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Administrador\Documents\Software\Duoc\admtaller-bd\03 - Base de datos\excel\"/>
    </mc:Choice>
  </mc:AlternateContent>
  <xr:revisionPtr revIDLastSave="0" documentId="13_ncr:1_{AD81F5A8-1570-4727-807A-46C7F8E7915A}" xr6:coauthVersionLast="47" xr6:coauthVersionMax="47" xr10:uidLastSave="{00000000-0000-0000-0000-000000000000}"/>
  <bookViews>
    <workbookView xWindow="-110" yWindow="-110" windowWidth="19420" windowHeight="10300" firstSheet="2" activeTab="6" xr2:uid="{1D96687B-3D71-4691-8CD8-BE7B6AD318D3}"/>
  </bookViews>
  <sheets>
    <sheet name="Base de datos" sheetId="1" r:id="rId1"/>
    <sheet name="Carreras y asignaturas" sheetId="4" r:id="rId2"/>
    <sheet name="Categorías" sheetId="6" r:id="rId3"/>
    <sheet name="Unidad" sheetId="7" r:id="rId4"/>
    <sheet name="Productos" sheetId="5" r:id="rId5"/>
    <sheet name="Talleres" sheetId="9" r:id="rId6"/>
    <sheet name="script taller" sheetId="8" r:id="rId7"/>
    <sheet name="script producto" sheetId="10" r:id="rId8"/>
    <sheet name="script config_taller" sheetId="11" r:id="rId9"/>
  </sheets>
  <definedNames>
    <definedName name="_xlnm._FilterDatabase" localSheetId="0" hidden="1">'Base de datos'!$A$1:$O$7486</definedName>
    <definedName name="_xlnm._FilterDatabase" localSheetId="8" hidden="1">'script config_taller'!$A$2:$E$7487</definedName>
    <definedName name="_xlnm._FilterDatabase" localSheetId="7" hidden="1">'script producto'!$A$2:$H$1802</definedName>
  </definedNames>
  <calcPr calcId="181029"/>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7487" i="11" l="1"/>
  <c r="C7486" i="11"/>
  <c r="C7485" i="11"/>
  <c r="C7484" i="11"/>
  <c r="C7483" i="11"/>
  <c r="C7482" i="11"/>
  <c r="C7481" i="11"/>
  <c r="C7480" i="11"/>
  <c r="C7479" i="11"/>
  <c r="C7478" i="11"/>
  <c r="C7477" i="11"/>
  <c r="C7476" i="11"/>
  <c r="C7475" i="11"/>
  <c r="C7474" i="11"/>
  <c r="C7473" i="11"/>
  <c r="C7472" i="11"/>
  <c r="C7471" i="11"/>
  <c r="C7470" i="11"/>
  <c r="C7469" i="11"/>
  <c r="C7468" i="11"/>
  <c r="C7467" i="11"/>
  <c r="C7466" i="11"/>
  <c r="C7465" i="11"/>
  <c r="C7464" i="11"/>
  <c r="C7463" i="11"/>
  <c r="C7462" i="11"/>
  <c r="C7461" i="11"/>
  <c r="C7460" i="11"/>
  <c r="C7459" i="11"/>
  <c r="C7458" i="11"/>
  <c r="C7457" i="11"/>
  <c r="C7456" i="11"/>
  <c r="C7455" i="11"/>
  <c r="C7454" i="11"/>
  <c r="C7453" i="11"/>
  <c r="C7452" i="11"/>
  <c r="C7451" i="11"/>
  <c r="C7450" i="11"/>
  <c r="C7449" i="11"/>
  <c r="C7448" i="11"/>
  <c r="C7447" i="11"/>
  <c r="C7446" i="11"/>
  <c r="C7445" i="11"/>
  <c r="C7444" i="11"/>
  <c r="C7443" i="11"/>
  <c r="C7442" i="11"/>
  <c r="C7441" i="11"/>
  <c r="C7440" i="11"/>
  <c r="C7439" i="11"/>
  <c r="C7438" i="11"/>
  <c r="C7437" i="11"/>
  <c r="C7436" i="11"/>
  <c r="C7435" i="11"/>
  <c r="C7434" i="11"/>
  <c r="C7433" i="11"/>
  <c r="C7432" i="11"/>
  <c r="C7431" i="11"/>
  <c r="C7430" i="11"/>
  <c r="C7429" i="11"/>
  <c r="C7428" i="11"/>
  <c r="C7427" i="11"/>
  <c r="C7426" i="11"/>
  <c r="C7425" i="11"/>
  <c r="C7424" i="11"/>
  <c r="C7423" i="11"/>
  <c r="C7422" i="11"/>
  <c r="C7421" i="11"/>
  <c r="C7420" i="11"/>
  <c r="C7419" i="11"/>
  <c r="C7418" i="11"/>
  <c r="C7417" i="11"/>
  <c r="C7416" i="11"/>
  <c r="C7415" i="11"/>
  <c r="C7414" i="11"/>
  <c r="C7413" i="11"/>
  <c r="C7412" i="11"/>
  <c r="C7411" i="11"/>
  <c r="C7410" i="11"/>
  <c r="C7409" i="11"/>
  <c r="C7408" i="11"/>
  <c r="C7407" i="11"/>
  <c r="C7406" i="11"/>
  <c r="C7405" i="11"/>
  <c r="C7404" i="11"/>
  <c r="C7403" i="11"/>
  <c r="C7402" i="11"/>
  <c r="C7401" i="11"/>
  <c r="C7400" i="11"/>
  <c r="C7399" i="11"/>
  <c r="C7398" i="11"/>
  <c r="C7397" i="11"/>
  <c r="C7396" i="11"/>
  <c r="C7395" i="11"/>
  <c r="C7394" i="11"/>
  <c r="C7393" i="11"/>
  <c r="C7392" i="11"/>
  <c r="C7391" i="11"/>
  <c r="C7390" i="11"/>
  <c r="C7389" i="11"/>
  <c r="C7388" i="11"/>
  <c r="C7387" i="11"/>
  <c r="C7386" i="11"/>
  <c r="C7385" i="11"/>
  <c r="C7384" i="11"/>
  <c r="C7383" i="11"/>
  <c r="C7382" i="11"/>
  <c r="C7381" i="11"/>
  <c r="C7380" i="11"/>
  <c r="C7379" i="11"/>
  <c r="C7378" i="11"/>
  <c r="C7377" i="11"/>
  <c r="C7376" i="11"/>
  <c r="C7375" i="11"/>
  <c r="C7374" i="11"/>
  <c r="C7373" i="11"/>
  <c r="C7372" i="11"/>
  <c r="C7371" i="11"/>
  <c r="C7370" i="11"/>
  <c r="C7369" i="11"/>
  <c r="C7368" i="11"/>
  <c r="C7367" i="11"/>
  <c r="C7366" i="11"/>
  <c r="C7365" i="11"/>
  <c r="C7364" i="11"/>
  <c r="C7363" i="11"/>
  <c r="C7362" i="11"/>
  <c r="C7361" i="11"/>
  <c r="C7360" i="11"/>
  <c r="C7359" i="11"/>
  <c r="C7358" i="11"/>
  <c r="C7357" i="11"/>
  <c r="C7356" i="11"/>
  <c r="C7355" i="11"/>
  <c r="C7354" i="11"/>
  <c r="C7353" i="11"/>
  <c r="C7352" i="11"/>
  <c r="C7351" i="11"/>
  <c r="C7350" i="11"/>
  <c r="C7349" i="11"/>
  <c r="C7348" i="11"/>
  <c r="C7347" i="11"/>
  <c r="C7346" i="11"/>
  <c r="C7345" i="11"/>
  <c r="C7344" i="11"/>
  <c r="C7343" i="11"/>
  <c r="C7342" i="11"/>
  <c r="C7341" i="11"/>
  <c r="C7340" i="11"/>
  <c r="C7339" i="11"/>
  <c r="C7338" i="11"/>
  <c r="C7337" i="11"/>
  <c r="C7336" i="11"/>
  <c r="C7335" i="11"/>
  <c r="C7334" i="11"/>
  <c r="C7333" i="11"/>
  <c r="C7332" i="11"/>
  <c r="C7331" i="11"/>
  <c r="C7330" i="11"/>
  <c r="C7329" i="11"/>
  <c r="C7328" i="11"/>
  <c r="C7327" i="11"/>
  <c r="C7326" i="11"/>
  <c r="C7325" i="11"/>
  <c r="C7324" i="11"/>
  <c r="C7323" i="11"/>
  <c r="C7322" i="11"/>
  <c r="C7321" i="11"/>
  <c r="C7320" i="11"/>
  <c r="C7319" i="11"/>
  <c r="C7318" i="11"/>
  <c r="C7317" i="11"/>
  <c r="C7316" i="11"/>
  <c r="C7315" i="11"/>
  <c r="C7314" i="11"/>
  <c r="C7313" i="11"/>
  <c r="C7312" i="11"/>
  <c r="C7311" i="11"/>
  <c r="C7310" i="11"/>
  <c r="C7309" i="11"/>
  <c r="C7308" i="11"/>
  <c r="C7307" i="11"/>
  <c r="C7306" i="11"/>
  <c r="C7305" i="11"/>
  <c r="C7304" i="11"/>
  <c r="C7303" i="11"/>
  <c r="C7302" i="11"/>
  <c r="C7301" i="11"/>
  <c r="C7300" i="11"/>
  <c r="C7299" i="11"/>
  <c r="C7298" i="11"/>
  <c r="C7297" i="11"/>
  <c r="C7296" i="11"/>
  <c r="C7295" i="11"/>
  <c r="C7294" i="11"/>
  <c r="C7293" i="11"/>
  <c r="C7292" i="11"/>
  <c r="C7291" i="11"/>
  <c r="C7290" i="11"/>
  <c r="C7289" i="11"/>
  <c r="C7288" i="11"/>
  <c r="C7287" i="11"/>
  <c r="C7286" i="11"/>
  <c r="C7285" i="11"/>
  <c r="C7284" i="11"/>
  <c r="C7283" i="11"/>
  <c r="C7282" i="11"/>
  <c r="C7281" i="11"/>
  <c r="C7280" i="11"/>
  <c r="C7279" i="11"/>
  <c r="C7278" i="11"/>
  <c r="C7277" i="11"/>
  <c r="C7276" i="11"/>
  <c r="C7275" i="11"/>
  <c r="C7274" i="11"/>
  <c r="C7273" i="11"/>
  <c r="C7272" i="11"/>
  <c r="C7271" i="11"/>
  <c r="C7270" i="11"/>
  <c r="C7269" i="11"/>
  <c r="C7268" i="11"/>
  <c r="C7267" i="11"/>
  <c r="C7266" i="11"/>
  <c r="C7265" i="11"/>
  <c r="C7264" i="11"/>
  <c r="C7263" i="11"/>
  <c r="C7262" i="11"/>
  <c r="C7261" i="11"/>
  <c r="C7260" i="11"/>
  <c r="C7259" i="11"/>
  <c r="C7258" i="11"/>
  <c r="C7257" i="11"/>
  <c r="C7256" i="11"/>
  <c r="C7255" i="11"/>
  <c r="C7254" i="11"/>
  <c r="C7253" i="11"/>
  <c r="C7252" i="11"/>
  <c r="C7251" i="11"/>
  <c r="C7250" i="11"/>
  <c r="C7249" i="11"/>
  <c r="C7248" i="11"/>
  <c r="C7247" i="11"/>
  <c r="C7246" i="11"/>
  <c r="C7245" i="11"/>
  <c r="C7244" i="11"/>
  <c r="C7243" i="11"/>
  <c r="C7242" i="11"/>
  <c r="C7241" i="11"/>
  <c r="C7240" i="11"/>
  <c r="C7239" i="11"/>
  <c r="C7238" i="11"/>
  <c r="C7237" i="11"/>
  <c r="C7236" i="11"/>
  <c r="C7235" i="11"/>
  <c r="C7234" i="11"/>
  <c r="C7233" i="11"/>
  <c r="C7232" i="11"/>
  <c r="C7231" i="11"/>
  <c r="C7230" i="11"/>
  <c r="C7229" i="11"/>
  <c r="C7228" i="11"/>
  <c r="C7227" i="11"/>
  <c r="C7226" i="11"/>
  <c r="C7225" i="11"/>
  <c r="C7224" i="11"/>
  <c r="C7223" i="11"/>
  <c r="C7222" i="11"/>
  <c r="C7221" i="11"/>
  <c r="C7220" i="11"/>
  <c r="C7219" i="11"/>
  <c r="C7218" i="11"/>
  <c r="C7217" i="11"/>
  <c r="C7216" i="11"/>
  <c r="C7215" i="11"/>
  <c r="C7214" i="11"/>
  <c r="C7213" i="11"/>
  <c r="C7212" i="11"/>
  <c r="C7211" i="11"/>
  <c r="C7210" i="11"/>
  <c r="C7209" i="11"/>
  <c r="C7208" i="11"/>
  <c r="C7207" i="11"/>
  <c r="C7206" i="11"/>
  <c r="C7205" i="11"/>
  <c r="C7204" i="11"/>
  <c r="C7203" i="11"/>
  <c r="C7202" i="11"/>
  <c r="C7201" i="11"/>
  <c r="C7200" i="11"/>
  <c r="C7199" i="11"/>
  <c r="C7198" i="11"/>
  <c r="C7197" i="11"/>
  <c r="C7196" i="11"/>
  <c r="C7195" i="11"/>
  <c r="C7194" i="11"/>
  <c r="C7193" i="11"/>
  <c r="C7192" i="11"/>
  <c r="C7191" i="11"/>
  <c r="C7190" i="11"/>
  <c r="C7189" i="11"/>
  <c r="C7188" i="11"/>
  <c r="C7187" i="11"/>
  <c r="C7186" i="11"/>
  <c r="C7185" i="11"/>
  <c r="C7184" i="11"/>
  <c r="C7183" i="11"/>
  <c r="C7182" i="11"/>
  <c r="C7181" i="11"/>
  <c r="C7180" i="11"/>
  <c r="C7179" i="11"/>
  <c r="C7178" i="11"/>
  <c r="C7177" i="11"/>
  <c r="C7176" i="11"/>
  <c r="C7175" i="11"/>
  <c r="C7174" i="11"/>
  <c r="C7173" i="11"/>
  <c r="C7172" i="11"/>
  <c r="C7171" i="11"/>
  <c r="C7170" i="11"/>
  <c r="C7169" i="11"/>
  <c r="C7168" i="11"/>
  <c r="C7167" i="11"/>
  <c r="C7166" i="11"/>
  <c r="C7165" i="11"/>
  <c r="C7164" i="11"/>
  <c r="C7163" i="11"/>
  <c r="C7162" i="11"/>
  <c r="C7161" i="11"/>
  <c r="C7160" i="11"/>
  <c r="C7159" i="11"/>
  <c r="C7158" i="11"/>
  <c r="C7157" i="11"/>
  <c r="C7156" i="11"/>
  <c r="C7155" i="11"/>
  <c r="C7154" i="11"/>
  <c r="C7153" i="11"/>
  <c r="C7152" i="11"/>
  <c r="C7151" i="11"/>
  <c r="C7150" i="11"/>
  <c r="C7149" i="11"/>
  <c r="C7148" i="11"/>
  <c r="C7147" i="11"/>
  <c r="C7146" i="11"/>
  <c r="C7145" i="11"/>
  <c r="C7144" i="11"/>
  <c r="C7143" i="11"/>
  <c r="C7142" i="11"/>
  <c r="C7141" i="11"/>
  <c r="C7140" i="11"/>
  <c r="C7139" i="11"/>
  <c r="C7138" i="11"/>
  <c r="C7137" i="11"/>
  <c r="C7136" i="11"/>
  <c r="C7135" i="11"/>
  <c r="C7134" i="11"/>
  <c r="C7133" i="11"/>
  <c r="C7132" i="11"/>
  <c r="C7131" i="11"/>
  <c r="C7130" i="11"/>
  <c r="C7129" i="11"/>
  <c r="C7128" i="11"/>
  <c r="C7127" i="11"/>
  <c r="C7126" i="11"/>
  <c r="C7125" i="11"/>
  <c r="C7124" i="11"/>
  <c r="C7123" i="11"/>
  <c r="C7122" i="11"/>
  <c r="C7121" i="11"/>
  <c r="C7120" i="11"/>
  <c r="C7119" i="11"/>
  <c r="C7118" i="11"/>
  <c r="C7117" i="11"/>
  <c r="C7116" i="11"/>
  <c r="C7115" i="11"/>
  <c r="C7114" i="11"/>
  <c r="C7113" i="11"/>
  <c r="C7112" i="11"/>
  <c r="C7111" i="11"/>
  <c r="C7110" i="11"/>
  <c r="C7109" i="11"/>
  <c r="C7108" i="11"/>
  <c r="C7107" i="11"/>
  <c r="C7106" i="11"/>
  <c r="C7105" i="11"/>
  <c r="C7104" i="11"/>
  <c r="C7103" i="11"/>
  <c r="C7102" i="11"/>
  <c r="C7101" i="11"/>
  <c r="C7100" i="11"/>
  <c r="C7099" i="11"/>
  <c r="C7098" i="11"/>
  <c r="C7097" i="11"/>
  <c r="C7096" i="11"/>
  <c r="C7095" i="11"/>
  <c r="C7094" i="11"/>
  <c r="C7093" i="11"/>
  <c r="C7092" i="11"/>
  <c r="C7091" i="11"/>
  <c r="C7090" i="11"/>
  <c r="C7089" i="11"/>
  <c r="C7088" i="11"/>
  <c r="C7087" i="11"/>
  <c r="C7086" i="11"/>
  <c r="C7085" i="11"/>
  <c r="C7084" i="11"/>
  <c r="C7083" i="11"/>
  <c r="C7082" i="11"/>
  <c r="C7081" i="11"/>
  <c r="C7080" i="11"/>
  <c r="C7079" i="11"/>
  <c r="C7078" i="11"/>
  <c r="C7077" i="11"/>
  <c r="C7076" i="11"/>
  <c r="C7075" i="11"/>
  <c r="C7074" i="11"/>
  <c r="C7073" i="11"/>
  <c r="C7072" i="11"/>
  <c r="C7071" i="11"/>
  <c r="C7070" i="11"/>
  <c r="C7069" i="11"/>
  <c r="C7068" i="11"/>
  <c r="C7067" i="11"/>
  <c r="C7066" i="11"/>
  <c r="C7065" i="11"/>
  <c r="C7064" i="11"/>
  <c r="C7063" i="11"/>
  <c r="C7062" i="11"/>
  <c r="C7061" i="11"/>
  <c r="C7060" i="11"/>
  <c r="C7059" i="11"/>
  <c r="C7058" i="11"/>
  <c r="C7057" i="11"/>
  <c r="C7056" i="11"/>
  <c r="C7055" i="11"/>
  <c r="C7054" i="11"/>
  <c r="C7053" i="11"/>
  <c r="C7052" i="11"/>
  <c r="C7051" i="11"/>
  <c r="C7050" i="11"/>
  <c r="C7049" i="11"/>
  <c r="C7048" i="11"/>
  <c r="C7047" i="11"/>
  <c r="C7046" i="11"/>
  <c r="C7045" i="11"/>
  <c r="C7044" i="11"/>
  <c r="C7043" i="11"/>
  <c r="C7042" i="11"/>
  <c r="C7041" i="11"/>
  <c r="C7040" i="11"/>
  <c r="C7039" i="11"/>
  <c r="C7038" i="11"/>
  <c r="C7037" i="11"/>
  <c r="C7036" i="11"/>
  <c r="C7035" i="11"/>
  <c r="C7034" i="11"/>
  <c r="C7033" i="11"/>
  <c r="C7032" i="11"/>
  <c r="C7031" i="11"/>
  <c r="C7030" i="11"/>
  <c r="C7029" i="11"/>
  <c r="C7028" i="11"/>
  <c r="C7027" i="11"/>
  <c r="C7026" i="11"/>
  <c r="C7025" i="11"/>
  <c r="C7024" i="11"/>
  <c r="C7023" i="11"/>
  <c r="C7022" i="11"/>
  <c r="C7021" i="11"/>
  <c r="C7020" i="11"/>
  <c r="C7019" i="11"/>
  <c r="C7018" i="11"/>
  <c r="C7017" i="11"/>
  <c r="C7016" i="11"/>
  <c r="C7015" i="11"/>
  <c r="C7014" i="11"/>
  <c r="C7013" i="11"/>
  <c r="C7012" i="11"/>
  <c r="C7011" i="11"/>
  <c r="C7010" i="11"/>
  <c r="C7009" i="11"/>
  <c r="C7008" i="11"/>
  <c r="C7007" i="11"/>
  <c r="C7006" i="11"/>
  <c r="C7005" i="11"/>
  <c r="C7004" i="11"/>
  <c r="C7003" i="11"/>
  <c r="C7002" i="11"/>
  <c r="C7001" i="11"/>
  <c r="C7000" i="11"/>
  <c r="C6999" i="11"/>
  <c r="C6998" i="11"/>
  <c r="C6997" i="11"/>
  <c r="C6996" i="11"/>
  <c r="C6995" i="11"/>
  <c r="C6994" i="11"/>
  <c r="C6993" i="11"/>
  <c r="C6992" i="11"/>
  <c r="C6991" i="11"/>
  <c r="C6990" i="11"/>
  <c r="C6989" i="11"/>
  <c r="C6988" i="11"/>
  <c r="C6987" i="11"/>
  <c r="C6986" i="11"/>
  <c r="C6985" i="11"/>
  <c r="C6984" i="11"/>
  <c r="C6983" i="11"/>
  <c r="C6982" i="11"/>
  <c r="C6981" i="11"/>
  <c r="C6980" i="11"/>
  <c r="C6979" i="11"/>
  <c r="C6978" i="11"/>
  <c r="C6977" i="11"/>
  <c r="C6976" i="11"/>
  <c r="C6975" i="11"/>
  <c r="C6974" i="11"/>
  <c r="C6973" i="11"/>
  <c r="C6972" i="11"/>
  <c r="C6971" i="11"/>
  <c r="C6970" i="11"/>
  <c r="C6969" i="11"/>
  <c r="C6968" i="11"/>
  <c r="C6967" i="11"/>
  <c r="C6966" i="11"/>
  <c r="C6965" i="11"/>
  <c r="C6964" i="11"/>
  <c r="C6963" i="11"/>
  <c r="C6962" i="11"/>
  <c r="C6961" i="11"/>
  <c r="C6960" i="11"/>
  <c r="C6959" i="11"/>
  <c r="C6958" i="11"/>
  <c r="C6957" i="11"/>
  <c r="C6956" i="11"/>
  <c r="C6955" i="11"/>
  <c r="C6954" i="11"/>
  <c r="C6953" i="11"/>
  <c r="C6952" i="11"/>
  <c r="C6951" i="11"/>
  <c r="C6950" i="11"/>
  <c r="C6949" i="11"/>
  <c r="C6948" i="11"/>
  <c r="C6947" i="11"/>
  <c r="C6946" i="11"/>
  <c r="C6945" i="11"/>
  <c r="C6944" i="11"/>
  <c r="C6943" i="11"/>
  <c r="C6942" i="11"/>
  <c r="C6941" i="11"/>
  <c r="C6940" i="11"/>
  <c r="C6939" i="11"/>
  <c r="C6938" i="11"/>
  <c r="C6937" i="11"/>
  <c r="C6936" i="11"/>
  <c r="C6935" i="11"/>
  <c r="C6934" i="11"/>
  <c r="C6933" i="11"/>
  <c r="C6932" i="11"/>
  <c r="C6931" i="11"/>
  <c r="C6930" i="11"/>
  <c r="C6929" i="11"/>
  <c r="C6928" i="11"/>
  <c r="C6927" i="11"/>
  <c r="C6926" i="11"/>
  <c r="C6925" i="11"/>
  <c r="C6924" i="11"/>
  <c r="C6923" i="11"/>
  <c r="C6922" i="11"/>
  <c r="C6921" i="11"/>
  <c r="C6920" i="11"/>
  <c r="C6919" i="11"/>
  <c r="C6918" i="11"/>
  <c r="C6917" i="11"/>
  <c r="C6916" i="11"/>
  <c r="C6915" i="11"/>
  <c r="C6914" i="11"/>
  <c r="C6913" i="11"/>
  <c r="C6912" i="11"/>
  <c r="C6911" i="11"/>
  <c r="C6910" i="11"/>
  <c r="C6909" i="11"/>
  <c r="C6908" i="11"/>
  <c r="C6907" i="11"/>
  <c r="C6906" i="11"/>
  <c r="C6905" i="11"/>
  <c r="C6904" i="11"/>
  <c r="C6903" i="11"/>
  <c r="C6902" i="11"/>
  <c r="C6901" i="11"/>
  <c r="C6900" i="11"/>
  <c r="C6899" i="11"/>
  <c r="C6898" i="11"/>
  <c r="C6897" i="11"/>
  <c r="C6896" i="11"/>
  <c r="C6895" i="11"/>
  <c r="C6894" i="11"/>
  <c r="C6893" i="11"/>
  <c r="C6892" i="11"/>
  <c r="C6891" i="11"/>
  <c r="C6890" i="11"/>
  <c r="C6889" i="11"/>
  <c r="C6888" i="11"/>
  <c r="C6887" i="11"/>
  <c r="C6886" i="11"/>
  <c r="C6885" i="11"/>
  <c r="C6884" i="11"/>
  <c r="C6883" i="11"/>
  <c r="C6882" i="11"/>
  <c r="C6881" i="11"/>
  <c r="C6880" i="11"/>
  <c r="C6879" i="11"/>
  <c r="C6878" i="11"/>
  <c r="C6877" i="11"/>
  <c r="C6876" i="11"/>
  <c r="C6875" i="11"/>
  <c r="C6874" i="11"/>
  <c r="C6873" i="11"/>
  <c r="C6872" i="11"/>
  <c r="C6871" i="11"/>
  <c r="C6870" i="11"/>
  <c r="C6869" i="11"/>
  <c r="C6868" i="11"/>
  <c r="C6867" i="11"/>
  <c r="C6866" i="11"/>
  <c r="C6865" i="11"/>
  <c r="C6864" i="11"/>
  <c r="C6863" i="11"/>
  <c r="C6862" i="11"/>
  <c r="C6861" i="11"/>
  <c r="C6860" i="11"/>
  <c r="C6859" i="11"/>
  <c r="C6858" i="11"/>
  <c r="C6857" i="11"/>
  <c r="C6856" i="11"/>
  <c r="C6855" i="11"/>
  <c r="C6854" i="11"/>
  <c r="C6853" i="11"/>
  <c r="C6852" i="11"/>
  <c r="C6851" i="11"/>
  <c r="C6850" i="11"/>
  <c r="C6849" i="11"/>
  <c r="C6848" i="11"/>
  <c r="C6847" i="11"/>
  <c r="C6846" i="11"/>
  <c r="C6845" i="11"/>
  <c r="C6844" i="11"/>
  <c r="C6843" i="11"/>
  <c r="C6842" i="11"/>
  <c r="C6841" i="11"/>
  <c r="C6840" i="11"/>
  <c r="C6839" i="11"/>
  <c r="C6838" i="11"/>
  <c r="C6837" i="11"/>
  <c r="C6836" i="11"/>
  <c r="C6835" i="11"/>
  <c r="C6834" i="11"/>
  <c r="C6833" i="11"/>
  <c r="C6832" i="11"/>
  <c r="C6831" i="11"/>
  <c r="C6830" i="11"/>
  <c r="C6829" i="11"/>
  <c r="C6828" i="11"/>
  <c r="C6827" i="11"/>
  <c r="C6826" i="11"/>
  <c r="C6825" i="11"/>
  <c r="C6824" i="11"/>
  <c r="C6823" i="11"/>
  <c r="C6822" i="11"/>
  <c r="C6821" i="11"/>
  <c r="C6820" i="11"/>
  <c r="C6819" i="11"/>
  <c r="C6818" i="11"/>
  <c r="C6817" i="11"/>
  <c r="C6816" i="11"/>
  <c r="C6815" i="11"/>
  <c r="C6814" i="11"/>
  <c r="C6813" i="11"/>
  <c r="C6812" i="11"/>
  <c r="C6811" i="11"/>
  <c r="C6810" i="11"/>
  <c r="C6809" i="11"/>
  <c r="C6808" i="11"/>
  <c r="C6807" i="11"/>
  <c r="C6806" i="11"/>
  <c r="C6805" i="11"/>
  <c r="C6804" i="11"/>
  <c r="C6803" i="11"/>
  <c r="C6802" i="11"/>
  <c r="C6801" i="11"/>
  <c r="C6800" i="11"/>
  <c r="C6799" i="11"/>
  <c r="C6798" i="11"/>
  <c r="C6797" i="11"/>
  <c r="C6796" i="11"/>
  <c r="C6795" i="11"/>
  <c r="C6794" i="11"/>
  <c r="C6793" i="11"/>
  <c r="C6792" i="11"/>
  <c r="C6791" i="11"/>
  <c r="C6790" i="11"/>
  <c r="C6789" i="11"/>
  <c r="C6788" i="11"/>
  <c r="C6787" i="11"/>
  <c r="C6786" i="11"/>
  <c r="C6785" i="11"/>
  <c r="C6784" i="11"/>
  <c r="C6783" i="11"/>
  <c r="C6782" i="11"/>
  <c r="C6781" i="11"/>
  <c r="C6780" i="11"/>
  <c r="C6779" i="11"/>
  <c r="C6778" i="11"/>
  <c r="C6777" i="11"/>
  <c r="C6776" i="11"/>
  <c r="C6775" i="11"/>
  <c r="C6774" i="11"/>
  <c r="C6773" i="11"/>
  <c r="C6772" i="11"/>
  <c r="C6771" i="11"/>
  <c r="C6770" i="11"/>
  <c r="C6769" i="11"/>
  <c r="C6768" i="11"/>
  <c r="C6767" i="11"/>
  <c r="C6766" i="11"/>
  <c r="C6765" i="11"/>
  <c r="C6764" i="11"/>
  <c r="C6763" i="11"/>
  <c r="C6762" i="11"/>
  <c r="C6761" i="11"/>
  <c r="C6760" i="11"/>
  <c r="C6759" i="11"/>
  <c r="C6758" i="11"/>
  <c r="C6757" i="11"/>
  <c r="C6756" i="11"/>
  <c r="C6755" i="11"/>
  <c r="C6754" i="11"/>
  <c r="C6753" i="11"/>
  <c r="C6752" i="11"/>
  <c r="C6751" i="11"/>
  <c r="C6750" i="11"/>
  <c r="C6749" i="11"/>
  <c r="C6748" i="11"/>
  <c r="C6747" i="11"/>
  <c r="C6746" i="11"/>
  <c r="C6745" i="11"/>
  <c r="C6744" i="11"/>
  <c r="C6743" i="11"/>
  <c r="C6742" i="11"/>
  <c r="C6741" i="11"/>
  <c r="C6740" i="11"/>
  <c r="C6739" i="11"/>
  <c r="C6738" i="11"/>
  <c r="C6737" i="11"/>
  <c r="C6736" i="11"/>
  <c r="C6735" i="11"/>
  <c r="C6734" i="11"/>
  <c r="C6733" i="11"/>
  <c r="C6732" i="11"/>
  <c r="C6731" i="11"/>
  <c r="C6730" i="11"/>
  <c r="C6729" i="11"/>
  <c r="C6728" i="11"/>
  <c r="C6727" i="11"/>
  <c r="C6726" i="11"/>
  <c r="C6725" i="11"/>
  <c r="C6724" i="11"/>
  <c r="C6723" i="11"/>
  <c r="C6722" i="11"/>
  <c r="C6721" i="11"/>
  <c r="C6720" i="11"/>
  <c r="C6719" i="11"/>
  <c r="C6718" i="11"/>
  <c r="C6717" i="11"/>
  <c r="C6716" i="11"/>
  <c r="C6715" i="11"/>
  <c r="C6714" i="11"/>
  <c r="C6713" i="11"/>
  <c r="C6712" i="11"/>
  <c r="C6711" i="11"/>
  <c r="C6710" i="11"/>
  <c r="C6709" i="11"/>
  <c r="C6708" i="11"/>
  <c r="C6707" i="11"/>
  <c r="C6706" i="11"/>
  <c r="C6705" i="11"/>
  <c r="C6704" i="11"/>
  <c r="C6703" i="11"/>
  <c r="C6702" i="11"/>
  <c r="C6701" i="11"/>
  <c r="C6700" i="11"/>
  <c r="C6699" i="11"/>
  <c r="C6698" i="11"/>
  <c r="C6697" i="11"/>
  <c r="C6696" i="11"/>
  <c r="C6695" i="11"/>
  <c r="C6694" i="11"/>
  <c r="C6693" i="11"/>
  <c r="C6692" i="11"/>
  <c r="C6691" i="11"/>
  <c r="C6690" i="11"/>
  <c r="C6689" i="11"/>
  <c r="C6688" i="11"/>
  <c r="C6687" i="11"/>
  <c r="C6686" i="11"/>
  <c r="C6685" i="11"/>
  <c r="C6684" i="11"/>
  <c r="C6683" i="11"/>
  <c r="C6682" i="11"/>
  <c r="C6681" i="11"/>
  <c r="C6680" i="11"/>
  <c r="C6679" i="11"/>
  <c r="C6678" i="11"/>
  <c r="C6677" i="11"/>
  <c r="C6676" i="11"/>
  <c r="C6675" i="11"/>
  <c r="C6674" i="11"/>
  <c r="C6673" i="11"/>
  <c r="C6672" i="11"/>
  <c r="C6671" i="11"/>
  <c r="C6670" i="11"/>
  <c r="C6669" i="11"/>
  <c r="C6668" i="11"/>
  <c r="C6667" i="11"/>
  <c r="C6666" i="11"/>
  <c r="C6665" i="11"/>
  <c r="C6664" i="11"/>
  <c r="C6663" i="11"/>
  <c r="C6662" i="11"/>
  <c r="C6661" i="11"/>
  <c r="C6660" i="11"/>
  <c r="C6659" i="11"/>
  <c r="C6658" i="11"/>
  <c r="C6657" i="11"/>
  <c r="C6656" i="11"/>
  <c r="C6655" i="11"/>
  <c r="C6654" i="11"/>
  <c r="C6653" i="11"/>
  <c r="C6652" i="11"/>
  <c r="C6651" i="11"/>
  <c r="C6650" i="11"/>
  <c r="C6649" i="11"/>
  <c r="C6648" i="11"/>
  <c r="C6647" i="11"/>
  <c r="C6646" i="11"/>
  <c r="C6645" i="11"/>
  <c r="C6644" i="11"/>
  <c r="C6643" i="11"/>
  <c r="C6642" i="11"/>
  <c r="C6641" i="11"/>
  <c r="C6640" i="11"/>
  <c r="C6639" i="11"/>
  <c r="C6638" i="11"/>
  <c r="C6637" i="11"/>
  <c r="C6636" i="11"/>
  <c r="C6635" i="11"/>
  <c r="C6634" i="11"/>
  <c r="C6633" i="11"/>
  <c r="C6632" i="11"/>
  <c r="C6631" i="11"/>
  <c r="C6630" i="11"/>
  <c r="C6629" i="11"/>
  <c r="C6628" i="11"/>
  <c r="C6627" i="11"/>
  <c r="C6626" i="11"/>
  <c r="C6625" i="11"/>
  <c r="C6624" i="11"/>
  <c r="C6623" i="11"/>
  <c r="C6622" i="11"/>
  <c r="C6621" i="11"/>
  <c r="C6620" i="11"/>
  <c r="C6619" i="11"/>
  <c r="C6618" i="11"/>
  <c r="C6617" i="11"/>
  <c r="C6616" i="11"/>
  <c r="C6615" i="11"/>
  <c r="C6614" i="11"/>
  <c r="C6613" i="11"/>
  <c r="C6612" i="11"/>
  <c r="C6611" i="11"/>
  <c r="C6610" i="11"/>
  <c r="C6609" i="11"/>
  <c r="C6608" i="11"/>
  <c r="C6607" i="11"/>
  <c r="C6606" i="11"/>
  <c r="C6605" i="11"/>
  <c r="C6604" i="11"/>
  <c r="C6603" i="11"/>
  <c r="C6602" i="11"/>
  <c r="C6601" i="11"/>
  <c r="C6600" i="11"/>
  <c r="C6599" i="11"/>
  <c r="C6598" i="11"/>
  <c r="C6597" i="11"/>
  <c r="C6596" i="11"/>
  <c r="C6595" i="11"/>
  <c r="C6594" i="11"/>
  <c r="C6593" i="11"/>
  <c r="C6592" i="11"/>
  <c r="C6591" i="11"/>
  <c r="C6590" i="11"/>
  <c r="C6589" i="11"/>
  <c r="C6588" i="11"/>
  <c r="C6587" i="11"/>
  <c r="C6586" i="11"/>
  <c r="C6585" i="11"/>
  <c r="C6584" i="11"/>
  <c r="C6583" i="11"/>
  <c r="C6582" i="11"/>
  <c r="C6581" i="11"/>
  <c r="C6580" i="11"/>
  <c r="C6579" i="11"/>
  <c r="C6578" i="11"/>
  <c r="C6577" i="11"/>
  <c r="C6576" i="11"/>
  <c r="C6575" i="11"/>
  <c r="C6574" i="11"/>
  <c r="C6573" i="11"/>
  <c r="C6572" i="11"/>
  <c r="C6571" i="11"/>
  <c r="C6570" i="11"/>
  <c r="C6569" i="11"/>
  <c r="C6568" i="11"/>
  <c r="C6567" i="11"/>
  <c r="C6566" i="11"/>
  <c r="C6565" i="11"/>
  <c r="C6564" i="11"/>
  <c r="C6563" i="11"/>
  <c r="C6562" i="11"/>
  <c r="C6561" i="11"/>
  <c r="C6560" i="11"/>
  <c r="C6559" i="11"/>
  <c r="C6558" i="11"/>
  <c r="C6557" i="11"/>
  <c r="C6556" i="11"/>
  <c r="C6555" i="11"/>
  <c r="C6554" i="11"/>
  <c r="C6553" i="11"/>
  <c r="C6552" i="11"/>
  <c r="C6551" i="11"/>
  <c r="C6550" i="11"/>
  <c r="C6549" i="11"/>
  <c r="C6548" i="11"/>
  <c r="C6547" i="11"/>
  <c r="C6546" i="11"/>
  <c r="C6545" i="11"/>
  <c r="C6544" i="11"/>
  <c r="C6543" i="11"/>
  <c r="C6542" i="11"/>
  <c r="C6541" i="11"/>
  <c r="C6540" i="11"/>
  <c r="C6539" i="11"/>
  <c r="C6538" i="11"/>
  <c r="C6537" i="11"/>
  <c r="C6536" i="11"/>
  <c r="C6535" i="11"/>
  <c r="C6534" i="11"/>
  <c r="C6533" i="11"/>
  <c r="C6532" i="11"/>
  <c r="C6531" i="11"/>
  <c r="C6530" i="11"/>
  <c r="C6529" i="11"/>
  <c r="C6528" i="11"/>
  <c r="C6527" i="11"/>
  <c r="C6526" i="11"/>
  <c r="C6525" i="11"/>
  <c r="C6524" i="11"/>
  <c r="C6523" i="11"/>
  <c r="C6522" i="11"/>
  <c r="C6521" i="11"/>
  <c r="C6520" i="11"/>
  <c r="C6519" i="11"/>
  <c r="C6518" i="11"/>
  <c r="C6517" i="11"/>
  <c r="C6516" i="11"/>
  <c r="C6515" i="11"/>
  <c r="C6514" i="11"/>
  <c r="C6513" i="11"/>
  <c r="C6512" i="11"/>
  <c r="C6511" i="11"/>
  <c r="C6510" i="11"/>
  <c r="C6509" i="11"/>
  <c r="C6508" i="11"/>
  <c r="C6507" i="11"/>
  <c r="C6506" i="11"/>
  <c r="C6505" i="11"/>
  <c r="C6504" i="11"/>
  <c r="C6503" i="11"/>
  <c r="C6502" i="11"/>
  <c r="C6501" i="11"/>
  <c r="C6500" i="11"/>
  <c r="C6499" i="11"/>
  <c r="C6498" i="11"/>
  <c r="C6497" i="11"/>
  <c r="C6496" i="11"/>
  <c r="C6495" i="11"/>
  <c r="C6494" i="11"/>
  <c r="C6493" i="11"/>
  <c r="C6492" i="11"/>
  <c r="C6491" i="11"/>
  <c r="C6490" i="11"/>
  <c r="C6489" i="11"/>
  <c r="C6488" i="11"/>
  <c r="C6487" i="11"/>
  <c r="C6486" i="11"/>
  <c r="C6485" i="11"/>
  <c r="C6484" i="11"/>
  <c r="C6483" i="11"/>
  <c r="C6482" i="11"/>
  <c r="C6481" i="11"/>
  <c r="C6480" i="11"/>
  <c r="C6479" i="11"/>
  <c r="C6478" i="11"/>
  <c r="C6477" i="11"/>
  <c r="C6476" i="11"/>
  <c r="C6475" i="11"/>
  <c r="C6474" i="11"/>
  <c r="C6473" i="11"/>
  <c r="C6472" i="11"/>
  <c r="C6471" i="11"/>
  <c r="C6470" i="11"/>
  <c r="C6469" i="11"/>
  <c r="C6468" i="11"/>
  <c r="C6467" i="11"/>
  <c r="C6466" i="11"/>
  <c r="C6465" i="11"/>
  <c r="C6464" i="11"/>
  <c r="C6463" i="11"/>
  <c r="C6462" i="11"/>
  <c r="C6461" i="11"/>
  <c r="C6460" i="11"/>
  <c r="C6459" i="11"/>
  <c r="C6458" i="11"/>
  <c r="C6457" i="11"/>
  <c r="C6456" i="11"/>
  <c r="C6455" i="11"/>
  <c r="C6454" i="11"/>
  <c r="C6453" i="11"/>
  <c r="C6452" i="11"/>
  <c r="C6451" i="11"/>
  <c r="C6450" i="11"/>
  <c r="C6449" i="11"/>
  <c r="C6448" i="11"/>
  <c r="C6447" i="11"/>
  <c r="C6446" i="11"/>
  <c r="C6445" i="11"/>
  <c r="C6444" i="11"/>
  <c r="C6443" i="11"/>
  <c r="C6442" i="11"/>
  <c r="C6441" i="11"/>
  <c r="C6440" i="11"/>
  <c r="C6439" i="11"/>
  <c r="C6438" i="11"/>
  <c r="C6437" i="11"/>
  <c r="C6436" i="11"/>
  <c r="C6435" i="11"/>
  <c r="C6434" i="11"/>
  <c r="C6433" i="11"/>
  <c r="C6432" i="11"/>
  <c r="C6431" i="11"/>
  <c r="C6430" i="11"/>
  <c r="C6429" i="11"/>
  <c r="C6428" i="11"/>
  <c r="C6427" i="11"/>
  <c r="C6426" i="11"/>
  <c r="C6425" i="11"/>
  <c r="C6424" i="11"/>
  <c r="C6423" i="11"/>
  <c r="C6422" i="11"/>
  <c r="C6421" i="11"/>
  <c r="C6420" i="11"/>
  <c r="C6419" i="11"/>
  <c r="C6418" i="11"/>
  <c r="C6417" i="11"/>
  <c r="C6416" i="11"/>
  <c r="C6415" i="11"/>
  <c r="C6414" i="11"/>
  <c r="C6413" i="11"/>
  <c r="C6412" i="11"/>
  <c r="C6411" i="11"/>
  <c r="C6410" i="11"/>
  <c r="C6409" i="11"/>
  <c r="C6408" i="11"/>
  <c r="C6407" i="11"/>
  <c r="C6406" i="11"/>
  <c r="C6405" i="11"/>
  <c r="C6404" i="11"/>
  <c r="C6403" i="11"/>
  <c r="C6402" i="11"/>
  <c r="C6401" i="11"/>
  <c r="C6400" i="11"/>
  <c r="C6399" i="11"/>
  <c r="C6398" i="11"/>
  <c r="C6397" i="11"/>
  <c r="C6396" i="11"/>
  <c r="C6395" i="11"/>
  <c r="C6394" i="11"/>
  <c r="C6393" i="11"/>
  <c r="C6392" i="11"/>
  <c r="C6391" i="11"/>
  <c r="C6390" i="11"/>
  <c r="C6389" i="11"/>
  <c r="C6388" i="11"/>
  <c r="C6387" i="11"/>
  <c r="C6386" i="11"/>
  <c r="C6385" i="11"/>
  <c r="C6384" i="11"/>
  <c r="C6383" i="11"/>
  <c r="C6382" i="11"/>
  <c r="C6381" i="11"/>
  <c r="C6380" i="11"/>
  <c r="C6379" i="11"/>
  <c r="C6378" i="11"/>
  <c r="C6377" i="11"/>
  <c r="C6376" i="11"/>
  <c r="C6375" i="11"/>
  <c r="C6374" i="11"/>
  <c r="C6373" i="11"/>
  <c r="C6372" i="11"/>
  <c r="C6371" i="11"/>
  <c r="C6370" i="11"/>
  <c r="C6369" i="11"/>
  <c r="C6368" i="11"/>
  <c r="C6367" i="11"/>
  <c r="C6366" i="11"/>
  <c r="C6365" i="11"/>
  <c r="C6364" i="11"/>
  <c r="C6363" i="11"/>
  <c r="C6362" i="11"/>
  <c r="C6361" i="11"/>
  <c r="C6360" i="11"/>
  <c r="C6359" i="11"/>
  <c r="C6358" i="11"/>
  <c r="C6357" i="11"/>
  <c r="C6356" i="11"/>
  <c r="C6355" i="11"/>
  <c r="C6354" i="11"/>
  <c r="C6353" i="11"/>
  <c r="C6352" i="11"/>
  <c r="C6351" i="11"/>
  <c r="C6350" i="11"/>
  <c r="C6349" i="11"/>
  <c r="C6348" i="11"/>
  <c r="C6347" i="11"/>
  <c r="C6346" i="11"/>
  <c r="C6345" i="11"/>
  <c r="C6344" i="11"/>
  <c r="C6343" i="11"/>
  <c r="C6342" i="11"/>
  <c r="C6341" i="11"/>
  <c r="C6340" i="11"/>
  <c r="C6339" i="11"/>
  <c r="C6338" i="11"/>
  <c r="C6337" i="11"/>
  <c r="C6336" i="11"/>
  <c r="C6335" i="11"/>
  <c r="C6334" i="11"/>
  <c r="C6333" i="11"/>
  <c r="C6332" i="11"/>
  <c r="C6331" i="11"/>
  <c r="C6330" i="11"/>
  <c r="C6329" i="11"/>
  <c r="C6328" i="11"/>
  <c r="C6327" i="11"/>
  <c r="C6326" i="11"/>
  <c r="C6325" i="11"/>
  <c r="C6324" i="11"/>
  <c r="C6323" i="11"/>
  <c r="C6322" i="11"/>
  <c r="C6321" i="11"/>
  <c r="C6320" i="11"/>
  <c r="C6319" i="11"/>
  <c r="C6318" i="11"/>
  <c r="C6317" i="11"/>
  <c r="C6316" i="11"/>
  <c r="C6315" i="11"/>
  <c r="C6314" i="11"/>
  <c r="C6313" i="11"/>
  <c r="C6312" i="11"/>
  <c r="C6311" i="11"/>
  <c r="C6310" i="11"/>
  <c r="C6309" i="11"/>
  <c r="C6308" i="11"/>
  <c r="C6307" i="11"/>
  <c r="C6306" i="11"/>
  <c r="C6305" i="11"/>
  <c r="C6304" i="11"/>
  <c r="C6303" i="11"/>
  <c r="C6302" i="11"/>
  <c r="C6301" i="11"/>
  <c r="C6300" i="11"/>
  <c r="C6299" i="11"/>
  <c r="C6298" i="11"/>
  <c r="C6297" i="11"/>
  <c r="C6296" i="11"/>
  <c r="C6295" i="11"/>
  <c r="C6294" i="11"/>
  <c r="C6293" i="11"/>
  <c r="C6292" i="11"/>
  <c r="C6291" i="11"/>
  <c r="C6290" i="11"/>
  <c r="C6289" i="11"/>
  <c r="C6288" i="11"/>
  <c r="C6287" i="11"/>
  <c r="C6286" i="11"/>
  <c r="C6285" i="11"/>
  <c r="C6284" i="11"/>
  <c r="C6283" i="11"/>
  <c r="C6282" i="11"/>
  <c r="C6281" i="11"/>
  <c r="C6280" i="11"/>
  <c r="C6279" i="11"/>
  <c r="C6278" i="11"/>
  <c r="C6277" i="11"/>
  <c r="C6276" i="11"/>
  <c r="C6275" i="11"/>
  <c r="C6274" i="11"/>
  <c r="C6273" i="11"/>
  <c r="C6272" i="11"/>
  <c r="C6271" i="11"/>
  <c r="C6270" i="11"/>
  <c r="C6269" i="11"/>
  <c r="C6268" i="11"/>
  <c r="C6267" i="11"/>
  <c r="C6266" i="11"/>
  <c r="C6265" i="11"/>
  <c r="C6264" i="11"/>
  <c r="C6263" i="11"/>
  <c r="C6262" i="11"/>
  <c r="C6261" i="11"/>
  <c r="C6260" i="11"/>
  <c r="C6259" i="11"/>
  <c r="C6258" i="11"/>
  <c r="C6257" i="11"/>
  <c r="C6256" i="11"/>
  <c r="C6255" i="11"/>
  <c r="C6254" i="11"/>
  <c r="C6253" i="11"/>
  <c r="C6252" i="11"/>
  <c r="C6251" i="11"/>
  <c r="C6250" i="11"/>
  <c r="C6249" i="11"/>
  <c r="C6248" i="11"/>
  <c r="C6247" i="11"/>
  <c r="C6246" i="11"/>
  <c r="C6245" i="11"/>
  <c r="C6244" i="11"/>
  <c r="C6243" i="11"/>
  <c r="C6242" i="11"/>
  <c r="C6241" i="11"/>
  <c r="C6240" i="11"/>
  <c r="C6239" i="11"/>
  <c r="C6238" i="11"/>
  <c r="C6237" i="11"/>
  <c r="C6236" i="11"/>
  <c r="C6235" i="11"/>
  <c r="C6234" i="11"/>
  <c r="C6233" i="11"/>
  <c r="C6232" i="11"/>
  <c r="C6231" i="11"/>
  <c r="C6230" i="11"/>
  <c r="C6229" i="11"/>
  <c r="C6228" i="11"/>
  <c r="C6227" i="11"/>
  <c r="C6226" i="11"/>
  <c r="C6225" i="11"/>
  <c r="C6224" i="11"/>
  <c r="C6223" i="11"/>
  <c r="C6222" i="11"/>
  <c r="C6221" i="11"/>
  <c r="C6220" i="11"/>
  <c r="C6219" i="11"/>
  <c r="C6218" i="11"/>
  <c r="C6217" i="11"/>
  <c r="C6216" i="11"/>
  <c r="C6215" i="11"/>
  <c r="C6214" i="11"/>
  <c r="C6213" i="11"/>
  <c r="C6212" i="11"/>
  <c r="C6211" i="11"/>
  <c r="C6210" i="11"/>
  <c r="C6209" i="11"/>
  <c r="C6208" i="11"/>
  <c r="C6207" i="11"/>
  <c r="C6206" i="11"/>
  <c r="C6205" i="11"/>
  <c r="C6204" i="11"/>
  <c r="C6203" i="11"/>
  <c r="C6202" i="11"/>
  <c r="C6201" i="11"/>
  <c r="C6200" i="11"/>
  <c r="C6199" i="11"/>
  <c r="C6198" i="11"/>
  <c r="C6197" i="11"/>
  <c r="C6196" i="11"/>
  <c r="C6195" i="11"/>
  <c r="C6194" i="11"/>
  <c r="C6193" i="11"/>
  <c r="C6192" i="11"/>
  <c r="C6191" i="11"/>
  <c r="C6190" i="11"/>
  <c r="C6189" i="11"/>
  <c r="C6188" i="11"/>
  <c r="C6187" i="11"/>
  <c r="C6186" i="11"/>
  <c r="C6185" i="11"/>
  <c r="C6184" i="11"/>
  <c r="C6183" i="11"/>
  <c r="C6182" i="11"/>
  <c r="C6181" i="11"/>
  <c r="C6180" i="11"/>
  <c r="C6179" i="11"/>
  <c r="C6178" i="11"/>
  <c r="C6177" i="11"/>
  <c r="C6176" i="11"/>
  <c r="C6175" i="11"/>
  <c r="C6174" i="11"/>
  <c r="C6173" i="11"/>
  <c r="C6172" i="11"/>
  <c r="C6171" i="11"/>
  <c r="C6170" i="11"/>
  <c r="C6169" i="11"/>
  <c r="C6168" i="11"/>
  <c r="C6167" i="11"/>
  <c r="C6166" i="11"/>
  <c r="C6165" i="11"/>
  <c r="C6164" i="11"/>
  <c r="C6163" i="11"/>
  <c r="C6162" i="11"/>
  <c r="C6161" i="11"/>
  <c r="C6160" i="11"/>
  <c r="C6159" i="11"/>
  <c r="C6158" i="11"/>
  <c r="C6157" i="11"/>
  <c r="C6156" i="11"/>
  <c r="C6155" i="11"/>
  <c r="C6154" i="11"/>
  <c r="C6153" i="11"/>
  <c r="C6152" i="11"/>
  <c r="C6151" i="11"/>
  <c r="C6150" i="11"/>
  <c r="C6149" i="11"/>
  <c r="C6148" i="11"/>
  <c r="C6147" i="11"/>
  <c r="C6146" i="11"/>
  <c r="C6145" i="11"/>
  <c r="C6144" i="11"/>
  <c r="C6143" i="11"/>
  <c r="C6142" i="11"/>
  <c r="C6141" i="11"/>
  <c r="C6140" i="11"/>
  <c r="C6139" i="11"/>
  <c r="C6138" i="11"/>
  <c r="C6137" i="11"/>
  <c r="C6136" i="11"/>
  <c r="C6135" i="11"/>
  <c r="C6134" i="11"/>
  <c r="C6133" i="11"/>
  <c r="C6132" i="11"/>
  <c r="C6131" i="11"/>
  <c r="C6130" i="11"/>
  <c r="C6129" i="11"/>
  <c r="C6128" i="11"/>
  <c r="C6127" i="11"/>
  <c r="C6126" i="11"/>
  <c r="C6125" i="11"/>
  <c r="C6124" i="11"/>
  <c r="C6123" i="11"/>
  <c r="C6122" i="11"/>
  <c r="C6121" i="11"/>
  <c r="C6120" i="11"/>
  <c r="C6119" i="11"/>
  <c r="C6118" i="11"/>
  <c r="C6117" i="11"/>
  <c r="C6116" i="11"/>
  <c r="C6115" i="11"/>
  <c r="C6114" i="11"/>
  <c r="C6113" i="11"/>
  <c r="C6112" i="11"/>
  <c r="C6111" i="11"/>
  <c r="C6110" i="11"/>
  <c r="C6109" i="11"/>
  <c r="C6108" i="11"/>
  <c r="C6107" i="11"/>
  <c r="C6106" i="11"/>
  <c r="C6105" i="11"/>
  <c r="C6104" i="11"/>
  <c r="C6103" i="11"/>
  <c r="C6102" i="11"/>
  <c r="C6101" i="11"/>
  <c r="C6100" i="11"/>
  <c r="C6099" i="11"/>
  <c r="C6098" i="11"/>
  <c r="C6097" i="11"/>
  <c r="C6096" i="11"/>
  <c r="C6095" i="11"/>
  <c r="C6094" i="11"/>
  <c r="C6093" i="11"/>
  <c r="C6092" i="11"/>
  <c r="C6091" i="11"/>
  <c r="C6090" i="11"/>
  <c r="C6089" i="11"/>
  <c r="C6088" i="11"/>
  <c r="C6087" i="11"/>
  <c r="C6086" i="11"/>
  <c r="C6085" i="11"/>
  <c r="C6084" i="11"/>
  <c r="C6083" i="11"/>
  <c r="C6082" i="11"/>
  <c r="C6081" i="11"/>
  <c r="C6080" i="11"/>
  <c r="C6079" i="11"/>
  <c r="C6078" i="11"/>
  <c r="C6077" i="11"/>
  <c r="C6076" i="11"/>
  <c r="C6075" i="11"/>
  <c r="C6074" i="11"/>
  <c r="C6073" i="11"/>
  <c r="C6072" i="11"/>
  <c r="C6071" i="11"/>
  <c r="C6070" i="11"/>
  <c r="C6069" i="11"/>
  <c r="C6068" i="11"/>
  <c r="C6067" i="11"/>
  <c r="C6066" i="11"/>
  <c r="C6065" i="11"/>
  <c r="C6064" i="11"/>
  <c r="C6063" i="11"/>
  <c r="C6062" i="11"/>
  <c r="C6061" i="11"/>
  <c r="C6060" i="11"/>
  <c r="C6059" i="11"/>
  <c r="C6058" i="11"/>
  <c r="C6057" i="11"/>
  <c r="C6056" i="11"/>
  <c r="C6055" i="11"/>
  <c r="C6054" i="11"/>
  <c r="C6053" i="11"/>
  <c r="C6052" i="11"/>
  <c r="C6051" i="11"/>
  <c r="C6050" i="11"/>
  <c r="C6049" i="11"/>
  <c r="C6048" i="11"/>
  <c r="C6047" i="11"/>
  <c r="C6046" i="11"/>
  <c r="C6045" i="11"/>
  <c r="C6044" i="11"/>
  <c r="C6043" i="11"/>
  <c r="C6042" i="11"/>
  <c r="C6041" i="11"/>
  <c r="C6040" i="11"/>
  <c r="C6039" i="11"/>
  <c r="C6038" i="11"/>
  <c r="C6037" i="11"/>
  <c r="C6036" i="11"/>
  <c r="C6035" i="11"/>
  <c r="C6034" i="11"/>
  <c r="C6033" i="11"/>
  <c r="C6032" i="11"/>
  <c r="C6031" i="11"/>
  <c r="C6030" i="11"/>
  <c r="C6029" i="11"/>
  <c r="C6028" i="11"/>
  <c r="C6027" i="11"/>
  <c r="C6026" i="11"/>
  <c r="C6025" i="11"/>
  <c r="C6024" i="11"/>
  <c r="C6023" i="11"/>
  <c r="C6022" i="11"/>
  <c r="C6021" i="11"/>
  <c r="C6020" i="11"/>
  <c r="C6019" i="11"/>
  <c r="C6018" i="11"/>
  <c r="C6017" i="11"/>
  <c r="C6016" i="11"/>
  <c r="C6015" i="11"/>
  <c r="C6014" i="11"/>
  <c r="C6013" i="11"/>
  <c r="C6012" i="11"/>
  <c r="C6011" i="11"/>
  <c r="C6010" i="11"/>
  <c r="C6009" i="11"/>
  <c r="C6008" i="11"/>
  <c r="C6007" i="11"/>
  <c r="C6006" i="11"/>
  <c r="C6005" i="11"/>
  <c r="C6004" i="11"/>
  <c r="C6003" i="11"/>
  <c r="C6002" i="11"/>
  <c r="C6001" i="11"/>
  <c r="C6000" i="11"/>
  <c r="C5999" i="11"/>
  <c r="C5998" i="11"/>
  <c r="C5997" i="11"/>
  <c r="C5996" i="11"/>
  <c r="C5995" i="11"/>
  <c r="C5994" i="11"/>
  <c r="C5993" i="11"/>
  <c r="C5992" i="11"/>
  <c r="C5991" i="11"/>
  <c r="C5990" i="11"/>
  <c r="C5989" i="11"/>
  <c r="C5988" i="11"/>
  <c r="C5987" i="11"/>
  <c r="C5986" i="11"/>
  <c r="C5985" i="11"/>
  <c r="C5984" i="11"/>
  <c r="C5983" i="11"/>
  <c r="C5982" i="11"/>
  <c r="C5981" i="11"/>
  <c r="C5980" i="11"/>
  <c r="C5979" i="11"/>
  <c r="C5978" i="11"/>
  <c r="C5977" i="11"/>
  <c r="C5976" i="11"/>
  <c r="C5975" i="11"/>
  <c r="C5974" i="11"/>
  <c r="C5973" i="11"/>
  <c r="C5972" i="11"/>
  <c r="C5971" i="11"/>
  <c r="C5970" i="11"/>
  <c r="C5969" i="11"/>
  <c r="C5968" i="11"/>
  <c r="C5967" i="11"/>
  <c r="C5966" i="11"/>
  <c r="C5965" i="11"/>
  <c r="C5964" i="11"/>
  <c r="C5963" i="11"/>
  <c r="C5962" i="11"/>
  <c r="C5961" i="11"/>
  <c r="C5960" i="11"/>
  <c r="C5959" i="11"/>
  <c r="C5958" i="11"/>
  <c r="C5957" i="11"/>
  <c r="C5956" i="11"/>
  <c r="C5955" i="11"/>
  <c r="C5954" i="11"/>
  <c r="C5953" i="11"/>
  <c r="C5952" i="11"/>
  <c r="C5951" i="11"/>
  <c r="C5950" i="11"/>
  <c r="C5949" i="11"/>
  <c r="C5948" i="11"/>
  <c r="C5947" i="11"/>
  <c r="C5946" i="11"/>
  <c r="C5945" i="11"/>
  <c r="C5944" i="11"/>
  <c r="C5943" i="11"/>
  <c r="C5942" i="11"/>
  <c r="C5941" i="11"/>
  <c r="C5940" i="11"/>
  <c r="C5939" i="11"/>
  <c r="C5938" i="11"/>
  <c r="C5937" i="11"/>
  <c r="C5936" i="11"/>
  <c r="C5935" i="11"/>
  <c r="C5934" i="11"/>
  <c r="C5933" i="11"/>
  <c r="C5932" i="11"/>
  <c r="C5931" i="11"/>
  <c r="C5930" i="11"/>
  <c r="C5929" i="11"/>
  <c r="C5928" i="11"/>
  <c r="C5927" i="11"/>
  <c r="C5926" i="11"/>
  <c r="C5925" i="11"/>
  <c r="C5924" i="11"/>
  <c r="C5923" i="11"/>
  <c r="C5922" i="11"/>
  <c r="C5921" i="11"/>
  <c r="C5920" i="11"/>
  <c r="C5919" i="11"/>
  <c r="C5918" i="11"/>
  <c r="C5917" i="11"/>
  <c r="C5916" i="11"/>
  <c r="C5915" i="11"/>
  <c r="C5914" i="11"/>
  <c r="C5913" i="11"/>
  <c r="C5912" i="11"/>
  <c r="C5911" i="11"/>
  <c r="C5910" i="11"/>
  <c r="C5909" i="11"/>
  <c r="C5908" i="11"/>
  <c r="C5907" i="11"/>
  <c r="C5906" i="11"/>
  <c r="C5905" i="11"/>
  <c r="C5904" i="11"/>
  <c r="C5903" i="11"/>
  <c r="C5902" i="11"/>
  <c r="C5901" i="11"/>
  <c r="C5900" i="11"/>
  <c r="C5899" i="11"/>
  <c r="C5898" i="11"/>
  <c r="C5897" i="11"/>
  <c r="C5896" i="11"/>
  <c r="C5895" i="11"/>
  <c r="C5894" i="11"/>
  <c r="C5893" i="11"/>
  <c r="C5892" i="11"/>
  <c r="C5891" i="11"/>
  <c r="C5890" i="11"/>
  <c r="C5889" i="11"/>
  <c r="C5888" i="11"/>
  <c r="C5887" i="11"/>
  <c r="C5886" i="11"/>
  <c r="C5885" i="11"/>
  <c r="C5884" i="11"/>
  <c r="C5883" i="11"/>
  <c r="C5882" i="11"/>
  <c r="C5881" i="11"/>
  <c r="C5880" i="11"/>
  <c r="C5879" i="11"/>
  <c r="C5878" i="11"/>
  <c r="C5877" i="11"/>
  <c r="C5876" i="11"/>
  <c r="C5875" i="11"/>
  <c r="C5874" i="11"/>
  <c r="C5873" i="11"/>
  <c r="C5872" i="11"/>
  <c r="C5871" i="11"/>
  <c r="C5870" i="11"/>
  <c r="C5869" i="11"/>
  <c r="C5868" i="11"/>
  <c r="C5867" i="11"/>
  <c r="C5866" i="11"/>
  <c r="C5865" i="11"/>
  <c r="C5864" i="11"/>
  <c r="C5863" i="11"/>
  <c r="C5862" i="11"/>
  <c r="C5861" i="11"/>
  <c r="C5860" i="11"/>
  <c r="C5859" i="11"/>
  <c r="C5858" i="11"/>
  <c r="C5857" i="11"/>
  <c r="C5856" i="11"/>
  <c r="C5855" i="11"/>
  <c r="C5854" i="11"/>
  <c r="C5853" i="11"/>
  <c r="C5852" i="11"/>
  <c r="C5851" i="11"/>
  <c r="C5850" i="11"/>
  <c r="C5849" i="11"/>
  <c r="C5848" i="11"/>
  <c r="C5847" i="11"/>
  <c r="C5846" i="11"/>
  <c r="C5845" i="11"/>
  <c r="C5844" i="11"/>
  <c r="C5843" i="11"/>
  <c r="C5842" i="11"/>
  <c r="C5841" i="11"/>
  <c r="C5840" i="11"/>
  <c r="C5839" i="11"/>
  <c r="C5838" i="11"/>
  <c r="C5837" i="11"/>
  <c r="C5836" i="11"/>
  <c r="C5835" i="11"/>
  <c r="C5834" i="11"/>
  <c r="C5833" i="11"/>
  <c r="C5832" i="11"/>
  <c r="C5831" i="11"/>
  <c r="C5830" i="11"/>
  <c r="C5829" i="11"/>
  <c r="C5828" i="11"/>
  <c r="C5827" i="11"/>
  <c r="C5826" i="11"/>
  <c r="C5825" i="11"/>
  <c r="C5824" i="11"/>
  <c r="C5823" i="11"/>
  <c r="C5822" i="11"/>
  <c r="C5821" i="11"/>
  <c r="C5820" i="11"/>
  <c r="C5819" i="11"/>
  <c r="C5818" i="11"/>
  <c r="C5817" i="11"/>
  <c r="C5816" i="11"/>
  <c r="C5815" i="11"/>
  <c r="C5814" i="11"/>
  <c r="C5813" i="11"/>
  <c r="C5812" i="11"/>
  <c r="C5811" i="11"/>
  <c r="C5810" i="11"/>
  <c r="C5809" i="11"/>
  <c r="C5808" i="11"/>
  <c r="C5807" i="11"/>
  <c r="C5806" i="11"/>
  <c r="C5805" i="11"/>
  <c r="C5804" i="11"/>
  <c r="C5803" i="11"/>
  <c r="C5802" i="11"/>
  <c r="C5801" i="11"/>
  <c r="C5800" i="11"/>
  <c r="C5799" i="11"/>
  <c r="C5798" i="11"/>
  <c r="C5797" i="11"/>
  <c r="C5796" i="11"/>
  <c r="C5795" i="11"/>
  <c r="C5794" i="11"/>
  <c r="C5793" i="11"/>
  <c r="C5792" i="11"/>
  <c r="C5791" i="11"/>
  <c r="C5790" i="11"/>
  <c r="C5789" i="11"/>
  <c r="C5788" i="11"/>
  <c r="C5787" i="11"/>
  <c r="C5786" i="11"/>
  <c r="C5785" i="11"/>
  <c r="C5784" i="11"/>
  <c r="C5783" i="11"/>
  <c r="C5782" i="11"/>
  <c r="C5781" i="11"/>
  <c r="C5780" i="11"/>
  <c r="C5779" i="11"/>
  <c r="C5778" i="11"/>
  <c r="C5777" i="11"/>
  <c r="C5776" i="11"/>
  <c r="C5775" i="11"/>
  <c r="C5774" i="11"/>
  <c r="C5773" i="11"/>
  <c r="C5772" i="11"/>
  <c r="C5771" i="11"/>
  <c r="C5770" i="11"/>
  <c r="C5769" i="11"/>
  <c r="C5768" i="11"/>
  <c r="C5767" i="11"/>
  <c r="C5766" i="11"/>
  <c r="C5765" i="11"/>
  <c r="C5764" i="11"/>
  <c r="C5763" i="11"/>
  <c r="C5762" i="11"/>
  <c r="C5761" i="11"/>
  <c r="C5760" i="11"/>
  <c r="C5759" i="11"/>
  <c r="C5758" i="11"/>
  <c r="C5757" i="11"/>
  <c r="C5756" i="11"/>
  <c r="C5755" i="11"/>
  <c r="C5754" i="11"/>
  <c r="C5753" i="11"/>
  <c r="C5752" i="11"/>
  <c r="C5751" i="11"/>
  <c r="C5750" i="11"/>
  <c r="C5749" i="11"/>
  <c r="C5748" i="11"/>
  <c r="C5747" i="11"/>
  <c r="C5746" i="11"/>
  <c r="C5745" i="11"/>
  <c r="C5744" i="11"/>
  <c r="C5743" i="11"/>
  <c r="C5742" i="11"/>
  <c r="C5741" i="11"/>
  <c r="C5740" i="11"/>
  <c r="C5739" i="11"/>
  <c r="C5738" i="11"/>
  <c r="C5737" i="11"/>
  <c r="C5736" i="11"/>
  <c r="C5735" i="11"/>
  <c r="C5734" i="11"/>
  <c r="C5733" i="11"/>
  <c r="C5732" i="11"/>
  <c r="C5731" i="11"/>
  <c r="C5730" i="11"/>
  <c r="C5729" i="11"/>
  <c r="C5728" i="11"/>
  <c r="C5727" i="11"/>
  <c r="C5726" i="11"/>
  <c r="C5725" i="11"/>
  <c r="C5724" i="11"/>
  <c r="C5723" i="11"/>
  <c r="C5722" i="11"/>
  <c r="C5721" i="11"/>
  <c r="C5720" i="11"/>
  <c r="C5719" i="11"/>
  <c r="C5718" i="11"/>
  <c r="C5717" i="11"/>
  <c r="C5716" i="11"/>
  <c r="C5715" i="11"/>
  <c r="C5714" i="11"/>
  <c r="C5713" i="11"/>
  <c r="C5712" i="11"/>
  <c r="C5711" i="11"/>
  <c r="C5710" i="11"/>
  <c r="C5709" i="11"/>
  <c r="C5708" i="11"/>
  <c r="C5707" i="11"/>
  <c r="C5706" i="11"/>
  <c r="C5705" i="11"/>
  <c r="C5704" i="11"/>
  <c r="C5703" i="11"/>
  <c r="C5702" i="11"/>
  <c r="C5701" i="11"/>
  <c r="C5700" i="11"/>
  <c r="C5699" i="11"/>
  <c r="C5698" i="11"/>
  <c r="C5697" i="11"/>
  <c r="C5696" i="11"/>
  <c r="C5695" i="11"/>
  <c r="C5694" i="11"/>
  <c r="C5693" i="11"/>
  <c r="C5692" i="11"/>
  <c r="C5691" i="11"/>
  <c r="C5690" i="11"/>
  <c r="C5689" i="11"/>
  <c r="C5688" i="11"/>
  <c r="C5687" i="11"/>
  <c r="C5686" i="11"/>
  <c r="C5685" i="11"/>
  <c r="C5684" i="11"/>
  <c r="C5683" i="11"/>
  <c r="C5682" i="11"/>
  <c r="C5681" i="11"/>
  <c r="C5680" i="11"/>
  <c r="C5679" i="11"/>
  <c r="C5678" i="11"/>
  <c r="C5677" i="11"/>
  <c r="C5676" i="11"/>
  <c r="C5675" i="11"/>
  <c r="C5674" i="11"/>
  <c r="C5673" i="11"/>
  <c r="C5672" i="11"/>
  <c r="C5671" i="11"/>
  <c r="C5670" i="11"/>
  <c r="C5669" i="11"/>
  <c r="C5668" i="11"/>
  <c r="C5667" i="11"/>
  <c r="C5666" i="11"/>
  <c r="C5665" i="11"/>
  <c r="C5664" i="11"/>
  <c r="C5663" i="11"/>
  <c r="C5662" i="11"/>
  <c r="C5661" i="11"/>
  <c r="C5660" i="11"/>
  <c r="C5659" i="11"/>
  <c r="C5658" i="11"/>
  <c r="C5657" i="11"/>
  <c r="C5656" i="11"/>
  <c r="C5655" i="11"/>
  <c r="C5654" i="11"/>
  <c r="C5653" i="11"/>
  <c r="C5652" i="11"/>
  <c r="C5651" i="11"/>
  <c r="C5650" i="11"/>
  <c r="C5649" i="11"/>
  <c r="C5648" i="11"/>
  <c r="C5647" i="11"/>
  <c r="C5646" i="11"/>
  <c r="C5645" i="11"/>
  <c r="C5644" i="11"/>
  <c r="C5643" i="11"/>
  <c r="C5642" i="11"/>
  <c r="C5641" i="11"/>
  <c r="C5640" i="11"/>
  <c r="C5639" i="11"/>
  <c r="C5638" i="11"/>
  <c r="C5637" i="11"/>
  <c r="C5636" i="11"/>
  <c r="C5635" i="11"/>
  <c r="C5634" i="11"/>
  <c r="C5633" i="11"/>
  <c r="C5632" i="11"/>
  <c r="C5631" i="11"/>
  <c r="C5630" i="11"/>
  <c r="C5629" i="11"/>
  <c r="C5628" i="11"/>
  <c r="C5627" i="11"/>
  <c r="C5626" i="11"/>
  <c r="C5625" i="11"/>
  <c r="C5624" i="11"/>
  <c r="C5623" i="11"/>
  <c r="C5622" i="11"/>
  <c r="C5621" i="11"/>
  <c r="C5620" i="11"/>
  <c r="C5619" i="11"/>
  <c r="C5618" i="11"/>
  <c r="C5617" i="11"/>
  <c r="C5616" i="11"/>
  <c r="C5615" i="11"/>
  <c r="C5614" i="11"/>
  <c r="C5613" i="11"/>
  <c r="C5612" i="11"/>
  <c r="C5611" i="11"/>
  <c r="C5610" i="11"/>
  <c r="C5609" i="11"/>
  <c r="C5608" i="11"/>
  <c r="C5607" i="11"/>
  <c r="C5606" i="11"/>
  <c r="C5605" i="11"/>
  <c r="C5604" i="11"/>
  <c r="C5603" i="11"/>
  <c r="C5602" i="11"/>
  <c r="C5601" i="11"/>
  <c r="C5600" i="11"/>
  <c r="C5599" i="11"/>
  <c r="C5598" i="11"/>
  <c r="C5597" i="11"/>
  <c r="C5596" i="11"/>
  <c r="C5595" i="11"/>
  <c r="C5594" i="11"/>
  <c r="C5593" i="11"/>
  <c r="C5592" i="11"/>
  <c r="C5591" i="11"/>
  <c r="C5590" i="11"/>
  <c r="C5589" i="11"/>
  <c r="C5588" i="11"/>
  <c r="C5587" i="11"/>
  <c r="C5586" i="11"/>
  <c r="C5585" i="11"/>
  <c r="C5584" i="11"/>
  <c r="C5583" i="11"/>
  <c r="C5582" i="11"/>
  <c r="C5581" i="11"/>
  <c r="C5580" i="11"/>
  <c r="C5579" i="11"/>
  <c r="C5578" i="11"/>
  <c r="C5577" i="11"/>
  <c r="C5576" i="11"/>
  <c r="C5575" i="11"/>
  <c r="C5574" i="11"/>
  <c r="C5573" i="11"/>
  <c r="C5572" i="11"/>
  <c r="C5571" i="11"/>
  <c r="C5570" i="11"/>
  <c r="C5569" i="11"/>
  <c r="C5568" i="11"/>
  <c r="C5567" i="11"/>
  <c r="C5566" i="11"/>
  <c r="C5565" i="11"/>
  <c r="C5564" i="11"/>
  <c r="C5563" i="11"/>
  <c r="C5562" i="11"/>
  <c r="C5561" i="11"/>
  <c r="C5560" i="11"/>
  <c r="C5559" i="11"/>
  <c r="C5558" i="11"/>
  <c r="C5557" i="11"/>
  <c r="C5556" i="11"/>
  <c r="C5555" i="11"/>
  <c r="C5554" i="11"/>
  <c r="C5553" i="11"/>
  <c r="C5552" i="11"/>
  <c r="C5551" i="11"/>
  <c r="C5550" i="11"/>
  <c r="C5549" i="11"/>
  <c r="C5548" i="11"/>
  <c r="C5547" i="11"/>
  <c r="C5546" i="11"/>
  <c r="C5545" i="11"/>
  <c r="C5544" i="11"/>
  <c r="C5543" i="11"/>
  <c r="C5542" i="11"/>
  <c r="C5541" i="11"/>
  <c r="C5540" i="11"/>
  <c r="C5539" i="11"/>
  <c r="C5538" i="11"/>
  <c r="C5537" i="11"/>
  <c r="C5536" i="11"/>
  <c r="C5535" i="11"/>
  <c r="C5534" i="11"/>
  <c r="C5533" i="11"/>
  <c r="C5532" i="11"/>
  <c r="C5531" i="11"/>
  <c r="C5530" i="11"/>
  <c r="C5529" i="11"/>
  <c r="C5528" i="11"/>
  <c r="C5527" i="11"/>
  <c r="C5526" i="11"/>
  <c r="C5525" i="11"/>
  <c r="C5524" i="11"/>
  <c r="C5523" i="11"/>
  <c r="C5522" i="11"/>
  <c r="C5521" i="11"/>
  <c r="C5520" i="11"/>
  <c r="C5519" i="11"/>
  <c r="C5518" i="11"/>
  <c r="C5517" i="11"/>
  <c r="C5516" i="11"/>
  <c r="C5515" i="11"/>
  <c r="C5514" i="11"/>
  <c r="C5513" i="11"/>
  <c r="C5512" i="11"/>
  <c r="C5511" i="11"/>
  <c r="C5510" i="11"/>
  <c r="C5509" i="11"/>
  <c r="C5508" i="11"/>
  <c r="C5507" i="11"/>
  <c r="C5506" i="11"/>
  <c r="C5505" i="11"/>
  <c r="C5504" i="11"/>
  <c r="C5503" i="11"/>
  <c r="C5502" i="11"/>
  <c r="C5501" i="11"/>
  <c r="C5500" i="11"/>
  <c r="C5499" i="11"/>
  <c r="C5498" i="11"/>
  <c r="C5497" i="11"/>
  <c r="C5496" i="11"/>
  <c r="C5495" i="11"/>
  <c r="C5494" i="11"/>
  <c r="C5493" i="11"/>
  <c r="C5492" i="11"/>
  <c r="C5491" i="11"/>
  <c r="C5490" i="11"/>
  <c r="C5489" i="11"/>
  <c r="C5488" i="11"/>
  <c r="C5487" i="11"/>
  <c r="C5486" i="11"/>
  <c r="C5485" i="11"/>
  <c r="C5484" i="11"/>
  <c r="C5483" i="11"/>
  <c r="C5482" i="11"/>
  <c r="C5481" i="11"/>
  <c r="C5480" i="11"/>
  <c r="C5479" i="11"/>
  <c r="C5478" i="11"/>
  <c r="C5477" i="11"/>
  <c r="C5476" i="11"/>
  <c r="C5475" i="11"/>
  <c r="C5474" i="11"/>
  <c r="C5473" i="11"/>
  <c r="C5472" i="11"/>
  <c r="C5471" i="11"/>
  <c r="C5470" i="11"/>
  <c r="C5469" i="11"/>
  <c r="C5468" i="11"/>
  <c r="C5467" i="11"/>
  <c r="C5466" i="11"/>
  <c r="C5465" i="11"/>
  <c r="C5464" i="11"/>
  <c r="C5463" i="11"/>
  <c r="C5462" i="11"/>
  <c r="C5461" i="11"/>
  <c r="C5460" i="11"/>
  <c r="C5459" i="11"/>
  <c r="C5458" i="11"/>
  <c r="C5457" i="11"/>
  <c r="C5456" i="11"/>
  <c r="C5455" i="11"/>
  <c r="C5454" i="11"/>
  <c r="C5453" i="11"/>
  <c r="C5452" i="11"/>
  <c r="C5451" i="11"/>
  <c r="C5450" i="11"/>
  <c r="C5449" i="11"/>
  <c r="C5448" i="11"/>
  <c r="C5447" i="11"/>
  <c r="C5446" i="11"/>
  <c r="C5445" i="11"/>
  <c r="C5444" i="11"/>
  <c r="C5443" i="11"/>
  <c r="C5442" i="11"/>
  <c r="C5441" i="11"/>
  <c r="C5440" i="11"/>
  <c r="C5439" i="11"/>
  <c r="C5438" i="11"/>
  <c r="C5437" i="11"/>
  <c r="C5436" i="11"/>
  <c r="C5435" i="11"/>
  <c r="C5434" i="11"/>
  <c r="C5433" i="11"/>
  <c r="C5432" i="11"/>
  <c r="C5431" i="11"/>
  <c r="C5430" i="11"/>
  <c r="C5429" i="11"/>
  <c r="C5428" i="11"/>
  <c r="C5427" i="11"/>
  <c r="C5426" i="11"/>
  <c r="C5425" i="11"/>
  <c r="C5424" i="11"/>
  <c r="C5423" i="11"/>
  <c r="C5422" i="11"/>
  <c r="C5421" i="11"/>
  <c r="C5420" i="11"/>
  <c r="C5419" i="11"/>
  <c r="C5418" i="11"/>
  <c r="C5417" i="11"/>
  <c r="C5416" i="11"/>
  <c r="C5415" i="11"/>
  <c r="C5414" i="11"/>
  <c r="C5413" i="11"/>
  <c r="C5412" i="11"/>
  <c r="C5411" i="11"/>
  <c r="C5410" i="11"/>
  <c r="C5409" i="11"/>
  <c r="C5408" i="11"/>
  <c r="C5407" i="11"/>
  <c r="C5406" i="11"/>
  <c r="C5405" i="11"/>
  <c r="C5404" i="11"/>
  <c r="C5403" i="11"/>
  <c r="C5402" i="11"/>
  <c r="C5401" i="11"/>
  <c r="C5400" i="11"/>
  <c r="C5399" i="11"/>
  <c r="C5398" i="11"/>
  <c r="C5397" i="11"/>
  <c r="C5396" i="11"/>
  <c r="C5395" i="11"/>
  <c r="C5394" i="11"/>
  <c r="C5393" i="11"/>
  <c r="C5392" i="11"/>
  <c r="C5391" i="11"/>
  <c r="C5390" i="11"/>
  <c r="C5389" i="11"/>
  <c r="C5388" i="11"/>
  <c r="C5387" i="11"/>
  <c r="C5386" i="11"/>
  <c r="C5385" i="11"/>
  <c r="C5384" i="11"/>
  <c r="C5383" i="11"/>
  <c r="C5382" i="11"/>
  <c r="C5381" i="11"/>
  <c r="C5380" i="11"/>
  <c r="C5379" i="11"/>
  <c r="C5378" i="11"/>
  <c r="C5377" i="11"/>
  <c r="C5376" i="11"/>
  <c r="C5375" i="11"/>
  <c r="C5374" i="11"/>
  <c r="C5373" i="11"/>
  <c r="C5372" i="11"/>
  <c r="C5371" i="11"/>
  <c r="C5370" i="11"/>
  <c r="C5369" i="11"/>
  <c r="C5368" i="11"/>
  <c r="C5367" i="11"/>
  <c r="C5366" i="11"/>
  <c r="C5365" i="11"/>
  <c r="C5364" i="11"/>
  <c r="C5363" i="11"/>
  <c r="C5362" i="11"/>
  <c r="C5361" i="11"/>
  <c r="C5360" i="11"/>
  <c r="C5359" i="11"/>
  <c r="C5358" i="11"/>
  <c r="C5357" i="11"/>
  <c r="C5356" i="11"/>
  <c r="C5355" i="11"/>
  <c r="C5354" i="11"/>
  <c r="C5353" i="11"/>
  <c r="C5352" i="11"/>
  <c r="C5351" i="11"/>
  <c r="C5350" i="11"/>
  <c r="C5349" i="11"/>
  <c r="C5348" i="11"/>
  <c r="C5347" i="11"/>
  <c r="C5346" i="11"/>
  <c r="C5345" i="11"/>
  <c r="C5344" i="11"/>
  <c r="C5343" i="11"/>
  <c r="C5342" i="11"/>
  <c r="C5341" i="11"/>
  <c r="C5340" i="11"/>
  <c r="C5339" i="11"/>
  <c r="C5338" i="11"/>
  <c r="C5337" i="11"/>
  <c r="C5336" i="11"/>
  <c r="C5335" i="11"/>
  <c r="C5334" i="11"/>
  <c r="C5333" i="11"/>
  <c r="C5332" i="11"/>
  <c r="C5331" i="11"/>
  <c r="C5330" i="11"/>
  <c r="C5329" i="11"/>
  <c r="C5328" i="11"/>
  <c r="C5327" i="11"/>
  <c r="C5326" i="11"/>
  <c r="C5325" i="11"/>
  <c r="C5324" i="11"/>
  <c r="C5323" i="11"/>
  <c r="C5322" i="11"/>
  <c r="C5321" i="11"/>
  <c r="C5320" i="11"/>
  <c r="C5319" i="11"/>
  <c r="C5318" i="11"/>
  <c r="C5317" i="11"/>
  <c r="C5316" i="11"/>
  <c r="C5315" i="11"/>
  <c r="C5314" i="11"/>
  <c r="C5313" i="11"/>
  <c r="C5312" i="11"/>
  <c r="C5311" i="11"/>
  <c r="C5310" i="11"/>
  <c r="C5309" i="11"/>
  <c r="C5308" i="11"/>
  <c r="C5307" i="11"/>
  <c r="C5306" i="11"/>
  <c r="C5305" i="11"/>
  <c r="C5304" i="11"/>
  <c r="C5303" i="11"/>
  <c r="C5302" i="11"/>
  <c r="C5301" i="11"/>
  <c r="C5300" i="11"/>
  <c r="C5299" i="11"/>
  <c r="C5298" i="11"/>
  <c r="C5297" i="11"/>
  <c r="C5296" i="11"/>
  <c r="C5295" i="11"/>
  <c r="C5294" i="11"/>
  <c r="C5293" i="11"/>
  <c r="C5292" i="11"/>
  <c r="C5291" i="11"/>
  <c r="C5290" i="11"/>
  <c r="C5289" i="11"/>
  <c r="C5288" i="11"/>
  <c r="C5287" i="11"/>
  <c r="C5286" i="11"/>
  <c r="C5285" i="11"/>
  <c r="C5284" i="11"/>
  <c r="C5283" i="11"/>
  <c r="C5282" i="11"/>
  <c r="C5281" i="11"/>
  <c r="C5280" i="11"/>
  <c r="C5279" i="11"/>
  <c r="C5278" i="11"/>
  <c r="C5277" i="11"/>
  <c r="C5276" i="11"/>
  <c r="C5275" i="11"/>
  <c r="C5274" i="11"/>
  <c r="C5273" i="11"/>
  <c r="C5272" i="11"/>
  <c r="C5271" i="11"/>
  <c r="C5270" i="11"/>
  <c r="C5269" i="11"/>
  <c r="C5268" i="11"/>
  <c r="C5267" i="11"/>
  <c r="C5266" i="11"/>
  <c r="C5265" i="11"/>
  <c r="C5264" i="11"/>
  <c r="C5263" i="11"/>
  <c r="C5262" i="11"/>
  <c r="C5261" i="11"/>
  <c r="C5260" i="11"/>
  <c r="C5259" i="11"/>
  <c r="C5258" i="11"/>
  <c r="C5257" i="11"/>
  <c r="C5256" i="11"/>
  <c r="C5255" i="11"/>
  <c r="C5254" i="11"/>
  <c r="C5253" i="11"/>
  <c r="C5252" i="11"/>
  <c r="C5251" i="11"/>
  <c r="C5250" i="11"/>
  <c r="C5249" i="11"/>
  <c r="C5248" i="11"/>
  <c r="C5247" i="11"/>
  <c r="C5246" i="11"/>
  <c r="C5245" i="11"/>
  <c r="C5244" i="11"/>
  <c r="C5243" i="11"/>
  <c r="C5242" i="11"/>
  <c r="C5241" i="11"/>
  <c r="C5240" i="11"/>
  <c r="C5239" i="11"/>
  <c r="C5238" i="11"/>
  <c r="C5237" i="11"/>
  <c r="C5236" i="11"/>
  <c r="C5235" i="11"/>
  <c r="C5234" i="11"/>
  <c r="C5233" i="11"/>
  <c r="C5232" i="11"/>
  <c r="C5231" i="11"/>
  <c r="C5230" i="11"/>
  <c r="C5229" i="11"/>
  <c r="C5228" i="11"/>
  <c r="C5227" i="11"/>
  <c r="C5226" i="11"/>
  <c r="C5225" i="11"/>
  <c r="C5224" i="11"/>
  <c r="C5223" i="11"/>
  <c r="C5222" i="11"/>
  <c r="C5221" i="11"/>
  <c r="C5220" i="11"/>
  <c r="C5219" i="11"/>
  <c r="C5218" i="11"/>
  <c r="C5217" i="11"/>
  <c r="C5216" i="11"/>
  <c r="C5215" i="11"/>
  <c r="C5214" i="11"/>
  <c r="C5213" i="11"/>
  <c r="C5212" i="11"/>
  <c r="C5211" i="11"/>
  <c r="C5210" i="11"/>
  <c r="C5209" i="11"/>
  <c r="C5208" i="11"/>
  <c r="C5207" i="11"/>
  <c r="C5206" i="11"/>
  <c r="C5205" i="11"/>
  <c r="C5204" i="11"/>
  <c r="C5203" i="11"/>
  <c r="C5202" i="11"/>
  <c r="C5201" i="11"/>
  <c r="C5200" i="11"/>
  <c r="C5199" i="11"/>
  <c r="C5198" i="11"/>
  <c r="C5197" i="11"/>
  <c r="C5196" i="11"/>
  <c r="C5195" i="11"/>
  <c r="C5194" i="11"/>
  <c r="C5193" i="11"/>
  <c r="C5192" i="11"/>
  <c r="C5191" i="11"/>
  <c r="C5190" i="11"/>
  <c r="C5189" i="11"/>
  <c r="C5188" i="11"/>
  <c r="C5187" i="11"/>
  <c r="C5186" i="11"/>
  <c r="C5185" i="11"/>
  <c r="C5184" i="11"/>
  <c r="C5183" i="11"/>
  <c r="C5182" i="11"/>
  <c r="C5181" i="11"/>
  <c r="C5180" i="11"/>
  <c r="C5179" i="11"/>
  <c r="C5178" i="11"/>
  <c r="C5177" i="11"/>
  <c r="C5176" i="11"/>
  <c r="C5175" i="11"/>
  <c r="C5174" i="11"/>
  <c r="C5173" i="11"/>
  <c r="C5172" i="11"/>
  <c r="C5171" i="11"/>
  <c r="C5170" i="11"/>
  <c r="C5169" i="11"/>
  <c r="C5168" i="11"/>
  <c r="C5167" i="11"/>
  <c r="C5166" i="11"/>
  <c r="C5165" i="11"/>
  <c r="C5164" i="11"/>
  <c r="C5163" i="11"/>
  <c r="C5162" i="11"/>
  <c r="C5161" i="11"/>
  <c r="C5160" i="11"/>
  <c r="C5159" i="11"/>
  <c r="C5158" i="11"/>
  <c r="C5157" i="11"/>
  <c r="C5156" i="11"/>
  <c r="C5155" i="11"/>
  <c r="C5154" i="11"/>
  <c r="C5153" i="11"/>
  <c r="C5152" i="11"/>
  <c r="C5151" i="11"/>
  <c r="C5150" i="11"/>
  <c r="C5149" i="11"/>
  <c r="C5148" i="11"/>
  <c r="C5147" i="11"/>
  <c r="C5146" i="11"/>
  <c r="C5145" i="11"/>
  <c r="C5144" i="11"/>
  <c r="C5143" i="11"/>
  <c r="C5142" i="11"/>
  <c r="C5141" i="11"/>
  <c r="C5140" i="11"/>
  <c r="C5139" i="11"/>
  <c r="C5138" i="11"/>
  <c r="C5137" i="11"/>
  <c r="C5136" i="11"/>
  <c r="C5135" i="11"/>
  <c r="C5134" i="11"/>
  <c r="C5133" i="11"/>
  <c r="C5132" i="11"/>
  <c r="C5131" i="11"/>
  <c r="C5130" i="11"/>
  <c r="C5129" i="11"/>
  <c r="C5128" i="11"/>
  <c r="C5127" i="11"/>
  <c r="C5126" i="11"/>
  <c r="C5125" i="11"/>
  <c r="C5124" i="11"/>
  <c r="C5123" i="11"/>
  <c r="C5122" i="11"/>
  <c r="C5121" i="11"/>
  <c r="C5120" i="11"/>
  <c r="C5119" i="11"/>
  <c r="C5118" i="11"/>
  <c r="C5117" i="11"/>
  <c r="C5116" i="11"/>
  <c r="C5115" i="11"/>
  <c r="C5114" i="11"/>
  <c r="C5113" i="11"/>
  <c r="C5112" i="11"/>
  <c r="C5111" i="11"/>
  <c r="C5110" i="11"/>
  <c r="C5109" i="11"/>
  <c r="C5108" i="11"/>
  <c r="C5107" i="11"/>
  <c r="C5106" i="11"/>
  <c r="C5105" i="11"/>
  <c r="C5104" i="11"/>
  <c r="C5103" i="11"/>
  <c r="C5102" i="11"/>
  <c r="C5101" i="11"/>
  <c r="C5100" i="11"/>
  <c r="C5099" i="11"/>
  <c r="C5098" i="11"/>
  <c r="C5097" i="11"/>
  <c r="C5096" i="11"/>
  <c r="C5095" i="11"/>
  <c r="C5094" i="11"/>
  <c r="C5093" i="11"/>
  <c r="C5092" i="11"/>
  <c r="C5091" i="11"/>
  <c r="C5090" i="11"/>
  <c r="C5089" i="11"/>
  <c r="C5088" i="11"/>
  <c r="C5087" i="11"/>
  <c r="C5086" i="11"/>
  <c r="C5085" i="11"/>
  <c r="C5084" i="11"/>
  <c r="C5083" i="11"/>
  <c r="C5082" i="11"/>
  <c r="C5081" i="11"/>
  <c r="C5080" i="11"/>
  <c r="C5079" i="11"/>
  <c r="C5078" i="11"/>
  <c r="C5077" i="11"/>
  <c r="C5076" i="11"/>
  <c r="C5075" i="11"/>
  <c r="C5074" i="11"/>
  <c r="C5073" i="11"/>
  <c r="C5072" i="11"/>
  <c r="C5071" i="11"/>
  <c r="C5070" i="11"/>
  <c r="C5069" i="11"/>
  <c r="C5068" i="11"/>
  <c r="C5067" i="11"/>
  <c r="C5066" i="11"/>
  <c r="C5065" i="11"/>
  <c r="C5064" i="11"/>
  <c r="C5063" i="11"/>
  <c r="C5062" i="11"/>
  <c r="C5061" i="11"/>
  <c r="C5060" i="11"/>
  <c r="C5059" i="11"/>
  <c r="C5058" i="11"/>
  <c r="C5057" i="11"/>
  <c r="C5056" i="11"/>
  <c r="C5055" i="11"/>
  <c r="C5054" i="11"/>
  <c r="C5053" i="11"/>
  <c r="C5052" i="11"/>
  <c r="C5051" i="11"/>
  <c r="C5050" i="11"/>
  <c r="C5049" i="11"/>
  <c r="C5048" i="11"/>
  <c r="C5047" i="11"/>
  <c r="C5046" i="11"/>
  <c r="C5045" i="11"/>
  <c r="C5044" i="11"/>
  <c r="C5043" i="11"/>
  <c r="C5042" i="11"/>
  <c r="C5041" i="11"/>
  <c r="C5040" i="11"/>
  <c r="C5039" i="11"/>
  <c r="C5038" i="11"/>
  <c r="C5037" i="11"/>
  <c r="C5036" i="11"/>
  <c r="C5035" i="11"/>
  <c r="C5034" i="11"/>
  <c r="C5033" i="11"/>
  <c r="C5032" i="11"/>
  <c r="C5031" i="11"/>
  <c r="C5030" i="11"/>
  <c r="C5029" i="11"/>
  <c r="C5028" i="11"/>
  <c r="C5027" i="11"/>
  <c r="C5026" i="11"/>
  <c r="C5025" i="11"/>
  <c r="C5024" i="11"/>
  <c r="C5023" i="11"/>
  <c r="C5022" i="11"/>
  <c r="C5021" i="11"/>
  <c r="C5020" i="11"/>
  <c r="C5019" i="11"/>
  <c r="C5018" i="11"/>
  <c r="C5017" i="11"/>
  <c r="C5016" i="11"/>
  <c r="C5015" i="11"/>
  <c r="C5014" i="11"/>
  <c r="C5013" i="11"/>
  <c r="C5012" i="11"/>
  <c r="C5011" i="11"/>
  <c r="C5010" i="11"/>
  <c r="C5009" i="11"/>
  <c r="C5008" i="11"/>
  <c r="C5007" i="11"/>
  <c r="C5006" i="11"/>
  <c r="C5005" i="11"/>
  <c r="C5004" i="11"/>
  <c r="C5003" i="11"/>
  <c r="C5002" i="11"/>
  <c r="C5001" i="11"/>
  <c r="C5000" i="11"/>
  <c r="C4999" i="11"/>
  <c r="C4998" i="11"/>
  <c r="C4997" i="11"/>
  <c r="C4996" i="11"/>
  <c r="C4995" i="11"/>
  <c r="C4994" i="11"/>
  <c r="C4993" i="11"/>
  <c r="C4992" i="11"/>
  <c r="C4991" i="11"/>
  <c r="C4990" i="11"/>
  <c r="C4989" i="11"/>
  <c r="C4988" i="11"/>
  <c r="C4987" i="11"/>
  <c r="C4986" i="11"/>
  <c r="C4985" i="11"/>
  <c r="C4984" i="11"/>
  <c r="C4983" i="11"/>
  <c r="C4982" i="11"/>
  <c r="C4981" i="11"/>
  <c r="C4980" i="11"/>
  <c r="C4979" i="11"/>
  <c r="C4978" i="11"/>
  <c r="C4977" i="11"/>
  <c r="C4976" i="11"/>
  <c r="C4975" i="11"/>
  <c r="C4974" i="11"/>
  <c r="C4973" i="11"/>
  <c r="C4972" i="11"/>
  <c r="C4971" i="11"/>
  <c r="C4970" i="11"/>
  <c r="C4969" i="11"/>
  <c r="C4968" i="11"/>
  <c r="C4967" i="11"/>
  <c r="C4966" i="11"/>
  <c r="C4965" i="11"/>
  <c r="C4964" i="11"/>
  <c r="C4963" i="11"/>
  <c r="C4962" i="11"/>
  <c r="C4961" i="11"/>
  <c r="C4960" i="11"/>
  <c r="C4959" i="11"/>
  <c r="C4958" i="11"/>
  <c r="C4957" i="11"/>
  <c r="C4956" i="11"/>
  <c r="C4955" i="11"/>
  <c r="C4954" i="11"/>
  <c r="C4953" i="11"/>
  <c r="C4952" i="11"/>
  <c r="C4951" i="11"/>
  <c r="C4950" i="11"/>
  <c r="C4949" i="11"/>
  <c r="C4948" i="11"/>
  <c r="C4947" i="11"/>
  <c r="C4946" i="11"/>
  <c r="C4945" i="11"/>
  <c r="C4944" i="11"/>
  <c r="C4943" i="11"/>
  <c r="C4942" i="11"/>
  <c r="C4941" i="11"/>
  <c r="C4940" i="11"/>
  <c r="C4939" i="11"/>
  <c r="C4938" i="11"/>
  <c r="C4937" i="11"/>
  <c r="C4936" i="11"/>
  <c r="C4935" i="11"/>
  <c r="C4934" i="11"/>
  <c r="C4933" i="11"/>
  <c r="C4932" i="11"/>
  <c r="C4931" i="11"/>
  <c r="C4930" i="11"/>
  <c r="C4929" i="11"/>
  <c r="C4928" i="11"/>
  <c r="C4927" i="11"/>
  <c r="C4926" i="11"/>
  <c r="C4925" i="11"/>
  <c r="C4924" i="11"/>
  <c r="C4923" i="11"/>
  <c r="C4922" i="11"/>
  <c r="C4921" i="11"/>
  <c r="C4920" i="11"/>
  <c r="C4919" i="11"/>
  <c r="C4918" i="11"/>
  <c r="C4917" i="11"/>
  <c r="C4916" i="11"/>
  <c r="C4915" i="11"/>
  <c r="C4914" i="11"/>
  <c r="C4913" i="11"/>
  <c r="C4912" i="11"/>
  <c r="C4911" i="11"/>
  <c r="C4910" i="11"/>
  <c r="C4909" i="11"/>
  <c r="C4908" i="11"/>
  <c r="C4907" i="11"/>
  <c r="C4906" i="11"/>
  <c r="C4905" i="11"/>
  <c r="C4904" i="11"/>
  <c r="C4903" i="11"/>
  <c r="C4902" i="11"/>
  <c r="C4901" i="11"/>
  <c r="C4900" i="11"/>
  <c r="C4899" i="11"/>
  <c r="C4898" i="11"/>
  <c r="C4897" i="11"/>
  <c r="C4896" i="11"/>
  <c r="C4895" i="11"/>
  <c r="C4894" i="11"/>
  <c r="C4893" i="11"/>
  <c r="C4892" i="11"/>
  <c r="C4891" i="11"/>
  <c r="C4890" i="11"/>
  <c r="C4889" i="11"/>
  <c r="C4888" i="11"/>
  <c r="C4887" i="11"/>
  <c r="C4886" i="11"/>
  <c r="C4885" i="11"/>
  <c r="C4884" i="11"/>
  <c r="C4883" i="11"/>
  <c r="C4882" i="11"/>
  <c r="C4881" i="11"/>
  <c r="C4880" i="11"/>
  <c r="C4879" i="11"/>
  <c r="C4878" i="11"/>
  <c r="C4877" i="11"/>
  <c r="C4876" i="11"/>
  <c r="C4875" i="11"/>
  <c r="C4874" i="11"/>
  <c r="C4873" i="11"/>
  <c r="C4872" i="11"/>
  <c r="C4871" i="11"/>
  <c r="C4870" i="11"/>
  <c r="C4869" i="11"/>
  <c r="C4868" i="11"/>
  <c r="C4867" i="11"/>
  <c r="C4866" i="11"/>
  <c r="C4865" i="11"/>
  <c r="C4864" i="11"/>
  <c r="C4863" i="11"/>
  <c r="C4862" i="11"/>
  <c r="C4861" i="11"/>
  <c r="C4860" i="11"/>
  <c r="C4859" i="11"/>
  <c r="C4858" i="11"/>
  <c r="C4857" i="11"/>
  <c r="C4856" i="11"/>
  <c r="C4855" i="11"/>
  <c r="C4854" i="11"/>
  <c r="C4853" i="11"/>
  <c r="C4852" i="11"/>
  <c r="C4851" i="11"/>
  <c r="C4850" i="11"/>
  <c r="C4849" i="11"/>
  <c r="C4848" i="11"/>
  <c r="C4847" i="11"/>
  <c r="C4846" i="11"/>
  <c r="C4845" i="11"/>
  <c r="C4844" i="11"/>
  <c r="C4843" i="11"/>
  <c r="C4842" i="11"/>
  <c r="C4841" i="11"/>
  <c r="C4840" i="11"/>
  <c r="C4839" i="11"/>
  <c r="C4838" i="11"/>
  <c r="C4837" i="11"/>
  <c r="C4836" i="11"/>
  <c r="C4835" i="11"/>
  <c r="C4834" i="11"/>
  <c r="C4833" i="11"/>
  <c r="C4832" i="11"/>
  <c r="C4831" i="11"/>
  <c r="C4830" i="11"/>
  <c r="C4829" i="11"/>
  <c r="C4828" i="11"/>
  <c r="C4827" i="11"/>
  <c r="C4826" i="11"/>
  <c r="C4825" i="11"/>
  <c r="C4824" i="11"/>
  <c r="C4823" i="11"/>
  <c r="C4822" i="11"/>
  <c r="C4821" i="11"/>
  <c r="C4820" i="11"/>
  <c r="C4819" i="11"/>
  <c r="C4818" i="11"/>
  <c r="C4817" i="11"/>
  <c r="C4816" i="11"/>
  <c r="C4815" i="11"/>
  <c r="C4814" i="11"/>
  <c r="C4813" i="11"/>
  <c r="C4812" i="11"/>
  <c r="C4811" i="11"/>
  <c r="C4810" i="11"/>
  <c r="C4809" i="11"/>
  <c r="C4808" i="11"/>
  <c r="C4807" i="11"/>
  <c r="C4806" i="11"/>
  <c r="C4805" i="11"/>
  <c r="C4804" i="11"/>
  <c r="C4803" i="11"/>
  <c r="C4802" i="11"/>
  <c r="C4801" i="11"/>
  <c r="C4800" i="11"/>
  <c r="C4799" i="11"/>
  <c r="C4798" i="11"/>
  <c r="C4797" i="11"/>
  <c r="C4796" i="11"/>
  <c r="C4795" i="11"/>
  <c r="C4794" i="11"/>
  <c r="C4793" i="11"/>
  <c r="C4792" i="11"/>
  <c r="C4791" i="11"/>
  <c r="C4790" i="11"/>
  <c r="C4789" i="11"/>
  <c r="C4788" i="11"/>
  <c r="C4787" i="11"/>
  <c r="C4786" i="11"/>
  <c r="C4785" i="11"/>
  <c r="C4784" i="11"/>
  <c r="C4783" i="11"/>
  <c r="C4782" i="11"/>
  <c r="C4781" i="11"/>
  <c r="C4780" i="11"/>
  <c r="C4779" i="11"/>
  <c r="C4778" i="11"/>
  <c r="C4777" i="11"/>
  <c r="C4776" i="11"/>
  <c r="C4775" i="11"/>
  <c r="C4774" i="11"/>
  <c r="C4773" i="11"/>
  <c r="C4772" i="11"/>
  <c r="C4771" i="11"/>
  <c r="C4770" i="11"/>
  <c r="C4769" i="11"/>
  <c r="C4768" i="11"/>
  <c r="C4767" i="11"/>
  <c r="C4766" i="11"/>
  <c r="C4765" i="11"/>
  <c r="C4764" i="11"/>
  <c r="C4763" i="11"/>
  <c r="C4762" i="11"/>
  <c r="C4761" i="11"/>
  <c r="C4760" i="11"/>
  <c r="C4759" i="11"/>
  <c r="C4758" i="11"/>
  <c r="C4757" i="11"/>
  <c r="C4756" i="11"/>
  <c r="C4755" i="11"/>
  <c r="C4754" i="11"/>
  <c r="C4753" i="11"/>
  <c r="C4752" i="11"/>
  <c r="C4751" i="11"/>
  <c r="C4750" i="11"/>
  <c r="C4749" i="11"/>
  <c r="C4748" i="11"/>
  <c r="C4747" i="11"/>
  <c r="C4746" i="11"/>
  <c r="C4745" i="11"/>
  <c r="C4744" i="11"/>
  <c r="C4743" i="11"/>
  <c r="C4742" i="11"/>
  <c r="C4741" i="11"/>
  <c r="C4740" i="11"/>
  <c r="C4739" i="11"/>
  <c r="C4738" i="11"/>
  <c r="C4737" i="11"/>
  <c r="C4736" i="11"/>
  <c r="C4735" i="11"/>
  <c r="C4734" i="11"/>
  <c r="C4733" i="11"/>
  <c r="C4732" i="11"/>
  <c r="C4731" i="11"/>
  <c r="C4730" i="11"/>
  <c r="C4729" i="11"/>
  <c r="C4728" i="11"/>
  <c r="C4727" i="11"/>
  <c r="C4726" i="11"/>
  <c r="C4725" i="11"/>
  <c r="C4724" i="11"/>
  <c r="C4723" i="11"/>
  <c r="C4722" i="11"/>
  <c r="C4721" i="11"/>
  <c r="C4720" i="11"/>
  <c r="C4719" i="11"/>
  <c r="C4718" i="11"/>
  <c r="C4717" i="11"/>
  <c r="C4716" i="11"/>
  <c r="C4715" i="11"/>
  <c r="C4714" i="11"/>
  <c r="C4713" i="11"/>
  <c r="C4712" i="11"/>
  <c r="C4711" i="11"/>
  <c r="C4710" i="11"/>
  <c r="C4709" i="11"/>
  <c r="C4708" i="11"/>
  <c r="C4707" i="11"/>
  <c r="C4706" i="11"/>
  <c r="C4705" i="11"/>
  <c r="C4704" i="11"/>
  <c r="C4703" i="11"/>
  <c r="C4702" i="11"/>
  <c r="C4701" i="11"/>
  <c r="C4700" i="11"/>
  <c r="C4699" i="11"/>
  <c r="C4698" i="11"/>
  <c r="C4697" i="11"/>
  <c r="C4696" i="11"/>
  <c r="C4695" i="11"/>
  <c r="C4694" i="11"/>
  <c r="C4693" i="11"/>
  <c r="C4692" i="11"/>
  <c r="C4691" i="11"/>
  <c r="C4690" i="11"/>
  <c r="C4689" i="11"/>
  <c r="C4688" i="11"/>
  <c r="C4687" i="11"/>
  <c r="C4686" i="11"/>
  <c r="C4685" i="11"/>
  <c r="C4684" i="11"/>
  <c r="C4683" i="11"/>
  <c r="C4682" i="11"/>
  <c r="C4681" i="11"/>
  <c r="C4680" i="11"/>
  <c r="C4679" i="11"/>
  <c r="C4678" i="11"/>
  <c r="C4677" i="11"/>
  <c r="C4676" i="11"/>
  <c r="C4675" i="11"/>
  <c r="C4674" i="11"/>
  <c r="C4673" i="11"/>
  <c r="C4672" i="11"/>
  <c r="C4671" i="11"/>
  <c r="C4670" i="11"/>
  <c r="C4669" i="11"/>
  <c r="C4668" i="11"/>
  <c r="C4667" i="11"/>
  <c r="C4666" i="11"/>
  <c r="C4665" i="11"/>
  <c r="C4664" i="11"/>
  <c r="C4663" i="11"/>
  <c r="C4662" i="11"/>
  <c r="C4661" i="11"/>
  <c r="C4660" i="11"/>
  <c r="C4659" i="11"/>
  <c r="C4658" i="11"/>
  <c r="C4657" i="11"/>
  <c r="C4656" i="11"/>
  <c r="C4655" i="11"/>
  <c r="C4654" i="11"/>
  <c r="C4653" i="11"/>
  <c r="C4652" i="11"/>
  <c r="C4651" i="11"/>
  <c r="C4650" i="11"/>
  <c r="C4649" i="11"/>
  <c r="C4648" i="11"/>
  <c r="C4647" i="11"/>
  <c r="C4646" i="11"/>
  <c r="C4645" i="11"/>
  <c r="C4644" i="11"/>
  <c r="C4643" i="11"/>
  <c r="C4642" i="11"/>
  <c r="C4641" i="11"/>
  <c r="C4640" i="11"/>
  <c r="C4639" i="11"/>
  <c r="C4638" i="11"/>
  <c r="C4637" i="11"/>
  <c r="C4636" i="11"/>
  <c r="C4635" i="11"/>
  <c r="C4634" i="11"/>
  <c r="C4633" i="11"/>
  <c r="C4632" i="11"/>
  <c r="C4631" i="11"/>
  <c r="C4630" i="11"/>
  <c r="C4629" i="11"/>
  <c r="C4628" i="11"/>
  <c r="C4627" i="11"/>
  <c r="C4626" i="11"/>
  <c r="C4625" i="11"/>
  <c r="C4624" i="11"/>
  <c r="C4623" i="11"/>
  <c r="C4622" i="11"/>
  <c r="C4621" i="11"/>
  <c r="C4620" i="11"/>
  <c r="C4619" i="11"/>
  <c r="C4618" i="11"/>
  <c r="C4617" i="11"/>
  <c r="C4616" i="11"/>
  <c r="C4615" i="11"/>
  <c r="C4614" i="11"/>
  <c r="C4613" i="11"/>
  <c r="C4612" i="11"/>
  <c r="C4611" i="11"/>
  <c r="C4610" i="11"/>
  <c r="C4609" i="11"/>
  <c r="C4608" i="11"/>
  <c r="C4607" i="11"/>
  <c r="C4606" i="11"/>
  <c r="C4605" i="11"/>
  <c r="C4604" i="11"/>
  <c r="C4603" i="11"/>
  <c r="C4602" i="11"/>
  <c r="C4601" i="11"/>
  <c r="C4600" i="11"/>
  <c r="C4599" i="11"/>
  <c r="C4598" i="11"/>
  <c r="C4597" i="11"/>
  <c r="C4596" i="11"/>
  <c r="C4595" i="11"/>
  <c r="C4594" i="11"/>
  <c r="C4593" i="11"/>
  <c r="C4592" i="11"/>
  <c r="C4591" i="11"/>
  <c r="C4590" i="11"/>
  <c r="C4589" i="11"/>
  <c r="C4588" i="11"/>
  <c r="C4587" i="11"/>
  <c r="C4586" i="11"/>
  <c r="C4585" i="11"/>
  <c r="C4584" i="11"/>
  <c r="C4583" i="11"/>
  <c r="C4582" i="11"/>
  <c r="C4581" i="11"/>
  <c r="C4580" i="11"/>
  <c r="C4579" i="11"/>
  <c r="C4578" i="11"/>
  <c r="C4577" i="11"/>
  <c r="C4576" i="11"/>
  <c r="C4575" i="11"/>
  <c r="C4574" i="11"/>
  <c r="C4573" i="11"/>
  <c r="C4572" i="11"/>
  <c r="C4571" i="11"/>
  <c r="C4570" i="11"/>
  <c r="C4569" i="11"/>
  <c r="C4568" i="11"/>
  <c r="C4567" i="11"/>
  <c r="C4566" i="11"/>
  <c r="C4565" i="11"/>
  <c r="C4564" i="11"/>
  <c r="C4563" i="11"/>
  <c r="C4562" i="11"/>
  <c r="C4561" i="11"/>
  <c r="C4560" i="11"/>
  <c r="C4559" i="11"/>
  <c r="C4558" i="11"/>
  <c r="C4557" i="11"/>
  <c r="C4556" i="11"/>
  <c r="C4555" i="11"/>
  <c r="C4554" i="11"/>
  <c r="C4553" i="11"/>
  <c r="C4552" i="11"/>
  <c r="C4551" i="11"/>
  <c r="C4550" i="11"/>
  <c r="C4549" i="11"/>
  <c r="C4548" i="11"/>
  <c r="C4547" i="11"/>
  <c r="C4546" i="11"/>
  <c r="C4545" i="11"/>
  <c r="C4544" i="11"/>
  <c r="C4543" i="11"/>
  <c r="C4542" i="11"/>
  <c r="C4541" i="11"/>
  <c r="C4540" i="11"/>
  <c r="C4539" i="11"/>
  <c r="C4538" i="11"/>
  <c r="C4537" i="11"/>
  <c r="C4536" i="11"/>
  <c r="C4535" i="11"/>
  <c r="C4534" i="11"/>
  <c r="C4533" i="11"/>
  <c r="C4532" i="11"/>
  <c r="C4531" i="11"/>
  <c r="C4530" i="11"/>
  <c r="C4529" i="11"/>
  <c r="C4528" i="11"/>
  <c r="C4527" i="11"/>
  <c r="C4526" i="11"/>
  <c r="C4525" i="11"/>
  <c r="C4524" i="11"/>
  <c r="C4523" i="11"/>
  <c r="C4522" i="11"/>
  <c r="C4521" i="11"/>
  <c r="C4520" i="11"/>
  <c r="C4519" i="11"/>
  <c r="C4518" i="11"/>
  <c r="C4517" i="11"/>
  <c r="C4516" i="11"/>
  <c r="C4515" i="11"/>
  <c r="C4514" i="11"/>
  <c r="C4513" i="11"/>
  <c r="C4512" i="11"/>
  <c r="C4511" i="11"/>
  <c r="C4510" i="11"/>
  <c r="C4509" i="11"/>
  <c r="C4508" i="11"/>
  <c r="C4507" i="11"/>
  <c r="C4506" i="11"/>
  <c r="C4505" i="11"/>
  <c r="C4504" i="11"/>
  <c r="C4503" i="11"/>
  <c r="C4502" i="11"/>
  <c r="C4501" i="11"/>
  <c r="C4500" i="11"/>
  <c r="C4499" i="11"/>
  <c r="C4498" i="11"/>
  <c r="C4497" i="11"/>
  <c r="C4496" i="11"/>
  <c r="C4495" i="11"/>
  <c r="C4494" i="11"/>
  <c r="C4493" i="11"/>
  <c r="C4492" i="11"/>
  <c r="C4491" i="11"/>
  <c r="C4490" i="11"/>
  <c r="C4489" i="11"/>
  <c r="C4488" i="11"/>
  <c r="C4487" i="11"/>
  <c r="C4486" i="11"/>
  <c r="C4485" i="11"/>
  <c r="C4484" i="11"/>
  <c r="C4483" i="11"/>
  <c r="C4482" i="11"/>
  <c r="C4481" i="11"/>
  <c r="C4480" i="11"/>
  <c r="C4479" i="11"/>
  <c r="C4478" i="11"/>
  <c r="C4477" i="11"/>
  <c r="C4476" i="11"/>
  <c r="C4475" i="11"/>
  <c r="C4474" i="11"/>
  <c r="C4473" i="11"/>
  <c r="C4472" i="11"/>
  <c r="C4471" i="11"/>
  <c r="C4470" i="11"/>
  <c r="C4469" i="11"/>
  <c r="C4468" i="11"/>
  <c r="C4467" i="11"/>
  <c r="C4466" i="11"/>
  <c r="C4465" i="11"/>
  <c r="C4464" i="11"/>
  <c r="C4463" i="11"/>
  <c r="C4462" i="11"/>
  <c r="C4461" i="11"/>
  <c r="C4460" i="11"/>
  <c r="C4459" i="11"/>
  <c r="C4458" i="11"/>
  <c r="C4457" i="11"/>
  <c r="C4456" i="11"/>
  <c r="C4455" i="11"/>
  <c r="C4454" i="11"/>
  <c r="C4453" i="11"/>
  <c r="C4452" i="11"/>
  <c r="C4451" i="11"/>
  <c r="C4450" i="11"/>
  <c r="C4449" i="11"/>
  <c r="C4448" i="11"/>
  <c r="C4447" i="11"/>
  <c r="C4446" i="11"/>
  <c r="C4445" i="11"/>
  <c r="C4444" i="11"/>
  <c r="C4443" i="11"/>
  <c r="C4442" i="11"/>
  <c r="C4441" i="11"/>
  <c r="C4440" i="11"/>
  <c r="C4439" i="11"/>
  <c r="C4438" i="11"/>
  <c r="C4437" i="11"/>
  <c r="C4436" i="11"/>
  <c r="C4435" i="11"/>
  <c r="C4434" i="11"/>
  <c r="C4433" i="11"/>
  <c r="C4432" i="11"/>
  <c r="C4431" i="11"/>
  <c r="C4430" i="11"/>
  <c r="C4429" i="11"/>
  <c r="C4428" i="11"/>
  <c r="C4427" i="11"/>
  <c r="C4426" i="11"/>
  <c r="C4425" i="11"/>
  <c r="C4424" i="11"/>
  <c r="C4423" i="11"/>
  <c r="C4422" i="11"/>
  <c r="C4421" i="11"/>
  <c r="C4420" i="11"/>
  <c r="C4419" i="11"/>
  <c r="C4418" i="11"/>
  <c r="C4417" i="11"/>
  <c r="C4416" i="11"/>
  <c r="C4415" i="11"/>
  <c r="C4414" i="11"/>
  <c r="C4413" i="11"/>
  <c r="C4412" i="11"/>
  <c r="C4411" i="11"/>
  <c r="C4410" i="11"/>
  <c r="C4409" i="11"/>
  <c r="C4408" i="11"/>
  <c r="C4407" i="11"/>
  <c r="C4406" i="11"/>
  <c r="C4405" i="11"/>
  <c r="C4404" i="11"/>
  <c r="C4403" i="11"/>
  <c r="C4402" i="11"/>
  <c r="C4401" i="11"/>
  <c r="C4400" i="11"/>
  <c r="C4399" i="11"/>
  <c r="C4398" i="11"/>
  <c r="C4397" i="11"/>
  <c r="C4396" i="11"/>
  <c r="C4395" i="11"/>
  <c r="C4394" i="11"/>
  <c r="C4393" i="11"/>
  <c r="C4392" i="11"/>
  <c r="C4391" i="11"/>
  <c r="C4390" i="11"/>
  <c r="C4389" i="11"/>
  <c r="C4388" i="11"/>
  <c r="C4387" i="11"/>
  <c r="C4386" i="11"/>
  <c r="C4385" i="11"/>
  <c r="C4384" i="11"/>
  <c r="C4383" i="11"/>
  <c r="C4382" i="11"/>
  <c r="C4381" i="11"/>
  <c r="C4380" i="11"/>
  <c r="C4379" i="11"/>
  <c r="C4378" i="11"/>
  <c r="C4377" i="11"/>
  <c r="C4376" i="11"/>
  <c r="C4375" i="11"/>
  <c r="C4374" i="11"/>
  <c r="C4373" i="11"/>
  <c r="C4372" i="11"/>
  <c r="C4371" i="11"/>
  <c r="C4370" i="11"/>
  <c r="C4369" i="11"/>
  <c r="C4368" i="11"/>
  <c r="C4367" i="11"/>
  <c r="C4366" i="11"/>
  <c r="C4365" i="11"/>
  <c r="C4364" i="11"/>
  <c r="C4363" i="11"/>
  <c r="C4362" i="11"/>
  <c r="C4361" i="11"/>
  <c r="C4360" i="11"/>
  <c r="C4359" i="11"/>
  <c r="C4358" i="11"/>
  <c r="C4357" i="11"/>
  <c r="C4356" i="11"/>
  <c r="C4355" i="11"/>
  <c r="C4354" i="11"/>
  <c r="C4353" i="11"/>
  <c r="C4352" i="11"/>
  <c r="C4351" i="11"/>
  <c r="C4350" i="11"/>
  <c r="C4349" i="11"/>
  <c r="C4348" i="11"/>
  <c r="C4347" i="11"/>
  <c r="C4346" i="11"/>
  <c r="C4345" i="11"/>
  <c r="C4344" i="11"/>
  <c r="C4343" i="11"/>
  <c r="C4342" i="11"/>
  <c r="C4341" i="11"/>
  <c r="C4340" i="11"/>
  <c r="C4339" i="11"/>
  <c r="C4338" i="11"/>
  <c r="C4337" i="11"/>
  <c r="C4336" i="11"/>
  <c r="C4335" i="11"/>
  <c r="C4334" i="11"/>
  <c r="C4333" i="11"/>
  <c r="C4332" i="11"/>
  <c r="C4331" i="11"/>
  <c r="C4330" i="11"/>
  <c r="C4329" i="11"/>
  <c r="C4328" i="11"/>
  <c r="C4327" i="11"/>
  <c r="C4326" i="11"/>
  <c r="C4325" i="11"/>
  <c r="C4324" i="11"/>
  <c r="C4323" i="11"/>
  <c r="C4322" i="11"/>
  <c r="C4321" i="11"/>
  <c r="C4320" i="11"/>
  <c r="C4319" i="11"/>
  <c r="C4318" i="11"/>
  <c r="C4317" i="11"/>
  <c r="C4316" i="11"/>
  <c r="C4315" i="11"/>
  <c r="C4314" i="11"/>
  <c r="C4313" i="11"/>
  <c r="C4312" i="11"/>
  <c r="C4311" i="11"/>
  <c r="C4310" i="11"/>
  <c r="C4309" i="11"/>
  <c r="C4308" i="11"/>
  <c r="C4307" i="11"/>
  <c r="C4306" i="11"/>
  <c r="C4305" i="11"/>
  <c r="C4304" i="11"/>
  <c r="C4303" i="11"/>
  <c r="C4302" i="11"/>
  <c r="C4301" i="11"/>
  <c r="C4300" i="11"/>
  <c r="C4299" i="11"/>
  <c r="C4298" i="11"/>
  <c r="C4297" i="11"/>
  <c r="C4296" i="11"/>
  <c r="C4295" i="11"/>
  <c r="C4294" i="11"/>
  <c r="C4293" i="11"/>
  <c r="C4292" i="11"/>
  <c r="C4291" i="11"/>
  <c r="C4290" i="11"/>
  <c r="C4289" i="11"/>
  <c r="C4288" i="11"/>
  <c r="C4287" i="11"/>
  <c r="C4286" i="11"/>
  <c r="C4285" i="11"/>
  <c r="C4284" i="11"/>
  <c r="C4283" i="11"/>
  <c r="C4282" i="11"/>
  <c r="C4281" i="11"/>
  <c r="C4280" i="11"/>
  <c r="C4279" i="11"/>
  <c r="C4278" i="11"/>
  <c r="C4277" i="11"/>
  <c r="C4276" i="11"/>
  <c r="C4275" i="11"/>
  <c r="C4274" i="11"/>
  <c r="C4273" i="11"/>
  <c r="C4272" i="11"/>
  <c r="C4271" i="11"/>
  <c r="C4270" i="11"/>
  <c r="C4269" i="11"/>
  <c r="C4268" i="11"/>
  <c r="C4267" i="11"/>
  <c r="C4266" i="11"/>
  <c r="C4265" i="11"/>
  <c r="C4264" i="11"/>
  <c r="C4263" i="11"/>
  <c r="C4262" i="11"/>
  <c r="C4261" i="11"/>
  <c r="C4260" i="11"/>
  <c r="C4259" i="11"/>
  <c r="C4258" i="11"/>
  <c r="C4257" i="11"/>
  <c r="C4256" i="11"/>
  <c r="C4255" i="11"/>
  <c r="C4254" i="11"/>
  <c r="C4253" i="11"/>
  <c r="C4252" i="11"/>
  <c r="C4251" i="11"/>
  <c r="C4250" i="11"/>
  <c r="C4249" i="11"/>
  <c r="C4248" i="11"/>
  <c r="C4247" i="11"/>
  <c r="C4246" i="11"/>
  <c r="C4245" i="11"/>
  <c r="C4244" i="11"/>
  <c r="C4243" i="11"/>
  <c r="C4242" i="11"/>
  <c r="C4241" i="11"/>
  <c r="C4240" i="11"/>
  <c r="C4239" i="11"/>
  <c r="C4238" i="11"/>
  <c r="C4237" i="11"/>
  <c r="C4236" i="11"/>
  <c r="C4235" i="11"/>
  <c r="C4234" i="11"/>
  <c r="C4233" i="11"/>
  <c r="C4232" i="11"/>
  <c r="C4231" i="11"/>
  <c r="C4230" i="11"/>
  <c r="C4229" i="11"/>
  <c r="C4228" i="11"/>
  <c r="C4227" i="11"/>
  <c r="C4226" i="11"/>
  <c r="C4225" i="11"/>
  <c r="C4224" i="11"/>
  <c r="C4223" i="11"/>
  <c r="C4222" i="11"/>
  <c r="C4221" i="11"/>
  <c r="C4220" i="11"/>
  <c r="C4219" i="11"/>
  <c r="C4218" i="11"/>
  <c r="C4217" i="11"/>
  <c r="C4216" i="11"/>
  <c r="C4215" i="11"/>
  <c r="C4214" i="11"/>
  <c r="C4213" i="11"/>
  <c r="C4212" i="11"/>
  <c r="C4211" i="11"/>
  <c r="C4210" i="11"/>
  <c r="C4209" i="11"/>
  <c r="C4208" i="11"/>
  <c r="C4207" i="11"/>
  <c r="C4206" i="11"/>
  <c r="C4205" i="11"/>
  <c r="C4204" i="11"/>
  <c r="C4203" i="11"/>
  <c r="C4202" i="11"/>
  <c r="C4201" i="11"/>
  <c r="C4200" i="11"/>
  <c r="C4199" i="11"/>
  <c r="C4198" i="11"/>
  <c r="C4197" i="11"/>
  <c r="C4196" i="11"/>
  <c r="C4195" i="11"/>
  <c r="C4194" i="11"/>
  <c r="C4193" i="11"/>
  <c r="C4192" i="11"/>
  <c r="C4191" i="11"/>
  <c r="C4190" i="11"/>
  <c r="C4189" i="11"/>
  <c r="C4188" i="11"/>
  <c r="C4187" i="11"/>
  <c r="C4186" i="11"/>
  <c r="C4185" i="11"/>
  <c r="C4184" i="11"/>
  <c r="C4183" i="11"/>
  <c r="C4182" i="11"/>
  <c r="C4181" i="11"/>
  <c r="C4180" i="11"/>
  <c r="C4179" i="11"/>
  <c r="C4178" i="11"/>
  <c r="C4177" i="11"/>
  <c r="C4176" i="11"/>
  <c r="C4175" i="11"/>
  <c r="C4174" i="11"/>
  <c r="C4173" i="11"/>
  <c r="C4172" i="11"/>
  <c r="C4171" i="11"/>
  <c r="C4170" i="11"/>
  <c r="C4169" i="11"/>
  <c r="C4168" i="11"/>
  <c r="C4167" i="11"/>
  <c r="C4166" i="11"/>
  <c r="C4165" i="11"/>
  <c r="C4164" i="11"/>
  <c r="C4163" i="11"/>
  <c r="C4162" i="11"/>
  <c r="C4161" i="11"/>
  <c r="C4160" i="11"/>
  <c r="C4159" i="11"/>
  <c r="C4158" i="11"/>
  <c r="C4157" i="11"/>
  <c r="C4156" i="11"/>
  <c r="C4155" i="11"/>
  <c r="C4154" i="11"/>
  <c r="C4153" i="11"/>
  <c r="C4152" i="11"/>
  <c r="C4151" i="11"/>
  <c r="C4150" i="11"/>
  <c r="C4149" i="11"/>
  <c r="C4148" i="11"/>
  <c r="C4147" i="11"/>
  <c r="C4146" i="11"/>
  <c r="C4145" i="11"/>
  <c r="C4144" i="11"/>
  <c r="C4143" i="11"/>
  <c r="C4142" i="11"/>
  <c r="C4141" i="11"/>
  <c r="C4140" i="11"/>
  <c r="C4139" i="11"/>
  <c r="C4138" i="11"/>
  <c r="C4137" i="11"/>
  <c r="C4136" i="11"/>
  <c r="C4135" i="11"/>
  <c r="C4134" i="11"/>
  <c r="C4133" i="11"/>
  <c r="C4132" i="11"/>
  <c r="C4131" i="11"/>
  <c r="C4130" i="11"/>
  <c r="C4129" i="11"/>
  <c r="C4128" i="11"/>
  <c r="C4127" i="11"/>
  <c r="C4126" i="11"/>
  <c r="C4125" i="11"/>
  <c r="C4124" i="11"/>
  <c r="C4123" i="11"/>
  <c r="C4122" i="11"/>
  <c r="C4121" i="11"/>
  <c r="C4120" i="11"/>
  <c r="C4119" i="11"/>
  <c r="C4118" i="11"/>
  <c r="C4117" i="11"/>
  <c r="C4116" i="11"/>
  <c r="C4115" i="11"/>
  <c r="C4114" i="11"/>
  <c r="C4113" i="11"/>
  <c r="C4112" i="11"/>
  <c r="C4111" i="11"/>
  <c r="C4110" i="11"/>
  <c r="C4109" i="11"/>
  <c r="C4108" i="11"/>
  <c r="C4107" i="11"/>
  <c r="C4106" i="11"/>
  <c r="C4105" i="11"/>
  <c r="C4104" i="11"/>
  <c r="C4103" i="11"/>
  <c r="C4102" i="11"/>
  <c r="C4101" i="11"/>
  <c r="C4100" i="11"/>
  <c r="C4099" i="11"/>
  <c r="C4098" i="11"/>
  <c r="C4097" i="11"/>
  <c r="C4096" i="11"/>
  <c r="C4095" i="11"/>
  <c r="C4094" i="11"/>
  <c r="C4093" i="11"/>
  <c r="C4092" i="11"/>
  <c r="C4091" i="11"/>
  <c r="C4090" i="11"/>
  <c r="C4089" i="11"/>
  <c r="C4088" i="11"/>
  <c r="C4087" i="11"/>
  <c r="C4086" i="11"/>
  <c r="C4085" i="11"/>
  <c r="C4084" i="11"/>
  <c r="C4083" i="11"/>
  <c r="C4082" i="11"/>
  <c r="C4081" i="11"/>
  <c r="C4080" i="11"/>
  <c r="C4079" i="11"/>
  <c r="C4078" i="11"/>
  <c r="C4077" i="11"/>
  <c r="C4076" i="11"/>
  <c r="C4075" i="11"/>
  <c r="C4074" i="11"/>
  <c r="C4073" i="11"/>
  <c r="C4072" i="11"/>
  <c r="C4071" i="11"/>
  <c r="C4070" i="11"/>
  <c r="C4069" i="11"/>
  <c r="C4068" i="11"/>
  <c r="C4067" i="11"/>
  <c r="C4066" i="11"/>
  <c r="C4065" i="11"/>
  <c r="C4064" i="11"/>
  <c r="C4063" i="11"/>
  <c r="C4062" i="11"/>
  <c r="C4061" i="11"/>
  <c r="C4060" i="11"/>
  <c r="C4059" i="11"/>
  <c r="C4058" i="11"/>
  <c r="C4057" i="11"/>
  <c r="C4056" i="11"/>
  <c r="C4055" i="11"/>
  <c r="C4054" i="11"/>
  <c r="C4053" i="11"/>
  <c r="C4052" i="11"/>
  <c r="C4051" i="11"/>
  <c r="C4050" i="11"/>
  <c r="C4049" i="11"/>
  <c r="C4048" i="11"/>
  <c r="C4047" i="11"/>
  <c r="C4046" i="11"/>
  <c r="C4045" i="11"/>
  <c r="C4044" i="11"/>
  <c r="C4043" i="11"/>
  <c r="C4042" i="11"/>
  <c r="C4041" i="11"/>
  <c r="C4040" i="11"/>
  <c r="C4039" i="11"/>
  <c r="C4038" i="11"/>
  <c r="C4037" i="11"/>
  <c r="C4036" i="11"/>
  <c r="C4035" i="11"/>
  <c r="C4034" i="11"/>
  <c r="C4033" i="11"/>
  <c r="C4032" i="11"/>
  <c r="C4031" i="11"/>
  <c r="C4030" i="11"/>
  <c r="C4029" i="11"/>
  <c r="C4028" i="11"/>
  <c r="C4027" i="11"/>
  <c r="C4026" i="11"/>
  <c r="C4025" i="11"/>
  <c r="C4024" i="11"/>
  <c r="C4023" i="11"/>
  <c r="C4022" i="11"/>
  <c r="C4021" i="11"/>
  <c r="C4020" i="11"/>
  <c r="C4019" i="11"/>
  <c r="C4018" i="11"/>
  <c r="C4017" i="11"/>
  <c r="C4016" i="11"/>
  <c r="C4015" i="11"/>
  <c r="C4014" i="11"/>
  <c r="C4013" i="11"/>
  <c r="C4012" i="11"/>
  <c r="C4011" i="11"/>
  <c r="C4010" i="11"/>
  <c r="C4009" i="11"/>
  <c r="C4008" i="11"/>
  <c r="C4007" i="11"/>
  <c r="C4006" i="11"/>
  <c r="C4005" i="11"/>
  <c r="C4004" i="11"/>
  <c r="C4003" i="11"/>
  <c r="C4002" i="11"/>
  <c r="C4001" i="11"/>
  <c r="C4000" i="11"/>
  <c r="C3999" i="11"/>
  <c r="C3998" i="11"/>
  <c r="C3997" i="11"/>
  <c r="C3996" i="11"/>
  <c r="C3995" i="11"/>
  <c r="C3994" i="11"/>
  <c r="C3993" i="11"/>
  <c r="C3992" i="11"/>
  <c r="C3991" i="11"/>
  <c r="C3990" i="11"/>
  <c r="C3989" i="11"/>
  <c r="C3988" i="11"/>
  <c r="C3987" i="11"/>
  <c r="C3986" i="11"/>
  <c r="C3985" i="11"/>
  <c r="C3984" i="11"/>
  <c r="C3983" i="11"/>
  <c r="C3982" i="11"/>
  <c r="C3981" i="11"/>
  <c r="C3980" i="11"/>
  <c r="C3979" i="11"/>
  <c r="C3978" i="11"/>
  <c r="C3977" i="11"/>
  <c r="C3976" i="11"/>
  <c r="C3975" i="11"/>
  <c r="C3974" i="11"/>
  <c r="C3973" i="11"/>
  <c r="C3972" i="11"/>
  <c r="C3971" i="11"/>
  <c r="C3970" i="11"/>
  <c r="C3969" i="11"/>
  <c r="C3968" i="11"/>
  <c r="C3967" i="11"/>
  <c r="C3966" i="11"/>
  <c r="C3965" i="11"/>
  <c r="C3964" i="11"/>
  <c r="C3963" i="11"/>
  <c r="C3962" i="11"/>
  <c r="C3961" i="11"/>
  <c r="C3960" i="11"/>
  <c r="C3959" i="11"/>
  <c r="C3958" i="11"/>
  <c r="C3957" i="11"/>
  <c r="C3956" i="11"/>
  <c r="C3955" i="11"/>
  <c r="C3954" i="11"/>
  <c r="C3953" i="11"/>
  <c r="C3952" i="11"/>
  <c r="C3951" i="11"/>
  <c r="C3950" i="11"/>
  <c r="C3949" i="11"/>
  <c r="C3948" i="11"/>
  <c r="C3947" i="11"/>
  <c r="C3946" i="11"/>
  <c r="C3945" i="11"/>
  <c r="C3944" i="11"/>
  <c r="C3943" i="11"/>
  <c r="C3942" i="11"/>
  <c r="C3941" i="11"/>
  <c r="C3940" i="11"/>
  <c r="C3939" i="11"/>
  <c r="C3938" i="11"/>
  <c r="C3937" i="11"/>
  <c r="C3936" i="11"/>
  <c r="C3935" i="11"/>
  <c r="C3934" i="11"/>
  <c r="C3933" i="11"/>
  <c r="C3932" i="11"/>
  <c r="C3931" i="11"/>
  <c r="C3930" i="11"/>
  <c r="C3929" i="11"/>
  <c r="C3928" i="11"/>
  <c r="C3927" i="11"/>
  <c r="C3926" i="11"/>
  <c r="C3925" i="11"/>
  <c r="C3924" i="11"/>
  <c r="C3923" i="11"/>
  <c r="C3922" i="11"/>
  <c r="C3921" i="11"/>
  <c r="C3920" i="11"/>
  <c r="C3919" i="11"/>
  <c r="C3918" i="11"/>
  <c r="C3917" i="11"/>
  <c r="C3916" i="11"/>
  <c r="C3915" i="11"/>
  <c r="C3914" i="11"/>
  <c r="C3913" i="11"/>
  <c r="C3912" i="11"/>
  <c r="C3911" i="11"/>
  <c r="C3910" i="11"/>
  <c r="C3909" i="11"/>
  <c r="C3908" i="11"/>
  <c r="C3907" i="11"/>
  <c r="C3906" i="11"/>
  <c r="C3905" i="11"/>
  <c r="C3904" i="11"/>
  <c r="C3903" i="11"/>
  <c r="C3902" i="11"/>
  <c r="C3901" i="11"/>
  <c r="C3900" i="11"/>
  <c r="C3899" i="11"/>
  <c r="C3898" i="11"/>
  <c r="C3897" i="11"/>
  <c r="C3896" i="11"/>
  <c r="C3895" i="11"/>
  <c r="C3894" i="11"/>
  <c r="C3893" i="11"/>
  <c r="C3892" i="11"/>
  <c r="C3891" i="11"/>
  <c r="C3890" i="11"/>
  <c r="C3889" i="11"/>
  <c r="C3888" i="11"/>
  <c r="C3887" i="11"/>
  <c r="C3886" i="11"/>
  <c r="C3885" i="11"/>
  <c r="C3884" i="11"/>
  <c r="C3883" i="11"/>
  <c r="C3882" i="11"/>
  <c r="C3881" i="11"/>
  <c r="C3880" i="11"/>
  <c r="C3879" i="11"/>
  <c r="C3878" i="11"/>
  <c r="C3877" i="11"/>
  <c r="C3876" i="11"/>
  <c r="C3875" i="11"/>
  <c r="C3874" i="11"/>
  <c r="C3873" i="11"/>
  <c r="C3872" i="11"/>
  <c r="C3871" i="11"/>
  <c r="C3870" i="11"/>
  <c r="C3869" i="11"/>
  <c r="C3868" i="11"/>
  <c r="C3867" i="11"/>
  <c r="C3866" i="11"/>
  <c r="C3865" i="11"/>
  <c r="C3864" i="11"/>
  <c r="C3863" i="11"/>
  <c r="C3862" i="11"/>
  <c r="C3861" i="11"/>
  <c r="C3860" i="11"/>
  <c r="C3859" i="11"/>
  <c r="C3858" i="11"/>
  <c r="C3857" i="11"/>
  <c r="C3856" i="11"/>
  <c r="C3855" i="11"/>
  <c r="C3854" i="11"/>
  <c r="C3853" i="11"/>
  <c r="C3852" i="11"/>
  <c r="C3851" i="11"/>
  <c r="C3850" i="11"/>
  <c r="C3849" i="11"/>
  <c r="C3848" i="11"/>
  <c r="C3847" i="11"/>
  <c r="C3846" i="11"/>
  <c r="C3845" i="11"/>
  <c r="C3844" i="11"/>
  <c r="C3843" i="11"/>
  <c r="C3842" i="11"/>
  <c r="C3841" i="11"/>
  <c r="C3840" i="11"/>
  <c r="C3839" i="11"/>
  <c r="C3838" i="11"/>
  <c r="C3837" i="11"/>
  <c r="C3836" i="11"/>
  <c r="C3835" i="11"/>
  <c r="C3834" i="11"/>
  <c r="C3833" i="11"/>
  <c r="C3832" i="11"/>
  <c r="C3831" i="11"/>
  <c r="C3830" i="11"/>
  <c r="C3829" i="11"/>
  <c r="C3828" i="11"/>
  <c r="C3827" i="11"/>
  <c r="C3826" i="11"/>
  <c r="C3825" i="11"/>
  <c r="C3824" i="11"/>
  <c r="C3823" i="11"/>
  <c r="C3822" i="11"/>
  <c r="C3821" i="11"/>
  <c r="C3820" i="11"/>
  <c r="C3819" i="11"/>
  <c r="C3818" i="11"/>
  <c r="C3817" i="11"/>
  <c r="C3816" i="11"/>
  <c r="C3815" i="11"/>
  <c r="C3814" i="11"/>
  <c r="C3813" i="11"/>
  <c r="C3812" i="11"/>
  <c r="C3811" i="11"/>
  <c r="C3810" i="11"/>
  <c r="C3809" i="11"/>
  <c r="C3808" i="11"/>
  <c r="C3807" i="11"/>
  <c r="C3806" i="11"/>
  <c r="C3805" i="11"/>
  <c r="C3804" i="11"/>
  <c r="C3803" i="11"/>
  <c r="C3802" i="11"/>
  <c r="C3801" i="11"/>
  <c r="C3800" i="11"/>
  <c r="C3799" i="11"/>
  <c r="C3798" i="11"/>
  <c r="C3797" i="11"/>
  <c r="C3796" i="11"/>
  <c r="C3795" i="11"/>
  <c r="C3794" i="11"/>
  <c r="C3793" i="11"/>
  <c r="C3792" i="11"/>
  <c r="C3791" i="11"/>
  <c r="C3790" i="11"/>
  <c r="C3789" i="11"/>
  <c r="C3788" i="11"/>
  <c r="C3787" i="11"/>
  <c r="C3786" i="11"/>
  <c r="C3785" i="11"/>
  <c r="C3784" i="11"/>
  <c r="C3783" i="11"/>
  <c r="C3782" i="11"/>
  <c r="C3781" i="11"/>
  <c r="C3780" i="11"/>
  <c r="C3779" i="11"/>
  <c r="C3778" i="11"/>
  <c r="C3777" i="11"/>
  <c r="C3776" i="11"/>
  <c r="C3775" i="11"/>
  <c r="C3774" i="11"/>
  <c r="C3773" i="11"/>
  <c r="C3772" i="11"/>
  <c r="C3771" i="11"/>
  <c r="C3770" i="11"/>
  <c r="C3769" i="11"/>
  <c r="C3768" i="11"/>
  <c r="C3767" i="11"/>
  <c r="C3766" i="11"/>
  <c r="C3765" i="11"/>
  <c r="C3764" i="11"/>
  <c r="C3763" i="11"/>
  <c r="C3762" i="11"/>
  <c r="C3761" i="11"/>
  <c r="C3760" i="11"/>
  <c r="C3759" i="11"/>
  <c r="C3758" i="11"/>
  <c r="C3757" i="11"/>
  <c r="C3756" i="11"/>
  <c r="C3755" i="11"/>
  <c r="C3754" i="11"/>
  <c r="C3753" i="11"/>
  <c r="C3752" i="11"/>
  <c r="C3751" i="11"/>
  <c r="C3750" i="11"/>
  <c r="C3749" i="11"/>
  <c r="C3748" i="11"/>
  <c r="C3747" i="11"/>
  <c r="C3746" i="11"/>
  <c r="C3745" i="11"/>
  <c r="C3744" i="11"/>
  <c r="C3743" i="11"/>
  <c r="C3742" i="11"/>
  <c r="C3741" i="11"/>
  <c r="C3740" i="11"/>
  <c r="C3739" i="11"/>
  <c r="C3738" i="11"/>
  <c r="C3737" i="11"/>
  <c r="C3736" i="11"/>
  <c r="C3735" i="11"/>
  <c r="C3734" i="11"/>
  <c r="C3733" i="11"/>
  <c r="C3732" i="11"/>
  <c r="C3731" i="11"/>
  <c r="C3730" i="11"/>
  <c r="C3729" i="11"/>
  <c r="C3728" i="11"/>
  <c r="C3727" i="11"/>
  <c r="C3726" i="11"/>
  <c r="C3725" i="11"/>
  <c r="C3724" i="11"/>
  <c r="C3723" i="11"/>
  <c r="C3722" i="11"/>
  <c r="C3721" i="11"/>
  <c r="C3720" i="11"/>
  <c r="C3719" i="11"/>
  <c r="C3718" i="11"/>
  <c r="C3717" i="11"/>
  <c r="C3716" i="11"/>
  <c r="C3715" i="11"/>
  <c r="C3714" i="11"/>
  <c r="C3713" i="11"/>
  <c r="C3712" i="11"/>
  <c r="C3711" i="11"/>
  <c r="C3710" i="11"/>
  <c r="C3709" i="11"/>
  <c r="C3708" i="11"/>
  <c r="C3707" i="11"/>
  <c r="C3706" i="11"/>
  <c r="C3705" i="11"/>
  <c r="C3704" i="11"/>
  <c r="C3703" i="11"/>
  <c r="C3702" i="11"/>
  <c r="C3701" i="11"/>
  <c r="C3700" i="11"/>
  <c r="C3699" i="11"/>
  <c r="C3698" i="11"/>
  <c r="C3697" i="11"/>
  <c r="C3696" i="11"/>
  <c r="C3695" i="11"/>
  <c r="C3694" i="11"/>
  <c r="C3693" i="11"/>
  <c r="C3692" i="11"/>
  <c r="C3691" i="11"/>
  <c r="C3690" i="11"/>
  <c r="C3689" i="11"/>
  <c r="C3688" i="11"/>
  <c r="C3687" i="11"/>
  <c r="C3686" i="11"/>
  <c r="C3685" i="11"/>
  <c r="C3684" i="11"/>
  <c r="C3683" i="11"/>
  <c r="C3682" i="11"/>
  <c r="C3681" i="11"/>
  <c r="C3680" i="11"/>
  <c r="C3679" i="11"/>
  <c r="C3678" i="11"/>
  <c r="C3677" i="11"/>
  <c r="C3676" i="11"/>
  <c r="C3675" i="11"/>
  <c r="C3674" i="11"/>
  <c r="C3673" i="11"/>
  <c r="C3672" i="11"/>
  <c r="C3671" i="11"/>
  <c r="C3670" i="11"/>
  <c r="C3669" i="11"/>
  <c r="C3668" i="11"/>
  <c r="C3667" i="11"/>
  <c r="C3666" i="11"/>
  <c r="C3665" i="11"/>
  <c r="C3664" i="11"/>
  <c r="C3663" i="11"/>
  <c r="C3662" i="11"/>
  <c r="C3661" i="11"/>
  <c r="C3660" i="11"/>
  <c r="C3659" i="11"/>
  <c r="C3658" i="11"/>
  <c r="C3657" i="11"/>
  <c r="C3656" i="11"/>
  <c r="C3655" i="11"/>
  <c r="C3654" i="11"/>
  <c r="C3653" i="11"/>
  <c r="C3652" i="11"/>
  <c r="C3651" i="11"/>
  <c r="C3650" i="11"/>
  <c r="C3649" i="11"/>
  <c r="C3648" i="11"/>
  <c r="C3647" i="11"/>
  <c r="C3646" i="11"/>
  <c r="C3645" i="11"/>
  <c r="C3644" i="11"/>
  <c r="C3643" i="11"/>
  <c r="C3642" i="11"/>
  <c r="C3641" i="11"/>
  <c r="C3640" i="11"/>
  <c r="C3639" i="11"/>
  <c r="C3638" i="11"/>
  <c r="C3637" i="11"/>
  <c r="C3636" i="11"/>
  <c r="C3635" i="11"/>
  <c r="C3634" i="11"/>
  <c r="C3633" i="11"/>
  <c r="C3632" i="11"/>
  <c r="C3631" i="11"/>
  <c r="C3630" i="11"/>
  <c r="C3629" i="11"/>
  <c r="C3628" i="11"/>
  <c r="C3627" i="11"/>
  <c r="C3626" i="11"/>
  <c r="C3625" i="11"/>
  <c r="C3624" i="11"/>
  <c r="C3623" i="11"/>
  <c r="C3622" i="11"/>
  <c r="C3621" i="11"/>
  <c r="C3620" i="11"/>
  <c r="C3619" i="11"/>
  <c r="C3618" i="11"/>
  <c r="C3617" i="11"/>
  <c r="C3616" i="11"/>
  <c r="C3615" i="11"/>
  <c r="C3614" i="11"/>
  <c r="C3613" i="11"/>
  <c r="C3612" i="11"/>
  <c r="C3611" i="11"/>
  <c r="C3610" i="11"/>
  <c r="C3609" i="11"/>
  <c r="C3608" i="11"/>
  <c r="C3607" i="11"/>
  <c r="C3606" i="11"/>
  <c r="C3605" i="11"/>
  <c r="C3604" i="11"/>
  <c r="C3603" i="11"/>
  <c r="C3602" i="11"/>
  <c r="C3601" i="11"/>
  <c r="C3600" i="11"/>
  <c r="C3599" i="11"/>
  <c r="C3598" i="11"/>
  <c r="C3597" i="11"/>
  <c r="C3596" i="11"/>
  <c r="C3595" i="11"/>
  <c r="C3594" i="11"/>
  <c r="C3593" i="11"/>
  <c r="C3592" i="11"/>
  <c r="C3591" i="11"/>
  <c r="C3590" i="11"/>
  <c r="C3589" i="11"/>
  <c r="C3588" i="11"/>
  <c r="C3587" i="11"/>
  <c r="C3586" i="11"/>
  <c r="C3585" i="11"/>
  <c r="C3584" i="11"/>
  <c r="C3583" i="11"/>
  <c r="C3582" i="11"/>
  <c r="C3581" i="11"/>
  <c r="C3580" i="11"/>
  <c r="C3579" i="11"/>
  <c r="C3578" i="11"/>
  <c r="C3577" i="11"/>
  <c r="C3576" i="11"/>
  <c r="C3575" i="11"/>
  <c r="C3574" i="11"/>
  <c r="C3573" i="11"/>
  <c r="C3572" i="11"/>
  <c r="C3571" i="11"/>
  <c r="C3570" i="11"/>
  <c r="C3569" i="11"/>
  <c r="C3568" i="11"/>
  <c r="C3567" i="11"/>
  <c r="C3566" i="11"/>
  <c r="C3565" i="11"/>
  <c r="C3564" i="11"/>
  <c r="C3563" i="11"/>
  <c r="C3562" i="11"/>
  <c r="C3561" i="11"/>
  <c r="C3560" i="11"/>
  <c r="C3559" i="11"/>
  <c r="C3558" i="11"/>
  <c r="C3557" i="11"/>
  <c r="C3556" i="11"/>
  <c r="C3555" i="11"/>
  <c r="C3554" i="11"/>
  <c r="C3553" i="11"/>
  <c r="C3552" i="11"/>
  <c r="C3551" i="11"/>
  <c r="C3550" i="11"/>
  <c r="C3549" i="11"/>
  <c r="C3548" i="11"/>
  <c r="C3547" i="11"/>
  <c r="C3546" i="11"/>
  <c r="C3545" i="11"/>
  <c r="C3544" i="11"/>
  <c r="C3543" i="11"/>
  <c r="C3542" i="11"/>
  <c r="C3541" i="11"/>
  <c r="C3540" i="11"/>
  <c r="C3539" i="11"/>
  <c r="C3538" i="11"/>
  <c r="C3537" i="11"/>
  <c r="C3536" i="11"/>
  <c r="C3535" i="11"/>
  <c r="C3534" i="11"/>
  <c r="C3533" i="11"/>
  <c r="C3532" i="11"/>
  <c r="C3531" i="11"/>
  <c r="C3530" i="11"/>
  <c r="C3529" i="11"/>
  <c r="C3528" i="11"/>
  <c r="C3527" i="11"/>
  <c r="C3526" i="11"/>
  <c r="C3525" i="11"/>
  <c r="C3524" i="11"/>
  <c r="C3523" i="11"/>
  <c r="C3522" i="11"/>
  <c r="C3521" i="11"/>
  <c r="C3520" i="11"/>
  <c r="C3519" i="11"/>
  <c r="C3518" i="11"/>
  <c r="C3517" i="11"/>
  <c r="C3516" i="11"/>
  <c r="C3515" i="11"/>
  <c r="C3514" i="11"/>
  <c r="C3513" i="11"/>
  <c r="C3512" i="11"/>
  <c r="C3511" i="11"/>
  <c r="C3510" i="11"/>
  <c r="C3509" i="11"/>
  <c r="C3508" i="11"/>
  <c r="C3507" i="11"/>
  <c r="C3506" i="11"/>
  <c r="C3505" i="11"/>
  <c r="C3504" i="11"/>
  <c r="C3503" i="11"/>
  <c r="C3502" i="11"/>
  <c r="C3501" i="11"/>
  <c r="C3500" i="11"/>
  <c r="C3499" i="11"/>
  <c r="C3498" i="11"/>
  <c r="C3497" i="11"/>
  <c r="C3496" i="11"/>
  <c r="C3495" i="11"/>
  <c r="C3494" i="11"/>
  <c r="C3493" i="11"/>
  <c r="C3492" i="11"/>
  <c r="C3491" i="11"/>
  <c r="C3490" i="11"/>
  <c r="C3489" i="11"/>
  <c r="C3488" i="11"/>
  <c r="C3487" i="11"/>
  <c r="C3486" i="11"/>
  <c r="C3485" i="11"/>
  <c r="C3484" i="11"/>
  <c r="C3483" i="11"/>
  <c r="C3482" i="11"/>
  <c r="C3481" i="11"/>
  <c r="C3480" i="11"/>
  <c r="C3479" i="11"/>
  <c r="C3478" i="11"/>
  <c r="C3477" i="11"/>
  <c r="C3476" i="11"/>
  <c r="C3475" i="11"/>
  <c r="C3474" i="11"/>
  <c r="C3473" i="11"/>
  <c r="C3472" i="11"/>
  <c r="C3471" i="11"/>
  <c r="C3470" i="11"/>
  <c r="C3469" i="11"/>
  <c r="C3468" i="11"/>
  <c r="C3467" i="11"/>
  <c r="C3466" i="11"/>
  <c r="C3465" i="11"/>
  <c r="C3464" i="11"/>
  <c r="C3463" i="11"/>
  <c r="C3462" i="11"/>
  <c r="C3461" i="11"/>
  <c r="C3460" i="11"/>
  <c r="C3459" i="11"/>
  <c r="C3458" i="11"/>
  <c r="C3457" i="11"/>
  <c r="C3456" i="11"/>
  <c r="C3455" i="11"/>
  <c r="C3454" i="11"/>
  <c r="C3453" i="11"/>
  <c r="C3452" i="11"/>
  <c r="C3451" i="11"/>
  <c r="C3450" i="11"/>
  <c r="C3449" i="11"/>
  <c r="C3448" i="11"/>
  <c r="C3447" i="11"/>
  <c r="C3446" i="11"/>
  <c r="C3445" i="11"/>
  <c r="C3444" i="11"/>
  <c r="C3443" i="11"/>
  <c r="C3442" i="11"/>
  <c r="C3441" i="11"/>
  <c r="C3440" i="11"/>
  <c r="C3439" i="11"/>
  <c r="C3438" i="11"/>
  <c r="C3437" i="11"/>
  <c r="C3436" i="11"/>
  <c r="C3435" i="11"/>
  <c r="C3434" i="11"/>
  <c r="C3433" i="11"/>
  <c r="C3432" i="11"/>
  <c r="C3431" i="11"/>
  <c r="C3430" i="11"/>
  <c r="C3429" i="11"/>
  <c r="C3428" i="11"/>
  <c r="C3427" i="11"/>
  <c r="C3426" i="11"/>
  <c r="C3425" i="11"/>
  <c r="C3424" i="11"/>
  <c r="C3423" i="11"/>
  <c r="C3422" i="11"/>
  <c r="C3421" i="11"/>
  <c r="C3420" i="11"/>
  <c r="C3419" i="11"/>
  <c r="C3418" i="11"/>
  <c r="C3417" i="11"/>
  <c r="C3416" i="11"/>
  <c r="C3415" i="11"/>
  <c r="C3414" i="11"/>
  <c r="C3413" i="11"/>
  <c r="C3412" i="11"/>
  <c r="C3411" i="11"/>
  <c r="C3410" i="11"/>
  <c r="C3409" i="11"/>
  <c r="C3408" i="11"/>
  <c r="C3407" i="11"/>
  <c r="C3406" i="11"/>
  <c r="C3405" i="11"/>
  <c r="C3404" i="11"/>
  <c r="C3403" i="11"/>
  <c r="C3402" i="11"/>
  <c r="C3401" i="11"/>
  <c r="C3400" i="11"/>
  <c r="C3399" i="11"/>
  <c r="C3398" i="11"/>
  <c r="C3397" i="11"/>
  <c r="C3396" i="11"/>
  <c r="C3395" i="11"/>
  <c r="C3394" i="11"/>
  <c r="C3393" i="11"/>
  <c r="C3392" i="11"/>
  <c r="C3391" i="11"/>
  <c r="C3390" i="11"/>
  <c r="C3389" i="11"/>
  <c r="C3388" i="11"/>
  <c r="C3387" i="11"/>
  <c r="C3386" i="11"/>
  <c r="C3385" i="11"/>
  <c r="C3384" i="11"/>
  <c r="C3383" i="11"/>
  <c r="C3382" i="11"/>
  <c r="C3381" i="11"/>
  <c r="C3380" i="11"/>
  <c r="C3379" i="11"/>
  <c r="C3378" i="11"/>
  <c r="C3377" i="11"/>
  <c r="C3376" i="11"/>
  <c r="C3375" i="11"/>
  <c r="C3374" i="11"/>
  <c r="C3373" i="11"/>
  <c r="C3372" i="11"/>
  <c r="C3371" i="11"/>
  <c r="C3370" i="11"/>
  <c r="C3369" i="11"/>
  <c r="C3368" i="11"/>
  <c r="C3367" i="11"/>
  <c r="C3366" i="11"/>
  <c r="C3365" i="11"/>
  <c r="C3364" i="11"/>
  <c r="C3363" i="11"/>
  <c r="C3362" i="11"/>
  <c r="C3361" i="11"/>
  <c r="C3360" i="11"/>
  <c r="C3359" i="11"/>
  <c r="C3358" i="11"/>
  <c r="C3357" i="11"/>
  <c r="C3356" i="11"/>
  <c r="C3355" i="11"/>
  <c r="C3354" i="11"/>
  <c r="C3353" i="11"/>
  <c r="C3352" i="11"/>
  <c r="C3351" i="11"/>
  <c r="C3350" i="11"/>
  <c r="C3349" i="11"/>
  <c r="C3348" i="11"/>
  <c r="C3347" i="11"/>
  <c r="C3346" i="11"/>
  <c r="C3345" i="11"/>
  <c r="C3344" i="11"/>
  <c r="C3343" i="11"/>
  <c r="C3342" i="11"/>
  <c r="C3341" i="11"/>
  <c r="C3340" i="11"/>
  <c r="C3339" i="11"/>
  <c r="C3338" i="11"/>
  <c r="C3337" i="11"/>
  <c r="C3336" i="11"/>
  <c r="C3335" i="11"/>
  <c r="C3334" i="11"/>
  <c r="C3333" i="11"/>
  <c r="C3332" i="11"/>
  <c r="C3331" i="11"/>
  <c r="C3330" i="11"/>
  <c r="C3329" i="11"/>
  <c r="C3328" i="11"/>
  <c r="C3327" i="11"/>
  <c r="C3326" i="11"/>
  <c r="C3325" i="11"/>
  <c r="C3324" i="11"/>
  <c r="C3323" i="11"/>
  <c r="C3322" i="11"/>
  <c r="C3321" i="11"/>
  <c r="C3320" i="11"/>
  <c r="C3319" i="11"/>
  <c r="C3318" i="11"/>
  <c r="C3317" i="11"/>
  <c r="C3316" i="11"/>
  <c r="C3315" i="11"/>
  <c r="C3314" i="11"/>
  <c r="C3313" i="11"/>
  <c r="C3312" i="11"/>
  <c r="C3311" i="11"/>
  <c r="C3310" i="11"/>
  <c r="C3309" i="11"/>
  <c r="C3308" i="11"/>
  <c r="C3307" i="11"/>
  <c r="C3306" i="11"/>
  <c r="C3305" i="11"/>
  <c r="C3304" i="11"/>
  <c r="C3303" i="11"/>
  <c r="C3302" i="11"/>
  <c r="C3301" i="11"/>
  <c r="C3300" i="11"/>
  <c r="C3299" i="11"/>
  <c r="C3298" i="11"/>
  <c r="C3297" i="11"/>
  <c r="C3296" i="11"/>
  <c r="C3295" i="11"/>
  <c r="C3294" i="11"/>
  <c r="C3293" i="11"/>
  <c r="C3292" i="11"/>
  <c r="C3291" i="11"/>
  <c r="C3290" i="11"/>
  <c r="C3289" i="11"/>
  <c r="C3288" i="11"/>
  <c r="C3287" i="11"/>
  <c r="C3286" i="11"/>
  <c r="C3285" i="11"/>
  <c r="C3284" i="11"/>
  <c r="C3283" i="11"/>
  <c r="C3282" i="11"/>
  <c r="C3281" i="11"/>
  <c r="C3280" i="11"/>
  <c r="C3279" i="11"/>
  <c r="C3278" i="11"/>
  <c r="C3277" i="11"/>
  <c r="C3276" i="11"/>
  <c r="C3275" i="11"/>
  <c r="C3274" i="11"/>
  <c r="C3273" i="11"/>
  <c r="C3272" i="11"/>
  <c r="C3271" i="11"/>
  <c r="C3270" i="11"/>
  <c r="C3269" i="11"/>
  <c r="C3268" i="11"/>
  <c r="C3267" i="11"/>
  <c r="C3266" i="11"/>
  <c r="C3265" i="11"/>
  <c r="C3264" i="11"/>
  <c r="C3263" i="11"/>
  <c r="C3262" i="11"/>
  <c r="C3261" i="11"/>
  <c r="C3260" i="11"/>
  <c r="C3259" i="11"/>
  <c r="C3258" i="11"/>
  <c r="C3257" i="11"/>
  <c r="C3256" i="11"/>
  <c r="C3255" i="11"/>
  <c r="C3254" i="11"/>
  <c r="C3253" i="11"/>
  <c r="C3252" i="11"/>
  <c r="C3251" i="11"/>
  <c r="C3250" i="11"/>
  <c r="C3249" i="11"/>
  <c r="C3248" i="11"/>
  <c r="C3247" i="11"/>
  <c r="C3246" i="11"/>
  <c r="C3245" i="11"/>
  <c r="C3244" i="11"/>
  <c r="C3243" i="11"/>
  <c r="C3242" i="11"/>
  <c r="C3241" i="11"/>
  <c r="C3240" i="11"/>
  <c r="C3239" i="11"/>
  <c r="C3238" i="11"/>
  <c r="C3237" i="11"/>
  <c r="C3236" i="11"/>
  <c r="C3235" i="11"/>
  <c r="C3234" i="11"/>
  <c r="C3233" i="11"/>
  <c r="C3232" i="11"/>
  <c r="C3231" i="11"/>
  <c r="C3230" i="11"/>
  <c r="C3229" i="11"/>
  <c r="C3228" i="11"/>
  <c r="C3227" i="11"/>
  <c r="C3226" i="11"/>
  <c r="C3225" i="11"/>
  <c r="C3224" i="11"/>
  <c r="C3223" i="11"/>
  <c r="C3222" i="11"/>
  <c r="C3221" i="11"/>
  <c r="C3220" i="11"/>
  <c r="C3219" i="11"/>
  <c r="C3218" i="11"/>
  <c r="C3217" i="11"/>
  <c r="C3216" i="11"/>
  <c r="C3215" i="11"/>
  <c r="C3214" i="11"/>
  <c r="C3213" i="11"/>
  <c r="C3212" i="11"/>
  <c r="C3211" i="11"/>
  <c r="C3210" i="11"/>
  <c r="C3209" i="11"/>
  <c r="C3208" i="11"/>
  <c r="C3207" i="11"/>
  <c r="C3206" i="11"/>
  <c r="C3205" i="11"/>
  <c r="C3204" i="11"/>
  <c r="C3203" i="11"/>
  <c r="C3202" i="11"/>
  <c r="C3201" i="11"/>
  <c r="C3200" i="11"/>
  <c r="C3199" i="11"/>
  <c r="C3198" i="11"/>
  <c r="C3197" i="11"/>
  <c r="C3196" i="11"/>
  <c r="C3195" i="11"/>
  <c r="C3194" i="11"/>
  <c r="C3193" i="11"/>
  <c r="C3192" i="11"/>
  <c r="C3191" i="11"/>
  <c r="C3190" i="11"/>
  <c r="C3189" i="11"/>
  <c r="C3188" i="11"/>
  <c r="C3187" i="11"/>
  <c r="C3186" i="11"/>
  <c r="C3185" i="11"/>
  <c r="C3184" i="11"/>
  <c r="C3183" i="11"/>
  <c r="C3182" i="11"/>
  <c r="C3181" i="11"/>
  <c r="C3180" i="11"/>
  <c r="C3179" i="11"/>
  <c r="C3178" i="11"/>
  <c r="C3177" i="11"/>
  <c r="C3176" i="11"/>
  <c r="C3175" i="11"/>
  <c r="C3174" i="11"/>
  <c r="C3173" i="11"/>
  <c r="C3172" i="11"/>
  <c r="C3171" i="11"/>
  <c r="C3170" i="11"/>
  <c r="C3169" i="11"/>
  <c r="C3168" i="11"/>
  <c r="C3167" i="11"/>
  <c r="C3166" i="11"/>
  <c r="C3165" i="11"/>
  <c r="C3164" i="11"/>
  <c r="C3163" i="11"/>
  <c r="C3162" i="11"/>
  <c r="C3161" i="11"/>
  <c r="C3160" i="11"/>
  <c r="C3159" i="11"/>
  <c r="C3158" i="11"/>
  <c r="C3157" i="11"/>
  <c r="C3156" i="11"/>
  <c r="C3155" i="11"/>
  <c r="C3154" i="11"/>
  <c r="C3153" i="11"/>
  <c r="C3152" i="11"/>
  <c r="C3151" i="11"/>
  <c r="C3150" i="11"/>
  <c r="C3149" i="11"/>
  <c r="C3148" i="11"/>
  <c r="C3147" i="11"/>
  <c r="C3146" i="11"/>
  <c r="C3145" i="11"/>
  <c r="C3144" i="11"/>
  <c r="C3143" i="11"/>
  <c r="C3142" i="11"/>
  <c r="C3141" i="11"/>
  <c r="C3140" i="11"/>
  <c r="C3139" i="11"/>
  <c r="C3138" i="11"/>
  <c r="C3137" i="11"/>
  <c r="C3136" i="11"/>
  <c r="C3135" i="11"/>
  <c r="C3134" i="11"/>
  <c r="C3133" i="11"/>
  <c r="C3132" i="11"/>
  <c r="C3131" i="11"/>
  <c r="C3130" i="11"/>
  <c r="C3129" i="11"/>
  <c r="C3128" i="11"/>
  <c r="C3127" i="11"/>
  <c r="C3126" i="11"/>
  <c r="C3125" i="11"/>
  <c r="C3124" i="11"/>
  <c r="C3123" i="11"/>
  <c r="C3122" i="11"/>
  <c r="C3121" i="11"/>
  <c r="C3120" i="11"/>
  <c r="C3119" i="11"/>
  <c r="C3118" i="11"/>
  <c r="C3117" i="11"/>
  <c r="C3116" i="11"/>
  <c r="C3115" i="11"/>
  <c r="C3114" i="11"/>
  <c r="C3113" i="11"/>
  <c r="C3112" i="11"/>
  <c r="C3111" i="11"/>
  <c r="C3110" i="11"/>
  <c r="C3109" i="11"/>
  <c r="C3108" i="11"/>
  <c r="C3107" i="11"/>
  <c r="C3106" i="11"/>
  <c r="C3105" i="11"/>
  <c r="C3104" i="11"/>
  <c r="C3103" i="11"/>
  <c r="C3102" i="11"/>
  <c r="C3101" i="11"/>
  <c r="C3100" i="11"/>
  <c r="C3099" i="11"/>
  <c r="C3098" i="11"/>
  <c r="C3097" i="11"/>
  <c r="C3096" i="11"/>
  <c r="C3095" i="11"/>
  <c r="C3094" i="11"/>
  <c r="C3093" i="11"/>
  <c r="C3092" i="11"/>
  <c r="C3091" i="11"/>
  <c r="C3090" i="11"/>
  <c r="C3089" i="11"/>
  <c r="C3088" i="11"/>
  <c r="C3087" i="11"/>
  <c r="C3086" i="11"/>
  <c r="C3085" i="11"/>
  <c r="C3084" i="11"/>
  <c r="C3083" i="11"/>
  <c r="C3082" i="11"/>
  <c r="C3081" i="11"/>
  <c r="C3080" i="11"/>
  <c r="C3079" i="11"/>
  <c r="C3078" i="11"/>
  <c r="C3077" i="11"/>
  <c r="C3076" i="11"/>
  <c r="C3075" i="11"/>
  <c r="C3074" i="11"/>
  <c r="C3073" i="11"/>
  <c r="C3072" i="11"/>
  <c r="C3071" i="11"/>
  <c r="C3070" i="11"/>
  <c r="C3069" i="11"/>
  <c r="C3068" i="11"/>
  <c r="C3067" i="11"/>
  <c r="C3066" i="11"/>
  <c r="C3065" i="11"/>
  <c r="C3064" i="11"/>
  <c r="C3063" i="11"/>
  <c r="C3062" i="11"/>
  <c r="C3061" i="11"/>
  <c r="C3060" i="11"/>
  <c r="C3059" i="11"/>
  <c r="C3058" i="11"/>
  <c r="C3057" i="11"/>
  <c r="C3056" i="11"/>
  <c r="C3055" i="11"/>
  <c r="C3054" i="11"/>
  <c r="C3053" i="11"/>
  <c r="C3052" i="11"/>
  <c r="C3051" i="11"/>
  <c r="C3050" i="11"/>
  <c r="C3049" i="11"/>
  <c r="C3048" i="11"/>
  <c r="C3047" i="11"/>
  <c r="C3046" i="11"/>
  <c r="C3045" i="11"/>
  <c r="C3044" i="11"/>
  <c r="C3043" i="11"/>
  <c r="C3042" i="11"/>
  <c r="C3041" i="11"/>
  <c r="C3040" i="11"/>
  <c r="C3039" i="11"/>
  <c r="C3038" i="11"/>
  <c r="C3037" i="11"/>
  <c r="C3036" i="11"/>
  <c r="C3035" i="11"/>
  <c r="C3034" i="11"/>
  <c r="C3033" i="11"/>
  <c r="C3032" i="11"/>
  <c r="C3031" i="11"/>
  <c r="C3030" i="11"/>
  <c r="C3029" i="11"/>
  <c r="C3028" i="11"/>
  <c r="C3027" i="11"/>
  <c r="C3026" i="11"/>
  <c r="C3025" i="11"/>
  <c r="C3024" i="11"/>
  <c r="C3023" i="11"/>
  <c r="C3022" i="11"/>
  <c r="C3021" i="11"/>
  <c r="C3020" i="11"/>
  <c r="C3019" i="11"/>
  <c r="C3018" i="11"/>
  <c r="C3017" i="11"/>
  <c r="C3016" i="11"/>
  <c r="C3015" i="11"/>
  <c r="C3014" i="11"/>
  <c r="C3013" i="11"/>
  <c r="C3012" i="11"/>
  <c r="C3011" i="11"/>
  <c r="C3010" i="11"/>
  <c r="C3009" i="11"/>
  <c r="C3008" i="11"/>
  <c r="C3007" i="11"/>
  <c r="C3006" i="11"/>
  <c r="C3005" i="11"/>
  <c r="C3004" i="11"/>
  <c r="C3003" i="11"/>
  <c r="C3002" i="11"/>
  <c r="C3001" i="11"/>
  <c r="C3000" i="11"/>
  <c r="C2999" i="11"/>
  <c r="C2998" i="11"/>
  <c r="C2997" i="11"/>
  <c r="C2996" i="11"/>
  <c r="C2995" i="11"/>
  <c r="C2994" i="11"/>
  <c r="C2993" i="11"/>
  <c r="C2992" i="11"/>
  <c r="C2991" i="11"/>
  <c r="C2990" i="11"/>
  <c r="C2989" i="11"/>
  <c r="C2988" i="11"/>
  <c r="C2987" i="11"/>
  <c r="C2986" i="11"/>
  <c r="C2985" i="11"/>
  <c r="C2984" i="11"/>
  <c r="C2983" i="11"/>
  <c r="C2982" i="11"/>
  <c r="C2981" i="11"/>
  <c r="C2980" i="11"/>
  <c r="C2979" i="11"/>
  <c r="C2978" i="11"/>
  <c r="C2977" i="11"/>
  <c r="C2976" i="11"/>
  <c r="C2975" i="11"/>
  <c r="C2974" i="11"/>
  <c r="C2973" i="11"/>
  <c r="C2972" i="11"/>
  <c r="C2971" i="11"/>
  <c r="C2970" i="11"/>
  <c r="C2969" i="11"/>
  <c r="C2968" i="11"/>
  <c r="C2967" i="11"/>
  <c r="C2966" i="11"/>
  <c r="C2965" i="11"/>
  <c r="C2964" i="11"/>
  <c r="C2963" i="11"/>
  <c r="C2962" i="11"/>
  <c r="C2961" i="11"/>
  <c r="C2960" i="11"/>
  <c r="C2959" i="11"/>
  <c r="C2958" i="11"/>
  <c r="C2957" i="11"/>
  <c r="C2956" i="11"/>
  <c r="C2955" i="11"/>
  <c r="C2954" i="11"/>
  <c r="C2953" i="11"/>
  <c r="C2952" i="11"/>
  <c r="C2951" i="11"/>
  <c r="C2950" i="11"/>
  <c r="C2949" i="11"/>
  <c r="C2948" i="11"/>
  <c r="C2947" i="11"/>
  <c r="C2946" i="11"/>
  <c r="C2945" i="11"/>
  <c r="C2944" i="11"/>
  <c r="C2943" i="11"/>
  <c r="C2942" i="11"/>
  <c r="C2941" i="11"/>
  <c r="C2940" i="11"/>
  <c r="C2939" i="11"/>
  <c r="C2938" i="11"/>
  <c r="C2937" i="11"/>
  <c r="C2936" i="11"/>
  <c r="C2935" i="11"/>
  <c r="C2934" i="11"/>
  <c r="C2933" i="11"/>
  <c r="C2932" i="11"/>
  <c r="C2931" i="11"/>
  <c r="C2930" i="11"/>
  <c r="C2929" i="11"/>
  <c r="C2928" i="11"/>
  <c r="C2927" i="11"/>
  <c r="C2926" i="11"/>
  <c r="C2925" i="11"/>
  <c r="C2924" i="11"/>
  <c r="C2923" i="11"/>
  <c r="C2922" i="11"/>
  <c r="C2921" i="11"/>
  <c r="C2920" i="11"/>
  <c r="C2919" i="11"/>
  <c r="C2918" i="11"/>
  <c r="C2917" i="11"/>
  <c r="C2916" i="11"/>
  <c r="C2915" i="11"/>
  <c r="C2914" i="11"/>
  <c r="C2913" i="11"/>
  <c r="C2912" i="11"/>
  <c r="C2911" i="11"/>
  <c r="C2910" i="11"/>
  <c r="C2909" i="11"/>
  <c r="C2908" i="11"/>
  <c r="C2907" i="11"/>
  <c r="C2906" i="11"/>
  <c r="C2905" i="11"/>
  <c r="C2904" i="11"/>
  <c r="C2903" i="11"/>
  <c r="C2902" i="11"/>
  <c r="C2901" i="11"/>
  <c r="C2900" i="11"/>
  <c r="C2899" i="11"/>
  <c r="C2898" i="11"/>
  <c r="C2897" i="11"/>
  <c r="C2896" i="11"/>
  <c r="C2895" i="11"/>
  <c r="C2894" i="11"/>
  <c r="C2893" i="11"/>
  <c r="C2892" i="11"/>
  <c r="C2891" i="11"/>
  <c r="C2890" i="11"/>
  <c r="C2889" i="11"/>
  <c r="C2888" i="11"/>
  <c r="C2887" i="11"/>
  <c r="C2886" i="11"/>
  <c r="C2885" i="11"/>
  <c r="C2884" i="11"/>
  <c r="C2883" i="11"/>
  <c r="C2882" i="11"/>
  <c r="C2881" i="11"/>
  <c r="C2880" i="11"/>
  <c r="C2879" i="11"/>
  <c r="C2878" i="11"/>
  <c r="C2877" i="11"/>
  <c r="C2876" i="11"/>
  <c r="C2875" i="11"/>
  <c r="C2874" i="11"/>
  <c r="C2873" i="11"/>
  <c r="C2872" i="11"/>
  <c r="C2871" i="11"/>
  <c r="C2870" i="11"/>
  <c r="C2869" i="11"/>
  <c r="C2868" i="11"/>
  <c r="C2867" i="11"/>
  <c r="C2866" i="11"/>
  <c r="C2865" i="11"/>
  <c r="C2864" i="11"/>
  <c r="C2863" i="11"/>
  <c r="C2862" i="11"/>
  <c r="C2861" i="11"/>
  <c r="C2860" i="11"/>
  <c r="C2859" i="11"/>
  <c r="C2858" i="11"/>
  <c r="C2857" i="11"/>
  <c r="C2856" i="11"/>
  <c r="C2855" i="11"/>
  <c r="C2854" i="11"/>
  <c r="C2853" i="11"/>
  <c r="C2852" i="11"/>
  <c r="C2851" i="11"/>
  <c r="C2850" i="11"/>
  <c r="C2849" i="11"/>
  <c r="C2848" i="11"/>
  <c r="C2847" i="11"/>
  <c r="C2846" i="11"/>
  <c r="C2845" i="11"/>
  <c r="C2844" i="11"/>
  <c r="C2843" i="11"/>
  <c r="C2842" i="11"/>
  <c r="C2841" i="11"/>
  <c r="C2840" i="11"/>
  <c r="C2839" i="11"/>
  <c r="C2838" i="11"/>
  <c r="C2837" i="11"/>
  <c r="C2836" i="11"/>
  <c r="C2835" i="11"/>
  <c r="C2834" i="11"/>
  <c r="C2833" i="11"/>
  <c r="C2832" i="11"/>
  <c r="C2831" i="11"/>
  <c r="C2830" i="11"/>
  <c r="C2829" i="11"/>
  <c r="C2828" i="11"/>
  <c r="C2827" i="11"/>
  <c r="C2826" i="11"/>
  <c r="C2825" i="11"/>
  <c r="C2824" i="11"/>
  <c r="C2823" i="11"/>
  <c r="C2822" i="11"/>
  <c r="C2821" i="11"/>
  <c r="C2820" i="11"/>
  <c r="C2819" i="11"/>
  <c r="C2818" i="11"/>
  <c r="C2817" i="11"/>
  <c r="C2816" i="11"/>
  <c r="C2815" i="11"/>
  <c r="C2814" i="11"/>
  <c r="C2813" i="11"/>
  <c r="C2812" i="11"/>
  <c r="C2811" i="11"/>
  <c r="C2810" i="11"/>
  <c r="C2809" i="11"/>
  <c r="C2808" i="11"/>
  <c r="C2807" i="11"/>
  <c r="C2806" i="11"/>
  <c r="C2805" i="11"/>
  <c r="C2804" i="11"/>
  <c r="C2803" i="11"/>
  <c r="C2802" i="11"/>
  <c r="C2801" i="11"/>
  <c r="C2800" i="11"/>
  <c r="C2799" i="11"/>
  <c r="C2798" i="11"/>
  <c r="C2797" i="11"/>
  <c r="C2796" i="11"/>
  <c r="C2795" i="11"/>
  <c r="C2794" i="11"/>
  <c r="C2793" i="11"/>
  <c r="C2792" i="11"/>
  <c r="C2791" i="11"/>
  <c r="C2790" i="11"/>
  <c r="C2789" i="11"/>
  <c r="C2788" i="11"/>
  <c r="C2787" i="11"/>
  <c r="C2786" i="11"/>
  <c r="C2785" i="11"/>
  <c r="C2784" i="11"/>
  <c r="C2783" i="11"/>
  <c r="C2782" i="11"/>
  <c r="C2781" i="11"/>
  <c r="C2780" i="11"/>
  <c r="C2779" i="11"/>
  <c r="C2778" i="11"/>
  <c r="C2777" i="11"/>
  <c r="C2776" i="11"/>
  <c r="C2775" i="11"/>
  <c r="C2774" i="11"/>
  <c r="C2773" i="11"/>
  <c r="C2772" i="11"/>
  <c r="C2771" i="11"/>
  <c r="C2770" i="11"/>
  <c r="C2769" i="11"/>
  <c r="C2768" i="11"/>
  <c r="C2767" i="11"/>
  <c r="C2766" i="11"/>
  <c r="C2765" i="11"/>
  <c r="C2764" i="11"/>
  <c r="C2763" i="11"/>
  <c r="C2762" i="11"/>
  <c r="C2761" i="11"/>
  <c r="C2760" i="11"/>
  <c r="C2759" i="11"/>
  <c r="C2758" i="11"/>
  <c r="C2757" i="11"/>
  <c r="C2756" i="11"/>
  <c r="C2755" i="11"/>
  <c r="C2754" i="11"/>
  <c r="C2753" i="11"/>
  <c r="C2752" i="11"/>
  <c r="C2751" i="11"/>
  <c r="C2750" i="11"/>
  <c r="C2749" i="11"/>
  <c r="C2748" i="11"/>
  <c r="C2747" i="11"/>
  <c r="C2746" i="11"/>
  <c r="C2745" i="11"/>
  <c r="C2744" i="11"/>
  <c r="C2743" i="11"/>
  <c r="C2742" i="11"/>
  <c r="C2741" i="11"/>
  <c r="C2740" i="11"/>
  <c r="C2739" i="11"/>
  <c r="C2738" i="11"/>
  <c r="C2737" i="11"/>
  <c r="C2736" i="11"/>
  <c r="C2735" i="11"/>
  <c r="C2734" i="11"/>
  <c r="C2733" i="11"/>
  <c r="C2732" i="11"/>
  <c r="C2731" i="11"/>
  <c r="C2730" i="11"/>
  <c r="C2729" i="11"/>
  <c r="C2728" i="11"/>
  <c r="C2727" i="11"/>
  <c r="C2726" i="11"/>
  <c r="C2725" i="11"/>
  <c r="C2724" i="11"/>
  <c r="C2723" i="11"/>
  <c r="C2722" i="11"/>
  <c r="C2721" i="11"/>
  <c r="C2720" i="11"/>
  <c r="C2719" i="11"/>
  <c r="C2718" i="11"/>
  <c r="C2717" i="11"/>
  <c r="C2716" i="11"/>
  <c r="C2715" i="11"/>
  <c r="C2714" i="11"/>
  <c r="C2713" i="11"/>
  <c r="C2712" i="11"/>
  <c r="C2711" i="11"/>
  <c r="C2710" i="11"/>
  <c r="C2709" i="11"/>
  <c r="C2708" i="11"/>
  <c r="C2707" i="11"/>
  <c r="C2706" i="11"/>
  <c r="C2705" i="11"/>
  <c r="C2704" i="11"/>
  <c r="C2703" i="11"/>
  <c r="C2702" i="11"/>
  <c r="C2701" i="11"/>
  <c r="C2700" i="11"/>
  <c r="C2699" i="11"/>
  <c r="C2698" i="11"/>
  <c r="C2697" i="11"/>
  <c r="C2696" i="11"/>
  <c r="C2695" i="11"/>
  <c r="C2694" i="11"/>
  <c r="C2693" i="11"/>
  <c r="C2692" i="11"/>
  <c r="C2691" i="11"/>
  <c r="C2690" i="11"/>
  <c r="C2689" i="11"/>
  <c r="C2688" i="11"/>
  <c r="C2687" i="11"/>
  <c r="C2686" i="11"/>
  <c r="C2685" i="11"/>
  <c r="C2684" i="11"/>
  <c r="C2683" i="11"/>
  <c r="C2682" i="11"/>
  <c r="C2681" i="11"/>
  <c r="C2680" i="11"/>
  <c r="C2679" i="11"/>
  <c r="C2678" i="11"/>
  <c r="C2677" i="11"/>
  <c r="C2676" i="11"/>
  <c r="C2675" i="11"/>
  <c r="C2674" i="11"/>
  <c r="C2673" i="11"/>
  <c r="C2672" i="11"/>
  <c r="C2671" i="11"/>
  <c r="C2670" i="11"/>
  <c r="C2669" i="11"/>
  <c r="C2668" i="11"/>
  <c r="C2667" i="11"/>
  <c r="C2666" i="11"/>
  <c r="C2665" i="11"/>
  <c r="C2664" i="11"/>
  <c r="C2663" i="11"/>
  <c r="C2662" i="11"/>
  <c r="C2661" i="11"/>
  <c r="C2660" i="11"/>
  <c r="C2659" i="11"/>
  <c r="C2658" i="11"/>
  <c r="C2657" i="11"/>
  <c r="C2656" i="11"/>
  <c r="C2655" i="11"/>
  <c r="C2654" i="11"/>
  <c r="C2653" i="11"/>
  <c r="C2652" i="11"/>
  <c r="C2651" i="11"/>
  <c r="C2650" i="11"/>
  <c r="C2649" i="11"/>
  <c r="C2648" i="11"/>
  <c r="C2647" i="11"/>
  <c r="C2646" i="11"/>
  <c r="C2645" i="11"/>
  <c r="C2644" i="11"/>
  <c r="C2643" i="11"/>
  <c r="C2642" i="11"/>
  <c r="C2641" i="11"/>
  <c r="C2640" i="11"/>
  <c r="C2639" i="11"/>
  <c r="C2638" i="11"/>
  <c r="C2637" i="11"/>
  <c r="C2636" i="11"/>
  <c r="C2635" i="11"/>
  <c r="C2634" i="11"/>
  <c r="C2633" i="11"/>
  <c r="C2632" i="11"/>
  <c r="C2631" i="11"/>
  <c r="C2630" i="11"/>
  <c r="C2629" i="11"/>
  <c r="C2628" i="11"/>
  <c r="C2627" i="11"/>
  <c r="C2626" i="11"/>
  <c r="C2625" i="11"/>
  <c r="C2624" i="11"/>
  <c r="C2623" i="11"/>
  <c r="C2622" i="11"/>
  <c r="C2621" i="11"/>
  <c r="C2620" i="11"/>
  <c r="C2619" i="11"/>
  <c r="C2618" i="11"/>
  <c r="C2617" i="11"/>
  <c r="C2616" i="11"/>
  <c r="C2615" i="11"/>
  <c r="C2614" i="11"/>
  <c r="C2613" i="11"/>
  <c r="C2612" i="11"/>
  <c r="C2611" i="11"/>
  <c r="C2610" i="11"/>
  <c r="C2609" i="11"/>
  <c r="C2608" i="11"/>
  <c r="C2607" i="11"/>
  <c r="C2606" i="11"/>
  <c r="C2605" i="11"/>
  <c r="C2604" i="11"/>
  <c r="C2603" i="11"/>
  <c r="C2602" i="11"/>
  <c r="C2601" i="11"/>
  <c r="C2600" i="11"/>
  <c r="C2599" i="11"/>
  <c r="C2598" i="11"/>
  <c r="C2597" i="11"/>
  <c r="C2596" i="11"/>
  <c r="C2595" i="11"/>
  <c r="C2594" i="11"/>
  <c r="C2593" i="11"/>
  <c r="C2592" i="11"/>
  <c r="C2591" i="11"/>
  <c r="C2590" i="11"/>
  <c r="C2589" i="11"/>
  <c r="C2588" i="11"/>
  <c r="C2587" i="11"/>
  <c r="C2586" i="11"/>
  <c r="C2585" i="11"/>
  <c r="C2584" i="11"/>
  <c r="C2583" i="11"/>
  <c r="C2582" i="11"/>
  <c r="C2581" i="11"/>
  <c r="C2580" i="11"/>
  <c r="C2579" i="11"/>
  <c r="C2578" i="11"/>
  <c r="C2577" i="11"/>
  <c r="C2576" i="11"/>
  <c r="C2575" i="11"/>
  <c r="C2574" i="11"/>
  <c r="C2573" i="11"/>
  <c r="C2572" i="11"/>
  <c r="C2571" i="11"/>
  <c r="C2570" i="11"/>
  <c r="C2569" i="11"/>
  <c r="C2568" i="11"/>
  <c r="C2567" i="11"/>
  <c r="C2566" i="11"/>
  <c r="C2565" i="11"/>
  <c r="C2564" i="11"/>
  <c r="C2563" i="11"/>
  <c r="C2562" i="11"/>
  <c r="C2561" i="11"/>
  <c r="C2560" i="11"/>
  <c r="C2559" i="11"/>
  <c r="C2558" i="11"/>
  <c r="C2557" i="11"/>
  <c r="C2556" i="11"/>
  <c r="C2555" i="11"/>
  <c r="C2554" i="11"/>
  <c r="C2553" i="11"/>
  <c r="C2552" i="11"/>
  <c r="C2551" i="11"/>
  <c r="C2550" i="11"/>
  <c r="C2549" i="11"/>
  <c r="C2548" i="11"/>
  <c r="C2547" i="11"/>
  <c r="C2546" i="11"/>
  <c r="C2545" i="11"/>
  <c r="C2544" i="11"/>
  <c r="C2543" i="11"/>
  <c r="C2542" i="11"/>
  <c r="C2541" i="11"/>
  <c r="C2540" i="11"/>
  <c r="C2539" i="11"/>
  <c r="C2538" i="11"/>
  <c r="C2537" i="11"/>
  <c r="C2536" i="11"/>
  <c r="C2535" i="11"/>
  <c r="C2534" i="11"/>
  <c r="C2533" i="11"/>
  <c r="C2532" i="11"/>
  <c r="C2531" i="11"/>
  <c r="C2530" i="11"/>
  <c r="C2529" i="11"/>
  <c r="C2528" i="11"/>
  <c r="C2527" i="11"/>
  <c r="C2526" i="11"/>
  <c r="C2525" i="11"/>
  <c r="C2524" i="11"/>
  <c r="C2523" i="11"/>
  <c r="C2522" i="11"/>
  <c r="C2521" i="11"/>
  <c r="C2520" i="11"/>
  <c r="C2519" i="11"/>
  <c r="C2518" i="11"/>
  <c r="C2517" i="11"/>
  <c r="C2516" i="11"/>
  <c r="C2515" i="11"/>
  <c r="C2514" i="11"/>
  <c r="C2513" i="11"/>
  <c r="C2512" i="11"/>
  <c r="C2511" i="11"/>
  <c r="C2510" i="11"/>
  <c r="C2509" i="11"/>
  <c r="C2508" i="11"/>
  <c r="C2507" i="11"/>
  <c r="C2506" i="11"/>
  <c r="C2505" i="11"/>
  <c r="C2504" i="11"/>
  <c r="C2503" i="11"/>
  <c r="C2502" i="11"/>
  <c r="C2501" i="11"/>
  <c r="C2500" i="11"/>
  <c r="C2499" i="11"/>
  <c r="C2498" i="11"/>
  <c r="C2497" i="11"/>
  <c r="C2496" i="11"/>
  <c r="C2495" i="11"/>
  <c r="C2494" i="11"/>
  <c r="C2493" i="11"/>
  <c r="C2492" i="11"/>
  <c r="C2491" i="11"/>
  <c r="C2490" i="11"/>
  <c r="C2489" i="11"/>
  <c r="C2488" i="11"/>
  <c r="C2487" i="11"/>
  <c r="C2486" i="11"/>
  <c r="C2485" i="11"/>
  <c r="C2484" i="11"/>
  <c r="C2483" i="11"/>
  <c r="C2482" i="11"/>
  <c r="C2481" i="11"/>
  <c r="C2480" i="11"/>
  <c r="C2479" i="11"/>
  <c r="C2478" i="11"/>
  <c r="C2477" i="11"/>
  <c r="C2476" i="11"/>
  <c r="C2475" i="11"/>
  <c r="C2474" i="11"/>
  <c r="C2473" i="11"/>
  <c r="C2472" i="11"/>
  <c r="C2471" i="11"/>
  <c r="C2470" i="11"/>
  <c r="C2469" i="11"/>
  <c r="C2468" i="11"/>
  <c r="C2467" i="11"/>
  <c r="C2466" i="11"/>
  <c r="C2465" i="11"/>
  <c r="C2464" i="11"/>
  <c r="C2463" i="11"/>
  <c r="C2462" i="11"/>
  <c r="C2461" i="11"/>
  <c r="C2460" i="11"/>
  <c r="C2459" i="11"/>
  <c r="C2458" i="11"/>
  <c r="C2457" i="11"/>
  <c r="C2456" i="11"/>
  <c r="C2455" i="11"/>
  <c r="C2454" i="11"/>
  <c r="C2453" i="11"/>
  <c r="C2452" i="11"/>
  <c r="C2451" i="11"/>
  <c r="C2450" i="11"/>
  <c r="C2449" i="11"/>
  <c r="C2448" i="11"/>
  <c r="C2447" i="11"/>
  <c r="C2446" i="11"/>
  <c r="C2445" i="11"/>
  <c r="C2444" i="11"/>
  <c r="C2443" i="11"/>
  <c r="C2442" i="11"/>
  <c r="C2441" i="11"/>
  <c r="C2440" i="11"/>
  <c r="C2439" i="11"/>
  <c r="C2438" i="11"/>
  <c r="C2437" i="11"/>
  <c r="C2436" i="11"/>
  <c r="C2435" i="11"/>
  <c r="C2434" i="11"/>
  <c r="C2433" i="11"/>
  <c r="C2432" i="11"/>
  <c r="C2431" i="11"/>
  <c r="C2430" i="11"/>
  <c r="C2429" i="11"/>
  <c r="C2428" i="11"/>
  <c r="C2427" i="11"/>
  <c r="C2426" i="11"/>
  <c r="C2425" i="11"/>
  <c r="C2424" i="11"/>
  <c r="C2423" i="11"/>
  <c r="C2422" i="11"/>
  <c r="C2421" i="11"/>
  <c r="C2420" i="11"/>
  <c r="C2419" i="11"/>
  <c r="C2418" i="11"/>
  <c r="C2417" i="11"/>
  <c r="C2416" i="11"/>
  <c r="C2415" i="11"/>
  <c r="C2414" i="11"/>
  <c r="C2413" i="11"/>
  <c r="C2412" i="11"/>
  <c r="C2411" i="11"/>
  <c r="C2410" i="11"/>
  <c r="C2409" i="11"/>
  <c r="C2408" i="11"/>
  <c r="C2407" i="11"/>
  <c r="C2406" i="11"/>
  <c r="C2405" i="11"/>
  <c r="C2404" i="11"/>
  <c r="C2403" i="11"/>
  <c r="C2402" i="11"/>
  <c r="C2401" i="11"/>
  <c r="C2400" i="11"/>
  <c r="C2399" i="11"/>
  <c r="C2398" i="11"/>
  <c r="C2397" i="11"/>
  <c r="C2396" i="11"/>
  <c r="C2395" i="11"/>
  <c r="C2394" i="11"/>
  <c r="C2393" i="11"/>
  <c r="C2392" i="11"/>
  <c r="C2391" i="11"/>
  <c r="C2390" i="11"/>
  <c r="C2389" i="11"/>
  <c r="C2388" i="11"/>
  <c r="C2387" i="11"/>
  <c r="C2386" i="11"/>
  <c r="C2385" i="11"/>
  <c r="C2384" i="11"/>
  <c r="C2383" i="11"/>
  <c r="C2382" i="11"/>
  <c r="C2381" i="11"/>
  <c r="C2380" i="11"/>
  <c r="C2379" i="11"/>
  <c r="C2378" i="11"/>
  <c r="C2377" i="11"/>
  <c r="C2376" i="11"/>
  <c r="C2375" i="11"/>
  <c r="C2374" i="11"/>
  <c r="C2373" i="11"/>
  <c r="C2372" i="11"/>
  <c r="C2371" i="11"/>
  <c r="C2370" i="11"/>
  <c r="C2369" i="11"/>
  <c r="C2368" i="11"/>
  <c r="C2367" i="11"/>
  <c r="C2366" i="11"/>
  <c r="C2365" i="11"/>
  <c r="C2364" i="11"/>
  <c r="C2363" i="11"/>
  <c r="C2362" i="11"/>
  <c r="C2361" i="11"/>
  <c r="C2360" i="11"/>
  <c r="C2359" i="11"/>
  <c r="C2358" i="11"/>
  <c r="C2357" i="11"/>
  <c r="C2356" i="11"/>
  <c r="C2355" i="11"/>
  <c r="C2354" i="11"/>
  <c r="C2353" i="11"/>
  <c r="C2352" i="11"/>
  <c r="C2351" i="11"/>
  <c r="C2350" i="11"/>
  <c r="C2349" i="11"/>
  <c r="C2348" i="11"/>
  <c r="C2347" i="11"/>
  <c r="C2346" i="11"/>
  <c r="C2345" i="11"/>
  <c r="C2344" i="11"/>
  <c r="C2343" i="11"/>
  <c r="C2342" i="11"/>
  <c r="C2341" i="11"/>
  <c r="C2340" i="11"/>
  <c r="C2339" i="11"/>
  <c r="C2338" i="11"/>
  <c r="C2337" i="11"/>
  <c r="C2336" i="11"/>
  <c r="C2335" i="11"/>
  <c r="C2334" i="11"/>
  <c r="C2333" i="11"/>
  <c r="C2332" i="11"/>
  <c r="C2331" i="11"/>
  <c r="C2330" i="11"/>
  <c r="C2329" i="11"/>
  <c r="C2328" i="11"/>
  <c r="C2327" i="11"/>
  <c r="C2326" i="11"/>
  <c r="C2325" i="11"/>
  <c r="C2324" i="11"/>
  <c r="C2323" i="11"/>
  <c r="C2322" i="11"/>
  <c r="C2321" i="11"/>
  <c r="C2320" i="11"/>
  <c r="C2319" i="11"/>
  <c r="C2318" i="11"/>
  <c r="C2317" i="11"/>
  <c r="C2316" i="11"/>
  <c r="C2315" i="11"/>
  <c r="C2314" i="11"/>
  <c r="C2313" i="11"/>
  <c r="C2312" i="11"/>
  <c r="C2311" i="11"/>
  <c r="C2310" i="11"/>
  <c r="C2309" i="11"/>
  <c r="C2308" i="11"/>
  <c r="C2307" i="11"/>
  <c r="C2306" i="11"/>
  <c r="C2305" i="11"/>
  <c r="C2304" i="11"/>
  <c r="C2303" i="11"/>
  <c r="C2302" i="11"/>
  <c r="C2301" i="11"/>
  <c r="C2300" i="11"/>
  <c r="C2299" i="11"/>
  <c r="C2298" i="11"/>
  <c r="C2297" i="11"/>
  <c r="C2296" i="11"/>
  <c r="C2295" i="11"/>
  <c r="C2294" i="11"/>
  <c r="C2293" i="11"/>
  <c r="C2292" i="11"/>
  <c r="C2291" i="11"/>
  <c r="C2290" i="11"/>
  <c r="C2289" i="11"/>
  <c r="C2288" i="11"/>
  <c r="C2287" i="11"/>
  <c r="C2286" i="11"/>
  <c r="C2285" i="11"/>
  <c r="C2284" i="11"/>
  <c r="C2283" i="11"/>
  <c r="C2282" i="11"/>
  <c r="C2281" i="11"/>
  <c r="C2280" i="11"/>
  <c r="C2279" i="11"/>
  <c r="C2278" i="11"/>
  <c r="C2277" i="11"/>
  <c r="C2276" i="11"/>
  <c r="C2275" i="11"/>
  <c r="C2274" i="11"/>
  <c r="C2273" i="11"/>
  <c r="C2272" i="11"/>
  <c r="C2271" i="11"/>
  <c r="C2270" i="11"/>
  <c r="C2269" i="11"/>
  <c r="C2268" i="11"/>
  <c r="C2267" i="11"/>
  <c r="C2266" i="11"/>
  <c r="C2265" i="11"/>
  <c r="C2264" i="11"/>
  <c r="C2263" i="11"/>
  <c r="C2262" i="11"/>
  <c r="C2261" i="11"/>
  <c r="C2260" i="11"/>
  <c r="C2259" i="11"/>
  <c r="C2258" i="11"/>
  <c r="C2257" i="11"/>
  <c r="C2256" i="11"/>
  <c r="C2255" i="11"/>
  <c r="C2254" i="11"/>
  <c r="C2253" i="11"/>
  <c r="C2252" i="11"/>
  <c r="C2251" i="11"/>
  <c r="C2250" i="11"/>
  <c r="C2249" i="11"/>
  <c r="C2248" i="11"/>
  <c r="C2247" i="11"/>
  <c r="C2246" i="11"/>
  <c r="C2245" i="11"/>
  <c r="C2244" i="11"/>
  <c r="C2243" i="11"/>
  <c r="C2242" i="11"/>
  <c r="C2241" i="11"/>
  <c r="C2240" i="11"/>
  <c r="C2239" i="11"/>
  <c r="C2238" i="11"/>
  <c r="C2237" i="11"/>
  <c r="C2236" i="11"/>
  <c r="C2235" i="11"/>
  <c r="C2234" i="11"/>
  <c r="C2233" i="11"/>
  <c r="C2232" i="11"/>
  <c r="C2231" i="11"/>
  <c r="C2230" i="11"/>
  <c r="C2229" i="11"/>
  <c r="C2228" i="11"/>
  <c r="C2227" i="11"/>
  <c r="C2226" i="11"/>
  <c r="C2225" i="11"/>
  <c r="C2224" i="11"/>
  <c r="C2223" i="11"/>
  <c r="C2222" i="11"/>
  <c r="C2221" i="11"/>
  <c r="C2220" i="11"/>
  <c r="C2219" i="11"/>
  <c r="C2218" i="11"/>
  <c r="C2217" i="11"/>
  <c r="C2216" i="11"/>
  <c r="C2215" i="11"/>
  <c r="C2214" i="11"/>
  <c r="C2213" i="11"/>
  <c r="C2212" i="11"/>
  <c r="C2211" i="11"/>
  <c r="C2210" i="11"/>
  <c r="C2209" i="11"/>
  <c r="C2208" i="11"/>
  <c r="C2207" i="11"/>
  <c r="C2206" i="11"/>
  <c r="C2205" i="11"/>
  <c r="C2204" i="11"/>
  <c r="C2203" i="11"/>
  <c r="C2202" i="11"/>
  <c r="C2201" i="11"/>
  <c r="C2200" i="11"/>
  <c r="C2199" i="11"/>
  <c r="C2198" i="11"/>
  <c r="C2197" i="11"/>
  <c r="C2196" i="11"/>
  <c r="C2195" i="11"/>
  <c r="C2194" i="11"/>
  <c r="C2193" i="11"/>
  <c r="C2192" i="11"/>
  <c r="C2191" i="11"/>
  <c r="C2190" i="11"/>
  <c r="C2189" i="11"/>
  <c r="C2188" i="11"/>
  <c r="C2187" i="11"/>
  <c r="C2186" i="11"/>
  <c r="C2185" i="11"/>
  <c r="C2184" i="11"/>
  <c r="C2183" i="11"/>
  <c r="C2182" i="11"/>
  <c r="C2181" i="11"/>
  <c r="C2180" i="11"/>
  <c r="C2179" i="11"/>
  <c r="C2178" i="11"/>
  <c r="C2177" i="11"/>
  <c r="C2176" i="11"/>
  <c r="C2175" i="11"/>
  <c r="C2174" i="11"/>
  <c r="C2173" i="11"/>
  <c r="C2172" i="11"/>
  <c r="C2171" i="11"/>
  <c r="C2170" i="11"/>
  <c r="C2169" i="11"/>
  <c r="C2168" i="11"/>
  <c r="C2167" i="11"/>
  <c r="C2166" i="11"/>
  <c r="C2165" i="11"/>
  <c r="C2164" i="11"/>
  <c r="C2163" i="11"/>
  <c r="C2162" i="11"/>
  <c r="C2161" i="11"/>
  <c r="C2160" i="11"/>
  <c r="C2159" i="11"/>
  <c r="C2158" i="11"/>
  <c r="C2157" i="11"/>
  <c r="C2156" i="11"/>
  <c r="C2155" i="11"/>
  <c r="C2154" i="11"/>
  <c r="C2153" i="11"/>
  <c r="C2152" i="11"/>
  <c r="C2151" i="11"/>
  <c r="C2150" i="11"/>
  <c r="C2149" i="11"/>
  <c r="C2148" i="11"/>
  <c r="C2147" i="11"/>
  <c r="C2146" i="11"/>
  <c r="C2145" i="11"/>
  <c r="C2144" i="11"/>
  <c r="C2143" i="11"/>
  <c r="C2142" i="11"/>
  <c r="C2141" i="11"/>
  <c r="C2140" i="11"/>
  <c r="C2139" i="11"/>
  <c r="C2138" i="11"/>
  <c r="C2137" i="11"/>
  <c r="C2136" i="11"/>
  <c r="C2135" i="11"/>
  <c r="C2134" i="11"/>
  <c r="C2133" i="11"/>
  <c r="C2132" i="11"/>
  <c r="C2131" i="11"/>
  <c r="C2130" i="11"/>
  <c r="C2129" i="11"/>
  <c r="C2128" i="11"/>
  <c r="C2127" i="11"/>
  <c r="C2126" i="11"/>
  <c r="C2125" i="11"/>
  <c r="C2124" i="11"/>
  <c r="C2123" i="11"/>
  <c r="C2122" i="11"/>
  <c r="C2121" i="11"/>
  <c r="C2120" i="11"/>
  <c r="C2119" i="11"/>
  <c r="C2118" i="11"/>
  <c r="C2117" i="11"/>
  <c r="C2116" i="11"/>
  <c r="C2115" i="11"/>
  <c r="C2114" i="11"/>
  <c r="C2113" i="11"/>
  <c r="C2112" i="11"/>
  <c r="C2111" i="11"/>
  <c r="C2110" i="11"/>
  <c r="C2109" i="11"/>
  <c r="C2108" i="11"/>
  <c r="C2107" i="11"/>
  <c r="C2106" i="11"/>
  <c r="C2105" i="11"/>
  <c r="C2104" i="11"/>
  <c r="C2103" i="11"/>
  <c r="C2102" i="11"/>
  <c r="C2101" i="11"/>
  <c r="C2100" i="11"/>
  <c r="C2099" i="11"/>
  <c r="C2098" i="11"/>
  <c r="C2097" i="11"/>
  <c r="C2096" i="11"/>
  <c r="C2095" i="11"/>
  <c r="C2094" i="11"/>
  <c r="C2093" i="11"/>
  <c r="C2092" i="11"/>
  <c r="C2091" i="11"/>
  <c r="C2090" i="11"/>
  <c r="C2089" i="11"/>
  <c r="C2088" i="11"/>
  <c r="C2087" i="11"/>
  <c r="C2086" i="11"/>
  <c r="C2085" i="11"/>
  <c r="C2084" i="11"/>
  <c r="C2083" i="11"/>
  <c r="C2082" i="11"/>
  <c r="C2081" i="11"/>
  <c r="C2080" i="11"/>
  <c r="C2079" i="11"/>
  <c r="C2078" i="11"/>
  <c r="C2077" i="11"/>
  <c r="C2076" i="11"/>
  <c r="C2075" i="11"/>
  <c r="C2074" i="11"/>
  <c r="C2073" i="11"/>
  <c r="C2072" i="11"/>
  <c r="C2071" i="11"/>
  <c r="C2070" i="11"/>
  <c r="C2069" i="11"/>
  <c r="C2068" i="11"/>
  <c r="C2067" i="11"/>
  <c r="C2066" i="11"/>
  <c r="C2065" i="11"/>
  <c r="C2064" i="11"/>
  <c r="C2063" i="11"/>
  <c r="C2062" i="11"/>
  <c r="C2061" i="11"/>
  <c r="C2060" i="11"/>
  <c r="C2059" i="11"/>
  <c r="C2058" i="11"/>
  <c r="C2057" i="11"/>
  <c r="C2056" i="11"/>
  <c r="C2055" i="11"/>
  <c r="C2054" i="11"/>
  <c r="C2053" i="11"/>
  <c r="C2052" i="11"/>
  <c r="C2051" i="11"/>
  <c r="C2050" i="11"/>
  <c r="C2049" i="11"/>
  <c r="C2048" i="11"/>
  <c r="C2047" i="11"/>
  <c r="C2046" i="11"/>
  <c r="C2045" i="11"/>
  <c r="C2044" i="11"/>
  <c r="C2043" i="11"/>
  <c r="C2042" i="11"/>
  <c r="C2041" i="11"/>
  <c r="C2040" i="11"/>
  <c r="C2039" i="11"/>
  <c r="C2038" i="11"/>
  <c r="C2037" i="11"/>
  <c r="C2036" i="11"/>
  <c r="C2035" i="11"/>
  <c r="C2034" i="11"/>
  <c r="C2033" i="11"/>
  <c r="C2032" i="11"/>
  <c r="C2031" i="11"/>
  <c r="C2030" i="11"/>
  <c r="C2029" i="11"/>
  <c r="C2028" i="11"/>
  <c r="C2027" i="11"/>
  <c r="C2026" i="11"/>
  <c r="C2025" i="11"/>
  <c r="C2024" i="11"/>
  <c r="C2023" i="11"/>
  <c r="C2022" i="11"/>
  <c r="C2021" i="11"/>
  <c r="C2020" i="11"/>
  <c r="C2019" i="11"/>
  <c r="C2018" i="11"/>
  <c r="C2017" i="11"/>
  <c r="C2016" i="11"/>
  <c r="C2015" i="11"/>
  <c r="C2014" i="11"/>
  <c r="C2013" i="11"/>
  <c r="C2012" i="11"/>
  <c r="C2011" i="11"/>
  <c r="C2010" i="11"/>
  <c r="C2009" i="11"/>
  <c r="C2008" i="11"/>
  <c r="C2007" i="11"/>
  <c r="C2006" i="11"/>
  <c r="C2005" i="11"/>
  <c r="C2004" i="11"/>
  <c r="C2003" i="11"/>
  <c r="C2002" i="11"/>
  <c r="C2001" i="11"/>
  <c r="C2000" i="11"/>
  <c r="C1999" i="11"/>
  <c r="C1998" i="11"/>
  <c r="C1997" i="11"/>
  <c r="C1996" i="11"/>
  <c r="C1995" i="11"/>
  <c r="C1994" i="11"/>
  <c r="C1993" i="11"/>
  <c r="C1992" i="11"/>
  <c r="C1991" i="11"/>
  <c r="C1990" i="11"/>
  <c r="C1989" i="11"/>
  <c r="C1988" i="11"/>
  <c r="C1987" i="11"/>
  <c r="C1986" i="11"/>
  <c r="C1985" i="11"/>
  <c r="C1984" i="11"/>
  <c r="C1983" i="11"/>
  <c r="C1982" i="11"/>
  <c r="C1981" i="11"/>
  <c r="C1980" i="11"/>
  <c r="C1979" i="11"/>
  <c r="C1978" i="11"/>
  <c r="C1977" i="11"/>
  <c r="C1976" i="11"/>
  <c r="C1975" i="11"/>
  <c r="C1974" i="11"/>
  <c r="C1973" i="11"/>
  <c r="C1972" i="11"/>
  <c r="C1971" i="11"/>
  <c r="C1970" i="11"/>
  <c r="C1969" i="11"/>
  <c r="C1968" i="11"/>
  <c r="C1967" i="11"/>
  <c r="C1966" i="11"/>
  <c r="C1965" i="11"/>
  <c r="C1964" i="11"/>
  <c r="C1963" i="11"/>
  <c r="C1962" i="11"/>
  <c r="C1961" i="11"/>
  <c r="C1960" i="11"/>
  <c r="C1959" i="11"/>
  <c r="C1958" i="11"/>
  <c r="C1957" i="11"/>
  <c r="C1956" i="11"/>
  <c r="C1955" i="11"/>
  <c r="C1954" i="11"/>
  <c r="C1953" i="11"/>
  <c r="C1952" i="11"/>
  <c r="C1951" i="11"/>
  <c r="C1950" i="11"/>
  <c r="C1949" i="11"/>
  <c r="C1948" i="11"/>
  <c r="C1947" i="11"/>
  <c r="C1946" i="11"/>
  <c r="C1945" i="11"/>
  <c r="C1944" i="11"/>
  <c r="C1943" i="11"/>
  <c r="C1942" i="11"/>
  <c r="C1941" i="11"/>
  <c r="C1940" i="11"/>
  <c r="C1939" i="11"/>
  <c r="C1938" i="11"/>
  <c r="C1937" i="11"/>
  <c r="C1936" i="11"/>
  <c r="C1935" i="11"/>
  <c r="C1934" i="11"/>
  <c r="C1933" i="11"/>
  <c r="C1932" i="11"/>
  <c r="C1931" i="11"/>
  <c r="C1930" i="11"/>
  <c r="C1929" i="11"/>
  <c r="C1928" i="11"/>
  <c r="C1927" i="11"/>
  <c r="C1926" i="11"/>
  <c r="C1925" i="11"/>
  <c r="C1924" i="11"/>
  <c r="C1923" i="11"/>
  <c r="C1922" i="11"/>
  <c r="C1921" i="11"/>
  <c r="C1920" i="11"/>
  <c r="C1919" i="11"/>
  <c r="C1918" i="11"/>
  <c r="C1917" i="11"/>
  <c r="C1916" i="11"/>
  <c r="C1915" i="11"/>
  <c r="C1914" i="11"/>
  <c r="C1913" i="11"/>
  <c r="C1912" i="11"/>
  <c r="C1911" i="11"/>
  <c r="C1910" i="11"/>
  <c r="C1909" i="11"/>
  <c r="C1908" i="11"/>
  <c r="C1907" i="11"/>
  <c r="C1906" i="11"/>
  <c r="C1905" i="11"/>
  <c r="C1904" i="11"/>
  <c r="C1903" i="11"/>
  <c r="C1902" i="11"/>
  <c r="C1901" i="11"/>
  <c r="C1900" i="11"/>
  <c r="C1899" i="11"/>
  <c r="C1898" i="11"/>
  <c r="C1897" i="11"/>
  <c r="C1896" i="11"/>
  <c r="C1895" i="11"/>
  <c r="C1894" i="11"/>
  <c r="C1893" i="11"/>
  <c r="C1892" i="11"/>
  <c r="C1891" i="11"/>
  <c r="C1890" i="11"/>
  <c r="C1889" i="11"/>
  <c r="C1888" i="11"/>
  <c r="C1887" i="11"/>
  <c r="C1886" i="11"/>
  <c r="C1885" i="11"/>
  <c r="C1884" i="11"/>
  <c r="C1883" i="11"/>
  <c r="C1882" i="11"/>
  <c r="C1881" i="11"/>
  <c r="C1880" i="11"/>
  <c r="C1879" i="11"/>
  <c r="C1878" i="11"/>
  <c r="C1877" i="11"/>
  <c r="C1876" i="11"/>
  <c r="C1875" i="11"/>
  <c r="C1874" i="11"/>
  <c r="C1873" i="11"/>
  <c r="C1872" i="11"/>
  <c r="C1871" i="11"/>
  <c r="C1870" i="11"/>
  <c r="C1869" i="11"/>
  <c r="C1868" i="11"/>
  <c r="C1867" i="11"/>
  <c r="C1866" i="11"/>
  <c r="C1865" i="11"/>
  <c r="C1864" i="11"/>
  <c r="C1863" i="11"/>
  <c r="C1862" i="11"/>
  <c r="C1861" i="11"/>
  <c r="C1860" i="11"/>
  <c r="C1859" i="11"/>
  <c r="C1858" i="11"/>
  <c r="C1857" i="11"/>
  <c r="C1856" i="11"/>
  <c r="C1855" i="11"/>
  <c r="C1854" i="11"/>
  <c r="C1853" i="11"/>
  <c r="C1852" i="11"/>
  <c r="C1851" i="11"/>
  <c r="C1850" i="11"/>
  <c r="C1849" i="11"/>
  <c r="C1848" i="11"/>
  <c r="C1847" i="11"/>
  <c r="C1846" i="11"/>
  <c r="C1845" i="11"/>
  <c r="C1844" i="11"/>
  <c r="C1843" i="11"/>
  <c r="C1842" i="11"/>
  <c r="C1841" i="11"/>
  <c r="C1840" i="11"/>
  <c r="C1839" i="11"/>
  <c r="C1838" i="11"/>
  <c r="C1837" i="11"/>
  <c r="C1836" i="11"/>
  <c r="C1835" i="11"/>
  <c r="C1834" i="11"/>
  <c r="C1833" i="11"/>
  <c r="C1832" i="11"/>
  <c r="C1831" i="11"/>
  <c r="C1830" i="11"/>
  <c r="C1829" i="11"/>
  <c r="C1828" i="11"/>
  <c r="C1827" i="11"/>
  <c r="C1826" i="11"/>
  <c r="C1825" i="11"/>
  <c r="C1824" i="11"/>
  <c r="C1823" i="11"/>
  <c r="C1822" i="11"/>
  <c r="C1821" i="11"/>
  <c r="C1820" i="11"/>
  <c r="C1819" i="11"/>
  <c r="C1818" i="11"/>
  <c r="C1817" i="11"/>
  <c r="C1816" i="11"/>
  <c r="C1815" i="11"/>
  <c r="C1814" i="11"/>
  <c r="C1813" i="11"/>
  <c r="C1812" i="11"/>
  <c r="C1811" i="11"/>
  <c r="C1810" i="11"/>
  <c r="C1809" i="11"/>
  <c r="C1808" i="11"/>
  <c r="C1807" i="11"/>
  <c r="C1806" i="11"/>
  <c r="C1805" i="11"/>
  <c r="C1804" i="11"/>
  <c r="C1803" i="11"/>
  <c r="C1802" i="11"/>
  <c r="C1801" i="11"/>
  <c r="C1800" i="11"/>
  <c r="C1799" i="11"/>
  <c r="C1798" i="11"/>
  <c r="C1797" i="11"/>
  <c r="C1796" i="11"/>
  <c r="C1795" i="11"/>
  <c r="C1794" i="11"/>
  <c r="C1793" i="11"/>
  <c r="C1792" i="11"/>
  <c r="C1791" i="11"/>
  <c r="C1790" i="11"/>
  <c r="C1789" i="11"/>
  <c r="C1788" i="11"/>
  <c r="C1787" i="11"/>
  <c r="C1786" i="11"/>
  <c r="C1785" i="11"/>
  <c r="C1784" i="11"/>
  <c r="C1783" i="11"/>
  <c r="C1782" i="11"/>
  <c r="C1781" i="11"/>
  <c r="C1780" i="11"/>
  <c r="C1779" i="11"/>
  <c r="C1778" i="11"/>
  <c r="C1777" i="11"/>
  <c r="C1776" i="11"/>
  <c r="C1775" i="11"/>
  <c r="C1774" i="11"/>
  <c r="C1773" i="11"/>
  <c r="C1772" i="11"/>
  <c r="C1771" i="11"/>
  <c r="C1770" i="11"/>
  <c r="C1769" i="11"/>
  <c r="C1768" i="11"/>
  <c r="C1767" i="11"/>
  <c r="C1766" i="11"/>
  <c r="C1765" i="11"/>
  <c r="C1764" i="11"/>
  <c r="C1763" i="11"/>
  <c r="C1762" i="11"/>
  <c r="C1761" i="11"/>
  <c r="C1760" i="11"/>
  <c r="C1759" i="11"/>
  <c r="C1758" i="11"/>
  <c r="C1757" i="11"/>
  <c r="C1756" i="11"/>
  <c r="C1755" i="11"/>
  <c r="C1754" i="11"/>
  <c r="C1753" i="11"/>
  <c r="C1752" i="11"/>
  <c r="C1751" i="11"/>
  <c r="C1750" i="11"/>
  <c r="C1749" i="11"/>
  <c r="C1748" i="11"/>
  <c r="C1747" i="11"/>
  <c r="C1746" i="11"/>
  <c r="C1745" i="11"/>
  <c r="C1744" i="11"/>
  <c r="C1743" i="11"/>
  <c r="C1742" i="11"/>
  <c r="C1741" i="11"/>
  <c r="C1740" i="11"/>
  <c r="C1739" i="11"/>
  <c r="C1738" i="11"/>
  <c r="C1737" i="11"/>
  <c r="C1736" i="11"/>
  <c r="C1735" i="11"/>
  <c r="C1734" i="11"/>
  <c r="C1733" i="11"/>
  <c r="C1732" i="11"/>
  <c r="C1731" i="11"/>
  <c r="C1730" i="11"/>
  <c r="C1729" i="11"/>
  <c r="C1728" i="11"/>
  <c r="C1727" i="11"/>
  <c r="C1726" i="11"/>
  <c r="C1725" i="11"/>
  <c r="C1724" i="11"/>
  <c r="C1723" i="11"/>
  <c r="C1722" i="11"/>
  <c r="C1721" i="11"/>
  <c r="C1720" i="11"/>
  <c r="C1719" i="11"/>
  <c r="C1718" i="11"/>
  <c r="C1717" i="11"/>
  <c r="C1716" i="11"/>
  <c r="C1715" i="11"/>
  <c r="C1714" i="11"/>
  <c r="C1713" i="11"/>
  <c r="C1712" i="11"/>
  <c r="C1711" i="11"/>
  <c r="C1710" i="11"/>
  <c r="C1709" i="11"/>
  <c r="C1708" i="11"/>
  <c r="C1707" i="11"/>
  <c r="C1706" i="11"/>
  <c r="C1705" i="11"/>
  <c r="C1704" i="11"/>
  <c r="C1703" i="11"/>
  <c r="C1702" i="11"/>
  <c r="C1701" i="11"/>
  <c r="C1700" i="11"/>
  <c r="C1699" i="11"/>
  <c r="C1698" i="11"/>
  <c r="C1697" i="11"/>
  <c r="C1696" i="11"/>
  <c r="C1695" i="11"/>
  <c r="C1694" i="11"/>
  <c r="C1693" i="11"/>
  <c r="C1692" i="11"/>
  <c r="C1691" i="11"/>
  <c r="C1690" i="11"/>
  <c r="C1689" i="11"/>
  <c r="C1688" i="11"/>
  <c r="C1687" i="11"/>
  <c r="C1686" i="11"/>
  <c r="C1685" i="11"/>
  <c r="C1684" i="11"/>
  <c r="C1683" i="11"/>
  <c r="C1682" i="11"/>
  <c r="C1681" i="11"/>
  <c r="C1680" i="11"/>
  <c r="C1679" i="11"/>
  <c r="C1678" i="11"/>
  <c r="C1677" i="11"/>
  <c r="C1676" i="11"/>
  <c r="C1675" i="11"/>
  <c r="C1674" i="11"/>
  <c r="C1673" i="11"/>
  <c r="C1672" i="11"/>
  <c r="C1671" i="11"/>
  <c r="C1670" i="11"/>
  <c r="C1669" i="11"/>
  <c r="C1668" i="11"/>
  <c r="C1667" i="11"/>
  <c r="C1666" i="11"/>
  <c r="C1665" i="11"/>
  <c r="C1664" i="11"/>
  <c r="C1663" i="11"/>
  <c r="C1662" i="11"/>
  <c r="C1661" i="11"/>
  <c r="C1660" i="11"/>
  <c r="C1659" i="11"/>
  <c r="C1658" i="11"/>
  <c r="C1657" i="11"/>
  <c r="C1656" i="11"/>
  <c r="C1655" i="11"/>
  <c r="C1654" i="11"/>
  <c r="C1653" i="11"/>
  <c r="C1652" i="11"/>
  <c r="C1651" i="11"/>
  <c r="C1650" i="11"/>
  <c r="C1649" i="11"/>
  <c r="C1648" i="11"/>
  <c r="C1647" i="11"/>
  <c r="C1646" i="11"/>
  <c r="C1645" i="11"/>
  <c r="C1644" i="11"/>
  <c r="C1643" i="11"/>
  <c r="C1642" i="11"/>
  <c r="C1641" i="11"/>
  <c r="C1640" i="11"/>
  <c r="C1639" i="11"/>
  <c r="C1638" i="11"/>
  <c r="C1637" i="11"/>
  <c r="C1636" i="11"/>
  <c r="C1635" i="11"/>
  <c r="C1634" i="11"/>
  <c r="C1633" i="11"/>
  <c r="C1632" i="11"/>
  <c r="C1631" i="11"/>
  <c r="C1630" i="11"/>
  <c r="C1629" i="11"/>
  <c r="C1628" i="11"/>
  <c r="C1627" i="11"/>
  <c r="C1626" i="11"/>
  <c r="C1625" i="11"/>
  <c r="C1624" i="11"/>
  <c r="C1623" i="11"/>
  <c r="C1622" i="11"/>
  <c r="C1621" i="11"/>
  <c r="C1620" i="11"/>
  <c r="C1619" i="11"/>
  <c r="C1618" i="11"/>
  <c r="C1617" i="11"/>
  <c r="C1616" i="11"/>
  <c r="C1615" i="11"/>
  <c r="C1614" i="11"/>
  <c r="C1613" i="11"/>
  <c r="C1612" i="11"/>
  <c r="C1611" i="11"/>
  <c r="C1610" i="11"/>
  <c r="C1609" i="11"/>
  <c r="C1608" i="11"/>
  <c r="C1607" i="11"/>
  <c r="C1606" i="11"/>
  <c r="C1605" i="11"/>
  <c r="C1604" i="11"/>
  <c r="C1603" i="11"/>
  <c r="C1602" i="11"/>
  <c r="C1601" i="11"/>
  <c r="C1600" i="11"/>
  <c r="C1599" i="11"/>
  <c r="C1598" i="11"/>
  <c r="C1597" i="11"/>
  <c r="C1596" i="11"/>
  <c r="C1595" i="11"/>
  <c r="C1594" i="11"/>
  <c r="C1593" i="11"/>
  <c r="C1592" i="11"/>
  <c r="C1591" i="11"/>
  <c r="C1590" i="11"/>
  <c r="C1589" i="11"/>
  <c r="C1588" i="11"/>
  <c r="C1587" i="11"/>
  <c r="C1586" i="11"/>
  <c r="C1585" i="11"/>
  <c r="C1584" i="11"/>
  <c r="C1583" i="11"/>
  <c r="C1582" i="11"/>
  <c r="C1581" i="11"/>
  <c r="C1580" i="11"/>
  <c r="C1579" i="11"/>
  <c r="C1578" i="11"/>
  <c r="C1577" i="11"/>
  <c r="C1576" i="11"/>
  <c r="C1575" i="11"/>
  <c r="C1574" i="11"/>
  <c r="C1573" i="11"/>
  <c r="C1572" i="11"/>
  <c r="C1571" i="11"/>
  <c r="C1570" i="11"/>
  <c r="C1569" i="11"/>
  <c r="C1568" i="11"/>
  <c r="C1567" i="11"/>
  <c r="C1566" i="11"/>
  <c r="C1565" i="11"/>
  <c r="C1564" i="11"/>
  <c r="C1563" i="11"/>
  <c r="C1562" i="11"/>
  <c r="C1561" i="11"/>
  <c r="C1560" i="11"/>
  <c r="C1559" i="11"/>
  <c r="C1558" i="11"/>
  <c r="C1557" i="11"/>
  <c r="C1556" i="11"/>
  <c r="C1555" i="11"/>
  <c r="C1554" i="11"/>
  <c r="C1553" i="11"/>
  <c r="C1552" i="11"/>
  <c r="C1551" i="11"/>
  <c r="C1550" i="11"/>
  <c r="C1549" i="11"/>
  <c r="C1548" i="11"/>
  <c r="C1547" i="11"/>
  <c r="C1546" i="11"/>
  <c r="C1545" i="11"/>
  <c r="C1544" i="11"/>
  <c r="C1543" i="11"/>
  <c r="C1542" i="11"/>
  <c r="C1541" i="11"/>
  <c r="C1540" i="11"/>
  <c r="C1539" i="11"/>
  <c r="C1538" i="11"/>
  <c r="C1537" i="11"/>
  <c r="C1536" i="11"/>
  <c r="C1535" i="11"/>
  <c r="C1534" i="11"/>
  <c r="C1533" i="11"/>
  <c r="C1532" i="11"/>
  <c r="C1531" i="11"/>
  <c r="C1530" i="11"/>
  <c r="C1529" i="11"/>
  <c r="C1528" i="11"/>
  <c r="C1527" i="11"/>
  <c r="C1526" i="11"/>
  <c r="C1525" i="11"/>
  <c r="C1524" i="11"/>
  <c r="C1523" i="11"/>
  <c r="C1522" i="11"/>
  <c r="C1521" i="11"/>
  <c r="C1520" i="11"/>
  <c r="C1519" i="11"/>
  <c r="C1518" i="11"/>
  <c r="C1517" i="11"/>
  <c r="C1516" i="11"/>
  <c r="C1515" i="11"/>
  <c r="C1514" i="11"/>
  <c r="C1513" i="11"/>
  <c r="C1512" i="11"/>
  <c r="C1511" i="11"/>
  <c r="C1510" i="11"/>
  <c r="C1509" i="11"/>
  <c r="C1508" i="11"/>
  <c r="C1507" i="11"/>
  <c r="C1506" i="11"/>
  <c r="C1505" i="11"/>
  <c r="C1504" i="11"/>
  <c r="C1503" i="11"/>
  <c r="C1502" i="11"/>
  <c r="C1501" i="11"/>
  <c r="C1500" i="11"/>
  <c r="C1499" i="11"/>
  <c r="C1498" i="11"/>
  <c r="C1497" i="11"/>
  <c r="C1496" i="11"/>
  <c r="C1495" i="11"/>
  <c r="C1494" i="11"/>
  <c r="C1493" i="11"/>
  <c r="C1492" i="11"/>
  <c r="C1491" i="11"/>
  <c r="C1490" i="11"/>
  <c r="C1489" i="11"/>
  <c r="C1488" i="11"/>
  <c r="C1487" i="11"/>
  <c r="C1486" i="11"/>
  <c r="C1485" i="11"/>
  <c r="C1484" i="11"/>
  <c r="C1483" i="11"/>
  <c r="C1482" i="11"/>
  <c r="C1481" i="11"/>
  <c r="C1480" i="11"/>
  <c r="C1479" i="11"/>
  <c r="C1478" i="11"/>
  <c r="C1477" i="11"/>
  <c r="C1476" i="11"/>
  <c r="C1475" i="11"/>
  <c r="C1474" i="11"/>
  <c r="C1473" i="11"/>
  <c r="C1472" i="11"/>
  <c r="C1471" i="11"/>
  <c r="C1470" i="11"/>
  <c r="C1469" i="11"/>
  <c r="C1468" i="11"/>
  <c r="C1467" i="11"/>
  <c r="C1466" i="11"/>
  <c r="C1465" i="11"/>
  <c r="C1464" i="11"/>
  <c r="C1463" i="11"/>
  <c r="C1462" i="11"/>
  <c r="C1461" i="11"/>
  <c r="C1460" i="11"/>
  <c r="C1459" i="11"/>
  <c r="C1458" i="11"/>
  <c r="C1457" i="11"/>
  <c r="C1456" i="11"/>
  <c r="C1455" i="11"/>
  <c r="C1454" i="11"/>
  <c r="C1453" i="11"/>
  <c r="C1452" i="11"/>
  <c r="C1451" i="11"/>
  <c r="C1450" i="11"/>
  <c r="C1449" i="11"/>
  <c r="C1448" i="11"/>
  <c r="C1447" i="11"/>
  <c r="C1446" i="11"/>
  <c r="C1445" i="11"/>
  <c r="C1444" i="11"/>
  <c r="C1443" i="11"/>
  <c r="C1442" i="11"/>
  <c r="C1441" i="11"/>
  <c r="C1440" i="11"/>
  <c r="C1439" i="11"/>
  <c r="C1438" i="11"/>
  <c r="C1437" i="11"/>
  <c r="C1436" i="11"/>
  <c r="C1435" i="11"/>
  <c r="C1434" i="11"/>
  <c r="C1433" i="11"/>
  <c r="C1432" i="11"/>
  <c r="C1431" i="11"/>
  <c r="C1430" i="11"/>
  <c r="C1429" i="11"/>
  <c r="C1428" i="11"/>
  <c r="C1427" i="11"/>
  <c r="C1426" i="11"/>
  <c r="C1425" i="11"/>
  <c r="C1424" i="11"/>
  <c r="C1423" i="11"/>
  <c r="C1422" i="11"/>
  <c r="C1421" i="11"/>
  <c r="C1420" i="11"/>
  <c r="C1419" i="11"/>
  <c r="C1418" i="11"/>
  <c r="C1417" i="11"/>
  <c r="C1416" i="11"/>
  <c r="C1415" i="11"/>
  <c r="C1414" i="11"/>
  <c r="C1413" i="11"/>
  <c r="C1412" i="11"/>
  <c r="C1411" i="11"/>
  <c r="C1410" i="11"/>
  <c r="C1409" i="11"/>
  <c r="C1408" i="11"/>
  <c r="C1407" i="11"/>
  <c r="C1406" i="11"/>
  <c r="C1405" i="11"/>
  <c r="C1404" i="11"/>
  <c r="C1403" i="11"/>
  <c r="C1402" i="11"/>
  <c r="C1401" i="11"/>
  <c r="C1400" i="11"/>
  <c r="C1399" i="11"/>
  <c r="C1398" i="11"/>
  <c r="C1397" i="11"/>
  <c r="C1396" i="11"/>
  <c r="C1395" i="11"/>
  <c r="C1394" i="11"/>
  <c r="C1393" i="11"/>
  <c r="C1392" i="11"/>
  <c r="C1391" i="11"/>
  <c r="C1390" i="11"/>
  <c r="C1389" i="11"/>
  <c r="C1388" i="11"/>
  <c r="C1387" i="11"/>
  <c r="C1386" i="11"/>
  <c r="C1385" i="11"/>
  <c r="C1384" i="11"/>
  <c r="C1383" i="11"/>
  <c r="C1382" i="11"/>
  <c r="C1381" i="11"/>
  <c r="C1380" i="11"/>
  <c r="C1379" i="11"/>
  <c r="C1378" i="11"/>
  <c r="C1377" i="11"/>
  <c r="C1376" i="11"/>
  <c r="C1375" i="11"/>
  <c r="C1374" i="11"/>
  <c r="C1373" i="11"/>
  <c r="C1372" i="11"/>
  <c r="C1371" i="11"/>
  <c r="C1370" i="11"/>
  <c r="C1369" i="11"/>
  <c r="C1368" i="11"/>
  <c r="C1367" i="11"/>
  <c r="C1366" i="11"/>
  <c r="C1365" i="11"/>
  <c r="C1364" i="11"/>
  <c r="C1363" i="11"/>
  <c r="C1362" i="11"/>
  <c r="C1361" i="11"/>
  <c r="C1360" i="11"/>
  <c r="C1359" i="11"/>
  <c r="C1358" i="11"/>
  <c r="C1357" i="11"/>
  <c r="C1356" i="11"/>
  <c r="C1355" i="11"/>
  <c r="C1354" i="11"/>
  <c r="C1353" i="11"/>
  <c r="C1352" i="11"/>
  <c r="C1351" i="11"/>
  <c r="C1350" i="11"/>
  <c r="C1349" i="11"/>
  <c r="C1348" i="11"/>
  <c r="C1347" i="11"/>
  <c r="C1346" i="11"/>
  <c r="C1345" i="11"/>
  <c r="C1344" i="11"/>
  <c r="C1343" i="11"/>
  <c r="C1342" i="11"/>
  <c r="C1341" i="11"/>
  <c r="C1340" i="11"/>
  <c r="C1339" i="11"/>
  <c r="C1338" i="11"/>
  <c r="C1337" i="11"/>
  <c r="C1336" i="11"/>
  <c r="C1335" i="11"/>
  <c r="C1334" i="11"/>
  <c r="C1333" i="11"/>
  <c r="C1332" i="11"/>
  <c r="C1331" i="11"/>
  <c r="C1330" i="11"/>
  <c r="C1329" i="11"/>
  <c r="C1328" i="11"/>
  <c r="C1327" i="11"/>
  <c r="C1326" i="11"/>
  <c r="C1325" i="11"/>
  <c r="C1324" i="11"/>
  <c r="C1323" i="11"/>
  <c r="C1322" i="11"/>
  <c r="C1321" i="11"/>
  <c r="C1320" i="11"/>
  <c r="C1319" i="11"/>
  <c r="C1318" i="11"/>
  <c r="C1317" i="11"/>
  <c r="C1316" i="11"/>
  <c r="C1315" i="11"/>
  <c r="C1314" i="11"/>
  <c r="C1313" i="11"/>
  <c r="C1312" i="11"/>
  <c r="C1311" i="11"/>
  <c r="C1310" i="11"/>
  <c r="C1309" i="11"/>
  <c r="C1308" i="11"/>
  <c r="C1307" i="11"/>
  <c r="C1306" i="11"/>
  <c r="C1305" i="11"/>
  <c r="C1304" i="11"/>
  <c r="C1303" i="11"/>
  <c r="C1302" i="11"/>
  <c r="C1301" i="11"/>
  <c r="C1300" i="11"/>
  <c r="C1299" i="11"/>
  <c r="C1298" i="11"/>
  <c r="C1297" i="11"/>
  <c r="C1296" i="11"/>
  <c r="C1295" i="11"/>
  <c r="C1294" i="11"/>
  <c r="C1293" i="11"/>
  <c r="C1292" i="11"/>
  <c r="C1291" i="11"/>
  <c r="C1290" i="11"/>
  <c r="C1289" i="11"/>
  <c r="C1288" i="11"/>
  <c r="C1287" i="11"/>
  <c r="C1286" i="11"/>
  <c r="C1285" i="11"/>
  <c r="C1284" i="11"/>
  <c r="C1283" i="11"/>
  <c r="C1282" i="11"/>
  <c r="C1281" i="11"/>
  <c r="C1280" i="11"/>
  <c r="C1279" i="11"/>
  <c r="C1278" i="11"/>
  <c r="C1277" i="11"/>
  <c r="C1276" i="11"/>
  <c r="C1275" i="11"/>
  <c r="C1274" i="11"/>
  <c r="C1273" i="11"/>
  <c r="C1272" i="11"/>
  <c r="C1271" i="11"/>
  <c r="C1270" i="11"/>
  <c r="C1269" i="11"/>
  <c r="C1268" i="11"/>
  <c r="C1267" i="11"/>
  <c r="C1266" i="11"/>
  <c r="C1265" i="11"/>
  <c r="C1264" i="11"/>
  <c r="C1263" i="11"/>
  <c r="C1262" i="11"/>
  <c r="C1261" i="11"/>
  <c r="C1260" i="11"/>
  <c r="C1259" i="11"/>
  <c r="C1258" i="11"/>
  <c r="C1257" i="11"/>
  <c r="C1256" i="11"/>
  <c r="C1255" i="11"/>
  <c r="C1254" i="11"/>
  <c r="C1253" i="11"/>
  <c r="C1252" i="11"/>
  <c r="C1251" i="11"/>
  <c r="C1250" i="11"/>
  <c r="C1249" i="11"/>
  <c r="C1248" i="11"/>
  <c r="C1247" i="11"/>
  <c r="C1246" i="11"/>
  <c r="C1245" i="11"/>
  <c r="C1244" i="11"/>
  <c r="C1243" i="11"/>
  <c r="C1242" i="11"/>
  <c r="C1241" i="11"/>
  <c r="C1240" i="11"/>
  <c r="C1239" i="11"/>
  <c r="C1238" i="11"/>
  <c r="C1237" i="11"/>
  <c r="C1236" i="11"/>
  <c r="C1235" i="11"/>
  <c r="C1234" i="11"/>
  <c r="C1233" i="11"/>
  <c r="C1232" i="11"/>
  <c r="C1231" i="11"/>
  <c r="C1230" i="11"/>
  <c r="C1229" i="11"/>
  <c r="C1228" i="11"/>
  <c r="C1227" i="11"/>
  <c r="C1226" i="11"/>
  <c r="C1225" i="11"/>
  <c r="C1224" i="11"/>
  <c r="C1223" i="11"/>
  <c r="C1222" i="11"/>
  <c r="C1221" i="11"/>
  <c r="C1220" i="11"/>
  <c r="C1219" i="11"/>
  <c r="C1218" i="11"/>
  <c r="C1217" i="11"/>
  <c r="C1216" i="11"/>
  <c r="C1215" i="11"/>
  <c r="C1214" i="11"/>
  <c r="C1213" i="11"/>
  <c r="C1212" i="11"/>
  <c r="C1211" i="11"/>
  <c r="C1210" i="11"/>
  <c r="C1209" i="11"/>
  <c r="C1208" i="11"/>
  <c r="C1207" i="11"/>
  <c r="C1206" i="11"/>
  <c r="C1205" i="11"/>
  <c r="C1204" i="11"/>
  <c r="C1203" i="11"/>
  <c r="C1202" i="11"/>
  <c r="C1201" i="11"/>
  <c r="C1200" i="11"/>
  <c r="C1199" i="11"/>
  <c r="C1198" i="11"/>
  <c r="C1197" i="11"/>
  <c r="C1196" i="11"/>
  <c r="C1195" i="11"/>
  <c r="C1194" i="11"/>
  <c r="C1193" i="11"/>
  <c r="C1192" i="11"/>
  <c r="C1191" i="11"/>
  <c r="C1190" i="11"/>
  <c r="C1189" i="11"/>
  <c r="C1188" i="11"/>
  <c r="C1187" i="11"/>
  <c r="C1186" i="11"/>
  <c r="C1185" i="11"/>
  <c r="C1184" i="11"/>
  <c r="C1183" i="11"/>
  <c r="C1182" i="11"/>
  <c r="C1181" i="11"/>
  <c r="C1180" i="11"/>
  <c r="C1179" i="11"/>
  <c r="C1178" i="11"/>
  <c r="C1177" i="11"/>
  <c r="C1176" i="11"/>
  <c r="C1175" i="11"/>
  <c r="C1174" i="11"/>
  <c r="C1173" i="11"/>
  <c r="C1172" i="11"/>
  <c r="C1171" i="11"/>
  <c r="C1170" i="11"/>
  <c r="C1169" i="11"/>
  <c r="C1168" i="11"/>
  <c r="C1167" i="11"/>
  <c r="C1166" i="11"/>
  <c r="C1165" i="11"/>
  <c r="C1164" i="11"/>
  <c r="C1163" i="11"/>
  <c r="C1162" i="11"/>
  <c r="C1161" i="11"/>
  <c r="C1160" i="11"/>
  <c r="C1159" i="11"/>
  <c r="C1158" i="11"/>
  <c r="C1157" i="11"/>
  <c r="C1156" i="11"/>
  <c r="C1155" i="11"/>
  <c r="C1154" i="11"/>
  <c r="C1153" i="11"/>
  <c r="C1152" i="11"/>
  <c r="C1151" i="11"/>
  <c r="C1150" i="11"/>
  <c r="C1149" i="11"/>
  <c r="C1148" i="11"/>
  <c r="C1147" i="11"/>
  <c r="C1146" i="11"/>
  <c r="C1145" i="11"/>
  <c r="C1144" i="11"/>
  <c r="C1143" i="11"/>
  <c r="C1142" i="11"/>
  <c r="C1141" i="11"/>
  <c r="C1140" i="11"/>
  <c r="C1139" i="11"/>
  <c r="C1138" i="11"/>
  <c r="C1137" i="11"/>
  <c r="C1136" i="11"/>
  <c r="C1135" i="11"/>
  <c r="C1134" i="11"/>
  <c r="C1133" i="11"/>
  <c r="C1132" i="11"/>
  <c r="C1131" i="11"/>
  <c r="C1130" i="11"/>
  <c r="C1129" i="11"/>
  <c r="C1128" i="11"/>
  <c r="C1127" i="11"/>
  <c r="C1126" i="11"/>
  <c r="C1125" i="11"/>
  <c r="C1124" i="11"/>
  <c r="C1123" i="11"/>
  <c r="C1122" i="11"/>
  <c r="C1121" i="11"/>
  <c r="C1120" i="11"/>
  <c r="C1119" i="11"/>
  <c r="C1118" i="11"/>
  <c r="C1117" i="11"/>
  <c r="C1116" i="11"/>
  <c r="C1115" i="11"/>
  <c r="C1114" i="11"/>
  <c r="C1113" i="11"/>
  <c r="C1112" i="11"/>
  <c r="C1111" i="11"/>
  <c r="C1110" i="11"/>
  <c r="C1109" i="11"/>
  <c r="C1108" i="11"/>
  <c r="C1107" i="11"/>
  <c r="C1106" i="11"/>
  <c r="C1105" i="11"/>
  <c r="C1104" i="11"/>
  <c r="C1103" i="11"/>
  <c r="C1102" i="11"/>
  <c r="C1101" i="11"/>
  <c r="C1100" i="11"/>
  <c r="C1099" i="11"/>
  <c r="C1098" i="11"/>
  <c r="C1097" i="11"/>
  <c r="C1096" i="11"/>
  <c r="C1095" i="11"/>
  <c r="C1094" i="11"/>
  <c r="C1093" i="11"/>
  <c r="C1092" i="11"/>
  <c r="C1091" i="11"/>
  <c r="C1090" i="11"/>
  <c r="C1089" i="11"/>
  <c r="C1088" i="11"/>
  <c r="C1087" i="11"/>
  <c r="C1086" i="11"/>
  <c r="C1085" i="11"/>
  <c r="C1084" i="11"/>
  <c r="C1083" i="11"/>
  <c r="C1082" i="11"/>
  <c r="C1081" i="11"/>
  <c r="C1080" i="11"/>
  <c r="C1079" i="11"/>
  <c r="C1078" i="11"/>
  <c r="C1077" i="11"/>
  <c r="C1076" i="11"/>
  <c r="C1075" i="11"/>
  <c r="C1074" i="11"/>
  <c r="C1073" i="11"/>
  <c r="C1072" i="11"/>
  <c r="C1071" i="11"/>
  <c r="C1070" i="11"/>
  <c r="C1069" i="11"/>
  <c r="C1068" i="11"/>
  <c r="C1067" i="11"/>
  <c r="C1066" i="11"/>
  <c r="C1065" i="11"/>
  <c r="C1064" i="11"/>
  <c r="C1063" i="11"/>
  <c r="C1062" i="11"/>
  <c r="C1061" i="11"/>
  <c r="C1060" i="11"/>
  <c r="C1059" i="11"/>
  <c r="C1058" i="11"/>
  <c r="C1057" i="11"/>
  <c r="C1056" i="11"/>
  <c r="C1055" i="11"/>
  <c r="C1054" i="11"/>
  <c r="C1053" i="11"/>
  <c r="C1052" i="11"/>
  <c r="C1051" i="11"/>
  <c r="C1050" i="11"/>
  <c r="C1049" i="11"/>
  <c r="C1048" i="11"/>
  <c r="C1047" i="11"/>
  <c r="C1046" i="11"/>
  <c r="C1045" i="11"/>
  <c r="C1044" i="11"/>
  <c r="C1043" i="11"/>
  <c r="C1042" i="11"/>
  <c r="C1041" i="11"/>
  <c r="C1040" i="11"/>
  <c r="C1039" i="11"/>
  <c r="C1038" i="11"/>
  <c r="C1037" i="11"/>
  <c r="C1036" i="11"/>
  <c r="C1035" i="11"/>
  <c r="C1034" i="11"/>
  <c r="C1033" i="11"/>
  <c r="C1032" i="11"/>
  <c r="C1031" i="11"/>
  <c r="C1030" i="11"/>
  <c r="C1029" i="11"/>
  <c r="C1028" i="11"/>
  <c r="C1027" i="11"/>
  <c r="C1026" i="11"/>
  <c r="C1025" i="11"/>
  <c r="C1024" i="11"/>
  <c r="C1023" i="11"/>
  <c r="C1022" i="11"/>
  <c r="C1021" i="11"/>
  <c r="C1020" i="11"/>
  <c r="C1019" i="11"/>
  <c r="C1018" i="11"/>
  <c r="C1017" i="11"/>
  <c r="C1016" i="11"/>
  <c r="C1015" i="11"/>
  <c r="C1014" i="11"/>
  <c r="C1013" i="11"/>
  <c r="C1012" i="11"/>
  <c r="C1011" i="11"/>
  <c r="C1010" i="11"/>
  <c r="C1009" i="11"/>
  <c r="C1008" i="11"/>
  <c r="C1007" i="11"/>
  <c r="C1006" i="11"/>
  <c r="C1005" i="11"/>
  <c r="C1004" i="11"/>
  <c r="C1003" i="11"/>
  <c r="C1002" i="11"/>
  <c r="C1001" i="11"/>
  <c r="C1000" i="11"/>
  <c r="C999" i="11"/>
  <c r="C998" i="11"/>
  <c r="C997" i="11"/>
  <c r="C996" i="11"/>
  <c r="C995" i="11"/>
  <c r="C994" i="11"/>
  <c r="C993" i="11"/>
  <c r="C992" i="11"/>
  <c r="C991" i="11"/>
  <c r="C990" i="11"/>
  <c r="C989" i="11"/>
  <c r="C988" i="11"/>
  <c r="C987" i="11"/>
  <c r="C986" i="11"/>
  <c r="C985" i="11"/>
  <c r="C984" i="11"/>
  <c r="C983" i="11"/>
  <c r="C982" i="11"/>
  <c r="C981" i="11"/>
  <c r="C980" i="11"/>
  <c r="C979" i="11"/>
  <c r="C978" i="11"/>
  <c r="C977" i="11"/>
  <c r="C976" i="11"/>
  <c r="C975" i="11"/>
  <c r="C974" i="11"/>
  <c r="C973" i="11"/>
  <c r="C972" i="11"/>
  <c r="C971" i="11"/>
  <c r="C970" i="11"/>
  <c r="C969" i="11"/>
  <c r="C968" i="11"/>
  <c r="C967" i="11"/>
  <c r="C966" i="11"/>
  <c r="C965" i="11"/>
  <c r="C964" i="11"/>
  <c r="C963" i="11"/>
  <c r="C962" i="11"/>
  <c r="C961" i="11"/>
  <c r="C960" i="11"/>
  <c r="C959" i="11"/>
  <c r="C958" i="11"/>
  <c r="C957" i="11"/>
  <c r="C956" i="11"/>
  <c r="C955" i="11"/>
  <c r="C954" i="11"/>
  <c r="C953" i="11"/>
  <c r="C952" i="11"/>
  <c r="C951" i="11"/>
  <c r="C950" i="11"/>
  <c r="C949" i="11"/>
  <c r="C948" i="11"/>
  <c r="C947" i="11"/>
  <c r="C946" i="11"/>
  <c r="C945" i="11"/>
  <c r="C944" i="11"/>
  <c r="C943" i="11"/>
  <c r="C942" i="11"/>
  <c r="C941" i="11"/>
  <c r="C940" i="11"/>
  <c r="C939" i="11"/>
  <c r="C938" i="11"/>
  <c r="C937" i="11"/>
  <c r="C936" i="11"/>
  <c r="C935" i="11"/>
  <c r="C934" i="11"/>
  <c r="C933" i="11"/>
  <c r="C932" i="11"/>
  <c r="C931" i="11"/>
  <c r="C930" i="11"/>
  <c r="C929" i="11"/>
  <c r="C928" i="11"/>
  <c r="C927" i="11"/>
  <c r="C926" i="11"/>
  <c r="C925" i="11"/>
  <c r="C924" i="11"/>
  <c r="C923" i="11"/>
  <c r="C922" i="11"/>
  <c r="C921" i="11"/>
  <c r="C920" i="11"/>
  <c r="C919" i="11"/>
  <c r="C918" i="11"/>
  <c r="C917" i="11"/>
  <c r="C916" i="11"/>
  <c r="C915" i="11"/>
  <c r="C914" i="11"/>
  <c r="C913" i="11"/>
  <c r="C912" i="11"/>
  <c r="C911" i="11"/>
  <c r="C910" i="11"/>
  <c r="C909" i="11"/>
  <c r="C908" i="11"/>
  <c r="C907" i="11"/>
  <c r="C906" i="11"/>
  <c r="C905" i="11"/>
  <c r="C904" i="11"/>
  <c r="C903" i="11"/>
  <c r="C902" i="11"/>
  <c r="C901" i="11"/>
  <c r="C900" i="11"/>
  <c r="C899" i="11"/>
  <c r="C898" i="11"/>
  <c r="C897" i="11"/>
  <c r="C896" i="11"/>
  <c r="C895" i="11"/>
  <c r="C894" i="11"/>
  <c r="C893" i="11"/>
  <c r="C892" i="11"/>
  <c r="C891" i="11"/>
  <c r="C890" i="11"/>
  <c r="C889" i="11"/>
  <c r="C888" i="11"/>
  <c r="C887" i="11"/>
  <c r="C886" i="11"/>
  <c r="C885" i="11"/>
  <c r="C884" i="11"/>
  <c r="C883" i="11"/>
  <c r="C882" i="11"/>
  <c r="C881" i="11"/>
  <c r="C880" i="11"/>
  <c r="C879" i="11"/>
  <c r="C878" i="11"/>
  <c r="C877" i="11"/>
  <c r="C876" i="11"/>
  <c r="C875" i="11"/>
  <c r="C874" i="11"/>
  <c r="C873" i="11"/>
  <c r="C872" i="11"/>
  <c r="C871" i="11"/>
  <c r="C870" i="11"/>
  <c r="C869" i="11"/>
  <c r="C868" i="11"/>
  <c r="C867" i="11"/>
  <c r="C866" i="11"/>
  <c r="C865" i="11"/>
  <c r="C864" i="11"/>
  <c r="C863" i="11"/>
  <c r="C862" i="11"/>
  <c r="C861" i="11"/>
  <c r="C860" i="11"/>
  <c r="C859" i="11"/>
  <c r="C858" i="11"/>
  <c r="C857" i="11"/>
  <c r="C856" i="11"/>
  <c r="C855" i="11"/>
  <c r="C854" i="11"/>
  <c r="C853" i="11"/>
  <c r="C852" i="11"/>
  <c r="C851" i="11"/>
  <c r="C850" i="11"/>
  <c r="C849" i="11"/>
  <c r="C848" i="11"/>
  <c r="C847" i="11"/>
  <c r="C846" i="11"/>
  <c r="C845" i="11"/>
  <c r="C844" i="11"/>
  <c r="C843" i="11"/>
  <c r="C842" i="11"/>
  <c r="C841" i="11"/>
  <c r="C840" i="11"/>
  <c r="C839" i="11"/>
  <c r="C838" i="11"/>
  <c r="C837" i="11"/>
  <c r="C836" i="11"/>
  <c r="C835" i="11"/>
  <c r="C834" i="11"/>
  <c r="C833" i="11"/>
  <c r="C832" i="11"/>
  <c r="C831" i="11"/>
  <c r="C830" i="11"/>
  <c r="C829" i="11"/>
  <c r="C828" i="11"/>
  <c r="C827" i="11"/>
  <c r="C826" i="11"/>
  <c r="C825" i="11"/>
  <c r="C824" i="11"/>
  <c r="C823" i="11"/>
  <c r="C822" i="11"/>
  <c r="C821" i="11"/>
  <c r="C820" i="11"/>
  <c r="C819" i="11"/>
  <c r="C818" i="11"/>
  <c r="C817" i="11"/>
  <c r="C816" i="11"/>
  <c r="C815" i="11"/>
  <c r="C814" i="11"/>
  <c r="C813" i="11"/>
  <c r="C812" i="11"/>
  <c r="C811" i="11"/>
  <c r="C810" i="11"/>
  <c r="C809" i="11"/>
  <c r="C808" i="11"/>
  <c r="C807" i="11"/>
  <c r="C806" i="11"/>
  <c r="C805" i="11"/>
  <c r="C804" i="11"/>
  <c r="C803" i="11"/>
  <c r="C802" i="11"/>
  <c r="C801" i="11"/>
  <c r="C800" i="11"/>
  <c r="C799" i="11"/>
  <c r="C798" i="11"/>
  <c r="C797" i="11"/>
  <c r="C796" i="11"/>
  <c r="C795" i="11"/>
  <c r="C794" i="11"/>
  <c r="C793" i="11"/>
  <c r="C792" i="11"/>
  <c r="C791" i="11"/>
  <c r="C790" i="11"/>
  <c r="C789" i="11"/>
  <c r="C788" i="11"/>
  <c r="C787" i="11"/>
  <c r="C786" i="11"/>
  <c r="C785" i="11"/>
  <c r="C784" i="11"/>
  <c r="C783" i="11"/>
  <c r="C782" i="11"/>
  <c r="C781" i="11"/>
  <c r="C780" i="11"/>
  <c r="C779" i="11"/>
  <c r="C778" i="11"/>
  <c r="C777" i="11"/>
  <c r="C776" i="11"/>
  <c r="C775" i="11"/>
  <c r="C774" i="11"/>
  <c r="C773" i="11"/>
  <c r="C772" i="11"/>
  <c r="C771" i="11"/>
  <c r="C770" i="11"/>
  <c r="C769" i="11"/>
  <c r="C768" i="11"/>
  <c r="C767" i="11"/>
  <c r="C766" i="11"/>
  <c r="C765" i="11"/>
  <c r="C764" i="11"/>
  <c r="C763" i="11"/>
  <c r="C762" i="11"/>
  <c r="C761" i="11"/>
  <c r="C760" i="11"/>
  <c r="C759" i="11"/>
  <c r="C758" i="11"/>
  <c r="C757" i="11"/>
  <c r="C756" i="11"/>
  <c r="C755" i="11"/>
  <c r="C754" i="11"/>
  <c r="C753" i="11"/>
  <c r="C752" i="11"/>
  <c r="C751" i="11"/>
  <c r="C750" i="11"/>
  <c r="C749" i="11"/>
  <c r="C748" i="11"/>
  <c r="C747" i="11"/>
  <c r="C746" i="11"/>
  <c r="C745" i="11"/>
  <c r="C744" i="11"/>
  <c r="C743" i="11"/>
  <c r="C742" i="11"/>
  <c r="C741" i="11"/>
  <c r="C740" i="11"/>
  <c r="C739" i="11"/>
  <c r="C738" i="11"/>
  <c r="C737" i="11"/>
  <c r="C736" i="11"/>
  <c r="C735" i="11"/>
  <c r="C734" i="11"/>
  <c r="C733" i="11"/>
  <c r="C732" i="11"/>
  <c r="C731" i="11"/>
  <c r="C730" i="11"/>
  <c r="C729" i="11"/>
  <c r="C728" i="11"/>
  <c r="C727" i="11"/>
  <c r="C726" i="11"/>
  <c r="C725" i="11"/>
  <c r="C724" i="11"/>
  <c r="C723" i="11"/>
  <c r="C722" i="11"/>
  <c r="C721" i="11"/>
  <c r="C720" i="11"/>
  <c r="C719" i="11"/>
  <c r="C718" i="11"/>
  <c r="C717" i="11"/>
  <c r="C716" i="11"/>
  <c r="C715" i="11"/>
  <c r="C714" i="11"/>
  <c r="C713" i="11"/>
  <c r="C712" i="11"/>
  <c r="C711" i="11"/>
  <c r="C710" i="11"/>
  <c r="C709" i="11"/>
  <c r="C708" i="11"/>
  <c r="C707" i="11"/>
  <c r="C706" i="11"/>
  <c r="C705" i="11"/>
  <c r="C704" i="11"/>
  <c r="C703" i="11"/>
  <c r="C702" i="11"/>
  <c r="C701" i="11"/>
  <c r="C700" i="11"/>
  <c r="C699" i="11"/>
  <c r="C698" i="11"/>
  <c r="C697" i="11"/>
  <c r="C696" i="11"/>
  <c r="C695" i="11"/>
  <c r="C694" i="11"/>
  <c r="C693" i="11"/>
  <c r="C692" i="11"/>
  <c r="C691" i="11"/>
  <c r="C690" i="11"/>
  <c r="C689" i="11"/>
  <c r="C688" i="11"/>
  <c r="C687" i="11"/>
  <c r="C686" i="11"/>
  <c r="C685" i="11"/>
  <c r="C684" i="11"/>
  <c r="C683" i="11"/>
  <c r="C682" i="11"/>
  <c r="C681" i="11"/>
  <c r="C680" i="11"/>
  <c r="C679" i="11"/>
  <c r="C678" i="11"/>
  <c r="C677" i="11"/>
  <c r="C676" i="11"/>
  <c r="C675" i="11"/>
  <c r="C674" i="11"/>
  <c r="C673" i="11"/>
  <c r="C672" i="11"/>
  <c r="C671" i="11"/>
  <c r="C670" i="11"/>
  <c r="C669" i="11"/>
  <c r="C668" i="11"/>
  <c r="C667" i="11"/>
  <c r="C666" i="11"/>
  <c r="C665" i="11"/>
  <c r="C664" i="11"/>
  <c r="C663" i="11"/>
  <c r="C662" i="11"/>
  <c r="C661" i="11"/>
  <c r="C660" i="11"/>
  <c r="C659" i="11"/>
  <c r="C658" i="11"/>
  <c r="C657" i="11"/>
  <c r="C656" i="11"/>
  <c r="C655" i="11"/>
  <c r="C654" i="11"/>
  <c r="C653" i="11"/>
  <c r="C652" i="11"/>
  <c r="C651" i="11"/>
  <c r="C650" i="11"/>
  <c r="C649" i="11"/>
  <c r="C648" i="11"/>
  <c r="C647" i="11"/>
  <c r="C646" i="11"/>
  <c r="C645" i="11"/>
  <c r="C644" i="11"/>
  <c r="C643" i="11"/>
  <c r="C642" i="11"/>
  <c r="C641" i="11"/>
  <c r="C640" i="11"/>
  <c r="C639" i="11"/>
  <c r="C638" i="11"/>
  <c r="C637" i="11"/>
  <c r="C636" i="11"/>
  <c r="C635" i="11"/>
  <c r="C634" i="11"/>
  <c r="C633" i="11"/>
  <c r="C632" i="11"/>
  <c r="C631" i="11"/>
  <c r="C630" i="11"/>
  <c r="C629" i="11"/>
  <c r="C628" i="11"/>
  <c r="C627" i="11"/>
  <c r="C626" i="11"/>
  <c r="C625" i="11"/>
  <c r="C624" i="11"/>
  <c r="C623" i="11"/>
  <c r="C622" i="11"/>
  <c r="C621" i="11"/>
  <c r="C620" i="11"/>
  <c r="C619" i="11"/>
  <c r="C618" i="11"/>
  <c r="C617" i="11"/>
  <c r="C616" i="11"/>
  <c r="C615" i="11"/>
  <c r="C614" i="11"/>
  <c r="C613" i="11"/>
  <c r="C612" i="11"/>
  <c r="C611" i="11"/>
  <c r="C610" i="11"/>
  <c r="C609" i="11"/>
  <c r="C608" i="11"/>
  <c r="C607" i="11"/>
  <c r="C606" i="11"/>
  <c r="C605" i="11"/>
  <c r="C604" i="11"/>
  <c r="C603" i="11"/>
  <c r="C602" i="11"/>
  <c r="C601" i="11"/>
  <c r="C600" i="11"/>
  <c r="C599" i="11"/>
  <c r="C598" i="11"/>
  <c r="C597" i="11"/>
  <c r="C596" i="11"/>
  <c r="C595" i="11"/>
  <c r="C594" i="11"/>
  <c r="C593" i="11"/>
  <c r="C592" i="11"/>
  <c r="C591" i="11"/>
  <c r="C590" i="11"/>
  <c r="C589" i="11"/>
  <c r="C588" i="11"/>
  <c r="C587" i="11"/>
  <c r="C586" i="11"/>
  <c r="C585" i="11"/>
  <c r="C584" i="11"/>
  <c r="C583" i="11"/>
  <c r="C582" i="11"/>
  <c r="C581" i="11"/>
  <c r="C580" i="11"/>
  <c r="C579" i="11"/>
  <c r="C578" i="11"/>
  <c r="C577" i="11"/>
  <c r="C576" i="11"/>
  <c r="C575" i="11"/>
  <c r="C574" i="11"/>
  <c r="C573" i="11"/>
  <c r="C572" i="11"/>
  <c r="C571" i="11"/>
  <c r="C570" i="11"/>
  <c r="C569" i="11"/>
  <c r="C568" i="11"/>
  <c r="C567" i="11"/>
  <c r="C566" i="11"/>
  <c r="C565" i="11"/>
  <c r="C564" i="11"/>
  <c r="C563" i="11"/>
  <c r="C562" i="11"/>
  <c r="C561" i="11"/>
  <c r="C560" i="11"/>
  <c r="C559" i="11"/>
  <c r="C558" i="11"/>
  <c r="C557" i="11"/>
  <c r="C556" i="11"/>
  <c r="C555" i="11"/>
  <c r="C554" i="11"/>
  <c r="C553" i="11"/>
  <c r="C552" i="11"/>
  <c r="C551" i="11"/>
  <c r="C550" i="11"/>
  <c r="C549" i="11"/>
  <c r="C548" i="11"/>
  <c r="C547" i="11"/>
  <c r="C546" i="11"/>
  <c r="C545" i="11"/>
  <c r="C544" i="11"/>
  <c r="C543" i="11"/>
  <c r="C542" i="11"/>
  <c r="C541" i="11"/>
  <c r="C540" i="11"/>
  <c r="C539" i="11"/>
  <c r="C538" i="11"/>
  <c r="C537" i="11"/>
  <c r="C536" i="11"/>
  <c r="C535" i="11"/>
  <c r="C534" i="11"/>
  <c r="C533" i="11"/>
  <c r="C532" i="11"/>
  <c r="C531" i="11"/>
  <c r="C530" i="11"/>
  <c r="C529" i="11"/>
  <c r="C528" i="11"/>
  <c r="C527" i="11"/>
  <c r="C526" i="11"/>
  <c r="C525" i="11"/>
  <c r="C524" i="11"/>
  <c r="C523" i="11"/>
  <c r="C522" i="11"/>
  <c r="C521" i="11"/>
  <c r="C520" i="11"/>
  <c r="C519" i="11"/>
  <c r="C518" i="11"/>
  <c r="C517" i="11"/>
  <c r="C516" i="11"/>
  <c r="C515" i="11"/>
  <c r="C514" i="11"/>
  <c r="C513" i="11"/>
  <c r="C512" i="11"/>
  <c r="C511" i="11"/>
  <c r="C510" i="11"/>
  <c r="C509" i="11"/>
  <c r="C508" i="11"/>
  <c r="C507" i="11"/>
  <c r="C506" i="11"/>
  <c r="C505" i="11"/>
  <c r="C504" i="11"/>
  <c r="C503" i="11"/>
  <c r="C502" i="11"/>
  <c r="C501" i="11"/>
  <c r="C500" i="11"/>
  <c r="C499" i="11"/>
  <c r="C498" i="11"/>
  <c r="C497" i="11"/>
  <c r="C496" i="11"/>
  <c r="C495" i="11"/>
  <c r="C494" i="11"/>
  <c r="C493" i="11"/>
  <c r="C492" i="11"/>
  <c r="C491" i="11"/>
  <c r="C490" i="11"/>
  <c r="C489" i="11"/>
  <c r="C488" i="11"/>
  <c r="C487" i="11"/>
  <c r="C486" i="11"/>
  <c r="C485" i="11"/>
  <c r="C484" i="11"/>
  <c r="C483" i="11"/>
  <c r="C482" i="11"/>
  <c r="C481" i="11"/>
  <c r="C480" i="11"/>
  <c r="C479" i="11"/>
  <c r="C478" i="11"/>
  <c r="C477" i="11"/>
  <c r="C476" i="11"/>
  <c r="C475" i="11"/>
  <c r="C474" i="11"/>
  <c r="C473" i="11"/>
  <c r="C472" i="11"/>
  <c r="C471" i="11"/>
  <c r="C470" i="11"/>
  <c r="C469" i="11"/>
  <c r="C468" i="11"/>
  <c r="C467" i="11"/>
  <c r="C466" i="11"/>
  <c r="C465" i="11"/>
  <c r="C464" i="11"/>
  <c r="C463" i="11"/>
  <c r="C462" i="11"/>
  <c r="C461" i="11"/>
  <c r="C460" i="11"/>
  <c r="C459" i="11"/>
  <c r="C458" i="11"/>
  <c r="C457" i="11"/>
  <c r="C456" i="11"/>
  <c r="C455" i="11"/>
  <c r="C454" i="11"/>
  <c r="C453" i="11"/>
  <c r="C452" i="11"/>
  <c r="C451" i="11"/>
  <c r="C450" i="11"/>
  <c r="C449" i="11"/>
  <c r="C448" i="11"/>
  <c r="C447" i="11"/>
  <c r="C446" i="11"/>
  <c r="C445" i="11"/>
  <c r="C444" i="11"/>
  <c r="C443" i="11"/>
  <c r="C442" i="11"/>
  <c r="C441" i="11"/>
  <c r="C440" i="11"/>
  <c r="C439" i="11"/>
  <c r="C438" i="11"/>
  <c r="C437" i="11"/>
  <c r="C436" i="11"/>
  <c r="C435" i="11"/>
  <c r="C434" i="11"/>
  <c r="C433" i="11"/>
  <c r="C432" i="11"/>
  <c r="C431" i="11"/>
  <c r="C430" i="11"/>
  <c r="C429" i="11"/>
  <c r="C428" i="11"/>
  <c r="C427" i="11"/>
  <c r="C426" i="11"/>
  <c r="C425" i="11"/>
  <c r="C424" i="11"/>
  <c r="C423" i="11"/>
  <c r="C422" i="11"/>
  <c r="C421" i="11"/>
  <c r="C420" i="11"/>
  <c r="C419" i="11"/>
  <c r="C418" i="11"/>
  <c r="C417" i="11"/>
  <c r="C416" i="11"/>
  <c r="C415" i="11"/>
  <c r="C414" i="11"/>
  <c r="C413" i="11"/>
  <c r="C412" i="11"/>
  <c r="C411" i="11"/>
  <c r="C410" i="11"/>
  <c r="C409" i="11"/>
  <c r="C408" i="11"/>
  <c r="C407" i="11"/>
  <c r="C406" i="11"/>
  <c r="C405" i="11"/>
  <c r="C404" i="11"/>
  <c r="C403" i="11"/>
  <c r="C402" i="11"/>
  <c r="C401" i="11"/>
  <c r="C400" i="11"/>
  <c r="C399" i="11"/>
  <c r="C398" i="11"/>
  <c r="C397" i="11"/>
  <c r="C396" i="11"/>
  <c r="C395" i="11"/>
  <c r="C394" i="11"/>
  <c r="C393" i="11"/>
  <c r="C392" i="11"/>
  <c r="C391" i="11"/>
  <c r="C390" i="11"/>
  <c r="C389" i="11"/>
  <c r="C388" i="11"/>
  <c r="C387" i="11"/>
  <c r="C386" i="11"/>
  <c r="C385" i="11"/>
  <c r="C384" i="11"/>
  <c r="C383" i="11"/>
  <c r="C382" i="11"/>
  <c r="C381" i="11"/>
  <c r="C380" i="11"/>
  <c r="C379" i="11"/>
  <c r="C378" i="11"/>
  <c r="C377" i="11"/>
  <c r="C376" i="11"/>
  <c r="C375" i="11"/>
  <c r="C374" i="11"/>
  <c r="C373" i="11"/>
  <c r="C372" i="11"/>
  <c r="C371" i="11"/>
  <c r="C370" i="11"/>
  <c r="C369" i="11"/>
  <c r="C368" i="11"/>
  <c r="C367" i="11"/>
  <c r="C366" i="11"/>
  <c r="C365" i="11"/>
  <c r="C364" i="11"/>
  <c r="C363" i="11"/>
  <c r="C362" i="11"/>
  <c r="C361" i="11"/>
  <c r="C360" i="11"/>
  <c r="C359" i="11"/>
  <c r="C358" i="11"/>
  <c r="C357" i="11"/>
  <c r="C356" i="11"/>
  <c r="C355" i="11"/>
  <c r="C354" i="11"/>
  <c r="C353" i="11"/>
  <c r="C352" i="11"/>
  <c r="C351" i="11"/>
  <c r="C350" i="11"/>
  <c r="C349" i="11"/>
  <c r="C348" i="11"/>
  <c r="C347" i="11"/>
  <c r="C346" i="11"/>
  <c r="C345" i="11"/>
  <c r="C344" i="11"/>
  <c r="C343" i="11"/>
  <c r="C342" i="11"/>
  <c r="C341" i="11"/>
  <c r="C340" i="11"/>
  <c r="C339" i="11"/>
  <c r="C338" i="11"/>
  <c r="C337" i="11"/>
  <c r="C336" i="11"/>
  <c r="C335" i="11"/>
  <c r="C334" i="11"/>
  <c r="C333" i="11"/>
  <c r="C332" i="11"/>
  <c r="C331" i="11"/>
  <c r="C330" i="11"/>
  <c r="C329" i="11"/>
  <c r="C328" i="11"/>
  <c r="C327" i="11"/>
  <c r="C326" i="11"/>
  <c r="C325" i="11"/>
  <c r="C324" i="11"/>
  <c r="C323" i="11"/>
  <c r="C322" i="11"/>
  <c r="C321" i="11"/>
  <c r="C320" i="11"/>
  <c r="C319" i="11"/>
  <c r="C318" i="11"/>
  <c r="C317" i="11"/>
  <c r="C316" i="11"/>
  <c r="C315" i="11"/>
  <c r="C314" i="11"/>
  <c r="C313" i="11"/>
  <c r="C312" i="11"/>
  <c r="C311" i="11"/>
  <c r="C310" i="11"/>
  <c r="C309" i="11"/>
  <c r="C308" i="11"/>
  <c r="C307" i="11"/>
  <c r="C306" i="11"/>
  <c r="C305" i="11"/>
  <c r="C304" i="11"/>
  <c r="C303" i="11"/>
  <c r="C302" i="11"/>
  <c r="C301" i="11"/>
  <c r="C300" i="11"/>
  <c r="C299" i="11"/>
  <c r="C298" i="11"/>
  <c r="C297" i="11"/>
  <c r="C296" i="11"/>
  <c r="C295" i="11"/>
  <c r="C294" i="11"/>
  <c r="C293" i="11"/>
  <c r="C292" i="11"/>
  <c r="C291" i="11"/>
  <c r="C290" i="11"/>
  <c r="C289" i="11"/>
  <c r="C288" i="11"/>
  <c r="C287" i="11"/>
  <c r="C286" i="11"/>
  <c r="C285" i="11"/>
  <c r="C284" i="11"/>
  <c r="C283" i="11"/>
  <c r="C282" i="11"/>
  <c r="C281" i="11"/>
  <c r="C280" i="11"/>
  <c r="C279" i="11"/>
  <c r="C278" i="11"/>
  <c r="C277" i="11"/>
  <c r="C276" i="11"/>
  <c r="C275" i="11"/>
  <c r="C274" i="11"/>
  <c r="C273" i="11"/>
  <c r="C272" i="11"/>
  <c r="C271" i="11"/>
  <c r="C270" i="11"/>
  <c r="C269" i="11"/>
  <c r="C268" i="11"/>
  <c r="C267" i="11"/>
  <c r="C266" i="11"/>
  <c r="C265" i="11"/>
  <c r="C264" i="11"/>
  <c r="C263" i="11"/>
  <c r="C262" i="11"/>
  <c r="C261" i="11"/>
  <c r="C260" i="11"/>
  <c r="C259" i="11"/>
  <c r="C258" i="11"/>
  <c r="C257" i="11"/>
  <c r="C256" i="11"/>
  <c r="C255" i="11"/>
  <c r="C254" i="11"/>
  <c r="C253" i="11"/>
  <c r="C252" i="11"/>
  <c r="C251" i="11"/>
  <c r="C250" i="11"/>
  <c r="C249" i="11"/>
  <c r="C248" i="11"/>
  <c r="C247" i="11"/>
  <c r="C246" i="11"/>
  <c r="C245" i="11"/>
  <c r="C244" i="11"/>
  <c r="C243" i="11"/>
  <c r="C242" i="11"/>
  <c r="C241" i="11"/>
  <c r="C240" i="11"/>
  <c r="C239" i="11"/>
  <c r="C238" i="11"/>
  <c r="C237" i="11"/>
  <c r="C236" i="11"/>
  <c r="C235" i="11"/>
  <c r="C234" i="11"/>
  <c r="C233" i="11"/>
  <c r="C232" i="11"/>
  <c r="C231" i="11"/>
  <c r="C230" i="11"/>
  <c r="C229" i="11"/>
  <c r="C228" i="11"/>
  <c r="C227" i="11"/>
  <c r="C226" i="11"/>
  <c r="C225" i="11"/>
  <c r="C224" i="11"/>
  <c r="C223" i="11"/>
  <c r="C222" i="11"/>
  <c r="C221" i="11"/>
  <c r="C220" i="11"/>
  <c r="C219" i="11"/>
  <c r="C218" i="11"/>
  <c r="C217" i="11"/>
  <c r="C216" i="11"/>
  <c r="C215" i="11"/>
  <c r="C214" i="11"/>
  <c r="C213" i="11"/>
  <c r="C212" i="11"/>
  <c r="C211" i="11"/>
  <c r="C210" i="11"/>
  <c r="C209" i="11"/>
  <c r="C208" i="11"/>
  <c r="C207" i="11"/>
  <c r="C206" i="11"/>
  <c r="C205" i="11"/>
  <c r="C204" i="11"/>
  <c r="C203" i="11"/>
  <c r="C202" i="11"/>
  <c r="C201" i="11"/>
  <c r="C200" i="11"/>
  <c r="C199" i="11"/>
  <c r="C198" i="11"/>
  <c r="C197" i="11"/>
  <c r="C196" i="11"/>
  <c r="C195" i="11"/>
  <c r="C194" i="11"/>
  <c r="C193" i="11"/>
  <c r="C192" i="11"/>
  <c r="C191" i="11"/>
  <c r="C190" i="11"/>
  <c r="C189" i="11"/>
  <c r="C188" i="11"/>
  <c r="C187" i="11"/>
  <c r="C186" i="11"/>
  <c r="C185" i="11"/>
  <c r="C184" i="11"/>
  <c r="C183" i="11"/>
  <c r="C182" i="11"/>
  <c r="C181" i="11"/>
  <c r="C180" i="11"/>
  <c r="C179" i="11"/>
  <c r="C178" i="11"/>
  <c r="C177" i="11"/>
  <c r="C176" i="11"/>
  <c r="C175" i="11"/>
  <c r="C174" i="11"/>
  <c r="C173" i="11"/>
  <c r="C172" i="11"/>
  <c r="C171" i="11"/>
  <c r="C170" i="11"/>
  <c r="C169" i="11"/>
  <c r="C168" i="11"/>
  <c r="C167" i="11"/>
  <c r="C166" i="11"/>
  <c r="C165" i="11"/>
  <c r="C164" i="11"/>
  <c r="C163" i="11"/>
  <c r="C162" i="11"/>
  <c r="C161" i="11"/>
  <c r="C160" i="11"/>
  <c r="C159" i="11"/>
  <c r="C158" i="11"/>
  <c r="C157" i="11"/>
  <c r="C156" i="11"/>
  <c r="C155" i="11"/>
  <c r="C154" i="11"/>
  <c r="C153" i="11"/>
  <c r="C152" i="11"/>
  <c r="C151" i="11"/>
  <c r="C150" i="11"/>
  <c r="C149" i="11"/>
  <c r="C148" i="11"/>
  <c r="C147" i="11"/>
  <c r="C146" i="11"/>
  <c r="C145" i="11"/>
  <c r="C144" i="11"/>
  <c r="C143" i="11"/>
  <c r="C142" i="11"/>
  <c r="C141" i="11"/>
  <c r="C140" i="11"/>
  <c r="C139" i="11"/>
  <c r="C138" i="11"/>
  <c r="C137" i="11"/>
  <c r="C136" i="11"/>
  <c r="C135" i="11"/>
  <c r="C134" i="11"/>
  <c r="C133" i="11"/>
  <c r="C132" i="11"/>
  <c r="C131" i="11"/>
  <c r="C130" i="11"/>
  <c r="C129" i="11"/>
  <c r="C128" i="11"/>
  <c r="C127" i="11"/>
  <c r="C126" i="11"/>
  <c r="C125" i="11"/>
  <c r="C124" i="11"/>
  <c r="C123" i="11"/>
  <c r="C122" i="11"/>
  <c r="C121" i="11"/>
  <c r="C120" i="11"/>
  <c r="C119" i="11"/>
  <c r="C118" i="11"/>
  <c r="C117" i="11"/>
  <c r="C116" i="11"/>
  <c r="C115" i="11"/>
  <c r="C114" i="11"/>
  <c r="C113" i="11"/>
  <c r="C112" i="11"/>
  <c r="C111" i="11"/>
  <c r="C110" i="11"/>
  <c r="C109" i="11"/>
  <c r="C108" i="11"/>
  <c r="C107" i="11"/>
  <c r="C106" i="11"/>
  <c r="C105" i="11"/>
  <c r="C104" i="11"/>
  <c r="C103" i="11"/>
  <c r="C102" i="11"/>
  <c r="C101" i="11"/>
  <c r="C100" i="11"/>
  <c r="C99" i="11"/>
  <c r="C98" i="11"/>
  <c r="C97" i="11"/>
  <c r="C96" i="11"/>
  <c r="C95" i="11"/>
  <c r="C94" i="11"/>
  <c r="C93" i="11"/>
  <c r="C92" i="11"/>
  <c r="C91" i="11"/>
  <c r="C90" i="11"/>
  <c r="C89" i="11"/>
  <c r="C88" i="11"/>
  <c r="C87" i="11"/>
  <c r="C86" i="11"/>
  <c r="C85" i="11"/>
  <c r="C84" i="11"/>
  <c r="C83" i="11"/>
  <c r="C82" i="11"/>
  <c r="C81" i="11"/>
  <c r="C80" i="11"/>
  <c r="C79" i="11"/>
  <c r="C78" i="11"/>
  <c r="C77" i="11"/>
  <c r="C76" i="11"/>
  <c r="C75" i="11"/>
  <c r="C74" i="11"/>
  <c r="C73" i="11"/>
  <c r="C72" i="11"/>
  <c r="C71" i="11"/>
  <c r="C70" i="11"/>
  <c r="C69" i="11"/>
  <c r="C68" i="11"/>
  <c r="C67" i="11"/>
  <c r="C66"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C40" i="11"/>
  <c r="C39" i="11"/>
  <c r="C38" i="11"/>
  <c r="C37" i="11"/>
  <c r="C36" i="11"/>
  <c r="C35" i="11"/>
  <c r="C34" i="11"/>
  <c r="C33" i="11"/>
  <c r="C32" i="11"/>
  <c r="C31" i="11"/>
  <c r="C30" i="11"/>
  <c r="C29" i="11"/>
  <c r="C28" i="11"/>
  <c r="C27" i="11"/>
  <c r="C26" i="11"/>
  <c r="C25" i="11"/>
  <c r="C24" i="11"/>
  <c r="C23" i="11"/>
  <c r="C22" i="11"/>
  <c r="C21" i="11"/>
  <c r="C20" i="11"/>
  <c r="C19" i="11"/>
  <c r="C18" i="11"/>
  <c r="C17" i="11"/>
  <c r="C16" i="11"/>
  <c r="C15" i="11"/>
  <c r="C14" i="11"/>
  <c r="C13" i="11"/>
  <c r="C12" i="11"/>
  <c r="C11" i="11"/>
  <c r="C10" i="11"/>
  <c r="C9" i="11"/>
  <c r="C8" i="11"/>
  <c r="C7" i="11"/>
  <c r="C6" i="11"/>
  <c r="C5" i="11"/>
  <c r="C4" i="11"/>
  <c r="C3" i="11"/>
  <c r="H1803" i="10"/>
  <c r="H1802" i="10"/>
  <c r="H1801" i="10"/>
  <c r="H1800" i="10"/>
  <c r="H1799" i="10"/>
  <c r="H1798" i="10"/>
  <c r="H1797" i="10"/>
  <c r="H1796" i="10"/>
  <c r="H1795" i="10"/>
  <c r="H1794" i="10"/>
  <c r="H1793" i="10"/>
  <c r="H1792" i="10"/>
  <c r="H1791" i="10"/>
  <c r="H1790" i="10"/>
  <c r="H1789" i="10"/>
  <c r="H1788" i="10"/>
  <c r="H1787" i="10"/>
  <c r="H1786" i="10"/>
  <c r="H1785" i="10"/>
  <c r="H1784" i="10"/>
  <c r="H1783" i="10"/>
  <c r="H1782" i="10"/>
  <c r="H1781" i="10"/>
  <c r="H1780" i="10"/>
  <c r="H1779" i="10"/>
  <c r="H1778" i="10"/>
  <c r="H1777" i="10"/>
  <c r="H1776" i="10"/>
  <c r="H1775" i="10"/>
  <c r="H1774" i="10"/>
  <c r="H1773" i="10"/>
  <c r="H1772" i="10"/>
  <c r="H1771" i="10"/>
  <c r="H1770" i="10"/>
  <c r="H1769" i="10"/>
  <c r="H1768" i="10"/>
  <c r="H1767" i="10"/>
  <c r="H1766" i="10"/>
  <c r="H1765" i="10"/>
  <c r="H1764" i="10"/>
  <c r="H1763" i="10"/>
  <c r="H1762" i="10"/>
  <c r="H1761" i="10"/>
  <c r="H1760" i="10"/>
  <c r="H1759" i="10"/>
  <c r="H1758" i="10"/>
  <c r="H1757" i="10"/>
  <c r="H1756" i="10"/>
  <c r="H1755" i="10"/>
  <c r="H1754" i="10"/>
  <c r="H1753" i="10"/>
  <c r="H1752" i="10"/>
  <c r="H1751" i="10"/>
  <c r="H1750" i="10"/>
  <c r="H1749" i="10"/>
  <c r="H1748" i="10"/>
  <c r="H1747" i="10"/>
  <c r="H1746" i="10"/>
  <c r="H1745" i="10"/>
  <c r="H1744" i="10"/>
  <c r="H1743" i="10"/>
  <c r="H1742" i="10"/>
  <c r="H1741" i="10"/>
  <c r="H1740" i="10"/>
  <c r="H1739" i="10"/>
  <c r="H1738" i="10"/>
  <c r="H1737" i="10"/>
  <c r="H1736" i="10"/>
  <c r="H1735" i="10"/>
  <c r="H1734" i="10"/>
  <c r="H1733" i="10"/>
  <c r="H1732" i="10"/>
  <c r="H1731" i="10"/>
  <c r="H1730" i="10"/>
  <c r="H1729" i="10"/>
  <c r="H1728" i="10"/>
  <c r="H1727" i="10"/>
  <c r="H1726" i="10"/>
  <c r="H1725" i="10"/>
  <c r="H1724" i="10"/>
  <c r="H1723" i="10"/>
  <c r="H1722" i="10"/>
  <c r="H1721" i="10"/>
  <c r="H1720" i="10"/>
  <c r="H1719" i="10"/>
  <c r="H1718" i="10"/>
  <c r="H1717" i="10"/>
  <c r="H1716" i="10"/>
  <c r="H1715" i="10"/>
  <c r="H1714" i="10"/>
  <c r="H1713" i="10"/>
  <c r="H1712" i="10"/>
  <c r="H1711" i="10"/>
  <c r="H1710" i="10"/>
  <c r="H1709" i="10"/>
  <c r="H1708" i="10"/>
  <c r="H1707" i="10"/>
  <c r="H1706" i="10"/>
  <c r="H1705" i="10"/>
  <c r="H1704" i="10"/>
  <c r="H1703" i="10"/>
  <c r="H1702" i="10"/>
  <c r="H1701" i="10"/>
  <c r="H1700" i="10"/>
  <c r="H1699" i="10"/>
  <c r="H1698" i="10"/>
  <c r="H1697" i="10"/>
  <c r="H1696" i="10"/>
  <c r="H1695" i="10"/>
  <c r="H1694" i="10"/>
  <c r="H1693" i="10"/>
  <c r="H1692" i="10"/>
  <c r="H1691" i="10"/>
  <c r="H1690" i="10"/>
  <c r="H1689" i="10"/>
  <c r="H1688" i="10"/>
  <c r="H1687" i="10"/>
  <c r="H1686" i="10"/>
  <c r="H1685" i="10"/>
  <c r="H1684" i="10"/>
  <c r="H1683" i="10"/>
  <c r="H1682" i="10"/>
  <c r="H1681" i="10"/>
  <c r="H1680" i="10"/>
  <c r="H1679" i="10"/>
  <c r="H1678" i="10"/>
  <c r="H1677" i="10"/>
  <c r="H1676" i="10"/>
  <c r="H1675" i="10"/>
  <c r="H1674" i="10"/>
  <c r="H1673" i="10"/>
  <c r="H1672" i="10"/>
  <c r="H1671" i="10"/>
  <c r="H1670" i="10"/>
  <c r="H1669" i="10"/>
  <c r="H1668" i="10"/>
  <c r="H1667" i="10"/>
  <c r="H1666" i="10"/>
  <c r="H1665" i="10"/>
  <c r="H1664" i="10"/>
  <c r="H1663" i="10"/>
  <c r="H1662" i="10"/>
  <c r="H1661" i="10"/>
  <c r="H1660" i="10"/>
  <c r="H1659" i="10"/>
  <c r="H1658" i="10"/>
  <c r="H1657" i="10"/>
  <c r="H1656" i="10"/>
  <c r="H1655" i="10"/>
  <c r="H1654" i="10"/>
  <c r="H1653" i="10"/>
  <c r="H1652" i="10"/>
  <c r="H1651" i="10"/>
  <c r="H1650" i="10"/>
  <c r="H1649" i="10"/>
  <c r="H1648" i="10"/>
  <c r="H1647" i="10"/>
  <c r="H1646" i="10"/>
  <c r="H1645" i="10"/>
  <c r="H1644" i="10"/>
  <c r="H1643" i="10"/>
  <c r="H1642" i="10"/>
  <c r="H1641" i="10"/>
  <c r="H1640" i="10"/>
  <c r="H1639" i="10"/>
  <c r="H1638" i="10"/>
  <c r="H1637" i="10"/>
  <c r="H1636" i="10"/>
  <c r="H1635" i="10"/>
  <c r="H1634" i="10"/>
  <c r="H1633" i="10"/>
  <c r="H1632" i="10"/>
  <c r="H1631" i="10"/>
  <c r="H1630" i="10"/>
  <c r="H1629" i="10"/>
  <c r="H1628" i="10"/>
  <c r="H1627" i="10"/>
  <c r="H1626" i="10"/>
  <c r="H1625" i="10"/>
  <c r="H1624" i="10"/>
  <c r="H1623" i="10"/>
  <c r="H1622" i="10"/>
  <c r="H1621" i="10"/>
  <c r="H1620" i="10"/>
  <c r="H1619" i="10"/>
  <c r="H1618" i="10"/>
  <c r="H1617" i="10"/>
  <c r="H1616" i="10"/>
  <c r="H1615" i="10"/>
  <c r="H1614" i="10"/>
  <c r="H1613" i="10"/>
  <c r="H1612" i="10"/>
  <c r="H1611" i="10"/>
  <c r="H1610" i="10"/>
  <c r="H1609" i="10"/>
  <c r="H1608" i="10"/>
  <c r="H1607" i="10"/>
  <c r="H1606" i="10"/>
  <c r="H1605" i="10"/>
  <c r="H1604" i="10"/>
  <c r="H1603" i="10"/>
  <c r="H1602" i="10"/>
  <c r="H1601" i="10"/>
  <c r="H1600" i="10"/>
  <c r="H1599" i="10"/>
  <c r="H1598" i="10"/>
  <c r="H1597" i="10"/>
  <c r="H1596" i="10"/>
  <c r="H1595" i="10"/>
  <c r="H1594" i="10"/>
  <c r="H1593" i="10"/>
  <c r="H1592" i="10"/>
  <c r="H1591" i="10"/>
  <c r="H1590" i="10"/>
  <c r="H1589" i="10"/>
  <c r="H1588" i="10"/>
  <c r="H1587" i="10"/>
  <c r="H1586" i="10"/>
  <c r="H1585" i="10"/>
  <c r="H1584" i="10"/>
  <c r="H1583" i="10"/>
  <c r="H1582" i="10"/>
  <c r="H1581" i="10"/>
  <c r="H1580" i="10"/>
  <c r="H1579" i="10"/>
  <c r="H1578" i="10"/>
  <c r="H1577" i="10"/>
  <c r="H1576" i="10"/>
  <c r="H1575" i="10"/>
  <c r="H1574" i="10"/>
  <c r="H1573" i="10"/>
  <c r="H1572" i="10"/>
  <c r="H1571" i="10"/>
  <c r="H1570" i="10"/>
  <c r="H1569" i="10"/>
  <c r="H1568" i="10"/>
  <c r="H1567" i="10"/>
  <c r="H1566" i="10"/>
  <c r="H1565" i="10"/>
  <c r="H1564" i="10"/>
  <c r="H1563" i="10"/>
  <c r="H1562" i="10"/>
  <c r="H1561" i="10"/>
  <c r="H1560" i="10"/>
  <c r="H1559" i="10"/>
  <c r="H1558" i="10"/>
  <c r="H1557" i="10"/>
  <c r="H1556" i="10"/>
  <c r="H1555" i="10"/>
  <c r="H1554" i="10"/>
  <c r="H1553" i="10"/>
  <c r="H1552" i="10"/>
  <c r="H1551" i="10"/>
  <c r="H1550" i="10"/>
  <c r="H1549" i="10"/>
  <c r="H1548" i="10"/>
  <c r="H1547" i="10"/>
  <c r="H1546" i="10"/>
  <c r="H1545" i="10"/>
  <c r="H1544" i="10"/>
  <c r="H1543" i="10"/>
  <c r="H1542" i="10"/>
  <c r="H1541" i="10"/>
  <c r="H1540" i="10"/>
  <c r="H1539" i="10"/>
  <c r="H1538" i="10"/>
  <c r="H1537" i="10"/>
  <c r="H1536" i="10"/>
  <c r="H1535" i="10"/>
  <c r="H1534" i="10"/>
  <c r="H1533" i="10"/>
  <c r="H1532" i="10"/>
  <c r="H1531" i="10"/>
  <c r="H1530" i="10"/>
  <c r="H1529" i="10"/>
  <c r="H1528" i="10"/>
  <c r="H1527" i="10"/>
  <c r="H1526" i="10"/>
  <c r="H1525" i="10"/>
  <c r="H1524" i="10"/>
  <c r="H1523" i="10"/>
  <c r="H1522" i="10"/>
  <c r="H1521" i="10"/>
  <c r="H1520" i="10"/>
  <c r="H1519" i="10"/>
  <c r="H1518" i="10"/>
  <c r="H1517" i="10"/>
  <c r="H1516" i="10"/>
  <c r="H1515" i="10"/>
  <c r="H1514" i="10"/>
  <c r="H1513" i="10"/>
  <c r="H1512" i="10"/>
  <c r="H1511" i="10"/>
  <c r="H1510" i="10"/>
  <c r="H1509" i="10"/>
  <c r="H1508" i="10"/>
  <c r="H1507" i="10"/>
  <c r="H1506" i="10"/>
  <c r="H1505" i="10"/>
  <c r="H1504" i="10"/>
  <c r="H1503" i="10"/>
  <c r="H1502" i="10"/>
  <c r="H1501" i="10"/>
  <c r="H1500" i="10"/>
  <c r="H1499" i="10"/>
  <c r="H1498" i="10"/>
  <c r="H1497" i="10"/>
  <c r="H1496" i="10"/>
  <c r="H1495" i="10"/>
  <c r="H1494" i="10"/>
  <c r="H1493" i="10"/>
  <c r="H1492" i="10"/>
  <c r="H1491" i="10"/>
  <c r="H1490" i="10"/>
  <c r="H1489" i="10"/>
  <c r="H1488" i="10"/>
  <c r="H1487" i="10"/>
  <c r="H1486" i="10"/>
  <c r="H1485" i="10"/>
  <c r="H1484" i="10"/>
  <c r="H1483" i="10"/>
  <c r="H1482" i="10"/>
  <c r="H1481" i="10"/>
  <c r="H1480" i="10"/>
  <c r="H1479" i="10"/>
  <c r="H1478" i="10"/>
  <c r="H1477" i="10"/>
  <c r="H1476" i="10"/>
  <c r="H1475" i="10"/>
  <c r="H1474" i="10"/>
  <c r="H1473" i="10"/>
  <c r="H1472" i="10"/>
  <c r="H1471" i="10"/>
  <c r="H1470" i="10"/>
  <c r="H1469" i="10"/>
  <c r="H1468" i="10"/>
  <c r="H1467" i="10"/>
  <c r="H1466" i="10"/>
  <c r="H1465" i="10"/>
  <c r="H1464" i="10"/>
  <c r="H1463" i="10"/>
  <c r="H1462" i="10"/>
  <c r="H1461" i="10"/>
  <c r="H1460" i="10"/>
  <c r="H1459" i="10"/>
  <c r="H1458" i="10"/>
  <c r="H1457" i="10"/>
  <c r="H1456" i="10"/>
  <c r="H1455" i="10"/>
  <c r="H1454" i="10"/>
  <c r="H1453" i="10"/>
  <c r="H1452" i="10"/>
  <c r="H1451" i="10"/>
  <c r="H1450" i="10"/>
  <c r="H1449" i="10"/>
  <c r="H1448" i="10"/>
  <c r="H1447" i="10"/>
  <c r="H1446" i="10"/>
  <c r="H1445" i="10"/>
  <c r="H1444" i="10"/>
  <c r="H1443" i="10"/>
  <c r="H1442" i="10"/>
  <c r="H1441" i="10"/>
  <c r="H1440" i="10"/>
  <c r="H1439" i="10"/>
  <c r="H1438" i="10"/>
  <c r="H1437" i="10"/>
  <c r="H1436" i="10"/>
  <c r="H1435" i="10"/>
  <c r="H1434" i="10"/>
  <c r="H1433" i="10"/>
  <c r="H1432" i="10"/>
  <c r="H1431" i="10"/>
  <c r="H1430" i="10"/>
  <c r="H1429" i="10"/>
  <c r="H1428" i="10"/>
  <c r="H1427" i="10"/>
  <c r="H1426" i="10"/>
  <c r="H1425" i="10"/>
  <c r="H1424" i="10"/>
  <c r="H1423" i="10"/>
  <c r="H1422" i="10"/>
  <c r="H1421" i="10"/>
  <c r="H1420" i="10"/>
  <c r="H1419" i="10"/>
  <c r="H1418" i="10"/>
  <c r="H1417" i="10"/>
  <c r="H1416" i="10"/>
  <c r="H1415" i="10"/>
  <c r="H1414" i="10"/>
  <c r="H1413" i="10"/>
  <c r="H1412" i="10"/>
  <c r="H1411" i="10"/>
  <c r="H1410" i="10"/>
  <c r="H1409" i="10"/>
  <c r="H1408" i="10"/>
  <c r="H1407" i="10"/>
  <c r="H1406" i="10"/>
  <c r="H1405" i="10"/>
  <c r="H1404" i="10"/>
  <c r="H1403" i="10"/>
  <c r="H1402" i="10"/>
  <c r="H1401" i="10"/>
  <c r="H1400" i="10"/>
  <c r="H1399" i="10"/>
  <c r="H1398" i="10"/>
  <c r="H1397" i="10"/>
  <c r="H1396" i="10"/>
  <c r="H1395" i="10"/>
  <c r="H1394" i="10"/>
  <c r="H1393" i="10"/>
  <c r="H1392" i="10"/>
  <c r="H1391" i="10"/>
  <c r="H1390" i="10"/>
  <c r="H1389" i="10"/>
  <c r="H1388" i="10"/>
  <c r="H1387" i="10"/>
  <c r="H1386" i="10"/>
  <c r="H1385" i="10"/>
  <c r="H1384" i="10"/>
  <c r="H1383" i="10"/>
  <c r="H1382" i="10"/>
  <c r="H1381" i="10"/>
  <c r="H1380" i="10"/>
  <c r="H1379" i="10"/>
  <c r="H1378" i="10"/>
  <c r="H1377" i="10"/>
  <c r="H1376" i="10"/>
  <c r="H1375" i="10"/>
  <c r="H1374" i="10"/>
  <c r="H1373" i="10"/>
  <c r="H1372" i="10"/>
  <c r="H1371" i="10"/>
  <c r="H1370" i="10"/>
  <c r="H1369" i="10"/>
  <c r="H1368" i="10"/>
  <c r="H1367" i="10"/>
  <c r="H1366" i="10"/>
  <c r="H1365" i="10"/>
  <c r="H1364" i="10"/>
  <c r="H1363" i="10"/>
  <c r="H1362" i="10"/>
  <c r="H1361" i="10"/>
  <c r="H1360" i="10"/>
  <c r="H1359" i="10"/>
  <c r="H1358" i="10"/>
  <c r="H1357" i="10"/>
  <c r="H1356" i="10"/>
  <c r="H1355" i="10"/>
  <c r="H1354" i="10"/>
  <c r="H1353" i="10"/>
  <c r="H1352" i="10"/>
  <c r="H1351" i="10"/>
  <c r="H1350" i="10"/>
  <c r="H1349" i="10"/>
  <c r="H1348" i="10"/>
  <c r="H1347" i="10"/>
  <c r="H1346" i="10"/>
  <c r="H1345" i="10"/>
  <c r="H1344" i="10"/>
  <c r="H1343" i="10"/>
  <c r="H1342" i="10"/>
  <c r="H1341" i="10"/>
  <c r="H1340" i="10"/>
  <c r="H1339" i="10"/>
  <c r="H1338" i="10"/>
  <c r="H1337" i="10"/>
  <c r="H1336" i="10"/>
  <c r="H1335" i="10"/>
  <c r="H1334" i="10"/>
  <c r="H1333" i="10"/>
  <c r="H1332" i="10"/>
  <c r="H1331" i="10"/>
  <c r="H1330" i="10"/>
  <c r="H1329" i="10"/>
  <c r="H1328" i="10"/>
  <c r="H1327" i="10"/>
  <c r="H1326" i="10"/>
  <c r="H1325" i="10"/>
  <c r="H1324" i="10"/>
  <c r="H1323" i="10"/>
  <c r="H1322" i="10"/>
  <c r="H1321" i="10"/>
  <c r="H1320" i="10"/>
  <c r="H1319" i="10"/>
  <c r="H1318" i="10"/>
  <c r="H1317" i="10"/>
  <c r="H1316" i="10"/>
  <c r="H1315" i="10"/>
  <c r="H1314" i="10"/>
  <c r="H1313" i="10"/>
  <c r="H1312" i="10"/>
  <c r="H1311" i="10"/>
  <c r="H1310" i="10"/>
  <c r="H1309" i="10"/>
  <c r="H1308" i="10"/>
  <c r="H1307" i="10"/>
  <c r="H1306" i="10"/>
  <c r="H1305" i="10"/>
  <c r="H1304" i="10"/>
  <c r="H1303" i="10"/>
  <c r="H1302" i="10"/>
  <c r="H1301" i="10"/>
  <c r="H1300" i="10"/>
  <c r="H1299" i="10"/>
  <c r="H1298" i="10"/>
  <c r="H1297" i="10"/>
  <c r="H1296" i="10"/>
  <c r="H1295" i="10"/>
  <c r="H1294" i="10"/>
  <c r="H1293" i="10"/>
  <c r="H1292" i="10"/>
  <c r="H1291" i="10"/>
  <c r="H1290" i="10"/>
  <c r="H1289" i="10"/>
  <c r="H1288" i="10"/>
  <c r="H1287" i="10"/>
  <c r="H1286" i="10"/>
  <c r="H1285" i="10"/>
  <c r="H1284" i="10"/>
  <c r="H1283" i="10"/>
  <c r="H1282" i="10"/>
  <c r="H1281" i="10"/>
  <c r="H1280" i="10"/>
  <c r="H1279" i="10"/>
  <c r="H1278" i="10"/>
  <c r="H1277" i="10"/>
  <c r="H1276" i="10"/>
  <c r="H1275" i="10"/>
  <c r="H1274" i="10"/>
  <c r="H1273" i="10"/>
  <c r="H1272" i="10"/>
  <c r="H1271" i="10"/>
  <c r="H1270" i="10"/>
  <c r="H1269" i="10"/>
  <c r="H1268" i="10"/>
  <c r="H1267" i="10"/>
  <c r="H1266" i="10"/>
  <c r="H1265" i="10"/>
  <c r="H1264" i="10"/>
  <c r="H1263" i="10"/>
  <c r="H1262" i="10"/>
  <c r="H1261" i="10"/>
  <c r="H1260" i="10"/>
  <c r="H1259" i="10"/>
  <c r="H1258" i="10"/>
  <c r="H1257" i="10"/>
  <c r="H1256" i="10"/>
  <c r="H1255" i="10"/>
  <c r="H1254" i="10"/>
  <c r="H1253" i="10"/>
  <c r="H1252" i="10"/>
  <c r="H1251" i="10"/>
  <c r="H1250" i="10"/>
  <c r="H1249" i="10"/>
  <c r="H1248" i="10"/>
  <c r="H1247" i="10"/>
  <c r="H1246" i="10"/>
  <c r="H1245" i="10"/>
  <c r="H1244" i="10"/>
  <c r="H1243" i="10"/>
  <c r="H1242" i="10"/>
  <c r="H1241" i="10"/>
  <c r="H1240" i="10"/>
  <c r="H1239" i="10"/>
  <c r="H1238" i="10"/>
  <c r="H1237" i="10"/>
  <c r="H1236" i="10"/>
  <c r="H1235" i="10"/>
  <c r="H1234" i="10"/>
  <c r="H1233" i="10"/>
  <c r="H1232" i="10"/>
  <c r="H1231" i="10"/>
  <c r="H1230" i="10"/>
  <c r="H1229" i="10"/>
  <c r="H1228" i="10"/>
  <c r="H1227" i="10"/>
  <c r="H1226" i="10"/>
  <c r="H1225" i="10"/>
  <c r="H1224" i="10"/>
  <c r="H1223" i="10"/>
  <c r="H1222" i="10"/>
  <c r="H1221" i="10"/>
  <c r="H1220" i="10"/>
  <c r="H1219" i="10"/>
  <c r="H1218" i="10"/>
  <c r="H1217" i="10"/>
  <c r="H1216" i="10"/>
  <c r="H1215" i="10"/>
  <c r="H1214" i="10"/>
  <c r="H1213" i="10"/>
  <c r="H1212" i="10"/>
  <c r="H1211" i="10"/>
  <c r="H1210" i="10"/>
  <c r="H1209" i="10"/>
  <c r="H1208" i="10"/>
  <c r="H1207" i="10"/>
  <c r="H1206" i="10"/>
  <c r="H1205" i="10"/>
  <c r="H1204" i="10"/>
  <c r="H1203" i="10"/>
  <c r="H1202" i="10"/>
  <c r="H1201" i="10"/>
  <c r="H1200" i="10"/>
  <c r="H1199" i="10"/>
  <c r="H1198" i="10"/>
  <c r="H1197" i="10"/>
  <c r="H1196" i="10"/>
  <c r="H1195" i="10"/>
  <c r="H1194" i="10"/>
  <c r="H1193" i="10"/>
  <c r="H1192" i="10"/>
  <c r="H1191" i="10"/>
  <c r="H1190" i="10"/>
  <c r="H1189" i="10"/>
  <c r="H1188" i="10"/>
  <c r="H1187" i="10"/>
  <c r="H1186" i="10"/>
  <c r="H1185" i="10"/>
  <c r="H1184" i="10"/>
  <c r="H1183" i="10"/>
  <c r="H1182" i="10"/>
  <c r="H1181" i="10"/>
  <c r="H1180" i="10"/>
  <c r="H1179" i="10"/>
  <c r="H1178" i="10"/>
  <c r="H1177" i="10"/>
  <c r="H1176" i="10"/>
  <c r="H1175" i="10"/>
  <c r="H1174" i="10"/>
  <c r="H1173" i="10"/>
  <c r="H1172" i="10"/>
  <c r="H1171" i="10"/>
  <c r="H1170" i="10"/>
  <c r="H1169" i="10"/>
  <c r="H1168" i="10"/>
  <c r="H1167" i="10"/>
  <c r="H1166" i="10"/>
  <c r="H1165" i="10"/>
  <c r="H1164" i="10"/>
  <c r="H1163" i="10"/>
  <c r="H1162" i="10"/>
  <c r="H1161" i="10"/>
  <c r="H1160" i="10"/>
  <c r="H1159" i="10"/>
  <c r="H1158" i="10"/>
  <c r="H1157" i="10"/>
  <c r="H1156" i="10"/>
  <c r="H1155" i="10"/>
  <c r="H1154" i="10"/>
  <c r="H1153" i="10"/>
  <c r="H1152" i="10"/>
  <c r="H1151" i="10"/>
  <c r="H1150" i="10"/>
  <c r="H1149" i="10"/>
  <c r="H1148" i="10"/>
  <c r="H1147" i="10"/>
  <c r="H1146" i="10"/>
  <c r="H1145" i="10"/>
  <c r="H1144" i="10"/>
  <c r="H1143" i="10"/>
  <c r="H1142" i="10"/>
  <c r="H1141" i="10"/>
  <c r="H1140" i="10"/>
  <c r="H1139" i="10"/>
  <c r="H1138" i="10"/>
  <c r="H1137" i="10"/>
  <c r="H1136" i="10"/>
  <c r="H1135" i="10"/>
  <c r="H1134" i="10"/>
  <c r="H1133" i="10"/>
  <c r="H1132" i="10"/>
  <c r="H1131" i="10"/>
  <c r="H1130" i="10"/>
  <c r="H1129" i="10"/>
  <c r="H1128" i="10"/>
  <c r="H1127" i="10"/>
  <c r="H1126" i="10"/>
  <c r="H1125" i="10"/>
  <c r="H1124" i="10"/>
  <c r="H1123" i="10"/>
  <c r="H1122" i="10"/>
  <c r="H1121" i="10"/>
  <c r="H1120" i="10"/>
  <c r="H1119" i="10"/>
  <c r="H1118" i="10"/>
  <c r="H1117" i="10"/>
  <c r="H1116" i="10"/>
  <c r="H1115" i="10"/>
  <c r="H1114" i="10"/>
  <c r="H1113" i="10"/>
  <c r="H1112" i="10"/>
  <c r="H1111" i="10"/>
  <c r="H1110" i="10"/>
  <c r="H1109" i="10"/>
  <c r="H1108" i="10"/>
  <c r="H1107" i="10"/>
  <c r="H1106" i="10"/>
  <c r="H1105" i="10"/>
  <c r="H1104" i="10"/>
  <c r="H1103" i="10"/>
  <c r="H1102" i="10"/>
  <c r="H1101" i="10"/>
  <c r="H1100" i="10"/>
  <c r="H1099" i="10"/>
  <c r="H1098" i="10"/>
  <c r="H1097" i="10"/>
  <c r="H1096" i="10"/>
  <c r="H1095" i="10"/>
  <c r="H1094" i="10"/>
  <c r="H1093" i="10"/>
  <c r="H1092" i="10"/>
  <c r="H1091" i="10"/>
  <c r="H1090" i="10"/>
  <c r="H1089" i="10"/>
  <c r="H1088" i="10"/>
  <c r="H1087" i="10"/>
  <c r="H1086" i="10"/>
  <c r="H1085" i="10"/>
  <c r="H1084" i="10"/>
  <c r="H1083" i="10"/>
  <c r="H1082" i="10"/>
  <c r="H1081" i="10"/>
  <c r="H1080" i="10"/>
  <c r="H1079" i="10"/>
  <c r="H1078" i="10"/>
  <c r="H1077" i="10"/>
  <c r="H1076" i="10"/>
  <c r="H1075" i="10"/>
  <c r="H1074" i="10"/>
  <c r="H1073" i="10"/>
  <c r="H1072" i="10"/>
  <c r="H1071" i="10"/>
  <c r="H1070" i="10"/>
  <c r="H1069" i="10"/>
  <c r="H1068" i="10"/>
  <c r="H1067" i="10"/>
  <c r="H1066" i="10"/>
  <c r="H1065" i="10"/>
  <c r="H1064" i="10"/>
  <c r="H1063" i="10"/>
  <c r="H1062" i="10"/>
  <c r="H1061" i="10"/>
  <c r="H1060" i="10"/>
  <c r="H1059" i="10"/>
  <c r="H1058" i="10"/>
  <c r="H1057" i="10"/>
  <c r="H1056" i="10"/>
  <c r="H1055" i="10"/>
  <c r="H1054" i="10"/>
  <c r="H1053" i="10"/>
  <c r="H1052" i="10"/>
  <c r="H1051" i="10"/>
  <c r="H1050" i="10"/>
  <c r="H1049" i="10"/>
  <c r="H1048" i="10"/>
  <c r="H1047" i="10"/>
  <c r="H1046" i="10"/>
  <c r="H1045" i="10"/>
  <c r="H1044" i="10"/>
  <c r="H1043" i="10"/>
  <c r="H1042" i="10"/>
  <c r="H1041" i="10"/>
  <c r="H1040" i="10"/>
  <c r="H1039" i="10"/>
  <c r="H1038" i="10"/>
  <c r="H1037" i="10"/>
  <c r="H1036" i="10"/>
  <c r="H1035" i="10"/>
  <c r="H1034" i="10"/>
  <c r="H1033" i="10"/>
  <c r="H1032" i="10"/>
  <c r="H1031" i="10"/>
  <c r="H1030" i="10"/>
  <c r="H1029" i="10"/>
  <c r="H1028" i="10"/>
  <c r="H1027" i="10"/>
  <c r="H1026" i="10"/>
  <c r="H1025" i="10"/>
  <c r="H1024" i="10"/>
  <c r="H1023" i="10"/>
  <c r="H1022" i="10"/>
  <c r="H1021" i="10"/>
  <c r="H1020" i="10"/>
  <c r="H1019" i="10"/>
  <c r="H1018" i="10"/>
  <c r="H1017" i="10"/>
  <c r="H1016" i="10"/>
  <c r="H1015" i="10"/>
  <c r="H1014" i="10"/>
  <c r="H1013" i="10"/>
  <c r="H1012" i="10"/>
  <c r="H1011" i="10"/>
  <c r="H1010" i="10"/>
  <c r="H1009" i="10"/>
  <c r="H1008" i="10"/>
  <c r="H1007" i="10"/>
  <c r="H1006" i="10"/>
  <c r="H1005" i="10"/>
  <c r="H1004" i="10"/>
  <c r="H1003" i="10"/>
  <c r="H1002" i="10"/>
  <c r="H1001" i="10"/>
  <c r="H1000" i="10"/>
  <c r="H999" i="10"/>
  <c r="H998" i="10"/>
  <c r="H997" i="10"/>
  <c r="H996" i="10"/>
  <c r="H995" i="10"/>
  <c r="H994" i="10"/>
  <c r="H993" i="10"/>
  <c r="H992" i="10"/>
  <c r="H991" i="10"/>
  <c r="H990" i="10"/>
  <c r="H989" i="10"/>
  <c r="H988" i="10"/>
  <c r="H987" i="10"/>
  <c r="H986" i="10"/>
  <c r="H985" i="10"/>
  <c r="H984" i="10"/>
  <c r="H983" i="10"/>
  <c r="H982" i="10"/>
  <c r="H981" i="10"/>
  <c r="H980" i="10"/>
  <c r="H979" i="10"/>
  <c r="H978" i="10"/>
  <c r="H977" i="10"/>
  <c r="H976" i="10"/>
  <c r="H975" i="10"/>
  <c r="H974" i="10"/>
  <c r="H973" i="10"/>
  <c r="H972" i="10"/>
  <c r="H971" i="10"/>
  <c r="H970" i="10"/>
  <c r="H969" i="10"/>
  <c r="H968" i="10"/>
  <c r="H967" i="10"/>
  <c r="H966" i="10"/>
  <c r="H965" i="10"/>
  <c r="H964" i="10"/>
  <c r="H963" i="10"/>
  <c r="H962" i="10"/>
  <c r="H961" i="10"/>
  <c r="H960" i="10"/>
  <c r="H959" i="10"/>
  <c r="H958" i="10"/>
  <c r="H957" i="10"/>
  <c r="H956" i="10"/>
  <c r="H955" i="10"/>
  <c r="H954" i="10"/>
  <c r="H953" i="10"/>
  <c r="H952" i="10"/>
  <c r="H951" i="10"/>
  <c r="H950" i="10"/>
  <c r="H949" i="10"/>
  <c r="H948" i="10"/>
  <c r="H947" i="10"/>
  <c r="H946" i="10"/>
  <c r="H945" i="10"/>
  <c r="H944" i="10"/>
  <c r="H943" i="10"/>
  <c r="H942" i="10"/>
  <c r="H941" i="10"/>
  <c r="H940" i="10"/>
  <c r="H939" i="10"/>
  <c r="H938" i="10"/>
  <c r="H937" i="10"/>
  <c r="H936" i="10"/>
  <c r="H935" i="10"/>
  <c r="H934" i="10"/>
  <c r="H933" i="10"/>
  <c r="H932" i="10"/>
  <c r="H931" i="10"/>
  <c r="H930" i="10"/>
  <c r="H929" i="10"/>
  <c r="H928" i="10"/>
  <c r="H927" i="10"/>
  <c r="H926" i="10"/>
  <c r="H925" i="10"/>
  <c r="H924" i="10"/>
  <c r="H923" i="10"/>
  <c r="H922" i="10"/>
  <c r="H921" i="10"/>
  <c r="H920" i="10"/>
  <c r="H919" i="10"/>
  <c r="H918" i="10"/>
  <c r="H917" i="10"/>
  <c r="H916" i="10"/>
  <c r="H915" i="10"/>
  <c r="H914" i="10"/>
  <c r="H913" i="10"/>
  <c r="H912" i="10"/>
  <c r="H911" i="10"/>
  <c r="H910" i="10"/>
  <c r="H909" i="10"/>
  <c r="H908" i="10"/>
  <c r="H907" i="10"/>
  <c r="H906" i="10"/>
  <c r="H905" i="10"/>
  <c r="H904" i="10"/>
  <c r="H903" i="10"/>
  <c r="H902" i="10"/>
  <c r="H901" i="10"/>
  <c r="H900" i="10"/>
  <c r="H899" i="10"/>
  <c r="H898" i="10"/>
  <c r="H897" i="10"/>
  <c r="H896" i="10"/>
  <c r="H895" i="10"/>
  <c r="H894" i="10"/>
  <c r="H893" i="10"/>
  <c r="H892" i="10"/>
  <c r="H891" i="10"/>
  <c r="H890" i="10"/>
  <c r="H889" i="10"/>
  <c r="H888" i="10"/>
  <c r="H887" i="10"/>
  <c r="H886" i="10"/>
  <c r="H885" i="10"/>
  <c r="H884" i="10"/>
  <c r="H883" i="10"/>
  <c r="H882" i="10"/>
  <c r="H881" i="10"/>
  <c r="H880" i="10"/>
  <c r="H879" i="10"/>
  <c r="H878" i="10"/>
  <c r="H877" i="10"/>
  <c r="H876" i="10"/>
  <c r="H875" i="10"/>
  <c r="H874" i="10"/>
  <c r="H873" i="10"/>
  <c r="H872" i="10"/>
  <c r="H871" i="10"/>
  <c r="H870" i="10"/>
  <c r="H869" i="10"/>
  <c r="H868" i="10"/>
  <c r="H867" i="10"/>
  <c r="H866" i="10"/>
  <c r="H865" i="10"/>
  <c r="H864" i="10"/>
  <c r="H863" i="10"/>
  <c r="H862" i="10"/>
  <c r="H861" i="10"/>
  <c r="H860" i="10"/>
  <c r="H859" i="10"/>
  <c r="H858" i="10"/>
  <c r="H857" i="10"/>
  <c r="H856" i="10"/>
  <c r="H855" i="10"/>
  <c r="H854" i="10"/>
  <c r="H853" i="10"/>
  <c r="H852" i="10"/>
  <c r="H851" i="10"/>
  <c r="H850" i="10"/>
  <c r="H849" i="10"/>
  <c r="H848" i="10"/>
  <c r="H847" i="10"/>
  <c r="H846" i="10"/>
  <c r="H845" i="10"/>
  <c r="H844" i="10"/>
  <c r="H843" i="10"/>
  <c r="H842" i="10"/>
  <c r="H841" i="10"/>
  <c r="H840" i="10"/>
  <c r="H839" i="10"/>
  <c r="H838" i="10"/>
  <c r="H837" i="10"/>
  <c r="H836" i="10"/>
  <c r="H835" i="10"/>
  <c r="H834" i="10"/>
  <c r="H833" i="10"/>
  <c r="H832" i="10"/>
  <c r="H831" i="10"/>
  <c r="H830" i="10"/>
  <c r="H829" i="10"/>
  <c r="H828" i="10"/>
  <c r="H827" i="10"/>
  <c r="H826" i="10"/>
  <c r="H825" i="10"/>
  <c r="H824" i="10"/>
  <c r="H823" i="10"/>
  <c r="H822" i="10"/>
  <c r="H821" i="10"/>
  <c r="H820" i="10"/>
  <c r="H819" i="10"/>
  <c r="H818" i="10"/>
  <c r="H817" i="10"/>
  <c r="H816" i="10"/>
  <c r="H815" i="10"/>
  <c r="H814" i="10"/>
  <c r="H813" i="10"/>
  <c r="H812" i="10"/>
  <c r="H811" i="10"/>
  <c r="H810" i="10"/>
  <c r="H809" i="10"/>
  <c r="H808" i="10"/>
  <c r="H807" i="10"/>
  <c r="H806" i="10"/>
  <c r="H805" i="10"/>
  <c r="H804" i="10"/>
  <c r="H803" i="10"/>
  <c r="H802" i="10"/>
  <c r="H801" i="10"/>
  <c r="H800" i="10"/>
  <c r="H799" i="10"/>
  <c r="H798" i="10"/>
  <c r="H797" i="10"/>
  <c r="H796" i="10"/>
  <c r="H795" i="10"/>
  <c r="H794" i="10"/>
  <c r="H793" i="10"/>
  <c r="H792" i="10"/>
  <c r="H791" i="10"/>
  <c r="H790" i="10"/>
  <c r="H789" i="10"/>
  <c r="H788" i="10"/>
  <c r="H787" i="10"/>
  <c r="H786" i="10"/>
  <c r="H785" i="10"/>
  <c r="H784" i="10"/>
  <c r="H783" i="10"/>
  <c r="H782" i="10"/>
  <c r="H781" i="10"/>
  <c r="H780" i="10"/>
  <c r="H779" i="10"/>
  <c r="H778" i="10"/>
  <c r="H777" i="10"/>
  <c r="H776" i="10"/>
  <c r="H775" i="10"/>
  <c r="H774" i="10"/>
  <c r="H773" i="10"/>
  <c r="H772" i="10"/>
  <c r="H771" i="10"/>
  <c r="H770" i="10"/>
  <c r="H769" i="10"/>
  <c r="H768" i="10"/>
  <c r="H767" i="10"/>
  <c r="H766" i="10"/>
  <c r="H765" i="10"/>
  <c r="H764" i="10"/>
  <c r="H763" i="10"/>
  <c r="H762" i="10"/>
  <c r="H761" i="10"/>
  <c r="H760" i="10"/>
  <c r="H759" i="10"/>
  <c r="H758" i="10"/>
  <c r="H757" i="10"/>
  <c r="H756" i="10"/>
  <c r="H755" i="10"/>
  <c r="H754" i="10"/>
  <c r="H753" i="10"/>
  <c r="H752" i="10"/>
  <c r="H751" i="10"/>
  <c r="H750" i="10"/>
  <c r="H749" i="10"/>
  <c r="H748" i="10"/>
  <c r="H747" i="10"/>
  <c r="H746" i="10"/>
  <c r="H745" i="10"/>
  <c r="H744" i="10"/>
  <c r="H743" i="10"/>
  <c r="H742" i="10"/>
  <c r="H741" i="10"/>
  <c r="H740" i="10"/>
  <c r="H739" i="10"/>
  <c r="H738" i="10"/>
  <c r="H737" i="10"/>
  <c r="H736" i="10"/>
  <c r="H735" i="10"/>
  <c r="H734" i="10"/>
  <c r="H733" i="10"/>
  <c r="H732" i="10"/>
  <c r="H731" i="10"/>
  <c r="H730" i="10"/>
  <c r="H729" i="10"/>
  <c r="H728" i="10"/>
  <c r="H727" i="10"/>
  <c r="H726" i="10"/>
  <c r="H725" i="10"/>
  <c r="H724" i="10"/>
  <c r="H723" i="10"/>
  <c r="H722" i="10"/>
  <c r="H721" i="10"/>
  <c r="H720" i="10"/>
  <c r="H719" i="10"/>
  <c r="H718" i="10"/>
  <c r="H717" i="10"/>
  <c r="H716" i="10"/>
  <c r="H715" i="10"/>
  <c r="H714" i="10"/>
  <c r="H713" i="10"/>
  <c r="H712" i="10"/>
  <c r="H711" i="10"/>
  <c r="H710" i="10"/>
  <c r="H709" i="10"/>
  <c r="H708" i="10"/>
  <c r="H707" i="10"/>
  <c r="H706" i="10"/>
  <c r="H705" i="10"/>
  <c r="H704" i="10"/>
  <c r="H703" i="10"/>
  <c r="H702" i="10"/>
  <c r="H701" i="10"/>
  <c r="H700" i="10"/>
  <c r="H699" i="10"/>
  <c r="H698" i="10"/>
  <c r="H697" i="10"/>
  <c r="H696" i="10"/>
  <c r="H695" i="10"/>
  <c r="H694" i="10"/>
  <c r="H693" i="10"/>
  <c r="H692" i="10"/>
  <c r="H691" i="10"/>
  <c r="H690" i="10"/>
  <c r="H689" i="10"/>
  <c r="H688" i="10"/>
  <c r="H687" i="10"/>
  <c r="H686" i="10"/>
  <c r="H685" i="10"/>
  <c r="H684" i="10"/>
  <c r="H683" i="10"/>
  <c r="H682" i="10"/>
  <c r="H681" i="10"/>
  <c r="H680" i="10"/>
  <c r="H679" i="10"/>
  <c r="H678" i="10"/>
  <c r="H677" i="10"/>
  <c r="H676" i="10"/>
  <c r="H675" i="10"/>
  <c r="H674" i="10"/>
  <c r="H673" i="10"/>
  <c r="H672" i="10"/>
  <c r="H671" i="10"/>
  <c r="H670" i="10"/>
  <c r="H669" i="10"/>
  <c r="H668" i="10"/>
  <c r="H667" i="10"/>
  <c r="H666" i="10"/>
  <c r="H665" i="10"/>
  <c r="H664" i="10"/>
  <c r="H663" i="10"/>
  <c r="H662" i="10"/>
  <c r="H661" i="10"/>
  <c r="H660" i="10"/>
  <c r="H659" i="10"/>
  <c r="H658" i="10"/>
  <c r="H657" i="10"/>
  <c r="H656" i="10"/>
  <c r="H655" i="10"/>
  <c r="H654" i="10"/>
  <c r="H653" i="10"/>
  <c r="H652" i="10"/>
  <c r="H651" i="10"/>
  <c r="H650" i="10"/>
  <c r="H649" i="10"/>
  <c r="H648" i="10"/>
  <c r="H647" i="10"/>
  <c r="H646" i="10"/>
  <c r="H645" i="10"/>
  <c r="H644" i="10"/>
  <c r="H643" i="10"/>
  <c r="H642" i="10"/>
  <c r="H641" i="10"/>
  <c r="H640" i="10"/>
  <c r="H639" i="10"/>
  <c r="H638" i="10"/>
  <c r="H637" i="10"/>
  <c r="H636" i="10"/>
  <c r="H635" i="10"/>
  <c r="H634" i="10"/>
  <c r="H633" i="10"/>
  <c r="H632" i="10"/>
  <c r="H631" i="10"/>
  <c r="H630" i="10"/>
  <c r="H629" i="10"/>
  <c r="H628" i="10"/>
  <c r="H627" i="10"/>
  <c r="H626" i="10"/>
  <c r="H625" i="10"/>
  <c r="H624" i="10"/>
  <c r="H623" i="10"/>
  <c r="H622" i="10"/>
  <c r="H621" i="10"/>
  <c r="H620" i="10"/>
  <c r="H619" i="10"/>
  <c r="H618" i="10"/>
  <c r="H617" i="10"/>
  <c r="H616" i="10"/>
  <c r="H615" i="10"/>
  <c r="H614" i="10"/>
  <c r="H613" i="10"/>
  <c r="H612" i="10"/>
  <c r="H611" i="10"/>
  <c r="H610" i="10"/>
  <c r="H609" i="10"/>
  <c r="H608" i="10"/>
  <c r="H607" i="10"/>
  <c r="H606" i="10"/>
  <c r="H605" i="10"/>
  <c r="H604" i="10"/>
  <c r="H603" i="10"/>
  <c r="H602" i="10"/>
  <c r="H601" i="10"/>
  <c r="H600" i="10"/>
  <c r="H599" i="10"/>
  <c r="H598" i="10"/>
  <c r="H597" i="10"/>
  <c r="H596" i="10"/>
  <c r="H595" i="10"/>
  <c r="H594" i="10"/>
  <c r="H593" i="10"/>
  <c r="H592" i="10"/>
  <c r="H591" i="10"/>
  <c r="H590" i="10"/>
  <c r="H589" i="10"/>
  <c r="H588" i="10"/>
  <c r="H587" i="10"/>
  <c r="H586" i="10"/>
  <c r="H585" i="10"/>
  <c r="H584" i="10"/>
  <c r="H583" i="10"/>
  <c r="H582" i="10"/>
  <c r="H581" i="10"/>
  <c r="H580" i="10"/>
  <c r="H579" i="10"/>
  <c r="H578" i="10"/>
  <c r="H577" i="10"/>
  <c r="H576" i="10"/>
  <c r="H575" i="10"/>
  <c r="H574" i="10"/>
  <c r="H573" i="10"/>
  <c r="H572" i="10"/>
  <c r="H571" i="10"/>
  <c r="H570" i="10"/>
  <c r="H569" i="10"/>
  <c r="H568" i="10"/>
  <c r="H567" i="10"/>
  <c r="H566" i="10"/>
  <c r="H565" i="10"/>
  <c r="H564" i="10"/>
  <c r="H563" i="10"/>
  <c r="H562" i="10"/>
  <c r="H561" i="10"/>
  <c r="H560" i="10"/>
  <c r="H559" i="10"/>
  <c r="H558" i="10"/>
  <c r="H557" i="10"/>
  <c r="H556" i="10"/>
  <c r="H555" i="10"/>
  <c r="H554" i="10"/>
  <c r="H553" i="10"/>
  <c r="H552" i="10"/>
  <c r="H551" i="10"/>
  <c r="H550" i="10"/>
  <c r="H549" i="10"/>
  <c r="H548" i="10"/>
  <c r="H547" i="10"/>
  <c r="H546" i="10"/>
  <c r="H545" i="10"/>
  <c r="H544" i="10"/>
  <c r="H543" i="10"/>
  <c r="H542" i="10"/>
  <c r="H541" i="10"/>
  <c r="H540" i="10"/>
  <c r="H539" i="10"/>
  <c r="H538" i="10"/>
  <c r="H537" i="10"/>
  <c r="H536" i="10"/>
  <c r="H535" i="10"/>
  <c r="H534" i="10"/>
  <c r="H533" i="10"/>
  <c r="H532" i="10"/>
  <c r="H531" i="10"/>
  <c r="H530" i="10"/>
  <c r="H529" i="10"/>
  <c r="H528" i="10"/>
  <c r="H527" i="10"/>
  <c r="H526" i="10"/>
  <c r="H525" i="10"/>
  <c r="H524" i="10"/>
  <c r="H523" i="10"/>
  <c r="H522" i="10"/>
  <c r="H521" i="10"/>
  <c r="H520" i="10"/>
  <c r="H519" i="10"/>
  <c r="H518" i="10"/>
  <c r="H517" i="10"/>
  <c r="H516" i="10"/>
  <c r="H515" i="10"/>
  <c r="H514" i="10"/>
  <c r="H513" i="10"/>
  <c r="H512" i="10"/>
  <c r="H511" i="10"/>
  <c r="H510" i="10"/>
  <c r="H509" i="10"/>
  <c r="H508" i="10"/>
  <c r="H507" i="10"/>
  <c r="H506" i="10"/>
  <c r="H505" i="10"/>
  <c r="H504" i="10"/>
  <c r="H503" i="10"/>
  <c r="H502" i="10"/>
  <c r="H501" i="10"/>
  <c r="H500" i="10"/>
  <c r="H499" i="10"/>
  <c r="H498" i="10"/>
  <c r="H497" i="10"/>
  <c r="H496" i="10"/>
  <c r="H495" i="10"/>
  <c r="H494" i="10"/>
  <c r="H493" i="10"/>
  <c r="H492" i="10"/>
  <c r="H491" i="10"/>
  <c r="H490" i="10"/>
  <c r="H489" i="10"/>
  <c r="H488" i="10"/>
  <c r="H487" i="10"/>
  <c r="H486" i="10"/>
  <c r="H485" i="10"/>
  <c r="H484" i="10"/>
  <c r="H483" i="10"/>
  <c r="H482" i="10"/>
  <c r="H481" i="10"/>
  <c r="H480" i="10"/>
  <c r="H479" i="10"/>
  <c r="H478" i="10"/>
  <c r="H477" i="10"/>
  <c r="H476" i="10"/>
  <c r="H475" i="10"/>
  <c r="H474" i="10"/>
  <c r="H473" i="10"/>
  <c r="H472" i="10"/>
  <c r="H471" i="10"/>
  <c r="H470" i="10"/>
  <c r="H469" i="10"/>
  <c r="H468" i="10"/>
  <c r="H467" i="10"/>
  <c r="H466" i="10"/>
  <c r="H465" i="10"/>
  <c r="H464" i="10"/>
  <c r="H463" i="10"/>
  <c r="H462" i="10"/>
  <c r="H461" i="10"/>
  <c r="H460" i="10"/>
  <c r="H459" i="10"/>
  <c r="H458" i="10"/>
  <c r="H457" i="10"/>
  <c r="H456" i="10"/>
  <c r="H455" i="10"/>
  <c r="H454" i="10"/>
  <c r="H453" i="10"/>
  <c r="H452" i="10"/>
  <c r="H451" i="10"/>
  <c r="H450" i="10"/>
  <c r="H449" i="10"/>
  <c r="H448" i="10"/>
  <c r="H447" i="10"/>
  <c r="H446" i="10"/>
  <c r="H445" i="10"/>
  <c r="H444" i="10"/>
  <c r="H443" i="10"/>
  <c r="H442" i="10"/>
  <c r="H441" i="10"/>
  <c r="H440" i="10"/>
  <c r="H439" i="10"/>
  <c r="H438" i="10"/>
  <c r="H437" i="10"/>
  <c r="H436" i="10"/>
  <c r="H435" i="10"/>
  <c r="H434" i="10"/>
  <c r="H433" i="10"/>
  <c r="H432" i="10"/>
  <c r="H431" i="10"/>
  <c r="H430" i="10"/>
  <c r="H429" i="10"/>
  <c r="H428" i="10"/>
  <c r="H427" i="10"/>
  <c r="H426" i="10"/>
  <c r="H425" i="10"/>
  <c r="H424" i="10"/>
  <c r="H423" i="10"/>
  <c r="H422" i="10"/>
  <c r="H421" i="10"/>
  <c r="H420" i="10"/>
  <c r="H419" i="10"/>
  <c r="H418" i="10"/>
  <c r="H417" i="10"/>
  <c r="H416" i="10"/>
  <c r="H415" i="10"/>
  <c r="H414" i="10"/>
  <c r="H413" i="10"/>
  <c r="H412" i="10"/>
  <c r="H411" i="10"/>
  <c r="H410" i="10"/>
  <c r="H409" i="10"/>
  <c r="H408" i="10"/>
  <c r="H407" i="10"/>
  <c r="H406" i="10"/>
  <c r="H405" i="10"/>
  <c r="H404" i="10"/>
  <c r="H403" i="10"/>
  <c r="H402" i="10"/>
  <c r="H401" i="10"/>
  <c r="H400" i="10"/>
  <c r="H399" i="10"/>
  <c r="H398" i="10"/>
  <c r="H397" i="10"/>
  <c r="H396" i="10"/>
  <c r="H395" i="10"/>
  <c r="H394" i="10"/>
  <c r="H393" i="10"/>
  <c r="H392" i="10"/>
  <c r="H391" i="10"/>
  <c r="H390" i="10"/>
  <c r="H389" i="10"/>
  <c r="H388" i="10"/>
  <c r="H387" i="10"/>
  <c r="H386" i="10"/>
  <c r="H385" i="10"/>
  <c r="H384" i="10"/>
  <c r="H383" i="10"/>
  <c r="H382" i="10"/>
  <c r="H381" i="10"/>
  <c r="H380" i="10"/>
  <c r="H379" i="10"/>
  <c r="H378" i="10"/>
  <c r="H377" i="10"/>
  <c r="H376" i="10"/>
  <c r="H375" i="10"/>
  <c r="H374" i="10"/>
  <c r="H373" i="10"/>
  <c r="H372" i="10"/>
  <c r="H371" i="10"/>
  <c r="H370" i="10"/>
  <c r="H369" i="10"/>
  <c r="H368" i="10"/>
  <c r="H367" i="10"/>
  <c r="H366" i="10"/>
  <c r="H365" i="10"/>
  <c r="H364" i="10"/>
  <c r="H363" i="10"/>
  <c r="H362" i="10"/>
  <c r="H361" i="10"/>
  <c r="H360" i="10"/>
  <c r="H359" i="10"/>
  <c r="H358" i="10"/>
  <c r="H357" i="10"/>
  <c r="H356" i="10"/>
  <c r="H355" i="10"/>
  <c r="H354" i="10"/>
  <c r="H353" i="10"/>
  <c r="H352" i="10"/>
  <c r="H351" i="10"/>
  <c r="H350" i="10"/>
  <c r="H349" i="10"/>
  <c r="H348" i="10"/>
  <c r="H347" i="10"/>
  <c r="H346" i="10"/>
  <c r="H345" i="10"/>
  <c r="H344" i="10"/>
  <c r="H343" i="10"/>
  <c r="H342" i="10"/>
  <c r="H341" i="10"/>
  <c r="H340" i="10"/>
  <c r="H339" i="10"/>
  <c r="H338" i="10"/>
  <c r="H337" i="10"/>
  <c r="H336" i="10"/>
  <c r="H335" i="10"/>
  <c r="H334" i="10"/>
  <c r="H333" i="10"/>
  <c r="H332" i="10"/>
  <c r="H331" i="10"/>
  <c r="H330" i="10"/>
  <c r="H329" i="10"/>
  <c r="H328" i="10"/>
  <c r="H327" i="10"/>
  <c r="H326" i="10"/>
  <c r="H325" i="10"/>
  <c r="H324" i="10"/>
  <c r="H323" i="10"/>
  <c r="H322" i="10"/>
  <c r="H321" i="10"/>
  <c r="H320" i="10"/>
  <c r="H319" i="10"/>
  <c r="H318" i="10"/>
  <c r="H317" i="10"/>
  <c r="H316" i="10"/>
  <c r="H315" i="10"/>
  <c r="H314" i="10"/>
  <c r="H313" i="10"/>
  <c r="H312" i="10"/>
  <c r="H311" i="10"/>
  <c r="H310" i="10"/>
  <c r="H309" i="10"/>
  <c r="H308" i="10"/>
  <c r="H307" i="10"/>
  <c r="H306" i="10"/>
  <c r="H305" i="10"/>
  <c r="H304" i="10"/>
  <c r="H303" i="10"/>
  <c r="H302" i="10"/>
  <c r="H301" i="10"/>
  <c r="H300" i="10"/>
  <c r="H299" i="10"/>
  <c r="H298" i="10"/>
  <c r="H297" i="10"/>
  <c r="H296" i="10"/>
  <c r="H295" i="10"/>
  <c r="H294" i="10"/>
  <c r="H293" i="10"/>
  <c r="H292" i="10"/>
  <c r="H291" i="10"/>
  <c r="H290" i="10"/>
  <c r="H289" i="10"/>
  <c r="H288" i="10"/>
  <c r="H287" i="10"/>
  <c r="H286" i="10"/>
  <c r="H285" i="10"/>
  <c r="H284" i="10"/>
  <c r="H283" i="10"/>
  <c r="H282" i="10"/>
  <c r="H281" i="10"/>
  <c r="H280" i="10"/>
  <c r="H279" i="10"/>
  <c r="H278" i="10"/>
  <c r="H277" i="10"/>
  <c r="H276" i="10"/>
  <c r="H275" i="10"/>
  <c r="H274" i="10"/>
  <c r="H273" i="10"/>
  <c r="H272" i="10"/>
  <c r="H271" i="10"/>
  <c r="H270" i="10"/>
  <c r="H269" i="10"/>
  <c r="H268" i="10"/>
  <c r="H267" i="10"/>
  <c r="H266" i="10"/>
  <c r="H265" i="10"/>
  <c r="H264" i="10"/>
  <c r="H263" i="10"/>
  <c r="H262" i="10"/>
  <c r="H261" i="10"/>
  <c r="H260" i="10"/>
  <c r="H259" i="10"/>
  <c r="H258" i="10"/>
  <c r="H257" i="10"/>
  <c r="H256" i="10"/>
  <c r="H255" i="10"/>
  <c r="H254" i="10"/>
  <c r="H253" i="10"/>
  <c r="H252" i="10"/>
  <c r="H251" i="10"/>
  <c r="H250" i="10"/>
  <c r="H249" i="10"/>
  <c r="H248" i="10"/>
  <c r="H247" i="10"/>
  <c r="H246" i="10"/>
  <c r="H245" i="10"/>
  <c r="H244" i="10"/>
  <c r="H243" i="10"/>
  <c r="H242" i="10"/>
  <c r="H241" i="10"/>
  <c r="H240" i="10"/>
  <c r="H239" i="10"/>
  <c r="H238" i="10"/>
  <c r="H237" i="10"/>
  <c r="H236" i="10"/>
  <c r="H235" i="10"/>
  <c r="H234" i="10"/>
  <c r="H233" i="10"/>
  <c r="H232" i="10"/>
  <c r="H231" i="10"/>
  <c r="H230" i="10"/>
  <c r="H229" i="10"/>
  <c r="H228" i="10"/>
  <c r="H227" i="10"/>
  <c r="H226" i="10"/>
  <c r="H225" i="10"/>
  <c r="H224" i="10"/>
  <c r="H223" i="10"/>
  <c r="H222" i="10"/>
  <c r="H221" i="10"/>
  <c r="H220" i="10"/>
  <c r="H219" i="10"/>
  <c r="H218" i="10"/>
  <c r="H217" i="10"/>
  <c r="H216" i="10"/>
  <c r="H215" i="10"/>
  <c r="H214" i="10"/>
  <c r="H213" i="10"/>
  <c r="H212" i="10"/>
  <c r="H211" i="10"/>
  <c r="H210" i="10"/>
  <c r="H209" i="10"/>
  <c r="H208" i="10"/>
  <c r="H207" i="10"/>
  <c r="H206" i="10"/>
  <c r="H205" i="10"/>
  <c r="H204" i="10"/>
  <c r="H203" i="10"/>
  <c r="H202" i="10"/>
  <c r="H201" i="10"/>
  <c r="H200" i="10"/>
  <c r="H199" i="10"/>
  <c r="H198" i="10"/>
  <c r="H197" i="10"/>
  <c r="H196" i="10"/>
  <c r="H195" i="10"/>
  <c r="H194" i="10"/>
  <c r="H193" i="10"/>
  <c r="H192" i="10"/>
  <c r="H191" i="10"/>
  <c r="H190" i="10"/>
  <c r="H189" i="10"/>
  <c r="H188" i="10"/>
  <c r="H187" i="10"/>
  <c r="H186" i="10"/>
  <c r="H185" i="10"/>
  <c r="H184" i="10"/>
  <c r="H183" i="10"/>
  <c r="H182" i="10"/>
  <c r="H181" i="10"/>
  <c r="H180" i="10"/>
  <c r="H179" i="10"/>
  <c r="H178" i="10"/>
  <c r="H177" i="10"/>
  <c r="H176" i="10"/>
  <c r="H175" i="10"/>
  <c r="H174" i="10"/>
  <c r="H173" i="10"/>
  <c r="H172" i="10"/>
  <c r="H171" i="10"/>
  <c r="H170" i="10"/>
  <c r="H169" i="10"/>
  <c r="H168" i="10"/>
  <c r="H167" i="10"/>
  <c r="H166" i="10"/>
  <c r="H165" i="10"/>
  <c r="H164" i="10"/>
  <c r="H163" i="10"/>
  <c r="H162" i="10"/>
  <c r="H161" i="10"/>
  <c r="H160" i="10"/>
  <c r="H159" i="10"/>
  <c r="H158" i="10"/>
  <c r="H157" i="10"/>
  <c r="H156" i="10"/>
  <c r="H155" i="10"/>
  <c r="H154" i="10"/>
  <c r="H153" i="10"/>
  <c r="H152" i="10"/>
  <c r="H151" i="10"/>
  <c r="H150" i="10"/>
  <c r="H149" i="10"/>
  <c r="H148" i="10"/>
  <c r="H147" i="10"/>
  <c r="H146" i="10"/>
  <c r="H145" i="10"/>
  <c r="H144" i="10"/>
  <c r="H143" i="10"/>
  <c r="H142" i="10"/>
  <c r="H141" i="10"/>
  <c r="H140" i="10"/>
  <c r="H139" i="10"/>
  <c r="H138" i="10"/>
  <c r="H137" i="10"/>
  <c r="H136" i="10"/>
  <c r="H135" i="10"/>
  <c r="H134" i="10"/>
  <c r="H133" i="10"/>
  <c r="H132" i="10"/>
  <c r="H131" i="10"/>
  <c r="H130" i="10"/>
  <c r="H129" i="10"/>
  <c r="H128" i="10"/>
  <c r="H127" i="10"/>
  <c r="H126" i="10"/>
  <c r="H125" i="10"/>
  <c r="H124" i="10"/>
  <c r="H123" i="10"/>
  <c r="H122" i="10"/>
  <c r="H121" i="10"/>
  <c r="H120" i="10"/>
  <c r="H119" i="10"/>
  <c r="H118" i="10"/>
  <c r="H117" i="10"/>
  <c r="H116" i="10"/>
  <c r="H115" i="10"/>
  <c r="H114" i="10"/>
  <c r="H113" i="10"/>
  <c r="H112" i="10"/>
  <c r="H111" i="10"/>
  <c r="H110" i="10"/>
  <c r="H109" i="10"/>
  <c r="H108" i="10"/>
  <c r="H107" i="10"/>
  <c r="H106" i="10"/>
  <c r="H105" i="10"/>
  <c r="H104" i="10"/>
  <c r="H103" i="10"/>
  <c r="H102" i="10"/>
  <c r="H101" i="10"/>
  <c r="H100" i="10"/>
  <c r="H99" i="10"/>
  <c r="H98" i="10"/>
  <c r="H97" i="10"/>
  <c r="H96" i="10"/>
  <c r="H95" i="10"/>
  <c r="H94" i="10"/>
  <c r="H93" i="10"/>
  <c r="H92" i="10"/>
  <c r="H91" i="10"/>
  <c r="H90" i="10"/>
  <c r="H89" i="10"/>
  <c r="H88" i="10"/>
  <c r="H87" i="10"/>
  <c r="H86" i="10"/>
  <c r="H85" i="10"/>
  <c r="H84" i="10"/>
  <c r="H83" i="10"/>
  <c r="H82" i="10"/>
  <c r="H81" i="10"/>
  <c r="H80" i="10"/>
  <c r="H79" i="10"/>
  <c r="H78" i="10"/>
  <c r="H77" i="10"/>
  <c r="H76" i="10"/>
  <c r="H75" i="10"/>
  <c r="H74" i="10"/>
  <c r="H73" i="10"/>
  <c r="H72" i="10"/>
  <c r="H71" i="10"/>
  <c r="H70" i="10"/>
  <c r="H69" i="10"/>
  <c r="H68" i="10"/>
  <c r="H67" i="10"/>
  <c r="H66" i="10"/>
  <c r="H65" i="10"/>
  <c r="H64" i="10"/>
  <c r="H63" i="10"/>
  <c r="H62" i="10"/>
  <c r="H61" i="10"/>
  <c r="H60" i="10"/>
  <c r="H59" i="10"/>
  <c r="H58" i="10"/>
  <c r="H57" i="10"/>
  <c r="H56" i="10"/>
  <c r="H55" i="10"/>
  <c r="H54" i="10"/>
  <c r="H53" i="10"/>
  <c r="H52" i="10"/>
  <c r="H51" i="10"/>
  <c r="H50" i="10"/>
  <c r="H49" i="10"/>
  <c r="H48" i="10"/>
  <c r="H47" i="10"/>
  <c r="H46" i="10"/>
  <c r="H45" i="10"/>
  <c r="H44" i="10"/>
  <c r="H43" i="10"/>
  <c r="H42" i="10"/>
  <c r="H41" i="10"/>
  <c r="H40" i="10"/>
  <c r="H39" i="10"/>
  <c r="H38" i="10"/>
  <c r="H37" i="10"/>
  <c r="H36" i="10"/>
  <c r="H35" i="10"/>
  <c r="H34" i="10"/>
  <c r="H33" i="10"/>
  <c r="H32" i="10"/>
  <c r="H31" i="10"/>
  <c r="H30" i="10"/>
  <c r="H29" i="10"/>
  <c r="H28" i="10"/>
  <c r="H27" i="10"/>
  <c r="H26" i="10"/>
  <c r="H25" i="10"/>
  <c r="H24" i="10"/>
  <c r="H23" i="10"/>
  <c r="H22" i="10"/>
  <c r="H21" i="10"/>
  <c r="H20" i="10"/>
  <c r="H19" i="10"/>
  <c r="H18" i="10"/>
  <c r="H17" i="10"/>
  <c r="H16" i="10"/>
  <c r="H15" i="10"/>
  <c r="H14" i="10"/>
  <c r="H13" i="10"/>
  <c r="H12" i="10"/>
  <c r="H11" i="10"/>
  <c r="H10" i="10"/>
  <c r="H9" i="10"/>
  <c r="H8" i="10"/>
  <c r="H7" i="10"/>
  <c r="H6" i="10"/>
  <c r="H5" i="10"/>
  <c r="H4" i="10"/>
  <c r="H3" i="10"/>
  <c r="C1803" i="10"/>
  <c r="C1802" i="10"/>
  <c r="C1801" i="10"/>
  <c r="C1800" i="10"/>
  <c r="C1799" i="10"/>
  <c r="C1798" i="10"/>
  <c r="C1797" i="10"/>
  <c r="C1796" i="10"/>
  <c r="C1795" i="10"/>
  <c r="C1794" i="10"/>
  <c r="C1793" i="10"/>
  <c r="C1792" i="10"/>
  <c r="C1791" i="10"/>
  <c r="C1790" i="10"/>
  <c r="C1789" i="10"/>
  <c r="C1788" i="10"/>
  <c r="C1787" i="10"/>
  <c r="C1786" i="10"/>
  <c r="C1785" i="10"/>
  <c r="C1784" i="10"/>
  <c r="C1783" i="10"/>
  <c r="C1782" i="10"/>
  <c r="C1781" i="10"/>
  <c r="C1780" i="10"/>
  <c r="C1779" i="10"/>
  <c r="C1778" i="10"/>
  <c r="C1777" i="10"/>
  <c r="C1776" i="10"/>
  <c r="C1775" i="10"/>
  <c r="C1774" i="10"/>
  <c r="C1773" i="10"/>
  <c r="C1772" i="10"/>
  <c r="C1771" i="10"/>
  <c r="C1770" i="10"/>
  <c r="C1769" i="10"/>
  <c r="C1768" i="10"/>
  <c r="C1767" i="10"/>
  <c r="C1766" i="10"/>
  <c r="C1765" i="10"/>
  <c r="C1764" i="10"/>
  <c r="C1763" i="10"/>
  <c r="C1762" i="10"/>
  <c r="C1761" i="10"/>
  <c r="C1760" i="10"/>
  <c r="C1759" i="10"/>
  <c r="C1758" i="10"/>
  <c r="C1757" i="10"/>
  <c r="C1756" i="10"/>
  <c r="C1755" i="10"/>
  <c r="C1754" i="10"/>
  <c r="C1753" i="10"/>
  <c r="C1752" i="10"/>
  <c r="C1751" i="10"/>
  <c r="C1750" i="10"/>
  <c r="C1749" i="10"/>
  <c r="C1748" i="10"/>
  <c r="C1747" i="10"/>
  <c r="C1746" i="10"/>
  <c r="C1745" i="10"/>
  <c r="C1744" i="10"/>
  <c r="C1743" i="10"/>
  <c r="C1742" i="10"/>
  <c r="C1741" i="10"/>
  <c r="C1740" i="10"/>
  <c r="C1739" i="10"/>
  <c r="C1738" i="10"/>
  <c r="C1737" i="10"/>
  <c r="C1736" i="10"/>
  <c r="C1735" i="10"/>
  <c r="C1734" i="10"/>
  <c r="C1733" i="10"/>
  <c r="C1732" i="10"/>
  <c r="C1731" i="10"/>
  <c r="C1730" i="10"/>
  <c r="C1729" i="10"/>
  <c r="C1728" i="10"/>
  <c r="C1727" i="10"/>
  <c r="C1726" i="10"/>
  <c r="C1725" i="10"/>
  <c r="C1724" i="10"/>
  <c r="C1723" i="10"/>
  <c r="C1722" i="10"/>
  <c r="C1721" i="10"/>
  <c r="C1720" i="10"/>
  <c r="C1719" i="10"/>
  <c r="C1718" i="10"/>
  <c r="C1717" i="10"/>
  <c r="C1716" i="10"/>
  <c r="C1715" i="10"/>
  <c r="C1714" i="10"/>
  <c r="C1713" i="10"/>
  <c r="C1712" i="10"/>
  <c r="C1711" i="10"/>
  <c r="C1710" i="10"/>
  <c r="C1709" i="10"/>
  <c r="C1708" i="10"/>
  <c r="C1707" i="10"/>
  <c r="C1706" i="10"/>
  <c r="C1705" i="10"/>
  <c r="C1704" i="10"/>
  <c r="C1703" i="10"/>
  <c r="C1702" i="10"/>
  <c r="C1701" i="10"/>
  <c r="C1700" i="10"/>
  <c r="C1699" i="10"/>
  <c r="C1698" i="10"/>
  <c r="C1697" i="10"/>
  <c r="C1696" i="10"/>
  <c r="C1695" i="10"/>
  <c r="C1694" i="10"/>
  <c r="C1693" i="10"/>
  <c r="C1692" i="10"/>
  <c r="C1691" i="10"/>
  <c r="C1690" i="10"/>
  <c r="C1689" i="10"/>
  <c r="C1688" i="10"/>
  <c r="C1687" i="10"/>
  <c r="C1686" i="10"/>
  <c r="C1685" i="10"/>
  <c r="C1684" i="10"/>
  <c r="C1683" i="10"/>
  <c r="C1682" i="10"/>
  <c r="C1681" i="10"/>
  <c r="C1680" i="10"/>
  <c r="C1679" i="10"/>
  <c r="C1678" i="10"/>
  <c r="C1677" i="10"/>
  <c r="C1676" i="10"/>
  <c r="C1675" i="10"/>
  <c r="C1674" i="10"/>
  <c r="C1673" i="10"/>
  <c r="C1672" i="10"/>
  <c r="C1671" i="10"/>
  <c r="C1670" i="10"/>
  <c r="C1669" i="10"/>
  <c r="C1668" i="10"/>
  <c r="C1667" i="10"/>
  <c r="C1666" i="10"/>
  <c r="C1665" i="10"/>
  <c r="C1664" i="10"/>
  <c r="C1663" i="10"/>
  <c r="C1662" i="10"/>
  <c r="C1661" i="10"/>
  <c r="C1660" i="10"/>
  <c r="C1659" i="10"/>
  <c r="C1658" i="10"/>
  <c r="C1657" i="10"/>
  <c r="C1656" i="10"/>
  <c r="C1655" i="10"/>
  <c r="C1654" i="10"/>
  <c r="C1653" i="10"/>
  <c r="C1652" i="10"/>
  <c r="C1651" i="10"/>
  <c r="C1650" i="10"/>
  <c r="C1649" i="10"/>
  <c r="C1648" i="10"/>
  <c r="C1647" i="10"/>
  <c r="C1646" i="10"/>
  <c r="C1645" i="10"/>
  <c r="C1644" i="10"/>
  <c r="C1643" i="10"/>
  <c r="C1642" i="10"/>
  <c r="C1641" i="10"/>
  <c r="C1640" i="10"/>
  <c r="C1639" i="10"/>
  <c r="C1638" i="10"/>
  <c r="C1637" i="10"/>
  <c r="C1636" i="10"/>
  <c r="C1635" i="10"/>
  <c r="C1634" i="10"/>
  <c r="C1633" i="10"/>
  <c r="C1632" i="10"/>
  <c r="C1631" i="10"/>
  <c r="C1630" i="10"/>
  <c r="C1629" i="10"/>
  <c r="C1628" i="10"/>
  <c r="C1627" i="10"/>
  <c r="C1626" i="10"/>
  <c r="C1625" i="10"/>
  <c r="C1624" i="10"/>
  <c r="C1623" i="10"/>
  <c r="C1622" i="10"/>
  <c r="C1621" i="10"/>
  <c r="C1620" i="10"/>
  <c r="C1619" i="10"/>
  <c r="C1618" i="10"/>
  <c r="C1617" i="10"/>
  <c r="C1616" i="10"/>
  <c r="C1615" i="10"/>
  <c r="C1614" i="10"/>
  <c r="C1613" i="10"/>
  <c r="C1612" i="10"/>
  <c r="C1611" i="10"/>
  <c r="C1610" i="10"/>
  <c r="C1609" i="10"/>
  <c r="C1608" i="10"/>
  <c r="C1607" i="10"/>
  <c r="C1606" i="10"/>
  <c r="C1605" i="10"/>
  <c r="C1604" i="10"/>
  <c r="C1603" i="10"/>
  <c r="C1602" i="10"/>
  <c r="C1601" i="10"/>
  <c r="C1600" i="10"/>
  <c r="C1599" i="10"/>
  <c r="C1598" i="10"/>
  <c r="C1597" i="10"/>
  <c r="C1596" i="10"/>
  <c r="C1595" i="10"/>
  <c r="C1594" i="10"/>
  <c r="C1593" i="10"/>
  <c r="C1592" i="10"/>
  <c r="C1591" i="10"/>
  <c r="C1590" i="10"/>
  <c r="C1589" i="10"/>
  <c r="C1588" i="10"/>
  <c r="C1587" i="10"/>
  <c r="C1586" i="10"/>
  <c r="C1585" i="10"/>
  <c r="C1584" i="10"/>
  <c r="C1583" i="10"/>
  <c r="C1582" i="10"/>
  <c r="C1581" i="10"/>
  <c r="C1580" i="10"/>
  <c r="C1579" i="10"/>
  <c r="C1578" i="10"/>
  <c r="C1577" i="10"/>
  <c r="C1576" i="10"/>
  <c r="C1575" i="10"/>
  <c r="C1574" i="10"/>
  <c r="C1573" i="10"/>
  <c r="C1572" i="10"/>
  <c r="C1571" i="10"/>
  <c r="C1570" i="10"/>
  <c r="C1569" i="10"/>
  <c r="C1568" i="10"/>
  <c r="C1567" i="10"/>
  <c r="C1566" i="10"/>
  <c r="C1565" i="10"/>
  <c r="C1564" i="10"/>
  <c r="C1563" i="10"/>
  <c r="C1562" i="10"/>
  <c r="C1561" i="10"/>
  <c r="C1560" i="10"/>
  <c r="C1559" i="10"/>
  <c r="C1558" i="10"/>
  <c r="C1557" i="10"/>
  <c r="C1556" i="10"/>
  <c r="C1555" i="10"/>
  <c r="C1554" i="10"/>
  <c r="C1553" i="10"/>
  <c r="C1552" i="10"/>
  <c r="C1551" i="10"/>
  <c r="C1550" i="10"/>
  <c r="C1549" i="10"/>
  <c r="C1548" i="10"/>
  <c r="C1547" i="10"/>
  <c r="C1546" i="10"/>
  <c r="C1545" i="10"/>
  <c r="C1544" i="10"/>
  <c r="C1543" i="10"/>
  <c r="C1542" i="10"/>
  <c r="C1541" i="10"/>
  <c r="C1540" i="10"/>
  <c r="C1539" i="10"/>
  <c r="C1538" i="10"/>
  <c r="C1537" i="10"/>
  <c r="C1536" i="10"/>
  <c r="C1535" i="10"/>
  <c r="C1534" i="10"/>
  <c r="C1533" i="10"/>
  <c r="C1532" i="10"/>
  <c r="C1531" i="10"/>
  <c r="C1530" i="10"/>
  <c r="C1529" i="10"/>
  <c r="C1528" i="10"/>
  <c r="C1527" i="10"/>
  <c r="C1526" i="10"/>
  <c r="C1525" i="10"/>
  <c r="C1524" i="10"/>
  <c r="C1523" i="10"/>
  <c r="C1522" i="10"/>
  <c r="C1521" i="10"/>
  <c r="C1520" i="10"/>
  <c r="C1519" i="10"/>
  <c r="C1518" i="10"/>
  <c r="C1517" i="10"/>
  <c r="C1516" i="10"/>
  <c r="C1515" i="10"/>
  <c r="C1514" i="10"/>
  <c r="C1513" i="10"/>
  <c r="C1512" i="10"/>
  <c r="C1511" i="10"/>
  <c r="C1510" i="10"/>
  <c r="C1509" i="10"/>
  <c r="C1508" i="10"/>
  <c r="C1507" i="10"/>
  <c r="C1506" i="10"/>
  <c r="C1505" i="10"/>
  <c r="C1504" i="10"/>
  <c r="C1503" i="10"/>
  <c r="C1502" i="10"/>
  <c r="C1501" i="10"/>
  <c r="C1500" i="10"/>
  <c r="C1499" i="10"/>
  <c r="C1498" i="10"/>
  <c r="C1497" i="10"/>
  <c r="C1496" i="10"/>
  <c r="C1495" i="10"/>
  <c r="C1494" i="10"/>
  <c r="C1493" i="10"/>
  <c r="C1492" i="10"/>
  <c r="C1491" i="10"/>
  <c r="C1490" i="10"/>
  <c r="C1489" i="10"/>
  <c r="C1488" i="10"/>
  <c r="C1487" i="10"/>
  <c r="C1486" i="10"/>
  <c r="C1485" i="10"/>
  <c r="C1484" i="10"/>
  <c r="C1483" i="10"/>
  <c r="C1482" i="10"/>
  <c r="C1481" i="10"/>
  <c r="C1480" i="10"/>
  <c r="C1479" i="10"/>
  <c r="C1478" i="10"/>
  <c r="C1477" i="10"/>
  <c r="C1476" i="10"/>
  <c r="C1475" i="10"/>
  <c r="C1474" i="10"/>
  <c r="C1473" i="10"/>
  <c r="C1472" i="10"/>
  <c r="C1471" i="10"/>
  <c r="C1470" i="10"/>
  <c r="C1469" i="10"/>
  <c r="C1468" i="10"/>
  <c r="C1467" i="10"/>
  <c r="C1466" i="10"/>
  <c r="C1465" i="10"/>
  <c r="C1464" i="10"/>
  <c r="C1463" i="10"/>
  <c r="C1462" i="10"/>
  <c r="C1461" i="10"/>
  <c r="C1460" i="10"/>
  <c r="C1459" i="10"/>
  <c r="C1458" i="10"/>
  <c r="C1457" i="10"/>
  <c r="C1456" i="10"/>
  <c r="C1455" i="10"/>
  <c r="C1454" i="10"/>
  <c r="C1453" i="10"/>
  <c r="C1452" i="10"/>
  <c r="C1451" i="10"/>
  <c r="C1450" i="10"/>
  <c r="C1449" i="10"/>
  <c r="C1448" i="10"/>
  <c r="C1447" i="10"/>
  <c r="C1446" i="10"/>
  <c r="C1445" i="10"/>
  <c r="C1444" i="10"/>
  <c r="C1443" i="10"/>
  <c r="C1442" i="10"/>
  <c r="C1441" i="10"/>
  <c r="C1440" i="10"/>
  <c r="C1439" i="10"/>
  <c r="C1438" i="10"/>
  <c r="C1437" i="10"/>
  <c r="C1436" i="10"/>
  <c r="C1435" i="10"/>
  <c r="C1434" i="10"/>
  <c r="C1433" i="10"/>
  <c r="C1432" i="10"/>
  <c r="C1431" i="10"/>
  <c r="C1430" i="10"/>
  <c r="C1429" i="10"/>
  <c r="C1428" i="10"/>
  <c r="C1427" i="10"/>
  <c r="C1426" i="10"/>
  <c r="C1425" i="10"/>
  <c r="C1424" i="10"/>
  <c r="C1423" i="10"/>
  <c r="C1422" i="10"/>
  <c r="C1421" i="10"/>
  <c r="C1420" i="10"/>
  <c r="C1419" i="10"/>
  <c r="C1418" i="10"/>
  <c r="C1417" i="10"/>
  <c r="C1416" i="10"/>
  <c r="C1415" i="10"/>
  <c r="C1414" i="10"/>
  <c r="C1413" i="10"/>
  <c r="C1412" i="10"/>
  <c r="C1411" i="10"/>
  <c r="C1410" i="10"/>
  <c r="C1409" i="10"/>
  <c r="C1408" i="10"/>
  <c r="C1407" i="10"/>
  <c r="C1406" i="10"/>
  <c r="C1405" i="10"/>
  <c r="C1404" i="10"/>
  <c r="C1403" i="10"/>
  <c r="C1402" i="10"/>
  <c r="C1401" i="10"/>
  <c r="C1400" i="10"/>
  <c r="C1399" i="10"/>
  <c r="C1398" i="10"/>
  <c r="C1397" i="10"/>
  <c r="C1396" i="10"/>
  <c r="C1395" i="10"/>
  <c r="C1394" i="10"/>
  <c r="C1393" i="10"/>
  <c r="C1392" i="10"/>
  <c r="C1391" i="10"/>
  <c r="C1390" i="10"/>
  <c r="C1389" i="10"/>
  <c r="C1388" i="10"/>
  <c r="C1387" i="10"/>
  <c r="C1386" i="10"/>
  <c r="C1385" i="10"/>
  <c r="C1384" i="10"/>
  <c r="C1383" i="10"/>
  <c r="C1382" i="10"/>
  <c r="C1381" i="10"/>
  <c r="C1380" i="10"/>
  <c r="C1379" i="10"/>
  <c r="C1378" i="10"/>
  <c r="C1377" i="10"/>
  <c r="C1376" i="10"/>
  <c r="C1375" i="10"/>
  <c r="C1374" i="10"/>
  <c r="C1373" i="10"/>
  <c r="C1372" i="10"/>
  <c r="C1371" i="10"/>
  <c r="C1370" i="10"/>
  <c r="C1369" i="10"/>
  <c r="C1368" i="10"/>
  <c r="C1367" i="10"/>
  <c r="C1366" i="10"/>
  <c r="C1365" i="10"/>
  <c r="C1364" i="10"/>
  <c r="C1363" i="10"/>
  <c r="C1362" i="10"/>
  <c r="C1361" i="10"/>
  <c r="C1360" i="10"/>
  <c r="C1359" i="10"/>
  <c r="C1358" i="10"/>
  <c r="C1357" i="10"/>
  <c r="C1356" i="10"/>
  <c r="C1355" i="10"/>
  <c r="C1354" i="10"/>
  <c r="C1353" i="10"/>
  <c r="C1352" i="10"/>
  <c r="C1351" i="10"/>
  <c r="C1350" i="10"/>
  <c r="C1349" i="10"/>
  <c r="C1348" i="10"/>
  <c r="C1347" i="10"/>
  <c r="C1346" i="10"/>
  <c r="C1345" i="10"/>
  <c r="C1344" i="10"/>
  <c r="C1343" i="10"/>
  <c r="C1342" i="10"/>
  <c r="C1341" i="10"/>
  <c r="C1340" i="10"/>
  <c r="C1339" i="10"/>
  <c r="C1338" i="10"/>
  <c r="C1337" i="10"/>
  <c r="C1336" i="10"/>
  <c r="C1335" i="10"/>
  <c r="C1334" i="10"/>
  <c r="C1333" i="10"/>
  <c r="C1332" i="10"/>
  <c r="C1331" i="10"/>
  <c r="C1330" i="10"/>
  <c r="C1329" i="10"/>
  <c r="C1328" i="10"/>
  <c r="C1327" i="10"/>
  <c r="C1326" i="10"/>
  <c r="C1325" i="10"/>
  <c r="C1324" i="10"/>
  <c r="C1323" i="10"/>
  <c r="C1322" i="10"/>
  <c r="C1321" i="10"/>
  <c r="C1320" i="10"/>
  <c r="C1319" i="10"/>
  <c r="C1318" i="10"/>
  <c r="C1317" i="10"/>
  <c r="C1316" i="10"/>
  <c r="C1315" i="10"/>
  <c r="C1314" i="10"/>
  <c r="C1313" i="10"/>
  <c r="C1312" i="10"/>
  <c r="C1311" i="10"/>
  <c r="C1310" i="10"/>
  <c r="C1309" i="10"/>
  <c r="C1308" i="10"/>
  <c r="C1307" i="10"/>
  <c r="C1306" i="10"/>
  <c r="C1305" i="10"/>
  <c r="C1304" i="10"/>
  <c r="C1303" i="10"/>
  <c r="C1302" i="10"/>
  <c r="C1301" i="10"/>
  <c r="C1300" i="10"/>
  <c r="C1299" i="10"/>
  <c r="C1298" i="10"/>
  <c r="C1297" i="10"/>
  <c r="C1296" i="10"/>
  <c r="C1295" i="10"/>
  <c r="C1294" i="10"/>
  <c r="C1293" i="10"/>
  <c r="C1292" i="10"/>
  <c r="C1291" i="10"/>
  <c r="C1290" i="10"/>
  <c r="C1289" i="10"/>
  <c r="C1288" i="10"/>
  <c r="C1287" i="10"/>
  <c r="C1286" i="10"/>
  <c r="C1285" i="10"/>
  <c r="C1284" i="10"/>
  <c r="C1283" i="10"/>
  <c r="C1282" i="10"/>
  <c r="C1281" i="10"/>
  <c r="C1280" i="10"/>
  <c r="C1279" i="10"/>
  <c r="C1278" i="10"/>
  <c r="C1277" i="10"/>
  <c r="C1276" i="10"/>
  <c r="C1275" i="10"/>
  <c r="C1274" i="10"/>
  <c r="C1273" i="10"/>
  <c r="C1272" i="10"/>
  <c r="C1271" i="10"/>
  <c r="C1270" i="10"/>
  <c r="C1269" i="10"/>
  <c r="C1268" i="10"/>
  <c r="C1267" i="10"/>
  <c r="C1266" i="10"/>
  <c r="C1265" i="10"/>
  <c r="C1264" i="10"/>
  <c r="C1263" i="10"/>
  <c r="C1262" i="10"/>
  <c r="C1261" i="10"/>
  <c r="C1260" i="10"/>
  <c r="C1259" i="10"/>
  <c r="C1258" i="10"/>
  <c r="C1257" i="10"/>
  <c r="C1256" i="10"/>
  <c r="C1255" i="10"/>
  <c r="C1254" i="10"/>
  <c r="C1253" i="10"/>
  <c r="C1252" i="10"/>
  <c r="C1251" i="10"/>
  <c r="C1250" i="10"/>
  <c r="C1249" i="10"/>
  <c r="C1248" i="10"/>
  <c r="C1247" i="10"/>
  <c r="C1246" i="10"/>
  <c r="C1245" i="10"/>
  <c r="C1244" i="10"/>
  <c r="C1243" i="10"/>
  <c r="C1242" i="10"/>
  <c r="C1241" i="10"/>
  <c r="C1240" i="10"/>
  <c r="C1239" i="10"/>
  <c r="C1238" i="10"/>
  <c r="C1237" i="10"/>
  <c r="C1236" i="10"/>
  <c r="C1235" i="10"/>
  <c r="C1234" i="10"/>
  <c r="C1233" i="10"/>
  <c r="C1232" i="10"/>
  <c r="C1231" i="10"/>
  <c r="C1230" i="10"/>
  <c r="C1229" i="10"/>
  <c r="C1228" i="10"/>
  <c r="C1227" i="10"/>
  <c r="C1226" i="10"/>
  <c r="C1225" i="10"/>
  <c r="C1224" i="10"/>
  <c r="C1223" i="10"/>
  <c r="C1222" i="10"/>
  <c r="C1221" i="10"/>
  <c r="C1220" i="10"/>
  <c r="C1219" i="10"/>
  <c r="C1218" i="10"/>
  <c r="C1217" i="10"/>
  <c r="C1216" i="10"/>
  <c r="C1215" i="10"/>
  <c r="C1214" i="10"/>
  <c r="C1213" i="10"/>
  <c r="C1212" i="10"/>
  <c r="C1211" i="10"/>
  <c r="C1210" i="10"/>
  <c r="C1209" i="10"/>
  <c r="C1208" i="10"/>
  <c r="C1207" i="10"/>
  <c r="C1206" i="10"/>
  <c r="C1205" i="10"/>
  <c r="C1204" i="10"/>
  <c r="C1203" i="10"/>
  <c r="C1202" i="10"/>
  <c r="C1201" i="10"/>
  <c r="C1200" i="10"/>
  <c r="C1199" i="10"/>
  <c r="C1198" i="10"/>
  <c r="C1197" i="10"/>
  <c r="C1196" i="10"/>
  <c r="C1195" i="10"/>
  <c r="C1194" i="10"/>
  <c r="C1193" i="10"/>
  <c r="C1192" i="10"/>
  <c r="C1191" i="10"/>
  <c r="C1190" i="10"/>
  <c r="C1189" i="10"/>
  <c r="C1188" i="10"/>
  <c r="C1187" i="10"/>
  <c r="C1186" i="10"/>
  <c r="C1185" i="10"/>
  <c r="C1184" i="10"/>
  <c r="C1183" i="10"/>
  <c r="C1182" i="10"/>
  <c r="C1181" i="10"/>
  <c r="C1180" i="10"/>
  <c r="C1179" i="10"/>
  <c r="C1178" i="10"/>
  <c r="C1177" i="10"/>
  <c r="C1176" i="10"/>
  <c r="C1175" i="10"/>
  <c r="C1174" i="10"/>
  <c r="C1173" i="10"/>
  <c r="C1172" i="10"/>
  <c r="C1171" i="10"/>
  <c r="C1170" i="10"/>
  <c r="C1169" i="10"/>
  <c r="C1168" i="10"/>
  <c r="C1167" i="10"/>
  <c r="C1166" i="10"/>
  <c r="C1165" i="10"/>
  <c r="C1164" i="10"/>
  <c r="C1163" i="10"/>
  <c r="C1162" i="10"/>
  <c r="C1161" i="10"/>
  <c r="C1160" i="10"/>
  <c r="C1159" i="10"/>
  <c r="C1158" i="10"/>
  <c r="C1157" i="10"/>
  <c r="C1156" i="10"/>
  <c r="C1155" i="10"/>
  <c r="C1154" i="10"/>
  <c r="C1153" i="10"/>
  <c r="C1152" i="10"/>
  <c r="C1151" i="10"/>
  <c r="C1150" i="10"/>
  <c r="C1149" i="10"/>
  <c r="C1148" i="10"/>
  <c r="C1147" i="10"/>
  <c r="C1146" i="10"/>
  <c r="C1145" i="10"/>
  <c r="C1144" i="10"/>
  <c r="C1143" i="10"/>
  <c r="C1142" i="10"/>
  <c r="C1141" i="10"/>
  <c r="C1140" i="10"/>
  <c r="C1139" i="10"/>
  <c r="C1138" i="10"/>
  <c r="C1137" i="10"/>
  <c r="C1136" i="10"/>
  <c r="C1135" i="10"/>
  <c r="C1134" i="10"/>
  <c r="C1133" i="10"/>
  <c r="C1132" i="10"/>
  <c r="C1131" i="10"/>
  <c r="C1130" i="10"/>
  <c r="C1129" i="10"/>
  <c r="C1128" i="10"/>
  <c r="C1127" i="10"/>
  <c r="C1126" i="10"/>
  <c r="C1125" i="10"/>
  <c r="C1124" i="10"/>
  <c r="C1123" i="10"/>
  <c r="C1122" i="10"/>
  <c r="C1121" i="10"/>
  <c r="C1120" i="10"/>
  <c r="C1119" i="10"/>
  <c r="C1118" i="10"/>
  <c r="C1117" i="10"/>
  <c r="C1116" i="10"/>
  <c r="C1115" i="10"/>
  <c r="C1114" i="10"/>
  <c r="C1113" i="10"/>
  <c r="C1112" i="10"/>
  <c r="C1111" i="10"/>
  <c r="C1110" i="10"/>
  <c r="C1109" i="10"/>
  <c r="C1108" i="10"/>
  <c r="C1107" i="10"/>
  <c r="C1106" i="10"/>
  <c r="C1105" i="10"/>
  <c r="C1104" i="10"/>
  <c r="C1103" i="10"/>
  <c r="C1102" i="10"/>
  <c r="C1101" i="10"/>
  <c r="C1100" i="10"/>
  <c r="C1099" i="10"/>
  <c r="C1098" i="10"/>
  <c r="C1097" i="10"/>
  <c r="C1096" i="10"/>
  <c r="C1095" i="10"/>
  <c r="C1094" i="10"/>
  <c r="C1093" i="10"/>
  <c r="C1092" i="10"/>
  <c r="C1091" i="10"/>
  <c r="C1090" i="10"/>
  <c r="C1089" i="10"/>
  <c r="C1088" i="10"/>
  <c r="C1087" i="10"/>
  <c r="C1086" i="10"/>
  <c r="C1085" i="10"/>
  <c r="C1084" i="10"/>
  <c r="C1083" i="10"/>
  <c r="C1082" i="10"/>
  <c r="C1081" i="10"/>
  <c r="C1080" i="10"/>
  <c r="C1079" i="10"/>
  <c r="C1078" i="10"/>
  <c r="C1077" i="10"/>
  <c r="C1076" i="10"/>
  <c r="C1075" i="10"/>
  <c r="C1074" i="10"/>
  <c r="C1073" i="10"/>
  <c r="C1072" i="10"/>
  <c r="C1071" i="10"/>
  <c r="C1070" i="10"/>
  <c r="C1069" i="10"/>
  <c r="C1068" i="10"/>
  <c r="C1067" i="10"/>
  <c r="C1066" i="10"/>
  <c r="C1065" i="10"/>
  <c r="C1064" i="10"/>
  <c r="C1063" i="10"/>
  <c r="C1062" i="10"/>
  <c r="C1061" i="10"/>
  <c r="C1060" i="10"/>
  <c r="C1059" i="10"/>
  <c r="C1058" i="10"/>
  <c r="C1057" i="10"/>
  <c r="C1056" i="10"/>
  <c r="C1055" i="10"/>
  <c r="C1054" i="10"/>
  <c r="C1053" i="10"/>
  <c r="C1052" i="10"/>
  <c r="C1051" i="10"/>
  <c r="C1050" i="10"/>
  <c r="C1049" i="10"/>
  <c r="C1048" i="10"/>
  <c r="C1047" i="10"/>
  <c r="C1046" i="10"/>
  <c r="C1045" i="10"/>
  <c r="C1044" i="10"/>
  <c r="C1043" i="10"/>
  <c r="C1042" i="10"/>
  <c r="C1041" i="10"/>
  <c r="C1040" i="10"/>
  <c r="C1039" i="10"/>
  <c r="C1038" i="10"/>
  <c r="C1037" i="10"/>
  <c r="C1036" i="10"/>
  <c r="C1035" i="10"/>
  <c r="C1034" i="10"/>
  <c r="C1033" i="10"/>
  <c r="C1032" i="10"/>
  <c r="C1031" i="10"/>
  <c r="C1030" i="10"/>
  <c r="C1029" i="10"/>
  <c r="C1028" i="10"/>
  <c r="C1027" i="10"/>
  <c r="C1026" i="10"/>
  <c r="C1025" i="10"/>
  <c r="C1024" i="10"/>
  <c r="C1023" i="10"/>
  <c r="C1022" i="10"/>
  <c r="C1021" i="10"/>
  <c r="C1020" i="10"/>
  <c r="C1019" i="10"/>
  <c r="C1018" i="10"/>
  <c r="C1017" i="10"/>
  <c r="C1016" i="10"/>
  <c r="C1015" i="10"/>
  <c r="C1014" i="10"/>
  <c r="C1013" i="10"/>
  <c r="C1012" i="10"/>
  <c r="C1011" i="10"/>
  <c r="C1010" i="10"/>
  <c r="C1009" i="10"/>
  <c r="C1008" i="10"/>
  <c r="C1007" i="10"/>
  <c r="C1006" i="10"/>
  <c r="C1005" i="10"/>
  <c r="C1004" i="10"/>
  <c r="C1003" i="10"/>
  <c r="C1002" i="10"/>
  <c r="C1001" i="10"/>
  <c r="C1000" i="10"/>
  <c r="C999" i="10"/>
  <c r="C998" i="10"/>
  <c r="C997" i="10"/>
  <c r="C996" i="10"/>
  <c r="C995" i="10"/>
  <c r="C994" i="10"/>
  <c r="C993" i="10"/>
  <c r="C992" i="10"/>
  <c r="C991" i="10"/>
  <c r="C990" i="10"/>
  <c r="C989" i="10"/>
  <c r="C988" i="10"/>
  <c r="C987" i="10"/>
  <c r="C986" i="10"/>
  <c r="C985" i="10"/>
  <c r="C984" i="10"/>
  <c r="C983" i="10"/>
  <c r="C982" i="10"/>
  <c r="C981" i="10"/>
  <c r="C980" i="10"/>
  <c r="C979" i="10"/>
  <c r="C978" i="10"/>
  <c r="C977" i="10"/>
  <c r="C976" i="10"/>
  <c r="C975" i="10"/>
  <c r="C974" i="10"/>
  <c r="C973" i="10"/>
  <c r="C972" i="10"/>
  <c r="C971" i="10"/>
  <c r="C970" i="10"/>
  <c r="C969" i="10"/>
  <c r="C968" i="10"/>
  <c r="C967" i="10"/>
  <c r="C966" i="10"/>
  <c r="C965" i="10"/>
  <c r="C964" i="10"/>
  <c r="C963" i="10"/>
  <c r="C962" i="10"/>
  <c r="C961" i="10"/>
  <c r="C960" i="10"/>
  <c r="C959" i="10"/>
  <c r="C958" i="10"/>
  <c r="C957" i="10"/>
  <c r="C956" i="10"/>
  <c r="C955" i="10"/>
  <c r="C954" i="10"/>
  <c r="C953" i="10"/>
  <c r="C952" i="10"/>
  <c r="C951" i="10"/>
  <c r="C950" i="10"/>
  <c r="C949" i="10"/>
  <c r="C948" i="10"/>
  <c r="C947" i="10"/>
  <c r="C946" i="10"/>
  <c r="C945" i="10"/>
  <c r="C944" i="10"/>
  <c r="C943" i="10"/>
  <c r="C942" i="10"/>
  <c r="C941" i="10"/>
  <c r="C940" i="10"/>
  <c r="C939" i="10"/>
  <c r="C938" i="10"/>
  <c r="C937" i="10"/>
  <c r="C936" i="10"/>
  <c r="C935" i="10"/>
  <c r="C934" i="10"/>
  <c r="C933" i="10"/>
  <c r="C932" i="10"/>
  <c r="C931" i="10"/>
  <c r="C930" i="10"/>
  <c r="C929" i="10"/>
  <c r="C928" i="10"/>
  <c r="C927" i="10"/>
  <c r="C926" i="10"/>
  <c r="C925" i="10"/>
  <c r="C924" i="10"/>
  <c r="C923" i="10"/>
  <c r="C922" i="10"/>
  <c r="C921" i="10"/>
  <c r="C920" i="10"/>
  <c r="C919" i="10"/>
  <c r="C918" i="10"/>
  <c r="C917" i="10"/>
  <c r="C916" i="10"/>
  <c r="C915" i="10"/>
  <c r="C914" i="10"/>
  <c r="C913" i="10"/>
  <c r="C912" i="10"/>
  <c r="C911" i="10"/>
  <c r="C910" i="10"/>
  <c r="C909" i="10"/>
  <c r="C908" i="10"/>
  <c r="C907" i="10"/>
  <c r="C906" i="10"/>
  <c r="C905" i="10"/>
  <c r="C904" i="10"/>
  <c r="C903" i="10"/>
  <c r="C902" i="10"/>
  <c r="C901" i="10"/>
  <c r="C900" i="10"/>
  <c r="C899" i="10"/>
  <c r="C898" i="10"/>
  <c r="C897" i="10"/>
  <c r="C896" i="10"/>
  <c r="C895" i="10"/>
  <c r="C894" i="10"/>
  <c r="C893" i="10"/>
  <c r="C892" i="10"/>
  <c r="C891" i="10"/>
  <c r="C890" i="10"/>
  <c r="C889" i="10"/>
  <c r="C888" i="10"/>
  <c r="C887" i="10"/>
  <c r="C886" i="10"/>
  <c r="C885" i="10"/>
  <c r="C884" i="10"/>
  <c r="C883" i="10"/>
  <c r="C882" i="10"/>
  <c r="C881" i="10"/>
  <c r="C880" i="10"/>
  <c r="C879" i="10"/>
  <c r="C878" i="10"/>
  <c r="C877" i="10"/>
  <c r="C876" i="10"/>
  <c r="C875" i="10"/>
  <c r="C874" i="10"/>
  <c r="C873" i="10"/>
  <c r="C872" i="10"/>
  <c r="C871" i="10"/>
  <c r="C870" i="10"/>
  <c r="C869" i="10"/>
  <c r="C868" i="10"/>
  <c r="C867" i="10"/>
  <c r="C866" i="10"/>
  <c r="C865" i="10"/>
  <c r="C864" i="10"/>
  <c r="C863" i="10"/>
  <c r="C862" i="10"/>
  <c r="C861" i="10"/>
  <c r="C860" i="10"/>
  <c r="C859" i="10"/>
  <c r="C858" i="10"/>
  <c r="C857" i="10"/>
  <c r="C856" i="10"/>
  <c r="C855" i="10"/>
  <c r="C854" i="10"/>
  <c r="C853" i="10"/>
  <c r="C852" i="10"/>
  <c r="C851" i="10"/>
  <c r="C850" i="10"/>
  <c r="C849" i="10"/>
  <c r="C848" i="10"/>
  <c r="C847" i="10"/>
  <c r="C846" i="10"/>
  <c r="C845" i="10"/>
  <c r="C844" i="10"/>
  <c r="C843" i="10"/>
  <c r="C842" i="10"/>
  <c r="C841" i="10"/>
  <c r="C840" i="10"/>
  <c r="C839" i="10"/>
  <c r="C838" i="10"/>
  <c r="C837" i="10"/>
  <c r="C836" i="10"/>
  <c r="C835" i="10"/>
  <c r="C834" i="10"/>
  <c r="C833" i="10"/>
  <c r="C832" i="10"/>
  <c r="C831" i="10"/>
  <c r="C830" i="10"/>
  <c r="C829" i="10"/>
  <c r="C828" i="10"/>
  <c r="C827" i="10"/>
  <c r="C826" i="10"/>
  <c r="C825" i="10"/>
  <c r="C824" i="10"/>
  <c r="C823" i="10"/>
  <c r="C822" i="10"/>
  <c r="C821" i="10"/>
  <c r="C820" i="10"/>
  <c r="C819" i="10"/>
  <c r="C818" i="10"/>
  <c r="C817" i="10"/>
  <c r="C816" i="10"/>
  <c r="C815" i="10"/>
  <c r="C814" i="10"/>
  <c r="C813" i="10"/>
  <c r="C812" i="10"/>
  <c r="C811" i="10"/>
  <c r="C810" i="10"/>
  <c r="C809" i="10"/>
  <c r="C808" i="10"/>
  <c r="C807" i="10"/>
  <c r="C806" i="10"/>
  <c r="C805" i="10"/>
  <c r="C804" i="10"/>
  <c r="C803" i="10"/>
  <c r="C802" i="10"/>
  <c r="C801" i="10"/>
  <c r="C800" i="10"/>
  <c r="C799" i="10"/>
  <c r="C798" i="10"/>
  <c r="C797" i="10"/>
  <c r="C796" i="10"/>
  <c r="C795" i="10"/>
  <c r="C794" i="10"/>
  <c r="C793" i="10"/>
  <c r="C792" i="10"/>
  <c r="C791" i="10"/>
  <c r="C790" i="10"/>
  <c r="C789" i="10"/>
  <c r="C788" i="10"/>
  <c r="C787" i="10"/>
  <c r="C786" i="10"/>
  <c r="C785" i="10"/>
  <c r="C784" i="10"/>
  <c r="C783" i="10"/>
  <c r="C782" i="10"/>
  <c r="C781" i="10"/>
  <c r="C780" i="10"/>
  <c r="C779" i="10"/>
  <c r="C778" i="10"/>
  <c r="C777" i="10"/>
  <c r="C776" i="10"/>
  <c r="C775" i="10"/>
  <c r="C774" i="10"/>
  <c r="C773" i="10"/>
  <c r="C772" i="10"/>
  <c r="C771" i="10"/>
  <c r="C770" i="10"/>
  <c r="C769" i="10"/>
  <c r="C768" i="10"/>
  <c r="C767" i="10"/>
  <c r="C766" i="10"/>
  <c r="C765" i="10"/>
  <c r="C764" i="10"/>
  <c r="C763" i="10"/>
  <c r="C762" i="10"/>
  <c r="C761" i="10"/>
  <c r="C760" i="10"/>
  <c r="C759" i="10"/>
  <c r="C758" i="10"/>
  <c r="C757" i="10"/>
  <c r="C756" i="10"/>
  <c r="C755" i="10"/>
  <c r="C754" i="10"/>
  <c r="C753" i="10"/>
  <c r="C752" i="10"/>
  <c r="C751" i="10"/>
  <c r="C750" i="10"/>
  <c r="C749" i="10"/>
  <c r="C748" i="10"/>
  <c r="C747" i="10"/>
  <c r="C746" i="10"/>
  <c r="C745" i="10"/>
  <c r="C744" i="10"/>
  <c r="C743" i="10"/>
  <c r="C742" i="10"/>
  <c r="C741" i="10"/>
  <c r="C740" i="10"/>
  <c r="C739" i="10"/>
  <c r="C738" i="10"/>
  <c r="C737" i="10"/>
  <c r="C736" i="10"/>
  <c r="C735" i="10"/>
  <c r="C734" i="10"/>
  <c r="C733" i="10"/>
  <c r="C732" i="10"/>
  <c r="C731" i="10"/>
  <c r="C730" i="10"/>
  <c r="C729" i="10"/>
  <c r="C728" i="10"/>
  <c r="C727" i="10"/>
  <c r="C726" i="10"/>
  <c r="C725" i="10"/>
  <c r="C724" i="10"/>
  <c r="C723" i="10"/>
  <c r="C722" i="10"/>
  <c r="C721" i="10"/>
  <c r="C720" i="10"/>
  <c r="C719" i="10"/>
  <c r="C718" i="10"/>
  <c r="C717" i="10"/>
  <c r="C716" i="10"/>
  <c r="C715" i="10"/>
  <c r="C714" i="10"/>
  <c r="C713" i="10"/>
  <c r="C712" i="10"/>
  <c r="C711" i="10"/>
  <c r="C710" i="10"/>
  <c r="C709" i="10"/>
  <c r="C708" i="10"/>
  <c r="C707" i="10"/>
  <c r="C706" i="10"/>
  <c r="C705" i="10"/>
  <c r="C704" i="10"/>
  <c r="C703" i="10"/>
  <c r="C702" i="10"/>
  <c r="C701" i="10"/>
  <c r="C700" i="10"/>
  <c r="C699" i="10"/>
  <c r="C698" i="10"/>
  <c r="C697" i="10"/>
  <c r="C696" i="10"/>
  <c r="C695" i="10"/>
  <c r="C694" i="10"/>
  <c r="C693" i="10"/>
  <c r="C692" i="10"/>
  <c r="C691" i="10"/>
  <c r="C690" i="10"/>
  <c r="C689" i="10"/>
  <c r="C688" i="10"/>
  <c r="C687" i="10"/>
  <c r="C686" i="10"/>
  <c r="C685" i="10"/>
  <c r="C684" i="10"/>
  <c r="C683" i="10"/>
  <c r="C682" i="10"/>
  <c r="C681" i="10"/>
  <c r="C680" i="10"/>
  <c r="C679" i="10"/>
  <c r="C678" i="10"/>
  <c r="C677" i="10"/>
  <c r="C676" i="10"/>
  <c r="C675" i="10"/>
  <c r="C674" i="10"/>
  <c r="C673" i="10"/>
  <c r="C672" i="10"/>
  <c r="C671" i="10"/>
  <c r="C670" i="10"/>
  <c r="C669" i="10"/>
  <c r="C668" i="10"/>
  <c r="C667" i="10"/>
  <c r="C666" i="10"/>
  <c r="C665" i="10"/>
  <c r="C664" i="10"/>
  <c r="C663" i="10"/>
  <c r="C662" i="10"/>
  <c r="C661" i="10"/>
  <c r="C660" i="10"/>
  <c r="C659" i="10"/>
  <c r="C658" i="10"/>
  <c r="C657" i="10"/>
  <c r="C656" i="10"/>
  <c r="C655" i="10"/>
  <c r="C654" i="10"/>
  <c r="C653" i="10"/>
  <c r="C652" i="10"/>
  <c r="C651" i="10"/>
  <c r="C650" i="10"/>
  <c r="C649" i="10"/>
  <c r="C648" i="10"/>
  <c r="C647" i="10"/>
  <c r="C646" i="10"/>
  <c r="C645" i="10"/>
  <c r="C644" i="10"/>
  <c r="C643" i="10"/>
  <c r="C642" i="10"/>
  <c r="C641" i="10"/>
  <c r="C640" i="10"/>
  <c r="C639" i="10"/>
  <c r="C638" i="10"/>
  <c r="C637" i="10"/>
  <c r="C636" i="10"/>
  <c r="C635" i="10"/>
  <c r="C634" i="10"/>
  <c r="C633" i="10"/>
  <c r="C632" i="10"/>
  <c r="C631" i="10"/>
  <c r="C630" i="10"/>
  <c r="C629" i="10"/>
  <c r="C628" i="10"/>
  <c r="C627" i="10"/>
  <c r="C626" i="10"/>
  <c r="C625" i="10"/>
  <c r="C624" i="10"/>
  <c r="C623" i="10"/>
  <c r="C622" i="10"/>
  <c r="C621" i="10"/>
  <c r="C620" i="10"/>
  <c r="C619" i="10"/>
  <c r="C618" i="10"/>
  <c r="C617" i="10"/>
  <c r="C616" i="10"/>
  <c r="C615" i="10"/>
  <c r="C614" i="10"/>
  <c r="C613" i="10"/>
  <c r="C612" i="10"/>
  <c r="C611" i="10"/>
  <c r="C610" i="10"/>
  <c r="C609" i="10"/>
  <c r="C608" i="10"/>
  <c r="C607" i="10"/>
  <c r="C606" i="10"/>
  <c r="C605" i="10"/>
  <c r="C604" i="10"/>
  <c r="C603" i="10"/>
  <c r="C602" i="10"/>
  <c r="C601" i="10"/>
  <c r="C600" i="10"/>
  <c r="C599" i="10"/>
  <c r="C598" i="10"/>
  <c r="C597" i="10"/>
  <c r="C596" i="10"/>
  <c r="C595" i="10"/>
  <c r="C594" i="10"/>
  <c r="C593" i="10"/>
  <c r="C592" i="10"/>
  <c r="C591" i="10"/>
  <c r="C590" i="10"/>
  <c r="C589" i="10"/>
  <c r="C588" i="10"/>
  <c r="C587" i="10"/>
  <c r="C586" i="10"/>
  <c r="C585" i="10"/>
  <c r="C584" i="10"/>
  <c r="C583" i="10"/>
  <c r="C582" i="10"/>
  <c r="C581" i="10"/>
  <c r="C580" i="10"/>
  <c r="C579" i="10"/>
  <c r="C578" i="10"/>
  <c r="C577" i="10"/>
  <c r="C576" i="10"/>
  <c r="C575" i="10"/>
  <c r="C574" i="10"/>
  <c r="C573" i="10"/>
  <c r="C572" i="10"/>
  <c r="C571" i="10"/>
  <c r="C570" i="10"/>
  <c r="C569" i="10"/>
  <c r="C568" i="10"/>
  <c r="C567" i="10"/>
  <c r="C566" i="10"/>
  <c r="C565" i="10"/>
  <c r="C564" i="10"/>
  <c r="C563" i="10"/>
  <c r="C562" i="10"/>
  <c r="C561" i="10"/>
  <c r="C560" i="10"/>
  <c r="C559" i="10"/>
  <c r="C558" i="10"/>
  <c r="C557" i="10"/>
  <c r="C556" i="10"/>
  <c r="C555" i="10"/>
  <c r="C554" i="10"/>
  <c r="C553" i="10"/>
  <c r="C552" i="10"/>
  <c r="C551" i="10"/>
  <c r="C550" i="10"/>
  <c r="C549" i="10"/>
  <c r="C548" i="10"/>
  <c r="C547" i="10"/>
  <c r="C546" i="10"/>
  <c r="C545" i="10"/>
  <c r="C544" i="10"/>
  <c r="C543" i="10"/>
  <c r="C542" i="10"/>
  <c r="C541" i="10"/>
  <c r="C540" i="10"/>
  <c r="C539" i="10"/>
  <c r="C538" i="10"/>
  <c r="C537" i="10"/>
  <c r="C536" i="10"/>
  <c r="C535" i="10"/>
  <c r="C534" i="10"/>
  <c r="C533" i="10"/>
  <c r="C532" i="10"/>
  <c r="C531" i="10"/>
  <c r="C530" i="10"/>
  <c r="C529" i="10"/>
  <c r="C528" i="10"/>
  <c r="C527" i="10"/>
  <c r="C526" i="10"/>
  <c r="C525" i="10"/>
  <c r="C524" i="10"/>
  <c r="C523" i="10"/>
  <c r="C522" i="10"/>
  <c r="C521" i="10"/>
  <c r="C520" i="10"/>
  <c r="C519" i="10"/>
  <c r="C518" i="10"/>
  <c r="C517" i="10"/>
  <c r="C516" i="10"/>
  <c r="C515" i="10"/>
  <c r="C514" i="10"/>
  <c r="C513" i="10"/>
  <c r="C512" i="10"/>
  <c r="C511" i="10"/>
  <c r="C510" i="10"/>
  <c r="C509" i="10"/>
  <c r="C508" i="10"/>
  <c r="C507" i="10"/>
  <c r="C506" i="10"/>
  <c r="C505" i="10"/>
  <c r="C504" i="10"/>
  <c r="C503" i="10"/>
  <c r="C502" i="10"/>
  <c r="C501" i="10"/>
  <c r="C500" i="10"/>
  <c r="C499" i="10"/>
  <c r="C498" i="10"/>
  <c r="C497" i="10"/>
  <c r="C496" i="10"/>
  <c r="C495" i="10"/>
  <c r="C494" i="10"/>
  <c r="C493" i="10"/>
  <c r="C492" i="10"/>
  <c r="C491" i="10"/>
  <c r="C490" i="10"/>
  <c r="C489" i="10"/>
  <c r="C488" i="10"/>
  <c r="C487" i="10"/>
  <c r="C486" i="10"/>
  <c r="C485" i="10"/>
  <c r="C484" i="10"/>
  <c r="C483" i="10"/>
  <c r="C482" i="10"/>
  <c r="C481" i="10"/>
  <c r="C480" i="10"/>
  <c r="C479" i="10"/>
  <c r="C478" i="10"/>
  <c r="C477" i="10"/>
  <c r="C476" i="10"/>
  <c r="C475" i="10"/>
  <c r="C474" i="10"/>
  <c r="C473" i="10"/>
  <c r="C472" i="10"/>
  <c r="C471" i="10"/>
  <c r="C470" i="10"/>
  <c r="C469" i="10"/>
  <c r="C468" i="10"/>
  <c r="C467" i="10"/>
  <c r="C466" i="10"/>
  <c r="C465" i="10"/>
  <c r="C464" i="10"/>
  <c r="C463" i="10"/>
  <c r="C462" i="10"/>
  <c r="C461" i="10"/>
  <c r="C460" i="10"/>
  <c r="C459" i="10"/>
  <c r="C458" i="10"/>
  <c r="C457" i="10"/>
  <c r="C456" i="10"/>
  <c r="C455" i="10"/>
  <c r="C454" i="10"/>
  <c r="C453" i="10"/>
  <c r="C452" i="10"/>
  <c r="C451" i="10"/>
  <c r="C450" i="10"/>
  <c r="C449" i="10"/>
  <c r="C448" i="10"/>
  <c r="C447" i="10"/>
  <c r="C446" i="10"/>
  <c r="C445" i="10"/>
  <c r="C444" i="10"/>
  <c r="C443" i="10"/>
  <c r="C442" i="10"/>
  <c r="C441" i="10"/>
  <c r="C440" i="10"/>
  <c r="C439" i="10"/>
  <c r="C438" i="10"/>
  <c r="C437" i="10"/>
  <c r="C436" i="10"/>
  <c r="C435" i="10"/>
  <c r="C434" i="10"/>
  <c r="C433" i="10"/>
  <c r="C432" i="10"/>
  <c r="C431" i="10"/>
  <c r="C430" i="10"/>
  <c r="C429" i="10"/>
  <c r="C428" i="10"/>
  <c r="C427" i="10"/>
  <c r="C426" i="10"/>
  <c r="C425" i="10"/>
  <c r="C424" i="10"/>
  <c r="C423" i="10"/>
  <c r="C422" i="10"/>
  <c r="C421" i="10"/>
  <c r="C420" i="10"/>
  <c r="C419" i="10"/>
  <c r="C418" i="10"/>
  <c r="C417" i="10"/>
  <c r="C416" i="10"/>
  <c r="C415" i="10"/>
  <c r="C414" i="10"/>
  <c r="C413" i="10"/>
  <c r="C412" i="10"/>
  <c r="C411" i="10"/>
  <c r="C410" i="10"/>
  <c r="C409" i="10"/>
  <c r="C408" i="10"/>
  <c r="C407" i="10"/>
  <c r="C406" i="10"/>
  <c r="C405" i="10"/>
  <c r="C404" i="10"/>
  <c r="C403" i="10"/>
  <c r="C402" i="10"/>
  <c r="C401" i="10"/>
  <c r="C400" i="10"/>
  <c r="C399" i="10"/>
  <c r="C398" i="10"/>
  <c r="C397" i="10"/>
  <c r="C396" i="10"/>
  <c r="C395" i="10"/>
  <c r="C394" i="10"/>
  <c r="C393" i="10"/>
  <c r="C392" i="10"/>
  <c r="C391" i="10"/>
  <c r="C390" i="10"/>
  <c r="C389" i="10"/>
  <c r="C388" i="10"/>
  <c r="C387" i="10"/>
  <c r="C386" i="10"/>
  <c r="C385" i="10"/>
  <c r="C384" i="10"/>
  <c r="C383" i="10"/>
  <c r="C382" i="10"/>
  <c r="C381" i="10"/>
  <c r="C380" i="10"/>
  <c r="C379" i="10"/>
  <c r="C378" i="10"/>
  <c r="C377" i="10"/>
  <c r="C376" i="10"/>
  <c r="C375" i="10"/>
  <c r="C374" i="10"/>
  <c r="C373" i="10"/>
  <c r="C372" i="10"/>
  <c r="C371" i="10"/>
  <c r="C370" i="10"/>
  <c r="C369" i="10"/>
  <c r="C368" i="10"/>
  <c r="C367" i="10"/>
  <c r="C366" i="10"/>
  <c r="C365" i="10"/>
  <c r="C364" i="10"/>
  <c r="C363" i="10"/>
  <c r="C362" i="10"/>
  <c r="C361" i="10"/>
  <c r="C360" i="10"/>
  <c r="C359" i="10"/>
  <c r="C358" i="10"/>
  <c r="C357" i="10"/>
  <c r="C356" i="10"/>
  <c r="C355" i="10"/>
  <c r="C354" i="10"/>
  <c r="C353" i="10"/>
  <c r="C352" i="10"/>
  <c r="C351" i="10"/>
  <c r="C350" i="10"/>
  <c r="C349" i="10"/>
  <c r="C348" i="10"/>
  <c r="C347" i="10"/>
  <c r="C346" i="10"/>
  <c r="C345" i="10"/>
  <c r="C344" i="10"/>
  <c r="C343" i="10"/>
  <c r="C342" i="10"/>
  <c r="C341" i="10"/>
  <c r="C340" i="10"/>
  <c r="C339" i="10"/>
  <c r="C338" i="10"/>
  <c r="C337" i="10"/>
  <c r="C336" i="10"/>
  <c r="C335" i="10"/>
  <c r="C334" i="10"/>
  <c r="C333" i="10"/>
  <c r="C332" i="10"/>
  <c r="C331" i="10"/>
  <c r="C330" i="10"/>
  <c r="C329" i="10"/>
  <c r="C328" i="10"/>
  <c r="C327" i="10"/>
  <c r="C326" i="10"/>
  <c r="C325" i="10"/>
  <c r="C324" i="10"/>
  <c r="C323" i="10"/>
  <c r="C322" i="10"/>
  <c r="C321" i="10"/>
  <c r="C320" i="10"/>
  <c r="C319" i="10"/>
  <c r="C318" i="10"/>
  <c r="C317" i="10"/>
  <c r="C316" i="10"/>
  <c r="C315" i="10"/>
  <c r="C314" i="10"/>
  <c r="C313" i="10"/>
  <c r="C312" i="10"/>
  <c r="C311" i="10"/>
  <c r="C310" i="10"/>
  <c r="C309" i="10"/>
  <c r="C308" i="10"/>
  <c r="C307" i="10"/>
  <c r="C306" i="10"/>
  <c r="C305" i="10"/>
  <c r="C304" i="10"/>
  <c r="C303" i="10"/>
  <c r="C302" i="10"/>
  <c r="C301" i="10"/>
  <c r="C300" i="10"/>
  <c r="C299" i="10"/>
  <c r="C298" i="10"/>
  <c r="C297" i="10"/>
  <c r="C296" i="10"/>
  <c r="C295" i="10"/>
  <c r="C294" i="10"/>
  <c r="C293" i="10"/>
  <c r="C292" i="10"/>
  <c r="C291" i="10"/>
  <c r="C290" i="10"/>
  <c r="C289" i="10"/>
  <c r="C288" i="10"/>
  <c r="C287" i="10"/>
  <c r="C286" i="10"/>
  <c r="C285" i="10"/>
  <c r="C284" i="10"/>
  <c r="C283" i="10"/>
  <c r="C282" i="10"/>
  <c r="C281" i="10"/>
  <c r="C280" i="10"/>
  <c r="C279" i="10"/>
  <c r="C278" i="10"/>
  <c r="C277" i="10"/>
  <c r="C276" i="10"/>
  <c r="C275" i="10"/>
  <c r="C274" i="10"/>
  <c r="C273" i="10"/>
  <c r="C272" i="10"/>
  <c r="C271" i="10"/>
  <c r="C270" i="10"/>
  <c r="C269" i="10"/>
  <c r="C268" i="10"/>
  <c r="C267" i="10"/>
  <c r="C266" i="10"/>
  <c r="C265" i="10"/>
  <c r="C264" i="10"/>
  <c r="C263" i="10"/>
  <c r="C262" i="10"/>
  <c r="C261" i="10"/>
  <c r="C260" i="10"/>
  <c r="C259" i="10"/>
  <c r="C258" i="10"/>
  <c r="C257" i="10"/>
  <c r="C256" i="10"/>
  <c r="C255" i="10"/>
  <c r="C254" i="10"/>
  <c r="C253" i="10"/>
  <c r="C252" i="10"/>
  <c r="C251" i="10"/>
  <c r="C250" i="10"/>
  <c r="C249" i="10"/>
  <c r="C248" i="10"/>
  <c r="C247" i="10"/>
  <c r="C246" i="10"/>
  <c r="C245" i="10"/>
  <c r="C244" i="10"/>
  <c r="C243" i="10"/>
  <c r="C242" i="10"/>
  <c r="C241" i="10"/>
  <c r="C240" i="10"/>
  <c r="C239" i="10"/>
  <c r="C238" i="10"/>
  <c r="C237" i="10"/>
  <c r="C236" i="10"/>
  <c r="C235" i="10"/>
  <c r="C234" i="10"/>
  <c r="C233" i="10"/>
  <c r="C232" i="10"/>
  <c r="C231" i="10"/>
  <c r="C230" i="10"/>
  <c r="C229" i="10"/>
  <c r="C228" i="10"/>
  <c r="C227" i="10"/>
  <c r="C226" i="10"/>
  <c r="C225" i="10"/>
  <c r="C224" i="10"/>
  <c r="C223" i="10"/>
  <c r="C222" i="10"/>
  <c r="C221" i="10"/>
  <c r="C220" i="10"/>
  <c r="C219" i="10"/>
  <c r="C218" i="10"/>
  <c r="C217" i="10"/>
  <c r="C216" i="10"/>
  <c r="C215" i="10"/>
  <c r="C214" i="10"/>
  <c r="C213" i="10"/>
  <c r="C212" i="10"/>
  <c r="C211" i="10"/>
  <c r="C210" i="10"/>
  <c r="C209" i="10"/>
  <c r="C208" i="10"/>
  <c r="C207" i="10"/>
  <c r="C206" i="10"/>
  <c r="C205" i="10"/>
  <c r="C204" i="10"/>
  <c r="C203" i="10"/>
  <c r="C202" i="10"/>
  <c r="C201" i="10"/>
  <c r="C200" i="10"/>
  <c r="C199" i="10"/>
  <c r="C198" i="10"/>
  <c r="C197" i="10"/>
  <c r="C196" i="10"/>
  <c r="C195" i="10"/>
  <c r="C194" i="10"/>
  <c r="C193" i="10"/>
  <c r="C192" i="10"/>
  <c r="C191" i="10"/>
  <c r="C190" i="10"/>
  <c r="C189" i="10"/>
  <c r="C188" i="10"/>
  <c r="C187" i="10"/>
  <c r="C186" i="10"/>
  <c r="C185" i="10"/>
  <c r="C184" i="10"/>
  <c r="C183" i="10"/>
  <c r="C182" i="10"/>
  <c r="C181" i="10"/>
  <c r="C180" i="10"/>
  <c r="C179" i="10"/>
  <c r="C178" i="10"/>
  <c r="C177" i="10"/>
  <c r="C176" i="10"/>
  <c r="C175" i="10"/>
  <c r="C174" i="10"/>
  <c r="C173" i="10"/>
  <c r="C172" i="10"/>
  <c r="C171" i="10"/>
  <c r="C170" i="10"/>
  <c r="C169" i="10"/>
  <c r="C168" i="10"/>
  <c r="C167" i="10"/>
  <c r="C166" i="10"/>
  <c r="C165" i="10"/>
  <c r="C164" i="10"/>
  <c r="C163" i="10"/>
  <c r="C162" i="10"/>
  <c r="C161" i="10"/>
  <c r="C160" i="10"/>
  <c r="C159" i="10"/>
  <c r="C158" i="10"/>
  <c r="C157" i="10"/>
  <c r="C156" i="10"/>
  <c r="C155" i="10"/>
  <c r="C154" i="10"/>
  <c r="C153" i="10"/>
  <c r="C152" i="10"/>
  <c r="C151" i="10"/>
  <c r="C150" i="10"/>
  <c r="C149" i="10"/>
  <c r="C148" i="10"/>
  <c r="C147" i="10"/>
  <c r="C146" i="10"/>
  <c r="C145" i="10"/>
  <c r="C144" i="10"/>
  <c r="C143" i="10"/>
  <c r="C142" i="10"/>
  <c r="C141" i="10"/>
  <c r="C140" i="10"/>
  <c r="C139" i="10"/>
  <c r="C138" i="10"/>
  <c r="C137" i="10"/>
  <c r="C136" i="10"/>
  <c r="C135" i="10"/>
  <c r="C134" i="10"/>
  <c r="C133" i="10"/>
  <c r="C132" i="10"/>
  <c r="C131" i="10"/>
  <c r="C130" i="10"/>
  <c r="C129" i="10"/>
  <c r="C128" i="10"/>
  <c r="C127" i="10"/>
  <c r="C126" i="10"/>
  <c r="C125" i="10"/>
  <c r="C124" i="10"/>
  <c r="C123" i="10"/>
  <c r="C122" i="10"/>
  <c r="C121" i="10"/>
  <c r="C120" i="10"/>
  <c r="C119" i="10"/>
  <c r="C118" i="10"/>
  <c r="C117" i="10"/>
  <c r="C116" i="10"/>
  <c r="C115" i="10"/>
  <c r="C114" i="10"/>
  <c r="C113" i="10"/>
  <c r="C112" i="10"/>
  <c r="C111" i="10"/>
  <c r="C110" i="10"/>
  <c r="C109" i="10"/>
  <c r="C108" i="10"/>
  <c r="C107" i="10"/>
  <c r="C106" i="10"/>
  <c r="C105" i="10"/>
  <c r="C104" i="10"/>
  <c r="C103" i="10"/>
  <c r="C102" i="10"/>
  <c r="C101" i="10"/>
  <c r="C100" i="10"/>
  <c r="C99" i="10"/>
  <c r="C98" i="10"/>
  <c r="C97" i="10"/>
  <c r="C96" i="10"/>
  <c r="C95" i="10"/>
  <c r="C94" i="10"/>
  <c r="C93" i="10"/>
  <c r="C92" i="10"/>
  <c r="C91" i="10"/>
  <c r="C90" i="10"/>
  <c r="C89" i="10"/>
  <c r="C88" i="10"/>
  <c r="C87" i="10"/>
  <c r="C86" i="10"/>
  <c r="C85" i="10"/>
  <c r="C84" i="10"/>
  <c r="C83" i="10"/>
  <c r="C82" i="10"/>
  <c r="C81" i="10"/>
  <c r="C80" i="10"/>
  <c r="C79" i="10"/>
  <c r="C78" i="10"/>
  <c r="C77" i="10"/>
  <c r="C76" i="10"/>
  <c r="C75" i="10"/>
  <c r="C74" i="10"/>
  <c r="C73" i="10"/>
  <c r="C72" i="10"/>
  <c r="C71" i="10"/>
  <c r="C70" i="10"/>
  <c r="C69" i="10"/>
  <c r="C68" i="10"/>
  <c r="C67" i="10"/>
  <c r="C66" i="10"/>
  <c r="C65" i="10"/>
  <c r="C64" i="10"/>
  <c r="C63" i="10"/>
  <c r="C62" i="10"/>
  <c r="C61" i="10"/>
  <c r="C60" i="10"/>
  <c r="C59" i="10"/>
  <c r="C58" i="10"/>
  <c r="C57" i="10"/>
  <c r="C56" i="10"/>
  <c r="C55" i="10"/>
  <c r="C54" i="10"/>
  <c r="C53" i="10"/>
  <c r="C52" i="10"/>
  <c r="C51" i="10"/>
  <c r="C50" i="10"/>
  <c r="C49" i="10"/>
  <c r="C48" i="10"/>
  <c r="C47" i="10"/>
  <c r="C46" i="10"/>
  <c r="C45" i="10"/>
  <c r="C44" i="10"/>
  <c r="C43" i="10"/>
  <c r="C42" i="10"/>
  <c r="C41" i="10"/>
  <c r="C40" i="10"/>
  <c r="C39" i="10"/>
  <c r="C38" i="10"/>
  <c r="C37" i="10"/>
  <c r="C36" i="10"/>
  <c r="C35" i="10"/>
  <c r="C34" i="10"/>
  <c r="C33" i="10"/>
  <c r="C32" i="10"/>
  <c r="C31" i="10"/>
  <c r="C30" i="10"/>
  <c r="C29" i="10"/>
  <c r="C28" i="10"/>
  <c r="C27" i="10"/>
  <c r="C26" i="10"/>
  <c r="C25" i="10"/>
  <c r="C24" i="10"/>
  <c r="C23" i="10"/>
  <c r="C22" i="10"/>
  <c r="C21" i="10"/>
  <c r="C20" i="10"/>
  <c r="C19" i="10"/>
  <c r="C18" i="10"/>
  <c r="C17" i="10"/>
  <c r="C16" i="10"/>
  <c r="C15" i="10"/>
  <c r="C14" i="10"/>
  <c r="C13" i="10"/>
  <c r="C12" i="10"/>
  <c r="C11" i="10"/>
  <c r="C10" i="10"/>
  <c r="C9" i="10"/>
  <c r="C8" i="10"/>
  <c r="C7" i="10"/>
  <c r="C6" i="10"/>
  <c r="C5" i="10"/>
  <c r="C4" i="10"/>
  <c r="B1803" i="10"/>
  <c r="B1802" i="10"/>
  <c r="B1801" i="10"/>
  <c r="B1800" i="10"/>
  <c r="B1799" i="10"/>
  <c r="B1798" i="10"/>
  <c r="B1797" i="10"/>
  <c r="B1796" i="10"/>
  <c r="B1795" i="10"/>
  <c r="B1794" i="10"/>
  <c r="B1793" i="10"/>
  <c r="B1792" i="10"/>
  <c r="B1791" i="10"/>
  <c r="B1790" i="10"/>
  <c r="B1789" i="10"/>
  <c r="B1788" i="10"/>
  <c r="B1787" i="10"/>
  <c r="B1786" i="10"/>
  <c r="B1785" i="10"/>
  <c r="B1784" i="10"/>
  <c r="B1783" i="10"/>
  <c r="B1782" i="10"/>
  <c r="B1781" i="10"/>
  <c r="B1780" i="10"/>
  <c r="B1779" i="10"/>
  <c r="B1778" i="10"/>
  <c r="B1777" i="10"/>
  <c r="B1776" i="10"/>
  <c r="B1775" i="10"/>
  <c r="B1774" i="10"/>
  <c r="B1773" i="10"/>
  <c r="B1772" i="10"/>
  <c r="B1771" i="10"/>
  <c r="B1770" i="10"/>
  <c r="B1769" i="10"/>
  <c r="B1768" i="10"/>
  <c r="B1767" i="10"/>
  <c r="B1766" i="10"/>
  <c r="B1765" i="10"/>
  <c r="B1764" i="10"/>
  <c r="B1763" i="10"/>
  <c r="B1762" i="10"/>
  <c r="B1761" i="10"/>
  <c r="B1760" i="10"/>
  <c r="B1759" i="10"/>
  <c r="B1758" i="10"/>
  <c r="B1757" i="10"/>
  <c r="B1756" i="10"/>
  <c r="B1755" i="10"/>
  <c r="B1754" i="10"/>
  <c r="B1753" i="10"/>
  <c r="B1752" i="10"/>
  <c r="B1751" i="10"/>
  <c r="B1750" i="10"/>
  <c r="B1749" i="10"/>
  <c r="B1748" i="10"/>
  <c r="B1747" i="10"/>
  <c r="B1746" i="10"/>
  <c r="B1745" i="10"/>
  <c r="B1744" i="10"/>
  <c r="B1743" i="10"/>
  <c r="B1742" i="10"/>
  <c r="B1741" i="10"/>
  <c r="B1740" i="10"/>
  <c r="B1739" i="10"/>
  <c r="B1738" i="10"/>
  <c r="B1737" i="10"/>
  <c r="B1736" i="10"/>
  <c r="B1735" i="10"/>
  <c r="B1734" i="10"/>
  <c r="B1733" i="10"/>
  <c r="B1732" i="10"/>
  <c r="B1731" i="10"/>
  <c r="B1730" i="10"/>
  <c r="B1729" i="10"/>
  <c r="B1728" i="10"/>
  <c r="B1727" i="10"/>
  <c r="B1726" i="10"/>
  <c r="B1725" i="10"/>
  <c r="B1724" i="10"/>
  <c r="B1723" i="10"/>
  <c r="B1722" i="10"/>
  <c r="B1721" i="10"/>
  <c r="B1720" i="10"/>
  <c r="B1719" i="10"/>
  <c r="B1718" i="10"/>
  <c r="B1717" i="10"/>
  <c r="B1716" i="10"/>
  <c r="B1715" i="10"/>
  <c r="B1714" i="10"/>
  <c r="B1713" i="10"/>
  <c r="B1712" i="10"/>
  <c r="B1711" i="10"/>
  <c r="B1710" i="10"/>
  <c r="B1709" i="10"/>
  <c r="B1708" i="10"/>
  <c r="B1707" i="10"/>
  <c r="B1706" i="10"/>
  <c r="B1705" i="10"/>
  <c r="B1704" i="10"/>
  <c r="B1703" i="10"/>
  <c r="B1702" i="10"/>
  <c r="B1701" i="10"/>
  <c r="B1700" i="10"/>
  <c r="B1699" i="10"/>
  <c r="B1698" i="10"/>
  <c r="B1697" i="10"/>
  <c r="B1696" i="10"/>
  <c r="B1695" i="10"/>
  <c r="B1694" i="10"/>
  <c r="B1693" i="10"/>
  <c r="B1692" i="10"/>
  <c r="B1691" i="10"/>
  <c r="B1690" i="10"/>
  <c r="B1689" i="10"/>
  <c r="B1688" i="10"/>
  <c r="B1687" i="10"/>
  <c r="B1686" i="10"/>
  <c r="B1685" i="10"/>
  <c r="B1684" i="10"/>
  <c r="B1683" i="10"/>
  <c r="B1682" i="10"/>
  <c r="B1681" i="10"/>
  <c r="B1680" i="10"/>
  <c r="B1679" i="10"/>
  <c r="B1678" i="10"/>
  <c r="B1677" i="10"/>
  <c r="B1676" i="10"/>
  <c r="B1675" i="10"/>
  <c r="B1674" i="10"/>
  <c r="B1673" i="10"/>
  <c r="B1672" i="10"/>
  <c r="B1671" i="10"/>
  <c r="B1670" i="10"/>
  <c r="B1669" i="10"/>
  <c r="B1668" i="10"/>
  <c r="B1667" i="10"/>
  <c r="B1666" i="10"/>
  <c r="B1665" i="10"/>
  <c r="B1664" i="10"/>
  <c r="B1663" i="10"/>
  <c r="B1662" i="10"/>
  <c r="B1661" i="10"/>
  <c r="B1660" i="10"/>
  <c r="B1659" i="10"/>
  <c r="B1658" i="10"/>
  <c r="B1657" i="10"/>
  <c r="B1656" i="10"/>
  <c r="B1655" i="10"/>
  <c r="B1654" i="10"/>
  <c r="B1653" i="10"/>
  <c r="B1652" i="10"/>
  <c r="B1651" i="10"/>
  <c r="B1650" i="10"/>
  <c r="B1649" i="10"/>
  <c r="B1648" i="10"/>
  <c r="B1647" i="10"/>
  <c r="B1646" i="10"/>
  <c r="B1645" i="10"/>
  <c r="B1644" i="10"/>
  <c r="B1643" i="10"/>
  <c r="B1642" i="10"/>
  <c r="B1641" i="10"/>
  <c r="B1640" i="10"/>
  <c r="B1639" i="10"/>
  <c r="B1638" i="10"/>
  <c r="B1637" i="10"/>
  <c r="B1636" i="10"/>
  <c r="B1635" i="10"/>
  <c r="B1634" i="10"/>
  <c r="B1633" i="10"/>
  <c r="B1632" i="10"/>
  <c r="B1631" i="10"/>
  <c r="B1630" i="10"/>
  <c r="B1629" i="10"/>
  <c r="B1628" i="10"/>
  <c r="B1627" i="10"/>
  <c r="B1626" i="10"/>
  <c r="B1625" i="10"/>
  <c r="B1624" i="10"/>
  <c r="B1623" i="10"/>
  <c r="B1622" i="10"/>
  <c r="B1621" i="10"/>
  <c r="B1620" i="10"/>
  <c r="B1619" i="10"/>
  <c r="B1618" i="10"/>
  <c r="B1617" i="10"/>
  <c r="B1616" i="10"/>
  <c r="B1615" i="10"/>
  <c r="B1614" i="10"/>
  <c r="B1613" i="10"/>
  <c r="B1612" i="10"/>
  <c r="B1611" i="10"/>
  <c r="B1610" i="10"/>
  <c r="B1609" i="10"/>
  <c r="B1608" i="10"/>
  <c r="B1607" i="10"/>
  <c r="B1606" i="10"/>
  <c r="B1605" i="10"/>
  <c r="B1604" i="10"/>
  <c r="B1603" i="10"/>
  <c r="B1602" i="10"/>
  <c r="B1601" i="10"/>
  <c r="B1600" i="10"/>
  <c r="B1599" i="10"/>
  <c r="B1598" i="10"/>
  <c r="B1597" i="10"/>
  <c r="B1596" i="10"/>
  <c r="B1595" i="10"/>
  <c r="B1594" i="10"/>
  <c r="B1593" i="10"/>
  <c r="B1592" i="10"/>
  <c r="B1591" i="10"/>
  <c r="B1590" i="10"/>
  <c r="B1589" i="10"/>
  <c r="B1588" i="10"/>
  <c r="B1587" i="10"/>
  <c r="B1586" i="10"/>
  <c r="B1585" i="10"/>
  <c r="B1584" i="10"/>
  <c r="B1583" i="10"/>
  <c r="B1582" i="10"/>
  <c r="B1581" i="10"/>
  <c r="B1580" i="10"/>
  <c r="B1579" i="10"/>
  <c r="B1578" i="10"/>
  <c r="B1577" i="10"/>
  <c r="B1576" i="10"/>
  <c r="B1575" i="10"/>
  <c r="B1574" i="10"/>
  <c r="B1573" i="10"/>
  <c r="B1572" i="10"/>
  <c r="B1571" i="10"/>
  <c r="B1570" i="10"/>
  <c r="B1569" i="10"/>
  <c r="B1568" i="10"/>
  <c r="B1567" i="10"/>
  <c r="B1566" i="10"/>
  <c r="B1565" i="10"/>
  <c r="B1564" i="10"/>
  <c r="B1563" i="10"/>
  <c r="B1562" i="10"/>
  <c r="B1561" i="10"/>
  <c r="B1560" i="10"/>
  <c r="B1559" i="10"/>
  <c r="B1558" i="10"/>
  <c r="B1557" i="10"/>
  <c r="B1556" i="10"/>
  <c r="B1555" i="10"/>
  <c r="B1554" i="10"/>
  <c r="B1553" i="10"/>
  <c r="B1552" i="10"/>
  <c r="B1551" i="10"/>
  <c r="B1550" i="10"/>
  <c r="B1549" i="10"/>
  <c r="B1548" i="10"/>
  <c r="B1547" i="10"/>
  <c r="B1546" i="10"/>
  <c r="B1545" i="10"/>
  <c r="B1544" i="10"/>
  <c r="B1543" i="10"/>
  <c r="B1542" i="10"/>
  <c r="B1541" i="10"/>
  <c r="B1540" i="10"/>
  <c r="B1539" i="10"/>
  <c r="B1538" i="10"/>
  <c r="B1537" i="10"/>
  <c r="B1536" i="10"/>
  <c r="B1535" i="10"/>
  <c r="B1534" i="10"/>
  <c r="B1533" i="10"/>
  <c r="B1532" i="10"/>
  <c r="B1531" i="10"/>
  <c r="B1530" i="10"/>
  <c r="B1529" i="10"/>
  <c r="B1528" i="10"/>
  <c r="B1527" i="10"/>
  <c r="B1526" i="10"/>
  <c r="B1525" i="10"/>
  <c r="B1524" i="10"/>
  <c r="B1523" i="10"/>
  <c r="B1522" i="10"/>
  <c r="B1521" i="10"/>
  <c r="B1520" i="10"/>
  <c r="B1519" i="10"/>
  <c r="B1518" i="10"/>
  <c r="B1517" i="10"/>
  <c r="B1516" i="10"/>
  <c r="B1515" i="10"/>
  <c r="B1514" i="10"/>
  <c r="B1513" i="10"/>
  <c r="B1512" i="10"/>
  <c r="B1511" i="10"/>
  <c r="B1510" i="10"/>
  <c r="B1509" i="10"/>
  <c r="B1508" i="10"/>
  <c r="B1507" i="10"/>
  <c r="B1506" i="10"/>
  <c r="B1505" i="10"/>
  <c r="B1504" i="10"/>
  <c r="B1503" i="10"/>
  <c r="B1502" i="10"/>
  <c r="B1501" i="10"/>
  <c r="B1500" i="10"/>
  <c r="B1499" i="10"/>
  <c r="B1498" i="10"/>
  <c r="B1497" i="10"/>
  <c r="B1496" i="10"/>
  <c r="B1495" i="10"/>
  <c r="B1494" i="10"/>
  <c r="B1493" i="10"/>
  <c r="B1492" i="10"/>
  <c r="B1491" i="10"/>
  <c r="B1490" i="10"/>
  <c r="B1489" i="10"/>
  <c r="B1488" i="10"/>
  <c r="B1487" i="10"/>
  <c r="B1486" i="10"/>
  <c r="B1485" i="10"/>
  <c r="B1484" i="10"/>
  <c r="B1483" i="10"/>
  <c r="B1482" i="10"/>
  <c r="B1481" i="10"/>
  <c r="B1480" i="10"/>
  <c r="B1479" i="10"/>
  <c r="B1478" i="10"/>
  <c r="B1477" i="10"/>
  <c r="B1476" i="10"/>
  <c r="B1475" i="10"/>
  <c r="B1474" i="10"/>
  <c r="B1473" i="10"/>
  <c r="B1472" i="10"/>
  <c r="B1471" i="10"/>
  <c r="B1470" i="10"/>
  <c r="B1469" i="10"/>
  <c r="B1468" i="10"/>
  <c r="B1467" i="10"/>
  <c r="B1466" i="10"/>
  <c r="B1465" i="10"/>
  <c r="B1464" i="10"/>
  <c r="B1463" i="10"/>
  <c r="B1462" i="10"/>
  <c r="B1461" i="10"/>
  <c r="B1460" i="10"/>
  <c r="B1459" i="10"/>
  <c r="B1458" i="10"/>
  <c r="B1457" i="10"/>
  <c r="B1456" i="10"/>
  <c r="B1455" i="10"/>
  <c r="B1454" i="10"/>
  <c r="B1453" i="10"/>
  <c r="B1452" i="10"/>
  <c r="B1451" i="10"/>
  <c r="B1450" i="10"/>
  <c r="B1449" i="10"/>
  <c r="B1448" i="10"/>
  <c r="B1447" i="10"/>
  <c r="B1446" i="10"/>
  <c r="B1445" i="10"/>
  <c r="B1444" i="10"/>
  <c r="B1443" i="10"/>
  <c r="B1442" i="10"/>
  <c r="B1441" i="10"/>
  <c r="B1440" i="10"/>
  <c r="B1439" i="10"/>
  <c r="B1438" i="10"/>
  <c r="B1437" i="10"/>
  <c r="B1436" i="10"/>
  <c r="B1435" i="10"/>
  <c r="B1434" i="10"/>
  <c r="B1433" i="10"/>
  <c r="B1432" i="10"/>
  <c r="B1431" i="10"/>
  <c r="B1430" i="10"/>
  <c r="B1429" i="10"/>
  <c r="B1428" i="10"/>
  <c r="B1427" i="10"/>
  <c r="B1426" i="10"/>
  <c r="B1425" i="10"/>
  <c r="B1424" i="10"/>
  <c r="B1423" i="10"/>
  <c r="B1422" i="10"/>
  <c r="B1421" i="10"/>
  <c r="B1420" i="10"/>
  <c r="B1419" i="10"/>
  <c r="B1418" i="10"/>
  <c r="B1417" i="10"/>
  <c r="B1416" i="10"/>
  <c r="B1415" i="10"/>
  <c r="B1414" i="10"/>
  <c r="B1413" i="10"/>
  <c r="B1412" i="10"/>
  <c r="B1411" i="10"/>
  <c r="B1410" i="10"/>
  <c r="B1409" i="10"/>
  <c r="B1408" i="10"/>
  <c r="B1407" i="10"/>
  <c r="B1406" i="10"/>
  <c r="B1405" i="10"/>
  <c r="B1404" i="10"/>
  <c r="B1403" i="10"/>
  <c r="B1402" i="10"/>
  <c r="B1401" i="10"/>
  <c r="B1400" i="10"/>
  <c r="B1399" i="10"/>
  <c r="B1398" i="10"/>
  <c r="B1397" i="10"/>
  <c r="B1396" i="10"/>
  <c r="B1395" i="10"/>
  <c r="B1394" i="10"/>
  <c r="B1393" i="10"/>
  <c r="B1392" i="10"/>
  <c r="B1391" i="10"/>
  <c r="B1390" i="10"/>
  <c r="B1389" i="10"/>
  <c r="B1388" i="10"/>
  <c r="B1387" i="10"/>
  <c r="B1386" i="10"/>
  <c r="B1385" i="10"/>
  <c r="B1384" i="10"/>
  <c r="B1383" i="10"/>
  <c r="B1382" i="10"/>
  <c r="B1381" i="10"/>
  <c r="B1380" i="10"/>
  <c r="B1379" i="10"/>
  <c r="B1378" i="10"/>
  <c r="B1377" i="10"/>
  <c r="B1376" i="10"/>
  <c r="B1375" i="10"/>
  <c r="B1374" i="10"/>
  <c r="B1373" i="10"/>
  <c r="B1372" i="10"/>
  <c r="B1371" i="10"/>
  <c r="B1370" i="10"/>
  <c r="B1369" i="10"/>
  <c r="B1368" i="10"/>
  <c r="B1367" i="10"/>
  <c r="B1366" i="10"/>
  <c r="B1365" i="10"/>
  <c r="B1364" i="10"/>
  <c r="B1363" i="10"/>
  <c r="B1362" i="10"/>
  <c r="B1361" i="10"/>
  <c r="B1360" i="10"/>
  <c r="B1359" i="10"/>
  <c r="B1358" i="10"/>
  <c r="B1357" i="10"/>
  <c r="B1356" i="10"/>
  <c r="B1355" i="10"/>
  <c r="B1354" i="10"/>
  <c r="B1353" i="10"/>
  <c r="B1352" i="10"/>
  <c r="B1351" i="10"/>
  <c r="B1350" i="10"/>
  <c r="B1349" i="10"/>
  <c r="B1348" i="10"/>
  <c r="B1347" i="10"/>
  <c r="B1346" i="10"/>
  <c r="B1345" i="10"/>
  <c r="B1344" i="10"/>
  <c r="B1343" i="10"/>
  <c r="B1342" i="10"/>
  <c r="B1341" i="10"/>
  <c r="B1340" i="10"/>
  <c r="B1339" i="10"/>
  <c r="B1338" i="10"/>
  <c r="B1337" i="10"/>
  <c r="B1336" i="10"/>
  <c r="B1335" i="10"/>
  <c r="B1334" i="10"/>
  <c r="B1333" i="10"/>
  <c r="B1332" i="10"/>
  <c r="B1331" i="10"/>
  <c r="B1330" i="10"/>
  <c r="B1329" i="10"/>
  <c r="B1328" i="10"/>
  <c r="B1327" i="10"/>
  <c r="B1326" i="10"/>
  <c r="B1325" i="10"/>
  <c r="B1324" i="10"/>
  <c r="B1323" i="10"/>
  <c r="B1322" i="10"/>
  <c r="B1321" i="10"/>
  <c r="B1320" i="10"/>
  <c r="B1319" i="10"/>
  <c r="B1318" i="10"/>
  <c r="B1317" i="10"/>
  <c r="B1316" i="10"/>
  <c r="B1315" i="10"/>
  <c r="B1314" i="10"/>
  <c r="B1313" i="10"/>
  <c r="B1312" i="10"/>
  <c r="B1311" i="10"/>
  <c r="B1310" i="10"/>
  <c r="B1309" i="10"/>
  <c r="B1308" i="10"/>
  <c r="B1307" i="10"/>
  <c r="B1306" i="10"/>
  <c r="B1305" i="10"/>
  <c r="B1304" i="10"/>
  <c r="B1303" i="10"/>
  <c r="B1302" i="10"/>
  <c r="B1301" i="10"/>
  <c r="B1300" i="10"/>
  <c r="B1299" i="10"/>
  <c r="B1298" i="10"/>
  <c r="B1297" i="10"/>
  <c r="B1296" i="10"/>
  <c r="B1295" i="10"/>
  <c r="B1294" i="10"/>
  <c r="B1293" i="10"/>
  <c r="B1292" i="10"/>
  <c r="B1291" i="10"/>
  <c r="B1290" i="10"/>
  <c r="B1289" i="10"/>
  <c r="B1288" i="10"/>
  <c r="B1287" i="10"/>
  <c r="B1286" i="10"/>
  <c r="B1285" i="10"/>
  <c r="B1284" i="10"/>
  <c r="B1283" i="10"/>
  <c r="B1282" i="10"/>
  <c r="B1281" i="10"/>
  <c r="B1280" i="10"/>
  <c r="B1279" i="10"/>
  <c r="B1278" i="10"/>
  <c r="B1277" i="10"/>
  <c r="B1276" i="10"/>
  <c r="B1275" i="10"/>
  <c r="B1274" i="10"/>
  <c r="B1273" i="10"/>
  <c r="B1272" i="10"/>
  <c r="B1271" i="10"/>
  <c r="B1270" i="10"/>
  <c r="B1269" i="10"/>
  <c r="B1268" i="10"/>
  <c r="B1267" i="10"/>
  <c r="B1266" i="10"/>
  <c r="B1265" i="10"/>
  <c r="B1264" i="10"/>
  <c r="B1263" i="10"/>
  <c r="B1262" i="10"/>
  <c r="B1261" i="10"/>
  <c r="B1260" i="10"/>
  <c r="B1259" i="10"/>
  <c r="B1258" i="10"/>
  <c r="B1257" i="10"/>
  <c r="B1256" i="10"/>
  <c r="B1255" i="10"/>
  <c r="B1254" i="10"/>
  <c r="B1253" i="10"/>
  <c r="B1252" i="10"/>
  <c r="B1251" i="10"/>
  <c r="B1250" i="10"/>
  <c r="B1249" i="10"/>
  <c r="B1248" i="10"/>
  <c r="B1247" i="10"/>
  <c r="B1246" i="10"/>
  <c r="B1245" i="10"/>
  <c r="B1244" i="10"/>
  <c r="B1243" i="10"/>
  <c r="B1242" i="10"/>
  <c r="B1241" i="10"/>
  <c r="B1240" i="10"/>
  <c r="B1239" i="10"/>
  <c r="B1238" i="10"/>
  <c r="B1237" i="10"/>
  <c r="B1236" i="10"/>
  <c r="B1235" i="10"/>
  <c r="B1234" i="10"/>
  <c r="B1233" i="10"/>
  <c r="B1232" i="10"/>
  <c r="B1231" i="10"/>
  <c r="B1230" i="10"/>
  <c r="B1229" i="10"/>
  <c r="B1228" i="10"/>
  <c r="B1227" i="10"/>
  <c r="B1226" i="10"/>
  <c r="B1225" i="10"/>
  <c r="B1224" i="10"/>
  <c r="B1223" i="10"/>
  <c r="B1222" i="10"/>
  <c r="B1221" i="10"/>
  <c r="B1220" i="10"/>
  <c r="B1219" i="10"/>
  <c r="B1218" i="10"/>
  <c r="B1217" i="10"/>
  <c r="B1216" i="10"/>
  <c r="B1215" i="10"/>
  <c r="B1214" i="10"/>
  <c r="B1213" i="10"/>
  <c r="B1212" i="10"/>
  <c r="B1211" i="10"/>
  <c r="B1210" i="10"/>
  <c r="B1209" i="10"/>
  <c r="B1208" i="10"/>
  <c r="B1207" i="10"/>
  <c r="B1206" i="10"/>
  <c r="B1205" i="10"/>
  <c r="B1204" i="10"/>
  <c r="B1203" i="10"/>
  <c r="B1202" i="10"/>
  <c r="B1201" i="10"/>
  <c r="B1200" i="10"/>
  <c r="B1199" i="10"/>
  <c r="B1198" i="10"/>
  <c r="B1197" i="10"/>
  <c r="B1196" i="10"/>
  <c r="B1195" i="10"/>
  <c r="B1194" i="10"/>
  <c r="B1193" i="10"/>
  <c r="B1192" i="10"/>
  <c r="B1191" i="10"/>
  <c r="B1190" i="10"/>
  <c r="B1189" i="10"/>
  <c r="B1188" i="10"/>
  <c r="B1187" i="10"/>
  <c r="B1186" i="10"/>
  <c r="B1185" i="10"/>
  <c r="B1184" i="10"/>
  <c r="B1183" i="10"/>
  <c r="B1182" i="10"/>
  <c r="B1181" i="10"/>
  <c r="B1180" i="10"/>
  <c r="B1179" i="10"/>
  <c r="B1178" i="10"/>
  <c r="B1177" i="10"/>
  <c r="B1176" i="10"/>
  <c r="B1175" i="10"/>
  <c r="B1174" i="10"/>
  <c r="B1173" i="10"/>
  <c r="B1172" i="10"/>
  <c r="B1171" i="10"/>
  <c r="B1170" i="10"/>
  <c r="B1169" i="10"/>
  <c r="B1168" i="10"/>
  <c r="B1167" i="10"/>
  <c r="B1166" i="10"/>
  <c r="B1165" i="10"/>
  <c r="B1164" i="10"/>
  <c r="B1163" i="10"/>
  <c r="B1162" i="10"/>
  <c r="B1161" i="10"/>
  <c r="B1160" i="10"/>
  <c r="B1159" i="10"/>
  <c r="B1158" i="10"/>
  <c r="B1157" i="10"/>
  <c r="B1156" i="10"/>
  <c r="B1155" i="10"/>
  <c r="B1154" i="10"/>
  <c r="B1153" i="10"/>
  <c r="B1152" i="10"/>
  <c r="B1151" i="10"/>
  <c r="B1150" i="10"/>
  <c r="B1149" i="10"/>
  <c r="B1148" i="10"/>
  <c r="B1147" i="10"/>
  <c r="B1146" i="10"/>
  <c r="B1145" i="10"/>
  <c r="B1144" i="10"/>
  <c r="B1143" i="10"/>
  <c r="B1142" i="10"/>
  <c r="B1141" i="10"/>
  <c r="B1140" i="10"/>
  <c r="B1139" i="10"/>
  <c r="B1138" i="10"/>
  <c r="B1137" i="10"/>
  <c r="B1136" i="10"/>
  <c r="B1135" i="10"/>
  <c r="B1134" i="10"/>
  <c r="B1133" i="10"/>
  <c r="B1132" i="10"/>
  <c r="B1131" i="10"/>
  <c r="B1130" i="10"/>
  <c r="B1129" i="10"/>
  <c r="B1128" i="10"/>
  <c r="B1127" i="10"/>
  <c r="B1126" i="10"/>
  <c r="B1125" i="10"/>
  <c r="B1124" i="10"/>
  <c r="B1123" i="10"/>
  <c r="B1122" i="10"/>
  <c r="B1121" i="10"/>
  <c r="B1120" i="10"/>
  <c r="B1119" i="10"/>
  <c r="B1118" i="10"/>
  <c r="B1117" i="10"/>
  <c r="B1116" i="10"/>
  <c r="B1115" i="10"/>
  <c r="B1114" i="10"/>
  <c r="B1113" i="10"/>
  <c r="B1112" i="10"/>
  <c r="B1111" i="10"/>
  <c r="B1110" i="10"/>
  <c r="B1109" i="10"/>
  <c r="B1108" i="10"/>
  <c r="B1107" i="10"/>
  <c r="B1106" i="10"/>
  <c r="B1105" i="10"/>
  <c r="B1104" i="10"/>
  <c r="B1103" i="10"/>
  <c r="B1102" i="10"/>
  <c r="B1101" i="10"/>
  <c r="B1100" i="10"/>
  <c r="B1099" i="10"/>
  <c r="B1098" i="10"/>
  <c r="B1097" i="10"/>
  <c r="B1096" i="10"/>
  <c r="B1095" i="10"/>
  <c r="B1094" i="10"/>
  <c r="B1093" i="10"/>
  <c r="B1092" i="10"/>
  <c r="B1091" i="10"/>
  <c r="B1090" i="10"/>
  <c r="B1089" i="10"/>
  <c r="B1088" i="10"/>
  <c r="B1087" i="10"/>
  <c r="B1086" i="10"/>
  <c r="B1085" i="10"/>
  <c r="B1084" i="10"/>
  <c r="B1083" i="10"/>
  <c r="B1082" i="10"/>
  <c r="B1081" i="10"/>
  <c r="B1080" i="10"/>
  <c r="B1079" i="10"/>
  <c r="B1078" i="10"/>
  <c r="B1077" i="10"/>
  <c r="B1076" i="10"/>
  <c r="B1075" i="10"/>
  <c r="B1074" i="10"/>
  <c r="B1073" i="10"/>
  <c r="B1072" i="10"/>
  <c r="B1071" i="10"/>
  <c r="B1070" i="10"/>
  <c r="B1069" i="10"/>
  <c r="B1068" i="10"/>
  <c r="B1067" i="10"/>
  <c r="B1066" i="10"/>
  <c r="B1065" i="10"/>
  <c r="B1064" i="10"/>
  <c r="B1063" i="10"/>
  <c r="B1062" i="10"/>
  <c r="B1061" i="10"/>
  <c r="B1060" i="10"/>
  <c r="B1059" i="10"/>
  <c r="B1058" i="10"/>
  <c r="B1057" i="10"/>
  <c r="B1056" i="10"/>
  <c r="B1055" i="10"/>
  <c r="B1054" i="10"/>
  <c r="B1053" i="10"/>
  <c r="B1052" i="10"/>
  <c r="B1051" i="10"/>
  <c r="B1050" i="10"/>
  <c r="B1049" i="10"/>
  <c r="B1048" i="10"/>
  <c r="B1047" i="10"/>
  <c r="B1046" i="10"/>
  <c r="B1045" i="10"/>
  <c r="B1044" i="10"/>
  <c r="B1043" i="10"/>
  <c r="B1042" i="10"/>
  <c r="B1041" i="10"/>
  <c r="B1040" i="10"/>
  <c r="B1039" i="10"/>
  <c r="B1038" i="10"/>
  <c r="B1037" i="10"/>
  <c r="B1036" i="10"/>
  <c r="B1035" i="10"/>
  <c r="B1034" i="10"/>
  <c r="B1033" i="10"/>
  <c r="B1032" i="10"/>
  <c r="B1031" i="10"/>
  <c r="B1030" i="10"/>
  <c r="B1029" i="10"/>
  <c r="B1028" i="10"/>
  <c r="B1027" i="10"/>
  <c r="B1026" i="10"/>
  <c r="B1025" i="10"/>
  <c r="B1024" i="10"/>
  <c r="B1023" i="10"/>
  <c r="B1022" i="10"/>
  <c r="B1021" i="10"/>
  <c r="B1020" i="10"/>
  <c r="B1019" i="10"/>
  <c r="B1018" i="10"/>
  <c r="B1017" i="10"/>
  <c r="B1016" i="10"/>
  <c r="B1015" i="10"/>
  <c r="B1014" i="10"/>
  <c r="B1013" i="10"/>
  <c r="B1012" i="10"/>
  <c r="B1011" i="10"/>
  <c r="B1010" i="10"/>
  <c r="B1009" i="10"/>
  <c r="B1008" i="10"/>
  <c r="B1007" i="10"/>
  <c r="B1006" i="10"/>
  <c r="B1005" i="10"/>
  <c r="B1004" i="10"/>
  <c r="B1003" i="10"/>
  <c r="B1002" i="10"/>
  <c r="B1001" i="10"/>
  <c r="B1000" i="10"/>
  <c r="B999" i="10"/>
  <c r="B998" i="10"/>
  <c r="B997" i="10"/>
  <c r="B996" i="10"/>
  <c r="B995" i="10"/>
  <c r="B994" i="10"/>
  <c r="B993" i="10"/>
  <c r="B992" i="10"/>
  <c r="B991" i="10"/>
  <c r="B990" i="10"/>
  <c r="B989" i="10"/>
  <c r="B988" i="10"/>
  <c r="B987" i="10"/>
  <c r="B986" i="10"/>
  <c r="B985" i="10"/>
  <c r="B984" i="10"/>
  <c r="B983" i="10"/>
  <c r="B982" i="10"/>
  <c r="B981" i="10"/>
  <c r="B980" i="10"/>
  <c r="B979" i="10"/>
  <c r="B978" i="10"/>
  <c r="B977" i="10"/>
  <c r="B976" i="10"/>
  <c r="B975" i="10"/>
  <c r="B974" i="10"/>
  <c r="B973" i="10"/>
  <c r="B972" i="10"/>
  <c r="B971" i="10"/>
  <c r="B970" i="10"/>
  <c r="B969" i="10"/>
  <c r="B968" i="10"/>
  <c r="B967" i="10"/>
  <c r="B966" i="10"/>
  <c r="B965" i="10"/>
  <c r="B964" i="10"/>
  <c r="B963" i="10"/>
  <c r="B962" i="10"/>
  <c r="B961" i="10"/>
  <c r="B960" i="10"/>
  <c r="B959" i="10"/>
  <c r="B958" i="10"/>
  <c r="B957" i="10"/>
  <c r="B956" i="10"/>
  <c r="B955" i="10"/>
  <c r="B954" i="10"/>
  <c r="B953" i="10"/>
  <c r="B952" i="10"/>
  <c r="B951" i="10"/>
  <c r="B950" i="10"/>
  <c r="B949" i="10"/>
  <c r="B948" i="10"/>
  <c r="B947" i="10"/>
  <c r="B946" i="10"/>
  <c r="B945" i="10"/>
  <c r="B944" i="10"/>
  <c r="B943" i="10"/>
  <c r="B942" i="10"/>
  <c r="B941" i="10"/>
  <c r="B940" i="10"/>
  <c r="B939" i="10"/>
  <c r="B938" i="10"/>
  <c r="B937" i="10"/>
  <c r="B936" i="10"/>
  <c r="B935" i="10"/>
  <c r="B934" i="10"/>
  <c r="B933" i="10"/>
  <c r="B932" i="10"/>
  <c r="B931" i="10"/>
  <c r="B930" i="10"/>
  <c r="B929" i="10"/>
  <c r="B928" i="10"/>
  <c r="B927" i="10"/>
  <c r="B926" i="10"/>
  <c r="B925" i="10"/>
  <c r="B924" i="10"/>
  <c r="B923" i="10"/>
  <c r="B922" i="10"/>
  <c r="B921" i="10"/>
  <c r="B920" i="10"/>
  <c r="B919" i="10"/>
  <c r="B918" i="10"/>
  <c r="B917" i="10"/>
  <c r="B916" i="10"/>
  <c r="B915" i="10"/>
  <c r="B914" i="10"/>
  <c r="B913" i="10"/>
  <c r="B912" i="10"/>
  <c r="B911" i="10"/>
  <c r="B910" i="10"/>
  <c r="B909" i="10"/>
  <c r="B908" i="10"/>
  <c r="B907" i="10"/>
  <c r="B906" i="10"/>
  <c r="B905" i="10"/>
  <c r="B904" i="10"/>
  <c r="B903" i="10"/>
  <c r="B902" i="10"/>
  <c r="B901" i="10"/>
  <c r="B900" i="10"/>
  <c r="B899" i="10"/>
  <c r="B898" i="10"/>
  <c r="B897" i="10"/>
  <c r="B896" i="10"/>
  <c r="B895" i="10"/>
  <c r="B894" i="10"/>
  <c r="B893" i="10"/>
  <c r="B892" i="10"/>
  <c r="B891" i="10"/>
  <c r="B890" i="10"/>
  <c r="B889" i="10"/>
  <c r="B888" i="10"/>
  <c r="B887" i="10"/>
  <c r="B886" i="10"/>
  <c r="B885" i="10"/>
  <c r="B884" i="10"/>
  <c r="B883" i="10"/>
  <c r="B882" i="10"/>
  <c r="B881" i="10"/>
  <c r="B880" i="10"/>
  <c r="B879" i="10"/>
  <c r="B878" i="10"/>
  <c r="B877" i="10"/>
  <c r="B876" i="10"/>
  <c r="B875" i="10"/>
  <c r="B874" i="10"/>
  <c r="B873" i="10"/>
  <c r="B872" i="10"/>
  <c r="B871" i="10"/>
  <c r="B870" i="10"/>
  <c r="B869" i="10"/>
  <c r="B868" i="10"/>
  <c r="B867" i="10"/>
  <c r="B866" i="10"/>
  <c r="B865" i="10"/>
  <c r="B864" i="10"/>
  <c r="B863" i="10"/>
  <c r="B862" i="10"/>
  <c r="B861" i="10"/>
  <c r="B860" i="10"/>
  <c r="B859" i="10"/>
  <c r="B858" i="10"/>
  <c r="B857" i="10"/>
  <c r="B856" i="10"/>
  <c r="B855" i="10"/>
  <c r="B854" i="10"/>
  <c r="B853" i="10"/>
  <c r="B852" i="10"/>
  <c r="B851" i="10"/>
  <c r="B850" i="10"/>
  <c r="B849" i="10"/>
  <c r="B848" i="10"/>
  <c r="B847" i="10"/>
  <c r="B846" i="10"/>
  <c r="B845" i="10"/>
  <c r="B844" i="10"/>
  <c r="B843" i="10"/>
  <c r="B842" i="10"/>
  <c r="B841" i="10"/>
  <c r="B840" i="10"/>
  <c r="B839" i="10"/>
  <c r="B838" i="10"/>
  <c r="B837" i="10"/>
  <c r="B836" i="10"/>
  <c r="B835" i="10"/>
  <c r="B834" i="10"/>
  <c r="B833" i="10"/>
  <c r="B832" i="10"/>
  <c r="B831" i="10"/>
  <c r="B830" i="10"/>
  <c r="B829" i="10"/>
  <c r="B828" i="10"/>
  <c r="B827" i="10"/>
  <c r="B826" i="10"/>
  <c r="B825" i="10"/>
  <c r="B824" i="10"/>
  <c r="B823" i="10"/>
  <c r="B822" i="10"/>
  <c r="B821" i="10"/>
  <c r="B820" i="10"/>
  <c r="B819" i="10"/>
  <c r="B818" i="10"/>
  <c r="B817" i="10"/>
  <c r="B816" i="10"/>
  <c r="B815" i="10"/>
  <c r="B814" i="10"/>
  <c r="B813" i="10"/>
  <c r="B812" i="10"/>
  <c r="B811" i="10"/>
  <c r="B810" i="10"/>
  <c r="B809" i="10"/>
  <c r="B808" i="10"/>
  <c r="B807" i="10"/>
  <c r="B806" i="10"/>
  <c r="B805" i="10"/>
  <c r="B804" i="10"/>
  <c r="B803" i="10"/>
  <c r="B802" i="10"/>
  <c r="B801" i="10"/>
  <c r="B800" i="10"/>
  <c r="B799" i="10"/>
  <c r="B798" i="10"/>
  <c r="B797" i="10"/>
  <c r="B796" i="10"/>
  <c r="B795" i="10"/>
  <c r="B794" i="10"/>
  <c r="B793" i="10"/>
  <c r="B792" i="10"/>
  <c r="B791" i="10"/>
  <c r="B790" i="10"/>
  <c r="B789" i="10"/>
  <c r="B788" i="10"/>
  <c r="B787" i="10"/>
  <c r="B786" i="10"/>
  <c r="B785" i="10"/>
  <c r="B784" i="10"/>
  <c r="B783" i="10"/>
  <c r="B782" i="10"/>
  <c r="B781" i="10"/>
  <c r="B780" i="10"/>
  <c r="B779" i="10"/>
  <c r="B778" i="10"/>
  <c r="B777" i="10"/>
  <c r="B776" i="10"/>
  <c r="B775" i="10"/>
  <c r="B774" i="10"/>
  <c r="B773" i="10"/>
  <c r="B772" i="10"/>
  <c r="B771" i="10"/>
  <c r="B770" i="10"/>
  <c r="B769" i="10"/>
  <c r="B768" i="10"/>
  <c r="B767" i="10"/>
  <c r="B766" i="10"/>
  <c r="B765" i="10"/>
  <c r="B764" i="10"/>
  <c r="B763" i="10"/>
  <c r="B762" i="10"/>
  <c r="B761" i="10"/>
  <c r="B760" i="10"/>
  <c r="B759" i="10"/>
  <c r="B758" i="10"/>
  <c r="B757" i="10"/>
  <c r="B756" i="10"/>
  <c r="B755" i="10"/>
  <c r="B754" i="10"/>
  <c r="B753" i="10"/>
  <c r="B752" i="10"/>
  <c r="B751" i="10"/>
  <c r="B750" i="10"/>
  <c r="B749" i="10"/>
  <c r="B748" i="10"/>
  <c r="B747" i="10"/>
  <c r="B746" i="10"/>
  <c r="B745" i="10"/>
  <c r="B744" i="10"/>
  <c r="B743" i="10"/>
  <c r="B742" i="10"/>
  <c r="B741" i="10"/>
  <c r="B740" i="10"/>
  <c r="B739" i="10"/>
  <c r="B738" i="10"/>
  <c r="B737" i="10"/>
  <c r="B736" i="10"/>
  <c r="B735" i="10"/>
  <c r="B734" i="10"/>
  <c r="B733" i="10"/>
  <c r="B732" i="10"/>
  <c r="B731" i="10"/>
  <c r="B730" i="10"/>
  <c r="B729" i="10"/>
  <c r="B728" i="10"/>
  <c r="B727" i="10"/>
  <c r="B726" i="10"/>
  <c r="B725" i="10"/>
  <c r="B724" i="10"/>
  <c r="B723" i="10"/>
  <c r="B722" i="10"/>
  <c r="B721" i="10"/>
  <c r="B720" i="10"/>
  <c r="B719" i="10"/>
  <c r="B718" i="10"/>
  <c r="B717" i="10"/>
  <c r="B716" i="10"/>
  <c r="B715" i="10"/>
  <c r="B714" i="10"/>
  <c r="B713" i="10"/>
  <c r="B712" i="10"/>
  <c r="B711" i="10"/>
  <c r="B710" i="10"/>
  <c r="B709" i="10"/>
  <c r="B708" i="10"/>
  <c r="B707" i="10"/>
  <c r="B706" i="10"/>
  <c r="B705" i="10"/>
  <c r="B704" i="10"/>
  <c r="B703" i="10"/>
  <c r="B702" i="10"/>
  <c r="B701" i="10"/>
  <c r="B700" i="10"/>
  <c r="B699" i="10"/>
  <c r="B698" i="10"/>
  <c r="B697" i="10"/>
  <c r="B696" i="10"/>
  <c r="B695" i="10"/>
  <c r="B694" i="10"/>
  <c r="B693" i="10"/>
  <c r="B692" i="10"/>
  <c r="B691" i="10"/>
  <c r="B690" i="10"/>
  <c r="B689" i="10"/>
  <c r="B688" i="10"/>
  <c r="B687" i="10"/>
  <c r="B686" i="10"/>
  <c r="B685" i="10"/>
  <c r="B684" i="10"/>
  <c r="B683" i="10"/>
  <c r="B682" i="10"/>
  <c r="B681" i="10"/>
  <c r="B680" i="10"/>
  <c r="B679" i="10"/>
  <c r="B678" i="10"/>
  <c r="B677" i="10"/>
  <c r="B676" i="10"/>
  <c r="B675" i="10"/>
  <c r="B674" i="10"/>
  <c r="B673" i="10"/>
  <c r="B672" i="10"/>
  <c r="B671" i="10"/>
  <c r="B670" i="10"/>
  <c r="B669" i="10"/>
  <c r="B668" i="10"/>
  <c r="B667" i="10"/>
  <c r="B666" i="10"/>
  <c r="B665" i="10"/>
  <c r="B664" i="10"/>
  <c r="B663" i="10"/>
  <c r="B662" i="10"/>
  <c r="B661" i="10"/>
  <c r="B660" i="10"/>
  <c r="B659" i="10"/>
  <c r="B658" i="10"/>
  <c r="B657" i="10"/>
  <c r="B656" i="10"/>
  <c r="B655" i="10"/>
  <c r="B654" i="10"/>
  <c r="B653" i="10"/>
  <c r="B652" i="10"/>
  <c r="B651" i="10"/>
  <c r="B650" i="10"/>
  <c r="B649" i="10"/>
  <c r="B648" i="10"/>
  <c r="B647" i="10"/>
  <c r="B646" i="10"/>
  <c r="B645" i="10"/>
  <c r="B644" i="10"/>
  <c r="B643" i="10"/>
  <c r="B642" i="10"/>
  <c r="B641" i="10"/>
  <c r="B640" i="10"/>
  <c r="B639" i="10"/>
  <c r="B638" i="10"/>
  <c r="B637" i="10"/>
  <c r="B636" i="10"/>
  <c r="B635" i="10"/>
  <c r="B634" i="10"/>
  <c r="B633" i="10"/>
  <c r="B632" i="10"/>
  <c r="B631" i="10"/>
  <c r="B630" i="10"/>
  <c r="B629" i="10"/>
  <c r="B628" i="10"/>
  <c r="B627" i="10"/>
  <c r="B626" i="10"/>
  <c r="B625" i="10"/>
  <c r="B624" i="10"/>
  <c r="B623" i="10"/>
  <c r="B622" i="10"/>
  <c r="B621" i="10"/>
  <c r="B620" i="10"/>
  <c r="B619" i="10"/>
  <c r="B618" i="10"/>
  <c r="B617" i="10"/>
  <c r="B616" i="10"/>
  <c r="B615" i="10"/>
  <c r="B614" i="10"/>
  <c r="B613" i="10"/>
  <c r="B612" i="10"/>
  <c r="B611" i="10"/>
  <c r="B610" i="10"/>
  <c r="B609" i="10"/>
  <c r="B608" i="10"/>
  <c r="B607" i="10"/>
  <c r="B606" i="10"/>
  <c r="B605" i="10"/>
  <c r="B604" i="10"/>
  <c r="B603" i="10"/>
  <c r="B602" i="10"/>
  <c r="B601" i="10"/>
  <c r="B600" i="10"/>
  <c r="B599" i="10"/>
  <c r="B598" i="10"/>
  <c r="B597" i="10"/>
  <c r="B596" i="10"/>
  <c r="B595" i="10"/>
  <c r="B594" i="10"/>
  <c r="B593" i="10"/>
  <c r="B592" i="10"/>
  <c r="B591" i="10"/>
  <c r="B590" i="10"/>
  <c r="B589" i="10"/>
  <c r="B588" i="10"/>
  <c r="B587" i="10"/>
  <c r="B586" i="10"/>
  <c r="B585" i="10"/>
  <c r="B584" i="10"/>
  <c r="B583" i="10"/>
  <c r="B582" i="10"/>
  <c r="B581" i="10"/>
  <c r="B580" i="10"/>
  <c r="B579" i="10"/>
  <c r="B578" i="10"/>
  <c r="B577" i="10"/>
  <c r="B576" i="10"/>
  <c r="B575" i="10"/>
  <c r="B574" i="10"/>
  <c r="B573" i="10"/>
  <c r="B572" i="10"/>
  <c r="B571" i="10"/>
  <c r="B570" i="10"/>
  <c r="B569" i="10"/>
  <c r="B568" i="10"/>
  <c r="B567" i="10"/>
  <c r="B566" i="10"/>
  <c r="B565" i="10"/>
  <c r="B564" i="10"/>
  <c r="B563" i="10"/>
  <c r="B562" i="10"/>
  <c r="B561" i="10"/>
  <c r="B560" i="10"/>
  <c r="B559" i="10"/>
  <c r="B558" i="10"/>
  <c r="B557" i="10"/>
  <c r="B556" i="10"/>
  <c r="B555" i="10"/>
  <c r="B554" i="10"/>
  <c r="B553" i="10"/>
  <c r="B552" i="10"/>
  <c r="B551" i="10"/>
  <c r="B550" i="10"/>
  <c r="B549" i="10"/>
  <c r="B548" i="10"/>
  <c r="B547" i="10"/>
  <c r="B546" i="10"/>
  <c r="B545" i="10"/>
  <c r="B544" i="10"/>
  <c r="B543" i="10"/>
  <c r="B542" i="10"/>
  <c r="B541" i="10"/>
  <c r="B540" i="10"/>
  <c r="B539" i="10"/>
  <c r="B538" i="10"/>
  <c r="B537" i="10"/>
  <c r="B536" i="10"/>
  <c r="B535" i="10"/>
  <c r="B534" i="10"/>
  <c r="B533" i="10"/>
  <c r="B532" i="10"/>
  <c r="B531" i="10"/>
  <c r="B530" i="10"/>
  <c r="B529" i="10"/>
  <c r="B528" i="10"/>
  <c r="B527" i="10"/>
  <c r="B526" i="10"/>
  <c r="B525" i="10"/>
  <c r="B524" i="10"/>
  <c r="B523" i="10"/>
  <c r="B522" i="10"/>
  <c r="B521" i="10"/>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B5" i="10"/>
  <c r="B4" i="10"/>
  <c r="A1803" i="10"/>
  <c r="A1802" i="10"/>
  <c r="A1801" i="10"/>
  <c r="A1800" i="10"/>
  <c r="A1799" i="10"/>
  <c r="A1798" i="10"/>
  <c r="A1797" i="10"/>
  <c r="A1796" i="10"/>
  <c r="A1795" i="10"/>
  <c r="A1794" i="10"/>
  <c r="A1793" i="10"/>
  <c r="A1792" i="10"/>
  <c r="A1791" i="10"/>
  <c r="A1790" i="10"/>
  <c r="A1789" i="10"/>
  <c r="A1788" i="10"/>
  <c r="A1787" i="10"/>
  <c r="A1786" i="10"/>
  <c r="A1785" i="10"/>
  <c r="A1784" i="10"/>
  <c r="A1783" i="10"/>
  <c r="A1782" i="10"/>
  <c r="A1781" i="10"/>
  <c r="A1780" i="10"/>
  <c r="A1779" i="10"/>
  <c r="A1778" i="10"/>
  <c r="A1777" i="10"/>
  <c r="A1776" i="10"/>
  <c r="A1775" i="10"/>
  <c r="A1774" i="10"/>
  <c r="A1773" i="10"/>
  <c r="A1772" i="10"/>
  <c r="A1771" i="10"/>
  <c r="A1770" i="10"/>
  <c r="A1769" i="10"/>
  <c r="A1768" i="10"/>
  <c r="A1767" i="10"/>
  <c r="A1766" i="10"/>
  <c r="A1765" i="10"/>
  <c r="A1764" i="10"/>
  <c r="A1763" i="10"/>
  <c r="A1762" i="10"/>
  <c r="A1761" i="10"/>
  <c r="A1760" i="10"/>
  <c r="A1759" i="10"/>
  <c r="A1758" i="10"/>
  <c r="A1757" i="10"/>
  <c r="A1756" i="10"/>
  <c r="A1755" i="10"/>
  <c r="A1754" i="10"/>
  <c r="A1753" i="10"/>
  <c r="A1752" i="10"/>
  <c r="A1751" i="10"/>
  <c r="A1750" i="10"/>
  <c r="A1749" i="10"/>
  <c r="A1748" i="10"/>
  <c r="A1747" i="10"/>
  <c r="A1746" i="10"/>
  <c r="A1745" i="10"/>
  <c r="A1744" i="10"/>
  <c r="A1743" i="10"/>
  <c r="A1742" i="10"/>
  <c r="A1741" i="10"/>
  <c r="A1740" i="10"/>
  <c r="A1739" i="10"/>
  <c r="A1738" i="10"/>
  <c r="A1737" i="10"/>
  <c r="A1736" i="10"/>
  <c r="A1735" i="10"/>
  <c r="A1734" i="10"/>
  <c r="A1733" i="10"/>
  <c r="A1732" i="10"/>
  <c r="A1731" i="10"/>
  <c r="A1730" i="10"/>
  <c r="A1729" i="10"/>
  <c r="A1728" i="10"/>
  <c r="A1727" i="10"/>
  <c r="A1726" i="10"/>
  <c r="A1725" i="10"/>
  <c r="A1724" i="10"/>
  <c r="A1723" i="10"/>
  <c r="A1722" i="10"/>
  <c r="A1721" i="10"/>
  <c r="A1720" i="10"/>
  <c r="A1719" i="10"/>
  <c r="A1718" i="10"/>
  <c r="A1717" i="10"/>
  <c r="A1716" i="10"/>
  <c r="A1715" i="10"/>
  <c r="A1714" i="10"/>
  <c r="A1713" i="10"/>
  <c r="A1712" i="10"/>
  <c r="A1711" i="10"/>
  <c r="A1710" i="10"/>
  <c r="A1709" i="10"/>
  <c r="A1708" i="10"/>
  <c r="A1707" i="10"/>
  <c r="A1706" i="10"/>
  <c r="A1705" i="10"/>
  <c r="A1704" i="10"/>
  <c r="A1703" i="10"/>
  <c r="A1702" i="10"/>
  <c r="A1701" i="10"/>
  <c r="A1700" i="10"/>
  <c r="A1699" i="10"/>
  <c r="A1698" i="10"/>
  <c r="A1697" i="10"/>
  <c r="A1696" i="10"/>
  <c r="A1695" i="10"/>
  <c r="A1694" i="10"/>
  <c r="A1693" i="10"/>
  <c r="A1692" i="10"/>
  <c r="A1691" i="10"/>
  <c r="A1690" i="10"/>
  <c r="A1689" i="10"/>
  <c r="A1688" i="10"/>
  <c r="A1687" i="10"/>
  <c r="A1686" i="10"/>
  <c r="A1685" i="10"/>
  <c r="A1684" i="10"/>
  <c r="A1683" i="10"/>
  <c r="A1682" i="10"/>
  <c r="A1681" i="10"/>
  <c r="A1680" i="10"/>
  <c r="A1679" i="10"/>
  <c r="A1678" i="10"/>
  <c r="A1677" i="10"/>
  <c r="A1676" i="10"/>
  <c r="A1675" i="10"/>
  <c r="A1674" i="10"/>
  <c r="A1673" i="10"/>
  <c r="A1672" i="10"/>
  <c r="A1671" i="10"/>
  <c r="A1670" i="10"/>
  <c r="A1669" i="10"/>
  <c r="A1668" i="10"/>
  <c r="A1667" i="10"/>
  <c r="A1666" i="10"/>
  <c r="A1665" i="10"/>
  <c r="A1664" i="10"/>
  <c r="A1663" i="10"/>
  <c r="A1662" i="10"/>
  <c r="A1661" i="10"/>
  <c r="A1660" i="10"/>
  <c r="A1659" i="10"/>
  <c r="A1658" i="10"/>
  <c r="A1657" i="10"/>
  <c r="A1656" i="10"/>
  <c r="A1655" i="10"/>
  <c r="A1654" i="10"/>
  <c r="A1653" i="10"/>
  <c r="A1652" i="10"/>
  <c r="A1651" i="10"/>
  <c r="A1650" i="10"/>
  <c r="A1649" i="10"/>
  <c r="A1648" i="10"/>
  <c r="A1647" i="10"/>
  <c r="A1646" i="10"/>
  <c r="A1645" i="10"/>
  <c r="A1644" i="10"/>
  <c r="A1643" i="10"/>
  <c r="A1642" i="10"/>
  <c r="A1641" i="10"/>
  <c r="A1640" i="10"/>
  <c r="A1639" i="10"/>
  <c r="A1638" i="10"/>
  <c r="A1637" i="10"/>
  <c r="A1636" i="10"/>
  <c r="A1635" i="10"/>
  <c r="A1634" i="10"/>
  <c r="A1633" i="10"/>
  <c r="A1632" i="10"/>
  <c r="A1631" i="10"/>
  <c r="A1630" i="10"/>
  <c r="A1629" i="10"/>
  <c r="A1628" i="10"/>
  <c r="A1627" i="10"/>
  <c r="A1626" i="10"/>
  <c r="A1625" i="10"/>
  <c r="A1624" i="10"/>
  <c r="A1623" i="10"/>
  <c r="A1622" i="10"/>
  <c r="A1621" i="10"/>
  <c r="A1620" i="10"/>
  <c r="A1619" i="10"/>
  <c r="A1618" i="10"/>
  <c r="A1617" i="10"/>
  <c r="A1616" i="10"/>
  <c r="A1615" i="10"/>
  <c r="A1614" i="10"/>
  <c r="A1613" i="10"/>
  <c r="A1612" i="10"/>
  <c r="A1611" i="10"/>
  <c r="A1610" i="10"/>
  <c r="A1609" i="10"/>
  <c r="A1608" i="10"/>
  <c r="A1607" i="10"/>
  <c r="A1606" i="10"/>
  <c r="A1605" i="10"/>
  <c r="A1604" i="10"/>
  <c r="A1603" i="10"/>
  <c r="A1602" i="10"/>
  <c r="A1601" i="10"/>
  <c r="A1600" i="10"/>
  <c r="A1599" i="10"/>
  <c r="A1598" i="10"/>
  <c r="A1597" i="10"/>
  <c r="A1596" i="10"/>
  <c r="A1595" i="10"/>
  <c r="A1594" i="10"/>
  <c r="A1593" i="10"/>
  <c r="A1592" i="10"/>
  <c r="A1591" i="10"/>
  <c r="A1590" i="10"/>
  <c r="A1589" i="10"/>
  <c r="A1588" i="10"/>
  <c r="A1587" i="10"/>
  <c r="A1586" i="10"/>
  <c r="A1585" i="10"/>
  <c r="A1584" i="10"/>
  <c r="A1583" i="10"/>
  <c r="A1582" i="10"/>
  <c r="A1581" i="10"/>
  <c r="A1580" i="10"/>
  <c r="A1579" i="10"/>
  <c r="A1578" i="10"/>
  <c r="A1577" i="10"/>
  <c r="A1576" i="10"/>
  <c r="A1575" i="10"/>
  <c r="A1574" i="10"/>
  <c r="A1573" i="10"/>
  <c r="A1572" i="10"/>
  <c r="A1571" i="10"/>
  <c r="A1570" i="10"/>
  <c r="A1569" i="10"/>
  <c r="A1568" i="10"/>
  <c r="A1567" i="10"/>
  <c r="A1566" i="10"/>
  <c r="A1565" i="10"/>
  <c r="A1564" i="10"/>
  <c r="A1563" i="10"/>
  <c r="A1562" i="10"/>
  <c r="A1561" i="10"/>
  <c r="A1560" i="10"/>
  <c r="A1559" i="10"/>
  <c r="A1558" i="10"/>
  <c r="A1557" i="10"/>
  <c r="A1556" i="10"/>
  <c r="A1555" i="10"/>
  <c r="A1554" i="10"/>
  <c r="A1553" i="10"/>
  <c r="A1552" i="10"/>
  <c r="A1551" i="10"/>
  <c r="A1550" i="10"/>
  <c r="A1549" i="10"/>
  <c r="A1548" i="10"/>
  <c r="A1547" i="10"/>
  <c r="A1546" i="10"/>
  <c r="A1545" i="10"/>
  <c r="A1544" i="10"/>
  <c r="A1543" i="10"/>
  <c r="A1542" i="10"/>
  <c r="A1541" i="10"/>
  <c r="A1540" i="10"/>
  <c r="A1539" i="10"/>
  <c r="A1538" i="10"/>
  <c r="A1537" i="10"/>
  <c r="A1536" i="10"/>
  <c r="A1535" i="10"/>
  <c r="A1534" i="10"/>
  <c r="A1533" i="10"/>
  <c r="A1532" i="10"/>
  <c r="A1531" i="10"/>
  <c r="A1530" i="10"/>
  <c r="A1529" i="10"/>
  <c r="A1528" i="10"/>
  <c r="A1527" i="10"/>
  <c r="A1526" i="10"/>
  <c r="A1525" i="10"/>
  <c r="A1524" i="10"/>
  <c r="A1523" i="10"/>
  <c r="A1522" i="10"/>
  <c r="A1521" i="10"/>
  <c r="A1520" i="10"/>
  <c r="A1519" i="10"/>
  <c r="A1518" i="10"/>
  <c r="A1517" i="10"/>
  <c r="A1516" i="10"/>
  <c r="A1515" i="10"/>
  <c r="A1514" i="10"/>
  <c r="A1513" i="10"/>
  <c r="A1512" i="10"/>
  <c r="A1511" i="10"/>
  <c r="A1510" i="10"/>
  <c r="A1509" i="10"/>
  <c r="A1508" i="10"/>
  <c r="A1507" i="10"/>
  <c r="A1506" i="10"/>
  <c r="A1505" i="10"/>
  <c r="A1504" i="10"/>
  <c r="A1503" i="10"/>
  <c r="A1502" i="10"/>
  <c r="A1501" i="10"/>
  <c r="A1500" i="10"/>
  <c r="A1499" i="10"/>
  <c r="A1498" i="10"/>
  <c r="A1497" i="10"/>
  <c r="A1496" i="10"/>
  <c r="A1495" i="10"/>
  <c r="A1494" i="10"/>
  <c r="A1493" i="10"/>
  <c r="A1492" i="10"/>
  <c r="A1491" i="10"/>
  <c r="A1490" i="10"/>
  <c r="A1489" i="10"/>
  <c r="A1488" i="10"/>
  <c r="A1487" i="10"/>
  <c r="A1486" i="10"/>
  <c r="A1485" i="10"/>
  <c r="A1484" i="10"/>
  <c r="A1483" i="10"/>
  <c r="A1482" i="10"/>
  <c r="A1481" i="10"/>
  <c r="A1480" i="10"/>
  <c r="A1479" i="10"/>
  <c r="A1478" i="10"/>
  <c r="A1477" i="10"/>
  <c r="A1476" i="10"/>
  <c r="A1475" i="10"/>
  <c r="A1474" i="10"/>
  <c r="A1473" i="10"/>
  <c r="A1472" i="10"/>
  <c r="A1471" i="10"/>
  <c r="A1470" i="10"/>
  <c r="A1469" i="10"/>
  <c r="A1468" i="10"/>
  <c r="A1467" i="10"/>
  <c r="A1466" i="10"/>
  <c r="A1465" i="10"/>
  <c r="A1464" i="10"/>
  <c r="A1463" i="10"/>
  <c r="A1462" i="10"/>
  <c r="A1461" i="10"/>
  <c r="A1460" i="10"/>
  <c r="A1459" i="10"/>
  <c r="A1458" i="10"/>
  <c r="A1457" i="10"/>
  <c r="A1456" i="10"/>
  <c r="A1455" i="10"/>
  <c r="A1454" i="10"/>
  <c r="A1453" i="10"/>
  <c r="A1452" i="10"/>
  <c r="A1451" i="10"/>
  <c r="A1450" i="10"/>
  <c r="A1449" i="10"/>
  <c r="A1448" i="10"/>
  <c r="A1447" i="10"/>
  <c r="A1446" i="10"/>
  <c r="A1445" i="10"/>
  <c r="A1444" i="10"/>
  <c r="A1443" i="10"/>
  <c r="A1442" i="10"/>
  <c r="A1441" i="10"/>
  <c r="A1440" i="10"/>
  <c r="A1439" i="10"/>
  <c r="A1438" i="10"/>
  <c r="A1437" i="10"/>
  <c r="A1436" i="10"/>
  <c r="A1435" i="10"/>
  <c r="A1434" i="10"/>
  <c r="A1433" i="10"/>
  <c r="A1432" i="10"/>
  <c r="A1431" i="10"/>
  <c r="A1430" i="10"/>
  <c r="A1429" i="10"/>
  <c r="A1428" i="10"/>
  <c r="A1427" i="10"/>
  <c r="A1426" i="10"/>
  <c r="A1425" i="10"/>
  <c r="A1424" i="10"/>
  <c r="A1423" i="10"/>
  <c r="A1422" i="10"/>
  <c r="A1421" i="10"/>
  <c r="A1420" i="10"/>
  <c r="A1419" i="10"/>
  <c r="A1418" i="10"/>
  <c r="A1417" i="10"/>
  <c r="A1416" i="10"/>
  <c r="A1415" i="10"/>
  <c r="A1414" i="10"/>
  <c r="A1413" i="10"/>
  <c r="A1412" i="10"/>
  <c r="A1411" i="10"/>
  <c r="A1410" i="10"/>
  <c r="A1409" i="10"/>
  <c r="A1408" i="10"/>
  <c r="A1407" i="10"/>
  <c r="A1406" i="10"/>
  <c r="A1405" i="10"/>
  <c r="A1404" i="10"/>
  <c r="A1403" i="10"/>
  <c r="A1402" i="10"/>
  <c r="A1401" i="10"/>
  <c r="A1400" i="10"/>
  <c r="A1399" i="10"/>
  <c r="A1398" i="10"/>
  <c r="A1397" i="10"/>
  <c r="A1396" i="10"/>
  <c r="A1395" i="10"/>
  <c r="A1394" i="10"/>
  <c r="A1393" i="10"/>
  <c r="A1392" i="10"/>
  <c r="A1391" i="10"/>
  <c r="A1390" i="10"/>
  <c r="A1389" i="10"/>
  <c r="A1388" i="10"/>
  <c r="A1387" i="10"/>
  <c r="A1386" i="10"/>
  <c r="A1385" i="10"/>
  <c r="A1384" i="10"/>
  <c r="A1383" i="10"/>
  <c r="A1382" i="10"/>
  <c r="A1381" i="10"/>
  <c r="A1380" i="10"/>
  <c r="A1379" i="10"/>
  <c r="A1378" i="10"/>
  <c r="A1377" i="10"/>
  <c r="A1376" i="10"/>
  <c r="A1375" i="10"/>
  <c r="A1374" i="10"/>
  <c r="A1373" i="10"/>
  <c r="A1372" i="10"/>
  <c r="A1371" i="10"/>
  <c r="A1370" i="10"/>
  <c r="A1369" i="10"/>
  <c r="A1368" i="10"/>
  <c r="A1367" i="10"/>
  <c r="A1366" i="10"/>
  <c r="A1365" i="10"/>
  <c r="A1364" i="10"/>
  <c r="A1363" i="10"/>
  <c r="A1362" i="10"/>
  <c r="A1361" i="10"/>
  <c r="A1360" i="10"/>
  <c r="A1359" i="10"/>
  <c r="A1358" i="10"/>
  <c r="A1357" i="10"/>
  <c r="A1356" i="10"/>
  <c r="A1355" i="10"/>
  <c r="A1354" i="10"/>
  <c r="A1353" i="10"/>
  <c r="A1352" i="10"/>
  <c r="A1351" i="10"/>
  <c r="A1350" i="10"/>
  <c r="A1349" i="10"/>
  <c r="A1348" i="10"/>
  <c r="A1347" i="10"/>
  <c r="A1346" i="10"/>
  <c r="A1345" i="10"/>
  <c r="A1344" i="10"/>
  <c r="A1343" i="10"/>
  <c r="A1342" i="10"/>
  <c r="A1341" i="10"/>
  <c r="A1340" i="10"/>
  <c r="A1339" i="10"/>
  <c r="A1338" i="10"/>
  <c r="A1337" i="10"/>
  <c r="A1336" i="10"/>
  <c r="A1335" i="10"/>
  <c r="A1334" i="10"/>
  <c r="A1333" i="10"/>
  <c r="A1332" i="10"/>
  <c r="A1331" i="10"/>
  <c r="A1330" i="10"/>
  <c r="A1329" i="10"/>
  <c r="A1328" i="10"/>
  <c r="A1327" i="10"/>
  <c r="A1326" i="10"/>
  <c r="A1325" i="10"/>
  <c r="A1324" i="10"/>
  <c r="A1323" i="10"/>
  <c r="A1322" i="10"/>
  <c r="A1321" i="10"/>
  <c r="A1320" i="10"/>
  <c r="A1319" i="10"/>
  <c r="A1318" i="10"/>
  <c r="A1317" i="10"/>
  <c r="A1316" i="10"/>
  <c r="A1315" i="10"/>
  <c r="A1314" i="10"/>
  <c r="A1313" i="10"/>
  <c r="A1312" i="10"/>
  <c r="A1311" i="10"/>
  <c r="A1310" i="10"/>
  <c r="A1309" i="10"/>
  <c r="A1308" i="10"/>
  <c r="A1307" i="10"/>
  <c r="A1306" i="10"/>
  <c r="A1305" i="10"/>
  <c r="A1304" i="10"/>
  <c r="A1303" i="10"/>
  <c r="A1302" i="10"/>
  <c r="A1301" i="10"/>
  <c r="A1300" i="10"/>
  <c r="A1299" i="10"/>
  <c r="A1298" i="10"/>
  <c r="A1297" i="10"/>
  <c r="A1296" i="10"/>
  <c r="A1295" i="10"/>
  <c r="A1294" i="10"/>
  <c r="A1293" i="10"/>
  <c r="A1292" i="10"/>
  <c r="A1291" i="10"/>
  <c r="A1290" i="10"/>
  <c r="A1289" i="10"/>
  <c r="A1288" i="10"/>
  <c r="A1287" i="10"/>
  <c r="A1286" i="10"/>
  <c r="A1285" i="10"/>
  <c r="A1284" i="10"/>
  <c r="A1283" i="10"/>
  <c r="A1282" i="10"/>
  <c r="A1281" i="10"/>
  <c r="A1280" i="10"/>
  <c r="A1279" i="10"/>
  <c r="A1278" i="10"/>
  <c r="A1277" i="10"/>
  <c r="A1276" i="10"/>
  <c r="A1275" i="10"/>
  <c r="A1274" i="10"/>
  <c r="A1273" i="10"/>
  <c r="A1272" i="10"/>
  <c r="A1271" i="10"/>
  <c r="A1270" i="10"/>
  <c r="A1269" i="10"/>
  <c r="A1268" i="10"/>
  <c r="A1267" i="10"/>
  <c r="A1266" i="10"/>
  <c r="A1265" i="10"/>
  <c r="A1264" i="10"/>
  <c r="A1263" i="10"/>
  <c r="A1262" i="10"/>
  <c r="A1261" i="10"/>
  <c r="A1260" i="10"/>
  <c r="A1259" i="10"/>
  <c r="A1258" i="10"/>
  <c r="A1257" i="10"/>
  <c r="A1256" i="10"/>
  <c r="A1255" i="10"/>
  <c r="A1254" i="10"/>
  <c r="A1253" i="10"/>
  <c r="A1252" i="10"/>
  <c r="A1251" i="10"/>
  <c r="A1250" i="10"/>
  <c r="A1249" i="10"/>
  <c r="A1248" i="10"/>
  <c r="A1247" i="10"/>
  <c r="A1246" i="10"/>
  <c r="A1245" i="10"/>
  <c r="A1244" i="10"/>
  <c r="A1243" i="10"/>
  <c r="A1242" i="10"/>
  <c r="A1241" i="10"/>
  <c r="A1240" i="10"/>
  <c r="A1239" i="10"/>
  <c r="A1238" i="10"/>
  <c r="A1237" i="10"/>
  <c r="A1236" i="10"/>
  <c r="A1235" i="10"/>
  <c r="A1234" i="10"/>
  <c r="A1233" i="10"/>
  <c r="A1232" i="10"/>
  <c r="A1231" i="10"/>
  <c r="A1230" i="10"/>
  <c r="A1229" i="10"/>
  <c r="A1228" i="10"/>
  <c r="A1227" i="10"/>
  <c r="A1226" i="10"/>
  <c r="A1225" i="10"/>
  <c r="A1224" i="10"/>
  <c r="A1223" i="10"/>
  <c r="A1222" i="10"/>
  <c r="A1221" i="10"/>
  <c r="A1220" i="10"/>
  <c r="A1219" i="10"/>
  <c r="A1218" i="10"/>
  <c r="A1217" i="10"/>
  <c r="A1216" i="10"/>
  <c r="A1215" i="10"/>
  <c r="A1214" i="10"/>
  <c r="A1213" i="10"/>
  <c r="A1212" i="10"/>
  <c r="A1211" i="10"/>
  <c r="A1210" i="10"/>
  <c r="A1209" i="10"/>
  <c r="A1208" i="10"/>
  <c r="A1207" i="10"/>
  <c r="A1206" i="10"/>
  <c r="A1205" i="10"/>
  <c r="A1204" i="10"/>
  <c r="A1203" i="10"/>
  <c r="A1202" i="10"/>
  <c r="A1201" i="10"/>
  <c r="A1200" i="10"/>
  <c r="A1199" i="10"/>
  <c r="A1198" i="10"/>
  <c r="A1197" i="10"/>
  <c r="A1196" i="10"/>
  <c r="A1195" i="10"/>
  <c r="A1194" i="10"/>
  <c r="A1193" i="10"/>
  <c r="A1192" i="10"/>
  <c r="A1191" i="10"/>
  <c r="A1190" i="10"/>
  <c r="A1189" i="10"/>
  <c r="A1188" i="10"/>
  <c r="A1187" i="10"/>
  <c r="A1186" i="10"/>
  <c r="A1185" i="10"/>
  <c r="A1184" i="10"/>
  <c r="A1183" i="10"/>
  <c r="A1182" i="10"/>
  <c r="A1181" i="10"/>
  <c r="A1180" i="10"/>
  <c r="A1179" i="10"/>
  <c r="A1178" i="10"/>
  <c r="A1177" i="10"/>
  <c r="A1176" i="10"/>
  <c r="A1175" i="10"/>
  <c r="A1174" i="10"/>
  <c r="A1173" i="10"/>
  <c r="A1172" i="10"/>
  <c r="A1171" i="10"/>
  <c r="A1170" i="10"/>
  <c r="A1169" i="10"/>
  <c r="A1168" i="10"/>
  <c r="A1167" i="10"/>
  <c r="A1166" i="10"/>
  <c r="A1165" i="10"/>
  <c r="A1164" i="10"/>
  <c r="A1163" i="10"/>
  <c r="A1162" i="10"/>
  <c r="A1161" i="10"/>
  <c r="A1160" i="10"/>
  <c r="A1159" i="10"/>
  <c r="A1158" i="10"/>
  <c r="A1157" i="10"/>
  <c r="A1156" i="10"/>
  <c r="A1155" i="10"/>
  <c r="A1154" i="10"/>
  <c r="A1153" i="10"/>
  <c r="A1152" i="10"/>
  <c r="A1151" i="10"/>
  <c r="A1150" i="10"/>
  <c r="A1149" i="10"/>
  <c r="A1148" i="10"/>
  <c r="A1147" i="10"/>
  <c r="A1146" i="10"/>
  <c r="A1145" i="10"/>
  <c r="A1144" i="10"/>
  <c r="A1143" i="10"/>
  <c r="A1142" i="10"/>
  <c r="A1141" i="10"/>
  <c r="A1140" i="10"/>
  <c r="A1139" i="10"/>
  <c r="A1138" i="10"/>
  <c r="A1137" i="10"/>
  <c r="A1136" i="10"/>
  <c r="A1135" i="10"/>
  <c r="A1134" i="10"/>
  <c r="A1133" i="10"/>
  <c r="A1132" i="10"/>
  <c r="A1131" i="10"/>
  <c r="A1130" i="10"/>
  <c r="A1129" i="10"/>
  <c r="A1128" i="10"/>
  <c r="A1127" i="10"/>
  <c r="A1126" i="10"/>
  <c r="A1125" i="10"/>
  <c r="A1124" i="10"/>
  <c r="A1123" i="10"/>
  <c r="A1122" i="10"/>
  <c r="A1121" i="10"/>
  <c r="A1120" i="10"/>
  <c r="A1119" i="10"/>
  <c r="A1118" i="10"/>
  <c r="A1117" i="10"/>
  <c r="A1116" i="10"/>
  <c r="A1115" i="10"/>
  <c r="A1114" i="10"/>
  <c r="A1113" i="10"/>
  <c r="A1112" i="10"/>
  <c r="A1111" i="10"/>
  <c r="A1110" i="10"/>
  <c r="A1109" i="10"/>
  <c r="A1108" i="10"/>
  <c r="A1107" i="10"/>
  <c r="A1106" i="10"/>
  <c r="A1105" i="10"/>
  <c r="A1104" i="10"/>
  <c r="A1103" i="10"/>
  <c r="A1102" i="10"/>
  <c r="A1101" i="10"/>
  <c r="A1100" i="10"/>
  <c r="A1099" i="10"/>
  <c r="A1098" i="10"/>
  <c r="A1097" i="10"/>
  <c r="A1096" i="10"/>
  <c r="A1095" i="10"/>
  <c r="A1094" i="10"/>
  <c r="A1093" i="10"/>
  <c r="A1092" i="10"/>
  <c r="A1091" i="10"/>
  <c r="A1090" i="10"/>
  <c r="A1089" i="10"/>
  <c r="A1088" i="10"/>
  <c r="A1087" i="10"/>
  <c r="A1086" i="10"/>
  <c r="A1085" i="10"/>
  <c r="A1084" i="10"/>
  <c r="A1083" i="10"/>
  <c r="A1082" i="10"/>
  <c r="A1081" i="10"/>
  <c r="A1080" i="10"/>
  <c r="A1079" i="10"/>
  <c r="A1078" i="10"/>
  <c r="A1077" i="10"/>
  <c r="A1076" i="10"/>
  <c r="A1075" i="10"/>
  <c r="A1074" i="10"/>
  <c r="A1073" i="10"/>
  <c r="A1072" i="10"/>
  <c r="A1071" i="10"/>
  <c r="A1070" i="10"/>
  <c r="A1069" i="10"/>
  <c r="A1068" i="10"/>
  <c r="A1067" i="10"/>
  <c r="A1066" i="10"/>
  <c r="A1065" i="10"/>
  <c r="A1064" i="10"/>
  <c r="A1063" i="10"/>
  <c r="A1062" i="10"/>
  <c r="A1061" i="10"/>
  <c r="A1060" i="10"/>
  <c r="A1059" i="10"/>
  <c r="A1058" i="10"/>
  <c r="A1057" i="10"/>
  <c r="A1056" i="10"/>
  <c r="A1055" i="10"/>
  <c r="A1054" i="10"/>
  <c r="A1053" i="10"/>
  <c r="A1052" i="10"/>
  <c r="A1051" i="10"/>
  <c r="A1050" i="10"/>
  <c r="A1049" i="10"/>
  <c r="A1048" i="10"/>
  <c r="A1047" i="10"/>
  <c r="A1046" i="10"/>
  <c r="A1045" i="10"/>
  <c r="A1044" i="10"/>
  <c r="A1043" i="10"/>
  <c r="A1042" i="10"/>
  <c r="A1041" i="10"/>
  <c r="A1040" i="10"/>
  <c r="A1039" i="10"/>
  <c r="A1038" i="10"/>
  <c r="A1037" i="10"/>
  <c r="A1036" i="10"/>
  <c r="A1035" i="10"/>
  <c r="A1034" i="10"/>
  <c r="A1033" i="10"/>
  <c r="A1032" i="10"/>
  <c r="A1031" i="10"/>
  <c r="A1030" i="10"/>
  <c r="A1029" i="10"/>
  <c r="A1028" i="10"/>
  <c r="A1027" i="10"/>
  <c r="A1026" i="10"/>
  <c r="A1025" i="10"/>
  <c r="A1024" i="10"/>
  <c r="A1023" i="10"/>
  <c r="A1022" i="10"/>
  <c r="A1021" i="10"/>
  <c r="A1020" i="10"/>
  <c r="A1019" i="10"/>
  <c r="A1018" i="10"/>
  <c r="A1017" i="10"/>
  <c r="A1016" i="10"/>
  <c r="A1015" i="10"/>
  <c r="A1014" i="10"/>
  <c r="A1013" i="10"/>
  <c r="A1012" i="10"/>
  <c r="A1011" i="10"/>
  <c r="A1010" i="10"/>
  <c r="A1009" i="10"/>
  <c r="A1008" i="10"/>
  <c r="A1007" i="10"/>
  <c r="A1006" i="10"/>
  <c r="A1005" i="10"/>
  <c r="A1004" i="10"/>
  <c r="A1003" i="10"/>
  <c r="A1002" i="10"/>
  <c r="A1001" i="10"/>
  <c r="A1000" i="10"/>
  <c r="A999" i="10"/>
  <c r="A998" i="10"/>
  <c r="A997" i="10"/>
  <c r="A996" i="10"/>
  <c r="A995" i="10"/>
  <c r="A994" i="10"/>
  <c r="A993" i="10"/>
  <c r="A992" i="10"/>
  <c r="A991" i="10"/>
  <c r="A990" i="10"/>
  <c r="A989" i="10"/>
  <c r="A988" i="10"/>
  <c r="A987" i="10"/>
  <c r="A986" i="10"/>
  <c r="A985" i="10"/>
  <c r="A984" i="10"/>
  <c r="A983" i="10"/>
  <c r="A982" i="10"/>
  <c r="A981" i="10"/>
  <c r="A980" i="10"/>
  <c r="A979" i="10"/>
  <c r="A978" i="10"/>
  <c r="A977" i="10"/>
  <c r="A976" i="10"/>
  <c r="A975" i="10"/>
  <c r="A974" i="10"/>
  <c r="A973" i="10"/>
  <c r="A972" i="10"/>
  <c r="A971" i="10"/>
  <c r="A970" i="10"/>
  <c r="A969" i="10"/>
  <c r="A968" i="10"/>
  <c r="A967" i="10"/>
  <c r="A966" i="10"/>
  <c r="A965" i="10"/>
  <c r="A964" i="10"/>
  <c r="A963" i="10"/>
  <c r="A962" i="10"/>
  <c r="A961" i="10"/>
  <c r="A960" i="10"/>
  <c r="A959" i="10"/>
  <c r="A958" i="10"/>
  <c r="A957" i="10"/>
  <c r="A956" i="10"/>
  <c r="A955" i="10"/>
  <c r="A954" i="10"/>
  <c r="A953" i="10"/>
  <c r="A952" i="10"/>
  <c r="A951" i="10"/>
  <c r="A950" i="10"/>
  <c r="A949" i="10"/>
  <c r="A948" i="10"/>
  <c r="A947" i="10"/>
  <c r="A946" i="10"/>
  <c r="A945" i="10"/>
  <c r="A944" i="10"/>
  <c r="A943" i="10"/>
  <c r="A942" i="10"/>
  <c r="A941" i="10"/>
  <c r="A940" i="10"/>
  <c r="A939" i="10"/>
  <c r="A938" i="10"/>
  <c r="A937" i="10"/>
  <c r="A936" i="10"/>
  <c r="A935" i="10"/>
  <c r="A934" i="10"/>
  <c r="A933" i="10"/>
  <c r="A932" i="10"/>
  <c r="A931" i="10"/>
  <c r="A930" i="10"/>
  <c r="A929" i="10"/>
  <c r="A928" i="10"/>
  <c r="A927" i="10"/>
  <c r="A926" i="10"/>
  <c r="A925" i="10"/>
  <c r="A924" i="10"/>
  <c r="A923" i="10"/>
  <c r="A922" i="10"/>
  <c r="A921" i="10"/>
  <c r="A920" i="10"/>
  <c r="A919" i="10"/>
  <c r="A918" i="10"/>
  <c r="A917" i="10"/>
  <c r="A916" i="10"/>
  <c r="A915" i="10"/>
  <c r="A914" i="10"/>
  <c r="A913" i="10"/>
  <c r="A912" i="10"/>
  <c r="A911" i="10"/>
  <c r="A910" i="10"/>
  <c r="A909" i="10"/>
  <c r="A908" i="10"/>
  <c r="A907" i="10"/>
  <c r="A906" i="10"/>
  <c r="A905" i="10"/>
  <c r="A904" i="10"/>
  <c r="A903" i="10"/>
  <c r="A902" i="10"/>
  <c r="A901" i="10"/>
  <c r="A900" i="10"/>
  <c r="A899" i="10"/>
  <c r="A898" i="10"/>
  <c r="A897" i="10"/>
  <c r="A896" i="10"/>
  <c r="A895" i="10"/>
  <c r="A894" i="10"/>
  <c r="A893" i="10"/>
  <c r="A892" i="10"/>
  <c r="A891" i="10"/>
  <c r="A890" i="10"/>
  <c r="A889" i="10"/>
  <c r="A888" i="10"/>
  <c r="A887" i="10"/>
  <c r="A886" i="10"/>
  <c r="A885" i="10"/>
  <c r="A884" i="10"/>
  <c r="A883" i="10"/>
  <c r="A882" i="10"/>
  <c r="A881" i="10"/>
  <c r="A880" i="10"/>
  <c r="A879" i="10"/>
  <c r="A878" i="10"/>
  <c r="A877" i="10"/>
  <c r="A876" i="10"/>
  <c r="A875" i="10"/>
  <c r="A874" i="10"/>
  <c r="A873" i="10"/>
  <c r="A872" i="10"/>
  <c r="A871" i="10"/>
  <c r="A870" i="10"/>
  <c r="A869" i="10"/>
  <c r="A868" i="10"/>
  <c r="A867" i="10"/>
  <c r="A866" i="10"/>
  <c r="A865" i="10"/>
  <c r="A864" i="10"/>
  <c r="A863" i="10"/>
  <c r="A862" i="10"/>
  <c r="A861" i="10"/>
  <c r="A860" i="10"/>
  <c r="A859" i="10"/>
  <c r="A858" i="10"/>
  <c r="A857" i="10"/>
  <c r="A856" i="10"/>
  <c r="A855" i="10"/>
  <c r="A854" i="10"/>
  <c r="A853" i="10"/>
  <c r="A852" i="10"/>
  <c r="A851" i="10"/>
  <c r="A850" i="10"/>
  <c r="A849" i="10"/>
  <c r="A848" i="10"/>
  <c r="A847" i="10"/>
  <c r="A846" i="10"/>
  <c r="A845" i="10"/>
  <c r="A844" i="10"/>
  <c r="A843" i="10"/>
  <c r="A842" i="10"/>
  <c r="A841" i="10"/>
  <c r="A840" i="10"/>
  <c r="A839" i="10"/>
  <c r="A838" i="10"/>
  <c r="A837" i="10"/>
  <c r="A836" i="10"/>
  <c r="A835" i="10"/>
  <c r="A834" i="10"/>
  <c r="A833" i="10"/>
  <c r="A832" i="10"/>
  <c r="A831" i="10"/>
  <c r="A830" i="10"/>
  <c r="A829" i="10"/>
  <c r="A828" i="10"/>
  <c r="A827" i="10"/>
  <c r="A826" i="10"/>
  <c r="A825" i="10"/>
  <c r="A824" i="10"/>
  <c r="A823" i="10"/>
  <c r="A822" i="10"/>
  <c r="A821" i="10"/>
  <c r="A820" i="10"/>
  <c r="A819" i="10"/>
  <c r="A818" i="10"/>
  <c r="A817" i="10"/>
  <c r="A816" i="10"/>
  <c r="A815" i="10"/>
  <c r="A814" i="10"/>
  <c r="A813" i="10"/>
  <c r="A812" i="10"/>
  <c r="A811" i="10"/>
  <c r="A810" i="10"/>
  <c r="A809" i="10"/>
  <c r="A808" i="10"/>
  <c r="A807" i="10"/>
  <c r="A806" i="10"/>
  <c r="A805" i="10"/>
  <c r="A804" i="10"/>
  <c r="A803" i="10"/>
  <c r="A802" i="10"/>
  <c r="A801" i="10"/>
  <c r="A800" i="10"/>
  <c r="A799" i="10"/>
  <c r="A798" i="10"/>
  <c r="A797" i="10"/>
  <c r="A796" i="10"/>
  <c r="A795" i="10"/>
  <c r="A794" i="10"/>
  <c r="A793" i="10"/>
  <c r="A792" i="10"/>
  <c r="A791" i="10"/>
  <c r="A790" i="10"/>
  <c r="A789" i="10"/>
  <c r="A788" i="10"/>
  <c r="A787" i="10"/>
  <c r="A786" i="10"/>
  <c r="A785" i="10"/>
  <c r="A784" i="10"/>
  <c r="A783" i="10"/>
  <c r="A782" i="10"/>
  <c r="A781" i="10"/>
  <c r="A780" i="10"/>
  <c r="A779" i="10"/>
  <c r="A778" i="10"/>
  <c r="A777" i="10"/>
  <c r="A776" i="10"/>
  <c r="A775" i="10"/>
  <c r="A774" i="10"/>
  <c r="A773" i="10"/>
  <c r="A772" i="10"/>
  <c r="A771" i="10"/>
  <c r="A770" i="10"/>
  <c r="A769" i="10"/>
  <c r="A768" i="10"/>
  <c r="A767" i="10"/>
  <c r="A766" i="10"/>
  <c r="A765" i="10"/>
  <c r="A764" i="10"/>
  <c r="A763" i="10"/>
  <c r="A762" i="10"/>
  <c r="A761" i="10"/>
  <c r="A760" i="10"/>
  <c r="A759" i="10"/>
  <c r="A758" i="10"/>
  <c r="A757" i="10"/>
  <c r="A756" i="10"/>
  <c r="A755" i="10"/>
  <c r="A754" i="10"/>
  <c r="A753" i="10"/>
  <c r="A752" i="10"/>
  <c r="A751" i="10"/>
  <c r="A750" i="10"/>
  <c r="A749" i="10"/>
  <c r="A748" i="10"/>
  <c r="A747" i="10"/>
  <c r="A746" i="10"/>
  <c r="A745" i="10"/>
  <c r="A744" i="10"/>
  <c r="A743" i="10"/>
  <c r="A742" i="10"/>
  <c r="A741" i="10"/>
  <c r="A740" i="10"/>
  <c r="A739" i="10"/>
  <c r="A738" i="10"/>
  <c r="A737" i="10"/>
  <c r="A736" i="10"/>
  <c r="A735" i="10"/>
  <c r="A734" i="10"/>
  <c r="A733" i="10"/>
  <c r="A732" i="10"/>
  <c r="A731" i="10"/>
  <c r="A730" i="10"/>
  <c r="A729" i="10"/>
  <c r="A728" i="10"/>
  <c r="A727" i="10"/>
  <c r="A726" i="10"/>
  <c r="A725" i="10"/>
  <c r="A724" i="10"/>
  <c r="A723" i="10"/>
  <c r="A722" i="10"/>
  <c r="A721" i="10"/>
  <c r="A720" i="10"/>
  <c r="A719" i="10"/>
  <c r="A718" i="10"/>
  <c r="A717" i="10"/>
  <c r="A716" i="10"/>
  <c r="A715" i="10"/>
  <c r="A714" i="10"/>
  <c r="A713" i="10"/>
  <c r="A712" i="10"/>
  <c r="A711" i="10"/>
  <c r="A710" i="10"/>
  <c r="A709" i="10"/>
  <c r="A708" i="10"/>
  <c r="A707" i="10"/>
  <c r="A706" i="10"/>
  <c r="A705" i="10"/>
  <c r="A704" i="10"/>
  <c r="A703" i="10"/>
  <c r="A702" i="10"/>
  <c r="A701" i="10"/>
  <c r="A700" i="10"/>
  <c r="A699" i="10"/>
  <c r="A698" i="10"/>
  <c r="A697" i="10"/>
  <c r="A696" i="10"/>
  <c r="A695" i="10"/>
  <c r="A694" i="10"/>
  <c r="A693" i="10"/>
  <c r="A692" i="10"/>
  <c r="A691" i="10"/>
  <c r="A690" i="10"/>
  <c r="A689" i="10"/>
  <c r="A688" i="10"/>
  <c r="A687" i="10"/>
  <c r="A686" i="10"/>
  <c r="A685" i="10"/>
  <c r="A684" i="10"/>
  <c r="A683" i="10"/>
  <c r="A682" i="10"/>
  <c r="A681" i="10"/>
  <c r="A680" i="10"/>
  <c r="A679" i="10"/>
  <c r="A678" i="10"/>
  <c r="A677" i="10"/>
  <c r="A676" i="10"/>
  <c r="A675" i="10"/>
  <c r="A674" i="10"/>
  <c r="A673" i="10"/>
  <c r="A672" i="10"/>
  <c r="A671" i="10"/>
  <c r="A670" i="10"/>
  <c r="A669" i="10"/>
  <c r="A668" i="10"/>
  <c r="A667" i="10"/>
  <c r="A666" i="10"/>
  <c r="A665" i="10"/>
  <c r="A664" i="10"/>
  <c r="A663" i="10"/>
  <c r="A662" i="10"/>
  <c r="A661" i="10"/>
  <c r="A660" i="10"/>
  <c r="A659" i="10"/>
  <c r="A658" i="10"/>
  <c r="A657" i="10"/>
  <c r="A656" i="10"/>
  <c r="A655" i="10"/>
  <c r="A654" i="10"/>
  <c r="A653" i="10"/>
  <c r="A652" i="10"/>
  <c r="A651" i="10"/>
  <c r="A650" i="10"/>
  <c r="A649" i="10"/>
  <c r="A648" i="10"/>
  <c r="A647" i="10"/>
  <c r="A646" i="10"/>
  <c r="A645" i="10"/>
  <c r="A644" i="10"/>
  <c r="A643" i="10"/>
  <c r="A642" i="10"/>
  <c r="A641" i="10"/>
  <c r="A640" i="10"/>
  <c r="A639" i="10"/>
  <c r="A638" i="10"/>
  <c r="A637" i="10"/>
  <c r="A636" i="10"/>
  <c r="A635" i="10"/>
  <c r="A634" i="10"/>
  <c r="A633" i="10"/>
  <c r="A632" i="10"/>
  <c r="A631" i="10"/>
  <c r="A630" i="10"/>
  <c r="A629" i="10"/>
  <c r="A628" i="10"/>
  <c r="A627" i="10"/>
  <c r="A626" i="10"/>
  <c r="A625" i="10"/>
  <c r="A624" i="10"/>
  <c r="A623" i="10"/>
  <c r="A622" i="10"/>
  <c r="A621" i="10"/>
  <c r="A620" i="10"/>
  <c r="A619" i="10"/>
  <c r="A618" i="10"/>
  <c r="A617" i="10"/>
  <c r="A616" i="10"/>
  <c r="A615" i="10"/>
  <c r="A614" i="10"/>
  <c r="A613" i="10"/>
  <c r="A612" i="10"/>
  <c r="A611" i="10"/>
  <c r="A610" i="10"/>
  <c r="A609" i="10"/>
  <c r="A608" i="10"/>
  <c r="A607" i="10"/>
  <c r="A606" i="10"/>
  <c r="A605" i="10"/>
  <c r="A604" i="10"/>
  <c r="A603" i="10"/>
  <c r="A602" i="10"/>
  <c r="A601" i="10"/>
  <c r="A600" i="10"/>
  <c r="A599" i="10"/>
  <c r="A598" i="10"/>
  <c r="A597" i="10"/>
  <c r="A596" i="10"/>
  <c r="A595" i="10"/>
  <c r="A594" i="10"/>
  <c r="A593" i="10"/>
  <c r="A592" i="10"/>
  <c r="A591" i="10"/>
  <c r="A590" i="10"/>
  <c r="A589" i="10"/>
  <c r="A588" i="10"/>
  <c r="A587" i="10"/>
  <c r="A586" i="10"/>
  <c r="A585" i="10"/>
  <c r="A584" i="10"/>
  <c r="A583" i="10"/>
  <c r="A582" i="10"/>
  <c r="A581" i="10"/>
  <c r="A580" i="10"/>
  <c r="A579" i="10"/>
  <c r="A578" i="10"/>
  <c r="A577" i="10"/>
  <c r="A576" i="10"/>
  <c r="A575" i="10"/>
  <c r="A574" i="10"/>
  <c r="A573" i="10"/>
  <c r="A572" i="10"/>
  <c r="A571" i="10"/>
  <c r="A570" i="10"/>
  <c r="A569" i="10"/>
  <c r="A568" i="10"/>
  <c r="A567" i="10"/>
  <c r="A566" i="10"/>
  <c r="A565" i="10"/>
  <c r="A564" i="10"/>
  <c r="A563" i="10"/>
  <c r="A562" i="10"/>
  <c r="A561" i="10"/>
  <c r="A560" i="10"/>
  <c r="A559" i="10"/>
  <c r="A558" i="10"/>
  <c r="A557" i="10"/>
  <c r="A556" i="10"/>
  <c r="A555" i="10"/>
  <c r="A554" i="10"/>
  <c r="A553" i="10"/>
  <c r="A552" i="10"/>
  <c r="A551" i="10"/>
  <c r="A550" i="10"/>
  <c r="A549" i="10"/>
  <c r="A548" i="10"/>
  <c r="A547" i="10"/>
  <c r="A546" i="10"/>
  <c r="A545" i="10"/>
  <c r="A544" i="10"/>
  <c r="A543" i="10"/>
  <c r="A542" i="10"/>
  <c r="A541" i="10"/>
  <c r="A540" i="10"/>
  <c r="A539" i="10"/>
  <c r="A538" i="10"/>
  <c r="A537" i="10"/>
  <c r="A536" i="10"/>
  <c r="A535" i="10"/>
  <c r="A534" i="10"/>
  <c r="A533" i="10"/>
  <c r="A532" i="10"/>
  <c r="A531" i="10"/>
  <c r="A530" i="10"/>
  <c r="A529" i="10"/>
  <c r="A528" i="10"/>
  <c r="A527" i="10"/>
  <c r="A526" i="10"/>
  <c r="A525" i="10"/>
  <c r="A524" i="10"/>
  <c r="A523" i="10"/>
  <c r="A522" i="10"/>
  <c r="A521" i="10"/>
  <c r="A520" i="10"/>
  <c r="A519" i="10"/>
  <c r="A518" i="10"/>
  <c r="A517" i="10"/>
  <c r="A516" i="10"/>
  <c r="A515" i="10"/>
  <c r="A514" i="10"/>
  <c r="A513" i="10"/>
  <c r="A512" i="10"/>
  <c r="A511" i="10"/>
  <c r="A510" i="10"/>
  <c r="A509" i="10"/>
  <c r="A508" i="10"/>
  <c r="A507" i="10"/>
  <c r="A506" i="10"/>
  <c r="A505" i="10"/>
  <c r="A504" i="10"/>
  <c r="A503" i="10"/>
  <c r="A502" i="10"/>
  <c r="A501" i="10"/>
  <c r="A500" i="10"/>
  <c r="A499" i="10"/>
  <c r="A498" i="10"/>
  <c r="A497" i="10"/>
  <c r="A496" i="10"/>
  <c r="A495" i="10"/>
  <c r="A494" i="10"/>
  <c r="A493" i="10"/>
  <c r="A492" i="10"/>
  <c r="A491" i="10"/>
  <c r="A490" i="10"/>
  <c r="A489" i="10"/>
  <c r="A488" i="10"/>
  <c r="A487" i="10"/>
  <c r="A486" i="10"/>
  <c r="A485" i="10"/>
  <c r="A484" i="10"/>
  <c r="A483" i="10"/>
  <c r="A482" i="10"/>
  <c r="A481" i="10"/>
  <c r="A480" i="10"/>
  <c r="A479" i="10"/>
  <c r="A478" i="10"/>
  <c r="A477" i="10"/>
  <c r="A476" i="10"/>
  <c r="A475" i="10"/>
  <c r="A474" i="10"/>
  <c r="A473" i="10"/>
  <c r="A472" i="10"/>
  <c r="A471" i="10"/>
  <c r="A470" i="10"/>
  <c r="A469" i="10"/>
  <c r="A468" i="10"/>
  <c r="A467" i="10"/>
  <c r="A466" i="10"/>
  <c r="A465" i="10"/>
  <c r="A464" i="10"/>
  <c r="A463" i="10"/>
  <c r="A462" i="10"/>
  <c r="A461" i="10"/>
  <c r="A460" i="10"/>
  <c r="A459" i="10"/>
  <c r="A458" i="10"/>
  <c r="A457" i="10"/>
  <c r="A456" i="10"/>
  <c r="A455" i="10"/>
  <c r="A454" i="10"/>
  <c r="A453" i="10"/>
  <c r="A452" i="10"/>
  <c r="A451" i="10"/>
  <c r="A450" i="10"/>
  <c r="A449" i="10"/>
  <c r="A448" i="10"/>
  <c r="A447" i="10"/>
  <c r="A446" i="10"/>
  <c r="A445" i="10"/>
  <c r="A444" i="10"/>
  <c r="A443" i="10"/>
  <c r="A442" i="10"/>
  <c r="A441" i="10"/>
  <c r="A440" i="10"/>
  <c r="A439" i="10"/>
  <c r="A438" i="10"/>
  <c r="A437" i="10"/>
  <c r="A436" i="10"/>
  <c r="A435" i="10"/>
  <c r="A434" i="10"/>
  <c r="A433" i="10"/>
  <c r="A432" i="10"/>
  <c r="A431" i="10"/>
  <c r="A430" i="10"/>
  <c r="A429" i="10"/>
  <c r="A428" i="10"/>
  <c r="A427" i="10"/>
  <c r="A426" i="10"/>
  <c r="A425" i="10"/>
  <c r="A424" i="10"/>
  <c r="A423" i="10"/>
  <c r="A422" i="10"/>
  <c r="A421" i="10"/>
  <c r="A420" i="10"/>
  <c r="A419" i="10"/>
  <c r="A418" i="10"/>
  <c r="A417" i="10"/>
  <c r="A416" i="10"/>
  <c r="A415" i="10"/>
  <c r="A414" i="10"/>
  <c r="A413" i="10"/>
  <c r="A412" i="10"/>
  <c r="A411" i="10"/>
  <c r="A410" i="10"/>
  <c r="A409" i="10"/>
  <c r="A408" i="10"/>
  <c r="A407" i="10"/>
  <c r="A406" i="10"/>
  <c r="A405" i="10"/>
  <c r="A404" i="10"/>
  <c r="A403" i="10"/>
  <c r="A402" i="10"/>
  <c r="A401" i="10"/>
  <c r="A400" i="10"/>
  <c r="A399" i="10"/>
  <c r="A398" i="10"/>
  <c r="A397" i="10"/>
  <c r="A396" i="10"/>
  <c r="A395" i="10"/>
  <c r="A394" i="10"/>
  <c r="A393" i="10"/>
  <c r="A392" i="10"/>
  <c r="A391" i="10"/>
  <c r="A390" i="10"/>
  <c r="A389" i="10"/>
  <c r="A388" i="10"/>
  <c r="A387" i="10"/>
  <c r="A386" i="10"/>
  <c r="A385" i="10"/>
  <c r="A384" i="10"/>
  <c r="A383" i="10"/>
  <c r="A382" i="10"/>
  <c r="A381" i="10"/>
  <c r="A380" i="10"/>
  <c r="A379" i="10"/>
  <c r="A378" i="10"/>
  <c r="A377" i="10"/>
  <c r="A376" i="10"/>
  <c r="A375" i="10"/>
  <c r="A374" i="10"/>
  <c r="A373" i="10"/>
  <c r="A372" i="10"/>
  <c r="A371" i="10"/>
  <c r="A370" i="10"/>
  <c r="A369" i="10"/>
  <c r="A368" i="10"/>
  <c r="A367" i="10"/>
  <c r="A366" i="10"/>
  <c r="A365" i="10"/>
  <c r="A364" i="10"/>
  <c r="A363" i="10"/>
  <c r="A362" i="10"/>
  <c r="A361" i="10"/>
  <c r="A360" i="10"/>
  <c r="A359" i="10"/>
  <c r="A358" i="10"/>
  <c r="A357" i="10"/>
  <c r="A356" i="10"/>
  <c r="A355" i="10"/>
  <c r="A354" i="10"/>
  <c r="A353" i="10"/>
  <c r="A352" i="10"/>
  <c r="A351" i="10"/>
  <c r="A350" i="10"/>
  <c r="A349" i="10"/>
  <c r="A348" i="10"/>
  <c r="A347" i="10"/>
  <c r="A346" i="10"/>
  <c r="A345" i="10"/>
  <c r="A344" i="10"/>
  <c r="A343" i="10"/>
  <c r="A342" i="10"/>
  <c r="A341" i="10"/>
  <c r="A340" i="10"/>
  <c r="A339" i="10"/>
  <c r="A338" i="10"/>
  <c r="A337" i="10"/>
  <c r="A336" i="10"/>
  <c r="A335" i="10"/>
  <c r="A334" i="10"/>
  <c r="A333" i="10"/>
  <c r="A332" i="10"/>
  <c r="A331" i="10"/>
  <c r="A330" i="10"/>
  <c r="A329" i="10"/>
  <c r="A328" i="10"/>
  <c r="A327" i="10"/>
  <c r="A326" i="10"/>
  <c r="A325" i="10"/>
  <c r="A324" i="10"/>
  <c r="A323" i="10"/>
  <c r="A322" i="10"/>
  <c r="A321" i="10"/>
  <c r="A320" i="10"/>
  <c r="A319" i="10"/>
  <c r="A318" i="10"/>
  <c r="A317" i="10"/>
  <c r="A316" i="10"/>
  <c r="A315" i="10"/>
  <c r="A314" i="10"/>
  <c r="A313" i="10"/>
  <c r="A312" i="10"/>
  <c r="A311" i="10"/>
  <c r="A310" i="10"/>
  <c r="A309" i="10"/>
  <c r="A308" i="10"/>
  <c r="A307" i="10"/>
  <c r="A306" i="10"/>
  <c r="A305" i="10"/>
  <c r="A304" i="10"/>
  <c r="A303" i="10"/>
  <c r="A302" i="10"/>
  <c r="A301" i="10"/>
  <c r="A300" i="10"/>
  <c r="A299" i="10"/>
  <c r="A298" i="10"/>
  <c r="A297" i="10"/>
  <c r="A296" i="10"/>
  <c r="A295" i="10"/>
  <c r="A294" i="10"/>
  <c r="A293" i="10"/>
  <c r="A292" i="10"/>
  <c r="A291" i="10"/>
  <c r="A290" i="10"/>
  <c r="A289" i="10"/>
  <c r="A288" i="10"/>
  <c r="A287" i="10"/>
  <c r="A286" i="10"/>
  <c r="A285" i="10"/>
  <c r="A284" i="10"/>
  <c r="A283" i="10"/>
  <c r="A282" i="10"/>
  <c r="A281" i="10"/>
  <c r="A280" i="10"/>
  <c r="A279" i="10"/>
  <c r="A278" i="10"/>
  <c r="A277" i="10"/>
  <c r="A276" i="10"/>
  <c r="A275" i="10"/>
  <c r="A274" i="10"/>
  <c r="A273" i="10"/>
  <c r="A272" i="10"/>
  <c r="A271" i="10"/>
  <c r="A270" i="10"/>
  <c r="A269" i="10"/>
  <c r="A268" i="10"/>
  <c r="A267" i="10"/>
  <c r="A266" i="10"/>
  <c r="A265" i="10"/>
  <c r="A264" i="10"/>
  <c r="A263" i="10"/>
  <c r="A262" i="10"/>
  <c r="A261" i="10"/>
  <c r="A260" i="10"/>
  <c r="A259" i="10"/>
  <c r="A258" i="10"/>
  <c r="A257" i="10"/>
  <c r="A256" i="10"/>
  <c r="A255" i="10"/>
  <c r="A254" i="10"/>
  <c r="A253" i="10"/>
  <c r="A252" i="10"/>
  <c r="A251" i="10"/>
  <c r="A250" i="10"/>
  <c r="A249" i="10"/>
  <c r="A248" i="10"/>
  <c r="A247" i="10"/>
  <c r="A246" i="10"/>
  <c r="A245" i="10"/>
  <c r="A244" i="10"/>
  <c r="A243" i="10"/>
  <c r="A242" i="10"/>
  <c r="A241" i="10"/>
  <c r="A240" i="10"/>
  <c r="A239" i="10"/>
  <c r="A238" i="10"/>
  <c r="A237" i="10"/>
  <c r="A236" i="10"/>
  <c r="A235" i="10"/>
  <c r="A234" i="10"/>
  <c r="A233" i="10"/>
  <c r="A232" i="10"/>
  <c r="A231" i="10"/>
  <c r="A230" i="10"/>
  <c r="A229" i="10"/>
  <c r="A228" i="10"/>
  <c r="A227" i="10"/>
  <c r="A226" i="10"/>
  <c r="A225" i="10"/>
  <c r="A224" i="10"/>
  <c r="A223" i="10"/>
  <c r="A222" i="10"/>
  <c r="A221" i="10"/>
  <c r="A220" i="10"/>
  <c r="A219" i="10"/>
  <c r="A218" i="10"/>
  <c r="A217" i="10"/>
  <c r="A216" i="10"/>
  <c r="A215" i="10"/>
  <c r="A214" i="10"/>
  <c r="A213" i="10"/>
  <c r="A212" i="10"/>
  <c r="A211" i="10"/>
  <c r="A210" i="10"/>
  <c r="A209" i="10"/>
  <c r="A208" i="10"/>
  <c r="A207" i="10"/>
  <c r="A206" i="10"/>
  <c r="A205" i="10"/>
  <c r="A204" i="10"/>
  <c r="A203" i="10"/>
  <c r="A202" i="10"/>
  <c r="A201" i="10"/>
  <c r="A200" i="10"/>
  <c r="A199" i="10"/>
  <c r="A198" i="10"/>
  <c r="A197" i="10"/>
  <c r="A196" i="10"/>
  <c r="A195" i="10"/>
  <c r="A194" i="10"/>
  <c r="A193" i="10"/>
  <c r="A192" i="10"/>
  <c r="A191" i="10"/>
  <c r="A190" i="10"/>
  <c r="A189" i="10"/>
  <c r="A188" i="10"/>
  <c r="A187" i="10"/>
  <c r="A186" i="10"/>
  <c r="A185" i="10"/>
  <c r="A184" i="10"/>
  <c r="A183" i="10"/>
  <c r="A182" i="10"/>
  <c r="A181" i="10"/>
  <c r="A180" i="10"/>
  <c r="A179" i="10"/>
  <c r="A178" i="10"/>
  <c r="A177" i="10"/>
  <c r="A176" i="10"/>
  <c r="A175" i="10"/>
  <c r="A174" i="10"/>
  <c r="A173" i="10"/>
  <c r="A172" i="10"/>
  <c r="A171" i="10"/>
  <c r="A170" i="10"/>
  <c r="A169" i="10"/>
  <c r="A168" i="10"/>
  <c r="A167" i="10"/>
  <c r="A166" i="10"/>
  <c r="A165" i="10"/>
  <c r="A164" i="10"/>
  <c r="A163" i="10"/>
  <c r="A162" i="10"/>
  <c r="A161" i="10"/>
  <c r="A160" i="10"/>
  <c r="A159" i="10"/>
  <c r="A158" i="10"/>
  <c r="A157" i="10"/>
  <c r="A156" i="10"/>
  <c r="A155" i="10"/>
  <c r="A154" i="10"/>
  <c r="A153" i="10"/>
  <c r="A152" i="10"/>
  <c r="A151" i="10"/>
  <c r="A150" i="10"/>
  <c r="A149" i="10"/>
  <c r="A148" i="10"/>
  <c r="A147" i="10"/>
  <c r="A146" i="10"/>
  <c r="A145" i="10"/>
  <c r="A144" i="10"/>
  <c r="A143" i="10"/>
  <c r="A142" i="10"/>
  <c r="A141" i="10"/>
  <c r="A140" i="10"/>
  <c r="A139" i="10"/>
  <c r="A138" i="10"/>
  <c r="A137" i="10"/>
  <c r="A136" i="10"/>
  <c r="A135" i="10"/>
  <c r="A134" i="10"/>
  <c r="A133" i="10"/>
  <c r="A132" i="10"/>
  <c r="A131" i="10"/>
  <c r="A130" i="10"/>
  <c r="A129" i="10"/>
  <c r="A128" i="10"/>
  <c r="A127" i="10"/>
  <c r="A126" i="10"/>
  <c r="A125" i="10"/>
  <c r="A124" i="10"/>
  <c r="A123" i="10"/>
  <c r="A122" i="10"/>
  <c r="A121" i="10"/>
  <c r="A120" i="10"/>
  <c r="A119" i="10"/>
  <c r="A118" i="10"/>
  <c r="A117" i="10"/>
  <c r="A116" i="10"/>
  <c r="A115" i="10"/>
  <c r="A114" i="10"/>
  <c r="A113" i="10"/>
  <c r="A112" i="10"/>
  <c r="A111" i="10"/>
  <c r="A110" i="10"/>
  <c r="A109" i="10"/>
  <c r="A108" i="10"/>
  <c r="A107" i="10"/>
  <c r="A106" i="10"/>
  <c r="A105" i="10"/>
  <c r="A104" i="10"/>
  <c r="A103" i="10"/>
  <c r="A102" i="10"/>
  <c r="A101" i="10"/>
  <c r="A100" i="10"/>
  <c r="A99" i="10"/>
  <c r="A98" i="10"/>
  <c r="A97" i="10"/>
  <c r="A96" i="10"/>
  <c r="A95" i="10"/>
  <c r="A94" i="10"/>
  <c r="A93" i="10"/>
  <c r="A92" i="10"/>
  <c r="A91" i="10"/>
  <c r="A90" i="10"/>
  <c r="A89" i="10"/>
  <c r="A88" i="10"/>
  <c r="A87" i="10"/>
  <c r="A86" i="10"/>
  <c r="A85" i="10"/>
  <c r="A84" i="10"/>
  <c r="A83" i="10"/>
  <c r="A82" i="10"/>
  <c r="A81" i="10"/>
  <c r="A80" i="10"/>
  <c r="A79" i="10"/>
  <c r="A78" i="10"/>
  <c r="A77" i="10"/>
  <c r="A76" i="10"/>
  <c r="A75" i="10"/>
  <c r="A74" i="10"/>
  <c r="A73" i="10"/>
  <c r="A72" i="10"/>
  <c r="A71" i="10"/>
  <c r="A70" i="10"/>
  <c r="A69" i="10"/>
  <c r="A68" i="10"/>
  <c r="A67" i="10"/>
  <c r="A66" i="10"/>
  <c r="A65" i="10"/>
  <c r="A64" i="10"/>
  <c r="A63" i="10"/>
  <c r="A62" i="10"/>
  <c r="A61" i="10"/>
  <c r="A60" i="10"/>
  <c r="A59" i="10"/>
  <c r="A58" i="10"/>
  <c r="A57" i="10"/>
  <c r="A56" i="10"/>
  <c r="A55" i="10"/>
  <c r="A54" i="10"/>
  <c r="A53" i="10"/>
  <c r="A52" i="10"/>
  <c r="A51" i="10"/>
  <c r="A50" i="10"/>
  <c r="A49" i="10"/>
  <c r="A48" i="10"/>
  <c r="A47" i="10"/>
  <c r="A46" i="10"/>
  <c r="A45" i="10"/>
  <c r="A44" i="10"/>
  <c r="A43" i="10"/>
  <c r="A42" i="10"/>
  <c r="A41" i="10"/>
  <c r="A40" i="10"/>
  <c r="A39" i="10"/>
  <c r="A38" i="10"/>
  <c r="A37" i="10"/>
  <c r="A36" i="10"/>
  <c r="A35" i="10"/>
  <c r="A34" i="10"/>
  <c r="A33" i="10"/>
  <c r="A32" i="10"/>
  <c r="A31" i="10"/>
  <c r="A30" i="10"/>
  <c r="A29" i="10"/>
  <c r="A28" i="10"/>
  <c r="A27" i="10"/>
  <c r="A26" i="10"/>
  <c r="A25" i="10"/>
  <c r="A24" i="10"/>
  <c r="A23" i="10"/>
  <c r="A22" i="10"/>
  <c r="A21" i="10"/>
  <c r="A20" i="10"/>
  <c r="A19" i="10"/>
  <c r="A18" i="10"/>
  <c r="A17" i="10"/>
  <c r="A16" i="10"/>
  <c r="A15" i="10"/>
  <c r="A14" i="10"/>
  <c r="A13" i="10"/>
  <c r="A12" i="10"/>
  <c r="A11" i="10"/>
  <c r="A10" i="10"/>
  <c r="A9" i="10"/>
  <c r="A8" i="10"/>
  <c r="A7" i="10"/>
  <c r="A6" i="10"/>
  <c r="A5" i="10"/>
  <c r="A4" i="10"/>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2" i="1"/>
  <c r="C3" i="10"/>
  <c r="D7487" i="11"/>
  <c r="D7486" i="11"/>
  <c r="D7485" i="11"/>
  <c r="D7484" i="11"/>
  <c r="D7483" i="11"/>
  <c r="D7482" i="11"/>
  <c r="D7481" i="11"/>
  <c r="D7480" i="11"/>
  <c r="D7479" i="11"/>
  <c r="D7478" i="11"/>
  <c r="D7477" i="11"/>
  <c r="D7476" i="11"/>
  <c r="D7475" i="11"/>
  <c r="D7474" i="11"/>
  <c r="D7473" i="11"/>
  <c r="D7472" i="11"/>
  <c r="D7471" i="11"/>
  <c r="D7470" i="11"/>
  <c r="D7469" i="11"/>
  <c r="D7468" i="11"/>
  <c r="D7467" i="11"/>
  <c r="D7466" i="11"/>
  <c r="D7465" i="11"/>
  <c r="D7464" i="11"/>
  <c r="D7463" i="11"/>
  <c r="D7462" i="11"/>
  <c r="D7461" i="11"/>
  <c r="D7460" i="11"/>
  <c r="D7459" i="11"/>
  <c r="D7458" i="11"/>
  <c r="D7457" i="11"/>
  <c r="D7456" i="11"/>
  <c r="D7455" i="11"/>
  <c r="D7454" i="11"/>
  <c r="D7453" i="11"/>
  <c r="D7452" i="11"/>
  <c r="D7451" i="11"/>
  <c r="D7450" i="11"/>
  <c r="D7449" i="11"/>
  <c r="D7448" i="11"/>
  <c r="D7447" i="11"/>
  <c r="D7446" i="11"/>
  <c r="D7445" i="11"/>
  <c r="D7444" i="11"/>
  <c r="D7443" i="11"/>
  <c r="D7442" i="11"/>
  <c r="D7441" i="11"/>
  <c r="D7440" i="11"/>
  <c r="D7439" i="11"/>
  <c r="D7438" i="11"/>
  <c r="D7437" i="11"/>
  <c r="D7436" i="11"/>
  <c r="D7435" i="11"/>
  <c r="D7434" i="11"/>
  <c r="D7433" i="11"/>
  <c r="D7432" i="11"/>
  <c r="D7431" i="11"/>
  <c r="D7430" i="11"/>
  <c r="D7429" i="11"/>
  <c r="D7428" i="11"/>
  <c r="D7427" i="11"/>
  <c r="D7426" i="11"/>
  <c r="D7425" i="11"/>
  <c r="D7424" i="11"/>
  <c r="D7423" i="11"/>
  <c r="D7422" i="11"/>
  <c r="D7421" i="11"/>
  <c r="D7420" i="11"/>
  <c r="D7419" i="11"/>
  <c r="D7418" i="11"/>
  <c r="D7417" i="11"/>
  <c r="D7416" i="11"/>
  <c r="D7415" i="11"/>
  <c r="D7414" i="11"/>
  <c r="D7413" i="11"/>
  <c r="D7412" i="11"/>
  <c r="D7411" i="11"/>
  <c r="D7410" i="11"/>
  <c r="D7409" i="11"/>
  <c r="D7408" i="11"/>
  <c r="D7407" i="11"/>
  <c r="D7406" i="11"/>
  <c r="D7405" i="11"/>
  <c r="D7404" i="11"/>
  <c r="D7403" i="11"/>
  <c r="D7402" i="11"/>
  <c r="D7401" i="11"/>
  <c r="D7400" i="11"/>
  <c r="D7399" i="11"/>
  <c r="D7398" i="11"/>
  <c r="D7397" i="11"/>
  <c r="D7396" i="11"/>
  <c r="D7395" i="11"/>
  <c r="D7394" i="11"/>
  <c r="D7393" i="11"/>
  <c r="D7392" i="11"/>
  <c r="D7391" i="11"/>
  <c r="D7390" i="11"/>
  <c r="D7389" i="11"/>
  <c r="D7388" i="11"/>
  <c r="D7387" i="11"/>
  <c r="D7386" i="11"/>
  <c r="D7385" i="11"/>
  <c r="D7384" i="11"/>
  <c r="D7383" i="11"/>
  <c r="D7382" i="11"/>
  <c r="D7381" i="11"/>
  <c r="D7380" i="11"/>
  <c r="D7379" i="11"/>
  <c r="D7378" i="11"/>
  <c r="D7377" i="11"/>
  <c r="D7376" i="11"/>
  <c r="D7375" i="11"/>
  <c r="D7374" i="11"/>
  <c r="D7373" i="11"/>
  <c r="D7372" i="11"/>
  <c r="D7371" i="11"/>
  <c r="D7370" i="11"/>
  <c r="D7369" i="11"/>
  <c r="D7368" i="11"/>
  <c r="D7367" i="11"/>
  <c r="D7366" i="11"/>
  <c r="D7365" i="11"/>
  <c r="D7364" i="11"/>
  <c r="D7363" i="11"/>
  <c r="D7362" i="11"/>
  <c r="D7361" i="11"/>
  <c r="D7360" i="11"/>
  <c r="D7359" i="11"/>
  <c r="D7358" i="11"/>
  <c r="D7357" i="11"/>
  <c r="D7356" i="11"/>
  <c r="D7355" i="11"/>
  <c r="D7354" i="11"/>
  <c r="D7353" i="11"/>
  <c r="D7352" i="11"/>
  <c r="D7351" i="11"/>
  <c r="D7350" i="11"/>
  <c r="D7349" i="11"/>
  <c r="D7348" i="11"/>
  <c r="D7347" i="11"/>
  <c r="D7346" i="11"/>
  <c r="D7345" i="11"/>
  <c r="D7344" i="11"/>
  <c r="D7343" i="11"/>
  <c r="D7342" i="11"/>
  <c r="D7341" i="11"/>
  <c r="D7340" i="11"/>
  <c r="D7339" i="11"/>
  <c r="D7338" i="11"/>
  <c r="D7337" i="11"/>
  <c r="D7336" i="11"/>
  <c r="D7335" i="11"/>
  <c r="D7334" i="11"/>
  <c r="D7333" i="11"/>
  <c r="D7332" i="11"/>
  <c r="D7331" i="11"/>
  <c r="D7330" i="11"/>
  <c r="D7329" i="11"/>
  <c r="D7328" i="11"/>
  <c r="D7327" i="11"/>
  <c r="D7326" i="11"/>
  <c r="D7325" i="11"/>
  <c r="D7324" i="11"/>
  <c r="D7323" i="11"/>
  <c r="D7322" i="11"/>
  <c r="D7321" i="11"/>
  <c r="D7320" i="11"/>
  <c r="D7319" i="11"/>
  <c r="D7318" i="11"/>
  <c r="D7317" i="11"/>
  <c r="D7316" i="11"/>
  <c r="D7315" i="11"/>
  <c r="D7314" i="11"/>
  <c r="D7313" i="11"/>
  <c r="D7312" i="11"/>
  <c r="D7311" i="11"/>
  <c r="D7310" i="11"/>
  <c r="D7309" i="11"/>
  <c r="D7308" i="11"/>
  <c r="D7307" i="11"/>
  <c r="D7306" i="11"/>
  <c r="D7305" i="11"/>
  <c r="D7304" i="11"/>
  <c r="D7303" i="11"/>
  <c r="D7302" i="11"/>
  <c r="D7301" i="11"/>
  <c r="D7300" i="11"/>
  <c r="D7299" i="11"/>
  <c r="D7298" i="11"/>
  <c r="D7297" i="11"/>
  <c r="D7296" i="11"/>
  <c r="D7295" i="11"/>
  <c r="D7294" i="11"/>
  <c r="D7293" i="11"/>
  <c r="D7292" i="11"/>
  <c r="D7291" i="11"/>
  <c r="D7290" i="11"/>
  <c r="D7289" i="11"/>
  <c r="D7288" i="11"/>
  <c r="D7287" i="11"/>
  <c r="D7286" i="11"/>
  <c r="D7285" i="11"/>
  <c r="D7284" i="11"/>
  <c r="D7283" i="11"/>
  <c r="D7282" i="11"/>
  <c r="D7281" i="11"/>
  <c r="D7280" i="11"/>
  <c r="D7279" i="11"/>
  <c r="D7278" i="11"/>
  <c r="D7277" i="11"/>
  <c r="D7276" i="11"/>
  <c r="D7275" i="11"/>
  <c r="D7274" i="11"/>
  <c r="D7273" i="11"/>
  <c r="D7272" i="11"/>
  <c r="D7271" i="11"/>
  <c r="D7270" i="11"/>
  <c r="D7269" i="11"/>
  <c r="D7268" i="11"/>
  <c r="D7267" i="11"/>
  <c r="D7266" i="11"/>
  <c r="D7265" i="11"/>
  <c r="D7264" i="11"/>
  <c r="D7263" i="11"/>
  <c r="D7262" i="11"/>
  <c r="D7261" i="11"/>
  <c r="D7260" i="11"/>
  <c r="D7259" i="11"/>
  <c r="D7258" i="11"/>
  <c r="D7257" i="11"/>
  <c r="D7256" i="11"/>
  <c r="D7255" i="11"/>
  <c r="D7254" i="11"/>
  <c r="D7253" i="11"/>
  <c r="D7252" i="11"/>
  <c r="D7251" i="11"/>
  <c r="D7250" i="11"/>
  <c r="D7249" i="11"/>
  <c r="D7248" i="11"/>
  <c r="D7247" i="11"/>
  <c r="D7246" i="11"/>
  <c r="D7245" i="11"/>
  <c r="D7244" i="11"/>
  <c r="D7243" i="11"/>
  <c r="D7242" i="11"/>
  <c r="D7241" i="11"/>
  <c r="D7240" i="11"/>
  <c r="D7239" i="11"/>
  <c r="D7238" i="11"/>
  <c r="D7237" i="11"/>
  <c r="D7236" i="11"/>
  <c r="D7235" i="11"/>
  <c r="D7234" i="11"/>
  <c r="D7233" i="11"/>
  <c r="D7232" i="11"/>
  <c r="D7231" i="11"/>
  <c r="D7230" i="11"/>
  <c r="D7229" i="11"/>
  <c r="D7228" i="11"/>
  <c r="D7227" i="11"/>
  <c r="D7226" i="11"/>
  <c r="D7225" i="11"/>
  <c r="D7224" i="11"/>
  <c r="D7223" i="11"/>
  <c r="D7222" i="11"/>
  <c r="D7221" i="11"/>
  <c r="D7220" i="11"/>
  <c r="D7219" i="11"/>
  <c r="D7218" i="11"/>
  <c r="D7217" i="11"/>
  <c r="D7216" i="11"/>
  <c r="D7215" i="11"/>
  <c r="D7214" i="11"/>
  <c r="D7213" i="11"/>
  <c r="D7212" i="11"/>
  <c r="D7211" i="11"/>
  <c r="D7210" i="11"/>
  <c r="D7209" i="11"/>
  <c r="D7208" i="11"/>
  <c r="D7207" i="11"/>
  <c r="D7206" i="11"/>
  <c r="D7205" i="11"/>
  <c r="D7204" i="11"/>
  <c r="D7203" i="11"/>
  <c r="D7202" i="11"/>
  <c r="D7201" i="11"/>
  <c r="D7200" i="11"/>
  <c r="D7199" i="11"/>
  <c r="D7198" i="11"/>
  <c r="D7197" i="11"/>
  <c r="D7196" i="11"/>
  <c r="D7195" i="11"/>
  <c r="D7194" i="11"/>
  <c r="D7193" i="11"/>
  <c r="D7192" i="11"/>
  <c r="D7191" i="11"/>
  <c r="D7190" i="11"/>
  <c r="D7189" i="11"/>
  <c r="D7188" i="11"/>
  <c r="D7187" i="11"/>
  <c r="D7186" i="11"/>
  <c r="D7185" i="11"/>
  <c r="D7184" i="11"/>
  <c r="D7183" i="11"/>
  <c r="D7182" i="11"/>
  <c r="D7181" i="11"/>
  <c r="D7180" i="11"/>
  <c r="D7179" i="11"/>
  <c r="D7178" i="11"/>
  <c r="D7177" i="11"/>
  <c r="D7176" i="11"/>
  <c r="D7175" i="11"/>
  <c r="D7174" i="11"/>
  <c r="D7173" i="11"/>
  <c r="D7172" i="11"/>
  <c r="D7171" i="11"/>
  <c r="D7170" i="11"/>
  <c r="D7169" i="11"/>
  <c r="D7168" i="11"/>
  <c r="D7167" i="11"/>
  <c r="D7166" i="11"/>
  <c r="D7165" i="11"/>
  <c r="D7164" i="11"/>
  <c r="D7163" i="11"/>
  <c r="D7162" i="11"/>
  <c r="D7161" i="11"/>
  <c r="D7160" i="11"/>
  <c r="D7159" i="11"/>
  <c r="D7158" i="11"/>
  <c r="D7157" i="11"/>
  <c r="D7156" i="11"/>
  <c r="D7155" i="11"/>
  <c r="D7154" i="11"/>
  <c r="D7153" i="11"/>
  <c r="D7152" i="11"/>
  <c r="D7151" i="11"/>
  <c r="D7150" i="11"/>
  <c r="D7149" i="11"/>
  <c r="D7148" i="11"/>
  <c r="D7147" i="11"/>
  <c r="D7146" i="11"/>
  <c r="D7145" i="11"/>
  <c r="D7144" i="11"/>
  <c r="D7143" i="11"/>
  <c r="D7142" i="11"/>
  <c r="D7141" i="11"/>
  <c r="D7140" i="11"/>
  <c r="D7139" i="11"/>
  <c r="D7138" i="11"/>
  <c r="D7137" i="11"/>
  <c r="D7136" i="11"/>
  <c r="D7135" i="11"/>
  <c r="D7134" i="11"/>
  <c r="D7133" i="11"/>
  <c r="D7132" i="11"/>
  <c r="D7131" i="11"/>
  <c r="D7130" i="11"/>
  <c r="D7129" i="11"/>
  <c r="D7128" i="11"/>
  <c r="D7127" i="11"/>
  <c r="D7126" i="11"/>
  <c r="D7125" i="11"/>
  <c r="D7124" i="11"/>
  <c r="D7123" i="11"/>
  <c r="D7122" i="11"/>
  <c r="D7121" i="11"/>
  <c r="D7120" i="11"/>
  <c r="D7119" i="11"/>
  <c r="D7118" i="11"/>
  <c r="D7117" i="11"/>
  <c r="D7116" i="11"/>
  <c r="D7115" i="11"/>
  <c r="D7114" i="11"/>
  <c r="D7113" i="11"/>
  <c r="D7112" i="11"/>
  <c r="D7111" i="11"/>
  <c r="D7110" i="11"/>
  <c r="D7109" i="11"/>
  <c r="D7108" i="11"/>
  <c r="D7107" i="11"/>
  <c r="D7106" i="11"/>
  <c r="D7105" i="11"/>
  <c r="D7104" i="11"/>
  <c r="D7103" i="11"/>
  <c r="D7102" i="11"/>
  <c r="D7101" i="11"/>
  <c r="D7100" i="11"/>
  <c r="D7099" i="11"/>
  <c r="D7098" i="11"/>
  <c r="D7097" i="11"/>
  <c r="D7096" i="11"/>
  <c r="D7095" i="11"/>
  <c r="D7094" i="11"/>
  <c r="D7093" i="11"/>
  <c r="D7092" i="11"/>
  <c r="D7091" i="11"/>
  <c r="D7090" i="11"/>
  <c r="D7089" i="11"/>
  <c r="D7088" i="11"/>
  <c r="D7087" i="11"/>
  <c r="D7086" i="11"/>
  <c r="D7085" i="11"/>
  <c r="D7084" i="11"/>
  <c r="D7083" i="11"/>
  <c r="D7082" i="11"/>
  <c r="D7081" i="11"/>
  <c r="D7080" i="11"/>
  <c r="D7079" i="11"/>
  <c r="D7078" i="11"/>
  <c r="D7077" i="11"/>
  <c r="D7076" i="11"/>
  <c r="D7075" i="11"/>
  <c r="D7074" i="11"/>
  <c r="D7073" i="11"/>
  <c r="D7072" i="11"/>
  <c r="D7071" i="11"/>
  <c r="D7070" i="11"/>
  <c r="D7069" i="11"/>
  <c r="D7068" i="11"/>
  <c r="D7067" i="11"/>
  <c r="D7066" i="11"/>
  <c r="D7065" i="11"/>
  <c r="D7064" i="11"/>
  <c r="D7063" i="11"/>
  <c r="D7062" i="11"/>
  <c r="D7061" i="11"/>
  <c r="D7060" i="11"/>
  <c r="D7059" i="11"/>
  <c r="D7058" i="11"/>
  <c r="D7057" i="11"/>
  <c r="D7056" i="11"/>
  <c r="D7055" i="11"/>
  <c r="D7054" i="11"/>
  <c r="D7053" i="11"/>
  <c r="D7052" i="11"/>
  <c r="D7051" i="11"/>
  <c r="D7050" i="11"/>
  <c r="D7049" i="11"/>
  <c r="D7048" i="11"/>
  <c r="D7047" i="11"/>
  <c r="D7046" i="11"/>
  <c r="D7045" i="11"/>
  <c r="D7044" i="11"/>
  <c r="D7043" i="11"/>
  <c r="D7042" i="11"/>
  <c r="D7041" i="11"/>
  <c r="D7040" i="11"/>
  <c r="D7039" i="11"/>
  <c r="D7038" i="11"/>
  <c r="D7037" i="11"/>
  <c r="D7036" i="11"/>
  <c r="D7035" i="11"/>
  <c r="D7034" i="11"/>
  <c r="D7033" i="11"/>
  <c r="D7032" i="11"/>
  <c r="D7031" i="11"/>
  <c r="D7030" i="11"/>
  <c r="D7029" i="11"/>
  <c r="D7028" i="11"/>
  <c r="D7027" i="11"/>
  <c r="D7026" i="11"/>
  <c r="D7025" i="11"/>
  <c r="D7024" i="11"/>
  <c r="D7023" i="11"/>
  <c r="D7022" i="11"/>
  <c r="D7021" i="11"/>
  <c r="D7020" i="11"/>
  <c r="D7019" i="11"/>
  <c r="D7018" i="11"/>
  <c r="D7017" i="11"/>
  <c r="D7016" i="11"/>
  <c r="D7015" i="11"/>
  <c r="D7014" i="11"/>
  <c r="D7013" i="11"/>
  <c r="D7012" i="11"/>
  <c r="D7011" i="11"/>
  <c r="D7010" i="11"/>
  <c r="D7009" i="11"/>
  <c r="D7008" i="11"/>
  <c r="D7007" i="11"/>
  <c r="D7006" i="11"/>
  <c r="D7005" i="11"/>
  <c r="D7004" i="11"/>
  <c r="D7003" i="11"/>
  <c r="D7002" i="11"/>
  <c r="D7001" i="11"/>
  <c r="D7000" i="11"/>
  <c r="D6999" i="11"/>
  <c r="D6998" i="11"/>
  <c r="D6997" i="11"/>
  <c r="D6996" i="11"/>
  <c r="D6995" i="11"/>
  <c r="D6994" i="11"/>
  <c r="D6993" i="11"/>
  <c r="D6992" i="11"/>
  <c r="D6991" i="11"/>
  <c r="D6990" i="11"/>
  <c r="D6989" i="11"/>
  <c r="D6988" i="11"/>
  <c r="D6987" i="11"/>
  <c r="D6986" i="11"/>
  <c r="D6985" i="11"/>
  <c r="D6984" i="11"/>
  <c r="D6983" i="11"/>
  <c r="D6982" i="11"/>
  <c r="D6981" i="11"/>
  <c r="D6980" i="11"/>
  <c r="D6979" i="11"/>
  <c r="D6978" i="11"/>
  <c r="D6977" i="11"/>
  <c r="D6976" i="11"/>
  <c r="D6975" i="11"/>
  <c r="D6974" i="11"/>
  <c r="D6973" i="11"/>
  <c r="D6972" i="11"/>
  <c r="D6971" i="11"/>
  <c r="D6970" i="11"/>
  <c r="D6969" i="11"/>
  <c r="D6968" i="11"/>
  <c r="D6967" i="11"/>
  <c r="D6966" i="11"/>
  <c r="D6965" i="11"/>
  <c r="D6964" i="11"/>
  <c r="D6963" i="11"/>
  <c r="D6962" i="11"/>
  <c r="D6961" i="11"/>
  <c r="D6960" i="11"/>
  <c r="D6959" i="11"/>
  <c r="D6958" i="11"/>
  <c r="D6957" i="11"/>
  <c r="D6956" i="11"/>
  <c r="D6955" i="11"/>
  <c r="D6954" i="11"/>
  <c r="D6953" i="11"/>
  <c r="D6952" i="11"/>
  <c r="D6951" i="11"/>
  <c r="D6950" i="11"/>
  <c r="D6949" i="11"/>
  <c r="D6948" i="11"/>
  <c r="D6947" i="11"/>
  <c r="D6946" i="11"/>
  <c r="D6945" i="11"/>
  <c r="D6944" i="11"/>
  <c r="D6943" i="11"/>
  <c r="D6942" i="11"/>
  <c r="D6941" i="11"/>
  <c r="D6940" i="11"/>
  <c r="D6939" i="11"/>
  <c r="D6938" i="11"/>
  <c r="D6937" i="11"/>
  <c r="D6936" i="11"/>
  <c r="D6935" i="11"/>
  <c r="D6934" i="11"/>
  <c r="D6933" i="11"/>
  <c r="D6932" i="11"/>
  <c r="D6931" i="11"/>
  <c r="D6930" i="11"/>
  <c r="D6929" i="11"/>
  <c r="D6928" i="11"/>
  <c r="D6927" i="11"/>
  <c r="D6926" i="11"/>
  <c r="D6925" i="11"/>
  <c r="D6924" i="11"/>
  <c r="D6923" i="11"/>
  <c r="D6922" i="11"/>
  <c r="D6921" i="11"/>
  <c r="D6920" i="11"/>
  <c r="D6919" i="11"/>
  <c r="D6918" i="11"/>
  <c r="D6917" i="11"/>
  <c r="D6916" i="11"/>
  <c r="D6915" i="11"/>
  <c r="D6914" i="11"/>
  <c r="D6913" i="11"/>
  <c r="D6912" i="11"/>
  <c r="D6911" i="11"/>
  <c r="D6910" i="11"/>
  <c r="D6909" i="11"/>
  <c r="D6908" i="11"/>
  <c r="D6907" i="11"/>
  <c r="D6906" i="11"/>
  <c r="D6905" i="11"/>
  <c r="D6904" i="11"/>
  <c r="D6903" i="11"/>
  <c r="D6902" i="11"/>
  <c r="D6901" i="11"/>
  <c r="D6900" i="11"/>
  <c r="D6899" i="11"/>
  <c r="D6898" i="11"/>
  <c r="D6897" i="11"/>
  <c r="D6896" i="11"/>
  <c r="D6895" i="11"/>
  <c r="D6894" i="11"/>
  <c r="D6893" i="11"/>
  <c r="D6892" i="11"/>
  <c r="D6891" i="11"/>
  <c r="D6890" i="11"/>
  <c r="D6889" i="11"/>
  <c r="D6888" i="11"/>
  <c r="D6887" i="11"/>
  <c r="D6886" i="11"/>
  <c r="D6885" i="11"/>
  <c r="D6884" i="11"/>
  <c r="D6883" i="11"/>
  <c r="D6882" i="11"/>
  <c r="D6881" i="11"/>
  <c r="D6880" i="11"/>
  <c r="D6879" i="11"/>
  <c r="D6878" i="11"/>
  <c r="D6877" i="11"/>
  <c r="D6876" i="11"/>
  <c r="D6875" i="11"/>
  <c r="D6874" i="11"/>
  <c r="D6873" i="11"/>
  <c r="D6872" i="11"/>
  <c r="D6871" i="11"/>
  <c r="D6870" i="11"/>
  <c r="D6869" i="11"/>
  <c r="D6868" i="11"/>
  <c r="D6867" i="11"/>
  <c r="D6866" i="11"/>
  <c r="D6865" i="11"/>
  <c r="D6864" i="11"/>
  <c r="D6863" i="11"/>
  <c r="D6862" i="11"/>
  <c r="D6861" i="11"/>
  <c r="D6860" i="11"/>
  <c r="D6859" i="11"/>
  <c r="D6858" i="11"/>
  <c r="D6857" i="11"/>
  <c r="D6856" i="11"/>
  <c r="D6855" i="11"/>
  <c r="D6854" i="11"/>
  <c r="D6853" i="11"/>
  <c r="D6852" i="11"/>
  <c r="D6851" i="11"/>
  <c r="D6850" i="11"/>
  <c r="D6849" i="11"/>
  <c r="D6848" i="11"/>
  <c r="D6847" i="11"/>
  <c r="D6846" i="11"/>
  <c r="D6845" i="11"/>
  <c r="D6844" i="11"/>
  <c r="D6843" i="11"/>
  <c r="D6842" i="11"/>
  <c r="D6841" i="11"/>
  <c r="D6840" i="11"/>
  <c r="D6839" i="11"/>
  <c r="D6838" i="11"/>
  <c r="D6837" i="11"/>
  <c r="D6836" i="11"/>
  <c r="D6835" i="11"/>
  <c r="D6834" i="11"/>
  <c r="D6833" i="11"/>
  <c r="D6832" i="11"/>
  <c r="D6831" i="11"/>
  <c r="D6830" i="11"/>
  <c r="D6829" i="11"/>
  <c r="D6828" i="11"/>
  <c r="D6827" i="11"/>
  <c r="D6826" i="11"/>
  <c r="D6825" i="11"/>
  <c r="D6824" i="11"/>
  <c r="D6823" i="11"/>
  <c r="D6822" i="11"/>
  <c r="D6821" i="11"/>
  <c r="D6820" i="11"/>
  <c r="D6819" i="11"/>
  <c r="D6818" i="11"/>
  <c r="D6817" i="11"/>
  <c r="D6816" i="11"/>
  <c r="D6815" i="11"/>
  <c r="D6814" i="11"/>
  <c r="D6813" i="11"/>
  <c r="D6812" i="11"/>
  <c r="D6811" i="11"/>
  <c r="D6810" i="11"/>
  <c r="D6809" i="11"/>
  <c r="D6808" i="11"/>
  <c r="D6807" i="11"/>
  <c r="D6806" i="11"/>
  <c r="D6805" i="11"/>
  <c r="D6804" i="11"/>
  <c r="D6803" i="11"/>
  <c r="D6802" i="11"/>
  <c r="D6801" i="11"/>
  <c r="D6800" i="11"/>
  <c r="D6799" i="11"/>
  <c r="D6798" i="11"/>
  <c r="D6797" i="11"/>
  <c r="D6796" i="11"/>
  <c r="D6795" i="11"/>
  <c r="D6794" i="11"/>
  <c r="D6793" i="11"/>
  <c r="D6792" i="11"/>
  <c r="D6791" i="11"/>
  <c r="D6790" i="11"/>
  <c r="D6789" i="11"/>
  <c r="D6788" i="11"/>
  <c r="D6787" i="11"/>
  <c r="D6786" i="11"/>
  <c r="D6785" i="11"/>
  <c r="D6784" i="11"/>
  <c r="D6783" i="11"/>
  <c r="D6782" i="11"/>
  <c r="D6781" i="11"/>
  <c r="D6780" i="11"/>
  <c r="D6779" i="11"/>
  <c r="D6778" i="11"/>
  <c r="D6777" i="11"/>
  <c r="D6776" i="11"/>
  <c r="D6775" i="11"/>
  <c r="D6774" i="11"/>
  <c r="D6773" i="11"/>
  <c r="D6772" i="11"/>
  <c r="D6771" i="11"/>
  <c r="D6770" i="11"/>
  <c r="D6769" i="11"/>
  <c r="D6768" i="11"/>
  <c r="D6767" i="11"/>
  <c r="D6766" i="11"/>
  <c r="D6765" i="11"/>
  <c r="D6764" i="11"/>
  <c r="D6763" i="11"/>
  <c r="D6762" i="11"/>
  <c r="D6761" i="11"/>
  <c r="D6760" i="11"/>
  <c r="D6759" i="11"/>
  <c r="D6758" i="11"/>
  <c r="D6757" i="11"/>
  <c r="D6756" i="11"/>
  <c r="D6755" i="11"/>
  <c r="D6754" i="11"/>
  <c r="D6753" i="11"/>
  <c r="D6752" i="11"/>
  <c r="D6751" i="11"/>
  <c r="D6750" i="11"/>
  <c r="D6749" i="11"/>
  <c r="D6748" i="11"/>
  <c r="D6747" i="11"/>
  <c r="D6746" i="11"/>
  <c r="D6745" i="11"/>
  <c r="D6744" i="11"/>
  <c r="D6743" i="11"/>
  <c r="D6742" i="11"/>
  <c r="D6741" i="11"/>
  <c r="D6740" i="11"/>
  <c r="D6739" i="11"/>
  <c r="D6738" i="11"/>
  <c r="D6737" i="11"/>
  <c r="D6736" i="11"/>
  <c r="D6735" i="11"/>
  <c r="D6734" i="11"/>
  <c r="D6733" i="11"/>
  <c r="D6732" i="11"/>
  <c r="D6731" i="11"/>
  <c r="D6730" i="11"/>
  <c r="D6729" i="11"/>
  <c r="D6728" i="11"/>
  <c r="D6727" i="11"/>
  <c r="D6726" i="11"/>
  <c r="D6725" i="11"/>
  <c r="D6724" i="11"/>
  <c r="D6723" i="11"/>
  <c r="D6722" i="11"/>
  <c r="D6721" i="11"/>
  <c r="D6720" i="11"/>
  <c r="D6719" i="11"/>
  <c r="D6718" i="11"/>
  <c r="D6717" i="11"/>
  <c r="D6716" i="11"/>
  <c r="D6715" i="11"/>
  <c r="D6714" i="11"/>
  <c r="D6713" i="11"/>
  <c r="D6712" i="11"/>
  <c r="D6711" i="11"/>
  <c r="D6710" i="11"/>
  <c r="D6709" i="11"/>
  <c r="D6708" i="11"/>
  <c r="D6707" i="11"/>
  <c r="D6706" i="11"/>
  <c r="D6705" i="11"/>
  <c r="D6704" i="11"/>
  <c r="D6703" i="11"/>
  <c r="D6702" i="11"/>
  <c r="D6701" i="11"/>
  <c r="D6700" i="11"/>
  <c r="D6699" i="11"/>
  <c r="D6698" i="11"/>
  <c r="D6697" i="11"/>
  <c r="D6696" i="11"/>
  <c r="D6695" i="11"/>
  <c r="D6694" i="11"/>
  <c r="D6693" i="11"/>
  <c r="D6692" i="11"/>
  <c r="D6691" i="11"/>
  <c r="D6690" i="11"/>
  <c r="D6689" i="11"/>
  <c r="D6688" i="11"/>
  <c r="D6687" i="11"/>
  <c r="D6686" i="11"/>
  <c r="D6685" i="11"/>
  <c r="D6684" i="11"/>
  <c r="D6683" i="11"/>
  <c r="D6682" i="11"/>
  <c r="D6681" i="11"/>
  <c r="D6680" i="11"/>
  <c r="D6679" i="11"/>
  <c r="D6678" i="11"/>
  <c r="D6677" i="11"/>
  <c r="D6676" i="11"/>
  <c r="D6675" i="11"/>
  <c r="D6674" i="11"/>
  <c r="D6673" i="11"/>
  <c r="D6672" i="11"/>
  <c r="D6671" i="11"/>
  <c r="D6670" i="11"/>
  <c r="D6669" i="11"/>
  <c r="D6668" i="11"/>
  <c r="D6667" i="11"/>
  <c r="D6666" i="11"/>
  <c r="D6665" i="11"/>
  <c r="D6664" i="11"/>
  <c r="D6663" i="11"/>
  <c r="D6662" i="11"/>
  <c r="D6661" i="11"/>
  <c r="D6660" i="11"/>
  <c r="D6659" i="11"/>
  <c r="D6658" i="11"/>
  <c r="D6657" i="11"/>
  <c r="D6656" i="11"/>
  <c r="D6655" i="11"/>
  <c r="D6654" i="11"/>
  <c r="D6653" i="11"/>
  <c r="D6652" i="11"/>
  <c r="D6651" i="11"/>
  <c r="D6650" i="11"/>
  <c r="D6649" i="11"/>
  <c r="D6648" i="11"/>
  <c r="D6647" i="11"/>
  <c r="D6646" i="11"/>
  <c r="D6645" i="11"/>
  <c r="D6644" i="11"/>
  <c r="D6643" i="11"/>
  <c r="D6642" i="11"/>
  <c r="D6641" i="11"/>
  <c r="D6640" i="11"/>
  <c r="D6639" i="11"/>
  <c r="D6638" i="11"/>
  <c r="D6637" i="11"/>
  <c r="D6636" i="11"/>
  <c r="D6635" i="11"/>
  <c r="D6634" i="11"/>
  <c r="D6633" i="11"/>
  <c r="D6632" i="11"/>
  <c r="D6631" i="11"/>
  <c r="D6630" i="11"/>
  <c r="D6629" i="11"/>
  <c r="D6628" i="11"/>
  <c r="D6627" i="11"/>
  <c r="D6626" i="11"/>
  <c r="D6625" i="11"/>
  <c r="D6624" i="11"/>
  <c r="D6623" i="11"/>
  <c r="D6622" i="11"/>
  <c r="D6621" i="11"/>
  <c r="D6620" i="11"/>
  <c r="D6619" i="11"/>
  <c r="D6618" i="11"/>
  <c r="D6617" i="11"/>
  <c r="D6616" i="11"/>
  <c r="D6615" i="11"/>
  <c r="D6614" i="11"/>
  <c r="D6613" i="11"/>
  <c r="D6612" i="11"/>
  <c r="D6611" i="11"/>
  <c r="D6610" i="11"/>
  <c r="D6609" i="11"/>
  <c r="D6608" i="11"/>
  <c r="D6607" i="11"/>
  <c r="D6606" i="11"/>
  <c r="D6605" i="11"/>
  <c r="D6604" i="11"/>
  <c r="D6603" i="11"/>
  <c r="D6602" i="11"/>
  <c r="D6601" i="11"/>
  <c r="D6600" i="11"/>
  <c r="D6599" i="11"/>
  <c r="D6598" i="11"/>
  <c r="D6597" i="11"/>
  <c r="D6596" i="11"/>
  <c r="D6595" i="11"/>
  <c r="D6594" i="11"/>
  <c r="D6593" i="11"/>
  <c r="D6592" i="11"/>
  <c r="D6591" i="11"/>
  <c r="D6590" i="11"/>
  <c r="D6589" i="11"/>
  <c r="D6588" i="11"/>
  <c r="D6587" i="11"/>
  <c r="D6586" i="11"/>
  <c r="D6585" i="11"/>
  <c r="D6584" i="11"/>
  <c r="D6583" i="11"/>
  <c r="D6582" i="11"/>
  <c r="D6581" i="11"/>
  <c r="D6580" i="11"/>
  <c r="D6579" i="11"/>
  <c r="D6578" i="11"/>
  <c r="D6577" i="11"/>
  <c r="D6576" i="11"/>
  <c r="D6575" i="11"/>
  <c r="D6574" i="11"/>
  <c r="D6573" i="11"/>
  <c r="D6572" i="11"/>
  <c r="D6571" i="11"/>
  <c r="D6570" i="11"/>
  <c r="D6569" i="11"/>
  <c r="D6568" i="11"/>
  <c r="D6567" i="11"/>
  <c r="D6566" i="11"/>
  <c r="D6565" i="11"/>
  <c r="D6564" i="11"/>
  <c r="D6563" i="11"/>
  <c r="D6562" i="11"/>
  <c r="D6561" i="11"/>
  <c r="D6560" i="11"/>
  <c r="D6559" i="11"/>
  <c r="D6558" i="11"/>
  <c r="D6557" i="11"/>
  <c r="D6556" i="11"/>
  <c r="D6555" i="11"/>
  <c r="D6554" i="11"/>
  <c r="D6553" i="11"/>
  <c r="D6552" i="11"/>
  <c r="D6551" i="11"/>
  <c r="D6550" i="11"/>
  <c r="D6549" i="11"/>
  <c r="D6548" i="11"/>
  <c r="D6547" i="11"/>
  <c r="D6546" i="11"/>
  <c r="D6545" i="11"/>
  <c r="D6544" i="11"/>
  <c r="D6543" i="11"/>
  <c r="D6542" i="11"/>
  <c r="D6541" i="11"/>
  <c r="D6540" i="11"/>
  <c r="D6539" i="11"/>
  <c r="D6538" i="11"/>
  <c r="D6537" i="11"/>
  <c r="D6536" i="11"/>
  <c r="D6535" i="11"/>
  <c r="D6534" i="11"/>
  <c r="D6533" i="11"/>
  <c r="D6532" i="11"/>
  <c r="D6531" i="11"/>
  <c r="D6530" i="11"/>
  <c r="D6529" i="11"/>
  <c r="D6528" i="11"/>
  <c r="D6527" i="11"/>
  <c r="D6526" i="11"/>
  <c r="D6525" i="11"/>
  <c r="D6524" i="11"/>
  <c r="D6523" i="11"/>
  <c r="D6522" i="11"/>
  <c r="D6521" i="11"/>
  <c r="D6520" i="11"/>
  <c r="D6519" i="11"/>
  <c r="D6518" i="11"/>
  <c r="D6517" i="11"/>
  <c r="D6516" i="11"/>
  <c r="D6515" i="11"/>
  <c r="D6514" i="11"/>
  <c r="D6513" i="11"/>
  <c r="D6512" i="11"/>
  <c r="D6511" i="11"/>
  <c r="D6510" i="11"/>
  <c r="D6509" i="11"/>
  <c r="D6508" i="11"/>
  <c r="D6507" i="11"/>
  <c r="D6506" i="11"/>
  <c r="D6505" i="11"/>
  <c r="D6504" i="11"/>
  <c r="D6503" i="11"/>
  <c r="D6502" i="11"/>
  <c r="D6501" i="11"/>
  <c r="D6500" i="11"/>
  <c r="D6499" i="11"/>
  <c r="D6498" i="11"/>
  <c r="D6497" i="11"/>
  <c r="D6496" i="11"/>
  <c r="D6495" i="11"/>
  <c r="D6494" i="11"/>
  <c r="D6493" i="11"/>
  <c r="D6492" i="11"/>
  <c r="D6491" i="11"/>
  <c r="D6490" i="11"/>
  <c r="D6489" i="11"/>
  <c r="D6488" i="11"/>
  <c r="D6487" i="11"/>
  <c r="D6486" i="11"/>
  <c r="D6485" i="11"/>
  <c r="D6484" i="11"/>
  <c r="D6483" i="11"/>
  <c r="D6482" i="11"/>
  <c r="D6481" i="11"/>
  <c r="D6480" i="11"/>
  <c r="D6479" i="11"/>
  <c r="D6478" i="11"/>
  <c r="D6477" i="11"/>
  <c r="D6476" i="11"/>
  <c r="D6475" i="11"/>
  <c r="D6474" i="11"/>
  <c r="D6473" i="11"/>
  <c r="D6472" i="11"/>
  <c r="D6471" i="11"/>
  <c r="D6470" i="11"/>
  <c r="D6469" i="11"/>
  <c r="D6468" i="11"/>
  <c r="D6467" i="11"/>
  <c r="D6466" i="11"/>
  <c r="D6465" i="11"/>
  <c r="D6464" i="11"/>
  <c r="D6463" i="11"/>
  <c r="D6462" i="11"/>
  <c r="D6461" i="11"/>
  <c r="D6460" i="11"/>
  <c r="D6459" i="11"/>
  <c r="D6458" i="11"/>
  <c r="D6457" i="11"/>
  <c r="D6456" i="11"/>
  <c r="D6455" i="11"/>
  <c r="D6454" i="11"/>
  <c r="D6453" i="11"/>
  <c r="D6452" i="11"/>
  <c r="D6451" i="11"/>
  <c r="D6450" i="11"/>
  <c r="D6449" i="11"/>
  <c r="D6448" i="11"/>
  <c r="D6447" i="11"/>
  <c r="D6446" i="11"/>
  <c r="D6445" i="11"/>
  <c r="D6444" i="11"/>
  <c r="D6443" i="11"/>
  <c r="D6442" i="11"/>
  <c r="D6441" i="11"/>
  <c r="D6440" i="11"/>
  <c r="D6439" i="11"/>
  <c r="D6438" i="11"/>
  <c r="D6437" i="11"/>
  <c r="D6436" i="11"/>
  <c r="D6435" i="11"/>
  <c r="D6434" i="11"/>
  <c r="D6433" i="11"/>
  <c r="D6432" i="11"/>
  <c r="D6431" i="11"/>
  <c r="D6430" i="11"/>
  <c r="D6429" i="11"/>
  <c r="D6428" i="11"/>
  <c r="D6427" i="11"/>
  <c r="D6426" i="11"/>
  <c r="D6425" i="11"/>
  <c r="D6424" i="11"/>
  <c r="D6423" i="11"/>
  <c r="D6422" i="11"/>
  <c r="D6421" i="11"/>
  <c r="D6420" i="11"/>
  <c r="D6419" i="11"/>
  <c r="D6418" i="11"/>
  <c r="D6417" i="11"/>
  <c r="D6416" i="11"/>
  <c r="D6415" i="11"/>
  <c r="D6414" i="11"/>
  <c r="D6413" i="11"/>
  <c r="D6412" i="11"/>
  <c r="D6411" i="11"/>
  <c r="D6410" i="11"/>
  <c r="D6409" i="11"/>
  <c r="D6408" i="11"/>
  <c r="D6407" i="11"/>
  <c r="D6406" i="11"/>
  <c r="D6405" i="11"/>
  <c r="D6404" i="11"/>
  <c r="D6403" i="11"/>
  <c r="D6402" i="11"/>
  <c r="D6401" i="11"/>
  <c r="D6400" i="11"/>
  <c r="D6399" i="11"/>
  <c r="D6398" i="11"/>
  <c r="D6397" i="11"/>
  <c r="D6396" i="11"/>
  <c r="D6395" i="11"/>
  <c r="D6394" i="11"/>
  <c r="D6393" i="11"/>
  <c r="D6392" i="11"/>
  <c r="D6391" i="11"/>
  <c r="D6390" i="11"/>
  <c r="D6389" i="11"/>
  <c r="D6388" i="11"/>
  <c r="D6387" i="11"/>
  <c r="D6386" i="11"/>
  <c r="D6385" i="11"/>
  <c r="D6384" i="11"/>
  <c r="D6383" i="11"/>
  <c r="D6382" i="11"/>
  <c r="D6381" i="11"/>
  <c r="D6380" i="11"/>
  <c r="D6379" i="11"/>
  <c r="D6378" i="11"/>
  <c r="D6377" i="11"/>
  <c r="D6376" i="11"/>
  <c r="D6375" i="11"/>
  <c r="D6374" i="11"/>
  <c r="D6373" i="11"/>
  <c r="D6372" i="11"/>
  <c r="D6371" i="11"/>
  <c r="D6370" i="11"/>
  <c r="D6369" i="11"/>
  <c r="D6368" i="11"/>
  <c r="D6367" i="11"/>
  <c r="D6366" i="11"/>
  <c r="D6365" i="11"/>
  <c r="D6364" i="11"/>
  <c r="D6363" i="11"/>
  <c r="D6362" i="11"/>
  <c r="D6361" i="11"/>
  <c r="D6360" i="11"/>
  <c r="D6359" i="11"/>
  <c r="D6358" i="11"/>
  <c r="D6357" i="11"/>
  <c r="D6356" i="11"/>
  <c r="D6355" i="11"/>
  <c r="D6354" i="11"/>
  <c r="D6353" i="11"/>
  <c r="D6352" i="11"/>
  <c r="D6351" i="11"/>
  <c r="D6350" i="11"/>
  <c r="D6349" i="11"/>
  <c r="D6348" i="11"/>
  <c r="D6347" i="11"/>
  <c r="D6346" i="11"/>
  <c r="D6345" i="11"/>
  <c r="D6344" i="11"/>
  <c r="D6343" i="11"/>
  <c r="D6342" i="11"/>
  <c r="D6341" i="11"/>
  <c r="D6340" i="11"/>
  <c r="D6339" i="11"/>
  <c r="D6338" i="11"/>
  <c r="D6337" i="11"/>
  <c r="D6336" i="11"/>
  <c r="D6335" i="11"/>
  <c r="D6334" i="11"/>
  <c r="D6333" i="11"/>
  <c r="D6332" i="11"/>
  <c r="D6331" i="11"/>
  <c r="D6330" i="11"/>
  <c r="D6329" i="11"/>
  <c r="D6328" i="11"/>
  <c r="D6327" i="11"/>
  <c r="D6326" i="11"/>
  <c r="D6325" i="11"/>
  <c r="D6324" i="11"/>
  <c r="D6323" i="11"/>
  <c r="D6322" i="11"/>
  <c r="D6321" i="11"/>
  <c r="D6320" i="11"/>
  <c r="D6319" i="11"/>
  <c r="D6318" i="11"/>
  <c r="D6317" i="11"/>
  <c r="D6316" i="11"/>
  <c r="D6315" i="11"/>
  <c r="D6314" i="11"/>
  <c r="D6313" i="11"/>
  <c r="D6312" i="11"/>
  <c r="D6311" i="11"/>
  <c r="D6310" i="11"/>
  <c r="D6309" i="11"/>
  <c r="D6308" i="11"/>
  <c r="D6307" i="11"/>
  <c r="D6306" i="11"/>
  <c r="D6305" i="11"/>
  <c r="D6304" i="11"/>
  <c r="D6303" i="11"/>
  <c r="D6302" i="11"/>
  <c r="D6301" i="11"/>
  <c r="D6300" i="11"/>
  <c r="D6299" i="11"/>
  <c r="D6298" i="11"/>
  <c r="D6297" i="11"/>
  <c r="D6296" i="11"/>
  <c r="D6295" i="11"/>
  <c r="D6294" i="11"/>
  <c r="D6293" i="11"/>
  <c r="D6292" i="11"/>
  <c r="D6291" i="11"/>
  <c r="D6290" i="11"/>
  <c r="D6289" i="11"/>
  <c r="D6288" i="11"/>
  <c r="D6287" i="11"/>
  <c r="D6286" i="11"/>
  <c r="D6285" i="11"/>
  <c r="D6284" i="11"/>
  <c r="D6283" i="11"/>
  <c r="D6282" i="11"/>
  <c r="D6281" i="11"/>
  <c r="D6280" i="11"/>
  <c r="D6279" i="11"/>
  <c r="D6278" i="11"/>
  <c r="D6277" i="11"/>
  <c r="D6276" i="11"/>
  <c r="D6275" i="11"/>
  <c r="D6274" i="11"/>
  <c r="D6273" i="11"/>
  <c r="D6272" i="11"/>
  <c r="D6271" i="11"/>
  <c r="D6270" i="11"/>
  <c r="D6269" i="11"/>
  <c r="D6268" i="11"/>
  <c r="D6267" i="11"/>
  <c r="D6266" i="11"/>
  <c r="D6265" i="11"/>
  <c r="D6264" i="11"/>
  <c r="D6263" i="11"/>
  <c r="D6262" i="11"/>
  <c r="D6261" i="11"/>
  <c r="D6260" i="11"/>
  <c r="D6259" i="11"/>
  <c r="D6258" i="11"/>
  <c r="D6257" i="11"/>
  <c r="D6256" i="11"/>
  <c r="D6255" i="11"/>
  <c r="D6254" i="11"/>
  <c r="D6253" i="11"/>
  <c r="D6252" i="11"/>
  <c r="D6251" i="11"/>
  <c r="D6250" i="11"/>
  <c r="D6249" i="11"/>
  <c r="D6248" i="11"/>
  <c r="D6247" i="11"/>
  <c r="D6246" i="11"/>
  <c r="D6245" i="11"/>
  <c r="D6244" i="11"/>
  <c r="D6243" i="11"/>
  <c r="D6242" i="11"/>
  <c r="D6241" i="11"/>
  <c r="D6240" i="11"/>
  <c r="D6239" i="11"/>
  <c r="D6238" i="11"/>
  <c r="D6237" i="11"/>
  <c r="D6236" i="11"/>
  <c r="D6235" i="11"/>
  <c r="D6234" i="11"/>
  <c r="D6233" i="11"/>
  <c r="D6232" i="11"/>
  <c r="D6231" i="11"/>
  <c r="D6230" i="11"/>
  <c r="D6229" i="11"/>
  <c r="D6228" i="11"/>
  <c r="D6227" i="11"/>
  <c r="D6226" i="11"/>
  <c r="D6225" i="11"/>
  <c r="D6224" i="11"/>
  <c r="D6223" i="11"/>
  <c r="D6222" i="11"/>
  <c r="D6221" i="11"/>
  <c r="D6220" i="11"/>
  <c r="D6219" i="11"/>
  <c r="D6218" i="11"/>
  <c r="D6217" i="11"/>
  <c r="D6216" i="11"/>
  <c r="D6215" i="11"/>
  <c r="D6214" i="11"/>
  <c r="D6213" i="11"/>
  <c r="D6212" i="11"/>
  <c r="D6211" i="11"/>
  <c r="D6210" i="11"/>
  <c r="D6209" i="11"/>
  <c r="D6208" i="11"/>
  <c r="D6207" i="11"/>
  <c r="D6206" i="11"/>
  <c r="D6205" i="11"/>
  <c r="D6204" i="11"/>
  <c r="D6203" i="11"/>
  <c r="D6202" i="11"/>
  <c r="D6201" i="11"/>
  <c r="D6200" i="11"/>
  <c r="D6199" i="11"/>
  <c r="D6198" i="11"/>
  <c r="D6197" i="11"/>
  <c r="D6196" i="11"/>
  <c r="D6195" i="11"/>
  <c r="D6194" i="11"/>
  <c r="D6193" i="11"/>
  <c r="D6192" i="11"/>
  <c r="D6191" i="11"/>
  <c r="D6190" i="11"/>
  <c r="D6189" i="11"/>
  <c r="D6188" i="11"/>
  <c r="D6187" i="11"/>
  <c r="D6186" i="11"/>
  <c r="D6185" i="11"/>
  <c r="D6184" i="11"/>
  <c r="D6183" i="11"/>
  <c r="D6182" i="11"/>
  <c r="D6181" i="11"/>
  <c r="D6180" i="11"/>
  <c r="D6179" i="11"/>
  <c r="D6178" i="11"/>
  <c r="D6177" i="11"/>
  <c r="D6176" i="11"/>
  <c r="D6175" i="11"/>
  <c r="D6174" i="11"/>
  <c r="D6173" i="11"/>
  <c r="D6172" i="11"/>
  <c r="D6171" i="11"/>
  <c r="D6170" i="11"/>
  <c r="D6169" i="11"/>
  <c r="D6168" i="11"/>
  <c r="D6167" i="11"/>
  <c r="D6166" i="11"/>
  <c r="D6165" i="11"/>
  <c r="D6164" i="11"/>
  <c r="D6163" i="11"/>
  <c r="D6162" i="11"/>
  <c r="D6161" i="11"/>
  <c r="D6160" i="11"/>
  <c r="D6159" i="11"/>
  <c r="D6158" i="11"/>
  <c r="D6157" i="11"/>
  <c r="D6156" i="11"/>
  <c r="D6155" i="11"/>
  <c r="D6154" i="11"/>
  <c r="D6153" i="11"/>
  <c r="D6152" i="11"/>
  <c r="D6151" i="11"/>
  <c r="D6150" i="11"/>
  <c r="D6149" i="11"/>
  <c r="D6148" i="11"/>
  <c r="D6147" i="11"/>
  <c r="D6146" i="11"/>
  <c r="D6145" i="11"/>
  <c r="D6144" i="11"/>
  <c r="D6143" i="11"/>
  <c r="D6142" i="11"/>
  <c r="D6141" i="11"/>
  <c r="D6140" i="11"/>
  <c r="D6139" i="11"/>
  <c r="D6138" i="11"/>
  <c r="D6137" i="11"/>
  <c r="D6136" i="11"/>
  <c r="D6135" i="11"/>
  <c r="D6134" i="11"/>
  <c r="D6133" i="11"/>
  <c r="D6132" i="11"/>
  <c r="D6131" i="11"/>
  <c r="D6130" i="11"/>
  <c r="D6129" i="11"/>
  <c r="D6128" i="11"/>
  <c r="D6127" i="11"/>
  <c r="D6126" i="11"/>
  <c r="D6125" i="11"/>
  <c r="D6124" i="11"/>
  <c r="D6123" i="11"/>
  <c r="D6122" i="11"/>
  <c r="D6121" i="11"/>
  <c r="D6120" i="11"/>
  <c r="D6119" i="11"/>
  <c r="D6118" i="11"/>
  <c r="D6117" i="11"/>
  <c r="D6116" i="11"/>
  <c r="D6115" i="11"/>
  <c r="D6114" i="11"/>
  <c r="D6113" i="11"/>
  <c r="D6112" i="11"/>
  <c r="D6111" i="11"/>
  <c r="D6110" i="11"/>
  <c r="D6109" i="11"/>
  <c r="D6108" i="11"/>
  <c r="D6107" i="11"/>
  <c r="D6106" i="11"/>
  <c r="D6105" i="11"/>
  <c r="D6104" i="11"/>
  <c r="D6103" i="11"/>
  <c r="D6102" i="11"/>
  <c r="D6101" i="11"/>
  <c r="D6100" i="11"/>
  <c r="D6099" i="11"/>
  <c r="D6098" i="11"/>
  <c r="D6097" i="11"/>
  <c r="D6096" i="11"/>
  <c r="D6095" i="11"/>
  <c r="D6094" i="11"/>
  <c r="D6093" i="11"/>
  <c r="D6092" i="11"/>
  <c r="D6091" i="11"/>
  <c r="D6090" i="11"/>
  <c r="D6089" i="11"/>
  <c r="D6088" i="11"/>
  <c r="D6087" i="11"/>
  <c r="D6086" i="11"/>
  <c r="D6085" i="11"/>
  <c r="D6084" i="11"/>
  <c r="D6083" i="11"/>
  <c r="D6082" i="11"/>
  <c r="D6081" i="11"/>
  <c r="D6080" i="11"/>
  <c r="D6079" i="11"/>
  <c r="D6078" i="11"/>
  <c r="D6077" i="11"/>
  <c r="D6076" i="11"/>
  <c r="D6075" i="11"/>
  <c r="D6074" i="11"/>
  <c r="D6073" i="11"/>
  <c r="D6072" i="11"/>
  <c r="D6071" i="11"/>
  <c r="D6070" i="11"/>
  <c r="D6069" i="11"/>
  <c r="D6068" i="11"/>
  <c r="D6067" i="11"/>
  <c r="D6066" i="11"/>
  <c r="D6065" i="11"/>
  <c r="D6064" i="11"/>
  <c r="D6063" i="11"/>
  <c r="D6062" i="11"/>
  <c r="D6061" i="11"/>
  <c r="D6060" i="11"/>
  <c r="D6059" i="11"/>
  <c r="D6058" i="11"/>
  <c r="D6057" i="11"/>
  <c r="D6056" i="11"/>
  <c r="D6055" i="11"/>
  <c r="D6054" i="11"/>
  <c r="D6053" i="11"/>
  <c r="D6052" i="11"/>
  <c r="D6051" i="11"/>
  <c r="D6050" i="11"/>
  <c r="D6049" i="11"/>
  <c r="D6048" i="11"/>
  <c r="D6047" i="11"/>
  <c r="D6046" i="11"/>
  <c r="D6045" i="11"/>
  <c r="D6044" i="11"/>
  <c r="D6043" i="11"/>
  <c r="D6042" i="11"/>
  <c r="D6041" i="11"/>
  <c r="D6040" i="11"/>
  <c r="D6039" i="11"/>
  <c r="D6038" i="11"/>
  <c r="D6037" i="11"/>
  <c r="D6036" i="11"/>
  <c r="D6035" i="11"/>
  <c r="D6034" i="11"/>
  <c r="D6033" i="11"/>
  <c r="D6032" i="11"/>
  <c r="D6031" i="11"/>
  <c r="D6030" i="11"/>
  <c r="D6029" i="11"/>
  <c r="D6028" i="11"/>
  <c r="D6027" i="11"/>
  <c r="D6026" i="11"/>
  <c r="D6025" i="11"/>
  <c r="D6024" i="11"/>
  <c r="D6023" i="11"/>
  <c r="D6022" i="11"/>
  <c r="D6021" i="11"/>
  <c r="D6020" i="11"/>
  <c r="D6019" i="11"/>
  <c r="D6018" i="11"/>
  <c r="D6017" i="11"/>
  <c r="D6016" i="11"/>
  <c r="D6015" i="11"/>
  <c r="D6014" i="11"/>
  <c r="D6013" i="11"/>
  <c r="D6012" i="11"/>
  <c r="D6011" i="11"/>
  <c r="D6010" i="11"/>
  <c r="D6009" i="11"/>
  <c r="D6008" i="11"/>
  <c r="D6007" i="11"/>
  <c r="D6006" i="11"/>
  <c r="D6005" i="11"/>
  <c r="D6004" i="11"/>
  <c r="D6003" i="11"/>
  <c r="D6002" i="11"/>
  <c r="D6001" i="11"/>
  <c r="D6000" i="11"/>
  <c r="D5999" i="11"/>
  <c r="D5998" i="11"/>
  <c r="D5997" i="11"/>
  <c r="D5996" i="11"/>
  <c r="D5995" i="11"/>
  <c r="D5994" i="11"/>
  <c r="D5993" i="11"/>
  <c r="D5992" i="11"/>
  <c r="D5991" i="11"/>
  <c r="D5990" i="11"/>
  <c r="D5989" i="11"/>
  <c r="D5988" i="11"/>
  <c r="D5987" i="11"/>
  <c r="D5986" i="11"/>
  <c r="D5985" i="11"/>
  <c r="D5984" i="11"/>
  <c r="D5983" i="11"/>
  <c r="D5982" i="11"/>
  <c r="D5981" i="11"/>
  <c r="D5980" i="11"/>
  <c r="D5979" i="11"/>
  <c r="D5978" i="11"/>
  <c r="D5977" i="11"/>
  <c r="D5976" i="11"/>
  <c r="D5975" i="11"/>
  <c r="D5974" i="11"/>
  <c r="D5973" i="11"/>
  <c r="D5972" i="11"/>
  <c r="D5971" i="11"/>
  <c r="D5970" i="11"/>
  <c r="D5969" i="11"/>
  <c r="D5968" i="11"/>
  <c r="D5967" i="11"/>
  <c r="D5966" i="11"/>
  <c r="D5965" i="11"/>
  <c r="D5964" i="11"/>
  <c r="D5963" i="11"/>
  <c r="D5962" i="11"/>
  <c r="D5961" i="11"/>
  <c r="D5960" i="11"/>
  <c r="D5959" i="11"/>
  <c r="D5958" i="11"/>
  <c r="D5957" i="11"/>
  <c r="D5956" i="11"/>
  <c r="D5955" i="11"/>
  <c r="D5954" i="11"/>
  <c r="D5953" i="11"/>
  <c r="D5952" i="11"/>
  <c r="D5951" i="11"/>
  <c r="D5950" i="11"/>
  <c r="D5949" i="11"/>
  <c r="D5948" i="11"/>
  <c r="D5947" i="11"/>
  <c r="D5946" i="11"/>
  <c r="D5945" i="11"/>
  <c r="D5944" i="11"/>
  <c r="D5943" i="11"/>
  <c r="D5942" i="11"/>
  <c r="D5941" i="11"/>
  <c r="D5940" i="11"/>
  <c r="D5939" i="11"/>
  <c r="D5938" i="11"/>
  <c r="D5937" i="11"/>
  <c r="D5936" i="11"/>
  <c r="D5935" i="11"/>
  <c r="D5934" i="11"/>
  <c r="D5933" i="11"/>
  <c r="D5932" i="11"/>
  <c r="D5931" i="11"/>
  <c r="D5930" i="11"/>
  <c r="D5929" i="11"/>
  <c r="D5928" i="11"/>
  <c r="D5927" i="11"/>
  <c r="D5926" i="11"/>
  <c r="D5925" i="11"/>
  <c r="D5924" i="11"/>
  <c r="D5923" i="11"/>
  <c r="D5922" i="11"/>
  <c r="D5921" i="11"/>
  <c r="D5920" i="11"/>
  <c r="D5919" i="11"/>
  <c r="D5918" i="11"/>
  <c r="D5917" i="11"/>
  <c r="D5916" i="11"/>
  <c r="D5915" i="11"/>
  <c r="D5914" i="11"/>
  <c r="D5913" i="11"/>
  <c r="D5912" i="11"/>
  <c r="D5911" i="11"/>
  <c r="D5910" i="11"/>
  <c r="D5909" i="11"/>
  <c r="D5908" i="11"/>
  <c r="D5907" i="11"/>
  <c r="D5906" i="11"/>
  <c r="D5905" i="11"/>
  <c r="D5904" i="11"/>
  <c r="D5903" i="11"/>
  <c r="D5902" i="11"/>
  <c r="D5901" i="11"/>
  <c r="D5900" i="11"/>
  <c r="D5899" i="11"/>
  <c r="D5898" i="11"/>
  <c r="D5897" i="11"/>
  <c r="D5896" i="11"/>
  <c r="D5895" i="11"/>
  <c r="D5894" i="11"/>
  <c r="D5893" i="11"/>
  <c r="D5892" i="11"/>
  <c r="D5891" i="11"/>
  <c r="D5890" i="11"/>
  <c r="D5889" i="11"/>
  <c r="D5888" i="11"/>
  <c r="D5887" i="11"/>
  <c r="D5886" i="11"/>
  <c r="D5885" i="11"/>
  <c r="D5884" i="11"/>
  <c r="D5883" i="11"/>
  <c r="D5882" i="11"/>
  <c r="D5881" i="11"/>
  <c r="D5880" i="11"/>
  <c r="D5879" i="11"/>
  <c r="D5878" i="11"/>
  <c r="D5877" i="11"/>
  <c r="D5876" i="11"/>
  <c r="D5875" i="11"/>
  <c r="D5874" i="11"/>
  <c r="D5873" i="11"/>
  <c r="D5872" i="11"/>
  <c r="D5871" i="11"/>
  <c r="D5870" i="11"/>
  <c r="D5869" i="11"/>
  <c r="D5868" i="11"/>
  <c r="D5867" i="11"/>
  <c r="D5866" i="11"/>
  <c r="D5865" i="11"/>
  <c r="D5864" i="11"/>
  <c r="D5863" i="11"/>
  <c r="D5862" i="11"/>
  <c r="D5861" i="11"/>
  <c r="D5860" i="11"/>
  <c r="D5859" i="11"/>
  <c r="D5858" i="11"/>
  <c r="D5857" i="11"/>
  <c r="D5856" i="11"/>
  <c r="D5855" i="11"/>
  <c r="D5854" i="11"/>
  <c r="D5853" i="11"/>
  <c r="D5852" i="11"/>
  <c r="D5851" i="11"/>
  <c r="D5850" i="11"/>
  <c r="D5849" i="11"/>
  <c r="D5848" i="11"/>
  <c r="D5847" i="11"/>
  <c r="D5846" i="11"/>
  <c r="D5845" i="11"/>
  <c r="D5844" i="11"/>
  <c r="D5843" i="11"/>
  <c r="D5842" i="11"/>
  <c r="D5841" i="11"/>
  <c r="D5840" i="11"/>
  <c r="D5839" i="11"/>
  <c r="D5838" i="11"/>
  <c r="D5837" i="11"/>
  <c r="D5836" i="11"/>
  <c r="D5835" i="11"/>
  <c r="D5834" i="11"/>
  <c r="D5833" i="11"/>
  <c r="D5832" i="11"/>
  <c r="D5831" i="11"/>
  <c r="D5830" i="11"/>
  <c r="D5829" i="11"/>
  <c r="D5828" i="11"/>
  <c r="D5827" i="11"/>
  <c r="D5826" i="11"/>
  <c r="D5825" i="11"/>
  <c r="D5824" i="11"/>
  <c r="D5823" i="11"/>
  <c r="D5822" i="11"/>
  <c r="D5821" i="11"/>
  <c r="D5820" i="11"/>
  <c r="D5819" i="11"/>
  <c r="D5818" i="11"/>
  <c r="D5817" i="11"/>
  <c r="D5816" i="11"/>
  <c r="D5815" i="11"/>
  <c r="D5814" i="11"/>
  <c r="D5813" i="11"/>
  <c r="D5812" i="11"/>
  <c r="D5811" i="11"/>
  <c r="D5810" i="11"/>
  <c r="D5809" i="11"/>
  <c r="D5808" i="11"/>
  <c r="D5807" i="11"/>
  <c r="D5806" i="11"/>
  <c r="D5805" i="11"/>
  <c r="D5804" i="11"/>
  <c r="D5803" i="11"/>
  <c r="D5802" i="11"/>
  <c r="D5801" i="11"/>
  <c r="D5800" i="11"/>
  <c r="D5799" i="11"/>
  <c r="D5798" i="11"/>
  <c r="D5797" i="11"/>
  <c r="D5796" i="11"/>
  <c r="D5795" i="11"/>
  <c r="D5794" i="11"/>
  <c r="D5793" i="11"/>
  <c r="D5792" i="11"/>
  <c r="D5791" i="11"/>
  <c r="D5790" i="11"/>
  <c r="D5789" i="11"/>
  <c r="D5788" i="11"/>
  <c r="D5787" i="11"/>
  <c r="D5786" i="11"/>
  <c r="D5785" i="11"/>
  <c r="D5784" i="11"/>
  <c r="D5783" i="11"/>
  <c r="D5782" i="11"/>
  <c r="D5781" i="11"/>
  <c r="D5780" i="11"/>
  <c r="D5779" i="11"/>
  <c r="D5778" i="11"/>
  <c r="D5777" i="11"/>
  <c r="D5776" i="11"/>
  <c r="D5775" i="11"/>
  <c r="D5774" i="11"/>
  <c r="D5773" i="11"/>
  <c r="D5772" i="11"/>
  <c r="D5771" i="11"/>
  <c r="D5770" i="11"/>
  <c r="D5769" i="11"/>
  <c r="D5768" i="11"/>
  <c r="D5767" i="11"/>
  <c r="D5766" i="11"/>
  <c r="D5765" i="11"/>
  <c r="D5764" i="11"/>
  <c r="D5763" i="11"/>
  <c r="D5762" i="11"/>
  <c r="D5761" i="11"/>
  <c r="D5760" i="11"/>
  <c r="D5759" i="11"/>
  <c r="D5758" i="11"/>
  <c r="D5757" i="11"/>
  <c r="D5756" i="11"/>
  <c r="D5755" i="11"/>
  <c r="D5754" i="11"/>
  <c r="D5753" i="11"/>
  <c r="D5752" i="11"/>
  <c r="D5751" i="11"/>
  <c r="D5750" i="11"/>
  <c r="D5749" i="11"/>
  <c r="D5748" i="11"/>
  <c r="D5747" i="11"/>
  <c r="D5746" i="11"/>
  <c r="D5745" i="11"/>
  <c r="D5744" i="11"/>
  <c r="D5743" i="11"/>
  <c r="D5742" i="11"/>
  <c r="D5741" i="11"/>
  <c r="D5740" i="11"/>
  <c r="D5739" i="11"/>
  <c r="D5738" i="11"/>
  <c r="D5737" i="11"/>
  <c r="D5736" i="11"/>
  <c r="D5735" i="11"/>
  <c r="D5734" i="11"/>
  <c r="D5733" i="11"/>
  <c r="D5732" i="11"/>
  <c r="D5731" i="11"/>
  <c r="D5730" i="11"/>
  <c r="D5729" i="11"/>
  <c r="D5728" i="11"/>
  <c r="D5727" i="11"/>
  <c r="D5726" i="11"/>
  <c r="D5725" i="11"/>
  <c r="D5724" i="11"/>
  <c r="D5723" i="11"/>
  <c r="D5722" i="11"/>
  <c r="D5721" i="11"/>
  <c r="D5720" i="11"/>
  <c r="D5719" i="11"/>
  <c r="D5718" i="11"/>
  <c r="D5717" i="11"/>
  <c r="D5716" i="11"/>
  <c r="D5715" i="11"/>
  <c r="D5714" i="11"/>
  <c r="D5713" i="11"/>
  <c r="D5712" i="11"/>
  <c r="D5711" i="11"/>
  <c r="D5710" i="11"/>
  <c r="D5709" i="11"/>
  <c r="D5708" i="11"/>
  <c r="D5707" i="11"/>
  <c r="D5706" i="11"/>
  <c r="D5705" i="11"/>
  <c r="D5704" i="11"/>
  <c r="D5703" i="11"/>
  <c r="D5702" i="11"/>
  <c r="D5701" i="11"/>
  <c r="D5700" i="11"/>
  <c r="D5699" i="11"/>
  <c r="D5698" i="11"/>
  <c r="D5697" i="11"/>
  <c r="D5696" i="11"/>
  <c r="D5695" i="11"/>
  <c r="D5694" i="11"/>
  <c r="D5693" i="11"/>
  <c r="D5692" i="11"/>
  <c r="D5691" i="11"/>
  <c r="D5690" i="11"/>
  <c r="D5689" i="11"/>
  <c r="D5688" i="11"/>
  <c r="D5687" i="11"/>
  <c r="D5686" i="11"/>
  <c r="D5685" i="11"/>
  <c r="D5684" i="11"/>
  <c r="D5683" i="11"/>
  <c r="D5682" i="11"/>
  <c r="D5681" i="11"/>
  <c r="D5680" i="11"/>
  <c r="D5679" i="11"/>
  <c r="D5678" i="11"/>
  <c r="D5677" i="11"/>
  <c r="D5676" i="11"/>
  <c r="D5675" i="11"/>
  <c r="D5674" i="11"/>
  <c r="D5673" i="11"/>
  <c r="D5672" i="11"/>
  <c r="D5671" i="11"/>
  <c r="D5670" i="11"/>
  <c r="D5669" i="11"/>
  <c r="D5668" i="11"/>
  <c r="D5667" i="11"/>
  <c r="D5666" i="11"/>
  <c r="D5665" i="11"/>
  <c r="D5664" i="11"/>
  <c r="D5663" i="11"/>
  <c r="D5662" i="11"/>
  <c r="D5661" i="11"/>
  <c r="D5660" i="11"/>
  <c r="D5659" i="11"/>
  <c r="D5658" i="11"/>
  <c r="D5657" i="11"/>
  <c r="D5656" i="11"/>
  <c r="D5655" i="11"/>
  <c r="D5654" i="11"/>
  <c r="D5653" i="11"/>
  <c r="D5652" i="11"/>
  <c r="D5651" i="11"/>
  <c r="D5650" i="11"/>
  <c r="D5649" i="11"/>
  <c r="D5648" i="11"/>
  <c r="D5647" i="11"/>
  <c r="D5646" i="11"/>
  <c r="D5645" i="11"/>
  <c r="D5644" i="11"/>
  <c r="D5643" i="11"/>
  <c r="D5642" i="11"/>
  <c r="D5641" i="11"/>
  <c r="D5640" i="11"/>
  <c r="D5639" i="11"/>
  <c r="D5638" i="11"/>
  <c r="D5637" i="11"/>
  <c r="D5636" i="11"/>
  <c r="D5635" i="11"/>
  <c r="D5634" i="11"/>
  <c r="D5633" i="11"/>
  <c r="D5632" i="11"/>
  <c r="D5631" i="11"/>
  <c r="D5630" i="11"/>
  <c r="D5629" i="11"/>
  <c r="D5628" i="11"/>
  <c r="D5627" i="11"/>
  <c r="D5626" i="11"/>
  <c r="D5625" i="11"/>
  <c r="D5624" i="11"/>
  <c r="D5623" i="11"/>
  <c r="D5622" i="11"/>
  <c r="D5621" i="11"/>
  <c r="D5620" i="11"/>
  <c r="D5619" i="11"/>
  <c r="D5618" i="11"/>
  <c r="D5617" i="11"/>
  <c r="D5616" i="11"/>
  <c r="D5615" i="11"/>
  <c r="D5614" i="11"/>
  <c r="D5613" i="11"/>
  <c r="D5612" i="11"/>
  <c r="D5611" i="11"/>
  <c r="D5610" i="11"/>
  <c r="D5609" i="11"/>
  <c r="D5608" i="11"/>
  <c r="D5607" i="11"/>
  <c r="D5606" i="11"/>
  <c r="D5605" i="11"/>
  <c r="D5604" i="11"/>
  <c r="D5603" i="11"/>
  <c r="D5602" i="11"/>
  <c r="D5601" i="11"/>
  <c r="D5600" i="11"/>
  <c r="D5599" i="11"/>
  <c r="D5598" i="11"/>
  <c r="D5597" i="11"/>
  <c r="D5596" i="11"/>
  <c r="D5595" i="11"/>
  <c r="D5594" i="11"/>
  <c r="D5593" i="11"/>
  <c r="D5592" i="11"/>
  <c r="D5591" i="11"/>
  <c r="D5590" i="11"/>
  <c r="D5589" i="11"/>
  <c r="D5588" i="11"/>
  <c r="D5587" i="11"/>
  <c r="D5586" i="11"/>
  <c r="D5585" i="11"/>
  <c r="D5584" i="11"/>
  <c r="D5583" i="11"/>
  <c r="D5582" i="11"/>
  <c r="D5581" i="11"/>
  <c r="D5580" i="11"/>
  <c r="D5579" i="11"/>
  <c r="D5578" i="11"/>
  <c r="D5577" i="11"/>
  <c r="D5576" i="11"/>
  <c r="D5575" i="11"/>
  <c r="D5574" i="11"/>
  <c r="D5573" i="11"/>
  <c r="D5572" i="11"/>
  <c r="D5571" i="11"/>
  <c r="D5570" i="11"/>
  <c r="D5569" i="11"/>
  <c r="D5568" i="11"/>
  <c r="D5567" i="11"/>
  <c r="D5566" i="11"/>
  <c r="D5565" i="11"/>
  <c r="D5564" i="11"/>
  <c r="D5563" i="11"/>
  <c r="D5562" i="11"/>
  <c r="D5561" i="11"/>
  <c r="D5560" i="11"/>
  <c r="D5559" i="11"/>
  <c r="D5558" i="11"/>
  <c r="D5557" i="11"/>
  <c r="D5556" i="11"/>
  <c r="D5555" i="11"/>
  <c r="D5554" i="11"/>
  <c r="D5553" i="11"/>
  <c r="D5552" i="11"/>
  <c r="D5551" i="11"/>
  <c r="D5550" i="11"/>
  <c r="D5549" i="11"/>
  <c r="D5548" i="11"/>
  <c r="D5547" i="11"/>
  <c r="D5546" i="11"/>
  <c r="D5545" i="11"/>
  <c r="D5544" i="11"/>
  <c r="D5543" i="11"/>
  <c r="D5542" i="11"/>
  <c r="D5541" i="11"/>
  <c r="D5540" i="11"/>
  <c r="D5539" i="11"/>
  <c r="D5538" i="11"/>
  <c r="D5537" i="11"/>
  <c r="D5536" i="11"/>
  <c r="D5535" i="11"/>
  <c r="D5534" i="11"/>
  <c r="D5533" i="11"/>
  <c r="D5532" i="11"/>
  <c r="D5531" i="11"/>
  <c r="D5530" i="11"/>
  <c r="D5529" i="11"/>
  <c r="D5528" i="11"/>
  <c r="D5527" i="11"/>
  <c r="D5526" i="11"/>
  <c r="D5525" i="11"/>
  <c r="D5524" i="11"/>
  <c r="D5523" i="11"/>
  <c r="D5522" i="11"/>
  <c r="D5521" i="11"/>
  <c r="D5520" i="11"/>
  <c r="D5519" i="11"/>
  <c r="D5518" i="11"/>
  <c r="D5517" i="11"/>
  <c r="D5516" i="11"/>
  <c r="D5515" i="11"/>
  <c r="D5514" i="11"/>
  <c r="D5513" i="11"/>
  <c r="D5512" i="11"/>
  <c r="D5511" i="11"/>
  <c r="D5510" i="11"/>
  <c r="D5509" i="11"/>
  <c r="D5508" i="11"/>
  <c r="D5507" i="11"/>
  <c r="D5506" i="11"/>
  <c r="D5505" i="11"/>
  <c r="D5504" i="11"/>
  <c r="D5503" i="11"/>
  <c r="D5502" i="11"/>
  <c r="D5501" i="11"/>
  <c r="D5500" i="11"/>
  <c r="D5499" i="11"/>
  <c r="D5498" i="11"/>
  <c r="D5497" i="11"/>
  <c r="D5496" i="11"/>
  <c r="D5495" i="11"/>
  <c r="D5494" i="11"/>
  <c r="D5493" i="11"/>
  <c r="D5492" i="11"/>
  <c r="D5491" i="11"/>
  <c r="D5490" i="11"/>
  <c r="D5489" i="11"/>
  <c r="D5488" i="11"/>
  <c r="D5487" i="11"/>
  <c r="D5486" i="11"/>
  <c r="D5485" i="11"/>
  <c r="D5484" i="11"/>
  <c r="D5483" i="11"/>
  <c r="D5482" i="11"/>
  <c r="D5481" i="11"/>
  <c r="D5480" i="11"/>
  <c r="D5479" i="11"/>
  <c r="D5478" i="11"/>
  <c r="D5477" i="11"/>
  <c r="D5476" i="11"/>
  <c r="D5475" i="11"/>
  <c r="D5474" i="11"/>
  <c r="D5473" i="11"/>
  <c r="D5472" i="11"/>
  <c r="D5471" i="11"/>
  <c r="D5470" i="11"/>
  <c r="D5469" i="11"/>
  <c r="D5468" i="11"/>
  <c r="D5467" i="11"/>
  <c r="D5466" i="11"/>
  <c r="D5465" i="11"/>
  <c r="D5464" i="11"/>
  <c r="D5463" i="11"/>
  <c r="D5462" i="11"/>
  <c r="D5461" i="11"/>
  <c r="D5460" i="11"/>
  <c r="D5459" i="11"/>
  <c r="D5458" i="11"/>
  <c r="D5457" i="11"/>
  <c r="D5456" i="11"/>
  <c r="D5455" i="11"/>
  <c r="D5454" i="11"/>
  <c r="D5453" i="11"/>
  <c r="D5452" i="11"/>
  <c r="D5451" i="11"/>
  <c r="D5450" i="11"/>
  <c r="D5449" i="11"/>
  <c r="D5448" i="11"/>
  <c r="D5447" i="11"/>
  <c r="D5446" i="11"/>
  <c r="D5445" i="11"/>
  <c r="D5444" i="11"/>
  <c r="D5443" i="11"/>
  <c r="D5442" i="11"/>
  <c r="D5441" i="11"/>
  <c r="D5440" i="11"/>
  <c r="D5439" i="11"/>
  <c r="D5438" i="11"/>
  <c r="D5437" i="11"/>
  <c r="D5436" i="11"/>
  <c r="D5435" i="11"/>
  <c r="D5434" i="11"/>
  <c r="D5433" i="11"/>
  <c r="D5432" i="11"/>
  <c r="D5431" i="11"/>
  <c r="D5430" i="11"/>
  <c r="D5429" i="11"/>
  <c r="D5428" i="11"/>
  <c r="D5427" i="11"/>
  <c r="D5426" i="11"/>
  <c r="D5425" i="11"/>
  <c r="D5424" i="11"/>
  <c r="D5423" i="11"/>
  <c r="D5422" i="11"/>
  <c r="D5421" i="11"/>
  <c r="D5420" i="11"/>
  <c r="D5419" i="11"/>
  <c r="D5418" i="11"/>
  <c r="D5417" i="11"/>
  <c r="D5416" i="11"/>
  <c r="D5415" i="11"/>
  <c r="D5414" i="11"/>
  <c r="D5413" i="11"/>
  <c r="D5412" i="11"/>
  <c r="D5411" i="11"/>
  <c r="D5410" i="11"/>
  <c r="D5409" i="11"/>
  <c r="D5408" i="11"/>
  <c r="D5407" i="11"/>
  <c r="D5406" i="11"/>
  <c r="D5405" i="11"/>
  <c r="D5404" i="11"/>
  <c r="D5403" i="11"/>
  <c r="D5402" i="11"/>
  <c r="D5401" i="11"/>
  <c r="D5400" i="11"/>
  <c r="D5399" i="11"/>
  <c r="D5398" i="11"/>
  <c r="D5397" i="11"/>
  <c r="D5396" i="11"/>
  <c r="D5395" i="11"/>
  <c r="D5394" i="11"/>
  <c r="D5393" i="11"/>
  <c r="D5392" i="11"/>
  <c r="D5391" i="11"/>
  <c r="D5390" i="11"/>
  <c r="D5389" i="11"/>
  <c r="D5388" i="11"/>
  <c r="D5387" i="11"/>
  <c r="D5386" i="11"/>
  <c r="D5385" i="11"/>
  <c r="D5384" i="11"/>
  <c r="D5383" i="11"/>
  <c r="D5382" i="11"/>
  <c r="D5381" i="11"/>
  <c r="D5380" i="11"/>
  <c r="D5379" i="11"/>
  <c r="D5378" i="11"/>
  <c r="D5377" i="11"/>
  <c r="D5376" i="11"/>
  <c r="D5375" i="11"/>
  <c r="D5374" i="11"/>
  <c r="D5373" i="11"/>
  <c r="D5372" i="11"/>
  <c r="D5371" i="11"/>
  <c r="D5370" i="11"/>
  <c r="D5369" i="11"/>
  <c r="D5368" i="11"/>
  <c r="D5367" i="11"/>
  <c r="D5366" i="11"/>
  <c r="D5365" i="11"/>
  <c r="D5364" i="11"/>
  <c r="D5363" i="11"/>
  <c r="D5362" i="11"/>
  <c r="D5361" i="11"/>
  <c r="D5360" i="11"/>
  <c r="D5359" i="11"/>
  <c r="D5358" i="11"/>
  <c r="D5357" i="11"/>
  <c r="D5356" i="11"/>
  <c r="D5355" i="11"/>
  <c r="D5354" i="11"/>
  <c r="D5353" i="11"/>
  <c r="D5352" i="11"/>
  <c r="D5351" i="11"/>
  <c r="D5350" i="11"/>
  <c r="D5349" i="11"/>
  <c r="D5348" i="11"/>
  <c r="D5347" i="11"/>
  <c r="D5346" i="11"/>
  <c r="D5345" i="11"/>
  <c r="D5344" i="11"/>
  <c r="D5343" i="11"/>
  <c r="D5342" i="11"/>
  <c r="D5341" i="11"/>
  <c r="D5340" i="11"/>
  <c r="D5339" i="11"/>
  <c r="D5338" i="11"/>
  <c r="D5337" i="11"/>
  <c r="D5336" i="11"/>
  <c r="D5335" i="11"/>
  <c r="D5334" i="11"/>
  <c r="D5333" i="11"/>
  <c r="D5332" i="11"/>
  <c r="D5331" i="11"/>
  <c r="D5330" i="11"/>
  <c r="D5329" i="11"/>
  <c r="D5328" i="11"/>
  <c r="D5327" i="11"/>
  <c r="D5326" i="11"/>
  <c r="D5325" i="11"/>
  <c r="D5324" i="11"/>
  <c r="D5323" i="11"/>
  <c r="D5322" i="11"/>
  <c r="D5321" i="11"/>
  <c r="D5320" i="11"/>
  <c r="D5319" i="11"/>
  <c r="D5318" i="11"/>
  <c r="D5317" i="11"/>
  <c r="D5316" i="11"/>
  <c r="D5315" i="11"/>
  <c r="D5314" i="11"/>
  <c r="D5313" i="11"/>
  <c r="D5312" i="11"/>
  <c r="D5311" i="11"/>
  <c r="D5310" i="11"/>
  <c r="D5309" i="11"/>
  <c r="D5308" i="11"/>
  <c r="D5307" i="11"/>
  <c r="D5306" i="11"/>
  <c r="D5305" i="11"/>
  <c r="D5304" i="11"/>
  <c r="D5303" i="11"/>
  <c r="D5302" i="11"/>
  <c r="D5301" i="11"/>
  <c r="D5300" i="11"/>
  <c r="D5299" i="11"/>
  <c r="D5298" i="11"/>
  <c r="D5297" i="11"/>
  <c r="D5296" i="11"/>
  <c r="D5295" i="11"/>
  <c r="D5294" i="11"/>
  <c r="D5293" i="11"/>
  <c r="D5292" i="11"/>
  <c r="D5291" i="11"/>
  <c r="D5290" i="11"/>
  <c r="D5289" i="11"/>
  <c r="D5288" i="11"/>
  <c r="D5287" i="11"/>
  <c r="D5286" i="11"/>
  <c r="D5285" i="11"/>
  <c r="D5284" i="11"/>
  <c r="D5283" i="11"/>
  <c r="D5282" i="11"/>
  <c r="D5281" i="11"/>
  <c r="D5280" i="11"/>
  <c r="D5279" i="11"/>
  <c r="D5278" i="11"/>
  <c r="D5277" i="11"/>
  <c r="D5276" i="11"/>
  <c r="D5275" i="11"/>
  <c r="D5274" i="11"/>
  <c r="D5273" i="11"/>
  <c r="D5272" i="11"/>
  <c r="D5271" i="11"/>
  <c r="D5270" i="11"/>
  <c r="D5269" i="11"/>
  <c r="D5268" i="11"/>
  <c r="D5267" i="11"/>
  <c r="D5266" i="11"/>
  <c r="D5265" i="11"/>
  <c r="D5264" i="11"/>
  <c r="D5263" i="11"/>
  <c r="D5262" i="11"/>
  <c r="D5261" i="11"/>
  <c r="D5260" i="11"/>
  <c r="D5259" i="11"/>
  <c r="D5258" i="11"/>
  <c r="D5257" i="11"/>
  <c r="D5256" i="11"/>
  <c r="D5255" i="11"/>
  <c r="D5254" i="11"/>
  <c r="D5253" i="11"/>
  <c r="D5252" i="11"/>
  <c r="D5251" i="11"/>
  <c r="D5250" i="11"/>
  <c r="D5249" i="11"/>
  <c r="D5248" i="11"/>
  <c r="D5247" i="11"/>
  <c r="D5246" i="11"/>
  <c r="D5245" i="11"/>
  <c r="D5244" i="11"/>
  <c r="D5243" i="11"/>
  <c r="D5242" i="11"/>
  <c r="D5241" i="11"/>
  <c r="D5240" i="11"/>
  <c r="D5239" i="11"/>
  <c r="D5238" i="11"/>
  <c r="D5237" i="11"/>
  <c r="D5236" i="11"/>
  <c r="D5235" i="11"/>
  <c r="D5234" i="11"/>
  <c r="D5233" i="11"/>
  <c r="D5232" i="11"/>
  <c r="D5231" i="11"/>
  <c r="D5230" i="11"/>
  <c r="D5229" i="11"/>
  <c r="D5228" i="11"/>
  <c r="D5227" i="11"/>
  <c r="D5226" i="11"/>
  <c r="D5225" i="11"/>
  <c r="D5224" i="11"/>
  <c r="D5223" i="11"/>
  <c r="D5222" i="11"/>
  <c r="D5221" i="11"/>
  <c r="D5220" i="11"/>
  <c r="D5219" i="11"/>
  <c r="D5218" i="11"/>
  <c r="D5217" i="11"/>
  <c r="D5216" i="11"/>
  <c r="D5215" i="11"/>
  <c r="D5214" i="11"/>
  <c r="D5213" i="11"/>
  <c r="D5212" i="11"/>
  <c r="D5211" i="11"/>
  <c r="D5210" i="11"/>
  <c r="D5209" i="11"/>
  <c r="D5208" i="11"/>
  <c r="D5207" i="11"/>
  <c r="D5206" i="11"/>
  <c r="D5205" i="11"/>
  <c r="D5204" i="11"/>
  <c r="D5203" i="11"/>
  <c r="D5202" i="11"/>
  <c r="D5201" i="11"/>
  <c r="D5200" i="11"/>
  <c r="D5199" i="11"/>
  <c r="D5198" i="11"/>
  <c r="D5197" i="11"/>
  <c r="D5196" i="11"/>
  <c r="D5195" i="11"/>
  <c r="D5194" i="11"/>
  <c r="D5193" i="11"/>
  <c r="D5192" i="11"/>
  <c r="D5191" i="11"/>
  <c r="D5190" i="11"/>
  <c r="D5189" i="11"/>
  <c r="D5188" i="11"/>
  <c r="D5187" i="11"/>
  <c r="D5186" i="11"/>
  <c r="D5185" i="11"/>
  <c r="D5184" i="11"/>
  <c r="D5183" i="11"/>
  <c r="D5182" i="11"/>
  <c r="D5181" i="11"/>
  <c r="D5180" i="11"/>
  <c r="D5179" i="11"/>
  <c r="D5178" i="11"/>
  <c r="D5177" i="11"/>
  <c r="D5176" i="11"/>
  <c r="D5175" i="11"/>
  <c r="D5174" i="11"/>
  <c r="D5173" i="11"/>
  <c r="D5172" i="11"/>
  <c r="D5171" i="11"/>
  <c r="D5170" i="11"/>
  <c r="D5169" i="11"/>
  <c r="D5168" i="11"/>
  <c r="D5167" i="11"/>
  <c r="D5166" i="11"/>
  <c r="D5165" i="11"/>
  <c r="D5164" i="11"/>
  <c r="D5163" i="11"/>
  <c r="D5162" i="11"/>
  <c r="D5161" i="11"/>
  <c r="D5160" i="11"/>
  <c r="D5159" i="11"/>
  <c r="D5158" i="11"/>
  <c r="D5157" i="11"/>
  <c r="D5156" i="11"/>
  <c r="D5155" i="11"/>
  <c r="D5154" i="11"/>
  <c r="D5153" i="11"/>
  <c r="D5152" i="11"/>
  <c r="D5151" i="11"/>
  <c r="D5150" i="11"/>
  <c r="D5149" i="11"/>
  <c r="D5148" i="11"/>
  <c r="D5147" i="11"/>
  <c r="D5146" i="11"/>
  <c r="D5145" i="11"/>
  <c r="D5144" i="11"/>
  <c r="D5143" i="11"/>
  <c r="D5142" i="11"/>
  <c r="D5141" i="11"/>
  <c r="D5140" i="11"/>
  <c r="D5139" i="11"/>
  <c r="D5138" i="11"/>
  <c r="D5137" i="11"/>
  <c r="D5136" i="11"/>
  <c r="D5135" i="11"/>
  <c r="D5134" i="11"/>
  <c r="D5133" i="11"/>
  <c r="D5132" i="11"/>
  <c r="D5131" i="11"/>
  <c r="D5130" i="11"/>
  <c r="D5129" i="11"/>
  <c r="D5128" i="11"/>
  <c r="D5127" i="11"/>
  <c r="D5126" i="11"/>
  <c r="D5125" i="11"/>
  <c r="D5124" i="11"/>
  <c r="D5123" i="11"/>
  <c r="D5122" i="11"/>
  <c r="D5121" i="11"/>
  <c r="D5120" i="11"/>
  <c r="D5119" i="11"/>
  <c r="D5118" i="11"/>
  <c r="D5117" i="11"/>
  <c r="D5116" i="11"/>
  <c r="D5115" i="11"/>
  <c r="D5114" i="11"/>
  <c r="D5113" i="11"/>
  <c r="D5112" i="11"/>
  <c r="D5111" i="11"/>
  <c r="D5110" i="11"/>
  <c r="D5109" i="11"/>
  <c r="D5108" i="11"/>
  <c r="D5107" i="11"/>
  <c r="D5106" i="11"/>
  <c r="D5105" i="11"/>
  <c r="D5104" i="11"/>
  <c r="D5103" i="11"/>
  <c r="D5102" i="11"/>
  <c r="D5101" i="11"/>
  <c r="D5100" i="11"/>
  <c r="D5099" i="11"/>
  <c r="D5098" i="11"/>
  <c r="D5097" i="11"/>
  <c r="D5096" i="11"/>
  <c r="D5095" i="11"/>
  <c r="D5094" i="11"/>
  <c r="D5093" i="11"/>
  <c r="D5092" i="11"/>
  <c r="D5091" i="11"/>
  <c r="D5090" i="11"/>
  <c r="D5089" i="11"/>
  <c r="D5088" i="11"/>
  <c r="D5087" i="11"/>
  <c r="D5086" i="11"/>
  <c r="D5085" i="11"/>
  <c r="D5084" i="11"/>
  <c r="D5083" i="11"/>
  <c r="D5082" i="11"/>
  <c r="D5081" i="11"/>
  <c r="D5080" i="11"/>
  <c r="D5079" i="11"/>
  <c r="D5078" i="11"/>
  <c r="D5077" i="11"/>
  <c r="D5076" i="11"/>
  <c r="D5075" i="11"/>
  <c r="D5074" i="11"/>
  <c r="D5073" i="11"/>
  <c r="D5072" i="11"/>
  <c r="D5071" i="11"/>
  <c r="D5070" i="11"/>
  <c r="D5069" i="11"/>
  <c r="D5068" i="11"/>
  <c r="D5067" i="11"/>
  <c r="D5066" i="11"/>
  <c r="D5065" i="11"/>
  <c r="D5064" i="11"/>
  <c r="D5063" i="11"/>
  <c r="D5062" i="11"/>
  <c r="D5061" i="11"/>
  <c r="D5060" i="11"/>
  <c r="D5059" i="11"/>
  <c r="D5058" i="11"/>
  <c r="D5057" i="11"/>
  <c r="D5056" i="11"/>
  <c r="D5055" i="11"/>
  <c r="D5054" i="11"/>
  <c r="D5053" i="11"/>
  <c r="D5052" i="11"/>
  <c r="D5051" i="11"/>
  <c r="D5050" i="11"/>
  <c r="D5049" i="11"/>
  <c r="D5048" i="11"/>
  <c r="D5047" i="11"/>
  <c r="D5046" i="11"/>
  <c r="D5045" i="11"/>
  <c r="D5044" i="11"/>
  <c r="D5043" i="11"/>
  <c r="D5042" i="11"/>
  <c r="D5041" i="11"/>
  <c r="D5040" i="11"/>
  <c r="D5039" i="11"/>
  <c r="D5038" i="11"/>
  <c r="D5037" i="11"/>
  <c r="D5036" i="11"/>
  <c r="D5035" i="11"/>
  <c r="D5034" i="11"/>
  <c r="D5033" i="11"/>
  <c r="D5032" i="11"/>
  <c r="D5031" i="11"/>
  <c r="D5030" i="11"/>
  <c r="D5029" i="11"/>
  <c r="D5028" i="11"/>
  <c r="D5027" i="11"/>
  <c r="D5026" i="11"/>
  <c r="D5025" i="11"/>
  <c r="D5024" i="11"/>
  <c r="D5023" i="11"/>
  <c r="D5022" i="11"/>
  <c r="D5021" i="11"/>
  <c r="D5020" i="11"/>
  <c r="D5019" i="11"/>
  <c r="D5018" i="11"/>
  <c r="D5017" i="11"/>
  <c r="D5016" i="11"/>
  <c r="D5015" i="11"/>
  <c r="D5014" i="11"/>
  <c r="D5013" i="11"/>
  <c r="D5012" i="11"/>
  <c r="D5011" i="11"/>
  <c r="D5010" i="11"/>
  <c r="D5009" i="11"/>
  <c r="D5008" i="11"/>
  <c r="D5007" i="11"/>
  <c r="D5006" i="11"/>
  <c r="D5005" i="11"/>
  <c r="D5004" i="11"/>
  <c r="D5003" i="11"/>
  <c r="D5002" i="11"/>
  <c r="D5001" i="11"/>
  <c r="D5000" i="11"/>
  <c r="D4999" i="11"/>
  <c r="D4998" i="11"/>
  <c r="D4997" i="11"/>
  <c r="D4996" i="11"/>
  <c r="D4995" i="11"/>
  <c r="D4994" i="11"/>
  <c r="D4993" i="11"/>
  <c r="D4992" i="11"/>
  <c r="D4991" i="11"/>
  <c r="D4990" i="11"/>
  <c r="D4989" i="11"/>
  <c r="D4988" i="11"/>
  <c r="D4987" i="11"/>
  <c r="D4986" i="11"/>
  <c r="D4985" i="11"/>
  <c r="D4984" i="11"/>
  <c r="D4983" i="11"/>
  <c r="D4982" i="11"/>
  <c r="D4981" i="11"/>
  <c r="D4980" i="11"/>
  <c r="D4979" i="11"/>
  <c r="D4978" i="11"/>
  <c r="D4977" i="11"/>
  <c r="D4976" i="11"/>
  <c r="D4975" i="11"/>
  <c r="D4974" i="11"/>
  <c r="D4973" i="11"/>
  <c r="D4972" i="11"/>
  <c r="D4971" i="11"/>
  <c r="D4970" i="11"/>
  <c r="D4969" i="11"/>
  <c r="D4968" i="11"/>
  <c r="D4967" i="11"/>
  <c r="D4966" i="11"/>
  <c r="D4965" i="11"/>
  <c r="D4964" i="11"/>
  <c r="D4963" i="11"/>
  <c r="D4962" i="11"/>
  <c r="D4961" i="11"/>
  <c r="D4960" i="11"/>
  <c r="D4959" i="11"/>
  <c r="D4958" i="11"/>
  <c r="D4957" i="11"/>
  <c r="D4956" i="11"/>
  <c r="D4955" i="11"/>
  <c r="D4954" i="11"/>
  <c r="D4953" i="11"/>
  <c r="D4952" i="11"/>
  <c r="D4951" i="11"/>
  <c r="D4950" i="11"/>
  <c r="D4949" i="11"/>
  <c r="D4948" i="11"/>
  <c r="D4947" i="11"/>
  <c r="D4946" i="11"/>
  <c r="D4945" i="11"/>
  <c r="D4944" i="11"/>
  <c r="D4943" i="11"/>
  <c r="D4942" i="11"/>
  <c r="D4941" i="11"/>
  <c r="D4940" i="11"/>
  <c r="D4939" i="11"/>
  <c r="D4938" i="11"/>
  <c r="D4937" i="11"/>
  <c r="D4936" i="11"/>
  <c r="D4935" i="11"/>
  <c r="D4934" i="11"/>
  <c r="D4933" i="11"/>
  <c r="D4932" i="11"/>
  <c r="D4931" i="11"/>
  <c r="D4930" i="11"/>
  <c r="D4929" i="11"/>
  <c r="D4928" i="11"/>
  <c r="D4927" i="11"/>
  <c r="D4926" i="11"/>
  <c r="D4925" i="11"/>
  <c r="D4924" i="11"/>
  <c r="D4923" i="11"/>
  <c r="D4922" i="11"/>
  <c r="D4921" i="11"/>
  <c r="D4920" i="11"/>
  <c r="D4919" i="11"/>
  <c r="D4918" i="11"/>
  <c r="D4917" i="11"/>
  <c r="D4916" i="11"/>
  <c r="D4915" i="11"/>
  <c r="D4914" i="11"/>
  <c r="D4913" i="11"/>
  <c r="D4912" i="11"/>
  <c r="D4911" i="11"/>
  <c r="D4910" i="11"/>
  <c r="D4909" i="11"/>
  <c r="D4908" i="11"/>
  <c r="D4907" i="11"/>
  <c r="D4906" i="11"/>
  <c r="D4905" i="11"/>
  <c r="D4904" i="11"/>
  <c r="D4903" i="11"/>
  <c r="D4902" i="11"/>
  <c r="D4901" i="11"/>
  <c r="D4900" i="11"/>
  <c r="D4899" i="11"/>
  <c r="D4898" i="11"/>
  <c r="D4897" i="11"/>
  <c r="D4896" i="11"/>
  <c r="D4895" i="11"/>
  <c r="D4894" i="11"/>
  <c r="D4893" i="11"/>
  <c r="D4892" i="11"/>
  <c r="D4891" i="11"/>
  <c r="D4890" i="11"/>
  <c r="D4889" i="11"/>
  <c r="D4888" i="11"/>
  <c r="D4887" i="11"/>
  <c r="D4886" i="11"/>
  <c r="D4885" i="11"/>
  <c r="D4884" i="11"/>
  <c r="D4883" i="11"/>
  <c r="D4882" i="11"/>
  <c r="D4881" i="11"/>
  <c r="D4880" i="11"/>
  <c r="D4879" i="11"/>
  <c r="D4878" i="11"/>
  <c r="D4877" i="11"/>
  <c r="D4876" i="11"/>
  <c r="D4875" i="11"/>
  <c r="D4874" i="11"/>
  <c r="D4873" i="11"/>
  <c r="D4872" i="11"/>
  <c r="D4871" i="11"/>
  <c r="D4870" i="11"/>
  <c r="D4869" i="11"/>
  <c r="D4868" i="11"/>
  <c r="D4867" i="11"/>
  <c r="D4866" i="11"/>
  <c r="D4865" i="11"/>
  <c r="D4864" i="11"/>
  <c r="D4863" i="11"/>
  <c r="D4862" i="11"/>
  <c r="D4861" i="11"/>
  <c r="D4860" i="11"/>
  <c r="D4859" i="11"/>
  <c r="D4858" i="11"/>
  <c r="D4857" i="11"/>
  <c r="D4856" i="11"/>
  <c r="D4855" i="11"/>
  <c r="D4854" i="11"/>
  <c r="D4853" i="11"/>
  <c r="D4852" i="11"/>
  <c r="D4851" i="11"/>
  <c r="D4850" i="11"/>
  <c r="D4849" i="11"/>
  <c r="D4848" i="11"/>
  <c r="D4847" i="11"/>
  <c r="D4846" i="11"/>
  <c r="D4845" i="11"/>
  <c r="D4844" i="11"/>
  <c r="D4843" i="11"/>
  <c r="D4842" i="11"/>
  <c r="D4841" i="11"/>
  <c r="D4840" i="11"/>
  <c r="D4839" i="11"/>
  <c r="D4838" i="11"/>
  <c r="D4837" i="11"/>
  <c r="D4836" i="11"/>
  <c r="D4835" i="11"/>
  <c r="D4834" i="11"/>
  <c r="D4833" i="11"/>
  <c r="D4832" i="11"/>
  <c r="D4831" i="11"/>
  <c r="D4830" i="11"/>
  <c r="D4829" i="11"/>
  <c r="D4828" i="11"/>
  <c r="D4827" i="11"/>
  <c r="D4826" i="11"/>
  <c r="D4825" i="11"/>
  <c r="D4824" i="11"/>
  <c r="D4823" i="11"/>
  <c r="D4822" i="11"/>
  <c r="D4821" i="11"/>
  <c r="D4820" i="11"/>
  <c r="D4819" i="11"/>
  <c r="D4818" i="11"/>
  <c r="D4817" i="11"/>
  <c r="D4816" i="11"/>
  <c r="D4815" i="11"/>
  <c r="D4814" i="11"/>
  <c r="D4813" i="11"/>
  <c r="D4812" i="11"/>
  <c r="D4811" i="11"/>
  <c r="D4810" i="11"/>
  <c r="D4809" i="11"/>
  <c r="D4808" i="11"/>
  <c r="D4807" i="11"/>
  <c r="D4806" i="11"/>
  <c r="D4805" i="11"/>
  <c r="D4804" i="11"/>
  <c r="D4803" i="11"/>
  <c r="D4802" i="11"/>
  <c r="D4801" i="11"/>
  <c r="D4800" i="11"/>
  <c r="D4799" i="11"/>
  <c r="D4798" i="11"/>
  <c r="D4797" i="11"/>
  <c r="D4796" i="11"/>
  <c r="D4795" i="11"/>
  <c r="D4794" i="11"/>
  <c r="D4793" i="11"/>
  <c r="D4792" i="11"/>
  <c r="D4791" i="11"/>
  <c r="D4790" i="11"/>
  <c r="D4789" i="11"/>
  <c r="D4788" i="11"/>
  <c r="D4787" i="11"/>
  <c r="D4786" i="11"/>
  <c r="D4785" i="11"/>
  <c r="D4784" i="11"/>
  <c r="D4783" i="11"/>
  <c r="D4782" i="11"/>
  <c r="D4781" i="11"/>
  <c r="D4780" i="11"/>
  <c r="D4779" i="11"/>
  <c r="D4778" i="11"/>
  <c r="D4777" i="11"/>
  <c r="D4776" i="11"/>
  <c r="D4775" i="11"/>
  <c r="D4774" i="11"/>
  <c r="D4773" i="11"/>
  <c r="D4772" i="11"/>
  <c r="D4771" i="11"/>
  <c r="D4770" i="11"/>
  <c r="D4769" i="11"/>
  <c r="D4768" i="11"/>
  <c r="D4767" i="11"/>
  <c r="D4766" i="11"/>
  <c r="D4765" i="11"/>
  <c r="D4764" i="11"/>
  <c r="D4763" i="11"/>
  <c r="D4762" i="11"/>
  <c r="D4761" i="11"/>
  <c r="D4760" i="11"/>
  <c r="D4759" i="11"/>
  <c r="D4758" i="11"/>
  <c r="D4757" i="11"/>
  <c r="D4756" i="11"/>
  <c r="D4755" i="11"/>
  <c r="D4754" i="11"/>
  <c r="D4753" i="11"/>
  <c r="D4752" i="11"/>
  <c r="D4751" i="11"/>
  <c r="D4750" i="11"/>
  <c r="D4749" i="11"/>
  <c r="D4748" i="11"/>
  <c r="D4747" i="11"/>
  <c r="D4746" i="11"/>
  <c r="D4745" i="11"/>
  <c r="D4744" i="11"/>
  <c r="D4743" i="11"/>
  <c r="D4742" i="11"/>
  <c r="D4741" i="11"/>
  <c r="D4740" i="11"/>
  <c r="D4739" i="11"/>
  <c r="D4738" i="11"/>
  <c r="D4737" i="11"/>
  <c r="D4736" i="11"/>
  <c r="D4735" i="11"/>
  <c r="D4734" i="11"/>
  <c r="D4733" i="11"/>
  <c r="D4732" i="11"/>
  <c r="D4731" i="11"/>
  <c r="D4730" i="11"/>
  <c r="D4729" i="11"/>
  <c r="D4728" i="11"/>
  <c r="D4727" i="11"/>
  <c r="D4726" i="11"/>
  <c r="D4725" i="11"/>
  <c r="D4724" i="11"/>
  <c r="D4723" i="11"/>
  <c r="D4722" i="11"/>
  <c r="D4721" i="11"/>
  <c r="D4720" i="11"/>
  <c r="D4719" i="11"/>
  <c r="D4718" i="11"/>
  <c r="D4717" i="11"/>
  <c r="D4716" i="11"/>
  <c r="D4715" i="11"/>
  <c r="D4714" i="11"/>
  <c r="D4713" i="11"/>
  <c r="D4712" i="11"/>
  <c r="D4711" i="11"/>
  <c r="D4710" i="11"/>
  <c r="D4709" i="11"/>
  <c r="D4708" i="11"/>
  <c r="D4707" i="11"/>
  <c r="D4706" i="11"/>
  <c r="D4705" i="11"/>
  <c r="D4704" i="11"/>
  <c r="D4703" i="11"/>
  <c r="D4702" i="11"/>
  <c r="D4701" i="11"/>
  <c r="D4700" i="11"/>
  <c r="D4699" i="11"/>
  <c r="D4698" i="11"/>
  <c r="D4697" i="11"/>
  <c r="D4696" i="11"/>
  <c r="D4695" i="11"/>
  <c r="D4694" i="11"/>
  <c r="D4693" i="11"/>
  <c r="D4692" i="11"/>
  <c r="D4691" i="11"/>
  <c r="D4690" i="11"/>
  <c r="D4689" i="11"/>
  <c r="D4688" i="11"/>
  <c r="D4687" i="11"/>
  <c r="D4686" i="11"/>
  <c r="D4685" i="11"/>
  <c r="D4684" i="11"/>
  <c r="D4683" i="11"/>
  <c r="D4682" i="11"/>
  <c r="D4681" i="11"/>
  <c r="D4680" i="11"/>
  <c r="D4679" i="11"/>
  <c r="D4678" i="11"/>
  <c r="D4677" i="11"/>
  <c r="D4676" i="11"/>
  <c r="D4675" i="11"/>
  <c r="D4674" i="11"/>
  <c r="D4673" i="11"/>
  <c r="D4672" i="11"/>
  <c r="D4671" i="11"/>
  <c r="D4670" i="11"/>
  <c r="D4669" i="11"/>
  <c r="D4668" i="11"/>
  <c r="D4667" i="11"/>
  <c r="D4666" i="11"/>
  <c r="D4665" i="11"/>
  <c r="D4664" i="11"/>
  <c r="D4663" i="11"/>
  <c r="D4662" i="11"/>
  <c r="D4661" i="11"/>
  <c r="D4660" i="11"/>
  <c r="D4659" i="11"/>
  <c r="D4658" i="11"/>
  <c r="D4657" i="11"/>
  <c r="D4656" i="11"/>
  <c r="D4655" i="11"/>
  <c r="D4654" i="11"/>
  <c r="D4653" i="11"/>
  <c r="D4652" i="11"/>
  <c r="D4651" i="11"/>
  <c r="D4650" i="11"/>
  <c r="D4649" i="11"/>
  <c r="D4648" i="11"/>
  <c r="D4647" i="11"/>
  <c r="D4646" i="11"/>
  <c r="D4645" i="11"/>
  <c r="D4644" i="11"/>
  <c r="D4643" i="11"/>
  <c r="D4642" i="11"/>
  <c r="D4641" i="11"/>
  <c r="D4640" i="11"/>
  <c r="D4639" i="11"/>
  <c r="D4638" i="11"/>
  <c r="D4637" i="11"/>
  <c r="D4636" i="11"/>
  <c r="D4635" i="11"/>
  <c r="D4634" i="11"/>
  <c r="D4633" i="11"/>
  <c r="D4632" i="11"/>
  <c r="D4631" i="11"/>
  <c r="D4630" i="11"/>
  <c r="D4629" i="11"/>
  <c r="D4628" i="11"/>
  <c r="D4627" i="11"/>
  <c r="D4626" i="11"/>
  <c r="D4625" i="11"/>
  <c r="D4624" i="11"/>
  <c r="D4623" i="11"/>
  <c r="D4622" i="11"/>
  <c r="D4621" i="11"/>
  <c r="D4620" i="11"/>
  <c r="D4619" i="11"/>
  <c r="D4618" i="11"/>
  <c r="D4617" i="11"/>
  <c r="D4616" i="11"/>
  <c r="D4615" i="11"/>
  <c r="D4614" i="11"/>
  <c r="D4613" i="11"/>
  <c r="D4612" i="11"/>
  <c r="D4611" i="11"/>
  <c r="D4610" i="11"/>
  <c r="D4609" i="11"/>
  <c r="D4608" i="11"/>
  <c r="D4607" i="11"/>
  <c r="D4606" i="11"/>
  <c r="D4605" i="11"/>
  <c r="D4604" i="11"/>
  <c r="D4603" i="11"/>
  <c r="D4602" i="11"/>
  <c r="D4601" i="11"/>
  <c r="D4600" i="11"/>
  <c r="D4599" i="11"/>
  <c r="D4598" i="11"/>
  <c r="D4597" i="11"/>
  <c r="D4596" i="11"/>
  <c r="D4595" i="11"/>
  <c r="D4594" i="11"/>
  <c r="D4593" i="11"/>
  <c r="D4592" i="11"/>
  <c r="D4591" i="11"/>
  <c r="D4590" i="11"/>
  <c r="D4589" i="11"/>
  <c r="D4588" i="11"/>
  <c r="D4587" i="11"/>
  <c r="D4586" i="11"/>
  <c r="D4585" i="11"/>
  <c r="D4584" i="11"/>
  <c r="D4583" i="11"/>
  <c r="D4582" i="11"/>
  <c r="D4581" i="11"/>
  <c r="D4580" i="11"/>
  <c r="D4579" i="11"/>
  <c r="D4578" i="11"/>
  <c r="D4577" i="11"/>
  <c r="D4576" i="11"/>
  <c r="D4575" i="11"/>
  <c r="D4574" i="11"/>
  <c r="D4573" i="11"/>
  <c r="D4572" i="11"/>
  <c r="D4571" i="11"/>
  <c r="D4570" i="11"/>
  <c r="D4569" i="11"/>
  <c r="D4568" i="11"/>
  <c r="D4567" i="11"/>
  <c r="D4566" i="11"/>
  <c r="D4565" i="11"/>
  <c r="D4564" i="11"/>
  <c r="D4563" i="11"/>
  <c r="D4562" i="11"/>
  <c r="D4561" i="11"/>
  <c r="D4560" i="11"/>
  <c r="D4559" i="11"/>
  <c r="D4558" i="11"/>
  <c r="D4557" i="11"/>
  <c r="D4556" i="11"/>
  <c r="D4555" i="11"/>
  <c r="D4554" i="11"/>
  <c r="D4553" i="11"/>
  <c r="D4552" i="11"/>
  <c r="D4551" i="11"/>
  <c r="D4550" i="11"/>
  <c r="D4549" i="11"/>
  <c r="D4548" i="11"/>
  <c r="D4547" i="11"/>
  <c r="D4546" i="11"/>
  <c r="D4545" i="11"/>
  <c r="D4544" i="11"/>
  <c r="D4543" i="11"/>
  <c r="D4542" i="11"/>
  <c r="D4541" i="11"/>
  <c r="D4540" i="11"/>
  <c r="D4539" i="11"/>
  <c r="D4538" i="11"/>
  <c r="D4537" i="11"/>
  <c r="D4536" i="11"/>
  <c r="D4535" i="11"/>
  <c r="D4534" i="11"/>
  <c r="D4533" i="11"/>
  <c r="D4532" i="11"/>
  <c r="D4531" i="11"/>
  <c r="D4530" i="11"/>
  <c r="D4529" i="11"/>
  <c r="D4528" i="11"/>
  <c r="D4527" i="11"/>
  <c r="D4526" i="11"/>
  <c r="D4525" i="11"/>
  <c r="D4524" i="11"/>
  <c r="D4523" i="11"/>
  <c r="D4522" i="11"/>
  <c r="D4521" i="11"/>
  <c r="D4520" i="11"/>
  <c r="D4519" i="11"/>
  <c r="D4518" i="11"/>
  <c r="D4517" i="11"/>
  <c r="D4516" i="11"/>
  <c r="D4515" i="11"/>
  <c r="D4514" i="11"/>
  <c r="D4513" i="11"/>
  <c r="D4512" i="11"/>
  <c r="D4511" i="11"/>
  <c r="D4510" i="11"/>
  <c r="D4509" i="11"/>
  <c r="D4508" i="11"/>
  <c r="D4507" i="11"/>
  <c r="D4506" i="11"/>
  <c r="D4505" i="11"/>
  <c r="D4504" i="11"/>
  <c r="D4503" i="11"/>
  <c r="D4502" i="11"/>
  <c r="D4501" i="11"/>
  <c r="D4500" i="11"/>
  <c r="D4499" i="11"/>
  <c r="D4498" i="11"/>
  <c r="D4497" i="11"/>
  <c r="D4496" i="11"/>
  <c r="D4495" i="11"/>
  <c r="D4494" i="11"/>
  <c r="D4493" i="11"/>
  <c r="D4492" i="11"/>
  <c r="D4491" i="11"/>
  <c r="D4490" i="11"/>
  <c r="D4489" i="11"/>
  <c r="D4488" i="11"/>
  <c r="D4487" i="11"/>
  <c r="D4486" i="11"/>
  <c r="D4485" i="11"/>
  <c r="D4484" i="11"/>
  <c r="D4483" i="11"/>
  <c r="D4482" i="11"/>
  <c r="D4481" i="11"/>
  <c r="D4480" i="11"/>
  <c r="D4479" i="11"/>
  <c r="D4478" i="11"/>
  <c r="D4477" i="11"/>
  <c r="D4476" i="11"/>
  <c r="D4475" i="11"/>
  <c r="D4474" i="11"/>
  <c r="D4473" i="11"/>
  <c r="D4472" i="11"/>
  <c r="D4471" i="11"/>
  <c r="D4470" i="11"/>
  <c r="D4469" i="11"/>
  <c r="D4468" i="11"/>
  <c r="D4467" i="11"/>
  <c r="D4466" i="11"/>
  <c r="D4465" i="11"/>
  <c r="D4464" i="11"/>
  <c r="D4463" i="11"/>
  <c r="D4462" i="11"/>
  <c r="D4461" i="11"/>
  <c r="D4460" i="11"/>
  <c r="D4459" i="11"/>
  <c r="D4458" i="11"/>
  <c r="D4457" i="11"/>
  <c r="D4456" i="11"/>
  <c r="D4455" i="11"/>
  <c r="D4454" i="11"/>
  <c r="D4453" i="11"/>
  <c r="D4452" i="11"/>
  <c r="D4451" i="11"/>
  <c r="D4450" i="11"/>
  <c r="D4449" i="11"/>
  <c r="D4448" i="11"/>
  <c r="D4447" i="11"/>
  <c r="D4446" i="11"/>
  <c r="D4445" i="11"/>
  <c r="D4444" i="11"/>
  <c r="D4443" i="11"/>
  <c r="D4442" i="11"/>
  <c r="D4441" i="11"/>
  <c r="D4440" i="11"/>
  <c r="D4439" i="11"/>
  <c r="D4438" i="11"/>
  <c r="D4437" i="11"/>
  <c r="D4436" i="11"/>
  <c r="D4435" i="11"/>
  <c r="D4434" i="11"/>
  <c r="D4433" i="11"/>
  <c r="D4432" i="11"/>
  <c r="D4431" i="11"/>
  <c r="D4430" i="11"/>
  <c r="D4429" i="11"/>
  <c r="D4428" i="11"/>
  <c r="D4427" i="11"/>
  <c r="D4426" i="11"/>
  <c r="D4425" i="11"/>
  <c r="D4424" i="11"/>
  <c r="D4423" i="11"/>
  <c r="D4422" i="11"/>
  <c r="D4421" i="11"/>
  <c r="D4420" i="11"/>
  <c r="D4419" i="11"/>
  <c r="D4418" i="11"/>
  <c r="D4417" i="11"/>
  <c r="D4416" i="11"/>
  <c r="D4415" i="11"/>
  <c r="D4414" i="11"/>
  <c r="D4413" i="11"/>
  <c r="D4412" i="11"/>
  <c r="D4411" i="11"/>
  <c r="D4410" i="11"/>
  <c r="D4409" i="11"/>
  <c r="D4408" i="11"/>
  <c r="D4407" i="11"/>
  <c r="D4406" i="11"/>
  <c r="D4405" i="11"/>
  <c r="D4404" i="11"/>
  <c r="D4403" i="11"/>
  <c r="D4402" i="11"/>
  <c r="D4401" i="11"/>
  <c r="D4400" i="11"/>
  <c r="D4399" i="11"/>
  <c r="D4398" i="11"/>
  <c r="D4397" i="11"/>
  <c r="D4396" i="11"/>
  <c r="D4395" i="11"/>
  <c r="D4394" i="11"/>
  <c r="D4393" i="11"/>
  <c r="D4392" i="11"/>
  <c r="D4391" i="11"/>
  <c r="D4390" i="11"/>
  <c r="D4389" i="11"/>
  <c r="D4388" i="11"/>
  <c r="D4387" i="11"/>
  <c r="D4386" i="11"/>
  <c r="D4385" i="11"/>
  <c r="D4384" i="11"/>
  <c r="D4383" i="11"/>
  <c r="D4382" i="11"/>
  <c r="D4381" i="11"/>
  <c r="D4380" i="11"/>
  <c r="D4379" i="11"/>
  <c r="D4378" i="11"/>
  <c r="D4377" i="11"/>
  <c r="D4376" i="11"/>
  <c r="D4375" i="11"/>
  <c r="D4374" i="11"/>
  <c r="D4373" i="11"/>
  <c r="D4372" i="11"/>
  <c r="D4371" i="11"/>
  <c r="D4370" i="11"/>
  <c r="D4369" i="11"/>
  <c r="D4368" i="11"/>
  <c r="D4367" i="11"/>
  <c r="D4366" i="11"/>
  <c r="D4365" i="11"/>
  <c r="D4364" i="11"/>
  <c r="D4363" i="11"/>
  <c r="D4362" i="11"/>
  <c r="D4361" i="11"/>
  <c r="D4360" i="11"/>
  <c r="D4359" i="11"/>
  <c r="D4358" i="11"/>
  <c r="D4357" i="11"/>
  <c r="D4356" i="11"/>
  <c r="D4355" i="11"/>
  <c r="D4354" i="11"/>
  <c r="D4353" i="11"/>
  <c r="D4352" i="11"/>
  <c r="D4351" i="11"/>
  <c r="D4350" i="11"/>
  <c r="D4349" i="11"/>
  <c r="D4348" i="11"/>
  <c r="D4347" i="11"/>
  <c r="D4346" i="11"/>
  <c r="D4345" i="11"/>
  <c r="D4344" i="11"/>
  <c r="D4343" i="11"/>
  <c r="D4342" i="11"/>
  <c r="D4341" i="11"/>
  <c r="D4340" i="11"/>
  <c r="D4339" i="11"/>
  <c r="D4338" i="11"/>
  <c r="D4337" i="11"/>
  <c r="D4336" i="11"/>
  <c r="D4335" i="11"/>
  <c r="D4334" i="11"/>
  <c r="D4333" i="11"/>
  <c r="D4332" i="11"/>
  <c r="D4331" i="11"/>
  <c r="D4330" i="11"/>
  <c r="D4329" i="11"/>
  <c r="D4328" i="11"/>
  <c r="D4327" i="11"/>
  <c r="D4326" i="11"/>
  <c r="D4325" i="11"/>
  <c r="D4324" i="11"/>
  <c r="D4323" i="11"/>
  <c r="D4322" i="11"/>
  <c r="D4321" i="11"/>
  <c r="D4320" i="11"/>
  <c r="D4319" i="11"/>
  <c r="D4318" i="11"/>
  <c r="D4317" i="11"/>
  <c r="D4316" i="11"/>
  <c r="D4315" i="11"/>
  <c r="D4314" i="11"/>
  <c r="D4313" i="11"/>
  <c r="D4312" i="11"/>
  <c r="D4311" i="11"/>
  <c r="D4310" i="11"/>
  <c r="D4309" i="11"/>
  <c r="D4308" i="11"/>
  <c r="D4307" i="11"/>
  <c r="D4306" i="11"/>
  <c r="D4305" i="11"/>
  <c r="D4304" i="11"/>
  <c r="D4303" i="11"/>
  <c r="D4302" i="11"/>
  <c r="D4301" i="11"/>
  <c r="D4300" i="11"/>
  <c r="D4299" i="11"/>
  <c r="D4298" i="11"/>
  <c r="D4297" i="11"/>
  <c r="D4296" i="11"/>
  <c r="D4295" i="11"/>
  <c r="D4294" i="11"/>
  <c r="D4293" i="11"/>
  <c r="D4292" i="11"/>
  <c r="D4291" i="11"/>
  <c r="D4290" i="11"/>
  <c r="D4289" i="11"/>
  <c r="D4288" i="11"/>
  <c r="D4287" i="11"/>
  <c r="D4286" i="11"/>
  <c r="D4285" i="11"/>
  <c r="D4284" i="11"/>
  <c r="D4283" i="11"/>
  <c r="D4282" i="11"/>
  <c r="D4281" i="11"/>
  <c r="D4280" i="11"/>
  <c r="D4279" i="11"/>
  <c r="D4278" i="11"/>
  <c r="D4277" i="11"/>
  <c r="D4276" i="11"/>
  <c r="D4275" i="11"/>
  <c r="D4274" i="11"/>
  <c r="D4273" i="11"/>
  <c r="D4272" i="11"/>
  <c r="D4271" i="11"/>
  <c r="D4270" i="11"/>
  <c r="D4269" i="11"/>
  <c r="D4268" i="11"/>
  <c r="D4267" i="11"/>
  <c r="D4266" i="11"/>
  <c r="D4265" i="11"/>
  <c r="D4264" i="11"/>
  <c r="D4263" i="11"/>
  <c r="D4262" i="11"/>
  <c r="D4261" i="11"/>
  <c r="D4260" i="11"/>
  <c r="D4259" i="11"/>
  <c r="D4258" i="11"/>
  <c r="D4257" i="11"/>
  <c r="D4256" i="11"/>
  <c r="D4255" i="11"/>
  <c r="D4254" i="11"/>
  <c r="D4253" i="11"/>
  <c r="D4252" i="11"/>
  <c r="D4251" i="11"/>
  <c r="D4250" i="11"/>
  <c r="D4249" i="11"/>
  <c r="D4248" i="11"/>
  <c r="D4247" i="11"/>
  <c r="D4246" i="11"/>
  <c r="D4245" i="11"/>
  <c r="D4244" i="11"/>
  <c r="D4243" i="11"/>
  <c r="D4242" i="11"/>
  <c r="D4241" i="11"/>
  <c r="D4240" i="11"/>
  <c r="D4239" i="11"/>
  <c r="D4238" i="11"/>
  <c r="D4237" i="11"/>
  <c r="D4236" i="11"/>
  <c r="D4235" i="11"/>
  <c r="D4234" i="11"/>
  <c r="D4233" i="11"/>
  <c r="D4232" i="11"/>
  <c r="D4231" i="11"/>
  <c r="D4230" i="11"/>
  <c r="D4229" i="11"/>
  <c r="D4228" i="11"/>
  <c r="D4227" i="11"/>
  <c r="D4226" i="11"/>
  <c r="D4225" i="11"/>
  <c r="D4224" i="11"/>
  <c r="D4223" i="11"/>
  <c r="D4222" i="11"/>
  <c r="D4221" i="11"/>
  <c r="D4220" i="11"/>
  <c r="D4219" i="11"/>
  <c r="D4218" i="11"/>
  <c r="D4217" i="11"/>
  <c r="D4216" i="11"/>
  <c r="D4215" i="11"/>
  <c r="D4214" i="11"/>
  <c r="D4213" i="11"/>
  <c r="D4212" i="11"/>
  <c r="D4211" i="11"/>
  <c r="D4210" i="11"/>
  <c r="D4209" i="11"/>
  <c r="D4208" i="11"/>
  <c r="D4207" i="11"/>
  <c r="D4206" i="11"/>
  <c r="D4205" i="11"/>
  <c r="D4204" i="11"/>
  <c r="D4203" i="11"/>
  <c r="D4202" i="11"/>
  <c r="D4201" i="11"/>
  <c r="D4200" i="11"/>
  <c r="D4199" i="11"/>
  <c r="D4198" i="11"/>
  <c r="D4197" i="11"/>
  <c r="D4196" i="11"/>
  <c r="D4195" i="11"/>
  <c r="D4194" i="11"/>
  <c r="D4193" i="11"/>
  <c r="D4192" i="11"/>
  <c r="D4191" i="11"/>
  <c r="D4190" i="11"/>
  <c r="D4189" i="11"/>
  <c r="D4188" i="11"/>
  <c r="D4187" i="11"/>
  <c r="D4186" i="11"/>
  <c r="D4185" i="11"/>
  <c r="D4184" i="11"/>
  <c r="D4183" i="11"/>
  <c r="D4182" i="11"/>
  <c r="D4181" i="11"/>
  <c r="D4180" i="11"/>
  <c r="D4179" i="11"/>
  <c r="D4178" i="11"/>
  <c r="D4177" i="11"/>
  <c r="D4176" i="11"/>
  <c r="D4175" i="11"/>
  <c r="D4174" i="11"/>
  <c r="D4173" i="11"/>
  <c r="D4172" i="11"/>
  <c r="D4171" i="11"/>
  <c r="D4170" i="11"/>
  <c r="D4169" i="11"/>
  <c r="D4168" i="11"/>
  <c r="D4167" i="11"/>
  <c r="D4166" i="11"/>
  <c r="D4165" i="11"/>
  <c r="D4164" i="11"/>
  <c r="D4163" i="11"/>
  <c r="D4162" i="11"/>
  <c r="D4161" i="11"/>
  <c r="D4160" i="11"/>
  <c r="D4159" i="11"/>
  <c r="D4158" i="11"/>
  <c r="D4157" i="11"/>
  <c r="D4156" i="11"/>
  <c r="D4155" i="11"/>
  <c r="D4154" i="11"/>
  <c r="D4153" i="11"/>
  <c r="D4152" i="11"/>
  <c r="D4151" i="11"/>
  <c r="D4150" i="11"/>
  <c r="D4149" i="11"/>
  <c r="D4148" i="11"/>
  <c r="D4147" i="11"/>
  <c r="D4146" i="11"/>
  <c r="D4145" i="11"/>
  <c r="D4144" i="11"/>
  <c r="D4143" i="11"/>
  <c r="D4142" i="11"/>
  <c r="D4141" i="11"/>
  <c r="D4140" i="11"/>
  <c r="D4139" i="11"/>
  <c r="D4138" i="11"/>
  <c r="D4137" i="11"/>
  <c r="D4136" i="11"/>
  <c r="D4135" i="11"/>
  <c r="D4134" i="11"/>
  <c r="D4133" i="11"/>
  <c r="D4132" i="11"/>
  <c r="D4131" i="11"/>
  <c r="D4130" i="11"/>
  <c r="D4129" i="11"/>
  <c r="D4128" i="11"/>
  <c r="D4127" i="11"/>
  <c r="D4126" i="11"/>
  <c r="D4125" i="11"/>
  <c r="D4124" i="11"/>
  <c r="D4123" i="11"/>
  <c r="D4122" i="11"/>
  <c r="D4121" i="11"/>
  <c r="D4120" i="11"/>
  <c r="D4119" i="11"/>
  <c r="D4118" i="11"/>
  <c r="D4117" i="11"/>
  <c r="D4116" i="11"/>
  <c r="D4115" i="11"/>
  <c r="D4114" i="11"/>
  <c r="D4113" i="11"/>
  <c r="D4112" i="11"/>
  <c r="D4111" i="11"/>
  <c r="D4110" i="11"/>
  <c r="D4109" i="11"/>
  <c r="D4108" i="11"/>
  <c r="D4107" i="11"/>
  <c r="D4106" i="11"/>
  <c r="D4105" i="11"/>
  <c r="D4104" i="11"/>
  <c r="D4103" i="11"/>
  <c r="D4102" i="11"/>
  <c r="D4101" i="11"/>
  <c r="D4100" i="11"/>
  <c r="D4099" i="11"/>
  <c r="D4098" i="11"/>
  <c r="D4097" i="11"/>
  <c r="D4096" i="11"/>
  <c r="D4095" i="11"/>
  <c r="D4094" i="11"/>
  <c r="D4093" i="11"/>
  <c r="D4092" i="11"/>
  <c r="D4091" i="11"/>
  <c r="D4090" i="11"/>
  <c r="D4089" i="11"/>
  <c r="D4088" i="11"/>
  <c r="D4087" i="11"/>
  <c r="D4086" i="11"/>
  <c r="D4085" i="11"/>
  <c r="D4084" i="11"/>
  <c r="D4083" i="11"/>
  <c r="D4082" i="11"/>
  <c r="D4081" i="11"/>
  <c r="D4080" i="11"/>
  <c r="D4079" i="11"/>
  <c r="D4078" i="11"/>
  <c r="D4077" i="11"/>
  <c r="D4076" i="11"/>
  <c r="D4075" i="11"/>
  <c r="D4074" i="11"/>
  <c r="D4073" i="11"/>
  <c r="D4072" i="11"/>
  <c r="D4071" i="11"/>
  <c r="D4070" i="11"/>
  <c r="D4069" i="11"/>
  <c r="D4068" i="11"/>
  <c r="D4067" i="11"/>
  <c r="D4066" i="11"/>
  <c r="D4065" i="11"/>
  <c r="D4064" i="11"/>
  <c r="D4063" i="11"/>
  <c r="D4062" i="11"/>
  <c r="D4061" i="11"/>
  <c r="D4060" i="11"/>
  <c r="D4059" i="11"/>
  <c r="D4058" i="11"/>
  <c r="D4057" i="11"/>
  <c r="D4056" i="11"/>
  <c r="D4055" i="11"/>
  <c r="D4054" i="11"/>
  <c r="D4053" i="11"/>
  <c r="D4052" i="11"/>
  <c r="D4051" i="11"/>
  <c r="D4050" i="11"/>
  <c r="D4049" i="11"/>
  <c r="D4048" i="11"/>
  <c r="D4047" i="11"/>
  <c r="D4046" i="11"/>
  <c r="D4045" i="11"/>
  <c r="D4044" i="11"/>
  <c r="D4043" i="11"/>
  <c r="D4042" i="11"/>
  <c r="D4041" i="11"/>
  <c r="D4040" i="11"/>
  <c r="D4039" i="11"/>
  <c r="D4038" i="11"/>
  <c r="D4037" i="11"/>
  <c r="D4036" i="11"/>
  <c r="D4035" i="11"/>
  <c r="D4034" i="11"/>
  <c r="D4033" i="11"/>
  <c r="D4032" i="11"/>
  <c r="D4031" i="11"/>
  <c r="D4030" i="11"/>
  <c r="D4029" i="11"/>
  <c r="D4028" i="11"/>
  <c r="D4027" i="11"/>
  <c r="D4026" i="11"/>
  <c r="D4025" i="11"/>
  <c r="D4024" i="11"/>
  <c r="D4023" i="11"/>
  <c r="D4022" i="11"/>
  <c r="D4021" i="11"/>
  <c r="D4020" i="11"/>
  <c r="D4019" i="11"/>
  <c r="D4018" i="11"/>
  <c r="D4017" i="11"/>
  <c r="D4016" i="11"/>
  <c r="D4015" i="11"/>
  <c r="D4014" i="11"/>
  <c r="D4013" i="11"/>
  <c r="D4012" i="11"/>
  <c r="D4011" i="11"/>
  <c r="D4010" i="11"/>
  <c r="D4009" i="11"/>
  <c r="D4008" i="11"/>
  <c r="D4007" i="11"/>
  <c r="D4006" i="11"/>
  <c r="D4005" i="11"/>
  <c r="D4004" i="11"/>
  <c r="D4003" i="11"/>
  <c r="D4002" i="11"/>
  <c r="D4001" i="11"/>
  <c r="D4000" i="11"/>
  <c r="D3999" i="11"/>
  <c r="D3998" i="11"/>
  <c r="D3997" i="11"/>
  <c r="D3996" i="11"/>
  <c r="D3995" i="11"/>
  <c r="D3994" i="11"/>
  <c r="D3993" i="11"/>
  <c r="D3992" i="11"/>
  <c r="D3991" i="11"/>
  <c r="D3990" i="11"/>
  <c r="D3989" i="11"/>
  <c r="D3988" i="11"/>
  <c r="D3987" i="11"/>
  <c r="D3986" i="11"/>
  <c r="D3985" i="11"/>
  <c r="D3984" i="11"/>
  <c r="D3983" i="11"/>
  <c r="D3982" i="11"/>
  <c r="D3981" i="11"/>
  <c r="D3980" i="11"/>
  <c r="D3979" i="11"/>
  <c r="D3978" i="11"/>
  <c r="D3977" i="11"/>
  <c r="D3976" i="11"/>
  <c r="D3975" i="11"/>
  <c r="D3974" i="11"/>
  <c r="D3973" i="11"/>
  <c r="D3972" i="11"/>
  <c r="D3971" i="11"/>
  <c r="D3970" i="11"/>
  <c r="D3969" i="11"/>
  <c r="D3968" i="11"/>
  <c r="D3967" i="11"/>
  <c r="D3966" i="11"/>
  <c r="D3965" i="11"/>
  <c r="D3964" i="11"/>
  <c r="D3963" i="11"/>
  <c r="D3962" i="11"/>
  <c r="D3961" i="11"/>
  <c r="D3960" i="11"/>
  <c r="D3959" i="11"/>
  <c r="D3958" i="11"/>
  <c r="D3957" i="11"/>
  <c r="D3956" i="11"/>
  <c r="D3955" i="11"/>
  <c r="D3954" i="11"/>
  <c r="D3953" i="11"/>
  <c r="D3952" i="11"/>
  <c r="D3951" i="11"/>
  <c r="D3950" i="11"/>
  <c r="D3949" i="11"/>
  <c r="D3948" i="11"/>
  <c r="D3947" i="11"/>
  <c r="D3946" i="11"/>
  <c r="D3945" i="11"/>
  <c r="D3944" i="11"/>
  <c r="D3943" i="11"/>
  <c r="D3942" i="11"/>
  <c r="D3941" i="11"/>
  <c r="D3940" i="11"/>
  <c r="D3939" i="11"/>
  <c r="D3938" i="11"/>
  <c r="D3937" i="11"/>
  <c r="D3936" i="11"/>
  <c r="D3935" i="11"/>
  <c r="D3934" i="11"/>
  <c r="D3933" i="11"/>
  <c r="D3932" i="11"/>
  <c r="D3931" i="11"/>
  <c r="D3930" i="11"/>
  <c r="D3929" i="11"/>
  <c r="D3928" i="11"/>
  <c r="D3927" i="11"/>
  <c r="D3926" i="11"/>
  <c r="D3925" i="11"/>
  <c r="D3924" i="11"/>
  <c r="D3923" i="11"/>
  <c r="D3922" i="11"/>
  <c r="D3921" i="11"/>
  <c r="D3920" i="11"/>
  <c r="D3919" i="11"/>
  <c r="D3918" i="11"/>
  <c r="D3917" i="11"/>
  <c r="D3916" i="11"/>
  <c r="D3915" i="11"/>
  <c r="D3914" i="11"/>
  <c r="D3913" i="11"/>
  <c r="D3912" i="11"/>
  <c r="D3911" i="11"/>
  <c r="D3910" i="11"/>
  <c r="D3909" i="11"/>
  <c r="D3908" i="11"/>
  <c r="D3907" i="11"/>
  <c r="D3906" i="11"/>
  <c r="D3905" i="11"/>
  <c r="D3904" i="11"/>
  <c r="D3903" i="11"/>
  <c r="D3902" i="11"/>
  <c r="D3901" i="11"/>
  <c r="D3900" i="11"/>
  <c r="D3899" i="11"/>
  <c r="D3898" i="11"/>
  <c r="D3897" i="11"/>
  <c r="D3896" i="11"/>
  <c r="D3895" i="11"/>
  <c r="D3894" i="11"/>
  <c r="D3893" i="11"/>
  <c r="D3892" i="11"/>
  <c r="D3891" i="11"/>
  <c r="D3890" i="11"/>
  <c r="D3889" i="11"/>
  <c r="D3888" i="11"/>
  <c r="D3887" i="11"/>
  <c r="D3886" i="11"/>
  <c r="D3885" i="11"/>
  <c r="D3884" i="11"/>
  <c r="D3883" i="11"/>
  <c r="D3882" i="11"/>
  <c r="D3881" i="11"/>
  <c r="D3880" i="11"/>
  <c r="D3879" i="11"/>
  <c r="D3878" i="11"/>
  <c r="D3877" i="11"/>
  <c r="D3876" i="11"/>
  <c r="D3875" i="11"/>
  <c r="D3874" i="11"/>
  <c r="D3873" i="11"/>
  <c r="D3872" i="11"/>
  <c r="D3871" i="11"/>
  <c r="D3870" i="11"/>
  <c r="D3869" i="11"/>
  <c r="D3868" i="11"/>
  <c r="D3867" i="11"/>
  <c r="D3866" i="11"/>
  <c r="D3865" i="11"/>
  <c r="D3864" i="11"/>
  <c r="D3863" i="11"/>
  <c r="D3862" i="11"/>
  <c r="D3861" i="11"/>
  <c r="D3860" i="11"/>
  <c r="D3859" i="11"/>
  <c r="D3858" i="11"/>
  <c r="D3857" i="11"/>
  <c r="D3856" i="11"/>
  <c r="D3855" i="11"/>
  <c r="D3854" i="11"/>
  <c r="D3853" i="11"/>
  <c r="D3852" i="11"/>
  <c r="D3851" i="11"/>
  <c r="D3850" i="11"/>
  <c r="D3849" i="11"/>
  <c r="D3848" i="11"/>
  <c r="D3847" i="11"/>
  <c r="D3846" i="11"/>
  <c r="D3845" i="11"/>
  <c r="D3844" i="11"/>
  <c r="D3843" i="11"/>
  <c r="D3842" i="11"/>
  <c r="D3841" i="11"/>
  <c r="D3840" i="11"/>
  <c r="D3839" i="11"/>
  <c r="D3838" i="11"/>
  <c r="D3837" i="11"/>
  <c r="D3836" i="11"/>
  <c r="D3835" i="11"/>
  <c r="D3834" i="11"/>
  <c r="D3833" i="11"/>
  <c r="D3832" i="11"/>
  <c r="D3831" i="11"/>
  <c r="D3830" i="11"/>
  <c r="D3829" i="11"/>
  <c r="D3828" i="11"/>
  <c r="D3827" i="11"/>
  <c r="D3826" i="11"/>
  <c r="D3825" i="11"/>
  <c r="D3824" i="11"/>
  <c r="D3823" i="11"/>
  <c r="D3822" i="11"/>
  <c r="D3821" i="11"/>
  <c r="D3820" i="11"/>
  <c r="D3819" i="11"/>
  <c r="D3818" i="11"/>
  <c r="D3817" i="11"/>
  <c r="D3816" i="11"/>
  <c r="D3815" i="11"/>
  <c r="D3814" i="11"/>
  <c r="D3813" i="11"/>
  <c r="D3812" i="11"/>
  <c r="D3811" i="11"/>
  <c r="D3810" i="11"/>
  <c r="D3809" i="11"/>
  <c r="D3808" i="11"/>
  <c r="D3807" i="11"/>
  <c r="D3806" i="11"/>
  <c r="D3805" i="11"/>
  <c r="D3804" i="11"/>
  <c r="D3803" i="11"/>
  <c r="D3802" i="11"/>
  <c r="D3801" i="11"/>
  <c r="D3800" i="11"/>
  <c r="D3799" i="11"/>
  <c r="D3798" i="11"/>
  <c r="D3797" i="11"/>
  <c r="D3796" i="11"/>
  <c r="D3795" i="11"/>
  <c r="D3794" i="11"/>
  <c r="D3793" i="11"/>
  <c r="D3792" i="11"/>
  <c r="D3791" i="11"/>
  <c r="D3790" i="11"/>
  <c r="D3789" i="11"/>
  <c r="D3788" i="11"/>
  <c r="D3787" i="11"/>
  <c r="D3786" i="11"/>
  <c r="D3785" i="11"/>
  <c r="D3784" i="11"/>
  <c r="D3783" i="11"/>
  <c r="D3782" i="11"/>
  <c r="D3781" i="11"/>
  <c r="D3780" i="11"/>
  <c r="D3779" i="11"/>
  <c r="D3778" i="11"/>
  <c r="D3777" i="11"/>
  <c r="D3776" i="11"/>
  <c r="D3775" i="11"/>
  <c r="D3774" i="11"/>
  <c r="D3773" i="11"/>
  <c r="D3772" i="11"/>
  <c r="D3771" i="11"/>
  <c r="D3770" i="11"/>
  <c r="D3769" i="11"/>
  <c r="D3768" i="11"/>
  <c r="D3767" i="11"/>
  <c r="D3766" i="11"/>
  <c r="D3765" i="11"/>
  <c r="D3764" i="11"/>
  <c r="D3763" i="11"/>
  <c r="D3762" i="11"/>
  <c r="D3761" i="11"/>
  <c r="D3760" i="11"/>
  <c r="D3759" i="11"/>
  <c r="D3758" i="11"/>
  <c r="D3757" i="11"/>
  <c r="D3756" i="11"/>
  <c r="D3755" i="11"/>
  <c r="D3754" i="11"/>
  <c r="D3753" i="11"/>
  <c r="D3752" i="11"/>
  <c r="D3751" i="11"/>
  <c r="D3750" i="11"/>
  <c r="D3749" i="11"/>
  <c r="D3748" i="11"/>
  <c r="D3747" i="11"/>
  <c r="D3746" i="11"/>
  <c r="D3745" i="11"/>
  <c r="D3744" i="11"/>
  <c r="D3743" i="11"/>
  <c r="D3742" i="11"/>
  <c r="D3741" i="11"/>
  <c r="D3740" i="11"/>
  <c r="D3739" i="11"/>
  <c r="D3738" i="11"/>
  <c r="D3737" i="11"/>
  <c r="D3736" i="11"/>
  <c r="D3735" i="11"/>
  <c r="D3734" i="11"/>
  <c r="D3733" i="11"/>
  <c r="D3732" i="11"/>
  <c r="D3731" i="11"/>
  <c r="D3730" i="11"/>
  <c r="D3729" i="11"/>
  <c r="D3728" i="11"/>
  <c r="D3727" i="11"/>
  <c r="D3726" i="11"/>
  <c r="D3725" i="11"/>
  <c r="D3724" i="11"/>
  <c r="D3723" i="11"/>
  <c r="D3722" i="11"/>
  <c r="D3721" i="11"/>
  <c r="D3720" i="11"/>
  <c r="D3719" i="11"/>
  <c r="D3718" i="11"/>
  <c r="D3717" i="11"/>
  <c r="D3716" i="11"/>
  <c r="D3715" i="11"/>
  <c r="D3714" i="11"/>
  <c r="D3713" i="11"/>
  <c r="D3712" i="11"/>
  <c r="D3711" i="11"/>
  <c r="D3710" i="11"/>
  <c r="D3709" i="11"/>
  <c r="D3708" i="11"/>
  <c r="D3707" i="11"/>
  <c r="D3706" i="11"/>
  <c r="D3705" i="11"/>
  <c r="D3704" i="11"/>
  <c r="D3703" i="11"/>
  <c r="D3702" i="11"/>
  <c r="D3701" i="11"/>
  <c r="D3700" i="11"/>
  <c r="D3699" i="11"/>
  <c r="D3698" i="11"/>
  <c r="D3697" i="11"/>
  <c r="D3696" i="11"/>
  <c r="D3695" i="11"/>
  <c r="D3694" i="11"/>
  <c r="D3693" i="11"/>
  <c r="D3692" i="11"/>
  <c r="D3691" i="11"/>
  <c r="D3690" i="11"/>
  <c r="D3689" i="11"/>
  <c r="D3688" i="11"/>
  <c r="D3687" i="11"/>
  <c r="D3686" i="11"/>
  <c r="D3685" i="11"/>
  <c r="D3684" i="11"/>
  <c r="D3683" i="11"/>
  <c r="D3682" i="11"/>
  <c r="D3681" i="11"/>
  <c r="D3680" i="11"/>
  <c r="D3679" i="11"/>
  <c r="D3678" i="11"/>
  <c r="D3677" i="11"/>
  <c r="D3676" i="11"/>
  <c r="D3675" i="11"/>
  <c r="D3674" i="11"/>
  <c r="D3673" i="11"/>
  <c r="D3672" i="11"/>
  <c r="D3671" i="11"/>
  <c r="D3670" i="11"/>
  <c r="D3669" i="11"/>
  <c r="D3668" i="11"/>
  <c r="D3667" i="11"/>
  <c r="D3666" i="11"/>
  <c r="D3665" i="11"/>
  <c r="D3664" i="11"/>
  <c r="D3663" i="11"/>
  <c r="D3662" i="11"/>
  <c r="D3661" i="11"/>
  <c r="D3660" i="11"/>
  <c r="D3659" i="11"/>
  <c r="D3658" i="11"/>
  <c r="D3657" i="11"/>
  <c r="D3656" i="11"/>
  <c r="D3655" i="11"/>
  <c r="D3654" i="11"/>
  <c r="D3653" i="11"/>
  <c r="D3652" i="11"/>
  <c r="D3651" i="11"/>
  <c r="D3650" i="11"/>
  <c r="D3649" i="11"/>
  <c r="D3648" i="11"/>
  <c r="D3647" i="11"/>
  <c r="D3646" i="11"/>
  <c r="D3645" i="11"/>
  <c r="D3644" i="11"/>
  <c r="D3643" i="11"/>
  <c r="D3642" i="11"/>
  <c r="D3641" i="11"/>
  <c r="D3640" i="11"/>
  <c r="D3639" i="11"/>
  <c r="D3638" i="11"/>
  <c r="D3637" i="11"/>
  <c r="D3636" i="11"/>
  <c r="D3635" i="11"/>
  <c r="D3634" i="11"/>
  <c r="D3633" i="11"/>
  <c r="D3632" i="11"/>
  <c r="D3631" i="11"/>
  <c r="D3630" i="11"/>
  <c r="D3629" i="11"/>
  <c r="D3628" i="11"/>
  <c r="D3627" i="11"/>
  <c r="D3626" i="11"/>
  <c r="D3625" i="11"/>
  <c r="D3624" i="11"/>
  <c r="D3623" i="11"/>
  <c r="D3622" i="11"/>
  <c r="D3621" i="11"/>
  <c r="D3620" i="11"/>
  <c r="D3619" i="11"/>
  <c r="D3618" i="11"/>
  <c r="D3617" i="11"/>
  <c r="D3616" i="11"/>
  <c r="D3615" i="11"/>
  <c r="D3614" i="11"/>
  <c r="D3613" i="11"/>
  <c r="D3612" i="11"/>
  <c r="D3611" i="11"/>
  <c r="D3610" i="11"/>
  <c r="D3609" i="11"/>
  <c r="D3608" i="11"/>
  <c r="D3607" i="11"/>
  <c r="D3606" i="11"/>
  <c r="D3605" i="11"/>
  <c r="D3604" i="11"/>
  <c r="D3603" i="11"/>
  <c r="D3602" i="11"/>
  <c r="D3601" i="11"/>
  <c r="D3600" i="11"/>
  <c r="D3599" i="11"/>
  <c r="D3598" i="11"/>
  <c r="D3597" i="11"/>
  <c r="D3596" i="11"/>
  <c r="D3595" i="11"/>
  <c r="D3594" i="11"/>
  <c r="D3593" i="11"/>
  <c r="D3592" i="11"/>
  <c r="D3591" i="11"/>
  <c r="D3590" i="11"/>
  <c r="D3589" i="11"/>
  <c r="D3588" i="11"/>
  <c r="D3587" i="11"/>
  <c r="D3586" i="11"/>
  <c r="D3585" i="11"/>
  <c r="D3584" i="11"/>
  <c r="D3583" i="11"/>
  <c r="D3582" i="11"/>
  <c r="D3581" i="11"/>
  <c r="D3580" i="11"/>
  <c r="D3579" i="11"/>
  <c r="D3578" i="11"/>
  <c r="D3577" i="11"/>
  <c r="D3576" i="11"/>
  <c r="D3575" i="11"/>
  <c r="D3574" i="11"/>
  <c r="D3573" i="11"/>
  <c r="D3572" i="11"/>
  <c r="D3571" i="11"/>
  <c r="D3570" i="11"/>
  <c r="D3569" i="11"/>
  <c r="D3568" i="11"/>
  <c r="D3567" i="11"/>
  <c r="D3566" i="11"/>
  <c r="D3565" i="11"/>
  <c r="D3564" i="11"/>
  <c r="D3563" i="11"/>
  <c r="D3562" i="11"/>
  <c r="D3561" i="11"/>
  <c r="D3560" i="11"/>
  <c r="D3559" i="11"/>
  <c r="D3558" i="11"/>
  <c r="D3557" i="11"/>
  <c r="D3556" i="11"/>
  <c r="D3555" i="11"/>
  <c r="D3554" i="11"/>
  <c r="D3553" i="11"/>
  <c r="D3552" i="11"/>
  <c r="D3551" i="11"/>
  <c r="D3550" i="11"/>
  <c r="D3549" i="11"/>
  <c r="D3548" i="11"/>
  <c r="D3547" i="11"/>
  <c r="D3546" i="11"/>
  <c r="D3545" i="11"/>
  <c r="D3544" i="11"/>
  <c r="D3543" i="11"/>
  <c r="D3542" i="11"/>
  <c r="D3541" i="11"/>
  <c r="D3540" i="11"/>
  <c r="D3539" i="11"/>
  <c r="D3538" i="11"/>
  <c r="D3537" i="11"/>
  <c r="D3536" i="11"/>
  <c r="D3535" i="11"/>
  <c r="D3534" i="11"/>
  <c r="D3533" i="11"/>
  <c r="D3532" i="11"/>
  <c r="D3531" i="11"/>
  <c r="D3530" i="11"/>
  <c r="D3529" i="11"/>
  <c r="D3528" i="11"/>
  <c r="D3527" i="11"/>
  <c r="D3526" i="11"/>
  <c r="D3525" i="11"/>
  <c r="D3524" i="11"/>
  <c r="D3523" i="11"/>
  <c r="D3522" i="11"/>
  <c r="D3521" i="11"/>
  <c r="D3520" i="11"/>
  <c r="D3519" i="11"/>
  <c r="D3518" i="11"/>
  <c r="D3517" i="11"/>
  <c r="D3516" i="11"/>
  <c r="D3515" i="11"/>
  <c r="D3514" i="11"/>
  <c r="D3513" i="11"/>
  <c r="D3512" i="11"/>
  <c r="D3511" i="11"/>
  <c r="D3510" i="11"/>
  <c r="D3509" i="11"/>
  <c r="D3508" i="11"/>
  <c r="D3507" i="11"/>
  <c r="D3506" i="11"/>
  <c r="D3505" i="11"/>
  <c r="D3504" i="11"/>
  <c r="D3503" i="11"/>
  <c r="D3502" i="11"/>
  <c r="D3501" i="11"/>
  <c r="D3500" i="11"/>
  <c r="D3499" i="11"/>
  <c r="D3498" i="11"/>
  <c r="D3497" i="11"/>
  <c r="D3496" i="11"/>
  <c r="D3495" i="11"/>
  <c r="D3494" i="11"/>
  <c r="D3493" i="11"/>
  <c r="D3492" i="11"/>
  <c r="D3491" i="11"/>
  <c r="D3490" i="11"/>
  <c r="D3489" i="11"/>
  <c r="D3488" i="11"/>
  <c r="D3487" i="11"/>
  <c r="D3486" i="11"/>
  <c r="D3485" i="11"/>
  <c r="D3484" i="11"/>
  <c r="D3483" i="11"/>
  <c r="D3482" i="11"/>
  <c r="D3481" i="11"/>
  <c r="D3480" i="11"/>
  <c r="D3479" i="11"/>
  <c r="D3478" i="11"/>
  <c r="D3477" i="11"/>
  <c r="D3476" i="11"/>
  <c r="D3475" i="11"/>
  <c r="D3474" i="11"/>
  <c r="D3473" i="11"/>
  <c r="D3472" i="11"/>
  <c r="D3471" i="11"/>
  <c r="D3470" i="11"/>
  <c r="D3469" i="11"/>
  <c r="D3468" i="11"/>
  <c r="D3467" i="11"/>
  <c r="D3466" i="11"/>
  <c r="D3465" i="11"/>
  <c r="D3464" i="11"/>
  <c r="D3463" i="11"/>
  <c r="D3462" i="11"/>
  <c r="D3461" i="11"/>
  <c r="D3460" i="11"/>
  <c r="D3459" i="11"/>
  <c r="D3458" i="11"/>
  <c r="D3457" i="11"/>
  <c r="D3456" i="11"/>
  <c r="D3455" i="11"/>
  <c r="D3454" i="11"/>
  <c r="D3453" i="11"/>
  <c r="D3452" i="11"/>
  <c r="D3451" i="11"/>
  <c r="D3450" i="11"/>
  <c r="D3449" i="11"/>
  <c r="D3448" i="11"/>
  <c r="D3447" i="11"/>
  <c r="D3446" i="11"/>
  <c r="D3445" i="11"/>
  <c r="D3444" i="11"/>
  <c r="D3443" i="11"/>
  <c r="D3442" i="11"/>
  <c r="D3441" i="11"/>
  <c r="D3440" i="11"/>
  <c r="D3439" i="11"/>
  <c r="D3438" i="11"/>
  <c r="D3437" i="11"/>
  <c r="D3436" i="11"/>
  <c r="D3435" i="11"/>
  <c r="D3434" i="11"/>
  <c r="D3433" i="11"/>
  <c r="D3432" i="11"/>
  <c r="D3431" i="11"/>
  <c r="D3430" i="11"/>
  <c r="D3429" i="11"/>
  <c r="D3428" i="11"/>
  <c r="D3427" i="11"/>
  <c r="D3426" i="11"/>
  <c r="D3425" i="11"/>
  <c r="D3424" i="11"/>
  <c r="D3423" i="11"/>
  <c r="D3422" i="11"/>
  <c r="D3421" i="11"/>
  <c r="D3420" i="11"/>
  <c r="D3419" i="11"/>
  <c r="D3418" i="11"/>
  <c r="D3417" i="11"/>
  <c r="D3416" i="11"/>
  <c r="D3415" i="11"/>
  <c r="D3414" i="11"/>
  <c r="D3413" i="11"/>
  <c r="D3412" i="11"/>
  <c r="D3411" i="11"/>
  <c r="D3410" i="11"/>
  <c r="D3409" i="11"/>
  <c r="D3408" i="11"/>
  <c r="D3407" i="11"/>
  <c r="D3406" i="11"/>
  <c r="D3405" i="11"/>
  <c r="D3404" i="11"/>
  <c r="D3403" i="11"/>
  <c r="D3402" i="11"/>
  <c r="D3401" i="11"/>
  <c r="D3400" i="11"/>
  <c r="D3399" i="11"/>
  <c r="D3398" i="11"/>
  <c r="D3397" i="11"/>
  <c r="D3396" i="11"/>
  <c r="D3395" i="11"/>
  <c r="D3394" i="11"/>
  <c r="D3393" i="11"/>
  <c r="D3392" i="11"/>
  <c r="D3391" i="11"/>
  <c r="D3390" i="11"/>
  <c r="D3389" i="11"/>
  <c r="D3388" i="11"/>
  <c r="D3387" i="11"/>
  <c r="D3386" i="11"/>
  <c r="D3385" i="11"/>
  <c r="D3384" i="11"/>
  <c r="D3383" i="11"/>
  <c r="D3382" i="11"/>
  <c r="D3381" i="11"/>
  <c r="D3380" i="11"/>
  <c r="D3379" i="11"/>
  <c r="D3378" i="11"/>
  <c r="D3377" i="11"/>
  <c r="D3376" i="11"/>
  <c r="D3375" i="11"/>
  <c r="D3374" i="11"/>
  <c r="D3373" i="11"/>
  <c r="D3372" i="11"/>
  <c r="D3371" i="11"/>
  <c r="D3370" i="11"/>
  <c r="D3369" i="11"/>
  <c r="D3368" i="11"/>
  <c r="D3367" i="11"/>
  <c r="D3366" i="11"/>
  <c r="D3365" i="11"/>
  <c r="D3364" i="11"/>
  <c r="D3363" i="11"/>
  <c r="D3362" i="11"/>
  <c r="D3361" i="11"/>
  <c r="D3360" i="11"/>
  <c r="D3359" i="11"/>
  <c r="D3358" i="11"/>
  <c r="D3357" i="11"/>
  <c r="D3356" i="11"/>
  <c r="D3355" i="11"/>
  <c r="D3354" i="11"/>
  <c r="D3353" i="11"/>
  <c r="D3352" i="11"/>
  <c r="D3351" i="11"/>
  <c r="D3350" i="11"/>
  <c r="D3349" i="11"/>
  <c r="D3348" i="11"/>
  <c r="D3347" i="11"/>
  <c r="D3346" i="11"/>
  <c r="D3345" i="11"/>
  <c r="D3344" i="11"/>
  <c r="D3343" i="11"/>
  <c r="D3342" i="11"/>
  <c r="D3341" i="11"/>
  <c r="D3340" i="11"/>
  <c r="D3339" i="11"/>
  <c r="D3338" i="11"/>
  <c r="D3337" i="11"/>
  <c r="D3336" i="11"/>
  <c r="D3335" i="11"/>
  <c r="D3334" i="11"/>
  <c r="D3333" i="11"/>
  <c r="D3332" i="11"/>
  <c r="D3331" i="11"/>
  <c r="D3330" i="11"/>
  <c r="D3329" i="11"/>
  <c r="D3328" i="11"/>
  <c r="D3327" i="11"/>
  <c r="D3326" i="11"/>
  <c r="D3325" i="11"/>
  <c r="D3324" i="11"/>
  <c r="D3323" i="11"/>
  <c r="D3322" i="11"/>
  <c r="D3321" i="11"/>
  <c r="D3320" i="11"/>
  <c r="D3319" i="11"/>
  <c r="D3318" i="11"/>
  <c r="D3317" i="11"/>
  <c r="D3316" i="11"/>
  <c r="D3315" i="11"/>
  <c r="D3314" i="11"/>
  <c r="D3313" i="11"/>
  <c r="D3312" i="11"/>
  <c r="D3311" i="11"/>
  <c r="D3310" i="11"/>
  <c r="D3309" i="11"/>
  <c r="D3308" i="11"/>
  <c r="D3307" i="11"/>
  <c r="D3306" i="11"/>
  <c r="D3305" i="11"/>
  <c r="D3304" i="11"/>
  <c r="D3303" i="11"/>
  <c r="D3302" i="11"/>
  <c r="D3301" i="11"/>
  <c r="D3300" i="11"/>
  <c r="D3299" i="11"/>
  <c r="D3298" i="11"/>
  <c r="D3297" i="11"/>
  <c r="D3296" i="11"/>
  <c r="D3295" i="11"/>
  <c r="D3294" i="11"/>
  <c r="D3293" i="11"/>
  <c r="D3292" i="11"/>
  <c r="D3291" i="11"/>
  <c r="D3290" i="11"/>
  <c r="D3289" i="11"/>
  <c r="D3288" i="11"/>
  <c r="D3287" i="11"/>
  <c r="D3286" i="11"/>
  <c r="D3285" i="11"/>
  <c r="D3284" i="11"/>
  <c r="D3283" i="11"/>
  <c r="D3282" i="11"/>
  <c r="D3281" i="11"/>
  <c r="D3280" i="11"/>
  <c r="D3279" i="11"/>
  <c r="D3278" i="11"/>
  <c r="D3277" i="11"/>
  <c r="D3276" i="11"/>
  <c r="D3275" i="11"/>
  <c r="D3274" i="11"/>
  <c r="D3273" i="11"/>
  <c r="D3272" i="11"/>
  <c r="D3271" i="11"/>
  <c r="D3270" i="11"/>
  <c r="D3269" i="11"/>
  <c r="D3268" i="11"/>
  <c r="D3267" i="11"/>
  <c r="D3266" i="11"/>
  <c r="D3265" i="11"/>
  <c r="D3264" i="11"/>
  <c r="D3263" i="11"/>
  <c r="D3262" i="11"/>
  <c r="D3261" i="11"/>
  <c r="D3260" i="11"/>
  <c r="D3259" i="11"/>
  <c r="D3258" i="11"/>
  <c r="D3257" i="11"/>
  <c r="D3256" i="11"/>
  <c r="D3255" i="11"/>
  <c r="D3254" i="11"/>
  <c r="D3253" i="11"/>
  <c r="D3252" i="11"/>
  <c r="D3251" i="11"/>
  <c r="D3250" i="11"/>
  <c r="D3249" i="11"/>
  <c r="D3248" i="11"/>
  <c r="D3247" i="11"/>
  <c r="D3246" i="11"/>
  <c r="D3245" i="11"/>
  <c r="D3244" i="11"/>
  <c r="D3243" i="11"/>
  <c r="D3242" i="11"/>
  <c r="D3241" i="11"/>
  <c r="D3240" i="11"/>
  <c r="D3239" i="11"/>
  <c r="D3238" i="11"/>
  <c r="D3237" i="11"/>
  <c r="D3236" i="11"/>
  <c r="D3235" i="11"/>
  <c r="D3234" i="11"/>
  <c r="D3233" i="11"/>
  <c r="D3232" i="11"/>
  <c r="D3231" i="11"/>
  <c r="D3230" i="11"/>
  <c r="D3229" i="11"/>
  <c r="D3228" i="11"/>
  <c r="D3227" i="11"/>
  <c r="D3226" i="11"/>
  <c r="D3225" i="11"/>
  <c r="D3224" i="11"/>
  <c r="D3223" i="11"/>
  <c r="D3222" i="11"/>
  <c r="D3221" i="11"/>
  <c r="D3220" i="11"/>
  <c r="D3219" i="11"/>
  <c r="D3218" i="11"/>
  <c r="D3217" i="11"/>
  <c r="D3216" i="11"/>
  <c r="D3215" i="11"/>
  <c r="D3214" i="11"/>
  <c r="D3213" i="11"/>
  <c r="D3212" i="11"/>
  <c r="D3211" i="11"/>
  <c r="D3210" i="11"/>
  <c r="D3209" i="11"/>
  <c r="D3208" i="11"/>
  <c r="D3207" i="11"/>
  <c r="D3206" i="11"/>
  <c r="D3205" i="11"/>
  <c r="D3204" i="11"/>
  <c r="D3203" i="11"/>
  <c r="D3202" i="11"/>
  <c r="D3201" i="11"/>
  <c r="D3200" i="11"/>
  <c r="D3199" i="11"/>
  <c r="D3198" i="11"/>
  <c r="D3197" i="11"/>
  <c r="D3196" i="11"/>
  <c r="D3195" i="11"/>
  <c r="D3194" i="11"/>
  <c r="D3193" i="11"/>
  <c r="D3192" i="11"/>
  <c r="D3191" i="11"/>
  <c r="D3190" i="11"/>
  <c r="D3189" i="11"/>
  <c r="D3188" i="11"/>
  <c r="D3187" i="11"/>
  <c r="D3186" i="11"/>
  <c r="D3185" i="11"/>
  <c r="D3184" i="11"/>
  <c r="D3183" i="11"/>
  <c r="D3182" i="11"/>
  <c r="D3181" i="11"/>
  <c r="D3180" i="11"/>
  <c r="D3179" i="11"/>
  <c r="D3178" i="11"/>
  <c r="D3177" i="11"/>
  <c r="D3176" i="11"/>
  <c r="D3175" i="11"/>
  <c r="D3174" i="11"/>
  <c r="D3173" i="11"/>
  <c r="D3172" i="11"/>
  <c r="D3171" i="11"/>
  <c r="D3170" i="11"/>
  <c r="D3169" i="11"/>
  <c r="D3168" i="11"/>
  <c r="D3167" i="11"/>
  <c r="D3166" i="11"/>
  <c r="D3165" i="11"/>
  <c r="D3164" i="11"/>
  <c r="D3163" i="11"/>
  <c r="D3162" i="11"/>
  <c r="D3161" i="11"/>
  <c r="D3160" i="11"/>
  <c r="D3159" i="11"/>
  <c r="D3158" i="11"/>
  <c r="D3157" i="11"/>
  <c r="D3156" i="11"/>
  <c r="D3155" i="11"/>
  <c r="D3154" i="11"/>
  <c r="D3153" i="11"/>
  <c r="D3152" i="11"/>
  <c r="D3151" i="11"/>
  <c r="D3150" i="11"/>
  <c r="D3149" i="11"/>
  <c r="D3148" i="11"/>
  <c r="D3147" i="11"/>
  <c r="D3146" i="11"/>
  <c r="D3145" i="11"/>
  <c r="D3144" i="11"/>
  <c r="D3143" i="11"/>
  <c r="D3142" i="11"/>
  <c r="D3141" i="11"/>
  <c r="D3140" i="11"/>
  <c r="D3139" i="11"/>
  <c r="D3138" i="11"/>
  <c r="D3137" i="11"/>
  <c r="D3136" i="11"/>
  <c r="D3135" i="11"/>
  <c r="D3134" i="11"/>
  <c r="D3133" i="11"/>
  <c r="D3132" i="11"/>
  <c r="D3131" i="11"/>
  <c r="D3130" i="11"/>
  <c r="D3129" i="11"/>
  <c r="D3128" i="11"/>
  <c r="D3127" i="11"/>
  <c r="D3126" i="11"/>
  <c r="D3125" i="11"/>
  <c r="D3124" i="11"/>
  <c r="D3123" i="11"/>
  <c r="D3122" i="11"/>
  <c r="D3121" i="11"/>
  <c r="D3120" i="11"/>
  <c r="D3119" i="11"/>
  <c r="D3118" i="11"/>
  <c r="D3117" i="11"/>
  <c r="D3116" i="11"/>
  <c r="D3115" i="11"/>
  <c r="D3114" i="11"/>
  <c r="D3113" i="11"/>
  <c r="D3112" i="11"/>
  <c r="D3111" i="11"/>
  <c r="D3110" i="11"/>
  <c r="D3109" i="11"/>
  <c r="D3108" i="11"/>
  <c r="D3107" i="11"/>
  <c r="D3106" i="11"/>
  <c r="D3105" i="11"/>
  <c r="D3104" i="11"/>
  <c r="D3103" i="11"/>
  <c r="D3102" i="11"/>
  <c r="D3101" i="11"/>
  <c r="D3100" i="11"/>
  <c r="D3099" i="11"/>
  <c r="D3098" i="11"/>
  <c r="D3097" i="11"/>
  <c r="D3096" i="11"/>
  <c r="D3095" i="11"/>
  <c r="D3094" i="11"/>
  <c r="D3093" i="11"/>
  <c r="D3092" i="11"/>
  <c r="D3091" i="11"/>
  <c r="D3090" i="11"/>
  <c r="D3089" i="11"/>
  <c r="D3088" i="11"/>
  <c r="D3087" i="11"/>
  <c r="D3086" i="11"/>
  <c r="D3085" i="11"/>
  <c r="D3084" i="11"/>
  <c r="D3083" i="11"/>
  <c r="D3082" i="11"/>
  <c r="D3081" i="11"/>
  <c r="D3080" i="11"/>
  <c r="D3079" i="11"/>
  <c r="D3078" i="11"/>
  <c r="D3077" i="11"/>
  <c r="D3076" i="11"/>
  <c r="D3075" i="11"/>
  <c r="D3074" i="11"/>
  <c r="D3073" i="11"/>
  <c r="D3072" i="11"/>
  <c r="D3071" i="11"/>
  <c r="D3070" i="11"/>
  <c r="D3069" i="11"/>
  <c r="D3068" i="11"/>
  <c r="D3067" i="11"/>
  <c r="D3066" i="11"/>
  <c r="D3065" i="11"/>
  <c r="D3064" i="11"/>
  <c r="D3063" i="11"/>
  <c r="D3062" i="11"/>
  <c r="D3061" i="11"/>
  <c r="D3060" i="11"/>
  <c r="D3059" i="11"/>
  <c r="D3058" i="11"/>
  <c r="D3057" i="11"/>
  <c r="D3056" i="11"/>
  <c r="D3055" i="11"/>
  <c r="D3054" i="11"/>
  <c r="D3053" i="11"/>
  <c r="D3052" i="11"/>
  <c r="D3051" i="11"/>
  <c r="D3050" i="11"/>
  <c r="D3049" i="11"/>
  <c r="D3048" i="11"/>
  <c r="D3047" i="11"/>
  <c r="D3046" i="11"/>
  <c r="D3045" i="11"/>
  <c r="D3044" i="11"/>
  <c r="D3043" i="11"/>
  <c r="D3042" i="11"/>
  <c r="D3041" i="11"/>
  <c r="D3040" i="11"/>
  <c r="D3039" i="11"/>
  <c r="D3038" i="11"/>
  <c r="D3037" i="11"/>
  <c r="D3036" i="11"/>
  <c r="D3035" i="11"/>
  <c r="D3034" i="11"/>
  <c r="D3033" i="11"/>
  <c r="D3032" i="11"/>
  <c r="D3031" i="11"/>
  <c r="D3030" i="11"/>
  <c r="D3029" i="11"/>
  <c r="D3028" i="11"/>
  <c r="D3027" i="11"/>
  <c r="D3026" i="11"/>
  <c r="D3025" i="11"/>
  <c r="D3024" i="11"/>
  <c r="D3023" i="11"/>
  <c r="D3022" i="11"/>
  <c r="D3021" i="11"/>
  <c r="D3020" i="11"/>
  <c r="D3019" i="11"/>
  <c r="D3018" i="11"/>
  <c r="D3017" i="11"/>
  <c r="D3016" i="11"/>
  <c r="D3015" i="11"/>
  <c r="D3014" i="11"/>
  <c r="D3013" i="11"/>
  <c r="D3012" i="11"/>
  <c r="D3011" i="11"/>
  <c r="D3010" i="11"/>
  <c r="D3009" i="11"/>
  <c r="D3008" i="11"/>
  <c r="D3007" i="11"/>
  <c r="D3006" i="11"/>
  <c r="D3005" i="11"/>
  <c r="D3004" i="11"/>
  <c r="D3003" i="11"/>
  <c r="D3002" i="11"/>
  <c r="D3001" i="11"/>
  <c r="D3000" i="11"/>
  <c r="D2999" i="11"/>
  <c r="D2998" i="11"/>
  <c r="D2997" i="11"/>
  <c r="D2996" i="11"/>
  <c r="D2995" i="11"/>
  <c r="D2994" i="11"/>
  <c r="D2993" i="11"/>
  <c r="D2992" i="11"/>
  <c r="D2991" i="11"/>
  <c r="D2990" i="11"/>
  <c r="D2989" i="11"/>
  <c r="D2988" i="11"/>
  <c r="D2987" i="11"/>
  <c r="D2986" i="11"/>
  <c r="D2985" i="11"/>
  <c r="D2984" i="11"/>
  <c r="D2983" i="11"/>
  <c r="D2982" i="11"/>
  <c r="D2981" i="11"/>
  <c r="D2980" i="11"/>
  <c r="D2979" i="11"/>
  <c r="D2978" i="11"/>
  <c r="D2977" i="11"/>
  <c r="D2976" i="11"/>
  <c r="D2975" i="11"/>
  <c r="D2974" i="11"/>
  <c r="D2973" i="11"/>
  <c r="D2972" i="11"/>
  <c r="D2971" i="11"/>
  <c r="D2970" i="11"/>
  <c r="D2969" i="11"/>
  <c r="D2968" i="11"/>
  <c r="D2967" i="11"/>
  <c r="D2966" i="11"/>
  <c r="D2965" i="11"/>
  <c r="D2964" i="11"/>
  <c r="D2963" i="11"/>
  <c r="D2962" i="11"/>
  <c r="D2961" i="11"/>
  <c r="D2960" i="11"/>
  <c r="D2959" i="11"/>
  <c r="D2958" i="11"/>
  <c r="D2957" i="11"/>
  <c r="D2956" i="11"/>
  <c r="D2955" i="11"/>
  <c r="D2954" i="11"/>
  <c r="D2953" i="11"/>
  <c r="D2952" i="11"/>
  <c r="D2951" i="11"/>
  <c r="D2950" i="11"/>
  <c r="D2949" i="11"/>
  <c r="D2948" i="11"/>
  <c r="D2947" i="11"/>
  <c r="D2946" i="11"/>
  <c r="D2945" i="11"/>
  <c r="D2944" i="11"/>
  <c r="D2943" i="11"/>
  <c r="D2942" i="11"/>
  <c r="D2941" i="11"/>
  <c r="D2940" i="11"/>
  <c r="D2939" i="11"/>
  <c r="D2938" i="11"/>
  <c r="D2937" i="11"/>
  <c r="D2936" i="11"/>
  <c r="D2935" i="11"/>
  <c r="D2934" i="11"/>
  <c r="D2933" i="11"/>
  <c r="D2932" i="11"/>
  <c r="D2931" i="11"/>
  <c r="D2930" i="11"/>
  <c r="D2929" i="11"/>
  <c r="D2928" i="11"/>
  <c r="D2927" i="11"/>
  <c r="D2926" i="11"/>
  <c r="D2925" i="11"/>
  <c r="D2924" i="11"/>
  <c r="D2923" i="11"/>
  <c r="D2922" i="11"/>
  <c r="D2921" i="11"/>
  <c r="D2920" i="11"/>
  <c r="D2919" i="11"/>
  <c r="D2918" i="11"/>
  <c r="D2917" i="11"/>
  <c r="D2916" i="11"/>
  <c r="D2915" i="11"/>
  <c r="D2914" i="11"/>
  <c r="D2913" i="11"/>
  <c r="D2912" i="11"/>
  <c r="D2911" i="11"/>
  <c r="D2910" i="11"/>
  <c r="D2909" i="11"/>
  <c r="D2908" i="11"/>
  <c r="D2907" i="11"/>
  <c r="D2906" i="11"/>
  <c r="D2905" i="11"/>
  <c r="D2904" i="11"/>
  <c r="D2903" i="11"/>
  <c r="D2902" i="11"/>
  <c r="D2901" i="11"/>
  <c r="D2900" i="11"/>
  <c r="D2899" i="11"/>
  <c r="D2898" i="11"/>
  <c r="D2897" i="11"/>
  <c r="D2896" i="11"/>
  <c r="D2895" i="11"/>
  <c r="D2894" i="11"/>
  <c r="D2893" i="11"/>
  <c r="D2892" i="11"/>
  <c r="D2891" i="11"/>
  <c r="D2890" i="11"/>
  <c r="D2889" i="11"/>
  <c r="D2888" i="11"/>
  <c r="D2887" i="11"/>
  <c r="D2886" i="11"/>
  <c r="D2885" i="11"/>
  <c r="D2884" i="11"/>
  <c r="D2883" i="11"/>
  <c r="D2882" i="11"/>
  <c r="D2881" i="11"/>
  <c r="D2880" i="11"/>
  <c r="D2879" i="11"/>
  <c r="D2878" i="11"/>
  <c r="D2877" i="11"/>
  <c r="D2876" i="11"/>
  <c r="D2875" i="11"/>
  <c r="D2874" i="11"/>
  <c r="D2873" i="11"/>
  <c r="D2872" i="11"/>
  <c r="D2871" i="11"/>
  <c r="D2870" i="11"/>
  <c r="D2869" i="11"/>
  <c r="D2868" i="11"/>
  <c r="D2867" i="11"/>
  <c r="D2866" i="11"/>
  <c r="D2865" i="11"/>
  <c r="D2864" i="11"/>
  <c r="D2863" i="11"/>
  <c r="D2862" i="11"/>
  <c r="D2861" i="11"/>
  <c r="D2860" i="11"/>
  <c r="D2859" i="11"/>
  <c r="D2858" i="11"/>
  <c r="D2857" i="11"/>
  <c r="D2856" i="11"/>
  <c r="D2855" i="11"/>
  <c r="D2854" i="11"/>
  <c r="D2853" i="11"/>
  <c r="D2852" i="11"/>
  <c r="D2851" i="11"/>
  <c r="D2850" i="11"/>
  <c r="D2849" i="11"/>
  <c r="D2848" i="11"/>
  <c r="D2847" i="11"/>
  <c r="D2846" i="11"/>
  <c r="D2845" i="11"/>
  <c r="D2844" i="11"/>
  <c r="D2843" i="11"/>
  <c r="D2842" i="11"/>
  <c r="D2841" i="11"/>
  <c r="D2840" i="11"/>
  <c r="D2839" i="11"/>
  <c r="D2838" i="11"/>
  <c r="D2837" i="11"/>
  <c r="D2836" i="11"/>
  <c r="D2835" i="11"/>
  <c r="D2834" i="11"/>
  <c r="D2833" i="11"/>
  <c r="D2832" i="11"/>
  <c r="D2831" i="11"/>
  <c r="D2830" i="11"/>
  <c r="D2829" i="11"/>
  <c r="D2828" i="11"/>
  <c r="D2827" i="11"/>
  <c r="D2826" i="11"/>
  <c r="D2825" i="11"/>
  <c r="D2824" i="11"/>
  <c r="D2823" i="11"/>
  <c r="D2822" i="11"/>
  <c r="D2821" i="11"/>
  <c r="D2820" i="11"/>
  <c r="D2819" i="11"/>
  <c r="D2818" i="11"/>
  <c r="D2817" i="11"/>
  <c r="D2816" i="11"/>
  <c r="D2815" i="11"/>
  <c r="D2814" i="11"/>
  <c r="D2813" i="11"/>
  <c r="D2812" i="11"/>
  <c r="D2811" i="11"/>
  <c r="D2810" i="11"/>
  <c r="D2809" i="11"/>
  <c r="D2808" i="11"/>
  <c r="D2807" i="11"/>
  <c r="D2806" i="11"/>
  <c r="D2805" i="11"/>
  <c r="D2804" i="11"/>
  <c r="D2803" i="11"/>
  <c r="D2802" i="11"/>
  <c r="D2801" i="11"/>
  <c r="D2800" i="11"/>
  <c r="D2799" i="11"/>
  <c r="D2798" i="11"/>
  <c r="D2797" i="11"/>
  <c r="D2796" i="11"/>
  <c r="D2795" i="11"/>
  <c r="D2794" i="11"/>
  <c r="D2793" i="11"/>
  <c r="D2792" i="11"/>
  <c r="D2791" i="11"/>
  <c r="D2790" i="11"/>
  <c r="D2789" i="11"/>
  <c r="D2788" i="11"/>
  <c r="D2787" i="11"/>
  <c r="D2786" i="11"/>
  <c r="D2785" i="11"/>
  <c r="D2784" i="11"/>
  <c r="D2783" i="11"/>
  <c r="D2782" i="11"/>
  <c r="D2781" i="11"/>
  <c r="D2780" i="11"/>
  <c r="D2779" i="11"/>
  <c r="D2778" i="11"/>
  <c r="D2777" i="11"/>
  <c r="D2776" i="11"/>
  <c r="D2775" i="11"/>
  <c r="D2774" i="11"/>
  <c r="D2773" i="11"/>
  <c r="D2772" i="11"/>
  <c r="D2771" i="11"/>
  <c r="D2770" i="11"/>
  <c r="D2769" i="11"/>
  <c r="D2768" i="11"/>
  <c r="D2767" i="11"/>
  <c r="D2766" i="11"/>
  <c r="D2765" i="11"/>
  <c r="D2764" i="11"/>
  <c r="D2763" i="11"/>
  <c r="D2762" i="11"/>
  <c r="D2761" i="11"/>
  <c r="D2760" i="11"/>
  <c r="D2759" i="11"/>
  <c r="D2758" i="11"/>
  <c r="D2757" i="11"/>
  <c r="D2756" i="11"/>
  <c r="D2755" i="11"/>
  <c r="D2754" i="11"/>
  <c r="D2753" i="11"/>
  <c r="D2752" i="11"/>
  <c r="D2751" i="11"/>
  <c r="D2750" i="11"/>
  <c r="D2749" i="11"/>
  <c r="D2748" i="11"/>
  <c r="D2747" i="11"/>
  <c r="D2746" i="11"/>
  <c r="D2745" i="11"/>
  <c r="D2744" i="11"/>
  <c r="D2743" i="11"/>
  <c r="D2742" i="11"/>
  <c r="D2741" i="11"/>
  <c r="D2740" i="11"/>
  <c r="D2739" i="11"/>
  <c r="D2738" i="11"/>
  <c r="D2737" i="11"/>
  <c r="D2736" i="11"/>
  <c r="D2735" i="11"/>
  <c r="D2734" i="11"/>
  <c r="D2733" i="11"/>
  <c r="D2732" i="11"/>
  <c r="D2731" i="11"/>
  <c r="D2730" i="11"/>
  <c r="D2729" i="11"/>
  <c r="D2728" i="11"/>
  <c r="D2727" i="11"/>
  <c r="D2726" i="11"/>
  <c r="D2725" i="11"/>
  <c r="D2724" i="11"/>
  <c r="D2723" i="11"/>
  <c r="D2722" i="11"/>
  <c r="D2721" i="11"/>
  <c r="D2720" i="11"/>
  <c r="D2719" i="11"/>
  <c r="D2718" i="11"/>
  <c r="D2717" i="11"/>
  <c r="D2716" i="11"/>
  <c r="D2715" i="11"/>
  <c r="D2714" i="11"/>
  <c r="D2713" i="11"/>
  <c r="D2712" i="11"/>
  <c r="D2711" i="11"/>
  <c r="D2710" i="11"/>
  <c r="D2709" i="11"/>
  <c r="D2708" i="11"/>
  <c r="D2707" i="11"/>
  <c r="D2706" i="11"/>
  <c r="D2705" i="11"/>
  <c r="D2704" i="11"/>
  <c r="D2703" i="11"/>
  <c r="D2702" i="11"/>
  <c r="D2701" i="11"/>
  <c r="D2700" i="11"/>
  <c r="D2699" i="11"/>
  <c r="D2698" i="11"/>
  <c r="D2697" i="11"/>
  <c r="D2696" i="11"/>
  <c r="D2695" i="11"/>
  <c r="D2694" i="11"/>
  <c r="D2693" i="11"/>
  <c r="D2692" i="11"/>
  <c r="D2691" i="11"/>
  <c r="D2690" i="11"/>
  <c r="D2689" i="11"/>
  <c r="D2688" i="11"/>
  <c r="D2687" i="11"/>
  <c r="D2686" i="11"/>
  <c r="D2685" i="11"/>
  <c r="D2684" i="11"/>
  <c r="D2683" i="11"/>
  <c r="D2682" i="11"/>
  <c r="D2681" i="11"/>
  <c r="D2680" i="11"/>
  <c r="D2679" i="11"/>
  <c r="D2678" i="11"/>
  <c r="D2677" i="11"/>
  <c r="D2676" i="11"/>
  <c r="D2675" i="11"/>
  <c r="D2674" i="11"/>
  <c r="D2673" i="11"/>
  <c r="D2672" i="11"/>
  <c r="D2671" i="11"/>
  <c r="D2670" i="11"/>
  <c r="D2669" i="11"/>
  <c r="D2668" i="11"/>
  <c r="D2667" i="11"/>
  <c r="D2666" i="11"/>
  <c r="D2665" i="11"/>
  <c r="D2664" i="11"/>
  <c r="D2663" i="11"/>
  <c r="D2662" i="11"/>
  <c r="D2661" i="11"/>
  <c r="D2660" i="11"/>
  <c r="D2659" i="11"/>
  <c r="D2658" i="11"/>
  <c r="D2657" i="11"/>
  <c r="D2656" i="11"/>
  <c r="D2655" i="11"/>
  <c r="D2654" i="11"/>
  <c r="D2653" i="11"/>
  <c r="D2652" i="11"/>
  <c r="D2651" i="11"/>
  <c r="D2650" i="11"/>
  <c r="D2649" i="11"/>
  <c r="D2648" i="11"/>
  <c r="D2647" i="11"/>
  <c r="D2646" i="11"/>
  <c r="D2645" i="11"/>
  <c r="D2644" i="11"/>
  <c r="D2643" i="11"/>
  <c r="D2642" i="11"/>
  <c r="D2641" i="11"/>
  <c r="D2640" i="11"/>
  <c r="D2639" i="11"/>
  <c r="D2638" i="11"/>
  <c r="D2637" i="11"/>
  <c r="D2636" i="11"/>
  <c r="D2635" i="11"/>
  <c r="D2634" i="11"/>
  <c r="D2633" i="11"/>
  <c r="D2632" i="11"/>
  <c r="D2631" i="11"/>
  <c r="D2630" i="11"/>
  <c r="D2629" i="11"/>
  <c r="D2628" i="11"/>
  <c r="D2627" i="11"/>
  <c r="D2626" i="11"/>
  <c r="D2625" i="11"/>
  <c r="D2624" i="11"/>
  <c r="D2623" i="11"/>
  <c r="D2622" i="11"/>
  <c r="D2621" i="11"/>
  <c r="D2620" i="11"/>
  <c r="D2619" i="11"/>
  <c r="D2618" i="11"/>
  <c r="D2617" i="11"/>
  <c r="D2616" i="11"/>
  <c r="D2615" i="11"/>
  <c r="D2614" i="11"/>
  <c r="D2613" i="11"/>
  <c r="D2612" i="11"/>
  <c r="D2611" i="11"/>
  <c r="D2610" i="11"/>
  <c r="D2609" i="11"/>
  <c r="D2608" i="11"/>
  <c r="D2607" i="11"/>
  <c r="D2606" i="11"/>
  <c r="D2605" i="11"/>
  <c r="D2604" i="11"/>
  <c r="D2603" i="11"/>
  <c r="D2602" i="11"/>
  <c r="D2601" i="11"/>
  <c r="D2600" i="11"/>
  <c r="D2599" i="11"/>
  <c r="D2598" i="11"/>
  <c r="D2597" i="11"/>
  <c r="D2596" i="11"/>
  <c r="D2595" i="11"/>
  <c r="D2594" i="11"/>
  <c r="D2593" i="11"/>
  <c r="D2592" i="11"/>
  <c r="D2591" i="11"/>
  <c r="D2590" i="11"/>
  <c r="D2589" i="11"/>
  <c r="D2588" i="11"/>
  <c r="D2587" i="11"/>
  <c r="D2586" i="11"/>
  <c r="D2585" i="11"/>
  <c r="D2584" i="11"/>
  <c r="D2583" i="11"/>
  <c r="D2582" i="11"/>
  <c r="D2581" i="11"/>
  <c r="D2580" i="11"/>
  <c r="D2579" i="11"/>
  <c r="D2578" i="11"/>
  <c r="D2577" i="11"/>
  <c r="D2576" i="11"/>
  <c r="D2575" i="11"/>
  <c r="D2574" i="11"/>
  <c r="D2573" i="11"/>
  <c r="D2572" i="11"/>
  <c r="D2571" i="11"/>
  <c r="D2570" i="11"/>
  <c r="D2569" i="11"/>
  <c r="D2568" i="11"/>
  <c r="D2567" i="11"/>
  <c r="D2566" i="11"/>
  <c r="D2565" i="11"/>
  <c r="D2564" i="11"/>
  <c r="D2563" i="11"/>
  <c r="D2562" i="11"/>
  <c r="D2561" i="11"/>
  <c r="D2560" i="11"/>
  <c r="D2559" i="11"/>
  <c r="D2558" i="11"/>
  <c r="D2557" i="11"/>
  <c r="D2556" i="11"/>
  <c r="D2555" i="11"/>
  <c r="D2554" i="11"/>
  <c r="D2553" i="11"/>
  <c r="D2552" i="11"/>
  <c r="D2551" i="11"/>
  <c r="D2550" i="11"/>
  <c r="D2549" i="11"/>
  <c r="D2548" i="11"/>
  <c r="D2547" i="11"/>
  <c r="D2546" i="11"/>
  <c r="D2545" i="11"/>
  <c r="D2544" i="11"/>
  <c r="D2543" i="11"/>
  <c r="D2542" i="11"/>
  <c r="D2541" i="11"/>
  <c r="D2540" i="11"/>
  <c r="D2539" i="11"/>
  <c r="D2538" i="11"/>
  <c r="D2537" i="11"/>
  <c r="D2536" i="11"/>
  <c r="D2535" i="11"/>
  <c r="D2534" i="11"/>
  <c r="D2533" i="11"/>
  <c r="D2532" i="11"/>
  <c r="D2531" i="11"/>
  <c r="D2530" i="11"/>
  <c r="D2529" i="11"/>
  <c r="D2528" i="11"/>
  <c r="D2527" i="11"/>
  <c r="D2526" i="11"/>
  <c r="D2525" i="11"/>
  <c r="D2524" i="11"/>
  <c r="D2523" i="11"/>
  <c r="D2522" i="11"/>
  <c r="D2521" i="11"/>
  <c r="D2520" i="11"/>
  <c r="D2519" i="11"/>
  <c r="D2518" i="11"/>
  <c r="D2517" i="11"/>
  <c r="D2516" i="11"/>
  <c r="D2515" i="11"/>
  <c r="D2514" i="11"/>
  <c r="D2513" i="11"/>
  <c r="D2512" i="11"/>
  <c r="D2511" i="11"/>
  <c r="D2510" i="11"/>
  <c r="D2509" i="11"/>
  <c r="D2508" i="11"/>
  <c r="D2507" i="11"/>
  <c r="D2506" i="11"/>
  <c r="D2505" i="11"/>
  <c r="D2504" i="11"/>
  <c r="D2503" i="11"/>
  <c r="D2502" i="11"/>
  <c r="D2501" i="11"/>
  <c r="D2500" i="11"/>
  <c r="D2499" i="11"/>
  <c r="D2498" i="11"/>
  <c r="D2497" i="11"/>
  <c r="D2496" i="11"/>
  <c r="D2495" i="11"/>
  <c r="D2494" i="11"/>
  <c r="D2493" i="11"/>
  <c r="D2492" i="11"/>
  <c r="D2491" i="11"/>
  <c r="D2490" i="11"/>
  <c r="D2489" i="11"/>
  <c r="D2488" i="11"/>
  <c r="D2487" i="11"/>
  <c r="D2486" i="11"/>
  <c r="D2485" i="11"/>
  <c r="D2484" i="11"/>
  <c r="D2483" i="11"/>
  <c r="D2482" i="11"/>
  <c r="D2481" i="11"/>
  <c r="D2480" i="11"/>
  <c r="D2479" i="11"/>
  <c r="D2478" i="11"/>
  <c r="D2477" i="11"/>
  <c r="D2476" i="11"/>
  <c r="D2475" i="11"/>
  <c r="D2474" i="11"/>
  <c r="D2473" i="11"/>
  <c r="D2472" i="11"/>
  <c r="D2471" i="11"/>
  <c r="D2470" i="11"/>
  <c r="D2469" i="11"/>
  <c r="D2468" i="11"/>
  <c r="D2467" i="11"/>
  <c r="D2466" i="11"/>
  <c r="D2465" i="11"/>
  <c r="D2464" i="11"/>
  <c r="D2463" i="11"/>
  <c r="D2462" i="11"/>
  <c r="D2461" i="11"/>
  <c r="D2460" i="11"/>
  <c r="D2459" i="11"/>
  <c r="D2458" i="11"/>
  <c r="D2457" i="11"/>
  <c r="D2456" i="11"/>
  <c r="D2455" i="11"/>
  <c r="D2454" i="11"/>
  <c r="D2453" i="11"/>
  <c r="D2452" i="11"/>
  <c r="D2451" i="11"/>
  <c r="D2450" i="11"/>
  <c r="D2449" i="11"/>
  <c r="D2448" i="11"/>
  <c r="D2447" i="11"/>
  <c r="D2446" i="11"/>
  <c r="D2445" i="11"/>
  <c r="D2444" i="11"/>
  <c r="D2443" i="11"/>
  <c r="D2442" i="11"/>
  <c r="D2441" i="11"/>
  <c r="D2440" i="11"/>
  <c r="D2439" i="11"/>
  <c r="D2438" i="11"/>
  <c r="D2437" i="11"/>
  <c r="D2436" i="11"/>
  <c r="D2435" i="11"/>
  <c r="D2434" i="11"/>
  <c r="D2433" i="11"/>
  <c r="D2432" i="11"/>
  <c r="D2431" i="11"/>
  <c r="D2430" i="11"/>
  <c r="D2429" i="11"/>
  <c r="D2428" i="11"/>
  <c r="D2427" i="11"/>
  <c r="D2426" i="11"/>
  <c r="D2425" i="11"/>
  <c r="D2424" i="11"/>
  <c r="D2423" i="11"/>
  <c r="D2422" i="11"/>
  <c r="D2421" i="11"/>
  <c r="D2420" i="11"/>
  <c r="D2419" i="11"/>
  <c r="D2418" i="11"/>
  <c r="D2417" i="11"/>
  <c r="D2416" i="11"/>
  <c r="D2415" i="11"/>
  <c r="D2414" i="11"/>
  <c r="D2413" i="11"/>
  <c r="D2412" i="11"/>
  <c r="D2411" i="11"/>
  <c r="D2410" i="11"/>
  <c r="D2409" i="11"/>
  <c r="D2408" i="11"/>
  <c r="D2407" i="11"/>
  <c r="D2406" i="11"/>
  <c r="D2405" i="11"/>
  <c r="D2404" i="11"/>
  <c r="D2403" i="11"/>
  <c r="D2402" i="11"/>
  <c r="D2401" i="11"/>
  <c r="D2400" i="11"/>
  <c r="D2399" i="11"/>
  <c r="D2398" i="11"/>
  <c r="D2397" i="11"/>
  <c r="D2396" i="11"/>
  <c r="D2395" i="11"/>
  <c r="D2394" i="11"/>
  <c r="D2393" i="11"/>
  <c r="D2392" i="11"/>
  <c r="D2391" i="11"/>
  <c r="D2390" i="11"/>
  <c r="D2389" i="11"/>
  <c r="D2388" i="11"/>
  <c r="D2387" i="11"/>
  <c r="D2386" i="11"/>
  <c r="D2385" i="11"/>
  <c r="D2384" i="11"/>
  <c r="D2383" i="11"/>
  <c r="D2382" i="11"/>
  <c r="D2381" i="11"/>
  <c r="D2380" i="11"/>
  <c r="D2379" i="11"/>
  <c r="D2378" i="11"/>
  <c r="D2377" i="11"/>
  <c r="D2376" i="11"/>
  <c r="D2375" i="11"/>
  <c r="D2374" i="11"/>
  <c r="D2373" i="11"/>
  <c r="D2372" i="11"/>
  <c r="D2371" i="11"/>
  <c r="D2370" i="11"/>
  <c r="D2369" i="11"/>
  <c r="D2368" i="11"/>
  <c r="D2367" i="11"/>
  <c r="D2366" i="11"/>
  <c r="D2365" i="11"/>
  <c r="D2364" i="11"/>
  <c r="D2363" i="11"/>
  <c r="D2362" i="11"/>
  <c r="D2361" i="11"/>
  <c r="D2360" i="11"/>
  <c r="D2359" i="11"/>
  <c r="D2358" i="11"/>
  <c r="D2357" i="11"/>
  <c r="D2356" i="11"/>
  <c r="D2355" i="11"/>
  <c r="D2354" i="11"/>
  <c r="D2353" i="11"/>
  <c r="D2352" i="11"/>
  <c r="D2351" i="11"/>
  <c r="D2350" i="11"/>
  <c r="D2349" i="11"/>
  <c r="D2348" i="11"/>
  <c r="D2347" i="11"/>
  <c r="D2346" i="11"/>
  <c r="D2345" i="11"/>
  <c r="D2344" i="11"/>
  <c r="D2343" i="11"/>
  <c r="D2342" i="11"/>
  <c r="D2341" i="11"/>
  <c r="D2340" i="11"/>
  <c r="D2339" i="11"/>
  <c r="D2338" i="11"/>
  <c r="D2337" i="11"/>
  <c r="D2336" i="11"/>
  <c r="D2335" i="11"/>
  <c r="D2334" i="11"/>
  <c r="D2333" i="11"/>
  <c r="D2332" i="11"/>
  <c r="D2331" i="11"/>
  <c r="D2330" i="11"/>
  <c r="D2329" i="11"/>
  <c r="D2328" i="11"/>
  <c r="D2327" i="11"/>
  <c r="D2326" i="11"/>
  <c r="D2325" i="11"/>
  <c r="D2324" i="11"/>
  <c r="D2323" i="11"/>
  <c r="D2322" i="11"/>
  <c r="D2321" i="11"/>
  <c r="D2320" i="11"/>
  <c r="D2319" i="11"/>
  <c r="D2318" i="11"/>
  <c r="D2317" i="11"/>
  <c r="D2316" i="11"/>
  <c r="D2315" i="11"/>
  <c r="D2314" i="11"/>
  <c r="D2313" i="11"/>
  <c r="D2312" i="11"/>
  <c r="D2311" i="11"/>
  <c r="D2310" i="11"/>
  <c r="D2309" i="11"/>
  <c r="D2308" i="11"/>
  <c r="D2307" i="11"/>
  <c r="D2306" i="11"/>
  <c r="D2305" i="11"/>
  <c r="D2304" i="11"/>
  <c r="D2303" i="11"/>
  <c r="D2302" i="11"/>
  <c r="D2301" i="11"/>
  <c r="D2300" i="11"/>
  <c r="D2299" i="11"/>
  <c r="D2298" i="11"/>
  <c r="D2297" i="11"/>
  <c r="D2296" i="11"/>
  <c r="D2295" i="11"/>
  <c r="D2294" i="11"/>
  <c r="D2293" i="11"/>
  <c r="D2292" i="11"/>
  <c r="D2291" i="11"/>
  <c r="D2290" i="11"/>
  <c r="D2289" i="11"/>
  <c r="D2288" i="11"/>
  <c r="D2287" i="11"/>
  <c r="D2286" i="11"/>
  <c r="D2285" i="11"/>
  <c r="D2284" i="11"/>
  <c r="D2283" i="11"/>
  <c r="D2282" i="11"/>
  <c r="D2281" i="11"/>
  <c r="D2280" i="11"/>
  <c r="D2279" i="11"/>
  <c r="D2278" i="11"/>
  <c r="D2277" i="11"/>
  <c r="D2276" i="11"/>
  <c r="D2275" i="11"/>
  <c r="D2274" i="11"/>
  <c r="D2273" i="11"/>
  <c r="D2272" i="11"/>
  <c r="D2271" i="11"/>
  <c r="D2270" i="11"/>
  <c r="D2269" i="11"/>
  <c r="D2268" i="11"/>
  <c r="D2267" i="11"/>
  <c r="D2266" i="11"/>
  <c r="D2265" i="11"/>
  <c r="D2264" i="11"/>
  <c r="D2263" i="11"/>
  <c r="D2262" i="11"/>
  <c r="D2261" i="11"/>
  <c r="D2260" i="11"/>
  <c r="D2259" i="11"/>
  <c r="D2258" i="11"/>
  <c r="D2257" i="11"/>
  <c r="D2256" i="11"/>
  <c r="D2255" i="11"/>
  <c r="D2254" i="11"/>
  <c r="D2253" i="11"/>
  <c r="D2252" i="11"/>
  <c r="D2251" i="11"/>
  <c r="D2250" i="11"/>
  <c r="D2249" i="11"/>
  <c r="D2248" i="11"/>
  <c r="D2247" i="11"/>
  <c r="D2246" i="11"/>
  <c r="D2245" i="11"/>
  <c r="D2244" i="11"/>
  <c r="D2243" i="11"/>
  <c r="D2242" i="11"/>
  <c r="D2241" i="11"/>
  <c r="D2240" i="11"/>
  <c r="D2239" i="11"/>
  <c r="D2238" i="11"/>
  <c r="D2237" i="11"/>
  <c r="D2236" i="11"/>
  <c r="D2235" i="11"/>
  <c r="D2234" i="11"/>
  <c r="D2233" i="11"/>
  <c r="D2232" i="11"/>
  <c r="D2231" i="11"/>
  <c r="D2230" i="11"/>
  <c r="D2229" i="11"/>
  <c r="D2228" i="11"/>
  <c r="D2227" i="11"/>
  <c r="D2226" i="11"/>
  <c r="D2225" i="11"/>
  <c r="D2224" i="11"/>
  <c r="D2223" i="11"/>
  <c r="D2222" i="11"/>
  <c r="D2221" i="11"/>
  <c r="D2220" i="11"/>
  <c r="D2219" i="11"/>
  <c r="D2218" i="11"/>
  <c r="D2217" i="11"/>
  <c r="D2216" i="11"/>
  <c r="D2215" i="11"/>
  <c r="D2214" i="11"/>
  <c r="D2213" i="11"/>
  <c r="D2212" i="11"/>
  <c r="D2211" i="11"/>
  <c r="D2210" i="11"/>
  <c r="D2209" i="11"/>
  <c r="D2208" i="11"/>
  <c r="D2207" i="11"/>
  <c r="D2206" i="11"/>
  <c r="D2205" i="11"/>
  <c r="D2204" i="11"/>
  <c r="D2203" i="11"/>
  <c r="D2202" i="11"/>
  <c r="D2201" i="11"/>
  <c r="D2200" i="11"/>
  <c r="D2199" i="11"/>
  <c r="D2198" i="11"/>
  <c r="D2197" i="11"/>
  <c r="D2196" i="11"/>
  <c r="D2195" i="11"/>
  <c r="D2194" i="11"/>
  <c r="D2193" i="11"/>
  <c r="D2192" i="11"/>
  <c r="D2191" i="11"/>
  <c r="D2190" i="11"/>
  <c r="D2189" i="11"/>
  <c r="D2188" i="11"/>
  <c r="D2187" i="11"/>
  <c r="D2186" i="11"/>
  <c r="D2185" i="11"/>
  <c r="D2184" i="11"/>
  <c r="D2183" i="11"/>
  <c r="D2182" i="11"/>
  <c r="D2181" i="11"/>
  <c r="D2180" i="11"/>
  <c r="D2179" i="11"/>
  <c r="D2178" i="11"/>
  <c r="D2177" i="11"/>
  <c r="D2176" i="11"/>
  <c r="D2175" i="11"/>
  <c r="D2174" i="11"/>
  <c r="D2173" i="11"/>
  <c r="D2172" i="11"/>
  <c r="D2171" i="11"/>
  <c r="D2170" i="11"/>
  <c r="D2169" i="11"/>
  <c r="D2168" i="11"/>
  <c r="D2167" i="11"/>
  <c r="D2166" i="11"/>
  <c r="D2165" i="11"/>
  <c r="D2164" i="11"/>
  <c r="D2163" i="11"/>
  <c r="D2162" i="11"/>
  <c r="D2161" i="11"/>
  <c r="D2160" i="11"/>
  <c r="D2159" i="11"/>
  <c r="D2158" i="11"/>
  <c r="D2157" i="11"/>
  <c r="D2156" i="11"/>
  <c r="D2155" i="11"/>
  <c r="D2154" i="11"/>
  <c r="D2153" i="11"/>
  <c r="D2152" i="11"/>
  <c r="D2151" i="11"/>
  <c r="D2150" i="11"/>
  <c r="D2149" i="11"/>
  <c r="D2148" i="11"/>
  <c r="D2147" i="11"/>
  <c r="D2146" i="11"/>
  <c r="D2145" i="11"/>
  <c r="D2144" i="11"/>
  <c r="D2143" i="11"/>
  <c r="D2142" i="11"/>
  <c r="D2141" i="11"/>
  <c r="D2140" i="11"/>
  <c r="D2139" i="11"/>
  <c r="D2138" i="11"/>
  <c r="D2137" i="11"/>
  <c r="D2136" i="11"/>
  <c r="D2135" i="11"/>
  <c r="D2134" i="11"/>
  <c r="D2133" i="11"/>
  <c r="D2132" i="11"/>
  <c r="D2131" i="11"/>
  <c r="D2130" i="11"/>
  <c r="D2129" i="11"/>
  <c r="D2128" i="11"/>
  <c r="D2127" i="11"/>
  <c r="D2126" i="11"/>
  <c r="D2125" i="11"/>
  <c r="D2124" i="11"/>
  <c r="D2123" i="11"/>
  <c r="D2122" i="11"/>
  <c r="D2121" i="11"/>
  <c r="D2120" i="11"/>
  <c r="D2119" i="11"/>
  <c r="D2118" i="11"/>
  <c r="D2117" i="11"/>
  <c r="D2116" i="11"/>
  <c r="D2115" i="11"/>
  <c r="D2114" i="11"/>
  <c r="D2113" i="11"/>
  <c r="D2112" i="11"/>
  <c r="D2111" i="11"/>
  <c r="D2110" i="11"/>
  <c r="D2109" i="11"/>
  <c r="D2108" i="11"/>
  <c r="D2107" i="11"/>
  <c r="D2106" i="11"/>
  <c r="D2105" i="11"/>
  <c r="D2104" i="11"/>
  <c r="D2103" i="11"/>
  <c r="D2102" i="11"/>
  <c r="D2101" i="11"/>
  <c r="D2100" i="11"/>
  <c r="D2099" i="11"/>
  <c r="D2098" i="11"/>
  <c r="D2097" i="11"/>
  <c r="D2096" i="11"/>
  <c r="D2095" i="11"/>
  <c r="D2094" i="11"/>
  <c r="D2093" i="11"/>
  <c r="D2092" i="11"/>
  <c r="D2091" i="11"/>
  <c r="D2090" i="11"/>
  <c r="D2089" i="11"/>
  <c r="D2088" i="11"/>
  <c r="D2087" i="11"/>
  <c r="D2086" i="11"/>
  <c r="D2085" i="11"/>
  <c r="D2084" i="11"/>
  <c r="D2083" i="11"/>
  <c r="D2082" i="11"/>
  <c r="D2081" i="11"/>
  <c r="D2080" i="11"/>
  <c r="D2079" i="11"/>
  <c r="D2078" i="11"/>
  <c r="D2077" i="11"/>
  <c r="D2076" i="11"/>
  <c r="D2075" i="11"/>
  <c r="D2074" i="11"/>
  <c r="D2073" i="11"/>
  <c r="D2072" i="11"/>
  <c r="D2071" i="11"/>
  <c r="D2070" i="11"/>
  <c r="D2069" i="11"/>
  <c r="D2068" i="11"/>
  <c r="D2067" i="11"/>
  <c r="D2066" i="11"/>
  <c r="D2065" i="11"/>
  <c r="D2064" i="11"/>
  <c r="D2063" i="11"/>
  <c r="D2062" i="11"/>
  <c r="D2061" i="11"/>
  <c r="D2060" i="11"/>
  <c r="D2059" i="11"/>
  <c r="D2058" i="11"/>
  <c r="D2057" i="11"/>
  <c r="D2056" i="11"/>
  <c r="D2055" i="11"/>
  <c r="D2054" i="11"/>
  <c r="D2053" i="11"/>
  <c r="D2052" i="11"/>
  <c r="D2051" i="11"/>
  <c r="D2050" i="11"/>
  <c r="D2049" i="11"/>
  <c r="D2048" i="11"/>
  <c r="D2047" i="11"/>
  <c r="D2046" i="11"/>
  <c r="D2045" i="11"/>
  <c r="D2044" i="11"/>
  <c r="D2043" i="11"/>
  <c r="D2042" i="11"/>
  <c r="D2041" i="11"/>
  <c r="D2040" i="11"/>
  <c r="D2039" i="11"/>
  <c r="D2038" i="11"/>
  <c r="D2037" i="11"/>
  <c r="D2036" i="11"/>
  <c r="D2035" i="11"/>
  <c r="D2034" i="11"/>
  <c r="D2033" i="11"/>
  <c r="D2032" i="11"/>
  <c r="D2031" i="11"/>
  <c r="D2030" i="11"/>
  <c r="D2029" i="11"/>
  <c r="D2028" i="11"/>
  <c r="D2027" i="11"/>
  <c r="D2026" i="11"/>
  <c r="D2025" i="11"/>
  <c r="D2024" i="11"/>
  <c r="D2023" i="11"/>
  <c r="D2022" i="11"/>
  <c r="D2021" i="11"/>
  <c r="D2020" i="11"/>
  <c r="D2019" i="11"/>
  <c r="D2018" i="11"/>
  <c r="D2017" i="11"/>
  <c r="D2016" i="11"/>
  <c r="D2015" i="11"/>
  <c r="D2014" i="11"/>
  <c r="D2013" i="11"/>
  <c r="D2012" i="11"/>
  <c r="D2011" i="11"/>
  <c r="D2010" i="11"/>
  <c r="D2009" i="11"/>
  <c r="D2008" i="11"/>
  <c r="D2007" i="11"/>
  <c r="D2006" i="11"/>
  <c r="D2005" i="11"/>
  <c r="D2004" i="11"/>
  <c r="D2003" i="11"/>
  <c r="D2002" i="11"/>
  <c r="D2001" i="11"/>
  <c r="D2000" i="11"/>
  <c r="D1999" i="11"/>
  <c r="D1998" i="11"/>
  <c r="D1997" i="11"/>
  <c r="D1996" i="11"/>
  <c r="D1995" i="11"/>
  <c r="D1994" i="11"/>
  <c r="D1993" i="11"/>
  <c r="D1992" i="11"/>
  <c r="D1991" i="11"/>
  <c r="D1990" i="11"/>
  <c r="D1989" i="11"/>
  <c r="D1988" i="11"/>
  <c r="D1987" i="11"/>
  <c r="D1986" i="11"/>
  <c r="D1985" i="11"/>
  <c r="D1984" i="11"/>
  <c r="D1983" i="11"/>
  <c r="D1982" i="11"/>
  <c r="D1981" i="11"/>
  <c r="D1980" i="11"/>
  <c r="D1979" i="11"/>
  <c r="D1978" i="11"/>
  <c r="D1977" i="11"/>
  <c r="D1976" i="11"/>
  <c r="D1975" i="11"/>
  <c r="D1974" i="11"/>
  <c r="D1973" i="11"/>
  <c r="D1972" i="11"/>
  <c r="D1971" i="11"/>
  <c r="D1970" i="11"/>
  <c r="D1969" i="11"/>
  <c r="D1968" i="11"/>
  <c r="D1967" i="11"/>
  <c r="D1966" i="11"/>
  <c r="D1965" i="11"/>
  <c r="D1964" i="11"/>
  <c r="D1963" i="11"/>
  <c r="D1962" i="11"/>
  <c r="D1961" i="11"/>
  <c r="D1960" i="11"/>
  <c r="D1959" i="11"/>
  <c r="D1958" i="11"/>
  <c r="D1957" i="11"/>
  <c r="D1956" i="11"/>
  <c r="D1955" i="11"/>
  <c r="D1954" i="11"/>
  <c r="D1953" i="11"/>
  <c r="D1952" i="11"/>
  <c r="D1951" i="11"/>
  <c r="D1950" i="11"/>
  <c r="D1949" i="11"/>
  <c r="D1948" i="11"/>
  <c r="D1947" i="11"/>
  <c r="D1946" i="11"/>
  <c r="D1945" i="11"/>
  <c r="D1944" i="11"/>
  <c r="D1943" i="11"/>
  <c r="D1942" i="11"/>
  <c r="D1941" i="11"/>
  <c r="D1940" i="11"/>
  <c r="D1939" i="11"/>
  <c r="D1938" i="11"/>
  <c r="D1937" i="11"/>
  <c r="D1936" i="11"/>
  <c r="D1935" i="11"/>
  <c r="D1934" i="11"/>
  <c r="D1933" i="11"/>
  <c r="D1932" i="11"/>
  <c r="D1931" i="11"/>
  <c r="D1930" i="11"/>
  <c r="D1929" i="11"/>
  <c r="D1928" i="11"/>
  <c r="D1927" i="11"/>
  <c r="D1926" i="11"/>
  <c r="D1925" i="11"/>
  <c r="D1924" i="11"/>
  <c r="D1923" i="11"/>
  <c r="D1922" i="11"/>
  <c r="D1921" i="11"/>
  <c r="D1920" i="11"/>
  <c r="D1919" i="11"/>
  <c r="D1918" i="11"/>
  <c r="D1917" i="11"/>
  <c r="D1916" i="11"/>
  <c r="D1915" i="11"/>
  <c r="D1914" i="11"/>
  <c r="D1913" i="11"/>
  <c r="D1912" i="11"/>
  <c r="D1911" i="11"/>
  <c r="D1910" i="11"/>
  <c r="D1909" i="11"/>
  <c r="D1908" i="11"/>
  <c r="D1907" i="11"/>
  <c r="D1906" i="11"/>
  <c r="D1905" i="11"/>
  <c r="D1904" i="11"/>
  <c r="D1903" i="11"/>
  <c r="D1902" i="11"/>
  <c r="D1901" i="11"/>
  <c r="D1900" i="11"/>
  <c r="D1899" i="11"/>
  <c r="D1898" i="11"/>
  <c r="D1897" i="11"/>
  <c r="D1896" i="11"/>
  <c r="D1895" i="11"/>
  <c r="D1894" i="11"/>
  <c r="D1893" i="11"/>
  <c r="D1892" i="11"/>
  <c r="D1891" i="11"/>
  <c r="D1890" i="11"/>
  <c r="D1889" i="11"/>
  <c r="D1888" i="11"/>
  <c r="D1887" i="11"/>
  <c r="D1886" i="11"/>
  <c r="D1885" i="11"/>
  <c r="D1884" i="11"/>
  <c r="D1883" i="11"/>
  <c r="D1882" i="11"/>
  <c r="D1881" i="11"/>
  <c r="D1880" i="11"/>
  <c r="D1879" i="11"/>
  <c r="D1878" i="11"/>
  <c r="D1877" i="11"/>
  <c r="D1876" i="11"/>
  <c r="D1875" i="11"/>
  <c r="D1874" i="11"/>
  <c r="D1873" i="11"/>
  <c r="D1872" i="11"/>
  <c r="D1871" i="11"/>
  <c r="D1870" i="11"/>
  <c r="D1869" i="11"/>
  <c r="D1868" i="11"/>
  <c r="D1867" i="11"/>
  <c r="D1866" i="11"/>
  <c r="D1865" i="11"/>
  <c r="D1864" i="11"/>
  <c r="D1863" i="11"/>
  <c r="D1862" i="11"/>
  <c r="D1861" i="11"/>
  <c r="D1860" i="11"/>
  <c r="D1859" i="11"/>
  <c r="D1858" i="11"/>
  <c r="D1857" i="11"/>
  <c r="D1856" i="11"/>
  <c r="D1855" i="11"/>
  <c r="D1854" i="11"/>
  <c r="D1853" i="11"/>
  <c r="D1852" i="11"/>
  <c r="D1851" i="11"/>
  <c r="D1850" i="11"/>
  <c r="D1849" i="11"/>
  <c r="D1848" i="11"/>
  <c r="D1847" i="11"/>
  <c r="D1846" i="11"/>
  <c r="D1845" i="11"/>
  <c r="D1844" i="11"/>
  <c r="D1843" i="11"/>
  <c r="D1842" i="11"/>
  <c r="D1841" i="11"/>
  <c r="D1840" i="11"/>
  <c r="D1839" i="11"/>
  <c r="D1838" i="11"/>
  <c r="D1837" i="11"/>
  <c r="D1836" i="11"/>
  <c r="D1835" i="11"/>
  <c r="D1834" i="11"/>
  <c r="D1833" i="11"/>
  <c r="D1832" i="11"/>
  <c r="D1831" i="11"/>
  <c r="D1830" i="11"/>
  <c r="D1829" i="11"/>
  <c r="D1828" i="11"/>
  <c r="D1827" i="11"/>
  <c r="D1826" i="11"/>
  <c r="D1825" i="11"/>
  <c r="D1824" i="11"/>
  <c r="D1823" i="11"/>
  <c r="D1822" i="11"/>
  <c r="D1821" i="11"/>
  <c r="D1820" i="11"/>
  <c r="D1819" i="11"/>
  <c r="D1818" i="11"/>
  <c r="D1817" i="11"/>
  <c r="D1816" i="11"/>
  <c r="D1815" i="11"/>
  <c r="D1814" i="11"/>
  <c r="D1813" i="11"/>
  <c r="D1812" i="11"/>
  <c r="D1811" i="11"/>
  <c r="D1810" i="11"/>
  <c r="D1809" i="11"/>
  <c r="D1808" i="11"/>
  <c r="D1807" i="11"/>
  <c r="D1806" i="11"/>
  <c r="D1805" i="11"/>
  <c r="D1804" i="11"/>
  <c r="D1803" i="11"/>
  <c r="D1802" i="11"/>
  <c r="D1801" i="11"/>
  <c r="D1800" i="11"/>
  <c r="D1799" i="11"/>
  <c r="D1798" i="11"/>
  <c r="D1797" i="11"/>
  <c r="D1796" i="11"/>
  <c r="D1795" i="11"/>
  <c r="D1794" i="11"/>
  <c r="D1793" i="11"/>
  <c r="D1792" i="11"/>
  <c r="D1791" i="11"/>
  <c r="D1790" i="11"/>
  <c r="D1789" i="11"/>
  <c r="D1788" i="11"/>
  <c r="D1787" i="11"/>
  <c r="D1786" i="11"/>
  <c r="D1785" i="11"/>
  <c r="D1784" i="11"/>
  <c r="D1783" i="11"/>
  <c r="D1782" i="11"/>
  <c r="D1781" i="11"/>
  <c r="D1780" i="11"/>
  <c r="D1779" i="11"/>
  <c r="D1778" i="11"/>
  <c r="D1777" i="11"/>
  <c r="D1776" i="11"/>
  <c r="D1775" i="11"/>
  <c r="D1774" i="11"/>
  <c r="D1773" i="11"/>
  <c r="D1772" i="11"/>
  <c r="D1771" i="11"/>
  <c r="D1770" i="11"/>
  <c r="D1769" i="11"/>
  <c r="D1768" i="11"/>
  <c r="D1767" i="11"/>
  <c r="D1766" i="11"/>
  <c r="D1765" i="11"/>
  <c r="D1764" i="11"/>
  <c r="D1763" i="11"/>
  <c r="D1762" i="11"/>
  <c r="D1761" i="11"/>
  <c r="D1760" i="11"/>
  <c r="D1759" i="11"/>
  <c r="D1758" i="11"/>
  <c r="D1757" i="11"/>
  <c r="D1756" i="11"/>
  <c r="D1755" i="11"/>
  <c r="D1754" i="11"/>
  <c r="D1753" i="11"/>
  <c r="D1752" i="11"/>
  <c r="D1751" i="11"/>
  <c r="D1750" i="11"/>
  <c r="D1749" i="11"/>
  <c r="D1748" i="11"/>
  <c r="D1747" i="11"/>
  <c r="D1746" i="11"/>
  <c r="D1745" i="11"/>
  <c r="D1744" i="11"/>
  <c r="D1743" i="11"/>
  <c r="D1742" i="11"/>
  <c r="D1741" i="11"/>
  <c r="D1740" i="11"/>
  <c r="D1739" i="11"/>
  <c r="D1738" i="11"/>
  <c r="D1737" i="11"/>
  <c r="D1736" i="11"/>
  <c r="D1735" i="11"/>
  <c r="D1734" i="11"/>
  <c r="D1733" i="11"/>
  <c r="D1732" i="11"/>
  <c r="D1731" i="11"/>
  <c r="D1730" i="11"/>
  <c r="D1729" i="11"/>
  <c r="D1728" i="11"/>
  <c r="D1727" i="11"/>
  <c r="D1726" i="11"/>
  <c r="D1725" i="11"/>
  <c r="D1724" i="11"/>
  <c r="D1723" i="11"/>
  <c r="D1722" i="11"/>
  <c r="D1721" i="11"/>
  <c r="D1720" i="11"/>
  <c r="D1719" i="11"/>
  <c r="D1718" i="11"/>
  <c r="D1717" i="11"/>
  <c r="D1716" i="11"/>
  <c r="D1715" i="11"/>
  <c r="D1714" i="11"/>
  <c r="D1713" i="11"/>
  <c r="D1712" i="11"/>
  <c r="D1711" i="11"/>
  <c r="D1710" i="11"/>
  <c r="D1709" i="11"/>
  <c r="D1708" i="11"/>
  <c r="D1707" i="11"/>
  <c r="D1706" i="11"/>
  <c r="D1705" i="11"/>
  <c r="D1704" i="11"/>
  <c r="D1703" i="11"/>
  <c r="D1702" i="11"/>
  <c r="D1701" i="11"/>
  <c r="D1700" i="11"/>
  <c r="D1699" i="11"/>
  <c r="D1698" i="11"/>
  <c r="D1697" i="11"/>
  <c r="D1696" i="11"/>
  <c r="D1695" i="11"/>
  <c r="D1694" i="11"/>
  <c r="D1693" i="11"/>
  <c r="D1692" i="11"/>
  <c r="D1691" i="11"/>
  <c r="D1690" i="11"/>
  <c r="D1689" i="11"/>
  <c r="D1688" i="11"/>
  <c r="D1687" i="11"/>
  <c r="D1686" i="11"/>
  <c r="D1685" i="11"/>
  <c r="D1684" i="11"/>
  <c r="D1683" i="11"/>
  <c r="D1682" i="11"/>
  <c r="D1681" i="11"/>
  <c r="D1680" i="11"/>
  <c r="D1679" i="11"/>
  <c r="D1678" i="11"/>
  <c r="D1677" i="11"/>
  <c r="D1676" i="11"/>
  <c r="D1675" i="11"/>
  <c r="D1674" i="11"/>
  <c r="D1673" i="11"/>
  <c r="D1672" i="11"/>
  <c r="D1671" i="11"/>
  <c r="D1670" i="11"/>
  <c r="D1669" i="11"/>
  <c r="D1668" i="11"/>
  <c r="D1667" i="11"/>
  <c r="D1666" i="11"/>
  <c r="D1665" i="11"/>
  <c r="D1664" i="11"/>
  <c r="D1663" i="11"/>
  <c r="D1662" i="11"/>
  <c r="D1661" i="11"/>
  <c r="D1660" i="11"/>
  <c r="D1659" i="11"/>
  <c r="D1658" i="11"/>
  <c r="D1657" i="11"/>
  <c r="D1656" i="11"/>
  <c r="D1655" i="11"/>
  <c r="D1654" i="11"/>
  <c r="D1653" i="11"/>
  <c r="D1652" i="11"/>
  <c r="D1651" i="11"/>
  <c r="D1650" i="11"/>
  <c r="D1649" i="11"/>
  <c r="D1648" i="11"/>
  <c r="D1647" i="11"/>
  <c r="D1646" i="11"/>
  <c r="D1645" i="11"/>
  <c r="D1644" i="11"/>
  <c r="D1643" i="11"/>
  <c r="D1642" i="11"/>
  <c r="D1641" i="11"/>
  <c r="D1640" i="11"/>
  <c r="D1639" i="11"/>
  <c r="D1638" i="11"/>
  <c r="D1637" i="11"/>
  <c r="D1636" i="11"/>
  <c r="D1635" i="11"/>
  <c r="D1634" i="11"/>
  <c r="D1633" i="11"/>
  <c r="D1632" i="11"/>
  <c r="D1631" i="11"/>
  <c r="D1630" i="11"/>
  <c r="D1629" i="11"/>
  <c r="D1628" i="11"/>
  <c r="D1627" i="11"/>
  <c r="D1626" i="11"/>
  <c r="D1625" i="11"/>
  <c r="D1624" i="11"/>
  <c r="D1623" i="11"/>
  <c r="D1622" i="11"/>
  <c r="D1621" i="11"/>
  <c r="D1620" i="11"/>
  <c r="D1619" i="11"/>
  <c r="D1618" i="11"/>
  <c r="D1617" i="11"/>
  <c r="D1616" i="11"/>
  <c r="D1615" i="11"/>
  <c r="D1614" i="11"/>
  <c r="D1613" i="11"/>
  <c r="D1612" i="11"/>
  <c r="D1611" i="11"/>
  <c r="D1610" i="11"/>
  <c r="D1609" i="11"/>
  <c r="D1608" i="11"/>
  <c r="D1607" i="11"/>
  <c r="D1606" i="11"/>
  <c r="D1605" i="11"/>
  <c r="D1604" i="11"/>
  <c r="D1603" i="11"/>
  <c r="D1602" i="11"/>
  <c r="D1601" i="11"/>
  <c r="D1600" i="11"/>
  <c r="D1599" i="11"/>
  <c r="D1598" i="11"/>
  <c r="D1597" i="11"/>
  <c r="D1596" i="11"/>
  <c r="D1595" i="11"/>
  <c r="D1594" i="11"/>
  <c r="D1593" i="11"/>
  <c r="D1592" i="11"/>
  <c r="D1591" i="11"/>
  <c r="D1590" i="11"/>
  <c r="D1589" i="11"/>
  <c r="D1588" i="11"/>
  <c r="D1587" i="11"/>
  <c r="D1586" i="11"/>
  <c r="D1585" i="11"/>
  <c r="D1584" i="11"/>
  <c r="D1583" i="11"/>
  <c r="D1582" i="11"/>
  <c r="D1581" i="11"/>
  <c r="D1580" i="11"/>
  <c r="D1579" i="11"/>
  <c r="D1578" i="11"/>
  <c r="D1577" i="11"/>
  <c r="D1576" i="11"/>
  <c r="D1575" i="11"/>
  <c r="D1574" i="11"/>
  <c r="D1573" i="11"/>
  <c r="D1572" i="11"/>
  <c r="D1571" i="11"/>
  <c r="D1570" i="11"/>
  <c r="D1569" i="11"/>
  <c r="D1568" i="11"/>
  <c r="D1567" i="11"/>
  <c r="D1566" i="11"/>
  <c r="D1565" i="11"/>
  <c r="D1564" i="11"/>
  <c r="D1563" i="11"/>
  <c r="D1562" i="11"/>
  <c r="D1561" i="11"/>
  <c r="D1560" i="11"/>
  <c r="D1559" i="11"/>
  <c r="D1558" i="11"/>
  <c r="D1557" i="11"/>
  <c r="D1556" i="11"/>
  <c r="D1555" i="11"/>
  <c r="D1554" i="11"/>
  <c r="D1553" i="11"/>
  <c r="D1552" i="11"/>
  <c r="D1551" i="11"/>
  <c r="D1550" i="11"/>
  <c r="D1549" i="11"/>
  <c r="D1548" i="11"/>
  <c r="D1547" i="11"/>
  <c r="D1546" i="11"/>
  <c r="D1545" i="11"/>
  <c r="D1544" i="11"/>
  <c r="D1543" i="11"/>
  <c r="D1542" i="11"/>
  <c r="D1541" i="11"/>
  <c r="D1540" i="11"/>
  <c r="D1539" i="11"/>
  <c r="D1538" i="11"/>
  <c r="D1537" i="11"/>
  <c r="D1536" i="11"/>
  <c r="D1535" i="11"/>
  <c r="D1534" i="11"/>
  <c r="D1533" i="11"/>
  <c r="D1532" i="11"/>
  <c r="D1531" i="11"/>
  <c r="D1530" i="11"/>
  <c r="D1529" i="11"/>
  <c r="D1528" i="11"/>
  <c r="D1527" i="11"/>
  <c r="D1526" i="11"/>
  <c r="D1525" i="11"/>
  <c r="D1524" i="11"/>
  <c r="D1523" i="11"/>
  <c r="D1522" i="11"/>
  <c r="D1521" i="11"/>
  <c r="D1520" i="11"/>
  <c r="D1519" i="11"/>
  <c r="D1518" i="11"/>
  <c r="D1517" i="11"/>
  <c r="D1516" i="11"/>
  <c r="D1515" i="11"/>
  <c r="D1514" i="11"/>
  <c r="D1513" i="11"/>
  <c r="D1512" i="11"/>
  <c r="D1511" i="11"/>
  <c r="D1510" i="11"/>
  <c r="D1509" i="11"/>
  <c r="D1508" i="11"/>
  <c r="D1507" i="11"/>
  <c r="D1506" i="11"/>
  <c r="D1505" i="11"/>
  <c r="D1504" i="11"/>
  <c r="D1503" i="11"/>
  <c r="D1502" i="11"/>
  <c r="D1501" i="11"/>
  <c r="D1500" i="11"/>
  <c r="D1499" i="11"/>
  <c r="D1498" i="11"/>
  <c r="D1497" i="11"/>
  <c r="D1496" i="11"/>
  <c r="D1495" i="11"/>
  <c r="D1494" i="11"/>
  <c r="D1493" i="11"/>
  <c r="D1492" i="11"/>
  <c r="D1491" i="11"/>
  <c r="D1490" i="11"/>
  <c r="D1489" i="11"/>
  <c r="D1488" i="11"/>
  <c r="D1487" i="11"/>
  <c r="D1486" i="11"/>
  <c r="D1485" i="11"/>
  <c r="D1484" i="11"/>
  <c r="D1483" i="11"/>
  <c r="D1482" i="11"/>
  <c r="D1481" i="11"/>
  <c r="D1480" i="11"/>
  <c r="D1479" i="11"/>
  <c r="D1478" i="11"/>
  <c r="D1477" i="11"/>
  <c r="D1476" i="11"/>
  <c r="D1475" i="11"/>
  <c r="D1474" i="11"/>
  <c r="D1473" i="11"/>
  <c r="D1472" i="11"/>
  <c r="D1471" i="11"/>
  <c r="D1470" i="11"/>
  <c r="D1469" i="11"/>
  <c r="D1468" i="11"/>
  <c r="D1467" i="11"/>
  <c r="D1466" i="11"/>
  <c r="D1465" i="11"/>
  <c r="D1464" i="11"/>
  <c r="D1463" i="11"/>
  <c r="D1462" i="11"/>
  <c r="D1461" i="11"/>
  <c r="D1460" i="11"/>
  <c r="D1459" i="11"/>
  <c r="D1458" i="11"/>
  <c r="D1457" i="11"/>
  <c r="D1456" i="11"/>
  <c r="D1455" i="11"/>
  <c r="D1454" i="11"/>
  <c r="D1453" i="11"/>
  <c r="D1452" i="11"/>
  <c r="D1451" i="11"/>
  <c r="D1450" i="11"/>
  <c r="D1449" i="11"/>
  <c r="D1448" i="11"/>
  <c r="D1447" i="11"/>
  <c r="D1446" i="11"/>
  <c r="D1445" i="11"/>
  <c r="D1444" i="11"/>
  <c r="D1443" i="11"/>
  <c r="D1442" i="11"/>
  <c r="D1441" i="11"/>
  <c r="D1440" i="11"/>
  <c r="D1439" i="11"/>
  <c r="D1438" i="11"/>
  <c r="D1437" i="11"/>
  <c r="D1436" i="11"/>
  <c r="D1435" i="11"/>
  <c r="D1434" i="11"/>
  <c r="D1433" i="11"/>
  <c r="D1432" i="11"/>
  <c r="D1431" i="11"/>
  <c r="D1430" i="11"/>
  <c r="D1429" i="11"/>
  <c r="D1428" i="11"/>
  <c r="D1427" i="11"/>
  <c r="D1426" i="11"/>
  <c r="D1425" i="11"/>
  <c r="D1424" i="11"/>
  <c r="D1423" i="11"/>
  <c r="D1422" i="11"/>
  <c r="D1421" i="11"/>
  <c r="D1420" i="11"/>
  <c r="D1419" i="11"/>
  <c r="D1418" i="11"/>
  <c r="D1417" i="11"/>
  <c r="D1416" i="11"/>
  <c r="D1415" i="11"/>
  <c r="D1414" i="11"/>
  <c r="D1413" i="11"/>
  <c r="D1412" i="11"/>
  <c r="D1411" i="11"/>
  <c r="D1410" i="11"/>
  <c r="D1409" i="11"/>
  <c r="D1408" i="11"/>
  <c r="D1407" i="11"/>
  <c r="D1406" i="11"/>
  <c r="D1405" i="11"/>
  <c r="D1404" i="11"/>
  <c r="D1403" i="11"/>
  <c r="D1402" i="11"/>
  <c r="D1401" i="11"/>
  <c r="D1400" i="11"/>
  <c r="D1399" i="11"/>
  <c r="D1398" i="11"/>
  <c r="D1397" i="11"/>
  <c r="D1396" i="11"/>
  <c r="D1395" i="11"/>
  <c r="D1394" i="11"/>
  <c r="D1393" i="11"/>
  <c r="D1392" i="11"/>
  <c r="D1391" i="11"/>
  <c r="D1390" i="11"/>
  <c r="D1389" i="11"/>
  <c r="D1388" i="11"/>
  <c r="D1387" i="11"/>
  <c r="D1386" i="11"/>
  <c r="D1385" i="11"/>
  <c r="D1384" i="11"/>
  <c r="D1383" i="11"/>
  <c r="D1382" i="11"/>
  <c r="D1381" i="11"/>
  <c r="D1380" i="11"/>
  <c r="D1379" i="11"/>
  <c r="D1378" i="11"/>
  <c r="D1377" i="11"/>
  <c r="D1376" i="11"/>
  <c r="D1375" i="11"/>
  <c r="D1374" i="11"/>
  <c r="D1373" i="11"/>
  <c r="D1372" i="11"/>
  <c r="D1371" i="11"/>
  <c r="D1370" i="11"/>
  <c r="D1369" i="11"/>
  <c r="D1368" i="11"/>
  <c r="D1367" i="11"/>
  <c r="D1366" i="11"/>
  <c r="D1365" i="11"/>
  <c r="D1364" i="11"/>
  <c r="D1363" i="11"/>
  <c r="D1362" i="11"/>
  <c r="D1361" i="11"/>
  <c r="D1360" i="11"/>
  <c r="D1359" i="11"/>
  <c r="D1358" i="11"/>
  <c r="D1357" i="11"/>
  <c r="D1356" i="11"/>
  <c r="D1355" i="11"/>
  <c r="D1354" i="11"/>
  <c r="D1353" i="11"/>
  <c r="D1352" i="11"/>
  <c r="D1351" i="11"/>
  <c r="D1350" i="11"/>
  <c r="D1349" i="11"/>
  <c r="D1348" i="11"/>
  <c r="D1347" i="11"/>
  <c r="D1346" i="11"/>
  <c r="D1345" i="11"/>
  <c r="D1344" i="11"/>
  <c r="D1343" i="11"/>
  <c r="D1342" i="11"/>
  <c r="D1341" i="11"/>
  <c r="D1340" i="11"/>
  <c r="D1339" i="11"/>
  <c r="D1338" i="11"/>
  <c r="D1337" i="11"/>
  <c r="D1336" i="11"/>
  <c r="D1335" i="11"/>
  <c r="D1334" i="11"/>
  <c r="D1333" i="11"/>
  <c r="D1332" i="11"/>
  <c r="D1331" i="11"/>
  <c r="D1330" i="11"/>
  <c r="D1329" i="11"/>
  <c r="D1328" i="11"/>
  <c r="D1327" i="11"/>
  <c r="D1326" i="11"/>
  <c r="D1325" i="11"/>
  <c r="D1324" i="11"/>
  <c r="D1323" i="11"/>
  <c r="D1322" i="11"/>
  <c r="D1321" i="11"/>
  <c r="D1320" i="11"/>
  <c r="D1319" i="11"/>
  <c r="D1318" i="11"/>
  <c r="D1317" i="11"/>
  <c r="D1316" i="11"/>
  <c r="D1315" i="11"/>
  <c r="D1314" i="11"/>
  <c r="D1313" i="11"/>
  <c r="D1312" i="11"/>
  <c r="D1311" i="11"/>
  <c r="D1310" i="11"/>
  <c r="D1309" i="11"/>
  <c r="D1308" i="11"/>
  <c r="D1307" i="11"/>
  <c r="D1306" i="11"/>
  <c r="D1305" i="11"/>
  <c r="D1304" i="11"/>
  <c r="D1303" i="11"/>
  <c r="D1302" i="11"/>
  <c r="D1301" i="11"/>
  <c r="D1300" i="11"/>
  <c r="D1299" i="11"/>
  <c r="D1298" i="11"/>
  <c r="D1297" i="11"/>
  <c r="D1296" i="11"/>
  <c r="D1295" i="11"/>
  <c r="D1294" i="11"/>
  <c r="D1293" i="11"/>
  <c r="D1292" i="11"/>
  <c r="D1291" i="11"/>
  <c r="D1290" i="11"/>
  <c r="D1289" i="11"/>
  <c r="D1288" i="11"/>
  <c r="D1287" i="11"/>
  <c r="D1286" i="11"/>
  <c r="D1285" i="11"/>
  <c r="D1284" i="11"/>
  <c r="D1283" i="11"/>
  <c r="D1282" i="11"/>
  <c r="D1281" i="11"/>
  <c r="D1280" i="11"/>
  <c r="D1279" i="11"/>
  <c r="D1278" i="11"/>
  <c r="D1277" i="11"/>
  <c r="D1276" i="11"/>
  <c r="D1275" i="11"/>
  <c r="D1274" i="11"/>
  <c r="D1273" i="11"/>
  <c r="D1272" i="11"/>
  <c r="D1271" i="11"/>
  <c r="D1270" i="11"/>
  <c r="D1269" i="11"/>
  <c r="D1268" i="11"/>
  <c r="D1267" i="11"/>
  <c r="D1266" i="11"/>
  <c r="D1265" i="11"/>
  <c r="D1264" i="11"/>
  <c r="D1263" i="11"/>
  <c r="D1262" i="11"/>
  <c r="D1261" i="11"/>
  <c r="D1260" i="11"/>
  <c r="D1259" i="11"/>
  <c r="D1258" i="11"/>
  <c r="D1257" i="11"/>
  <c r="D1256" i="11"/>
  <c r="D1255" i="11"/>
  <c r="D1254" i="11"/>
  <c r="D1253" i="11"/>
  <c r="D1252" i="11"/>
  <c r="D1251" i="11"/>
  <c r="D1250" i="11"/>
  <c r="D1249" i="11"/>
  <c r="D1248" i="11"/>
  <c r="D1247" i="11"/>
  <c r="D1246" i="11"/>
  <c r="D1245" i="11"/>
  <c r="D1244" i="11"/>
  <c r="D1243" i="11"/>
  <c r="D1242" i="11"/>
  <c r="D1241" i="11"/>
  <c r="D1240" i="11"/>
  <c r="D1239" i="11"/>
  <c r="D1238" i="11"/>
  <c r="D1237" i="11"/>
  <c r="D1236" i="11"/>
  <c r="D1235" i="11"/>
  <c r="D1234" i="11"/>
  <c r="D1233" i="11"/>
  <c r="D1232" i="11"/>
  <c r="D1231" i="11"/>
  <c r="D1230" i="11"/>
  <c r="D1229" i="11"/>
  <c r="D1228" i="11"/>
  <c r="D1227" i="11"/>
  <c r="D1226" i="11"/>
  <c r="D1225" i="11"/>
  <c r="D1224" i="11"/>
  <c r="D1223" i="11"/>
  <c r="D1222" i="11"/>
  <c r="D1221" i="11"/>
  <c r="D1220" i="11"/>
  <c r="D1219" i="11"/>
  <c r="D1218" i="11"/>
  <c r="D1217" i="11"/>
  <c r="D1216" i="11"/>
  <c r="D1215" i="11"/>
  <c r="D1214" i="11"/>
  <c r="D1213" i="11"/>
  <c r="D1212" i="11"/>
  <c r="D1211" i="11"/>
  <c r="D1210" i="11"/>
  <c r="D1209" i="11"/>
  <c r="D1208" i="11"/>
  <c r="D1207" i="11"/>
  <c r="D1206" i="11"/>
  <c r="D1205" i="11"/>
  <c r="D1204" i="11"/>
  <c r="D1203" i="11"/>
  <c r="D1202" i="11"/>
  <c r="D1201" i="11"/>
  <c r="D1200" i="11"/>
  <c r="D1199" i="11"/>
  <c r="D1198" i="11"/>
  <c r="D1197" i="11"/>
  <c r="D1196" i="11"/>
  <c r="D1195" i="11"/>
  <c r="D1194" i="11"/>
  <c r="D1193" i="11"/>
  <c r="D1192" i="11"/>
  <c r="D1191" i="11"/>
  <c r="D1190" i="11"/>
  <c r="D1189" i="11"/>
  <c r="D1188" i="11"/>
  <c r="D1187" i="11"/>
  <c r="D1186" i="11"/>
  <c r="D1185" i="11"/>
  <c r="D1184" i="11"/>
  <c r="D1183" i="11"/>
  <c r="D1182" i="11"/>
  <c r="D1181" i="11"/>
  <c r="D1180" i="11"/>
  <c r="D1179" i="11"/>
  <c r="D1178" i="11"/>
  <c r="D1177" i="11"/>
  <c r="D1176" i="11"/>
  <c r="D1175" i="11"/>
  <c r="D1174" i="11"/>
  <c r="D1173" i="11"/>
  <c r="D1172" i="11"/>
  <c r="D1171" i="11"/>
  <c r="D1170" i="11"/>
  <c r="D1169" i="11"/>
  <c r="D1168" i="11"/>
  <c r="D1167" i="11"/>
  <c r="D1166" i="11"/>
  <c r="D1165" i="11"/>
  <c r="D1164" i="11"/>
  <c r="D1163" i="11"/>
  <c r="D1162" i="11"/>
  <c r="D1161" i="11"/>
  <c r="D1160" i="11"/>
  <c r="D1159" i="11"/>
  <c r="D1158" i="11"/>
  <c r="D1157" i="11"/>
  <c r="D1156" i="11"/>
  <c r="D1155" i="11"/>
  <c r="D1154" i="11"/>
  <c r="D1153" i="11"/>
  <c r="D1152" i="11"/>
  <c r="D1151" i="11"/>
  <c r="D1150" i="11"/>
  <c r="D1149" i="11"/>
  <c r="D1148" i="11"/>
  <c r="D1147" i="11"/>
  <c r="D1146" i="11"/>
  <c r="D1145" i="11"/>
  <c r="D1144" i="11"/>
  <c r="D1143" i="11"/>
  <c r="D1142" i="11"/>
  <c r="D1141" i="11"/>
  <c r="D1140" i="11"/>
  <c r="D1139" i="11"/>
  <c r="D1138" i="11"/>
  <c r="D1137" i="11"/>
  <c r="D1136" i="11"/>
  <c r="D1135" i="11"/>
  <c r="D1134" i="11"/>
  <c r="D1133" i="11"/>
  <c r="D1132" i="11"/>
  <c r="D1131" i="11"/>
  <c r="D1130" i="11"/>
  <c r="D1129" i="11"/>
  <c r="D1128" i="11"/>
  <c r="D1127" i="11"/>
  <c r="D1126" i="11"/>
  <c r="D1125" i="11"/>
  <c r="D1124" i="11"/>
  <c r="D1123" i="11"/>
  <c r="D1122" i="11"/>
  <c r="D1121" i="11"/>
  <c r="D1120" i="11"/>
  <c r="D1119" i="11"/>
  <c r="D1118" i="11"/>
  <c r="D1117" i="11"/>
  <c r="D1116" i="11"/>
  <c r="D1115" i="11"/>
  <c r="D1114" i="11"/>
  <c r="D1113" i="11"/>
  <c r="D1112" i="11"/>
  <c r="D1111" i="11"/>
  <c r="D1110" i="11"/>
  <c r="D1109" i="11"/>
  <c r="D1108" i="11"/>
  <c r="D1107" i="11"/>
  <c r="D1106" i="11"/>
  <c r="D1105" i="11"/>
  <c r="D1104" i="11"/>
  <c r="D1103" i="11"/>
  <c r="D1102" i="11"/>
  <c r="D1101" i="11"/>
  <c r="D1100" i="11"/>
  <c r="D1099" i="11"/>
  <c r="D1098" i="11"/>
  <c r="D1097" i="11"/>
  <c r="D1096" i="11"/>
  <c r="D1095" i="11"/>
  <c r="D1094" i="11"/>
  <c r="D1093" i="11"/>
  <c r="D1092" i="11"/>
  <c r="D1091" i="11"/>
  <c r="D1090" i="11"/>
  <c r="D1089" i="11"/>
  <c r="D1088" i="11"/>
  <c r="D1087" i="11"/>
  <c r="D1086" i="11"/>
  <c r="D1085" i="11"/>
  <c r="D1084" i="11"/>
  <c r="D1083" i="11"/>
  <c r="D1082" i="11"/>
  <c r="D1081" i="11"/>
  <c r="D1080" i="11"/>
  <c r="D1079" i="11"/>
  <c r="D1078" i="11"/>
  <c r="D1077" i="11"/>
  <c r="D1076" i="11"/>
  <c r="D1075" i="11"/>
  <c r="D1074" i="11"/>
  <c r="D1073" i="11"/>
  <c r="D1072" i="11"/>
  <c r="D1071" i="11"/>
  <c r="D1070" i="11"/>
  <c r="D1069" i="11"/>
  <c r="D1068" i="11"/>
  <c r="D1067" i="11"/>
  <c r="D1066" i="11"/>
  <c r="D1065" i="11"/>
  <c r="D1064" i="11"/>
  <c r="D1063" i="11"/>
  <c r="D1062" i="11"/>
  <c r="D1061" i="11"/>
  <c r="D1060" i="11"/>
  <c r="D1059" i="11"/>
  <c r="D1058" i="11"/>
  <c r="D1057" i="11"/>
  <c r="D1056" i="11"/>
  <c r="D1055" i="11"/>
  <c r="D1054" i="11"/>
  <c r="D1053" i="11"/>
  <c r="D1052" i="11"/>
  <c r="D1051" i="11"/>
  <c r="D1050" i="11"/>
  <c r="D1049" i="11"/>
  <c r="D1048" i="11"/>
  <c r="D1047" i="11"/>
  <c r="D1046" i="11"/>
  <c r="D1045" i="11"/>
  <c r="D1044" i="11"/>
  <c r="D1043" i="11"/>
  <c r="D1042" i="11"/>
  <c r="D1041" i="11"/>
  <c r="D1040" i="11"/>
  <c r="D1039" i="11"/>
  <c r="D1038" i="11"/>
  <c r="D1037" i="11"/>
  <c r="D1036" i="11"/>
  <c r="D1035" i="11"/>
  <c r="D1034" i="11"/>
  <c r="D1033" i="11"/>
  <c r="D1032" i="11"/>
  <c r="D1031" i="11"/>
  <c r="D1030" i="11"/>
  <c r="D1029" i="11"/>
  <c r="D1028" i="11"/>
  <c r="D1027" i="11"/>
  <c r="D1026" i="11"/>
  <c r="D1025" i="11"/>
  <c r="D1024" i="11"/>
  <c r="D1023" i="11"/>
  <c r="D1022" i="11"/>
  <c r="D1021" i="11"/>
  <c r="D1020" i="11"/>
  <c r="D1019" i="11"/>
  <c r="D1018" i="11"/>
  <c r="D1017" i="11"/>
  <c r="D1016" i="11"/>
  <c r="D1015" i="11"/>
  <c r="D1014" i="11"/>
  <c r="D1013" i="11"/>
  <c r="D1012" i="11"/>
  <c r="D1011" i="11"/>
  <c r="D1010" i="11"/>
  <c r="D1009" i="11"/>
  <c r="D1008" i="11"/>
  <c r="D1007" i="11"/>
  <c r="D1006" i="11"/>
  <c r="D1005" i="11"/>
  <c r="D1004" i="11"/>
  <c r="D1003" i="11"/>
  <c r="D1002" i="11"/>
  <c r="D1001" i="11"/>
  <c r="D1000" i="11"/>
  <c r="D999" i="11"/>
  <c r="D998" i="11"/>
  <c r="D997" i="11"/>
  <c r="D996" i="11"/>
  <c r="D995" i="11"/>
  <c r="D994" i="11"/>
  <c r="D993" i="11"/>
  <c r="D992" i="11"/>
  <c r="D991" i="11"/>
  <c r="D990" i="11"/>
  <c r="D989" i="11"/>
  <c r="D988" i="11"/>
  <c r="D987" i="11"/>
  <c r="D986" i="11"/>
  <c r="D985" i="11"/>
  <c r="D984" i="11"/>
  <c r="D983" i="11"/>
  <c r="D982" i="11"/>
  <c r="D981" i="11"/>
  <c r="D980" i="11"/>
  <c r="D979" i="11"/>
  <c r="D978" i="11"/>
  <c r="D977" i="11"/>
  <c r="D976" i="11"/>
  <c r="D975" i="11"/>
  <c r="D974" i="11"/>
  <c r="D973" i="11"/>
  <c r="D972" i="11"/>
  <c r="D971" i="11"/>
  <c r="D970" i="11"/>
  <c r="D969" i="11"/>
  <c r="D968" i="11"/>
  <c r="D967" i="11"/>
  <c r="D966" i="11"/>
  <c r="D965" i="11"/>
  <c r="D964" i="11"/>
  <c r="D963" i="11"/>
  <c r="D962" i="11"/>
  <c r="D961" i="11"/>
  <c r="D960" i="11"/>
  <c r="D959" i="11"/>
  <c r="D958" i="11"/>
  <c r="D957" i="11"/>
  <c r="D956" i="11"/>
  <c r="D955" i="11"/>
  <c r="D954" i="11"/>
  <c r="D953" i="11"/>
  <c r="D952" i="11"/>
  <c r="D951" i="11"/>
  <c r="D950" i="11"/>
  <c r="D949" i="11"/>
  <c r="D948" i="11"/>
  <c r="D947" i="11"/>
  <c r="D946" i="11"/>
  <c r="D945" i="11"/>
  <c r="D944" i="11"/>
  <c r="D943" i="11"/>
  <c r="D942" i="11"/>
  <c r="D941" i="11"/>
  <c r="D940" i="11"/>
  <c r="D939" i="11"/>
  <c r="D938" i="11"/>
  <c r="D937" i="11"/>
  <c r="D936" i="11"/>
  <c r="D935" i="11"/>
  <c r="D934" i="11"/>
  <c r="D933" i="11"/>
  <c r="D932" i="11"/>
  <c r="D931" i="11"/>
  <c r="D930" i="11"/>
  <c r="D929" i="11"/>
  <c r="D928" i="11"/>
  <c r="D927" i="11"/>
  <c r="D926" i="11"/>
  <c r="D925" i="11"/>
  <c r="D924" i="11"/>
  <c r="D923" i="11"/>
  <c r="D922" i="11"/>
  <c r="D921" i="11"/>
  <c r="D920" i="11"/>
  <c r="D919" i="11"/>
  <c r="D918" i="11"/>
  <c r="D917" i="11"/>
  <c r="D916" i="11"/>
  <c r="D915" i="11"/>
  <c r="D914" i="11"/>
  <c r="D913" i="11"/>
  <c r="D912" i="11"/>
  <c r="D911" i="11"/>
  <c r="D910" i="11"/>
  <c r="D909" i="11"/>
  <c r="D908" i="11"/>
  <c r="D907" i="11"/>
  <c r="D906" i="11"/>
  <c r="D905" i="11"/>
  <c r="D904" i="11"/>
  <c r="D903" i="11"/>
  <c r="D902" i="11"/>
  <c r="D901" i="11"/>
  <c r="D900" i="11"/>
  <c r="D899" i="11"/>
  <c r="D898" i="11"/>
  <c r="D897" i="11"/>
  <c r="D896" i="11"/>
  <c r="D895" i="11"/>
  <c r="D894" i="11"/>
  <c r="D893" i="11"/>
  <c r="D892" i="11"/>
  <c r="D891" i="11"/>
  <c r="D890" i="11"/>
  <c r="D889" i="11"/>
  <c r="D888" i="11"/>
  <c r="D887" i="11"/>
  <c r="D886" i="11"/>
  <c r="D885" i="11"/>
  <c r="D884" i="11"/>
  <c r="D883" i="11"/>
  <c r="D882" i="11"/>
  <c r="D881" i="11"/>
  <c r="D880" i="11"/>
  <c r="D879" i="11"/>
  <c r="D878" i="11"/>
  <c r="D877" i="11"/>
  <c r="D876" i="11"/>
  <c r="D875" i="11"/>
  <c r="D874" i="11"/>
  <c r="D873" i="11"/>
  <c r="D872" i="11"/>
  <c r="D871" i="11"/>
  <c r="D870" i="11"/>
  <c r="D869" i="11"/>
  <c r="D868" i="11"/>
  <c r="D867" i="11"/>
  <c r="D866" i="11"/>
  <c r="D865" i="11"/>
  <c r="D864" i="11"/>
  <c r="D863" i="11"/>
  <c r="D862" i="11"/>
  <c r="D861" i="11"/>
  <c r="D860" i="11"/>
  <c r="D859" i="11"/>
  <c r="D858" i="11"/>
  <c r="D857" i="11"/>
  <c r="D856" i="11"/>
  <c r="D855" i="11"/>
  <c r="D854" i="11"/>
  <c r="D853" i="11"/>
  <c r="D852" i="11"/>
  <c r="D851" i="11"/>
  <c r="D850" i="11"/>
  <c r="D849" i="11"/>
  <c r="D848" i="11"/>
  <c r="D847" i="11"/>
  <c r="D846" i="11"/>
  <c r="D845" i="11"/>
  <c r="D844" i="11"/>
  <c r="D843" i="11"/>
  <c r="D842" i="11"/>
  <c r="D841" i="11"/>
  <c r="D840" i="11"/>
  <c r="D839" i="11"/>
  <c r="D838" i="11"/>
  <c r="D837" i="11"/>
  <c r="D836" i="11"/>
  <c r="D835" i="11"/>
  <c r="D834" i="11"/>
  <c r="D833" i="11"/>
  <c r="D832" i="11"/>
  <c r="D831" i="11"/>
  <c r="D830" i="11"/>
  <c r="D829" i="11"/>
  <c r="D828" i="11"/>
  <c r="D827" i="11"/>
  <c r="D826" i="11"/>
  <c r="D825" i="11"/>
  <c r="D824" i="11"/>
  <c r="D823" i="11"/>
  <c r="D822" i="11"/>
  <c r="D821" i="11"/>
  <c r="D820" i="11"/>
  <c r="D819" i="11"/>
  <c r="D818" i="11"/>
  <c r="D817" i="11"/>
  <c r="D816" i="11"/>
  <c r="D815" i="11"/>
  <c r="D814" i="11"/>
  <c r="D813" i="11"/>
  <c r="D812" i="11"/>
  <c r="D811" i="11"/>
  <c r="D810" i="11"/>
  <c r="D809" i="11"/>
  <c r="D808" i="11"/>
  <c r="D807" i="11"/>
  <c r="D806" i="11"/>
  <c r="D805" i="11"/>
  <c r="D804" i="11"/>
  <c r="D803" i="11"/>
  <c r="D802" i="11"/>
  <c r="D801" i="11"/>
  <c r="D800" i="11"/>
  <c r="D799" i="11"/>
  <c r="D798" i="11"/>
  <c r="D797" i="11"/>
  <c r="D796" i="11"/>
  <c r="D795" i="11"/>
  <c r="D794" i="11"/>
  <c r="D793" i="11"/>
  <c r="D792" i="11"/>
  <c r="D791" i="11"/>
  <c r="D790" i="11"/>
  <c r="D789" i="11"/>
  <c r="D788" i="11"/>
  <c r="D787" i="11"/>
  <c r="D786" i="11"/>
  <c r="D785" i="11"/>
  <c r="D784" i="11"/>
  <c r="D783" i="11"/>
  <c r="D782" i="11"/>
  <c r="D781" i="11"/>
  <c r="D780" i="11"/>
  <c r="D779" i="11"/>
  <c r="D778" i="11"/>
  <c r="D777" i="11"/>
  <c r="D776" i="11"/>
  <c r="D775" i="11"/>
  <c r="D774" i="11"/>
  <c r="D773" i="11"/>
  <c r="D772" i="11"/>
  <c r="D771" i="11"/>
  <c r="D770" i="11"/>
  <c r="D769" i="11"/>
  <c r="D768" i="11"/>
  <c r="D767" i="11"/>
  <c r="D766" i="11"/>
  <c r="D765" i="11"/>
  <c r="D764" i="11"/>
  <c r="D763" i="11"/>
  <c r="D762" i="11"/>
  <c r="D761" i="11"/>
  <c r="D760" i="11"/>
  <c r="D759" i="11"/>
  <c r="D758" i="11"/>
  <c r="D757" i="11"/>
  <c r="D756" i="11"/>
  <c r="D755" i="11"/>
  <c r="D754" i="11"/>
  <c r="D753" i="11"/>
  <c r="D752" i="11"/>
  <c r="D751" i="11"/>
  <c r="D750" i="11"/>
  <c r="D749" i="11"/>
  <c r="D748" i="11"/>
  <c r="D747" i="11"/>
  <c r="D746" i="11"/>
  <c r="D745" i="11"/>
  <c r="D744" i="11"/>
  <c r="D743" i="11"/>
  <c r="D742" i="11"/>
  <c r="D741" i="11"/>
  <c r="D740" i="11"/>
  <c r="D739" i="11"/>
  <c r="D738" i="11"/>
  <c r="D737" i="11"/>
  <c r="D736" i="11"/>
  <c r="D735" i="11"/>
  <c r="D734" i="11"/>
  <c r="D733" i="11"/>
  <c r="D732" i="11"/>
  <c r="D731" i="11"/>
  <c r="D730" i="11"/>
  <c r="D729" i="11"/>
  <c r="D728" i="11"/>
  <c r="D727" i="11"/>
  <c r="D726" i="11"/>
  <c r="D725" i="11"/>
  <c r="D724" i="11"/>
  <c r="D723" i="11"/>
  <c r="D722" i="11"/>
  <c r="D721" i="11"/>
  <c r="D720" i="11"/>
  <c r="D719" i="11"/>
  <c r="D718" i="11"/>
  <c r="D717" i="11"/>
  <c r="D716" i="11"/>
  <c r="D715" i="11"/>
  <c r="D714" i="11"/>
  <c r="D713" i="11"/>
  <c r="D712" i="11"/>
  <c r="D711" i="11"/>
  <c r="D710" i="11"/>
  <c r="D709" i="11"/>
  <c r="D708" i="11"/>
  <c r="D707" i="11"/>
  <c r="D706" i="11"/>
  <c r="D705" i="11"/>
  <c r="D704" i="11"/>
  <c r="D703" i="11"/>
  <c r="D702" i="11"/>
  <c r="D701" i="11"/>
  <c r="D700" i="11"/>
  <c r="D699" i="11"/>
  <c r="D698" i="11"/>
  <c r="D697" i="11"/>
  <c r="D696" i="11"/>
  <c r="D695" i="11"/>
  <c r="D694" i="11"/>
  <c r="D693" i="11"/>
  <c r="D692" i="11"/>
  <c r="D691" i="11"/>
  <c r="D690" i="11"/>
  <c r="D689" i="11"/>
  <c r="D688" i="11"/>
  <c r="D687" i="11"/>
  <c r="D686" i="11"/>
  <c r="D685" i="11"/>
  <c r="D684" i="11"/>
  <c r="D683" i="11"/>
  <c r="D682" i="11"/>
  <c r="D681" i="11"/>
  <c r="D680" i="11"/>
  <c r="D679" i="11"/>
  <c r="D678" i="11"/>
  <c r="D677" i="11"/>
  <c r="D676" i="11"/>
  <c r="D675" i="11"/>
  <c r="D674" i="11"/>
  <c r="D673" i="11"/>
  <c r="D672" i="11"/>
  <c r="D671" i="11"/>
  <c r="D670" i="11"/>
  <c r="D669" i="11"/>
  <c r="D668" i="11"/>
  <c r="D667" i="11"/>
  <c r="D666" i="11"/>
  <c r="D665" i="11"/>
  <c r="D664" i="11"/>
  <c r="D663" i="11"/>
  <c r="D662" i="11"/>
  <c r="D661" i="11"/>
  <c r="D660" i="11"/>
  <c r="D659" i="11"/>
  <c r="D658" i="11"/>
  <c r="D657" i="11"/>
  <c r="D656" i="11"/>
  <c r="D655" i="11"/>
  <c r="D654" i="11"/>
  <c r="D653" i="11"/>
  <c r="D652" i="11"/>
  <c r="D651" i="11"/>
  <c r="D650" i="11"/>
  <c r="D649" i="11"/>
  <c r="D648" i="11"/>
  <c r="D647" i="11"/>
  <c r="D646" i="11"/>
  <c r="D645" i="11"/>
  <c r="D644" i="11"/>
  <c r="D643" i="11"/>
  <c r="D642" i="11"/>
  <c r="D641" i="11"/>
  <c r="D640" i="11"/>
  <c r="D639" i="11"/>
  <c r="D638" i="11"/>
  <c r="D637" i="11"/>
  <c r="D636" i="11"/>
  <c r="D635" i="11"/>
  <c r="D634" i="11"/>
  <c r="D633" i="11"/>
  <c r="D632" i="11"/>
  <c r="D631" i="11"/>
  <c r="D630" i="11"/>
  <c r="D629" i="11"/>
  <c r="D628" i="11"/>
  <c r="D627" i="11"/>
  <c r="D626" i="11"/>
  <c r="D625" i="11"/>
  <c r="D624" i="11"/>
  <c r="D623" i="11"/>
  <c r="D622" i="11"/>
  <c r="D621" i="11"/>
  <c r="D620" i="11"/>
  <c r="D619" i="11"/>
  <c r="D618" i="11"/>
  <c r="D617" i="11"/>
  <c r="D616" i="11"/>
  <c r="D615" i="11"/>
  <c r="D614" i="11"/>
  <c r="D613" i="11"/>
  <c r="D612" i="11"/>
  <c r="D611" i="11"/>
  <c r="D610" i="11"/>
  <c r="D609" i="11"/>
  <c r="D608" i="11"/>
  <c r="D607" i="11"/>
  <c r="D606" i="11"/>
  <c r="D605" i="11"/>
  <c r="D604" i="11"/>
  <c r="D603" i="11"/>
  <c r="D602" i="11"/>
  <c r="D601" i="11"/>
  <c r="D600" i="11"/>
  <c r="D599" i="11"/>
  <c r="D598" i="11"/>
  <c r="D597" i="11"/>
  <c r="D596" i="11"/>
  <c r="D595" i="11"/>
  <c r="D594" i="11"/>
  <c r="D593" i="11"/>
  <c r="D592" i="11"/>
  <c r="D591" i="11"/>
  <c r="D590" i="11"/>
  <c r="D589" i="11"/>
  <c r="D588" i="11"/>
  <c r="D587" i="11"/>
  <c r="D586" i="11"/>
  <c r="D585" i="11"/>
  <c r="D584" i="11"/>
  <c r="D583" i="11"/>
  <c r="D582" i="11"/>
  <c r="D581" i="11"/>
  <c r="D580" i="11"/>
  <c r="D579" i="11"/>
  <c r="D578" i="11"/>
  <c r="D577" i="11"/>
  <c r="D576" i="11"/>
  <c r="D575" i="11"/>
  <c r="D574" i="11"/>
  <c r="D573" i="11"/>
  <c r="D572" i="11"/>
  <c r="D571" i="11"/>
  <c r="D570" i="11"/>
  <c r="D569" i="11"/>
  <c r="D568" i="11"/>
  <c r="D567" i="11"/>
  <c r="D566" i="11"/>
  <c r="D565" i="11"/>
  <c r="D564" i="11"/>
  <c r="D563" i="11"/>
  <c r="D562" i="11"/>
  <c r="D561" i="11"/>
  <c r="D560" i="11"/>
  <c r="D559" i="11"/>
  <c r="D558" i="11"/>
  <c r="D557" i="11"/>
  <c r="D556" i="11"/>
  <c r="D555" i="11"/>
  <c r="D554" i="11"/>
  <c r="D553" i="11"/>
  <c r="D552" i="11"/>
  <c r="D551" i="11"/>
  <c r="D550" i="11"/>
  <c r="D549" i="11"/>
  <c r="D548" i="11"/>
  <c r="D547" i="11"/>
  <c r="D546" i="11"/>
  <c r="D545" i="11"/>
  <c r="D544" i="11"/>
  <c r="D543" i="11"/>
  <c r="D542" i="11"/>
  <c r="D541" i="11"/>
  <c r="D540" i="11"/>
  <c r="D539" i="11"/>
  <c r="D538" i="11"/>
  <c r="D537" i="11"/>
  <c r="D536" i="11"/>
  <c r="D535" i="11"/>
  <c r="D534" i="11"/>
  <c r="D533" i="11"/>
  <c r="D532" i="11"/>
  <c r="D531" i="11"/>
  <c r="D530" i="11"/>
  <c r="D529" i="11"/>
  <c r="D528" i="11"/>
  <c r="D527" i="11"/>
  <c r="D526" i="11"/>
  <c r="D525" i="11"/>
  <c r="D524" i="11"/>
  <c r="D523" i="11"/>
  <c r="D522" i="11"/>
  <c r="D521" i="11"/>
  <c r="D520" i="11"/>
  <c r="D519" i="11"/>
  <c r="D518" i="11"/>
  <c r="D517" i="11"/>
  <c r="D516" i="11"/>
  <c r="D515" i="11"/>
  <c r="D514" i="11"/>
  <c r="D513" i="11"/>
  <c r="D512" i="11"/>
  <c r="D511" i="11"/>
  <c r="D510" i="11"/>
  <c r="D509" i="11"/>
  <c r="D508" i="11"/>
  <c r="D507" i="11"/>
  <c r="D506" i="11"/>
  <c r="D505" i="11"/>
  <c r="D504" i="11"/>
  <c r="D503" i="11"/>
  <c r="D502" i="11"/>
  <c r="D501" i="11"/>
  <c r="D500" i="11"/>
  <c r="D499" i="11"/>
  <c r="D498" i="11"/>
  <c r="D497" i="11"/>
  <c r="D496" i="11"/>
  <c r="D495" i="11"/>
  <c r="D494" i="11"/>
  <c r="D493" i="11"/>
  <c r="D492" i="11"/>
  <c r="D491" i="11"/>
  <c r="D490" i="11"/>
  <c r="D489" i="11"/>
  <c r="D488" i="11"/>
  <c r="D487" i="11"/>
  <c r="D486" i="11"/>
  <c r="D485" i="11"/>
  <c r="D484" i="11"/>
  <c r="D483" i="11"/>
  <c r="D482" i="11"/>
  <c r="D481" i="11"/>
  <c r="D480" i="11"/>
  <c r="D479" i="11"/>
  <c r="D478" i="11"/>
  <c r="D477" i="11"/>
  <c r="D476" i="11"/>
  <c r="D475" i="11"/>
  <c r="D474" i="11"/>
  <c r="D473" i="11"/>
  <c r="D472" i="11"/>
  <c r="D471" i="11"/>
  <c r="D470" i="11"/>
  <c r="D469" i="11"/>
  <c r="D468" i="11"/>
  <c r="D467" i="11"/>
  <c r="D466" i="11"/>
  <c r="D465" i="11"/>
  <c r="D464" i="11"/>
  <c r="D463" i="11"/>
  <c r="D462" i="11"/>
  <c r="D461" i="11"/>
  <c r="D460" i="11"/>
  <c r="D459" i="11"/>
  <c r="D458" i="11"/>
  <c r="D457" i="11"/>
  <c r="D456" i="11"/>
  <c r="D455" i="11"/>
  <c r="D454" i="11"/>
  <c r="D453" i="11"/>
  <c r="D452" i="11"/>
  <c r="D451" i="11"/>
  <c r="D450" i="11"/>
  <c r="D449" i="11"/>
  <c r="D448" i="11"/>
  <c r="D447" i="11"/>
  <c r="D446" i="11"/>
  <c r="D445" i="11"/>
  <c r="D444" i="11"/>
  <c r="D443" i="11"/>
  <c r="D442" i="11"/>
  <c r="D441" i="11"/>
  <c r="D440" i="11"/>
  <c r="D439" i="11"/>
  <c r="D438" i="11"/>
  <c r="D437" i="11"/>
  <c r="D436" i="11"/>
  <c r="D435" i="11"/>
  <c r="D434" i="11"/>
  <c r="D433" i="11"/>
  <c r="D432" i="11"/>
  <c r="D431" i="11"/>
  <c r="D430" i="11"/>
  <c r="D429" i="11"/>
  <c r="D428" i="11"/>
  <c r="D427" i="11"/>
  <c r="D426" i="11"/>
  <c r="D425" i="11"/>
  <c r="D424" i="11"/>
  <c r="D423" i="11"/>
  <c r="D422" i="11"/>
  <c r="D421" i="11"/>
  <c r="D420" i="11"/>
  <c r="D419" i="11"/>
  <c r="D418" i="11"/>
  <c r="D417" i="11"/>
  <c r="D416" i="11"/>
  <c r="D415" i="11"/>
  <c r="D414" i="11"/>
  <c r="D413" i="11"/>
  <c r="D412" i="11"/>
  <c r="D411" i="11"/>
  <c r="D410" i="11"/>
  <c r="D409" i="11"/>
  <c r="D408" i="11"/>
  <c r="D407" i="11"/>
  <c r="D406" i="11"/>
  <c r="D405" i="11"/>
  <c r="D404" i="11"/>
  <c r="D403" i="11"/>
  <c r="D402" i="11"/>
  <c r="D401" i="11"/>
  <c r="D400" i="11"/>
  <c r="D399" i="11"/>
  <c r="D398" i="11"/>
  <c r="D397" i="11"/>
  <c r="D396" i="11"/>
  <c r="D395" i="11"/>
  <c r="D394" i="11"/>
  <c r="D393" i="11"/>
  <c r="D392" i="11"/>
  <c r="D391" i="11"/>
  <c r="D390" i="11"/>
  <c r="D389" i="11"/>
  <c r="D388" i="11"/>
  <c r="D387" i="11"/>
  <c r="D386" i="11"/>
  <c r="D385" i="11"/>
  <c r="D384" i="11"/>
  <c r="D383" i="11"/>
  <c r="D382" i="11"/>
  <c r="D381" i="11"/>
  <c r="D380" i="11"/>
  <c r="D379" i="11"/>
  <c r="D378" i="11"/>
  <c r="D377" i="11"/>
  <c r="D376" i="11"/>
  <c r="D375" i="11"/>
  <c r="D374" i="11"/>
  <c r="D373" i="11"/>
  <c r="D372" i="11"/>
  <c r="D371" i="11"/>
  <c r="D370" i="11"/>
  <c r="D369" i="11"/>
  <c r="D368" i="11"/>
  <c r="D367" i="11"/>
  <c r="D366" i="11"/>
  <c r="D365" i="11"/>
  <c r="D364" i="11"/>
  <c r="D363" i="11"/>
  <c r="D362" i="11"/>
  <c r="D361" i="11"/>
  <c r="D360" i="11"/>
  <c r="D359" i="11"/>
  <c r="D358" i="11"/>
  <c r="D357" i="11"/>
  <c r="D356" i="11"/>
  <c r="D355" i="11"/>
  <c r="D354" i="11"/>
  <c r="D353" i="11"/>
  <c r="D352" i="11"/>
  <c r="D351" i="11"/>
  <c r="D350" i="11"/>
  <c r="D349" i="11"/>
  <c r="D348" i="11"/>
  <c r="D347" i="11"/>
  <c r="D346" i="11"/>
  <c r="D345" i="11"/>
  <c r="D344" i="11"/>
  <c r="D343" i="11"/>
  <c r="D342" i="11"/>
  <c r="D341" i="11"/>
  <c r="D340" i="11"/>
  <c r="D339" i="11"/>
  <c r="D338" i="11"/>
  <c r="D337" i="11"/>
  <c r="D336" i="11"/>
  <c r="D335" i="11"/>
  <c r="D334" i="11"/>
  <c r="D333" i="11"/>
  <c r="D332" i="11"/>
  <c r="D331" i="11"/>
  <c r="D330" i="11"/>
  <c r="D329" i="11"/>
  <c r="D328" i="11"/>
  <c r="D327" i="11"/>
  <c r="D326" i="11"/>
  <c r="D325" i="11"/>
  <c r="D324" i="11"/>
  <c r="D323" i="11"/>
  <c r="D322" i="11"/>
  <c r="D321" i="11"/>
  <c r="D320" i="11"/>
  <c r="D319" i="11"/>
  <c r="D318" i="11"/>
  <c r="D317" i="11"/>
  <c r="D316" i="11"/>
  <c r="D315" i="11"/>
  <c r="D314" i="11"/>
  <c r="D313" i="11"/>
  <c r="D312" i="11"/>
  <c r="D311" i="11"/>
  <c r="D310" i="11"/>
  <c r="D309" i="11"/>
  <c r="D308" i="11"/>
  <c r="D307" i="11"/>
  <c r="D306" i="11"/>
  <c r="D305" i="11"/>
  <c r="D304" i="11"/>
  <c r="D303" i="11"/>
  <c r="D302" i="11"/>
  <c r="D301" i="11"/>
  <c r="D300" i="11"/>
  <c r="D299" i="11"/>
  <c r="D298" i="11"/>
  <c r="D297" i="11"/>
  <c r="D296" i="11"/>
  <c r="D295" i="11"/>
  <c r="D294" i="11"/>
  <c r="D293" i="11"/>
  <c r="D292" i="11"/>
  <c r="D291" i="11"/>
  <c r="D290" i="11"/>
  <c r="D289" i="11"/>
  <c r="D288" i="11"/>
  <c r="D287" i="11"/>
  <c r="D286" i="11"/>
  <c r="D285" i="11"/>
  <c r="D284" i="11"/>
  <c r="D283" i="11"/>
  <c r="D282" i="11"/>
  <c r="D281" i="11"/>
  <c r="D280" i="11"/>
  <c r="D279" i="11"/>
  <c r="D278" i="11"/>
  <c r="D277" i="11"/>
  <c r="D276" i="11"/>
  <c r="D275" i="11"/>
  <c r="D274" i="11"/>
  <c r="D273" i="11"/>
  <c r="D272" i="11"/>
  <c r="D271" i="11"/>
  <c r="D270" i="11"/>
  <c r="D269" i="11"/>
  <c r="D268" i="11"/>
  <c r="D267" i="11"/>
  <c r="D266" i="11"/>
  <c r="D265" i="11"/>
  <c r="D264" i="11"/>
  <c r="D263" i="11"/>
  <c r="D262" i="11"/>
  <c r="D261" i="11"/>
  <c r="D260" i="11"/>
  <c r="D259" i="11"/>
  <c r="D258" i="11"/>
  <c r="D257" i="11"/>
  <c r="D256" i="11"/>
  <c r="D255" i="11"/>
  <c r="D254" i="11"/>
  <c r="D253" i="11"/>
  <c r="D252" i="11"/>
  <c r="D251" i="11"/>
  <c r="D250" i="11"/>
  <c r="D249" i="11"/>
  <c r="D248" i="11"/>
  <c r="D247" i="11"/>
  <c r="D246" i="11"/>
  <c r="D245" i="11"/>
  <c r="D244" i="11"/>
  <c r="D243" i="11"/>
  <c r="D242" i="11"/>
  <c r="D241" i="11"/>
  <c r="D240" i="11"/>
  <c r="D239" i="11"/>
  <c r="D238" i="11"/>
  <c r="D237" i="11"/>
  <c r="D236" i="11"/>
  <c r="D235" i="11"/>
  <c r="D234" i="11"/>
  <c r="D233" i="11"/>
  <c r="D232" i="11"/>
  <c r="D231" i="11"/>
  <c r="D230" i="11"/>
  <c r="D229" i="11"/>
  <c r="D228" i="11"/>
  <c r="D227" i="11"/>
  <c r="D226" i="11"/>
  <c r="D225" i="11"/>
  <c r="D224" i="11"/>
  <c r="D223" i="11"/>
  <c r="D222" i="11"/>
  <c r="D221" i="11"/>
  <c r="D220" i="11"/>
  <c r="D219" i="11"/>
  <c r="D218" i="11"/>
  <c r="D217" i="11"/>
  <c r="D216" i="11"/>
  <c r="D215" i="11"/>
  <c r="D214" i="11"/>
  <c r="D213" i="11"/>
  <c r="D212" i="11"/>
  <c r="D211" i="11"/>
  <c r="D210" i="11"/>
  <c r="D209" i="11"/>
  <c r="D208" i="11"/>
  <c r="D207" i="11"/>
  <c r="D206" i="11"/>
  <c r="D205" i="11"/>
  <c r="D204" i="11"/>
  <c r="D203" i="11"/>
  <c r="D202" i="11"/>
  <c r="D201" i="11"/>
  <c r="D200" i="11"/>
  <c r="D199" i="11"/>
  <c r="D198" i="11"/>
  <c r="D197" i="11"/>
  <c r="D196" i="11"/>
  <c r="D195" i="11"/>
  <c r="D194" i="11"/>
  <c r="D193" i="11"/>
  <c r="D192" i="11"/>
  <c r="D191" i="11"/>
  <c r="D190" i="11"/>
  <c r="D189" i="11"/>
  <c r="D188" i="11"/>
  <c r="D187" i="11"/>
  <c r="D186" i="11"/>
  <c r="D185" i="11"/>
  <c r="D184" i="11"/>
  <c r="D183" i="11"/>
  <c r="D182" i="11"/>
  <c r="D181" i="11"/>
  <c r="D180" i="11"/>
  <c r="D179" i="11"/>
  <c r="D178" i="11"/>
  <c r="D177" i="11"/>
  <c r="D176" i="11"/>
  <c r="D175" i="11"/>
  <c r="D174" i="11"/>
  <c r="D173" i="11"/>
  <c r="D172" i="11"/>
  <c r="D171" i="11"/>
  <c r="D170" i="11"/>
  <c r="D169" i="11"/>
  <c r="D168" i="11"/>
  <c r="D167" i="11"/>
  <c r="D166" i="11"/>
  <c r="D165" i="11"/>
  <c r="D164" i="11"/>
  <c r="D163" i="11"/>
  <c r="D162" i="11"/>
  <c r="D161" i="11"/>
  <c r="D160" i="11"/>
  <c r="D159" i="11"/>
  <c r="D158" i="11"/>
  <c r="D157" i="11"/>
  <c r="D156" i="11"/>
  <c r="D155" i="11"/>
  <c r="D154" i="11"/>
  <c r="D153" i="11"/>
  <c r="D152" i="11"/>
  <c r="D151" i="11"/>
  <c r="D150" i="11"/>
  <c r="D149" i="11"/>
  <c r="D148" i="11"/>
  <c r="D147" i="11"/>
  <c r="D146" i="11"/>
  <c r="D145" i="11"/>
  <c r="D144" i="11"/>
  <c r="D143" i="11"/>
  <c r="D142" i="11"/>
  <c r="D141" i="11"/>
  <c r="D140" i="11"/>
  <c r="D139" i="11"/>
  <c r="D138" i="11"/>
  <c r="D137" i="11"/>
  <c r="D136" i="11"/>
  <c r="D135" i="11"/>
  <c r="D134" i="11"/>
  <c r="D133" i="11"/>
  <c r="D132" i="11"/>
  <c r="D131" i="11"/>
  <c r="D130" i="11"/>
  <c r="D129" i="11"/>
  <c r="D128" i="11"/>
  <c r="D127" i="11"/>
  <c r="D126" i="11"/>
  <c r="D125" i="11"/>
  <c r="D124" i="11"/>
  <c r="D123" i="11"/>
  <c r="D122" i="11"/>
  <c r="D121" i="11"/>
  <c r="D120" i="11"/>
  <c r="D119" i="11"/>
  <c r="D118" i="11"/>
  <c r="D117" i="11"/>
  <c r="D116" i="11"/>
  <c r="D115" i="11"/>
  <c r="D114" i="11"/>
  <c r="D113" i="11"/>
  <c r="D112" i="11"/>
  <c r="D111" i="11"/>
  <c r="D110" i="11"/>
  <c r="D109" i="11"/>
  <c r="D108" i="11"/>
  <c r="D107" i="11"/>
  <c r="D106" i="11"/>
  <c r="D105" i="11"/>
  <c r="D104" i="11"/>
  <c r="D103" i="11"/>
  <c r="D102" i="11"/>
  <c r="D101" i="11"/>
  <c r="D100" i="11"/>
  <c r="D99" i="11"/>
  <c r="D98" i="11"/>
  <c r="D97" i="11"/>
  <c r="D96" i="11"/>
  <c r="D95" i="11"/>
  <c r="D94" i="11"/>
  <c r="D93" i="11"/>
  <c r="D92" i="11"/>
  <c r="D91" i="11"/>
  <c r="D90" i="11"/>
  <c r="D89" i="11"/>
  <c r="D88" i="11"/>
  <c r="D87" i="11"/>
  <c r="D86" i="11"/>
  <c r="D85" i="11"/>
  <c r="D84" i="11"/>
  <c r="D83" i="11"/>
  <c r="D82" i="11"/>
  <c r="D81" i="11"/>
  <c r="D80" i="11"/>
  <c r="D79" i="11"/>
  <c r="D78" i="11"/>
  <c r="D77" i="11"/>
  <c r="D76" i="11"/>
  <c r="D75" i="11"/>
  <c r="D74" i="11"/>
  <c r="D73" i="11"/>
  <c r="D72" i="11"/>
  <c r="D71" i="11"/>
  <c r="D70" i="11"/>
  <c r="D69" i="11"/>
  <c r="D68" i="11"/>
  <c r="D67" i="11"/>
  <c r="D66" i="11"/>
  <c r="D65" i="11"/>
  <c r="D64" i="11"/>
  <c r="D63" i="11"/>
  <c r="D62" i="11"/>
  <c r="D61" i="11"/>
  <c r="D60" i="11"/>
  <c r="D59" i="11"/>
  <c r="D58" i="11"/>
  <c r="D57" i="11"/>
  <c r="D56" i="11"/>
  <c r="D55" i="11"/>
  <c r="D54" i="11"/>
  <c r="D53" i="11"/>
  <c r="D52" i="11"/>
  <c r="D51" i="11"/>
  <c r="D50" i="11"/>
  <c r="D49" i="11"/>
  <c r="D48" i="11"/>
  <c r="D47" i="11"/>
  <c r="D46" i="11"/>
  <c r="D45" i="11"/>
  <c r="D44" i="11"/>
  <c r="D43" i="11"/>
  <c r="D42" i="11"/>
  <c r="D41" i="11"/>
  <c r="D40" i="11"/>
  <c r="D39" i="11"/>
  <c r="D38" i="11"/>
  <c r="D37" i="11"/>
  <c r="D36" i="11"/>
  <c r="D35" i="11"/>
  <c r="D34" i="1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M7486" i="1"/>
  <c r="M7485" i="1"/>
  <c r="M7484" i="1"/>
  <c r="M7483" i="1"/>
  <c r="M7482" i="1"/>
  <c r="M7481" i="1"/>
  <c r="M7480" i="1"/>
  <c r="M7479" i="1"/>
  <c r="M7478" i="1"/>
  <c r="M7477" i="1"/>
  <c r="M7476" i="1"/>
  <c r="M7475" i="1"/>
  <c r="M7474" i="1"/>
  <c r="M7473" i="1"/>
  <c r="M7472" i="1"/>
  <c r="M7471" i="1"/>
  <c r="M7470" i="1"/>
  <c r="M7469" i="1"/>
  <c r="M7468" i="1"/>
  <c r="M7467" i="1"/>
  <c r="M7466" i="1"/>
  <c r="M7465" i="1"/>
  <c r="M7464" i="1"/>
  <c r="M7463" i="1"/>
  <c r="M7462" i="1"/>
  <c r="M7461" i="1"/>
  <c r="M7460" i="1"/>
  <c r="M7459" i="1"/>
  <c r="M7458" i="1"/>
  <c r="M7457" i="1"/>
  <c r="M7456" i="1"/>
  <c r="M7455" i="1"/>
  <c r="M7454" i="1"/>
  <c r="M7453" i="1"/>
  <c r="M7452" i="1"/>
  <c r="M7451" i="1"/>
  <c r="M7450" i="1"/>
  <c r="M7449" i="1"/>
  <c r="M7448" i="1"/>
  <c r="M7447" i="1"/>
  <c r="M7446" i="1"/>
  <c r="M7445" i="1"/>
  <c r="M7444" i="1"/>
  <c r="M7443" i="1"/>
  <c r="M7442" i="1"/>
  <c r="M7441" i="1"/>
  <c r="M7440" i="1"/>
  <c r="M7439" i="1"/>
  <c r="M7438" i="1"/>
  <c r="M7437" i="1"/>
  <c r="M7436" i="1"/>
  <c r="M7435" i="1"/>
  <c r="M7434" i="1"/>
  <c r="M7433" i="1"/>
  <c r="M7432" i="1"/>
  <c r="M7431" i="1"/>
  <c r="M7430" i="1"/>
  <c r="M7429" i="1"/>
  <c r="M7428" i="1"/>
  <c r="M7427" i="1"/>
  <c r="M7426" i="1"/>
  <c r="M7425" i="1"/>
  <c r="M7424" i="1"/>
  <c r="M7423" i="1"/>
  <c r="M7422" i="1"/>
  <c r="M7421" i="1"/>
  <c r="M7420" i="1"/>
  <c r="M7419" i="1"/>
  <c r="M7418" i="1"/>
  <c r="M7417" i="1"/>
  <c r="M7416" i="1"/>
  <c r="M7415" i="1"/>
  <c r="M7414" i="1"/>
  <c r="M7413" i="1"/>
  <c r="M7412" i="1"/>
  <c r="M7411" i="1"/>
  <c r="M7410" i="1"/>
  <c r="M7409" i="1"/>
  <c r="M7408" i="1"/>
  <c r="M7407" i="1"/>
  <c r="M7406" i="1"/>
  <c r="M7405" i="1"/>
  <c r="M7404" i="1"/>
  <c r="M7403" i="1"/>
  <c r="M7402" i="1"/>
  <c r="M7401" i="1"/>
  <c r="M7400" i="1"/>
  <c r="M7399" i="1"/>
  <c r="M7398" i="1"/>
  <c r="M7397" i="1"/>
  <c r="M7396" i="1"/>
  <c r="M7395" i="1"/>
  <c r="M7394" i="1"/>
  <c r="M7393" i="1"/>
  <c r="M7392" i="1"/>
  <c r="M7391" i="1"/>
  <c r="M7390" i="1"/>
  <c r="M7389" i="1"/>
  <c r="M7388" i="1"/>
  <c r="M7387" i="1"/>
  <c r="M7386" i="1"/>
  <c r="M7385" i="1"/>
  <c r="M7384" i="1"/>
  <c r="M7383" i="1"/>
  <c r="M7382" i="1"/>
  <c r="M7381" i="1"/>
  <c r="M7380" i="1"/>
  <c r="M7379" i="1"/>
  <c r="M7378" i="1"/>
  <c r="M7377" i="1"/>
  <c r="M7376" i="1"/>
  <c r="M7375" i="1"/>
  <c r="M7374" i="1"/>
  <c r="M7373" i="1"/>
  <c r="M7372" i="1"/>
  <c r="M7371" i="1"/>
  <c r="M7370" i="1"/>
  <c r="M7369" i="1"/>
  <c r="M7368" i="1"/>
  <c r="M7367" i="1"/>
  <c r="M7366" i="1"/>
  <c r="M7365" i="1"/>
  <c r="M7364" i="1"/>
  <c r="M7363" i="1"/>
  <c r="M7362" i="1"/>
  <c r="M7361" i="1"/>
  <c r="M7360" i="1"/>
  <c r="M7359" i="1"/>
  <c r="M7358" i="1"/>
  <c r="M7357" i="1"/>
  <c r="M7356" i="1"/>
  <c r="M7355" i="1"/>
  <c r="M7354" i="1"/>
  <c r="M7353" i="1"/>
  <c r="M7352" i="1"/>
  <c r="M7351" i="1"/>
  <c r="M7350" i="1"/>
  <c r="M7349" i="1"/>
  <c r="M7348" i="1"/>
  <c r="M7347" i="1"/>
  <c r="M7346" i="1"/>
  <c r="M7345" i="1"/>
  <c r="M7344" i="1"/>
  <c r="M7343" i="1"/>
  <c r="M7342" i="1"/>
  <c r="M7341" i="1"/>
  <c r="M7340" i="1"/>
  <c r="M7339" i="1"/>
  <c r="M7338" i="1"/>
  <c r="M7337" i="1"/>
  <c r="M7336" i="1"/>
  <c r="M7335" i="1"/>
  <c r="M7334" i="1"/>
  <c r="M7333" i="1"/>
  <c r="M7332" i="1"/>
  <c r="M7331" i="1"/>
  <c r="M7330" i="1"/>
  <c r="M7329" i="1"/>
  <c r="M7328" i="1"/>
  <c r="M7327" i="1"/>
  <c r="M7326" i="1"/>
  <c r="M7325" i="1"/>
  <c r="M7324" i="1"/>
  <c r="M7323" i="1"/>
  <c r="M7322" i="1"/>
  <c r="M7321" i="1"/>
  <c r="M7320" i="1"/>
  <c r="M7319" i="1"/>
  <c r="M7318" i="1"/>
  <c r="M7317" i="1"/>
  <c r="M7316" i="1"/>
  <c r="M7315" i="1"/>
  <c r="M7314" i="1"/>
  <c r="M7313" i="1"/>
  <c r="M7312" i="1"/>
  <c r="M7311" i="1"/>
  <c r="M7310" i="1"/>
  <c r="M7309" i="1"/>
  <c r="M7308" i="1"/>
  <c r="M7307" i="1"/>
  <c r="M7306" i="1"/>
  <c r="M7305" i="1"/>
  <c r="M7304" i="1"/>
  <c r="M7303" i="1"/>
  <c r="M7302" i="1"/>
  <c r="M7301" i="1"/>
  <c r="M7300" i="1"/>
  <c r="M7299" i="1"/>
  <c r="M7298" i="1"/>
  <c r="M7297" i="1"/>
  <c r="M7296" i="1"/>
  <c r="M7295" i="1"/>
  <c r="M7294" i="1"/>
  <c r="M7293" i="1"/>
  <c r="M7292" i="1"/>
  <c r="M7291" i="1"/>
  <c r="M7290" i="1"/>
  <c r="M7289" i="1"/>
  <c r="M7288" i="1"/>
  <c r="M7287" i="1"/>
  <c r="M7286" i="1"/>
  <c r="M7285" i="1"/>
  <c r="M7284" i="1"/>
  <c r="M7283" i="1"/>
  <c r="M7282" i="1"/>
  <c r="M7281" i="1"/>
  <c r="M7280" i="1"/>
  <c r="M7279" i="1"/>
  <c r="M7278" i="1"/>
  <c r="M7277" i="1"/>
  <c r="M7276" i="1"/>
  <c r="M7275" i="1"/>
  <c r="M7274" i="1"/>
  <c r="M7273" i="1"/>
  <c r="M7272" i="1"/>
  <c r="M7271" i="1"/>
  <c r="M7270" i="1"/>
  <c r="M7269" i="1"/>
  <c r="M7268" i="1"/>
  <c r="M7267" i="1"/>
  <c r="M7266" i="1"/>
  <c r="M7265" i="1"/>
  <c r="M7264" i="1"/>
  <c r="M7263" i="1"/>
  <c r="M7262" i="1"/>
  <c r="M7261" i="1"/>
  <c r="M7260" i="1"/>
  <c r="M7259" i="1"/>
  <c r="M7258" i="1"/>
  <c r="M7257" i="1"/>
  <c r="M7256" i="1"/>
  <c r="M7255" i="1"/>
  <c r="M7254" i="1"/>
  <c r="M7253" i="1"/>
  <c r="M7252" i="1"/>
  <c r="M7251" i="1"/>
  <c r="M7250" i="1"/>
  <c r="M7249" i="1"/>
  <c r="M7248" i="1"/>
  <c r="M7247" i="1"/>
  <c r="M7246" i="1"/>
  <c r="M7245" i="1"/>
  <c r="M7244" i="1"/>
  <c r="M7243" i="1"/>
  <c r="M7242" i="1"/>
  <c r="M7241" i="1"/>
  <c r="M7240" i="1"/>
  <c r="M7239" i="1"/>
  <c r="M7238" i="1"/>
  <c r="M7237" i="1"/>
  <c r="M7236" i="1"/>
  <c r="M7235" i="1"/>
  <c r="M7234" i="1"/>
  <c r="M7233" i="1"/>
  <c r="M7232" i="1"/>
  <c r="M7231" i="1"/>
  <c r="M7230" i="1"/>
  <c r="M7229" i="1"/>
  <c r="M7228" i="1"/>
  <c r="M7227" i="1"/>
  <c r="M7226" i="1"/>
  <c r="M7225" i="1"/>
  <c r="M7224" i="1"/>
  <c r="M7223" i="1"/>
  <c r="M7222" i="1"/>
  <c r="M7221" i="1"/>
  <c r="M7220" i="1"/>
  <c r="M7219" i="1"/>
  <c r="M7218" i="1"/>
  <c r="M7217" i="1"/>
  <c r="M7216" i="1"/>
  <c r="M7215" i="1"/>
  <c r="M7214" i="1"/>
  <c r="M7213" i="1"/>
  <c r="M7212" i="1"/>
  <c r="M7211" i="1"/>
  <c r="M7210" i="1"/>
  <c r="M7209" i="1"/>
  <c r="M7208" i="1"/>
  <c r="M7207" i="1"/>
  <c r="M7206" i="1"/>
  <c r="M7205" i="1"/>
  <c r="M7204" i="1"/>
  <c r="M7203" i="1"/>
  <c r="M7202" i="1"/>
  <c r="M7201" i="1"/>
  <c r="M7200" i="1"/>
  <c r="M7199" i="1"/>
  <c r="M7198" i="1"/>
  <c r="M7197" i="1"/>
  <c r="M7196" i="1"/>
  <c r="M7195" i="1"/>
  <c r="M7194" i="1"/>
  <c r="M7193" i="1"/>
  <c r="M7192" i="1"/>
  <c r="M7191" i="1"/>
  <c r="M7190" i="1"/>
  <c r="M7189" i="1"/>
  <c r="M7188" i="1"/>
  <c r="M7187" i="1"/>
  <c r="M7186" i="1"/>
  <c r="M7185" i="1"/>
  <c r="M7184" i="1"/>
  <c r="M7183" i="1"/>
  <c r="M7182" i="1"/>
  <c r="M7181" i="1"/>
  <c r="M7180" i="1"/>
  <c r="M7179" i="1"/>
  <c r="M7178" i="1"/>
  <c r="M7177" i="1"/>
  <c r="M7176" i="1"/>
  <c r="M7175" i="1"/>
  <c r="M7174" i="1"/>
  <c r="M7173" i="1"/>
  <c r="M7172" i="1"/>
  <c r="M7171" i="1"/>
  <c r="M7170" i="1"/>
  <c r="M7169" i="1"/>
  <c r="M7168" i="1"/>
  <c r="M7167" i="1"/>
  <c r="M7166" i="1"/>
  <c r="M7165" i="1"/>
  <c r="M7164" i="1"/>
  <c r="M7163" i="1"/>
  <c r="M7162" i="1"/>
  <c r="M7161" i="1"/>
  <c r="M7160" i="1"/>
  <c r="M7159" i="1"/>
  <c r="M7158" i="1"/>
  <c r="M7157" i="1"/>
  <c r="M7156" i="1"/>
  <c r="M7155" i="1"/>
  <c r="M7154" i="1"/>
  <c r="M7153" i="1"/>
  <c r="M7152" i="1"/>
  <c r="M7151" i="1"/>
  <c r="M7150" i="1"/>
  <c r="M7149" i="1"/>
  <c r="M7148" i="1"/>
  <c r="M7147" i="1"/>
  <c r="M7146" i="1"/>
  <c r="M7145" i="1"/>
  <c r="M7144" i="1"/>
  <c r="M7143" i="1"/>
  <c r="M7142" i="1"/>
  <c r="M7141" i="1"/>
  <c r="M7140" i="1"/>
  <c r="M7139" i="1"/>
  <c r="M7138" i="1"/>
  <c r="M7137" i="1"/>
  <c r="M7136" i="1"/>
  <c r="M7135" i="1"/>
  <c r="M7134" i="1"/>
  <c r="M7133" i="1"/>
  <c r="M7132" i="1"/>
  <c r="M7131" i="1"/>
  <c r="M7130" i="1"/>
  <c r="M7129" i="1"/>
  <c r="M7128" i="1"/>
  <c r="M7127" i="1"/>
  <c r="M7126" i="1"/>
  <c r="M7125" i="1"/>
  <c r="M7124" i="1"/>
  <c r="M7123" i="1"/>
  <c r="M7122" i="1"/>
  <c r="M7121" i="1"/>
  <c r="M7120" i="1"/>
  <c r="M7119" i="1"/>
  <c r="M7118" i="1"/>
  <c r="M7117" i="1"/>
  <c r="M7116" i="1"/>
  <c r="M7115" i="1"/>
  <c r="M7114" i="1"/>
  <c r="M7113" i="1"/>
  <c r="M7112" i="1"/>
  <c r="M7111" i="1"/>
  <c r="M7110" i="1"/>
  <c r="M7109" i="1"/>
  <c r="M7108" i="1"/>
  <c r="M7107" i="1"/>
  <c r="M7106" i="1"/>
  <c r="M7105" i="1"/>
  <c r="M7104" i="1"/>
  <c r="M7103" i="1"/>
  <c r="M7102" i="1"/>
  <c r="M7101" i="1"/>
  <c r="M7100" i="1"/>
  <c r="M7099" i="1"/>
  <c r="M7098" i="1"/>
  <c r="M7097" i="1"/>
  <c r="M7096" i="1"/>
  <c r="M7095" i="1"/>
  <c r="M7094" i="1"/>
  <c r="M7093" i="1"/>
  <c r="M7092" i="1"/>
  <c r="M7091" i="1"/>
  <c r="M7090" i="1"/>
  <c r="M7089" i="1"/>
  <c r="M7088" i="1"/>
  <c r="M7087" i="1"/>
  <c r="M7086" i="1"/>
  <c r="M7085" i="1"/>
  <c r="M7084" i="1"/>
  <c r="M7083" i="1"/>
  <c r="M7082" i="1"/>
  <c r="M7081" i="1"/>
  <c r="M7080" i="1"/>
  <c r="M7079" i="1"/>
  <c r="M7078" i="1"/>
  <c r="M7077" i="1"/>
  <c r="M7076" i="1"/>
  <c r="M7075" i="1"/>
  <c r="M7074" i="1"/>
  <c r="M7073" i="1"/>
  <c r="M7072" i="1"/>
  <c r="M7071" i="1"/>
  <c r="M7070" i="1"/>
  <c r="M7069" i="1"/>
  <c r="M7068" i="1"/>
  <c r="M7067" i="1"/>
  <c r="M7066" i="1"/>
  <c r="M7065" i="1"/>
  <c r="M7064" i="1"/>
  <c r="M7063" i="1"/>
  <c r="M7062" i="1"/>
  <c r="M7061" i="1"/>
  <c r="M7060" i="1"/>
  <c r="M7059" i="1"/>
  <c r="M7058" i="1"/>
  <c r="M7057" i="1"/>
  <c r="M7056" i="1"/>
  <c r="M7055" i="1"/>
  <c r="M7054" i="1"/>
  <c r="M7053" i="1"/>
  <c r="M7052" i="1"/>
  <c r="M7051" i="1"/>
  <c r="M7050" i="1"/>
  <c r="M7049" i="1"/>
  <c r="M7048" i="1"/>
  <c r="M7047" i="1"/>
  <c r="M7046" i="1"/>
  <c r="M7045" i="1"/>
  <c r="M7044" i="1"/>
  <c r="M7043" i="1"/>
  <c r="M7042" i="1"/>
  <c r="M7041" i="1"/>
  <c r="M7040" i="1"/>
  <c r="M7039" i="1"/>
  <c r="M7038" i="1"/>
  <c r="M7037" i="1"/>
  <c r="M7036" i="1"/>
  <c r="M7035" i="1"/>
  <c r="M7034" i="1"/>
  <c r="M7033" i="1"/>
  <c r="M7032" i="1"/>
  <c r="M7031" i="1"/>
  <c r="M7030" i="1"/>
  <c r="M7029" i="1"/>
  <c r="M7028" i="1"/>
  <c r="M7027" i="1"/>
  <c r="M7026" i="1"/>
  <c r="M7025" i="1"/>
  <c r="M7024" i="1"/>
  <c r="M7023" i="1"/>
  <c r="M7022" i="1"/>
  <c r="M7021" i="1"/>
  <c r="M7020" i="1"/>
  <c r="M7019" i="1"/>
  <c r="M7018" i="1"/>
  <c r="M7017" i="1"/>
  <c r="M7016" i="1"/>
  <c r="M7015" i="1"/>
  <c r="M7014" i="1"/>
  <c r="M7013" i="1"/>
  <c r="M7012" i="1"/>
  <c r="M7011" i="1"/>
  <c r="M7010" i="1"/>
  <c r="M7009" i="1"/>
  <c r="M7008" i="1"/>
  <c r="M7007" i="1"/>
  <c r="M7006" i="1"/>
  <c r="M7005" i="1"/>
  <c r="M7004" i="1"/>
  <c r="M7003" i="1"/>
  <c r="M7002" i="1"/>
  <c r="M7001" i="1"/>
  <c r="M7000" i="1"/>
  <c r="M6999" i="1"/>
  <c r="M6998" i="1"/>
  <c r="M6997" i="1"/>
  <c r="M6996" i="1"/>
  <c r="M6995" i="1"/>
  <c r="M6994" i="1"/>
  <c r="M6993" i="1"/>
  <c r="M6992" i="1"/>
  <c r="M6991" i="1"/>
  <c r="M6990" i="1"/>
  <c r="M6989" i="1"/>
  <c r="M6988" i="1"/>
  <c r="M6987" i="1"/>
  <c r="M6986" i="1"/>
  <c r="M6985" i="1"/>
  <c r="M6984" i="1"/>
  <c r="M6983" i="1"/>
  <c r="M6982" i="1"/>
  <c r="M6981" i="1"/>
  <c r="M6980" i="1"/>
  <c r="M6979" i="1"/>
  <c r="M6978" i="1"/>
  <c r="M6977" i="1"/>
  <c r="M6976" i="1"/>
  <c r="M6975" i="1"/>
  <c r="M6974" i="1"/>
  <c r="M6973" i="1"/>
  <c r="M6972" i="1"/>
  <c r="M6971" i="1"/>
  <c r="M6970" i="1"/>
  <c r="M6969" i="1"/>
  <c r="M6968" i="1"/>
  <c r="M6967" i="1"/>
  <c r="M6966" i="1"/>
  <c r="M6965" i="1"/>
  <c r="M6964" i="1"/>
  <c r="M6963" i="1"/>
  <c r="M6962" i="1"/>
  <c r="M6961" i="1"/>
  <c r="M6960" i="1"/>
  <c r="M6959" i="1"/>
  <c r="M6958" i="1"/>
  <c r="M6957" i="1"/>
  <c r="M6956" i="1"/>
  <c r="M6955" i="1"/>
  <c r="M6954" i="1"/>
  <c r="M6953" i="1"/>
  <c r="M6952" i="1"/>
  <c r="M6951" i="1"/>
  <c r="M6950" i="1"/>
  <c r="M6949" i="1"/>
  <c r="M6948" i="1"/>
  <c r="M6947" i="1"/>
  <c r="M6946" i="1"/>
  <c r="M6945" i="1"/>
  <c r="M6944" i="1"/>
  <c r="M6943" i="1"/>
  <c r="M6942" i="1"/>
  <c r="M6941" i="1"/>
  <c r="M6940" i="1"/>
  <c r="M6939" i="1"/>
  <c r="M6938" i="1"/>
  <c r="M6937" i="1"/>
  <c r="M6936" i="1"/>
  <c r="M6935" i="1"/>
  <c r="M6934" i="1"/>
  <c r="M6933" i="1"/>
  <c r="M6932" i="1"/>
  <c r="M6931" i="1"/>
  <c r="M6930" i="1"/>
  <c r="M6929" i="1"/>
  <c r="M6928" i="1"/>
  <c r="M6927" i="1"/>
  <c r="M6926" i="1"/>
  <c r="M6925" i="1"/>
  <c r="M6924" i="1"/>
  <c r="M6923" i="1"/>
  <c r="M6922" i="1"/>
  <c r="M6921" i="1"/>
  <c r="M6920" i="1"/>
  <c r="M6919" i="1"/>
  <c r="M6918" i="1"/>
  <c r="M6917" i="1"/>
  <c r="M6916" i="1"/>
  <c r="M6915" i="1"/>
  <c r="M6914" i="1"/>
  <c r="M6913" i="1"/>
  <c r="M6912" i="1"/>
  <c r="M6911" i="1"/>
  <c r="M6910" i="1"/>
  <c r="M6909" i="1"/>
  <c r="M6908" i="1"/>
  <c r="M6907" i="1"/>
  <c r="M6906" i="1"/>
  <c r="M6905" i="1"/>
  <c r="M6904" i="1"/>
  <c r="M6903" i="1"/>
  <c r="M6902" i="1"/>
  <c r="M6901" i="1"/>
  <c r="M6900" i="1"/>
  <c r="M6899" i="1"/>
  <c r="M6898" i="1"/>
  <c r="M6897" i="1"/>
  <c r="M6896" i="1"/>
  <c r="M6895" i="1"/>
  <c r="M6894" i="1"/>
  <c r="M6893" i="1"/>
  <c r="M6892" i="1"/>
  <c r="M6891" i="1"/>
  <c r="M6890" i="1"/>
  <c r="M6889" i="1"/>
  <c r="M6888" i="1"/>
  <c r="M6887" i="1"/>
  <c r="M6886" i="1"/>
  <c r="M6885" i="1"/>
  <c r="M6884" i="1"/>
  <c r="M6883" i="1"/>
  <c r="M6882" i="1"/>
  <c r="M6881" i="1"/>
  <c r="M6880" i="1"/>
  <c r="M6879" i="1"/>
  <c r="M6878" i="1"/>
  <c r="M6877" i="1"/>
  <c r="M6876" i="1"/>
  <c r="M6875" i="1"/>
  <c r="M6874" i="1"/>
  <c r="M6873" i="1"/>
  <c r="M6872" i="1"/>
  <c r="M6871" i="1"/>
  <c r="M6870" i="1"/>
  <c r="M6869" i="1"/>
  <c r="M6868" i="1"/>
  <c r="M6867" i="1"/>
  <c r="M6866" i="1"/>
  <c r="M6865" i="1"/>
  <c r="M6864" i="1"/>
  <c r="M6863" i="1"/>
  <c r="M6862" i="1"/>
  <c r="M6861" i="1"/>
  <c r="M6860" i="1"/>
  <c r="M6859" i="1"/>
  <c r="M6858" i="1"/>
  <c r="M6857" i="1"/>
  <c r="M6856" i="1"/>
  <c r="M6855" i="1"/>
  <c r="M6854" i="1"/>
  <c r="M6853" i="1"/>
  <c r="M6852" i="1"/>
  <c r="M6851" i="1"/>
  <c r="M6850" i="1"/>
  <c r="M6849" i="1"/>
  <c r="M6848" i="1"/>
  <c r="M6847" i="1"/>
  <c r="M6846" i="1"/>
  <c r="M6845" i="1"/>
  <c r="M6844" i="1"/>
  <c r="M6843" i="1"/>
  <c r="M6842" i="1"/>
  <c r="M6841" i="1"/>
  <c r="M6840" i="1"/>
  <c r="M6839" i="1"/>
  <c r="M6838" i="1"/>
  <c r="M6837" i="1"/>
  <c r="M6836" i="1"/>
  <c r="M6835" i="1"/>
  <c r="M6834" i="1"/>
  <c r="M6833" i="1"/>
  <c r="M6832" i="1"/>
  <c r="M6831" i="1"/>
  <c r="M6830" i="1"/>
  <c r="M6829" i="1"/>
  <c r="M6828" i="1"/>
  <c r="M6827" i="1"/>
  <c r="M6826" i="1"/>
  <c r="M6825" i="1"/>
  <c r="M6824" i="1"/>
  <c r="M6823" i="1"/>
  <c r="M6822" i="1"/>
  <c r="M6821" i="1"/>
  <c r="M6820" i="1"/>
  <c r="M6819" i="1"/>
  <c r="M6818" i="1"/>
  <c r="M6817" i="1"/>
  <c r="M6816" i="1"/>
  <c r="M6815" i="1"/>
  <c r="M6814" i="1"/>
  <c r="M6813" i="1"/>
  <c r="M6812" i="1"/>
  <c r="M6811" i="1"/>
  <c r="M6810" i="1"/>
  <c r="M6809" i="1"/>
  <c r="M6808" i="1"/>
  <c r="M6807" i="1"/>
  <c r="M6806" i="1"/>
  <c r="M6805" i="1"/>
  <c r="M6804" i="1"/>
  <c r="M6803" i="1"/>
  <c r="M6802" i="1"/>
  <c r="M6801" i="1"/>
  <c r="M6800" i="1"/>
  <c r="M6799" i="1"/>
  <c r="M6798" i="1"/>
  <c r="M6797" i="1"/>
  <c r="M6796" i="1"/>
  <c r="M6795" i="1"/>
  <c r="M6794" i="1"/>
  <c r="M6793" i="1"/>
  <c r="M6792" i="1"/>
  <c r="M6791" i="1"/>
  <c r="M6790" i="1"/>
  <c r="M6789" i="1"/>
  <c r="M6788" i="1"/>
  <c r="M6787" i="1"/>
  <c r="M6786" i="1"/>
  <c r="M6785" i="1"/>
  <c r="M6784" i="1"/>
  <c r="M6783" i="1"/>
  <c r="M6782" i="1"/>
  <c r="M6781" i="1"/>
  <c r="M6780" i="1"/>
  <c r="M6779" i="1"/>
  <c r="M6778" i="1"/>
  <c r="M6777" i="1"/>
  <c r="M6776" i="1"/>
  <c r="M6775" i="1"/>
  <c r="M6774" i="1"/>
  <c r="M6773" i="1"/>
  <c r="M6772" i="1"/>
  <c r="M6771" i="1"/>
  <c r="M6770" i="1"/>
  <c r="M6769" i="1"/>
  <c r="M6768" i="1"/>
  <c r="M6767" i="1"/>
  <c r="M6766" i="1"/>
  <c r="M6765" i="1"/>
  <c r="M6764" i="1"/>
  <c r="M6763" i="1"/>
  <c r="M6762" i="1"/>
  <c r="M6761" i="1"/>
  <c r="M6760" i="1"/>
  <c r="M6759" i="1"/>
  <c r="M6758" i="1"/>
  <c r="M6757" i="1"/>
  <c r="M6756" i="1"/>
  <c r="M6755" i="1"/>
  <c r="M6754" i="1"/>
  <c r="M6753" i="1"/>
  <c r="M6752" i="1"/>
  <c r="M6751" i="1"/>
  <c r="M6750" i="1"/>
  <c r="M6749" i="1"/>
  <c r="M6748" i="1"/>
  <c r="M6747" i="1"/>
  <c r="M6746" i="1"/>
  <c r="M6745" i="1"/>
  <c r="M6744" i="1"/>
  <c r="M6743" i="1"/>
  <c r="M6742" i="1"/>
  <c r="M6741" i="1"/>
  <c r="M6740" i="1"/>
  <c r="M6739" i="1"/>
  <c r="M6738" i="1"/>
  <c r="M6737" i="1"/>
  <c r="M6736" i="1"/>
  <c r="M6735" i="1"/>
  <c r="M6734" i="1"/>
  <c r="M6733" i="1"/>
  <c r="M6732" i="1"/>
  <c r="M6731" i="1"/>
  <c r="M6730" i="1"/>
  <c r="M6729" i="1"/>
  <c r="M6728" i="1"/>
  <c r="M6727" i="1"/>
  <c r="M6726" i="1"/>
  <c r="M6725" i="1"/>
  <c r="M6724" i="1"/>
  <c r="M6723" i="1"/>
  <c r="M6722" i="1"/>
  <c r="M6721" i="1"/>
  <c r="M6720" i="1"/>
  <c r="M6719" i="1"/>
  <c r="M6718" i="1"/>
  <c r="M6717" i="1"/>
  <c r="M6716" i="1"/>
  <c r="M6715" i="1"/>
  <c r="M6714" i="1"/>
  <c r="M6713" i="1"/>
  <c r="M6712" i="1"/>
  <c r="M6711" i="1"/>
  <c r="M6710" i="1"/>
  <c r="M6709" i="1"/>
  <c r="M6708" i="1"/>
  <c r="M6707" i="1"/>
  <c r="M6706" i="1"/>
  <c r="M6705" i="1"/>
  <c r="M6704" i="1"/>
  <c r="M6703" i="1"/>
  <c r="M6702" i="1"/>
  <c r="M6701" i="1"/>
  <c r="M6700" i="1"/>
  <c r="M6699" i="1"/>
  <c r="M6698" i="1"/>
  <c r="M6697" i="1"/>
  <c r="M6696" i="1"/>
  <c r="M6695" i="1"/>
  <c r="M6694" i="1"/>
  <c r="M6693" i="1"/>
  <c r="M6692" i="1"/>
  <c r="M6691" i="1"/>
  <c r="M6690" i="1"/>
  <c r="M6689" i="1"/>
  <c r="M6688" i="1"/>
  <c r="M6687" i="1"/>
  <c r="M6686" i="1"/>
  <c r="M6685" i="1"/>
  <c r="M6684" i="1"/>
  <c r="M6683" i="1"/>
  <c r="M6682" i="1"/>
  <c r="M6681" i="1"/>
  <c r="M6680" i="1"/>
  <c r="M6679" i="1"/>
  <c r="M6678" i="1"/>
  <c r="M6677" i="1"/>
  <c r="M6676" i="1"/>
  <c r="M6675" i="1"/>
  <c r="M6674" i="1"/>
  <c r="M6673" i="1"/>
  <c r="M6672" i="1"/>
  <c r="M6671" i="1"/>
  <c r="M6670" i="1"/>
  <c r="M6669" i="1"/>
  <c r="M6668" i="1"/>
  <c r="M6667" i="1"/>
  <c r="M6666" i="1"/>
  <c r="M6665" i="1"/>
  <c r="M6664" i="1"/>
  <c r="M6663" i="1"/>
  <c r="M6662" i="1"/>
  <c r="M6661" i="1"/>
  <c r="M6660" i="1"/>
  <c r="M6659" i="1"/>
  <c r="M6658" i="1"/>
  <c r="M6657" i="1"/>
  <c r="M6656" i="1"/>
  <c r="M6655" i="1"/>
  <c r="M6654" i="1"/>
  <c r="M6653" i="1"/>
  <c r="M6652" i="1"/>
  <c r="M6651" i="1"/>
  <c r="M6650" i="1"/>
  <c r="M6649" i="1"/>
  <c r="M6648" i="1"/>
  <c r="M6647" i="1"/>
  <c r="M6646" i="1"/>
  <c r="M6645" i="1"/>
  <c r="M6644" i="1"/>
  <c r="M6643" i="1"/>
  <c r="M6642" i="1"/>
  <c r="M6641" i="1"/>
  <c r="M6640" i="1"/>
  <c r="M6639" i="1"/>
  <c r="M6638" i="1"/>
  <c r="M6637" i="1"/>
  <c r="M6636" i="1"/>
  <c r="M6635" i="1"/>
  <c r="M6634" i="1"/>
  <c r="M6633" i="1"/>
  <c r="M6632" i="1"/>
  <c r="M6631" i="1"/>
  <c r="M6630" i="1"/>
  <c r="M6629" i="1"/>
  <c r="M6628" i="1"/>
  <c r="M6627" i="1"/>
  <c r="M6626" i="1"/>
  <c r="M6625" i="1"/>
  <c r="M6624" i="1"/>
  <c r="M6623" i="1"/>
  <c r="M6622" i="1"/>
  <c r="M6621" i="1"/>
  <c r="M6620" i="1"/>
  <c r="M6619" i="1"/>
  <c r="M6618" i="1"/>
  <c r="M6617" i="1"/>
  <c r="M6616" i="1"/>
  <c r="M6615" i="1"/>
  <c r="M6614" i="1"/>
  <c r="M6613" i="1"/>
  <c r="M6612" i="1"/>
  <c r="M6611" i="1"/>
  <c r="M6610" i="1"/>
  <c r="M6609" i="1"/>
  <c r="M6608" i="1"/>
  <c r="M6607" i="1"/>
  <c r="M6606" i="1"/>
  <c r="M6605" i="1"/>
  <c r="M6604" i="1"/>
  <c r="M6603" i="1"/>
  <c r="M6602" i="1"/>
  <c r="M6601" i="1"/>
  <c r="M6600" i="1"/>
  <c r="M6599" i="1"/>
  <c r="M6598" i="1"/>
  <c r="M6597" i="1"/>
  <c r="M6596" i="1"/>
  <c r="M6595" i="1"/>
  <c r="M6594" i="1"/>
  <c r="M6593" i="1"/>
  <c r="M6592" i="1"/>
  <c r="M6591" i="1"/>
  <c r="M6590" i="1"/>
  <c r="M6589" i="1"/>
  <c r="M6588" i="1"/>
  <c r="M6587" i="1"/>
  <c r="M6586" i="1"/>
  <c r="M6585" i="1"/>
  <c r="M6584" i="1"/>
  <c r="M6583" i="1"/>
  <c r="M6582" i="1"/>
  <c r="M6581" i="1"/>
  <c r="M6580" i="1"/>
  <c r="M6579" i="1"/>
  <c r="M6578" i="1"/>
  <c r="M6577" i="1"/>
  <c r="M6576" i="1"/>
  <c r="M6575" i="1"/>
  <c r="M6574" i="1"/>
  <c r="M6573" i="1"/>
  <c r="M6572" i="1"/>
  <c r="M6571" i="1"/>
  <c r="M6570" i="1"/>
  <c r="M6569" i="1"/>
  <c r="M6568" i="1"/>
  <c r="M6567" i="1"/>
  <c r="M6566" i="1"/>
  <c r="M6565" i="1"/>
  <c r="M6564" i="1"/>
  <c r="M6563" i="1"/>
  <c r="M6562" i="1"/>
  <c r="M6561" i="1"/>
  <c r="M6560" i="1"/>
  <c r="M6559" i="1"/>
  <c r="M6558" i="1"/>
  <c r="M6557" i="1"/>
  <c r="M6556" i="1"/>
  <c r="M6555" i="1"/>
  <c r="M6554" i="1"/>
  <c r="M6553" i="1"/>
  <c r="M6552" i="1"/>
  <c r="M6551" i="1"/>
  <c r="M6550" i="1"/>
  <c r="M6549" i="1"/>
  <c r="M6548" i="1"/>
  <c r="M6547" i="1"/>
  <c r="M6546" i="1"/>
  <c r="M6545" i="1"/>
  <c r="M6544" i="1"/>
  <c r="M6543" i="1"/>
  <c r="M6542" i="1"/>
  <c r="M6541" i="1"/>
  <c r="M6540" i="1"/>
  <c r="M6539" i="1"/>
  <c r="M6538" i="1"/>
  <c r="M6537" i="1"/>
  <c r="M6536" i="1"/>
  <c r="M6535" i="1"/>
  <c r="M6534" i="1"/>
  <c r="M6533" i="1"/>
  <c r="M6532" i="1"/>
  <c r="M6531" i="1"/>
  <c r="M6530" i="1"/>
  <c r="M6529" i="1"/>
  <c r="M6528" i="1"/>
  <c r="M6527" i="1"/>
  <c r="M6526" i="1"/>
  <c r="M6525" i="1"/>
  <c r="M6524" i="1"/>
  <c r="M6523" i="1"/>
  <c r="M6522" i="1"/>
  <c r="M6521" i="1"/>
  <c r="M6520" i="1"/>
  <c r="M6519" i="1"/>
  <c r="M6518" i="1"/>
  <c r="M6517" i="1"/>
  <c r="M6516" i="1"/>
  <c r="M6515" i="1"/>
  <c r="M6514" i="1"/>
  <c r="M6513" i="1"/>
  <c r="M6512" i="1"/>
  <c r="M6511" i="1"/>
  <c r="M6510" i="1"/>
  <c r="M6509" i="1"/>
  <c r="M6508" i="1"/>
  <c r="M6507" i="1"/>
  <c r="M6506" i="1"/>
  <c r="M6505" i="1"/>
  <c r="M6504" i="1"/>
  <c r="M6503" i="1"/>
  <c r="M6502" i="1"/>
  <c r="M6501" i="1"/>
  <c r="M6500" i="1"/>
  <c r="M6499" i="1"/>
  <c r="M6498" i="1"/>
  <c r="M6497" i="1"/>
  <c r="M6496" i="1"/>
  <c r="M6495" i="1"/>
  <c r="M6494" i="1"/>
  <c r="M6493" i="1"/>
  <c r="M6492" i="1"/>
  <c r="M6491" i="1"/>
  <c r="M6490" i="1"/>
  <c r="M6489" i="1"/>
  <c r="M6488" i="1"/>
  <c r="M6487" i="1"/>
  <c r="M6486" i="1"/>
  <c r="M6485" i="1"/>
  <c r="M6484" i="1"/>
  <c r="M6483" i="1"/>
  <c r="M6482" i="1"/>
  <c r="M6481" i="1"/>
  <c r="M6480" i="1"/>
  <c r="M6479" i="1"/>
  <c r="M6478" i="1"/>
  <c r="M6477" i="1"/>
  <c r="M6476" i="1"/>
  <c r="M6475" i="1"/>
  <c r="M6474" i="1"/>
  <c r="M6473" i="1"/>
  <c r="M6472" i="1"/>
  <c r="M6471" i="1"/>
  <c r="M6470" i="1"/>
  <c r="M6469" i="1"/>
  <c r="M6468" i="1"/>
  <c r="M6467" i="1"/>
  <c r="M6466" i="1"/>
  <c r="M6465" i="1"/>
  <c r="M6464" i="1"/>
  <c r="M6463" i="1"/>
  <c r="M6462" i="1"/>
  <c r="M6461" i="1"/>
  <c r="M6460" i="1"/>
  <c r="M6459" i="1"/>
  <c r="M6458" i="1"/>
  <c r="M6457" i="1"/>
  <c r="M6456" i="1"/>
  <c r="M6455" i="1"/>
  <c r="M6454" i="1"/>
  <c r="M6453" i="1"/>
  <c r="M6452" i="1"/>
  <c r="M6451" i="1"/>
  <c r="M6450" i="1"/>
  <c r="M6449" i="1"/>
  <c r="M6448" i="1"/>
  <c r="M6447" i="1"/>
  <c r="M6446" i="1"/>
  <c r="M6445" i="1"/>
  <c r="M6444" i="1"/>
  <c r="M6443" i="1"/>
  <c r="M6442" i="1"/>
  <c r="M6441" i="1"/>
  <c r="M6440" i="1"/>
  <c r="M6439" i="1"/>
  <c r="M6438" i="1"/>
  <c r="M6437" i="1"/>
  <c r="M6436" i="1"/>
  <c r="M6435" i="1"/>
  <c r="M6434" i="1"/>
  <c r="M6433" i="1"/>
  <c r="M6432" i="1"/>
  <c r="M6431" i="1"/>
  <c r="M6430" i="1"/>
  <c r="M6429" i="1"/>
  <c r="M6428" i="1"/>
  <c r="M6427" i="1"/>
  <c r="M6426" i="1"/>
  <c r="M6425" i="1"/>
  <c r="M6424" i="1"/>
  <c r="M6423" i="1"/>
  <c r="M6422" i="1"/>
  <c r="M6421" i="1"/>
  <c r="M6420" i="1"/>
  <c r="M6419" i="1"/>
  <c r="M6418" i="1"/>
  <c r="M6417" i="1"/>
  <c r="M6416" i="1"/>
  <c r="M6415" i="1"/>
  <c r="M6414" i="1"/>
  <c r="M6413" i="1"/>
  <c r="M6412" i="1"/>
  <c r="M6411" i="1"/>
  <c r="M6410" i="1"/>
  <c r="M6409" i="1"/>
  <c r="M6408" i="1"/>
  <c r="M6407" i="1"/>
  <c r="M6406" i="1"/>
  <c r="M6405" i="1"/>
  <c r="M6404" i="1"/>
  <c r="M6403" i="1"/>
  <c r="M6402" i="1"/>
  <c r="M6401" i="1"/>
  <c r="M6400" i="1"/>
  <c r="M6399" i="1"/>
  <c r="M6398" i="1"/>
  <c r="M6397" i="1"/>
  <c r="M6396" i="1"/>
  <c r="M6395" i="1"/>
  <c r="M6394" i="1"/>
  <c r="M6393" i="1"/>
  <c r="M6392" i="1"/>
  <c r="M6391" i="1"/>
  <c r="M6390" i="1"/>
  <c r="M6389" i="1"/>
  <c r="M6388" i="1"/>
  <c r="M6387" i="1"/>
  <c r="M6386" i="1"/>
  <c r="M6385" i="1"/>
  <c r="M6384" i="1"/>
  <c r="M6383" i="1"/>
  <c r="M6382" i="1"/>
  <c r="M6381" i="1"/>
  <c r="M6380" i="1"/>
  <c r="M6379" i="1"/>
  <c r="M6378" i="1"/>
  <c r="M6377" i="1"/>
  <c r="M6376" i="1"/>
  <c r="M6375" i="1"/>
  <c r="M6374" i="1"/>
  <c r="M6373" i="1"/>
  <c r="M6372" i="1"/>
  <c r="M6371" i="1"/>
  <c r="M6370" i="1"/>
  <c r="M6369" i="1"/>
  <c r="M6368" i="1"/>
  <c r="M6367" i="1"/>
  <c r="M6366" i="1"/>
  <c r="M6365" i="1"/>
  <c r="M6364" i="1"/>
  <c r="M6363" i="1"/>
  <c r="M6362" i="1"/>
  <c r="M6361" i="1"/>
  <c r="M6360" i="1"/>
  <c r="M6359" i="1"/>
  <c r="M6358" i="1"/>
  <c r="M6357" i="1"/>
  <c r="M6356" i="1"/>
  <c r="M6355" i="1"/>
  <c r="M6354" i="1"/>
  <c r="M6353" i="1"/>
  <c r="M6352" i="1"/>
  <c r="M6351" i="1"/>
  <c r="M6350" i="1"/>
  <c r="M6349" i="1"/>
  <c r="M6348" i="1"/>
  <c r="M6347" i="1"/>
  <c r="M6346" i="1"/>
  <c r="M6345" i="1"/>
  <c r="M6344" i="1"/>
  <c r="M6343" i="1"/>
  <c r="M6342" i="1"/>
  <c r="M6341" i="1"/>
  <c r="M6340" i="1"/>
  <c r="M6339" i="1"/>
  <c r="M6338" i="1"/>
  <c r="M6337" i="1"/>
  <c r="M6336" i="1"/>
  <c r="M6335" i="1"/>
  <c r="M6334" i="1"/>
  <c r="M6333" i="1"/>
  <c r="M6332" i="1"/>
  <c r="M6331" i="1"/>
  <c r="M6330" i="1"/>
  <c r="M6329" i="1"/>
  <c r="M6328" i="1"/>
  <c r="M6327" i="1"/>
  <c r="M6326" i="1"/>
  <c r="M6325" i="1"/>
  <c r="M6324" i="1"/>
  <c r="M6323" i="1"/>
  <c r="M6322" i="1"/>
  <c r="M6321" i="1"/>
  <c r="M6320" i="1"/>
  <c r="M6319" i="1"/>
  <c r="M6318" i="1"/>
  <c r="M6317" i="1"/>
  <c r="M6316" i="1"/>
  <c r="M6315" i="1"/>
  <c r="M6314" i="1"/>
  <c r="M6313" i="1"/>
  <c r="M6312" i="1"/>
  <c r="M6311" i="1"/>
  <c r="M6310" i="1"/>
  <c r="M6309" i="1"/>
  <c r="M6308" i="1"/>
  <c r="M6307" i="1"/>
  <c r="M6306" i="1"/>
  <c r="M6305" i="1"/>
  <c r="M6304" i="1"/>
  <c r="M6303" i="1"/>
  <c r="M6302" i="1"/>
  <c r="M6301" i="1"/>
  <c r="M6300" i="1"/>
  <c r="M6299" i="1"/>
  <c r="M6298" i="1"/>
  <c r="M6297" i="1"/>
  <c r="M6296" i="1"/>
  <c r="M6295" i="1"/>
  <c r="M6294" i="1"/>
  <c r="M6293" i="1"/>
  <c r="M6292" i="1"/>
  <c r="M6291" i="1"/>
  <c r="M6290" i="1"/>
  <c r="M6289" i="1"/>
  <c r="M6288" i="1"/>
  <c r="M6287" i="1"/>
  <c r="M6286" i="1"/>
  <c r="M6285" i="1"/>
  <c r="M6284" i="1"/>
  <c r="M6283" i="1"/>
  <c r="M6282" i="1"/>
  <c r="M6281" i="1"/>
  <c r="M6280" i="1"/>
  <c r="M6279" i="1"/>
  <c r="M6278" i="1"/>
  <c r="M6277" i="1"/>
  <c r="M6276" i="1"/>
  <c r="M6275" i="1"/>
  <c r="M6274" i="1"/>
  <c r="M6273" i="1"/>
  <c r="M6272" i="1"/>
  <c r="M6271" i="1"/>
  <c r="M6270" i="1"/>
  <c r="M6269" i="1"/>
  <c r="M6268" i="1"/>
  <c r="M6267" i="1"/>
  <c r="M6266" i="1"/>
  <c r="M6265" i="1"/>
  <c r="M6264" i="1"/>
  <c r="M6263" i="1"/>
  <c r="M6262" i="1"/>
  <c r="M6261" i="1"/>
  <c r="M6260" i="1"/>
  <c r="M6259" i="1"/>
  <c r="M6258" i="1"/>
  <c r="M6257" i="1"/>
  <c r="M6256" i="1"/>
  <c r="M6255" i="1"/>
  <c r="M6254" i="1"/>
  <c r="M6253" i="1"/>
  <c r="M6252" i="1"/>
  <c r="M6251" i="1"/>
  <c r="M6250" i="1"/>
  <c r="M6249" i="1"/>
  <c r="M6248" i="1"/>
  <c r="M6247" i="1"/>
  <c r="M6246" i="1"/>
  <c r="M6245" i="1"/>
  <c r="M6244" i="1"/>
  <c r="M6243" i="1"/>
  <c r="M6242" i="1"/>
  <c r="M6241" i="1"/>
  <c r="M6240" i="1"/>
  <c r="M6239" i="1"/>
  <c r="M6238" i="1"/>
  <c r="M6237" i="1"/>
  <c r="M6236" i="1"/>
  <c r="M6235" i="1"/>
  <c r="M6234" i="1"/>
  <c r="M6233" i="1"/>
  <c r="M6232" i="1"/>
  <c r="M6231" i="1"/>
  <c r="M6230" i="1"/>
  <c r="M6229" i="1"/>
  <c r="M6228" i="1"/>
  <c r="M6227" i="1"/>
  <c r="M6226" i="1"/>
  <c r="M6225" i="1"/>
  <c r="M6224" i="1"/>
  <c r="M6223" i="1"/>
  <c r="M6222" i="1"/>
  <c r="M6221" i="1"/>
  <c r="M6220" i="1"/>
  <c r="M6219" i="1"/>
  <c r="M6218" i="1"/>
  <c r="M6217" i="1"/>
  <c r="M6216" i="1"/>
  <c r="M6215" i="1"/>
  <c r="M6214" i="1"/>
  <c r="M6213" i="1"/>
  <c r="M6212" i="1"/>
  <c r="M6211" i="1"/>
  <c r="M6210" i="1"/>
  <c r="M6209" i="1"/>
  <c r="M6208" i="1"/>
  <c r="M6207" i="1"/>
  <c r="M6206" i="1"/>
  <c r="M6205" i="1"/>
  <c r="M6204" i="1"/>
  <c r="M6203" i="1"/>
  <c r="M6202" i="1"/>
  <c r="M6201" i="1"/>
  <c r="M6200" i="1"/>
  <c r="M6199" i="1"/>
  <c r="M6198" i="1"/>
  <c r="M6197" i="1"/>
  <c r="M6196" i="1"/>
  <c r="M6195" i="1"/>
  <c r="M6194" i="1"/>
  <c r="M6193" i="1"/>
  <c r="M6192" i="1"/>
  <c r="M6191" i="1"/>
  <c r="M6190" i="1"/>
  <c r="M6189" i="1"/>
  <c r="M6188" i="1"/>
  <c r="M6187" i="1"/>
  <c r="M6186" i="1"/>
  <c r="M6185" i="1"/>
  <c r="M6184" i="1"/>
  <c r="M6183" i="1"/>
  <c r="M6182" i="1"/>
  <c r="M6181" i="1"/>
  <c r="M6180" i="1"/>
  <c r="M6179" i="1"/>
  <c r="M6178" i="1"/>
  <c r="M6177" i="1"/>
  <c r="M6176" i="1"/>
  <c r="M6175" i="1"/>
  <c r="M6174" i="1"/>
  <c r="M6173" i="1"/>
  <c r="M6172" i="1"/>
  <c r="M6171" i="1"/>
  <c r="M6170" i="1"/>
  <c r="M6169" i="1"/>
  <c r="M6168" i="1"/>
  <c r="M6167" i="1"/>
  <c r="M6166" i="1"/>
  <c r="M6165" i="1"/>
  <c r="M6164" i="1"/>
  <c r="M6163" i="1"/>
  <c r="M6162" i="1"/>
  <c r="M6161" i="1"/>
  <c r="M6160" i="1"/>
  <c r="M6159" i="1"/>
  <c r="M6158" i="1"/>
  <c r="M6157" i="1"/>
  <c r="M6156" i="1"/>
  <c r="M6155" i="1"/>
  <c r="M6154" i="1"/>
  <c r="M6153" i="1"/>
  <c r="M6152" i="1"/>
  <c r="M6151" i="1"/>
  <c r="M6150" i="1"/>
  <c r="M6149" i="1"/>
  <c r="M6148" i="1"/>
  <c r="M6147" i="1"/>
  <c r="M6146" i="1"/>
  <c r="M6145" i="1"/>
  <c r="M6144" i="1"/>
  <c r="M6143" i="1"/>
  <c r="M6142" i="1"/>
  <c r="M6141" i="1"/>
  <c r="M6140" i="1"/>
  <c r="M6139" i="1"/>
  <c r="M6138" i="1"/>
  <c r="M6137" i="1"/>
  <c r="M6136" i="1"/>
  <c r="M6135" i="1"/>
  <c r="M6134" i="1"/>
  <c r="M6133" i="1"/>
  <c r="M6132" i="1"/>
  <c r="M6131" i="1"/>
  <c r="M6130" i="1"/>
  <c r="M6129" i="1"/>
  <c r="M6128" i="1"/>
  <c r="M6127" i="1"/>
  <c r="M6126" i="1"/>
  <c r="M6125" i="1"/>
  <c r="M6124" i="1"/>
  <c r="M6123" i="1"/>
  <c r="M6122" i="1"/>
  <c r="M6121" i="1"/>
  <c r="M6120" i="1"/>
  <c r="M6119" i="1"/>
  <c r="M6118" i="1"/>
  <c r="M6117" i="1"/>
  <c r="M6116" i="1"/>
  <c r="M6115" i="1"/>
  <c r="M6114" i="1"/>
  <c r="M6113" i="1"/>
  <c r="M6112" i="1"/>
  <c r="M6111" i="1"/>
  <c r="M6110" i="1"/>
  <c r="M6109" i="1"/>
  <c r="M6108" i="1"/>
  <c r="M6107" i="1"/>
  <c r="M6106" i="1"/>
  <c r="M6105" i="1"/>
  <c r="M6104" i="1"/>
  <c r="M6103" i="1"/>
  <c r="M6102" i="1"/>
  <c r="M6101" i="1"/>
  <c r="M6100" i="1"/>
  <c r="M6099" i="1"/>
  <c r="M6098" i="1"/>
  <c r="M6097" i="1"/>
  <c r="M6096" i="1"/>
  <c r="M6095" i="1"/>
  <c r="M6094" i="1"/>
  <c r="M6093" i="1"/>
  <c r="M6092" i="1"/>
  <c r="M6091" i="1"/>
  <c r="M6090" i="1"/>
  <c r="M6089" i="1"/>
  <c r="M6088" i="1"/>
  <c r="M6087" i="1"/>
  <c r="M6086" i="1"/>
  <c r="M6085" i="1"/>
  <c r="M6084" i="1"/>
  <c r="M6083" i="1"/>
  <c r="M6082" i="1"/>
  <c r="M6081" i="1"/>
  <c r="M6080" i="1"/>
  <c r="M6079" i="1"/>
  <c r="M6078" i="1"/>
  <c r="M6077" i="1"/>
  <c r="M6076" i="1"/>
  <c r="M6075" i="1"/>
  <c r="M6074" i="1"/>
  <c r="M6073" i="1"/>
  <c r="M6072" i="1"/>
  <c r="M6071" i="1"/>
  <c r="M6070" i="1"/>
  <c r="M6069" i="1"/>
  <c r="M6068" i="1"/>
  <c r="M6067" i="1"/>
  <c r="M6066" i="1"/>
  <c r="M6065" i="1"/>
  <c r="M6064" i="1"/>
  <c r="M6063" i="1"/>
  <c r="M6062" i="1"/>
  <c r="M6061" i="1"/>
  <c r="M6060" i="1"/>
  <c r="M6059" i="1"/>
  <c r="M6058" i="1"/>
  <c r="M6057" i="1"/>
  <c r="M6056" i="1"/>
  <c r="M6055" i="1"/>
  <c r="M6054" i="1"/>
  <c r="M6053" i="1"/>
  <c r="M6052" i="1"/>
  <c r="M6051" i="1"/>
  <c r="M6050" i="1"/>
  <c r="M6049" i="1"/>
  <c r="M6048" i="1"/>
  <c r="M6047" i="1"/>
  <c r="M6046" i="1"/>
  <c r="M6045" i="1"/>
  <c r="M6044" i="1"/>
  <c r="M6043" i="1"/>
  <c r="M6042" i="1"/>
  <c r="M6041" i="1"/>
  <c r="M6040" i="1"/>
  <c r="M6039" i="1"/>
  <c r="M6038" i="1"/>
  <c r="M6037" i="1"/>
  <c r="M6036" i="1"/>
  <c r="M6035" i="1"/>
  <c r="M6034" i="1"/>
  <c r="M6033" i="1"/>
  <c r="M6032" i="1"/>
  <c r="M6031" i="1"/>
  <c r="M6030" i="1"/>
  <c r="M6029" i="1"/>
  <c r="M6028" i="1"/>
  <c r="M6027" i="1"/>
  <c r="M6026" i="1"/>
  <c r="M6025" i="1"/>
  <c r="M6024" i="1"/>
  <c r="M6023" i="1"/>
  <c r="M6022" i="1"/>
  <c r="M6021" i="1"/>
  <c r="M6020" i="1"/>
  <c r="M6019" i="1"/>
  <c r="M6018" i="1"/>
  <c r="M6017" i="1"/>
  <c r="M6016" i="1"/>
  <c r="M6015" i="1"/>
  <c r="M6014" i="1"/>
  <c r="M6013" i="1"/>
  <c r="M6012" i="1"/>
  <c r="M6011" i="1"/>
  <c r="M6010" i="1"/>
  <c r="M6009" i="1"/>
  <c r="M6008" i="1"/>
  <c r="M6007" i="1"/>
  <c r="M6006" i="1"/>
  <c r="M6005" i="1"/>
  <c r="M6004" i="1"/>
  <c r="M6003" i="1"/>
  <c r="M6002" i="1"/>
  <c r="M6001" i="1"/>
  <c r="M6000" i="1"/>
  <c r="M5999" i="1"/>
  <c r="M5998" i="1"/>
  <c r="M5997" i="1"/>
  <c r="M5996" i="1"/>
  <c r="M5995" i="1"/>
  <c r="M5994" i="1"/>
  <c r="M5993" i="1"/>
  <c r="M5992" i="1"/>
  <c r="M5991" i="1"/>
  <c r="M5990" i="1"/>
  <c r="M5989" i="1"/>
  <c r="M5988" i="1"/>
  <c r="M5987" i="1"/>
  <c r="M5986" i="1"/>
  <c r="M5985" i="1"/>
  <c r="M5984" i="1"/>
  <c r="M5983" i="1"/>
  <c r="M5982" i="1"/>
  <c r="M5981" i="1"/>
  <c r="M5980" i="1"/>
  <c r="M5979" i="1"/>
  <c r="M5978" i="1"/>
  <c r="M5977" i="1"/>
  <c r="M5976" i="1"/>
  <c r="M5975" i="1"/>
  <c r="M5974" i="1"/>
  <c r="M5973" i="1"/>
  <c r="M5972" i="1"/>
  <c r="M5971" i="1"/>
  <c r="M5970" i="1"/>
  <c r="M5969" i="1"/>
  <c r="M5968" i="1"/>
  <c r="M5967" i="1"/>
  <c r="M5966" i="1"/>
  <c r="M5965" i="1"/>
  <c r="M5964" i="1"/>
  <c r="M5963" i="1"/>
  <c r="M5962" i="1"/>
  <c r="M5961" i="1"/>
  <c r="M5960" i="1"/>
  <c r="M5959" i="1"/>
  <c r="M5958" i="1"/>
  <c r="M5957" i="1"/>
  <c r="M5956" i="1"/>
  <c r="M5955" i="1"/>
  <c r="M5954" i="1"/>
  <c r="M5953" i="1"/>
  <c r="M5952" i="1"/>
  <c r="M5951" i="1"/>
  <c r="M5950" i="1"/>
  <c r="M5949" i="1"/>
  <c r="M5948" i="1"/>
  <c r="M5947" i="1"/>
  <c r="M5946" i="1"/>
  <c r="M5945" i="1"/>
  <c r="M5944" i="1"/>
  <c r="M5943" i="1"/>
  <c r="M5942" i="1"/>
  <c r="M5941" i="1"/>
  <c r="M5940" i="1"/>
  <c r="M5939" i="1"/>
  <c r="M5938" i="1"/>
  <c r="M5937" i="1"/>
  <c r="M5936" i="1"/>
  <c r="M5935" i="1"/>
  <c r="M5934" i="1"/>
  <c r="M5933" i="1"/>
  <c r="M5932" i="1"/>
  <c r="M5931" i="1"/>
  <c r="M5930" i="1"/>
  <c r="M5929" i="1"/>
  <c r="M5928" i="1"/>
  <c r="M5927" i="1"/>
  <c r="M5926" i="1"/>
  <c r="M5925" i="1"/>
  <c r="M5924" i="1"/>
  <c r="M5923" i="1"/>
  <c r="M5922" i="1"/>
  <c r="M5921" i="1"/>
  <c r="M5920" i="1"/>
  <c r="M5919" i="1"/>
  <c r="M5918" i="1"/>
  <c r="M5917" i="1"/>
  <c r="M5916" i="1"/>
  <c r="M5915" i="1"/>
  <c r="M5914" i="1"/>
  <c r="M5913" i="1"/>
  <c r="M5912" i="1"/>
  <c r="M5911" i="1"/>
  <c r="M5910" i="1"/>
  <c r="M5909" i="1"/>
  <c r="M5908" i="1"/>
  <c r="M5907" i="1"/>
  <c r="M5906" i="1"/>
  <c r="M5905" i="1"/>
  <c r="M5904" i="1"/>
  <c r="M5903" i="1"/>
  <c r="M5902" i="1"/>
  <c r="M5901" i="1"/>
  <c r="M5900" i="1"/>
  <c r="M5899" i="1"/>
  <c r="M5898" i="1"/>
  <c r="M5897" i="1"/>
  <c r="M5896" i="1"/>
  <c r="M5895" i="1"/>
  <c r="M5894" i="1"/>
  <c r="M5893" i="1"/>
  <c r="M5892" i="1"/>
  <c r="M5891" i="1"/>
  <c r="M5890" i="1"/>
  <c r="M5889" i="1"/>
  <c r="M5888" i="1"/>
  <c r="M5887" i="1"/>
  <c r="M5886" i="1"/>
  <c r="M5885" i="1"/>
  <c r="M5884" i="1"/>
  <c r="M5883" i="1"/>
  <c r="M5882" i="1"/>
  <c r="M5881" i="1"/>
  <c r="M5880" i="1"/>
  <c r="M5879" i="1"/>
  <c r="M5878" i="1"/>
  <c r="M5877" i="1"/>
  <c r="M5876" i="1"/>
  <c r="M5875" i="1"/>
  <c r="M5874" i="1"/>
  <c r="M5873" i="1"/>
  <c r="M5872" i="1"/>
  <c r="M5871" i="1"/>
  <c r="M5870" i="1"/>
  <c r="M5869" i="1"/>
  <c r="M5868" i="1"/>
  <c r="M5867" i="1"/>
  <c r="M5866" i="1"/>
  <c r="M5865" i="1"/>
  <c r="M5864" i="1"/>
  <c r="M5863" i="1"/>
  <c r="M5862" i="1"/>
  <c r="M5861" i="1"/>
  <c r="M5860" i="1"/>
  <c r="M5859" i="1"/>
  <c r="M5858" i="1"/>
  <c r="M5857" i="1"/>
  <c r="M5856" i="1"/>
  <c r="M5855" i="1"/>
  <c r="M5854" i="1"/>
  <c r="M5853" i="1"/>
  <c r="M5852" i="1"/>
  <c r="M5851" i="1"/>
  <c r="M5850" i="1"/>
  <c r="M5849" i="1"/>
  <c r="M5848" i="1"/>
  <c r="M5847" i="1"/>
  <c r="M5846" i="1"/>
  <c r="M5845" i="1"/>
  <c r="M5844" i="1"/>
  <c r="M5843" i="1"/>
  <c r="M5842" i="1"/>
  <c r="M5841" i="1"/>
  <c r="M5840" i="1"/>
  <c r="M5839" i="1"/>
  <c r="M5838" i="1"/>
  <c r="M5837" i="1"/>
  <c r="M5836" i="1"/>
  <c r="M5835" i="1"/>
  <c r="M5834" i="1"/>
  <c r="M5833" i="1"/>
  <c r="M5832" i="1"/>
  <c r="M5831" i="1"/>
  <c r="M5830" i="1"/>
  <c r="M5829" i="1"/>
  <c r="M5828" i="1"/>
  <c r="M5827" i="1"/>
  <c r="M5826" i="1"/>
  <c r="M5825" i="1"/>
  <c r="M5824" i="1"/>
  <c r="M5823" i="1"/>
  <c r="M5822" i="1"/>
  <c r="M5821" i="1"/>
  <c r="M5820" i="1"/>
  <c r="M5819" i="1"/>
  <c r="M5818" i="1"/>
  <c r="M5817" i="1"/>
  <c r="M5816" i="1"/>
  <c r="M5815" i="1"/>
  <c r="M5814" i="1"/>
  <c r="M5813" i="1"/>
  <c r="M5812" i="1"/>
  <c r="M5811" i="1"/>
  <c r="M5810" i="1"/>
  <c r="M5809" i="1"/>
  <c r="M5808" i="1"/>
  <c r="M5807" i="1"/>
  <c r="M5806" i="1"/>
  <c r="M5805" i="1"/>
  <c r="M5804" i="1"/>
  <c r="M5803" i="1"/>
  <c r="M5802" i="1"/>
  <c r="M5801" i="1"/>
  <c r="M5800" i="1"/>
  <c r="M5799" i="1"/>
  <c r="M5798" i="1"/>
  <c r="M5797" i="1"/>
  <c r="M5796" i="1"/>
  <c r="M5795" i="1"/>
  <c r="M5794" i="1"/>
  <c r="M5793" i="1"/>
  <c r="M5792" i="1"/>
  <c r="M5791" i="1"/>
  <c r="M5790" i="1"/>
  <c r="M5789" i="1"/>
  <c r="M5788" i="1"/>
  <c r="M5787" i="1"/>
  <c r="M5786" i="1"/>
  <c r="M5785" i="1"/>
  <c r="M5784" i="1"/>
  <c r="M5783" i="1"/>
  <c r="M5782" i="1"/>
  <c r="M5781" i="1"/>
  <c r="M5780" i="1"/>
  <c r="M5779" i="1"/>
  <c r="M5778" i="1"/>
  <c r="M5777" i="1"/>
  <c r="M5776" i="1"/>
  <c r="M5775" i="1"/>
  <c r="M5774" i="1"/>
  <c r="M5773" i="1"/>
  <c r="M5772" i="1"/>
  <c r="M5771" i="1"/>
  <c r="M5770" i="1"/>
  <c r="M5769" i="1"/>
  <c r="M5768" i="1"/>
  <c r="M5767" i="1"/>
  <c r="M5766" i="1"/>
  <c r="M5765" i="1"/>
  <c r="M5764" i="1"/>
  <c r="M5763" i="1"/>
  <c r="M5762" i="1"/>
  <c r="M5761" i="1"/>
  <c r="M5760" i="1"/>
  <c r="M5759" i="1"/>
  <c r="M5758" i="1"/>
  <c r="M5757" i="1"/>
  <c r="M5756" i="1"/>
  <c r="M5755" i="1"/>
  <c r="M5754" i="1"/>
  <c r="M5753" i="1"/>
  <c r="M5752" i="1"/>
  <c r="M5751" i="1"/>
  <c r="M5750" i="1"/>
  <c r="M5749" i="1"/>
  <c r="M5748" i="1"/>
  <c r="M5747" i="1"/>
  <c r="M5746" i="1"/>
  <c r="M5745" i="1"/>
  <c r="M5744" i="1"/>
  <c r="M5743" i="1"/>
  <c r="M5742" i="1"/>
  <c r="M5741" i="1"/>
  <c r="M5740" i="1"/>
  <c r="M5739" i="1"/>
  <c r="M5738" i="1"/>
  <c r="M5737" i="1"/>
  <c r="M5736" i="1"/>
  <c r="M5735" i="1"/>
  <c r="M5734" i="1"/>
  <c r="M5733" i="1"/>
  <c r="M5732" i="1"/>
  <c r="M5731" i="1"/>
  <c r="M5730" i="1"/>
  <c r="M5729" i="1"/>
  <c r="M5728" i="1"/>
  <c r="M5727" i="1"/>
  <c r="M5726" i="1"/>
  <c r="M5725" i="1"/>
  <c r="M5724" i="1"/>
  <c r="M5723" i="1"/>
  <c r="M5722" i="1"/>
  <c r="M5721" i="1"/>
  <c r="M5720" i="1"/>
  <c r="M5719" i="1"/>
  <c r="M5718" i="1"/>
  <c r="M5717" i="1"/>
  <c r="M5716" i="1"/>
  <c r="M5715" i="1"/>
  <c r="M5714" i="1"/>
  <c r="M5713" i="1"/>
  <c r="M5712" i="1"/>
  <c r="M5711" i="1"/>
  <c r="M5710" i="1"/>
  <c r="M5709" i="1"/>
  <c r="M5708" i="1"/>
  <c r="M5707" i="1"/>
  <c r="M5706" i="1"/>
  <c r="M5705" i="1"/>
  <c r="M5704" i="1"/>
  <c r="M5703" i="1"/>
  <c r="M5702" i="1"/>
  <c r="M5701" i="1"/>
  <c r="M5700" i="1"/>
  <c r="M5699" i="1"/>
  <c r="M5698" i="1"/>
  <c r="M5697" i="1"/>
  <c r="M5696" i="1"/>
  <c r="M5695" i="1"/>
  <c r="M5694" i="1"/>
  <c r="M5693" i="1"/>
  <c r="M5692" i="1"/>
  <c r="M5691" i="1"/>
  <c r="M5690" i="1"/>
  <c r="M5689" i="1"/>
  <c r="M5688" i="1"/>
  <c r="M5687" i="1"/>
  <c r="M5686" i="1"/>
  <c r="M5685" i="1"/>
  <c r="M5684" i="1"/>
  <c r="M5683" i="1"/>
  <c r="M5682" i="1"/>
  <c r="M5681" i="1"/>
  <c r="M5680" i="1"/>
  <c r="M5679" i="1"/>
  <c r="M5678" i="1"/>
  <c r="M5677" i="1"/>
  <c r="M5676" i="1"/>
  <c r="M5675" i="1"/>
  <c r="M5674" i="1"/>
  <c r="M5673" i="1"/>
  <c r="M5672" i="1"/>
  <c r="M5671" i="1"/>
  <c r="M5670" i="1"/>
  <c r="M5669" i="1"/>
  <c r="M5668" i="1"/>
  <c r="M5667" i="1"/>
  <c r="M5666" i="1"/>
  <c r="M5665" i="1"/>
  <c r="M5664" i="1"/>
  <c r="M5663" i="1"/>
  <c r="M5662" i="1"/>
  <c r="M5661" i="1"/>
  <c r="M5660" i="1"/>
  <c r="M5659" i="1"/>
  <c r="M5658" i="1"/>
  <c r="M5657" i="1"/>
  <c r="M5656" i="1"/>
  <c r="M5655" i="1"/>
  <c r="M5654" i="1"/>
  <c r="M5653" i="1"/>
  <c r="M5652" i="1"/>
  <c r="M5651" i="1"/>
  <c r="M5650" i="1"/>
  <c r="M5649" i="1"/>
  <c r="M5648" i="1"/>
  <c r="M5647" i="1"/>
  <c r="M5646" i="1"/>
  <c r="M5645" i="1"/>
  <c r="M5644" i="1"/>
  <c r="M5643" i="1"/>
  <c r="M5642" i="1"/>
  <c r="M5641" i="1"/>
  <c r="M5640" i="1"/>
  <c r="M5639" i="1"/>
  <c r="M5638" i="1"/>
  <c r="M5637" i="1"/>
  <c r="M5636" i="1"/>
  <c r="M5635" i="1"/>
  <c r="M5634" i="1"/>
  <c r="M5633" i="1"/>
  <c r="M5632" i="1"/>
  <c r="M5631" i="1"/>
  <c r="M5630" i="1"/>
  <c r="M5629" i="1"/>
  <c r="M5628" i="1"/>
  <c r="M5627" i="1"/>
  <c r="M5626" i="1"/>
  <c r="M5625" i="1"/>
  <c r="M5624" i="1"/>
  <c r="M5623" i="1"/>
  <c r="M5622" i="1"/>
  <c r="M5621" i="1"/>
  <c r="M5620" i="1"/>
  <c r="M5619" i="1"/>
  <c r="M5618" i="1"/>
  <c r="M5617" i="1"/>
  <c r="M5616" i="1"/>
  <c r="M5615" i="1"/>
  <c r="M5614" i="1"/>
  <c r="M5613" i="1"/>
  <c r="M5612" i="1"/>
  <c r="M5611" i="1"/>
  <c r="M5610" i="1"/>
  <c r="M5609" i="1"/>
  <c r="M5608" i="1"/>
  <c r="M5607" i="1"/>
  <c r="M5606" i="1"/>
  <c r="M5605" i="1"/>
  <c r="M5604" i="1"/>
  <c r="M5603" i="1"/>
  <c r="M5602" i="1"/>
  <c r="M5601" i="1"/>
  <c r="M5600" i="1"/>
  <c r="M5599" i="1"/>
  <c r="M5598" i="1"/>
  <c r="M5597" i="1"/>
  <c r="M5596" i="1"/>
  <c r="M5595" i="1"/>
  <c r="M5594" i="1"/>
  <c r="M5593" i="1"/>
  <c r="M5592" i="1"/>
  <c r="M5591" i="1"/>
  <c r="M5590" i="1"/>
  <c r="M5589" i="1"/>
  <c r="M5588" i="1"/>
  <c r="M5587" i="1"/>
  <c r="M5586" i="1"/>
  <c r="M5585" i="1"/>
  <c r="M5584" i="1"/>
  <c r="M5583" i="1"/>
  <c r="M5582" i="1"/>
  <c r="M5581" i="1"/>
  <c r="M5580" i="1"/>
  <c r="M5579" i="1"/>
  <c r="M5578" i="1"/>
  <c r="M5577" i="1"/>
  <c r="M5576" i="1"/>
  <c r="M5575" i="1"/>
  <c r="M5574" i="1"/>
  <c r="M5573" i="1"/>
  <c r="M5572" i="1"/>
  <c r="M5571" i="1"/>
  <c r="M5570" i="1"/>
  <c r="M5569" i="1"/>
  <c r="M5568" i="1"/>
  <c r="M5567" i="1"/>
  <c r="M5566" i="1"/>
  <c r="M5565" i="1"/>
  <c r="M5564" i="1"/>
  <c r="M5563" i="1"/>
  <c r="M5562" i="1"/>
  <c r="M5561" i="1"/>
  <c r="M5560" i="1"/>
  <c r="M5559" i="1"/>
  <c r="M5558" i="1"/>
  <c r="M5557" i="1"/>
  <c r="M5556" i="1"/>
  <c r="M5555" i="1"/>
  <c r="M5554" i="1"/>
  <c r="M5553" i="1"/>
  <c r="M5552" i="1"/>
  <c r="M5551" i="1"/>
  <c r="M5550" i="1"/>
  <c r="M5549" i="1"/>
  <c r="M5548" i="1"/>
  <c r="M5547" i="1"/>
  <c r="M5546" i="1"/>
  <c r="M5545" i="1"/>
  <c r="M5544" i="1"/>
  <c r="M5543" i="1"/>
  <c r="M5542" i="1"/>
  <c r="M5541" i="1"/>
  <c r="M5540" i="1"/>
  <c r="M5539" i="1"/>
  <c r="M5538" i="1"/>
  <c r="M5537" i="1"/>
  <c r="M5536" i="1"/>
  <c r="M5535" i="1"/>
  <c r="M5534" i="1"/>
  <c r="M5533" i="1"/>
  <c r="M5532" i="1"/>
  <c r="M5531" i="1"/>
  <c r="M5530" i="1"/>
  <c r="M5529" i="1"/>
  <c r="M5528" i="1"/>
  <c r="M5527" i="1"/>
  <c r="M5526" i="1"/>
  <c r="M5525" i="1"/>
  <c r="M5524" i="1"/>
  <c r="M5523" i="1"/>
  <c r="M5522" i="1"/>
  <c r="M5521" i="1"/>
  <c r="M5520" i="1"/>
  <c r="M5519" i="1"/>
  <c r="M5518" i="1"/>
  <c r="M5517" i="1"/>
  <c r="M5516" i="1"/>
  <c r="M5515" i="1"/>
  <c r="M5514" i="1"/>
  <c r="M5513" i="1"/>
  <c r="M5512" i="1"/>
  <c r="M5511" i="1"/>
  <c r="M5510" i="1"/>
  <c r="M5509" i="1"/>
  <c r="M5508" i="1"/>
  <c r="M5507" i="1"/>
  <c r="M5506" i="1"/>
  <c r="M5505" i="1"/>
  <c r="M5504" i="1"/>
  <c r="M5503" i="1"/>
  <c r="M5502" i="1"/>
  <c r="M5501" i="1"/>
  <c r="M5500" i="1"/>
  <c r="M5499" i="1"/>
  <c r="M5498" i="1"/>
  <c r="M5497" i="1"/>
  <c r="M5496" i="1"/>
  <c r="M5495" i="1"/>
  <c r="M5494" i="1"/>
  <c r="M5493" i="1"/>
  <c r="M5492" i="1"/>
  <c r="M5491" i="1"/>
  <c r="M5490" i="1"/>
  <c r="M5489" i="1"/>
  <c r="M5488" i="1"/>
  <c r="M5487" i="1"/>
  <c r="M5486" i="1"/>
  <c r="M5485" i="1"/>
  <c r="M5484" i="1"/>
  <c r="M5483" i="1"/>
  <c r="M5482" i="1"/>
  <c r="M5481" i="1"/>
  <c r="M5480" i="1"/>
  <c r="M5479" i="1"/>
  <c r="M5478" i="1"/>
  <c r="M5477" i="1"/>
  <c r="M5476" i="1"/>
  <c r="M5475" i="1"/>
  <c r="M5474" i="1"/>
  <c r="M5473" i="1"/>
  <c r="M5472" i="1"/>
  <c r="M5471" i="1"/>
  <c r="M5470" i="1"/>
  <c r="M5469" i="1"/>
  <c r="M5468" i="1"/>
  <c r="M5467" i="1"/>
  <c r="M5466" i="1"/>
  <c r="M5465" i="1"/>
  <c r="M5464" i="1"/>
  <c r="M5463" i="1"/>
  <c r="M5462" i="1"/>
  <c r="M5461" i="1"/>
  <c r="M5460" i="1"/>
  <c r="M5459" i="1"/>
  <c r="M5458" i="1"/>
  <c r="M5457" i="1"/>
  <c r="M5456" i="1"/>
  <c r="M5455" i="1"/>
  <c r="M5454" i="1"/>
  <c r="M5453" i="1"/>
  <c r="M5452" i="1"/>
  <c r="M5451" i="1"/>
  <c r="M5450" i="1"/>
  <c r="M5449" i="1"/>
  <c r="M5448" i="1"/>
  <c r="M5447" i="1"/>
  <c r="M5446" i="1"/>
  <c r="M5445" i="1"/>
  <c r="M5444" i="1"/>
  <c r="M5443" i="1"/>
  <c r="M5442" i="1"/>
  <c r="M5441" i="1"/>
  <c r="M5440" i="1"/>
  <c r="M5439" i="1"/>
  <c r="M5438" i="1"/>
  <c r="M5437" i="1"/>
  <c r="M5436" i="1"/>
  <c r="M5435" i="1"/>
  <c r="M5434" i="1"/>
  <c r="M5433" i="1"/>
  <c r="M5432" i="1"/>
  <c r="M5431" i="1"/>
  <c r="M5430" i="1"/>
  <c r="M5429" i="1"/>
  <c r="M5428" i="1"/>
  <c r="M5427" i="1"/>
  <c r="M5426" i="1"/>
  <c r="M5425" i="1"/>
  <c r="M5424" i="1"/>
  <c r="M5423" i="1"/>
  <c r="M5422" i="1"/>
  <c r="M5421" i="1"/>
  <c r="M5420" i="1"/>
  <c r="M5419" i="1"/>
  <c r="M5418" i="1"/>
  <c r="M5417" i="1"/>
  <c r="M5416" i="1"/>
  <c r="M5415" i="1"/>
  <c r="M5414" i="1"/>
  <c r="M5413" i="1"/>
  <c r="M5412" i="1"/>
  <c r="M5411" i="1"/>
  <c r="M5410" i="1"/>
  <c r="M5409" i="1"/>
  <c r="M5408" i="1"/>
  <c r="M5407" i="1"/>
  <c r="M5406" i="1"/>
  <c r="M5405" i="1"/>
  <c r="M5404" i="1"/>
  <c r="M5403" i="1"/>
  <c r="M5402" i="1"/>
  <c r="M5401" i="1"/>
  <c r="M5400" i="1"/>
  <c r="M5399" i="1"/>
  <c r="M5398" i="1"/>
  <c r="M5397" i="1"/>
  <c r="M5396" i="1"/>
  <c r="M5395" i="1"/>
  <c r="M5394" i="1"/>
  <c r="M5393" i="1"/>
  <c r="M5392" i="1"/>
  <c r="M5391" i="1"/>
  <c r="M5390" i="1"/>
  <c r="M5389" i="1"/>
  <c r="M5388" i="1"/>
  <c r="M5387" i="1"/>
  <c r="M5386" i="1"/>
  <c r="M5385" i="1"/>
  <c r="M5384" i="1"/>
  <c r="M5383" i="1"/>
  <c r="M5382" i="1"/>
  <c r="M5381" i="1"/>
  <c r="M5380" i="1"/>
  <c r="M5379" i="1"/>
  <c r="M5378" i="1"/>
  <c r="M5377" i="1"/>
  <c r="M5376" i="1"/>
  <c r="M5375" i="1"/>
  <c r="M5374" i="1"/>
  <c r="M5373" i="1"/>
  <c r="M5372" i="1"/>
  <c r="M5371" i="1"/>
  <c r="M5370" i="1"/>
  <c r="M5369" i="1"/>
  <c r="M5368" i="1"/>
  <c r="M5367" i="1"/>
  <c r="M5366" i="1"/>
  <c r="M5365" i="1"/>
  <c r="M5364" i="1"/>
  <c r="M5363" i="1"/>
  <c r="M5362" i="1"/>
  <c r="M5361" i="1"/>
  <c r="M5360" i="1"/>
  <c r="M5359" i="1"/>
  <c r="M5358" i="1"/>
  <c r="M5357" i="1"/>
  <c r="M5356" i="1"/>
  <c r="M5355" i="1"/>
  <c r="M5354" i="1"/>
  <c r="M5353" i="1"/>
  <c r="M5352" i="1"/>
  <c r="M5351" i="1"/>
  <c r="M5350" i="1"/>
  <c r="M5349" i="1"/>
  <c r="M5348" i="1"/>
  <c r="M5347" i="1"/>
  <c r="M5346" i="1"/>
  <c r="M5345" i="1"/>
  <c r="M5344" i="1"/>
  <c r="M5343" i="1"/>
  <c r="M5342" i="1"/>
  <c r="M5341" i="1"/>
  <c r="M5340" i="1"/>
  <c r="M5339" i="1"/>
  <c r="M5338" i="1"/>
  <c r="M5337" i="1"/>
  <c r="M5336" i="1"/>
  <c r="M5335" i="1"/>
  <c r="M5334" i="1"/>
  <c r="M5333" i="1"/>
  <c r="M5332" i="1"/>
  <c r="M5331" i="1"/>
  <c r="M5330" i="1"/>
  <c r="M5329" i="1"/>
  <c r="M5328" i="1"/>
  <c r="M5327" i="1"/>
  <c r="M5326" i="1"/>
  <c r="M5325" i="1"/>
  <c r="M5324" i="1"/>
  <c r="M5323" i="1"/>
  <c r="M5322" i="1"/>
  <c r="M5321" i="1"/>
  <c r="M5320" i="1"/>
  <c r="M5319" i="1"/>
  <c r="M5318" i="1"/>
  <c r="M5317" i="1"/>
  <c r="M5316" i="1"/>
  <c r="M5315" i="1"/>
  <c r="M5314" i="1"/>
  <c r="M5313" i="1"/>
  <c r="M5312" i="1"/>
  <c r="M5311" i="1"/>
  <c r="M5310" i="1"/>
  <c r="M5309" i="1"/>
  <c r="M5308" i="1"/>
  <c r="M5307" i="1"/>
  <c r="M5306" i="1"/>
  <c r="M5305" i="1"/>
  <c r="M5304" i="1"/>
  <c r="M5303" i="1"/>
  <c r="M5302" i="1"/>
  <c r="M5301" i="1"/>
  <c r="M5300" i="1"/>
  <c r="M5299" i="1"/>
  <c r="M5298" i="1"/>
  <c r="M5297" i="1"/>
  <c r="M5296" i="1"/>
  <c r="M5295" i="1"/>
  <c r="M5294" i="1"/>
  <c r="M5293" i="1"/>
  <c r="M5292" i="1"/>
  <c r="M5291" i="1"/>
  <c r="M5290" i="1"/>
  <c r="M5289" i="1"/>
  <c r="M5288" i="1"/>
  <c r="M5287" i="1"/>
  <c r="M5286" i="1"/>
  <c r="M5285" i="1"/>
  <c r="M5284" i="1"/>
  <c r="M5283" i="1"/>
  <c r="M5282" i="1"/>
  <c r="M5281" i="1"/>
  <c r="M5280" i="1"/>
  <c r="M5279" i="1"/>
  <c r="M5278" i="1"/>
  <c r="M5277" i="1"/>
  <c r="M5276" i="1"/>
  <c r="M5275" i="1"/>
  <c r="M5274" i="1"/>
  <c r="M5273" i="1"/>
  <c r="M5272" i="1"/>
  <c r="M5271" i="1"/>
  <c r="M5270" i="1"/>
  <c r="M5269" i="1"/>
  <c r="M5268" i="1"/>
  <c r="M5267" i="1"/>
  <c r="M5266" i="1"/>
  <c r="M5265" i="1"/>
  <c r="M5264" i="1"/>
  <c r="M5263" i="1"/>
  <c r="M5262" i="1"/>
  <c r="M5261" i="1"/>
  <c r="M5260" i="1"/>
  <c r="M5259" i="1"/>
  <c r="M5258" i="1"/>
  <c r="M5257" i="1"/>
  <c r="M5256" i="1"/>
  <c r="M5255" i="1"/>
  <c r="M5254" i="1"/>
  <c r="M5253" i="1"/>
  <c r="M5252" i="1"/>
  <c r="M5251" i="1"/>
  <c r="M5250" i="1"/>
  <c r="M5249" i="1"/>
  <c r="M5248" i="1"/>
  <c r="M5247" i="1"/>
  <c r="M5246" i="1"/>
  <c r="M5245" i="1"/>
  <c r="M5244" i="1"/>
  <c r="M5243" i="1"/>
  <c r="M5242" i="1"/>
  <c r="M5241" i="1"/>
  <c r="M5240" i="1"/>
  <c r="M5239" i="1"/>
  <c r="M5238" i="1"/>
  <c r="M5237" i="1"/>
  <c r="M5236" i="1"/>
  <c r="M5235" i="1"/>
  <c r="M5234" i="1"/>
  <c r="M5233" i="1"/>
  <c r="M5232" i="1"/>
  <c r="M5231" i="1"/>
  <c r="M5230" i="1"/>
  <c r="M5229" i="1"/>
  <c r="M5228" i="1"/>
  <c r="M5227" i="1"/>
  <c r="M5226" i="1"/>
  <c r="M5225" i="1"/>
  <c r="M5224" i="1"/>
  <c r="M5223" i="1"/>
  <c r="M5222" i="1"/>
  <c r="M5221" i="1"/>
  <c r="M5220" i="1"/>
  <c r="M5219" i="1"/>
  <c r="M5218" i="1"/>
  <c r="M5217" i="1"/>
  <c r="M5216" i="1"/>
  <c r="M5215" i="1"/>
  <c r="M5214" i="1"/>
  <c r="M5213" i="1"/>
  <c r="M5212" i="1"/>
  <c r="M5211" i="1"/>
  <c r="M5210" i="1"/>
  <c r="M5209" i="1"/>
  <c r="M5208" i="1"/>
  <c r="M5207" i="1"/>
  <c r="M5206" i="1"/>
  <c r="M5205" i="1"/>
  <c r="M5204" i="1"/>
  <c r="M5203" i="1"/>
  <c r="M5202" i="1"/>
  <c r="M5201" i="1"/>
  <c r="M5200" i="1"/>
  <c r="M5199" i="1"/>
  <c r="M5198" i="1"/>
  <c r="M5197" i="1"/>
  <c r="M5196" i="1"/>
  <c r="M5195" i="1"/>
  <c r="M5194" i="1"/>
  <c r="M5193" i="1"/>
  <c r="M5192" i="1"/>
  <c r="M5191" i="1"/>
  <c r="M5190" i="1"/>
  <c r="M5189" i="1"/>
  <c r="M5188" i="1"/>
  <c r="M5187" i="1"/>
  <c r="M5186" i="1"/>
  <c r="M5185" i="1"/>
  <c r="M5184" i="1"/>
  <c r="M5183" i="1"/>
  <c r="M5182" i="1"/>
  <c r="M5181" i="1"/>
  <c r="M5180" i="1"/>
  <c r="M5179" i="1"/>
  <c r="M5178" i="1"/>
  <c r="M5177" i="1"/>
  <c r="M5176" i="1"/>
  <c r="M5175" i="1"/>
  <c r="M5174" i="1"/>
  <c r="M5173" i="1"/>
  <c r="M5172" i="1"/>
  <c r="M5171" i="1"/>
  <c r="M5170" i="1"/>
  <c r="M5169" i="1"/>
  <c r="M5168" i="1"/>
  <c r="M5167" i="1"/>
  <c r="M5166" i="1"/>
  <c r="M5165" i="1"/>
  <c r="M5164" i="1"/>
  <c r="M5163" i="1"/>
  <c r="M5162" i="1"/>
  <c r="M5161" i="1"/>
  <c r="M5160" i="1"/>
  <c r="M5159" i="1"/>
  <c r="M5158" i="1"/>
  <c r="M5157" i="1"/>
  <c r="M5156" i="1"/>
  <c r="M5155" i="1"/>
  <c r="M5154" i="1"/>
  <c r="M5153" i="1"/>
  <c r="M5152" i="1"/>
  <c r="M5151" i="1"/>
  <c r="M5150" i="1"/>
  <c r="M5149" i="1"/>
  <c r="M5148" i="1"/>
  <c r="M5147" i="1"/>
  <c r="M5146" i="1"/>
  <c r="M5145" i="1"/>
  <c r="M5144" i="1"/>
  <c r="M5143" i="1"/>
  <c r="M5142" i="1"/>
  <c r="M5141" i="1"/>
  <c r="M5140" i="1"/>
  <c r="M5139" i="1"/>
  <c r="M5138" i="1"/>
  <c r="M5137" i="1"/>
  <c r="M5136" i="1"/>
  <c r="M5135" i="1"/>
  <c r="M5134" i="1"/>
  <c r="M5133" i="1"/>
  <c r="M5132" i="1"/>
  <c r="M5131" i="1"/>
  <c r="M5130" i="1"/>
  <c r="M5129" i="1"/>
  <c r="M5128" i="1"/>
  <c r="M5127" i="1"/>
  <c r="M5126" i="1"/>
  <c r="M5125" i="1"/>
  <c r="M5124" i="1"/>
  <c r="M5123" i="1"/>
  <c r="M5122" i="1"/>
  <c r="M5121" i="1"/>
  <c r="M5120" i="1"/>
  <c r="M5119" i="1"/>
  <c r="M5118" i="1"/>
  <c r="M5117" i="1"/>
  <c r="M5116" i="1"/>
  <c r="M5115" i="1"/>
  <c r="M5114" i="1"/>
  <c r="M5113" i="1"/>
  <c r="M5112" i="1"/>
  <c r="M5111" i="1"/>
  <c r="M5110" i="1"/>
  <c r="M5109" i="1"/>
  <c r="M5108" i="1"/>
  <c r="M5107" i="1"/>
  <c r="M5106" i="1"/>
  <c r="M5105" i="1"/>
  <c r="M5104" i="1"/>
  <c r="M5103" i="1"/>
  <c r="M5102" i="1"/>
  <c r="M5101" i="1"/>
  <c r="M5100" i="1"/>
  <c r="M5099" i="1"/>
  <c r="M5098" i="1"/>
  <c r="M5097" i="1"/>
  <c r="M5096" i="1"/>
  <c r="M5095" i="1"/>
  <c r="M5094" i="1"/>
  <c r="M5093" i="1"/>
  <c r="M5092" i="1"/>
  <c r="M5091" i="1"/>
  <c r="M5090" i="1"/>
  <c r="M5089" i="1"/>
  <c r="M5088" i="1"/>
  <c r="M5087" i="1"/>
  <c r="M5086" i="1"/>
  <c r="M5085" i="1"/>
  <c r="M5084" i="1"/>
  <c r="M5083" i="1"/>
  <c r="M5082" i="1"/>
  <c r="M5081" i="1"/>
  <c r="M5080" i="1"/>
  <c r="M5079" i="1"/>
  <c r="M5078" i="1"/>
  <c r="M5077" i="1"/>
  <c r="M5076" i="1"/>
  <c r="M5075" i="1"/>
  <c r="M5074" i="1"/>
  <c r="M5073" i="1"/>
  <c r="M5072" i="1"/>
  <c r="M5071" i="1"/>
  <c r="M5070" i="1"/>
  <c r="M5069" i="1"/>
  <c r="M5068" i="1"/>
  <c r="M5067" i="1"/>
  <c r="M5066" i="1"/>
  <c r="M5065" i="1"/>
  <c r="M5064" i="1"/>
  <c r="M5063" i="1"/>
  <c r="M5062" i="1"/>
  <c r="M5061" i="1"/>
  <c r="M5060" i="1"/>
  <c r="M5059" i="1"/>
  <c r="M5058" i="1"/>
  <c r="M5057" i="1"/>
  <c r="M5056" i="1"/>
  <c r="M5055" i="1"/>
  <c r="M5054" i="1"/>
  <c r="M5053" i="1"/>
  <c r="M5052" i="1"/>
  <c r="M5051" i="1"/>
  <c r="M5050" i="1"/>
  <c r="M5049" i="1"/>
  <c r="M5048" i="1"/>
  <c r="M5047" i="1"/>
  <c r="M5046" i="1"/>
  <c r="M5045" i="1"/>
  <c r="M5044" i="1"/>
  <c r="M5043" i="1"/>
  <c r="M5042" i="1"/>
  <c r="M5041" i="1"/>
  <c r="M5040" i="1"/>
  <c r="M5039" i="1"/>
  <c r="M5038" i="1"/>
  <c r="M5037" i="1"/>
  <c r="M5036" i="1"/>
  <c r="M5035" i="1"/>
  <c r="M5034" i="1"/>
  <c r="M5033" i="1"/>
  <c r="M5032" i="1"/>
  <c r="M5031" i="1"/>
  <c r="M5030" i="1"/>
  <c r="M5029" i="1"/>
  <c r="M5028" i="1"/>
  <c r="M5027" i="1"/>
  <c r="M5026" i="1"/>
  <c r="M5025" i="1"/>
  <c r="M5024" i="1"/>
  <c r="M5023" i="1"/>
  <c r="M5022" i="1"/>
  <c r="M5021" i="1"/>
  <c r="M5020" i="1"/>
  <c r="M5019" i="1"/>
  <c r="M5018" i="1"/>
  <c r="M5017" i="1"/>
  <c r="M5016" i="1"/>
  <c r="M5015" i="1"/>
  <c r="M5014" i="1"/>
  <c r="M5013" i="1"/>
  <c r="M5012" i="1"/>
  <c r="M5011" i="1"/>
  <c r="M5010" i="1"/>
  <c r="M5009" i="1"/>
  <c r="M5008" i="1"/>
  <c r="M5007" i="1"/>
  <c r="M5006" i="1"/>
  <c r="M5005" i="1"/>
  <c r="M5004" i="1"/>
  <c r="M5003" i="1"/>
  <c r="M5002" i="1"/>
  <c r="M5001" i="1"/>
  <c r="M5000" i="1"/>
  <c r="M4999" i="1"/>
  <c r="M4998" i="1"/>
  <c r="M4997" i="1"/>
  <c r="M4996" i="1"/>
  <c r="M4995" i="1"/>
  <c r="M4994" i="1"/>
  <c r="M4993" i="1"/>
  <c r="M4992" i="1"/>
  <c r="M4991" i="1"/>
  <c r="M4990" i="1"/>
  <c r="M4989" i="1"/>
  <c r="M4988" i="1"/>
  <c r="M4987" i="1"/>
  <c r="M4986" i="1"/>
  <c r="M4985" i="1"/>
  <c r="M4984" i="1"/>
  <c r="M4983" i="1"/>
  <c r="M4982" i="1"/>
  <c r="M4981" i="1"/>
  <c r="M4980" i="1"/>
  <c r="M4979" i="1"/>
  <c r="M4978" i="1"/>
  <c r="M4977" i="1"/>
  <c r="M4976" i="1"/>
  <c r="M4975" i="1"/>
  <c r="M4974" i="1"/>
  <c r="M4973" i="1"/>
  <c r="M4972" i="1"/>
  <c r="M4971" i="1"/>
  <c r="M4970" i="1"/>
  <c r="M4969" i="1"/>
  <c r="M4968" i="1"/>
  <c r="M4967" i="1"/>
  <c r="M4966" i="1"/>
  <c r="M4965" i="1"/>
  <c r="M4964" i="1"/>
  <c r="M4963" i="1"/>
  <c r="M4962" i="1"/>
  <c r="M4961" i="1"/>
  <c r="M4960" i="1"/>
  <c r="M4959" i="1"/>
  <c r="M4958" i="1"/>
  <c r="M4957" i="1"/>
  <c r="M4956" i="1"/>
  <c r="M4955" i="1"/>
  <c r="M4954" i="1"/>
  <c r="M4953" i="1"/>
  <c r="M4952" i="1"/>
  <c r="M4951" i="1"/>
  <c r="M4950" i="1"/>
  <c r="M4949" i="1"/>
  <c r="M4948" i="1"/>
  <c r="M4947" i="1"/>
  <c r="M4946" i="1"/>
  <c r="M4945" i="1"/>
  <c r="M4944" i="1"/>
  <c r="M4943" i="1"/>
  <c r="M4942" i="1"/>
  <c r="M4941" i="1"/>
  <c r="M4940" i="1"/>
  <c r="M4939" i="1"/>
  <c r="M4938" i="1"/>
  <c r="M4937" i="1"/>
  <c r="M4936" i="1"/>
  <c r="M4935" i="1"/>
  <c r="M4934" i="1"/>
  <c r="M4933" i="1"/>
  <c r="M4932" i="1"/>
  <c r="M4931" i="1"/>
  <c r="M4930" i="1"/>
  <c r="M4929" i="1"/>
  <c r="M4928" i="1"/>
  <c r="M4927" i="1"/>
  <c r="M4926" i="1"/>
  <c r="M4925" i="1"/>
  <c r="M4924" i="1"/>
  <c r="M4923" i="1"/>
  <c r="M4922" i="1"/>
  <c r="M4921" i="1"/>
  <c r="M4920" i="1"/>
  <c r="M4919" i="1"/>
  <c r="M4918" i="1"/>
  <c r="M4917" i="1"/>
  <c r="M4916" i="1"/>
  <c r="M4915" i="1"/>
  <c r="M4914" i="1"/>
  <c r="M4913" i="1"/>
  <c r="M4912" i="1"/>
  <c r="M4911" i="1"/>
  <c r="M4910" i="1"/>
  <c r="M4909" i="1"/>
  <c r="M4908" i="1"/>
  <c r="M4907" i="1"/>
  <c r="M4906" i="1"/>
  <c r="M4905" i="1"/>
  <c r="M4904" i="1"/>
  <c r="M4903" i="1"/>
  <c r="M4902" i="1"/>
  <c r="M4901" i="1"/>
  <c r="M4900" i="1"/>
  <c r="M4899" i="1"/>
  <c r="M4898" i="1"/>
  <c r="M4897" i="1"/>
  <c r="M4896" i="1"/>
  <c r="M4895" i="1"/>
  <c r="M4894" i="1"/>
  <c r="M4893" i="1"/>
  <c r="M4892" i="1"/>
  <c r="M4891" i="1"/>
  <c r="M4890" i="1"/>
  <c r="M4889" i="1"/>
  <c r="M4888" i="1"/>
  <c r="M4887" i="1"/>
  <c r="M4886" i="1"/>
  <c r="M4885" i="1"/>
  <c r="M4884" i="1"/>
  <c r="M4883" i="1"/>
  <c r="M4882" i="1"/>
  <c r="M4881" i="1"/>
  <c r="M4880" i="1"/>
  <c r="M4879" i="1"/>
  <c r="M4878" i="1"/>
  <c r="M4877" i="1"/>
  <c r="M4876" i="1"/>
  <c r="M4875" i="1"/>
  <c r="M4874" i="1"/>
  <c r="M4873" i="1"/>
  <c r="M4872" i="1"/>
  <c r="M4871" i="1"/>
  <c r="M4870" i="1"/>
  <c r="M4869" i="1"/>
  <c r="M4868" i="1"/>
  <c r="M4867" i="1"/>
  <c r="M4866" i="1"/>
  <c r="M4865" i="1"/>
  <c r="M4864" i="1"/>
  <c r="M4863" i="1"/>
  <c r="M4862" i="1"/>
  <c r="M4861" i="1"/>
  <c r="M4860" i="1"/>
  <c r="M4859" i="1"/>
  <c r="M4858" i="1"/>
  <c r="M4857" i="1"/>
  <c r="M4856" i="1"/>
  <c r="M4855" i="1"/>
  <c r="M4854" i="1"/>
  <c r="M4853" i="1"/>
  <c r="M4852" i="1"/>
  <c r="M4851" i="1"/>
  <c r="M4850" i="1"/>
  <c r="M4849" i="1"/>
  <c r="M4848" i="1"/>
  <c r="M4847" i="1"/>
  <c r="M4846" i="1"/>
  <c r="M4845" i="1"/>
  <c r="M4844" i="1"/>
  <c r="M4843" i="1"/>
  <c r="M4842" i="1"/>
  <c r="M4841" i="1"/>
  <c r="M4840" i="1"/>
  <c r="M4839" i="1"/>
  <c r="M4838" i="1"/>
  <c r="M4837" i="1"/>
  <c r="M4836" i="1"/>
  <c r="M4835" i="1"/>
  <c r="M4834" i="1"/>
  <c r="M4833" i="1"/>
  <c r="M4832" i="1"/>
  <c r="M4831" i="1"/>
  <c r="M4830" i="1"/>
  <c r="M4829" i="1"/>
  <c r="M4828" i="1"/>
  <c r="M4827" i="1"/>
  <c r="M4826" i="1"/>
  <c r="M4825" i="1"/>
  <c r="M4824" i="1"/>
  <c r="M4823" i="1"/>
  <c r="M4822" i="1"/>
  <c r="M4821" i="1"/>
  <c r="M4820" i="1"/>
  <c r="M4819" i="1"/>
  <c r="M4818" i="1"/>
  <c r="M4817" i="1"/>
  <c r="M4816" i="1"/>
  <c r="M4815" i="1"/>
  <c r="M4814" i="1"/>
  <c r="M4813" i="1"/>
  <c r="M4812" i="1"/>
  <c r="M4811" i="1"/>
  <c r="M4810" i="1"/>
  <c r="M4809" i="1"/>
  <c r="M4808" i="1"/>
  <c r="M4807" i="1"/>
  <c r="M4806" i="1"/>
  <c r="M4805" i="1"/>
  <c r="M4804" i="1"/>
  <c r="M4803" i="1"/>
  <c r="M4802" i="1"/>
  <c r="M4801" i="1"/>
  <c r="M4800" i="1"/>
  <c r="M4799" i="1"/>
  <c r="M4798" i="1"/>
  <c r="M4797" i="1"/>
  <c r="M4796" i="1"/>
  <c r="M4795" i="1"/>
  <c r="M4794" i="1"/>
  <c r="M4793" i="1"/>
  <c r="M4792" i="1"/>
  <c r="M4791" i="1"/>
  <c r="M4790" i="1"/>
  <c r="M4789" i="1"/>
  <c r="M4788" i="1"/>
  <c r="M4787" i="1"/>
  <c r="M4786" i="1"/>
  <c r="M4785" i="1"/>
  <c r="M4784" i="1"/>
  <c r="M4783" i="1"/>
  <c r="M4782" i="1"/>
  <c r="M4781" i="1"/>
  <c r="M4780" i="1"/>
  <c r="M4779" i="1"/>
  <c r="M4778" i="1"/>
  <c r="M4777" i="1"/>
  <c r="M4776" i="1"/>
  <c r="M4775" i="1"/>
  <c r="M4774" i="1"/>
  <c r="M4773" i="1"/>
  <c r="M4772" i="1"/>
  <c r="M4771" i="1"/>
  <c r="M4770" i="1"/>
  <c r="M4769" i="1"/>
  <c r="M4768" i="1"/>
  <c r="M4767" i="1"/>
  <c r="M4766" i="1"/>
  <c r="M4765" i="1"/>
  <c r="M4764" i="1"/>
  <c r="M4763" i="1"/>
  <c r="M4762" i="1"/>
  <c r="M4761" i="1"/>
  <c r="M4760" i="1"/>
  <c r="M4759" i="1"/>
  <c r="M4758" i="1"/>
  <c r="M4757" i="1"/>
  <c r="M4756" i="1"/>
  <c r="M4755" i="1"/>
  <c r="M4754" i="1"/>
  <c r="M4753" i="1"/>
  <c r="M4752" i="1"/>
  <c r="M4751" i="1"/>
  <c r="M4750" i="1"/>
  <c r="M4749" i="1"/>
  <c r="M4748" i="1"/>
  <c r="M4747" i="1"/>
  <c r="M4746" i="1"/>
  <c r="M4745" i="1"/>
  <c r="M4744" i="1"/>
  <c r="M4743" i="1"/>
  <c r="M4742" i="1"/>
  <c r="M4741" i="1"/>
  <c r="M4740" i="1"/>
  <c r="M4739" i="1"/>
  <c r="M4738" i="1"/>
  <c r="M4737" i="1"/>
  <c r="M4736" i="1"/>
  <c r="M4735" i="1"/>
  <c r="M4734" i="1"/>
  <c r="M4733" i="1"/>
  <c r="M4732" i="1"/>
  <c r="M4731" i="1"/>
  <c r="M4730" i="1"/>
  <c r="M4729" i="1"/>
  <c r="M4728" i="1"/>
  <c r="M4727" i="1"/>
  <c r="M4726" i="1"/>
  <c r="M4725" i="1"/>
  <c r="M4724" i="1"/>
  <c r="M4723" i="1"/>
  <c r="M4722" i="1"/>
  <c r="M4721" i="1"/>
  <c r="M4720" i="1"/>
  <c r="M4719" i="1"/>
  <c r="M4718" i="1"/>
  <c r="M4717" i="1"/>
  <c r="M4716" i="1"/>
  <c r="M4715" i="1"/>
  <c r="M4714" i="1"/>
  <c r="M4713" i="1"/>
  <c r="M4712" i="1"/>
  <c r="M4711" i="1"/>
  <c r="M4710" i="1"/>
  <c r="M4709" i="1"/>
  <c r="M4708" i="1"/>
  <c r="M4707" i="1"/>
  <c r="M4706" i="1"/>
  <c r="M4705" i="1"/>
  <c r="M4704" i="1"/>
  <c r="M4703" i="1"/>
  <c r="M4702" i="1"/>
  <c r="M4701" i="1"/>
  <c r="M4700" i="1"/>
  <c r="M4699" i="1"/>
  <c r="M4698" i="1"/>
  <c r="M4697" i="1"/>
  <c r="M4696" i="1"/>
  <c r="M4695" i="1"/>
  <c r="M4694" i="1"/>
  <c r="M4693" i="1"/>
  <c r="M4692" i="1"/>
  <c r="M4691" i="1"/>
  <c r="M4690" i="1"/>
  <c r="M4689" i="1"/>
  <c r="M4688" i="1"/>
  <c r="M4687" i="1"/>
  <c r="M4686" i="1"/>
  <c r="M4685" i="1"/>
  <c r="M4684" i="1"/>
  <c r="M4683" i="1"/>
  <c r="M4682" i="1"/>
  <c r="M4681" i="1"/>
  <c r="M4680" i="1"/>
  <c r="M4679" i="1"/>
  <c r="M4678" i="1"/>
  <c r="M4677" i="1"/>
  <c r="M4676" i="1"/>
  <c r="M4675" i="1"/>
  <c r="M4674" i="1"/>
  <c r="M4673" i="1"/>
  <c r="M4672" i="1"/>
  <c r="M4671" i="1"/>
  <c r="M4670" i="1"/>
  <c r="M4669" i="1"/>
  <c r="M4668" i="1"/>
  <c r="M4667" i="1"/>
  <c r="M4666" i="1"/>
  <c r="M4665" i="1"/>
  <c r="M4664" i="1"/>
  <c r="M4663" i="1"/>
  <c r="M4662" i="1"/>
  <c r="M4661" i="1"/>
  <c r="M4660" i="1"/>
  <c r="M4659" i="1"/>
  <c r="M4658" i="1"/>
  <c r="M4657" i="1"/>
  <c r="M4656" i="1"/>
  <c r="M4655" i="1"/>
  <c r="M4654" i="1"/>
  <c r="M4653" i="1"/>
  <c r="M4652" i="1"/>
  <c r="M4651" i="1"/>
  <c r="M4650" i="1"/>
  <c r="M4649" i="1"/>
  <c r="M4648" i="1"/>
  <c r="M4647" i="1"/>
  <c r="M4646" i="1"/>
  <c r="M4645" i="1"/>
  <c r="M4644" i="1"/>
  <c r="M4643" i="1"/>
  <c r="M4642" i="1"/>
  <c r="M4641" i="1"/>
  <c r="M4640" i="1"/>
  <c r="M4639" i="1"/>
  <c r="M4638" i="1"/>
  <c r="M4637" i="1"/>
  <c r="M4636" i="1"/>
  <c r="M4635" i="1"/>
  <c r="M4634" i="1"/>
  <c r="M4633" i="1"/>
  <c r="M4632" i="1"/>
  <c r="M4631" i="1"/>
  <c r="M4630" i="1"/>
  <c r="M4629" i="1"/>
  <c r="M4628" i="1"/>
  <c r="M4627" i="1"/>
  <c r="M4626" i="1"/>
  <c r="M4625" i="1"/>
  <c r="M4624" i="1"/>
  <c r="M4623" i="1"/>
  <c r="M4622" i="1"/>
  <c r="M4621" i="1"/>
  <c r="M4620" i="1"/>
  <c r="M4619" i="1"/>
  <c r="M4618" i="1"/>
  <c r="M4617" i="1"/>
  <c r="M4616" i="1"/>
  <c r="M4615" i="1"/>
  <c r="M4614" i="1"/>
  <c r="M4613" i="1"/>
  <c r="M4612" i="1"/>
  <c r="M4611" i="1"/>
  <c r="M4610" i="1"/>
  <c r="M4609" i="1"/>
  <c r="M4608" i="1"/>
  <c r="M4607" i="1"/>
  <c r="M4606" i="1"/>
  <c r="M4605" i="1"/>
  <c r="M4604" i="1"/>
  <c r="M4603" i="1"/>
  <c r="M4602" i="1"/>
  <c r="M4601" i="1"/>
  <c r="M4600" i="1"/>
  <c r="M4599" i="1"/>
  <c r="M4598" i="1"/>
  <c r="M4597" i="1"/>
  <c r="M4596" i="1"/>
  <c r="M4595" i="1"/>
  <c r="M4594" i="1"/>
  <c r="M4593" i="1"/>
  <c r="M4592" i="1"/>
  <c r="M4591" i="1"/>
  <c r="M4590" i="1"/>
  <c r="M4589" i="1"/>
  <c r="M4588" i="1"/>
  <c r="M4587" i="1"/>
  <c r="M4586" i="1"/>
  <c r="M4585" i="1"/>
  <c r="M4584" i="1"/>
  <c r="M4583" i="1"/>
  <c r="M4582" i="1"/>
  <c r="M4581" i="1"/>
  <c r="M4580" i="1"/>
  <c r="M4579" i="1"/>
  <c r="M4578" i="1"/>
  <c r="M4577" i="1"/>
  <c r="M4576" i="1"/>
  <c r="M4575" i="1"/>
  <c r="M4574" i="1"/>
  <c r="M4573" i="1"/>
  <c r="M4572" i="1"/>
  <c r="M4571" i="1"/>
  <c r="M4570" i="1"/>
  <c r="M4569" i="1"/>
  <c r="M4568" i="1"/>
  <c r="M4567" i="1"/>
  <c r="M4566" i="1"/>
  <c r="M4565" i="1"/>
  <c r="M4564" i="1"/>
  <c r="M4563" i="1"/>
  <c r="M4562" i="1"/>
  <c r="M4561" i="1"/>
  <c r="M4560" i="1"/>
  <c r="M4559" i="1"/>
  <c r="M4558" i="1"/>
  <c r="M4557" i="1"/>
  <c r="M4556" i="1"/>
  <c r="M4555" i="1"/>
  <c r="M4554" i="1"/>
  <c r="M4553" i="1"/>
  <c r="M4552" i="1"/>
  <c r="M4551" i="1"/>
  <c r="M4550" i="1"/>
  <c r="M4549" i="1"/>
  <c r="M4548" i="1"/>
  <c r="M4547" i="1"/>
  <c r="M4546" i="1"/>
  <c r="M4545" i="1"/>
  <c r="M4544" i="1"/>
  <c r="M4543" i="1"/>
  <c r="M4542" i="1"/>
  <c r="M4541" i="1"/>
  <c r="M4540" i="1"/>
  <c r="M4539" i="1"/>
  <c r="M4538" i="1"/>
  <c r="M4537" i="1"/>
  <c r="M4536" i="1"/>
  <c r="M4535" i="1"/>
  <c r="M4534" i="1"/>
  <c r="M4533" i="1"/>
  <c r="M4532" i="1"/>
  <c r="M4531" i="1"/>
  <c r="M4530" i="1"/>
  <c r="M4529" i="1"/>
  <c r="M4528" i="1"/>
  <c r="M4527" i="1"/>
  <c r="M4526" i="1"/>
  <c r="M4525" i="1"/>
  <c r="M4524" i="1"/>
  <c r="M4523" i="1"/>
  <c r="M4522" i="1"/>
  <c r="M4521" i="1"/>
  <c r="M4520" i="1"/>
  <c r="M4519" i="1"/>
  <c r="M4518" i="1"/>
  <c r="M4517" i="1"/>
  <c r="M4516" i="1"/>
  <c r="M4515" i="1"/>
  <c r="M4514" i="1"/>
  <c r="M4513" i="1"/>
  <c r="M4512" i="1"/>
  <c r="M4511" i="1"/>
  <c r="M4510" i="1"/>
  <c r="M4509" i="1"/>
  <c r="M4508" i="1"/>
  <c r="M4507" i="1"/>
  <c r="M4506" i="1"/>
  <c r="M4505" i="1"/>
  <c r="M4504" i="1"/>
  <c r="M4503" i="1"/>
  <c r="M4502" i="1"/>
  <c r="M4501" i="1"/>
  <c r="M4500" i="1"/>
  <c r="M4499" i="1"/>
  <c r="M4498" i="1"/>
  <c r="M4497" i="1"/>
  <c r="M4496" i="1"/>
  <c r="M4495" i="1"/>
  <c r="M4494" i="1"/>
  <c r="M4493" i="1"/>
  <c r="M4492" i="1"/>
  <c r="M4491" i="1"/>
  <c r="M4490" i="1"/>
  <c r="M4489" i="1"/>
  <c r="M4488" i="1"/>
  <c r="M4487" i="1"/>
  <c r="M4486" i="1"/>
  <c r="M4485" i="1"/>
  <c r="M4484" i="1"/>
  <c r="M4483" i="1"/>
  <c r="M4482" i="1"/>
  <c r="M4481" i="1"/>
  <c r="M4480" i="1"/>
  <c r="M4479" i="1"/>
  <c r="M4478" i="1"/>
  <c r="M4477" i="1"/>
  <c r="M4476" i="1"/>
  <c r="M4475" i="1"/>
  <c r="M4474" i="1"/>
  <c r="M4473" i="1"/>
  <c r="M4472" i="1"/>
  <c r="M4471" i="1"/>
  <c r="M4470" i="1"/>
  <c r="M4469" i="1"/>
  <c r="M4468" i="1"/>
  <c r="M4467" i="1"/>
  <c r="M4466" i="1"/>
  <c r="M4465" i="1"/>
  <c r="M4464" i="1"/>
  <c r="M4463" i="1"/>
  <c r="M4462" i="1"/>
  <c r="M4461" i="1"/>
  <c r="M4460" i="1"/>
  <c r="M4459" i="1"/>
  <c r="M4458" i="1"/>
  <c r="M4457" i="1"/>
  <c r="M4456" i="1"/>
  <c r="M4455" i="1"/>
  <c r="M4454" i="1"/>
  <c r="M4453" i="1"/>
  <c r="M4452" i="1"/>
  <c r="M4451" i="1"/>
  <c r="M4450" i="1"/>
  <c r="M4449" i="1"/>
  <c r="M4448" i="1"/>
  <c r="M4447" i="1"/>
  <c r="M4446" i="1"/>
  <c r="M4445" i="1"/>
  <c r="M4444" i="1"/>
  <c r="M4443" i="1"/>
  <c r="M4442" i="1"/>
  <c r="M4441" i="1"/>
  <c r="M4440" i="1"/>
  <c r="M4439" i="1"/>
  <c r="M4438" i="1"/>
  <c r="M4437" i="1"/>
  <c r="M4436" i="1"/>
  <c r="M4435" i="1"/>
  <c r="M4434" i="1"/>
  <c r="M4433" i="1"/>
  <c r="M4432" i="1"/>
  <c r="M4431" i="1"/>
  <c r="M4430" i="1"/>
  <c r="M4429" i="1"/>
  <c r="M4428" i="1"/>
  <c r="M4427" i="1"/>
  <c r="M4426" i="1"/>
  <c r="M4425" i="1"/>
  <c r="M4424" i="1"/>
  <c r="M4423" i="1"/>
  <c r="M4422" i="1"/>
  <c r="M4421" i="1"/>
  <c r="M4420" i="1"/>
  <c r="M4419" i="1"/>
  <c r="M4418" i="1"/>
  <c r="M4417" i="1"/>
  <c r="M4416" i="1"/>
  <c r="M4415" i="1"/>
  <c r="M4414" i="1"/>
  <c r="M4413" i="1"/>
  <c r="M4412" i="1"/>
  <c r="M4411" i="1"/>
  <c r="M4410" i="1"/>
  <c r="M4409" i="1"/>
  <c r="M4408" i="1"/>
  <c r="M4407" i="1"/>
  <c r="M4406" i="1"/>
  <c r="M4405" i="1"/>
  <c r="M4404" i="1"/>
  <c r="M4403" i="1"/>
  <c r="M4402" i="1"/>
  <c r="M4401" i="1"/>
  <c r="M4400" i="1"/>
  <c r="M4399" i="1"/>
  <c r="M4398" i="1"/>
  <c r="M4397" i="1"/>
  <c r="M4396" i="1"/>
  <c r="M4395" i="1"/>
  <c r="M4394" i="1"/>
  <c r="M4393" i="1"/>
  <c r="M4392" i="1"/>
  <c r="M4391" i="1"/>
  <c r="M4390" i="1"/>
  <c r="M4389" i="1"/>
  <c r="M4388" i="1"/>
  <c r="M4387" i="1"/>
  <c r="M4386" i="1"/>
  <c r="M4385" i="1"/>
  <c r="M4384" i="1"/>
  <c r="M4383" i="1"/>
  <c r="M4382" i="1"/>
  <c r="M4381" i="1"/>
  <c r="M4380" i="1"/>
  <c r="M4379" i="1"/>
  <c r="M4378" i="1"/>
  <c r="M4377" i="1"/>
  <c r="M4376" i="1"/>
  <c r="M4375" i="1"/>
  <c r="M4374" i="1"/>
  <c r="M4373" i="1"/>
  <c r="M4372" i="1"/>
  <c r="M4371" i="1"/>
  <c r="M4370" i="1"/>
  <c r="M4369" i="1"/>
  <c r="M4368" i="1"/>
  <c r="M4367" i="1"/>
  <c r="M4366" i="1"/>
  <c r="M4365" i="1"/>
  <c r="M4364" i="1"/>
  <c r="M4363" i="1"/>
  <c r="M4362" i="1"/>
  <c r="M4361" i="1"/>
  <c r="M4360" i="1"/>
  <c r="M4359" i="1"/>
  <c r="M4358" i="1"/>
  <c r="M4357" i="1"/>
  <c r="M4356" i="1"/>
  <c r="M4355" i="1"/>
  <c r="M4354" i="1"/>
  <c r="M4353" i="1"/>
  <c r="M4352" i="1"/>
  <c r="M4351" i="1"/>
  <c r="M4350" i="1"/>
  <c r="M4349" i="1"/>
  <c r="M4348" i="1"/>
  <c r="M4347" i="1"/>
  <c r="M4346" i="1"/>
  <c r="M4345" i="1"/>
  <c r="M4344" i="1"/>
  <c r="M4343" i="1"/>
  <c r="M4342" i="1"/>
  <c r="M4341" i="1"/>
  <c r="M4340" i="1"/>
  <c r="M4339" i="1"/>
  <c r="M4338" i="1"/>
  <c r="M4337" i="1"/>
  <c r="M4336" i="1"/>
  <c r="M4335" i="1"/>
  <c r="M4334" i="1"/>
  <c r="M4333" i="1"/>
  <c r="M4332" i="1"/>
  <c r="M4331" i="1"/>
  <c r="M4330" i="1"/>
  <c r="M4329" i="1"/>
  <c r="M4328" i="1"/>
  <c r="M4327" i="1"/>
  <c r="M4326" i="1"/>
  <c r="M4325" i="1"/>
  <c r="M4324" i="1"/>
  <c r="M4323" i="1"/>
  <c r="M4322" i="1"/>
  <c r="M4321" i="1"/>
  <c r="M4320" i="1"/>
  <c r="M4319" i="1"/>
  <c r="M4318" i="1"/>
  <c r="M4317" i="1"/>
  <c r="M4316" i="1"/>
  <c r="M4315" i="1"/>
  <c r="M4314" i="1"/>
  <c r="M4313" i="1"/>
  <c r="M4312" i="1"/>
  <c r="M4311" i="1"/>
  <c r="M4310" i="1"/>
  <c r="M4309" i="1"/>
  <c r="M4308" i="1"/>
  <c r="M4307" i="1"/>
  <c r="M4306" i="1"/>
  <c r="M4305" i="1"/>
  <c r="M4304" i="1"/>
  <c r="M4303" i="1"/>
  <c r="M4302" i="1"/>
  <c r="M4301" i="1"/>
  <c r="M4300" i="1"/>
  <c r="M4299" i="1"/>
  <c r="M4298" i="1"/>
  <c r="M4297" i="1"/>
  <c r="M4296" i="1"/>
  <c r="M4295" i="1"/>
  <c r="M4294" i="1"/>
  <c r="M4293" i="1"/>
  <c r="M4292" i="1"/>
  <c r="M4291" i="1"/>
  <c r="M4290" i="1"/>
  <c r="M4289" i="1"/>
  <c r="M4288" i="1"/>
  <c r="M4287" i="1"/>
  <c r="M4286" i="1"/>
  <c r="M4285" i="1"/>
  <c r="M4284" i="1"/>
  <c r="M4283" i="1"/>
  <c r="M4282" i="1"/>
  <c r="M4281" i="1"/>
  <c r="M4280" i="1"/>
  <c r="M4279" i="1"/>
  <c r="M4278" i="1"/>
  <c r="M4277" i="1"/>
  <c r="M4276" i="1"/>
  <c r="M4275" i="1"/>
  <c r="M4274" i="1"/>
  <c r="M4273" i="1"/>
  <c r="M4272" i="1"/>
  <c r="M4271" i="1"/>
  <c r="M4270" i="1"/>
  <c r="M4269" i="1"/>
  <c r="M4268" i="1"/>
  <c r="M4267" i="1"/>
  <c r="M4266" i="1"/>
  <c r="M4265" i="1"/>
  <c r="M4264" i="1"/>
  <c r="M4263" i="1"/>
  <c r="M4262" i="1"/>
  <c r="M4261" i="1"/>
  <c r="M4260" i="1"/>
  <c r="M4259" i="1"/>
  <c r="M4258" i="1"/>
  <c r="M4257" i="1"/>
  <c r="M4256" i="1"/>
  <c r="M4255" i="1"/>
  <c r="M4254" i="1"/>
  <c r="M4253" i="1"/>
  <c r="M4252" i="1"/>
  <c r="M4251" i="1"/>
  <c r="M4250" i="1"/>
  <c r="M4249" i="1"/>
  <c r="M4248" i="1"/>
  <c r="M4247" i="1"/>
  <c r="M4246" i="1"/>
  <c r="M4245" i="1"/>
  <c r="M4244" i="1"/>
  <c r="M4243" i="1"/>
  <c r="M4242" i="1"/>
  <c r="M4241" i="1"/>
  <c r="M4240" i="1"/>
  <c r="M4239" i="1"/>
  <c r="M4238" i="1"/>
  <c r="M4237" i="1"/>
  <c r="M4236" i="1"/>
  <c r="M4235" i="1"/>
  <c r="M4234" i="1"/>
  <c r="M4233" i="1"/>
  <c r="M4232" i="1"/>
  <c r="M4231" i="1"/>
  <c r="M4230" i="1"/>
  <c r="M4229" i="1"/>
  <c r="M4228" i="1"/>
  <c r="M4227" i="1"/>
  <c r="M4226" i="1"/>
  <c r="M4225" i="1"/>
  <c r="M4224" i="1"/>
  <c r="M4223" i="1"/>
  <c r="M4222" i="1"/>
  <c r="M4221" i="1"/>
  <c r="M4220" i="1"/>
  <c r="M4219" i="1"/>
  <c r="M4218" i="1"/>
  <c r="M4217" i="1"/>
  <c r="M4216" i="1"/>
  <c r="M4215" i="1"/>
  <c r="M4214" i="1"/>
  <c r="M4213" i="1"/>
  <c r="M4212" i="1"/>
  <c r="M4211" i="1"/>
  <c r="M4210" i="1"/>
  <c r="M4209" i="1"/>
  <c r="M4208" i="1"/>
  <c r="M4207" i="1"/>
  <c r="M4206" i="1"/>
  <c r="M4205" i="1"/>
  <c r="M4204" i="1"/>
  <c r="M4203" i="1"/>
  <c r="M4202" i="1"/>
  <c r="M4201" i="1"/>
  <c r="M4200" i="1"/>
  <c r="M4199" i="1"/>
  <c r="M4198" i="1"/>
  <c r="M4197" i="1"/>
  <c r="M4196" i="1"/>
  <c r="M4195" i="1"/>
  <c r="M4194" i="1"/>
  <c r="M4193" i="1"/>
  <c r="M4192" i="1"/>
  <c r="M4191" i="1"/>
  <c r="M4190" i="1"/>
  <c r="M4189" i="1"/>
  <c r="M4188" i="1"/>
  <c r="M4187" i="1"/>
  <c r="M4186" i="1"/>
  <c r="M4185" i="1"/>
  <c r="M4184" i="1"/>
  <c r="M4183" i="1"/>
  <c r="M4182" i="1"/>
  <c r="M4181" i="1"/>
  <c r="M4180" i="1"/>
  <c r="M4179" i="1"/>
  <c r="M4178" i="1"/>
  <c r="M4177" i="1"/>
  <c r="M4176" i="1"/>
  <c r="M4175" i="1"/>
  <c r="M4174" i="1"/>
  <c r="M4173" i="1"/>
  <c r="M4172" i="1"/>
  <c r="M4171" i="1"/>
  <c r="M4170" i="1"/>
  <c r="M4169" i="1"/>
  <c r="M4168" i="1"/>
  <c r="M4167" i="1"/>
  <c r="M4166" i="1"/>
  <c r="M4165" i="1"/>
  <c r="M4164" i="1"/>
  <c r="M4163" i="1"/>
  <c r="M4162" i="1"/>
  <c r="M4161" i="1"/>
  <c r="M4160" i="1"/>
  <c r="M4159" i="1"/>
  <c r="M4158" i="1"/>
  <c r="M4157" i="1"/>
  <c r="M4156" i="1"/>
  <c r="M4155" i="1"/>
  <c r="M4154" i="1"/>
  <c r="M4153" i="1"/>
  <c r="M4152" i="1"/>
  <c r="M4151" i="1"/>
  <c r="M4150" i="1"/>
  <c r="M4149" i="1"/>
  <c r="M4148" i="1"/>
  <c r="M4147" i="1"/>
  <c r="M4146" i="1"/>
  <c r="M4145" i="1"/>
  <c r="M4144" i="1"/>
  <c r="M4143" i="1"/>
  <c r="M4142" i="1"/>
  <c r="M4141" i="1"/>
  <c r="M4140" i="1"/>
  <c r="M4139" i="1"/>
  <c r="M4138" i="1"/>
  <c r="M4137" i="1"/>
  <c r="M4136" i="1"/>
  <c r="M4135" i="1"/>
  <c r="M4134" i="1"/>
  <c r="M4133" i="1"/>
  <c r="M4132" i="1"/>
  <c r="M4131" i="1"/>
  <c r="M4130" i="1"/>
  <c r="M4129" i="1"/>
  <c r="M4128" i="1"/>
  <c r="M4127" i="1"/>
  <c r="M4126" i="1"/>
  <c r="M4125" i="1"/>
  <c r="M4124" i="1"/>
  <c r="M4123" i="1"/>
  <c r="M4122" i="1"/>
  <c r="M4121" i="1"/>
  <c r="M4120" i="1"/>
  <c r="M4119" i="1"/>
  <c r="M4118" i="1"/>
  <c r="M4117" i="1"/>
  <c r="M4116"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L1224" i="1" s="1"/>
  <c r="B1225" i="11" s="1"/>
  <c r="M1223" i="1"/>
  <c r="L1223" i="1" s="1"/>
  <c r="B1224" i="11" s="1"/>
  <c r="M1222" i="1"/>
  <c r="L1222" i="1" s="1"/>
  <c r="B1223" i="11" s="1"/>
  <c r="M1221" i="1"/>
  <c r="L1221" i="1" s="1"/>
  <c r="B1222" i="11" s="1"/>
  <c r="M1220" i="1"/>
  <c r="L1220" i="1" s="1"/>
  <c r="B1221" i="11" s="1"/>
  <c r="M1219" i="1"/>
  <c r="L1219" i="1" s="1"/>
  <c r="B1220" i="11" s="1"/>
  <c r="M1218" i="1"/>
  <c r="L1218" i="1" s="1"/>
  <c r="B1219" i="11" s="1"/>
  <c r="M1217" i="1"/>
  <c r="L1217" i="1" s="1"/>
  <c r="B1218" i="11" s="1"/>
  <c r="M1216" i="1"/>
  <c r="L1216" i="1" s="1"/>
  <c r="B1217" i="11" s="1"/>
  <c r="M1215" i="1"/>
  <c r="L1215" i="1" s="1"/>
  <c r="B1216" i="11" s="1"/>
  <c r="M1214" i="1"/>
  <c r="L1214" i="1" s="1"/>
  <c r="B1215" i="11" s="1"/>
  <c r="M1213" i="1"/>
  <c r="L1213" i="1" s="1"/>
  <c r="B1214" i="11" s="1"/>
  <c r="M1212" i="1"/>
  <c r="L1212" i="1" s="1"/>
  <c r="B1213" i="11" s="1"/>
  <c r="M1211" i="1"/>
  <c r="L1211" i="1" s="1"/>
  <c r="B1212" i="11" s="1"/>
  <c r="M1210" i="1"/>
  <c r="L1210" i="1" s="1"/>
  <c r="B1211" i="11" s="1"/>
  <c r="M1209" i="1"/>
  <c r="L1209" i="1" s="1"/>
  <c r="B1210" i="11" s="1"/>
  <c r="M1208" i="1"/>
  <c r="L1208" i="1" s="1"/>
  <c r="B1209" i="11" s="1"/>
  <c r="M1207" i="1"/>
  <c r="L1207" i="1" s="1"/>
  <c r="B1208" i="11" s="1"/>
  <c r="M1206" i="1"/>
  <c r="L1206" i="1" s="1"/>
  <c r="B1207" i="11" s="1"/>
  <c r="M1205" i="1"/>
  <c r="L1205" i="1" s="1"/>
  <c r="B1206" i="11" s="1"/>
  <c r="M1204" i="1"/>
  <c r="L1204" i="1" s="1"/>
  <c r="B1205" i="11" s="1"/>
  <c r="M1203" i="1"/>
  <c r="L1203" i="1" s="1"/>
  <c r="B1204" i="11" s="1"/>
  <c r="M1202" i="1"/>
  <c r="L1202" i="1" s="1"/>
  <c r="B1203" i="11" s="1"/>
  <c r="M1201" i="1"/>
  <c r="L1201" i="1" s="1"/>
  <c r="B1202" i="11" s="1"/>
  <c r="M1200" i="1"/>
  <c r="L1200" i="1" s="1"/>
  <c r="B1201" i="11" s="1"/>
  <c r="M1199" i="1"/>
  <c r="L1199" i="1" s="1"/>
  <c r="B1200" i="11" s="1"/>
  <c r="M1198" i="1"/>
  <c r="L1198" i="1" s="1"/>
  <c r="B1199" i="11" s="1"/>
  <c r="M1197" i="1"/>
  <c r="L1197" i="1" s="1"/>
  <c r="B1198" i="11" s="1"/>
  <c r="M1196" i="1"/>
  <c r="L1196" i="1"/>
  <c r="B1197" i="11" s="1"/>
  <c r="M1195" i="1"/>
  <c r="L1195" i="1" s="1"/>
  <c r="B1196" i="11" s="1"/>
  <c r="M1194" i="1"/>
  <c r="L1194" i="1" s="1"/>
  <c r="B1195" i="11" s="1"/>
  <c r="M1193" i="1"/>
  <c r="L1193" i="1" s="1"/>
  <c r="B1194" i="11" s="1"/>
  <c r="M1192" i="1"/>
  <c r="L1192" i="1" s="1"/>
  <c r="B1193" i="11" s="1"/>
  <c r="M1191" i="1"/>
  <c r="L1191" i="1" s="1"/>
  <c r="B1192" i="11" s="1"/>
  <c r="M1190" i="1"/>
  <c r="L1190" i="1" s="1"/>
  <c r="B1191" i="11" s="1"/>
  <c r="M1189" i="1"/>
  <c r="L1189" i="1" s="1"/>
  <c r="B1190" i="11" s="1"/>
  <c r="M1188" i="1"/>
  <c r="L1188" i="1" s="1"/>
  <c r="B1189" i="11" s="1"/>
  <c r="M1187" i="1"/>
  <c r="L1187" i="1" s="1"/>
  <c r="B1188" i="11" s="1"/>
  <c r="M1186" i="1"/>
  <c r="L1186" i="1" s="1"/>
  <c r="B1187" i="11" s="1"/>
  <c r="M1185" i="1"/>
  <c r="L1185" i="1" s="1"/>
  <c r="B1186" i="11" s="1"/>
  <c r="M1184" i="1"/>
  <c r="L1184" i="1" s="1"/>
  <c r="B1185" i="11" s="1"/>
  <c r="M1183" i="1"/>
  <c r="L1183" i="1" s="1"/>
  <c r="B1184" i="11" s="1"/>
  <c r="M1182" i="1"/>
  <c r="L1182" i="1" s="1"/>
  <c r="B1183" i="11" s="1"/>
  <c r="M1181" i="1"/>
  <c r="L1181" i="1" s="1"/>
  <c r="B1182" i="11" s="1"/>
  <c r="M1180" i="1"/>
  <c r="L1180" i="1" s="1"/>
  <c r="B1181" i="11" s="1"/>
  <c r="M1179" i="1"/>
  <c r="L1179" i="1" s="1"/>
  <c r="B1180" i="11" s="1"/>
  <c r="M1178" i="1"/>
  <c r="L1178" i="1" s="1"/>
  <c r="B1179" i="11" s="1"/>
  <c r="M1177" i="1"/>
  <c r="L1177" i="1" s="1"/>
  <c r="B1178" i="11" s="1"/>
  <c r="M1176" i="1"/>
  <c r="L1176" i="1" s="1"/>
  <c r="B1177" i="11" s="1"/>
  <c r="M1175" i="1"/>
  <c r="L1175" i="1" s="1"/>
  <c r="B1176" i="11" s="1"/>
  <c r="M1174" i="1"/>
  <c r="L1174" i="1" s="1"/>
  <c r="B1175" i="11" s="1"/>
  <c r="M1173" i="1"/>
  <c r="L1173" i="1" s="1"/>
  <c r="B1174" i="11" s="1"/>
  <c r="M1172" i="1"/>
  <c r="L1172" i="1" s="1"/>
  <c r="B1173" i="11" s="1"/>
  <c r="M1171" i="1"/>
  <c r="L1171" i="1" s="1"/>
  <c r="B1172" i="11" s="1"/>
  <c r="M1170" i="1"/>
  <c r="L1170" i="1" s="1"/>
  <c r="B1171" i="11" s="1"/>
  <c r="M1169" i="1"/>
  <c r="L1169" i="1" s="1"/>
  <c r="B1170" i="11" s="1"/>
  <c r="M1168" i="1"/>
  <c r="L1168" i="1" s="1"/>
  <c r="B1169" i="11" s="1"/>
  <c r="M1167" i="1"/>
  <c r="L1167" i="1" s="1"/>
  <c r="B1168" i="11" s="1"/>
  <c r="M1166" i="1"/>
  <c r="L1166" i="1" s="1"/>
  <c r="B1167" i="11" s="1"/>
  <c r="M1165" i="1"/>
  <c r="L1165" i="1" s="1"/>
  <c r="B1166" i="11" s="1"/>
  <c r="M1164" i="1"/>
  <c r="L1164" i="1" s="1"/>
  <c r="B1165" i="11" s="1"/>
  <c r="M1163" i="1"/>
  <c r="L1163" i="1" s="1"/>
  <c r="B1164" i="11" s="1"/>
  <c r="M1162" i="1"/>
  <c r="L1162" i="1" s="1"/>
  <c r="B1163" i="11" s="1"/>
  <c r="M1161" i="1"/>
  <c r="L1161" i="1" s="1"/>
  <c r="B1162" i="11" s="1"/>
  <c r="M1160" i="1"/>
  <c r="L1160" i="1" s="1"/>
  <c r="B1161" i="11" s="1"/>
  <c r="M1159" i="1"/>
  <c r="L1159" i="1"/>
  <c r="B1160" i="11" s="1"/>
  <c r="M1158" i="1"/>
  <c r="L1158" i="1" s="1"/>
  <c r="B1159" i="11" s="1"/>
  <c r="M1157" i="1"/>
  <c r="L1157" i="1" s="1"/>
  <c r="B1158" i="11" s="1"/>
  <c r="M1156" i="1"/>
  <c r="L1156" i="1" s="1"/>
  <c r="B1157" i="11" s="1"/>
  <c r="M1155" i="1"/>
  <c r="L1155" i="1" s="1"/>
  <c r="B1156" i="11" s="1"/>
  <c r="M1154" i="1"/>
  <c r="L1154" i="1" s="1"/>
  <c r="B1155" i="11" s="1"/>
  <c r="M1153" i="1"/>
  <c r="L1153" i="1" s="1"/>
  <c r="B1154" i="11" s="1"/>
  <c r="M1152" i="1"/>
  <c r="L1152" i="1" s="1"/>
  <c r="B1153" i="11" s="1"/>
  <c r="M1151" i="1"/>
  <c r="L1151" i="1" s="1"/>
  <c r="B1152" i="11" s="1"/>
  <c r="M1150" i="1"/>
  <c r="L1150" i="1" s="1"/>
  <c r="B1151" i="11" s="1"/>
  <c r="M1149" i="1"/>
  <c r="L1149" i="1" s="1"/>
  <c r="B1150" i="11" s="1"/>
  <c r="M1148" i="1"/>
  <c r="L1148" i="1" s="1"/>
  <c r="B1149" i="11" s="1"/>
  <c r="M1147" i="1"/>
  <c r="L1147" i="1" s="1"/>
  <c r="B1148" i="11" s="1"/>
  <c r="M1146" i="1"/>
  <c r="L1146" i="1" s="1"/>
  <c r="B1147" i="11" s="1"/>
  <c r="M1145" i="1"/>
  <c r="L1145" i="1" s="1"/>
  <c r="B1146" i="11" s="1"/>
  <c r="M1144" i="1"/>
  <c r="L1144" i="1" s="1"/>
  <c r="B1145" i="11" s="1"/>
  <c r="M1143" i="1"/>
  <c r="L1143" i="1" s="1"/>
  <c r="B1144" i="11" s="1"/>
  <c r="M1142" i="1"/>
  <c r="L1142" i="1" s="1"/>
  <c r="B1143" i="11" s="1"/>
  <c r="M1141" i="1"/>
  <c r="L1141" i="1" s="1"/>
  <c r="B1142" i="11" s="1"/>
  <c r="M1140" i="1"/>
  <c r="L1140" i="1" s="1"/>
  <c r="B1141" i="11" s="1"/>
  <c r="M1139" i="1"/>
  <c r="L1139" i="1" s="1"/>
  <c r="B1140" i="11" s="1"/>
  <c r="M1138" i="1"/>
  <c r="L1138" i="1" s="1"/>
  <c r="B1139" i="11" s="1"/>
  <c r="M1137" i="1"/>
  <c r="L1137" i="1" s="1"/>
  <c r="B1138" i="11" s="1"/>
  <c r="M1136" i="1"/>
  <c r="L1136" i="1" s="1"/>
  <c r="B1137" i="11" s="1"/>
  <c r="M1135" i="1"/>
  <c r="L1135" i="1" s="1"/>
  <c r="B1136" i="11" s="1"/>
  <c r="M1134" i="1"/>
  <c r="L1134" i="1" s="1"/>
  <c r="B1135" i="11" s="1"/>
  <c r="M1133" i="1"/>
  <c r="L1133" i="1" s="1"/>
  <c r="B1134" i="11" s="1"/>
  <c r="M1132" i="1"/>
  <c r="L1132" i="1" s="1"/>
  <c r="B1133" i="11" s="1"/>
  <c r="M1131" i="1"/>
  <c r="L1131" i="1" s="1"/>
  <c r="B1132" i="11" s="1"/>
  <c r="M1130" i="1"/>
  <c r="L1130" i="1" s="1"/>
  <c r="B1131" i="11" s="1"/>
  <c r="M1129" i="1"/>
  <c r="L1129" i="1" s="1"/>
  <c r="B1130" i="11" s="1"/>
  <c r="M1128" i="1"/>
  <c r="L1128" i="1" s="1"/>
  <c r="B1129" i="11" s="1"/>
  <c r="M1127" i="1"/>
  <c r="L1127" i="1" s="1"/>
  <c r="B1128" i="11" s="1"/>
  <c r="M1126" i="1"/>
  <c r="L1126" i="1" s="1"/>
  <c r="B1127" i="11" s="1"/>
  <c r="M1125" i="1"/>
  <c r="L1125" i="1" s="1"/>
  <c r="B1126" i="11" s="1"/>
  <c r="M1124" i="1"/>
  <c r="L1124" i="1" s="1"/>
  <c r="B1125" i="11" s="1"/>
  <c r="M1123" i="1"/>
  <c r="L1123" i="1" s="1"/>
  <c r="B1124" i="11" s="1"/>
  <c r="M1122" i="1"/>
  <c r="L1122" i="1" s="1"/>
  <c r="B1123" i="11" s="1"/>
  <c r="M1121" i="1"/>
  <c r="L1121" i="1" s="1"/>
  <c r="B1122" i="11" s="1"/>
  <c r="M1120" i="1"/>
  <c r="L1120" i="1" s="1"/>
  <c r="B1121" i="11" s="1"/>
  <c r="M1119" i="1"/>
  <c r="L1119" i="1" s="1"/>
  <c r="B1120" i="11" s="1"/>
  <c r="M1118" i="1"/>
  <c r="L1118" i="1" s="1"/>
  <c r="B1119" i="11" s="1"/>
  <c r="M1117" i="1"/>
  <c r="L1117" i="1" s="1"/>
  <c r="B1118" i="11" s="1"/>
  <c r="M1116" i="1"/>
  <c r="L1116" i="1" s="1"/>
  <c r="B1117" i="11" s="1"/>
  <c r="M1115" i="1"/>
  <c r="L1115" i="1" s="1"/>
  <c r="B1116" i="11" s="1"/>
  <c r="M1114" i="1"/>
  <c r="L1114" i="1" s="1"/>
  <c r="B1115" i="11" s="1"/>
  <c r="M1113" i="1"/>
  <c r="L1113" i="1" s="1"/>
  <c r="B1114" i="11" s="1"/>
  <c r="M1112" i="1"/>
  <c r="L1112" i="1" s="1"/>
  <c r="B1113" i="11" s="1"/>
  <c r="M1111" i="1"/>
  <c r="L1111" i="1" s="1"/>
  <c r="B1112" i="11" s="1"/>
  <c r="M1110" i="1"/>
  <c r="L1110" i="1" s="1"/>
  <c r="B1111" i="11" s="1"/>
  <c r="M1109" i="1"/>
  <c r="L1109" i="1" s="1"/>
  <c r="B1110" i="11" s="1"/>
  <c r="M1108" i="1"/>
  <c r="L1108" i="1" s="1"/>
  <c r="B1109" i="11" s="1"/>
  <c r="M1107" i="1"/>
  <c r="L1107" i="1" s="1"/>
  <c r="B1108" i="11" s="1"/>
  <c r="M1106" i="1"/>
  <c r="L1106" i="1" s="1"/>
  <c r="B1107" i="11" s="1"/>
  <c r="M1105" i="1"/>
  <c r="L1105" i="1" s="1"/>
  <c r="B1106" i="11" s="1"/>
  <c r="M1104" i="1"/>
  <c r="L1104" i="1" s="1"/>
  <c r="B1105" i="11" s="1"/>
  <c r="M1103" i="1"/>
  <c r="L1103" i="1" s="1"/>
  <c r="B1104" i="11" s="1"/>
  <c r="M1102" i="1"/>
  <c r="L1102" i="1" s="1"/>
  <c r="B1103" i="11" s="1"/>
  <c r="M1101" i="1"/>
  <c r="L1101" i="1" s="1"/>
  <c r="B1102" i="11" s="1"/>
  <c r="M1100" i="1"/>
  <c r="L1100" i="1"/>
  <c r="B1101" i="11" s="1"/>
  <c r="M1099" i="1"/>
  <c r="L1099" i="1" s="1"/>
  <c r="B1100" i="11" s="1"/>
  <c r="M1098" i="1"/>
  <c r="L1098" i="1" s="1"/>
  <c r="B1099" i="11" s="1"/>
  <c r="M1097" i="1"/>
  <c r="L1097" i="1" s="1"/>
  <c r="B1098" i="11" s="1"/>
  <c r="M1096" i="1"/>
  <c r="L1096" i="1" s="1"/>
  <c r="B1097" i="11" s="1"/>
  <c r="M1095" i="1"/>
  <c r="L1095" i="1" s="1"/>
  <c r="B1096" i="11" s="1"/>
  <c r="M1094" i="1"/>
  <c r="L1094" i="1" s="1"/>
  <c r="B1095" i="11" s="1"/>
  <c r="M1093" i="1"/>
  <c r="L1093" i="1" s="1"/>
  <c r="B1094" i="11" s="1"/>
  <c r="M1092" i="1"/>
  <c r="L1092" i="1" s="1"/>
  <c r="B1093" i="11" s="1"/>
  <c r="M1091" i="1"/>
  <c r="L1091" i="1" s="1"/>
  <c r="B1092" i="11" s="1"/>
  <c r="M1090" i="1"/>
  <c r="L1090" i="1" s="1"/>
  <c r="B1091" i="11" s="1"/>
  <c r="M1089" i="1"/>
  <c r="L1089" i="1" s="1"/>
  <c r="B1090" i="11" s="1"/>
  <c r="M1088" i="1"/>
  <c r="L1088" i="1" s="1"/>
  <c r="B1089" i="11" s="1"/>
  <c r="M1087" i="1"/>
  <c r="L1087" i="1" s="1"/>
  <c r="B1088" i="11" s="1"/>
  <c r="M1086" i="1"/>
  <c r="L1086" i="1" s="1"/>
  <c r="B1087" i="11" s="1"/>
  <c r="M1085" i="1"/>
  <c r="L1085" i="1" s="1"/>
  <c r="B1086" i="11" s="1"/>
  <c r="M1084" i="1"/>
  <c r="L1084" i="1" s="1"/>
  <c r="B1085" i="11" s="1"/>
  <c r="M1083" i="1"/>
  <c r="L1083" i="1" s="1"/>
  <c r="B1084" i="11" s="1"/>
  <c r="M1082" i="1"/>
  <c r="L1082" i="1" s="1"/>
  <c r="B1083" i="11" s="1"/>
  <c r="M1081" i="1"/>
  <c r="L1081" i="1" s="1"/>
  <c r="B1082" i="11" s="1"/>
  <c r="M1080" i="1"/>
  <c r="L1080" i="1" s="1"/>
  <c r="B1081" i="11" s="1"/>
  <c r="M1079" i="1"/>
  <c r="L1079" i="1" s="1"/>
  <c r="B1080" i="11" s="1"/>
  <c r="M1078" i="1"/>
  <c r="L1078" i="1" s="1"/>
  <c r="B1079" i="11" s="1"/>
  <c r="M1077" i="1"/>
  <c r="L1077" i="1" s="1"/>
  <c r="B1078" i="11" s="1"/>
  <c r="M1076" i="1"/>
  <c r="L1076" i="1" s="1"/>
  <c r="B1077" i="11" s="1"/>
  <c r="M1075" i="1"/>
  <c r="L1075" i="1" s="1"/>
  <c r="B1076" i="11" s="1"/>
  <c r="M1074" i="1"/>
  <c r="L1074" i="1" s="1"/>
  <c r="B1075" i="11" s="1"/>
  <c r="M1073" i="1"/>
  <c r="L1073" i="1" s="1"/>
  <c r="B1074" i="11" s="1"/>
  <c r="M1072" i="1"/>
  <c r="L1072" i="1" s="1"/>
  <c r="B1073" i="11" s="1"/>
  <c r="M1071" i="1"/>
  <c r="L1071" i="1" s="1"/>
  <c r="B1072" i="11" s="1"/>
  <c r="M1070" i="1"/>
  <c r="L1070" i="1" s="1"/>
  <c r="B1071" i="11" s="1"/>
  <c r="M1069" i="1"/>
  <c r="L1069" i="1" s="1"/>
  <c r="B1070" i="11" s="1"/>
  <c r="M1068" i="1"/>
  <c r="L1068" i="1" s="1"/>
  <c r="B1069" i="11" s="1"/>
  <c r="M1067" i="1"/>
  <c r="L1067" i="1" s="1"/>
  <c r="B1068" i="11" s="1"/>
  <c r="M1066" i="1"/>
  <c r="L1066" i="1" s="1"/>
  <c r="B1067" i="11" s="1"/>
  <c r="M1065" i="1"/>
  <c r="L1065" i="1" s="1"/>
  <c r="B1066" i="11" s="1"/>
  <c r="M1064" i="1"/>
  <c r="L1064" i="1" s="1"/>
  <c r="B1065" i="11" s="1"/>
  <c r="M1063" i="1"/>
  <c r="L1063" i="1" s="1"/>
  <c r="B1064" i="11" s="1"/>
  <c r="M1062" i="1"/>
  <c r="L1062" i="1" s="1"/>
  <c r="B1063" i="11" s="1"/>
  <c r="M1061" i="1"/>
  <c r="L1061" i="1" s="1"/>
  <c r="B1062" i="11" s="1"/>
  <c r="M1060" i="1"/>
  <c r="L1060" i="1" s="1"/>
  <c r="B1061" i="11" s="1"/>
  <c r="M1059" i="1"/>
  <c r="L1059" i="1" s="1"/>
  <c r="B1060" i="11" s="1"/>
  <c r="M1058" i="1"/>
  <c r="L1058" i="1" s="1"/>
  <c r="B1059" i="11" s="1"/>
  <c r="M1057" i="1"/>
  <c r="L1057" i="1" s="1"/>
  <c r="B1058" i="11" s="1"/>
  <c r="M1056" i="1"/>
  <c r="L1056" i="1" s="1"/>
  <c r="B1057" i="11" s="1"/>
  <c r="M1055" i="1"/>
  <c r="L1055" i="1" s="1"/>
  <c r="B1056" i="11" s="1"/>
  <c r="M1054" i="1"/>
  <c r="L1054" i="1" s="1"/>
  <c r="B1055" i="11" s="1"/>
  <c r="M1053" i="1"/>
  <c r="L1053" i="1" s="1"/>
  <c r="B1054" i="11" s="1"/>
  <c r="M1052" i="1"/>
  <c r="L1052" i="1" s="1"/>
  <c r="B1053" i="11" s="1"/>
  <c r="M1051" i="1"/>
  <c r="L1051" i="1" s="1"/>
  <c r="B1052" i="11" s="1"/>
  <c r="M1050" i="1"/>
  <c r="L1050" i="1" s="1"/>
  <c r="B1051" i="11" s="1"/>
  <c r="M1049" i="1"/>
  <c r="L1049" i="1" s="1"/>
  <c r="B1050" i="11" s="1"/>
  <c r="M1048" i="1"/>
  <c r="L1048" i="1" s="1"/>
  <c r="B1049" i="11" s="1"/>
  <c r="M1047" i="1"/>
  <c r="L1047" i="1"/>
  <c r="B1048" i="11" s="1"/>
  <c r="M1046" i="1"/>
  <c r="L1046" i="1" s="1"/>
  <c r="B1047" i="11" s="1"/>
  <c r="M1045" i="1"/>
  <c r="L1045" i="1" s="1"/>
  <c r="B1046" i="11" s="1"/>
  <c r="M1044" i="1"/>
  <c r="L1044" i="1" s="1"/>
  <c r="B1045" i="11" s="1"/>
  <c r="M1043" i="1"/>
  <c r="L1043" i="1" s="1"/>
  <c r="B1044" i="11" s="1"/>
  <c r="M1042" i="1"/>
  <c r="L1042" i="1" s="1"/>
  <c r="B1043" i="11" s="1"/>
  <c r="M1041" i="1"/>
  <c r="L1041" i="1" s="1"/>
  <c r="B1042" i="11" s="1"/>
  <c r="M1040" i="1"/>
  <c r="L1040" i="1" s="1"/>
  <c r="B1041" i="11" s="1"/>
  <c r="M1039" i="1"/>
  <c r="L1039" i="1" s="1"/>
  <c r="B1040" i="11" s="1"/>
  <c r="M1038" i="1"/>
  <c r="L1038" i="1" s="1"/>
  <c r="B1039" i="11" s="1"/>
  <c r="M1037" i="1"/>
  <c r="L1037" i="1" s="1"/>
  <c r="B1038" i="11" s="1"/>
  <c r="M1036" i="1"/>
  <c r="L1036" i="1" s="1"/>
  <c r="B1037" i="11" s="1"/>
  <c r="M1035" i="1"/>
  <c r="L1035" i="1" s="1"/>
  <c r="B1036" i="11" s="1"/>
  <c r="M1034" i="1"/>
  <c r="L1034" i="1" s="1"/>
  <c r="B1035" i="11" s="1"/>
  <c r="M1033" i="1"/>
  <c r="L1033" i="1" s="1"/>
  <c r="B1034" i="11" s="1"/>
  <c r="M1032" i="1"/>
  <c r="L1032" i="1" s="1"/>
  <c r="B1033" i="11" s="1"/>
  <c r="M1031" i="1"/>
  <c r="L1031" i="1" s="1"/>
  <c r="B1032" i="11" s="1"/>
  <c r="M1030" i="1"/>
  <c r="L1030" i="1" s="1"/>
  <c r="B1031" i="11" s="1"/>
  <c r="M1029" i="1"/>
  <c r="L1029" i="1" s="1"/>
  <c r="B1030" i="11" s="1"/>
  <c r="M1028" i="1"/>
  <c r="L1028" i="1" s="1"/>
  <c r="B1029" i="11" s="1"/>
  <c r="M1027" i="1"/>
  <c r="L1027" i="1" s="1"/>
  <c r="B1028" i="11" s="1"/>
  <c r="M1026" i="1"/>
  <c r="L1026" i="1" s="1"/>
  <c r="B1027" i="11" s="1"/>
  <c r="M1025" i="1"/>
  <c r="L1025" i="1" s="1"/>
  <c r="B1026" i="11" s="1"/>
  <c r="M1024" i="1"/>
  <c r="L1024" i="1" s="1"/>
  <c r="B1025" i="11" s="1"/>
  <c r="M1023" i="1"/>
  <c r="L1023" i="1"/>
  <c r="B1024" i="11" s="1"/>
  <c r="M1022" i="1"/>
  <c r="L1022" i="1" s="1"/>
  <c r="B1023" i="11" s="1"/>
  <c r="M1021" i="1"/>
  <c r="L1021" i="1" s="1"/>
  <c r="B1022" i="11" s="1"/>
  <c r="M1020" i="1"/>
  <c r="L1020" i="1"/>
  <c r="B1021" i="11" s="1"/>
  <c r="M1019" i="1"/>
  <c r="L1019" i="1" s="1"/>
  <c r="B1020" i="11" s="1"/>
  <c r="M1018" i="1"/>
  <c r="L1018" i="1" s="1"/>
  <c r="B1019" i="11" s="1"/>
  <c r="M1017" i="1"/>
  <c r="L1017" i="1" s="1"/>
  <c r="B1018" i="11" s="1"/>
  <c r="M1016" i="1"/>
  <c r="L1016" i="1" s="1"/>
  <c r="B1017" i="11" s="1"/>
  <c r="M1015" i="1"/>
  <c r="L1015" i="1" s="1"/>
  <c r="B1016" i="11" s="1"/>
  <c r="M1014" i="1"/>
  <c r="L1014" i="1" s="1"/>
  <c r="B1015" i="11" s="1"/>
  <c r="M1013" i="1"/>
  <c r="L1013" i="1" s="1"/>
  <c r="B1014" i="11" s="1"/>
  <c r="M1012" i="1"/>
  <c r="L1012" i="1" s="1"/>
  <c r="B1013" i="11" s="1"/>
  <c r="M1011" i="1"/>
  <c r="L1011" i="1" s="1"/>
  <c r="B1012" i="11" s="1"/>
  <c r="M1010" i="1"/>
  <c r="L1010" i="1" s="1"/>
  <c r="B1011" i="11" s="1"/>
  <c r="M1009" i="1"/>
  <c r="L1009" i="1" s="1"/>
  <c r="B1010" i="11" s="1"/>
  <c r="M1008" i="1"/>
  <c r="L1008" i="1" s="1"/>
  <c r="B1009" i="11" s="1"/>
  <c r="M1007" i="1"/>
  <c r="L1007" i="1" s="1"/>
  <c r="B1008" i="11" s="1"/>
  <c r="M1006" i="1"/>
  <c r="L1006" i="1" s="1"/>
  <c r="B1007" i="11" s="1"/>
  <c r="M1005" i="1"/>
  <c r="L1005" i="1" s="1"/>
  <c r="B1006" i="11" s="1"/>
  <c r="M1004" i="1"/>
  <c r="L1004" i="1" s="1"/>
  <c r="B1005" i="11" s="1"/>
  <c r="M1003" i="1"/>
  <c r="L1003" i="1" s="1"/>
  <c r="B1004" i="11" s="1"/>
  <c r="M1002" i="1"/>
  <c r="L1002" i="1" s="1"/>
  <c r="B1003" i="11" s="1"/>
  <c r="M1001" i="1"/>
  <c r="L1001" i="1" s="1"/>
  <c r="B1002" i="11" s="1"/>
  <c r="M1000" i="1"/>
  <c r="L1000" i="1" s="1"/>
  <c r="B1001" i="11" s="1"/>
  <c r="M999" i="1"/>
  <c r="L999" i="1" s="1"/>
  <c r="B1000" i="11" s="1"/>
  <c r="M998" i="1"/>
  <c r="L998" i="1" s="1"/>
  <c r="B999" i="11" s="1"/>
  <c r="M997" i="1"/>
  <c r="L997" i="1" s="1"/>
  <c r="B998" i="11" s="1"/>
  <c r="M996" i="1"/>
  <c r="L996" i="1" s="1"/>
  <c r="B997" i="11" s="1"/>
  <c r="M995" i="1"/>
  <c r="L995" i="1" s="1"/>
  <c r="B996" i="11" s="1"/>
  <c r="M994" i="1"/>
  <c r="L994" i="1" s="1"/>
  <c r="B995" i="11" s="1"/>
  <c r="M993" i="1"/>
  <c r="L993" i="1" s="1"/>
  <c r="B994" i="11" s="1"/>
  <c r="M992" i="1"/>
  <c r="L992" i="1" s="1"/>
  <c r="B993" i="11" s="1"/>
  <c r="M991" i="1"/>
  <c r="L991" i="1" s="1"/>
  <c r="B992" i="11" s="1"/>
  <c r="M990" i="1"/>
  <c r="L990" i="1" s="1"/>
  <c r="B991" i="11" s="1"/>
  <c r="M989" i="1"/>
  <c r="L989" i="1" s="1"/>
  <c r="B990" i="11" s="1"/>
  <c r="M988" i="1"/>
  <c r="L988" i="1" s="1"/>
  <c r="B989" i="11" s="1"/>
  <c r="M987" i="1"/>
  <c r="L987" i="1" s="1"/>
  <c r="B988" i="11" s="1"/>
  <c r="M986" i="1"/>
  <c r="L986" i="1" s="1"/>
  <c r="B987" i="11" s="1"/>
  <c r="M985" i="1"/>
  <c r="L985" i="1" s="1"/>
  <c r="B986" i="11" s="1"/>
  <c r="M984" i="1"/>
  <c r="L984" i="1" s="1"/>
  <c r="B985" i="11" s="1"/>
  <c r="M983" i="1"/>
  <c r="L983" i="1" s="1"/>
  <c r="B984" i="11" s="1"/>
  <c r="M982" i="1"/>
  <c r="L982" i="1" s="1"/>
  <c r="B983" i="11" s="1"/>
  <c r="M981" i="1"/>
  <c r="L981" i="1" s="1"/>
  <c r="B982" i="11" s="1"/>
  <c r="M980" i="1"/>
  <c r="L980" i="1" s="1"/>
  <c r="B981" i="11" s="1"/>
  <c r="M979" i="1"/>
  <c r="L979" i="1" s="1"/>
  <c r="B980" i="11" s="1"/>
  <c r="M978" i="1"/>
  <c r="L978" i="1" s="1"/>
  <c r="B979" i="11" s="1"/>
  <c r="M977" i="1"/>
  <c r="L977" i="1" s="1"/>
  <c r="B978" i="11" s="1"/>
  <c r="M976" i="1"/>
  <c r="L976" i="1" s="1"/>
  <c r="B977" i="11" s="1"/>
  <c r="M975" i="1"/>
  <c r="L975" i="1" s="1"/>
  <c r="B976" i="11" s="1"/>
  <c r="M974" i="1"/>
  <c r="L974" i="1" s="1"/>
  <c r="B975" i="11" s="1"/>
  <c r="M973" i="1"/>
  <c r="L973" i="1" s="1"/>
  <c r="B974" i="11" s="1"/>
  <c r="M972" i="1"/>
  <c r="L972" i="1" s="1"/>
  <c r="B973" i="11" s="1"/>
  <c r="M971" i="1"/>
  <c r="L971" i="1" s="1"/>
  <c r="B972" i="11" s="1"/>
  <c r="M970" i="1"/>
  <c r="L970" i="1" s="1"/>
  <c r="B971" i="11" s="1"/>
  <c r="M969" i="1"/>
  <c r="L969" i="1" s="1"/>
  <c r="B970" i="11" s="1"/>
  <c r="M968" i="1"/>
  <c r="L968" i="1" s="1"/>
  <c r="B969" i="11" s="1"/>
  <c r="M967" i="1"/>
  <c r="L967" i="1" s="1"/>
  <c r="B968" i="11" s="1"/>
  <c r="M966" i="1"/>
  <c r="L966" i="1" s="1"/>
  <c r="B967" i="11" s="1"/>
  <c r="M965" i="1"/>
  <c r="L965" i="1" s="1"/>
  <c r="B966" i="11" s="1"/>
  <c r="M964" i="1"/>
  <c r="L964" i="1"/>
  <c r="B965" i="11" s="1"/>
  <c r="M963" i="1"/>
  <c r="L963" i="1" s="1"/>
  <c r="B964" i="11" s="1"/>
  <c r="M962" i="1"/>
  <c r="L962" i="1" s="1"/>
  <c r="B963" i="11" s="1"/>
  <c r="M961" i="1"/>
  <c r="L961" i="1" s="1"/>
  <c r="B962" i="11" s="1"/>
  <c r="M960" i="1"/>
  <c r="L960" i="1" s="1"/>
  <c r="B961" i="11" s="1"/>
  <c r="M959" i="1"/>
  <c r="L959" i="1" s="1"/>
  <c r="B960" i="11" s="1"/>
  <c r="M958" i="1"/>
  <c r="L958" i="1" s="1"/>
  <c r="B959" i="11" s="1"/>
  <c r="M957" i="1"/>
  <c r="L957" i="1"/>
  <c r="B958" i="11" s="1"/>
  <c r="M956" i="1"/>
  <c r="L956" i="1" s="1"/>
  <c r="B957" i="11" s="1"/>
  <c r="M955" i="1"/>
  <c r="L955" i="1" s="1"/>
  <c r="B956" i="11" s="1"/>
  <c r="M954" i="1"/>
  <c r="L954" i="1" s="1"/>
  <c r="B955" i="11" s="1"/>
  <c r="M953" i="1"/>
  <c r="L953" i="1" s="1"/>
  <c r="B954" i="11" s="1"/>
  <c r="M952" i="1"/>
  <c r="L952" i="1" s="1"/>
  <c r="B953" i="11" s="1"/>
  <c r="M951" i="1"/>
  <c r="L951" i="1" s="1"/>
  <c r="B952" i="11" s="1"/>
  <c r="M950" i="1"/>
  <c r="L950" i="1" s="1"/>
  <c r="B951" i="11" s="1"/>
  <c r="M949" i="1"/>
  <c r="L949" i="1" s="1"/>
  <c r="B950" i="11" s="1"/>
  <c r="M948" i="1"/>
  <c r="L948" i="1" s="1"/>
  <c r="B949" i="11" s="1"/>
  <c r="M947" i="1"/>
  <c r="L947" i="1" s="1"/>
  <c r="B948" i="11" s="1"/>
  <c r="M946" i="1"/>
  <c r="L946" i="1" s="1"/>
  <c r="B947" i="11" s="1"/>
  <c r="M945" i="1"/>
  <c r="L945" i="1" s="1"/>
  <c r="B946" i="11" s="1"/>
  <c r="M944" i="1"/>
  <c r="L944" i="1" s="1"/>
  <c r="B945" i="11" s="1"/>
  <c r="M943" i="1"/>
  <c r="L943" i="1" s="1"/>
  <c r="B944" i="11" s="1"/>
  <c r="M942" i="1"/>
  <c r="L942" i="1" s="1"/>
  <c r="B943" i="11" s="1"/>
  <c r="M941" i="1"/>
  <c r="L941" i="1" s="1"/>
  <c r="B942" i="11" s="1"/>
  <c r="M940" i="1"/>
  <c r="L940" i="1"/>
  <c r="B941" i="11" s="1"/>
  <c r="M939" i="1"/>
  <c r="L939" i="1" s="1"/>
  <c r="B940" i="11" s="1"/>
  <c r="M938" i="1"/>
  <c r="L938" i="1" s="1"/>
  <c r="B939" i="11" s="1"/>
  <c r="M937" i="1"/>
  <c r="L937" i="1" s="1"/>
  <c r="B938" i="11" s="1"/>
  <c r="M936" i="1"/>
  <c r="L936" i="1" s="1"/>
  <c r="B937" i="11" s="1"/>
  <c r="M935" i="1"/>
  <c r="L935" i="1" s="1"/>
  <c r="B936" i="11" s="1"/>
  <c r="M934" i="1"/>
  <c r="L934" i="1" s="1"/>
  <c r="B935" i="11" s="1"/>
  <c r="M933" i="1"/>
  <c r="L933" i="1" s="1"/>
  <c r="B934" i="11" s="1"/>
  <c r="M932" i="1"/>
  <c r="L932" i="1" s="1"/>
  <c r="B933" i="11" s="1"/>
  <c r="M931" i="1"/>
  <c r="L931" i="1" s="1"/>
  <c r="B932" i="11" s="1"/>
  <c r="M930" i="1"/>
  <c r="L930" i="1" s="1"/>
  <c r="B931" i="11" s="1"/>
  <c r="M929" i="1"/>
  <c r="L929" i="1" s="1"/>
  <c r="B930" i="11" s="1"/>
  <c r="M928" i="1"/>
  <c r="L928" i="1" s="1"/>
  <c r="B929" i="11" s="1"/>
  <c r="M927" i="1"/>
  <c r="L927" i="1" s="1"/>
  <c r="B928" i="11" s="1"/>
  <c r="M926" i="1"/>
  <c r="L926" i="1" s="1"/>
  <c r="B927" i="11" s="1"/>
  <c r="M925" i="1"/>
  <c r="L925" i="1" s="1"/>
  <c r="B926" i="11" s="1"/>
  <c r="M924" i="1"/>
  <c r="L924" i="1" s="1"/>
  <c r="B925" i="11" s="1"/>
  <c r="M923" i="1"/>
  <c r="L923" i="1"/>
  <c r="B924" i="11" s="1"/>
  <c r="M922" i="1"/>
  <c r="L922" i="1" s="1"/>
  <c r="B923" i="11" s="1"/>
  <c r="M921" i="1"/>
  <c r="L921" i="1" s="1"/>
  <c r="B922" i="11" s="1"/>
  <c r="M920" i="1"/>
  <c r="L920" i="1" s="1"/>
  <c r="B921" i="11" s="1"/>
  <c r="M919" i="1"/>
  <c r="L919" i="1" s="1"/>
  <c r="B920" i="11" s="1"/>
  <c r="M918" i="1"/>
  <c r="L918" i="1" s="1"/>
  <c r="B919" i="11" s="1"/>
  <c r="M917" i="1"/>
  <c r="L917" i="1" s="1"/>
  <c r="B918" i="11" s="1"/>
  <c r="M916" i="1"/>
  <c r="L916" i="1" s="1"/>
  <c r="B917" i="11" s="1"/>
  <c r="M915" i="1"/>
  <c r="L915" i="1" s="1"/>
  <c r="B916" i="11" s="1"/>
  <c r="M914" i="1"/>
  <c r="L914" i="1" s="1"/>
  <c r="B915" i="11" s="1"/>
  <c r="M913" i="1"/>
  <c r="L913" i="1" s="1"/>
  <c r="B914" i="11" s="1"/>
  <c r="M912" i="1"/>
  <c r="L912" i="1" s="1"/>
  <c r="B913" i="11" s="1"/>
  <c r="M911" i="1"/>
  <c r="L911" i="1" s="1"/>
  <c r="B912" i="11" s="1"/>
  <c r="M910" i="1"/>
  <c r="L910" i="1" s="1"/>
  <c r="B911" i="11" s="1"/>
  <c r="M909" i="1"/>
  <c r="L909" i="1" s="1"/>
  <c r="B910" i="11" s="1"/>
  <c r="M908" i="1"/>
  <c r="L908" i="1" s="1"/>
  <c r="B909" i="11" s="1"/>
  <c r="M907" i="1"/>
  <c r="L907" i="1" s="1"/>
  <c r="B908" i="11" s="1"/>
  <c r="M906" i="1"/>
  <c r="L906" i="1" s="1"/>
  <c r="B907" i="11" s="1"/>
  <c r="M905" i="1"/>
  <c r="L905" i="1" s="1"/>
  <c r="B906" i="11" s="1"/>
  <c r="M904" i="1"/>
  <c r="L904" i="1" s="1"/>
  <c r="B905" i="11" s="1"/>
  <c r="M903" i="1"/>
  <c r="L903" i="1" s="1"/>
  <c r="B904" i="11" s="1"/>
  <c r="M902" i="1"/>
  <c r="L902" i="1" s="1"/>
  <c r="B903" i="11" s="1"/>
  <c r="M901" i="1"/>
  <c r="L901" i="1" s="1"/>
  <c r="B902" i="11" s="1"/>
  <c r="M900" i="1"/>
  <c r="L900" i="1" s="1"/>
  <c r="B901" i="11" s="1"/>
  <c r="M899" i="1"/>
  <c r="L899" i="1" s="1"/>
  <c r="B900" i="11" s="1"/>
  <c r="M898" i="1"/>
  <c r="L898" i="1" s="1"/>
  <c r="B899" i="11" s="1"/>
  <c r="M897" i="1"/>
  <c r="L897" i="1" s="1"/>
  <c r="B898" i="11" s="1"/>
  <c r="M896" i="1"/>
  <c r="L896" i="1" s="1"/>
  <c r="B897" i="11" s="1"/>
  <c r="M895" i="1"/>
  <c r="L895" i="1" s="1"/>
  <c r="B896" i="11" s="1"/>
  <c r="M894" i="1"/>
  <c r="L894" i="1" s="1"/>
  <c r="B895" i="11" s="1"/>
  <c r="M893" i="1"/>
  <c r="L893" i="1"/>
  <c r="B894" i="11" s="1"/>
  <c r="M892" i="1"/>
  <c r="L892" i="1" s="1"/>
  <c r="B893" i="11" s="1"/>
  <c r="M891" i="1"/>
  <c r="L891" i="1" s="1"/>
  <c r="B892" i="11" s="1"/>
  <c r="M890" i="1"/>
  <c r="L890" i="1" s="1"/>
  <c r="B891" i="11" s="1"/>
  <c r="M889" i="1"/>
  <c r="L889" i="1" s="1"/>
  <c r="B890" i="11" s="1"/>
  <c r="M888" i="1"/>
  <c r="L888" i="1" s="1"/>
  <c r="B889" i="11" s="1"/>
  <c r="M887" i="1"/>
  <c r="L887" i="1" s="1"/>
  <c r="B888" i="11" s="1"/>
  <c r="M886" i="1"/>
  <c r="L886" i="1" s="1"/>
  <c r="B887" i="11" s="1"/>
  <c r="M885" i="1"/>
  <c r="L885" i="1" s="1"/>
  <c r="B886" i="11" s="1"/>
  <c r="M884" i="1"/>
  <c r="L884" i="1" s="1"/>
  <c r="B885" i="11" s="1"/>
  <c r="M883" i="1"/>
  <c r="L883" i="1" s="1"/>
  <c r="B884" i="11" s="1"/>
  <c r="M882" i="1"/>
  <c r="L882" i="1" s="1"/>
  <c r="B883" i="11" s="1"/>
  <c r="M881" i="1"/>
  <c r="L881" i="1" s="1"/>
  <c r="B882" i="11" s="1"/>
  <c r="M880" i="1"/>
  <c r="L880" i="1" s="1"/>
  <c r="B881" i="11" s="1"/>
  <c r="M879" i="1"/>
  <c r="L879" i="1" s="1"/>
  <c r="B880" i="11" s="1"/>
  <c r="M878" i="1"/>
  <c r="L878" i="1" s="1"/>
  <c r="B879" i="11" s="1"/>
  <c r="M877" i="1"/>
  <c r="L877" i="1" s="1"/>
  <c r="B878" i="11" s="1"/>
  <c r="M876" i="1"/>
  <c r="L876" i="1" s="1"/>
  <c r="B877" i="11" s="1"/>
  <c r="M875" i="1"/>
  <c r="L875" i="1" s="1"/>
  <c r="B876" i="11" s="1"/>
  <c r="M874" i="1"/>
  <c r="L874" i="1" s="1"/>
  <c r="B875" i="11" s="1"/>
  <c r="M873" i="1"/>
  <c r="L873" i="1" s="1"/>
  <c r="B874" i="11" s="1"/>
  <c r="M872" i="1"/>
  <c r="L872" i="1" s="1"/>
  <c r="B873" i="11" s="1"/>
  <c r="M871" i="1"/>
  <c r="L871" i="1" s="1"/>
  <c r="B872" i="11" s="1"/>
  <c r="M870" i="1"/>
  <c r="L870" i="1" s="1"/>
  <c r="B871" i="11" s="1"/>
  <c r="M869" i="1"/>
  <c r="L869" i="1" s="1"/>
  <c r="B870" i="11" s="1"/>
  <c r="M868" i="1"/>
  <c r="L868" i="1" s="1"/>
  <c r="B869" i="11" s="1"/>
  <c r="M867" i="1"/>
  <c r="L867" i="1" s="1"/>
  <c r="B868" i="11" s="1"/>
  <c r="M866" i="1"/>
  <c r="L866" i="1" s="1"/>
  <c r="B867" i="11" s="1"/>
  <c r="M865" i="1"/>
  <c r="L865" i="1" s="1"/>
  <c r="B866" i="11" s="1"/>
  <c r="M864" i="1"/>
  <c r="L864" i="1" s="1"/>
  <c r="B865" i="11" s="1"/>
  <c r="M863" i="1"/>
  <c r="L863" i="1" s="1"/>
  <c r="B864" i="11" s="1"/>
  <c r="M862" i="1"/>
  <c r="L862" i="1" s="1"/>
  <c r="B863" i="11" s="1"/>
  <c r="M861" i="1"/>
  <c r="L861" i="1" s="1"/>
  <c r="B862" i="11" s="1"/>
  <c r="M860" i="1"/>
  <c r="L860" i="1" s="1"/>
  <c r="B861" i="11" s="1"/>
  <c r="M859" i="1"/>
  <c r="L859" i="1" s="1"/>
  <c r="B860" i="11" s="1"/>
  <c r="M858" i="1"/>
  <c r="L858" i="1" s="1"/>
  <c r="B859" i="11" s="1"/>
  <c r="M857" i="1"/>
  <c r="L857" i="1" s="1"/>
  <c r="B858" i="11" s="1"/>
  <c r="M856" i="1"/>
  <c r="L856" i="1" s="1"/>
  <c r="B857" i="11" s="1"/>
  <c r="M855" i="1"/>
  <c r="L855" i="1" s="1"/>
  <c r="B856" i="11" s="1"/>
  <c r="M854" i="1"/>
  <c r="L854" i="1" s="1"/>
  <c r="B855" i="11" s="1"/>
  <c r="M853" i="1"/>
  <c r="L853" i="1" s="1"/>
  <c r="B854" i="11" s="1"/>
  <c r="M852" i="1"/>
  <c r="L852" i="1" s="1"/>
  <c r="B853" i="11" s="1"/>
  <c r="M851" i="1"/>
  <c r="L851" i="1" s="1"/>
  <c r="B852" i="11" s="1"/>
  <c r="M850" i="1"/>
  <c r="L850" i="1" s="1"/>
  <c r="B851" i="11" s="1"/>
  <c r="M849" i="1"/>
  <c r="L849" i="1" s="1"/>
  <c r="B850" i="11" s="1"/>
  <c r="M848" i="1"/>
  <c r="L848" i="1" s="1"/>
  <c r="B849" i="11" s="1"/>
  <c r="M847" i="1"/>
  <c r="L847" i="1" s="1"/>
  <c r="B848" i="11" s="1"/>
  <c r="M846" i="1"/>
  <c r="L846" i="1" s="1"/>
  <c r="B847" i="11" s="1"/>
  <c r="M845" i="1"/>
  <c r="L845" i="1" s="1"/>
  <c r="B846" i="11" s="1"/>
  <c r="M844" i="1"/>
  <c r="L844" i="1" s="1"/>
  <c r="B845" i="11" s="1"/>
  <c r="M843" i="1"/>
  <c r="L843" i="1" s="1"/>
  <c r="B844" i="11" s="1"/>
  <c r="M842" i="1"/>
  <c r="L842" i="1" s="1"/>
  <c r="B843" i="11" s="1"/>
  <c r="M841" i="1"/>
  <c r="L841" i="1" s="1"/>
  <c r="B842" i="11" s="1"/>
  <c r="M840" i="1"/>
  <c r="L840" i="1" s="1"/>
  <c r="B841" i="11" s="1"/>
  <c r="M839" i="1"/>
  <c r="L839" i="1"/>
  <c r="B840" i="11" s="1"/>
  <c r="M838" i="1"/>
  <c r="L838" i="1" s="1"/>
  <c r="B839" i="11" s="1"/>
  <c r="M837" i="1"/>
  <c r="L837" i="1" s="1"/>
  <c r="B838" i="11" s="1"/>
  <c r="M836" i="1"/>
  <c r="L836" i="1" s="1"/>
  <c r="B837" i="11" s="1"/>
  <c r="M835" i="1"/>
  <c r="L835" i="1" s="1"/>
  <c r="B836" i="11" s="1"/>
  <c r="M834" i="1"/>
  <c r="L834" i="1" s="1"/>
  <c r="B835" i="11" s="1"/>
  <c r="M833" i="1"/>
  <c r="L833" i="1" s="1"/>
  <c r="B834" i="11" s="1"/>
  <c r="M832" i="1"/>
  <c r="L832" i="1" s="1"/>
  <c r="B833" i="11" s="1"/>
  <c r="M831" i="1"/>
  <c r="L831" i="1" s="1"/>
  <c r="B832" i="11" s="1"/>
  <c r="M830" i="1"/>
  <c r="L830" i="1" s="1"/>
  <c r="B831" i="11" s="1"/>
  <c r="M829" i="1"/>
  <c r="L829" i="1" s="1"/>
  <c r="B830" i="11" s="1"/>
  <c r="M828" i="1"/>
  <c r="L828" i="1" s="1"/>
  <c r="B829" i="11" s="1"/>
  <c r="M827" i="1"/>
  <c r="L827" i="1" s="1"/>
  <c r="B828" i="11" s="1"/>
  <c r="M826" i="1"/>
  <c r="L826" i="1" s="1"/>
  <c r="B827" i="11" s="1"/>
  <c r="M825" i="1"/>
  <c r="L825" i="1" s="1"/>
  <c r="B826" i="11" s="1"/>
  <c r="M824" i="1"/>
  <c r="L824" i="1" s="1"/>
  <c r="B825" i="11" s="1"/>
  <c r="M823" i="1"/>
  <c r="L823" i="1" s="1"/>
  <c r="B824" i="11" s="1"/>
  <c r="M822" i="1"/>
  <c r="L822" i="1" s="1"/>
  <c r="B823" i="11" s="1"/>
  <c r="M821" i="1"/>
  <c r="L821" i="1" s="1"/>
  <c r="B822" i="11" s="1"/>
  <c r="M820" i="1"/>
  <c r="L820" i="1" s="1"/>
  <c r="B821" i="11" s="1"/>
  <c r="M819" i="1"/>
  <c r="L819" i="1" s="1"/>
  <c r="B820" i="11" s="1"/>
  <c r="M818" i="1"/>
  <c r="L818" i="1" s="1"/>
  <c r="B819" i="11" s="1"/>
  <c r="M817" i="1"/>
  <c r="L817" i="1" s="1"/>
  <c r="B818" i="11" s="1"/>
  <c r="M816" i="1"/>
  <c r="L816" i="1" s="1"/>
  <c r="B817" i="11" s="1"/>
  <c r="M815" i="1"/>
  <c r="L815" i="1" s="1"/>
  <c r="B816" i="11" s="1"/>
  <c r="M814" i="1"/>
  <c r="L814" i="1" s="1"/>
  <c r="B815" i="11" s="1"/>
  <c r="M813" i="1"/>
  <c r="L813" i="1" s="1"/>
  <c r="B814" i="11" s="1"/>
  <c r="M812" i="1"/>
  <c r="L812" i="1" s="1"/>
  <c r="B813" i="11" s="1"/>
  <c r="M811" i="1"/>
  <c r="L811" i="1" s="1"/>
  <c r="B812" i="11" s="1"/>
  <c r="M810" i="1"/>
  <c r="L810" i="1" s="1"/>
  <c r="B811" i="11" s="1"/>
  <c r="M809" i="1"/>
  <c r="L809" i="1" s="1"/>
  <c r="B810" i="11" s="1"/>
  <c r="M808" i="1"/>
  <c r="L808" i="1" s="1"/>
  <c r="B809" i="11" s="1"/>
  <c r="M807" i="1"/>
  <c r="L807" i="1" s="1"/>
  <c r="B808" i="11" s="1"/>
  <c r="M806" i="1"/>
  <c r="L806" i="1" s="1"/>
  <c r="B807" i="11" s="1"/>
  <c r="M805" i="1"/>
  <c r="L805" i="1" s="1"/>
  <c r="B806" i="11" s="1"/>
  <c r="M804" i="1"/>
  <c r="L804" i="1" s="1"/>
  <c r="B805" i="11" s="1"/>
  <c r="M803" i="1"/>
  <c r="L803" i="1" s="1"/>
  <c r="B804" i="11" s="1"/>
  <c r="M802" i="1"/>
  <c r="L802" i="1" s="1"/>
  <c r="B803" i="11" s="1"/>
  <c r="M801" i="1"/>
  <c r="L801" i="1" s="1"/>
  <c r="B802" i="11" s="1"/>
  <c r="M800" i="1"/>
  <c r="L800" i="1" s="1"/>
  <c r="B801" i="11" s="1"/>
  <c r="M799" i="1"/>
  <c r="L799" i="1" s="1"/>
  <c r="B800" i="11" s="1"/>
  <c r="M798" i="1"/>
  <c r="L798" i="1" s="1"/>
  <c r="B799" i="11" s="1"/>
  <c r="M797" i="1"/>
  <c r="L797" i="1" s="1"/>
  <c r="B798" i="11" s="1"/>
  <c r="M796" i="1"/>
  <c r="L796" i="1" s="1"/>
  <c r="B797" i="11" s="1"/>
  <c r="M795" i="1"/>
  <c r="L795" i="1" s="1"/>
  <c r="B796" i="11" s="1"/>
  <c r="M794" i="1"/>
  <c r="L794" i="1" s="1"/>
  <c r="B795" i="11" s="1"/>
  <c r="M793" i="1"/>
  <c r="L793" i="1" s="1"/>
  <c r="B794" i="11" s="1"/>
  <c r="M792" i="1"/>
  <c r="L792" i="1" s="1"/>
  <c r="B793" i="11" s="1"/>
  <c r="M791" i="1"/>
  <c r="L791" i="1" s="1"/>
  <c r="B792" i="11" s="1"/>
  <c r="M790" i="1"/>
  <c r="L790" i="1" s="1"/>
  <c r="B791" i="11" s="1"/>
  <c r="M789" i="1"/>
  <c r="L789" i="1" s="1"/>
  <c r="B790" i="11" s="1"/>
  <c r="M788" i="1"/>
  <c r="L788" i="1" s="1"/>
  <c r="B789" i="11" s="1"/>
  <c r="M787" i="1"/>
  <c r="L787" i="1" s="1"/>
  <c r="B788" i="11" s="1"/>
  <c r="M786" i="1"/>
  <c r="L786" i="1" s="1"/>
  <c r="B787" i="11" s="1"/>
  <c r="M785" i="1"/>
  <c r="L785" i="1" s="1"/>
  <c r="B786" i="11" s="1"/>
  <c r="M784" i="1"/>
  <c r="L784" i="1" s="1"/>
  <c r="B785" i="11" s="1"/>
  <c r="M783" i="1"/>
  <c r="L783" i="1" s="1"/>
  <c r="B784" i="11" s="1"/>
  <c r="M782" i="1"/>
  <c r="L782" i="1" s="1"/>
  <c r="B783" i="11" s="1"/>
  <c r="M781" i="1"/>
  <c r="L781" i="1" s="1"/>
  <c r="B782" i="11" s="1"/>
  <c r="M780" i="1"/>
  <c r="L780" i="1" s="1"/>
  <c r="B781" i="11" s="1"/>
  <c r="M779" i="1"/>
  <c r="L779" i="1" s="1"/>
  <c r="B780" i="11" s="1"/>
  <c r="M778" i="1"/>
  <c r="L778" i="1" s="1"/>
  <c r="B779" i="11" s="1"/>
  <c r="M777" i="1"/>
  <c r="L777" i="1" s="1"/>
  <c r="B778" i="11" s="1"/>
  <c r="M776" i="1"/>
  <c r="L776" i="1" s="1"/>
  <c r="B777" i="11" s="1"/>
  <c r="M775" i="1"/>
  <c r="L775" i="1" s="1"/>
  <c r="B776" i="11" s="1"/>
  <c r="M774" i="1"/>
  <c r="L774" i="1" s="1"/>
  <c r="B775" i="11" s="1"/>
  <c r="M773" i="1"/>
  <c r="L773" i="1" s="1"/>
  <c r="B774" i="11" s="1"/>
  <c r="M772" i="1"/>
  <c r="L772" i="1" s="1"/>
  <c r="B773" i="11" s="1"/>
  <c r="M771" i="1"/>
  <c r="L771" i="1" s="1"/>
  <c r="B772" i="11" s="1"/>
  <c r="M770" i="1"/>
  <c r="L770" i="1" s="1"/>
  <c r="B771" i="11" s="1"/>
  <c r="M769" i="1"/>
  <c r="L769" i="1" s="1"/>
  <c r="B770" i="11" s="1"/>
  <c r="M768" i="1"/>
  <c r="L768" i="1" s="1"/>
  <c r="B769" i="11" s="1"/>
  <c r="M767" i="1"/>
  <c r="L767" i="1" s="1"/>
  <c r="B768" i="11" s="1"/>
  <c r="M766" i="1"/>
  <c r="L766" i="1" s="1"/>
  <c r="B767" i="11" s="1"/>
  <c r="M765" i="1"/>
  <c r="L765" i="1" s="1"/>
  <c r="B766" i="11" s="1"/>
  <c r="M764" i="1"/>
  <c r="L764" i="1" s="1"/>
  <c r="B765" i="11" s="1"/>
  <c r="M763" i="1"/>
  <c r="L763" i="1" s="1"/>
  <c r="B764" i="11" s="1"/>
  <c r="M762" i="1"/>
  <c r="L762" i="1" s="1"/>
  <c r="B763" i="11" s="1"/>
  <c r="M761" i="1"/>
  <c r="L761" i="1" s="1"/>
  <c r="B762" i="11" s="1"/>
  <c r="M760" i="1"/>
  <c r="L760" i="1" s="1"/>
  <c r="B761" i="11" s="1"/>
  <c r="M759" i="1"/>
  <c r="L759" i="1" s="1"/>
  <c r="B760" i="11" s="1"/>
  <c r="M758" i="1"/>
  <c r="L758" i="1" s="1"/>
  <c r="B759" i="11" s="1"/>
  <c r="M757" i="1"/>
  <c r="L757" i="1" s="1"/>
  <c r="B758" i="11" s="1"/>
  <c r="M756" i="1"/>
  <c r="L756" i="1" s="1"/>
  <c r="B757" i="11" s="1"/>
  <c r="M755" i="1"/>
  <c r="L755" i="1" s="1"/>
  <c r="B756" i="11" s="1"/>
  <c r="M754" i="1"/>
  <c r="L754" i="1" s="1"/>
  <c r="B755" i="11" s="1"/>
  <c r="M753" i="1"/>
  <c r="L753" i="1" s="1"/>
  <c r="B754" i="11" s="1"/>
  <c r="M752" i="1"/>
  <c r="L752" i="1" s="1"/>
  <c r="B753" i="11" s="1"/>
  <c r="M751" i="1"/>
  <c r="L751" i="1" s="1"/>
  <c r="B752" i="11" s="1"/>
  <c r="M750" i="1"/>
  <c r="L750" i="1" s="1"/>
  <c r="B751" i="11" s="1"/>
  <c r="M749" i="1"/>
  <c r="L749" i="1" s="1"/>
  <c r="B750" i="11" s="1"/>
  <c r="M748" i="1"/>
  <c r="L748" i="1" s="1"/>
  <c r="B749" i="11" s="1"/>
  <c r="M747" i="1"/>
  <c r="L747" i="1" s="1"/>
  <c r="B748" i="11" s="1"/>
  <c r="M746" i="1"/>
  <c r="L746" i="1" s="1"/>
  <c r="B747" i="11" s="1"/>
  <c r="M745" i="1"/>
  <c r="L745" i="1" s="1"/>
  <c r="B746" i="11" s="1"/>
  <c r="M744" i="1"/>
  <c r="L744" i="1" s="1"/>
  <c r="B745" i="11" s="1"/>
  <c r="M743" i="1"/>
  <c r="L743" i="1" s="1"/>
  <c r="B744" i="11" s="1"/>
  <c r="M742" i="1"/>
  <c r="L742" i="1" s="1"/>
  <c r="B743" i="11" s="1"/>
  <c r="M741" i="1"/>
  <c r="L741" i="1" s="1"/>
  <c r="B742" i="11" s="1"/>
  <c r="M740" i="1"/>
  <c r="L740" i="1" s="1"/>
  <c r="B741" i="11" s="1"/>
  <c r="M739" i="1"/>
  <c r="L739" i="1" s="1"/>
  <c r="B740" i="11" s="1"/>
  <c r="M738" i="1"/>
  <c r="L738" i="1" s="1"/>
  <c r="B739" i="11" s="1"/>
  <c r="M737" i="1"/>
  <c r="L737" i="1" s="1"/>
  <c r="B738" i="11" s="1"/>
  <c r="M736" i="1"/>
  <c r="L736" i="1" s="1"/>
  <c r="B737" i="11" s="1"/>
  <c r="M735" i="1"/>
  <c r="L735" i="1" s="1"/>
  <c r="B736" i="11" s="1"/>
  <c r="M734" i="1"/>
  <c r="L734" i="1" s="1"/>
  <c r="B735" i="11" s="1"/>
  <c r="M733" i="1"/>
  <c r="L733" i="1" s="1"/>
  <c r="B734" i="11" s="1"/>
  <c r="M732" i="1"/>
  <c r="L732" i="1" s="1"/>
  <c r="B733" i="11" s="1"/>
  <c r="M731" i="1"/>
  <c r="L731" i="1" s="1"/>
  <c r="B732" i="11" s="1"/>
  <c r="M730" i="1"/>
  <c r="L730" i="1" s="1"/>
  <c r="B731" i="11" s="1"/>
  <c r="M729" i="1"/>
  <c r="L729" i="1" s="1"/>
  <c r="B730" i="11" s="1"/>
  <c r="M728" i="1"/>
  <c r="L728" i="1" s="1"/>
  <c r="B729" i="11" s="1"/>
  <c r="M727" i="1"/>
  <c r="L727" i="1" s="1"/>
  <c r="B728" i="11" s="1"/>
  <c r="M726" i="1"/>
  <c r="L726" i="1" s="1"/>
  <c r="B727" i="11" s="1"/>
  <c r="M725" i="1"/>
  <c r="L725" i="1" s="1"/>
  <c r="B726" i="11" s="1"/>
  <c r="M724" i="1"/>
  <c r="L724" i="1" s="1"/>
  <c r="B725" i="11" s="1"/>
  <c r="M723" i="1"/>
  <c r="L723" i="1" s="1"/>
  <c r="B724" i="11" s="1"/>
  <c r="M722" i="1"/>
  <c r="L722" i="1" s="1"/>
  <c r="B723" i="11" s="1"/>
  <c r="M721" i="1"/>
  <c r="L721" i="1" s="1"/>
  <c r="B722" i="11" s="1"/>
  <c r="M720" i="1"/>
  <c r="L720" i="1" s="1"/>
  <c r="B721" i="11" s="1"/>
  <c r="M719" i="1"/>
  <c r="L719" i="1" s="1"/>
  <c r="B720" i="11" s="1"/>
  <c r="M718" i="1"/>
  <c r="L718" i="1" s="1"/>
  <c r="B719" i="11" s="1"/>
  <c r="M717" i="1"/>
  <c r="L717" i="1"/>
  <c r="B718" i="11" s="1"/>
  <c r="M716" i="1"/>
  <c r="L716" i="1" s="1"/>
  <c r="B717" i="11" s="1"/>
  <c r="M715" i="1"/>
  <c r="L715" i="1" s="1"/>
  <c r="B716" i="11" s="1"/>
  <c r="M714" i="1"/>
  <c r="L714" i="1" s="1"/>
  <c r="B715" i="11" s="1"/>
  <c r="M713" i="1"/>
  <c r="L713" i="1" s="1"/>
  <c r="B714" i="11" s="1"/>
  <c r="M712" i="1"/>
  <c r="L712" i="1" s="1"/>
  <c r="B713" i="11" s="1"/>
  <c r="M711" i="1"/>
  <c r="L711" i="1" s="1"/>
  <c r="B712" i="11" s="1"/>
  <c r="M710" i="1"/>
  <c r="L710" i="1" s="1"/>
  <c r="B711" i="11" s="1"/>
  <c r="M709" i="1"/>
  <c r="L709" i="1" s="1"/>
  <c r="B710" i="11" s="1"/>
  <c r="M708" i="1"/>
  <c r="L708" i="1" s="1"/>
  <c r="B709" i="11" s="1"/>
  <c r="M707" i="1"/>
  <c r="L707" i="1" s="1"/>
  <c r="B708" i="11" s="1"/>
  <c r="M706" i="1"/>
  <c r="L706" i="1" s="1"/>
  <c r="B707" i="11" s="1"/>
  <c r="M705" i="1"/>
  <c r="L705" i="1" s="1"/>
  <c r="B706" i="11" s="1"/>
  <c r="M704" i="1"/>
  <c r="L704" i="1" s="1"/>
  <c r="B705" i="11" s="1"/>
  <c r="M703" i="1"/>
  <c r="L703" i="1" s="1"/>
  <c r="B704" i="11" s="1"/>
  <c r="M702" i="1"/>
  <c r="L702" i="1" s="1"/>
  <c r="B703" i="11" s="1"/>
  <c r="M701" i="1"/>
  <c r="L701" i="1" s="1"/>
  <c r="B702" i="11" s="1"/>
  <c r="M700" i="1"/>
  <c r="L700" i="1" s="1"/>
  <c r="B701" i="11" s="1"/>
  <c r="M699" i="1"/>
  <c r="L699" i="1" s="1"/>
  <c r="B700" i="11" s="1"/>
  <c r="M698" i="1"/>
  <c r="L698" i="1" s="1"/>
  <c r="B699" i="11" s="1"/>
  <c r="M697" i="1"/>
  <c r="L697" i="1" s="1"/>
  <c r="B698" i="11" s="1"/>
  <c r="M696" i="1"/>
  <c r="L696" i="1" s="1"/>
  <c r="B697" i="11" s="1"/>
  <c r="M695" i="1"/>
  <c r="L695" i="1" s="1"/>
  <c r="B696" i="11" s="1"/>
  <c r="M694" i="1"/>
  <c r="L694" i="1" s="1"/>
  <c r="B695" i="11" s="1"/>
  <c r="M693" i="1"/>
  <c r="L693" i="1" s="1"/>
  <c r="B694" i="11" s="1"/>
  <c r="M692" i="1"/>
  <c r="L692" i="1" s="1"/>
  <c r="B693" i="11" s="1"/>
  <c r="M691" i="1"/>
  <c r="L691" i="1" s="1"/>
  <c r="B692" i="11" s="1"/>
  <c r="M690" i="1"/>
  <c r="L690" i="1" s="1"/>
  <c r="B691" i="11" s="1"/>
  <c r="M689" i="1"/>
  <c r="L689" i="1" s="1"/>
  <c r="B690" i="11" s="1"/>
  <c r="M688" i="1"/>
  <c r="L688" i="1" s="1"/>
  <c r="B689" i="11" s="1"/>
  <c r="M687" i="1"/>
  <c r="L687" i="1" s="1"/>
  <c r="B688" i="11" s="1"/>
  <c r="M686" i="1"/>
  <c r="L686" i="1" s="1"/>
  <c r="B687" i="11" s="1"/>
  <c r="M685" i="1"/>
  <c r="L685" i="1" s="1"/>
  <c r="B686" i="11" s="1"/>
  <c r="M684" i="1"/>
  <c r="L684" i="1" s="1"/>
  <c r="B685" i="11" s="1"/>
  <c r="M683" i="1"/>
  <c r="L683" i="1" s="1"/>
  <c r="B684" i="11" s="1"/>
  <c r="M682" i="1"/>
  <c r="L682" i="1" s="1"/>
  <c r="B683" i="11" s="1"/>
  <c r="M681" i="1"/>
  <c r="L681" i="1" s="1"/>
  <c r="B682" i="11" s="1"/>
  <c r="M680" i="1"/>
  <c r="L680" i="1" s="1"/>
  <c r="B681" i="11" s="1"/>
  <c r="M679" i="1"/>
  <c r="L679" i="1" s="1"/>
  <c r="B680" i="11" s="1"/>
  <c r="M678" i="1"/>
  <c r="L678" i="1" s="1"/>
  <c r="B679" i="11" s="1"/>
  <c r="M677" i="1"/>
  <c r="L677" i="1" s="1"/>
  <c r="B678" i="11" s="1"/>
  <c r="M676" i="1"/>
  <c r="L676" i="1" s="1"/>
  <c r="B677" i="11" s="1"/>
  <c r="M675" i="1"/>
  <c r="L675" i="1" s="1"/>
  <c r="B676" i="11" s="1"/>
  <c r="M674" i="1"/>
  <c r="L674" i="1" s="1"/>
  <c r="B675" i="11" s="1"/>
  <c r="M673" i="1"/>
  <c r="L673" i="1" s="1"/>
  <c r="B674" i="11" s="1"/>
  <c r="M672" i="1"/>
  <c r="L672" i="1" s="1"/>
  <c r="B673" i="11" s="1"/>
  <c r="M671" i="1"/>
  <c r="L671" i="1" s="1"/>
  <c r="B672" i="11" s="1"/>
  <c r="M670" i="1"/>
  <c r="L670" i="1" s="1"/>
  <c r="B671" i="11" s="1"/>
  <c r="M669" i="1"/>
  <c r="L669" i="1" s="1"/>
  <c r="B670" i="11" s="1"/>
  <c r="M668" i="1"/>
  <c r="L668" i="1" s="1"/>
  <c r="B669" i="11" s="1"/>
  <c r="M667" i="1"/>
  <c r="L667" i="1" s="1"/>
  <c r="B668" i="11" s="1"/>
  <c r="M666" i="1"/>
  <c r="L666" i="1" s="1"/>
  <c r="B667" i="11" s="1"/>
  <c r="M665" i="1"/>
  <c r="L665" i="1" s="1"/>
  <c r="B666" i="11" s="1"/>
  <c r="M664" i="1"/>
  <c r="L664" i="1" s="1"/>
  <c r="B665" i="11" s="1"/>
  <c r="M663" i="1"/>
  <c r="L663" i="1" s="1"/>
  <c r="B664" i="11" s="1"/>
  <c r="M662" i="1"/>
  <c r="L662" i="1" s="1"/>
  <c r="B663" i="11" s="1"/>
  <c r="M661" i="1"/>
  <c r="L661" i="1" s="1"/>
  <c r="B662" i="11" s="1"/>
  <c r="M660" i="1"/>
  <c r="L660" i="1" s="1"/>
  <c r="B661" i="11" s="1"/>
  <c r="M659" i="1"/>
  <c r="L659" i="1" s="1"/>
  <c r="B660" i="11" s="1"/>
  <c r="M658" i="1"/>
  <c r="L658" i="1" s="1"/>
  <c r="B659" i="11" s="1"/>
  <c r="M657" i="1"/>
  <c r="L657" i="1" s="1"/>
  <c r="B658" i="11" s="1"/>
  <c r="M656" i="1"/>
  <c r="L656" i="1" s="1"/>
  <c r="B657" i="11" s="1"/>
  <c r="M655" i="1"/>
  <c r="L655" i="1" s="1"/>
  <c r="B656" i="11" s="1"/>
  <c r="M654" i="1"/>
  <c r="L654" i="1" s="1"/>
  <c r="B655" i="11" s="1"/>
  <c r="M653" i="1"/>
  <c r="L653" i="1" s="1"/>
  <c r="B654" i="11" s="1"/>
  <c r="M652" i="1"/>
  <c r="L652" i="1" s="1"/>
  <c r="B653" i="11" s="1"/>
  <c r="M651" i="1"/>
  <c r="L651" i="1" s="1"/>
  <c r="B652" i="11" s="1"/>
  <c r="M650" i="1"/>
  <c r="L650" i="1" s="1"/>
  <c r="B651" i="11" s="1"/>
  <c r="M649" i="1"/>
  <c r="L649" i="1" s="1"/>
  <c r="B650" i="11" s="1"/>
  <c r="M648" i="1"/>
  <c r="L648" i="1" s="1"/>
  <c r="B649" i="11" s="1"/>
  <c r="M647" i="1"/>
  <c r="L647" i="1"/>
  <c r="B648" i="11" s="1"/>
  <c r="M646" i="1"/>
  <c r="L646" i="1" s="1"/>
  <c r="B647" i="11" s="1"/>
  <c r="M645" i="1"/>
  <c r="L645" i="1" s="1"/>
  <c r="B646" i="11" s="1"/>
  <c r="M644" i="1"/>
  <c r="L644" i="1" s="1"/>
  <c r="B645" i="11" s="1"/>
  <c r="M643" i="1"/>
  <c r="L643" i="1"/>
  <c r="B644" i="11" s="1"/>
  <c r="M642" i="1"/>
  <c r="L642" i="1" s="1"/>
  <c r="B643" i="11" s="1"/>
  <c r="M641" i="1"/>
  <c r="L641" i="1" s="1"/>
  <c r="B642" i="11" s="1"/>
  <c r="M640" i="1"/>
  <c r="L640" i="1" s="1"/>
  <c r="B641" i="11" s="1"/>
  <c r="M639" i="1"/>
  <c r="L639" i="1" s="1"/>
  <c r="B640" i="11" s="1"/>
  <c r="M638" i="1"/>
  <c r="L638" i="1" s="1"/>
  <c r="B639" i="11" s="1"/>
  <c r="M637" i="1"/>
  <c r="L637" i="1"/>
  <c r="B638" i="11" s="1"/>
  <c r="M636" i="1"/>
  <c r="L636" i="1" s="1"/>
  <c r="B637" i="11" s="1"/>
  <c r="M635" i="1"/>
  <c r="L635" i="1" s="1"/>
  <c r="B636" i="11" s="1"/>
  <c r="M634" i="1"/>
  <c r="L634" i="1" s="1"/>
  <c r="B635" i="11" s="1"/>
  <c r="M633" i="1"/>
  <c r="L633" i="1" s="1"/>
  <c r="B634" i="11" s="1"/>
  <c r="M632" i="1"/>
  <c r="L632" i="1" s="1"/>
  <c r="B633" i="11" s="1"/>
  <c r="M631" i="1"/>
  <c r="L631" i="1" s="1"/>
  <c r="B632" i="11" s="1"/>
  <c r="M630" i="1"/>
  <c r="L630" i="1" s="1"/>
  <c r="B631" i="11" s="1"/>
  <c r="M629" i="1"/>
  <c r="L629" i="1" s="1"/>
  <c r="B630" i="11" s="1"/>
  <c r="M628" i="1"/>
  <c r="L628" i="1" s="1"/>
  <c r="B629" i="11" s="1"/>
  <c r="M627" i="1"/>
  <c r="L627" i="1" s="1"/>
  <c r="B628" i="11" s="1"/>
  <c r="M626" i="1"/>
  <c r="L626" i="1" s="1"/>
  <c r="B627" i="11" s="1"/>
  <c r="M625" i="1"/>
  <c r="L625" i="1" s="1"/>
  <c r="B626" i="11" s="1"/>
  <c r="M624" i="1"/>
  <c r="L624" i="1" s="1"/>
  <c r="B625" i="11" s="1"/>
  <c r="M623" i="1"/>
  <c r="L623" i="1" s="1"/>
  <c r="B624" i="11" s="1"/>
  <c r="M622" i="1"/>
  <c r="L622" i="1" s="1"/>
  <c r="B623" i="11" s="1"/>
  <c r="M621" i="1"/>
  <c r="L621" i="1" s="1"/>
  <c r="B622" i="11" s="1"/>
  <c r="M620" i="1"/>
  <c r="L620" i="1" s="1"/>
  <c r="B621" i="11" s="1"/>
  <c r="M619" i="1"/>
  <c r="L619" i="1" s="1"/>
  <c r="B620" i="11" s="1"/>
  <c r="M618" i="1"/>
  <c r="L618" i="1" s="1"/>
  <c r="B619" i="11" s="1"/>
  <c r="M617" i="1"/>
  <c r="L617" i="1" s="1"/>
  <c r="B618" i="11" s="1"/>
  <c r="M616" i="1"/>
  <c r="L616" i="1" s="1"/>
  <c r="B617" i="11" s="1"/>
  <c r="M615" i="1"/>
  <c r="L615" i="1"/>
  <c r="B616" i="11" s="1"/>
  <c r="M614" i="1"/>
  <c r="L614" i="1" s="1"/>
  <c r="B615" i="11" s="1"/>
  <c r="M613" i="1"/>
  <c r="L613" i="1" s="1"/>
  <c r="B614" i="11" s="1"/>
  <c r="M612" i="1"/>
  <c r="L612" i="1" s="1"/>
  <c r="B613" i="11" s="1"/>
  <c r="M611" i="1"/>
  <c r="L611" i="1" s="1"/>
  <c r="B612" i="11" s="1"/>
  <c r="M610" i="1"/>
  <c r="L610" i="1" s="1"/>
  <c r="B611" i="11" s="1"/>
  <c r="M609" i="1"/>
  <c r="L609" i="1" s="1"/>
  <c r="B610" i="11" s="1"/>
  <c r="M608" i="1"/>
  <c r="L608" i="1" s="1"/>
  <c r="B609" i="11" s="1"/>
  <c r="M607" i="1"/>
  <c r="L607" i="1" s="1"/>
  <c r="B608" i="11" s="1"/>
  <c r="M606" i="1"/>
  <c r="L606" i="1" s="1"/>
  <c r="B607" i="11" s="1"/>
  <c r="M605" i="1"/>
  <c r="L605" i="1" s="1"/>
  <c r="B606" i="11" s="1"/>
  <c r="M604" i="1"/>
  <c r="L604" i="1" s="1"/>
  <c r="B605" i="11" s="1"/>
  <c r="M603" i="1"/>
  <c r="L603" i="1" s="1"/>
  <c r="B604" i="11" s="1"/>
  <c r="M602" i="1"/>
  <c r="L602" i="1" s="1"/>
  <c r="B603" i="11" s="1"/>
  <c r="M601" i="1"/>
  <c r="L601" i="1" s="1"/>
  <c r="B602" i="11" s="1"/>
  <c r="M600" i="1"/>
  <c r="L600" i="1" s="1"/>
  <c r="B601" i="11" s="1"/>
  <c r="M599" i="1"/>
  <c r="L599" i="1"/>
  <c r="B600" i="11" s="1"/>
  <c r="M598" i="1"/>
  <c r="L598" i="1" s="1"/>
  <c r="B599" i="11" s="1"/>
  <c r="M597" i="1"/>
  <c r="L597" i="1" s="1"/>
  <c r="B598" i="11" s="1"/>
  <c r="M596" i="1"/>
  <c r="L596" i="1" s="1"/>
  <c r="B597" i="11" s="1"/>
  <c r="M595" i="1"/>
  <c r="L595" i="1" s="1"/>
  <c r="B596" i="11" s="1"/>
  <c r="M594" i="1"/>
  <c r="L594" i="1" s="1"/>
  <c r="B595" i="11" s="1"/>
  <c r="M593" i="1"/>
  <c r="L593" i="1" s="1"/>
  <c r="B594" i="11" s="1"/>
  <c r="M592" i="1"/>
  <c r="L592" i="1" s="1"/>
  <c r="B593" i="11" s="1"/>
  <c r="M591" i="1"/>
  <c r="L591" i="1" s="1"/>
  <c r="B592" i="11" s="1"/>
  <c r="M590" i="1"/>
  <c r="L590" i="1" s="1"/>
  <c r="B591" i="11" s="1"/>
  <c r="M589" i="1"/>
  <c r="L589" i="1" s="1"/>
  <c r="B590" i="11" s="1"/>
  <c r="M588" i="1"/>
  <c r="L588" i="1" s="1"/>
  <c r="B589" i="11" s="1"/>
  <c r="M587" i="1"/>
  <c r="L587" i="1" s="1"/>
  <c r="B588" i="11" s="1"/>
  <c r="M586" i="1"/>
  <c r="L586" i="1" s="1"/>
  <c r="B587" i="11" s="1"/>
  <c r="M585" i="1"/>
  <c r="L585" i="1" s="1"/>
  <c r="B586" i="11" s="1"/>
  <c r="M584" i="1"/>
  <c r="L584" i="1" s="1"/>
  <c r="B585" i="11" s="1"/>
  <c r="M583" i="1"/>
  <c r="L583" i="1" s="1"/>
  <c r="B584" i="11" s="1"/>
  <c r="M582" i="1"/>
  <c r="L582" i="1" s="1"/>
  <c r="B583" i="11" s="1"/>
  <c r="M581" i="1"/>
  <c r="L581" i="1" s="1"/>
  <c r="B582" i="11" s="1"/>
  <c r="M580" i="1"/>
  <c r="L580" i="1" s="1"/>
  <c r="B581" i="11" s="1"/>
  <c r="M579" i="1"/>
  <c r="L579" i="1" s="1"/>
  <c r="B580" i="11" s="1"/>
  <c r="M578" i="1"/>
  <c r="L578" i="1" s="1"/>
  <c r="B579" i="11" s="1"/>
  <c r="M577" i="1"/>
  <c r="L577" i="1" s="1"/>
  <c r="B578" i="11" s="1"/>
  <c r="M576" i="1"/>
  <c r="L576" i="1" s="1"/>
  <c r="B577" i="11" s="1"/>
  <c r="M575" i="1"/>
  <c r="L575" i="1" s="1"/>
  <c r="B576" i="11" s="1"/>
  <c r="M574" i="1"/>
  <c r="L574" i="1" s="1"/>
  <c r="B575" i="11" s="1"/>
  <c r="M573" i="1"/>
  <c r="L573" i="1" s="1"/>
  <c r="B574" i="11" s="1"/>
  <c r="M572" i="1"/>
  <c r="L572" i="1" s="1"/>
  <c r="B573" i="11" s="1"/>
  <c r="M571" i="1"/>
  <c r="L571" i="1" s="1"/>
  <c r="B572" i="11" s="1"/>
  <c r="M570" i="1"/>
  <c r="L570" i="1" s="1"/>
  <c r="B571" i="11" s="1"/>
  <c r="M569" i="1"/>
  <c r="L569" i="1" s="1"/>
  <c r="B570" i="11" s="1"/>
  <c r="M568" i="1"/>
  <c r="L568" i="1" s="1"/>
  <c r="B569" i="11" s="1"/>
  <c r="M567" i="1"/>
  <c r="L567" i="1" s="1"/>
  <c r="B568" i="11" s="1"/>
  <c r="M566" i="1"/>
  <c r="L566" i="1" s="1"/>
  <c r="B567" i="11" s="1"/>
  <c r="M565" i="1"/>
  <c r="L565" i="1" s="1"/>
  <c r="B566" i="11" s="1"/>
  <c r="M564" i="1"/>
  <c r="L564" i="1" s="1"/>
  <c r="B565" i="11" s="1"/>
  <c r="M563" i="1"/>
  <c r="L563" i="1"/>
  <c r="B564" i="11" s="1"/>
  <c r="M562" i="1"/>
  <c r="L562" i="1" s="1"/>
  <c r="B563" i="11" s="1"/>
  <c r="M561" i="1"/>
  <c r="L561" i="1" s="1"/>
  <c r="B562" i="11" s="1"/>
  <c r="M560" i="1"/>
  <c r="L560" i="1" s="1"/>
  <c r="B561" i="11" s="1"/>
  <c r="M559" i="1"/>
  <c r="L559" i="1" s="1"/>
  <c r="B560" i="11" s="1"/>
  <c r="M558" i="1"/>
  <c r="L558" i="1" s="1"/>
  <c r="B559" i="11" s="1"/>
  <c r="M557" i="1"/>
  <c r="L557" i="1" s="1"/>
  <c r="B558" i="11" s="1"/>
  <c r="M556" i="1"/>
  <c r="L556" i="1" s="1"/>
  <c r="B557" i="11" s="1"/>
  <c r="M555" i="1"/>
  <c r="L555" i="1" s="1"/>
  <c r="B556" i="11" s="1"/>
  <c r="M554" i="1"/>
  <c r="L554" i="1" s="1"/>
  <c r="B555" i="11" s="1"/>
  <c r="M553" i="1"/>
  <c r="L553" i="1" s="1"/>
  <c r="B554" i="11" s="1"/>
  <c r="M552" i="1"/>
  <c r="L552" i="1" s="1"/>
  <c r="B553" i="11" s="1"/>
  <c r="M551" i="1"/>
  <c r="L551" i="1" s="1"/>
  <c r="B552" i="11" s="1"/>
  <c r="M550" i="1"/>
  <c r="L550" i="1" s="1"/>
  <c r="B551" i="11" s="1"/>
  <c r="M549" i="1"/>
  <c r="L549" i="1" s="1"/>
  <c r="B550" i="11" s="1"/>
  <c r="M548" i="1"/>
  <c r="L548" i="1" s="1"/>
  <c r="B549" i="11" s="1"/>
  <c r="M547" i="1"/>
  <c r="L547" i="1" s="1"/>
  <c r="B548" i="11" s="1"/>
  <c r="M546" i="1"/>
  <c r="L546" i="1" s="1"/>
  <c r="B547" i="11" s="1"/>
  <c r="M545" i="1"/>
  <c r="L545" i="1" s="1"/>
  <c r="B546" i="11" s="1"/>
  <c r="M544" i="1"/>
  <c r="L544" i="1" s="1"/>
  <c r="B545" i="11" s="1"/>
  <c r="M543" i="1"/>
  <c r="L543" i="1" s="1"/>
  <c r="B544" i="11" s="1"/>
  <c r="M542" i="1"/>
  <c r="L542" i="1" s="1"/>
  <c r="B543" i="11" s="1"/>
  <c r="M541" i="1"/>
  <c r="L541" i="1" s="1"/>
  <c r="B542" i="11" s="1"/>
  <c r="M540" i="1"/>
  <c r="L540" i="1" s="1"/>
  <c r="B541" i="11" s="1"/>
  <c r="M539" i="1"/>
  <c r="L539" i="1" s="1"/>
  <c r="B540" i="11" s="1"/>
  <c r="M538" i="1"/>
  <c r="L538" i="1" s="1"/>
  <c r="B539" i="11" s="1"/>
  <c r="M537" i="1"/>
  <c r="L537" i="1" s="1"/>
  <c r="B538" i="11" s="1"/>
  <c r="M536" i="1"/>
  <c r="L536" i="1" s="1"/>
  <c r="B537" i="11" s="1"/>
  <c r="M535" i="1"/>
  <c r="L535" i="1" s="1"/>
  <c r="B536" i="11" s="1"/>
  <c r="M534" i="1"/>
  <c r="L534" i="1" s="1"/>
  <c r="B535" i="11" s="1"/>
  <c r="M533" i="1"/>
  <c r="L533" i="1" s="1"/>
  <c r="B534" i="11" s="1"/>
  <c r="M532" i="1"/>
  <c r="L532" i="1" s="1"/>
  <c r="B533" i="11" s="1"/>
  <c r="M531" i="1"/>
  <c r="L531" i="1" s="1"/>
  <c r="B532" i="11" s="1"/>
  <c r="M530" i="1"/>
  <c r="L530" i="1" s="1"/>
  <c r="B531" i="11" s="1"/>
  <c r="M529" i="1"/>
  <c r="L529" i="1" s="1"/>
  <c r="B530" i="11" s="1"/>
  <c r="M528" i="1"/>
  <c r="L528" i="1" s="1"/>
  <c r="B529" i="11" s="1"/>
  <c r="M527" i="1"/>
  <c r="L527" i="1" s="1"/>
  <c r="B528" i="11" s="1"/>
  <c r="M526" i="1"/>
  <c r="L526" i="1" s="1"/>
  <c r="B527" i="11" s="1"/>
  <c r="M525" i="1"/>
  <c r="L525" i="1" s="1"/>
  <c r="B526" i="11" s="1"/>
  <c r="M524" i="1"/>
  <c r="L524" i="1" s="1"/>
  <c r="B525" i="11" s="1"/>
  <c r="M523" i="1"/>
  <c r="L523" i="1" s="1"/>
  <c r="B524" i="11" s="1"/>
  <c r="M522" i="1"/>
  <c r="L522" i="1" s="1"/>
  <c r="B523" i="11" s="1"/>
  <c r="M521" i="1"/>
  <c r="L521" i="1" s="1"/>
  <c r="B522" i="11" s="1"/>
  <c r="M520" i="1"/>
  <c r="L520" i="1" s="1"/>
  <c r="B521" i="11" s="1"/>
  <c r="M519" i="1"/>
  <c r="L519" i="1" s="1"/>
  <c r="B520" i="11" s="1"/>
  <c r="M518" i="1"/>
  <c r="L518" i="1" s="1"/>
  <c r="B519" i="11" s="1"/>
  <c r="M517" i="1"/>
  <c r="L517" i="1" s="1"/>
  <c r="B518" i="11" s="1"/>
  <c r="M516" i="1"/>
  <c r="L516" i="1" s="1"/>
  <c r="B517" i="11" s="1"/>
  <c r="M515" i="1"/>
  <c r="L515" i="1" s="1"/>
  <c r="B516" i="11" s="1"/>
  <c r="M514" i="1"/>
  <c r="L514" i="1" s="1"/>
  <c r="B515" i="11" s="1"/>
  <c r="M513" i="1"/>
  <c r="L513" i="1" s="1"/>
  <c r="B514" i="11" s="1"/>
  <c r="M512" i="1"/>
  <c r="L512" i="1" s="1"/>
  <c r="B513" i="11" s="1"/>
  <c r="M511" i="1"/>
  <c r="L511" i="1" s="1"/>
  <c r="B512" i="11" s="1"/>
  <c r="M510" i="1"/>
  <c r="L510" i="1" s="1"/>
  <c r="B511" i="11" s="1"/>
  <c r="M509" i="1"/>
  <c r="L509" i="1"/>
  <c r="B510" i="11" s="1"/>
  <c r="M508" i="1"/>
  <c r="L508" i="1" s="1"/>
  <c r="B509" i="11" s="1"/>
  <c r="M507" i="1"/>
  <c r="L507" i="1" s="1"/>
  <c r="B508" i="11" s="1"/>
  <c r="M506" i="1"/>
  <c r="L506" i="1" s="1"/>
  <c r="B507" i="11" s="1"/>
  <c r="M505" i="1"/>
  <c r="L505" i="1" s="1"/>
  <c r="B506" i="11" s="1"/>
  <c r="M504" i="1"/>
  <c r="L504" i="1" s="1"/>
  <c r="B505" i="11" s="1"/>
  <c r="M503" i="1"/>
  <c r="L503" i="1" s="1"/>
  <c r="B504" i="11" s="1"/>
  <c r="M502" i="1"/>
  <c r="L502" i="1" s="1"/>
  <c r="B503" i="11" s="1"/>
  <c r="M501" i="1"/>
  <c r="L501" i="1" s="1"/>
  <c r="B502" i="11" s="1"/>
  <c r="M500" i="1"/>
  <c r="L500" i="1" s="1"/>
  <c r="B501" i="11" s="1"/>
  <c r="M499" i="1"/>
  <c r="L499" i="1" s="1"/>
  <c r="B500" i="11" s="1"/>
  <c r="M498" i="1"/>
  <c r="L498" i="1" s="1"/>
  <c r="B499" i="11" s="1"/>
  <c r="M497" i="1"/>
  <c r="L497" i="1" s="1"/>
  <c r="B498" i="11" s="1"/>
  <c r="M496" i="1"/>
  <c r="L496" i="1" s="1"/>
  <c r="B497" i="11" s="1"/>
  <c r="M495" i="1"/>
  <c r="L495" i="1" s="1"/>
  <c r="B496" i="11" s="1"/>
  <c r="M494" i="1"/>
  <c r="L494" i="1" s="1"/>
  <c r="B495" i="11" s="1"/>
  <c r="M493" i="1"/>
  <c r="L493" i="1" s="1"/>
  <c r="B494" i="11" s="1"/>
  <c r="M492" i="1"/>
  <c r="L492" i="1" s="1"/>
  <c r="B493" i="11" s="1"/>
  <c r="M491" i="1"/>
  <c r="L491" i="1" s="1"/>
  <c r="B492" i="11" s="1"/>
  <c r="M490" i="1"/>
  <c r="L490" i="1" s="1"/>
  <c r="B491" i="11" s="1"/>
  <c r="M489" i="1"/>
  <c r="L489" i="1" s="1"/>
  <c r="B490" i="11" s="1"/>
  <c r="M488" i="1"/>
  <c r="L488" i="1" s="1"/>
  <c r="B489" i="11" s="1"/>
  <c r="M487" i="1"/>
  <c r="L487" i="1" s="1"/>
  <c r="B488" i="11" s="1"/>
  <c r="M486" i="1"/>
  <c r="L486" i="1" s="1"/>
  <c r="B487" i="11" s="1"/>
  <c r="M485" i="1"/>
  <c r="L485" i="1" s="1"/>
  <c r="B486" i="11" s="1"/>
  <c r="M484" i="1"/>
  <c r="L484" i="1" s="1"/>
  <c r="B485" i="11" s="1"/>
  <c r="M483" i="1"/>
  <c r="L483" i="1" s="1"/>
  <c r="B484" i="11" s="1"/>
  <c r="M482" i="1"/>
  <c r="L482" i="1" s="1"/>
  <c r="B483" i="11" s="1"/>
  <c r="M481" i="1"/>
  <c r="L481" i="1" s="1"/>
  <c r="B482" i="11" s="1"/>
  <c r="M480" i="1"/>
  <c r="L480" i="1" s="1"/>
  <c r="B481" i="11" s="1"/>
  <c r="M479" i="1"/>
  <c r="L479" i="1" s="1"/>
  <c r="B480" i="11" s="1"/>
  <c r="M478" i="1"/>
  <c r="L478" i="1" s="1"/>
  <c r="B479" i="11" s="1"/>
  <c r="M477" i="1"/>
  <c r="L477" i="1" s="1"/>
  <c r="B478" i="11" s="1"/>
  <c r="M476" i="1"/>
  <c r="L476" i="1" s="1"/>
  <c r="B477" i="11" s="1"/>
  <c r="M475" i="1"/>
  <c r="L475" i="1" s="1"/>
  <c r="B476" i="11" s="1"/>
  <c r="M474" i="1"/>
  <c r="L474" i="1" s="1"/>
  <c r="B475" i="11" s="1"/>
  <c r="M473" i="1"/>
  <c r="L473" i="1" s="1"/>
  <c r="B474" i="11" s="1"/>
  <c r="M472" i="1"/>
  <c r="L472" i="1" s="1"/>
  <c r="B473" i="11" s="1"/>
  <c r="M471" i="1"/>
  <c r="L471" i="1" s="1"/>
  <c r="B472" i="11" s="1"/>
  <c r="M470" i="1"/>
  <c r="L470" i="1" s="1"/>
  <c r="B471" i="11" s="1"/>
  <c r="M469" i="1"/>
  <c r="L469" i="1" s="1"/>
  <c r="B470" i="11" s="1"/>
  <c r="M468" i="1"/>
  <c r="L468" i="1" s="1"/>
  <c r="B469" i="11" s="1"/>
  <c r="M467" i="1"/>
  <c r="L467" i="1"/>
  <c r="B468" i="11" s="1"/>
  <c r="M466" i="1"/>
  <c r="L466" i="1" s="1"/>
  <c r="B467" i="11" s="1"/>
  <c r="M465" i="1"/>
  <c r="L465" i="1" s="1"/>
  <c r="B466" i="11" s="1"/>
  <c r="M464" i="1"/>
  <c r="L464" i="1" s="1"/>
  <c r="B465" i="11" s="1"/>
  <c r="M463" i="1"/>
  <c r="L463" i="1" s="1"/>
  <c r="B464" i="11" s="1"/>
  <c r="M462" i="1"/>
  <c r="L462" i="1" s="1"/>
  <c r="B463" i="11" s="1"/>
  <c r="M461" i="1"/>
  <c r="L461" i="1" s="1"/>
  <c r="B462" i="11" s="1"/>
  <c r="M460" i="1"/>
  <c r="L460" i="1" s="1"/>
  <c r="B461" i="11" s="1"/>
  <c r="M459" i="1"/>
  <c r="L459" i="1" s="1"/>
  <c r="B460" i="11" s="1"/>
  <c r="M458" i="1"/>
  <c r="L458" i="1" s="1"/>
  <c r="B459" i="11" s="1"/>
  <c r="M457" i="1"/>
  <c r="L457" i="1" s="1"/>
  <c r="B458" i="11" s="1"/>
  <c r="M456" i="1"/>
  <c r="L456" i="1" s="1"/>
  <c r="B457" i="11" s="1"/>
  <c r="M455" i="1"/>
  <c r="L455" i="1" s="1"/>
  <c r="B456" i="11" s="1"/>
  <c r="M454" i="1"/>
  <c r="L454" i="1" s="1"/>
  <c r="B455" i="11" s="1"/>
  <c r="M453" i="1"/>
  <c r="L453" i="1" s="1"/>
  <c r="B454" i="11" s="1"/>
  <c r="M452" i="1"/>
  <c r="L452" i="1" s="1"/>
  <c r="B453" i="11" s="1"/>
  <c r="M451" i="1"/>
  <c r="L451" i="1" s="1"/>
  <c r="B452" i="11" s="1"/>
  <c r="M450" i="1"/>
  <c r="L450" i="1" s="1"/>
  <c r="B451" i="11" s="1"/>
  <c r="M449" i="1"/>
  <c r="L449" i="1" s="1"/>
  <c r="B450" i="11" s="1"/>
  <c r="M448" i="1"/>
  <c r="L448" i="1" s="1"/>
  <c r="B449" i="11" s="1"/>
  <c r="M447" i="1"/>
  <c r="L447" i="1" s="1"/>
  <c r="B448" i="11" s="1"/>
  <c r="M446" i="1"/>
  <c r="L446" i="1" s="1"/>
  <c r="B447" i="11" s="1"/>
  <c r="M445" i="1"/>
  <c r="L445" i="1" s="1"/>
  <c r="B446" i="11" s="1"/>
  <c r="M444" i="1"/>
  <c r="L444" i="1" s="1"/>
  <c r="B445" i="11" s="1"/>
  <c r="M443" i="1"/>
  <c r="L443" i="1" s="1"/>
  <c r="B444" i="11" s="1"/>
  <c r="M442" i="1"/>
  <c r="L442" i="1" s="1"/>
  <c r="B443" i="11" s="1"/>
  <c r="M441" i="1"/>
  <c r="L441" i="1" s="1"/>
  <c r="B442" i="11" s="1"/>
  <c r="M440" i="1"/>
  <c r="L440" i="1" s="1"/>
  <c r="B441" i="11" s="1"/>
  <c r="M439" i="1"/>
  <c r="L439" i="1" s="1"/>
  <c r="B440" i="11" s="1"/>
  <c r="M438" i="1"/>
  <c r="L438" i="1" s="1"/>
  <c r="B439" i="11" s="1"/>
  <c r="M437" i="1"/>
  <c r="L437" i="1" s="1"/>
  <c r="B438" i="11" s="1"/>
  <c r="M436" i="1"/>
  <c r="L436" i="1" s="1"/>
  <c r="B437" i="11" s="1"/>
  <c r="M435" i="1"/>
  <c r="L435" i="1" s="1"/>
  <c r="B436" i="11" s="1"/>
  <c r="M434" i="1"/>
  <c r="L434" i="1" s="1"/>
  <c r="B435" i="11" s="1"/>
  <c r="M433" i="1"/>
  <c r="L433" i="1" s="1"/>
  <c r="B434" i="11" s="1"/>
  <c r="M432" i="1"/>
  <c r="L432" i="1" s="1"/>
  <c r="B433" i="11" s="1"/>
  <c r="M431" i="1"/>
  <c r="L431" i="1" s="1"/>
  <c r="B432" i="11" s="1"/>
  <c r="M430" i="1"/>
  <c r="L430" i="1" s="1"/>
  <c r="B431" i="11" s="1"/>
  <c r="M429" i="1"/>
  <c r="L429" i="1" s="1"/>
  <c r="B430" i="11" s="1"/>
  <c r="M428" i="1"/>
  <c r="L428" i="1" s="1"/>
  <c r="B429" i="11" s="1"/>
  <c r="M427" i="1"/>
  <c r="L427" i="1" s="1"/>
  <c r="B428" i="11" s="1"/>
  <c r="M426" i="1"/>
  <c r="L426" i="1" s="1"/>
  <c r="B427" i="11" s="1"/>
  <c r="M425" i="1"/>
  <c r="L425" i="1" s="1"/>
  <c r="B426" i="11" s="1"/>
  <c r="M424" i="1"/>
  <c r="L424" i="1" s="1"/>
  <c r="B425" i="11" s="1"/>
  <c r="M423" i="1"/>
  <c r="L423" i="1" s="1"/>
  <c r="B424" i="11" s="1"/>
  <c r="M422" i="1"/>
  <c r="L422" i="1" s="1"/>
  <c r="B423" i="11" s="1"/>
  <c r="M421" i="1"/>
  <c r="L421" i="1" s="1"/>
  <c r="B422" i="11" s="1"/>
  <c r="M420" i="1"/>
  <c r="L420" i="1" s="1"/>
  <c r="B421" i="11" s="1"/>
  <c r="M419" i="1"/>
  <c r="L419" i="1" s="1"/>
  <c r="B420" i="11" s="1"/>
  <c r="M418" i="1"/>
  <c r="L418" i="1" s="1"/>
  <c r="B419" i="11" s="1"/>
  <c r="M417" i="1"/>
  <c r="L417" i="1" s="1"/>
  <c r="B418" i="11" s="1"/>
  <c r="M416" i="1"/>
  <c r="L416" i="1" s="1"/>
  <c r="B417" i="11" s="1"/>
  <c r="M415" i="1"/>
  <c r="L415" i="1" s="1"/>
  <c r="B416" i="11" s="1"/>
  <c r="M414" i="1"/>
  <c r="L414" i="1" s="1"/>
  <c r="B415" i="11" s="1"/>
  <c r="M413" i="1"/>
  <c r="L413" i="1"/>
  <c r="B414" i="11" s="1"/>
  <c r="M412" i="1"/>
  <c r="L412" i="1" s="1"/>
  <c r="B413" i="11" s="1"/>
  <c r="M411" i="1"/>
  <c r="L411" i="1" s="1"/>
  <c r="B412" i="11" s="1"/>
  <c r="M410" i="1"/>
  <c r="L410" i="1" s="1"/>
  <c r="B411" i="11" s="1"/>
  <c r="M409" i="1"/>
  <c r="L409" i="1" s="1"/>
  <c r="B410" i="11" s="1"/>
  <c r="M408" i="1"/>
  <c r="L408" i="1" s="1"/>
  <c r="B409" i="11" s="1"/>
  <c r="M407" i="1"/>
  <c r="L407" i="1" s="1"/>
  <c r="B408" i="11" s="1"/>
  <c r="M406" i="1"/>
  <c r="L406" i="1" s="1"/>
  <c r="B407" i="11" s="1"/>
  <c r="M405" i="1"/>
  <c r="L405" i="1" s="1"/>
  <c r="B406" i="11" s="1"/>
  <c r="M404" i="1"/>
  <c r="L404" i="1" s="1"/>
  <c r="B405" i="11" s="1"/>
  <c r="M403" i="1"/>
  <c r="L403" i="1"/>
  <c r="B404" i="11" s="1"/>
  <c r="M402" i="1"/>
  <c r="L402" i="1" s="1"/>
  <c r="B403" i="11" s="1"/>
  <c r="M401" i="1"/>
  <c r="L401" i="1" s="1"/>
  <c r="B402" i="11" s="1"/>
  <c r="M400" i="1"/>
  <c r="L400" i="1" s="1"/>
  <c r="B401" i="11" s="1"/>
  <c r="M399" i="1"/>
  <c r="L399" i="1" s="1"/>
  <c r="B400" i="11" s="1"/>
  <c r="M398" i="1"/>
  <c r="L398" i="1" s="1"/>
  <c r="B399" i="11" s="1"/>
  <c r="M397" i="1"/>
  <c r="L397" i="1" s="1"/>
  <c r="B398" i="11" s="1"/>
  <c r="M396" i="1"/>
  <c r="L396" i="1" s="1"/>
  <c r="B397" i="11" s="1"/>
  <c r="M395" i="1"/>
  <c r="L395" i="1" s="1"/>
  <c r="B396" i="11" s="1"/>
  <c r="M394" i="1"/>
  <c r="L394" i="1" s="1"/>
  <c r="B395" i="11" s="1"/>
  <c r="M393" i="1"/>
  <c r="L393" i="1" s="1"/>
  <c r="B394" i="11" s="1"/>
  <c r="M392" i="1"/>
  <c r="L392" i="1" s="1"/>
  <c r="B393" i="11" s="1"/>
  <c r="M391" i="1"/>
  <c r="L391" i="1" s="1"/>
  <c r="B392" i="11" s="1"/>
  <c r="M390" i="1"/>
  <c r="L390" i="1" s="1"/>
  <c r="B391" i="11" s="1"/>
  <c r="M389" i="1"/>
  <c r="L389" i="1" s="1"/>
  <c r="B390" i="11" s="1"/>
  <c r="M388" i="1"/>
  <c r="L388" i="1" s="1"/>
  <c r="B389" i="11" s="1"/>
  <c r="M387" i="1"/>
  <c r="L387" i="1" s="1"/>
  <c r="B388" i="11" s="1"/>
  <c r="M386" i="1"/>
  <c r="L386" i="1" s="1"/>
  <c r="B387" i="11" s="1"/>
  <c r="M385" i="1"/>
  <c r="L385" i="1" s="1"/>
  <c r="B386" i="11" s="1"/>
  <c r="M384" i="1"/>
  <c r="L384" i="1" s="1"/>
  <c r="B385" i="11" s="1"/>
  <c r="M383" i="1"/>
  <c r="L383" i="1" s="1"/>
  <c r="B384" i="11" s="1"/>
  <c r="M382" i="1"/>
  <c r="L382" i="1" s="1"/>
  <c r="B383" i="11" s="1"/>
  <c r="M381" i="1"/>
  <c r="L381" i="1" s="1"/>
  <c r="B382" i="11" s="1"/>
  <c r="M380" i="1"/>
  <c r="L380" i="1" s="1"/>
  <c r="B381" i="11" s="1"/>
  <c r="M379" i="1"/>
  <c r="L379" i="1" s="1"/>
  <c r="B380" i="11" s="1"/>
  <c r="M378" i="1"/>
  <c r="L378" i="1" s="1"/>
  <c r="B379" i="11" s="1"/>
  <c r="M377" i="1"/>
  <c r="L377" i="1" s="1"/>
  <c r="B378" i="11" s="1"/>
  <c r="M376" i="1"/>
  <c r="L376" i="1" s="1"/>
  <c r="B377" i="11" s="1"/>
  <c r="M375" i="1"/>
  <c r="L375" i="1" s="1"/>
  <c r="B376" i="11" s="1"/>
  <c r="M374" i="1"/>
  <c r="L374" i="1" s="1"/>
  <c r="B375" i="11" s="1"/>
  <c r="M373" i="1"/>
  <c r="L373" i="1" s="1"/>
  <c r="B374" i="11" s="1"/>
  <c r="M372" i="1"/>
  <c r="L372" i="1" s="1"/>
  <c r="B373" i="11" s="1"/>
  <c r="M371" i="1"/>
  <c r="L371" i="1" s="1"/>
  <c r="B372" i="11" s="1"/>
  <c r="M370" i="1"/>
  <c r="L370" i="1" s="1"/>
  <c r="B371" i="11" s="1"/>
  <c r="M369" i="1"/>
  <c r="L369" i="1" s="1"/>
  <c r="B370" i="11" s="1"/>
  <c r="M368" i="1"/>
  <c r="L368" i="1" s="1"/>
  <c r="B369" i="11" s="1"/>
  <c r="M367" i="1"/>
  <c r="L367" i="1" s="1"/>
  <c r="B368" i="11" s="1"/>
  <c r="M366" i="1"/>
  <c r="L366" i="1" s="1"/>
  <c r="B367" i="11" s="1"/>
  <c r="M365" i="1"/>
  <c r="L365" i="1"/>
  <c r="B366" i="11" s="1"/>
  <c r="M364" i="1"/>
  <c r="L364" i="1" s="1"/>
  <c r="B365" i="11" s="1"/>
  <c r="M363" i="1"/>
  <c r="L363" i="1" s="1"/>
  <c r="B364" i="11" s="1"/>
  <c r="M362" i="1"/>
  <c r="L362" i="1" s="1"/>
  <c r="B363" i="11" s="1"/>
  <c r="M361" i="1"/>
  <c r="L361" i="1" s="1"/>
  <c r="B362" i="11" s="1"/>
  <c r="M360" i="1"/>
  <c r="L360" i="1" s="1"/>
  <c r="B361" i="11" s="1"/>
  <c r="M359" i="1"/>
  <c r="L359" i="1" s="1"/>
  <c r="B360" i="11" s="1"/>
  <c r="M358" i="1"/>
  <c r="L358" i="1" s="1"/>
  <c r="B359" i="11" s="1"/>
  <c r="M357" i="1"/>
  <c r="L357" i="1" s="1"/>
  <c r="B358" i="11" s="1"/>
  <c r="M356" i="1"/>
  <c r="L356" i="1" s="1"/>
  <c r="B357" i="11" s="1"/>
  <c r="M355" i="1"/>
  <c r="L355" i="1" s="1"/>
  <c r="B356" i="11" s="1"/>
  <c r="M354" i="1"/>
  <c r="L354" i="1" s="1"/>
  <c r="B355" i="11" s="1"/>
  <c r="M353" i="1"/>
  <c r="L353" i="1" s="1"/>
  <c r="B354" i="11" s="1"/>
  <c r="M352" i="1"/>
  <c r="L352" i="1" s="1"/>
  <c r="B353" i="11" s="1"/>
  <c r="M351" i="1"/>
  <c r="L351" i="1" s="1"/>
  <c r="B352" i="11" s="1"/>
  <c r="M350" i="1"/>
  <c r="L350" i="1" s="1"/>
  <c r="B351" i="11" s="1"/>
  <c r="M349" i="1"/>
  <c r="L349" i="1" s="1"/>
  <c r="B350" i="11" s="1"/>
  <c r="M348" i="1"/>
  <c r="L348" i="1" s="1"/>
  <c r="B349" i="11" s="1"/>
  <c r="M347" i="1"/>
  <c r="L347" i="1" s="1"/>
  <c r="B348" i="11" s="1"/>
  <c r="M346" i="1"/>
  <c r="L346" i="1" s="1"/>
  <c r="B347" i="11" s="1"/>
  <c r="M345" i="1"/>
  <c r="L345" i="1" s="1"/>
  <c r="B346" i="11" s="1"/>
  <c r="M344" i="1"/>
  <c r="L344" i="1" s="1"/>
  <c r="B345" i="11" s="1"/>
  <c r="M343" i="1"/>
  <c r="L343" i="1" s="1"/>
  <c r="B344" i="11" s="1"/>
  <c r="M342" i="1"/>
  <c r="L342" i="1" s="1"/>
  <c r="B343" i="11" s="1"/>
  <c r="M341" i="1"/>
  <c r="L341" i="1" s="1"/>
  <c r="B342" i="11" s="1"/>
  <c r="M340" i="1"/>
  <c r="L340" i="1" s="1"/>
  <c r="B341" i="11" s="1"/>
  <c r="M339" i="1"/>
  <c r="L339" i="1"/>
  <c r="B340" i="11" s="1"/>
  <c r="M338" i="1"/>
  <c r="L338" i="1" s="1"/>
  <c r="B339" i="11" s="1"/>
  <c r="M337" i="1"/>
  <c r="L337" i="1" s="1"/>
  <c r="B338" i="11" s="1"/>
  <c r="M336" i="1"/>
  <c r="L336" i="1" s="1"/>
  <c r="B337" i="11" s="1"/>
  <c r="M335" i="1"/>
  <c r="L335" i="1" s="1"/>
  <c r="B336" i="11" s="1"/>
  <c r="M334" i="1"/>
  <c r="L334" i="1" s="1"/>
  <c r="B335" i="11" s="1"/>
  <c r="M333" i="1"/>
  <c r="L333" i="1" s="1"/>
  <c r="B334" i="11" s="1"/>
  <c r="M332" i="1"/>
  <c r="L332" i="1" s="1"/>
  <c r="B333" i="11" s="1"/>
  <c r="M331" i="1"/>
  <c r="L331" i="1" s="1"/>
  <c r="B332" i="11" s="1"/>
  <c r="M330" i="1"/>
  <c r="L330" i="1" s="1"/>
  <c r="B331" i="11" s="1"/>
  <c r="M329" i="1"/>
  <c r="L329" i="1" s="1"/>
  <c r="B330" i="11" s="1"/>
  <c r="M328" i="1"/>
  <c r="L328" i="1" s="1"/>
  <c r="B329" i="11" s="1"/>
  <c r="M327" i="1"/>
  <c r="L327" i="1" s="1"/>
  <c r="B328" i="11" s="1"/>
  <c r="M326" i="1"/>
  <c r="L326" i="1" s="1"/>
  <c r="B327" i="11" s="1"/>
  <c r="M325" i="1"/>
  <c r="L325" i="1" s="1"/>
  <c r="B326" i="11" s="1"/>
  <c r="M324" i="1"/>
  <c r="L324" i="1" s="1"/>
  <c r="B325" i="11" s="1"/>
  <c r="M323" i="1"/>
  <c r="L323" i="1" s="1"/>
  <c r="B324" i="11" s="1"/>
  <c r="M322" i="1"/>
  <c r="L322" i="1" s="1"/>
  <c r="B323" i="11" s="1"/>
  <c r="M321" i="1"/>
  <c r="L321" i="1" s="1"/>
  <c r="B322" i="11" s="1"/>
  <c r="M320" i="1"/>
  <c r="L320" i="1" s="1"/>
  <c r="B321" i="11" s="1"/>
  <c r="M319" i="1"/>
  <c r="L319" i="1" s="1"/>
  <c r="B320" i="11" s="1"/>
  <c r="M318" i="1"/>
  <c r="L318" i="1" s="1"/>
  <c r="B319" i="11" s="1"/>
  <c r="M317" i="1"/>
  <c r="L317" i="1" s="1"/>
  <c r="B318" i="11" s="1"/>
  <c r="M316" i="1"/>
  <c r="L316" i="1" s="1"/>
  <c r="B317" i="11" s="1"/>
  <c r="M315" i="1"/>
  <c r="L315" i="1"/>
  <c r="B316" i="11" s="1"/>
  <c r="M314" i="1"/>
  <c r="L314" i="1" s="1"/>
  <c r="B315" i="11" s="1"/>
  <c r="M313" i="1"/>
  <c r="L313" i="1" s="1"/>
  <c r="B314" i="11" s="1"/>
  <c r="M312" i="1"/>
  <c r="L312" i="1" s="1"/>
  <c r="B313" i="11" s="1"/>
  <c r="M311" i="1"/>
  <c r="L311" i="1" s="1"/>
  <c r="B312" i="11" s="1"/>
  <c r="M310" i="1"/>
  <c r="L310" i="1" s="1"/>
  <c r="B311" i="11" s="1"/>
  <c r="M309" i="1"/>
  <c r="L309" i="1" s="1"/>
  <c r="B310" i="11" s="1"/>
  <c r="M308" i="1"/>
  <c r="L308" i="1" s="1"/>
  <c r="B309" i="11" s="1"/>
  <c r="M307" i="1"/>
  <c r="L307" i="1"/>
  <c r="B308" i="11" s="1"/>
  <c r="M306" i="1"/>
  <c r="L306" i="1" s="1"/>
  <c r="B307" i="11" s="1"/>
  <c r="M305" i="1"/>
  <c r="L305" i="1" s="1"/>
  <c r="B306" i="11" s="1"/>
  <c r="M304" i="1"/>
  <c r="L304" i="1" s="1"/>
  <c r="B305" i="11" s="1"/>
  <c r="M303" i="1"/>
  <c r="L303" i="1" s="1"/>
  <c r="B304" i="11" s="1"/>
  <c r="M302" i="1"/>
  <c r="L302" i="1" s="1"/>
  <c r="B303" i="11" s="1"/>
  <c r="M301" i="1"/>
  <c r="L301" i="1"/>
  <c r="B302" i="11" s="1"/>
  <c r="M300" i="1"/>
  <c r="L300" i="1" s="1"/>
  <c r="B301" i="11" s="1"/>
  <c r="M299" i="1"/>
  <c r="L299" i="1" s="1"/>
  <c r="B300" i="11" s="1"/>
  <c r="M298" i="1"/>
  <c r="L298" i="1" s="1"/>
  <c r="B299" i="11" s="1"/>
  <c r="M297" i="1"/>
  <c r="L297" i="1" s="1"/>
  <c r="B298" i="11" s="1"/>
  <c r="M296" i="1"/>
  <c r="L296" i="1" s="1"/>
  <c r="B297" i="11" s="1"/>
  <c r="M295" i="1"/>
  <c r="L295" i="1" s="1"/>
  <c r="B296" i="11" s="1"/>
  <c r="M294" i="1"/>
  <c r="L294" i="1" s="1"/>
  <c r="B295" i="11" s="1"/>
  <c r="M293" i="1"/>
  <c r="L293" i="1" s="1"/>
  <c r="B294" i="11" s="1"/>
  <c r="M292" i="1"/>
  <c r="L292" i="1" s="1"/>
  <c r="B293" i="11" s="1"/>
  <c r="M291" i="1"/>
  <c r="L291" i="1" s="1"/>
  <c r="B292" i="11" s="1"/>
  <c r="M290" i="1"/>
  <c r="L290" i="1" s="1"/>
  <c r="B291" i="11" s="1"/>
  <c r="M289" i="1"/>
  <c r="L289" i="1" s="1"/>
  <c r="B290" i="11" s="1"/>
  <c r="M288" i="1"/>
  <c r="L288" i="1" s="1"/>
  <c r="B289" i="11" s="1"/>
  <c r="M287" i="1"/>
  <c r="L287" i="1" s="1"/>
  <c r="B288" i="11" s="1"/>
  <c r="M286" i="1"/>
  <c r="L286" i="1" s="1"/>
  <c r="B287" i="11" s="1"/>
  <c r="M285" i="1"/>
  <c r="L285" i="1" s="1"/>
  <c r="B286" i="11" s="1"/>
  <c r="M284" i="1"/>
  <c r="L284" i="1" s="1"/>
  <c r="B285" i="11" s="1"/>
  <c r="M283" i="1"/>
  <c r="L283" i="1" s="1"/>
  <c r="B284" i="11" s="1"/>
  <c r="M282" i="1"/>
  <c r="L282" i="1" s="1"/>
  <c r="B283" i="11" s="1"/>
  <c r="M281" i="1"/>
  <c r="L281" i="1" s="1"/>
  <c r="B282" i="11" s="1"/>
  <c r="M280" i="1"/>
  <c r="L280" i="1" s="1"/>
  <c r="B281" i="11" s="1"/>
  <c r="M279" i="1"/>
  <c r="L279" i="1" s="1"/>
  <c r="B280" i="11" s="1"/>
  <c r="M278" i="1"/>
  <c r="L278" i="1" s="1"/>
  <c r="B279" i="11" s="1"/>
  <c r="M277" i="1"/>
  <c r="L277" i="1" s="1"/>
  <c r="B278" i="11" s="1"/>
  <c r="M276" i="1"/>
  <c r="L276" i="1" s="1"/>
  <c r="B277" i="11" s="1"/>
  <c r="M275" i="1"/>
  <c r="L275" i="1"/>
  <c r="B276" i="11" s="1"/>
  <c r="M274" i="1"/>
  <c r="L274" i="1" s="1"/>
  <c r="B275" i="11" s="1"/>
  <c r="M273" i="1"/>
  <c r="L273" i="1" s="1"/>
  <c r="B274" i="11" s="1"/>
  <c r="M272" i="1"/>
  <c r="L272" i="1" s="1"/>
  <c r="B273" i="11" s="1"/>
  <c r="M271" i="1"/>
  <c r="L271" i="1" s="1"/>
  <c r="B272" i="11" s="1"/>
  <c r="M270" i="1"/>
  <c r="L270" i="1" s="1"/>
  <c r="B271" i="11" s="1"/>
  <c r="M269" i="1"/>
  <c r="L269" i="1" s="1"/>
  <c r="B270" i="11" s="1"/>
  <c r="M268" i="1"/>
  <c r="L268" i="1" s="1"/>
  <c r="B269" i="11" s="1"/>
  <c r="M267" i="1"/>
  <c r="L267" i="1" s="1"/>
  <c r="B268" i="11" s="1"/>
  <c r="M266" i="1"/>
  <c r="L266" i="1" s="1"/>
  <c r="B267" i="11" s="1"/>
  <c r="M265" i="1"/>
  <c r="L265" i="1" s="1"/>
  <c r="B266" i="11" s="1"/>
  <c r="M264" i="1"/>
  <c r="L264" i="1" s="1"/>
  <c r="B265" i="11" s="1"/>
  <c r="M263" i="1"/>
  <c r="L263" i="1" s="1"/>
  <c r="B264" i="11" s="1"/>
  <c r="M262" i="1"/>
  <c r="L262" i="1" s="1"/>
  <c r="B263" i="11" s="1"/>
  <c r="M261" i="1"/>
  <c r="L261" i="1" s="1"/>
  <c r="B262" i="11" s="1"/>
  <c r="M260" i="1"/>
  <c r="L260" i="1" s="1"/>
  <c r="B261" i="11" s="1"/>
  <c r="M259" i="1"/>
  <c r="L259" i="1" s="1"/>
  <c r="B260" i="11" s="1"/>
  <c r="M258" i="1"/>
  <c r="L258" i="1" s="1"/>
  <c r="B259" i="11" s="1"/>
  <c r="M257" i="1"/>
  <c r="L257" i="1" s="1"/>
  <c r="B258" i="11" s="1"/>
  <c r="M256" i="1"/>
  <c r="L256" i="1" s="1"/>
  <c r="B257" i="11" s="1"/>
  <c r="M255" i="1"/>
  <c r="L255" i="1" s="1"/>
  <c r="B256" i="11" s="1"/>
  <c r="M254" i="1"/>
  <c r="L254" i="1" s="1"/>
  <c r="B255" i="11" s="1"/>
  <c r="M253" i="1"/>
  <c r="L253" i="1" s="1"/>
  <c r="B254" i="11" s="1"/>
  <c r="M252" i="1"/>
  <c r="L252" i="1" s="1"/>
  <c r="B253" i="11" s="1"/>
  <c r="M251" i="1"/>
  <c r="L251" i="1" s="1"/>
  <c r="B252" i="11" s="1"/>
  <c r="M250" i="1"/>
  <c r="L250" i="1" s="1"/>
  <c r="B251" i="11" s="1"/>
  <c r="M249" i="1"/>
  <c r="L249" i="1"/>
  <c r="B250" i="11" s="1"/>
  <c r="M248" i="1"/>
  <c r="L248" i="1" s="1"/>
  <c r="B249" i="11" s="1"/>
  <c r="M247" i="1"/>
  <c r="L247" i="1" s="1"/>
  <c r="B248" i="11" s="1"/>
  <c r="M246" i="1"/>
  <c r="L246" i="1" s="1"/>
  <c r="B247" i="11" s="1"/>
  <c r="M245" i="1"/>
  <c r="L245" i="1" s="1"/>
  <c r="B246" i="11" s="1"/>
  <c r="M244" i="1"/>
  <c r="L244" i="1" s="1"/>
  <c r="B245" i="11" s="1"/>
  <c r="M243" i="1"/>
  <c r="L243" i="1" s="1"/>
  <c r="B244" i="11" s="1"/>
  <c r="M242" i="1"/>
  <c r="L242" i="1" s="1"/>
  <c r="B243" i="11" s="1"/>
  <c r="M241" i="1"/>
  <c r="L241" i="1" s="1"/>
  <c r="B242" i="11" s="1"/>
  <c r="M240" i="1"/>
  <c r="L240" i="1" s="1"/>
  <c r="B241" i="11" s="1"/>
  <c r="M239" i="1"/>
  <c r="L239" i="1" s="1"/>
  <c r="B240" i="11" s="1"/>
  <c r="M238" i="1"/>
  <c r="L238" i="1" s="1"/>
  <c r="B239" i="11" s="1"/>
  <c r="M237" i="1"/>
  <c r="L237" i="1" s="1"/>
  <c r="B238" i="11" s="1"/>
  <c r="M236" i="1"/>
  <c r="L236" i="1" s="1"/>
  <c r="B237" i="11" s="1"/>
  <c r="M235" i="1"/>
  <c r="L235" i="1" s="1"/>
  <c r="B236" i="11" s="1"/>
  <c r="M234" i="1"/>
  <c r="L234" i="1" s="1"/>
  <c r="B235" i="11" s="1"/>
  <c r="M233" i="1"/>
  <c r="L233" i="1" s="1"/>
  <c r="B234" i="11" s="1"/>
  <c r="M232" i="1"/>
  <c r="L232" i="1" s="1"/>
  <c r="B233" i="11" s="1"/>
  <c r="M231" i="1"/>
  <c r="L231" i="1" s="1"/>
  <c r="B232" i="11" s="1"/>
  <c r="M230" i="1"/>
  <c r="L230" i="1" s="1"/>
  <c r="B231" i="11" s="1"/>
  <c r="M229" i="1"/>
  <c r="L229" i="1" s="1"/>
  <c r="B230" i="11" s="1"/>
  <c r="M228" i="1"/>
  <c r="L228" i="1" s="1"/>
  <c r="B229" i="11" s="1"/>
  <c r="M227" i="1"/>
  <c r="L227" i="1" s="1"/>
  <c r="B228" i="11" s="1"/>
  <c r="M226" i="1"/>
  <c r="L226" i="1" s="1"/>
  <c r="B227" i="11" s="1"/>
  <c r="M225" i="1"/>
  <c r="L225" i="1" s="1"/>
  <c r="B226" i="11" s="1"/>
  <c r="M224" i="1"/>
  <c r="L224" i="1" s="1"/>
  <c r="B225" i="11" s="1"/>
  <c r="M223" i="1"/>
  <c r="L223" i="1" s="1"/>
  <c r="B224" i="11" s="1"/>
  <c r="M222" i="1"/>
  <c r="L222" i="1" s="1"/>
  <c r="B223" i="11" s="1"/>
  <c r="M221" i="1"/>
  <c r="L221" i="1" s="1"/>
  <c r="B222" i="11" s="1"/>
  <c r="M220" i="1"/>
  <c r="L220" i="1" s="1"/>
  <c r="B221" i="11" s="1"/>
  <c r="M219" i="1"/>
  <c r="L219" i="1" s="1"/>
  <c r="B220" i="11" s="1"/>
  <c r="M218" i="1"/>
  <c r="L218" i="1" s="1"/>
  <c r="B219" i="11" s="1"/>
  <c r="M217" i="1"/>
  <c r="L217" i="1" s="1"/>
  <c r="B218" i="11" s="1"/>
  <c r="M216" i="1"/>
  <c r="L216" i="1" s="1"/>
  <c r="B217" i="11" s="1"/>
  <c r="M215" i="1"/>
  <c r="L215" i="1" s="1"/>
  <c r="B216" i="11" s="1"/>
  <c r="M214" i="1"/>
  <c r="L214" i="1" s="1"/>
  <c r="B215" i="11" s="1"/>
  <c r="M213" i="1"/>
  <c r="L213" i="1" s="1"/>
  <c r="B214" i="11" s="1"/>
  <c r="M212" i="1"/>
  <c r="L212" i="1" s="1"/>
  <c r="B213" i="11" s="1"/>
  <c r="M211" i="1"/>
  <c r="L211" i="1" s="1"/>
  <c r="B212" i="11" s="1"/>
  <c r="M210" i="1"/>
  <c r="L210" i="1" s="1"/>
  <c r="B211" i="11" s="1"/>
  <c r="M209" i="1"/>
  <c r="L209" i="1" s="1"/>
  <c r="B210" i="11" s="1"/>
  <c r="M208" i="1"/>
  <c r="L208" i="1" s="1"/>
  <c r="B209" i="11" s="1"/>
  <c r="M207" i="1"/>
  <c r="L207" i="1" s="1"/>
  <c r="B208" i="11" s="1"/>
  <c r="M206" i="1"/>
  <c r="L206" i="1" s="1"/>
  <c r="B207" i="11" s="1"/>
  <c r="M205" i="1"/>
  <c r="L205" i="1" s="1"/>
  <c r="B206" i="11" s="1"/>
  <c r="M204" i="1"/>
  <c r="L204" i="1" s="1"/>
  <c r="B205" i="11" s="1"/>
  <c r="M203" i="1"/>
  <c r="L203" i="1"/>
  <c r="B204" i="11" s="1"/>
  <c r="M202" i="1"/>
  <c r="L202" i="1" s="1"/>
  <c r="B203" i="11" s="1"/>
  <c r="M201" i="1"/>
  <c r="L201" i="1" s="1"/>
  <c r="B202" i="11" s="1"/>
  <c r="M200" i="1"/>
  <c r="L200" i="1" s="1"/>
  <c r="B201" i="11" s="1"/>
  <c r="M199" i="1"/>
  <c r="L199" i="1" s="1"/>
  <c r="B200" i="11" s="1"/>
  <c r="M198" i="1"/>
  <c r="L198" i="1" s="1"/>
  <c r="B199" i="11" s="1"/>
  <c r="M197" i="1"/>
  <c r="L197" i="1" s="1"/>
  <c r="B198" i="11" s="1"/>
  <c r="M196" i="1"/>
  <c r="L196" i="1" s="1"/>
  <c r="B197" i="11" s="1"/>
  <c r="M195" i="1"/>
  <c r="L195" i="1" s="1"/>
  <c r="B196" i="11" s="1"/>
  <c r="M194" i="1"/>
  <c r="L194" i="1" s="1"/>
  <c r="B195" i="11" s="1"/>
  <c r="M193" i="1"/>
  <c r="L193" i="1" s="1"/>
  <c r="B194" i="11" s="1"/>
  <c r="M192" i="1"/>
  <c r="L192" i="1" s="1"/>
  <c r="B193" i="11" s="1"/>
  <c r="M191" i="1"/>
  <c r="L191" i="1" s="1"/>
  <c r="B192" i="11" s="1"/>
  <c r="M190" i="1"/>
  <c r="L190" i="1" s="1"/>
  <c r="B191" i="11" s="1"/>
  <c r="M189" i="1"/>
  <c r="L189" i="1" s="1"/>
  <c r="B190" i="11" s="1"/>
  <c r="M188" i="1"/>
  <c r="L188" i="1" s="1"/>
  <c r="B189" i="11" s="1"/>
  <c r="M187" i="1"/>
  <c r="L187" i="1" s="1"/>
  <c r="B188" i="11" s="1"/>
  <c r="M186" i="1"/>
  <c r="L186" i="1" s="1"/>
  <c r="B187" i="11" s="1"/>
  <c r="M185" i="1"/>
  <c r="L185" i="1" s="1"/>
  <c r="B186" i="11" s="1"/>
  <c r="M184" i="1"/>
  <c r="L184" i="1" s="1"/>
  <c r="B185" i="11" s="1"/>
  <c r="M183" i="1"/>
  <c r="L183" i="1" s="1"/>
  <c r="B184" i="11" s="1"/>
  <c r="M182" i="1"/>
  <c r="L182" i="1" s="1"/>
  <c r="B183" i="11" s="1"/>
  <c r="M181" i="1"/>
  <c r="L181" i="1" s="1"/>
  <c r="B182" i="11" s="1"/>
  <c r="M180" i="1"/>
  <c r="L180" i="1"/>
  <c r="B181" i="11" s="1"/>
  <c r="M179" i="1"/>
  <c r="L179" i="1" s="1"/>
  <c r="B180" i="11" s="1"/>
  <c r="M178" i="1"/>
  <c r="L178" i="1" s="1"/>
  <c r="B179" i="11" s="1"/>
  <c r="M177" i="1"/>
  <c r="L177" i="1" s="1"/>
  <c r="B178" i="11" s="1"/>
  <c r="M176" i="1"/>
  <c r="L176" i="1" s="1"/>
  <c r="B177" i="11" s="1"/>
  <c r="M175" i="1"/>
  <c r="L175" i="1" s="1"/>
  <c r="B176" i="11" s="1"/>
  <c r="M174" i="1"/>
  <c r="L174" i="1" s="1"/>
  <c r="B175" i="11" s="1"/>
  <c r="M173" i="1"/>
  <c r="L173" i="1" s="1"/>
  <c r="B174" i="11" s="1"/>
  <c r="M172" i="1"/>
  <c r="L172" i="1"/>
  <c r="B173" i="11" s="1"/>
  <c r="M171" i="1"/>
  <c r="L171" i="1" s="1"/>
  <c r="B172" i="11" s="1"/>
  <c r="M170" i="1"/>
  <c r="L170" i="1" s="1"/>
  <c r="B171" i="11" s="1"/>
  <c r="M169" i="1"/>
  <c r="L169" i="1" s="1"/>
  <c r="B170" i="11" s="1"/>
  <c r="M168" i="1"/>
  <c r="L168" i="1" s="1"/>
  <c r="B169" i="11" s="1"/>
  <c r="M167" i="1"/>
  <c r="L167" i="1" s="1"/>
  <c r="B168" i="11" s="1"/>
  <c r="M166" i="1"/>
  <c r="L166" i="1" s="1"/>
  <c r="B167" i="11" s="1"/>
  <c r="M165" i="1"/>
  <c r="L165" i="1" s="1"/>
  <c r="B166" i="11" s="1"/>
  <c r="M164" i="1"/>
  <c r="L164" i="1" s="1"/>
  <c r="B165" i="11" s="1"/>
  <c r="M163" i="1"/>
  <c r="L163" i="1" s="1"/>
  <c r="B164" i="11" s="1"/>
  <c r="M162" i="1"/>
  <c r="L162" i="1" s="1"/>
  <c r="B163" i="11" s="1"/>
  <c r="M161" i="1"/>
  <c r="L161" i="1" s="1"/>
  <c r="B162" i="11" s="1"/>
  <c r="M160" i="1"/>
  <c r="L160" i="1" s="1"/>
  <c r="B161" i="11" s="1"/>
  <c r="M159" i="1"/>
  <c r="L159" i="1" s="1"/>
  <c r="B160" i="11" s="1"/>
  <c r="M158" i="1"/>
  <c r="L158" i="1" s="1"/>
  <c r="B159" i="11" s="1"/>
  <c r="M157" i="1"/>
  <c r="L157" i="1" s="1"/>
  <c r="B158" i="11" s="1"/>
  <c r="M156" i="1"/>
  <c r="L156" i="1" s="1"/>
  <c r="B157" i="11" s="1"/>
  <c r="M155" i="1"/>
  <c r="L155" i="1" s="1"/>
  <c r="B156" i="11" s="1"/>
  <c r="M154" i="1"/>
  <c r="L154" i="1" s="1"/>
  <c r="B155" i="11" s="1"/>
  <c r="M153" i="1"/>
  <c r="L153" i="1" s="1"/>
  <c r="B154" i="11" s="1"/>
  <c r="M152" i="1"/>
  <c r="L152" i="1" s="1"/>
  <c r="B153" i="11" s="1"/>
  <c r="M151" i="1"/>
  <c r="L151" i="1" s="1"/>
  <c r="B152" i="11" s="1"/>
  <c r="M150" i="1"/>
  <c r="L150" i="1" s="1"/>
  <c r="B151" i="11" s="1"/>
  <c r="M149" i="1"/>
  <c r="L149" i="1" s="1"/>
  <c r="B150" i="11" s="1"/>
  <c r="M148" i="1"/>
  <c r="L148" i="1" s="1"/>
  <c r="B149" i="11" s="1"/>
  <c r="M147" i="1"/>
  <c r="L147" i="1" s="1"/>
  <c r="B148" i="11" s="1"/>
  <c r="M146" i="1"/>
  <c r="L146" i="1" s="1"/>
  <c r="B147" i="11" s="1"/>
  <c r="M145" i="1"/>
  <c r="L145" i="1" s="1"/>
  <c r="B146" i="11" s="1"/>
  <c r="M144" i="1"/>
  <c r="L144" i="1" s="1"/>
  <c r="B145" i="11" s="1"/>
  <c r="M143" i="1"/>
  <c r="L143" i="1" s="1"/>
  <c r="B144" i="11" s="1"/>
  <c r="M142" i="1"/>
  <c r="L142" i="1" s="1"/>
  <c r="B143" i="11" s="1"/>
  <c r="M141" i="1"/>
  <c r="L141" i="1" s="1"/>
  <c r="B142" i="11" s="1"/>
  <c r="M140" i="1"/>
  <c r="L140" i="1" s="1"/>
  <c r="B141" i="11" s="1"/>
  <c r="M139" i="1"/>
  <c r="L139" i="1" s="1"/>
  <c r="B140" i="11" s="1"/>
  <c r="M138" i="1"/>
  <c r="L138" i="1" s="1"/>
  <c r="B139" i="11" s="1"/>
  <c r="M137" i="1"/>
  <c r="L137" i="1" s="1"/>
  <c r="B138" i="11" s="1"/>
  <c r="M136" i="1"/>
  <c r="L136" i="1" s="1"/>
  <c r="B137" i="11" s="1"/>
  <c r="M135" i="1"/>
  <c r="L135" i="1" s="1"/>
  <c r="B136" i="11" s="1"/>
  <c r="M134" i="1"/>
  <c r="L134" i="1" s="1"/>
  <c r="B135" i="11" s="1"/>
  <c r="M133" i="1"/>
  <c r="L133" i="1" s="1"/>
  <c r="B134" i="11" s="1"/>
  <c r="M132" i="1"/>
  <c r="L132" i="1"/>
  <c r="B133" i="11" s="1"/>
  <c r="M131" i="1"/>
  <c r="L131" i="1" s="1"/>
  <c r="B132" i="11" s="1"/>
  <c r="M130" i="1"/>
  <c r="L130" i="1" s="1"/>
  <c r="B131" i="11" s="1"/>
  <c r="M129" i="1"/>
  <c r="L129" i="1" s="1"/>
  <c r="B130" i="11" s="1"/>
  <c r="M128" i="1"/>
  <c r="L128" i="1" s="1"/>
  <c r="B129" i="11" s="1"/>
  <c r="M127" i="1"/>
  <c r="L127" i="1" s="1"/>
  <c r="B128" i="11" s="1"/>
  <c r="M126" i="1"/>
  <c r="L126" i="1" s="1"/>
  <c r="B127" i="11" s="1"/>
  <c r="M125" i="1"/>
  <c r="L125" i="1" s="1"/>
  <c r="B126" i="11" s="1"/>
  <c r="M124" i="1"/>
  <c r="L124" i="1" s="1"/>
  <c r="B125" i="11" s="1"/>
  <c r="M123" i="1"/>
  <c r="L123" i="1" s="1"/>
  <c r="B124" i="11" s="1"/>
  <c r="M122" i="1"/>
  <c r="L122" i="1" s="1"/>
  <c r="B123" i="11" s="1"/>
  <c r="M121" i="1"/>
  <c r="L121" i="1" s="1"/>
  <c r="B122" i="11" s="1"/>
  <c r="M120" i="1"/>
  <c r="L120" i="1" s="1"/>
  <c r="B121" i="11" s="1"/>
  <c r="M119" i="1"/>
  <c r="L119" i="1" s="1"/>
  <c r="B120" i="11" s="1"/>
  <c r="M118" i="1"/>
  <c r="L118" i="1" s="1"/>
  <c r="B119" i="11" s="1"/>
  <c r="M117" i="1"/>
  <c r="L117" i="1" s="1"/>
  <c r="B118" i="11" s="1"/>
  <c r="M116" i="1"/>
  <c r="L116" i="1" s="1"/>
  <c r="B117" i="11" s="1"/>
  <c r="M115" i="1"/>
  <c r="L115" i="1" s="1"/>
  <c r="B116" i="11" s="1"/>
  <c r="M114" i="1"/>
  <c r="L114" i="1" s="1"/>
  <c r="B115" i="11" s="1"/>
  <c r="M113" i="1"/>
  <c r="L113" i="1" s="1"/>
  <c r="B114" i="11" s="1"/>
  <c r="M112" i="1"/>
  <c r="L112" i="1" s="1"/>
  <c r="B113" i="11" s="1"/>
  <c r="M111" i="1"/>
  <c r="L111" i="1" s="1"/>
  <c r="B112" i="11" s="1"/>
  <c r="M110" i="1"/>
  <c r="L110" i="1" s="1"/>
  <c r="B111" i="11" s="1"/>
  <c r="M109" i="1"/>
  <c r="L109" i="1" s="1"/>
  <c r="B110" i="11" s="1"/>
  <c r="M108" i="1"/>
  <c r="L108" i="1" s="1"/>
  <c r="B109" i="11" s="1"/>
  <c r="M107" i="1"/>
  <c r="L107" i="1" s="1"/>
  <c r="B108" i="11" s="1"/>
  <c r="M106" i="1"/>
  <c r="L106" i="1" s="1"/>
  <c r="B107" i="11" s="1"/>
  <c r="M105" i="1"/>
  <c r="L105" i="1" s="1"/>
  <c r="B106" i="11" s="1"/>
  <c r="M104" i="1"/>
  <c r="L104" i="1" s="1"/>
  <c r="B105" i="11" s="1"/>
  <c r="M103" i="1"/>
  <c r="L103" i="1" s="1"/>
  <c r="B104" i="11" s="1"/>
  <c r="M102" i="1"/>
  <c r="L102" i="1" s="1"/>
  <c r="B103" i="11" s="1"/>
  <c r="M101" i="1"/>
  <c r="L101" i="1" s="1"/>
  <c r="B102" i="11" s="1"/>
  <c r="M100" i="1"/>
  <c r="L100" i="1" s="1"/>
  <c r="B101" i="11" s="1"/>
  <c r="M99" i="1"/>
  <c r="L99" i="1" s="1"/>
  <c r="B100" i="11" s="1"/>
  <c r="M98" i="1"/>
  <c r="L98" i="1" s="1"/>
  <c r="B99" i="11" s="1"/>
  <c r="M97" i="1"/>
  <c r="L97" i="1" s="1"/>
  <c r="B98" i="11" s="1"/>
  <c r="M96" i="1"/>
  <c r="L96" i="1" s="1"/>
  <c r="B97" i="11" s="1"/>
  <c r="M95" i="1"/>
  <c r="L95" i="1" s="1"/>
  <c r="B96" i="11" s="1"/>
  <c r="M94" i="1"/>
  <c r="L94" i="1" s="1"/>
  <c r="B95" i="11" s="1"/>
  <c r="M93" i="1"/>
  <c r="L93" i="1" s="1"/>
  <c r="B94" i="11" s="1"/>
  <c r="M92" i="1"/>
  <c r="L92" i="1" s="1"/>
  <c r="B93" i="11" s="1"/>
  <c r="M91" i="1"/>
  <c r="L91" i="1" s="1"/>
  <c r="B92" i="11" s="1"/>
  <c r="M90" i="1"/>
  <c r="L90" i="1" s="1"/>
  <c r="B91" i="11" s="1"/>
  <c r="M89" i="1"/>
  <c r="L89" i="1" s="1"/>
  <c r="B90" i="11" s="1"/>
  <c r="M88" i="1"/>
  <c r="L88" i="1" s="1"/>
  <c r="B89" i="11" s="1"/>
  <c r="M87" i="1"/>
  <c r="L87" i="1" s="1"/>
  <c r="B88" i="11" s="1"/>
  <c r="M86" i="1"/>
  <c r="L86" i="1" s="1"/>
  <c r="B87" i="11" s="1"/>
  <c r="M85" i="1"/>
  <c r="L85" i="1" s="1"/>
  <c r="B86" i="11" s="1"/>
  <c r="M84" i="1"/>
  <c r="L84" i="1"/>
  <c r="B85" i="11" s="1"/>
  <c r="M83" i="1"/>
  <c r="L83" i="1" s="1"/>
  <c r="B84" i="11" s="1"/>
  <c r="M82" i="1"/>
  <c r="L82" i="1" s="1"/>
  <c r="B83" i="11" s="1"/>
  <c r="M81" i="1"/>
  <c r="L81" i="1" s="1"/>
  <c r="B82" i="11" s="1"/>
  <c r="M80" i="1"/>
  <c r="L80" i="1" s="1"/>
  <c r="B81" i="11" s="1"/>
  <c r="M79" i="1"/>
  <c r="L79" i="1" s="1"/>
  <c r="B80" i="11" s="1"/>
  <c r="M78" i="1"/>
  <c r="L78" i="1" s="1"/>
  <c r="B79" i="11" s="1"/>
  <c r="M77" i="1"/>
  <c r="L77" i="1" s="1"/>
  <c r="B78" i="11" s="1"/>
  <c r="M76" i="1"/>
  <c r="L76" i="1"/>
  <c r="B77" i="11" s="1"/>
  <c r="M75" i="1"/>
  <c r="L75" i="1" s="1"/>
  <c r="B76" i="11" s="1"/>
  <c r="M74" i="1"/>
  <c r="L74" i="1" s="1"/>
  <c r="B75" i="11" s="1"/>
  <c r="M73" i="1"/>
  <c r="L73" i="1" s="1"/>
  <c r="B74" i="11" s="1"/>
  <c r="M72" i="1"/>
  <c r="L72" i="1" s="1"/>
  <c r="B73" i="11" s="1"/>
  <c r="M71" i="1"/>
  <c r="L71" i="1" s="1"/>
  <c r="B72" i="11" s="1"/>
  <c r="M70" i="1"/>
  <c r="L70" i="1" s="1"/>
  <c r="B71" i="11" s="1"/>
  <c r="M69" i="1"/>
  <c r="L69" i="1" s="1"/>
  <c r="B70" i="11" s="1"/>
  <c r="M68" i="1"/>
  <c r="L68" i="1" s="1"/>
  <c r="B69" i="11" s="1"/>
  <c r="M67" i="1"/>
  <c r="L67" i="1" s="1"/>
  <c r="B68" i="11" s="1"/>
  <c r="M66" i="1"/>
  <c r="L66" i="1" s="1"/>
  <c r="B67" i="11" s="1"/>
  <c r="M65" i="1"/>
  <c r="L65" i="1" s="1"/>
  <c r="B66" i="11" s="1"/>
  <c r="M64" i="1"/>
  <c r="L64" i="1" s="1"/>
  <c r="B65" i="11" s="1"/>
  <c r="M63" i="1"/>
  <c r="L63" i="1" s="1"/>
  <c r="B64" i="11" s="1"/>
  <c r="M62" i="1"/>
  <c r="L62" i="1" s="1"/>
  <c r="B63" i="11" s="1"/>
  <c r="M61" i="1"/>
  <c r="L61" i="1" s="1"/>
  <c r="B62" i="11" s="1"/>
  <c r="M60" i="1"/>
  <c r="L60" i="1" s="1"/>
  <c r="B61" i="11" s="1"/>
  <c r="M59" i="1"/>
  <c r="L59" i="1" s="1"/>
  <c r="B60" i="11" s="1"/>
  <c r="M58" i="1"/>
  <c r="L58" i="1" s="1"/>
  <c r="B59" i="11" s="1"/>
  <c r="M57" i="1"/>
  <c r="L57" i="1" s="1"/>
  <c r="B58" i="11" s="1"/>
  <c r="M56" i="1"/>
  <c r="L56" i="1" s="1"/>
  <c r="B57" i="11" s="1"/>
  <c r="M55" i="1"/>
  <c r="L55" i="1"/>
  <c r="B56" i="11" s="1"/>
  <c r="M54" i="1"/>
  <c r="L54" i="1" s="1"/>
  <c r="B55" i="11" s="1"/>
  <c r="M53" i="1"/>
  <c r="L53" i="1" s="1"/>
  <c r="B54" i="11" s="1"/>
  <c r="M52" i="1"/>
  <c r="L52" i="1" s="1"/>
  <c r="B53" i="11" s="1"/>
  <c r="M51" i="1"/>
  <c r="L51" i="1" s="1"/>
  <c r="B52" i="11" s="1"/>
  <c r="M50" i="1"/>
  <c r="L50" i="1" s="1"/>
  <c r="B51" i="11" s="1"/>
  <c r="M49" i="1"/>
  <c r="L49" i="1" s="1"/>
  <c r="B50" i="11" s="1"/>
  <c r="M48" i="1"/>
  <c r="L48" i="1" s="1"/>
  <c r="B49" i="11" s="1"/>
  <c r="M47" i="1"/>
  <c r="L47" i="1" s="1"/>
  <c r="B48" i="11" s="1"/>
  <c r="M46" i="1"/>
  <c r="L46" i="1" s="1"/>
  <c r="B47" i="11" s="1"/>
  <c r="M45" i="1"/>
  <c r="L45" i="1" s="1"/>
  <c r="B46" i="11" s="1"/>
  <c r="M44" i="1"/>
  <c r="L44" i="1" s="1"/>
  <c r="B45" i="11" s="1"/>
  <c r="M43" i="1"/>
  <c r="L43" i="1" s="1"/>
  <c r="B44" i="11" s="1"/>
  <c r="M42" i="1"/>
  <c r="L42" i="1" s="1"/>
  <c r="B43" i="11" s="1"/>
  <c r="M41" i="1"/>
  <c r="L41" i="1" s="1"/>
  <c r="B42" i="11" s="1"/>
  <c r="M40" i="1"/>
  <c r="L40" i="1" s="1"/>
  <c r="B41" i="11" s="1"/>
  <c r="M39" i="1"/>
  <c r="L39" i="1" s="1"/>
  <c r="B40" i="11" s="1"/>
  <c r="M38" i="1"/>
  <c r="L38" i="1" s="1"/>
  <c r="B39" i="11" s="1"/>
  <c r="M37" i="1"/>
  <c r="L37" i="1" s="1"/>
  <c r="B38" i="11" s="1"/>
  <c r="M36" i="1"/>
  <c r="L36" i="1" s="1"/>
  <c r="B37" i="11" s="1"/>
  <c r="M35" i="1"/>
  <c r="L35" i="1" s="1"/>
  <c r="B36" i="11" s="1"/>
  <c r="M34" i="1"/>
  <c r="L34" i="1" s="1"/>
  <c r="B35" i="11" s="1"/>
  <c r="M33" i="1"/>
  <c r="L33" i="1" s="1"/>
  <c r="B34" i="11" s="1"/>
  <c r="M32" i="1"/>
  <c r="L32" i="1" s="1"/>
  <c r="B33" i="11" s="1"/>
  <c r="M31" i="1"/>
  <c r="L31" i="1" s="1"/>
  <c r="B32" i="11" s="1"/>
  <c r="M30" i="1"/>
  <c r="L30" i="1" s="1"/>
  <c r="B31" i="11" s="1"/>
  <c r="M29" i="1"/>
  <c r="L29" i="1" s="1"/>
  <c r="B30" i="11" s="1"/>
  <c r="M28" i="1"/>
  <c r="L28" i="1" s="1"/>
  <c r="B29" i="11" s="1"/>
  <c r="M27" i="1"/>
  <c r="L27" i="1" s="1"/>
  <c r="B28" i="11" s="1"/>
  <c r="M26" i="1"/>
  <c r="L26" i="1" s="1"/>
  <c r="B27" i="11" s="1"/>
  <c r="M25" i="1"/>
  <c r="L25" i="1" s="1"/>
  <c r="B26" i="11" s="1"/>
  <c r="M24" i="1"/>
  <c r="L24" i="1" s="1"/>
  <c r="B25" i="11" s="1"/>
  <c r="M23" i="1"/>
  <c r="L23" i="1" s="1"/>
  <c r="B24" i="11" s="1"/>
  <c r="M22" i="1"/>
  <c r="L22" i="1" s="1"/>
  <c r="B23" i="11" s="1"/>
  <c r="M21" i="1"/>
  <c r="L21" i="1" s="1"/>
  <c r="B22" i="11" s="1"/>
  <c r="M20" i="1"/>
  <c r="L20" i="1"/>
  <c r="B21" i="11" s="1"/>
  <c r="M19" i="1"/>
  <c r="L19" i="1" s="1"/>
  <c r="B20" i="11" s="1"/>
  <c r="M18" i="1"/>
  <c r="L18" i="1" s="1"/>
  <c r="B19" i="11" s="1"/>
  <c r="M17" i="1"/>
  <c r="L17" i="1" s="1"/>
  <c r="B18" i="11" s="1"/>
  <c r="M16" i="1"/>
  <c r="L16" i="1" s="1"/>
  <c r="B17" i="11" s="1"/>
  <c r="M15" i="1"/>
  <c r="L15" i="1" s="1"/>
  <c r="B16" i="11" s="1"/>
  <c r="M14" i="1"/>
  <c r="L14" i="1" s="1"/>
  <c r="B15" i="11" s="1"/>
  <c r="M13" i="1"/>
  <c r="L13" i="1" s="1"/>
  <c r="B14" i="11" s="1"/>
  <c r="M12" i="1"/>
  <c r="L12" i="1" s="1"/>
  <c r="B13" i="11" s="1"/>
  <c r="M11" i="1"/>
  <c r="L11" i="1" s="1"/>
  <c r="B12" i="11" s="1"/>
  <c r="M10" i="1"/>
  <c r="L10" i="1" s="1"/>
  <c r="B11" i="11" s="1"/>
  <c r="M9" i="1"/>
  <c r="L9" i="1" s="1"/>
  <c r="B10" i="11" s="1"/>
  <c r="M8" i="1"/>
  <c r="L8" i="1" s="1"/>
  <c r="B9" i="11" s="1"/>
  <c r="M7" i="1"/>
  <c r="L7" i="1" s="1"/>
  <c r="B8" i="11" s="1"/>
  <c r="M6" i="1"/>
  <c r="L6" i="1" s="1"/>
  <c r="B7" i="11" s="1"/>
  <c r="M5" i="1"/>
  <c r="L5" i="1" s="1"/>
  <c r="B6" i="11" s="1"/>
  <c r="M4" i="1"/>
  <c r="L4" i="1" s="1"/>
  <c r="B5" i="11" s="1"/>
  <c r="M3" i="1"/>
  <c r="L3" i="1" s="1"/>
  <c r="B4" i="11" s="1"/>
  <c r="L7079" i="1" l="1"/>
  <c r="B7080" i="11" s="1"/>
  <c r="L7142" i="1"/>
  <c r="B7143" i="11" s="1"/>
  <c r="L7205" i="1"/>
  <c r="B7206" i="11" s="1"/>
  <c r="L7269" i="1"/>
  <c r="B7270" i="11" s="1"/>
  <c r="L7333" i="1"/>
  <c r="B7334" i="11" s="1"/>
  <c r="L7395" i="1"/>
  <c r="B7396" i="11" s="1"/>
  <c r="L7466" i="1"/>
  <c r="B7467" i="11" s="1"/>
  <c r="L6888" i="1"/>
  <c r="B6889" i="11" s="1"/>
  <c r="L6952" i="1"/>
  <c r="B6953" i="11" s="1"/>
  <c r="L7016" i="1"/>
  <c r="B7017" i="11" s="1"/>
  <c r="L7080" i="1"/>
  <c r="B7081" i="11" s="1"/>
  <c r="L7143" i="1"/>
  <c r="B7144" i="11" s="1"/>
  <c r="L7214" i="1"/>
  <c r="B7215" i="11" s="1"/>
  <c r="L7278" i="1"/>
  <c r="B7279" i="11" s="1"/>
  <c r="L7342" i="1"/>
  <c r="B7343" i="11" s="1"/>
  <c r="L7411" i="1"/>
  <c r="B7412" i="11" s="1"/>
  <c r="L7475" i="1"/>
  <c r="B7476" i="11" s="1"/>
  <c r="L6867" i="1"/>
  <c r="B6868" i="11" s="1"/>
  <c r="L6929" i="1"/>
  <c r="B6930" i="11" s="1"/>
  <c r="L6993" i="1"/>
  <c r="B6994" i="11" s="1"/>
  <c r="L7057" i="1"/>
  <c r="B7058" i="11" s="1"/>
  <c r="L7120" i="1"/>
  <c r="B7121" i="11" s="1"/>
  <c r="L7191" i="1"/>
  <c r="B7192" i="11" s="1"/>
  <c r="L7255" i="1"/>
  <c r="B7256" i="11" s="1"/>
  <c r="L7319" i="1"/>
  <c r="B7320" i="11" s="1"/>
  <c r="L7397" i="1"/>
  <c r="B7398" i="11" s="1"/>
  <c r="L7460" i="1"/>
  <c r="B7461" i="11" s="1"/>
  <c r="L6883" i="1"/>
  <c r="B6884" i="11" s="1"/>
  <c r="L6946" i="1"/>
  <c r="B6947" i="11" s="1"/>
  <c r="L7010" i="1"/>
  <c r="B7011" i="11" s="1"/>
  <c r="L7074" i="1"/>
  <c r="B7075" i="11" s="1"/>
  <c r="L7137" i="1"/>
  <c r="B7138" i="11" s="1"/>
  <c r="L7200" i="1"/>
  <c r="B7201" i="11" s="1"/>
  <c r="L7264" i="1"/>
  <c r="B7265" i="11" s="1"/>
  <c r="L7328" i="1"/>
  <c r="B7329" i="11" s="1"/>
  <c r="L7398" i="1"/>
  <c r="B7399" i="11" s="1"/>
  <c r="L7461" i="1"/>
  <c r="B7462" i="11" s="1"/>
  <c r="E4" i="10"/>
  <c r="G4" i="10" s="1"/>
  <c r="D4" i="10"/>
  <c r="F4" i="10" s="1"/>
  <c r="E12" i="10"/>
  <c r="G12" i="10" s="1"/>
  <c r="D12" i="10"/>
  <c r="F12" i="10" s="1"/>
  <c r="E20" i="10"/>
  <c r="G20" i="10" s="1"/>
  <c r="D20" i="10"/>
  <c r="F20" i="10" s="1"/>
  <c r="E28" i="10"/>
  <c r="G28" i="10" s="1"/>
  <c r="D28" i="10"/>
  <c r="F28" i="10" s="1"/>
  <c r="E36" i="10"/>
  <c r="G36" i="10" s="1"/>
  <c r="D36" i="10"/>
  <c r="F36" i="10" s="1"/>
  <c r="E44" i="10"/>
  <c r="G44" i="10" s="1"/>
  <c r="D44" i="10"/>
  <c r="F44" i="10" s="1"/>
  <c r="E52" i="10"/>
  <c r="G52" i="10" s="1"/>
  <c r="D52" i="10"/>
  <c r="F52" i="10" s="1"/>
  <c r="E60" i="10"/>
  <c r="G60" i="10" s="1"/>
  <c r="D60" i="10"/>
  <c r="F60" i="10" s="1"/>
  <c r="E68" i="10"/>
  <c r="G68" i="10" s="1"/>
  <c r="D68" i="10"/>
  <c r="F68" i="10" s="1"/>
  <c r="E76" i="10"/>
  <c r="G76" i="10" s="1"/>
  <c r="D76" i="10"/>
  <c r="F76" i="10" s="1"/>
  <c r="E84" i="10"/>
  <c r="G84" i="10" s="1"/>
  <c r="D84" i="10"/>
  <c r="F84" i="10" s="1"/>
  <c r="E92" i="10"/>
  <c r="G92" i="10" s="1"/>
  <c r="D92" i="10"/>
  <c r="F92" i="10" s="1"/>
  <c r="E100" i="10"/>
  <c r="G100" i="10" s="1"/>
  <c r="D100" i="10"/>
  <c r="F100" i="10" s="1"/>
  <c r="E108" i="10"/>
  <c r="G108" i="10" s="1"/>
  <c r="D108" i="10"/>
  <c r="F108" i="10" s="1"/>
  <c r="E116" i="10"/>
  <c r="G116" i="10" s="1"/>
  <c r="D116" i="10"/>
  <c r="F116" i="10" s="1"/>
  <c r="E124" i="10"/>
  <c r="G124" i="10" s="1"/>
  <c r="D124" i="10"/>
  <c r="F124" i="10" s="1"/>
  <c r="E132" i="10"/>
  <c r="G132" i="10" s="1"/>
  <c r="D132" i="10"/>
  <c r="F132" i="10" s="1"/>
  <c r="E140" i="10"/>
  <c r="G140" i="10" s="1"/>
  <c r="D140" i="10"/>
  <c r="F140" i="10" s="1"/>
  <c r="E148" i="10"/>
  <c r="G148" i="10" s="1"/>
  <c r="D148" i="10"/>
  <c r="F148" i="10" s="1"/>
  <c r="E156" i="10"/>
  <c r="G156" i="10" s="1"/>
  <c r="D156" i="10"/>
  <c r="F156" i="10" s="1"/>
  <c r="E164" i="10"/>
  <c r="G164" i="10" s="1"/>
  <c r="D164" i="10"/>
  <c r="F164" i="10" s="1"/>
  <c r="E172" i="10"/>
  <c r="G172" i="10" s="1"/>
  <c r="D172" i="10"/>
  <c r="F172" i="10" s="1"/>
  <c r="E180" i="10"/>
  <c r="G180" i="10" s="1"/>
  <c r="D180" i="10"/>
  <c r="F180" i="10" s="1"/>
  <c r="E188" i="10"/>
  <c r="G188" i="10" s="1"/>
  <c r="D188" i="10"/>
  <c r="F188" i="10" s="1"/>
  <c r="E196" i="10"/>
  <c r="G196" i="10" s="1"/>
  <c r="D196" i="10"/>
  <c r="F196" i="10" s="1"/>
  <c r="E204" i="10"/>
  <c r="G204" i="10" s="1"/>
  <c r="D204" i="10"/>
  <c r="F204" i="10" s="1"/>
  <c r="E212" i="10"/>
  <c r="G212" i="10" s="1"/>
  <c r="D212" i="10"/>
  <c r="F212" i="10" s="1"/>
  <c r="E220" i="10"/>
  <c r="G220" i="10" s="1"/>
  <c r="D220" i="10"/>
  <c r="F220" i="10" s="1"/>
  <c r="E228" i="10"/>
  <c r="G228" i="10" s="1"/>
  <c r="D228" i="10"/>
  <c r="F228" i="10" s="1"/>
  <c r="E236" i="10"/>
  <c r="G236" i="10" s="1"/>
  <c r="D236" i="10"/>
  <c r="F236" i="10" s="1"/>
  <c r="E244" i="10"/>
  <c r="G244" i="10" s="1"/>
  <c r="D244" i="10"/>
  <c r="F244" i="10" s="1"/>
  <c r="E252" i="10"/>
  <c r="G252" i="10" s="1"/>
  <c r="D252" i="10"/>
  <c r="F252" i="10" s="1"/>
  <c r="E260" i="10"/>
  <c r="G260" i="10" s="1"/>
  <c r="D260" i="10"/>
  <c r="F260" i="10" s="1"/>
  <c r="E268" i="10"/>
  <c r="G268" i="10" s="1"/>
  <c r="D268" i="10"/>
  <c r="F268" i="10" s="1"/>
  <c r="E276" i="10"/>
  <c r="G276" i="10" s="1"/>
  <c r="D276" i="10"/>
  <c r="F276" i="10" s="1"/>
  <c r="E284" i="10"/>
  <c r="G284" i="10" s="1"/>
  <c r="D284" i="10"/>
  <c r="F284" i="10" s="1"/>
  <c r="E292" i="10"/>
  <c r="G292" i="10" s="1"/>
  <c r="D292" i="10"/>
  <c r="F292" i="10" s="1"/>
  <c r="E300" i="10"/>
  <c r="G300" i="10" s="1"/>
  <c r="D300" i="10"/>
  <c r="F300" i="10" s="1"/>
  <c r="E308" i="10"/>
  <c r="G308" i="10" s="1"/>
  <c r="D308" i="10"/>
  <c r="F308" i="10" s="1"/>
  <c r="E316" i="10"/>
  <c r="G316" i="10" s="1"/>
  <c r="D316" i="10"/>
  <c r="F316" i="10" s="1"/>
  <c r="E324" i="10"/>
  <c r="G324" i="10" s="1"/>
  <c r="D324" i="10"/>
  <c r="F324" i="10" s="1"/>
  <c r="E332" i="10"/>
  <c r="G332" i="10" s="1"/>
  <c r="D332" i="10"/>
  <c r="F332" i="10" s="1"/>
  <c r="E340" i="10"/>
  <c r="G340" i="10" s="1"/>
  <c r="D340" i="10"/>
  <c r="F340" i="10" s="1"/>
  <c r="E348" i="10"/>
  <c r="G348" i="10" s="1"/>
  <c r="D348" i="10"/>
  <c r="F348" i="10" s="1"/>
  <c r="E356" i="10"/>
  <c r="G356" i="10" s="1"/>
  <c r="D356" i="10"/>
  <c r="F356" i="10" s="1"/>
  <c r="E364" i="10"/>
  <c r="G364" i="10" s="1"/>
  <c r="D364" i="10"/>
  <c r="F364" i="10" s="1"/>
  <c r="E372" i="10"/>
  <c r="G372" i="10" s="1"/>
  <c r="D372" i="10"/>
  <c r="F372" i="10" s="1"/>
  <c r="E380" i="10"/>
  <c r="G380" i="10" s="1"/>
  <c r="D380" i="10"/>
  <c r="F380" i="10" s="1"/>
  <c r="E388" i="10"/>
  <c r="G388" i="10" s="1"/>
  <c r="D388" i="10"/>
  <c r="F388" i="10" s="1"/>
  <c r="E396" i="10"/>
  <c r="G396" i="10" s="1"/>
  <c r="D396" i="10"/>
  <c r="F396" i="10" s="1"/>
  <c r="E404" i="10"/>
  <c r="G404" i="10" s="1"/>
  <c r="D404" i="10"/>
  <c r="F404" i="10" s="1"/>
  <c r="E412" i="10"/>
  <c r="G412" i="10" s="1"/>
  <c r="D412" i="10"/>
  <c r="F412" i="10" s="1"/>
  <c r="E420" i="10"/>
  <c r="G420" i="10" s="1"/>
  <c r="D420" i="10"/>
  <c r="F420" i="10" s="1"/>
  <c r="E428" i="10"/>
  <c r="G428" i="10" s="1"/>
  <c r="D428" i="10"/>
  <c r="F428" i="10" s="1"/>
  <c r="E436" i="10"/>
  <c r="G436" i="10" s="1"/>
  <c r="D436" i="10"/>
  <c r="F436" i="10" s="1"/>
  <c r="E444" i="10"/>
  <c r="G444" i="10" s="1"/>
  <c r="D444" i="10"/>
  <c r="F444" i="10" s="1"/>
  <c r="E452" i="10"/>
  <c r="G452" i="10" s="1"/>
  <c r="D452" i="10"/>
  <c r="F452" i="10" s="1"/>
  <c r="E460" i="10"/>
  <c r="G460" i="10" s="1"/>
  <c r="D460" i="10"/>
  <c r="F460" i="10" s="1"/>
  <c r="E468" i="10"/>
  <c r="G468" i="10" s="1"/>
  <c r="D468" i="10"/>
  <c r="F468" i="10" s="1"/>
  <c r="E476" i="10"/>
  <c r="G476" i="10" s="1"/>
  <c r="D476" i="10"/>
  <c r="F476" i="10" s="1"/>
  <c r="E484" i="10"/>
  <c r="G484" i="10" s="1"/>
  <c r="D484" i="10"/>
  <c r="F484" i="10" s="1"/>
  <c r="E492" i="10"/>
  <c r="G492" i="10" s="1"/>
  <c r="D492" i="10"/>
  <c r="F492" i="10" s="1"/>
  <c r="E500" i="10"/>
  <c r="G500" i="10" s="1"/>
  <c r="D500" i="10"/>
  <c r="F500" i="10" s="1"/>
  <c r="E508" i="10"/>
  <c r="G508" i="10" s="1"/>
  <c r="D508" i="10"/>
  <c r="F508" i="10" s="1"/>
  <c r="E516" i="10"/>
  <c r="G516" i="10" s="1"/>
  <c r="D516" i="10"/>
  <c r="F516" i="10" s="1"/>
  <c r="E524" i="10"/>
  <c r="G524" i="10" s="1"/>
  <c r="D524" i="10"/>
  <c r="F524" i="10" s="1"/>
  <c r="E532" i="10"/>
  <c r="G532" i="10" s="1"/>
  <c r="D532" i="10"/>
  <c r="F532" i="10" s="1"/>
  <c r="E540" i="10"/>
  <c r="G540" i="10" s="1"/>
  <c r="D540" i="10"/>
  <c r="F540" i="10" s="1"/>
  <c r="E548" i="10"/>
  <c r="G548" i="10" s="1"/>
  <c r="D548" i="10"/>
  <c r="F548" i="10" s="1"/>
  <c r="E556" i="10"/>
  <c r="G556" i="10" s="1"/>
  <c r="D556" i="10"/>
  <c r="F556" i="10" s="1"/>
  <c r="E564" i="10"/>
  <c r="G564" i="10" s="1"/>
  <c r="D564" i="10"/>
  <c r="F564" i="10" s="1"/>
  <c r="E572" i="10"/>
  <c r="G572" i="10" s="1"/>
  <c r="D572" i="10"/>
  <c r="F572" i="10" s="1"/>
  <c r="E580" i="10"/>
  <c r="G580" i="10" s="1"/>
  <c r="D580" i="10"/>
  <c r="F580" i="10" s="1"/>
  <c r="E588" i="10"/>
  <c r="G588" i="10" s="1"/>
  <c r="D588" i="10"/>
  <c r="F588" i="10" s="1"/>
  <c r="E596" i="10"/>
  <c r="G596" i="10" s="1"/>
  <c r="D596" i="10"/>
  <c r="F596" i="10" s="1"/>
  <c r="E604" i="10"/>
  <c r="G604" i="10" s="1"/>
  <c r="D604" i="10"/>
  <c r="F604" i="10" s="1"/>
  <c r="E612" i="10"/>
  <c r="G612" i="10" s="1"/>
  <c r="D612" i="10"/>
  <c r="F612" i="10" s="1"/>
  <c r="E620" i="10"/>
  <c r="G620" i="10" s="1"/>
  <c r="D620" i="10"/>
  <c r="F620" i="10" s="1"/>
  <c r="E628" i="10"/>
  <c r="G628" i="10" s="1"/>
  <c r="D628" i="10"/>
  <c r="F628" i="10" s="1"/>
  <c r="E636" i="10"/>
  <c r="G636" i="10" s="1"/>
  <c r="D636" i="10"/>
  <c r="F636" i="10" s="1"/>
  <c r="E644" i="10"/>
  <c r="G644" i="10" s="1"/>
  <c r="D644" i="10"/>
  <c r="F644" i="10" s="1"/>
  <c r="E652" i="10"/>
  <c r="G652" i="10" s="1"/>
  <c r="D652" i="10"/>
  <c r="F652" i="10" s="1"/>
  <c r="E660" i="10"/>
  <c r="G660" i="10" s="1"/>
  <c r="D660" i="10"/>
  <c r="F660" i="10" s="1"/>
  <c r="E668" i="10"/>
  <c r="G668" i="10" s="1"/>
  <c r="D668" i="10"/>
  <c r="F668" i="10" s="1"/>
  <c r="E676" i="10"/>
  <c r="G676" i="10" s="1"/>
  <c r="D676" i="10"/>
  <c r="F676" i="10" s="1"/>
  <c r="E684" i="10"/>
  <c r="G684" i="10" s="1"/>
  <c r="D684" i="10"/>
  <c r="F684" i="10" s="1"/>
  <c r="E692" i="10"/>
  <c r="G692" i="10" s="1"/>
  <c r="D692" i="10"/>
  <c r="F692" i="10" s="1"/>
  <c r="E700" i="10"/>
  <c r="G700" i="10" s="1"/>
  <c r="D700" i="10"/>
  <c r="F700" i="10" s="1"/>
  <c r="E708" i="10"/>
  <c r="G708" i="10" s="1"/>
  <c r="D708" i="10"/>
  <c r="F708" i="10" s="1"/>
  <c r="E716" i="10"/>
  <c r="G716" i="10" s="1"/>
  <c r="D716" i="10"/>
  <c r="F716" i="10" s="1"/>
  <c r="E724" i="10"/>
  <c r="G724" i="10" s="1"/>
  <c r="D724" i="10"/>
  <c r="F724" i="10" s="1"/>
  <c r="E732" i="10"/>
  <c r="G732" i="10" s="1"/>
  <c r="D732" i="10"/>
  <c r="F732" i="10" s="1"/>
  <c r="E740" i="10"/>
  <c r="G740" i="10" s="1"/>
  <c r="D740" i="10"/>
  <c r="F740" i="10" s="1"/>
  <c r="E748" i="10"/>
  <c r="G748" i="10" s="1"/>
  <c r="D748" i="10"/>
  <c r="F748" i="10" s="1"/>
  <c r="E756" i="10"/>
  <c r="G756" i="10" s="1"/>
  <c r="D756" i="10"/>
  <c r="F756" i="10" s="1"/>
  <c r="E764" i="10"/>
  <c r="G764" i="10" s="1"/>
  <c r="D764" i="10"/>
  <c r="F764" i="10" s="1"/>
  <c r="E772" i="10"/>
  <c r="G772" i="10" s="1"/>
  <c r="D772" i="10"/>
  <c r="F772" i="10" s="1"/>
  <c r="E780" i="10"/>
  <c r="G780" i="10" s="1"/>
  <c r="D780" i="10"/>
  <c r="F780" i="10" s="1"/>
  <c r="E788" i="10"/>
  <c r="G788" i="10" s="1"/>
  <c r="D788" i="10"/>
  <c r="F788" i="10" s="1"/>
  <c r="E796" i="10"/>
  <c r="G796" i="10" s="1"/>
  <c r="D796" i="10"/>
  <c r="F796" i="10" s="1"/>
  <c r="E804" i="10"/>
  <c r="G804" i="10" s="1"/>
  <c r="D804" i="10"/>
  <c r="F804" i="10" s="1"/>
  <c r="E812" i="10"/>
  <c r="G812" i="10" s="1"/>
  <c r="D812" i="10"/>
  <c r="F812" i="10" s="1"/>
  <c r="E820" i="10"/>
  <c r="G820" i="10" s="1"/>
  <c r="D820" i="10"/>
  <c r="F820" i="10" s="1"/>
  <c r="E828" i="10"/>
  <c r="G828" i="10" s="1"/>
  <c r="D828" i="10"/>
  <c r="F828" i="10" s="1"/>
  <c r="E836" i="10"/>
  <c r="G836" i="10" s="1"/>
  <c r="D836" i="10"/>
  <c r="F836" i="10" s="1"/>
  <c r="E844" i="10"/>
  <c r="G844" i="10" s="1"/>
  <c r="D844" i="10"/>
  <c r="F844" i="10" s="1"/>
  <c r="E852" i="10"/>
  <c r="G852" i="10" s="1"/>
  <c r="D852" i="10"/>
  <c r="F852" i="10" s="1"/>
  <c r="E860" i="10"/>
  <c r="G860" i="10" s="1"/>
  <c r="D860" i="10"/>
  <c r="F860" i="10" s="1"/>
  <c r="E868" i="10"/>
  <c r="G868" i="10" s="1"/>
  <c r="D868" i="10"/>
  <c r="F868" i="10" s="1"/>
  <c r="E876" i="10"/>
  <c r="G876" i="10" s="1"/>
  <c r="D876" i="10"/>
  <c r="F876" i="10" s="1"/>
  <c r="E884" i="10"/>
  <c r="G884" i="10" s="1"/>
  <c r="D884" i="10"/>
  <c r="F884" i="10" s="1"/>
  <c r="E892" i="10"/>
  <c r="G892" i="10" s="1"/>
  <c r="D892" i="10"/>
  <c r="F892" i="10" s="1"/>
  <c r="E900" i="10"/>
  <c r="G900" i="10" s="1"/>
  <c r="D900" i="10"/>
  <c r="F900" i="10" s="1"/>
  <c r="E908" i="10"/>
  <c r="G908" i="10" s="1"/>
  <c r="D908" i="10"/>
  <c r="F908" i="10" s="1"/>
  <c r="E916" i="10"/>
  <c r="G916" i="10" s="1"/>
  <c r="D916" i="10"/>
  <c r="F916" i="10" s="1"/>
  <c r="E924" i="10"/>
  <c r="G924" i="10" s="1"/>
  <c r="D924" i="10"/>
  <c r="F924" i="10" s="1"/>
  <c r="E932" i="10"/>
  <c r="G932" i="10" s="1"/>
  <c r="D932" i="10"/>
  <c r="F932" i="10" s="1"/>
  <c r="E940" i="10"/>
  <c r="G940" i="10" s="1"/>
  <c r="D940" i="10"/>
  <c r="F940" i="10" s="1"/>
  <c r="E948" i="10"/>
  <c r="G948" i="10" s="1"/>
  <c r="D948" i="10"/>
  <c r="F948" i="10" s="1"/>
  <c r="E956" i="10"/>
  <c r="G956" i="10" s="1"/>
  <c r="D956" i="10"/>
  <c r="F956" i="10" s="1"/>
  <c r="E964" i="10"/>
  <c r="G964" i="10" s="1"/>
  <c r="D964" i="10"/>
  <c r="F964" i="10" s="1"/>
  <c r="E972" i="10"/>
  <c r="G972" i="10" s="1"/>
  <c r="D972" i="10"/>
  <c r="F972" i="10" s="1"/>
  <c r="E980" i="10"/>
  <c r="G980" i="10" s="1"/>
  <c r="D980" i="10"/>
  <c r="F980" i="10" s="1"/>
  <c r="E988" i="10"/>
  <c r="G988" i="10" s="1"/>
  <c r="D988" i="10"/>
  <c r="F988" i="10" s="1"/>
  <c r="E996" i="10"/>
  <c r="G996" i="10" s="1"/>
  <c r="D996" i="10"/>
  <c r="F996" i="10" s="1"/>
  <c r="E1004" i="10"/>
  <c r="G1004" i="10" s="1"/>
  <c r="D1004" i="10"/>
  <c r="F1004" i="10" s="1"/>
  <c r="E1012" i="10"/>
  <c r="G1012" i="10" s="1"/>
  <c r="D1012" i="10"/>
  <c r="F1012" i="10" s="1"/>
  <c r="E1020" i="10"/>
  <c r="G1020" i="10" s="1"/>
  <c r="D1020" i="10"/>
  <c r="F1020" i="10" s="1"/>
  <c r="E1028" i="10"/>
  <c r="G1028" i="10" s="1"/>
  <c r="D1028" i="10"/>
  <c r="F1028" i="10" s="1"/>
  <c r="E1036" i="10"/>
  <c r="G1036" i="10" s="1"/>
  <c r="D1036" i="10"/>
  <c r="F1036" i="10" s="1"/>
  <c r="E1044" i="10"/>
  <c r="G1044" i="10" s="1"/>
  <c r="D1044" i="10"/>
  <c r="F1044" i="10" s="1"/>
  <c r="E1052" i="10"/>
  <c r="G1052" i="10" s="1"/>
  <c r="D1052" i="10"/>
  <c r="F1052" i="10" s="1"/>
  <c r="E1060" i="10"/>
  <c r="G1060" i="10" s="1"/>
  <c r="D1060" i="10"/>
  <c r="F1060" i="10" s="1"/>
  <c r="E1068" i="10"/>
  <c r="G1068" i="10" s="1"/>
  <c r="D1068" i="10"/>
  <c r="F1068" i="10" s="1"/>
  <c r="E1076" i="10"/>
  <c r="G1076" i="10" s="1"/>
  <c r="D1076" i="10"/>
  <c r="F1076" i="10" s="1"/>
  <c r="E1084" i="10"/>
  <c r="G1084" i="10" s="1"/>
  <c r="D1084" i="10"/>
  <c r="F1084" i="10" s="1"/>
  <c r="E1092" i="10"/>
  <c r="G1092" i="10" s="1"/>
  <c r="D1092" i="10"/>
  <c r="F1092" i="10" s="1"/>
  <c r="E1100" i="10"/>
  <c r="G1100" i="10" s="1"/>
  <c r="D1100" i="10"/>
  <c r="F1100" i="10" s="1"/>
  <c r="E1108" i="10"/>
  <c r="G1108" i="10" s="1"/>
  <c r="D1108" i="10"/>
  <c r="F1108" i="10" s="1"/>
  <c r="E1116" i="10"/>
  <c r="G1116" i="10" s="1"/>
  <c r="D1116" i="10"/>
  <c r="F1116" i="10" s="1"/>
  <c r="E1124" i="10"/>
  <c r="G1124" i="10" s="1"/>
  <c r="D1124" i="10"/>
  <c r="F1124" i="10" s="1"/>
  <c r="E1132" i="10"/>
  <c r="G1132" i="10" s="1"/>
  <c r="D1132" i="10"/>
  <c r="F1132" i="10" s="1"/>
  <c r="E1140" i="10"/>
  <c r="G1140" i="10" s="1"/>
  <c r="D1140" i="10"/>
  <c r="F1140" i="10" s="1"/>
  <c r="E1148" i="10"/>
  <c r="G1148" i="10" s="1"/>
  <c r="D1148" i="10"/>
  <c r="F1148" i="10" s="1"/>
  <c r="E1156" i="10"/>
  <c r="G1156" i="10" s="1"/>
  <c r="D1156" i="10"/>
  <c r="F1156" i="10" s="1"/>
  <c r="E1164" i="10"/>
  <c r="G1164" i="10" s="1"/>
  <c r="D1164" i="10"/>
  <c r="F1164" i="10" s="1"/>
  <c r="E1172" i="10"/>
  <c r="G1172" i="10" s="1"/>
  <c r="D1172" i="10"/>
  <c r="F1172" i="10" s="1"/>
  <c r="E1180" i="10"/>
  <c r="G1180" i="10" s="1"/>
  <c r="D1180" i="10"/>
  <c r="F1180" i="10" s="1"/>
  <c r="E1188" i="10"/>
  <c r="G1188" i="10" s="1"/>
  <c r="D1188" i="10"/>
  <c r="F1188" i="10" s="1"/>
  <c r="E1196" i="10"/>
  <c r="G1196" i="10" s="1"/>
  <c r="D1196" i="10"/>
  <c r="F1196" i="10" s="1"/>
  <c r="E1204" i="10"/>
  <c r="G1204" i="10" s="1"/>
  <c r="D1204" i="10"/>
  <c r="F1204" i="10" s="1"/>
  <c r="E1212" i="10"/>
  <c r="G1212" i="10" s="1"/>
  <c r="D1212" i="10"/>
  <c r="F1212" i="10" s="1"/>
  <c r="E1220" i="10"/>
  <c r="G1220" i="10" s="1"/>
  <c r="D1220" i="10"/>
  <c r="F1220" i="10" s="1"/>
  <c r="E1228" i="10"/>
  <c r="G1228" i="10" s="1"/>
  <c r="D1228" i="10"/>
  <c r="F1228" i="10" s="1"/>
  <c r="E1236" i="10"/>
  <c r="G1236" i="10" s="1"/>
  <c r="D1236" i="10"/>
  <c r="F1236" i="10" s="1"/>
  <c r="E1244" i="10"/>
  <c r="G1244" i="10" s="1"/>
  <c r="D1244" i="10"/>
  <c r="F1244" i="10" s="1"/>
  <c r="E1252" i="10"/>
  <c r="G1252" i="10" s="1"/>
  <c r="D1252" i="10"/>
  <c r="F1252" i="10" s="1"/>
  <c r="E1260" i="10"/>
  <c r="G1260" i="10" s="1"/>
  <c r="D1260" i="10"/>
  <c r="F1260" i="10" s="1"/>
  <c r="E1268" i="10"/>
  <c r="G1268" i="10" s="1"/>
  <c r="D1268" i="10"/>
  <c r="F1268" i="10" s="1"/>
  <c r="E1276" i="10"/>
  <c r="G1276" i="10" s="1"/>
  <c r="D1276" i="10"/>
  <c r="F1276" i="10" s="1"/>
  <c r="E1284" i="10"/>
  <c r="G1284" i="10" s="1"/>
  <c r="D1284" i="10"/>
  <c r="F1284" i="10" s="1"/>
  <c r="E1292" i="10"/>
  <c r="G1292" i="10" s="1"/>
  <c r="D1292" i="10"/>
  <c r="F1292" i="10" s="1"/>
  <c r="E1300" i="10"/>
  <c r="G1300" i="10" s="1"/>
  <c r="D1300" i="10"/>
  <c r="F1300" i="10" s="1"/>
  <c r="E1308" i="10"/>
  <c r="G1308" i="10" s="1"/>
  <c r="D1308" i="10"/>
  <c r="F1308" i="10" s="1"/>
  <c r="E1316" i="10"/>
  <c r="G1316" i="10" s="1"/>
  <c r="D1316" i="10"/>
  <c r="F1316" i="10" s="1"/>
  <c r="E1324" i="10"/>
  <c r="G1324" i="10" s="1"/>
  <c r="D1324" i="10"/>
  <c r="F1324" i="10" s="1"/>
  <c r="E1332" i="10"/>
  <c r="G1332" i="10" s="1"/>
  <c r="D1332" i="10"/>
  <c r="F1332" i="10" s="1"/>
  <c r="E1340" i="10"/>
  <c r="G1340" i="10" s="1"/>
  <c r="D1340" i="10"/>
  <c r="F1340" i="10" s="1"/>
  <c r="E1348" i="10"/>
  <c r="G1348" i="10" s="1"/>
  <c r="D1348" i="10"/>
  <c r="F1348" i="10" s="1"/>
  <c r="E1356" i="10"/>
  <c r="G1356" i="10" s="1"/>
  <c r="D1356" i="10"/>
  <c r="F1356" i="10" s="1"/>
  <c r="E1364" i="10"/>
  <c r="G1364" i="10" s="1"/>
  <c r="D1364" i="10"/>
  <c r="F1364" i="10" s="1"/>
  <c r="E1372" i="10"/>
  <c r="G1372" i="10" s="1"/>
  <c r="D1372" i="10"/>
  <c r="F1372" i="10" s="1"/>
  <c r="E1380" i="10"/>
  <c r="G1380" i="10" s="1"/>
  <c r="D1380" i="10"/>
  <c r="F1380" i="10" s="1"/>
  <c r="E1388" i="10"/>
  <c r="G1388" i="10" s="1"/>
  <c r="D1388" i="10"/>
  <c r="F1388" i="10" s="1"/>
  <c r="E1396" i="10"/>
  <c r="G1396" i="10" s="1"/>
  <c r="D1396" i="10"/>
  <c r="F1396" i="10" s="1"/>
  <c r="E1404" i="10"/>
  <c r="G1404" i="10" s="1"/>
  <c r="D1404" i="10"/>
  <c r="F1404" i="10" s="1"/>
  <c r="E1412" i="10"/>
  <c r="G1412" i="10" s="1"/>
  <c r="D1412" i="10"/>
  <c r="F1412" i="10" s="1"/>
  <c r="E1420" i="10"/>
  <c r="G1420" i="10" s="1"/>
  <c r="D1420" i="10"/>
  <c r="F1420" i="10" s="1"/>
  <c r="E1428" i="10"/>
  <c r="G1428" i="10" s="1"/>
  <c r="D1428" i="10"/>
  <c r="F1428" i="10" s="1"/>
  <c r="E1436" i="10"/>
  <c r="G1436" i="10" s="1"/>
  <c r="D1436" i="10"/>
  <c r="F1436" i="10" s="1"/>
  <c r="E1444" i="10"/>
  <c r="G1444" i="10" s="1"/>
  <c r="D1444" i="10"/>
  <c r="F1444" i="10" s="1"/>
  <c r="E1452" i="10"/>
  <c r="G1452" i="10" s="1"/>
  <c r="D1452" i="10"/>
  <c r="F1452" i="10" s="1"/>
  <c r="E1460" i="10"/>
  <c r="G1460" i="10" s="1"/>
  <c r="D1460" i="10"/>
  <c r="F1460" i="10" s="1"/>
  <c r="E1468" i="10"/>
  <c r="G1468" i="10" s="1"/>
  <c r="D1468" i="10"/>
  <c r="F1468" i="10" s="1"/>
  <c r="E1476" i="10"/>
  <c r="G1476" i="10" s="1"/>
  <c r="D1476" i="10"/>
  <c r="F1476" i="10" s="1"/>
  <c r="E1484" i="10"/>
  <c r="G1484" i="10" s="1"/>
  <c r="D1484" i="10"/>
  <c r="F1484" i="10" s="1"/>
  <c r="E1492" i="10"/>
  <c r="G1492" i="10" s="1"/>
  <c r="D1492" i="10"/>
  <c r="F1492" i="10" s="1"/>
  <c r="E1500" i="10"/>
  <c r="G1500" i="10" s="1"/>
  <c r="D1500" i="10"/>
  <c r="F1500" i="10" s="1"/>
  <c r="E1508" i="10"/>
  <c r="G1508" i="10" s="1"/>
  <c r="D1508" i="10"/>
  <c r="F1508" i="10" s="1"/>
  <c r="E1516" i="10"/>
  <c r="G1516" i="10" s="1"/>
  <c r="D1516" i="10"/>
  <c r="F1516" i="10" s="1"/>
  <c r="E1524" i="10"/>
  <c r="G1524" i="10" s="1"/>
  <c r="D1524" i="10"/>
  <c r="F1524" i="10" s="1"/>
  <c r="E1532" i="10"/>
  <c r="G1532" i="10" s="1"/>
  <c r="D1532" i="10"/>
  <c r="F1532" i="10" s="1"/>
  <c r="E1540" i="10"/>
  <c r="G1540" i="10" s="1"/>
  <c r="D1540" i="10"/>
  <c r="F1540" i="10" s="1"/>
  <c r="E1548" i="10"/>
  <c r="G1548" i="10" s="1"/>
  <c r="D1548" i="10"/>
  <c r="F1548" i="10" s="1"/>
  <c r="E1556" i="10"/>
  <c r="G1556" i="10" s="1"/>
  <c r="D1556" i="10"/>
  <c r="F1556" i="10" s="1"/>
  <c r="E1564" i="10"/>
  <c r="G1564" i="10" s="1"/>
  <c r="D1564" i="10"/>
  <c r="F1564" i="10" s="1"/>
  <c r="E1572" i="10"/>
  <c r="G1572" i="10" s="1"/>
  <c r="D1572" i="10"/>
  <c r="F1572" i="10" s="1"/>
  <c r="E1580" i="10"/>
  <c r="G1580" i="10" s="1"/>
  <c r="D1580" i="10"/>
  <c r="F1580" i="10" s="1"/>
  <c r="E1588" i="10"/>
  <c r="G1588" i="10" s="1"/>
  <c r="D1588" i="10"/>
  <c r="F1588" i="10" s="1"/>
  <c r="E1596" i="10"/>
  <c r="G1596" i="10" s="1"/>
  <c r="D1596" i="10"/>
  <c r="F1596" i="10" s="1"/>
  <c r="E1604" i="10"/>
  <c r="G1604" i="10" s="1"/>
  <c r="D1604" i="10"/>
  <c r="F1604" i="10" s="1"/>
  <c r="E1612" i="10"/>
  <c r="G1612" i="10" s="1"/>
  <c r="D1612" i="10"/>
  <c r="F1612" i="10" s="1"/>
  <c r="E1620" i="10"/>
  <c r="G1620" i="10" s="1"/>
  <c r="D1620" i="10"/>
  <c r="F1620" i="10" s="1"/>
  <c r="E1628" i="10"/>
  <c r="G1628" i="10" s="1"/>
  <c r="D1628" i="10"/>
  <c r="F1628" i="10" s="1"/>
  <c r="E1636" i="10"/>
  <c r="G1636" i="10" s="1"/>
  <c r="D1636" i="10"/>
  <c r="F1636" i="10" s="1"/>
  <c r="E1644" i="10"/>
  <c r="G1644" i="10" s="1"/>
  <c r="D1644" i="10"/>
  <c r="F1644" i="10" s="1"/>
  <c r="E1652" i="10"/>
  <c r="G1652" i="10" s="1"/>
  <c r="D1652" i="10"/>
  <c r="F1652" i="10" s="1"/>
  <c r="E1660" i="10"/>
  <c r="G1660" i="10" s="1"/>
  <c r="D1660" i="10"/>
  <c r="F1660" i="10" s="1"/>
  <c r="E1668" i="10"/>
  <c r="G1668" i="10" s="1"/>
  <c r="D1668" i="10"/>
  <c r="F1668" i="10" s="1"/>
  <c r="E1676" i="10"/>
  <c r="G1676" i="10" s="1"/>
  <c r="D1676" i="10"/>
  <c r="F1676" i="10" s="1"/>
  <c r="E1684" i="10"/>
  <c r="G1684" i="10" s="1"/>
  <c r="D1684" i="10"/>
  <c r="F1684" i="10" s="1"/>
  <c r="E1692" i="10"/>
  <c r="G1692" i="10" s="1"/>
  <c r="D1692" i="10"/>
  <c r="F1692" i="10" s="1"/>
  <c r="E1700" i="10"/>
  <c r="G1700" i="10" s="1"/>
  <c r="D1700" i="10"/>
  <c r="F1700" i="10" s="1"/>
  <c r="E1708" i="10"/>
  <c r="G1708" i="10" s="1"/>
  <c r="D1708" i="10"/>
  <c r="F1708" i="10" s="1"/>
  <c r="E1716" i="10"/>
  <c r="G1716" i="10" s="1"/>
  <c r="D1716" i="10"/>
  <c r="F1716" i="10" s="1"/>
  <c r="E1724" i="10"/>
  <c r="G1724" i="10" s="1"/>
  <c r="D1724" i="10"/>
  <c r="F1724" i="10" s="1"/>
  <c r="E1732" i="10"/>
  <c r="G1732" i="10" s="1"/>
  <c r="D1732" i="10"/>
  <c r="F1732" i="10" s="1"/>
  <c r="E1740" i="10"/>
  <c r="G1740" i="10" s="1"/>
  <c r="D1740" i="10"/>
  <c r="F1740" i="10" s="1"/>
  <c r="E1748" i="10"/>
  <c r="G1748" i="10" s="1"/>
  <c r="D1748" i="10"/>
  <c r="F1748" i="10" s="1"/>
  <c r="E1756" i="10"/>
  <c r="G1756" i="10" s="1"/>
  <c r="D1756" i="10"/>
  <c r="F1756" i="10" s="1"/>
  <c r="E1764" i="10"/>
  <c r="G1764" i="10" s="1"/>
  <c r="D1764" i="10"/>
  <c r="F1764" i="10" s="1"/>
  <c r="E1772" i="10"/>
  <c r="G1772" i="10" s="1"/>
  <c r="D1772" i="10"/>
  <c r="F1772" i="10" s="1"/>
  <c r="E1780" i="10"/>
  <c r="G1780" i="10" s="1"/>
  <c r="D1780" i="10"/>
  <c r="F1780" i="10" s="1"/>
  <c r="E1788" i="10"/>
  <c r="G1788" i="10" s="1"/>
  <c r="D1788" i="10"/>
  <c r="F1788" i="10" s="1"/>
  <c r="E1796" i="10"/>
  <c r="G1796" i="10" s="1"/>
  <c r="D1796" i="10"/>
  <c r="F1796" i="10" s="1"/>
  <c r="E5" i="10"/>
  <c r="G5" i="10" s="1"/>
  <c r="D5" i="10"/>
  <c r="F5" i="10" s="1"/>
  <c r="E13" i="10"/>
  <c r="G13" i="10" s="1"/>
  <c r="D13" i="10"/>
  <c r="F13" i="10" s="1"/>
  <c r="E21" i="10"/>
  <c r="G21" i="10" s="1"/>
  <c r="D21" i="10"/>
  <c r="F21" i="10" s="1"/>
  <c r="E29" i="10"/>
  <c r="G29" i="10" s="1"/>
  <c r="D29" i="10"/>
  <c r="F29" i="10" s="1"/>
  <c r="E37" i="10"/>
  <c r="G37" i="10" s="1"/>
  <c r="D37" i="10"/>
  <c r="F37" i="10" s="1"/>
  <c r="E45" i="10"/>
  <c r="G45" i="10" s="1"/>
  <c r="D45" i="10"/>
  <c r="F45" i="10" s="1"/>
  <c r="E53" i="10"/>
  <c r="G53" i="10" s="1"/>
  <c r="D53" i="10"/>
  <c r="F53" i="10" s="1"/>
  <c r="E61" i="10"/>
  <c r="G61" i="10" s="1"/>
  <c r="D61" i="10"/>
  <c r="F61" i="10" s="1"/>
  <c r="E69" i="10"/>
  <c r="G69" i="10" s="1"/>
  <c r="D69" i="10"/>
  <c r="F69" i="10" s="1"/>
  <c r="E77" i="10"/>
  <c r="G77" i="10" s="1"/>
  <c r="D77" i="10"/>
  <c r="F77" i="10" s="1"/>
  <c r="E85" i="10"/>
  <c r="G85" i="10" s="1"/>
  <c r="D85" i="10"/>
  <c r="F85" i="10" s="1"/>
  <c r="E93" i="10"/>
  <c r="G93" i="10" s="1"/>
  <c r="D93" i="10"/>
  <c r="F93" i="10" s="1"/>
  <c r="E101" i="10"/>
  <c r="G101" i="10" s="1"/>
  <c r="D101" i="10"/>
  <c r="F101" i="10" s="1"/>
  <c r="E109" i="10"/>
  <c r="G109" i="10" s="1"/>
  <c r="D109" i="10"/>
  <c r="F109" i="10" s="1"/>
  <c r="E117" i="10"/>
  <c r="G117" i="10" s="1"/>
  <c r="D117" i="10"/>
  <c r="F117" i="10" s="1"/>
  <c r="E125" i="10"/>
  <c r="G125" i="10" s="1"/>
  <c r="D125" i="10"/>
  <c r="F125" i="10" s="1"/>
  <c r="E133" i="10"/>
  <c r="G133" i="10" s="1"/>
  <c r="D133" i="10"/>
  <c r="F133" i="10" s="1"/>
  <c r="E141" i="10"/>
  <c r="G141" i="10" s="1"/>
  <c r="D141" i="10"/>
  <c r="F141" i="10" s="1"/>
  <c r="E149" i="10"/>
  <c r="G149" i="10" s="1"/>
  <c r="D149" i="10"/>
  <c r="F149" i="10" s="1"/>
  <c r="E157" i="10"/>
  <c r="G157" i="10" s="1"/>
  <c r="D157" i="10"/>
  <c r="F157" i="10" s="1"/>
  <c r="E165" i="10"/>
  <c r="G165" i="10" s="1"/>
  <c r="D165" i="10"/>
  <c r="F165" i="10" s="1"/>
  <c r="E173" i="10"/>
  <c r="G173" i="10" s="1"/>
  <c r="D173" i="10"/>
  <c r="F173" i="10" s="1"/>
  <c r="E181" i="10"/>
  <c r="G181" i="10" s="1"/>
  <c r="D181" i="10"/>
  <c r="F181" i="10" s="1"/>
  <c r="E189" i="10"/>
  <c r="G189" i="10" s="1"/>
  <c r="D189" i="10"/>
  <c r="F189" i="10" s="1"/>
  <c r="E197" i="10"/>
  <c r="G197" i="10" s="1"/>
  <c r="D197" i="10"/>
  <c r="F197" i="10" s="1"/>
  <c r="E205" i="10"/>
  <c r="G205" i="10" s="1"/>
  <c r="D205" i="10"/>
  <c r="F205" i="10" s="1"/>
  <c r="E213" i="10"/>
  <c r="G213" i="10" s="1"/>
  <c r="D213" i="10"/>
  <c r="F213" i="10" s="1"/>
  <c r="E221" i="10"/>
  <c r="G221" i="10" s="1"/>
  <c r="D221" i="10"/>
  <c r="F221" i="10" s="1"/>
  <c r="E229" i="10"/>
  <c r="G229" i="10" s="1"/>
  <c r="D229" i="10"/>
  <c r="F229" i="10" s="1"/>
  <c r="E237" i="10"/>
  <c r="G237" i="10" s="1"/>
  <c r="D237" i="10"/>
  <c r="F237" i="10" s="1"/>
  <c r="E245" i="10"/>
  <c r="G245" i="10" s="1"/>
  <c r="D245" i="10"/>
  <c r="F245" i="10" s="1"/>
  <c r="E253" i="10"/>
  <c r="G253" i="10" s="1"/>
  <c r="D253" i="10"/>
  <c r="F253" i="10" s="1"/>
  <c r="E261" i="10"/>
  <c r="G261" i="10" s="1"/>
  <c r="D261" i="10"/>
  <c r="F261" i="10" s="1"/>
  <c r="E269" i="10"/>
  <c r="G269" i="10" s="1"/>
  <c r="D269" i="10"/>
  <c r="F269" i="10" s="1"/>
  <c r="E277" i="10"/>
  <c r="G277" i="10" s="1"/>
  <c r="D277" i="10"/>
  <c r="F277" i="10" s="1"/>
  <c r="E285" i="10"/>
  <c r="G285" i="10" s="1"/>
  <c r="D285" i="10"/>
  <c r="F285" i="10" s="1"/>
  <c r="E293" i="10"/>
  <c r="G293" i="10" s="1"/>
  <c r="D293" i="10"/>
  <c r="F293" i="10" s="1"/>
  <c r="E301" i="10"/>
  <c r="G301" i="10" s="1"/>
  <c r="D301" i="10"/>
  <c r="F301" i="10" s="1"/>
  <c r="E309" i="10"/>
  <c r="G309" i="10" s="1"/>
  <c r="D309" i="10"/>
  <c r="F309" i="10" s="1"/>
  <c r="E317" i="10"/>
  <c r="G317" i="10" s="1"/>
  <c r="D317" i="10"/>
  <c r="F317" i="10" s="1"/>
  <c r="E325" i="10"/>
  <c r="G325" i="10" s="1"/>
  <c r="D325" i="10"/>
  <c r="F325" i="10" s="1"/>
  <c r="E333" i="10"/>
  <c r="G333" i="10" s="1"/>
  <c r="D333" i="10"/>
  <c r="F333" i="10" s="1"/>
  <c r="E341" i="10"/>
  <c r="G341" i="10" s="1"/>
  <c r="D341" i="10"/>
  <c r="F341" i="10" s="1"/>
  <c r="E349" i="10"/>
  <c r="G349" i="10" s="1"/>
  <c r="D349" i="10"/>
  <c r="F349" i="10" s="1"/>
  <c r="E357" i="10"/>
  <c r="G357" i="10" s="1"/>
  <c r="D357" i="10"/>
  <c r="F357" i="10" s="1"/>
  <c r="E365" i="10"/>
  <c r="G365" i="10" s="1"/>
  <c r="D365" i="10"/>
  <c r="F365" i="10" s="1"/>
  <c r="E373" i="10"/>
  <c r="G373" i="10" s="1"/>
  <c r="D373" i="10"/>
  <c r="F373" i="10" s="1"/>
  <c r="E381" i="10"/>
  <c r="G381" i="10" s="1"/>
  <c r="D381" i="10"/>
  <c r="F381" i="10" s="1"/>
  <c r="E389" i="10"/>
  <c r="G389" i="10" s="1"/>
  <c r="D389" i="10"/>
  <c r="F389" i="10" s="1"/>
  <c r="E397" i="10"/>
  <c r="G397" i="10" s="1"/>
  <c r="D397" i="10"/>
  <c r="F397" i="10" s="1"/>
  <c r="E405" i="10"/>
  <c r="G405" i="10" s="1"/>
  <c r="D405" i="10"/>
  <c r="F405" i="10" s="1"/>
  <c r="E413" i="10"/>
  <c r="G413" i="10" s="1"/>
  <c r="D413" i="10"/>
  <c r="F413" i="10" s="1"/>
  <c r="E421" i="10"/>
  <c r="G421" i="10" s="1"/>
  <c r="D421" i="10"/>
  <c r="F421" i="10" s="1"/>
  <c r="E429" i="10"/>
  <c r="G429" i="10" s="1"/>
  <c r="D429" i="10"/>
  <c r="F429" i="10" s="1"/>
  <c r="E437" i="10"/>
  <c r="G437" i="10" s="1"/>
  <c r="D437" i="10"/>
  <c r="F437" i="10" s="1"/>
  <c r="E445" i="10"/>
  <c r="G445" i="10" s="1"/>
  <c r="D445" i="10"/>
  <c r="F445" i="10" s="1"/>
  <c r="E453" i="10"/>
  <c r="G453" i="10" s="1"/>
  <c r="D453" i="10"/>
  <c r="F453" i="10" s="1"/>
  <c r="E461" i="10"/>
  <c r="G461" i="10" s="1"/>
  <c r="D461" i="10"/>
  <c r="F461" i="10" s="1"/>
  <c r="E469" i="10"/>
  <c r="G469" i="10" s="1"/>
  <c r="D469" i="10"/>
  <c r="F469" i="10" s="1"/>
  <c r="E477" i="10"/>
  <c r="G477" i="10" s="1"/>
  <c r="D477" i="10"/>
  <c r="F477" i="10" s="1"/>
  <c r="E485" i="10"/>
  <c r="G485" i="10" s="1"/>
  <c r="D485" i="10"/>
  <c r="F485" i="10" s="1"/>
  <c r="E493" i="10"/>
  <c r="G493" i="10" s="1"/>
  <c r="D493" i="10"/>
  <c r="F493" i="10" s="1"/>
  <c r="E501" i="10"/>
  <c r="G501" i="10" s="1"/>
  <c r="D501" i="10"/>
  <c r="F501" i="10" s="1"/>
  <c r="E509" i="10"/>
  <c r="G509" i="10" s="1"/>
  <c r="D509" i="10"/>
  <c r="F509" i="10" s="1"/>
  <c r="E517" i="10"/>
  <c r="G517" i="10" s="1"/>
  <c r="D517" i="10"/>
  <c r="F517" i="10" s="1"/>
  <c r="E525" i="10"/>
  <c r="G525" i="10" s="1"/>
  <c r="D525" i="10"/>
  <c r="F525" i="10" s="1"/>
  <c r="E533" i="10"/>
  <c r="G533" i="10" s="1"/>
  <c r="D533" i="10"/>
  <c r="F533" i="10" s="1"/>
  <c r="E541" i="10"/>
  <c r="G541" i="10" s="1"/>
  <c r="D541" i="10"/>
  <c r="F541" i="10" s="1"/>
  <c r="E549" i="10"/>
  <c r="G549" i="10" s="1"/>
  <c r="D549" i="10"/>
  <c r="F549" i="10" s="1"/>
  <c r="E557" i="10"/>
  <c r="G557" i="10" s="1"/>
  <c r="D557" i="10"/>
  <c r="F557" i="10" s="1"/>
  <c r="E565" i="10"/>
  <c r="G565" i="10" s="1"/>
  <c r="D565" i="10"/>
  <c r="F565" i="10" s="1"/>
  <c r="E573" i="10"/>
  <c r="G573" i="10" s="1"/>
  <c r="D573" i="10"/>
  <c r="F573" i="10" s="1"/>
  <c r="E581" i="10"/>
  <c r="G581" i="10" s="1"/>
  <c r="D581" i="10"/>
  <c r="F581" i="10" s="1"/>
  <c r="E589" i="10"/>
  <c r="G589" i="10" s="1"/>
  <c r="D589" i="10"/>
  <c r="F589" i="10" s="1"/>
  <c r="E597" i="10"/>
  <c r="G597" i="10" s="1"/>
  <c r="D597" i="10"/>
  <c r="F597" i="10" s="1"/>
  <c r="E605" i="10"/>
  <c r="G605" i="10" s="1"/>
  <c r="D605" i="10"/>
  <c r="F605" i="10" s="1"/>
  <c r="E613" i="10"/>
  <c r="G613" i="10" s="1"/>
  <c r="D613" i="10"/>
  <c r="F613" i="10" s="1"/>
  <c r="E621" i="10"/>
  <c r="G621" i="10" s="1"/>
  <c r="D621" i="10"/>
  <c r="F621" i="10" s="1"/>
  <c r="E629" i="10"/>
  <c r="G629" i="10" s="1"/>
  <c r="D629" i="10"/>
  <c r="F629" i="10" s="1"/>
  <c r="E637" i="10"/>
  <c r="G637" i="10" s="1"/>
  <c r="D637" i="10"/>
  <c r="F637" i="10" s="1"/>
  <c r="E645" i="10"/>
  <c r="G645" i="10" s="1"/>
  <c r="D645" i="10"/>
  <c r="F645" i="10" s="1"/>
  <c r="E653" i="10"/>
  <c r="G653" i="10" s="1"/>
  <c r="D653" i="10"/>
  <c r="F653" i="10" s="1"/>
  <c r="E661" i="10"/>
  <c r="G661" i="10" s="1"/>
  <c r="D661" i="10"/>
  <c r="F661" i="10" s="1"/>
  <c r="E669" i="10"/>
  <c r="G669" i="10" s="1"/>
  <c r="D669" i="10"/>
  <c r="F669" i="10" s="1"/>
  <c r="E677" i="10"/>
  <c r="G677" i="10" s="1"/>
  <c r="D677" i="10"/>
  <c r="F677" i="10" s="1"/>
  <c r="E685" i="10"/>
  <c r="G685" i="10" s="1"/>
  <c r="D685" i="10"/>
  <c r="F685" i="10" s="1"/>
  <c r="E693" i="10"/>
  <c r="G693" i="10" s="1"/>
  <c r="D693" i="10"/>
  <c r="F693" i="10" s="1"/>
  <c r="E701" i="10"/>
  <c r="G701" i="10" s="1"/>
  <c r="D701" i="10"/>
  <c r="F701" i="10" s="1"/>
  <c r="E709" i="10"/>
  <c r="G709" i="10" s="1"/>
  <c r="D709" i="10"/>
  <c r="F709" i="10" s="1"/>
  <c r="E717" i="10"/>
  <c r="G717" i="10" s="1"/>
  <c r="D717" i="10"/>
  <c r="F717" i="10" s="1"/>
  <c r="E725" i="10"/>
  <c r="G725" i="10" s="1"/>
  <c r="D725" i="10"/>
  <c r="F725" i="10" s="1"/>
  <c r="E733" i="10"/>
  <c r="G733" i="10" s="1"/>
  <c r="D733" i="10"/>
  <c r="F733" i="10" s="1"/>
  <c r="E741" i="10"/>
  <c r="G741" i="10" s="1"/>
  <c r="D741" i="10"/>
  <c r="F741" i="10" s="1"/>
  <c r="E749" i="10"/>
  <c r="G749" i="10" s="1"/>
  <c r="D749" i="10"/>
  <c r="F749" i="10" s="1"/>
  <c r="E757" i="10"/>
  <c r="G757" i="10" s="1"/>
  <c r="D757" i="10"/>
  <c r="F757" i="10" s="1"/>
  <c r="E765" i="10"/>
  <c r="G765" i="10" s="1"/>
  <c r="D765" i="10"/>
  <c r="F765" i="10" s="1"/>
  <c r="E773" i="10"/>
  <c r="G773" i="10" s="1"/>
  <c r="D773" i="10"/>
  <c r="F773" i="10" s="1"/>
  <c r="E781" i="10"/>
  <c r="G781" i="10" s="1"/>
  <c r="D781" i="10"/>
  <c r="F781" i="10" s="1"/>
  <c r="E789" i="10"/>
  <c r="G789" i="10" s="1"/>
  <c r="D789" i="10"/>
  <c r="F789" i="10" s="1"/>
  <c r="E797" i="10"/>
  <c r="G797" i="10" s="1"/>
  <c r="D797" i="10"/>
  <c r="F797" i="10" s="1"/>
  <c r="E805" i="10"/>
  <c r="G805" i="10" s="1"/>
  <c r="D805" i="10"/>
  <c r="F805" i="10" s="1"/>
  <c r="E813" i="10"/>
  <c r="G813" i="10" s="1"/>
  <c r="D813" i="10"/>
  <c r="F813" i="10" s="1"/>
  <c r="E821" i="10"/>
  <c r="G821" i="10" s="1"/>
  <c r="D821" i="10"/>
  <c r="F821" i="10" s="1"/>
  <c r="E829" i="10"/>
  <c r="G829" i="10" s="1"/>
  <c r="D829" i="10"/>
  <c r="F829" i="10" s="1"/>
  <c r="E837" i="10"/>
  <c r="G837" i="10" s="1"/>
  <c r="D837" i="10"/>
  <c r="F837" i="10" s="1"/>
  <c r="E845" i="10"/>
  <c r="G845" i="10" s="1"/>
  <c r="D845" i="10"/>
  <c r="F845" i="10" s="1"/>
  <c r="E853" i="10"/>
  <c r="G853" i="10" s="1"/>
  <c r="D853" i="10"/>
  <c r="F853" i="10" s="1"/>
  <c r="E861" i="10"/>
  <c r="G861" i="10" s="1"/>
  <c r="D861" i="10"/>
  <c r="F861" i="10" s="1"/>
  <c r="E869" i="10"/>
  <c r="G869" i="10" s="1"/>
  <c r="D869" i="10"/>
  <c r="F869" i="10" s="1"/>
  <c r="E877" i="10"/>
  <c r="G877" i="10" s="1"/>
  <c r="D877" i="10"/>
  <c r="F877" i="10" s="1"/>
  <c r="E885" i="10"/>
  <c r="G885" i="10" s="1"/>
  <c r="D885" i="10"/>
  <c r="F885" i="10" s="1"/>
  <c r="E893" i="10"/>
  <c r="G893" i="10" s="1"/>
  <c r="D893" i="10"/>
  <c r="F893" i="10" s="1"/>
  <c r="E901" i="10"/>
  <c r="G901" i="10" s="1"/>
  <c r="D901" i="10"/>
  <c r="F901" i="10" s="1"/>
  <c r="E909" i="10"/>
  <c r="G909" i="10" s="1"/>
  <c r="D909" i="10"/>
  <c r="F909" i="10" s="1"/>
  <c r="E917" i="10"/>
  <c r="G917" i="10" s="1"/>
  <c r="D917" i="10"/>
  <c r="F917" i="10" s="1"/>
  <c r="E925" i="10"/>
  <c r="G925" i="10" s="1"/>
  <c r="D925" i="10"/>
  <c r="F925" i="10" s="1"/>
  <c r="E933" i="10"/>
  <c r="G933" i="10" s="1"/>
  <c r="D933" i="10"/>
  <c r="F933" i="10" s="1"/>
  <c r="E941" i="10"/>
  <c r="G941" i="10" s="1"/>
  <c r="D941" i="10"/>
  <c r="F941" i="10" s="1"/>
  <c r="E949" i="10"/>
  <c r="G949" i="10" s="1"/>
  <c r="D949" i="10"/>
  <c r="F949" i="10" s="1"/>
  <c r="E957" i="10"/>
  <c r="G957" i="10" s="1"/>
  <c r="D957" i="10"/>
  <c r="F957" i="10" s="1"/>
  <c r="E965" i="10"/>
  <c r="G965" i="10" s="1"/>
  <c r="D965" i="10"/>
  <c r="F965" i="10" s="1"/>
  <c r="E973" i="10"/>
  <c r="G973" i="10" s="1"/>
  <c r="D973" i="10"/>
  <c r="F973" i="10" s="1"/>
  <c r="E981" i="10"/>
  <c r="G981" i="10" s="1"/>
  <c r="D981" i="10"/>
  <c r="F981" i="10" s="1"/>
  <c r="E989" i="10"/>
  <c r="G989" i="10" s="1"/>
  <c r="D989" i="10"/>
  <c r="F989" i="10" s="1"/>
  <c r="E997" i="10"/>
  <c r="G997" i="10" s="1"/>
  <c r="D997" i="10"/>
  <c r="F997" i="10" s="1"/>
  <c r="E1005" i="10"/>
  <c r="G1005" i="10" s="1"/>
  <c r="D1005" i="10"/>
  <c r="F1005" i="10" s="1"/>
  <c r="E1013" i="10"/>
  <c r="G1013" i="10" s="1"/>
  <c r="D1013" i="10"/>
  <c r="F1013" i="10" s="1"/>
  <c r="E1021" i="10"/>
  <c r="G1021" i="10" s="1"/>
  <c r="D1021" i="10"/>
  <c r="F1021" i="10" s="1"/>
  <c r="E1029" i="10"/>
  <c r="G1029" i="10" s="1"/>
  <c r="D1029" i="10"/>
  <c r="F1029" i="10" s="1"/>
  <c r="E1037" i="10"/>
  <c r="G1037" i="10" s="1"/>
  <c r="D1037" i="10"/>
  <c r="F1037" i="10" s="1"/>
  <c r="E1045" i="10"/>
  <c r="G1045" i="10" s="1"/>
  <c r="D1045" i="10"/>
  <c r="F1045" i="10" s="1"/>
  <c r="E1053" i="10"/>
  <c r="G1053" i="10" s="1"/>
  <c r="D1053" i="10"/>
  <c r="F1053" i="10" s="1"/>
  <c r="E1061" i="10"/>
  <c r="G1061" i="10" s="1"/>
  <c r="D1061" i="10"/>
  <c r="F1061" i="10" s="1"/>
  <c r="E1069" i="10"/>
  <c r="G1069" i="10" s="1"/>
  <c r="D1069" i="10"/>
  <c r="F1069" i="10" s="1"/>
  <c r="E1077" i="10"/>
  <c r="G1077" i="10" s="1"/>
  <c r="D1077" i="10"/>
  <c r="F1077" i="10" s="1"/>
  <c r="E1085" i="10"/>
  <c r="G1085" i="10" s="1"/>
  <c r="D1085" i="10"/>
  <c r="F1085" i="10" s="1"/>
  <c r="E1093" i="10"/>
  <c r="G1093" i="10" s="1"/>
  <c r="D1093" i="10"/>
  <c r="F1093" i="10" s="1"/>
  <c r="E1101" i="10"/>
  <c r="G1101" i="10" s="1"/>
  <c r="D1101" i="10"/>
  <c r="F1101" i="10" s="1"/>
  <c r="E1109" i="10"/>
  <c r="G1109" i="10" s="1"/>
  <c r="D1109" i="10"/>
  <c r="F1109" i="10" s="1"/>
  <c r="E1117" i="10"/>
  <c r="G1117" i="10" s="1"/>
  <c r="D1117" i="10"/>
  <c r="F1117" i="10" s="1"/>
  <c r="E1125" i="10"/>
  <c r="G1125" i="10" s="1"/>
  <c r="D1125" i="10"/>
  <c r="F1125" i="10" s="1"/>
  <c r="E1133" i="10"/>
  <c r="G1133" i="10" s="1"/>
  <c r="D1133" i="10"/>
  <c r="F1133" i="10" s="1"/>
  <c r="E1141" i="10"/>
  <c r="G1141" i="10" s="1"/>
  <c r="D1141" i="10"/>
  <c r="F1141" i="10" s="1"/>
  <c r="E1149" i="10"/>
  <c r="G1149" i="10" s="1"/>
  <c r="D1149" i="10"/>
  <c r="F1149" i="10" s="1"/>
  <c r="E1157" i="10"/>
  <c r="G1157" i="10" s="1"/>
  <c r="D1157" i="10"/>
  <c r="F1157" i="10" s="1"/>
  <c r="E1165" i="10"/>
  <c r="G1165" i="10" s="1"/>
  <c r="D1165" i="10"/>
  <c r="F1165" i="10" s="1"/>
  <c r="E1173" i="10"/>
  <c r="G1173" i="10" s="1"/>
  <c r="D1173" i="10"/>
  <c r="F1173" i="10" s="1"/>
  <c r="E1181" i="10"/>
  <c r="G1181" i="10" s="1"/>
  <c r="D1181" i="10"/>
  <c r="F1181" i="10" s="1"/>
  <c r="E1189" i="10"/>
  <c r="G1189" i="10" s="1"/>
  <c r="D1189" i="10"/>
  <c r="F1189" i="10" s="1"/>
  <c r="E1197" i="10"/>
  <c r="G1197" i="10" s="1"/>
  <c r="D1197" i="10"/>
  <c r="F1197" i="10" s="1"/>
  <c r="E1205" i="10"/>
  <c r="G1205" i="10" s="1"/>
  <c r="D1205" i="10"/>
  <c r="F1205" i="10" s="1"/>
  <c r="E1213" i="10"/>
  <c r="G1213" i="10" s="1"/>
  <c r="D1213" i="10"/>
  <c r="F1213" i="10" s="1"/>
  <c r="E1221" i="10"/>
  <c r="G1221" i="10" s="1"/>
  <c r="D1221" i="10"/>
  <c r="F1221" i="10" s="1"/>
  <c r="E1229" i="10"/>
  <c r="G1229" i="10" s="1"/>
  <c r="D1229" i="10"/>
  <c r="F1229" i="10" s="1"/>
  <c r="E1237" i="10"/>
  <c r="G1237" i="10" s="1"/>
  <c r="D1237" i="10"/>
  <c r="F1237" i="10" s="1"/>
  <c r="E1245" i="10"/>
  <c r="G1245" i="10" s="1"/>
  <c r="D1245" i="10"/>
  <c r="F1245" i="10" s="1"/>
  <c r="E1253" i="10"/>
  <c r="G1253" i="10" s="1"/>
  <c r="D1253" i="10"/>
  <c r="F1253" i="10" s="1"/>
  <c r="E1261" i="10"/>
  <c r="G1261" i="10" s="1"/>
  <c r="D1261" i="10"/>
  <c r="F1261" i="10" s="1"/>
  <c r="E1269" i="10"/>
  <c r="G1269" i="10" s="1"/>
  <c r="D1269" i="10"/>
  <c r="F1269" i="10" s="1"/>
  <c r="E1277" i="10"/>
  <c r="G1277" i="10" s="1"/>
  <c r="D1277" i="10"/>
  <c r="F1277" i="10" s="1"/>
  <c r="E1285" i="10"/>
  <c r="G1285" i="10" s="1"/>
  <c r="D1285" i="10"/>
  <c r="F1285" i="10" s="1"/>
  <c r="E1293" i="10"/>
  <c r="G1293" i="10" s="1"/>
  <c r="D1293" i="10"/>
  <c r="F1293" i="10" s="1"/>
  <c r="E1301" i="10"/>
  <c r="G1301" i="10" s="1"/>
  <c r="D1301" i="10"/>
  <c r="F1301" i="10" s="1"/>
  <c r="E1309" i="10"/>
  <c r="G1309" i="10" s="1"/>
  <c r="D1309" i="10"/>
  <c r="F1309" i="10" s="1"/>
  <c r="E1317" i="10"/>
  <c r="G1317" i="10" s="1"/>
  <c r="D1317" i="10"/>
  <c r="F1317" i="10" s="1"/>
  <c r="E1325" i="10"/>
  <c r="G1325" i="10" s="1"/>
  <c r="D1325" i="10"/>
  <c r="F1325" i="10" s="1"/>
  <c r="E1333" i="10"/>
  <c r="G1333" i="10" s="1"/>
  <c r="D1333" i="10"/>
  <c r="F1333" i="10" s="1"/>
  <c r="E1341" i="10"/>
  <c r="G1341" i="10" s="1"/>
  <c r="D1341" i="10"/>
  <c r="F1341" i="10" s="1"/>
  <c r="E1349" i="10"/>
  <c r="G1349" i="10" s="1"/>
  <c r="D1349" i="10"/>
  <c r="F1349" i="10" s="1"/>
  <c r="E1357" i="10"/>
  <c r="G1357" i="10" s="1"/>
  <c r="D1357" i="10"/>
  <c r="F1357" i="10" s="1"/>
  <c r="E1365" i="10"/>
  <c r="G1365" i="10" s="1"/>
  <c r="D1365" i="10"/>
  <c r="F1365" i="10" s="1"/>
  <c r="E1373" i="10"/>
  <c r="G1373" i="10" s="1"/>
  <c r="D1373" i="10"/>
  <c r="F1373" i="10" s="1"/>
  <c r="E1381" i="10"/>
  <c r="G1381" i="10" s="1"/>
  <c r="D1381" i="10"/>
  <c r="F1381" i="10" s="1"/>
  <c r="E1389" i="10"/>
  <c r="G1389" i="10" s="1"/>
  <c r="D1389" i="10"/>
  <c r="F1389" i="10" s="1"/>
  <c r="E1397" i="10"/>
  <c r="G1397" i="10" s="1"/>
  <c r="D1397" i="10"/>
  <c r="F1397" i="10" s="1"/>
  <c r="E1405" i="10"/>
  <c r="G1405" i="10" s="1"/>
  <c r="D1405" i="10"/>
  <c r="F1405" i="10" s="1"/>
  <c r="E1413" i="10"/>
  <c r="G1413" i="10" s="1"/>
  <c r="D1413" i="10"/>
  <c r="F1413" i="10" s="1"/>
  <c r="E1421" i="10"/>
  <c r="G1421" i="10" s="1"/>
  <c r="D1421" i="10"/>
  <c r="F1421" i="10" s="1"/>
  <c r="E1429" i="10"/>
  <c r="G1429" i="10" s="1"/>
  <c r="D1429" i="10"/>
  <c r="F1429" i="10" s="1"/>
  <c r="E1437" i="10"/>
  <c r="G1437" i="10" s="1"/>
  <c r="D1437" i="10"/>
  <c r="F1437" i="10" s="1"/>
  <c r="E1445" i="10"/>
  <c r="G1445" i="10" s="1"/>
  <c r="D1445" i="10"/>
  <c r="F1445" i="10" s="1"/>
  <c r="E1453" i="10"/>
  <c r="G1453" i="10" s="1"/>
  <c r="D1453" i="10"/>
  <c r="F1453" i="10" s="1"/>
  <c r="E1461" i="10"/>
  <c r="G1461" i="10" s="1"/>
  <c r="D1461" i="10"/>
  <c r="F1461" i="10" s="1"/>
  <c r="E1469" i="10"/>
  <c r="G1469" i="10" s="1"/>
  <c r="D1469" i="10"/>
  <c r="F1469" i="10" s="1"/>
  <c r="E1477" i="10"/>
  <c r="G1477" i="10" s="1"/>
  <c r="D1477" i="10"/>
  <c r="F1477" i="10" s="1"/>
  <c r="E1485" i="10"/>
  <c r="G1485" i="10" s="1"/>
  <c r="D1485" i="10"/>
  <c r="F1485" i="10" s="1"/>
  <c r="E1493" i="10"/>
  <c r="G1493" i="10" s="1"/>
  <c r="D1493" i="10"/>
  <c r="F1493" i="10" s="1"/>
  <c r="E1501" i="10"/>
  <c r="G1501" i="10" s="1"/>
  <c r="D1501" i="10"/>
  <c r="F1501" i="10" s="1"/>
  <c r="E1509" i="10"/>
  <c r="G1509" i="10" s="1"/>
  <c r="D1509" i="10"/>
  <c r="F1509" i="10" s="1"/>
  <c r="E1517" i="10"/>
  <c r="G1517" i="10" s="1"/>
  <c r="D1517" i="10"/>
  <c r="F1517" i="10" s="1"/>
  <c r="E1525" i="10"/>
  <c r="G1525" i="10" s="1"/>
  <c r="D1525" i="10"/>
  <c r="F1525" i="10" s="1"/>
  <c r="E1533" i="10"/>
  <c r="G1533" i="10" s="1"/>
  <c r="D1533" i="10"/>
  <c r="F1533" i="10" s="1"/>
  <c r="E1541" i="10"/>
  <c r="G1541" i="10" s="1"/>
  <c r="D1541" i="10"/>
  <c r="F1541" i="10" s="1"/>
  <c r="E1549" i="10"/>
  <c r="G1549" i="10" s="1"/>
  <c r="D1549" i="10"/>
  <c r="F1549" i="10" s="1"/>
  <c r="E1557" i="10"/>
  <c r="G1557" i="10" s="1"/>
  <c r="D1557" i="10"/>
  <c r="F1557" i="10" s="1"/>
  <c r="E1565" i="10"/>
  <c r="G1565" i="10" s="1"/>
  <c r="D1565" i="10"/>
  <c r="F1565" i="10" s="1"/>
  <c r="E1573" i="10"/>
  <c r="G1573" i="10" s="1"/>
  <c r="D1573" i="10"/>
  <c r="F1573" i="10" s="1"/>
  <c r="E1581" i="10"/>
  <c r="G1581" i="10" s="1"/>
  <c r="D1581" i="10"/>
  <c r="F1581" i="10" s="1"/>
  <c r="E1589" i="10"/>
  <c r="G1589" i="10" s="1"/>
  <c r="D1589" i="10"/>
  <c r="F1589" i="10" s="1"/>
  <c r="E1597" i="10"/>
  <c r="G1597" i="10" s="1"/>
  <c r="D1597" i="10"/>
  <c r="F1597" i="10" s="1"/>
  <c r="E1605" i="10"/>
  <c r="G1605" i="10" s="1"/>
  <c r="D1605" i="10"/>
  <c r="F1605" i="10" s="1"/>
  <c r="E1613" i="10"/>
  <c r="G1613" i="10" s="1"/>
  <c r="D1613" i="10"/>
  <c r="F1613" i="10" s="1"/>
  <c r="E1621" i="10"/>
  <c r="G1621" i="10" s="1"/>
  <c r="D1621" i="10"/>
  <c r="F1621" i="10" s="1"/>
  <c r="E1629" i="10"/>
  <c r="G1629" i="10" s="1"/>
  <c r="D1629" i="10"/>
  <c r="F1629" i="10" s="1"/>
  <c r="E1637" i="10"/>
  <c r="G1637" i="10" s="1"/>
  <c r="D1637" i="10"/>
  <c r="F1637" i="10" s="1"/>
  <c r="E1645" i="10"/>
  <c r="G1645" i="10" s="1"/>
  <c r="D1645" i="10"/>
  <c r="F1645" i="10" s="1"/>
  <c r="E1653" i="10"/>
  <c r="G1653" i="10" s="1"/>
  <c r="D1653" i="10"/>
  <c r="F1653" i="10" s="1"/>
  <c r="E1661" i="10"/>
  <c r="G1661" i="10" s="1"/>
  <c r="D1661" i="10"/>
  <c r="F1661" i="10" s="1"/>
  <c r="E1669" i="10"/>
  <c r="G1669" i="10" s="1"/>
  <c r="D1669" i="10"/>
  <c r="F1669" i="10" s="1"/>
  <c r="E1677" i="10"/>
  <c r="G1677" i="10" s="1"/>
  <c r="D1677" i="10"/>
  <c r="F1677" i="10" s="1"/>
  <c r="E1685" i="10"/>
  <c r="G1685" i="10" s="1"/>
  <c r="D1685" i="10"/>
  <c r="F1685" i="10" s="1"/>
  <c r="E1693" i="10"/>
  <c r="G1693" i="10" s="1"/>
  <c r="D1693" i="10"/>
  <c r="F1693" i="10" s="1"/>
  <c r="E1701" i="10"/>
  <c r="G1701" i="10" s="1"/>
  <c r="D1701" i="10"/>
  <c r="F1701" i="10" s="1"/>
  <c r="E1709" i="10"/>
  <c r="G1709" i="10" s="1"/>
  <c r="D1709" i="10"/>
  <c r="F1709" i="10" s="1"/>
  <c r="E1717" i="10"/>
  <c r="G1717" i="10" s="1"/>
  <c r="D1717" i="10"/>
  <c r="F1717" i="10" s="1"/>
  <c r="E1725" i="10"/>
  <c r="G1725" i="10" s="1"/>
  <c r="D1725" i="10"/>
  <c r="F1725" i="10" s="1"/>
  <c r="E1733" i="10"/>
  <c r="G1733" i="10" s="1"/>
  <c r="D1733" i="10"/>
  <c r="F1733" i="10" s="1"/>
  <c r="E1741" i="10"/>
  <c r="G1741" i="10" s="1"/>
  <c r="D1741" i="10"/>
  <c r="F1741" i="10" s="1"/>
  <c r="E1749" i="10"/>
  <c r="G1749" i="10" s="1"/>
  <c r="D1749" i="10"/>
  <c r="F1749" i="10" s="1"/>
  <c r="E1757" i="10"/>
  <c r="G1757" i="10" s="1"/>
  <c r="D1757" i="10"/>
  <c r="F1757" i="10" s="1"/>
  <c r="E1765" i="10"/>
  <c r="G1765" i="10" s="1"/>
  <c r="D1765" i="10"/>
  <c r="F1765" i="10" s="1"/>
  <c r="E1773" i="10"/>
  <c r="G1773" i="10" s="1"/>
  <c r="D1773" i="10"/>
  <c r="F1773" i="10" s="1"/>
  <c r="E1781" i="10"/>
  <c r="G1781" i="10" s="1"/>
  <c r="D1781" i="10"/>
  <c r="F1781" i="10" s="1"/>
  <c r="E1789" i="10"/>
  <c r="G1789" i="10" s="1"/>
  <c r="D1789" i="10"/>
  <c r="F1789" i="10" s="1"/>
  <c r="E1797" i="10"/>
  <c r="G1797" i="10" s="1"/>
  <c r="D1797" i="10"/>
  <c r="F1797" i="10" s="1"/>
  <c r="E6" i="10"/>
  <c r="G6" i="10" s="1"/>
  <c r="D6" i="10"/>
  <c r="F6" i="10" s="1"/>
  <c r="E14" i="10"/>
  <c r="G14" i="10" s="1"/>
  <c r="D14" i="10"/>
  <c r="F14" i="10" s="1"/>
  <c r="E22" i="10"/>
  <c r="G22" i="10" s="1"/>
  <c r="D22" i="10"/>
  <c r="F22" i="10" s="1"/>
  <c r="E30" i="10"/>
  <c r="G30" i="10" s="1"/>
  <c r="D30" i="10"/>
  <c r="F30" i="10" s="1"/>
  <c r="E38" i="10"/>
  <c r="G38" i="10" s="1"/>
  <c r="D38" i="10"/>
  <c r="F38" i="10" s="1"/>
  <c r="E46" i="10"/>
  <c r="G46" i="10" s="1"/>
  <c r="D46" i="10"/>
  <c r="F46" i="10" s="1"/>
  <c r="E54" i="10"/>
  <c r="G54" i="10" s="1"/>
  <c r="D54" i="10"/>
  <c r="F54" i="10" s="1"/>
  <c r="E62" i="10"/>
  <c r="G62" i="10" s="1"/>
  <c r="D62" i="10"/>
  <c r="F62" i="10" s="1"/>
  <c r="E70" i="10"/>
  <c r="G70" i="10" s="1"/>
  <c r="D70" i="10"/>
  <c r="F70" i="10" s="1"/>
  <c r="E78" i="10"/>
  <c r="G78" i="10" s="1"/>
  <c r="D78" i="10"/>
  <c r="F78" i="10" s="1"/>
  <c r="E86" i="10"/>
  <c r="G86" i="10" s="1"/>
  <c r="D86" i="10"/>
  <c r="F86" i="10" s="1"/>
  <c r="E94" i="10"/>
  <c r="G94" i="10" s="1"/>
  <c r="D94" i="10"/>
  <c r="F94" i="10" s="1"/>
  <c r="E102" i="10"/>
  <c r="G102" i="10" s="1"/>
  <c r="D102" i="10"/>
  <c r="F102" i="10" s="1"/>
  <c r="E110" i="10"/>
  <c r="G110" i="10" s="1"/>
  <c r="D110" i="10"/>
  <c r="F110" i="10" s="1"/>
  <c r="E118" i="10"/>
  <c r="G118" i="10" s="1"/>
  <c r="D118" i="10"/>
  <c r="F118" i="10" s="1"/>
  <c r="E126" i="10"/>
  <c r="G126" i="10" s="1"/>
  <c r="D126" i="10"/>
  <c r="F126" i="10" s="1"/>
  <c r="E134" i="10"/>
  <c r="G134" i="10" s="1"/>
  <c r="D134" i="10"/>
  <c r="F134" i="10" s="1"/>
  <c r="E142" i="10"/>
  <c r="G142" i="10" s="1"/>
  <c r="D142" i="10"/>
  <c r="F142" i="10" s="1"/>
  <c r="E150" i="10"/>
  <c r="G150" i="10" s="1"/>
  <c r="D150" i="10"/>
  <c r="F150" i="10" s="1"/>
  <c r="E158" i="10"/>
  <c r="G158" i="10" s="1"/>
  <c r="D158" i="10"/>
  <c r="F158" i="10" s="1"/>
  <c r="E166" i="10"/>
  <c r="G166" i="10" s="1"/>
  <c r="D166" i="10"/>
  <c r="F166" i="10" s="1"/>
  <c r="E174" i="10"/>
  <c r="G174" i="10" s="1"/>
  <c r="D174" i="10"/>
  <c r="F174" i="10" s="1"/>
  <c r="E182" i="10"/>
  <c r="G182" i="10" s="1"/>
  <c r="D182" i="10"/>
  <c r="F182" i="10" s="1"/>
  <c r="E190" i="10"/>
  <c r="G190" i="10" s="1"/>
  <c r="D190" i="10"/>
  <c r="F190" i="10" s="1"/>
  <c r="E198" i="10"/>
  <c r="G198" i="10" s="1"/>
  <c r="D198" i="10"/>
  <c r="F198" i="10" s="1"/>
  <c r="E206" i="10"/>
  <c r="G206" i="10" s="1"/>
  <c r="D206" i="10"/>
  <c r="F206" i="10" s="1"/>
  <c r="E214" i="10"/>
  <c r="G214" i="10" s="1"/>
  <c r="D214" i="10"/>
  <c r="F214" i="10" s="1"/>
  <c r="E222" i="10"/>
  <c r="G222" i="10" s="1"/>
  <c r="D222" i="10"/>
  <c r="F222" i="10" s="1"/>
  <c r="E230" i="10"/>
  <c r="G230" i="10" s="1"/>
  <c r="D230" i="10"/>
  <c r="F230" i="10" s="1"/>
  <c r="E238" i="10"/>
  <c r="G238" i="10" s="1"/>
  <c r="D238" i="10"/>
  <c r="F238" i="10" s="1"/>
  <c r="E246" i="10"/>
  <c r="G246" i="10" s="1"/>
  <c r="D246" i="10"/>
  <c r="F246" i="10" s="1"/>
  <c r="E254" i="10"/>
  <c r="G254" i="10" s="1"/>
  <c r="D254" i="10"/>
  <c r="F254" i="10" s="1"/>
  <c r="E262" i="10"/>
  <c r="G262" i="10" s="1"/>
  <c r="D262" i="10"/>
  <c r="F262" i="10" s="1"/>
  <c r="E270" i="10"/>
  <c r="G270" i="10" s="1"/>
  <c r="D270" i="10"/>
  <c r="F270" i="10" s="1"/>
  <c r="E278" i="10"/>
  <c r="G278" i="10" s="1"/>
  <c r="D278" i="10"/>
  <c r="F278" i="10" s="1"/>
  <c r="E286" i="10"/>
  <c r="G286" i="10" s="1"/>
  <c r="D286" i="10"/>
  <c r="F286" i="10" s="1"/>
  <c r="E294" i="10"/>
  <c r="G294" i="10" s="1"/>
  <c r="D294" i="10"/>
  <c r="F294" i="10" s="1"/>
  <c r="E302" i="10"/>
  <c r="G302" i="10" s="1"/>
  <c r="D302" i="10"/>
  <c r="F302" i="10" s="1"/>
  <c r="E310" i="10"/>
  <c r="G310" i="10" s="1"/>
  <c r="D310" i="10"/>
  <c r="F310" i="10" s="1"/>
  <c r="E318" i="10"/>
  <c r="G318" i="10" s="1"/>
  <c r="D318" i="10"/>
  <c r="F318" i="10" s="1"/>
  <c r="E326" i="10"/>
  <c r="G326" i="10" s="1"/>
  <c r="D326" i="10"/>
  <c r="F326" i="10" s="1"/>
  <c r="E334" i="10"/>
  <c r="G334" i="10" s="1"/>
  <c r="D334" i="10"/>
  <c r="F334" i="10" s="1"/>
  <c r="E342" i="10"/>
  <c r="G342" i="10" s="1"/>
  <c r="D342" i="10"/>
  <c r="F342" i="10" s="1"/>
  <c r="E350" i="10"/>
  <c r="G350" i="10" s="1"/>
  <c r="D350" i="10"/>
  <c r="F350" i="10" s="1"/>
  <c r="E358" i="10"/>
  <c r="G358" i="10" s="1"/>
  <c r="D358" i="10"/>
  <c r="F358" i="10" s="1"/>
  <c r="E366" i="10"/>
  <c r="G366" i="10" s="1"/>
  <c r="D366" i="10"/>
  <c r="F366" i="10" s="1"/>
  <c r="E374" i="10"/>
  <c r="G374" i="10" s="1"/>
  <c r="D374" i="10"/>
  <c r="F374" i="10" s="1"/>
  <c r="E382" i="10"/>
  <c r="G382" i="10" s="1"/>
  <c r="D382" i="10"/>
  <c r="F382" i="10" s="1"/>
  <c r="E390" i="10"/>
  <c r="G390" i="10" s="1"/>
  <c r="D390" i="10"/>
  <c r="F390" i="10" s="1"/>
  <c r="E398" i="10"/>
  <c r="G398" i="10" s="1"/>
  <c r="D398" i="10"/>
  <c r="F398" i="10" s="1"/>
  <c r="E406" i="10"/>
  <c r="G406" i="10" s="1"/>
  <c r="D406" i="10"/>
  <c r="F406" i="10" s="1"/>
  <c r="E414" i="10"/>
  <c r="G414" i="10" s="1"/>
  <c r="D414" i="10"/>
  <c r="F414" i="10" s="1"/>
  <c r="E422" i="10"/>
  <c r="G422" i="10" s="1"/>
  <c r="D422" i="10"/>
  <c r="F422" i="10" s="1"/>
  <c r="E430" i="10"/>
  <c r="G430" i="10" s="1"/>
  <c r="D430" i="10"/>
  <c r="F430" i="10" s="1"/>
  <c r="E438" i="10"/>
  <c r="G438" i="10" s="1"/>
  <c r="D438" i="10"/>
  <c r="F438" i="10" s="1"/>
  <c r="E446" i="10"/>
  <c r="G446" i="10" s="1"/>
  <c r="D446" i="10"/>
  <c r="F446" i="10" s="1"/>
  <c r="E454" i="10"/>
  <c r="G454" i="10" s="1"/>
  <c r="D454" i="10"/>
  <c r="F454" i="10" s="1"/>
  <c r="E462" i="10"/>
  <c r="G462" i="10" s="1"/>
  <c r="D462" i="10"/>
  <c r="F462" i="10" s="1"/>
  <c r="E470" i="10"/>
  <c r="G470" i="10" s="1"/>
  <c r="D470" i="10"/>
  <c r="F470" i="10" s="1"/>
  <c r="E478" i="10"/>
  <c r="G478" i="10" s="1"/>
  <c r="D478" i="10"/>
  <c r="F478" i="10" s="1"/>
  <c r="E486" i="10"/>
  <c r="G486" i="10" s="1"/>
  <c r="D486" i="10"/>
  <c r="F486" i="10" s="1"/>
  <c r="E494" i="10"/>
  <c r="G494" i="10" s="1"/>
  <c r="D494" i="10"/>
  <c r="F494" i="10" s="1"/>
  <c r="E502" i="10"/>
  <c r="G502" i="10" s="1"/>
  <c r="D502" i="10"/>
  <c r="F502" i="10" s="1"/>
  <c r="E510" i="10"/>
  <c r="G510" i="10" s="1"/>
  <c r="D510" i="10"/>
  <c r="F510" i="10" s="1"/>
  <c r="E518" i="10"/>
  <c r="G518" i="10" s="1"/>
  <c r="D518" i="10"/>
  <c r="F518" i="10" s="1"/>
  <c r="E526" i="10"/>
  <c r="G526" i="10" s="1"/>
  <c r="D526" i="10"/>
  <c r="F526" i="10" s="1"/>
  <c r="E534" i="10"/>
  <c r="G534" i="10" s="1"/>
  <c r="D534" i="10"/>
  <c r="F534" i="10" s="1"/>
  <c r="E542" i="10"/>
  <c r="G542" i="10" s="1"/>
  <c r="D542" i="10"/>
  <c r="F542" i="10" s="1"/>
  <c r="E550" i="10"/>
  <c r="G550" i="10" s="1"/>
  <c r="D550" i="10"/>
  <c r="F550" i="10" s="1"/>
  <c r="E558" i="10"/>
  <c r="G558" i="10" s="1"/>
  <c r="D558" i="10"/>
  <c r="F558" i="10" s="1"/>
  <c r="E566" i="10"/>
  <c r="G566" i="10" s="1"/>
  <c r="D566" i="10"/>
  <c r="F566" i="10" s="1"/>
  <c r="E574" i="10"/>
  <c r="G574" i="10" s="1"/>
  <c r="D574" i="10"/>
  <c r="F574" i="10" s="1"/>
  <c r="E582" i="10"/>
  <c r="G582" i="10" s="1"/>
  <c r="D582" i="10"/>
  <c r="F582" i="10" s="1"/>
  <c r="E590" i="10"/>
  <c r="G590" i="10" s="1"/>
  <c r="D590" i="10"/>
  <c r="F590" i="10" s="1"/>
  <c r="E598" i="10"/>
  <c r="G598" i="10" s="1"/>
  <c r="D598" i="10"/>
  <c r="F598" i="10" s="1"/>
  <c r="E606" i="10"/>
  <c r="G606" i="10" s="1"/>
  <c r="D606" i="10"/>
  <c r="F606" i="10" s="1"/>
  <c r="E614" i="10"/>
  <c r="G614" i="10" s="1"/>
  <c r="D614" i="10"/>
  <c r="F614" i="10" s="1"/>
  <c r="E622" i="10"/>
  <c r="G622" i="10" s="1"/>
  <c r="D622" i="10"/>
  <c r="F622" i="10" s="1"/>
  <c r="E630" i="10"/>
  <c r="G630" i="10" s="1"/>
  <c r="D630" i="10"/>
  <c r="F630" i="10" s="1"/>
  <c r="E638" i="10"/>
  <c r="G638" i="10" s="1"/>
  <c r="D638" i="10"/>
  <c r="F638" i="10" s="1"/>
  <c r="E646" i="10"/>
  <c r="G646" i="10" s="1"/>
  <c r="D646" i="10"/>
  <c r="F646" i="10" s="1"/>
  <c r="E654" i="10"/>
  <c r="G654" i="10" s="1"/>
  <c r="D654" i="10"/>
  <c r="F654" i="10" s="1"/>
  <c r="E662" i="10"/>
  <c r="G662" i="10" s="1"/>
  <c r="D662" i="10"/>
  <c r="F662" i="10" s="1"/>
  <c r="E670" i="10"/>
  <c r="G670" i="10" s="1"/>
  <c r="D670" i="10"/>
  <c r="F670" i="10" s="1"/>
  <c r="E678" i="10"/>
  <c r="G678" i="10" s="1"/>
  <c r="D678" i="10"/>
  <c r="F678" i="10" s="1"/>
  <c r="E686" i="10"/>
  <c r="G686" i="10" s="1"/>
  <c r="D686" i="10"/>
  <c r="F686" i="10" s="1"/>
  <c r="E694" i="10"/>
  <c r="G694" i="10" s="1"/>
  <c r="D694" i="10"/>
  <c r="F694" i="10" s="1"/>
  <c r="E702" i="10"/>
  <c r="G702" i="10" s="1"/>
  <c r="D702" i="10"/>
  <c r="F702" i="10" s="1"/>
  <c r="E710" i="10"/>
  <c r="G710" i="10" s="1"/>
  <c r="D710" i="10"/>
  <c r="F710" i="10" s="1"/>
  <c r="E718" i="10"/>
  <c r="G718" i="10" s="1"/>
  <c r="D718" i="10"/>
  <c r="F718" i="10" s="1"/>
  <c r="E726" i="10"/>
  <c r="G726" i="10" s="1"/>
  <c r="D726" i="10"/>
  <c r="F726" i="10" s="1"/>
  <c r="E734" i="10"/>
  <c r="G734" i="10" s="1"/>
  <c r="D734" i="10"/>
  <c r="F734" i="10" s="1"/>
  <c r="E742" i="10"/>
  <c r="G742" i="10" s="1"/>
  <c r="D742" i="10"/>
  <c r="F742" i="10" s="1"/>
  <c r="E750" i="10"/>
  <c r="G750" i="10" s="1"/>
  <c r="D750" i="10"/>
  <c r="F750" i="10" s="1"/>
  <c r="E758" i="10"/>
  <c r="G758" i="10" s="1"/>
  <c r="D758" i="10"/>
  <c r="F758" i="10" s="1"/>
  <c r="E766" i="10"/>
  <c r="G766" i="10" s="1"/>
  <c r="D766" i="10"/>
  <c r="F766" i="10" s="1"/>
  <c r="E774" i="10"/>
  <c r="G774" i="10" s="1"/>
  <c r="D774" i="10"/>
  <c r="F774" i="10" s="1"/>
  <c r="E782" i="10"/>
  <c r="G782" i="10" s="1"/>
  <c r="D782" i="10"/>
  <c r="F782" i="10" s="1"/>
  <c r="E790" i="10"/>
  <c r="G790" i="10" s="1"/>
  <c r="D790" i="10"/>
  <c r="F790" i="10" s="1"/>
  <c r="E798" i="10"/>
  <c r="G798" i="10" s="1"/>
  <c r="D798" i="10"/>
  <c r="F798" i="10" s="1"/>
  <c r="E806" i="10"/>
  <c r="G806" i="10" s="1"/>
  <c r="D806" i="10"/>
  <c r="F806" i="10" s="1"/>
  <c r="E814" i="10"/>
  <c r="G814" i="10" s="1"/>
  <c r="D814" i="10"/>
  <c r="F814" i="10" s="1"/>
  <c r="E822" i="10"/>
  <c r="G822" i="10" s="1"/>
  <c r="D822" i="10"/>
  <c r="F822" i="10" s="1"/>
  <c r="E830" i="10"/>
  <c r="G830" i="10" s="1"/>
  <c r="D830" i="10"/>
  <c r="F830" i="10" s="1"/>
  <c r="E838" i="10"/>
  <c r="G838" i="10" s="1"/>
  <c r="D838" i="10"/>
  <c r="F838" i="10" s="1"/>
  <c r="E846" i="10"/>
  <c r="G846" i="10" s="1"/>
  <c r="D846" i="10"/>
  <c r="F846" i="10" s="1"/>
  <c r="E854" i="10"/>
  <c r="G854" i="10" s="1"/>
  <c r="D854" i="10"/>
  <c r="F854" i="10" s="1"/>
  <c r="E862" i="10"/>
  <c r="G862" i="10" s="1"/>
  <c r="D862" i="10"/>
  <c r="F862" i="10" s="1"/>
  <c r="E870" i="10"/>
  <c r="G870" i="10" s="1"/>
  <c r="D870" i="10"/>
  <c r="F870" i="10" s="1"/>
  <c r="E878" i="10"/>
  <c r="G878" i="10" s="1"/>
  <c r="D878" i="10"/>
  <c r="F878" i="10" s="1"/>
  <c r="E886" i="10"/>
  <c r="G886" i="10" s="1"/>
  <c r="D886" i="10"/>
  <c r="F886" i="10" s="1"/>
  <c r="E894" i="10"/>
  <c r="G894" i="10" s="1"/>
  <c r="D894" i="10"/>
  <c r="F894" i="10" s="1"/>
  <c r="E902" i="10"/>
  <c r="G902" i="10" s="1"/>
  <c r="D902" i="10"/>
  <c r="F902" i="10" s="1"/>
  <c r="E910" i="10"/>
  <c r="G910" i="10" s="1"/>
  <c r="D910" i="10"/>
  <c r="F910" i="10" s="1"/>
  <c r="E918" i="10"/>
  <c r="G918" i="10" s="1"/>
  <c r="D918" i="10"/>
  <c r="F918" i="10" s="1"/>
  <c r="E926" i="10"/>
  <c r="G926" i="10" s="1"/>
  <c r="D926" i="10"/>
  <c r="F926" i="10" s="1"/>
  <c r="E934" i="10"/>
  <c r="G934" i="10" s="1"/>
  <c r="D934" i="10"/>
  <c r="F934" i="10" s="1"/>
  <c r="E942" i="10"/>
  <c r="G942" i="10" s="1"/>
  <c r="D942" i="10"/>
  <c r="F942" i="10" s="1"/>
  <c r="E950" i="10"/>
  <c r="G950" i="10" s="1"/>
  <c r="D950" i="10"/>
  <c r="F950" i="10" s="1"/>
  <c r="E958" i="10"/>
  <c r="G958" i="10" s="1"/>
  <c r="D958" i="10"/>
  <c r="F958" i="10" s="1"/>
  <c r="E966" i="10"/>
  <c r="G966" i="10" s="1"/>
  <c r="D966" i="10"/>
  <c r="F966" i="10" s="1"/>
  <c r="E974" i="10"/>
  <c r="G974" i="10" s="1"/>
  <c r="D974" i="10"/>
  <c r="F974" i="10" s="1"/>
  <c r="E982" i="10"/>
  <c r="G982" i="10" s="1"/>
  <c r="D982" i="10"/>
  <c r="F982" i="10" s="1"/>
  <c r="E990" i="10"/>
  <c r="G990" i="10" s="1"/>
  <c r="D990" i="10"/>
  <c r="F990" i="10" s="1"/>
  <c r="E998" i="10"/>
  <c r="G998" i="10" s="1"/>
  <c r="D998" i="10"/>
  <c r="F998" i="10" s="1"/>
  <c r="E1006" i="10"/>
  <c r="G1006" i="10" s="1"/>
  <c r="D1006" i="10"/>
  <c r="F1006" i="10" s="1"/>
  <c r="E1014" i="10"/>
  <c r="G1014" i="10" s="1"/>
  <c r="D1014" i="10"/>
  <c r="F1014" i="10" s="1"/>
  <c r="E1022" i="10"/>
  <c r="G1022" i="10" s="1"/>
  <c r="D1022" i="10"/>
  <c r="F1022" i="10" s="1"/>
  <c r="E1030" i="10"/>
  <c r="G1030" i="10" s="1"/>
  <c r="D1030" i="10"/>
  <c r="F1030" i="10" s="1"/>
  <c r="E1038" i="10"/>
  <c r="G1038" i="10" s="1"/>
  <c r="D1038" i="10"/>
  <c r="F1038" i="10" s="1"/>
  <c r="E1046" i="10"/>
  <c r="G1046" i="10" s="1"/>
  <c r="D1046" i="10"/>
  <c r="F1046" i="10" s="1"/>
  <c r="E1054" i="10"/>
  <c r="G1054" i="10" s="1"/>
  <c r="D1054" i="10"/>
  <c r="F1054" i="10" s="1"/>
  <c r="E1062" i="10"/>
  <c r="G1062" i="10" s="1"/>
  <c r="D1062" i="10"/>
  <c r="F1062" i="10" s="1"/>
  <c r="E1070" i="10"/>
  <c r="G1070" i="10" s="1"/>
  <c r="D1070" i="10"/>
  <c r="F1070" i="10" s="1"/>
  <c r="E1078" i="10"/>
  <c r="G1078" i="10" s="1"/>
  <c r="D1078" i="10"/>
  <c r="F1078" i="10" s="1"/>
  <c r="E1086" i="10"/>
  <c r="G1086" i="10" s="1"/>
  <c r="D1086" i="10"/>
  <c r="F1086" i="10" s="1"/>
  <c r="E1094" i="10"/>
  <c r="G1094" i="10" s="1"/>
  <c r="D1094" i="10"/>
  <c r="F1094" i="10" s="1"/>
  <c r="E1102" i="10"/>
  <c r="G1102" i="10" s="1"/>
  <c r="D1102" i="10"/>
  <c r="F1102" i="10" s="1"/>
  <c r="E1110" i="10"/>
  <c r="G1110" i="10" s="1"/>
  <c r="D1110" i="10"/>
  <c r="F1110" i="10" s="1"/>
  <c r="E1118" i="10"/>
  <c r="G1118" i="10" s="1"/>
  <c r="D1118" i="10"/>
  <c r="F1118" i="10" s="1"/>
  <c r="E1126" i="10"/>
  <c r="G1126" i="10" s="1"/>
  <c r="D1126" i="10"/>
  <c r="F1126" i="10" s="1"/>
  <c r="E1134" i="10"/>
  <c r="G1134" i="10" s="1"/>
  <c r="D1134" i="10"/>
  <c r="F1134" i="10" s="1"/>
  <c r="E1142" i="10"/>
  <c r="G1142" i="10" s="1"/>
  <c r="D1142" i="10"/>
  <c r="F1142" i="10" s="1"/>
  <c r="E1150" i="10"/>
  <c r="G1150" i="10" s="1"/>
  <c r="D1150" i="10"/>
  <c r="F1150" i="10" s="1"/>
  <c r="E1158" i="10"/>
  <c r="G1158" i="10" s="1"/>
  <c r="D1158" i="10"/>
  <c r="F1158" i="10" s="1"/>
  <c r="E1166" i="10"/>
  <c r="G1166" i="10" s="1"/>
  <c r="D1166" i="10"/>
  <c r="F1166" i="10" s="1"/>
  <c r="E1174" i="10"/>
  <c r="G1174" i="10" s="1"/>
  <c r="D1174" i="10"/>
  <c r="F1174" i="10" s="1"/>
  <c r="E1182" i="10"/>
  <c r="G1182" i="10" s="1"/>
  <c r="D1182" i="10"/>
  <c r="F1182" i="10" s="1"/>
  <c r="E1190" i="10"/>
  <c r="G1190" i="10" s="1"/>
  <c r="D1190" i="10"/>
  <c r="F1190" i="10" s="1"/>
  <c r="E1198" i="10"/>
  <c r="G1198" i="10" s="1"/>
  <c r="D1198" i="10"/>
  <c r="F1198" i="10" s="1"/>
  <c r="E1206" i="10"/>
  <c r="G1206" i="10" s="1"/>
  <c r="D1206" i="10"/>
  <c r="F1206" i="10" s="1"/>
  <c r="E1214" i="10"/>
  <c r="G1214" i="10" s="1"/>
  <c r="D1214" i="10"/>
  <c r="F1214" i="10" s="1"/>
  <c r="E1222" i="10"/>
  <c r="G1222" i="10" s="1"/>
  <c r="D1222" i="10"/>
  <c r="F1222" i="10" s="1"/>
  <c r="E1230" i="10"/>
  <c r="G1230" i="10" s="1"/>
  <c r="D1230" i="10"/>
  <c r="F1230" i="10" s="1"/>
  <c r="E1238" i="10"/>
  <c r="G1238" i="10" s="1"/>
  <c r="D1238" i="10"/>
  <c r="F1238" i="10" s="1"/>
  <c r="E1246" i="10"/>
  <c r="G1246" i="10" s="1"/>
  <c r="D1246" i="10"/>
  <c r="F1246" i="10" s="1"/>
  <c r="E1254" i="10"/>
  <c r="G1254" i="10" s="1"/>
  <c r="D1254" i="10"/>
  <c r="F1254" i="10" s="1"/>
  <c r="E1262" i="10"/>
  <c r="G1262" i="10" s="1"/>
  <c r="D1262" i="10"/>
  <c r="F1262" i="10" s="1"/>
  <c r="E1270" i="10"/>
  <c r="G1270" i="10" s="1"/>
  <c r="D1270" i="10"/>
  <c r="F1270" i="10" s="1"/>
  <c r="E1278" i="10"/>
  <c r="G1278" i="10" s="1"/>
  <c r="D1278" i="10"/>
  <c r="F1278" i="10" s="1"/>
  <c r="E1286" i="10"/>
  <c r="G1286" i="10" s="1"/>
  <c r="D1286" i="10"/>
  <c r="F1286" i="10" s="1"/>
  <c r="E1294" i="10"/>
  <c r="G1294" i="10" s="1"/>
  <c r="D1294" i="10"/>
  <c r="F1294" i="10" s="1"/>
  <c r="E1302" i="10"/>
  <c r="G1302" i="10" s="1"/>
  <c r="D1302" i="10"/>
  <c r="F1302" i="10" s="1"/>
  <c r="E1310" i="10"/>
  <c r="G1310" i="10" s="1"/>
  <c r="D1310" i="10"/>
  <c r="F1310" i="10" s="1"/>
  <c r="E1318" i="10"/>
  <c r="G1318" i="10" s="1"/>
  <c r="D1318" i="10"/>
  <c r="F1318" i="10" s="1"/>
  <c r="E1326" i="10"/>
  <c r="G1326" i="10" s="1"/>
  <c r="D1326" i="10"/>
  <c r="F1326" i="10" s="1"/>
  <c r="E1334" i="10"/>
  <c r="G1334" i="10" s="1"/>
  <c r="D1334" i="10"/>
  <c r="F1334" i="10" s="1"/>
  <c r="E1342" i="10"/>
  <c r="G1342" i="10" s="1"/>
  <c r="D1342" i="10"/>
  <c r="F1342" i="10" s="1"/>
  <c r="E1350" i="10"/>
  <c r="G1350" i="10" s="1"/>
  <c r="D1350" i="10"/>
  <c r="F1350" i="10" s="1"/>
  <c r="E1358" i="10"/>
  <c r="G1358" i="10" s="1"/>
  <c r="D1358" i="10"/>
  <c r="F1358" i="10" s="1"/>
  <c r="E1366" i="10"/>
  <c r="G1366" i="10" s="1"/>
  <c r="D1366" i="10"/>
  <c r="F1366" i="10" s="1"/>
  <c r="E1374" i="10"/>
  <c r="G1374" i="10" s="1"/>
  <c r="D1374" i="10"/>
  <c r="F1374" i="10" s="1"/>
  <c r="E1382" i="10"/>
  <c r="G1382" i="10" s="1"/>
  <c r="D1382" i="10"/>
  <c r="F1382" i="10" s="1"/>
  <c r="E1390" i="10"/>
  <c r="G1390" i="10" s="1"/>
  <c r="D1390" i="10"/>
  <c r="F1390" i="10" s="1"/>
  <c r="E1398" i="10"/>
  <c r="G1398" i="10" s="1"/>
  <c r="D1398" i="10"/>
  <c r="F1398" i="10" s="1"/>
  <c r="E1406" i="10"/>
  <c r="G1406" i="10" s="1"/>
  <c r="D1406" i="10"/>
  <c r="F1406" i="10" s="1"/>
  <c r="E1414" i="10"/>
  <c r="G1414" i="10" s="1"/>
  <c r="D1414" i="10"/>
  <c r="F1414" i="10" s="1"/>
  <c r="E1422" i="10"/>
  <c r="G1422" i="10" s="1"/>
  <c r="D1422" i="10"/>
  <c r="F1422" i="10" s="1"/>
  <c r="E1430" i="10"/>
  <c r="G1430" i="10" s="1"/>
  <c r="D1430" i="10"/>
  <c r="F1430" i="10" s="1"/>
  <c r="E1438" i="10"/>
  <c r="G1438" i="10" s="1"/>
  <c r="D1438" i="10"/>
  <c r="F1438" i="10" s="1"/>
  <c r="E1446" i="10"/>
  <c r="G1446" i="10" s="1"/>
  <c r="D1446" i="10"/>
  <c r="F1446" i="10" s="1"/>
  <c r="E1454" i="10"/>
  <c r="G1454" i="10" s="1"/>
  <c r="D1454" i="10"/>
  <c r="F1454" i="10" s="1"/>
  <c r="E1462" i="10"/>
  <c r="G1462" i="10" s="1"/>
  <c r="D1462" i="10"/>
  <c r="F1462" i="10" s="1"/>
  <c r="E1470" i="10"/>
  <c r="G1470" i="10" s="1"/>
  <c r="D1470" i="10"/>
  <c r="F1470" i="10" s="1"/>
  <c r="E1478" i="10"/>
  <c r="G1478" i="10" s="1"/>
  <c r="D1478" i="10"/>
  <c r="F1478" i="10" s="1"/>
  <c r="E1486" i="10"/>
  <c r="G1486" i="10" s="1"/>
  <c r="D1486" i="10"/>
  <c r="F1486" i="10" s="1"/>
  <c r="E1494" i="10"/>
  <c r="G1494" i="10" s="1"/>
  <c r="D1494" i="10"/>
  <c r="F1494" i="10" s="1"/>
  <c r="E1502" i="10"/>
  <c r="G1502" i="10" s="1"/>
  <c r="D1502" i="10"/>
  <c r="F1502" i="10" s="1"/>
  <c r="E1510" i="10"/>
  <c r="G1510" i="10" s="1"/>
  <c r="D1510" i="10"/>
  <c r="F1510" i="10" s="1"/>
  <c r="E1518" i="10"/>
  <c r="G1518" i="10" s="1"/>
  <c r="D1518" i="10"/>
  <c r="F1518" i="10" s="1"/>
  <c r="E1526" i="10"/>
  <c r="G1526" i="10" s="1"/>
  <c r="D1526" i="10"/>
  <c r="F1526" i="10" s="1"/>
  <c r="E1534" i="10"/>
  <c r="G1534" i="10" s="1"/>
  <c r="D1534" i="10"/>
  <c r="F1534" i="10" s="1"/>
  <c r="E1542" i="10"/>
  <c r="G1542" i="10" s="1"/>
  <c r="D1542" i="10"/>
  <c r="F1542" i="10" s="1"/>
  <c r="E1550" i="10"/>
  <c r="G1550" i="10" s="1"/>
  <c r="D1550" i="10"/>
  <c r="F1550" i="10" s="1"/>
  <c r="E1558" i="10"/>
  <c r="G1558" i="10" s="1"/>
  <c r="D1558" i="10"/>
  <c r="F1558" i="10" s="1"/>
  <c r="E1566" i="10"/>
  <c r="G1566" i="10" s="1"/>
  <c r="D1566" i="10"/>
  <c r="F1566" i="10" s="1"/>
  <c r="E1574" i="10"/>
  <c r="G1574" i="10" s="1"/>
  <c r="D1574" i="10"/>
  <c r="F1574" i="10" s="1"/>
  <c r="E1582" i="10"/>
  <c r="G1582" i="10" s="1"/>
  <c r="D1582" i="10"/>
  <c r="F1582" i="10" s="1"/>
  <c r="E1590" i="10"/>
  <c r="G1590" i="10" s="1"/>
  <c r="D1590" i="10"/>
  <c r="F1590" i="10" s="1"/>
  <c r="E1598" i="10"/>
  <c r="G1598" i="10" s="1"/>
  <c r="D1598" i="10"/>
  <c r="F1598" i="10" s="1"/>
  <c r="E1606" i="10"/>
  <c r="G1606" i="10" s="1"/>
  <c r="D1606" i="10"/>
  <c r="F1606" i="10" s="1"/>
  <c r="E1614" i="10"/>
  <c r="G1614" i="10" s="1"/>
  <c r="D1614" i="10"/>
  <c r="F1614" i="10" s="1"/>
  <c r="E1622" i="10"/>
  <c r="G1622" i="10" s="1"/>
  <c r="D1622" i="10"/>
  <c r="F1622" i="10" s="1"/>
  <c r="E1630" i="10"/>
  <c r="G1630" i="10" s="1"/>
  <c r="D1630" i="10"/>
  <c r="F1630" i="10" s="1"/>
  <c r="E1638" i="10"/>
  <c r="G1638" i="10" s="1"/>
  <c r="D1638" i="10"/>
  <c r="F1638" i="10" s="1"/>
  <c r="E1646" i="10"/>
  <c r="G1646" i="10" s="1"/>
  <c r="D1646" i="10"/>
  <c r="F1646" i="10" s="1"/>
  <c r="E1654" i="10"/>
  <c r="G1654" i="10" s="1"/>
  <c r="D1654" i="10"/>
  <c r="F1654" i="10" s="1"/>
  <c r="E1662" i="10"/>
  <c r="G1662" i="10" s="1"/>
  <c r="D1662" i="10"/>
  <c r="F1662" i="10" s="1"/>
  <c r="E1670" i="10"/>
  <c r="G1670" i="10" s="1"/>
  <c r="D1670" i="10"/>
  <c r="F1670" i="10" s="1"/>
  <c r="E1678" i="10"/>
  <c r="G1678" i="10" s="1"/>
  <c r="D1678" i="10"/>
  <c r="F1678" i="10" s="1"/>
  <c r="E1686" i="10"/>
  <c r="G1686" i="10" s="1"/>
  <c r="D1686" i="10"/>
  <c r="F1686" i="10" s="1"/>
  <c r="E1694" i="10"/>
  <c r="G1694" i="10" s="1"/>
  <c r="D1694" i="10"/>
  <c r="F1694" i="10" s="1"/>
  <c r="E1702" i="10"/>
  <c r="G1702" i="10" s="1"/>
  <c r="D1702" i="10"/>
  <c r="F1702" i="10" s="1"/>
  <c r="E1710" i="10"/>
  <c r="G1710" i="10" s="1"/>
  <c r="D1710" i="10"/>
  <c r="F1710" i="10" s="1"/>
  <c r="E1718" i="10"/>
  <c r="G1718" i="10" s="1"/>
  <c r="D1718" i="10"/>
  <c r="F1718" i="10" s="1"/>
  <c r="E1726" i="10"/>
  <c r="G1726" i="10" s="1"/>
  <c r="D1726" i="10"/>
  <c r="F1726" i="10" s="1"/>
  <c r="E1734" i="10"/>
  <c r="G1734" i="10" s="1"/>
  <c r="D1734" i="10"/>
  <c r="F1734" i="10" s="1"/>
  <c r="E1742" i="10"/>
  <c r="G1742" i="10" s="1"/>
  <c r="D1742" i="10"/>
  <c r="F1742" i="10" s="1"/>
  <c r="E1750" i="10"/>
  <c r="G1750" i="10" s="1"/>
  <c r="D1750" i="10"/>
  <c r="F1750" i="10" s="1"/>
  <c r="E1758" i="10"/>
  <c r="G1758" i="10" s="1"/>
  <c r="D1758" i="10"/>
  <c r="F1758" i="10" s="1"/>
  <c r="E1766" i="10"/>
  <c r="G1766" i="10" s="1"/>
  <c r="D1766" i="10"/>
  <c r="F1766" i="10" s="1"/>
  <c r="E1774" i="10"/>
  <c r="G1774" i="10" s="1"/>
  <c r="D1774" i="10"/>
  <c r="F1774" i="10" s="1"/>
  <c r="E1782" i="10"/>
  <c r="G1782" i="10" s="1"/>
  <c r="D1782" i="10"/>
  <c r="F1782" i="10" s="1"/>
  <c r="E1790" i="10"/>
  <c r="G1790" i="10" s="1"/>
  <c r="D1790" i="10"/>
  <c r="F1790" i="10" s="1"/>
  <c r="E1798" i="10"/>
  <c r="G1798" i="10" s="1"/>
  <c r="D1798" i="10"/>
  <c r="F1798" i="10" s="1"/>
  <c r="E7" i="10"/>
  <c r="G7" i="10" s="1"/>
  <c r="D7" i="10"/>
  <c r="F7" i="10" s="1"/>
  <c r="D15" i="10"/>
  <c r="F15" i="10" s="1"/>
  <c r="E15" i="10"/>
  <c r="G15" i="10" s="1"/>
  <c r="E23" i="10"/>
  <c r="G23" i="10" s="1"/>
  <c r="D23" i="10"/>
  <c r="F23" i="10" s="1"/>
  <c r="D31" i="10"/>
  <c r="F31" i="10" s="1"/>
  <c r="E31" i="10"/>
  <c r="G31" i="10" s="1"/>
  <c r="E39" i="10"/>
  <c r="G39" i="10" s="1"/>
  <c r="D39" i="10"/>
  <c r="F39" i="10" s="1"/>
  <c r="D47" i="10"/>
  <c r="F47" i="10" s="1"/>
  <c r="E47" i="10"/>
  <c r="G47" i="10" s="1"/>
  <c r="E55" i="10"/>
  <c r="G55" i="10" s="1"/>
  <c r="D55" i="10"/>
  <c r="F55" i="10" s="1"/>
  <c r="D63" i="10"/>
  <c r="F63" i="10" s="1"/>
  <c r="E63" i="10"/>
  <c r="G63" i="10" s="1"/>
  <c r="D71" i="10"/>
  <c r="F71" i="10" s="1"/>
  <c r="E71" i="10"/>
  <c r="G71" i="10" s="1"/>
  <c r="E79" i="10"/>
  <c r="G79" i="10" s="1"/>
  <c r="D79" i="10"/>
  <c r="F79" i="10" s="1"/>
  <c r="E87" i="10"/>
  <c r="G87" i="10" s="1"/>
  <c r="D87" i="10"/>
  <c r="F87" i="10" s="1"/>
  <c r="E95" i="10"/>
  <c r="G95" i="10" s="1"/>
  <c r="D95" i="10"/>
  <c r="F95" i="10" s="1"/>
  <c r="E103" i="10"/>
  <c r="G103" i="10" s="1"/>
  <c r="D103" i="10"/>
  <c r="F103" i="10" s="1"/>
  <c r="E111" i="10"/>
  <c r="G111" i="10" s="1"/>
  <c r="D111" i="10"/>
  <c r="F111" i="10" s="1"/>
  <c r="E119" i="10"/>
  <c r="G119" i="10" s="1"/>
  <c r="D119" i="10"/>
  <c r="F119" i="10" s="1"/>
  <c r="E127" i="10"/>
  <c r="G127" i="10" s="1"/>
  <c r="D127" i="10"/>
  <c r="F127" i="10" s="1"/>
  <c r="E135" i="10"/>
  <c r="G135" i="10" s="1"/>
  <c r="D135" i="10"/>
  <c r="F135" i="10" s="1"/>
  <c r="E143" i="10"/>
  <c r="G143" i="10" s="1"/>
  <c r="D143" i="10"/>
  <c r="F143" i="10" s="1"/>
  <c r="E151" i="10"/>
  <c r="G151" i="10" s="1"/>
  <c r="D151" i="10"/>
  <c r="F151" i="10" s="1"/>
  <c r="E159" i="10"/>
  <c r="G159" i="10" s="1"/>
  <c r="D159" i="10"/>
  <c r="F159" i="10" s="1"/>
  <c r="E167" i="10"/>
  <c r="G167" i="10" s="1"/>
  <c r="D167" i="10"/>
  <c r="F167" i="10" s="1"/>
  <c r="E175" i="10"/>
  <c r="G175" i="10" s="1"/>
  <c r="D175" i="10"/>
  <c r="F175" i="10" s="1"/>
  <c r="E183" i="10"/>
  <c r="G183" i="10" s="1"/>
  <c r="D183" i="10"/>
  <c r="F183" i="10" s="1"/>
  <c r="E191" i="10"/>
  <c r="G191" i="10" s="1"/>
  <c r="D191" i="10"/>
  <c r="F191" i="10" s="1"/>
  <c r="E199" i="10"/>
  <c r="G199" i="10" s="1"/>
  <c r="D199" i="10"/>
  <c r="F199" i="10" s="1"/>
  <c r="E207" i="10"/>
  <c r="G207" i="10" s="1"/>
  <c r="D207" i="10"/>
  <c r="F207" i="10" s="1"/>
  <c r="E215" i="10"/>
  <c r="G215" i="10" s="1"/>
  <c r="D215" i="10"/>
  <c r="F215" i="10" s="1"/>
  <c r="E223" i="10"/>
  <c r="G223" i="10" s="1"/>
  <c r="D223" i="10"/>
  <c r="F223" i="10" s="1"/>
  <c r="E231" i="10"/>
  <c r="G231" i="10" s="1"/>
  <c r="D231" i="10"/>
  <c r="F231" i="10" s="1"/>
  <c r="E239" i="10"/>
  <c r="G239" i="10" s="1"/>
  <c r="D239" i="10"/>
  <c r="F239" i="10" s="1"/>
  <c r="E247" i="10"/>
  <c r="G247" i="10" s="1"/>
  <c r="D247" i="10"/>
  <c r="F247" i="10" s="1"/>
  <c r="E255" i="10"/>
  <c r="G255" i="10" s="1"/>
  <c r="D255" i="10"/>
  <c r="F255" i="10" s="1"/>
  <c r="E263" i="10"/>
  <c r="G263" i="10" s="1"/>
  <c r="D263" i="10"/>
  <c r="F263" i="10" s="1"/>
  <c r="E271" i="10"/>
  <c r="G271" i="10" s="1"/>
  <c r="D271" i="10"/>
  <c r="F271" i="10" s="1"/>
  <c r="E279" i="10"/>
  <c r="G279" i="10" s="1"/>
  <c r="D279" i="10"/>
  <c r="F279" i="10" s="1"/>
  <c r="E287" i="10"/>
  <c r="G287" i="10" s="1"/>
  <c r="D287" i="10"/>
  <c r="F287" i="10" s="1"/>
  <c r="E295" i="10"/>
  <c r="G295" i="10" s="1"/>
  <c r="D295" i="10"/>
  <c r="F295" i="10" s="1"/>
  <c r="E303" i="10"/>
  <c r="G303" i="10" s="1"/>
  <c r="D303" i="10"/>
  <c r="F303" i="10" s="1"/>
  <c r="E311" i="10"/>
  <c r="G311" i="10" s="1"/>
  <c r="D311" i="10"/>
  <c r="F311" i="10" s="1"/>
  <c r="E319" i="10"/>
  <c r="G319" i="10" s="1"/>
  <c r="D319" i="10"/>
  <c r="F319" i="10" s="1"/>
  <c r="E327" i="10"/>
  <c r="G327" i="10" s="1"/>
  <c r="D327" i="10"/>
  <c r="F327" i="10" s="1"/>
  <c r="E335" i="10"/>
  <c r="G335" i="10" s="1"/>
  <c r="D335" i="10"/>
  <c r="F335" i="10" s="1"/>
  <c r="E343" i="10"/>
  <c r="G343" i="10" s="1"/>
  <c r="D343" i="10"/>
  <c r="F343" i="10" s="1"/>
  <c r="E351" i="10"/>
  <c r="G351" i="10" s="1"/>
  <c r="D351" i="10"/>
  <c r="F351" i="10" s="1"/>
  <c r="E359" i="10"/>
  <c r="G359" i="10" s="1"/>
  <c r="D359" i="10"/>
  <c r="F359" i="10" s="1"/>
  <c r="E367" i="10"/>
  <c r="G367" i="10" s="1"/>
  <c r="D367" i="10"/>
  <c r="F367" i="10" s="1"/>
  <c r="E375" i="10"/>
  <c r="G375" i="10" s="1"/>
  <c r="D375" i="10"/>
  <c r="F375" i="10" s="1"/>
  <c r="E383" i="10"/>
  <c r="G383" i="10" s="1"/>
  <c r="D383" i="10"/>
  <c r="F383" i="10" s="1"/>
  <c r="E391" i="10"/>
  <c r="G391" i="10" s="1"/>
  <c r="D391" i="10"/>
  <c r="F391" i="10" s="1"/>
  <c r="E399" i="10"/>
  <c r="G399" i="10" s="1"/>
  <c r="D399" i="10"/>
  <c r="F399" i="10" s="1"/>
  <c r="E407" i="10"/>
  <c r="G407" i="10" s="1"/>
  <c r="D407" i="10"/>
  <c r="F407" i="10" s="1"/>
  <c r="E415" i="10"/>
  <c r="G415" i="10" s="1"/>
  <c r="D415" i="10"/>
  <c r="F415" i="10" s="1"/>
  <c r="E423" i="10"/>
  <c r="G423" i="10" s="1"/>
  <c r="D423" i="10"/>
  <c r="F423" i="10" s="1"/>
  <c r="E431" i="10"/>
  <c r="G431" i="10" s="1"/>
  <c r="D431" i="10"/>
  <c r="F431" i="10" s="1"/>
  <c r="E439" i="10"/>
  <c r="G439" i="10" s="1"/>
  <c r="D439" i="10"/>
  <c r="F439" i="10" s="1"/>
  <c r="E447" i="10"/>
  <c r="G447" i="10" s="1"/>
  <c r="D447" i="10"/>
  <c r="F447" i="10" s="1"/>
  <c r="E455" i="10"/>
  <c r="G455" i="10" s="1"/>
  <c r="D455" i="10"/>
  <c r="F455" i="10" s="1"/>
  <c r="E463" i="10"/>
  <c r="G463" i="10" s="1"/>
  <c r="D463" i="10"/>
  <c r="F463" i="10" s="1"/>
  <c r="E471" i="10"/>
  <c r="G471" i="10" s="1"/>
  <c r="D471" i="10"/>
  <c r="F471" i="10" s="1"/>
  <c r="E479" i="10"/>
  <c r="G479" i="10" s="1"/>
  <c r="D479" i="10"/>
  <c r="F479" i="10" s="1"/>
  <c r="E487" i="10"/>
  <c r="G487" i="10" s="1"/>
  <c r="D487" i="10"/>
  <c r="F487" i="10" s="1"/>
  <c r="E495" i="10"/>
  <c r="G495" i="10" s="1"/>
  <c r="D495" i="10"/>
  <c r="F495" i="10" s="1"/>
  <c r="E503" i="10"/>
  <c r="G503" i="10" s="1"/>
  <c r="D503" i="10"/>
  <c r="F503" i="10" s="1"/>
  <c r="E511" i="10"/>
  <c r="G511" i="10" s="1"/>
  <c r="D511" i="10"/>
  <c r="F511" i="10" s="1"/>
  <c r="E519" i="10"/>
  <c r="G519" i="10" s="1"/>
  <c r="D519" i="10"/>
  <c r="F519" i="10" s="1"/>
  <c r="E527" i="10"/>
  <c r="G527" i="10" s="1"/>
  <c r="D527" i="10"/>
  <c r="F527" i="10" s="1"/>
  <c r="E535" i="10"/>
  <c r="G535" i="10" s="1"/>
  <c r="D535" i="10"/>
  <c r="F535" i="10" s="1"/>
  <c r="E543" i="10"/>
  <c r="G543" i="10" s="1"/>
  <c r="D543" i="10"/>
  <c r="F543" i="10" s="1"/>
  <c r="E551" i="10"/>
  <c r="G551" i="10" s="1"/>
  <c r="D551" i="10"/>
  <c r="F551" i="10" s="1"/>
  <c r="E559" i="10"/>
  <c r="G559" i="10" s="1"/>
  <c r="D559" i="10"/>
  <c r="F559" i="10" s="1"/>
  <c r="E567" i="10"/>
  <c r="G567" i="10" s="1"/>
  <c r="D567" i="10"/>
  <c r="F567" i="10" s="1"/>
  <c r="E575" i="10"/>
  <c r="G575" i="10" s="1"/>
  <c r="D575" i="10"/>
  <c r="F575" i="10" s="1"/>
  <c r="E583" i="10"/>
  <c r="G583" i="10" s="1"/>
  <c r="D583" i="10"/>
  <c r="F583" i="10" s="1"/>
  <c r="E591" i="10"/>
  <c r="G591" i="10" s="1"/>
  <c r="D591" i="10"/>
  <c r="F591" i="10" s="1"/>
  <c r="E599" i="10"/>
  <c r="G599" i="10" s="1"/>
  <c r="D599" i="10"/>
  <c r="F599" i="10" s="1"/>
  <c r="E607" i="10"/>
  <c r="G607" i="10" s="1"/>
  <c r="D607" i="10"/>
  <c r="F607" i="10" s="1"/>
  <c r="E615" i="10"/>
  <c r="G615" i="10" s="1"/>
  <c r="D615" i="10"/>
  <c r="F615" i="10" s="1"/>
  <c r="E623" i="10"/>
  <c r="G623" i="10" s="1"/>
  <c r="D623" i="10"/>
  <c r="F623" i="10" s="1"/>
  <c r="E631" i="10"/>
  <c r="G631" i="10" s="1"/>
  <c r="D631" i="10"/>
  <c r="F631" i="10" s="1"/>
  <c r="E639" i="10"/>
  <c r="G639" i="10" s="1"/>
  <c r="D639" i="10"/>
  <c r="F639" i="10" s="1"/>
  <c r="E647" i="10"/>
  <c r="G647" i="10" s="1"/>
  <c r="D647" i="10"/>
  <c r="F647" i="10" s="1"/>
  <c r="E655" i="10"/>
  <c r="G655" i="10" s="1"/>
  <c r="D655" i="10"/>
  <c r="F655" i="10" s="1"/>
  <c r="E663" i="10"/>
  <c r="G663" i="10" s="1"/>
  <c r="D663" i="10"/>
  <c r="F663" i="10" s="1"/>
  <c r="E671" i="10"/>
  <c r="G671" i="10" s="1"/>
  <c r="D671" i="10"/>
  <c r="F671" i="10" s="1"/>
  <c r="E679" i="10"/>
  <c r="G679" i="10" s="1"/>
  <c r="D679" i="10"/>
  <c r="F679" i="10" s="1"/>
  <c r="E687" i="10"/>
  <c r="G687" i="10" s="1"/>
  <c r="D687" i="10"/>
  <c r="F687" i="10" s="1"/>
  <c r="E695" i="10"/>
  <c r="G695" i="10" s="1"/>
  <c r="D695" i="10"/>
  <c r="F695" i="10" s="1"/>
  <c r="E703" i="10"/>
  <c r="G703" i="10" s="1"/>
  <c r="D703" i="10"/>
  <c r="F703" i="10" s="1"/>
  <c r="E711" i="10"/>
  <c r="G711" i="10" s="1"/>
  <c r="D711" i="10"/>
  <c r="F711" i="10" s="1"/>
  <c r="E719" i="10"/>
  <c r="G719" i="10" s="1"/>
  <c r="D719" i="10"/>
  <c r="F719" i="10" s="1"/>
  <c r="E727" i="10"/>
  <c r="G727" i="10" s="1"/>
  <c r="D727" i="10"/>
  <c r="F727" i="10" s="1"/>
  <c r="E735" i="10"/>
  <c r="G735" i="10" s="1"/>
  <c r="D735" i="10"/>
  <c r="F735" i="10" s="1"/>
  <c r="E743" i="10"/>
  <c r="G743" i="10" s="1"/>
  <c r="D743" i="10"/>
  <c r="F743" i="10" s="1"/>
  <c r="E751" i="10"/>
  <c r="G751" i="10" s="1"/>
  <c r="D751" i="10"/>
  <c r="F751" i="10" s="1"/>
  <c r="E759" i="10"/>
  <c r="G759" i="10" s="1"/>
  <c r="D759" i="10"/>
  <c r="F759" i="10" s="1"/>
  <c r="E767" i="10"/>
  <c r="G767" i="10" s="1"/>
  <c r="D767" i="10"/>
  <c r="F767" i="10" s="1"/>
  <c r="E775" i="10"/>
  <c r="G775" i="10" s="1"/>
  <c r="D775" i="10"/>
  <c r="F775" i="10" s="1"/>
  <c r="E783" i="10"/>
  <c r="G783" i="10" s="1"/>
  <c r="D783" i="10"/>
  <c r="F783" i="10" s="1"/>
  <c r="E791" i="10"/>
  <c r="G791" i="10" s="1"/>
  <c r="D791" i="10"/>
  <c r="F791" i="10" s="1"/>
  <c r="E799" i="10"/>
  <c r="G799" i="10" s="1"/>
  <c r="D799" i="10"/>
  <c r="F799" i="10" s="1"/>
  <c r="E807" i="10"/>
  <c r="G807" i="10" s="1"/>
  <c r="D807" i="10"/>
  <c r="F807" i="10" s="1"/>
  <c r="E815" i="10"/>
  <c r="G815" i="10" s="1"/>
  <c r="D815" i="10"/>
  <c r="F815" i="10" s="1"/>
  <c r="E823" i="10"/>
  <c r="G823" i="10" s="1"/>
  <c r="D823" i="10"/>
  <c r="F823" i="10" s="1"/>
  <c r="E831" i="10"/>
  <c r="G831" i="10" s="1"/>
  <c r="D831" i="10"/>
  <c r="F831" i="10" s="1"/>
  <c r="E839" i="10"/>
  <c r="G839" i="10" s="1"/>
  <c r="D839" i="10"/>
  <c r="F839" i="10" s="1"/>
  <c r="E847" i="10"/>
  <c r="G847" i="10" s="1"/>
  <c r="D847" i="10"/>
  <c r="F847" i="10" s="1"/>
  <c r="E855" i="10"/>
  <c r="G855" i="10" s="1"/>
  <c r="D855" i="10"/>
  <c r="F855" i="10" s="1"/>
  <c r="E863" i="10"/>
  <c r="G863" i="10" s="1"/>
  <c r="D863" i="10"/>
  <c r="F863" i="10" s="1"/>
  <c r="E871" i="10"/>
  <c r="G871" i="10" s="1"/>
  <c r="D871" i="10"/>
  <c r="F871" i="10" s="1"/>
  <c r="E879" i="10"/>
  <c r="G879" i="10" s="1"/>
  <c r="D879" i="10"/>
  <c r="F879" i="10" s="1"/>
  <c r="E887" i="10"/>
  <c r="G887" i="10" s="1"/>
  <c r="D887" i="10"/>
  <c r="F887" i="10" s="1"/>
  <c r="E895" i="10"/>
  <c r="G895" i="10" s="1"/>
  <c r="D895" i="10"/>
  <c r="F895" i="10" s="1"/>
  <c r="E903" i="10"/>
  <c r="G903" i="10" s="1"/>
  <c r="D903" i="10"/>
  <c r="F903" i="10" s="1"/>
  <c r="E911" i="10"/>
  <c r="G911" i="10" s="1"/>
  <c r="D911" i="10"/>
  <c r="F911" i="10" s="1"/>
  <c r="E919" i="10"/>
  <c r="G919" i="10" s="1"/>
  <c r="D919" i="10"/>
  <c r="F919" i="10" s="1"/>
  <c r="E927" i="10"/>
  <c r="G927" i="10" s="1"/>
  <c r="D927" i="10"/>
  <c r="F927" i="10" s="1"/>
  <c r="E935" i="10"/>
  <c r="G935" i="10" s="1"/>
  <c r="D935" i="10"/>
  <c r="F935" i="10" s="1"/>
  <c r="E943" i="10"/>
  <c r="G943" i="10" s="1"/>
  <c r="D943" i="10"/>
  <c r="F943" i="10" s="1"/>
  <c r="E951" i="10"/>
  <c r="G951" i="10" s="1"/>
  <c r="D951" i="10"/>
  <c r="F951" i="10" s="1"/>
  <c r="E959" i="10"/>
  <c r="G959" i="10" s="1"/>
  <c r="D959" i="10"/>
  <c r="F959" i="10" s="1"/>
  <c r="E967" i="10"/>
  <c r="G967" i="10" s="1"/>
  <c r="D967" i="10"/>
  <c r="F967" i="10" s="1"/>
  <c r="E975" i="10"/>
  <c r="G975" i="10" s="1"/>
  <c r="D975" i="10"/>
  <c r="F975" i="10" s="1"/>
  <c r="E983" i="10"/>
  <c r="G983" i="10" s="1"/>
  <c r="D983" i="10"/>
  <c r="F983" i="10" s="1"/>
  <c r="E991" i="10"/>
  <c r="G991" i="10" s="1"/>
  <c r="D991" i="10"/>
  <c r="F991" i="10" s="1"/>
  <c r="E999" i="10"/>
  <c r="G999" i="10" s="1"/>
  <c r="D999" i="10"/>
  <c r="F999" i="10" s="1"/>
  <c r="E1007" i="10"/>
  <c r="G1007" i="10" s="1"/>
  <c r="D1007" i="10"/>
  <c r="F1007" i="10" s="1"/>
  <c r="E1015" i="10"/>
  <c r="G1015" i="10" s="1"/>
  <c r="D1015" i="10"/>
  <c r="F1015" i="10" s="1"/>
  <c r="E1023" i="10"/>
  <c r="G1023" i="10" s="1"/>
  <c r="D1023" i="10"/>
  <c r="F1023" i="10" s="1"/>
  <c r="E1031" i="10"/>
  <c r="G1031" i="10" s="1"/>
  <c r="D1031" i="10"/>
  <c r="F1031" i="10" s="1"/>
  <c r="E1039" i="10"/>
  <c r="G1039" i="10" s="1"/>
  <c r="D1039" i="10"/>
  <c r="F1039" i="10" s="1"/>
  <c r="E1047" i="10"/>
  <c r="G1047" i="10" s="1"/>
  <c r="D1047" i="10"/>
  <c r="F1047" i="10" s="1"/>
  <c r="E1055" i="10"/>
  <c r="G1055" i="10" s="1"/>
  <c r="D1055" i="10"/>
  <c r="F1055" i="10" s="1"/>
  <c r="E1063" i="10"/>
  <c r="G1063" i="10" s="1"/>
  <c r="D1063" i="10"/>
  <c r="F1063" i="10" s="1"/>
  <c r="E1071" i="10"/>
  <c r="G1071" i="10" s="1"/>
  <c r="D1071" i="10"/>
  <c r="F1071" i="10" s="1"/>
  <c r="E1079" i="10"/>
  <c r="G1079" i="10" s="1"/>
  <c r="D1079" i="10"/>
  <c r="F1079" i="10" s="1"/>
  <c r="E1087" i="10"/>
  <c r="G1087" i="10" s="1"/>
  <c r="D1087" i="10"/>
  <c r="F1087" i="10" s="1"/>
  <c r="E1095" i="10"/>
  <c r="G1095" i="10" s="1"/>
  <c r="D1095" i="10"/>
  <c r="F1095" i="10" s="1"/>
  <c r="E1103" i="10"/>
  <c r="G1103" i="10" s="1"/>
  <c r="D1103" i="10"/>
  <c r="F1103" i="10" s="1"/>
  <c r="E1111" i="10"/>
  <c r="G1111" i="10" s="1"/>
  <c r="D1111" i="10"/>
  <c r="F1111" i="10" s="1"/>
  <c r="E1119" i="10"/>
  <c r="G1119" i="10" s="1"/>
  <c r="D1119" i="10"/>
  <c r="F1119" i="10" s="1"/>
  <c r="E1127" i="10"/>
  <c r="G1127" i="10" s="1"/>
  <c r="D1127" i="10"/>
  <c r="F1127" i="10" s="1"/>
  <c r="E1135" i="10"/>
  <c r="G1135" i="10" s="1"/>
  <c r="D1135" i="10"/>
  <c r="F1135" i="10" s="1"/>
  <c r="E1143" i="10"/>
  <c r="G1143" i="10" s="1"/>
  <c r="D1143" i="10"/>
  <c r="F1143" i="10" s="1"/>
  <c r="E1151" i="10"/>
  <c r="G1151" i="10" s="1"/>
  <c r="D1151" i="10"/>
  <c r="F1151" i="10" s="1"/>
  <c r="E1159" i="10"/>
  <c r="G1159" i="10" s="1"/>
  <c r="D1159" i="10"/>
  <c r="F1159" i="10" s="1"/>
  <c r="E1167" i="10"/>
  <c r="G1167" i="10" s="1"/>
  <c r="D1167" i="10"/>
  <c r="F1167" i="10" s="1"/>
  <c r="E1175" i="10"/>
  <c r="G1175" i="10" s="1"/>
  <c r="D1175" i="10"/>
  <c r="F1175" i="10" s="1"/>
  <c r="E1183" i="10"/>
  <c r="G1183" i="10" s="1"/>
  <c r="D1183" i="10"/>
  <c r="F1183" i="10" s="1"/>
  <c r="E1191" i="10"/>
  <c r="G1191" i="10" s="1"/>
  <c r="D1191" i="10"/>
  <c r="F1191" i="10" s="1"/>
  <c r="E1199" i="10"/>
  <c r="G1199" i="10" s="1"/>
  <c r="D1199" i="10"/>
  <c r="F1199" i="10" s="1"/>
  <c r="E1207" i="10"/>
  <c r="G1207" i="10" s="1"/>
  <c r="D1207" i="10"/>
  <c r="F1207" i="10" s="1"/>
  <c r="E1215" i="10"/>
  <c r="G1215" i="10" s="1"/>
  <c r="D1215" i="10"/>
  <c r="F1215" i="10" s="1"/>
  <c r="E1223" i="10"/>
  <c r="G1223" i="10" s="1"/>
  <c r="D1223" i="10"/>
  <c r="F1223" i="10" s="1"/>
  <c r="E1231" i="10"/>
  <c r="G1231" i="10" s="1"/>
  <c r="D1231" i="10"/>
  <c r="F1231" i="10" s="1"/>
  <c r="E1239" i="10"/>
  <c r="G1239" i="10" s="1"/>
  <c r="D1239" i="10"/>
  <c r="F1239" i="10" s="1"/>
  <c r="E1247" i="10"/>
  <c r="G1247" i="10" s="1"/>
  <c r="D1247" i="10"/>
  <c r="F1247" i="10" s="1"/>
  <c r="E1255" i="10"/>
  <c r="G1255" i="10" s="1"/>
  <c r="D1255" i="10"/>
  <c r="F1255" i="10" s="1"/>
  <c r="E1263" i="10"/>
  <c r="G1263" i="10" s="1"/>
  <c r="D1263" i="10"/>
  <c r="F1263" i="10" s="1"/>
  <c r="E1271" i="10"/>
  <c r="G1271" i="10" s="1"/>
  <c r="D1271" i="10"/>
  <c r="F1271" i="10" s="1"/>
  <c r="E1279" i="10"/>
  <c r="G1279" i="10" s="1"/>
  <c r="D1279" i="10"/>
  <c r="F1279" i="10" s="1"/>
  <c r="E1287" i="10"/>
  <c r="G1287" i="10" s="1"/>
  <c r="D1287" i="10"/>
  <c r="F1287" i="10" s="1"/>
  <c r="E1295" i="10"/>
  <c r="G1295" i="10" s="1"/>
  <c r="D1295" i="10"/>
  <c r="F1295" i="10" s="1"/>
  <c r="E1303" i="10"/>
  <c r="G1303" i="10" s="1"/>
  <c r="D1303" i="10"/>
  <c r="F1303" i="10" s="1"/>
  <c r="E1311" i="10"/>
  <c r="G1311" i="10" s="1"/>
  <c r="D1311" i="10"/>
  <c r="F1311" i="10" s="1"/>
  <c r="E1319" i="10"/>
  <c r="G1319" i="10" s="1"/>
  <c r="D1319" i="10"/>
  <c r="F1319" i="10" s="1"/>
  <c r="E1327" i="10"/>
  <c r="G1327" i="10" s="1"/>
  <c r="D1327" i="10"/>
  <c r="F1327" i="10" s="1"/>
  <c r="E1335" i="10"/>
  <c r="G1335" i="10" s="1"/>
  <c r="D1335" i="10"/>
  <c r="F1335" i="10" s="1"/>
  <c r="E1343" i="10"/>
  <c r="G1343" i="10" s="1"/>
  <c r="D1343" i="10"/>
  <c r="F1343" i="10" s="1"/>
  <c r="E1351" i="10"/>
  <c r="G1351" i="10" s="1"/>
  <c r="D1351" i="10"/>
  <c r="F1351" i="10" s="1"/>
  <c r="E1359" i="10"/>
  <c r="G1359" i="10" s="1"/>
  <c r="D1359" i="10"/>
  <c r="F1359" i="10" s="1"/>
  <c r="E1367" i="10"/>
  <c r="G1367" i="10" s="1"/>
  <c r="D1367" i="10"/>
  <c r="F1367" i="10" s="1"/>
  <c r="E1375" i="10"/>
  <c r="G1375" i="10" s="1"/>
  <c r="D1375" i="10"/>
  <c r="F1375" i="10" s="1"/>
  <c r="E1383" i="10"/>
  <c r="G1383" i="10" s="1"/>
  <c r="D1383" i="10"/>
  <c r="F1383" i="10" s="1"/>
  <c r="E1391" i="10"/>
  <c r="G1391" i="10" s="1"/>
  <c r="D1391" i="10"/>
  <c r="F1391" i="10" s="1"/>
  <c r="E1399" i="10"/>
  <c r="G1399" i="10" s="1"/>
  <c r="D1399" i="10"/>
  <c r="F1399" i="10" s="1"/>
  <c r="E1407" i="10"/>
  <c r="G1407" i="10" s="1"/>
  <c r="D1407" i="10"/>
  <c r="F1407" i="10" s="1"/>
  <c r="E1415" i="10"/>
  <c r="G1415" i="10" s="1"/>
  <c r="D1415" i="10"/>
  <c r="F1415" i="10" s="1"/>
  <c r="E1423" i="10"/>
  <c r="G1423" i="10" s="1"/>
  <c r="D1423" i="10"/>
  <c r="F1423" i="10" s="1"/>
  <c r="E1431" i="10"/>
  <c r="G1431" i="10" s="1"/>
  <c r="D1431" i="10"/>
  <c r="F1431" i="10" s="1"/>
  <c r="E1439" i="10"/>
  <c r="G1439" i="10" s="1"/>
  <c r="D1439" i="10"/>
  <c r="F1439" i="10" s="1"/>
  <c r="E1447" i="10"/>
  <c r="G1447" i="10" s="1"/>
  <c r="D1447" i="10"/>
  <c r="F1447" i="10" s="1"/>
  <c r="E1455" i="10"/>
  <c r="G1455" i="10" s="1"/>
  <c r="D1455" i="10"/>
  <c r="F1455" i="10" s="1"/>
  <c r="E1463" i="10"/>
  <c r="G1463" i="10" s="1"/>
  <c r="D1463" i="10"/>
  <c r="F1463" i="10" s="1"/>
  <c r="E1471" i="10"/>
  <c r="G1471" i="10" s="1"/>
  <c r="D1471" i="10"/>
  <c r="F1471" i="10" s="1"/>
  <c r="E1479" i="10"/>
  <c r="G1479" i="10" s="1"/>
  <c r="D1479" i="10"/>
  <c r="F1479" i="10" s="1"/>
  <c r="E1487" i="10"/>
  <c r="G1487" i="10" s="1"/>
  <c r="D1487" i="10"/>
  <c r="F1487" i="10" s="1"/>
  <c r="E1495" i="10"/>
  <c r="G1495" i="10" s="1"/>
  <c r="D1495" i="10"/>
  <c r="F1495" i="10" s="1"/>
  <c r="E1503" i="10"/>
  <c r="G1503" i="10" s="1"/>
  <c r="D1503" i="10"/>
  <c r="F1503" i="10" s="1"/>
  <c r="E1511" i="10"/>
  <c r="G1511" i="10" s="1"/>
  <c r="D1511" i="10"/>
  <c r="F1511" i="10" s="1"/>
  <c r="E1519" i="10"/>
  <c r="G1519" i="10" s="1"/>
  <c r="D1519" i="10"/>
  <c r="F1519" i="10" s="1"/>
  <c r="E1527" i="10"/>
  <c r="G1527" i="10" s="1"/>
  <c r="D1527" i="10"/>
  <c r="F1527" i="10" s="1"/>
  <c r="E1535" i="10"/>
  <c r="G1535" i="10" s="1"/>
  <c r="D1535" i="10"/>
  <c r="F1535" i="10" s="1"/>
  <c r="E1543" i="10"/>
  <c r="G1543" i="10" s="1"/>
  <c r="D1543" i="10"/>
  <c r="F1543" i="10" s="1"/>
  <c r="E1551" i="10"/>
  <c r="G1551" i="10" s="1"/>
  <c r="D1551" i="10"/>
  <c r="F1551" i="10" s="1"/>
  <c r="E1559" i="10"/>
  <c r="G1559" i="10" s="1"/>
  <c r="D1559" i="10"/>
  <c r="F1559" i="10" s="1"/>
  <c r="E1567" i="10"/>
  <c r="G1567" i="10" s="1"/>
  <c r="D1567" i="10"/>
  <c r="F1567" i="10" s="1"/>
  <c r="E1575" i="10"/>
  <c r="G1575" i="10" s="1"/>
  <c r="D1575" i="10"/>
  <c r="F1575" i="10" s="1"/>
  <c r="E1583" i="10"/>
  <c r="G1583" i="10" s="1"/>
  <c r="D1583" i="10"/>
  <c r="F1583" i="10" s="1"/>
  <c r="E1591" i="10"/>
  <c r="G1591" i="10" s="1"/>
  <c r="D1591" i="10"/>
  <c r="F1591" i="10" s="1"/>
  <c r="E1599" i="10"/>
  <c r="G1599" i="10" s="1"/>
  <c r="D1599" i="10"/>
  <c r="F1599" i="10" s="1"/>
  <c r="E1607" i="10"/>
  <c r="G1607" i="10" s="1"/>
  <c r="D1607" i="10"/>
  <c r="F1607" i="10" s="1"/>
  <c r="E1615" i="10"/>
  <c r="G1615" i="10" s="1"/>
  <c r="D1615" i="10"/>
  <c r="F1615" i="10" s="1"/>
  <c r="E1623" i="10"/>
  <c r="G1623" i="10" s="1"/>
  <c r="D1623" i="10"/>
  <c r="F1623" i="10" s="1"/>
  <c r="E1631" i="10"/>
  <c r="G1631" i="10" s="1"/>
  <c r="D1631" i="10"/>
  <c r="F1631" i="10" s="1"/>
  <c r="E1639" i="10"/>
  <c r="G1639" i="10" s="1"/>
  <c r="D1639" i="10"/>
  <c r="F1639" i="10" s="1"/>
  <c r="E1647" i="10"/>
  <c r="G1647" i="10" s="1"/>
  <c r="D1647" i="10"/>
  <c r="F1647" i="10" s="1"/>
  <c r="E1655" i="10"/>
  <c r="G1655" i="10" s="1"/>
  <c r="D1655" i="10"/>
  <c r="F1655" i="10" s="1"/>
  <c r="E1663" i="10"/>
  <c r="G1663" i="10" s="1"/>
  <c r="D1663" i="10"/>
  <c r="F1663" i="10" s="1"/>
  <c r="E1671" i="10"/>
  <c r="G1671" i="10" s="1"/>
  <c r="D1671" i="10"/>
  <c r="F1671" i="10" s="1"/>
  <c r="E1679" i="10"/>
  <c r="G1679" i="10" s="1"/>
  <c r="D1679" i="10"/>
  <c r="F1679" i="10" s="1"/>
  <c r="E1687" i="10"/>
  <c r="G1687" i="10" s="1"/>
  <c r="D1687" i="10"/>
  <c r="F1687" i="10" s="1"/>
  <c r="E1695" i="10"/>
  <c r="G1695" i="10" s="1"/>
  <c r="D1695" i="10"/>
  <c r="F1695" i="10" s="1"/>
  <c r="E1703" i="10"/>
  <c r="G1703" i="10" s="1"/>
  <c r="D1703" i="10"/>
  <c r="F1703" i="10" s="1"/>
  <c r="E1711" i="10"/>
  <c r="G1711" i="10" s="1"/>
  <c r="D1711" i="10"/>
  <c r="F1711" i="10" s="1"/>
  <c r="E1719" i="10"/>
  <c r="G1719" i="10" s="1"/>
  <c r="D1719" i="10"/>
  <c r="F1719" i="10" s="1"/>
  <c r="E1727" i="10"/>
  <c r="G1727" i="10" s="1"/>
  <c r="D1727" i="10"/>
  <c r="F1727" i="10" s="1"/>
  <c r="E1735" i="10"/>
  <c r="G1735" i="10" s="1"/>
  <c r="D1735" i="10"/>
  <c r="F1735" i="10" s="1"/>
  <c r="E1743" i="10"/>
  <c r="G1743" i="10" s="1"/>
  <c r="D1743" i="10"/>
  <c r="F1743" i="10" s="1"/>
  <c r="E1751" i="10"/>
  <c r="G1751" i="10" s="1"/>
  <c r="D1751" i="10"/>
  <c r="F1751" i="10" s="1"/>
  <c r="E1759" i="10"/>
  <c r="G1759" i="10" s="1"/>
  <c r="D1759" i="10"/>
  <c r="F1759" i="10" s="1"/>
  <c r="E1767" i="10"/>
  <c r="G1767" i="10" s="1"/>
  <c r="D1767" i="10"/>
  <c r="F1767" i="10" s="1"/>
  <c r="E1775" i="10"/>
  <c r="G1775" i="10" s="1"/>
  <c r="D1775" i="10"/>
  <c r="F1775" i="10" s="1"/>
  <c r="E1783" i="10"/>
  <c r="G1783" i="10" s="1"/>
  <c r="D1783" i="10"/>
  <c r="F1783" i="10" s="1"/>
  <c r="E1791" i="10"/>
  <c r="G1791" i="10" s="1"/>
  <c r="D1791" i="10"/>
  <c r="F1791" i="10" s="1"/>
  <c r="E1799" i="10"/>
  <c r="G1799" i="10" s="1"/>
  <c r="D1799" i="10"/>
  <c r="F1799" i="10" s="1"/>
  <c r="E8" i="10"/>
  <c r="G8" i="10" s="1"/>
  <c r="D8" i="10"/>
  <c r="F8" i="10" s="1"/>
  <c r="E16" i="10"/>
  <c r="G16" i="10" s="1"/>
  <c r="D16" i="10"/>
  <c r="F16" i="10" s="1"/>
  <c r="E24" i="10"/>
  <c r="G24" i="10" s="1"/>
  <c r="D24" i="10"/>
  <c r="F24" i="10" s="1"/>
  <c r="E32" i="10"/>
  <c r="G32" i="10" s="1"/>
  <c r="D32" i="10"/>
  <c r="F32" i="10" s="1"/>
  <c r="E40" i="10"/>
  <c r="G40" i="10" s="1"/>
  <c r="D40" i="10"/>
  <c r="F40" i="10" s="1"/>
  <c r="E48" i="10"/>
  <c r="G48" i="10" s="1"/>
  <c r="D48" i="10"/>
  <c r="F48" i="10" s="1"/>
  <c r="E56" i="10"/>
  <c r="G56" i="10" s="1"/>
  <c r="D56" i="10"/>
  <c r="F56" i="10" s="1"/>
  <c r="E64" i="10"/>
  <c r="G64" i="10" s="1"/>
  <c r="D64" i="10"/>
  <c r="F64" i="10" s="1"/>
  <c r="E72" i="10"/>
  <c r="G72" i="10" s="1"/>
  <c r="D72" i="10"/>
  <c r="F72" i="10" s="1"/>
  <c r="E80" i="10"/>
  <c r="G80" i="10" s="1"/>
  <c r="D80" i="10"/>
  <c r="F80" i="10" s="1"/>
  <c r="E88" i="10"/>
  <c r="G88" i="10" s="1"/>
  <c r="D88" i="10"/>
  <c r="F88" i="10" s="1"/>
  <c r="E96" i="10"/>
  <c r="G96" i="10" s="1"/>
  <c r="D96" i="10"/>
  <c r="F96" i="10" s="1"/>
  <c r="E104" i="10"/>
  <c r="G104" i="10" s="1"/>
  <c r="D104" i="10"/>
  <c r="F104" i="10" s="1"/>
  <c r="E112" i="10"/>
  <c r="G112" i="10" s="1"/>
  <c r="D112" i="10"/>
  <c r="F112" i="10" s="1"/>
  <c r="E120" i="10"/>
  <c r="G120" i="10" s="1"/>
  <c r="D120" i="10"/>
  <c r="F120" i="10" s="1"/>
  <c r="E128" i="10"/>
  <c r="G128" i="10" s="1"/>
  <c r="D128" i="10"/>
  <c r="F128" i="10" s="1"/>
  <c r="E136" i="10"/>
  <c r="G136" i="10" s="1"/>
  <c r="D136" i="10"/>
  <c r="F136" i="10" s="1"/>
  <c r="E144" i="10"/>
  <c r="G144" i="10" s="1"/>
  <c r="D144" i="10"/>
  <c r="F144" i="10" s="1"/>
  <c r="E152" i="10"/>
  <c r="G152" i="10" s="1"/>
  <c r="D152" i="10"/>
  <c r="F152" i="10" s="1"/>
  <c r="E160" i="10"/>
  <c r="G160" i="10" s="1"/>
  <c r="D160" i="10"/>
  <c r="F160" i="10" s="1"/>
  <c r="E168" i="10"/>
  <c r="G168" i="10" s="1"/>
  <c r="D168" i="10"/>
  <c r="F168" i="10" s="1"/>
  <c r="E176" i="10"/>
  <c r="G176" i="10" s="1"/>
  <c r="D176" i="10"/>
  <c r="F176" i="10" s="1"/>
  <c r="E184" i="10"/>
  <c r="G184" i="10" s="1"/>
  <c r="D184" i="10"/>
  <c r="F184" i="10" s="1"/>
  <c r="E192" i="10"/>
  <c r="G192" i="10" s="1"/>
  <c r="D192" i="10"/>
  <c r="F192" i="10" s="1"/>
  <c r="E200" i="10"/>
  <c r="G200" i="10" s="1"/>
  <c r="D200" i="10"/>
  <c r="F200" i="10" s="1"/>
  <c r="E208" i="10"/>
  <c r="G208" i="10" s="1"/>
  <c r="D208" i="10"/>
  <c r="F208" i="10" s="1"/>
  <c r="E216" i="10"/>
  <c r="G216" i="10" s="1"/>
  <c r="D216" i="10"/>
  <c r="F216" i="10" s="1"/>
  <c r="E224" i="10"/>
  <c r="G224" i="10" s="1"/>
  <c r="D224" i="10"/>
  <c r="F224" i="10" s="1"/>
  <c r="E232" i="10"/>
  <c r="G232" i="10" s="1"/>
  <c r="D232" i="10"/>
  <c r="F232" i="10" s="1"/>
  <c r="E240" i="10"/>
  <c r="G240" i="10" s="1"/>
  <c r="D240" i="10"/>
  <c r="F240" i="10" s="1"/>
  <c r="E248" i="10"/>
  <c r="G248" i="10" s="1"/>
  <c r="D248" i="10"/>
  <c r="F248" i="10" s="1"/>
  <c r="E256" i="10"/>
  <c r="G256" i="10" s="1"/>
  <c r="D256" i="10"/>
  <c r="F256" i="10" s="1"/>
  <c r="E264" i="10"/>
  <c r="G264" i="10" s="1"/>
  <c r="D264" i="10"/>
  <c r="F264" i="10" s="1"/>
  <c r="E272" i="10"/>
  <c r="G272" i="10" s="1"/>
  <c r="D272" i="10"/>
  <c r="F272" i="10" s="1"/>
  <c r="E280" i="10"/>
  <c r="G280" i="10" s="1"/>
  <c r="D280" i="10"/>
  <c r="F280" i="10" s="1"/>
  <c r="E288" i="10"/>
  <c r="G288" i="10" s="1"/>
  <c r="D288" i="10"/>
  <c r="F288" i="10" s="1"/>
  <c r="E296" i="10"/>
  <c r="G296" i="10" s="1"/>
  <c r="D296" i="10"/>
  <c r="F296" i="10" s="1"/>
  <c r="E304" i="10"/>
  <c r="G304" i="10" s="1"/>
  <c r="D304" i="10"/>
  <c r="F304" i="10" s="1"/>
  <c r="E312" i="10"/>
  <c r="G312" i="10" s="1"/>
  <c r="D312" i="10"/>
  <c r="F312" i="10" s="1"/>
  <c r="E320" i="10"/>
  <c r="G320" i="10" s="1"/>
  <c r="D320" i="10"/>
  <c r="F320" i="10" s="1"/>
  <c r="E328" i="10"/>
  <c r="G328" i="10" s="1"/>
  <c r="D328" i="10"/>
  <c r="F328" i="10" s="1"/>
  <c r="E336" i="10"/>
  <c r="G336" i="10" s="1"/>
  <c r="D336" i="10"/>
  <c r="F336" i="10" s="1"/>
  <c r="E344" i="10"/>
  <c r="G344" i="10" s="1"/>
  <c r="D344" i="10"/>
  <c r="F344" i="10" s="1"/>
  <c r="E352" i="10"/>
  <c r="G352" i="10" s="1"/>
  <c r="D352" i="10"/>
  <c r="F352" i="10" s="1"/>
  <c r="E360" i="10"/>
  <c r="G360" i="10" s="1"/>
  <c r="D360" i="10"/>
  <c r="F360" i="10" s="1"/>
  <c r="E368" i="10"/>
  <c r="G368" i="10" s="1"/>
  <c r="D368" i="10"/>
  <c r="F368" i="10" s="1"/>
  <c r="E376" i="10"/>
  <c r="G376" i="10" s="1"/>
  <c r="D376" i="10"/>
  <c r="F376" i="10" s="1"/>
  <c r="E384" i="10"/>
  <c r="G384" i="10" s="1"/>
  <c r="D384" i="10"/>
  <c r="F384" i="10" s="1"/>
  <c r="E392" i="10"/>
  <c r="G392" i="10" s="1"/>
  <c r="D392" i="10"/>
  <c r="F392" i="10" s="1"/>
  <c r="E400" i="10"/>
  <c r="G400" i="10" s="1"/>
  <c r="D400" i="10"/>
  <c r="F400" i="10" s="1"/>
  <c r="E408" i="10"/>
  <c r="G408" i="10" s="1"/>
  <c r="D408" i="10"/>
  <c r="F408" i="10" s="1"/>
  <c r="E416" i="10"/>
  <c r="G416" i="10" s="1"/>
  <c r="D416" i="10"/>
  <c r="F416" i="10" s="1"/>
  <c r="E424" i="10"/>
  <c r="G424" i="10" s="1"/>
  <c r="D424" i="10"/>
  <c r="F424" i="10" s="1"/>
  <c r="E432" i="10"/>
  <c r="G432" i="10" s="1"/>
  <c r="D432" i="10"/>
  <c r="F432" i="10" s="1"/>
  <c r="E440" i="10"/>
  <c r="G440" i="10" s="1"/>
  <c r="D440" i="10"/>
  <c r="F440" i="10" s="1"/>
  <c r="E448" i="10"/>
  <c r="G448" i="10" s="1"/>
  <c r="D448" i="10"/>
  <c r="F448" i="10" s="1"/>
  <c r="E456" i="10"/>
  <c r="G456" i="10" s="1"/>
  <c r="D456" i="10"/>
  <c r="F456" i="10" s="1"/>
  <c r="E464" i="10"/>
  <c r="G464" i="10" s="1"/>
  <c r="D464" i="10"/>
  <c r="F464" i="10" s="1"/>
  <c r="E472" i="10"/>
  <c r="G472" i="10" s="1"/>
  <c r="D472" i="10"/>
  <c r="F472" i="10" s="1"/>
  <c r="E480" i="10"/>
  <c r="G480" i="10" s="1"/>
  <c r="D480" i="10"/>
  <c r="F480" i="10" s="1"/>
  <c r="E488" i="10"/>
  <c r="G488" i="10" s="1"/>
  <c r="D488" i="10"/>
  <c r="F488" i="10" s="1"/>
  <c r="E496" i="10"/>
  <c r="G496" i="10" s="1"/>
  <c r="D496" i="10"/>
  <c r="F496" i="10" s="1"/>
  <c r="E504" i="10"/>
  <c r="G504" i="10" s="1"/>
  <c r="D504" i="10"/>
  <c r="F504" i="10" s="1"/>
  <c r="E512" i="10"/>
  <c r="G512" i="10" s="1"/>
  <c r="D512" i="10"/>
  <c r="F512" i="10" s="1"/>
  <c r="E520" i="10"/>
  <c r="G520" i="10" s="1"/>
  <c r="D520" i="10"/>
  <c r="F520" i="10" s="1"/>
  <c r="E528" i="10"/>
  <c r="G528" i="10" s="1"/>
  <c r="D528" i="10"/>
  <c r="F528" i="10" s="1"/>
  <c r="E536" i="10"/>
  <c r="G536" i="10" s="1"/>
  <c r="D536" i="10"/>
  <c r="F536" i="10" s="1"/>
  <c r="E544" i="10"/>
  <c r="G544" i="10" s="1"/>
  <c r="D544" i="10"/>
  <c r="F544" i="10" s="1"/>
  <c r="E552" i="10"/>
  <c r="G552" i="10" s="1"/>
  <c r="D552" i="10"/>
  <c r="F552" i="10" s="1"/>
  <c r="E560" i="10"/>
  <c r="G560" i="10" s="1"/>
  <c r="D560" i="10"/>
  <c r="F560" i="10" s="1"/>
  <c r="E568" i="10"/>
  <c r="G568" i="10" s="1"/>
  <c r="D568" i="10"/>
  <c r="F568" i="10" s="1"/>
  <c r="E576" i="10"/>
  <c r="G576" i="10" s="1"/>
  <c r="D576" i="10"/>
  <c r="F576" i="10" s="1"/>
  <c r="E584" i="10"/>
  <c r="G584" i="10" s="1"/>
  <c r="D584" i="10"/>
  <c r="F584" i="10" s="1"/>
  <c r="E592" i="10"/>
  <c r="G592" i="10" s="1"/>
  <c r="D592" i="10"/>
  <c r="F592" i="10" s="1"/>
  <c r="E600" i="10"/>
  <c r="G600" i="10" s="1"/>
  <c r="D600" i="10"/>
  <c r="F600" i="10" s="1"/>
  <c r="E608" i="10"/>
  <c r="G608" i="10" s="1"/>
  <c r="D608" i="10"/>
  <c r="F608" i="10" s="1"/>
  <c r="E616" i="10"/>
  <c r="G616" i="10" s="1"/>
  <c r="D616" i="10"/>
  <c r="F616" i="10" s="1"/>
  <c r="E624" i="10"/>
  <c r="G624" i="10" s="1"/>
  <c r="D624" i="10"/>
  <c r="F624" i="10" s="1"/>
  <c r="E632" i="10"/>
  <c r="G632" i="10" s="1"/>
  <c r="D632" i="10"/>
  <c r="F632" i="10" s="1"/>
  <c r="E640" i="10"/>
  <c r="G640" i="10" s="1"/>
  <c r="D640" i="10"/>
  <c r="F640" i="10" s="1"/>
  <c r="E648" i="10"/>
  <c r="G648" i="10" s="1"/>
  <c r="D648" i="10"/>
  <c r="F648" i="10" s="1"/>
  <c r="E656" i="10"/>
  <c r="G656" i="10" s="1"/>
  <c r="D656" i="10"/>
  <c r="F656" i="10" s="1"/>
  <c r="E664" i="10"/>
  <c r="G664" i="10" s="1"/>
  <c r="D664" i="10"/>
  <c r="F664" i="10" s="1"/>
  <c r="E672" i="10"/>
  <c r="G672" i="10" s="1"/>
  <c r="D672" i="10"/>
  <c r="F672" i="10" s="1"/>
  <c r="E680" i="10"/>
  <c r="G680" i="10" s="1"/>
  <c r="D680" i="10"/>
  <c r="F680" i="10" s="1"/>
  <c r="E688" i="10"/>
  <c r="G688" i="10" s="1"/>
  <c r="D688" i="10"/>
  <c r="F688" i="10" s="1"/>
  <c r="E696" i="10"/>
  <c r="G696" i="10" s="1"/>
  <c r="D696" i="10"/>
  <c r="F696" i="10" s="1"/>
  <c r="E704" i="10"/>
  <c r="G704" i="10" s="1"/>
  <c r="D704" i="10"/>
  <c r="F704" i="10" s="1"/>
  <c r="E712" i="10"/>
  <c r="G712" i="10" s="1"/>
  <c r="D712" i="10"/>
  <c r="F712" i="10" s="1"/>
  <c r="E720" i="10"/>
  <c r="G720" i="10" s="1"/>
  <c r="D720" i="10"/>
  <c r="F720" i="10" s="1"/>
  <c r="E728" i="10"/>
  <c r="G728" i="10" s="1"/>
  <c r="D728" i="10"/>
  <c r="F728" i="10" s="1"/>
  <c r="E736" i="10"/>
  <c r="G736" i="10" s="1"/>
  <c r="D736" i="10"/>
  <c r="F736" i="10" s="1"/>
  <c r="E744" i="10"/>
  <c r="G744" i="10" s="1"/>
  <c r="D744" i="10"/>
  <c r="F744" i="10" s="1"/>
  <c r="E752" i="10"/>
  <c r="G752" i="10" s="1"/>
  <c r="D752" i="10"/>
  <c r="F752" i="10" s="1"/>
  <c r="E760" i="10"/>
  <c r="G760" i="10" s="1"/>
  <c r="D760" i="10"/>
  <c r="F760" i="10" s="1"/>
  <c r="E768" i="10"/>
  <c r="G768" i="10" s="1"/>
  <c r="D768" i="10"/>
  <c r="F768" i="10" s="1"/>
  <c r="E776" i="10"/>
  <c r="G776" i="10" s="1"/>
  <c r="D776" i="10"/>
  <c r="F776" i="10" s="1"/>
  <c r="E784" i="10"/>
  <c r="G784" i="10" s="1"/>
  <c r="D784" i="10"/>
  <c r="F784" i="10" s="1"/>
  <c r="E792" i="10"/>
  <c r="G792" i="10" s="1"/>
  <c r="D792" i="10"/>
  <c r="F792" i="10" s="1"/>
  <c r="E800" i="10"/>
  <c r="G800" i="10" s="1"/>
  <c r="D800" i="10"/>
  <c r="F800" i="10" s="1"/>
  <c r="E808" i="10"/>
  <c r="G808" i="10" s="1"/>
  <c r="D808" i="10"/>
  <c r="F808" i="10" s="1"/>
  <c r="E816" i="10"/>
  <c r="G816" i="10" s="1"/>
  <c r="D816" i="10"/>
  <c r="F816" i="10" s="1"/>
  <c r="E824" i="10"/>
  <c r="G824" i="10" s="1"/>
  <c r="D824" i="10"/>
  <c r="F824" i="10" s="1"/>
  <c r="E832" i="10"/>
  <c r="G832" i="10" s="1"/>
  <c r="D832" i="10"/>
  <c r="F832" i="10" s="1"/>
  <c r="E840" i="10"/>
  <c r="G840" i="10" s="1"/>
  <c r="D840" i="10"/>
  <c r="F840" i="10" s="1"/>
  <c r="E848" i="10"/>
  <c r="G848" i="10" s="1"/>
  <c r="D848" i="10"/>
  <c r="F848" i="10" s="1"/>
  <c r="E856" i="10"/>
  <c r="G856" i="10" s="1"/>
  <c r="D856" i="10"/>
  <c r="F856" i="10" s="1"/>
  <c r="E864" i="10"/>
  <c r="G864" i="10" s="1"/>
  <c r="D864" i="10"/>
  <c r="F864" i="10" s="1"/>
  <c r="E872" i="10"/>
  <c r="G872" i="10" s="1"/>
  <c r="D872" i="10"/>
  <c r="F872" i="10" s="1"/>
  <c r="E880" i="10"/>
  <c r="G880" i="10" s="1"/>
  <c r="D880" i="10"/>
  <c r="F880" i="10" s="1"/>
  <c r="E888" i="10"/>
  <c r="G888" i="10" s="1"/>
  <c r="D888" i="10"/>
  <c r="F888" i="10" s="1"/>
  <c r="E896" i="10"/>
  <c r="G896" i="10" s="1"/>
  <c r="D896" i="10"/>
  <c r="F896" i="10" s="1"/>
  <c r="E904" i="10"/>
  <c r="G904" i="10" s="1"/>
  <c r="D904" i="10"/>
  <c r="F904" i="10" s="1"/>
  <c r="E912" i="10"/>
  <c r="G912" i="10" s="1"/>
  <c r="D912" i="10"/>
  <c r="F912" i="10" s="1"/>
  <c r="E920" i="10"/>
  <c r="G920" i="10" s="1"/>
  <c r="D920" i="10"/>
  <c r="F920" i="10" s="1"/>
  <c r="E928" i="10"/>
  <c r="G928" i="10" s="1"/>
  <c r="D928" i="10"/>
  <c r="F928" i="10" s="1"/>
  <c r="E936" i="10"/>
  <c r="G936" i="10" s="1"/>
  <c r="D936" i="10"/>
  <c r="F936" i="10" s="1"/>
  <c r="E944" i="10"/>
  <c r="G944" i="10" s="1"/>
  <c r="D944" i="10"/>
  <c r="F944" i="10" s="1"/>
  <c r="E952" i="10"/>
  <c r="G952" i="10" s="1"/>
  <c r="D952" i="10"/>
  <c r="F952" i="10" s="1"/>
  <c r="E960" i="10"/>
  <c r="G960" i="10" s="1"/>
  <c r="D960" i="10"/>
  <c r="F960" i="10" s="1"/>
  <c r="E968" i="10"/>
  <c r="G968" i="10" s="1"/>
  <c r="D968" i="10"/>
  <c r="F968" i="10" s="1"/>
  <c r="E976" i="10"/>
  <c r="G976" i="10" s="1"/>
  <c r="D976" i="10"/>
  <c r="F976" i="10" s="1"/>
  <c r="E984" i="10"/>
  <c r="G984" i="10" s="1"/>
  <c r="D984" i="10"/>
  <c r="F984" i="10" s="1"/>
  <c r="E992" i="10"/>
  <c r="G992" i="10" s="1"/>
  <c r="D992" i="10"/>
  <c r="F992" i="10" s="1"/>
  <c r="E1000" i="10"/>
  <c r="G1000" i="10" s="1"/>
  <c r="D1000" i="10"/>
  <c r="F1000" i="10" s="1"/>
  <c r="E1008" i="10"/>
  <c r="G1008" i="10" s="1"/>
  <c r="D1008" i="10"/>
  <c r="F1008" i="10" s="1"/>
  <c r="E1016" i="10"/>
  <c r="G1016" i="10" s="1"/>
  <c r="D1016" i="10"/>
  <c r="F1016" i="10" s="1"/>
  <c r="E1024" i="10"/>
  <c r="G1024" i="10" s="1"/>
  <c r="D1024" i="10"/>
  <c r="F1024" i="10" s="1"/>
  <c r="E1032" i="10"/>
  <c r="G1032" i="10" s="1"/>
  <c r="D1032" i="10"/>
  <c r="F1032" i="10" s="1"/>
  <c r="E1040" i="10"/>
  <c r="G1040" i="10" s="1"/>
  <c r="D1040" i="10"/>
  <c r="F1040" i="10" s="1"/>
  <c r="E1048" i="10"/>
  <c r="G1048" i="10" s="1"/>
  <c r="D1048" i="10"/>
  <c r="F1048" i="10" s="1"/>
  <c r="E1056" i="10"/>
  <c r="G1056" i="10" s="1"/>
  <c r="D1056" i="10"/>
  <c r="F1056" i="10" s="1"/>
  <c r="E1064" i="10"/>
  <c r="G1064" i="10" s="1"/>
  <c r="D1064" i="10"/>
  <c r="F1064" i="10" s="1"/>
  <c r="E1072" i="10"/>
  <c r="G1072" i="10" s="1"/>
  <c r="D1072" i="10"/>
  <c r="F1072" i="10" s="1"/>
  <c r="E1080" i="10"/>
  <c r="G1080" i="10" s="1"/>
  <c r="D1080" i="10"/>
  <c r="F1080" i="10" s="1"/>
  <c r="E1088" i="10"/>
  <c r="G1088" i="10" s="1"/>
  <c r="D1088" i="10"/>
  <c r="F1088" i="10" s="1"/>
  <c r="E1096" i="10"/>
  <c r="G1096" i="10" s="1"/>
  <c r="D1096" i="10"/>
  <c r="F1096" i="10" s="1"/>
  <c r="E1104" i="10"/>
  <c r="G1104" i="10" s="1"/>
  <c r="D1104" i="10"/>
  <c r="F1104" i="10" s="1"/>
  <c r="E1112" i="10"/>
  <c r="G1112" i="10" s="1"/>
  <c r="D1112" i="10"/>
  <c r="F1112" i="10" s="1"/>
  <c r="E1120" i="10"/>
  <c r="G1120" i="10" s="1"/>
  <c r="D1120" i="10"/>
  <c r="F1120" i="10" s="1"/>
  <c r="E1128" i="10"/>
  <c r="G1128" i="10" s="1"/>
  <c r="D1128" i="10"/>
  <c r="F1128" i="10" s="1"/>
  <c r="E1136" i="10"/>
  <c r="G1136" i="10" s="1"/>
  <c r="D1136" i="10"/>
  <c r="F1136" i="10" s="1"/>
  <c r="E1144" i="10"/>
  <c r="G1144" i="10" s="1"/>
  <c r="D1144" i="10"/>
  <c r="F1144" i="10" s="1"/>
  <c r="E1152" i="10"/>
  <c r="G1152" i="10" s="1"/>
  <c r="D1152" i="10"/>
  <c r="F1152" i="10" s="1"/>
  <c r="E1160" i="10"/>
  <c r="G1160" i="10" s="1"/>
  <c r="D1160" i="10"/>
  <c r="F1160" i="10" s="1"/>
  <c r="E1168" i="10"/>
  <c r="G1168" i="10" s="1"/>
  <c r="D1168" i="10"/>
  <c r="F1168" i="10" s="1"/>
  <c r="E1176" i="10"/>
  <c r="G1176" i="10" s="1"/>
  <c r="D1176" i="10"/>
  <c r="F1176" i="10" s="1"/>
  <c r="E1184" i="10"/>
  <c r="G1184" i="10" s="1"/>
  <c r="D1184" i="10"/>
  <c r="F1184" i="10" s="1"/>
  <c r="E1192" i="10"/>
  <c r="G1192" i="10" s="1"/>
  <c r="D1192" i="10"/>
  <c r="F1192" i="10" s="1"/>
  <c r="E1200" i="10"/>
  <c r="G1200" i="10" s="1"/>
  <c r="D1200" i="10"/>
  <c r="F1200" i="10" s="1"/>
  <c r="E1208" i="10"/>
  <c r="G1208" i="10" s="1"/>
  <c r="D1208" i="10"/>
  <c r="F1208" i="10" s="1"/>
  <c r="E1216" i="10"/>
  <c r="G1216" i="10" s="1"/>
  <c r="D1216" i="10"/>
  <c r="F1216" i="10" s="1"/>
  <c r="E1224" i="10"/>
  <c r="G1224" i="10" s="1"/>
  <c r="D1224" i="10"/>
  <c r="F1224" i="10" s="1"/>
  <c r="E1232" i="10"/>
  <c r="G1232" i="10" s="1"/>
  <c r="D1232" i="10"/>
  <c r="F1232" i="10" s="1"/>
  <c r="E1240" i="10"/>
  <c r="G1240" i="10" s="1"/>
  <c r="D1240" i="10"/>
  <c r="F1240" i="10" s="1"/>
  <c r="E1248" i="10"/>
  <c r="G1248" i="10" s="1"/>
  <c r="D1248" i="10"/>
  <c r="F1248" i="10" s="1"/>
  <c r="E1256" i="10"/>
  <c r="G1256" i="10" s="1"/>
  <c r="D1256" i="10"/>
  <c r="F1256" i="10" s="1"/>
  <c r="E1264" i="10"/>
  <c r="G1264" i="10" s="1"/>
  <c r="D1264" i="10"/>
  <c r="F1264" i="10" s="1"/>
  <c r="E1272" i="10"/>
  <c r="G1272" i="10" s="1"/>
  <c r="D1272" i="10"/>
  <c r="F1272" i="10" s="1"/>
  <c r="E1280" i="10"/>
  <c r="G1280" i="10" s="1"/>
  <c r="D1280" i="10"/>
  <c r="F1280" i="10" s="1"/>
  <c r="E1288" i="10"/>
  <c r="G1288" i="10" s="1"/>
  <c r="D1288" i="10"/>
  <c r="F1288" i="10" s="1"/>
  <c r="E1296" i="10"/>
  <c r="G1296" i="10" s="1"/>
  <c r="D1296" i="10"/>
  <c r="F1296" i="10" s="1"/>
  <c r="E1304" i="10"/>
  <c r="G1304" i="10" s="1"/>
  <c r="D1304" i="10"/>
  <c r="F1304" i="10" s="1"/>
  <c r="E1312" i="10"/>
  <c r="G1312" i="10" s="1"/>
  <c r="D1312" i="10"/>
  <c r="F1312" i="10" s="1"/>
  <c r="E1320" i="10"/>
  <c r="G1320" i="10" s="1"/>
  <c r="D1320" i="10"/>
  <c r="F1320" i="10" s="1"/>
  <c r="E1328" i="10"/>
  <c r="G1328" i="10" s="1"/>
  <c r="D1328" i="10"/>
  <c r="F1328" i="10" s="1"/>
  <c r="E1336" i="10"/>
  <c r="G1336" i="10" s="1"/>
  <c r="D1336" i="10"/>
  <c r="F1336" i="10" s="1"/>
  <c r="E1344" i="10"/>
  <c r="G1344" i="10" s="1"/>
  <c r="D1344" i="10"/>
  <c r="F1344" i="10" s="1"/>
  <c r="E1352" i="10"/>
  <c r="G1352" i="10" s="1"/>
  <c r="D1352" i="10"/>
  <c r="F1352" i="10" s="1"/>
  <c r="E1360" i="10"/>
  <c r="G1360" i="10" s="1"/>
  <c r="D1360" i="10"/>
  <c r="F1360" i="10" s="1"/>
  <c r="E1368" i="10"/>
  <c r="G1368" i="10" s="1"/>
  <c r="D1368" i="10"/>
  <c r="F1368" i="10" s="1"/>
  <c r="E1376" i="10"/>
  <c r="G1376" i="10" s="1"/>
  <c r="D1376" i="10"/>
  <c r="F1376" i="10" s="1"/>
  <c r="E1384" i="10"/>
  <c r="G1384" i="10" s="1"/>
  <c r="D1384" i="10"/>
  <c r="F1384" i="10" s="1"/>
  <c r="E1392" i="10"/>
  <c r="G1392" i="10" s="1"/>
  <c r="D1392" i="10"/>
  <c r="F1392" i="10" s="1"/>
  <c r="E1400" i="10"/>
  <c r="G1400" i="10" s="1"/>
  <c r="D1400" i="10"/>
  <c r="F1400" i="10" s="1"/>
  <c r="E1408" i="10"/>
  <c r="G1408" i="10" s="1"/>
  <c r="D1408" i="10"/>
  <c r="F1408" i="10" s="1"/>
  <c r="E1416" i="10"/>
  <c r="G1416" i="10" s="1"/>
  <c r="D1416" i="10"/>
  <c r="F1416" i="10" s="1"/>
  <c r="E1424" i="10"/>
  <c r="G1424" i="10" s="1"/>
  <c r="D1424" i="10"/>
  <c r="F1424" i="10" s="1"/>
  <c r="E1432" i="10"/>
  <c r="G1432" i="10" s="1"/>
  <c r="D1432" i="10"/>
  <c r="F1432" i="10" s="1"/>
  <c r="E1440" i="10"/>
  <c r="G1440" i="10" s="1"/>
  <c r="D1440" i="10"/>
  <c r="F1440" i="10" s="1"/>
  <c r="E1448" i="10"/>
  <c r="G1448" i="10" s="1"/>
  <c r="D1448" i="10"/>
  <c r="F1448" i="10" s="1"/>
  <c r="E1456" i="10"/>
  <c r="G1456" i="10" s="1"/>
  <c r="D1456" i="10"/>
  <c r="F1456" i="10" s="1"/>
  <c r="E1464" i="10"/>
  <c r="G1464" i="10" s="1"/>
  <c r="D1464" i="10"/>
  <c r="F1464" i="10" s="1"/>
  <c r="E1472" i="10"/>
  <c r="G1472" i="10" s="1"/>
  <c r="D1472" i="10"/>
  <c r="F1472" i="10" s="1"/>
  <c r="E1480" i="10"/>
  <c r="G1480" i="10" s="1"/>
  <c r="D1480" i="10"/>
  <c r="F1480" i="10" s="1"/>
  <c r="E1488" i="10"/>
  <c r="G1488" i="10" s="1"/>
  <c r="D1488" i="10"/>
  <c r="F1488" i="10" s="1"/>
  <c r="E1496" i="10"/>
  <c r="G1496" i="10" s="1"/>
  <c r="D1496" i="10"/>
  <c r="F1496" i="10" s="1"/>
  <c r="E1504" i="10"/>
  <c r="G1504" i="10" s="1"/>
  <c r="D1504" i="10"/>
  <c r="F1504" i="10" s="1"/>
  <c r="E1512" i="10"/>
  <c r="G1512" i="10" s="1"/>
  <c r="D1512" i="10"/>
  <c r="F1512" i="10" s="1"/>
  <c r="E1520" i="10"/>
  <c r="G1520" i="10" s="1"/>
  <c r="D1520" i="10"/>
  <c r="F1520" i="10" s="1"/>
  <c r="E1528" i="10"/>
  <c r="G1528" i="10" s="1"/>
  <c r="D1528" i="10"/>
  <c r="F1528" i="10" s="1"/>
  <c r="E1536" i="10"/>
  <c r="G1536" i="10" s="1"/>
  <c r="D1536" i="10"/>
  <c r="F1536" i="10" s="1"/>
  <c r="E1544" i="10"/>
  <c r="G1544" i="10" s="1"/>
  <c r="D1544" i="10"/>
  <c r="F1544" i="10" s="1"/>
  <c r="E1552" i="10"/>
  <c r="G1552" i="10" s="1"/>
  <c r="D1552" i="10"/>
  <c r="F1552" i="10" s="1"/>
  <c r="E1560" i="10"/>
  <c r="G1560" i="10" s="1"/>
  <c r="D1560" i="10"/>
  <c r="F1560" i="10" s="1"/>
  <c r="E1568" i="10"/>
  <c r="G1568" i="10" s="1"/>
  <c r="D1568" i="10"/>
  <c r="F1568" i="10" s="1"/>
  <c r="E1576" i="10"/>
  <c r="G1576" i="10" s="1"/>
  <c r="D1576" i="10"/>
  <c r="F1576" i="10" s="1"/>
  <c r="E1584" i="10"/>
  <c r="G1584" i="10" s="1"/>
  <c r="D1584" i="10"/>
  <c r="F1584" i="10" s="1"/>
  <c r="E1592" i="10"/>
  <c r="G1592" i="10" s="1"/>
  <c r="D1592" i="10"/>
  <c r="F1592" i="10" s="1"/>
  <c r="E1600" i="10"/>
  <c r="G1600" i="10" s="1"/>
  <c r="D1600" i="10"/>
  <c r="F1600" i="10" s="1"/>
  <c r="E1608" i="10"/>
  <c r="G1608" i="10" s="1"/>
  <c r="D1608" i="10"/>
  <c r="F1608" i="10" s="1"/>
  <c r="E1616" i="10"/>
  <c r="G1616" i="10" s="1"/>
  <c r="D1616" i="10"/>
  <c r="F1616" i="10" s="1"/>
  <c r="E1624" i="10"/>
  <c r="G1624" i="10" s="1"/>
  <c r="D1624" i="10"/>
  <c r="F1624" i="10" s="1"/>
  <c r="E1632" i="10"/>
  <c r="G1632" i="10" s="1"/>
  <c r="D1632" i="10"/>
  <c r="F1632" i="10" s="1"/>
  <c r="E1640" i="10"/>
  <c r="G1640" i="10" s="1"/>
  <c r="D1640" i="10"/>
  <c r="F1640" i="10" s="1"/>
  <c r="E1648" i="10"/>
  <c r="G1648" i="10" s="1"/>
  <c r="D1648" i="10"/>
  <c r="F1648" i="10" s="1"/>
  <c r="E1656" i="10"/>
  <c r="G1656" i="10" s="1"/>
  <c r="D1656" i="10"/>
  <c r="F1656" i="10" s="1"/>
  <c r="E1664" i="10"/>
  <c r="G1664" i="10" s="1"/>
  <c r="D1664" i="10"/>
  <c r="F1664" i="10" s="1"/>
  <c r="E1672" i="10"/>
  <c r="G1672" i="10" s="1"/>
  <c r="D1672" i="10"/>
  <c r="F1672" i="10" s="1"/>
  <c r="E1680" i="10"/>
  <c r="G1680" i="10" s="1"/>
  <c r="D1680" i="10"/>
  <c r="F1680" i="10" s="1"/>
  <c r="E1688" i="10"/>
  <c r="G1688" i="10" s="1"/>
  <c r="D1688" i="10"/>
  <c r="F1688" i="10" s="1"/>
  <c r="E1696" i="10"/>
  <c r="G1696" i="10" s="1"/>
  <c r="D1696" i="10"/>
  <c r="F1696" i="10" s="1"/>
  <c r="E1704" i="10"/>
  <c r="G1704" i="10" s="1"/>
  <c r="D1704" i="10"/>
  <c r="F1704" i="10" s="1"/>
  <c r="E1712" i="10"/>
  <c r="G1712" i="10" s="1"/>
  <c r="D1712" i="10"/>
  <c r="F1712" i="10" s="1"/>
  <c r="E1720" i="10"/>
  <c r="G1720" i="10" s="1"/>
  <c r="D1720" i="10"/>
  <c r="F1720" i="10" s="1"/>
  <c r="E1728" i="10"/>
  <c r="G1728" i="10" s="1"/>
  <c r="D1728" i="10"/>
  <c r="F1728" i="10" s="1"/>
  <c r="E1736" i="10"/>
  <c r="G1736" i="10" s="1"/>
  <c r="D1736" i="10"/>
  <c r="F1736" i="10" s="1"/>
  <c r="E1744" i="10"/>
  <c r="G1744" i="10" s="1"/>
  <c r="D1744" i="10"/>
  <c r="F1744" i="10" s="1"/>
  <c r="E1752" i="10"/>
  <c r="G1752" i="10" s="1"/>
  <c r="D1752" i="10"/>
  <c r="F1752" i="10" s="1"/>
  <c r="E1760" i="10"/>
  <c r="G1760" i="10" s="1"/>
  <c r="D1760" i="10"/>
  <c r="F1760" i="10" s="1"/>
  <c r="D1768" i="10"/>
  <c r="F1768" i="10" s="1"/>
  <c r="E1768" i="10"/>
  <c r="G1768" i="10" s="1"/>
  <c r="D1776" i="10"/>
  <c r="F1776" i="10" s="1"/>
  <c r="E1776" i="10"/>
  <c r="G1776" i="10" s="1"/>
  <c r="E1784" i="10"/>
  <c r="G1784" i="10" s="1"/>
  <c r="D1784" i="10"/>
  <c r="F1784" i="10" s="1"/>
  <c r="E1792" i="10"/>
  <c r="G1792" i="10" s="1"/>
  <c r="D1792" i="10"/>
  <c r="F1792" i="10" s="1"/>
  <c r="E1800" i="10"/>
  <c r="G1800" i="10" s="1"/>
  <c r="D1800" i="10"/>
  <c r="F1800" i="10" s="1"/>
  <c r="E9" i="10"/>
  <c r="G9" i="10" s="1"/>
  <c r="D9" i="10"/>
  <c r="F9" i="10" s="1"/>
  <c r="E17" i="10"/>
  <c r="G17" i="10" s="1"/>
  <c r="D17" i="10"/>
  <c r="F17" i="10" s="1"/>
  <c r="E25" i="10"/>
  <c r="G25" i="10" s="1"/>
  <c r="D25" i="10"/>
  <c r="F25" i="10" s="1"/>
  <c r="E33" i="10"/>
  <c r="G33" i="10" s="1"/>
  <c r="D33" i="10"/>
  <c r="F33" i="10" s="1"/>
  <c r="E41" i="10"/>
  <c r="G41" i="10" s="1"/>
  <c r="D41" i="10"/>
  <c r="F41" i="10" s="1"/>
  <c r="E49" i="10"/>
  <c r="G49" i="10" s="1"/>
  <c r="D49" i="10"/>
  <c r="F49" i="10" s="1"/>
  <c r="E57" i="10"/>
  <c r="G57" i="10" s="1"/>
  <c r="D57" i="10"/>
  <c r="F57" i="10" s="1"/>
  <c r="E65" i="10"/>
  <c r="G65" i="10" s="1"/>
  <c r="D65" i="10"/>
  <c r="F65" i="10" s="1"/>
  <c r="E73" i="10"/>
  <c r="G73" i="10" s="1"/>
  <c r="D73" i="10"/>
  <c r="F73" i="10" s="1"/>
  <c r="E81" i="10"/>
  <c r="G81" i="10" s="1"/>
  <c r="D81" i="10"/>
  <c r="F81" i="10" s="1"/>
  <c r="E89" i="10"/>
  <c r="G89" i="10" s="1"/>
  <c r="D89" i="10"/>
  <c r="F89" i="10" s="1"/>
  <c r="E97" i="10"/>
  <c r="G97" i="10" s="1"/>
  <c r="D97" i="10"/>
  <c r="F97" i="10" s="1"/>
  <c r="E105" i="10"/>
  <c r="G105" i="10" s="1"/>
  <c r="D105" i="10"/>
  <c r="F105" i="10" s="1"/>
  <c r="E113" i="10"/>
  <c r="G113" i="10" s="1"/>
  <c r="D113" i="10"/>
  <c r="F113" i="10" s="1"/>
  <c r="E121" i="10"/>
  <c r="G121" i="10" s="1"/>
  <c r="D121" i="10"/>
  <c r="F121" i="10" s="1"/>
  <c r="E129" i="10"/>
  <c r="G129" i="10" s="1"/>
  <c r="D129" i="10"/>
  <c r="F129" i="10" s="1"/>
  <c r="E137" i="10"/>
  <c r="G137" i="10" s="1"/>
  <c r="D137" i="10"/>
  <c r="F137" i="10" s="1"/>
  <c r="E145" i="10"/>
  <c r="G145" i="10" s="1"/>
  <c r="D145" i="10"/>
  <c r="F145" i="10" s="1"/>
  <c r="E153" i="10"/>
  <c r="G153" i="10" s="1"/>
  <c r="D153" i="10"/>
  <c r="F153" i="10" s="1"/>
  <c r="E161" i="10"/>
  <c r="G161" i="10" s="1"/>
  <c r="D161" i="10"/>
  <c r="F161" i="10" s="1"/>
  <c r="E169" i="10"/>
  <c r="G169" i="10" s="1"/>
  <c r="D169" i="10"/>
  <c r="F169" i="10" s="1"/>
  <c r="E177" i="10"/>
  <c r="G177" i="10" s="1"/>
  <c r="D177" i="10"/>
  <c r="F177" i="10" s="1"/>
  <c r="E185" i="10"/>
  <c r="G185" i="10" s="1"/>
  <c r="D185" i="10"/>
  <c r="F185" i="10" s="1"/>
  <c r="E193" i="10"/>
  <c r="G193" i="10" s="1"/>
  <c r="D193" i="10"/>
  <c r="F193" i="10" s="1"/>
  <c r="E201" i="10"/>
  <c r="G201" i="10" s="1"/>
  <c r="D201" i="10"/>
  <c r="F201" i="10" s="1"/>
  <c r="E209" i="10"/>
  <c r="G209" i="10" s="1"/>
  <c r="D209" i="10"/>
  <c r="F209" i="10" s="1"/>
  <c r="E217" i="10"/>
  <c r="G217" i="10" s="1"/>
  <c r="D217" i="10"/>
  <c r="F217" i="10" s="1"/>
  <c r="E225" i="10"/>
  <c r="G225" i="10" s="1"/>
  <c r="D225" i="10"/>
  <c r="F225" i="10" s="1"/>
  <c r="E233" i="10"/>
  <c r="G233" i="10" s="1"/>
  <c r="D233" i="10"/>
  <c r="F233" i="10" s="1"/>
  <c r="E241" i="10"/>
  <c r="G241" i="10" s="1"/>
  <c r="D241" i="10"/>
  <c r="F241" i="10" s="1"/>
  <c r="E249" i="10"/>
  <c r="G249" i="10" s="1"/>
  <c r="D249" i="10"/>
  <c r="F249" i="10" s="1"/>
  <c r="E257" i="10"/>
  <c r="G257" i="10" s="1"/>
  <c r="D257" i="10"/>
  <c r="F257" i="10" s="1"/>
  <c r="E265" i="10"/>
  <c r="G265" i="10" s="1"/>
  <c r="D265" i="10"/>
  <c r="F265" i="10" s="1"/>
  <c r="E273" i="10"/>
  <c r="G273" i="10" s="1"/>
  <c r="D273" i="10"/>
  <c r="F273" i="10" s="1"/>
  <c r="E281" i="10"/>
  <c r="G281" i="10" s="1"/>
  <c r="D281" i="10"/>
  <c r="F281" i="10" s="1"/>
  <c r="E289" i="10"/>
  <c r="G289" i="10" s="1"/>
  <c r="D289" i="10"/>
  <c r="F289" i="10" s="1"/>
  <c r="E297" i="10"/>
  <c r="G297" i="10" s="1"/>
  <c r="D297" i="10"/>
  <c r="F297" i="10" s="1"/>
  <c r="E305" i="10"/>
  <c r="G305" i="10" s="1"/>
  <c r="D305" i="10"/>
  <c r="F305" i="10" s="1"/>
  <c r="E313" i="10"/>
  <c r="G313" i="10" s="1"/>
  <c r="D313" i="10"/>
  <c r="F313" i="10" s="1"/>
  <c r="E321" i="10"/>
  <c r="G321" i="10" s="1"/>
  <c r="D321" i="10"/>
  <c r="F321" i="10" s="1"/>
  <c r="E329" i="10"/>
  <c r="G329" i="10" s="1"/>
  <c r="D329" i="10"/>
  <c r="F329" i="10" s="1"/>
  <c r="E337" i="10"/>
  <c r="G337" i="10" s="1"/>
  <c r="D337" i="10"/>
  <c r="F337" i="10" s="1"/>
  <c r="E345" i="10"/>
  <c r="G345" i="10" s="1"/>
  <c r="D345" i="10"/>
  <c r="F345" i="10" s="1"/>
  <c r="E353" i="10"/>
  <c r="G353" i="10" s="1"/>
  <c r="D353" i="10"/>
  <c r="F353" i="10" s="1"/>
  <c r="E361" i="10"/>
  <c r="G361" i="10" s="1"/>
  <c r="D361" i="10"/>
  <c r="F361" i="10" s="1"/>
  <c r="E369" i="10"/>
  <c r="G369" i="10" s="1"/>
  <c r="D369" i="10"/>
  <c r="F369" i="10" s="1"/>
  <c r="E377" i="10"/>
  <c r="G377" i="10" s="1"/>
  <c r="D377" i="10"/>
  <c r="F377" i="10" s="1"/>
  <c r="E385" i="10"/>
  <c r="G385" i="10" s="1"/>
  <c r="D385" i="10"/>
  <c r="F385" i="10" s="1"/>
  <c r="E393" i="10"/>
  <c r="G393" i="10" s="1"/>
  <c r="D393" i="10"/>
  <c r="F393" i="10" s="1"/>
  <c r="E401" i="10"/>
  <c r="G401" i="10" s="1"/>
  <c r="D401" i="10"/>
  <c r="F401" i="10" s="1"/>
  <c r="E409" i="10"/>
  <c r="G409" i="10" s="1"/>
  <c r="D409" i="10"/>
  <c r="F409" i="10" s="1"/>
  <c r="E417" i="10"/>
  <c r="G417" i="10" s="1"/>
  <c r="D417" i="10"/>
  <c r="F417" i="10" s="1"/>
  <c r="E425" i="10"/>
  <c r="G425" i="10" s="1"/>
  <c r="D425" i="10"/>
  <c r="F425" i="10" s="1"/>
  <c r="E433" i="10"/>
  <c r="G433" i="10" s="1"/>
  <c r="D433" i="10"/>
  <c r="F433" i="10" s="1"/>
  <c r="E441" i="10"/>
  <c r="G441" i="10" s="1"/>
  <c r="D441" i="10"/>
  <c r="F441" i="10" s="1"/>
  <c r="E449" i="10"/>
  <c r="G449" i="10" s="1"/>
  <c r="D449" i="10"/>
  <c r="F449" i="10" s="1"/>
  <c r="E457" i="10"/>
  <c r="G457" i="10" s="1"/>
  <c r="D457" i="10"/>
  <c r="F457" i="10" s="1"/>
  <c r="E465" i="10"/>
  <c r="G465" i="10" s="1"/>
  <c r="D465" i="10"/>
  <c r="F465" i="10" s="1"/>
  <c r="E473" i="10"/>
  <c r="G473" i="10" s="1"/>
  <c r="D473" i="10"/>
  <c r="F473" i="10" s="1"/>
  <c r="E481" i="10"/>
  <c r="G481" i="10" s="1"/>
  <c r="D481" i="10"/>
  <c r="F481" i="10" s="1"/>
  <c r="E489" i="10"/>
  <c r="G489" i="10" s="1"/>
  <c r="D489" i="10"/>
  <c r="F489" i="10" s="1"/>
  <c r="E497" i="10"/>
  <c r="G497" i="10" s="1"/>
  <c r="D497" i="10"/>
  <c r="F497" i="10" s="1"/>
  <c r="E505" i="10"/>
  <c r="G505" i="10" s="1"/>
  <c r="D505" i="10"/>
  <c r="F505" i="10" s="1"/>
  <c r="E513" i="10"/>
  <c r="G513" i="10" s="1"/>
  <c r="D513" i="10"/>
  <c r="F513" i="10" s="1"/>
  <c r="E521" i="10"/>
  <c r="G521" i="10" s="1"/>
  <c r="D521" i="10"/>
  <c r="F521" i="10" s="1"/>
  <c r="E529" i="10"/>
  <c r="G529" i="10" s="1"/>
  <c r="D529" i="10"/>
  <c r="F529" i="10" s="1"/>
  <c r="E537" i="10"/>
  <c r="G537" i="10" s="1"/>
  <c r="D537" i="10"/>
  <c r="F537" i="10" s="1"/>
  <c r="E545" i="10"/>
  <c r="G545" i="10" s="1"/>
  <c r="D545" i="10"/>
  <c r="F545" i="10" s="1"/>
  <c r="E553" i="10"/>
  <c r="G553" i="10" s="1"/>
  <c r="D553" i="10"/>
  <c r="F553" i="10" s="1"/>
  <c r="E561" i="10"/>
  <c r="G561" i="10" s="1"/>
  <c r="D561" i="10"/>
  <c r="F561" i="10" s="1"/>
  <c r="E569" i="10"/>
  <c r="G569" i="10" s="1"/>
  <c r="D569" i="10"/>
  <c r="F569" i="10" s="1"/>
  <c r="E577" i="10"/>
  <c r="G577" i="10" s="1"/>
  <c r="D577" i="10"/>
  <c r="F577" i="10" s="1"/>
  <c r="E585" i="10"/>
  <c r="G585" i="10" s="1"/>
  <c r="D585" i="10"/>
  <c r="F585" i="10" s="1"/>
  <c r="E593" i="10"/>
  <c r="G593" i="10" s="1"/>
  <c r="D593" i="10"/>
  <c r="F593" i="10" s="1"/>
  <c r="E601" i="10"/>
  <c r="G601" i="10" s="1"/>
  <c r="D601" i="10"/>
  <c r="F601" i="10" s="1"/>
  <c r="E609" i="10"/>
  <c r="G609" i="10" s="1"/>
  <c r="D609" i="10"/>
  <c r="F609" i="10" s="1"/>
  <c r="E617" i="10"/>
  <c r="G617" i="10" s="1"/>
  <c r="D617" i="10"/>
  <c r="F617" i="10" s="1"/>
  <c r="E625" i="10"/>
  <c r="G625" i="10" s="1"/>
  <c r="D625" i="10"/>
  <c r="F625" i="10" s="1"/>
  <c r="E633" i="10"/>
  <c r="G633" i="10" s="1"/>
  <c r="D633" i="10"/>
  <c r="F633" i="10" s="1"/>
  <c r="E641" i="10"/>
  <c r="G641" i="10" s="1"/>
  <c r="D641" i="10"/>
  <c r="F641" i="10" s="1"/>
  <c r="E649" i="10"/>
  <c r="G649" i="10" s="1"/>
  <c r="D649" i="10"/>
  <c r="F649" i="10" s="1"/>
  <c r="E657" i="10"/>
  <c r="G657" i="10" s="1"/>
  <c r="D657" i="10"/>
  <c r="F657" i="10" s="1"/>
  <c r="E665" i="10"/>
  <c r="G665" i="10" s="1"/>
  <c r="D665" i="10"/>
  <c r="F665" i="10" s="1"/>
  <c r="E673" i="10"/>
  <c r="G673" i="10" s="1"/>
  <c r="D673" i="10"/>
  <c r="F673" i="10" s="1"/>
  <c r="E681" i="10"/>
  <c r="G681" i="10" s="1"/>
  <c r="D681" i="10"/>
  <c r="F681" i="10" s="1"/>
  <c r="E689" i="10"/>
  <c r="G689" i="10" s="1"/>
  <c r="D689" i="10"/>
  <c r="F689" i="10" s="1"/>
  <c r="E697" i="10"/>
  <c r="G697" i="10" s="1"/>
  <c r="D697" i="10"/>
  <c r="F697" i="10" s="1"/>
  <c r="E705" i="10"/>
  <c r="G705" i="10" s="1"/>
  <c r="D705" i="10"/>
  <c r="F705" i="10" s="1"/>
  <c r="E713" i="10"/>
  <c r="G713" i="10" s="1"/>
  <c r="D713" i="10"/>
  <c r="F713" i="10" s="1"/>
  <c r="E721" i="10"/>
  <c r="G721" i="10" s="1"/>
  <c r="D721" i="10"/>
  <c r="F721" i="10" s="1"/>
  <c r="E729" i="10"/>
  <c r="G729" i="10" s="1"/>
  <c r="D729" i="10"/>
  <c r="F729" i="10" s="1"/>
  <c r="E737" i="10"/>
  <c r="G737" i="10" s="1"/>
  <c r="D737" i="10"/>
  <c r="F737" i="10" s="1"/>
  <c r="E745" i="10"/>
  <c r="G745" i="10" s="1"/>
  <c r="D745" i="10"/>
  <c r="F745" i="10" s="1"/>
  <c r="E753" i="10"/>
  <c r="G753" i="10" s="1"/>
  <c r="D753" i="10"/>
  <c r="F753" i="10" s="1"/>
  <c r="E761" i="10"/>
  <c r="G761" i="10" s="1"/>
  <c r="D761" i="10"/>
  <c r="F761" i="10" s="1"/>
  <c r="E769" i="10"/>
  <c r="G769" i="10" s="1"/>
  <c r="D769" i="10"/>
  <c r="F769" i="10" s="1"/>
  <c r="E777" i="10"/>
  <c r="G777" i="10" s="1"/>
  <c r="D777" i="10"/>
  <c r="F777" i="10" s="1"/>
  <c r="E785" i="10"/>
  <c r="G785" i="10" s="1"/>
  <c r="D785" i="10"/>
  <c r="F785" i="10" s="1"/>
  <c r="E793" i="10"/>
  <c r="G793" i="10" s="1"/>
  <c r="D793" i="10"/>
  <c r="F793" i="10" s="1"/>
  <c r="E801" i="10"/>
  <c r="G801" i="10" s="1"/>
  <c r="D801" i="10"/>
  <c r="F801" i="10" s="1"/>
  <c r="E809" i="10"/>
  <c r="G809" i="10" s="1"/>
  <c r="D809" i="10"/>
  <c r="F809" i="10" s="1"/>
  <c r="E817" i="10"/>
  <c r="G817" i="10" s="1"/>
  <c r="D817" i="10"/>
  <c r="F817" i="10" s="1"/>
  <c r="E825" i="10"/>
  <c r="G825" i="10" s="1"/>
  <c r="D825" i="10"/>
  <c r="F825" i="10" s="1"/>
  <c r="E833" i="10"/>
  <c r="G833" i="10" s="1"/>
  <c r="D833" i="10"/>
  <c r="F833" i="10" s="1"/>
  <c r="E841" i="10"/>
  <c r="G841" i="10" s="1"/>
  <c r="D841" i="10"/>
  <c r="F841" i="10" s="1"/>
  <c r="E849" i="10"/>
  <c r="G849" i="10" s="1"/>
  <c r="D849" i="10"/>
  <c r="F849" i="10" s="1"/>
  <c r="E857" i="10"/>
  <c r="G857" i="10" s="1"/>
  <c r="D857" i="10"/>
  <c r="F857" i="10" s="1"/>
  <c r="E865" i="10"/>
  <c r="G865" i="10" s="1"/>
  <c r="D865" i="10"/>
  <c r="F865" i="10" s="1"/>
  <c r="E873" i="10"/>
  <c r="G873" i="10" s="1"/>
  <c r="D873" i="10"/>
  <c r="F873" i="10" s="1"/>
  <c r="E881" i="10"/>
  <c r="G881" i="10" s="1"/>
  <c r="D881" i="10"/>
  <c r="F881" i="10" s="1"/>
  <c r="E889" i="10"/>
  <c r="G889" i="10" s="1"/>
  <c r="D889" i="10"/>
  <c r="F889" i="10" s="1"/>
  <c r="E897" i="10"/>
  <c r="G897" i="10" s="1"/>
  <c r="D897" i="10"/>
  <c r="F897" i="10" s="1"/>
  <c r="E905" i="10"/>
  <c r="G905" i="10" s="1"/>
  <c r="D905" i="10"/>
  <c r="F905" i="10" s="1"/>
  <c r="E913" i="10"/>
  <c r="G913" i="10" s="1"/>
  <c r="D913" i="10"/>
  <c r="F913" i="10" s="1"/>
  <c r="E921" i="10"/>
  <c r="G921" i="10" s="1"/>
  <c r="D921" i="10"/>
  <c r="F921" i="10" s="1"/>
  <c r="E929" i="10"/>
  <c r="G929" i="10" s="1"/>
  <c r="D929" i="10"/>
  <c r="F929" i="10" s="1"/>
  <c r="E937" i="10"/>
  <c r="G937" i="10" s="1"/>
  <c r="D937" i="10"/>
  <c r="F937" i="10" s="1"/>
  <c r="E945" i="10"/>
  <c r="G945" i="10" s="1"/>
  <c r="D945" i="10"/>
  <c r="F945" i="10" s="1"/>
  <c r="E953" i="10"/>
  <c r="G953" i="10" s="1"/>
  <c r="D953" i="10"/>
  <c r="F953" i="10" s="1"/>
  <c r="E961" i="10"/>
  <c r="G961" i="10" s="1"/>
  <c r="D961" i="10"/>
  <c r="F961" i="10" s="1"/>
  <c r="E969" i="10"/>
  <c r="G969" i="10" s="1"/>
  <c r="D969" i="10"/>
  <c r="F969" i="10" s="1"/>
  <c r="E977" i="10"/>
  <c r="G977" i="10" s="1"/>
  <c r="D977" i="10"/>
  <c r="F977" i="10" s="1"/>
  <c r="E985" i="10"/>
  <c r="G985" i="10" s="1"/>
  <c r="D985" i="10"/>
  <c r="F985" i="10" s="1"/>
  <c r="E993" i="10"/>
  <c r="G993" i="10" s="1"/>
  <c r="D993" i="10"/>
  <c r="F993" i="10" s="1"/>
  <c r="E1001" i="10"/>
  <c r="G1001" i="10" s="1"/>
  <c r="D1001" i="10"/>
  <c r="F1001" i="10" s="1"/>
  <c r="E1009" i="10"/>
  <c r="G1009" i="10" s="1"/>
  <c r="D1009" i="10"/>
  <c r="F1009" i="10" s="1"/>
  <c r="E1017" i="10"/>
  <c r="G1017" i="10" s="1"/>
  <c r="D1017" i="10"/>
  <c r="F1017" i="10" s="1"/>
  <c r="E1025" i="10"/>
  <c r="G1025" i="10" s="1"/>
  <c r="D1025" i="10"/>
  <c r="F1025" i="10" s="1"/>
  <c r="E1033" i="10"/>
  <c r="G1033" i="10" s="1"/>
  <c r="D1033" i="10"/>
  <c r="F1033" i="10" s="1"/>
  <c r="E1041" i="10"/>
  <c r="G1041" i="10" s="1"/>
  <c r="D1041" i="10"/>
  <c r="F1041" i="10" s="1"/>
  <c r="E1049" i="10"/>
  <c r="G1049" i="10" s="1"/>
  <c r="D1049" i="10"/>
  <c r="F1049" i="10" s="1"/>
  <c r="E1057" i="10"/>
  <c r="G1057" i="10" s="1"/>
  <c r="D1057" i="10"/>
  <c r="F1057" i="10" s="1"/>
  <c r="E1065" i="10"/>
  <c r="G1065" i="10" s="1"/>
  <c r="D1065" i="10"/>
  <c r="F1065" i="10" s="1"/>
  <c r="E1073" i="10"/>
  <c r="G1073" i="10" s="1"/>
  <c r="D1073" i="10"/>
  <c r="F1073" i="10" s="1"/>
  <c r="E1081" i="10"/>
  <c r="G1081" i="10" s="1"/>
  <c r="D1081" i="10"/>
  <c r="F1081" i="10" s="1"/>
  <c r="E1089" i="10"/>
  <c r="G1089" i="10" s="1"/>
  <c r="D1089" i="10"/>
  <c r="F1089" i="10" s="1"/>
  <c r="E1097" i="10"/>
  <c r="G1097" i="10" s="1"/>
  <c r="D1097" i="10"/>
  <c r="F1097" i="10" s="1"/>
  <c r="E1105" i="10"/>
  <c r="G1105" i="10" s="1"/>
  <c r="D1105" i="10"/>
  <c r="F1105" i="10" s="1"/>
  <c r="E1113" i="10"/>
  <c r="G1113" i="10" s="1"/>
  <c r="D1113" i="10"/>
  <c r="F1113" i="10" s="1"/>
  <c r="E1121" i="10"/>
  <c r="G1121" i="10" s="1"/>
  <c r="D1121" i="10"/>
  <c r="F1121" i="10" s="1"/>
  <c r="E1129" i="10"/>
  <c r="G1129" i="10" s="1"/>
  <c r="D1129" i="10"/>
  <c r="F1129" i="10" s="1"/>
  <c r="E1137" i="10"/>
  <c r="G1137" i="10" s="1"/>
  <c r="D1137" i="10"/>
  <c r="F1137" i="10" s="1"/>
  <c r="E1145" i="10"/>
  <c r="G1145" i="10" s="1"/>
  <c r="D1145" i="10"/>
  <c r="F1145" i="10" s="1"/>
  <c r="E1153" i="10"/>
  <c r="G1153" i="10" s="1"/>
  <c r="D1153" i="10"/>
  <c r="F1153" i="10" s="1"/>
  <c r="E1161" i="10"/>
  <c r="G1161" i="10" s="1"/>
  <c r="D1161" i="10"/>
  <c r="F1161" i="10" s="1"/>
  <c r="E1169" i="10"/>
  <c r="G1169" i="10" s="1"/>
  <c r="D1169" i="10"/>
  <c r="F1169" i="10" s="1"/>
  <c r="E1177" i="10"/>
  <c r="G1177" i="10" s="1"/>
  <c r="D1177" i="10"/>
  <c r="F1177" i="10" s="1"/>
  <c r="E1185" i="10"/>
  <c r="G1185" i="10" s="1"/>
  <c r="D1185" i="10"/>
  <c r="F1185" i="10" s="1"/>
  <c r="E1193" i="10"/>
  <c r="G1193" i="10" s="1"/>
  <c r="D1193" i="10"/>
  <c r="F1193" i="10" s="1"/>
  <c r="E1201" i="10"/>
  <c r="G1201" i="10" s="1"/>
  <c r="D1201" i="10"/>
  <c r="F1201" i="10" s="1"/>
  <c r="E1209" i="10"/>
  <c r="G1209" i="10" s="1"/>
  <c r="D1209" i="10"/>
  <c r="F1209" i="10" s="1"/>
  <c r="E1217" i="10"/>
  <c r="G1217" i="10" s="1"/>
  <c r="D1217" i="10"/>
  <c r="F1217" i="10" s="1"/>
  <c r="E1225" i="10"/>
  <c r="G1225" i="10" s="1"/>
  <c r="D1225" i="10"/>
  <c r="F1225" i="10" s="1"/>
  <c r="E1233" i="10"/>
  <c r="G1233" i="10" s="1"/>
  <c r="D1233" i="10"/>
  <c r="F1233" i="10" s="1"/>
  <c r="E1241" i="10"/>
  <c r="G1241" i="10" s="1"/>
  <c r="D1241" i="10"/>
  <c r="F1241" i="10" s="1"/>
  <c r="E1249" i="10"/>
  <c r="G1249" i="10" s="1"/>
  <c r="D1249" i="10"/>
  <c r="F1249" i="10" s="1"/>
  <c r="E1257" i="10"/>
  <c r="G1257" i="10" s="1"/>
  <c r="D1257" i="10"/>
  <c r="F1257" i="10" s="1"/>
  <c r="E1265" i="10"/>
  <c r="G1265" i="10" s="1"/>
  <c r="D1265" i="10"/>
  <c r="F1265" i="10" s="1"/>
  <c r="E1273" i="10"/>
  <c r="G1273" i="10" s="1"/>
  <c r="D1273" i="10"/>
  <c r="F1273" i="10" s="1"/>
  <c r="E1281" i="10"/>
  <c r="G1281" i="10" s="1"/>
  <c r="D1281" i="10"/>
  <c r="F1281" i="10" s="1"/>
  <c r="E1289" i="10"/>
  <c r="G1289" i="10" s="1"/>
  <c r="D1289" i="10"/>
  <c r="F1289" i="10" s="1"/>
  <c r="E1297" i="10"/>
  <c r="G1297" i="10" s="1"/>
  <c r="D1297" i="10"/>
  <c r="F1297" i="10" s="1"/>
  <c r="E1305" i="10"/>
  <c r="G1305" i="10" s="1"/>
  <c r="D1305" i="10"/>
  <c r="F1305" i="10" s="1"/>
  <c r="E1313" i="10"/>
  <c r="G1313" i="10" s="1"/>
  <c r="D1313" i="10"/>
  <c r="F1313" i="10" s="1"/>
  <c r="E1321" i="10"/>
  <c r="G1321" i="10" s="1"/>
  <c r="D1321" i="10"/>
  <c r="F1321" i="10" s="1"/>
  <c r="E1329" i="10"/>
  <c r="G1329" i="10" s="1"/>
  <c r="D1329" i="10"/>
  <c r="F1329" i="10" s="1"/>
  <c r="E1337" i="10"/>
  <c r="G1337" i="10" s="1"/>
  <c r="D1337" i="10"/>
  <c r="F1337" i="10" s="1"/>
  <c r="E1345" i="10"/>
  <c r="G1345" i="10" s="1"/>
  <c r="D1345" i="10"/>
  <c r="F1345" i="10" s="1"/>
  <c r="E1353" i="10"/>
  <c r="G1353" i="10" s="1"/>
  <c r="D1353" i="10"/>
  <c r="F1353" i="10" s="1"/>
  <c r="E1361" i="10"/>
  <c r="G1361" i="10" s="1"/>
  <c r="D1361" i="10"/>
  <c r="F1361" i="10" s="1"/>
  <c r="E1369" i="10"/>
  <c r="G1369" i="10" s="1"/>
  <c r="D1369" i="10"/>
  <c r="F1369" i="10" s="1"/>
  <c r="E1377" i="10"/>
  <c r="G1377" i="10" s="1"/>
  <c r="D1377" i="10"/>
  <c r="F1377" i="10" s="1"/>
  <c r="E1385" i="10"/>
  <c r="G1385" i="10" s="1"/>
  <c r="D1385" i="10"/>
  <c r="F1385" i="10" s="1"/>
  <c r="E1393" i="10"/>
  <c r="G1393" i="10" s="1"/>
  <c r="D1393" i="10"/>
  <c r="F1393" i="10" s="1"/>
  <c r="E1401" i="10"/>
  <c r="G1401" i="10" s="1"/>
  <c r="D1401" i="10"/>
  <c r="F1401" i="10" s="1"/>
  <c r="E1409" i="10"/>
  <c r="G1409" i="10" s="1"/>
  <c r="D1409" i="10"/>
  <c r="F1409" i="10" s="1"/>
  <c r="E1417" i="10"/>
  <c r="G1417" i="10" s="1"/>
  <c r="D1417" i="10"/>
  <c r="F1417" i="10" s="1"/>
  <c r="E1425" i="10"/>
  <c r="G1425" i="10" s="1"/>
  <c r="D1425" i="10"/>
  <c r="F1425" i="10" s="1"/>
  <c r="E1433" i="10"/>
  <c r="G1433" i="10" s="1"/>
  <c r="D1433" i="10"/>
  <c r="F1433" i="10" s="1"/>
  <c r="E1441" i="10"/>
  <c r="G1441" i="10" s="1"/>
  <c r="D1441" i="10"/>
  <c r="F1441" i="10" s="1"/>
  <c r="E1449" i="10"/>
  <c r="G1449" i="10" s="1"/>
  <c r="D1449" i="10"/>
  <c r="F1449" i="10" s="1"/>
  <c r="E1457" i="10"/>
  <c r="G1457" i="10" s="1"/>
  <c r="D1457" i="10"/>
  <c r="F1457" i="10" s="1"/>
  <c r="E1465" i="10"/>
  <c r="G1465" i="10" s="1"/>
  <c r="D1465" i="10"/>
  <c r="F1465" i="10" s="1"/>
  <c r="E1473" i="10"/>
  <c r="G1473" i="10" s="1"/>
  <c r="D1473" i="10"/>
  <c r="F1473" i="10" s="1"/>
  <c r="E1481" i="10"/>
  <c r="G1481" i="10" s="1"/>
  <c r="D1481" i="10"/>
  <c r="F1481" i="10" s="1"/>
  <c r="E1489" i="10"/>
  <c r="G1489" i="10" s="1"/>
  <c r="D1489" i="10"/>
  <c r="F1489" i="10" s="1"/>
  <c r="E1497" i="10"/>
  <c r="G1497" i="10" s="1"/>
  <c r="D1497" i="10"/>
  <c r="F1497" i="10" s="1"/>
  <c r="E1505" i="10"/>
  <c r="G1505" i="10" s="1"/>
  <c r="D1505" i="10"/>
  <c r="F1505" i="10" s="1"/>
  <c r="E1513" i="10"/>
  <c r="G1513" i="10" s="1"/>
  <c r="D1513" i="10"/>
  <c r="F1513" i="10" s="1"/>
  <c r="E1521" i="10"/>
  <c r="G1521" i="10" s="1"/>
  <c r="D1521" i="10"/>
  <c r="F1521" i="10" s="1"/>
  <c r="E1529" i="10"/>
  <c r="G1529" i="10" s="1"/>
  <c r="D1529" i="10"/>
  <c r="F1529" i="10" s="1"/>
  <c r="E1537" i="10"/>
  <c r="G1537" i="10" s="1"/>
  <c r="D1537" i="10"/>
  <c r="F1537" i="10" s="1"/>
  <c r="E1545" i="10"/>
  <c r="G1545" i="10" s="1"/>
  <c r="D1545" i="10"/>
  <c r="F1545" i="10" s="1"/>
  <c r="E1553" i="10"/>
  <c r="G1553" i="10" s="1"/>
  <c r="D1553" i="10"/>
  <c r="F1553" i="10" s="1"/>
  <c r="E1561" i="10"/>
  <c r="G1561" i="10" s="1"/>
  <c r="D1561" i="10"/>
  <c r="F1561" i="10" s="1"/>
  <c r="E1569" i="10"/>
  <c r="G1569" i="10" s="1"/>
  <c r="D1569" i="10"/>
  <c r="F1569" i="10" s="1"/>
  <c r="E1577" i="10"/>
  <c r="G1577" i="10" s="1"/>
  <c r="D1577" i="10"/>
  <c r="F1577" i="10" s="1"/>
  <c r="E1585" i="10"/>
  <c r="G1585" i="10" s="1"/>
  <c r="D1585" i="10"/>
  <c r="F1585" i="10" s="1"/>
  <c r="E1593" i="10"/>
  <c r="G1593" i="10" s="1"/>
  <c r="D1593" i="10"/>
  <c r="F1593" i="10" s="1"/>
  <c r="E1601" i="10"/>
  <c r="G1601" i="10" s="1"/>
  <c r="D1601" i="10"/>
  <c r="F1601" i="10" s="1"/>
  <c r="E1609" i="10"/>
  <c r="G1609" i="10" s="1"/>
  <c r="D1609" i="10"/>
  <c r="F1609" i="10" s="1"/>
  <c r="E1617" i="10"/>
  <c r="G1617" i="10" s="1"/>
  <c r="D1617" i="10"/>
  <c r="F1617" i="10" s="1"/>
  <c r="E1625" i="10"/>
  <c r="G1625" i="10" s="1"/>
  <c r="D1625" i="10"/>
  <c r="F1625" i="10" s="1"/>
  <c r="E1633" i="10"/>
  <c r="G1633" i="10" s="1"/>
  <c r="D1633" i="10"/>
  <c r="F1633" i="10" s="1"/>
  <c r="E1641" i="10"/>
  <c r="G1641" i="10" s="1"/>
  <c r="D1641" i="10"/>
  <c r="F1641" i="10" s="1"/>
  <c r="E1649" i="10"/>
  <c r="G1649" i="10" s="1"/>
  <c r="D1649" i="10"/>
  <c r="F1649" i="10" s="1"/>
  <c r="E1657" i="10"/>
  <c r="G1657" i="10" s="1"/>
  <c r="D1657" i="10"/>
  <c r="F1657" i="10" s="1"/>
  <c r="E1665" i="10"/>
  <c r="G1665" i="10" s="1"/>
  <c r="D1665" i="10"/>
  <c r="F1665" i="10" s="1"/>
  <c r="E1673" i="10"/>
  <c r="G1673" i="10" s="1"/>
  <c r="D1673" i="10"/>
  <c r="F1673" i="10" s="1"/>
  <c r="E1681" i="10"/>
  <c r="G1681" i="10" s="1"/>
  <c r="D1681" i="10"/>
  <c r="F1681" i="10" s="1"/>
  <c r="E1689" i="10"/>
  <c r="G1689" i="10" s="1"/>
  <c r="D1689" i="10"/>
  <c r="F1689" i="10" s="1"/>
  <c r="E1697" i="10"/>
  <c r="G1697" i="10" s="1"/>
  <c r="D1697" i="10"/>
  <c r="F1697" i="10" s="1"/>
  <c r="E1705" i="10"/>
  <c r="G1705" i="10" s="1"/>
  <c r="D1705" i="10"/>
  <c r="F1705" i="10" s="1"/>
  <c r="E1713" i="10"/>
  <c r="G1713" i="10" s="1"/>
  <c r="D1713" i="10"/>
  <c r="F1713" i="10" s="1"/>
  <c r="E1721" i="10"/>
  <c r="G1721" i="10" s="1"/>
  <c r="D1721" i="10"/>
  <c r="F1721" i="10" s="1"/>
  <c r="E1729" i="10"/>
  <c r="G1729" i="10" s="1"/>
  <c r="D1729" i="10"/>
  <c r="F1729" i="10" s="1"/>
  <c r="E1737" i="10"/>
  <c r="G1737" i="10" s="1"/>
  <c r="D1737" i="10"/>
  <c r="F1737" i="10" s="1"/>
  <c r="E1745" i="10"/>
  <c r="G1745" i="10" s="1"/>
  <c r="D1745" i="10"/>
  <c r="F1745" i="10" s="1"/>
  <c r="E1753" i="10"/>
  <c r="G1753" i="10" s="1"/>
  <c r="D1753" i="10"/>
  <c r="F1753" i="10" s="1"/>
  <c r="E1761" i="10"/>
  <c r="G1761" i="10" s="1"/>
  <c r="D1761" i="10"/>
  <c r="F1761" i="10" s="1"/>
  <c r="E1769" i="10"/>
  <c r="G1769" i="10" s="1"/>
  <c r="D1769" i="10"/>
  <c r="F1769" i="10" s="1"/>
  <c r="E1777" i="10"/>
  <c r="G1777" i="10" s="1"/>
  <c r="D1777" i="10"/>
  <c r="F1777" i="10" s="1"/>
  <c r="E1785" i="10"/>
  <c r="G1785" i="10" s="1"/>
  <c r="D1785" i="10"/>
  <c r="F1785" i="10" s="1"/>
  <c r="E1793" i="10"/>
  <c r="G1793" i="10" s="1"/>
  <c r="D1793" i="10"/>
  <c r="F1793" i="10" s="1"/>
  <c r="E1801" i="10"/>
  <c r="G1801" i="10" s="1"/>
  <c r="D1801" i="10"/>
  <c r="F1801" i="10" s="1"/>
  <c r="D10" i="10"/>
  <c r="F10" i="10" s="1"/>
  <c r="E10" i="10"/>
  <c r="G10" i="10" s="1"/>
  <c r="D18" i="10"/>
  <c r="F18" i="10" s="1"/>
  <c r="E18" i="10"/>
  <c r="G18" i="10" s="1"/>
  <c r="D26" i="10"/>
  <c r="F26" i="10" s="1"/>
  <c r="E26" i="10"/>
  <c r="G26" i="10" s="1"/>
  <c r="D34" i="10"/>
  <c r="F34" i="10" s="1"/>
  <c r="E34" i="10"/>
  <c r="G34" i="10" s="1"/>
  <c r="D42" i="10"/>
  <c r="F42" i="10" s="1"/>
  <c r="E42" i="10"/>
  <c r="G42" i="10" s="1"/>
  <c r="D50" i="10"/>
  <c r="F50" i="10" s="1"/>
  <c r="E50" i="10"/>
  <c r="G50" i="10" s="1"/>
  <c r="D58" i="10"/>
  <c r="F58" i="10" s="1"/>
  <c r="E58" i="10"/>
  <c r="G58" i="10" s="1"/>
  <c r="E66" i="10"/>
  <c r="G66" i="10" s="1"/>
  <c r="D66" i="10"/>
  <c r="F66" i="10" s="1"/>
  <c r="E74" i="10"/>
  <c r="G74" i="10" s="1"/>
  <c r="D74" i="10"/>
  <c r="F74" i="10" s="1"/>
  <c r="E82" i="10"/>
  <c r="G82" i="10" s="1"/>
  <c r="D82" i="10"/>
  <c r="F82" i="10" s="1"/>
  <c r="E90" i="10"/>
  <c r="G90" i="10" s="1"/>
  <c r="D90" i="10"/>
  <c r="F90" i="10" s="1"/>
  <c r="E98" i="10"/>
  <c r="G98" i="10" s="1"/>
  <c r="D98" i="10"/>
  <c r="F98" i="10" s="1"/>
  <c r="E106" i="10"/>
  <c r="G106" i="10" s="1"/>
  <c r="D106" i="10"/>
  <c r="F106" i="10" s="1"/>
  <c r="E114" i="10"/>
  <c r="G114" i="10" s="1"/>
  <c r="D114" i="10"/>
  <c r="F114" i="10" s="1"/>
  <c r="E122" i="10"/>
  <c r="G122" i="10" s="1"/>
  <c r="D122" i="10"/>
  <c r="F122" i="10" s="1"/>
  <c r="E130" i="10"/>
  <c r="G130" i="10" s="1"/>
  <c r="D130" i="10"/>
  <c r="F130" i="10" s="1"/>
  <c r="E138" i="10"/>
  <c r="G138" i="10" s="1"/>
  <c r="D138" i="10"/>
  <c r="F138" i="10" s="1"/>
  <c r="E146" i="10"/>
  <c r="G146" i="10" s="1"/>
  <c r="D146" i="10"/>
  <c r="F146" i="10" s="1"/>
  <c r="E154" i="10"/>
  <c r="G154" i="10" s="1"/>
  <c r="D154" i="10"/>
  <c r="F154" i="10" s="1"/>
  <c r="E162" i="10"/>
  <c r="G162" i="10" s="1"/>
  <c r="D162" i="10"/>
  <c r="F162" i="10" s="1"/>
  <c r="E170" i="10"/>
  <c r="G170" i="10" s="1"/>
  <c r="D170" i="10"/>
  <c r="F170" i="10" s="1"/>
  <c r="E178" i="10"/>
  <c r="G178" i="10" s="1"/>
  <c r="D178" i="10"/>
  <c r="F178" i="10" s="1"/>
  <c r="E186" i="10"/>
  <c r="G186" i="10" s="1"/>
  <c r="D186" i="10"/>
  <c r="F186" i="10" s="1"/>
  <c r="E194" i="10"/>
  <c r="G194" i="10" s="1"/>
  <c r="D194" i="10"/>
  <c r="F194" i="10" s="1"/>
  <c r="E202" i="10"/>
  <c r="G202" i="10" s="1"/>
  <c r="D202" i="10"/>
  <c r="F202" i="10" s="1"/>
  <c r="E210" i="10"/>
  <c r="G210" i="10" s="1"/>
  <c r="D210" i="10"/>
  <c r="F210" i="10" s="1"/>
  <c r="E218" i="10"/>
  <c r="G218" i="10" s="1"/>
  <c r="D218" i="10"/>
  <c r="F218" i="10" s="1"/>
  <c r="E226" i="10"/>
  <c r="G226" i="10" s="1"/>
  <c r="D226" i="10"/>
  <c r="F226" i="10" s="1"/>
  <c r="E234" i="10"/>
  <c r="G234" i="10" s="1"/>
  <c r="D234" i="10"/>
  <c r="F234" i="10" s="1"/>
  <c r="E242" i="10"/>
  <c r="G242" i="10" s="1"/>
  <c r="D242" i="10"/>
  <c r="F242" i="10" s="1"/>
  <c r="E250" i="10"/>
  <c r="G250" i="10" s="1"/>
  <c r="D250" i="10"/>
  <c r="F250" i="10" s="1"/>
  <c r="E258" i="10"/>
  <c r="G258" i="10" s="1"/>
  <c r="D258" i="10"/>
  <c r="F258" i="10" s="1"/>
  <c r="E266" i="10"/>
  <c r="G266" i="10" s="1"/>
  <c r="D266" i="10"/>
  <c r="F266" i="10" s="1"/>
  <c r="E274" i="10"/>
  <c r="G274" i="10" s="1"/>
  <c r="D274" i="10"/>
  <c r="F274" i="10" s="1"/>
  <c r="E282" i="10"/>
  <c r="G282" i="10" s="1"/>
  <c r="D282" i="10"/>
  <c r="F282" i="10" s="1"/>
  <c r="E290" i="10"/>
  <c r="G290" i="10" s="1"/>
  <c r="D290" i="10"/>
  <c r="F290" i="10" s="1"/>
  <c r="E298" i="10"/>
  <c r="G298" i="10" s="1"/>
  <c r="D298" i="10"/>
  <c r="F298" i="10" s="1"/>
  <c r="E306" i="10"/>
  <c r="G306" i="10" s="1"/>
  <c r="D306" i="10"/>
  <c r="F306" i="10" s="1"/>
  <c r="E314" i="10"/>
  <c r="G314" i="10" s="1"/>
  <c r="D314" i="10"/>
  <c r="F314" i="10" s="1"/>
  <c r="E322" i="10"/>
  <c r="G322" i="10" s="1"/>
  <c r="D322" i="10"/>
  <c r="F322" i="10" s="1"/>
  <c r="E330" i="10"/>
  <c r="G330" i="10" s="1"/>
  <c r="D330" i="10"/>
  <c r="F330" i="10" s="1"/>
  <c r="E338" i="10"/>
  <c r="G338" i="10" s="1"/>
  <c r="D338" i="10"/>
  <c r="F338" i="10" s="1"/>
  <c r="E346" i="10"/>
  <c r="G346" i="10" s="1"/>
  <c r="D346" i="10"/>
  <c r="F346" i="10" s="1"/>
  <c r="E354" i="10"/>
  <c r="G354" i="10" s="1"/>
  <c r="D354" i="10"/>
  <c r="F354" i="10" s="1"/>
  <c r="E362" i="10"/>
  <c r="G362" i="10" s="1"/>
  <c r="D362" i="10"/>
  <c r="F362" i="10" s="1"/>
  <c r="E370" i="10"/>
  <c r="G370" i="10" s="1"/>
  <c r="D370" i="10"/>
  <c r="F370" i="10" s="1"/>
  <c r="E378" i="10"/>
  <c r="G378" i="10" s="1"/>
  <c r="D378" i="10"/>
  <c r="F378" i="10" s="1"/>
  <c r="E386" i="10"/>
  <c r="G386" i="10" s="1"/>
  <c r="D386" i="10"/>
  <c r="F386" i="10" s="1"/>
  <c r="E394" i="10"/>
  <c r="G394" i="10" s="1"/>
  <c r="D394" i="10"/>
  <c r="F394" i="10" s="1"/>
  <c r="E402" i="10"/>
  <c r="G402" i="10" s="1"/>
  <c r="D402" i="10"/>
  <c r="F402" i="10" s="1"/>
  <c r="E410" i="10"/>
  <c r="G410" i="10" s="1"/>
  <c r="D410" i="10"/>
  <c r="F410" i="10" s="1"/>
  <c r="E418" i="10"/>
  <c r="G418" i="10" s="1"/>
  <c r="D418" i="10"/>
  <c r="F418" i="10" s="1"/>
  <c r="E426" i="10"/>
  <c r="G426" i="10" s="1"/>
  <c r="D426" i="10"/>
  <c r="F426" i="10" s="1"/>
  <c r="E434" i="10"/>
  <c r="G434" i="10" s="1"/>
  <c r="D434" i="10"/>
  <c r="F434" i="10" s="1"/>
  <c r="E442" i="10"/>
  <c r="G442" i="10" s="1"/>
  <c r="D442" i="10"/>
  <c r="F442" i="10" s="1"/>
  <c r="E450" i="10"/>
  <c r="G450" i="10" s="1"/>
  <c r="D450" i="10"/>
  <c r="F450" i="10" s="1"/>
  <c r="E458" i="10"/>
  <c r="G458" i="10" s="1"/>
  <c r="D458" i="10"/>
  <c r="F458" i="10" s="1"/>
  <c r="E466" i="10"/>
  <c r="G466" i="10" s="1"/>
  <c r="D466" i="10"/>
  <c r="F466" i="10" s="1"/>
  <c r="E474" i="10"/>
  <c r="G474" i="10" s="1"/>
  <c r="D474" i="10"/>
  <c r="F474" i="10" s="1"/>
  <c r="E482" i="10"/>
  <c r="G482" i="10" s="1"/>
  <c r="D482" i="10"/>
  <c r="F482" i="10" s="1"/>
  <c r="E490" i="10"/>
  <c r="G490" i="10" s="1"/>
  <c r="D490" i="10"/>
  <c r="F490" i="10" s="1"/>
  <c r="E498" i="10"/>
  <c r="G498" i="10" s="1"/>
  <c r="D498" i="10"/>
  <c r="F498" i="10" s="1"/>
  <c r="E506" i="10"/>
  <c r="G506" i="10" s="1"/>
  <c r="D506" i="10"/>
  <c r="F506" i="10" s="1"/>
  <c r="E514" i="10"/>
  <c r="G514" i="10" s="1"/>
  <c r="D514" i="10"/>
  <c r="F514" i="10" s="1"/>
  <c r="E522" i="10"/>
  <c r="G522" i="10" s="1"/>
  <c r="D522" i="10"/>
  <c r="F522" i="10" s="1"/>
  <c r="E530" i="10"/>
  <c r="G530" i="10" s="1"/>
  <c r="D530" i="10"/>
  <c r="F530" i="10" s="1"/>
  <c r="E538" i="10"/>
  <c r="G538" i="10" s="1"/>
  <c r="D538" i="10"/>
  <c r="F538" i="10" s="1"/>
  <c r="E546" i="10"/>
  <c r="G546" i="10" s="1"/>
  <c r="D546" i="10"/>
  <c r="F546" i="10" s="1"/>
  <c r="E554" i="10"/>
  <c r="G554" i="10" s="1"/>
  <c r="D554" i="10"/>
  <c r="F554" i="10" s="1"/>
  <c r="E562" i="10"/>
  <c r="G562" i="10" s="1"/>
  <c r="D562" i="10"/>
  <c r="F562" i="10" s="1"/>
  <c r="E570" i="10"/>
  <c r="G570" i="10" s="1"/>
  <c r="D570" i="10"/>
  <c r="F570" i="10" s="1"/>
  <c r="E578" i="10"/>
  <c r="G578" i="10" s="1"/>
  <c r="D578" i="10"/>
  <c r="F578" i="10" s="1"/>
  <c r="E586" i="10"/>
  <c r="G586" i="10" s="1"/>
  <c r="D586" i="10"/>
  <c r="F586" i="10" s="1"/>
  <c r="E594" i="10"/>
  <c r="G594" i="10" s="1"/>
  <c r="D594" i="10"/>
  <c r="F594" i="10" s="1"/>
  <c r="E602" i="10"/>
  <c r="G602" i="10" s="1"/>
  <c r="D602" i="10"/>
  <c r="F602" i="10" s="1"/>
  <c r="E610" i="10"/>
  <c r="G610" i="10" s="1"/>
  <c r="D610" i="10"/>
  <c r="F610" i="10" s="1"/>
  <c r="E618" i="10"/>
  <c r="G618" i="10" s="1"/>
  <c r="D618" i="10"/>
  <c r="F618" i="10" s="1"/>
  <c r="E626" i="10"/>
  <c r="G626" i="10" s="1"/>
  <c r="D626" i="10"/>
  <c r="F626" i="10" s="1"/>
  <c r="E634" i="10"/>
  <c r="G634" i="10" s="1"/>
  <c r="D634" i="10"/>
  <c r="F634" i="10" s="1"/>
  <c r="E642" i="10"/>
  <c r="G642" i="10" s="1"/>
  <c r="D642" i="10"/>
  <c r="F642" i="10" s="1"/>
  <c r="E650" i="10"/>
  <c r="G650" i="10" s="1"/>
  <c r="D650" i="10"/>
  <c r="F650" i="10" s="1"/>
  <c r="E658" i="10"/>
  <c r="G658" i="10" s="1"/>
  <c r="D658" i="10"/>
  <c r="F658" i="10" s="1"/>
  <c r="E666" i="10"/>
  <c r="G666" i="10" s="1"/>
  <c r="D666" i="10"/>
  <c r="F666" i="10" s="1"/>
  <c r="E674" i="10"/>
  <c r="G674" i="10" s="1"/>
  <c r="D674" i="10"/>
  <c r="F674" i="10" s="1"/>
  <c r="E682" i="10"/>
  <c r="G682" i="10" s="1"/>
  <c r="D682" i="10"/>
  <c r="F682" i="10" s="1"/>
  <c r="E690" i="10"/>
  <c r="G690" i="10" s="1"/>
  <c r="D690" i="10"/>
  <c r="F690" i="10" s="1"/>
  <c r="E698" i="10"/>
  <c r="G698" i="10" s="1"/>
  <c r="D698" i="10"/>
  <c r="F698" i="10" s="1"/>
  <c r="E706" i="10"/>
  <c r="G706" i="10" s="1"/>
  <c r="D706" i="10"/>
  <c r="F706" i="10" s="1"/>
  <c r="E714" i="10"/>
  <c r="G714" i="10" s="1"/>
  <c r="D714" i="10"/>
  <c r="F714" i="10" s="1"/>
  <c r="E722" i="10"/>
  <c r="G722" i="10" s="1"/>
  <c r="D722" i="10"/>
  <c r="F722" i="10" s="1"/>
  <c r="E730" i="10"/>
  <c r="G730" i="10" s="1"/>
  <c r="D730" i="10"/>
  <c r="F730" i="10" s="1"/>
  <c r="E738" i="10"/>
  <c r="G738" i="10" s="1"/>
  <c r="D738" i="10"/>
  <c r="F738" i="10" s="1"/>
  <c r="E746" i="10"/>
  <c r="G746" i="10" s="1"/>
  <c r="D746" i="10"/>
  <c r="F746" i="10" s="1"/>
  <c r="E754" i="10"/>
  <c r="G754" i="10" s="1"/>
  <c r="D754" i="10"/>
  <c r="F754" i="10" s="1"/>
  <c r="E762" i="10"/>
  <c r="G762" i="10" s="1"/>
  <c r="D762" i="10"/>
  <c r="F762" i="10" s="1"/>
  <c r="E770" i="10"/>
  <c r="G770" i="10" s="1"/>
  <c r="D770" i="10"/>
  <c r="F770" i="10" s="1"/>
  <c r="E778" i="10"/>
  <c r="G778" i="10" s="1"/>
  <c r="D778" i="10"/>
  <c r="F778" i="10" s="1"/>
  <c r="E786" i="10"/>
  <c r="G786" i="10" s="1"/>
  <c r="D786" i="10"/>
  <c r="F786" i="10" s="1"/>
  <c r="E794" i="10"/>
  <c r="G794" i="10" s="1"/>
  <c r="D794" i="10"/>
  <c r="F794" i="10" s="1"/>
  <c r="E802" i="10"/>
  <c r="G802" i="10" s="1"/>
  <c r="D802" i="10"/>
  <c r="F802" i="10" s="1"/>
  <c r="E810" i="10"/>
  <c r="G810" i="10" s="1"/>
  <c r="D810" i="10"/>
  <c r="F810" i="10" s="1"/>
  <c r="E818" i="10"/>
  <c r="G818" i="10" s="1"/>
  <c r="D818" i="10"/>
  <c r="F818" i="10" s="1"/>
  <c r="E826" i="10"/>
  <c r="G826" i="10" s="1"/>
  <c r="D826" i="10"/>
  <c r="F826" i="10" s="1"/>
  <c r="E834" i="10"/>
  <c r="G834" i="10" s="1"/>
  <c r="D834" i="10"/>
  <c r="F834" i="10" s="1"/>
  <c r="E842" i="10"/>
  <c r="G842" i="10" s="1"/>
  <c r="D842" i="10"/>
  <c r="F842" i="10" s="1"/>
  <c r="E850" i="10"/>
  <c r="G850" i="10" s="1"/>
  <c r="D850" i="10"/>
  <c r="F850" i="10" s="1"/>
  <c r="E858" i="10"/>
  <c r="G858" i="10" s="1"/>
  <c r="D858" i="10"/>
  <c r="F858" i="10" s="1"/>
  <c r="E866" i="10"/>
  <c r="G866" i="10" s="1"/>
  <c r="D866" i="10"/>
  <c r="F866" i="10" s="1"/>
  <c r="E874" i="10"/>
  <c r="G874" i="10" s="1"/>
  <c r="D874" i="10"/>
  <c r="F874" i="10" s="1"/>
  <c r="E882" i="10"/>
  <c r="G882" i="10" s="1"/>
  <c r="D882" i="10"/>
  <c r="F882" i="10" s="1"/>
  <c r="E890" i="10"/>
  <c r="G890" i="10" s="1"/>
  <c r="D890" i="10"/>
  <c r="F890" i="10" s="1"/>
  <c r="E898" i="10"/>
  <c r="G898" i="10" s="1"/>
  <c r="D898" i="10"/>
  <c r="F898" i="10" s="1"/>
  <c r="E906" i="10"/>
  <c r="G906" i="10" s="1"/>
  <c r="D906" i="10"/>
  <c r="F906" i="10" s="1"/>
  <c r="E914" i="10"/>
  <c r="G914" i="10" s="1"/>
  <c r="D914" i="10"/>
  <c r="F914" i="10" s="1"/>
  <c r="E922" i="10"/>
  <c r="G922" i="10" s="1"/>
  <c r="D922" i="10"/>
  <c r="F922" i="10" s="1"/>
  <c r="E930" i="10"/>
  <c r="G930" i="10" s="1"/>
  <c r="D930" i="10"/>
  <c r="F930" i="10" s="1"/>
  <c r="E938" i="10"/>
  <c r="G938" i="10" s="1"/>
  <c r="D938" i="10"/>
  <c r="F938" i="10" s="1"/>
  <c r="E946" i="10"/>
  <c r="G946" i="10" s="1"/>
  <c r="D946" i="10"/>
  <c r="F946" i="10" s="1"/>
  <c r="E954" i="10"/>
  <c r="G954" i="10" s="1"/>
  <c r="D954" i="10"/>
  <c r="F954" i="10" s="1"/>
  <c r="E962" i="10"/>
  <c r="G962" i="10" s="1"/>
  <c r="D962" i="10"/>
  <c r="F962" i="10" s="1"/>
  <c r="E970" i="10"/>
  <c r="G970" i="10" s="1"/>
  <c r="D970" i="10"/>
  <c r="F970" i="10" s="1"/>
  <c r="E978" i="10"/>
  <c r="G978" i="10" s="1"/>
  <c r="D978" i="10"/>
  <c r="F978" i="10" s="1"/>
  <c r="E986" i="10"/>
  <c r="G986" i="10" s="1"/>
  <c r="D986" i="10"/>
  <c r="F986" i="10" s="1"/>
  <c r="E994" i="10"/>
  <c r="G994" i="10" s="1"/>
  <c r="D994" i="10"/>
  <c r="F994" i="10" s="1"/>
  <c r="E1002" i="10"/>
  <c r="G1002" i="10" s="1"/>
  <c r="D1002" i="10"/>
  <c r="F1002" i="10" s="1"/>
  <c r="E1010" i="10"/>
  <c r="G1010" i="10" s="1"/>
  <c r="D1010" i="10"/>
  <c r="F1010" i="10" s="1"/>
  <c r="E1018" i="10"/>
  <c r="G1018" i="10" s="1"/>
  <c r="D1018" i="10"/>
  <c r="F1018" i="10" s="1"/>
  <c r="E1026" i="10"/>
  <c r="G1026" i="10" s="1"/>
  <c r="D1026" i="10"/>
  <c r="F1026" i="10" s="1"/>
  <c r="E1034" i="10"/>
  <c r="G1034" i="10" s="1"/>
  <c r="D1034" i="10"/>
  <c r="F1034" i="10" s="1"/>
  <c r="E1042" i="10"/>
  <c r="G1042" i="10" s="1"/>
  <c r="D1042" i="10"/>
  <c r="F1042" i="10" s="1"/>
  <c r="E1050" i="10"/>
  <c r="G1050" i="10" s="1"/>
  <c r="D1050" i="10"/>
  <c r="F1050" i="10" s="1"/>
  <c r="E1058" i="10"/>
  <c r="G1058" i="10" s="1"/>
  <c r="D1058" i="10"/>
  <c r="F1058" i="10" s="1"/>
  <c r="E1066" i="10"/>
  <c r="G1066" i="10" s="1"/>
  <c r="D1066" i="10"/>
  <c r="F1066" i="10" s="1"/>
  <c r="E1074" i="10"/>
  <c r="G1074" i="10" s="1"/>
  <c r="D1074" i="10"/>
  <c r="F1074" i="10" s="1"/>
  <c r="E1082" i="10"/>
  <c r="G1082" i="10" s="1"/>
  <c r="D1082" i="10"/>
  <c r="F1082" i="10" s="1"/>
  <c r="E1090" i="10"/>
  <c r="G1090" i="10" s="1"/>
  <c r="D1090" i="10"/>
  <c r="F1090" i="10" s="1"/>
  <c r="E1098" i="10"/>
  <c r="G1098" i="10" s="1"/>
  <c r="D1098" i="10"/>
  <c r="F1098" i="10" s="1"/>
  <c r="E1106" i="10"/>
  <c r="G1106" i="10" s="1"/>
  <c r="D1106" i="10"/>
  <c r="F1106" i="10" s="1"/>
  <c r="E1114" i="10"/>
  <c r="G1114" i="10" s="1"/>
  <c r="D1114" i="10"/>
  <c r="F1114" i="10" s="1"/>
  <c r="E1122" i="10"/>
  <c r="G1122" i="10" s="1"/>
  <c r="D1122" i="10"/>
  <c r="F1122" i="10" s="1"/>
  <c r="E1130" i="10"/>
  <c r="G1130" i="10" s="1"/>
  <c r="D1130" i="10"/>
  <c r="F1130" i="10" s="1"/>
  <c r="E1138" i="10"/>
  <c r="G1138" i="10" s="1"/>
  <c r="D1138" i="10"/>
  <c r="F1138" i="10" s="1"/>
  <c r="E1146" i="10"/>
  <c r="G1146" i="10" s="1"/>
  <c r="D1146" i="10"/>
  <c r="F1146" i="10" s="1"/>
  <c r="E1154" i="10"/>
  <c r="G1154" i="10" s="1"/>
  <c r="D1154" i="10"/>
  <c r="F1154" i="10" s="1"/>
  <c r="E1162" i="10"/>
  <c r="G1162" i="10" s="1"/>
  <c r="D1162" i="10"/>
  <c r="F1162" i="10" s="1"/>
  <c r="E1170" i="10"/>
  <c r="G1170" i="10" s="1"/>
  <c r="D1170" i="10"/>
  <c r="F1170" i="10" s="1"/>
  <c r="E1178" i="10"/>
  <c r="G1178" i="10" s="1"/>
  <c r="D1178" i="10"/>
  <c r="F1178" i="10" s="1"/>
  <c r="E1186" i="10"/>
  <c r="G1186" i="10" s="1"/>
  <c r="D1186" i="10"/>
  <c r="F1186" i="10" s="1"/>
  <c r="E1194" i="10"/>
  <c r="G1194" i="10" s="1"/>
  <c r="D1194" i="10"/>
  <c r="F1194" i="10" s="1"/>
  <c r="E1202" i="10"/>
  <c r="G1202" i="10" s="1"/>
  <c r="D1202" i="10"/>
  <c r="F1202" i="10" s="1"/>
  <c r="E1210" i="10"/>
  <c r="G1210" i="10" s="1"/>
  <c r="D1210" i="10"/>
  <c r="F1210" i="10" s="1"/>
  <c r="E1218" i="10"/>
  <c r="G1218" i="10" s="1"/>
  <c r="D1218" i="10"/>
  <c r="F1218" i="10" s="1"/>
  <c r="E1226" i="10"/>
  <c r="G1226" i="10" s="1"/>
  <c r="D1226" i="10"/>
  <c r="F1226" i="10" s="1"/>
  <c r="E1234" i="10"/>
  <c r="G1234" i="10" s="1"/>
  <c r="D1234" i="10"/>
  <c r="F1234" i="10" s="1"/>
  <c r="E1242" i="10"/>
  <c r="G1242" i="10" s="1"/>
  <c r="D1242" i="10"/>
  <c r="F1242" i="10" s="1"/>
  <c r="E1250" i="10"/>
  <c r="G1250" i="10" s="1"/>
  <c r="D1250" i="10"/>
  <c r="F1250" i="10" s="1"/>
  <c r="E1258" i="10"/>
  <c r="G1258" i="10" s="1"/>
  <c r="D1258" i="10"/>
  <c r="F1258" i="10" s="1"/>
  <c r="E1266" i="10"/>
  <c r="G1266" i="10" s="1"/>
  <c r="D1266" i="10"/>
  <c r="F1266" i="10" s="1"/>
  <c r="E1274" i="10"/>
  <c r="G1274" i="10" s="1"/>
  <c r="D1274" i="10"/>
  <c r="F1274" i="10" s="1"/>
  <c r="E1282" i="10"/>
  <c r="G1282" i="10" s="1"/>
  <c r="D1282" i="10"/>
  <c r="F1282" i="10" s="1"/>
  <c r="E1290" i="10"/>
  <c r="G1290" i="10" s="1"/>
  <c r="D1290" i="10"/>
  <c r="F1290" i="10" s="1"/>
  <c r="E1298" i="10"/>
  <c r="G1298" i="10" s="1"/>
  <c r="D1298" i="10"/>
  <c r="F1298" i="10" s="1"/>
  <c r="E1306" i="10"/>
  <c r="G1306" i="10" s="1"/>
  <c r="D1306" i="10"/>
  <c r="F1306" i="10" s="1"/>
  <c r="E1314" i="10"/>
  <c r="G1314" i="10" s="1"/>
  <c r="D1314" i="10"/>
  <c r="F1314" i="10" s="1"/>
  <c r="E1322" i="10"/>
  <c r="G1322" i="10" s="1"/>
  <c r="D1322" i="10"/>
  <c r="F1322" i="10" s="1"/>
  <c r="E1330" i="10"/>
  <c r="G1330" i="10" s="1"/>
  <c r="D1330" i="10"/>
  <c r="F1330" i="10" s="1"/>
  <c r="E1338" i="10"/>
  <c r="G1338" i="10" s="1"/>
  <c r="D1338" i="10"/>
  <c r="F1338" i="10" s="1"/>
  <c r="E1346" i="10"/>
  <c r="G1346" i="10" s="1"/>
  <c r="D1346" i="10"/>
  <c r="F1346" i="10" s="1"/>
  <c r="E1354" i="10"/>
  <c r="G1354" i="10" s="1"/>
  <c r="D1354" i="10"/>
  <c r="F1354" i="10" s="1"/>
  <c r="E1362" i="10"/>
  <c r="G1362" i="10" s="1"/>
  <c r="D1362" i="10"/>
  <c r="F1362" i="10" s="1"/>
  <c r="E1370" i="10"/>
  <c r="G1370" i="10" s="1"/>
  <c r="D1370" i="10"/>
  <c r="F1370" i="10" s="1"/>
  <c r="E1378" i="10"/>
  <c r="G1378" i="10" s="1"/>
  <c r="D1378" i="10"/>
  <c r="F1378" i="10" s="1"/>
  <c r="E1386" i="10"/>
  <c r="G1386" i="10" s="1"/>
  <c r="D1386" i="10"/>
  <c r="F1386" i="10" s="1"/>
  <c r="E1394" i="10"/>
  <c r="G1394" i="10" s="1"/>
  <c r="D1394" i="10"/>
  <c r="F1394" i="10" s="1"/>
  <c r="E1402" i="10"/>
  <c r="G1402" i="10" s="1"/>
  <c r="D1402" i="10"/>
  <c r="F1402" i="10" s="1"/>
  <c r="E1410" i="10"/>
  <c r="G1410" i="10" s="1"/>
  <c r="D1410" i="10"/>
  <c r="F1410" i="10" s="1"/>
  <c r="E1418" i="10"/>
  <c r="G1418" i="10" s="1"/>
  <c r="D1418" i="10"/>
  <c r="F1418" i="10" s="1"/>
  <c r="E1426" i="10"/>
  <c r="G1426" i="10" s="1"/>
  <c r="D1426" i="10"/>
  <c r="F1426" i="10" s="1"/>
  <c r="E1434" i="10"/>
  <c r="G1434" i="10" s="1"/>
  <c r="D1434" i="10"/>
  <c r="F1434" i="10" s="1"/>
  <c r="E1442" i="10"/>
  <c r="G1442" i="10" s="1"/>
  <c r="D1442" i="10"/>
  <c r="F1442" i="10" s="1"/>
  <c r="E1450" i="10"/>
  <c r="G1450" i="10" s="1"/>
  <c r="D1450" i="10"/>
  <c r="F1450" i="10" s="1"/>
  <c r="E1458" i="10"/>
  <c r="G1458" i="10" s="1"/>
  <c r="D1458" i="10"/>
  <c r="F1458" i="10" s="1"/>
  <c r="E1466" i="10"/>
  <c r="G1466" i="10" s="1"/>
  <c r="D1466" i="10"/>
  <c r="F1466" i="10" s="1"/>
  <c r="E1474" i="10"/>
  <c r="G1474" i="10" s="1"/>
  <c r="D1474" i="10"/>
  <c r="F1474" i="10" s="1"/>
  <c r="E1482" i="10"/>
  <c r="G1482" i="10" s="1"/>
  <c r="D1482" i="10"/>
  <c r="F1482" i="10" s="1"/>
  <c r="E1490" i="10"/>
  <c r="G1490" i="10" s="1"/>
  <c r="D1490" i="10"/>
  <c r="F1490" i="10" s="1"/>
  <c r="E1498" i="10"/>
  <c r="G1498" i="10" s="1"/>
  <c r="D1498" i="10"/>
  <c r="F1498" i="10" s="1"/>
  <c r="E1506" i="10"/>
  <c r="G1506" i="10" s="1"/>
  <c r="D1506" i="10"/>
  <c r="F1506" i="10" s="1"/>
  <c r="E1514" i="10"/>
  <c r="G1514" i="10" s="1"/>
  <c r="D1514" i="10"/>
  <c r="F1514" i="10" s="1"/>
  <c r="E1522" i="10"/>
  <c r="G1522" i="10" s="1"/>
  <c r="D1522" i="10"/>
  <c r="F1522" i="10" s="1"/>
  <c r="E1530" i="10"/>
  <c r="G1530" i="10" s="1"/>
  <c r="D1530" i="10"/>
  <c r="F1530" i="10" s="1"/>
  <c r="E1538" i="10"/>
  <c r="G1538" i="10" s="1"/>
  <c r="D1538" i="10"/>
  <c r="F1538" i="10" s="1"/>
  <c r="E1546" i="10"/>
  <c r="G1546" i="10" s="1"/>
  <c r="D1546" i="10"/>
  <c r="F1546" i="10" s="1"/>
  <c r="E1554" i="10"/>
  <c r="G1554" i="10" s="1"/>
  <c r="D1554" i="10"/>
  <c r="F1554" i="10" s="1"/>
  <c r="E1562" i="10"/>
  <c r="G1562" i="10" s="1"/>
  <c r="D1562" i="10"/>
  <c r="F1562" i="10" s="1"/>
  <c r="E1570" i="10"/>
  <c r="G1570" i="10" s="1"/>
  <c r="D1570" i="10"/>
  <c r="F1570" i="10" s="1"/>
  <c r="E1578" i="10"/>
  <c r="G1578" i="10" s="1"/>
  <c r="D1578" i="10"/>
  <c r="F1578" i="10" s="1"/>
  <c r="E1586" i="10"/>
  <c r="G1586" i="10" s="1"/>
  <c r="D1586" i="10"/>
  <c r="F1586" i="10" s="1"/>
  <c r="E1594" i="10"/>
  <c r="G1594" i="10" s="1"/>
  <c r="D1594" i="10"/>
  <c r="F1594" i="10" s="1"/>
  <c r="E1602" i="10"/>
  <c r="G1602" i="10" s="1"/>
  <c r="D1602" i="10"/>
  <c r="F1602" i="10" s="1"/>
  <c r="E1610" i="10"/>
  <c r="G1610" i="10" s="1"/>
  <c r="D1610" i="10"/>
  <c r="F1610" i="10" s="1"/>
  <c r="E1618" i="10"/>
  <c r="G1618" i="10" s="1"/>
  <c r="D1618" i="10"/>
  <c r="F1618" i="10" s="1"/>
  <c r="E1626" i="10"/>
  <c r="G1626" i="10" s="1"/>
  <c r="D1626" i="10"/>
  <c r="F1626" i="10" s="1"/>
  <c r="E1634" i="10"/>
  <c r="G1634" i="10" s="1"/>
  <c r="D1634" i="10"/>
  <c r="F1634" i="10" s="1"/>
  <c r="E1642" i="10"/>
  <c r="G1642" i="10" s="1"/>
  <c r="D1642" i="10"/>
  <c r="F1642" i="10" s="1"/>
  <c r="E1650" i="10"/>
  <c r="G1650" i="10" s="1"/>
  <c r="D1650" i="10"/>
  <c r="F1650" i="10" s="1"/>
  <c r="E1658" i="10"/>
  <c r="G1658" i="10" s="1"/>
  <c r="D1658" i="10"/>
  <c r="F1658" i="10" s="1"/>
  <c r="E1666" i="10"/>
  <c r="G1666" i="10" s="1"/>
  <c r="D1666" i="10"/>
  <c r="F1666" i="10" s="1"/>
  <c r="E1674" i="10"/>
  <c r="G1674" i="10" s="1"/>
  <c r="D1674" i="10"/>
  <c r="F1674" i="10" s="1"/>
  <c r="E1682" i="10"/>
  <c r="G1682" i="10" s="1"/>
  <c r="D1682" i="10"/>
  <c r="F1682" i="10" s="1"/>
  <c r="E1690" i="10"/>
  <c r="G1690" i="10" s="1"/>
  <c r="D1690" i="10"/>
  <c r="F1690" i="10" s="1"/>
  <c r="E1698" i="10"/>
  <c r="G1698" i="10" s="1"/>
  <c r="D1698" i="10"/>
  <c r="F1698" i="10" s="1"/>
  <c r="E1706" i="10"/>
  <c r="G1706" i="10" s="1"/>
  <c r="D1706" i="10"/>
  <c r="F1706" i="10" s="1"/>
  <c r="E1714" i="10"/>
  <c r="G1714" i="10" s="1"/>
  <c r="D1714" i="10"/>
  <c r="F1714" i="10" s="1"/>
  <c r="E1722" i="10"/>
  <c r="G1722" i="10" s="1"/>
  <c r="D1722" i="10"/>
  <c r="F1722" i="10" s="1"/>
  <c r="E1730" i="10"/>
  <c r="G1730" i="10" s="1"/>
  <c r="D1730" i="10"/>
  <c r="F1730" i="10" s="1"/>
  <c r="E1738" i="10"/>
  <c r="G1738" i="10" s="1"/>
  <c r="D1738" i="10"/>
  <c r="F1738" i="10" s="1"/>
  <c r="E1746" i="10"/>
  <c r="G1746" i="10" s="1"/>
  <c r="D1746" i="10"/>
  <c r="F1746" i="10" s="1"/>
  <c r="E1754" i="10"/>
  <c r="G1754" i="10" s="1"/>
  <c r="D1754" i="10"/>
  <c r="F1754" i="10" s="1"/>
  <c r="E1762" i="10"/>
  <c r="G1762" i="10" s="1"/>
  <c r="D1762" i="10"/>
  <c r="F1762" i="10" s="1"/>
  <c r="E1770" i="10"/>
  <c r="G1770" i="10" s="1"/>
  <c r="D1770" i="10"/>
  <c r="F1770" i="10" s="1"/>
  <c r="E1778" i="10"/>
  <c r="G1778" i="10" s="1"/>
  <c r="D1778" i="10"/>
  <c r="F1778" i="10" s="1"/>
  <c r="E1786" i="10"/>
  <c r="G1786" i="10" s="1"/>
  <c r="D1786" i="10"/>
  <c r="F1786" i="10" s="1"/>
  <c r="E1794" i="10"/>
  <c r="G1794" i="10" s="1"/>
  <c r="D1794" i="10"/>
  <c r="F1794" i="10" s="1"/>
  <c r="E1802" i="10"/>
  <c r="G1802" i="10" s="1"/>
  <c r="D1802" i="10"/>
  <c r="F1802" i="10" s="1"/>
  <c r="D11" i="10"/>
  <c r="F11" i="10" s="1"/>
  <c r="E11" i="10"/>
  <c r="G11" i="10" s="1"/>
  <c r="D19" i="10"/>
  <c r="F19" i="10" s="1"/>
  <c r="E19" i="10"/>
  <c r="G19" i="10" s="1"/>
  <c r="D27" i="10"/>
  <c r="F27" i="10" s="1"/>
  <c r="E27" i="10"/>
  <c r="G27" i="10" s="1"/>
  <c r="D35" i="10"/>
  <c r="F35" i="10" s="1"/>
  <c r="E35" i="10"/>
  <c r="G35" i="10" s="1"/>
  <c r="D43" i="10"/>
  <c r="F43" i="10" s="1"/>
  <c r="E43" i="10"/>
  <c r="G43" i="10" s="1"/>
  <c r="D51" i="10"/>
  <c r="F51" i="10" s="1"/>
  <c r="E51" i="10"/>
  <c r="G51" i="10" s="1"/>
  <c r="D59" i="10"/>
  <c r="F59" i="10" s="1"/>
  <c r="E59" i="10"/>
  <c r="G59" i="10" s="1"/>
  <c r="D67" i="10"/>
  <c r="F67" i="10" s="1"/>
  <c r="E67" i="10"/>
  <c r="G67" i="10" s="1"/>
  <c r="D75" i="10"/>
  <c r="F75" i="10" s="1"/>
  <c r="E75" i="10"/>
  <c r="G75" i="10" s="1"/>
  <c r="D83" i="10"/>
  <c r="F83" i="10" s="1"/>
  <c r="E83" i="10"/>
  <c r="G83" i="10" s="1"/>
  <c r="E91" i="10"/>
  <c r="G91" i="10" s="1"/>
  <c r="D91" i="10"/>
  <c r="F91" i="10" s="1"/>
  <c r="E99" i="10"/>
  <c r="G99" i="10" s="1"/>
  <c r="D99" i="10"/>
  <c r="F99" i="10" s="1"/>
  <c r="E107" i="10"/>
  <c r="G107" i="10" s="1"/>
  <c r="D107" i="10"/>
  <c r="F107" i="10" s="1"/>
  <c r="E115" i="10"/>
  <c r="G115" i="10" s="1"/>
  <c r="D115" i="10"/>
  <c r="F115" i="10" s="1"/>
  <c r="E123" i="10"/>
  <c r="G123" i="10" s="1"/>
  <c r="D123" i="10"/>
  <c r="F123" i="10" s="1"/>
  <c r="E131" i="10"/>
  <c r="G131" i="10" s="1"/>
  <c r="D131" i="10"/>
  <c r="F131" i="10" s="1"/>
  <c r="E139" i="10"/>
  <c r="G139" i="10" s="1"/>
  <c r="D139" i="10"/>
  <c r="F139" i="10" s="1"/>
  <c r="E147" i="10"/>
  <c r="G147" i="10" s="1"/>
  <c r="D147" i="10"/>
  <c r="F147" i="10" s="1"/>
  <c r="E155" i="10"/>
  <c r="G155" i="10" s="1"/>
  <c r="D155" i="10"/>
  <c r="F155" i="10" s="1"/>
  <c r="E163" i="10"/>
  <c r="G163" i="10" s="1"/>
  <c r="D163" i="10"/>
  <c r="F163" i="10" s="1"/>
  <c r="E171" i="10"/>
  <c r="G171" i="10" s="1"/>
  <c r="D171" i="10"/>
  <c r="F171" i="10" s="1"/>
  <c r="E179" i="10"/>
  <c r="G179" i="10" s="1"/>
  <c r="D179" i="10"/>
  <c r="F179" i="10" s="1"/>
  <c r="E187" i="10"/>
  <c r="G187" i="10" s="1"/>
  <c r="D187" i="10"/>
  <c r="F187" i="10" s="1"/>
  <c r="E195" i="10"/>
  <c r="G195" i="10" s="1"/>
  <c r="D195" i="10"/>
  <c r="F195" i="10" s="1"/>
  <c r="E203" i="10"/>
  <c r="G203" i="10" s="1"/>
  <c r="D203" i="10"/>
  <c r="F203" i="10" s="1"/>
  <c r="E211" i="10"/>
  <c r="G211" i="10" s="1"/>
  <c r="D211" i="10"/>
  <c r="F211" i="10" s="1"/>
  <c r="E219" i="10"/>
  <c r="G219" i="10" s="1"/>
  <c r="D219" i="10"/>
  <c r="F219" i="10" s="1"/>
  <c r="E227" i="10"/>
  <c r="G227" i="10" s="1"/>
  <c r="D227" i="10"/>
  <c r="F227" i="10" s="1"/>
  <c r="E235" i="10"/>
  <c r="G235" i="10" s="1"/>
  <c r="D235" i="10"/>
  <c r="F235" i="10" s="1"/>
  <c r="E243" i="10"/>
  <c r="G243" i="10" s="1"/>
  <c r="D243" i="10"/>
  <c r="F243" i="10" s="1"/>
  <c r="E251" i="10"/>
  <c r="G251" i="10" s="1"/>
  <c r="D251" i="10"/>
  <c r="F251" i="10" s="1"/>
  <c r="E259" i="10"/>
  <c r="G259" i="10" s="1"/>
  <c r="D259" i="10"/>
  <c r="F259" i="10" s="1"/>
  <c r="E267" i="10"/>
  <c r="G267" i="10" s="1"/>
  <c r="D267" i="10"/>
  <c r="F267" i="10" s="1"/>
  <c r="E275" i="10"/>
  <c r="G275" i="10" s="1"/>
  <c r="D275" i="10"/>
  <c r="F275" i="10" s="1"/>
  <c r="E283" i="10"/>
  <c r="G283" i="10" s="1"/>
  <c r="D283" i="10"/>
  <c r="F283" i="10" s="1"/>
  <c r="E291" i="10"/>
  <c r="G291" i="10" s="1"/>
  <c r="D291" i="10"/>
  <c r="F291" i="10" s="1"/>
  <c r="E299" i="10"/>
  <c r="G299" i="10" s="1"/>
  <c r="D299" i="10"/>
  <c r="F299" i="10" s="1"/>
  <c r="E307" i="10"/>
  <c r="G307" i="10" s="1"/>
  <c r="D307" i="10"/>
  <c r="F307" i="10" s="1"/>
  <c r="E315" i="10"/>
  <c r="G315" i="10" s="1"/>
  <c r="D315" i="10"/>
  <c r="F315" i="10" s="1"/>
  <c r="E323" i="10"/>
  <c r="G323" i="10" s="1"/>
  <c r="D323" i="10"/>
  <c r="F323" i="10" s="1"/>
  <c r="E331" i="10"/>
  <c r="G331" i="10" s="1"/>
  <c r="D331" i="10"/>
  <c r="F331" i="10" s="1"/>
  <c r="E339" i="10"/>
  <c r="G339" i="10" s="1"/>
  <c r="D339" i="10"/>
  <c r="F339" i="10" s="1"/>
  <c r="E347" i="10"/>
  <c r="G347" i="10" s="1"/>
  <c r="D347" i="10"/>
  <c r="F347" i="10" s="1"/>
  <c r="E355" i="10"/>
  <c r="G355" i="10" s="1"/>
  <c r="D355" i="10"/>
  <c r="F355" i="10" s="1"/>
  <c r="E363" i="10"/>
  <c r="G363" i="10" s="1"/>
  <c r="D363" i="10"/>
  <c r="F363" i="10" s="1"/>
  <c r="E371" i="10"/>
  <c r="G371" i="10" s="1"/>
  <c r="D371" i="10"/>
  <c r="F371" i="10" s="1"/>
  <c r="E379" i="10"/>
  <c r="G379" i="10" s="1"/>
  <c r="D379" i="10"/>
  <c r="F379" i="10" s="1"/>
  <c r="E387" i="10"/>
  <c r="G387" i="10" s="1"/>
  <c r="D387" i="10"/>
  <c r="F387" i="10" s="1"/>
  <c r="E395" i="10"/>
  <c r="G395" i="10" s="1"/>
  <c r="D395" i="10"/>
  <c r="F395" i="10" s="1"/>
  <c r="E403" i="10"/>
  <c r="G403" i="10" s="1"/>
  <c r="D403" i="10"/>
  <c r="F403" i="10" s="1"/>
  <c r="E411" i="10"/>
  <c r="G411" i="10" s="1"/>
  <c r="D411" i="10"/>
  <c r="F411" i="10" s="1"/>
  <c r="E419" i="10"/>
  <c r="G419" i="10" s="1"/>
  <c r="D419" i="10"/>
  <c r="F419" i="10" s="1"/>
  <c r="E427" i="10"/>
  <c r="G427" i="10" s="1"/>
  <c r="D427" i="10"/>
  <c r="F427" i="10" s="1"/>
  <c r="E435" i="10"/>
  <c r="G435" i="10" s="1"/>
  <c r="D435" i="10"/>
  <c r="F435" i="10" s="1"/>
  <c r="E443" i="10"/>
  <c r="G443" i="10" s="1"/>
  <c r="D443" i="10"/>
  <c r="F443" i="10" s="1"/>
  <c r="E451" i="10"/>
  <c r="G451" i="10" s="1"/>
  <c r="D451" i="10"/>
  <c r="F451" i="10" s="1"/>
  <c r="E459" i="10"/>
  <c r="G459" i="10" s="1"/>
  <c r="D459" i="10"/>
  <c r="F459" i="10" s="1"/>
  <c r="E467" i="10"/>
  <c r="G467" i="10" s="1"/>
  <c r="D467" i="10"/>
  <c r="F467" i="10" s="1"/>
  <c r="E475" i="10"/>
  <c r="G475" i="10" s="1"/>
  <c r="D475" i="10"/>
  <c r="F475" i="10" s="1"/>
  <c r="E483" i="10"/>
  <c r="G483" i="10" s="1"/>
  <c r="D483" i="10"/>
  <c r="F483" i="10" s="1"/>
  <c r="E491" i="10"/>
  <c r="G491" i="10" s="1"/>
  <c r="D491" i="10"/>
  <c r="F491" i="10" s="1"/>
  <c r="E499" i="10"/>
  <c r="G499" i="10" s="1"/>
  <c r="D499" i="10"/>
  <c r="F499" i="10" s="1"/>
  <c r="E507" i="10"/>
  <c r="G507" i="10" s="1"/>
  <c r="D507" i="10"/>
  <c r="F507" i="10" s="1"/>
  <c r="E515" i="10"/>
  <c r="G515" i="10" s="1"/>
  <c r="D515" i="10"/>
  <c r="F515" i="10" s="1"/>
  <c r="E523" i="10"/>
  <c r="G523" i="10" s="1"/>
  <c r="D523" i="10"/>
  <c r="F523" i="10" s="1"/>
  <c r="E531" i="10"/>
  <c r="G531" i="10" s="1"/>
  <c r="D531" i="10"/>
  <c r="F531" i="10" s="1"/>
  <c r="E539" i="10"/>
  <c r="G539" i="10" s="1"/>
  <c r="D539" i="10"/>
  <c r="F539" i="10" s="1"/>
  <c r="E547" i="10"/>
  <c r="G547" i="10" s="1"/>
  <c r="D547" i="10"/>
  <c r="F547" i="10" s="1"/>
  <c r="E555" i="10"/>
  <c r="G555" i="10" s="1"/>
  <c r="D555" i="10"/>
  <c r="F555" i="10" s="1"/>
  <c r="E563" i="10"/>
  <c r="G563" i="10" s="1"/>
  <c r="D563" i="10"/>
  <c r="F563" i="10" s="1"/>
  <c r="E571" i="10"/>
  <c r="G571" i="10" s="1"/>
  <c r="D571" i="10"/>
  <c r="F571" i="10" s="1"/>
  <c r="E579" i="10"/>
  <c r="G579" i="10" s="1"/>
  <c r="D579" i="10"/>
  <c r="F579" i="10" s="1"/>
  <c r="E587" i="10"/>
  <c r="G587" i="10" s="1"/>
  <c r="D587" i="10"/>
  <c r="F587" i="10" s="1"/>
  <c r="E595" i="10"/>
  <c r="G595" i="10" s="1"/>
  <c r="D595" i="10"/>
  <c r="F595" i="10" s="1"/>
  <c r="E603" i="10"/>
  <c r="G603" i="10" s="1"/>
  <c r="D603" i="10"/>
  <c r="F603" i="10" s="1"/>
  <c r="E611" i="10"/>
  <c r="G611" i="10" s="1"/>
  <c r="D611" i="10"/>
  <c r="F611" i="10" s="1"/>
  <c r="E619" i="10"/>
  <c r="G619" i="10" s="1"/>
  <c r="D619" i="10"/>
  <c r="F619" i="10" s="1"/>
  <c r="E627" i="10"/>
  <c r="G627" i="10" s="1"/>
  <c r="D627" i="10"/>
  <c r="F627" i="10" s="1"/>
  <c r="E635" i="10"/>
  <c r="G635" i="10" s="1"/>
  <c r="D635" i="10"/>
  <c r="F635" i="10" s="1"/>
  <c r="E643" i="10"/>
  <c r="G643" i="10" s="1"/>
  <c r="D643" i="10"/>
  <c r="F643" i="10" s="1"/>
  <c r="E651" i="10"/>
  <c r="G651" i="10" s="1"/>
  <c r="D651" i="10"/>
  <c r="F651" i="10" s="1"/>
  <c r="E659" i="10"/>
  <c r="G659" i="10" s="1"/>
  <c r="D659" i="10"/>
  <c r="F659" i="10" s="1"/>
  <c r="E667" i="10"/>
  <c r="G667" i="10" s="1"/>
  <c r="D667" i="10"/>
  <c r="F667" i="10" s="1"/>
  <c r="E675" i="10"/>
  <c r="G675" i="10" s="1"/>
  <c r="D675" i="10"/>
  <c r="F675" i="10" s="1"/>
  <c r="E683" i="10"/>
  <c r="G683" i="10" s="1"/>
  <c r="D683" i="10"/>
  <c r="F683" i="10" s="1"/>
  <c r="E691" i="10"/>
  <c r="G691" i="10" s="1"/>
  <c r="D691" i="10"/>
  <c r="F691" i="10" s="1"/>
  <c r="E699" i="10"/>
  <c r="G699" i="10" s="1"/>
  <c r="D699" i="10"/>
  <c r="F699" i="10" s="1"/>
  <c r="E707" i="10"/>
  <c r="G707" i="10" s="1"/>
  <c r="D707" i="10"/>
  <c r="F707" i="10" s="1"/>
  <c r="E715" i="10"/>
  <c r="G715" i="10" s="1"/>
  <c r="D715" i="10"/>
  <c r="F715" i="10" s="1"/>
  <c r="E723" i="10"/>
  <c r="G723" i="10" s="1"/>
  <c r="D723" i="10"/>
  <c r="F723" i="10" s="1"/>
  <c r="E731" i="10"/>
  <c r="G731" i="10" s="1"/>
  <c r="D731" i="10"/>
  <c r="F731" i="10" s="1"/>
  <c r="E739" i="10"/>
  <c r="G739" i="10" s="1"/>
  <c r="D739" i="10"/>
  <c r="F739" i="10" s="1"/>
  <c r="E747" i="10"/>
  <c r="G747" i="10" s="1"/>
  <c r="D747" i="10"/>
  <c r="F747" i="10" s="1"/>
  <c r="E755" i="10"/>
  <c r="G755" i="10" s="1"/>
  <c r="D755" i="10"/>
  <c r="F755" i="10" s="1"/>
  <c r="E763" i="10"/>
  <c r="G763" i="10" s="1"/>
  <c r="D763" i="10"/>
  <c r="F763" i="10" s="1"/>
  <c r="E771" i="10"/>
  <c r="G771" i="10" s="1"/>
  <c r="D771" i="10"/>
  <c r="F771" i="10" s="1"/>
  <c r="E779" i="10"/>
  <c r="G779" i="10" s="1"/>
  <c r="D779" i="10"/>
  <c r="F779" i="10" s="1"/>
  <c r="E787" i="10"/>
  <c r="G787" i="10" s="1"/>
  <c r="D787" i="10"/>
  <c r="F787" i="10" s="1"/>
  <c r="E795" i="10"/>
  <c r="G795" i="10" s="1"/>
  <c r="D795" i="10"/>
  <c r="F795" i="10" s="1"/>
  <c r="E803" i="10"/>
  <c r="G803" i="10" s="1"/>
  <c r="D803" i="10"/>
  <c r="F803" i="10" s="1"/>
  <c r="E811" i="10"/>
  <c r="G811" i="10" s="1"/>
  <c r="D811" i="10"/>
  <c r="F811" i="10" s="1"/>
  <c r="E819" i="10"/>
  <c r="G819" i="10" s="1"/>
  <c r="D819" i="10"/>
  <c r="F819" i="10" s="1"/>
  <c r="E827" i="10"/>
  <c r="G827" i="10" s="1"/>
  <c r="D827" i="10"/>
  <c r="F827" i="10" s="1"/>
  <c r="E835" i="10"/>
  <c r="G835" i="10" s="1"/>
  <c r="D835" i="10"/>
  <c r="F835" i="10" s="1"/>
  <c r="E843" i="10"/>
  <c r="G843" i="10" s="1"/>
  <c r="D843" i="10"/>
  <c r="F843" i="10" s="1"/>
  <c r="E851" i="10"/>
  <c r="G851" i="10" s="1"/>
  <c r="D851" i="10"/>
  <c r="F851" i="10" s="1"/>
  <c r="E859" i="10"/>
  <c r="G859" i="10" s="1"/>
  <c r="D859" i="10"/>
  <c r="F859" i="10" s="1"/>
  <c r="E867" i="10"/>
  <c r="G867" i="10" s="1"/>
  <c r="D867" i="10"/>
  <c r="F867" i="10" s="1"/>
  <c r="E875" i="10"/>
  <c r="G875" i="10" s="1"/>
  <c r="D875" i="10"/>
  <c r="F875" i="10" s="1"/>
  <c r="E883" i="10"/>
  <c r="G883" i="10" s="1"/>
  <c r="D883" i="10"/>
  <c r="F883" i="10" s="1"/>
  <c r="E891" i="10"/>
  <c r="G891" i="10" s="1"/>
  <c r="D891" i="10"/>
  <c r="F891" i="10" s="1"/>
  <c r="E899" i="10"/>
  <c r="G899" i="10" s="1"/>
  <c r="D899" i="10"/>
  <c r="F899" i="10" s="1"/>
  <c r="E907" i="10"/>
  <c r="G907" i="10" s="1"/>
  <c r="D907" i="10"/>
  <c r="F907" i="10" s="1"/>
  <c r="E915" i="10"/>
  <c r="G915" i="10" s="1"/>
  <c r="D915" i="10"/>
  <c r="F915" i="10" s="1"/>
  <c r="E923" i="10"/>
  <c r="G923" i="10" s="1"/>
  <c r="D923" i="10"/>
  <c r="F923" i="10" s="1"/>
  <c r="E931" i="10"/>
  <c r="G931" i="10" s="1"/>
  <c r="D931" i="10"/>
  <c r="F931" i="10" s="1"/>
  <c r="E939" i="10"/>
  <c r="G939" i="10" s="1"/>
  <c r="D939" i="10"/>
  <c r="F939" i="10" s="1"/>
  <c r="E947" i="10"/>
  <c r="G947" i="10" s="1"/>
  <c r="D947" i="10"/>
  <c r="F947" i="10" s="1"/>
  <c r="E955" i="10"/>
  <c r="G955" i="10" s="1"/>
  <c r="D955" i="10"/>
  <c r="F955" i="10" s="1"/>
  <c r="E963" i="10"/>
  <c r="G963" i="10" s="1"/>
  <c r="D963" i="10"/>
  <c r="F963" i="10" s="1"/>
  <c r="E971" i="10"/>
  <c r="G971" i="10" s="1"/>
  <c r="D971" i="10"/>
  <c r="F971" i="10" s="1"/>
  <c r="E979" i="10"/>
  <c r="G979" i="10" s="1"/>
  <c r="D979" i="10"/>
  <c r="F979" i="10" s="1"/>
  <c r="E987" i="10"/>
  <c r="G987" i="10" s="1"/>
  <c r="D987" i="10"/>
  <c r="F987" i="10" s="1"/>
  <c r="E995" i="10"/>
  <c r="G995" i="10" s="1"/>
  <c r="D995" i="10"/>
  <c r="F995" i="10" s="1"/>
  <c r="E1003" i="10"/>
  <c r="G1003" i="10" s="1"/>
  <c r="D1003" i="10"/>
  <c r="F1003" i="10" s="1"/>
  <c r="E1011" i="10"/>
  <c r="G1011" i="10" s="1"/>
  <c r="D1011" i="10"/>
  <c r="F1011" i="10" s="1"/>
  <c r="E1019" i="10"/>
  <c r="G1019" i="10" s="1"/>
  <c r="D1019" i="10"/>
  <c r="F1019" i="10" s="1"/>
  <c r="E1027" i="10"/>
  <c r="G1027" i="10" s="1"/>
  <c r="D1027" i="10"/>
  <c r="F1027" i="10" s="1"/>
  <c r="E1035" i="10"/>
  <c r="G1035" i="10" s="1"/>
  <c r="D1035" i="10"/>
  <c r="F1035" i="10" s="1"/>
  <c r="E1043" i="10"/>
  <c r="G1043" i="10" s="1"/>
  <c r="D1043" i="10"/>
  <c r="F1043" i="10" s="1"/>
  <c r="E1051" i="10"/>
  <c r="G1051" i="10" s="1"/>
  <c r="D1051" i="10"/>
  <c r="F1051" i="10" s="1"/>
  <c r="E1059" i="10"/>
  <c r="G1059" i="10" s="1"/>
  <c r="D1059" i="10"/>
  <c r="F1059" i="10" s="1"/>
  <c r="E1067" i="10"/>
  <c r="G1067" i="10" s="1"/>
  <c r="D1067" i="10"/>
  <c r="F1067" i="10" s="1"/>
  <c r="E1075" i="10"/>
  <c r="G1075" i="10" s="1"/>
  <c r="D1075" i="10"/>
  <c r="F1075" i="10" s="1"/>
  <c r="E1083" i="10"/>
  <c r="G1083" i="10" s="1"/>
  <c r="D1083" i="10"/>
  <c r="F1083" i="10" s="1"/>
  <c r="E1091" i="10"/>
  <c r="G1091" i="10" s="1"/>
  <c r="D1091" i="10"/>
  <c r="F1091" i="10" s="1"/>
  <c r="E1099" i="10"/>
  <c r="G1099" i="10" s="1"/>
  <c r="D1099" i="10"/>
  <c r="F1099" i="10" s="1"/>
  <c r="E1107" i="10"/>
  <c r="G1107" i="10" s="1"/>
  <c r="D1107" i="10"/>
  <c r="F1107" i="10" s="1"/>
  <c r="E1115" i="10"/>
  <c r="G1115" i="10" s="1"/>
  <c r="D1115" i="10"/>
  <c r="F1115" i="10" s="1"/>
  <c r="E1123" i="10"/>
  <c r="G1123" i="10" s="1"/>
  <c r="D1123" i="10"/>
  <c r="F1123" i="10" s="1"/>
  <c r="E1131" i="10"/>
  <c r="G1131" i="10" s="1"/>
  <c r="D1131" i="10"/>
  <c r="F1131" i="10" s="1"/>
  <c r="E1139" i="10"/>
  <c r="G1139" i="10" s="1"/>
  <c r="D1139" i="10"/>
  <c r="F1139" i="10" s="1"/>
  <c r="E1147" i="10"/>
  <c r="G1147" i="10" s="1"/>
  <c r="D1147" i="10"/>
  <c r="F1147" i="10" s="1"/>
  <c r="E1155" i="10"/>
  <c r="G1155" i="10" s="1"/>
  <c r="D1155" i="10"/>
  <c r="F1155" i="10" s="1"/>
  <c r="E1163" i="10"/>
  <c r="G1163" i="10" s="1"/>
  <c r="D1163" i="10"/>
  <c r="F1163" i="10" s="1"/>
  <c r="E1171" i="10"/>
  <c r="G1171" i="10" s="1"/>
  <c r="D1171" i="10"/>
  <c r="F1171" i="10" s="1"/>
  <c r="E1179" i="10"/>
  <c r="G1179" i="10" s="1"/>
  <c r="D1179" i="10"/>
  <c r="F1179" i="10" s="1"/>
  <c r="E1187" i="10"/>
  <c r="G1187" i="10" s="1"/>
  <c r="D1187" i="10"/>
  <c r="F1187" i="10" s="1"/>
  <c r="E1195" i="10"/>
  <c r="G1195" i="10" s="1"/>
  <c r="D1195" i="10"/>
  <c r="F1195" i="10" s="1"/>
  <c r="E1203" i="10"/>
  <c r="G1203" i="10" s="1"/>
  <c r="D1203" i="10"/>
  <c r="F1203" i="10" s="1"/>
  <c r="E1211" i="10"/>
  <c r="G1211" i="10" s="1"/>
  <c r="D1211" i="10"/>
  <c r="F1211" i="10" s="1"/>
  <c r="E1219" i="10"/>
  <c r="G1219" i="10" s="1"/>
  <c r="D1219" i="10"/>
  <c r="F1219" i="10" s="1"/>
  <c r="E1227" i="10"/>
  <c r="G1227" i="10" s="1"/>
  <c r="D1227" i="10"/>
  <c r="F1227" i="10" s="1"/>
  <c r="E1235" i="10"/>
  <c r="G1235" i="10" s="1"/>
  <c r="D1235" i="10"/>
  <c r="F1235" i="10" s="1"/>
  <c r="E1243" i="10"/>
  <c r="G1243" i="10" s="1"/>
  <c r="D1243" i="10"/>
  <c r="F1243" i="10" s="1"/>
  <c r="E1251" i="10"/>
  <c r="G1251" i="10" s="1"/>
  <c r="D1251" i="10"/>
  <c r="F1251" i="10" s="1"/>
  <c r="E1259" i="10"/>
  <c r="G1259" i="10" s="1"/>
  <c r="D1259" i="10"/>
  <c r="F1259" i="10" s="1"/>
  <c r="E1267" i="10"/>
  <c r="G1267" i="10" s="1"/>
  <c r="D1267" i="10"/>
  <c r="F1267" i="10" s="1"/>
  <c r="E1275" i="10"/>
  <c r="G1275" i="10" s="1"/>
  <c r="D1275" i="10"/>
  <c r="F1275" i="10" s="1"/>
  <c r="E1283" i="10"/>
  <c r="G1283" i="10" s="1"/>
  <c r="D1283" i="10"/>
  <c r="F1283" i="10" s="1"/>
  <c r="E1291" i="10"/>
  <c r="G1291" i="10" s="1"/>
  <c r="D1291" i="10"/>
  <c r="F1291" i="10" s="1"/>
  <c r="E1299" i="10"/>
  <c r="G1299" i="10" s="1"/>
  <c r="D1299" i="10"/>
  <c r="F1299" i="10" s="1"/>
  <c r="E1307" i="10"/>
  <c r="G1307" i="10" s="1"/>
  <c r="D1307" i="10"/>
  <c r="F1307" i="10" s="1"/>
  <c r="E1315" i="10"/>
  <c r="G1315" i="10" s="1"/>
  <c r="D1315" i="10"/>
  <c r="F1315" i="10" s="1"/>
  <c r="E1323" i="10"/>
  <c r="G1323" i="10" s="1"/>
  <c r="D1323" i="10"/>
  <c r="F1323" i="10" s="1"/>
  <c r="E1331" i="10"/>
  <c r="G1331" i="10" s="1"/>
  <c r="D1331" i="10"/>
  <c r="F1331" i="10" s="1"/>
  <c r="E1339" i="10"/>
  <c r="G1339" i="10" s="1"/>
  <c r="D1339" i="10"/>
  <c r="F1339" i="10" s="1"/>
  <c r="E1347" i="10"/>
  <c r="G1347" i="10" s="1"/>
  <c r="D1347" i="10"/>
  <c r="F1347" i="10" s="1"/>
  <c r="E1355" i="10"/>
  <c r="G1355" i="10" s="1"/>
  <c r="D1355" i="10"/>
  <c r="F1355" i="10" s="1"/>
  <c r="E1363" i="10"/>
  <c r="G1363" i="10" s="1"/>
  <c r="D1363" i="10"/>
  <c r="F1363" i="10" s="1"/>
  <c r="E1371" i="10"/>
  <c r="G1371" i="10" s="1"/>
  <c r="D1371" i="10"/>
  <c r="F1371" i="10" s="1"/>
  <c r="E1379" i="10"/>
  <c r="G1379" i="10" s="1"/>
  <c r="D1379" i="10"/>
  <c r="F1379" i="10" s="1"/>
  <c r="E1387" i="10"/>
  <c r="G1387" i="10" s="1"/>
  <c r="D1387" i="10"/>
  <c r="F1387" i="10" s="1"/>
  <c r="E1395" i="10"/>
  <c r="G1395" i="10" s="1"/>
  <c r="D1395" i="10"/>
  <c r="F1395" i="10" s="1"/>
  <c r="E1403" i="10"/>
  <c r="G1403" i="10" s="1"/>
  <c r="D1403" i="10"/>
  <c r="F1403" i="10" s="1"/>
  <c r="E1411" i="10"/>
  <c r="G1411" i="10" s="1"/>
  <c r="D1411" i="10"/>
  <c r="F1411" i="10" s="1"/>
  <c r="E1419" i="10"/>
  <c r="G1419" i="10" s="1"/>
  <c r="D1419" i="10"/>
  <c r="F1419" i="10" s="1"/>
  <c r="E1427" i="10"/>
  <c r="G1427" i="10" s="1"/>
  <c r="D1427" i="10"/>
  <c r="F1427" i="10" s="1"/>
  <c r="E1435" i="10"/>
  <c r="G1435" i="10" s="1"/>
  <c r="D1435" i="10"/>
  <c r="F1435" i="10" s="1"/>
  <c r="E1443" i="10"/>
  <c r="G1443" i="10" s="1"/>
  <c r="D1443" i="10"/>
  <c r="F1443" i="10" s="1"/>
  <c r="E1451" i="10"/>
  <c r="G1451" i="10" s="1"/>
  <c r="D1451" i="10"/>
  <c r="F1451" i="10" s="1"/>
  <c r="E1459" i="10"/>
  <c r="G1459" i="10" s="1"/>
  <c r="D1459" i="10"/>
  <c r="F1459" i="10" s="1"/>
  <c r="E1467" i="10"/>
  <c r="G1467" i="10" s="1"/>
  <c r="D1467" i="10"/>
  <c r="F1467" i="10" s="1"/>
  <c r="E1475" i="10"/>
  <c r="G1475" i="10" s="1"/>
  <c r="D1475" i="10"/>
  <c r="F1475" i="10" s="1"/>
  <c r="E1483" i="10"/>
  <c r="G1483" i="10" s="1"/>
  <c r="D1483" i="10"/>
  <c r="F1483" i="10" s="1"/>
  <c r="E1491" i="10"/>
  <c r="G1491" i="10" s="1"/>
  <c r="D1491" i="10"/>
  <c r="F1491" i="10" s="1"/>
  <c r="E1499" i="10"/>
  <c r="G1499" i="10" s="1"/>
  <c r="D1499" i="10"/>
  <c r="F1499" i="10" s="1"/>
  <c r="E1507" i="10"/>
  <c r="G1507" i="10" s="1"/>
  <c r="D1507" i="10"/>
  <c r="F1507" i="10" s="1"/>
  <c r="E1515" i="10"/>
  <c r="G1515" i="10" s="1"/>
  <c r="D1515" i="10"/>
  <c r="F1515" i="10" s="1"/>
  <c r="E1523" i="10"/>
  <c r="G1523" i="10" s="1"/>
  <c r="D1523" i="10"/>
  <c r="F1523" i="10" s="1"/>
  <c r="E1531" i="10"/>
  <c r="G1531" i="10" s="1"/>
  <c r="D1531" i="10"/>
  <c r="F1531" i="10" s="1"/>
  <c r="E1539" i="10"/>
  <c r="G1539" i="10" s="1"/>
  <c r="D1539" i="10"/>
  <c r="F1539" i="10" s="1"/>
  <c r="E1547" i="10"/>
  <c r="G1547" i="10" s="1"/>
  <c r="D1547" i="10"/>
  <c r="F1547" i="10" s="1"/>
  <c r="E1555" i="10"/>
  <c r="G1555" i="10" s="1"/>
  <c r="D1555" i="10"/>
  <c r="F1555" i="10" s="1"/>
  <c r="E1563" i="10"/>
  <c r="G1563" i="10" s="1"/>
  <c r="D1563" i="10"/>
  <c r="F1563" i="10" s="1"/>
  <c r="E1571" i="10"/>
  <c r="G1571" i="10" s="1"/>
  <c r="D1571" i="10"/>
  <c r="F1571" i="10" s="1"/>
  <c r="E1579" i="10"/>
  <c r="G1579" i="10" s="1"/>
  <c r="D1579" i="10"/>
  <c r="F1579" i="10" s="1"/>
  <c r="E1587" i="10"/>
  <c r="G1587" i="10" s="1"/>
  <c r="D1587" i="10"/>
  <c r="F1587" i="10" s="1"/>
  <c r="E1595" i="10"/>
  <c r="G1595" i="10" s="1"/>
  <c r="D1595" i="10"/>
  <c r="F1595" i="10" s="1"/>
  <c r="E1603" i="10"/>
  <c r="G1603" i="10" s="1"/>
  <c r="D1603" i="10"/>
  <c r="F1603" i="10" s="1"/>
  <c r="E1611" i="10"/>
  <c r="G1611" i="10" s="1"/>
  <c r="D1611" i="10"/>
  <c r="F1611" i="10" s="1"/>
  <c r="E1619" i="10"/>
  <c r="G1619" i="10" s="1"/>
  <c r="D1619" i="10"/>
  <c r="F1619" i="10" s="1"/>
  <c r="E1627" i="10"/>
  <c r="G1627" i="10" s="1"/>
  <c r="D1627" i="10"/>
  <c r="F1627" i="10" s="1"/>
  <c r="E1635" i="10"/>
  <c r="G1635" i="10" s="1"/>
  <c r="D1635" i="10"/>
  <c r="F1635" i="10" s="1"/>
  <c r="E1643" i="10"/>
  <c r="G1643" i="10" s="1"/>
  <c r="D1643" i="10"/>
  <c r="F1643" i="10" s="1"/>
  <c r="E1651" i="10"/>
  <c r="G1651" i="10" s="1"/>
  <c r="D1651" i="10"/>
  <c r="F1651" i="10" s="1"/>
  <c r="E1659" i="10"/>
  <c r="G1659" i="10" s="1"/>
  <c r="D1659" i="10"/>
  <c r="F1659" i="10" s="1"/>
  <c r="E1667" i="10"/>
  <c r="G1667" i="10" s="1"/>
  <c r="D1667" i="10"/>
  <c r="F1667" i="10" s="1"/>
  <c r="E1675" i="10"/>
  <c r="G1675" i="10" s="1"/>
  <c r="D1675" i="10"/>
  <c r="F1675" i="10" s="1"/>
  <c r="E1683" i="10"/>
  <c r="G1683" i="10" s="1"/>
  <c r="D1683" i="10"/>
  <c r="F1683" i="10" s="1"/>
  <c r="E1691" i="10"/>
  <c r="G1691" i="10" s="1"/>
  <c r="D1691" i="10"/>
  <c r="F1691" i="10" s="1"/>
  <c r="E1699" i="10"/>
  <c r="G1699" i="10" s="1"/>
  <c r="D1699" i="10"/>
  <c r="F1699" i="10" s="1"/>
  <c r="E1707" i="10"/>
  <c r="G1707" i="10" s="1"/>
  <c r="D1707" i="10"/>
  <c r="F1707" i="10" s="1"/>
  <c r="E1715" i="10"/>
  <c r="G1715" i="10" s="1"/>
  <c r="D1715" i="10"/>
  <c r="F1715" i="10" s="1"/>
  <c r="E1723" i="10"/>
  <c r="G1723" i="10" s="1"/>
  <c r="D1723" i="10"/>
  <c r="F1723" i="10" s="1"/>
  <c r="E1731" i="10"/>
  <c r="G1731" i="10" s="1"/>
  <c r="D1731" i="10"/>
  <c r="F1731" i="10" s="1"/>
  <c r="E1739" i="10"/>
  <c r="G1739" i="10" s="1"/>
  <c r="D1739" i="10"/>
  <c r="F1739" i="10" s="1"/>
  <c r="E1747" i="10"/>
  <c r="G1747" i="10" s="1"/>
  <c r="D1747" i="10"/>
  <c r="F1747" i="10" s="1"/>
  <c r="E1755" i="10"/>
  <c r="G1755" i="10" s="1"/>
  <c r="D1755" i="10"/>
  <c r="F1755" i="10" s="1"/>
  <c r="E1763" i="10"/>
  <c r="G1763" i="10" s="1"/>
  <c r="D1763" i="10"/>
  <c r="F1763" i="10" s="1"/>
  <c r="E1771" i="10"/>
  <c r="G1771" i="10" s="1"/>
  <c r="D1771" i="10"/>
  <c r="F1771" i="10" s="1"/>
  <c r="E1779" i="10"/>
  <c r="G1779" i="10" s="1"/>
  <c r="D1779" i="10"/>
  <c r="F1779" i="10" s="1"/>
  <c r="E1787" i="10"/>
  <c r="G1787" i="10" s="1"/>
  <c r="D1787" i="10"/>
  <c r="F1787" i="10" s="1"/>
  <c r="E1795" i="10"/>
  <c r="G1795" i="10" s="1"/>
  <c r="D1795" i="10"/>
  <c r="F1795" i="10" s="1"/>
  <c r="E1803" i="10"/>
  <c r="G1803" i="10" s="1"/>
  <c r="D1803" i="10"/>
  <c r="F1803" i="10" s="1"/>
  <c r="D3" i="11"/>
  <c r="G199" i="8"/>
  <c r="G200" i="8"/>
  <c r="G201" i="8"/>
  <c r="G202" i="8"/>
  <c r="G203" i="8"/>
  <c r="G204" i="8"/>
  <c r="G189" i="8"/>
  <c r="G190" i="8"/>
  <c r="G191" i="8"/>
  <c r="G192" i="8"/>
  <c r="G193" i="8"/>
  <c r="G194" i="8"/>
  <c r="G195" i="8"/>
  <c r="G196" i="8"/>
  <c r="G197" i="8"/>
  <c r="G198"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58" i="8"/>
  <c r="H59" i="8"/>
  <c r="H60" i="8"/>
  <c r="H61" i="8"/>
  <c r="H62" i="8"/>
  <c r="H63" i="8"/>
  <c r="H64" i="8"/>
  <c r="H65" i="8"/>
  <c r="H66" i="8"/>
  <c r="H67" i="8"/>
  <c r="H68" i="8"/>
  <c r="H69" i="8"/>
  <c r="H70" i="8"/>
  <c r="H71" i="8"/>
  <c r="H72" i="8"/>
  <c r="H73" i="8"/>
  <c r="H74" i="8"/>
  <c r="H75" i="8"/>
  <c r="H76" i="8"/>
  <c r="H77" i="8"/>
  <c r="H78" i="8"/>
  <c r="H79" i="8"/>
  <c r="H80" i="8"/>
  <c r="H81" i="8"/>
  <c r="H82" i="8"/>
  <c r="H83" i="8"/>
  <c r="H84" i="8"/>
  <c r="H85" i="8"/>
  <c r="H86" i="8"/>
  <c r="H87" i="8"/>
  <c r="H88" i="8"/>
  <c r="H89" i="8"/>
  <c r="H90" i="8"/>
  <c r="H91" i="8"/>
  <c r="H92" i="8"/>
  <c r="H93" i="8"/>
  <c r="H94" i="8"/>
  <c r="H95" i="8"/>
  <c r="H96" i="8"/>
  <c r="H97" i="8"/>
  <c r="H98" i="8"/>
  <c r="H99" i="8"/>
  <c r="H100" i="8"/>
  <c r="H101" i="8"/>
  <c r="H102" i="8"/>
  <c r="H103" i="8"/>
  <c r="H104" i="8"/>
  <c r="H105" i="8"/>
  <c r="H106" i="8"/>
  <c r="H107" i="8"/>
  <c r="H108" i="8"/>
  <c r="H109" i="8"/>
  <c r="H110" i="8"/>
  <c r="H111" i="8"/>
  <c r="H112" i="8"/>
  <c r="H113" i="8"/>
  <c r="H114" i="8"/>
  <c r="H115" i="8"/>
  <c r="H116" i="8"/>
  <c r="H117" i="8"/>
  <c r="H118" i="8"/>
  <c r="H119" i="8"/>
  <c r="H120" i="8"/>
  <c r="H121" i="8"/>
  <c r="H122" i="8"/>
  <c r="H123" i="8"/>
  <c r="H124" i="8"/>
  <c r="H125" i="8"/>
  <c r="H126" i="8"/>
  <c r="H127" i="8"/>
  <c r="H128" i="8"/>
  <c r="H129" i="8"/>
  <c r="H130" i="8"/>
  <c r="H131" i="8"/>
  <c r="H132" i="8"/>
  <c r="H133" i="8"/>
  <c r="H134" i="8"/>
  <c r="H135" i="8"/>
  <c r="H136" i="8"/>
  <c r="H137" i="8"/>
  <c r="H138" i="8"/>
  <c r="H139" i="8"/>
  <c r="H140" i="8"/>
  <c r="H141" i="8"/>
  <c r="H142" i="8"/>
  <c r="H143" i="8"/>
  <c r="H144" i="8"/>
  <c r="H145" i="8"/>
  <c r="H146" i="8"/>
  <c r="H147" i="8"/>
  <c r="H148" i="8"/>
  <c r="H149" i="8"/>
  <c r="H150" i="8"/>
  <c r="H151" i="8"/>
  <c r="H152" i="8"/>
  <c r="H153" i="8"/>
  <c r="H154" i="8"/>
  <c r="H155" i="8"/>
  <c r="H156" i="8"/>
  <c r="H157" i="8"/>
  <c r="H158" i="8"/>
  <c r="H159" i="8"/>
  <c r="H160" i="8"/>
  <c r="H161" i="8"/>
  <c r="H162" i="8"/>
  <c r="H163" i="8"/>
  <c r="H164" i="8"/>
  <c r="H165" i="8"/>
  <c r="H166" i="8"/>
  <c r="H167" i="8"/>
  <c r="H168" i="8"/>
  <c r="H169" i="8"/>
  <c r="H170" i="8"/>
  <c r="H171" i="8"/>
  <c r="H172" i="8"/>
  <c r="H173" i="8"/>
  <c r="H174" i="8"/>
  <c r="H175" i="8"/>
  <c r="H176" i="8"/>
  <c r="H177" i="8"/>
  <c r="H178" i="8"/>
  <c r="H179" i="8"/>
  <c r="H180" i="8"/>
  <c r="H181" i="8"/>
  <c r="H182" i="8"/>
  <c r="H183" i="8"/>
  <c r="H184" i="8"/>
  <c r="H185" i="8"/>
  <c r="H186" i="8"/>
  <c r="H187" i="8"/>
  <c r="H188" i="8"/>
  <c r="H189" i="8"/>
  <c r="H190" i="8"/>
  <c r="H191" i="8"/>
  <c r="H192" i="8"/>
  <c r="H193" i="8"/>
  <c r="H194" i="8"/>
  <c r="H195" i="8"/>
  <c r="H196" i="8"/>
  <c r="H197" i="8"/>
  <c r="H198" i="8"/>
  <c r="H199" i="8"/>
  <c r="H200" i="8"/>
  <c r="H201" i="8"/>
  <c r="H202" i="8"/>
  <c r="H203" i="8"/>
  <c r="H204" i="8"/>
  <c r="H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L5157" i="1" s="1"/>
  <c r="B5158" i="11" s="1"/>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3" i="8"/>
  <c r="M2" i="1"/>
  <c r="L2" i="1" s="1"/>
  <c r="B3" i="11" s="1"/>
  <c r="B3" i="10"/>
  <c r="A3" i="10"/>
  <c r="L7469" i="1" l="1"/>
  <c r="B7470" i="11" s="1"/>
  <c r="L7405" i="1"/>
  <c r="B7406" i="11" s="1"/>
  <c r="L7336" i="1"/>
  <c r="B7337" i="11" s="1"/>
  <c r="L7272" i="1"/>
  <c r="B7273" i="11" s="1"/>
  <c r="L7208" i="1"/>
  <c r="B7209" i="11" s="1"/>
  <c r="L7145" i="1"/>
  <c r="B7146" i="11" s="1"/>
  <c r="L7082" i="1"/>
  <c r="B7083" i="11" s="1"/>
  <c r="L7018" i="1"/>
  <c r="B7019" i="11" s="1"/>
  <c r="L6954" i="1"/>
  <c r="B6955" i="11" s="1"/>
  <c r="L6890" i="1"/>
  <c r="B6891" i="11" s="1"/>
  <c r="L7468" i="1"/>
  <c r="B7469" i="11" s="1"/>
  <c r="L7404" i="1"/>
  <c r="B7405" i="11" s="1"/>
  <c r="L7327" i="1"/>
  <c r="B7328" i="11" s="1"/>
  <c r="L7263" i="1"/>
  <c r="B7264" i="11" s="1"/>
  <c r="L7199" i="1"/>
  <c r="B7200" i="11" s="1"/>
  <c r="L7128" i="1"/>
  <c r="B7129" i="11" s="1"/>
  <c r="L7065" i="1"/>
  <c r="B7066" i="11" s="1"/>
  <c r="L7001" i="1"/>
  <c r="B7002" i="11" s="1"/>
  <c r="L6937" i="1"/>
  <c r="B6938" i="11" s="1"/>
  <c r="L6874" i="1"/>
  <c r="B6875" i="11" s="1"/>
  <c r="L7483" i="1"/>
  <c r="B7484" i="11" s="1"/>
  <c r="L7419" i="1"/>
  <c r="B7420" i="11" s="1"/>
  <c r="L7350" i="1"/>
  <c r="B7351" i="11" s="1"/>
  <c r="L7286" i="1"/>
  <c r="B7287" i="11" s="1"/>
  <c r="L7222" i="1"/>
  <c r="B7223" i="11" s="1"/>
  <c r="L7158" i="1"/>
  <c r="B7159" i="11" s="1"/>
  <c r="L7088" i="1"/>
  <c r="B7089" i="11" s="1"/>
  <c r="L7024" i="1"/>
  <c r="B7025" i="11" s="1"/>
  <c r="L6960" i="1"/>
  <c r="B6961" i="11" s="1"/>
  <c r="L6896" i="1"/>
  <c r="B6897" i="11" s="1"/>
  <c r="L7474" i="1"/>
  <c r="B7475" i="11" s="1"/>
  <c r="L7410" i="1"/>
  <c r="B7411" i="11" s="1"/>
  <c r="L7341" i="1"/>
  <c r="B7342" i="11" s="1"/>
  <c r="L7277" i="1"/>
  <c r="B7278" i="11" s="1"/>
  <c r="L7213" i="1"/>
  <c r="B7214" i="11" s="1"/>
  <c r="L7150" i="1"/>
  <c r="B7151" i="11" s="1"/>
  <c r="L7087" i="1"/>
  <c r="B7088" i="11" s="1"/>
  <c r="L7023" i="1"/>
  <c r="B7024" i="11" s="1"/>
  <c r="L6959" i="1"/>
  <c r="B6960" i="11" s="1"/>
  <c r="L6895" i="1"/>
  <c r="B6896" i="11" s="1"/>
  <c r="L6825" i="1"/>
  <c r="B6826" i="11" s="1"/>
  <c r="L7425" i="1"/>
  <c r="B7426" i="11" s="1"/>
  <c r="L7355" i="1"/>
  <c r="B7356" i="11" s="1"/>
  <c r="L7292" i="1"/>
  <c r="B7293" i="11" s="1"/>
  <c r="L7228" i="1"/>
  <c r="B7229" i="11" s="1"/>
  <c r="L7164" i="1"/>
  <c r="B7165" i="11" s="1"/>
  <c r="L7094" i="1"/>
  <c r="B7095" i="11" s="1"/>
  <c r="L7030" i="1"/>
  <c r="B7031" i="11" s="1"/>
  <c r="L6966" i="1"/>
  <c r="B6967" i="11" s="1"/>
  <c r="L6902" i="1"/>
  <c r="B6903" i="11" s="1"/>
  <c r="L7440" i="1"/>
  <c r="B7441" i="11" s="1"/>
  <c r="L7378" i="1"/>
  <c r="B7379" i="11" s="1"/>
  <c r="L7315" i="1"/>
  <c r="B7316" i="11" s="1"/>
  <c r="L7251" i="1"/>
  <c r="B7252" i="11" s="1"/>
  <c r="L7187" i="1"/>
  <c r="B7188" i="11" s="1"/>
  <c r="L7124" i="1"/>
  <c r="B7125" i="11" s="1"/>
  <c r="L7053" i="1"/>
  <c r="B7054" i="11" s="1"/>
  <c r="L6989" i="1"/>
  <c r="B6990" i="11" s="1"/>
  <c r="L6925" i="1"/>
  <c r="B6926" i="11" s="1"/>
  <c r="L6855" i="1"/>
  <c r="B6856" i="11" s="1"/>
  <c r="L7439" i="1"/>
  <c r="B7440" i="11" s="1"/>
  <c r="L7377" i="1"/>
  <c r="B7378" i="11" s="1"/>
  <c r="L7314" i="1"/>
  <c r="B7315" i="11" s="1"/>
  <c r="L7250" i="1"/>
  <c r="B7251" i="11" s="1"/>
  <c r="L7186" i="1"/>
  <c r="B7187" i="11" s="1"/>
  <c r="L7123" i="1"/>
  <c r="B7124" i="11" s="1"/>
  <c r="L7060" i="1"/>
  <c r="B7061" i="11" s="1"/>
  <c r="L6996" i="1"/>
  <c r="B6997" i="11" s="1"/>
  <c r="L6932" i="1"/>
  <c r="B6933" i="11" s="1"/>
  <c r="L6862" i="1"/>
  <c r="B6863" i="11" s="1"/>
  <c r="L7430" i="1"/>
  <c r="B7431" i="11" s="1"/>
  <c r="L7368" i="1"/>
  <c r="B7369" i="11" s="1"/>
  <c r="L7305" i="1"/>
  <c r="B7306" i="11" s="1"/>
  <c r="L7241" i="1"/>
  <c r="B7242" i="11" s="1"/>
  <c r="L7177" i="1"/>
  <c r="B7178" i="11" s="1"/>
  <c r="L7114" i="1"/>
  <c r="B7115" i="11" s="1"/>
  <c r="L7051" i="1"/>
  <c r="B7052" i="11" s="1"/>
  <c r="L6987" i="1"/>
  <c r="B6988" i="11" s="1"/>
  <c r="L6923" i="1"/>
  <c r="B6924" i="11" s="1"/>
  <c r="L6861" i="1"/>
  <c r="B6862" i="11" s="1"/>
  <c r="L6790" i="1"/>
  <c r="B6791" i="11" s="1"/>
  <c r="L6726" i="1"/>
  <c r="B6727" i="11" s="1"/>
  <c r="L6662" i="1"/>
  <c r="B6663" i="11" s="1"/>
  <c r="L6598" i="1"/>
  <c r="B6599" i="11" s="1"/>
  <c r="L6534" i="1"/>
  <c r="B6535" i="11" s="1"/>
  <c r="L6470" i="1"/>
  <c r="B6471" i="11" s="1"/>
  <c r="L6781" i="1"/>
  <c r="B6782" i="11" s="1"/>
  <c r="L6717" i="1"/>
  <c r="B6718" i="11" s="1"/>
  <c r="L6653" i="1"/>
  <c r="B6654" i="11" s="1"/>
  <c r="L6589" i="1"/>
  <c r="B6590" i="11" s="1"/>
  <c r="L6525" i="1"/>
  <c r="B6526" i="11" s="1"/>
  <c r="L6461" i="1"/>
  <c r="B6462" i="11" s="1"/>
  <c r="L6772" i="1"/>
  <c r="B6773" i="11" s="1"/>
  <c r="L6708" i="1"/>
  <c r="B6709" i="11" s="1"/>
  <c r="L6644" i="1"/>
  <c r="B6645" i="11" s="1"/>
  <c r="L6580" i="1"/>
  <c r="B6581" i="11" s="1"/>
  <c r="L6516" i="1"/>
  <c r="B6517" i="11" s="1"/>
  <c r="L6452" i="1"/>
  <c r="B6453" i="11" s="1"/>
  <c r="L6390" i="1"/>
  <c r="B6391" i="11" s="1"/>
  <c r="L6326" i="1"/>
  <c r="B6327" i="11" s="1"/>
  <c r="L6787" i="1"/>
  <c r="B6788" i="11" s="1"/>
  <c r="L6723" i="1"/>
  <c r="B6724" i="11" s="1"/>
  <c r="L6659" i="1"/>
  <c r="B6660" i="11" s="1"/>
  <c r="L6595" i="1"/>
  <c r="B6596" i="11" s="1"/>
  <c r="L6531" i="1"/>
  <c r="B6532" i="11" s="1"/>
  <c r="L6467" i="1"/>
  <c r="B6468" i="11" s="1"/>
  <c r="L6404" i="1"/>
  <c r="B6405" i="11" s="1"/>
  <c r="L6341" i="1"/>
  <c r="B6342" i="11" s="1"/>
  <c r="L6277" i="1"/>
  <c r="B6278" i="11" s="1"/>
  <c r="L6214" i="1"/>
  <c r="B6215" i="11" s="1"/>
  <c r="L6770" i="1"/>
  <c r="B6771" i="11" s="1"/>
  <c r="L6706" i="1"/>
  <c r="B6707" i="11" s="1"/>
  <c r="L6642" i="1"/>
  <c r="B6643" i="11" s="1"/>
  <c r="L6578" i="1"/>
  <c r="B6579" i="11" s="1"/>
  <c r="L6848" i="1"/>
  <c r="B6849" i="11" s="1"/>
  <c r="L6785" i="1"/>
  <c r="B6786" i="11" s="1"/>
  <c r="L6721" i="1"/>
  <c r="B6722" i="11" s="1"/>
  <c r="L6657" i="1"/>
  <c r="B6658" i="11" s="1"/>
  <c r="L6593" i="1"/>
  <c r="B6594" i="11" s="1"/>
  <c r="L6529" i="1"/>
  <c r="B6530" i="11" s="1"/>
  <c r="L6465" i="1"/>
  <c r="B6466" i="11" s="1"/>
  <c r="L6395" i="1"/>
  <c r="B6396" i="11" s="1"/>
  <c r="L6331" i="1"/>
  <c r="B6332" i="11" s="1"/>
  <c r="L6267" i="1"/>
  <c r="B6268" i="11" s="1"/>
  <c r="L6204" i="1"/>
  <c r="B6205" i="11" s="1"/>
  <c r="L6792" i="1"/>
  <c r="B6793" i="11" s="1"/>
  <c r="L6728" i="1"/>
  <c r="B6729" i="11" s="1"/>
  <c r="L6664" i="1"/>
  <c r="B6665" i="11" s="1"/>
  <c r="L6600" i="1"/>
  <c r="B6601" i="11" s="1"/>
  <c r="L6536" i="1"/>
  <c r="B6537" i="11" s="1"/>
  <c r="L6472" i="1"/>
  <c r="B6473" i="11" s="1"/>
  <c r="L6394" i="1"/>
  <c r="B6395" i="11" s="1"/>
  <c r="L6330" i="1"/>
  <c r="B6331" i="11" s="1"/>
  <c r="L6266" i="1"/>
  <c r="B6267" i="11" s="1"/>
  <c r="L6807" i="1"/>
  <c r="B6808" i="11" s="1"/>
  <c r="L6743" i="1"/>
  <c r="B6744" i="11" s="1"/>
  <c r="L6679" i="1"/>
  <c r="B6680" i="11" s="1"/>
  <c r="L6615" i="1"/>
  <c r="B6616" i="11" s="1"/>
  <c r="L6551" i="1"/>
  <c r="B6552" i="11" s="1"/>
  <c r="L6487" i="1"/>
  <c r="B6488" i="11" s="1"/>
  <c r="L6424" i="1"/>
  <c r="B6425" i="11" s="1"/>
  <c r="L6353" i="1"/>
  <c r="B6354" i="11" s="1"/>
  <c r="L6289" i="1"/>
  <c r="B6290" i="11" s="1"/>
  <c r="L6225" i="1"/>
  <c r="B6226" i="11" s="1"/>
  <c r="L6190" i="1"/>
  <c r="B6191" i="11" s="1"/>
  <c r="L6119" i="1"/>
  <c r="B6120" i="11" s="1"/>
  <c r="L6056" i="1"/>
  <c r="B6057" i="11" s="1"/>
  <c r="L5993" i="1"/>
  <c r="B5994" i="11" s="1"/>
  <c r="L5930" i="1"/>
  <c r="B5931" i="11" s="1"/>
  <c r="L5867" i="1"/>
  <c r="B5868" i="11" s="1"/>
  <c r="L5804" i="1"/>
  <c r="B5805" i="11" s="1"/>
  <c r="L5740" i="1"/>
  <c r="B5741" i="11" s="1"/>
  <c r="L5671" i="1"/>
  <c r="B5672" i="11" s="1"/>
  <c r="L6356" i="1"/>
  <c r="B6357" i="11" s="1"/>
  <c r="L6292" i="1"/>
  <c r="B6293" i="11" s="1"/>
  <c r="L6228" i="1"/>
  <c r="B6229" i="11" s="1"/>
  <c r="L6166" i="1"/>
  <c r="B6167" i="11" s="1"/>
  <c r="L6103" i="1"/>
  <c r="B6104" i="11" s="1"/>
  <c r="L6039" i="1"/>
  <c r="B6040" i="11" s="1"/>
  <c r="L5976" i="1"/>
  <c r="B5977" i="11" s="1"/>
  <c r="L5913" i="1"/>
  <c r="B5914" i="11" s="1"/>
  <c r="L5851" i="1"/>
  <c r="B5852" i="11" s="1"/>
  <c r="L5787" i="1"/>
  <c r="B5788" i="11" s="1"/>
  <c r="L6419" i="1"/>
  <c r="B6420" i="11" s="1"/>
  <c r="L6149" i="1"/>
  <c r="B6150" i="11" s="1"/>
  <c r="L6086" i="1"/>
  <c r="B6087" i="11" s="1"/>
  <c r="L6022" i="1"/>
  <c r="B6023" i="11" s="1"/>
  <c r="L5951" i="1"/>
  <c r="B5952" i="11" s="1"/>
  <c r="L5888" i="1"/>
  <c r="B5889" i="11" s="1"/>
  <c r="L5826" i="1"/>
  <c r="B5827" i="11" s="1"/>
  <c r="L6530" i="1"/>
  <c r="B6531" i="11" s="1"/>
  <c r="L6466" i="1"/>
  <c r="B6467" i="11" s="1"/>
  <c r="L6234" i="1"/>
  <c r="B6235" i="11" s="1"/>
  <c r="L6172" i="1"/>
  <c r="B6173" i="11" s="1"/>
  <c r="L6108" i="1"/>
  <c r="B6109" i="11" s="1"/>
  <c r="L6045" i="1"/>
  <c r="B6046" i="11" s="1"/>
  <c r="L5974" i="1"/>
  <c r="B5975" i="11" s="1"/>
  <c r="L5911" i="1"/>
  <c r="B5912" i="11" s="1"/>
  <c r="L5849" i="1"/>
  <c r="B5850" i="11" s="1"/>
  <c r="L5785" i="1"/>
  <c r="B5786" i="11" s="1"/>
  <c r="L5715" i="1"/>
  <c r="B5716" i="11" s="1"/>
  <c r="L6123" i="1"/>
  <c r="B6124" i="11" s="1"/>
  <c r="L6060" i="1"/>
  <c r="B6061" i="11" s="1"/>
  <c r="L5997" i="1"/>
  <c r="B5998" i="11" s="1"/>
  <c r="L5934" i="1"/>
  <c r="B5935" i="11" s="1"/>
  <c r="L5863" i="1"/>
  <c r="B5864" i="11" s="1"/>
  <c r="L5800" i="1"/>
  <c r="B5801" i="11" s="1"/>
  <c r="L5729" i="1"/>
  <c r="B5730" i="11" s="1"/>
  <c r="L5659" i="1"/>
  <c r="B5660" i="11" s="1"/>
  <c r="L6352" i="1"/>
  <c r="B6353" i="11" s="1"/>
  <c r="L6288" i="1"/>
  <c r="B6289" i="11" s="1"/>
  <c r="L6224" i="1"/>
  <c r="B6225" i="11" s="1"/>
  <c r="L6154" i="1"/>
  <c r="B6155" i="11" s="1"/>
  <c r="L6091" i="1"/>
  <c r="B6092" i="11" s="1"/>
  <c r="L6027" i="1"/>
  <c r="B6028" i="11" s="1"/>
  <c r="L5964" i="1"/>
  <c r="B5965" i="11" s="1"/>
  <c r="L5901" i="1"/>
  <c r="B5902" i="11" s="1"/>
  <c r="L6423" i="1"/>
  <c r="B6424" i="11" s="1"/>
  <c r="L6359" i="1"/>
  <c r="B6360" i="11" s="1"/>
  <c r="L6295" i="1"/>
  <c r="B6296" i="11" s="1"/>
  <c r="L6231" i="1"/>
  <c r="B6232" i="11" s="1"/>
  <c r="L6169" i="1"/>
  <c r="B6170" i="11" s="1"/>
  <c r="L6098" i="1"/>
  <c r="B6099" i="11" s="1"/>
  <c r="L6034" i="1"/>
  <c r="B6035" i="11" s="1"/>
  <c r="L5971" i="1"/>
  <c r="B5972" i="11" s="1"/>
  <c r="L5900" i="1"/>
  <c r="B5901" i="11" s="1"/>
  <c r="L5830" i="1"/>
  <c r="B5831" i="11" s="1"/>
  <c r="L5766" i="1"/>
  <c r="B5767" i="11" s="1"/>
  <c r="L5783" i="1"/>
  <c r="B5784" i="11" s="1"/>
  <c r="L5720" i="1"/>
  <c r="B5721" i="11" s="1"/>
  <c r="L5656" i="1"/>
  <c r="B5657" i="11" s="1"/>
  <c r="L5592" i="1"/>
  <c r="B5593" i="11" s="1"/>
  <c r="L5528" i="1"/>
  <c r="B5529" i="11" s="1"/>
  <c r="L5464" i="1"/>
  <c r="B5465" i="11" s="1"/>
  <c r="L5401" i="1"/>
  <c r="B5402" i="11" s="1"/>
  <c r="L5337" i="1"/>
  <c r="B5338" i="11" s="1"/>
  <c r="L5273" i="1"/>
  <c r="B5274" i="11" s="1"/>
  <c r="L5210" i="1"/>
  <c r="B5211" i="11" s="1"/>
  <c r="L5711" i="1"/>
  <c r="B5712" i="11" s="1"/>
  <c r="L5623" i="1"/>
  <c r="B5624" i="11" s="1"/>
  <c r="L5559" i="1"/>
  <c r="B5560" i="11" s="1"/>
  <c r="L5845" i="1"/>
  <c r="B5846" i="11" s="1"/>
  <c r="L5781" i="1"/>
  <c r="B5782" i="11" s="1"/>
  <c r="L5654" i="1"/>
  <c r="B5655" i="11" s="1"/>
  <c r="L5590" i="1"/>
  <c r="B5591" i="11" s="1"/>
  <c r="L5526" i="1"/>
  <c r="B5527" i="11" s="1"/>
  <c r="L5462" i="1"/>
  <c r="B5463" i="11" s="1"/>
  <c r="L5399" i="1"/>
  <c r="B5400" i="11" s="1"/>
  <c r="L5335" i="1"/>
  <c r="B5336" i="11" s="1"/>
  <c r="L5271" i="1"/>
  <c r="B5272" i="11" s="1"/>
  <c r="L5717" i="1"/>
  <c r="B5718" i="11" s="1"/>
  <c r="L5653" i="1"/>
  <c r="B5654" i="11" s="1"/>
  <c r="L5589" i="1"/>
  <c r="B5590" i="11" s="1"/>
  <c r="L5525" i="1"/>
  <c r="B5526" i="11" s="1"/>
  <c r="L5461" i="1"/>
  <c r="B5462" i="11" s="1"/>
  <c r="L5398" i="1"/>
  <c r="B5399" i="11" s="1"/>
  <c r="L5334" i="1"/>
  <c r="B5335" i="11" s="1"/>
  <c r="L5270" i="1"/>
  <c r="B5271" i="11" s="1"/>
  <c r="L5207" i="1"/>
  <c r="B5208" i="11" s="1"/>
  <c r="L5986" i="1"/>
  <c r="B5987" i="11" s="1"/>
  <c r="L5915" i="1"/>
  <c r="B5916" i="11" s="1"/>
  <c r="L5700" i="1"/>
  <c r="B5701" i="11" s="1"/>
  <c r="L5636" i="1"/>
  <c r="B5637" i="11" s="1"/>
  <c r="L5572" i="1"/>
  <c r="B5573" i="11" s="1"/>
  <c r="L5508" i="1"/>
  <c r="B5509" i="11" s="1"/>
  <c r="L5437" i="1"/>
  <c r="B5438" i="11" s="1"/>
  <c r="L5373" i="1"/>
  <c r="B5374" i="11" s="1"/>
  <c r="L5309" i="1"/>
  <c r="B5310" i="11" s="1"/>
  <c r="L5245" i="1"/>
  <c r="B5246" i="11" s="1"/>
  <c r="L5182" i="1"/>
  <c r="B5183" i="11" s="1"/>
  <c r="L6120" i="1"/>
  <c r="B6121" i="11" s="1"/>
  <c r="L6049" i="1"/>
  <c r="B6050" i="11" s="1"/>
  <c r="L5746" i="1"/>
  <c r="B5747" i="11" s="1"/>
  <c r="L5627" i="1"/>
  <c r="B5628" i="11" s="1"/>
  <c r="L5563" i="1"/>
  <c r="B5564" i="11" s="1"/>
  <c r="L5499" i="1"/>
  <c r="B5500" i="11" s="1"/>
  <c r="L5428" i="1"/>
  <c r="B5429" i="11" s="1"/>
  <c r="L5364" i="1"/>
  <c r="B5365" i="11" s="1"/>
  <c r="L5300" i="1"/>
  <c r="B5301" i="11" s="1"/>
  <c r="L5236" i="1"/>
  <c r="B5237" i="11" s="1"/>
  <c r="L5165" i="1"/>
  <c r="B5166" i="11" s="1"/>
  <c r="L5650" i="1"/>
  <c r="B5651" i="11" s="1"/>
  <c r="L5586" i="1"/>
  <c r="B5587" i="11" s="1"/>
  <c r="L5522" i="1"/>
  <c r="B5523" i="11" s="1"/>
  <c r="L6462" i="1"/>
  <c r="B6463" i="11" s="1"/>
  <c r="L6310" i="1"/>
  <c r="B6311" i="11" s="1"/>
  <c r="L6246" i="1"/>
  <c r="B6247" i="11" s="1"/>
  <c r="L5705" i="1"/>
  <c r="B5706" i="11" s="1"/>
  <c r="L5166" i="1"/>
  <c r="B5167" i="11" s="1"/>
  <c r="L5102" i="1"/>
  <c r="B5103" i="11" s="1"/>
  <c r="L5039" i="1"/>
  <c r="B5040" i="11" s="1"/>
  <c r="L7015" i="1"/>
  <c r="B7016" i="11" s="1"/>
  <c r="L6951" i="1"/>
  <c r="B6952" i="11" s="1"/>
  <c r="L6887" i="1"/>
  <c r="B6888" i="11" s="1"/>
  <c r="L7481" i="1"/>
  <c r="B7482" i="11" s="1"/>
  <c r="L7417" i="1"/>
  <c r="B7418" i="11" s="1"/>
  <c r="L7348" i="1"/>
  <c r="B7349" i="11" s="1"/>
  <c r="L7284" i="1"/>
  <c r="B7285" i="11" s="1"/>
  <c r="L7220" i="1"/>
  <c r="B7221" i="11" s="1"/>
  <c r="L7156" i="1"/>
  <c r="B7157" i="11" s="1"/>
  <c r="L7086" i="1"/>
  <c r="B7087" i="11" s="1"/>
  <c r="L7022" i="1"/>
  <c r="B7023" i="11" s="1"/>
  <c r="L6958" i="1"/>
  <c r="B6959" i="11" s="1"/>
  <c r="L6894" i="1"/>
  <c r="B6895" i="11" s="1"/>
  <c r="L7432" i="1"/>
  <c r="B7433" i="11" s="1"/>
  <c r="L7370" i="1"/>
  <c r="B7371" i="11" s="1"/>
  <c r="L7307" i="1"/>
  <c r="B7308" i="11" s="1"/>
  <c r="L7243" i="1"/>
  <c r="B7244" i="11" s="1"/>
  <c r="L7179" i="1"/>
  <c r="B7180" i="11" s="1"/>
  <c r="L7116" i="1"/>
  <c r="B7117" i="11" s="1"/>
  <c r="L7045" i="1"/>
  <c r="B7046" i="11" s="1"/>
  <c r="L6981" i="1"/>
  <c r="B6982" i="11" s="1"/>
  <c r="L6917" i="1"/>
  <c r="B6918" i="11" s="1"/>
  <c r="L6847" i="1"/>
  <c r="B6848" i="11" s="1"/>
  <c r="L7431" i="1"/>
  <c r="B7432" i="11" s="1"/>
  <c r="L7369" i="1"/>
  <c r="B7370" i="11" s="1"/>
  <c r="L7306" i="1"/>
  <c r="B7307" i="11" s="1"/>
  <c r="L7242" i="1"/>
  <c r="B7243" i="11" s="1"/>
  <c r="L7178" i="1"/>
  <c r="B7179" i="11" s="1"/>
  <c r="L7115" i="1"/>
  <c r="B7116" i="11" s="1"/>
  <c r="L7052" i="1"/>
  <c r="B7053" i="11" s="1"/>
  <c r="L6988" i="1"/>
  <c r="B6989" i="11" s="1"/>
  <c r="L6924" i="1"/>
  <c r="B6925" i="11" s="1"/>
  <c r="L7486" i="1"/>
  <c r="B7487" i="11" s="1"/>
  <c r="L7422" i="1"/>
  <c r="B7423" i="11" s="1"/>
  <c r="L7360" i="1"/>
  <c r="B7361" i="11" s="1"/>
  <c r="L7297" i="1"/>
  <c r="B7298" i="11" s="1"/>
  <c r="L7233" i="1"/>
  <c r="B7234" i="11" s="1"/>
  <c r="L7169" i="1"/>
  <c r="B7170" i="11" s="1"/>
  <c r="L7106" i="1"/>
  <c r="B7107" i="11" s="1"/>
  <c r="L7043" i="1"/>
  <c r="B7044" i="11" s="1"/>
  <c r="L6979" i="1"/>
  <c r="B6980" i="11" s="1"/>
  <c r="L6915" i="1"/>
  <c r="B6916" i="11" s="1"/>
  <c r="L6853" i="1"/>
  <c r="B6854" i="11" s="1"/>
  <c r="L6782" i="1"/>
  <c r="B6783" i="11" s="1"/>
  <c r="L6718" i="1"/>
  <c r="B6719" i="11" s="1"/>
  <c r="L6654" i="1"/>
  <c r="B6655" i="11" s="1"/>
  <c r="L6590" i="1"/>
  <c r="B6591" i="11" s="1"/>
  <c r="L6526" i="1"/>
  <c r="B6527" i="11" s="1"/>
  <c r="L6844" i="1"/>
  <c r="B6845" i="11" s="1"/>
  <c r="L6773" i="1"/>
  <c r="B6774" i="11" s="1"/>
  <c r="L6709" i="1"/>
  <c r="B6710" i="11" s="1"/>
  <c r="L6645" i="1"/>
  <c r="B6646" i="11" s="1"/>
  <c r="L6581" i="1"/>
  <c r="B6582" i="11" s="1"/>
  <c r="L6517" i="1"/>
  <c r="B6518" i="11" s="1"/>
  <c r="L6453" i="1"/>
  <c r="B6454" i="11" s="1"/>
  <c r="L6764" i="1"/>
  <c r="B6765" i="11" s="1"/>
  <c r="L6700" i="1"/>
  <c r="B6701" i="11" s="1"/>
  <c r="L6636" i="1"/>
  <c r="B6637" i="11" s="1"/>
  <c r="L6572" i="1"/>
  <c r="B6573" i="11" s="1"/>
  <c r="L6508" i="1"/>
  <c r="B6509" i="11" s="1"/>
  <c r="L6444" i="1"/>
  <c r="B6445" i="11" s="1"/>
  <c r="L6382" i="1"/>
  <c r="B6383" i="11" s="1"/>
  <c r="L6318" i="1"/>
  <c r="B6319" i="11" s="1"/>
  <c r="L6779" i="1"/>
  <c r="B6780" i="11" s="1"/>
  <c r="L6715" i="1"/>
  <c r="B6716" i="11" s="1"/>
  <c r="L6651" i="1"/>
  <c r="B6652" i="11" s="1"/>
  <c r="L6587" i="1"/>
  <c r="B6588" i="11" s="1"/>
  <c r="L6523" i="1"/>
  <c r="B6524" i="11" s="1"/>
  <c r="L6459" i="1"/>
  <c r="B6460" i="11" s="1"/>
  <c r="L6397" i="1"/>
  <c r="B6398" i="11" s="1"/>
  <c r="L6333" i="1"/>
  <c r="B6334" i="11" s="1"/>
  <c r="L6269" i="1"/>
  <c r="B6270" i="11" s="1"/>
  <c r="L6206" i="1"/>
  <c r="B6207" i="11" s="1"/>
  <c r="L6762" i="1"/>
  <c r="B6763" i="11" s="1"/>
  <c r="L6698" i="1"/>
  <c r="B6699" i="11" s="1"/>
  <c r="L6634" i="1"/>
  <c r="B6635" i="11" s="1"/>
  <c r="L6570" i="1"/>
  <c r="B6571" i="11" s="1"/>
  <c r="L6840" i="1"/>
  <c r="B6841" i="11" s="1"/>
  <c r="L6777" i="1"/>
  <c r="B6778" i="11" s="1"/>
  <c r="L6713" i="1"/>
  <c r="B6714" i="11" s="1"/>
  <c r="L6649" i="1"/>
  <c r="B6650" i="11" s="1"/>
  <c r="L6585" i="1"/>
  <c r="B6586" i="11" s="1"/>
  <c r="L6521" i="1"/>
  <c r="B6522" i="11" s="1"/>
  <c r="L6457" i="1"/>
  <c r="B6458" i="11" s="1"/>
  <c r="L6387" i="1"/>
  <c r="B6388" i="11" s="1"/>
  <c r="L6323" i="1"/>
  <c r="B6324" i="11" s="1"/>
  <c r="L6259" i="1"/>
  <c r="B6260" i="11" s="1"/>
  <c r="L6196" i="1"/>
  <c r="B6197" i="11" s="1"/>
  <c r="L6784" i="1"/>
  <c r="B6785" i="11" s="1"/>
  <c r="L6720" i="1"/>
  <c r="B6721" i="11" s="1"/>
  <c r="L6656" i="1"/>
  <c r="B6657" i="11" s="1"/>
  <c r="L6592" i="1"/>
  <c r="B6593" i="11" s="1"/>
  <c r="L6528" i="1"/>
  <c r="B6529" i="11" s="1"/>
  <c r="L6464" i="1"/>
  <c r="B6465" i="11" s="1"/>
  <c r="L6386" i="1"/>
  <c r="B6387" i="11" s="1"/>
  <c r="L6322" i="1"/>
  <c r="B6323" i="11" s="1"/>
  <c r="L6258" i="1"/>
  <c r="B6259" i="11" s="1"/>
  <c r="L6799" i="1"/>
  <c r="B6800" i="11" s="1"/>
  <c r="L6735" i="1"/>
  <c r="B6736" i="11" s="1"/>
  <c r="L6671" i="1"/>
  <c r="B6672" i="11" s="1"/>
  <c r="L6607" i="1"/>
  <c r="B6608" i="11" s="1"/>
  <c r="L6543" i="1"/>
  <c r="B6544" i="11" s="1"/>
  <c r="L6479" i="1"/>
  <c r="B6480" i="11" s="1"/>
  <c r="L6416" i="1"/>
  <c r="B6417" i="11" s="1"/>
  <c r="L6345" i="1"/>
  <c r="B6346" i="11" s="1"/>
  <c r="L6281" i="1"/>
  <c r="B6282" i="11" s="1"/>
  <c r="L6210" i="1"/>
  <c r="B6211" i="11" s="1"/>
  <c r="L6175" i="1"/>
  <c r="B6176" i="11" s="1"/>
  <c r="L6111" i="1"/>
  <c r="B6112" i="11" s="1"/>
  <c r="L6048" i="1"/>
  <c r="B6049" i="11" s="1"/>
  <c r="L5985" i="1"/>
  <c r="B5986" i="11" s="1"/>
  <c r="L5922" i="1"/>
  <c r="B5923" i="11" s="1"/>
  <c r="L5859" i="1"/>
  <c r="B5860" i="11" s="1"/>
  <c r="L5796" i="1"/>
  <c r="B5797" i="11" s="1"/>
  <c r="L5733" i="1"/>
  <c r="B5734" i="11" s="1"/>
  <c r="L5663" i="1"/>
  <c r="B5664" i="11" s="1"/>
  <c r="L6348" i="1"/>
  <c r="B6349" i="11" s="1"/>
  <c r="L6284" i="1"/>
  <c r="B6285" i="11" s="1"/>
  <c r="L6220" i="1"/>
  <c r="B6221" i="11" s="1"/>
  <c r="L6158" i="1"/>
  <c r="B6159" i="11" s="1"/>
  <c r="L6095" i="1"/>
  <c r="B6096" i="11" s="1"/>
  <c r="L6031" i="1"/>
  <c r="B6032" i="11" s="1"/>
  <c r="L5968" i="1"/>
  <c r="B5969" i="11" s="1"/>
  <c r="L5905" i="1"/>
  <c r="B5906" i="11" s="1"/>
  <c r="L5843" i="1"/>
  <c r="B5844" i="11" s="1"/>
  <c r="L5779" i="1"/>
  <c r="B5780" i="11" s="1"/>
  <c r="L6411" i="1"/>
  <c r="B6412" i="11" s="1"/>
  <c r="L6141" i="1"/>
  <c r="B6142" i="11" s="1"/>
  <c r="L6078" i="1"/>
  <c r="B6079" i="11" s="1"/>
  <c r="L6007" i="1"/>
  <c r="B6008" i="11" s="1"/>
  <c r="L5944" i="1"/>
  <c r="B5945" i="11" s="1"/>
  <c r="L5881" i="1"/>
  <c r="B5882" i="11" s="1"/>
  <c r="L5818" i="1"/>
  <c r="B5819" i="11" s="1"/>
  <c r="L6522" i="1"/>
  <c r="B6523" i="11" s="1"/>
  <c r="L6458" i="1"/>
  <c r="B6459" i="11" s="1"/>
  <c r="L6226" i="1"/>
  <c r="B6227" i="11" s="1"/>
  <c r="L6164" i="1"/>
  <c r="B6165" i="11" s="1"/>
  <c r="L6101" i="1"/>
  <c r="B6102" i="11" s="1"/>
  <c r="L6037" i="1"/>
  <c r="B6038" i="11" s="1"/>
  <c r="L5966" i="1"/>
  <c r="B5967" i="11" s="1"/>
  <c r="L5903" i="1"/>
  <c r="B5904" i="11" s="1"/>
  <c r="L5841" i="1"/>
  <c r="B5842" i="11" s="1"/>
  <c r="L5777" i="1"/>
  <c r="B5778" i="11" s="1"/>
  <c r="L6179" i="1"/>
  <c r="B6180" i="11" s="1"/>
  <c r="L6115" i="1"/>
  <c r="B6116" i="11" s="1"/>
  <c r="L6052" i="1"/>
  <c r="B6053" i="11" s="1"/>
  <c r="L5989" i="1"/>
  <c r="B5990" i="11" s="1"/>
  <c r="L5926" i="1"/>
  <c r="B5927" i="11" s="1"/>
  <c r="L5855" i="1"/>
  <c r="B5856" i="11" s="1"/>
  <c r="L5792" i="1"/>
  <c r="B5793" i="11" s="1"/>
  <c r="L5722" i="1"/>
  <c r="B5723" i="11" s="1"/>
  <c r="L5651" i="1"/>
  <c r="B5652" i="11" s="1"/>
  <c r="L6344" i="1"/>
  <c r="B6345" i="11" s="1"/>
  <c r="L6280" i="1"/>
  <c r="B6281" i="11" s="1"/>
  <c r="L6209" i="1"/>
  <c r="B6210" i="11" s="1"/>
  <c r="L6146" i="1"/>
  <c r="B6147" i="11" s="1"/>
  <c r="L6083" i="1"/>
  <c r="B6084" i="11" s="1"/>
  <c r="L6019" i="1"/>
  <c r="B6020" i="11" s="1"/>
  <c r="L5956" i="1"/>
  <c r="B5957" i="11" s="1"/>
  <c r="L5893" i="1"/>
  <c r="B5894" i="11" s="1"/>
  <c r="L6415" i="1"/>
  <c r="B6416" i="11" s="1"/>
  <c r="L6351" i="1"/>
  <c r="B6352" i="11" s="1"/>
  <c r="L6287" i="1"/>
  <c r="B6288" i="11" s="1"/>
  <c r="L6223" i="1"/>
  <c r="B6224" i="11" s="1"/>
  <c r="L6161" i="1"/>
  <c r="B6162" i="11" s="1"/>
  <c r="L6090" i="1"/>
  <c r="B6091" i="11" s="1"/>
  <c r="L6026" i="1"/>
  <c r="B6027" i="11" s="1"/>
  <c r="L5963" i="1"/>
  <c r="B5964" i="11" s="1"/>
  <c r="L5892" i="1"/>
  <c r="B5893" i="11" s="1"/>
  <c r="L5822" i="1"/>
  <c r="B5823" i="11" s="1"/>
  <c r="L5758" i="1"/>
  <c r="B5759" i="11" s="1"/>
  <c r="L5775" i="1"/>
  <c r="B5776" i="11" s="1"/>
  <c r="L5712" i="1"/>
  <c r="B5713" i="11" s="1"/>
  <c r="L5648" i="1"/>
  <c r="B5649" i="11" s="1"/>
  <c r="L5584" i="1"/>
  <c r="B5585" i="11" s="1"/>
  <c r="L5520" i="1"/>
  <c r="B5521" i="11" s="1"/>
  <c r="L5456" i="1"/>
  <c r="B5457" i="11" s="1"/>
  <c r="L5393" i="1"/>
  <c r="B5394" i="11" s="1"/>
  <c r="L5329" i="1"/>
  <c r="B5330" i="11" s="1"/>
  <c r="L5265" i="1"/>
  <c r="B5266" i="11" s="1"/>
  <c r="L5202" i="1"/>
  <c r="B5203" i="11" s="1"/>
  <c r="L5703" i="1"/>
  <c r="B5704" i="11" s="1"/>
  <c r="L5615" i="1"/>
  <c r="B5616" i="11" s="1"/>
  <c r="L5551" i="1"/>
  <c r="B5552" i="11" s="1"/>
  <c r="L5837" i="1"/>
  <c r="B5838" i="11" s="1"/>
  <c r="L5773" i="1"/>
  <c r="B5774" i="11" s="1"/>
  <c r="L5646" i="1"/>
  <c r="B5647" i="11" s="1"/>
  <c r="L5582" i="1"/>
  <c r="B5583" i="11" s="1"/>
  <c r="L5518" i="1"/>
  <c r="B5519" i="11" s="1"/>
  <c r="L5454" i="1"/>
  <c r="B5455" i="11" s="1"/>
  <c r="L5391" i="1"/>
  <c r="B5392" i="11" s="1"/>
  <c r="L5327" i="1"/>
  <c r="B5328" i="11" s="1"/>
  <c r="L5263" i="1"/>
  <c r="B5264" i="11" s="1"/>
  <c r="L5709" i="1"/>
  <c r="B5710" i="11" s="1"/>
  <c r="L5645" i="1"/>
  <c r="B5646" i="11" s="1"/>
  <c r="L5581" i="1"/>
  <c r="B5582" i="11" s="1"/>
  <c r="L5517" i="1"/>
  <c r="B5518" i="11" s="1"/>
  <c r="L5453" i="1"/>
  <c r="B5454" i="11" s="1"/>
  <c r="L5390" i="1"/>
  <c r="B5391" i="11" s="1"/>
  <c r="L5326" i="1"/>
  <c r="B5327" i="11" s="1"/>
  <c r="L5262" i="1"/>
  <c r="B5263" i="11" s="1"/>
  <c r="L5199" i="1"/>
  <c r="B5200" i="11" s="1"/>
  <c r="L5978" i="1"/>
  <c r="B5979" i="11" s="1"/>
  <c r="L5907" i="1"/>
  <c r="B5908" i="11" s="1"/>
  <c r="L5692" i="1"/>
  <c r="B5693" i="11" s="1"/>
  <c r="L5628" i="1"/>
  <c r="B5629" i="11" s="1"/>
  <c r="L5564" i="1"/>
  <c r="B5565" i="11" s="1"/>
  <c r="L5500" i="1"/>
  <c r="B5501" i="11" s="1"/>
  <c r="L5429" i="1"/>
  <c r="B5430" i="11" s="1"/>
  <c r="L5365" i="1"/>
  <c r="B5366" i="11" s="1"/>
  <c r="L5301" i="1"/>
  <c r="B5302" i="11" s="1"/>
  <c r="L5237" i="1"/>
  <c r="B5238" i="11" s="1"/>
  <c r="L6176" i="1"/>
  <c r="B6177" i="11" s="1"/>
  <c r="L6112" i="1"/>
  <c r="B6113" i="11" s="1"/>
  <c r="L6041" i="1"/>
  <c r="B6042" i="11" s="1"/>
  <c r="L5738" i="1"/>
  <c r="B5739" i="11" s="1"/>
  <c r="L5619" i="1"/>
  <c r="B5620" i="11" s="1"/>
  <c r="L5555" i="1"/>
  <c r="B5556" i="11" s="1"/>
  <c r="L5491" i="1"/>
  <c r="B5492" i="11" s="1"/>
  <c r="L5420" i="1"/>
  <c r="B5421" i="11" s="1"/>
  <c r="L5356" i="1"/>
  <c r="B5357" i="11" s="1"/>
  <c r="L5292" i="1"/>
  <c r="B5293" i="11" s="1"/>
  <c r="L5221" i="1"/>
  <c r="B5222" i="11" s="1"/>
  <c r="L6215" i="1"/>
  <c r="B6216" i="11" s="1"/>
  <c r="L5642" i="1"/>
  <c r="B5643" i="11" s="1"/>
  <c r="L5578" i="1"/>
  <c r="B5579" i="11" s="1"/>
  <c r="L5514" i="1"/>
  <c r="B5515" i="11" s="1"/>
  <c r="L6454" i="1"/>
  <c r="B6455" i="11" s="1"/>
  <c r="L6302" i="1"/>
  <c r="B6303" i="11" s="1"/>
  <c r="L6238" i="1"/>
  <c r="B6239" i="11" s="1"/>
  <c r="L5697" i="1"/>
  <c r="B5698" i="11" s="1"/>
  <c r="L5158" i="1"/>
  <c r="B5159" i="11" s="1"/>
  <c r="L5094" i="1"/>
  <c r="B5095" i="11" s="1"/>
  <c r="L5031" i="1"/>
  <c r="B5032" i="11" s="1"/>
  <c r="L7453" i="1"/>
  <c r="B7454" i="11" s="1"/>
  <c r="L7390" i="1"/>
  <c r="B7391" i="11" s="1"/>
  <c r="L7320" i="1"/>
  <c r="B7321" i="11" s="1"/>
  <c r="L7256" i="1"/>
  <c r="B7257" i="11" s="1"/>
  <c r="L7192" i="1"/>
  <c r="B7193" i="11" s="1"/>
  <c r="L7129" i="1"/>
  <c r="B7130" i="11" s="1"/>
  <c r="L7066" i="1"/>
  <c r="B7067" i="11" s="1"/>
  <c r="L7002" i="1"/>
  <c r="B7003" i="11" s="1"/>
  <c r="L6938" i="1"/>
  <c r="B6939" i="11" s="1"/>
  <c r="L6875" i="1"/>
  <c r="B6876" i="11" s="1"/>
  <c r="L7452" i="1"/>
  <c r="B7453" i="11" s="1"/>
  <c r="L7382" i="1"/>
  <c r="B7383" i="11" s="1"/>
  <c r="L7311" i="1"/>
  <c r="B7312" i="11" s="1"/>
  <c r="L7247" i="1"/>
  <c r="B7248" i="11" s="1"/>
  <c r="L7183" i="1"/>
  <c r="B7184" i="11" s="1"/>
  <c r="L7112" i="1"/>
  <c r="B7113" i="11" s="1"/>
  <c r="L7049" i="1"/>
  <c r="B7050" i="11" s="1"/>
  <c r="L6985" i="1"/>
  <c r="B6986" i="11" s="1"/>
  <c r="L6921" i="1"/>
  <c r="B6922" i="11" s="1"/>
  <c r="L6859" i="1"/>
  <c r="B6860" i="11" s="1"/>
  <c r="L7467" i="1"/>
  <c r="B7468" i="11" s="1"/>
  <c r="L7403" i="1"/>
  <c r="B7404" i="11" s="1"/>
  <c r="L7334" i="1"/>
  <c r="B7335" i="11" s="1"/>
  <c r="L7270" i="1"/>
  <c r="B7271" i="11" s="1"/>
  <c r="L7206" i="1"/>
  <c r="B7207" i="11" s="1"/>
  <c r="L7135" i="1"/>
  <c r="B7136" i="11" s="1"/>
  <c r="L7072" i="1"/>
  <c r="B7073" i="11" s="1"/>
  <c r="L7008" i="1"/>
  <c r="B7009" i="11" s="1"/>
  <c r="L6944" i="1"/>
  <c r="B6945" i="11" s="1"/>
  <c r="L6881" i="1"/>
  <c r="B6882" i="11" s="1"/>
  <c r="L7458" i="1"/>
  <c r="B7459" i="11" s="1"/>
  <c r="L7388" i="1"/>
  <c r="B7389" i="11" s="1"/>
  <c r="L7325" i="1"/>
  <c r="B7326" i="11" s="1"/>
  <c r="L7261" i="1"/>
  <c r="B7262" i="11" s="1"/>
  <c r="L7197" i="1"/>
  <c r="B7198" i="11" s="1"/>
  <c r="L7134" i="1"/>
  <c r="B7135" i="11" s="1"/>
  <c r="L7071" i="1"/>
  <c r="B7072" i="11" s="1"/>
  <c r="L7007" i="1"/>
  <c r="B7008" i="11" s="1"/>
  <c r="L6943" i="1"/>
  <c r="B6944" i="11" s="1"/>
  <c r="L6880" i="1"/>
  <c r="B6881" i="11" s="1"/>
  <c r="L7473" i="1"/>
  <c r="B7474" i="11" s="1"/>
  <c r="L7409" i="1"/>
  <c r="B7410" i="11" s="1"/>
  <c r="L7340" i="1"/>
  <c r="B7341" i="11" s="1"/>
  <c r="L7276" i="1"/>
  <c r="B7277" i="11" s="1"/>
  <c r="L7212" i="1"/>
  <c r="B7213" i="11" s="1"/>
  <c r="L7149" i="1"/>
  <c r="B7150" i="11" s="1"/>
  <c r="L7078" i="1"/>
  <c r="B7079" i="11" s="1"/>
  <c r="L7014" i="1"/>
  <c r="B7015" i="11" s="1"/>
  <c r="L6950" i="1"/>
  <c r="B6951" i="11" s="1"/>
  <c r="L6886" i="1"/>
  <c r="B6887" i="11" s="1"/>
  <c r="L7424" i="1"/>
  <c r="B7425" i="11" s="1"/>
  <c r="L7362" i="1"/>
  <c r="B7363" i="11" s="1"/>
  <c r="L7299" i="1"/>
  <c r="B7300" i="11" s="1"/>
  <c r="L7235" i="1"/>
  <c r="B7236" i="11" s="1"/>
  <c r="L7171" i="1"/>
  <c r="B7172" i="11" s="1"/>
  <c r="L7108" i="1"/>
  <c r="B7109" i="11" s="1"/>
  <c r="L7037" i="1"/>
  <c r="B7038" i="11" s="1"/>
  <c r="L6973" i="1"/>
  <c r="B6974" i="11" s="1"/>
  <c r="L6909" i="1"/>
  <c r="B6910" i="11" s="1"/>
  <c r="L6839" i="1"/>
  <c r="B6840" i="11" s="1"/>
  <c r="L7423" i="1"/>
  <c r="B7424" i="11" s="1"/>
  <c r="L7361" i="1"/>
  <c r="B7362" i="11" s="1"/>
  <c r="L7298" i="1"/>
  <c r="B7299" i="11" s="1"/>
  <c r="L7234" i="1"/>
  <c r="B7235" i="11" s="1"/>
  <c r="L7170" i="1"/>
  <c r="B7171" i="11" s="1"/>
  <c r="L7107" i="1"/>
  <c r="B7108" i="11" s="1"/>
  <c r="L7044" i="1"/>
  <c r="B7045" i="11" s="1"/>
  <c r="L6980" i="1"/>
  <c r="B6981" i="11" s="1"/>
  <c r="L6916" i="1"/>
  <c r="B6917" i="11" s="1"/>
  <c r="L7478" i="1"/>
  <c r="B7479" i="11" s="1"/>
  <c r="L7414" i="1"/>
  <c r="B7415" i="11" s="1"/>
  <c r="L7352" i="1"/>
  <c r="B7353" i="11" s="1"/>
  <c r="L7289" i="1"/>
  <c r="B7290" i="11" s="1"/>
  <c r="L7225" i="1"/>
  <c r="B7226" i="11" s="1"/>
  <c r="L7161" i="1"/>
  <c r="B7162" i="11" s="1"/>
  <c r="L7099" i="1"/>
  <c r="B7100" i="11" s="1"/>
  <c r="L7035" i="1"/>
  <c r="B7036" i="11" s="1"/>
  <c r="L6971" i="1"/>
  <c r="B6972" i="11" s="1"/>
  <c r="L6907" i="1"/>
  <c r="B6908" i="11" s="1"/>
  <c r="L6845" i="1"/>
  <c r="B6846" i="11" s="1"/>
  <c r="L6774" i="1"/>
  <c r="B6775" i="11" s="1"/>
  <c r="L6710" i="1"/>
  <c r="B6711" i="11" s="1"/>
  <c r="L6646" i="1"/>
  <c r="B6647" i="11" s="1"/>
  <c r="L6582" i="1"/>
  <c r="B6583" i="11" s="1"/>
  <c r="L6518" i="1"/>
  <c r="B6519" i="11" s="1"/>
  <c r="L6836" i="1"/>
  <c r="B6837" i="11" s="1"/>
  <c r="L6765" i="1"/>
  <c r="B6766" i="11" s="1"/>
  <c r="L6701" i="1"/>
  <c r="B6702" i="11" s="1"/>
  <c r="L6637" i="1"/>
  <c r="B6638" i="11" s="1"/>
  <c r="L6573" i="1"/>
  <c r="B6574" i="11" s="1"/>
  <c r="L6509" i="1"/>
  <c r="B6510" i="11" s="1"/>
  <c r="L6445" i="1"/>
  <c r="B6446" i="11" s="1"/>
  <c r="L6756" i="1"/>
  <c r="B6757" i="11" s="1"/>
  <c r="L6692" i="1"/>
  <c r="B6693" i="11" s="1"/>
  <c r="L6628" i="1"/>
  <c r="B6629" i="11" s="1"/>
  <c r="L6564" i="1"/>
  <c r="B6565" i="11" s="1"/>
  <c r="L6500" i="1"/>
  <c r="B6501" i="11" s="1"/>
  <c r="L6436" i="1"/>
  <c r="B6437" i="11" s="1"/>
  <c r="L6374" i="1"/>
  <c r="B6375" i="11" s="1"/>
  <c r="L6834" i="1"/>
  <c r="B6835" i="11" s="1"/>
  <c r="L6771" i="1"/>
  <c r="B6772" i="11" s="1"/>
  <c r="L6707" i="1"/>
  <c r="B6708" i="11" s="1"/>
  <c r="L6643" i="1"/>
  <c r="B6644" i="11" s="1"/>
  <c r="L6579" i="1"/>
  <c r="B6580" i="11" s="1"/>
  <c r="L6515" i="1"/>
  <c r="B6516" i="11" s="1"/>
  <c r="L6451" i="1"/>
  <c r="B6452" i="11" s="1"/>
  <c r="L6389" i="1"/>
  <c r="B6390" i="11" s="1"/>
  <c r="L6325" i="1"/>
  <c r="B6326" i="11" s="1"/>
  <c r="L6261" i="1"/>
  <c r="B6262" i="11" s="1"/>
  <c r="L6817" i="1"/>
  <c r="B6818" i="11" s="1"/>
  <c r="L6754" i="1"/>
  <c r="B6755" i="11" s="1"/>
  <c r="L6690" i="1"/>
  <c r="B6691" i="11" s="1"/>
  <c r="L6626" i="1"/>
  <c r="B6627" i="11" s="1"/>
  <c r="L6562" i="1"/>
  <c r="B6563" i="11" s="1"/>
  <c r="L6832" i="1"/>
  <c r="B6833" i="11" s="1"/>
  <c r="L6769" i="1"/>
  <c r="B6770" i="11" s="1"/>
  <c r="L6705" i="1"/>
  <c r="B6706" i="11" s="1"/>
  <c r="L6641" i="1"/>
  <c r="B6642" i="11" s="1"/>
  <c r="L6577" i="1"/>
  <c r="B6578" i="11" s="1"/>
  <c r="L6513" i="1"/>
  <c r="B6514" i="11" s="1"/>
  <c r="L6449" i="1"/>
  <c r="B6450" i="11" s="1"/>
  <c r="L6379" i="1"/>
  <c r="B6380" i="11" s="1"/>
  <c r="L6315" i="1"/>
  <c r="B6316" i="11" s="1"/>
  <c r="L6251" i="1"/>
  <c r="B6252" i="11" s="1"/>
  <c r="L6879" i="1"/>
  <c r="B6880" i="11" s="1"/>
  <c r="L6776" i="1"/>
  <c r="B6777" i="11" s="1"/>
  <c r="L6712" i="1"/>
  <c r="B6713" i="11" s="1"/>
  <c r="L6648" i="1"/>
  <c r="B6649" i="11" s="1"/>
  <c r="L6584" i="1"/>
  <c r="B6585" i="11" s="1"/>
  <c r="L6520" i="1"/>
  <c r="B6521" i="11" s="1"/>
  <c r="L6456" i="1"/>
  <c r="B6457" i="11" s="1"/>
  <c r="L6378" i="1"/>
  <c r="B6379" i="11" s="1"/>
  <c r="L6314" i="1"/>
  <c r="B6315" i="11" s="1"/>
  <c r="L6854" i="1"/>
  <c r="B6855" i="11" s="1"/>
  <c r="L6791" i="1"/>
  <c r="B6792" i="11" s="1"/>
  <c r="L6727" i="1"/>
  <c r="B6728" i="11" s="1"/>
  <c r="L6663" i="1"/>
  <c r="B6664" i="11" s="1"/>
  <c r="L6599" i="1"/>
  <c r="B6600" i="11" s="1"/>
  <c r="L6535" i="1"/>
  <c r="B6536" i="11" s="1"/>
  <c r="L6471" i="1"/>
  <c r="B6472" i="11" s="1"/>
  <c r="L6408" i="1"/>
  <c r="B6409" i="11" s="1"/>
  <c r="L6337" i="1"/>
  <c r="B6338" i="11" s="1"/>
  <c r="L6273" i="1"/>
  <c r="B6274" i="11" s="1"/>
  <c r="L6202" i="1"/>
  <c r="B6203" i="11" s="1"/>
  <c r="L6167" i="1"/>
  <c r="B6168" i="11" s="1"/>
  <c r="L6104" i="1"/>
  <c r="B6105" i="11" s="1"/>
  <c r="L6040" i="1"/>
  <c r="B6041" i="11" s="1"/>
  <c r="L5977" i="1"/>
  <c r="B5978" i="11" s="1"/>
  <c r="L5914" i="1"/>
  <c r="B5915" i="11" s="1"/>
  <c r="L5852" i="1"/>
  <c r="B5853" i="11" s="1"/>
  <c r="L5788" i="1"/>
  <c r="B5789" i="11" s="1"/>
  <c r="L5718" i="1"/>
  <c r="B5719" i="11" s="1"/>
  <c r="L5655" i="1"/>
  <c r="B5656" i="11" s="1"/>
  <c r="L6340" i="1"/>
  <c r="B6341" i="11" s="1"/>
  <c r="L6276" i="1"/>
  <c r="B6277" i="11" s="1"/>
  <c r="L6213" i="1"/>
  <c r="B6214" i="11" s="1"/>
  <c r="L6150" i="1"/>
  <c r="B6151" i="11" s="1"/>
  <c r="L6087" i="1"/>
  <c r="B6088" i="11" s="1"/>
  <c r="L6023" i="1"/>
  <c r="B6024" i="11" s="1"/>
  <c r="L5960" i="1"/>
  <c r="B5961" i="11" s="1"/>
  <c r="L5897" i="1"/>
  <c r="B5898" i="11" s="1"/>
  <c r="L5835" i="1"/>
  <c r="B5836" i="11" s="1"/>
  <c r="L5771" i="1"/>
  <c r="B5772" i="11" s="1"/>
  <c r="L6403" i="1"/>
  <c r="B6404" i="11" s="1"/>
  <c r="L6133" i="1"/>
  <c r="B6134" i="11" s="1"/>
  <c r="L6070" i="1"/>
  <c r="B6071" i="11" s="1"/>
  <c r="L5999" i="1"/>
  <c r="B6000" i="11" s="1"/>
  <c r="L5936" i="1"/>
  <c r="B5937" i="11" s="1"/>
  <c r="L5873" i="1"/>
  <c r="B5874" i="11" s="1"/>
  <c r="L5810" i="1"/>
  <c r="B5811" i="11" s="1"/>
  <c r="L6514" i="1"/>
  <c r="B6515" i="11" s="1"/>
  <c r="L6450" i="1"/>
  <c r="B6451" i="11" s="1"/>
  <c r="L6218" i="1"/>
  <c r="B6219" i="11" s="1"/>
  <c r="L6156" i="1"/>
  <c r="B6157" i="11" s="1"/>
  <c r="L6093" i="1"/>
  <c r="B6094" i="11" s="1"/>
  <c r="L6029" i="1"/>
  <c r="B6030" i="11" s="1"/>
  <c r="L5958" i="1"/>
  <c r="B5959" i="11" s="1"/>
  <c r="L5895" i="1"/>
  <c r="B5896" i="11" s="1"/>
  <c r="L5833" i="1"/>
  <c r="B5834" i="11" s="1"/>
  <c r="L5769" i="1"/>
  <c r="B5770" i="11" s="1"/>
  <c r="L6171" i="1"/>
  <c r="B6172" i="11" s="1"/>
  <c r="L6107" i="1"/>
  <c r="B6108" i="11" s="1"/>
  <c r="L6044" i="1"/>
  <c r="B6045" i="11" s="1"/>
  <c r="L5981" i="1"/>
  <c r="B5982" i="11" s="1"/>
  <c r="L5918" i="1"/>
  <c r="B5919" i="11" s="1"/>
  <c r="L5848" i="1"/>
  <c r="B5849" i="11" s="1"/>
  <c r="L5784" i="1"/>
  <c r="B5785" i="11" s="1"/>
  <c r="L5714" i="1"/>
  <c r="B5715" i="11" s="1"/>
  <c r="L6400" i="1"/>
  <c r="B6401" i="11" s="1"/>
  <c r="L6336" i="1"/>
  <c r="B6337" i="11" s="1"/>
  <c r="L6272" i="1"/>
  <c r="B6273" i="11" s="1"/>
  <c r="L6201" i="1"/>
  <c r="B6202" i="11" s="1"/>
  <c r="L6138" i="1"/>
  <c r="B6139" i="11" s="1"/>
  <c r="L6075" i="1"/>
  <c r="B6076" i="11" s="1"/>
  <c r="L6012" i="1"/>
  <c r="B6013" i="11" s="1"/>
  <c r="L5948" i="1"/>
  <c r="B5949" i="11" s="1"/>
  <c r="L5878" i="1"/>
  <c r="B5879" i="11" s="1"/>
  <c r="L6407" i="1"/>
  <c r="B6408" i="11" s="1"/>
  <c r="L6343" i="1"/>
  <c r="B6344" i="11" s="1"/>
  <c r="L6279" i="1"/>
  <c r="B6280" i="11" s="1"/>
  <c r="L6216" i="1"/>
  <c r="B6217" i="11" s="1"/>
  <c r="L6153" i="1"/>
  <c r="B6154" i="11" s="1"/>
  <c r="L6082" i="1"/>
  <c r="B6083" i="11" s="1"/>
  <c r="L6018" i="1"/>
  <c r="B6019" i="11" s="1"/>
  <c r="L5955" i="1"/>
  <c r="B5956" i="11" s="1"/>
  <c r="L5885" i="1"/>
  <c r="B5886" i="11" s="1"/>
  <c r="L5814" i="1"/>
  <c r="B5815" i="11" s="1"/>
  <c r="L5750" i="1"/>
  <c r="B5751" i="11" s="1"/>
  <c r="L5767" i="1"/>
  <c r="B5768" i="11" s="1"/>
  <c r="L5704" i="1"/>
  <c r="B5705" i="11" s="1"/>
  <c r="L5640" i="1"/>
  <c r="B5641" i="11" s="1"/>
  <c r="L5576" i="1"/>
  <c r="B5577" i="11" s="1"/>
  <c r="L5512" i="1"/>
  <c r="B5513" i="11" s="1"/>
  <c r="L5449" i="1"/>
  <c r="B5450" i="11" s="1"/>
  <c r="L5385" i="1"/>
  <c r="B5386" i="11" s="1"/>
  <c r="L5321" i="1"/>
  <c r="B5322" i="11" s="1"/>
  <c r="L5257" i="1"/>
  <c r="B5258" i="11" s="1"/>
  <c r="L5194" i="1"/>
  <c r="B5195" i="11" s="1"/>
  <c r="L5695" i="1"/>
  <c r="B5696" i="11" s="1"/>
  <c r="L5607" i="1"/>
  <c r="B5608" i="11" s="1"/>
  <c r="L5543" i="1"/>
  <c r="B5544" i="11" s="1"/>
  <c r="L5829" i="1"/>
  <c r="B5830" i="11" s="1"/>
  <c r="L5765" i="1"/>
  <c r="B5766" i="11" s="1"/>
  <c r="L5638" i="1"/>
  <c r="B5639" i="11" s="1"/>
  <c r="L5574" i="1"/>
  <c r="B5575" i="11" s="1"/>
  <c r="L5510" i="1"/>
  <c r="B5511" i="11" s="1"/>
  <c r="L5447" i="1"/>
  <c r="B5448" i="11" s="1"/>
  <c r="L5383" i="1"/>
  <c r="B5384" i="11" s="1"/>
  <c r="L5319" i="1"/>
  <c r="B5320" i="11" s="1"/>
  <c r="L5255" i="1"/>
  <c r="B5256" i="11" s="1"/>
  <c r="L5701" i="1"/>
  <c r="B5702" i="11" s="1"/>
  <c r="L5637" i="1"/>
  <c r="B5638" i="11" s="1"/>
  <c r="L5573" i="1"/>
  <c r="B5574" i="11" s="1"/>
  <c r="L5509" i="1"/>
  <c r="B5510" i="11" s="1"/>
  <c r="L5446" i="1"/>
  <c r="B5447" i="11" s="1"/>
  <c r="L5382" i="1"/>
  <c r="B5383" i="11" s="1"/>
  <c r="L5318" i="1"/>
  <c r="B5319" i="11" s="1"/>
  <c r="L5254" i="1"/>
  <c r="B5255" i="11" s="1"/>
  <c r="L5191" i="1"/>
  <c r="B5192" i="11" s="1"/>
  <c r="L5970" i="1"/>
  <c r="B5971" i="11" s="1"/>
  <c r="L5899" i="1"/>
  <c r="B5900" i="11" s="1"/>
  <c r="L5684" i="1"/>
  <c r="B5685" i="11" s="1"/>
  <c r="L5620" i="1"/>
  <c r="B5621" i="11" s="1"/>
  <c r="L5556" i="1"/>
  <c r="B5557" i="11" s="1"/>
  <c r="L5492" i="1"/>
  <c r="B5493" i="11" s="1"/>
  <c r="L5421" i="1"/>
  <c r="B5422" i="11" s="1"/>
  <c r="L5357" i="1"/>
  <c r="B5358" i="11" s="1"/>
  <c r="L5293" i="1"/>
  <c r="B5294" i="11" s="1"/>
  <c r="L5229" i="1"/>
  <c r="B5230" i="11" s="1"/>
  <c r="L6168" i="1"/>
  <c r="B6169" i="11" s="1"/>
  <c r="L6097" i="1"/>
  <c r="B6098" i="11" s="1"/>
  <c r="L6033" i="1"/>
  <c r="B6034" i="11" s="1"/>
  <c r="L5707" i="1"/>
  <c r="B5708" i="11" s="1"/>
  <c r="L5611" i="1"/>
  <c r="B5612" i="11" s="1"/>
  <c r="L5547" i="1"/>
  <c r="B5548" i="11" s="1"/>
  <c r="L5483" i="1"/>
  <c r="B5484" i="11" s="1"/>
  <c r="L5412" i="1"/>
  <c r="B5413" i="11" s="1"/>
  <c r="L5348" i="1"/>
  <c r="B5349" i="11" s="1"/>
  <c r="L5284" i="1"/>
  <c r="B5285" i="11" s="1"/>
  <c r="L5213" i="1"/>
  <c r="B5214" i="11" s="1"/>
  <c r="L6207" i="1"/>
  <c r="B6208" i="11" s="1"/>
  <c r="L5634" i="1"/>
  <c r="B5635" i="11" s="1"/>
  <c r="L5570" i="1"/>
  <c r="B5571" i="11" s="1"/>
  <c r="L5506" i="1"/>
  <c r="B5507" i="11" s="1"/>
  <c r="L6446" i="1"/>
  <c r="B6447" i="11" s="1"/>
  <c r="L6294" i="1"/>
  <c r="B6295" i="11" s="1"/>
  <c r="L6230" i="1"/>
  <c r="B6231" i="11" s="1"/>
  <c r="L5689" i="1"/>
  <c r="B5690" i="11" s="1"/>
  <c r="L5150" i="1"/>
  <c r="B5151" i="11" s="1"/>
  <c r="L5086" i="1"/>
  <c r="B5087" i="11" s="1"/>
  <c r="L5023" i="1"/>
  <c r="B5024" i="11" s="1"/>
  <c r="L7445" i="1"/>
  <c r="B7446" i="11" s="1"/>
  <c r="L7383" i="1"/>
  <c r="B7384" i="11" s="1"/>
  <c r="L7312" i="1"/>
  <c r="B7313" i="11" s="1"/>
  <c r="L7248" i="1"/>
  <c r="B7249" i="11" s="1"/>
  <c r="L7184" i="1"/>
  <c r="B7185" i="11" s="1"/>
  <c r="L7121" i="1"/>
  <c r="B7122" i="11" s="1"/>
  <c r="L7058" i="1"/>
  <c r="B7059" i="11" s="1"/>
  <c r="L6994" i="1"/>
  <c r="B6995" i="11" s="1"/>
  <c r="L6930" i="1"/>
  <c r="B6931" i="11" s="1"/>
  <c r="L6868" i="1"/>
  <c r="B6869" i="11" s="1"/>
  <c r="L7444" i="1"/>
  <c r="B7445" i="11" s="1"/>
  <c r="L7374" i="1"/>
  <c r="B7375" i="11" s="1"/>
  <c r="L7303" i="1"/>
  <c r="B7304" i="11" s="1"/>
  <c r="L7239" i="1"/>
  <c r="B7240" i="11" s="1"/>
  <c r="L7175" i="1"/>
  <c r="B7176" i="11" s="1"/>
  <c r="L7104" i="1"/>
  <c r="B7105" i="11" s="1"/>
  <c r="L7041" i="1"/>
  <c r="B7042" i="11" s="1"/>
  <c r="L6977" i="1"/>
  <c r="B6978" i="11" s="1"/>
  <c r="L6913" i="1"/>
  <c r="B6914" i="11" s="1"/>
  <c r="L6851" i="1"/>
  <c r="B6852" i="11" s="1"/>
  <c r="L7459" i="1"/>
  <c r="B7460" i="11" s="1"/>
  <c r="L7396" i="1"/>
  <c r="B7397" i="11" s="1"/>
  <c r="L7326" i="1"/>
  <c r="B7327" i="11" s="1"/>
  <c r="L7262" i="1"/>
  <c r="B7263" i="11" s="1"/>
  <c r="L7198" i="1"/>
  <c r="B7199" i="11" s="1"/>
  <c r="L7127" i="1"/>
  <c r="B7128" i="11" s="1"/>
  <c r="L7064" i="1"/>
  <c r="B7065" i="11" s="1"/>
  <c r="L7000" i="1"/>
  <c r="B7001" i="11" s="1"/>
  <c r="L6936" i="1"/>
  <c r="B6937" i="11" s="1"/>
  <c r="L6866" i="1"/>
  <c r="B6867" i="11" s="1"/>
  <c r="L7450" i="1"/>
  <c r="B7451" i="11" s="1"/>
  <c r="L7380" i="1"/>
  <c r="B7381" i="11" s="1"/>
  <c r="L7317" i="1"/>
  <c r="B7318" i="11" s="1"/>
  <c r="L7253" i="1"/>
  <c r="B7254" i="11" s="1"/>
  <c r="L7189" i="1"/>
  <c r="B7190" i="11" s="1"/>
  <c r="L7126" i="1"/>
  <c r="B7127" i="11" s="1"/>
  <c r="L7063" i="1"/>
  <c r="B7064" i="11" s="1"/>
  <c r="L6999" i="1"/>
  <c r="B7000" i="11" s="1"/>
  <c r="L6935" i="1"/>
  <c r="B6936" i="11" s="1"/>
  <c r="L6865" i="1"/>
  <c r="B6866" i="11" s="1"/>
  <c r="L7465" i="1"/>
  <c r="B7466" i="11" s="1"/>
  <c r="L7394" i="1"/>
  <c r="B7395" i="11" s="1"/>
  <c r="L7332" i="1"/>
  <c r="B7333" i="11" s="1"/>
  <c r="L7268" i="1"/>
  <c r="B7269" i="11" s="1"/>
  <c r="L7204" i="1"/>
  <c r="B7205" i="11" s="1"/>
  <c r="L7141" i="1"/>
  <c r="B7142" i="11" s="1"/>
  <c r="L7070" i="1"/>
  <c r="B7071" i="11" s="1"/>
  <c r="L7006" i="1"/>
  <c r="B7007" i="11" s="1"/>
  <c r="L6942" i="1"/>
  <c r="B6943" i="11" s="1"/>
  <c r="L7480" i="1"/>
  <c r="B7481" i="11" s="1"/>
  <c r="L7416" i="1"/>
  <c r="B7417" i="11" s="1"/>
  <c r="L7354" i="1"/>
  <c r="B7355" i="11" s="1"/>
  <c r="L7291" i="1"/>
  <c r="B7292" i="11" s="1"/>
  <c r="L7227" i="1"/>
  <c r="B7228" i="11" s="1"/>
  <c r="L7163" i="1"/>
  <c r="B7164" i="11" s="1"/>
  <c r="L7093" i="1"/>
  <c r="B7094" i="11" s="1"/>
  <c r="L7029" i="1"/>
  <c r="B7030" i="11" s="1"/>
  <c r="L6965" i="1"/>
  <c r="B6966" i="11" s="1"/>
  <c r="L6901" i="1"/>
  <c r="B6902" i="11" s="1"/>
  <c r="L7479" i="1"/>
  <c r="B7480" i="11" s="1"/>
  <c r="L7415" i="1"/>
  <c r="B7416" i="11" s="1"/>
  <c r="L7353" i="1"/>
  <c r="B7354" i="11" s="1"/>
  <c r="L7290" i="1"/>
  <c r="B7291" i="11" s="1"/>
  <c r="L7226" i="1"/>
  <c r="B7227" i="11" s="1"/>
  <c r="L7162" i="1"/>
  <c r="B7163" i="11" s="1"/>
  <c r="L7100" i="1"/>
  <c r="B7101" i="11" s="1"/>
  <c r="L7036" i="1"/>
  <c r="B7037" i="11" s="1"/>
  <c r="L6972" i="1"/>
  <c r="B6973" i="11" s="1"/>
  <c r="L6908" i="1"/>
  <c r="B6909" i="11" s="1"/>
  <c r="L7470" i="1"/>
  <c r="B7471" i="11" s="1"/>
  <c r="L7406" i="1"/>
  <c r="B7407" i="11" s="1"/>
  <c r="L7345" i="1"/>
  <c r="B7346" i="11" s="1"/>
  <c r="L7281" i="1"/>
  <c r="B7282" i="11" s="1"/>
  <c r="L7217" i="1"/>
  <c r="B7218" i="11" s="1"/>
  <c r="L7153" i="1"/>
  <c r="B7154" i="11" s="1"/>
  <c r="L7091" i="1"/>
  <c r="B7092" i="11" s="1"/>
  <c r="L7027" i="1"/>
  <c r="B7028" i="11" s="1"/>
  <c r="L6963" i="1"/>
  <c r="B6964" i="11" s="1"/>
  <c r="L6899" i="1"/>
  <c r="B6900" i="11" s="1"/>
  <c r="L6837" i="1"/>
  <c r="B6838" i="11" s="1"/>
  <c r="L6766" i="1"/>
  <c r="B6767" i="11" s="1"/>
  <c r="L6702" i="1"/>
  <c r="B6703" i="11" s="1"/>
  <c r="L6638" i="1"/>
  <c r="B6639" i="11" s="1"/>
  <c r="L6574" i="1"/>
  <c r="B6575" i="11" s="1"/>
  <c r="L6510" i="1"/>
  <c r="B6511" i="11" s="1"/>
  <c r="L6828" i="1"/>
  <c r="B6829" i="11" s="1"/>
  <c r="L6757" i="1"/>
  <c r="B6758" i="11" s="1"/>
  <c r="L6693" i="1"/>
  <c r="B6694" i="11" s="1"/>
  <c r="L6629" i="1"/>
  <c r="B6630" i="11" s="1"/>
  <c r="L6565" i="1"/>
  <c r="B6566" i="11" s="1"/>
  <c r="L6501" i="1"/>
  <c r="B6502" i="11" s="1"/>
  <c r="L6812" i="1"/>
  <c r="B6813" i="11" s="1"/>
  <c r="L6748" i="1"/>
  <c r="B6749" i="11" s="1"/>
  <c r="L6684" i="1"/>
  <c r="B6685" i="11" s="1"/>
  <c r="L6620" i="1"/>
  <c r="B6621" i="11" s="1"/>
  <c r="L6556" i="1"/>
  <c r="B6557" i="11" s="1"/>
  <c r="L6492" i="1"/>
  <c r="B6493" i="11" s="1"/>
  <c r="L6428" i="1"/>
  <c r="B6429" i="11" s="1"/>
  <c r="L6366" i="1"/>
  <c r="B6367" i="11" s="1"/>
  <c r="L6826" i="1"/>
  <c r="B6827" i="11" s="1"/>
  <c r="L6763" i="1"/>
  <c r="B6764" i="11" s="1"/>
  <c r="L6699" i="1"/>
  <c r="B6700" i="11" s="1"/>
  <c r="L6635" i="1"/>
  <c r="B6636" i="11" s="1"/>
  <c r="L6571" i="1"/>
  <c r="B6572" i="11" s="1"/>
  <c r="L6507" i="1"/>
  <c r="B6508" i="11" s="1"/>
  <c r="L6443" i="1"/>
  <c r="B6444" i="11" s="1"/>
  <c r="L6381" i="1"/>
  <c r="B6382" i="11" s="1"/>
  <c r="L6317" i="1"/>
  <c r="B6318" i="11" s="1"/>
  <c r="L6253" i="1"/>
  <c r="B6254" i="11" s="1"/>
  <c r="L6810" i="1"/>
  <c r="B6811" i="11" s="1"/>
  <c r="L6746" i="1"/>
  <c r="B6747" i="11" s="1"/>
  <c r="L6682" i="1"/>
  <c r="B6683" i="11" s="1"/>
  <c r="L6618" i="1"/>
  <c r="B6619" i="11" s="1"/>
  <c r="L6554" i="1"/>
  <c r="B6555" i="11" s="1"/>
  <c r="L6824" i="1"/>
  <c r="B6825" i="11" s="1"/>
  <c r="L6761" i="1"/>
  <c r="B6762" i="11" s="1"/>
  <c r="L6697" i="1"/>
  <c r="B6698" i="11" s="1"/>
  <c r="L6633" i="1"/>
  <c r="B6634" i="11" s="1"/>
  <c r="L6569" i="1"/>
  <c r="B6570" i="11" s="1"/>
  <c r="L6505" i="1"/>
  <c r="B6506" i="11" s="1"/>
  <c r="L6441" i="1"/>
  <c r="B6442" i="11" s="1"/>
  <c r="L6371" i="1"/>
  <c r="B6372" i="11" s="1"/>
  <c r="L6307" i="1"/>
  <c r="B6308" i="11" s="1"/>
  <c r="L6243" i="1"/>
  <c r="B6244" i="11" s="1"/>
  <c r="L6831" i="1"/>
  <c r="B6832" i="11" s="1"/>
  <c r="L6768" i="1"/>
  <c r="B6769" i="11" s="1"/>
  <c r="L6704" i="1"/>
  <c r="B6705" i="11" s="1"/>
  <c r="L6640" i="1"/>
  <c r="B6641" i="11" s="1"/>
  <c r="L6576" i="1"/>
  <c r="B6577" i="11" s="1"/>
  <c r="L6512" i="1"/>
  <c r="B6513" i="11" s="1"/>
  <c r="L6448" i="1"/>
  <c r="B6449" i="11" s="1"/>
  <c r="L6370" i="1"/>
  <c r="B6371" i="11" s="1"/>
  <c r="L6306" i="1"/>
  <c r="B6307" i="11" s="1"/>
  <c r="L6846" i="1"/>
  <c r="B6847" i="11" s="1"/>
  <c r="L6783" i="1"/>
  <c r="B6784" i="11" s="1"/>
  <c r="L6719" i="1"/>
  <c r="B6720" i="11" s="1"/>
  <c r="L6655" i="1"/>
  <c r="B6656" i="11" s="1"/>
  <c r="L6591" i="1"/>
  <c r="B6592" i="11" s="1"/>
  <c r="L6527" i="1"/>
  <c r="B6528" i="11" s="1"/>
  <c r="L6463" i="1"/>
  <c r="B6464" i="11" s="1"/>
  <c r="L6393" i="1"/>
  <c r="B6394" i="11" s="1"/>
  <c r="L6329" i="1"/>
  <c r="B6330" i="11" s="1"/>
  <c r="L6265" i="1"/>
  <c r="B6266" i="11" s="1"/>
  <c r="L6194" i="1"/>
  <c r="B6195" i="11" s="1"/>
  <c r="L6159" i="1"/>
  <c r="B6160" i="11" s="1"/>
  <c r="L6096" i="1"/>
  <c r="B6097" i="11" s="1"/>
  <c r="L6032" i="1"/>
  <c r="B6033" i="11" s="1"/>
  <c r="L5969" i="1"/>
  <c r="B5970" i="11" s="1"/>
  <c r="L5906" i="1"/>
  <c r="B5907" i="11" s="1"/>
  <c r="L5844" i="1"/>
  <c r="B5845" i="11" s="1"/>
  <c r="L5780" i="1"/>
  <c r="B5781" i="11" s="1"/>
  <c r="L5710" i="1"/>
  <c r="B5711" i="11" s="1"/>
  <c r="L6396" i="1"/>
  <c r="B6397" i="11" s="1"/>
  <c r="L6332" i="1"/>
  <c r="B6333" i="11" s="1"/>
  <c r="L6268" i="1"/>
  <c r="B6269" i="11" s="1"/>
  <c r="L6205" i="1"/>
  <c r="B6206" i="11" s="1"/>
  <c r="L6142" i="1"/>
  <c r="B6143" i="11" s="1"/>
  <c r="L6079" i="1"/>
  <c r="B6080" i="11" s="1"/>
  <c r="L6015" i="1"/>
  <c r="B6016" i="11" s="1"/>
  <c r="L5952" i="1"/>
  <c r="B5953" i="11" s="1"/>
  <c r="L5889" i="1"/>
  <c r="B5890" i="11" s="1"/>
  <c r="L5827" i="1"/>
  <c r="B5828" i="11" s="1"/>
  <c r="L5763" i="1"/>
  <c r="B5764" i="11" s="1"/>
  <c r="L6188" i="1"/>
  <c r="B6189" i="11" s="1"/>
  <c r="L6125" i="1"/>
  <c r="B6126" i="11" s="1"/>
  <c r="L6062" i="1"/>
  <c r="B6063" i="11" s="1"/>
  <c r="L5991" i="1"/>
  <c r="B5992" i="11" s="1"/>
  <c r="L5928" i="1"/>
  <c r="B5929" i="11" s="1"/>
  <c r="L5865" i="1"/>
  <c r="B5866" i="11" s="1"/>
  <c r="L5802" i="1"/>
  <c r="B5803" i="11" s="1"/>
  <c r="L6506" i="1"/>
  <c r="B6507" i="11" s="1"/>
  <c r="L6442" i="1"/>
  <c r="B6443" i="11" s="1"/>
  <c r="L6211" i="1"/>
  <c r="B6212" i="11" s="1"/>
  <c r="L6148" i="1"/>
  <c r="B6149" i="11" s="1"/>
  <c r="L6085" i="1"/>
  <c r="B6086" i="11" s="1"/>
  <c r="L6021" i="1"/>
  <c r="B6022" i="11" s="1"/>
  <c r="L5950" i="1"/>
  <c r="B5951" i="11" s="1"/>
  <c r="L5887" i="1"/>
  <c r="B5888" i="11" s="1"/>
  <c r="L5825" i="1"/>
  <c r="B5826" i="11" s="1"/>
  <c r="L5761" i="1"/>
  <c r="B5762" i="11" s="1"/>
  <c r="L6163" i="1"/>
  <c r="B6164" i="11" s="1"/>
  <c r="L6100" i="1"/>
  <c r="B6101" i="11" s="1"/>
  <c r="L6036" i="1"/>
  <c r="B6037" i="11" s="1"/>
  <c r="L5973" i="1"/>
  <c r="B5974" i="11" s="1"/>
  <c r="L5910" i="1"/>
  <c r="B5911" i="11" s="1"/>
  <c r="L5840" i="1"/>
  <c r="B5841" i="11" s="1"/>
  <c r="L5776" i="1"/>
  <c r="B5777" i="11" s="1"/>
  <c r="L5706" i="1"/>
  <c r="B5707" i="11" s="1"/>
  <c r="L6392" i="1"/>
  <c r="B6393" i="11" s="1"/>
  <c r="L6328" i="1"/>
  <c r="B6329" i="11" s="1"/>
  <c r="L6264" i="1"/>
  <c r="B6265" i="11" s="1"/>
  <c r="L6193" i="1"/>
  <c r="B6194" i="11" s="1"/>
  <c r="L6130" i="1"/>
  <c r="B6131" i="11" s="1"/>
  <c r="L6067" i="1"/>
  <c r="B6068" i="11" s="1"/>
  <c r="L6004" i="1"/>
  <c r="B6005" i="11" s="1"/>
  <c r="L5941" i="1"/>
  <c r="B5942" i="11" s="1"/>
  <c r="L5870" i="1"/>
  <c r="B5871" i="11" s="1"/>
  <c r="L6399" i="1"/>
  <c r="B6400" i="11" s="1"/>
  <c r="L6335" i="1"/>
  <c r="B6336" i="11" s="1"/>
  <c r="L6271" i="1"/>
  <c r="B6272" i="11" s="1"/>
  <c r="L6208" i="1"/>
  <c r="B6209" i="11" s="1"/>
  <c r="L6145" i="1"/>
  <c r="B6146" i="11" s="1"/>
  <c r="L6074" i="1"/>
  <c r="B6075" i="11" s="1"/>
  <c r="L6011" i="1"/>
  <c r="B6012" i="11" s="1"/>
  <c r="L5940" i="1"/>
  <c r="B5941" i="11" s="1"/>
  <c r="L5877" i="1"/>
  <c r="B5878" i="11" s="1"/>
  <c r="L5806" i="1"/>
  <c r="B5807" i="11" s="1"/>
  <c r="L5823" i="1"/>
  <c r="B5824" i="11" s="1"/>
  <c r="L5759" i="1"/>
  <c r="B5760" i="11" s="1"/>
  <c r="L5696" i="1"/>
  <c r="B5697" i="11" s="1"/>
  <c r="L5632" i="1"/>
  <c r="B5633" i="11" s="1"/>
  <c r="L5568" i="1"/>
  <c r="B5569" i="11" s="1"/>
  <c r="L5504" i="1"/>
  <c r="B5505" i="11" s="1"/>
  <c r="L5441" i="1"/>
  <c r="B5442" i="11" s="1"/>
  <c r="L5377" i="1"/>
  <c r="B5378" i="11" s="1"/>
  <c r="L5313" i="1"/>
  <c r="B5314" i="11" s="1"/>
  <c r="L5249" i="1"/>
  <c r="B5250" i="11" s="1"/>
  <c r="L5186" i="1"/>
  <c r="B5187" i="11" s="1"/>
  <c r="L5687" i="1"/>
  <c r="B5688" i="11" s="1"/>
  <c r="L5599" i="1"/>
  <c r="B5600" i="11" s="1"/>
  <c r="L5535" i="1"/>
  <c r="B5536" i="11" s="1"/>
  <c r="L5821" i="1"/>
  <c r="B5822" i="11" s="1"/>
  <c r="L5757" i="1"/>
  <c r="B5758" i="11" s="1"/>
  <c r="L5630" i="1"/>
  <c r="B5631" i="11" s="1"/>
  <c r="L5566" i="1"/>
  <c r="B5567" i="11" s="1"/>
  <c r="L5502" i="1"/>
  <c r="B5503" i="11" s="1"/>
  <c r="L5439" i="1"/>
  <c r="B5440" i="11" s="1"/>
  <c r="L5375" i="1"/>
  <c r="B5376" i="11" s="1"/>
  <c r="L5311" i="1"/>
  <c r="B5312" i="11" s="1"/>
  <c r="L5247" i="1"/>
  <c r="B5248" i="11" s="1"/>
  <c r="L5693" i="1"/>
  <c r="B5694" i="11" s="1"/>
  <c r="L5629" i="1"/>
  <c r="B5630" i="11" s="1"/>
  <c r="L5565" i="1"/>
  <c r="B5566" i="11" s="1"/>
  <c r="L5501" i="1"/>
  <c r="B5502" i="11" s="1"/>
  <c r="L5438" i="1"/>
  <c r="B5439" i="11" s="1"/>
  <c r="L5374" i="1"/>
  <c r="B5375" i="11" s="1"/>
  <c r="L5310" i="1"/>
  <c r="B5311" i="11" s="1"/>
  <c r="L5246" i="1"/>
  <c r="B5247" i="11" s="1"/>
  <c r="L5183" i="1"/>
  <c r="B5184" i="11" s="1"/>
  <c r="L5962" i="1"/>
  <c r="B5963" i="11" s="1"/>
  <c r="L5891" i="1"/>
  <c r="B5892" i="11" s="1"/>
  <c r="L5676" i="1"/>
  <c r="B5677" i="11" s="1"/>
  <c r="L5612" i="1"/>
  <c r="B5613" i="11" s="1"/>
  <c r="L5548" i="1"/>
  <c r="B5549" i="11" s="1"/>
  <c r="L5484" i="1"/>
  <c r="B5485" i="11" s="1"/>
  <c r="L5413" i="1"/>
  <c r="B5414" i="11" s="1"/>
  <c r="L5349" i="1"/>
  <c r="B5350" i="11" s="1"/>
  <c r="L5285" i="1"/>
  <c r="B5286" i="11" s="1"/>
  <c r="L5222" i="1"/>
  <c r="B5223" i="11" s="1"/>
  <c r="L6160" i="1"/>
  <c r="B6161" i="11" s="1"/>
  <c r="L6089" i="1"/>
  <c r="B6090" i="11" s="1"/>
  <c r="L6025" i="1"/>
  <c r="B6026" i="11" s="1"/>
  <c r="L5699" i="1"/>
  <c r="B5700" i="11" s="1"/>
  <c r="L5603" i="1"/>
  <c r="B5604" i="11" s="1"/>
  <c r="L5539" i="1"/>
  <c r="B5540" i="11" s="1"/>
  <c r="L5475" i="1"/>
  <c r="B5476" i="11" s="1"/>
  <c r="L5404" i="1"/>
  <c r="B5405" i="11" s="1"/>
  <c r="L5340" i="1"/>
  <c r="B5341" i="11" s="1"/>
  <c r="L5276" i="1"/>
  <c r="B5277" i="11" s="1"/>
  <c r="L5205" i="1"/>
  <c r="B5206" i="11" s="1"/>
  <c r="L6199" i="1"/>
  <c r="B6200" i="11" s="1"/>
  <c r="L5626" i="1"/>
  <c r="B5627" i="11" s="1"/>
  <c r="L5562" i="1"/>
  <c r="B5563" i="11" s="1"/>
  <c r="L5498" i="1"/>
  <c r="B5499" i="11" s="1"/>
  <c r="L6438" i="1"/>
  <c r="B6439" i="11" s="1"/>
  <c r="L6286" i="1"/>
  <c r="B6287" i="11" s="1"/>
  <c r="L6222" i="1"/>
  <c r="B6223" i="11" s="1"/>
  <c r="L5681" i="1"/>
  <c r="B5682" i="11" s="1"/>
  <c r="L5142" i="1"/>
  <c r="B5143" i="11" s="1"/>
  <c r="L5078" i="1"/>
  <c r="B5079" i="11" s="1"/>
  <c r="L7351" i="1"/>
  <c r="B7352" i="11" s="1"/>
  <c r="L7389" i="1"/>
  <c r="B7390" i="11" s="1"/>
  <c r="L7151" i="1"/>
  <c r="B7152" i="11" s="1"/>
  <c r="L6873" i="1"/>
  <c r="B6874" i="11" s="1"/>
  <c r="L7402" i="1"/>
  <c r="B7403" i="11" s="1"/>
  <c r="L7101" i="1"/>
  <c r="B7102" i="11" s="1"/>
  <c r="L6885" i="1"/>
  <c r="B6886" i="11" s="1"/>
  <c r="L6813" i="1"/>
  <c r="B6814" i="11" s="1"/>
  <c r="L6425" i="1"/>
  <c r="B6426" i="11" s="1"/>
  <c r="L6401" i="1"/>
  <c r="B6402" i="11" s="1"/>
  <c r="L6183" i="1"/>
  <c r="B6184" i="11" s="1"/>
  <c r="L6014" i="1"/>
  <c r="B6015" i="11" s="1"/>
  <c r="L5737" i="1"/>
  <c r="B5738" i="11" s="1"/>
  <c r="L5675" i="1"/>
  <c r="B5676" i="11" s="1"/>
  <c r="L6217" i="1"/>
  <c r="B6218" i="11" s="1"/>
  <c r="L5886" i="1"/>
  <c r="B5887" i="11" s="1"/>
  <c r="L5854" i="1"/>
  <c r="B5855" i="11" s="1"/>
  <c r="L5725" i="1"/>
  <c r="B5726" i="11" s="1"/>
  <c r="L5947" i="1"/>
  <c r="B5948" i="11" s="1"/>
  <c r="L6105" i="1"/>
  <c r="B6106" i="11" s="1"/>
  <c r="L5452" i="1"/>
  <c r="B5453" i="11" s="1"/>
  <c r="L4864" i="1"/>
  <c r="B4865" i="11" s="1"/>
  <c r="L5228" i="1"/>
  <c r="B5229" i="11" s="1"/>
  <c r="L5076" i="1"/>
  <c r="B5077" i="11" s="1"/>
  <c r="L4900" i="1"/>
  <c r="B4901" i="11" s="1"/>
  <c r="L4773" i="1"/>
  <c r="B4774" i="11" s="1"/>
  <c r="L4623" i="1"/>
  <c r="B4624" i="11" s="1"/>
  <c r="L4676" i="1"/>
  <c r="B4677" i="11" s="1"/>
  <c r="L4794" i="1"/>
  <c r="B4795" i="11" s="1"/>
  <c r="L4067" i="1"/>
  <c r="B4068" i="11" s="1"/>
  <c r="L4191" i="1"/>
  <c r="B4192" i="11" s="1"/>
  <c r="L3932" i="1"/>
  <c r="B3933" i="11" s="1"/>
  <c r="L4127" i="1"/>
  <c r="B4128" i="11" s="1"/>
  <c r="L4088" i="1"/>
  <c r="B4089" i="11" s="1"/>
  <c r="L4450" i="1"/>
  <c r="B4451" i="11" s="1"/>
  <c r="L4387" i="1"/>
  <c r="B4388" i="11" s="1"/>
  <c r="L4316" i="1"/>
  <c r="B4317" i="11" s="1"/>
  <c r="L3957" i="1"/>
  <c r="B3958" i="11" s="1"/>
  <c r="L3025" i="1"/>
  <c r="B3026" i="11" s="1"/>
  <c r="L3018" i="1"/>
  <c r="B3019" i="11" s="1"/>
  <c r="L2592" i="1"/>
  <c r="B2593" i="11" s="1"/>
  <c r="L2387" i="1"/>
  <c r="B2388" i="11" s="1"/>
  <c r="L2946" i="1"/>
  <c r="B2947" i="11" s="1"/>
  <c r="L2299" i="1"/>
  <c r="B2300" i="11" s="1"/>
  <c r="L2183" i="1"/>
  <c r="B2184" i="11" s="1"/>
  <c r="L2723" i="1"/>
  <c r="B2724" i="11" s="1"/>
  <c r="L2745" i="1"/>
  <c r="B2746" i="11" s="1"/>
  <c r="L2203" i="1"/>
  <c r="B2204" i="11" s="1"/>
  <c r="L3569" i="1"/>
  <c r="B3570" i="11" s="1"/>
  <c r="L2659" i="1"/>
  <c r="B2660" i="11" s="1"/>
  <c r="L3273" i="1"/>
  <c r="B3274" i="11" s="1"/>
  <c r="L3138" i="1"/>
  <c r="B3139" i="11" s="1"/>
  <c r="L3091" i="1"/>
  <c r="B3092" i="11" s="1"/>
  <c r="L2681" i="1"/>
  <c r="B2682" i="11" s="1"/>
  <c r="L2547" i="1"/>
  <c r="B2548" i="11" s="1"/>
  <c r="L2027" i="1"/>
  <c r="B2028" i="11" s="1"/>
  <c r="L1763" i="1"/>
  <c r="B1764" i="11" s="1"/>
  <c r="L1775" i="1"/>
  <c r="B1776" i="11" s="1"/>
  <c r="L1769" i="1"/>
  <c r="B1770" i="11" s="1"/>
  <c r="L2475" i="1"/>
  <c r="B2476" i="11" s="1"/>
  <c r="L1915" i="1"/>
  <c r="B1916" i="11" s="1"/>
  <c r="L1659" i="1"/>
  <c r="B1660" i="11" s="1"/>
  <c r="L1279" i="1"/>
  <c r="B1280" i="11" s="1"/>
  <c r="L2259" i="1"/>
  <c r="B2260" i="11" s="1"/>
  <c r="L1899" i="1"/>
  <c r="B1900" i="11" s="1"/>
  <c r="L1619" i="1"/>
  <c r="B1620" i="11" s="1"/>
  <c r="L2187" i="1"/>
  <c r="B2188" i="11" s="1"/>
  <c r="L1943" i="1"/>
  <c r="B1944" i="11" s="1"/>
  <c r="L1867" i="1"/>
  <c r="B1868" i="11" s="1"/>
  <c r="L1611" i="1"/>
  <c r="B1612" i="11" s="1"/>
  <c r="L1324" i="1"/>
  <c r="B1325" i="11" s="1"/>
  <c r="L2131" i="1"/>
  <c r="B2132" i="11" s="1"/>
  <c r="L1927" i="1"/>
  <c r="B1928" i="11" s="1"/>
  <c r="L1772" i="1"/>
  <c r="B1773" i="11" s="1"/>
  <c r="L1695" i="1"/>
  <c r="B1696" i="11" s="1"/>
  <c r="L2059" i="1"/>
  <c r="B2060" i="11" s="1"/>
  <c r="L1268" i="1"/>
  <c r="B1269" i="11" s="1"/>
  <c r="L1261" i="1"/>
  <c r="B1262" i="11" s="1"/>
  <c r="L1229" i="1"/>
  <c r="B1230" i="11" s="1"/>
  <c r="L1306" i="1"/>
  <c r="B1307" i="11" s="1"/>
  <c r="L1369" i="1"/>
  <c r="B1370" i="11" s="1"/>
  <c r="L1433" i="1"/>
  <c r="B1434" i="11" s="1"/>
  <c r="L1497" i="1"/>
  <c r="B1498" i="11" s="1"/>
  <c r="L1561" i="1"/>
  <c r="B1562" i="11" s="1"/>
  <c r="L1623" i="1"/>
  <c r="B1624" i="11" s="1"/>
  <c r="L1686" i="1"/>
  <c r="B1687" i="11" s="1"/>
  <c r="L1749" i="1"/>
  <c r="B1750" i="11" s="1"/>
  <c r="L1809" i="1"/>
  <c r="B1810" i="11" s="1"/>
  <c r="L1872" i="1"/>
  <c r="B1873" i="11" s="1"/>
  <c r="L1933" i="1"/>
  <c r="B1934" i="11" s="1"/>
  <c r="L1996" i="1"/>
  <c r="B1997" i="11" s="1"/>
  <c r="L2074" i="1"/>
  <c r="B2075" i="11" s="1"/>
  <c r="L2137" i="1"/>
  <c r="B2138" i="11" s="1"/>
  <c r="L2319" i="1"/>
  <c r="B2320" i="11" s="1"/>
  <c r="L2383" i="1"/>
  <c r="B2384" i="11" s="1"/>
  <c r="L1299" i="1"/>
  <c r="B1300" i="11" s="1"/>
  <c r="L1362" i="1"/>
  <c r="B1363" i="11" s="1"/>
  <c r="L1426" i="1"/>
  <c r="B1427" i="11" s="1"/>
  <c r="L1490" i="1"/>
  <c r="B1491" i="11" s="1"/>
  <c r="L1554" i="1"/>
  <c r="B1555" i="11" s="1"/>
  <c r="L1617" i="1"/>
  <c r="B1618" i="11" s="1"/>
  <c r="L1679" i="1"/>
  <c r="B1680" i="11" s="1"/>
  <c r="L1750" i="1"/>
  <c r="B1751" i="11" s="1"/>
  <c r="L1818" i="1"/>
  <c r="B1819" i="11" s="1"/>
  <c r="L1881" i="1"/>
  <c r="B1882" i="11" s="1"/>
  <c r="L1949" i="1"/>
  <c r="B1950" i="11" s="1"/>
  <c r="L2013" i="1"/>
  <c r="B2014" i="11" s="1"/>
  <c r="L2083" i="1"/>
  <c r="B2084" i="11" s="1"/>
  <c r="L2154" i="1"/>
  <c r="B2155" i="11" s="1"/>
  <c r="L2241" i="1"/>
  <c r="B2242" i="11" s="1"/>
  <c r="L1231" i="1"/>
  <c r="B1232" i="11" s="1"/>
  <c r="L1292" i="1"/>
  <c r="B1293" i="11" s="1"/>
  <c r="L1363" i="1"/>
  <c r="B1364" i="11" s="1"/>
  <c r="L1427" i="1"/>
  <c r="B1428" i="11" s="1"/>
  <c r="L1491" i="1"/>
  <c r="B1492" i="11" s="1"/>
  <c r="L1555" i="1"/>
  <c r="B1556" i="11" s="1"/>
  <c r="L1625" i="1"/>
  <c r="B1626" i="11" s="1"/>
  <c r="L1688" i="1"/>
  <c r="B1689" i="11" s="1"/>
  <c r="L1759" i="1"/>
  <c r="B1760" i="11" s="1"/>
  <c r="L1827" i="1"/>
  <c r="B1828" i="11" s="1"/>
  <c r="L1898" i="1"/>
  <c r="B1899" i="11" s="1"/>
  <c r="L1974" i="1"/>
  <c r="B1975" i="11" s="1"/>
  <c r="L2037" i="1"/>
  <c r="B2038" i="11" s="1"/>
  <c r="L2100" i="1"/>
  <c r="B2101" i="11" s="1"/>
  <c r="L1256" i="1"/>
  <c r="B1257" i="11" s="1"/>
  <c r="L1317" i="1"/>
  <c r="B1318" i="11" s="1"/>
  <c r="L1388" i="1"/>
  <c r="B1389" i="11" s="1"/>
  <c r="L1452" i="1"/>
  <c r="B1453" i="11" s="1"/>
  <c r="L1516" i="1"/>
  <c r="B1517" i="11" s="1"/>
  <c r="L1580" i="1"/>
  <c r="B1581" i="11" s="1"/>
  <c r="L1658" i="1"/>
  <c r="B1659" i="11" s="1"/>
  <c r="L1720" i="1"/>
  <c r="B1721" i="11" s="1"/>
  <c r="L1780" i="1"/>
  <c r="B1781" i="11" s="1"/>
  <c r="L1844" i="1"/>
  <c r="B1845" i="11" s="1"/>
  <c r="L1921" i="1"/>
  <c r="B1922" i="11" s="1"/>
  <c r="L1991" i="1"/>
  <c r="B1992" i="11" s="1"/>
  <c r="L2054" i="1"/>
  <c r="B2055" i="11" s="1"/>
  <c r="L2117" i="1"/>
  <c r="B2118" i="11" s="1"/>
  <c r="L2180" i="1"/>
  <c r="B2181" i="11" s="1"/>
  <c r="L2266" i="1"/>
  <c r="B2267" i="11" s="1"/>
  <c r="L1264" i="1"/>
  <c r="B1265" i="11" s="1"/>
  <c r="L1333" i="1"/>
  <c r="B1334" i="11" s="1"/>
  <c r="L1397" i="1"/>
  <c r="B1398" i="11" s="1"/>
  <c r="L1461" i="1"/>
  <c r="B1462" i="11" s="1"/>
  <c r="L1525" i="1"/>
  <c r="B1526" i="11" s="1"/>
  <c r="L1589" i="1"/>
  <c r="B1590" i="11" s="1"/>
  <c r="L1666" i="1"/>
  <c r="B1667" i="11" s="1"/>
  <c r="L1729" i="1"/>
  <c r="B1730" i="11" s="1"/>
  <c r="L1789" i="1"/>
  <c r="B1790" i="11" s="1"/>
  <c r="L1853" i="1"/>
  <c r="B1854" i="11" s="1"/>
  <c r="L1929" i="1"/>
  <c r="B1930" i="11" s="1"/>
  <c r="L1992" i="1"/>
  <c r="B1993" i="11" s="1"/>
  <c r="L2055" i="1"/>
  <c r="B2056" i="11" s="1"/>
  <c r="L2118" i="1"/>
  <c r="B2119" i="11" s="1"/>
  <c r="L2181" i="1"/>
  <c r="B2182" i="11" s="1"/>
  <c r="L2435" i="1"/>
  <c r="B2436" i="11" s="1"/>
  <c r="L2506" i="1"/>
  <c r="B2507" i="11" s="1"/>
  <c r="L1272" i="1"/>
  <c r="B1273" i="11" s="1"/>
  <c r="L1342" i="1"/>
  <c r="B1343" i="11" s="1"/>
  <c r="L1406" i="1"/>
  <c r="B1407" i="11" s="1"/>
  <c r="L1470" i="1"/>
  <c r="B1471" i="11" s="1"/>
  <c r="L1534" i="1"/>
  <c r="B1535" i="11" s="1"/>
  <c r="L1598" i="1"/>
  <c r="B1599" i="11" s="1"/>
  <c r="L1667" i="1"/>
  <c r="B1668" i="11" s="1"/>
  <c r="L1730" i="1"/>
  <c r="B1731" i="11" s="1"/>
  <c r="L1806" i="1"/>
  <c r="B1807" i="11" s="1"/>
  <c r="L1869" i="1"/>
  <c r="B1870" i="11" s="1"/>
  <c r="L1938" i="1"/>
  <c r="B1939" i="11" s="1"/>
  <c r="L2001" i="1"/>
  <c r="B2002" i="11" s="1"/>
  <c r="L2063" i="1"/>
  <c r="B2064" i="11" s="1"/>
  <c r="L2127" i="1"/>
  <c r="B2128" i="11" s="1"/>
  <c r="L2300" i="1"/>
  <c r="B2301" i="11" s="1"/>
  <c r="L2364" i="1"/>
  <c r="B2365" i="11" s="1"/>
  <c r="L1266" i="1"/>
  <c r="B1267" i="11" s="1"/>
  <c r="L1327" i="1"/>
  <c r="B1328" i="11" s="1"/>
  <c r="L1391" i="1"/>
  <c r="B1392" i="11" s="1"/>
  <c r="L1455" i="1"/>
  <c r="B1456" i="11" s="1"/>
  <c r="L1519" i="1"/>
  <c r="B1520" i="11" s="1"/>
  <c r="L1583" i="1"/>
  <c r="B1584" i="11" s="1"/>
  <c r="L1645" i="1"/>
  <c r="B1646" i="11" s="1"/>
  <c r="L1707" i="1"/>
  <c r="B1708" i="11" s="1"/>
  <c r="L1791" i="1"/>
  <c r="B1792" i="11" s="1"/>
  <c r="L1855" i="1"/>
  <c r="B1856" i="11" s="1"/>
  <c r="L1916" i="1"/>
  <c r="B1917" i="11" s="1"/>
  <c r="L1978" i="1"/>
  <c r="B1979" i="11" s="1"/>
  <c r="L2041" i="1"/>
  <c r="B2042" i="11" s="1"/>
  <c r="L2104" i="1"/>
  <c r="B2105" i="11" s="1"/>
  <c r="L2254" i="1"/>
  <c r="B2255" i="11" s="1"/>
  <c r="L1236" i="1"/>
  <c r="B1237" i="11" s="1"/>
  <c r="L1297" i="1"/>
  <c r="B1298" i="11" s="1"/>
  <c r="L1360" i="1"/>
  <c r="B1361" i="11" s="1"/>
  <c r="L1424" i="1"/>
  <c r="B1425" i="11" s="1"/>
  <c r="L1488" i="1"/>
  <c r="B1489" i="11" s="1"/>
  <c r="L1552" i="1"/>
  <c r="B1553" i="11" s="1"/>
  <c r="L1615" i="1"/>
  <c r="B1616" i="11" s="1"/>
  <c r="L1677" i="1"/>
  <c r="B1678" i="11" s="1"/>
  <c r="L1740" i="1"/>
  <c r="B1741" i="11" s="1"/>
  <c r="L1808" i="1"/>
  <c r="B1809" i="11" s="1"/>
  <c r="L1871" i="1"/>
  <c r="B1872" i="11" s="1"/>
  <c r="L1932" i="1"/>
  <c r="B1933" i="11" s="1"/>
  <c r="L1995" i="1"/>
  <c r="B1996" i="11" s="1"/>
  <c r="L2065" i="1"/>
  <c r="B2066" i="11" s="1"/>
  <c r="L2191" i="1"/>
  <c r="B2192" i="11" s="1"/>
  <c r="L2438" i="1"/>
  <c r="B2439" i="11" s="1"/>
  <c r="L2501" i="1"/>
  <c r="B2502" i="11" s="1"/>
  <c r="L2200" i="1"/>
  <c r="B2201" i="11" s="1"/>
  <c r="L2262" i="1"/>
  <c r="B2263" i="11" s="1"/>
  <c r="L2325" i="1"/>
  <c r="B2326" i="11" s="1"/>
  <c r="L2388" i="1"/>
  <c r="B2389" i="11" s="1"/>
  <c r="L2452" i="1"/>
  <c r="B2453" i="11" s="1"/>
  <c r="L2523" i="1"/>
  <c r="B2524" i="11" s="1"/>
  <c r="L2593" i="1"/>
  <c r="B2594" i="11" s="1"/>
  <c r="L2657" i="1"/>
  <c r="B2658" i="11" s="1"/>
  <c r="L2719" i="1"/>
  <c r="B2720" i="11" s="1"/>
  <c r="L2781" i="1"/>
  <c r="B2782" i="11" s="1"/>
  <c r="L2845" i="1"/>
  <c r="B2846" i="11" s="1"/>
  <c r="L2909" i="1"/>
  <c r="B2910" i="11" s="1"/>
  <c r="L2972" i="1"/>
  <c r="B2973" i="11" s="1"/>
  <c r="L3034" i="1"/>
  <c r="B3035" i="11" s="1"/>
  <c r="L3097" i="1"/>
  <c r="B3098" i="11" s="1"/>
  <c r="L3160" i="1"/>
  <c r="B3161" i="11" s="1"/>
  <c r="L3224" i="1"/>
  <c r="B3225" i="11" s="1"/>
  <c r="L3287" i="1"/>
  <c r="B3288" i="11" s="1"/>
  <c r="L2139" i="1"/>
  <c r="B2140" i="11" s="1"/>
  <c r="L2201" i="1"/>
  <c r="B2202" i="11" s="1"/>
  <c r="L2263" i="1"/>
  <c r="B2264" i="11" s="1"/>
  <c r="L2326" i="1"/>
  <c r="B2327" i="11" s="1"/>
  <c r="L2389" i="1"/>
  <c r="B2390" i="11" s="1"/>
  <c r="L2453" i="1"/>
  <c r="B2454" i="11" s="1"/>
  <c r="L2516" i="1"/>
  <c r="B2517" i="11" s="1"/>
  <c r="L2587" i="1"/>
  <c r="B2588" i="11" s="1"/>
  <c r="L2650" i="1"/>
  <c r="B2651" i="11" s="1"/>
  <c r="L2720" i="1"/>
  <c r="B2721" i="11" s="1"/>
  <c r="L2782" i="1"/>
  <c r="B2783" i="11" s="1"/>
  <c r="L2846" i="1"/>
  <c r="B2847" i="11" s="1"/>
  <c r="L2910" i="1"/>
  <c r="B2911" i="11" s="1"/>
  <c r="L2973" i="1"/>
  <c r="B2974" i="11" s="1"/>
  <c r="L3035" i="1"/>
  <c r="B3036" i="11" s="1"/>
  <c r="L3106" i="1"/>
  <c r="B3107" i="11" s="1"/>
  <c r="L3177" i="1"/>
  <c r="B3178" i="11" s="1"/>
  <c r="L3241" i="1"/>
  <c r="B3242" i="11" s="1"/>
  <c r="L2588" i="1"/>
  <c r="B2589" i="11" s="1"/>
  <c r="L2651" i="1"/>
  <c r="B2652" i="11" s="1"/>
  <c r="L2728" i="1"/>
  <c r="B2729" i="11" s="1"/>
  <c r="L2791" i="1"/>
  <c r="B2792" i="11" s="1"/>
  <c r="L2855" i="1"/>
  <c r="B2856" i="11" s="1"/>
  <c r="L1237" i="1"/>
  <c r="B1238" i="11" s="1"/>
  <c r="L1314" i="1"/>
  <c r="B1315" i="11" s="1"/>
  <c r="L1377" i="1"/>
  <c r="B1378" i="11" s="1"/>
  <c r="L1441" i="1"/>
  <c r="B1442" i="11" s="1"/>
  <c r="L1505" i="1"/>
  <c r="B1506" i="11" s="1"/>
  <c r="L1569" i="1"/>
  <c r="B1570" i="11" s="1"/>
  <c r="L1631" i="1"/>
  <c r="B1632" i="11" s="1"/>
  <c r="L1694" i="1"/>
  <c r="B1695" i="11" s="1"/>
  <c r="L1757" i="1"/>
  <c r="B1758" i="11" s="1"/>
  <c r="L1817" i="1"/>
  <c r="B1818" i="11" s="1"/>
  <c r="L1880" i="1"/>
  <c r="B1881" i="11" s="1"/>
  <c r="L1941" i="1"/>
  <c r="B1942" i="11" s="1"/>
  <c r="L2004" i="1"/>
  <c r="B2005" i="11" s="1"/>
  <c r="L2082" i="1"/>
  <c r="B2083" i="11" s="1"/>
  <c r="L2145" i="1"/>
  <c r="B2146" i="11" s="1"/>
  <c r="L2327" i="1"/>
  <c r="B2328" i="11" s="1"/>
  <c r="L1230" i="1"/>
  <c r="B1231" i="11" s="1"/>
  <c r="L1307" i="1"/>
  <c r="B1308" i="11" s="1"/>
  <c r="L1370" i="1"/>
  <c r="B1371" i="11" s="1"/>
  <c r="L1434" i="1"/>
  <c r="B1435" i="11" s="1"/>
  <c r="L1498" i="1"/>
  <c r="B1499" i="11" s="1"/>
  <c r="L1562" i="1"/>
  <c r="B1563" i="11" s="1"/>
  <c r="L1624" i="1"/>
  <c r="B1625" i="11" s="1"/>
  <c r="L1687" i="1"/>
  <c r="B1688" i="11" s="1"/>
  <c r="L1758" i="1"/>
  <c r="B1759" i="11" s="1"/>
  <c r="L1826" i="1"/>
  <c r="B1827" i="11" s="1"/>
  <c r="L1889" i="1"/>
  <c r="B1890" i="11" s="1"/>
  <c r="L1957" i="1"/>
  <c r="B1958" i="11" s="1"/>
  <c r="L2021" i="1"/>
  <c r="B2022" i="11" s="1"/>
  <c r="L2091" i="1"/>
  <c r="B2092" i="11" s="1"/>
  <c r="L2162" i="1"/>
  <c r="B2163" i="11" s="1"/>
  <c r="L2249" i="1"/>
  <c r="B2250" i="11" s="1"/>
  <c r="L1239" i="1"/>
  <c r="B1240" i="11" s="1"/>
  <c r="L1300" i="1"/>
  <c r="B1301" i="11" s="1"/>
  <c r="L1371" i="1"/>
  <c r="B1372" i="11" s="1"/>
  <c r="L1435" i="1"/>
  <c r="B1436" i="11" s="1"/>
  <c r="L1499" i="1"/>
  <c r="B1500" i="11" s="1"/>
  <c r="L1563" i="1"/>
  <c r="B1564" i="11" s="1"/>
  <c r="L1633" i="1"/>
  <c r="B1634" i="11" s="1"/>
  <c r="L1703" i="1"/>
  <c r="B1704" i="11" s="1"/>
  <c r="L1766" i="1"/>
  <c r="B1767" i="11" s="1"/>
  <c r="L1835" i="1"/>
  <c r="B1836" i="11" s="1"/>
  <c r="L1905" i="1"/>
  <c r="B1906" i="11" s="1"/>
  <c r="L1982" i="1"/>
  <c r="B1983" i="11" s="1"/>
  <c r="L2045" i="1"/>
  <c r="B2046" i="11" s="1"/>
  <c r="L2108" i="1"/>
  <c r="B2109" i="11" s="1"/>
  <c r="L1263" i="1"/>
  <c r="B1264" i="11" s="1"/>
  <c r="L1332" i="1"/>
  <c r="B1333" i="11" s="1"/>
  <c r="L1396" i="1"/>
  <c r="B1397" i="11" s="1"/>
  <c r="L1460" i="1"/>
  <c r="B1461" i="11" s="1"/>
  <c r="L1524" i="1"/>
  <c r="B1525" i="11" s="1"/>
  <c r="L1588" i="1"/>
  <c r="B1589" i="11" s="1"/>
  <c r="L1665" i="1"/>
  <c r="B1666" i="11" s="1"/>
  <c r="L1728" i="1"/>
  <c r="B1729" i="11" s="1"/>
  <c r="L1788" i="1"/>
  <c r="B1789" i="11" s="1"/>
  <c r="L1852" i="1"/>
  <c r="B1853" i="11" s="1"/>
  <c r="L1928" i="1"/>
  <c r="B1929" i="11" s="1"/>
  <c r="L1999" i="1"/>
  <c r="B2000" i="11" s="1"/>
  <c r="L2061" i="1"/>
  <c r="B2062" i="11" s="1"/>
  <c r="L2125" i="1"/>
  <c r="B2126" i="11" s="1"/>
  <c r="L2195" i="1"/>
  <c r="B2196" i="11" s="1"/>
  <c r="L2274" i="1"/>
  <c r="B2275" i="11" s="1"/>
  <c r="L1271" i="1"/>
  <c r="B1272" i="11" s="1"/>
  <c r="L1341" i="1"/>
  <c r="B1342" i="11" s="1"/>
  <c r="L1405" i="1"/>
  <c r="B1406" i="11" s="1"/>
  <c r="L1469" i="1"/>
  <c r="B1470" i="11" s="1"/>
  <c r="L1533" i="1"/>
  <c r="B1534" i="11" s="1"/>
  <c r="L1597" i="1"/>
  <c r="B1598" i="11" s="1"/>
  <c r="L1674" i="1"/>
  <c r="B1675" i="11" s="1"/>
  <c r="L1737" i="1"/>
  <c r="B1738" i="11" s="1"/>
  <c r="L1797" i="1"/>
  <c r="B1798" i="11" s="1"/>
  <c r="L1861" i="1"/>
  <c r="B1862" i="11" s="1"/>
  <c r="L1937" i="1"/>
  <c r="B1938" i="11" s="1"/>
  <c r="L2000" i="1"/>
  <c r="B2001" i="11" s="1"/>
  <c r="L2062" i="1"/>
  <c r="B2063" i="11" s="1"/>
  <c r="L2126" i="1"/>
  <c r="B2127" i="11" s="1"/>
  <c r="L2188" i="1"/>
  <c r="B2189" i="11" s="1"/>
  <c r="L2443" i="1"/>
  <c r="B2444" i="11" s="1"/>
  <c r="L2514" i="1"/>
  <c r="B2515" i="11" s="1"/>
  <c r="L1287" i="1"/>
  <c r="B1288" i="11" s="1"/>
  <c r="L1350" i="1"/>
  <c r="B1351" i="11" s="1"/>
  <c r="L1414" i="1"/>
  <c r="B1415" i="11" s="1"/>
  <c r="L1478" i="1"/>
  <c r="B1479" i="11" s="1"/>
  <c r="L1542" i="1"/>
  <c r="B1543" i="11" s="1"/>
  <c r="L1606" i="1"/>
  <c r="B1607" i="11" s="1"/>
  <c r="L1675" i="1"/>
  <c r="B1676" i="11" s="1"/>
  <c r="L1738" i="1"/>
  <c r="B1739" i="11" s="1"/>
  <c r="L1814" i="1"/>
  <c r="B1815" i="11" s="1"/>
  <c r="L1877" i="1"/>
  <c r="B1878" i="11" s="1"/>
  <c r="L1945" i="1"/>
  <c r="B1946" i="11" s="1"/>
  <c r="L2009" i="1"/>
  <c r="B2010" i="11" s="1"/>
  <c r="L2071" i="1"/>
  <c r="B2072" i="11" s="1"/>
  <c r="L2134" i="1"/>
  <c r="B2135" i="11" s="1"/>
  <c r="L2308" i="1"/>
  <c r="B2309" i="11" s="1"/>
  <c r="L2372" i="1"/>
  <c r="B2373" i="11" s="1"/>
  <c r="L1273" i="1"/>
  <c r="B1274" i="11" s="1"/>
  <c r="L1335" i="1"/>
  <c r="B1336" i="11" s="1"/>
  <c r="L1399" i="1"/>
  <c r="B1400" i="11" s="1"/>
  <c r="L1463" i="1"/>
  <c r="B1464" i="11" s="1"/>
  <c r="L1527" i="1"/>
  <c r="B1528" i="11" s="1"/>
  <c r="L1591" i="1"/>
  <c r="B1592" i="11" s="1"/>
  <c r="L1653" i="1"/>
  <c r="B1654" i="11" s="1"/>
  <c r="L1715" i="1"/>
  <c r="B1716" i="11" s="1"/>
  <c r="L1799" i="1"/>
  <c r="B1800" i="11" s="1"/>
  <c r="L1863" i="1"/>
  <c r="B1864" i="11" s="1"/>
  <c r="L1924" i="1"/>
  <c r="B1925" i="11" s="1"/>
  <c r="L1986" i="1"/>
  <c r="B1987" i="11" s="1"/>
  <c r="L2049" i="1"/>
  <c r="B2050" i="11" s="1"/>
  <c r="L2112" i="1"/>
  <c r="B2113" i="11" s="1"/>
  <c r="L2261" i="1"/>
  <c r="B2262" i="11" s="1"/>
  <c r="L1244" i="1"/>
  <c r="B1245" i="11" s="1"/>
  <c r="L1305" i="1"/>
  <c r="B1306" i="11" s="1"/>
  <c r="L1368" i="1"/>
  <c r="B1369" i="11" s="1"/>
  <c r="L1432" i="1"/>
  <c r="B1433" i="11" s="1"/>
  <c r="L1496" i="1"/>
  <c r="B1497" i="11" s="1"/>
  <c r="L1560" i="1"/>
  <c r="B1561" i="11" s="1"/>
  <c r="L1622" i="1"/>
  <c r="B1623" i="11" s="1"/>
  <c r="L1685" i="1"/>
  <c r="B1686" i="11" s="1"/>
  <c r="L1748" i="1"/>
  <c r="B1749" i="11" s="1"/>
  <c r="L1816" i="1"/>
  <c r="B1817" i="11" s="1"/>
  <c r="L1879" i="1"/>
  <c r="B1880" i="11" s="1"/>
  <c r="L1940" i="1"/>
  <c r="B1941" i="11" s="1"/>
  <c r="L2003" i="1"/>
  <c r="B2004" i="11" s="1"/>
  <c r="L2073" i="1"/>
  <c r="B2074" i="11" s="1"/>
  <c r="L2199" i="1"/>
  <c r="B2200" i="11" s="1"/>
  <c r="L2446" i="1"/>
  <c r="B2447" i="11" s="1"/>
  <c r="L2509" i="1"/>
  <c r="B2510" i="11" s="1"/>
  <c r="L2207" i="1"/>
  <c r="B2208" i="11" s="1"/>
  <c r="L2270" i="1"/>
  <c r="B2271" i="11" s="1"/>
  <c r="L2333" i="1"/>
  <c r="B2334" i="11" s="1"/>
  <c r="L2396" i="1"/>
  <c r="B2397" i="11" s="1"/>
  <c r="L2460" i="1"/>
  <c r="B2461" i="11" s="1"/>
  <c r="L2531" i="1"/>
  <c r="B2532" i="11" s="1"/>
  <c r="L2601" i="1"/>
  <c r="B2602" i="11" s="1"/>
  <c r="L2664" i="1"/>
  <c r="B2665" i="11" s="1"/>
  <c r="L2726" i="1"/>
  <c r="B2727" i="11" s="1"/>
  <c r="L2789" i="1"/>
  <c r="B2790" i="11" s="1"/>
  <c r="L2853" i="1"/>
  <c r="B2854" i="11" s="1"/>
  <c r="L2917" i="1"/>
  <c r="B2918" i="11" s="1"/>
  <c r="L2980" i="1"/>
  <c r="B2981" i="11" s="1"/>
  <c r="L3042" i="1"/>
  <c r="B3043" i="11" s="1"/>
  <c r="L3105" i="1"/>
  <c r="B3106" i="11" s="1"/>
  <c r="L3168" i="1"/>
  <c r="B3169" i="11" s="1"/>
  <c r="L3232" i="1"/>
  <c r="B3233" i="11" s="1"/>
  <c r="L3295" i="1"/>
  <c r="B3296" i="11" s="1"/>
  <c r="L2147" i="1"/>
  <c r="B2148" i="11" s="1"/>
  <c r="L2208" i="1"/>
  <c r="B2209" i="11" s="1"/>
  <c r="L1245" i="1"/>
  <c r="B1246" i="11" s="1"/>
  <c r="L1322" i="1"/>
  <c r="B1323" i="11" s="1"/>
  <c r="L1385" i="1"/>
  <c r="B1386" i="11" s="1"/>
  <c r="L1449" i="1"/>
  <c r="B1450" i="11" s="1"/>
  <c r="L1513" i="1"/>
  <c r="B1514" i="11" s="1"/>
  <c r="L1577" i="1"/>
  <c r="B1578" i="11" s="1"/>
  <c r="L1639" i="1"/>
  <c r="B1640" i="11" s="1"/>
  <c r="L1701" i="1"/>
  <c r="B1702" i="11" s="1"/>
  <c r="L1764" i="1"/>
  <c r="B1765" i="11" s="1"/>
  <c r="L1825" i="1"/>
  <c r="B1826" i="11" s="1"/>
  <c r="L1888" i="1"/>
  <c r="B1889" i="11" s="1"/>
  <c r="L1948" i="1"/>
  <c r="B1949" i="11" s="1"/>
  <c r="L2012" i="1"/>
  <c r="B2013" i="11" s="1"/>
  <c r="L2090" i="1"/>
  <c r="B2091" i="11" s="1"/>
  <c r="L2153" i="1"/>
  <c r="B2154" i="11" s="1"/>
  <c r="L2335" i="1"/>
  <c r="B2336" i="11" s="1"/>
  <c r="L1238" i="1"/>
  <c r="B1239" i="11" s="1"/>
  <c r="L1315" i="1"/>
  <c r="B1316" i="11" s="1"/>
  <c r="L1378" i="1"/>
  <c r="B1379" i="11" s="1"/>
  <c r="L1442" i="1"/>
  <c r="B1443" i="11" s="1"/>
  <c r="L1506" i="1"/>
  <c r="B1507" i="11" s="1"/>
  <c r="L1570" i="1"/>
  <c r="B1571" i="11" s="1"/>
  <c r="L1632" i="1"/>
  <c r="B1633" i="11" s="1"/>
  <c r="L1702" i="1"/>
  <c r="B1703" i="11" s="1"/>
  <c r="L1765" i="1"/>
  <c r="B1766" i="11" s="1"/>
  <c r="L1834" i="1"/>
  <c r="B1835" i="11" s="1"/>
  <c r="L1897" i="1"/>
  <c r="B1898" i="11" s="1"/>
  <c r="L1965" i="1"/>
  <c r="B1966" i="11" s="1"/>
  <c r="L2028" i="1"/>
  <c r="B2029" i="11" s="1"/>
  <c r="L2099" i="1"/>
  <c r="B2100" i="11" s="1"/>
  <c r="L2170" i="1"/>
  <c r="B2171" i="11" s="1"/>
  <c r="L2257" i="1"/>
  <c r="B2258" i="11" s="1"/>
  <c r="L1247" i="1"/>
  <c r="B1248" i="11" s="1"/>
  <c r="L1308" i="1"/>
  <c r="B1309" i="11" s="1"/>
  <c r="L1379" i="1"/>
  <c r="B1380" i="11" s="1"/>
  <c r="L1443" i="1"/>
  <c r="B1444" i="11" s="1"/>
  <c r="L1507" i="1"/>
  <c r="B1508" i="11" s="1"/>
  <c r="L1571" i="1"/>
  <c r="B1572" i="11" s="1"/>
  <c r="L1641" i="1"/>
  <c r="B1642" i="11" s="1"/>
  <c r="L1711" i="1"/>
  <c r="B1712" i="11" s="1"/>
  <c r="L1779" i="1"/>
  <c r="B1780" i="11" s="1"/>
  <c r="L1843" i="1"/>
  <c r="B1844" i="11" s="1"/>
  <c r="L1913" i="1"/>
  <c r="B1914" i="11" s="1"/>
  <c r="L1990" i="1"/>
  <c r="B1991" i="11" s="1"/>
  <c r="L2053" i="1"/>
  <c r="B2054" i="11" s="1"/>
  <c r="L2116" i="1"/>
  <c r="B2117" i="11" s="1"/>
  <c r="L1270" i="1"/>
  <c r="B1271" i="11" s="1"/>
  <c r="L1340" i="1"/>
  <c r="B1341" i="11" s="1"/>
  <c r="L1404" i="1"/>
  <c r="B1405" i="11" s="1"/>
  <c r="L1468" i="1"/>
  <c r="B1469" i="11" s="1"/>
  <c r="L1532" i="1"/>
  <c r="B1533" i="11" s="1"/>
  <c r="L1596" i="1"/>
  <c r="B1597" i="11" s="1"/>
  <c r="L1673" i="1"/>
  <c r="B1674" i="11" s="1"/>
  <c r="L1736" i="1"/>
  <c r="B1737" i="11" s="1"/>
  <c r="L1796" i="1"/>
  <c r="B1797" i="11" s="1"/>
  <c r="L1860" i="1"/>
  <c r="B1861" i="11" s="1"/>
  <c r="L1936" i="1"/>
  <c r="B1937" i="11" s="1"/>
  <c r="L2007" i="1"/>
  <c r="B2008" i="11" s="1"/>
  <c r="L2069" i="1"/>
  <c r="B2070" i="11" s="1"/>
  <c r="L2132" i="1"/>
  <c r="B2133" i="11" s="1"/>
  <c r="L2211" i="1"/>
  <c r="B2212" i="11" s="1"/>
  <c r="L2282" i="1"/>
  <c r="B2283" i="11" s="1"/>
  <c r="L1286" i="1"/>
  <c r="B1287" i="11" s="1"/>
  <c r="L1349" i="1"/>
  <c r="B1350" i="11" s="1"/>
  <c r="L1413" i="1"/>
  <c r="B1414" i="11" s="1"/>
  <c r="L1477" i="1"/>
  <c r="B1478" i="11" s="1"/>
  <c r="L1541" i="1"/>
  <c r="B1542" i="11" s="1"/>
  <c r="L1605" i="1"/>
  <c r="B1606" i="11" s="1"/>
  <c r="L1682" i="1"/>
  <c r="B1683" i="11" s="1"/>
  <c r="L1745" i="1"/>
  <c r="B1746" i="11" s="1"/>
  <c r="L1805" i="1"/>
  <c r="B1806" i="11" s="1"/>
  <c r="L1868" i="1"/>
  <c r="B1869" i="11" s="1"/>
  <c r="L1944" i="1"/>
  <c r="B1945" i="11" s="1"/>
  <c r="L2008" i="1"/>
  <c r="B2009" i="11" s="1"/>
  <c r="L2070" i="1"/>
  <c r="B2071" i="11" s="1"/>
  <c r="L2133" i="1"/>
  <c r="B2134" i="11" s="1"/>
  <c r="L2196" i="1"/>
  <c r="B2197" i="11" s="1"/>
  <c r="L2451" i="1"/>
  <c r="B2452" i="11" s="1"/>
  <c r="L1226" i="1"/>
  <c r="B1227" i="11" s="1"/>
  <c r="L1295" i="1"/>
  <c r="B1296" i="11" s="1"/>
  <c r="L1358" i="1"/>
  <c r="B1359" i="11" s="1"/>
  <c r="L1422" i="1"/>
  <c r="B1423" i="11" s="1"/>
  <c r="L1486" i="1"/>
  <c r="B1487" i="11" s="1"/>
  <c r="L1550" i="1"/>
  <c r="B1551" i="11" s="1"/>
  <c r="L1613" i="1"/>
  <c r="B1614" i="11" s="1"/>
  <c r="L1683" i="1"/>
  <c r="B1684" i="11" s="1"/>
  <c r="L1746" i="1"/>
  <c r="B1747" i="11" s="1"/>
  <c r="L1822" i="1"/>
  <c r="B1823" i="11" s="1"/>
  <c r="L1885" i="1"/>
  <c r="B1886" i="11" s="1"/>
  <c r="L1953" i="1"/>
  <c r="B1954" i="11" s="1"/>
  <c r="L2017" i="1"/>
  <c r="B2018" i="11" s="1"/>
  <c r="L2079" i="1"/>
  <c r="B2080" i="11" s="1"/>
  <c r="L2142" i="1"/>
  <c r="B2143" i="11" s="1"/>
  <c r="L2316" i="1"/>
  <c r="B2317" i="11" s="1"/>
  <c r="L2380" i="1"/>
  <c r="B2381" i="11" s="1"/>
  <c r="L1280" i="1"/>
  <c r="B1281" i="11" s="1"/>
  <c r="L1343" i="1"/>
  <c r="B1344" i="11" s="1"/>
  <c r="L1407" i="1"/>
  <c r="B1408" i="11" s="1"/>
  <c r="L1471" i="1"/>
  <c r="B1472" i="11" s="1"/>
  <c r="L1535" i="1"/>
  <c r="B1536" i="11" s="1"/>
  <c r="L1599" i="1"/>
  <c r="B1600" i="11" s="1"/>
  <c r="L1660" i="1"/>
  <c r="B1661" i="11" s="1"/>
  <c r="L1723" i="1"/>
  <c r="B1724" i="11" s="1"/>
  <c r="L1807" i="1"/>
  <c r="B1808" i="11" s="1"/>
  <c r="L1870" i="1"/>
  <c r="B1871" i="11" s="1"/>
  <c r="L1931" i="1"/>
  <c r="B1932" i="11" s="1"/>
  <c r="L1994" i="1"/>
  <c r="B1995" i="11" s="1"/>
  <c r="L2057" i="1"/>
  <c r="B2058" i="11" s="1"/>
  <c r="L2206" i="1"/>
  <c r="B2207" i="11" s="1"/>
  <c r="L2269" i="1"/>
  <c r="B2270" i="11" s="1"/>
  <c r="L1252" i="1"/>
  <c r="B1253" i="11" s="1"/>
  <c r="L1313" i="1"/>
  <c r="B1314" i="11" s="1"/>
  <c r="L1376" i="1"/>
  <c r="B1377" i="11" s="1"/>
  <c r="L1440" i="1"/>
  <c r="B1441" i="11" s="1"/>
  <c r="L1504" i="1"/>
  <c r="B1505" i="11" s="1"/>
  <c r="L1568" i="1"/>
  <c r="B1569" i="11" s="1"/>
  <c r="L1630" i="1"/>
  <c r="B1631" i="11" s="1"/>
  <c r="L1693" i="1"/>
  <c r="B1694" i="11" s="1"/>
  <c r="L1756" i="1"/>
  <c r="B1757" i="11" s="1"/>
  <c r="L1824" i="1"/>
  <c r="B1825" i="11" s="1"/>
  <c r="L1887" i="1"/>
  <c r="B1888" i="11" s="1"/>
  <c r="L1947" i="1"/>
  <c r="B1948" i="11" s="1"/>
  <c r="L2011" i="1"/>
  <c r="B2012" i="11" s="1"/>
  <c r="L2081" i="1"/>
  <c r="B2082" i="11" s="1"/>
  <c r="L2390" i="1"/>
  <c r="B2391" i="11" s="1"/>
  <c r="L2454" i="1"/>
  <c r="B2455" i="11" s="1"/>
  <c r="L2517" i="1"/>
  <c r="B2518" i="11" s="1"/>
  <c r="L2215" i="1"/>
  <c r="B2216" i="11" s="1"/>
  <c r="L2278" i="1"/>
  <c r="B2279" i="11" s="1"/>
  <c r="L2341" i="1"/>
  <c r="B2342" i="11" s="1"/>
  <c r="L2404" i="1"/>
  <c r="B2405" i="11" s="1"/>
  <c r="L2468" i="1"/>
  <c r="B2469" i="11" s="1"/>
  <c r="L2539" i="1"/>
  <c r="B2540" i="11" s="1"/>
  <c r="L2609" i="1"/>
  <c r="B2610" i="11" s="1"/>
  <c r="L2672" i="1"/>
  <c r="B2673" i="11" s="1"/>
  <c r="L2734" i="1"/>
  <c r="B2735" i="11" s="1"/>
  <c r="L2797" i="1"/>
  <c r="B2798" i="11" s="1"/>
  <c r="L2861" i="1"/>
  <c r="B2862" i="11" s="1"/>
  <c r="L2925" i="1"/>
  <c r="B2926" i="11" s="1"/>
  <c r="L2988" i="1"/>
  <c r="B2989" i="11" s="1"/>
  <c r="L3050" i="1"/>
  <c r="B3051" i="11" s="1"/>
  <c r="L3113" i="1"/>
  <c r="B3114" i="11" s="1"/>
  <c r="L3176" i="1"/>
  <c r="B3177" i="11" s="1"/>
  <c r="L3240" i="1"/>
  <c r="B3241" i="11" s="1"/>
  <c r="L3303" i="1"/>
  <c r="B3304" i="11" s="1"/>
  <c r="L2155" i="1"/>
  <c r="B2156" i="11" s="1"/>
  <c r="L2216" i="1"/>
  <c r="B2217" i="11" s="1"/>
  <c r="L2279" i="1"/>
  <c r="B2280" i="11" s="1"/>
  <c r="L2342" i="1"/>
  <c r="B2343" i="11" s="1"/>
  <c r="L2405" i="1"/>
  <c r="B2406" i="11" s="1"/>
  <c r="L2469" i="1"/>
  <c r="B2470" i="11" s="1"/>
  <c r="L2532" i="1"/>
  <c r="B2533" i="11" s="1"/>
  <c r="L2602" i="1"/>
  <c r="B2603" i="11" s="1"/>
  <c r="L2665" i="1"/>
  <c r="B2666" i="11" s="1"/>
  <c r="L2735" i="1"/>
  <c r="B2736" i="11" s="1"/>
  <c r="L2798" i="1"/>
  <c r="B2799" i="11" s="1"/>
  <c r="L2862" i="1"/>
  <c r="B2863" i="11" s="1"/>
  <c r="L2926" i="1"/>
  <c r="B2927" i="11" s="1"/>
  <c r="L2989" i="1"/>
  <c r="B2990" i="11" s="1"/>
  <c r="L3051" i="1"/>
  <c r="B3052" i="11" s="1"/>
  <c r="L3122" i="1"/>
  <c r="B3123" i="11" s="1"/>
  <c r="L3193" i="1"/>
  <c r="B3194" i="11" s="1"/>
  <c r="L1253" i="1"/>
  <c r="B1254" i="11" s="1"/>
  <c r="L1329" i="1"/>
  <c r="B1330" i="11" s="1"/>
  <c r="L1393" i="1"/>
  <c r="B1394" i="11" s="1"/>
  <c r="L1457" i="1"/>
  <c r="B1458" i="11" s="1"/>
  <c r="L1521" i="1"/>
  <c r="B1522" i="11" s="1"/>
  <c r="L1585" i="1"/>
  <c r="B1586" i="11" s="1"/>
  <c r="L1647" i="1"/>
  <c r="B1648" i="11" s="1"/>
  <c r="L1709" i="1"/>
  <c r="B1710" i="11" s="1"/>
  <c r="L1771" i="1"/>
  <c r="B1772" i="11" s="1"/>
  <c r="L1833" i="1"/>
  <c r="B1834" i="11" s="1"/>
  <c r="L1896" i="1"/>
  <c r="B1897" i="11" s="1"/>
  <c r="L1956" i="1"/>
  <c r="B1957" i="11" s="1"/>
  <c r="L2020" i="1"/>
  <c r="B2021" i="11" s="1"/>
  <c r="L2098" i="1"/>
  <c r="B2099" i="11" s="1"/>
  <c r="L2161" i="1"/>
  <c r="B2162" i="11" s="1"/>
  <c r="L2343" i="1"/>
  <c r="B2344" i="11" s="1"/>
  <c r="L1246" i="1"/>
  <c r="B1247" i="11" s="1"/>
  <c r="L1323" i="1"/>
  <c r="B1324" i="11" s="1"/>
  <c r="L1386" i="1"/>
  <c r="B1387" i="11" s="1"/>
  <c r="L1450" i="1"/>
  <c r="B1451" i="11" s="1"/>
  <c r="L1514" i="1"/>
  <c r="B1515" i="11" s="1"/>
  <c r="L1578" i="1"/>
  <c r="B1579" i="11" s="1"/>
  <c r="L1640" i="1"/>
  <c r="B1641" i="11" s="1"/>
  <c r="L1710" i="1"/>
  <c r="B1711" i="11" s="1"/>
  <c r="L1778" i="1"/>
  <c r="B1779" i="11" s="1"/>
  <c r="L1842" i="1"/>
  <c r="B1843" i="11" s="1"/>
  <c r="L1904" i="1"/>
  <c r="B1905" i="11" s="1"/>
  <c r="L1973" i="1"/>
  <c r="B1974" i="11" s="1"/>
  <c r="L2036" i="1"/>
  <c r="B2037" i="11" s="1"/>
  <c r="L2107" i="1"/>
  <c r="B2108" i="11" s="1"/>
  <c r="L2178" i="1"/>
  <c r="B2179" i="11" s="1"/>
  <c r="L2264" i="1"/>
  <c r="B2265" i="11" s="1"/>
  <c r="L1255" i="1"/>
  <c r="B1256" i="11" s="1"/>
  <c r="L1316" i="1"/>
  <c r="B1317" i="11" s="1"/>
  <c r="L1387" i="1"/>
  <c r="B1388" i="11" s="1"/>
  <c r="L1451" i="1"/>
  <c r="B1452" i="11" s="1"/>
  <c r="L1515" i="1"/>
  <c r="B1516" i="11" s="1"/>
  <c r="L1579" i="1"/>
  <c r="B1580" i="11" s="1"/>
  <c r="L1649" i="1"/>
  <c r="B1650" i="11" s="1"/>
  <c r="L1719" i="1"/>
  <c r="B1720" i="11" s="1"/>
  <c r="L1787" i="1"/>
  <c r="B1788" i="11" s="1"/>
  <c r="L1851" i="1"/>
  <c r="B1852" i="11" s="1"/>
  <c r="L1920" i="1"/>
  <c r="B1921" i="11" s="1"/>
  <c r="L1998" i="1"/>
  <c r="B1999" i="11" s="1"/>
  <c r="L2060" i="1"/>
  <c r="B2061" i="11" s="1"/>
  <c r="L2194" i="1"/>
  <c r="B2195" i="11" s="1"/>
  <c r="L1278" i="1"/>
  <c r="B1279" i="11" s="1"/>
  <c r="L1348" i="1"/>
  <c r="B1349" i="11" s="1"/>
  <c r="L1412" i="1"/>
  <c r="B1413" i="11" s="1"/>
  <c r="L1476" i="1"/>
  <c r="B1477" i="11" s="1"/>
  <c r="L1540" i="1"/>
  <c r="B1541" i="11" s="1"/>
  <c r="L1604" i="1"/>
  <c r="B1605" i="11" s="1"/>
  <c r="L1681" i="1"/>
  <c r="B1682" i="11" s="1"/>
  <c r="L1744" i="1"/>
  <c r="B1745" i="11" s="1"/>
  <c r="L1804" i="1"/>
  <c r="B1805" i="11" s="1"/>
  <c r="L1875" i="1"/>
  <c r="B1876" i="11" s="1"/>
  <c r="L1951" i="1"/>
  <c r="B1952" i="11" s="1"/>
  <c r="L2015" i="1"/>
  <c r="B2016" i="11" s="1"/>
  <c r="L2077" i="1"/>
  <c r="B2078" i="11" s="1"/>
  <c r="L2140" i="1"/>
  <c r="B2141" i="11" s="1"/>
  <c r="L2219" i="1"/>
  <c r="B2220" i="11" s="1"/>
  <c r="L1225" i="1"/>
  <c r="B1226" i="11" s="1"/>
  <c r="L1294" i="1"/>
  <c r="B1295" i="11" s="1"/>
  <c r="L1357" i="1"/>
  <c r="B1358" i="11" s="1"/>
  <c r="L1421" i="1"/>
  <c r="B1422" i="11" s="1"/>
  <c r="L1485" i="1"/>
  <c r="B1486" i="11" s="1"/>
  <c r="L1549" i="1"/>
  <c r="B1550" i="11" s="1"/>
  <c r="L1612" i="1"/>
  <c r="B1613" i="11" s="1"/>
  <c r="L1690" i="1"/>
  <c r="B1691" i="11" s="1"/>
  <c r="L1753" i="1"/>
  <c r="B1754" i="11" s="1"/>
  <c r="L1813" i="1"/>
  <c r="B1814" i="11" s="1"/>
  <c r="L1876" i="1"/>
  <c r="B1877" i="11" s="1"/>
  <c r="L1952" i="1"/>
  <c r="B1953" i="11" s="1"/>
  <c r="L2016" i="1"/>
  <c r="B2017" i="11" s="1"/>
  <c r="L2078" i="1"/>
  <c r="B2079" i="11" s="1"/>
  <c r="L2141" i="1"/>
  <c r="B2142" i="11" s="1"/>
  <c r="L2395" i="1"/>
  <c r="B2396" i="11" s="1"/>
  <c r="L2459" i="1"/>
  <c r="B2460" i="11" s="1"/>
  <c r="L1234" i="1"/>
  <c r="B1235" i="11" s="1"/>
  <c r="L1303" i="1"/>
  <c r="B1304" i="11" s="1"/>
  <c r="L1366" i="1"/>
  <c r="B1367" i="11" s="1"/>
  <c r="L1430" i="1"/>
  <c r="B1431" i="11" s="1"/>
  <c r="L1494" i="1"/>
  <c r="B1495" i="11" s="1"/>
  <c r="L1558" i="1"/>
  <c r="B1559" i="11" s="1"/>
  <c r="L1620" i="1"/>
  <c r="B1621" i="11" s="1"/>
  <c r="L1691" i="1"/>
  <c r="B1692" i="11" s="1"/>
  <c r="L1754" i="1"/>
  <c r="B1755" i="11" s="1"/>
  <c r="L1830" i="1"/>
  <c r="B1831" i="11" s="1"/>
  <c r="L1893" i="1"/>
  <c r="B1894" i="11" s="1"/>
  <c r="L1961" i="1"/>
  <c r="B1962" i="11" s="1"/>
  <c r="L2025" i="1"/>
  <c r="B2026" i="11" s="1"/>
  <c r="L2087" i="1"/>
  <c r="B2088" i="11" s="1"/>
  <c r="L2150" i="1"/>
  <c r="B2151" i="11" s="1"/>
  <c r="L2324" i="1"/>
  <c r="B2325" i="11" s="1"/>
  <c r="L1227" i="1"/>
  <c r="B1228" i="11" s="1"/>
  <c r="L1288" i="1"/>
  <c r="B1289" i="11" s="1"/>
  <c r="L1351" i="1"/>
  <c r="B1352" i="11" s="1"/>
  <c r="L1415" i="1"/>
  <c r="B1416" i="11" s="1"/>
  <c r="L1479" i="1"/>
  <c r="B1480" i="11" s="1"/>
  <c r="L1543" i="1"/>
  <c r="B1544" i="11" s="1"/>
  <c r="L1607" i="1"/>
  <c r="B1608" i="11" s="1"/>
  <c r="L1668" i="1"/>
  <c r="B1669" i="11" s="1"/>
  <c r="L1731" i="1"/>
  <c r="B1732" i="11" s="1"/>
  <c r="L1815" i="1"/>
  <c r="B1816" i="11" s="1"/>
  <c r="L1878" i="1"/>
  <c r="B1879" i="11" s="1"/>
  <c r="L1939" i="1"/>
  <c r="B1940" i="11" s="1"/>
  <c r="L2002" i="1"/>
  <c r="B2003" i="11" s="1"/>
  <c r="L2064" i="1"/>
  <c r="B2065" i="11" s="1"/>
  <c r="L2214" i="1"/>
  <c r="B2215" i="11" s="1"/>
  <c r="L2277" i="1"/>
  <c r="B2278" i="11" s="1"/>
  <c r="L1260" i="1"/>
  <c r="B1261" i="11" s="1"/>
  <c r="L1321" i="1"/>
  <c r="B1322" i="11" s="1"/>
  <c r="L1384" i="1"/>
  <c r="B1385" i="11" s="1"/>
  <c r="L1448" i="1"/>
  <c r="B1449" i="11" s="1"/>
  <c r="L1512" i="1"/>
  <c r="B1513" i="11" s="1"/>
  <c r="L1576" i="1"/>
  <c r="B1577" i="11" s="1"/>
  <c r="L1638" i="1"/>
  <c r="B1639" i="11" s="1"/>
  <c r="L1700" i="1"/>
  <c r="B1701" i="11" s="1"/>
  <c r="L1770" i="1"/>
  <c r="B1771" i="11" s="1"/>
  <c r="L1832" i="1"/>
  <c r="B1833" i="11" s="1"/>
  <c r="L1895" i="1"/>
  <c r="B1896" i="11" s="1"/>
  <c r="L1955" i="1"/>
  <c r="B1956" i="11" s="1"/>
  <c r="L2019" i="1"/>
  <c r="B2020" i="11" s="1"/>
  <c r="L2089" i="1"/>
  <c r="B2090" i="11" s="1"/>
  <c r="L2398" i="1"/>
  <c r="B2399" i="11" s="1"/>
  <c r="L2462" i="1"/>
  <c r="B2463" i="11" s="1"/>
  <c r="L2525" i="1"/>
  <c r="B2526" i="11" s="1"/>
  <c r="L2223" i="1"/>
  <c r="B2224" i="11" s="1"/>
  <c r="L2286" i="1"/>
  <c r="B2287" i="11" s="1"/>
  <c r="L2349" i="1"/>
  <c r="B2350" i="11" s="1"/>
  <c r="L2412" i="1"/>
  <c r="B2413" i="11" s="1"/>
  <c r="L2483" i="1"/>
  <c r="B2484" i="11" s="1"/>
  <c r="L2554" i="1"/>
  <c r="B2555" i="11" s="1"/>
  <c r="L2617" i="1"/>
  <c r="B2618" i="11" s="1"/>
  <c r="L2680" i="1"/>
  <c r="B2681" i="11" s="1"/>
  <c r="L2742" i="1"/>
  <c r="B2743" i="11" s="1"/>
  <c r="L2805" i="1"/>
  <c r="B2806" i="11" s="1"/>
  <c r="L2869" i="1"/>
  <c r="B2870" i="11" s="1"/>
  <c r="L2933" i="1"/>
  <c r="B2934" i="11" s="1"/>
  <c r="L2996" i="1"/>
  <c r="B2997" i="11" s="1"/>
  <c r="L3058" i="1"/>
  <c r="B3059" i="11" s="1"/>
  <c r="L3121" i="1"/>
  <c r="B3122" i="11" s="1"/>
  <c r="L3184" i="1"/>
  <c r="B3185" i="11" s="1"/>
  <c r="L3248" i="1"/>
  <c r="B3249" i="11" s="1"/>
  <c r="L3311" i="1"/>
  <c r="B3312" i="11" s="1"/>
  <c r="L2163" i="1"/>
  <c r="B2164" i="11" s="1"/>
  <c r="L2224" i="1"/>
  <c r="B2225" i="11" s="1"/>
  <c r="L2287" i="1"/>
  <c r="B2288" i="11" s="1"/>
  <c r="L2350" i="1"/>
  <c r="B2351" i="11" s="1"/>
  <c r="L2413" i="1"/>
  <c r="B2414" i="11" s="1"/>
  <c r="L2476" i="1"/>
  <c r="B2477" i="11" s="1"/>
  <c r="L2540" i="1"/>
  <c r="B2541" i="11" s="1"/>
  <c r="L2610" i="1"/>
  <c r="B2611" i="11" s="1"/>
  <c r="L2673" i="1"/>
  <c r="B2674" i="11" s="1"/>
  <c r="L2743" i="1"/>
  <c r="B2744" i="11" s="1"/>
  <c r="L2806" i="1"/>
  <c r="B2807" i="11" s="1"/>
  <c r="L2870" i="1"/>
  <c r="B2871" i="11" s="1"/>
  <c r="L2934" i="1"/>
  <c r="B2935" i="11" s="1"/>
  <c r="L2997" i="1"/>
  <c r="B2998" i="11" s="1"/>
  <c r="L3059" i="1"/>
  <c r="B3060" i="11" s="1"/>
  <c r="L3130" i="1"/>
  <c r="B3131" i="11" s="1"/>
  <c r="L3201" i="1"/>
  <c r="B3202" i="11" s="1"/>
  <c r="L3265" i="1"/>
  <c r="B3266" i="11" s="1"/>
  <c r="L2611" i="1"/>
  <c r="B2612" i="11" s="1"/>
  <c r="L2689" i="1"/>
  <c r="B2690" i="11" s="1"/>
  <c r="L2751" i="1"/>
  <c r="B2752" i="11" s="1"/>
  <c r="L2815" i="1"/>
  <c r="B2816" i="11" s="1"/>
  <c r="L2879" i="1"/>
  <c r="B2880" i="11" s="1"/>
  <c r="L2943" i="1"/>
  <c r="B2944" i="11" s="1"/>
  <c r="L3006" i="1"/>
  <c r="B3007" i="11" s="1"/>
  <c r="L1275" i="1"/>
  <c r="B1276" i="11" s="1"/>
  <c r="L1337" i="1"/>
  <c r="B1338" i="11" s="1"/>
  <c r="L1401" i="1"/>
  <c r="B1402" i="11" s="1"/>
  <c r="L1465" i="1"/>
  <c r="B1466" i="11" s="1"/>
  <c r="L1529" i="1"/>
  <c r="B1530" i="11" s="1"/>
  <c r="L1593" i="1"/>
  <c r="B1594" i="11" s="1"/>
  <c r="L1655" i="1"/>
  <c r="B1656" i="11" s="1"/>
  <c r="L1717" i="1"/>
  <c r="B1718" i="11" s="1"/>
  <c r="L1777" i="1"/>
  <c r="B1778" i="11" s="1"/>
  <c r="L1841" i="1"/>
  <c r="B1842" i="11" s="1"/>
  <c r="L1903" i="1"/>
  <c r="B1904" i="11" s="1"/>
  <c r="L1964" i="1"/>
  <c r="B1965" i="11" s="1"/>
  <c r="L2035" i="1"/>
  <c r="B2036" i="11" s="1"/>
  <c r="L2106" i="1"/>
  <c r="B2107" i="11" s="1"/>
  <c r="L2169" i="1"/>
  <c r="B2170" i="11" s="1"/>
  <c r="L2351" i="1"/>
  <c r="B2352" i="11" s="1"/>
  <c r="L1254" i="1"/>
  <c r="B1255" i="11" s="1"/>
  <c r="L1330" i="1"/>
  <c r="B1331" i="11" s="1"/>
  <c r="L1394" i="1"/>
  <c r="B1395" i="11" s="1"/>
  <c r="L1458" i="1"/>
  <c r="B1459" i="11" s="1"/>
  <c r="L1522" i="1"/>
  <c r="B1523" i="11" s="1"/>
  <c r="L1586" i="1"/>
  <c r="B1587" i="11" s="1"/>
  <c r="L1648" i="1"/>
  <c r="B1649" i="11" s="1"/>
  <c r="L1718" i="1"/>
  <c r="B1719" i="11" s="1"/>
  <c r="L1786" i="1"/>
  <c r="B1787" i="11" s="1"/>
  <c r="L1850" i="1"/>
  <c r="B1851" i="11" s="1"/>
  <c r="L1912" i="1"/>
  <c r="B1913" i="11" s="1"/>
  <c r="L1981" i="1"/>
  <c r="B1982" i="11" s="1"/>
  <c r="L2044" i="1"/>
  <c r="B2045" i="11" s="1"/>
  <c r="L2115" i="1"/>
  <c r="B2116" i="11" s="1"/>
  <c r="L2209" i="1"/>
  <c r="B2210" i="11" s="1"/>
  <c r="L2272" i="1"/>
  <c r="B2273" i="11" s="1"/>
  <c r="L1262" i="1"/>
  <c r="B1263" i="11" s="1"/>
  <c r="L1331" i="1"/>
  <c r="B1332" i="11" s="1"/>
  <c r="L1395" i="1"/>
  <c r="B1396" i="11" s="1"/>
  <c r="L1459" i="1"/>
  <c r="B1460" i="11" s="1"/>
  <c r="L1523" i="1"/>
  <c r="B1524" i="11" s="1"/>
  <c r="L1587" i="1"/>
  <c r="B1588" i="11" s="1"/>
  <c r="L1657" i="1"/>
  <c r="B1658" i="11" s="1"/>
  <c r="L1727" i="1"/>
  <c r="B1728" i="11" s="1"/>
  <c r="L1795" i="1"/>
  <c r="B1796" i="11" s="1"/>
  <c r="L1859" i="1"/>
  <c r="B1860" i="11" s="1"/>
  <c r="L1935" i="1"/>
  <c r="B1936" i="11" s="1"/>
  <c r="L2006" i="1"/>
  <c r="B2007" i="11" s="1"/>
  <c r="L2068" i="1"/>
  <c r="B2069" i="11" s="1"/>
  <c r="L2202" i="1"/>
  <c r="B2203" i="11" s="1"/>
  <c r="L1285" i="1"/>
  <c r="B1286" i="11" s="1"/>
  <c r="L1356" i="1"/>
  <c r="B1357" i="11" s="1"/>
  <c r="L1420" i="1"/>
  <c r="B1421" i="11" s="1"/>
  <c r="L1484" i="1"/>
  <c r="B1485" i="11" s="1"/>
  <c r="L1548" i="1"/>
  <c r="B1549" i="11" s="1"/>
  <c r="L1626" i="1"/>
  <c r="B1627" i="11" s="1"/>
  <c r="L1689" i="1"/>
  <c r="B1690" i="11" s="1"/>
  <c r="L1752" i="1"/>
  <c r="B1753" i="11" s="1"/>
  <c r="L1812" i="1"/>
  <c r="B1813" i="11" s="1"/>
  <c r="L1883" i="1"/>
  <c r="B1884" i="11" s="1"/>
  <c r="L1959" i="1"/>
  <c r="B1960" i="11" s="1"/>
  <c r="L2023" i="1"/>
  <c r="B2024" i="11" s="1"/>
  <c r="L2085" i="1"/>
  <c r="B2086" i="11" s="1"/>
  <c r="L2148" i="1"/>
  <c r="B2149" i="11" s="1"/>
  <c r="L2227" i="1"/>
  <c r="B2228" i="11" s="1"/>
  <c r="L1233" i="1"/>
  <c r="B1234" i="11" s="1"/>
  <c r="L1302" i="1"/>
  <c r="B1303" i="11" s="1"/>
  <c r="L1365" i="1"/>
  <c r="B1366" i="11" s="1"/>
  <c r="L1429" i="1"/>
  <c r="B1430" i="11" s="1"/>
  <c r="L1493" i="1"/>
  <c r="B1494" i="11" s="1"/>
  <c r="L1557" i="1"/>
  <c r="B1558" i="11" s="1"/>
  <c r="L1627" i="1"/>
  <c r="B1628" i="11" s="1"/>
  <c r="L1697" i="1"/>
  <c r="B1698" i="11" s="1"/>
  <c r="L1761" i="1"/>
  <c r="B1762" i="11" s="1"/>
  <c r="L1821" i="1"/>
  <c r="B1822" i="11" s="1"/>
  <c r="L1884" i="1"/>
  <c r="B1885" i="11" s="1"/>
  <c r="L1960" i="1"/>
  <c r="B1961" i="11" s="1"/>
  <c r="L2024" i="1"/>
  <c r="B2025" i="11" s="1"/>
  <c r="L2086" i="1"/>
  <c r="B2087" i="11" s="1"/>
  <c r="L2149" i="1"/>
  <c r="B2150" i="11" s="1"/>
  <c r="L2403" i="1"/>
  <c r="B2404" i="11" s="1"/>
  <c r="L2467" i="1"/>
  <c r="B2468" i="11" s="1"/>
  <c r="L1242" i="1"/>
  <c r="B1243" i="11" s="1"/>
  <c r="L1311" i="1"/>
  <c r="B1312" i="11" s="1"/>
  <c r="L1374" i="1"/>
  <c r="B1375" i="11" s="1"/>
  <c r="L1438" i="1"/>
  <c r="B1439" i="11" s="1"/>
  <c r="L1502" i="1"/>
  <c r="B1503" i="11" s="1"/>
  <c r="L1566" i="1"/>
  <c r="B1567" i="11" s="1"/>
  <c r="L1628" i="1"/>
  <c r="B1629" i="11" s="1"/>
  <c r="L1698" i="1"/>
  <c r="B1699" i="11" s="1"/>
  <c r="L1762" i="1"/>
  <c r="B1763" i="11" s="1"/>
  <c r="L1838" i="1"/>
  <c r="B1839" i="11" s="1"/>
  <c r="L1900" i="1"/>
  <c r="B1901" i="11" s="1"/>
  <c r="L1969" i="1"/>
  <c r="B1970" i="11" s="1"/>
  <c r="L2032" i="1"/>
  <c r="B2033" i="11" s="1"/>
  <c r="L2095" i="1"/>
  <c r="B2096" i="11" s="1"/>
  <c r="L2158" i="1"/>
  <c r="B2159" i="11" s="1"/>
  <c r="L2332" i="1"/>
  <c r="B2333" i="11" s="1"/>
  <c r="L1235" i="1"/>
  <c r="B1236" i="11" s="1"/>
  <c r="L1296" i="1"/>
  <c r="B1297" i="11" s="1"/>
  <c r="L1359" i="1"/>
  <c r="B1360" i="11" s="1"/>
  <c r="L1423" i="1"/>
  <c r="B1424" i="11" s="1"/>
  <c r="L1487" i="1"/>
  <c r="B1488" i="11" s="1"/>
  <c r="L1551" i="1"/>
  <c r="B1552" i="11" s="1"/>
  <c r="L1614" i="1"/>
  <c r="B1615" i="11" s="1"/>
  <c r="L1676" i="1"/>
  <c r="B1677" i="11" s="1"/>
  <c r="L1739" i="1"/>
  <c r="B1740" i="11" s="1"/>
  <c r="L1823" i="1"/>
  <c r="B1824" i="11" s="1"/>
  <c r="L1886" i="1"/>
  <c r="B1887" i="11" s="1"/>
  <c r="L1946" i="1"/>
  <c r="B1947" i="11" s="1"/>
  <c r="L2010" i="1"/>
  <c r="B2011" i="11" s="1"/>
  <c r="L2072" i="1"/>
  <c r="B2073" i="11" s="1"/>
  <c r="L2222" i="1"/>
  <c r="B2223" i="11" s="1"/>
  <c r="L2285" i="1"/>
  <c r="B2286" i="11" s="1"/>
  <c r="L1267" i="1"/>
  <c r="B1268" i="11" s="1"/>
  <c r="L1328" i="1"/>
  <c r="B1329" i="11" s="1"/>
  <c r="L1392" i="1"/>
  <c r="B1393" i="11" s="1"/>
  <c r="L1456" i="1"/>
  <c r="B1457" i="11" s="1"/>
  <c r="L1520" i="1"/>
  <c r="B1521" i="11" s="1"/>
  <c r="L1584" i="1"/>
  <c r="B1585" i="11" s="1"/>
  <c r="L1646" i="1"/>
  <c r="B1647" i="11" s="1"/>
  <c r="L1708" i="1"/>
  <c r="B1709" i="11" s="1"/>
  <c r="L1776" i="1"/>
  <c r="B1777" i="11" s="1"/>
  <c r="L1840" i="1"/>
  <c r="B1841" i="11" s="1"/>
  <c r="L1902" i="1"/>
  <c r="B1903" i="11" s="1"/>
  <c r="L1963" i="1"/>
  <c r="B1964" i="11" s="1"/>
  <c r="L2034" i="1"/>
  <c r="B2035" i="11" s="1"/>
  <c r="L2097" i="1"/>
  <c r="B2098" i="11" s="1"/>
  <c r="L2406" i="1"/>
  <c r="B2407" i="11" s="1"/>
  <c r="L2470" i="1"/>
  <c r="B2471" i="11" s="1"/>
  <c r="L2533" i="1"/>
  <c r="B2534" i="11" s="1"/>
  <c r="L2231" i="1"/>
  <c r="B2232" i="11" s="1"/>
  <c r="L2294" i="1"/>
  <c r="B2295" i="11" s="1"/>
  <c r="L2357" i="1"/>
  <c r="B2358" i="11" s="1"/>
  <c r="L2420" i="1"/>
  <c r="B2421" i="11" s="1"/>
  <c r="L2491" i="1"/>
  <c r="B2492" i="11" s="1"/>
  <c r="L2562" i="1"/>
  <c r="B2563" i="11" s="1"/>
  <c r="L2625" i="1"/>
  <c r="B2626" i="11" s="1"/>
  <c r="L2687" i="1"/>
  <c r="B2688" i="11" s="1"/>
  <c r="L2749" i="1"/>
  <c r="B2750" i="11" s="1"/>
  <c r="L2813" i="1"/>
  <c r="B2814" i="11" s="1"/>
  <c r="L2877" i="1"/>
  <c r="B2878" i="11" s="1"/>
  <c r="L2941" i="1"/>
  <c r="B2942" i="11" s="1"/>
  <c r="L3004" i="1"/>
  <c r="B3005" i="11" s="1"/>
  <c r="L3066" i="1"/>
  <c r="B3067" i="11" s="1"/>
  <c r="L3129" i="1"/>
  <c r="B3130" i="11" s="1"/>
  <c r="L3192" i="1"/>
  <c r="B3193" i="11" s="1"/>
  <c r="L3256" i="1"/>
  <c r="B3257" i="11" s="1"/>
  <c r="L3319" i="1"/>
  <c r="B3320" i="11" s="1"/>
  <c r="L2171" i="1"/>
  <c r="B2172" i="11" s="1"/>
  <c r="L2232" i="1"/>
  <c r="B2233" i="11" s="1"/>
  <c r="L2295" i="1"/>
  <c r="B2296" i="11" s="1"/>
  <c r="L2358" i="1"/>
  <c r="B2359" i="11" s="1"/>
  <c r="L2421" i="1"/>
  <c r="B2422" i="11" s="1"/>
  <c r="L2484" i="1"/>
  <c r="B2485" i="11" s="1"/>
  <c r="L2555" i="1"/>
  <c r="B2556" i="11" s="1"/>
  <c r="L2618" i="1"/>
  <c r="B2619" i="11" s="1"/>
  <c r="L2688" i="1"/>
  <c r="B2689" i="11" s="1"/>
  <c r="L2750" i="1"/>
  <c r="B2751" i="11" s="1"/>
  <c r="L2814" i="1"/>
  <c r="B2815" i="11" s="1"/>
  <c r="L2878" i="1"/>
  <c r="B2879" i="11" s="1"/>
  <c r="L2942" i="1"/>
  <c r="B2943" i="11" s="1"/>
  <c r="L3005" i="1"/>
  <c r="B3006" i="11" s="1"/>
  <c r="L3067" i="1"/>
  <c r="B3068" i="11" s="1"/>
  <c r="L3145" i="1"/>
  <c r="B3146" i="11" s="1"/>
  <c r="L3209" i="1"/>
  <c r="B3210" i="11" s="1"/>
  <c r="L2556" i="1"/>
  <c r="B2557" i="11" s="1"/>
  <c r="L2619" i="1"/>
  <c r="B2620" i="11" s="1"/>
  <c r="L2697" i="1"/>
  <c r="B2698" i="11" s="1"/>
  <c r="L2759" i="1"/>
  <c r="B2760" i="11" s="1"/>
  <c r="L2823" i="1"/>
  <c r="B2824" i="11" s="1"/>
  <c r="L2887" i="1"/>
  <c r="B2888" i="11" s="1"/>
  <c r="L2950" i="1"/>
  <c r="B2951" i="11" s="1"/>
  <c r="L3014" i="1"/>
  <c r="B3015" i="11" s="1"/>
  <c r="L1282" i="1"/>
  <c r="B1283" i="11" s="1"/>
  <c r="L1345" i="1"/>
  <c r="B1346" i="11" s="1"/>
  <c r="L1409" i="1"/>
  <c r="B1410" i="11" s="1"/>
  <c r="L1473" i="1"/>
  <c r="B1474" i="11" s="1"/>
  <c r="L1537" i="1"/>
  <c r="B1538" i="11" s="1"/>
  <c r="L1601" i="1"/>
  <c r="B1602" i="11" s="1"/>
  <c r="L1662" i="1"/>
  <c r="B1663" i="11" s="1"/>
  <c r="L1725" i="1"/>
  <c r="B1726" i="11" s="1"/>
  <c r="L1785" i="1"/>
  <c r="B1786" i="11" s="1"/>
  <c r="L1849" i="1"/>
  <c r="B1850" i="11" s="1"/>
  <c r="L1911" i="1"/>
  <c r="B1912" i="11" s="1"/>
  <c r="L1972" i="1"/>
  <c r="B1973" i="11" s="1"/>
  <c r="L2043" i="1"/>
  <c r="B2044" i="11" s="1"/>
  <c r="L2114" i="1"/>
  <c r="B2115" i="11" s="1"/>
  <c r="L2177" i="1"/>
  <c r="B2178" i="11" s="1"/>
  <c r="L2359" i="1"/>
  <c r="B2360" i="11" s="1"/>
  <c r="L1276" i="1"/>
  <c r="B1277" i="11" s="1"/>
  <c r="L1338" i="1"/>
  <c r="B1339" i="11" s="1"/>
  <c r="L1402" i="1"/>
  <c r="B1403" i="11" s="1"/>
  <c r="L1466" i="1"/>
  <c r="B1467" i="11" s="1"/>
  <c r="L1530" i="1"/>
  <c r="B1531" i="11" s="1"/>
  <c r="L1594" i="1"/>
  <c r="B1595" i="11" s="1"/>
  <c r="L1656" i="1"/>
  <c r="B1657" i="11" s="1"/>
  <c r="L1726" i="1"/>
  <c r="B1727" i="11" s="1"/>
  <c r="L1794" i="1"/>
  <c r="B1795" i="11" s="1"/>
  <c r="L1858" i="1"/>
  <c r="B1859" i="11" s="1"/>
  <c r="L1919" i="1"/>
  <c r="B1920" i="11" s="1"/>
  <c r="L1989" i="1"/>
  <c r="B1990" i="11" s="1"/>
  <c r="L2052" i="1"/>
  <c r="B2053" i="11" s="1"/>
  <c r="L2123" i="1"/>
  <c r="B2124" i="11" s="1"/>
  <c r="L2217" i="1"/>
  <c r="B2218" i="11" s="1"/>
  <c r="L2280" i="1"/>
  <c r="B2281" i="11" s="1"/>
  <c r="L1269" i="1"/>
  <c r="B1270" i="11" s="1"/>
  <c r="L1339" i="1"/>
  <c r="B1340" i="11" s="1"/>
  <c r="L1403" i="1"/>
  <c r="B1404" i="11" s="1"/>
  <c r="L1467" i="1"/>
  <c r="B1468" i="11" s="1"/>
  <c r="L1531" i="1"/>
  <c r="B1532" i="11" s="1"/>
  <c r="L1595" i="1"/>
  <c r="B1596" i="11" s="1"/>
  <c r="L1664" i="1"/>
  <c r="B1665" i="11" s="1"/>
  <c r="L1735" i="1"/>
  <c r="B1736" i="11" s="1"/>
  <c r="L1803" i="1"/>
  <c r="B1804" i="11" s="1"/>
  <c r="L1874" i="1"/>
  <c r="B1875" i="11" s="1"/>
  <c r="L1950" i="1"/>
  <c r="B1951" i="11" s="1"/>
  <c r="L2014" i="1"/>
  <c r="B2015" i="11" s="1"/>
  <c r="L2076" i="1"/>
  <c r="B2077" i="11" s="1"/>
  <c r="L1232" i="1"/>
  <c r="B1233" i="11" s="1"/>
  <c r="L1293" i="1"/>
  <c r="B1294" i="11" s="1"/>
  <c r="L1364" i="1"/>
  <c r="B1365" i="11" s="1"/>
  <c r="L1428" i="1"/>
  <c r="B1429" i="11" s="1"/>
  <c r="L1492" i="1"/>
  <c r="B1493" i="11" s="1"/>
  <c r="L1556" i="1"/>
  <c r="B1557" i="11" s="1"/>
  <c r="L1634" i="1"/>
  <c r="B1635" i="11" s="1"/>
  <c r="L1696" i="1"/>
  <c r="B1697" i="11" s="1"/>
  <c r="L1760" i="1"/>
  <c r="B1761" i="11" s="1"/>
  <c r="L1820" i="1"/>
  <c r="B1821" i="11" s="1"/>
  <c r="L1891" i="1"/>
  <c r="B1892" i="11" s="1"/>
  <c r="L1967" i="1"/>
  <c r="B1968" i="11" s="1"/>
  <c r="L2030" i="1"/>
  <c r="B2031" i="11" s="1"/>
  <c r="L2093" i="1"/>
  <c r="B2094" i="11" s="1"/>
  <c r="L2156" i="1"/>
  <c r="B2157" i="11" s="1"/>
  <c r="L2235" i="1"/>
  <c r="B2236" i="11" s="1"/>
  <c r="L1241" i="1"/>
  <c r="B1242" i="11" s="1"/>
  <c r="L1310" i="1"/>
  <c r="B1311" i="11" s="1"/>
  <c r="L1373" i="1"/>
  <c r="B1374" i="11" s="1"/>
  <c r="L1437" i="1"/>
  <c r="B1438" i="11" s="1"/>
  <c r="L1501" i="1"/>
  <c r="B1502" i="11" s="1"/>
  <c r="L1565" i="1"/>
  <c r="B1566" i="11" s="1"/>
  <c r="L1635" i="1"/>
  <c r="B1636" i="11" s="1"/>
  <c r="L1705" i="1"/>
  <c r="B1706" i="11" s="1"/>
  <c r="L1768" i="1"/>
  <c r="B1769" i="11" s="1"/>
  <c r="L1829" i="1"/>
  <c r="B1830" i="11" s="1"/>
  <c r="L1892" i="1"/>
  <c r="B1893" i="11" s="1"/>
  <c r="L1968" i="1"/>
  <c r="B1969" i="11" s="1"/>
  <c r="L2031" i="1"/>
  <c r="B2032" i="11" s="1"/>
  <c r="L2094" i="1"/>
  <c r="B2095" i="11" s="1"/>
  <c r="L2157" i="1"/>
  <c r="B2158" i="11" s="1"/>
  <c r="L2411" i="1"/>
  <c r="B2412" i="11" s="1"/>
  <c r="L2482" i="1"/>
  <c r="B2483" i="11" s="1"/>
  <c r="L1250" i="1"/>
  <c r="B1251" i="11" s="1"/>
  <c r="L1319" i="1"/>
  <c r="B1320" i="11" s="1"/>
  <c r="L1382" i="1"/>
  <c r="B1383" i="11" s="1"/>
  <c r="L1446" i="1"/>
  <c r="B1447" i="11" s="1"/>
  <c r="L1510" i="1"/>
  <c r="B1511" i="11" s="1"/>
  <c r="L1574" i="1"/>
  <c r="B1575" i="11" s="1"/>
  <c r="L1636" i="1"/>
  <c r="B1637" i="11" s="1"/>
  <c r="L1706" i="1"/>
  <c r="B1707" i="11" s="1"/>
  <c r="L1782" i="1"/>
  <c r="B1783" i="11" s="1"/>
  <c r="L1846" i="1"/>
  <c r="B1847" i="11" s="1"/>
  <c r="L1908" i="1"/>
  <c r="B1909" i="11" s="1"/>
  <c r="L1977" i="1"/>
  <c r="B1978" i="11" s="1"/>
  <c r="L2040" i="1"/>
  <c r="B2041" i="11" s="1"/>
  <c r="L2103" i="1"/>
  <c r="B2104" i="11" s="1"/>
  <c r="L2166" i="1"/>
  <c r="B2167" i="11" s="1"/>
  <c r="L2340" i="1"/>
  <c r="B2341" i="11" s="1"/>
  <c r="L1243" i="1"/>
  <c r="B1244" i="11" s="1"/>
  <c r="L1304" i="1"/>
  <c r="B1305" i="11" s="1"/>
  <c r="L1367" i="1"/>
  <c r="B1368" i="11" s="1"/>
  <c r="L1431" i="1"/>
  <c r="B1432" i="11" s="1"/>
  <c r="L1495" i="1"/>
  <c r="B1496" i="11" s="1"/>
  <c r="L1559" i="1"/>
  <c r="B1560" i="11" s="1"/>
  <c r="L1621" i="1"/>
  <c r="B1622" i="11" s="1"/>
  <c r="L1684" i="1"/>
  <c r="B1685" i="11" s="1"/>
  <c r="L1747" i="1"/>
  <c r="B1748" i="11" s="1"/>
  <c r="L1831" i="1"/>
  <c r="B1832" i="11" s="1"/>
  <c r="L1894" i="1"/>
  <c r="B1895" i="11" s="1"/>
  <c r="L1954" i="1"/>
  <c r="B1955" i="11" s="1"/>
  <c r="L2018" i="1"/>
  <c r="B2019" i="11" s="1"/>
  <c r="L2080" i="1"/>
  <c r="B2081" i="11" s="1"/>
  <c r="L2230" i="1"/>
  <c r="B2231" i="11" s="1"/>
  <c r="L2293" i="1"/>
  <c r="B2294" i="11" s="1"/>
  <c r="L1274" i="1"/>
  <c r="B1275" i="11" s="1"/>
  <c r="L1336" i="1"/>
  <c r="B1337" i="11" s="1"/>
  <c r="L1400" i="1"/>
  <c r="B1401" i="11" s="1"/>
  <c r="L1464" i="1"/>
  <c r="B1465" i="11" s="1"/>
  <c r="L1528" i="1"/>
  <c r="B1529" i="11" s="1"/>
  <c r="L1592" i="1"/>
  <c r="B1593" i="11" s="1"/>
  <c r="L1654" i="1"/>
  <c r="B1655" i="11" s="1"/>
  <c r="L1716" i="1"/>
  <c r="B1717" i="11" s="1"/>
  <c r="L1784" i="1"/>
  <c r="B1785" i="11" s="1"/>
  <c r="L1848" i="1"/>
  <c r="B1849" i="11" s="1"/>
  <c r="L1910" i="1"/>
  <c r="B1911" i="11" s="1"/>
  <c r="L1971" i="1"/>
  <c r="B1972" i="11" s="1"/>
  <c r="L2042" i="1"/>
  <c r="B2043" i="11" s="1"/>
  <c r="L2105" i="1"/>
  <c r="B2106" i="11" s="1"/>
  <c r="L2414" i="1"/>
  <c r="B2415" i="11" s="1"/>
  <c r="L2477" i="1"/>
  <c r="B2478" i="11" s="1"/>
  <c r="L2541" i="1"/>
  <c r="B2542" i="11" s="1"/>
  <c r="L2239" i="1"/>
  <c r="B2240" i="11" s="1"/>
  <c r="L2301" i="1"/>
  <c r="B2302" i="11" s="1"/>
  <c r="L2365" i="1"/>
  <c r="B2366" i="11" s="1"/>
  <c r="L2428" i="1"/>
  <c r="B2429" i="11" s="1"/>
  <c r="L2499" i="1"/>
  <c r="B2500" i="11" s="1"/>
  <c r="L2570" i="1"/>
  <c r="B2571" i="11" s="1"/>
  <c r="L2633" i="1"/>
  <c r="B2634" i="11" s="1"/>
  <c r="L2695" i="1"/>
  <c r="B2696" i="11" s="1"/>
  <c r="L2757" i="1"/>
  <c r="B2758" i="11" s="1"/>
  <c r="L2821" i="1"/>
  <c r="B2822" i="11" s="1"/>
  <c r="L2885" i="1"/>
  <c r="B2886" i="11" s="1"/>
  <c r="L2948" i="1"/>
  <c r="B2949" i="11" s="1"/>
  <c r="L3012" i="1"/>
  <c r="B3013" i="11" s="1"/>
  <c r="L3074" i="1"/>
  <c r="B3075" i="11" s="1"/>
  <c r="L3137" i="1"/>
  <c r="B3138" i="11" s="1"/>
  <c r="L3200" i="1"/>
  <c r="B3201" i="11" s="1"/>
  <c r="L3264" i="1"/>
  <c r="B3265" i="11" s="1"/>
  <c r="L3327" i="1"/>
  <c r="B3328" i="11" s="1"/>
  <c r="L2179" i="1"/>
  <c r="B2180" i="11" s="1"/>
  <c r="L2240" i="1"/>
  <c r="B2241" i="11" s="1"/>
  <c r="L2302" i="1"/>
  <c r="B2303" i="11" s="1"/>
  <c r="L2366" i="1"/>
  <c r="B2367" i="11" s="1"/>
  <c r="L2429" i="1"/>
  <c r="B2430" i="11" s="1"/>
  <c r="L2492" i="1"/>
  <c r="B2493" i="11" s="1"/>
  <c r="L2563" i="1"/>
  <c r="B2564" i="11" s="1"/>
  <c r="L2626" i="1"/>
  <c r="B2627" i="11" s="1"/>
  <c r="L2696" i="1"/>
  <c r="B2697" i="11" s="1"/>
  <c r="L2758" i="1"/>
  <c r="B2759" i="11" s="1"/>
  <c r="L2822" i="1"/>
  <c r="B2823" i="11" s="1"/>
  <c r="L2886" i="1"/>
  <c r="B2887" i="11" s="1"/>
  <c r="L2949" i="1"/>
  <c r="B2950" i="11" s="1"/>
  <c r="L3013" i="1"/>
  <c r="B3014" i="11" s="1"/>
  <c r="L3075" i="1"/>
  <c r="B3076" i="11" s="1"/>
  <c r="L3153" i="1"/>
  <c r="B3154" i="11" s="1"/>
  <c r="L3217" i="1"/>
  <c r="B3218" i="11" s="1"/>
  <c r="L2564" i="1"/>
  <c r="B2565" i="11" s="1"/>
  <c r="L2627" i="1"/>
  <c r="B2628" i="11" s="1"/>
  <c r="L2705" i="1"/>
  <c r="B2706" i="11" s="1"/>
  <c r="L2767" i="1"/>
  <c r="B2768" i="11" s="1"/>
  <c r="L1290" i="1"/>
  <c r="B1291" i="11" s="1"/>
  <c r="L1353" i="1"/>
  <c r="B1354" i="11" s="1"/>
  <c r="L1417" i="1"/>
  <c r="B1418" i="11" s="1"/>
  <c r="L1481" i="1"/>
  <c r="B1482" i="11" s="1"/>
  <c r="L1545" i="1"/>
  <c r="B1546" i="11" s="1"/>
  <c r="L1609" i="1"/>
  <c r="B1610" i="11" s="1"/>
  <c r="L1670" i="1"/>
  <c r="B1671" i="11" s="1"/>
  <c r="L1733" i="1"/>
  <c r="B1734" i="11" s="1"/>
  <c r="L1793" i="1"/>
  <c r="B1794" i="11" s="1"/>
  <c r="L1857" i="1"/>
  <c r="B1858" i="11" s="1"/>
  <c r="L1918" i="1"/>
  <c r="B1919" i="11" s="1"/>
  <c r="L1980" i="1"/>
  <c r="B1981" i="11" s="1"/>
  <c r="L2051" i="1"/>
  <c r="B2052" i="11" s="1"/>
  <c r="L2122" i="1"/>
  <c r="B2123" i="11" s="1"/>
  <c r="L2303" i="1"/>
  <c r="B2304" i="11" s="1"/>
  <c r="L2367" i="1"/>
  <c r="B2368" i="11" s="1"/>
  <c r="L1283" i="1"/>
  <c r="B1284" i="11" s="1"/>
  <c r="L1346" i="1"/>
  <c r="B1347" i="11" s="1"/>
  <c r="L1410" i="1"/>
  <c r="B1411" i="11" s="1"/>
  <c r="L1474" i="1"/>
  <c r="B1475" i="11" s="1"/>
  <c r="L1538" i="1"/>
  <c r="B1539" i="11" s="1"/>
  <c r="L1602" i="1"/>
  <c r="B1603" i="11" s="1"/>
  <c r="L1663" i="1"/>
  <c r="B1664" i="11" s="1"/>
  <c r="L1734" i="1"/>
  <c r="B1735" i="11" s="1"/>
  <c r="L1802" i="1"/>
  <c r="B1803" i="11" s="1"/>
  <c r="L1866" i="1"/>
  <c r="B1867" i="11" s="1"/>
  <c r="L1934" i="1"/>
  <c r="B1935" i="11" s="1"/>
  <c r="L1997" i="1"/>
  <c r="B1998" i="11" s="1"/>
  <c r="L2067" i="1"/>
  <c r="B2068" i="11" s="1"/>
  <c r="L2138" i="1"/>
  <c r="B2139" i="11" s="1"/>
  <c r="L2225" i="1"/>
  <c r="B2226" i="11" s="1"/>
  <c r="L2288" i="1"/>
  <c r="B2289" i="11" s="1"/>
  <c r="L1277" i="1"/>
  <c r="B1278" i="11" s="1"/>
  <c r="L1347" i="1"/>
  <c r="B1348" i="11" s="1"/>
  <c r="L1411" i="1"/>
  <c r="B1412" i="11" s="1"/>
  <c r="L1475" i="1"/>
  <c r="B1476" i="11" s="1"/>
  <c r="L1539" i="1"/>
  <c r="B1540" i="11" s="1"/>
  <c r="L1603" i="1"/>
  <c r="B1604" i="11" s="1"/>
  <c r="L1672" i="1"/>
  <c r="B1673" i="11" s="1"/>
  <c r="L1743" i="1"/>
  <c r="B1744" i="11" s="1"/>
  <c r="L1811" i="1"/>
  <c r="B1812" i="11" s="1"/>
  <c r="L1882" i="1"/>
  <c r="B1883" i="11" s="1"/>
  <c r="L1958" i="1"/>
  <c r="B1959" i="11" s="1"/>
  <c r="L2022" i="1"/>
  <c r="B2023" i="11" s="1"/>
  <c r="L2084" i="1"/>
  <c r="B2085" i="11" s="1"/>
  <c r="L1240" i="1"/>
  <c r="B1241" i="11" s="1"/>
  <c r="L1301" i="1"/>
  <c r="B1302" i="11" s="1"/>
  <c r="L1372" i="1"/>
  <c r="B1373" i="11" s="1"/>
  <c r="L1436" i="1"/>
  <c r="B1437" i="11" s="1"/>
  <c r="L1500" i="1"/>
  <c r="B1501" i="11" s="1"/>
  <c r="L1564" i="1"/>
  <c r="B1565" i="11" s="1"/>
  <c r="L1642" i="1"/>
  <c r="B1643" i="11" s="1"/>
  <c r="L1704" i="1"/>
  <c r="B1705" i="11" s="1"/>
  <c r="L1767" i="1"/>
  <c r="B1768" i="11" s="1"/>
  <c r="L1828" i="1"/>
  <c r="B1829" i="11" s="1"/>
  <c r="L1906" i="1"/>
  <c r="B1907" i="11" s="1"/>
  <c r="L1975" i="1"/>
  <c r="B1976" i="11" s="1"/>
  <c r="L2038" i="1"/>
  <c r="B2039" i="11" s="1"/>
  <c r="L2101" i="1"/>
  <c r="B2102" i="11" s="1"/>
  <c r="L2164" i="1"/>
  <c r="B2165" i="11" s="1"/>
  <c r="L2243" i="1"/>
  <c r="B2244" i="11" s="1"/>
  <c r="L1249" i="1"/>
  <c r="B1250" i="11" s="1"/>
  <c r="L1318" i="1"/>
  <c r="B1319" i="11" s="1"/>
  <c r="L1381" i="1"/>
  <c r="B1382" i="11" s="1"/>
  <c r="L1445" i="1"/>
  <c r="B1446" i="11" s="1"/>
  <c r="L1509" i="1"/>
  <c r="B1510" i="11" s="1"/>
  <c r="L1573" i="1"/>
  <c r="B1574" i="11" s="1"/>
  <c r="L1643" i="1"/>
  <c r="B1644" i="11" s="1"/>
  <c r="L1713" i="1"/>
  <c r="B1714" i="11" s="1"/>
  <c r="L1774" i="1"/>
  <c r="B1775" i="11" s="1"/>
  <c r="L1837" i="1"/>
  <c r="B1838" i="11" s="1"/>
  <c r="L1907" i="1"/>
  <c r="B1908" i="11" s="1"/>
  <c r="L1976" i="1"/>
  <c r="B1977" i="11" s="1"/>
  <c r="L2039" i="1"/>
  <c r="B2040" i="11" s="1"/>
  <c r="L2102" i="1"/>
  <c r="B2103" i="11" s="1"/>
  <c r="L2165" i="1"/>
  <c r="B2166" i="11" s="1"/>
  <c r="L2419" i="1"/>
  <c r="B2420" i="11" s="1"/>
  <c r="L2490" i="1"/>
  <c r="B2491" i="11" s="1"/>
  <c r="L1258" i="1"/>
  <c r="B1259" i="11" s="1"/>
  <c r="L1326" i="1"/>
  <c r="B1327" i="11" s="1"/>
  <c r="L1390" i="1"/>
  <c r="B1391" i="11" s="1"/>
  <c r="L1454" i="1"/>
  <c r="B1455" i="11" s="1"/>
  <c r="L1518" i="1"/>
  <c r="B1519" i="11" s="1"/>
  <c r="L1582" i="1"/>
  <c r="B1583" i="11" s="1"/>
  <c r="L1644" i="1"/>
  <c r="B1645" i="11" s="1"/>
  <c r="L1714" i="1"/>
  <c r="B1715" i="11" s="1"/>
  <c r="L1790" i="1"/>
  <c r="B1791" i="11" s="1"/>
  <c r="L1854" i="1"/>
  <c r="B1855" i="11" s="1"/>
  <c r="L1923" i="1"/>
  <c r="B1924" i="11" s="1"/>
  <c r="L1985" i="1"/>
  <c r="B1986" i="11" s="1"/>
  <c r="L2048" i="1"/>
  <c r="B2049" i="11" s="1"/>
  <c r="L2111" i="1"/>
  <c r="B2112" i="11" s="1"/>
  <c r="L2174" i="1"/>
  <c r="B2175" i="11" s="1"/>
  <c r="L2348" i="1"/>
  <c r="B2349" i="11" s="1"/>
  <c r="L1251" i="1"/>
  <c r="B1252" i="11" s="1"/>
  <c r="L1312" i="1"/>
  <c r="B1313" i="11" s="1"/>
  <c r="L1375" i="1"/>
  <c r="B1376" i="11" s="1"/>
  <c r="L1439" i="1"/>
  <c r="B1440" i="11" s="1"/>
  <c r="L1503" i="1"/>
  <c r="B1504" i="11" s="1"/>
  <c r="L1567" i="1"/>
  <c r="B1568" i="11" s="1"/>
  <c r="L1629" i="1"/>
  <c r="B1630" i="11" s="1"/>
  <c r="L1692" i="1"/>
  <c r="B1693" i="11" s="1"/>
  <c r="L1755" i="1"/>
  <c r="B1756" i="11" s="1"/>
  <c r="L1839" i="1"/>
  <c r="B1840" i="11" s="1"/>
  <c r="L1901" i="1"/>
  <c r="B1902" i="11" s="1"/>
  <c r="L1962" i="1"/>
  <c r="B1963" i="11" s="1"/>
  <c r="L2026" i="1"/>
  <c r="B2027" i="11" s="1"/>
  <c r="L2088" i="1"/>
  <c r="B2089" i="11" s="1"/>
  <c r="L2238" i="1"/>
  <c r="B2239" i="11" s="1"/>
  <c r="L2548" i="1"/>
  <c r="B2549" i="11" s="1"/>
  <c r="L1281" i="1"/>
  <c r="B1282" i="11" s="1"/>
  <c r="L1344" i="1"/>
  <c r="B1345" i="11" s="1"/>
  <c r="L1408" i="1"/>
  <c r="B1409" i="11" s="1"/>
  <c r="L1472" i="1"/>
  <c r="B1473" i="11" s="1"/>
  <c r="L1536" i="1"/>
  <c r="B1537" i="11" s="1"/>
  <c r="L1600" i="1"/>
  <c r="B1601" i="11" s="1"/>
  <c r="L1661" i="1"/>
  <c r="B1662" i="11" s="1"/>
  <c r="L1724" i="1"/>
  <c r="B1725" i="11" s="1"/>
  <c r="L1792" i="1"/>
  <c r="B1793" i="11" s="1"/>
  <c r="L1856" i="1"/>
  <c r="B1857" i="11" s="1"/>
  <c r="L1917" i="1"/>
  <c r="B1918" i="11" s="1"/>
  <c r="L1979" i="1"/>
  <c r="B1980" i="11" s="1"/>
  <c r="L2050" i="1"/>
  <c r="B2051" i="11" s="1"/>
  <c r="L2113" i="1"/>
  <c r="B2114" i="11" s="1"/>
  <c r="L2422" i="1"/>
  <c r="B2423" i="11" s="1"/>
  <c r="L2485" i="1"/>
  <c r="B2486" i="11" s="1"/>
  <c r="L2185" i="1"/>
  <c r="B2186" i="11" s="1"/>
  <c r="L2247" i="1"/>
  <c r="B2248" i="11" s="1"/>
  <c r="L2309" i="1"/>
  <c r="B2310" i="11" s="1"/>
  <c r="L2373" i="1"/>
  <c r="B2374" i="11" s="1"/>
  <c r="L2436" i="1"/>
  <c r="B2437" i="11" s="1"/>
  <c r="L2507" i="1"/>
  <c r="B2508" i="11" s="1"/>
  <c r="L2578" i="1"/>
  <c r="B2579" i="11" s="1"/>
  <c r="L2641" i="1"/>
  <c r="B2642" i="11" s="1"/>
  <c r="L2703" i="1"/>
  <c r="B2704" i="11" s="1"/>
  <c r="L2765" i="1"/>
  <c r="B2766" i="11" s="1"/>
  <c r="L2829" i="1"/>
  <c r="B2830" i="11" s="1"/>
  <c r="L2893" i="1"/>
  <c r="B2894" i="11" s="1"/>
  <c r="L2956" i="1"/>
  <c r="B2957" i="11" s="1"/>
  <c r="L3019" i="1"/>
  <c r="B3020" i="11" s="1"/>
  <c r="L3082" i="1"/>
  <c r="B3083" i="11" s="1"/>
  <c r="L3144" i="1"/>
  <c r="B3145" i="11" s="1"/>
  <c r="L3208" i="1"/>
  <c r="B3209" i="11" s="1"/>
  <c r="L3272" i="1"/>
  <c r="B3273" i="11" s="1"/>
  <c r="L3335" i="1"/>
  <c r="B3336" i="11" s="1"/>
  <c r="L2186" i="1"/>
  <c r="B2187" i="11" s="1"/>
  <c r="L2248" i="1"/>
  <c r="B2249" i="11" s="1"/>
  <c r="L2310" i="1"/>
  <c r="B2311" i="11" s="1"/>
  <c r="L2374" i="1"/>
  <c r="B2375" i="11" s="1"/>
  <c r="L2437" i="1"/>
  <c r="B2438" i="11" s="1"/>
  <c r="L2500" i="1"/>
  <c r="B2501" i="11" s="1"/>
  <c r="L2571" i="1"/>
  <c r="B2572" i="11" s="1"/>
  <c r="L2634" i="1"/>
  <c r="B2635" i="11" s="1"/>
  <c r="L2704" i="1"/>
  <c r="B2705" i="11" s="1"/>
  <c r="L2766" i="1"/>
  <c r="B2767" i="11" s="1"/>
  <c r="L2830" i="1"/>
  <c r="B2831" i="11" s="1"/>
  <c r="L2894" i="1"/>
  <c r="B2895" i="11" s="1"/>
  <c r="L2957" i="1"/>
  <c r="B2958" i="11" s="1"/>
  <c r="L3020" i="1"/>
  <c r="B3021" i="11" s="1"/>
  <c r="L3083" i="1"/>
  <c r="B3084" i="11" s="1"/>
  <c r="L3161" i="1"/>
  <c r="B3162" i="11" s="1"/>
  <c r="L3225" i="1"/>
  <c r="B3226" i="11" s="1"/>
  <c r="L2572" i="1"/>
  <c r="B2573" i="11" s="1"/>
  <c r="L2635" i="1"/>
  <c r="B2636" i="11" s="1"/>
  <c r="L2713" i="1"/>
  <c r="B2714" i="11" s="1"/>
  <c r="L2775" i="1"/>
  <c r="B2776" i="11" s="1"/>
  <c r="L2839" i="1"/>
  <c r="B2840" i="11" s="1"/>
  <c r="L2903" i="1"/>
  <c r="B2904" i="11" s="1"/>
  <c r="L2966" i="1"/>
  <c r="B2967" i="11" s="1"/>
  <c r="L3028" i="1"/>
  <c r="B3029" i="11" s="1"/>
  <c r="L1298" i="1"/>
  <c r="B1299" i="11" s="1"/>
  <c r="L1361" i="1"/>
  <c r="B1362" i="11" s="1"/>
  <c r="L1425" i="1"/>
  <c r="B1426" i="11" s="1"/>
  <c r="L1489" i="1"/>
  <c r="B1490" i="11" s="1"/>
  <c r="L1553" i="1"/>
  <c r="B1554" i="11" s="1"/>
  <c r="L1616" i="1"/>
  <c r="B1617" i="11" s="1"/>
  <c r="L1678" i="1"/>
  <c r="B1679" i="11" s="1"/>
  <c r="L1741" i="1"/>
  <c r="B1742" i="11" s="1"/>
  <c r="L1801" i="1"/>
  <c r="B1802" i="11" s="1"/>
  <c r="L1865" i="1"/>
  <c r="B1866" i="11" s="1"/>
  <c r="L1926" i="1"/>
  <c r="B1927" i="11" s="1"/>
  <c r="L1988" i="1"/>
  <c r="B1989" i="11" s="1"/>
  <c r="L2066" i="1"/>
  <c r="B2067" i="11" s="1"/>
  <c r="L2130" i="1"/>
  <c r="B2131" i="11" s="1"/>
  <c r="L2311" i="1"/>
  <c r="B2312" i="11" s="1"/>
  <c r="L2375" i="1"/>
  <c r="B2376" i="11" s="1"/>
  <c r="L1291" i="1"/>
  <c r="B1292" i="11" s="1"/>
  <c r="L1354" i="1"/>
  <c r="B1355" i="11" s="1"/>
  <c r="L1418" i="1"/>
  <c r="B1419" i="11" s="1"/>
  <c r="L1482" i="1"/>
  <c r="B1483" i="11" s="1"/>
  <c r="L1546" i="1"/>
  <c r="B1547" i="11" s="1"/>
  <c r="L1610" i="1"/>
  <c r="B1611" i="11" s="1"/>
  <c r="L1671" i="1"/>
  <c r="B1672" i="11" s="1"/>
  <c r="L1742" i="1"/>
  <c r="B1743" i="11" s="1"/>
  <c r="L1810" i="1"/>
  <c r="B1811" i="11" s="1"/>
  <c r="L1873" i="1"/>
  <c r="B1874" i="11" s="1"/>
  <c r="L1942" i="1"/>
  <c r="B1943" i="11" s="1"/>
  <c r="L2005" i="1"/>
  <c r="B2006" i="11" s="1"/>
  <c r="L2075" i="1"/>
  <c r="B2076" i="11" s="1"/>
  <c r="L2146" i="1"/>
  <c r="B2147" i="11" s="1"/>
  <c r="L2233" i="1"/>
  <c r="B2234" i="11" s="1"/>
  <c r="L2296" i="1"/>
  <c r="B2297" i="11" s="1"/>
  <c r="L1284" i="1"/>
  <c r="B1285" i="11" s="1"/>
  <c r="L1355" i="1"/>
  <c r="B1356" i="11" s="1"/>
  <c r="L1419" i="1"/>
  <c r="B1420" i="11" s="1"/>
  <c r="L1483" i="1"/>
  <c r="B1484" i="11" s="1"/>
  <c r="L1547" i="1"/>
  <c r="B1548" i="11" s="1"/>
  <c r="L1618" i="1"/>
  <c r="B1619" i="11" s="1"/>
  <c r="L1680" i="1"/>
  <c r="B1681" i="11" s="1"/>
  <c r="L1751" i="1"/>
  <c r="B1752" i="11" s="1"/>
  <c r="L1819" i="1"/>
  <c r="B1820" i="11" s="1"/>
  <c r="L1890" i="1"/>
  <c r="B1891" i="11" s="1"/>
  <c r="L1966" i="1"/>
  <c r="B1967" i="11" s="1"/>
  <c r="L2029" i="1"/>
  <c r="B2030" i="11" s="1"/>
  <c r="L2092" i="1"/>
  <c r="B2093" i="11" s="1"/>
  <c r="L1248" i="1"/>
  <c r="B1249" i="11" s="1"/>
  <c r="L1309" i="1"/>
  <c r="B1310" i="11" s="1"/>
  <c r="L1380" i="1"/>
  <c r="B1381" i="11" s="1"/>
  <c r="L1444" i="1"/>
  <c r="B1445" i="11" s="1"/>
  <c r="L1508" i="1"/>
  <c r="B1509" i="11" s="1"/>
  <c r="L1572" i="1"/>
  <c r="B1573" i="11" s="1"/>
  <c r="L1650" i="1"/>
  <c r="B1651" i="11" s="1"/>
  <c r="L1712" i="1"/>
  <c r="B1713" i="11" s="1"/>
  <c r="L1773" i="1"/>
  <c r="B1774" i="11" s="1"/>
  <c r="L1836" i="1"/>
  <c r="B1837" i="11" s="1"/>
  <c r="L1914" i="1"/>
  <c r="B1915" i="11" s="1"/>
  <c r="L1983" i="1"/>
  <c r="B1984" i="11" s="1"/>
  <c r="L2046" i="1"/>
  <c r="B2047" i="11" s="1"/>
  <c r="L2109" i="1"/>
  <c r="B2110" i="11" s="1"/>
  <c r="L2172" i="1"/>
  <c r="B2173" i="11" s="1"/>
  <c r="L2251" i="1"/>
  <c r="B2252" i="11" s="1"/>
  <c r="L1257" i="1"/>
  <c r="B1258" i="11" s="1"/>
  <c r="L1325" i="1"/>
  <c r="B1326" i="11" s="1"/>
  <c r="L1389" i="1"/>
  <c r="B1390" i="11" s="1"/>
  <c r="L1453" i="1"/>
  <c r="B1454" i="11" s="1"/>
  <c r="L1517" i="1"/>
  <c r="B1518" i="11" s="1"/>
  <c r="L1581" i="1"/>
  <c r="B1582" i="11" s="1"/>
  <c r="L1651" i="1"/>
  <c r="B1652" i="11" s="1"/>
  <c r="L1721" i="1"/>
  <c r="B1722" i="11" s="1"/>
  <c r="L1781" i="1"/>
  <c r="B1782" i="11" s="1"/>
  <c r="L1845" i="1"/>
  <c r="B1846" i="11" s="1"/>
  <c r="L1922" i="1"/>
  <c r="B1923" i="11" s="1"/>
  <c r="L1984" i="1"/>
  <c r="B1985" i="11" s="1"/>
  <c r="L2047" i="1"/>
  <c r="B2048" i="11" s="1"/>
  <c r="L2110" i="1"/>
  <c r="B2111" i="11" s="1"/>
  <c r="L2173" i="1"/>
  <c r="B2174" i="11" s="1"/>
  <c r="L2427" i="1"/>
  <c r="B2428" i="11" s="1"/>
  <c r="L2498" i="1"/>
  <c r="B2499" i="11" s="1"/>
  <c r="L1265" i="1"/>
  <c r="B1266" i="11" s="1"/>
  <c r="L1334" i="1"/>
  <c r="B1335" i="11" s="1"/>
  <c r="L1398" i="1"/>
  <c r="B1399" i="11" s="1"/>
  <c r="L1462" i="1"/>
  <c r="B1463" i="11" s="1"/>
  <c r="L1526" i="1"/>
  <c r="B1527" i="11" s="1"/>
  <c r="L1590" i="1"/>
  <c r="B1591" i="11" s="1"/>
  <c r="L1652" i="1"/>
  <c r="B1653" i="11" s="1"/>
  <c r="L1722" i="1"/>
  <c r="B1723" i="11" s="1"/>
  <c r="L1798" i="1"/>
  <c r="B1799" i="11" s="1"/>
  <c r="L1862" i="1"/>
  <c r="B1863" i="11" s="1"/>
  <c r="L1930" i="1"/>
  <c r="B1931" i="11" s="1"/>
  <c r="L1993" i="1"/>
  <c r="B1994" i="11" s="1"/>
  <c r="L2056" i="1"/>
  <c r="B2057" i="11" s="1"/>
  <c r="L2119" i="1"/>
  <c r="B2120" i="11" s="1"/>
  <c r="L2182" i="1"/>
  <c r="B2183" i="11" s="1"/>
  <c r="L2356" i="1"/>
  <c r="B2357" i="11" s="1"/>
  <c r="L1259" i="1"/>
  <c r="B1260" i="11" s="1"/>
  <c r="L1320" i="1"/>
  <c r="B1321" i="11" s="1"/>
  <c r="L1383" i="1"/>
  <c r="B1384" i="11" s="1"/>
  <c r="L1447" i="1"/>
  <c r="B1448" i="11" s="1"/>
  <c r="L1511" i="1"/>
  <c r="B1512" i="11" s="1"/>
  <c r="L1575" i="1"/>
  <c r="B1576" i="11" s="1"/>
  <c r="L1637" i="1"/>
  <c r="B1638" i="11" s="1"/>
  <c r="L1699" i="1"/>
  <c r="B1700" i="11" s="1"/>
  <c r="L1783" i="1"/>
  <c r="B1784" i="11" s="1"/>
  <c r="L1847" i="1"/>
  <c r="B1848" i="11" s="1"/>
  <c r="L1909" i="1"/>
  <c r="B1910" i="11" s="1"/>
  <c r="L1970" i="1"/>
  <c r="B1971" i="11" s="1"/>
  <c r="L2033" i="1"/>
  <c r="B2034" i="11" s="1"/>
  <c r="L2096" i="1"/>
  <c r="B2097" i="11" s="1"/>
  <c r="L2246" i="1"/>
  <c r="B2247" i="11" s="1"/>
  <c r="L1228" i="1"/>
  <c r="B1229" i="11" s="1"/>
  <c r="L1289" i="1"/>
  <c r="B1290" i="11" s="1"/>
  <c r="L1352" i="1"/>
  <c r="B1353" i="11" s="1"/>
  <c r="L1416" i="1"/>
  <c r="B1417" i="11" s="1"/>
  <c r="L1480" i="1"/>
  <c r="B1481" i="11" s="1"/>
  <c r="L1544" i="1"/>
  <c r="B1545" i="11" s="1"/>
  <c r="L1608" i="1"/>
  <c r="B1609" i="11" s="1"/>
  <c r="L1669" i="1"/>
  <c r="B1670" i="11" s="1"/>
  <c r="L1732" i="1"/>
  <c r="B1733" i="11" s="1"/>
  <c r="L1800" i="1"/>
  <c r="B1801" i="11" s="1"/>
  <c r="L1864" i="1"/>
  <c r="B1865" i="11" s="1"/>
  <c r="L1925" i="1"/>
  <c r="B1926" i="11" s="1"/>
  <c r="L1987" i="1"/>
  <c r="B1988" i="11" s="1"/>
  <c r="L2058" i="1"/>
  <c r="B2059" i="11" s="1"/>
  <c r="L2184" i="1"/>
  <c r="B2185" i="11" s="1"/>
  <c r="L2430" i="1"/>
  <c r="B2431" i="11" s="1"/>
  <c r="L2493" i="1"/>
  <c r="B2494" i="11" s="1"/>
  <c r="L2192" i="1"/>
  <c r="B2193" i="11" s="1"/>
  <c r="L2255" i="1"/>
  <c r="B2256" i="11" s="1"/>
  <c r="L2317" i="1"/>
  <c r="B2318" i="11" s="1"/>
  <c r="L2381" i="1"/>
  <c r="B2382" i="11" s="1"/>
  <c r="L2444" i="1"/>
  <c r="B2445" i="11" s="1"/>
  <c r="L2515" i="1"/>
  <c r="B2516" i="11" s="1"/>
  <c r="L2586" i="1"/>
  <c r="B2587" i="11" s="1"/>
  <c r="L2649" i="1"/>
  <c r="B2650" i="11" s="1"/>
  <c r="L2711" i="1"/>
  <c r="B2712" i="11" s="1"/>
  <c r="L2773" i="1"/>
  <c r="B2774" i="11" s="1"/>
  <c r="L2837" i="1"/>
  <c r="B2838" i="11" s="1"/>
  <c r="L2901" i="1"/>
  <c r="B2902" i="11" s="1"/>
  <c r="L2964" i="1"/>
  <c r="B2965" i="11" s="1"/>
  <c r="L3026" i="1"/>
  <c r="B3027" i="11" s="1"/>
  <c r="L3090" i="1"/>
  <c r="B3091" i="11" s="1"/>
  <c r="L3152" i="1"/>
  <c r="B3153" i="11" s="1"/>
  <c r="L3216" i="1"/>
  <c r="B3217" i="11" s="1"/>
  <c r="L3279" i="1"/>
  <c r="B3280" i="11" s="1"/>
  <c r="L2124" i="1"/>
  <c r="B2125" i="11" s="1"/>
  <c r="L2193" i="1"/>
  <c r="B2194" i="11" s="1"/>
  <c r="L2256" i="1"/>
  <c r="B2257" i="11" s="1"/>
  <c r="L2318" i="1"/>
  <c r="B2319" i="11" s="1"/>
  <c r="L2382" i="1"/>
  <c r="B2383" i="11" s="1"/>
  <c r="L2445" i="1"/>
  <c r="B2446" i="11" s="1"/>
  <c r="L2508" i="1"/>
  <c r="B2509" i="11" s="1"/>
  <c r="L2579" i="1"/>
  <c r="B2580" i="11" s="1"/>
  <c r="L2642" i="1"/>
  <c r="B2643" i="11" s="1"/>
  <c r="L2712" i="1"/>
  <c r="B2713" i="11" s="1"/>
  <c r="L2774" i="1"/>
  <c r="B2775" i="11" s="1"/>
  <c r="L2838" i="1"/>
  <c r="B2839" i="11" s="1"/>
  <c r="L2902" i="1"/>
  <c r="B2903" i="11" s="1"/>
  <c r="L2965" i="1"/>
  <c r="B2966" i="11" s="1"/>
  <c r="L3027" i="1"/>
  <c r="B3028" i="11" s="1"/>
  <c r="L3098" i="1"/>
  <c r="B3099" i="11" s="1"/>
  <c r="L3169" i="1"/>
  <c r="B3170" i="11" s="1"/>
  <c r="L2271" i="1"/>
  <c r="B2272" i="11" s="1"/>
  <c r="L2790" i="1"/>
  <c r="B2791" i="11" s="1"/>
  <c r="L3249" i="1"/>
  <c r="B3250" i="11" s="1"/>
  <c r="L2721" i="1"/>
  <c r="B2722" i="11" s="1"/>
  <c r="L2863" i="1"/>
  <c r="B2864" i="11" s="1"/>
  <c r="L2974" i="1"/>
  <c r="B2975" i="11" s="1"/>
  <c r="L3060" i="1"/>
  <c r="B3061" i="11" s="1"/>
  <c r="L3131" i="1"/>
  <c r="B3132" i="11" s="1"/>
  <c r="L3202" i="1"/>
  <c r="B3203" i="11" s="1"/>
  <c r="L3266" i="1"/>
  <c r="B3267" i="11" s="1"/>
  <c r="L3337" i="1"/>
  <c r="B3338" i="11" s="1"/>
  <c r="L3401" i="1"/>
  <c r="B3402" i="11" s="1"/>
  <c r="L3465" i="1"/>
  <c r="B3466" i="11" s="1"/>
  <c r="L3529" i="1"/>
  <c r="B3530" i="11" s="1"/>
  <c r="L3600" i="1"/>
  <c r="B3601" i="11" s="1"/>
  <c r="L3664" i="1"/>
  <c r="B3665" i="11" s="1"/>
  <c r="L3728" i="1"/>
  <c r="B3729" i="11" s="1"/>
  <c r="L3792" i="1"/>
  <c r="B3793" i="11" s="1"/>
  <c r="L3856" i="1"/>
  <c r="B3857" i="11" s="1"/>
  <c r="L3920" i="1"/>
  <c r="B3921" i="11" s="1"/>
  <c r="L2258" i="1"/>
  <c r="B2259" i="11" s="1"/>
  <c r="L2320" i="1"/>
  <c r="B2321" i="11" s="1"/>
  <c r="L2384" i="1"/>
  <c r="B2385" i="11" s="1"/>
  <c r="L2447" i="1"/>
  <c r="B2448" i="11" s="1"/>
  <c r="L2510" i="1"/>
  <c r="B2511" i="11" s="1"/>
  <c r="L2573" i="1"/>
  <c r="B2574" i="11" s="1"/>
  <c r="L2636" i="1"/>
  <c r="B2637" i="11" s="1"/>
  <c r="L2706" i="1"/>
  <c r="B2707" i="11" s="1"/>
  <c r="L2776" i="1"/>
  <c r="B2777" i="11" s="1"/>
  <c r="L2840" i="1"/>
  <c r="B2841" i="11" s="1"/>
  <c r="L2904" i="1"/>
  <c r="B2905" i="11" s="1"/>
  <c r="L2967" i="1"/>
  <c r="B2968" i="11" s="1"/>
  <c r="L3029" i="1"/>
  <c r="B3030" i="11" s="1"/>
  <c r="L3092" i="1"/>
  <c r="B3093" i="11" s="1"/>
  <c r="L3155" i="1"/>
  <c r="B3156" i="11" s="1"/>
  <c r="L3219" i="1"/>
  <c r="B3220" i="11" s="1"/>
  <c r="L3282" i="1"/>
  <c r="B3283" i="11" s="1"/>
  <c r="L3346" i="1"/>
  <c r="B3347" i="11" s="1"/>
  <c r="L2321" i="1"/>
  <c r="B2322" i="11" s="1"/>
  <c r="L2385" i="1"/>
  <c r="B2386" i="11" s="1"/>
  <c r="L2448" i="1"/>
  <c r="B2449" i="11" s="1"/>
  <c r="L2511" i="1"/>
  <c r="B2512" i="11" s="1"/>
  <c r="L2574" i="1"/>
  <c r="B2575" i="11" s="1"/>
  <c r="L2637" i="1"/>
  <c r="B2638" i="11" s="1"/>
  <c r="L2699" i="1"/>
  <c r="B2700" i="11" s="1"/>
  <c r="L2777" i="1"/>
  <c r="B2778" i="11" s="1"/>
  <c r="L2841" i="1"/>
  <c r="B2842" i="11" s="1"/>
  <c r="L2905" i="1"/>
  <c r="B2906" i="11" s="1"/>
  <c r="L2968" i="1"/>
  <c r="B2969" i="11" s="1"/>
  <c r="L3030" i="1"/>
  <c r="B3031" i="11" s="1"/>
  <c r="L3093" i="1"/>
  <c r="B3094" i="11" s="1"/>
  <c r="L3156" i="1"/>
  <c r="B3157" i="11" s="1"/>
  <c r="L3220" i="1"/>
  <c r="B3221" i="11" s="1"/>
  <c r="L3283" i="1"/>
  <c r="B3284" i="11" s="1"/>
  <c r="L3347" i="1"/>
  <c r="B3348" i="11" s="1"/>
  <c r="L3411" i="1"/>
  <c r="B3412" i="11" s="1"/>
  <c r="L3475" i="1"/>
  <c r="B3476" i="11" s="1"/>
  <c r="L2135" i="1"/>
  <c r="B2136" i="11" s="1"/>
  <c r="L2204" i="1"/>
  <c r="B2205" i="11" s="1"/>
  <c r="L2275" i="1"/>
  <c r="B2276" i="11" s="1"/>
  <c r="L2346" i="1"/>
  <c r="B2347" i="11" s="1"/>
  <c r="L2409" i="1"/>
  <c r="B2410" i="11" s="1"/>
  <c r="L2473" i="1"/>
  <c r="B2474" i="11" s="1"/>
  <c r="L2536" i="1"/>
  <c r="B2537" i="11" s="1"/>
  <c r="L2598" i="1"/>
  <c r="B2599" i="11" s="1"/>
  <c r="L2661" i="1"/>
  <c r="B2662" i="11" s="1"/>
  <c r="L2731" i="1"/>
  <c r="B2732" i="11" s="1"/>
  <c r="L2794" i="1"/>
  <c r="B2795" i="11" s="1"/>
  <c r="L2858" i="1"/>
  <c r="B2859" i="11" s="1"/>
  <c r="L2922" i="1"/>
  <c r="B2923" i="11" s="1"/>
  <c r="L2993" i="1"/>
  <c r="B2994" i="11" s="1"/>
  <c r="L3055" i="1"/>
  <c r="B3056" i="11" s="1"/>
  <c r="L3118" i="1"/>
  <c r="B3119" i="11" s="1"/>
  <c r="L3181" i="1"/>
  <c r="B3182" i="11" s="1"/>
  <c r="L3245" i="1"/>
  <c r="B3246" i="11" s="1"/>
  <c r="L2176" i="1"/>
  <c r="B2177" i="11" s="1"/>
  <c r="L2245" i="1"/>
  <c r="B2246" i="11" s="1"/>
  <c r="L2315" i="1"/>
  <c r="B2316" i="11" s="1"/>
  <c r="L2379" i="1"/>
  <c r="B2380" i="11" s="1"/>
  <c r="L2450" i="1"/>
  <c r="B2451" i="11" s="1"/>
  <c r="L2513" i="1"/>
  <c r="B2514" i="11" s="1"/>
  <c r="L2576" i="1"/>
  <c r="B2577" i="11" s="1"/>
  <c r="L2647" i="1"/>
  <c r="B2648" i="11" s="1"/>
  <c r="L2709" i="1"/>
  <c r="B2710" i="11" s="1"/>
  <c r="L2771" i="1"/>
  <c r="B2772" i="11" s="1"/>
  <c r="L2835" i="1"/>
  <c r="B2836" i="11" s="1"/>
  <c r="L2899" i="1"/>
  <c r="B2900" i="11" s="1"/>
  <c r="L2970" i="1"/>
  <c r="B2971" i="11" s="1"/>
  <c r="L3048" i="1"/>
  <c r="B3049" i="11" s="1"/>
  <c r="L3111" i="1"/>
  <c r="B3112" i="11" s="1"/>
  <c r="L3174" i="1"/>
  <c r="B3175" i="11" s="1"/>
  <c r="L3238" i="1"/>
  <c r="B3239" i="11" s="1"/>
  <c r="L2561" i="1"/>
  <c r="B2562" i="11" s="1"/>
  <c r="L2632" i="1"/>
  <c r="B2633" i="11" s="1"/>
  <c r="L2694" i="1"/>
  <c r="B2695" i="11" s="1"/>
  <c r="L2756" i="1"/>
  <c r="B2757" i="11" s="1"/>
  <c r="L2820" i="1"/>
  <c r="B2821" i="11" s="1"/>
  <c r="L2884" i="1"/>
  <c r="B2885" i="11" s="1"/>
  <c r="L2947" i="1"/>
  <c r="B2948" i="11" s="1"/>
  <c r="L3011" i="1"/>
  <c r="B3012" i="11" s="1"/>
  <c r="L3089" i="1"/>
  <c r="B3090" i="11" s="1"/>
  <c r="L3151" i="1"/>
  <c r="B3152" i="11" s="1"/>
  <c r="L3215" i="1"/>
  <c r="B3216" i="11" s="1"/>
  <c r="L3278" i="1"/>
  <c r="B3279" i="11" s="1"/>
  <c r="L3342" i="1"/>
  <c r="B3343" i="11" s="1"/>
  <c r="L3406" i="1"/>
  <c r="B3407" i="11" s="1"/>
  <c r="L3470" i="1"/>
  <c r="B3471" i="11" s="1"/>
  <c r="L3534" i="1"/>
  <c r="B3535" i="11" s="1"/>
  <c r="L3597" i="1"/>
  <c r="B3598" i="11" s="1"/>
  <c r="L3661" i="1"/>
  <c r="B3662" i="11" s="1"/>
  <c r="L3725" i="1"/>
  <c r="B3726" i="11" s="1"/>
  <c r="L3789" i="1"/>
  <c r="B3790" i="11" s="1"/>
  <c r="L3853" i="1"/>
  <c r="B3854" i="11" s="1"/>
  <c r="L3917" i="1"/>
  <c r="B3918" i="11" s="1"/>
  <c r="L3987" i="1"/>
  <c r="B3988" i="11" s="1"/>
  <c r="L4051" i="1"/>
  <c r="B4052" i="11" s="1"/>
  <c r="L4122" i="1"/>
  <c r="B4123" i="11" s="1"/>
  <c r="L4209" i="1"/>
  <c r="B4210" i="11" s="1"/>
  <c r="L3359" i="1"/>
  <c r="B3360" i="11" s="1"/>
  <c r="L3423" i="1"/>
  <c r="B3424" i="11" s="1"/>
  <c r="L3487" i="1"/>
  <c r="B3488" i="11" s="1"/>
  <c r="L3551" i="1"/>
  <c r="B3552" i="11" s="1"/>
  <c r="L3614" i="1"/>
  <c r="B3615" i="11" s="1"/>
  <c r="L3678" i="1"/>
  <c r="B3679" i="11" s="1"/>
  <c r="L3742" i="1"/>
  <c r="B3743" i="11" s="1"/>
  <c r="L3806" i="1"/>
  <c r="B3807" i="11" s="1"/>
  <c r="L3870" i="1"/>
  <c r="B3871" i="11" s="1"/>
  <c r="L3933" i="1"/>
  <c r="B3934" i="11" s="1"/>
  <c r="L4004" i="1"/>
  <c r="B4005" i="11" s="1"/>
  <c r="L4068" i="1"/>
  <c r="B4069" i="11" s="1"/>
  <c r="L4130" i="1"/>
  <c r="B4131" i="11" s="1"/>
  <c r="L4679" i="1"/>
  <c r="B4680" i="11" s="1"/>
  <c r="L3304" i="1"/>
  <c r="B3305" i="11" s="1"/>
  <c r="L3368" i="1"/>
  <c r="B3369" i="11" s="1"/>
  <c r="L3432" i="1"/>
  <c r="B3433" i="11" s="1"/>
  <c r="L3496" i="1"/>
  <c r="B3497" i="11" s="1"/>
  <c r="L3560" i="1"/>
  <c r="B3561" i="11" s="1"/>
  <c r="L3623" i="1"/>
  <c r="B3624" i="11" s="1"/>
  <c r="L3687" i="1"/>
  <c r="B3688" i="11" s="1"/>
  <c r="L3751" i="1"/>
  <c r="B3752" i="11" s="1"/>
  <c r="L3815" i="1"/>
  <c r="B3816" i="11" s="1"/>
  <c r="L3879" i="1"/>
  <c r="B3880" i="11" s="1"/>
  <c r="L3942" i="1"/>
  <c r="B3943" i="11" s="1"/>
  <c r="L4013" i="1"/>
  <c r="B4014" i="11" s="1"/>
  <c r="L4632" i="1"/>
  <c r="B4633" i="11" s="1"/>
  <c r="L3951" i="1"/>
  <c r="B3952" i="11" s="1"/>
  <c r="L4014" i="1"/>
  <c r="B4015" i="11" s="1"/>
  <c r="L4101" i="1"/>
  <c r="B4102" i="11" s="1"/>
  <c r="L4228" i="1"/>
  <c r="B4229" i="11" s="1"/>
  <c r="L4292" i="1"/>
  <c r="B4293" i="11" s="1"/>
  <c r="L4363" i="1"/>
  <c r="B4364" i="11" s="1"/>
  <c r="L4434" i="1"/>
  <c r="B4435" i="11" s="1"/>
  <c r="L4505" i="1"/>
  <c r="B4506" i="11" s="1"/>
  <c r="L4569" i="1"/>
  <c r="B4570" i="11" s="1"/>
  <c r="L3386" i="1"/>
  <c r="B3387" i="11" s="1"/>
  <c r="L3450" i="1"/>
  <c r="B3451" i="11" s="1"/>
  <c r="L3514" i="1"/>
  <c r="B3515" i="11" s="1"/>
  <c r="L3585" i="1"/>
  <c r="B3586" i="11" s="1"/>
  <c r="L3649" i="1"/>
  <c r="B3650" i="11" s="1"/>
  <c r="L3713" i="1"/>
  <c r="B3714" i="11" s="1"/>
  <c r="L3777" i="1"/>
  <c r="B3778" i="11" s="1"/>
  <c r="L3841" i="1"/>
  <c r="B3842" i="11" s="1"/>
  <c r="L3905" i="1"/>
  <c r="B3906" i="11" s="1"/>
  <c r="L3967" i="1"/>
  <c r="B3968" i="11" s="1"/>
  <c r="L4031" i="1"/>
  <c r="B4032" i="11" s="1"/>
  <c r="L4094" i="1"/>
  <c r="B4095" i="11" s="1"/>
  <c r="L4157" i="1"/>
  <c r="B4158" i="11" s="1"/>
  <c r="L4221" i="1"/>
  <c r="B4222" i="11" s="1"/>
  <c r="L4285" i="1"/>
  <c r="B4286" i="11" s="1"/>
  <c r="L3578" i="1"/>
  <c r="B3579" i="11" s="1"/>
  <c r="L3642" i="1"/>
  <c r="B3643" i="11" s="1"/>
  <c r="L3706" i="1"/>
  <c r="B3707" i="11" s="1"/>
  <c r="L2334" i="1"/>
  <c r="B2335" i="11" s="1"/>
  <c r="L2854" i="1"/>
  <c r="B2855" i="11" s="1"/>
  <c r="L3257" i="1"/>
  <c r="B3258" i="11" s="1"/>
  <c r="L2736" i="1"/>
  <c r="B2737" i="11" s="1"/>
  <c r="L2871" i="1"/>
  <c r="B2872" i="11" s="1"/>
  <c r="L2982" i="1"/>
  <c r="B2983" i="11" s="1"/>
  <c r="L3068" i="1"/>
  <c r="B3069" i="11" s="1"/>
  <c r="L3146" i="1"/>
  <c r="B3147" i="11" s="1"/>
  <c r="L3210" i="1"/>
  <c r="B3211" i="11" s="1"/>
  <c r="L3281" i="1"/>
  <c r="B3282" i="11" s="1"/>
  <c r="L3345" i="1"/>
  <c r="B3346" i="11" s="1"/>
  <c r="L3409" i="1"/>
  <c r="B3410" i="11" s="1"/>
  <c r="L3473" i="1"/>
  <c r="B3474" i="11" s="1"/>
  <c r="L3537" i="1"/>
  <c r="B3538" i="11" s="1"/>
  <c r="L3608" i="1"/>
  <c r="B3609" i="11" s="1"/>
  <c r="L3672" i="1"/>
  <c r="B3673" i="11" s="1"/>
  <c r="L3736" i="1"/>
  <c r="B3737" i="11" s="1"/>
  <c r="L3800" i="1"/>
  <c r="B3801" i="11" s="1"/>
  <c r="L3864" i="1"/>
  <c r="B3865" i="11" s="1"/>
  <c r="L3928" i="1"/>
  <c r="B3929" i="11" s="1"/>
  <c r="L2265" i="1"/>
  <c r="B2266" i="11" s="1"/>
  <c r="L2328" i="1"/>
  <c r="B2329" i="11" s="1"/>
  <c r="L2391" i="1"/>
  <c r="B2392" i="11" s="1"/>
  <c r="L2455" i="1"/>
  <c r="B2456" i="11" s="1"/>
  <c r="L2518" i="1"/>
  <c r="B2519" i="11" s="1"/>
  <c r="L2581" i="1"/>
  <c r="B2582" i="11" s="1"/>
  <c r="L2644" i="1"/>
  <c r="B2645" i="11" s="1"/>
  <c r="L2714" i="1"/>
  <c r="B2715" i="11" s="1"/>
  <c r="L2784" i="1"/>
  <c r="B2785" i="11" s="1"/>
  <c r="L2848" i="1"/>
  <c r="B2849" i="11" s="1"/>
  <c r="L2912" i="1"/>
  <c r="B2913" i="11" s="1"/>
  <c r="L2975" i="1"/>
  <c r="B2976" i="11" s="1"/>
  <c r="L3037" i="1"/>
  <c r="B3038" i="11" s="1"/>
  <c r="L3100" i="1"/>
  <c r="B3101" i="11" s="1"/>
  <c r="L3163" i="1"/>
  <c r="B3164" i="11" s="1"/>
  <c r="L3227" i="1"/>
  <c r="B3228" i="11" s="1"/>
  <c r="L3290" i="1"/>
  <c r="B3291" i="11" s="1"/>
  <c r="L3354" i="1"/>
  <c r="B3355" i="11" s="1"/>
  <c r="L2329" i="1"/>
  <c r="B2330" i="11" s="1"/>
  <c r="L2392" i="1"/>
  <c r="B2393" i="11" s="1"/>
  <c r="L2456" i="1"/>
  <c r="B2457" i="11" s="1"/>
  <c r="L2519" i="1"/>
  <c r="B2520" i="11" s="1"/>
  <c r="L2582" i="1"/>
  <c r="B2583" i="11" s="1"/>
  <c r="L2645" i="1"/>
  <c r="B2646" i="11" s="1"/>
  <c r="L2707" i="1"/>
  <c r="B2708" i="11" s="1"/>
  <c r="L2785" i="1"/>
  <c r="B2786" i="11" s="1"/>
  <c r="L2849" i="1"/>
  <c r="B2850" i="11" s="1"/>
  <c r="L2913" i="1"/>
  <c r="B2914" i="11" s="1"/>
  <c r="L2976" i="1"/>
  <c r="B2977" i="11" s="1"/>
  <c r="L3038" i="1"/>
  <c r="B3039" i="11" s="1"/>
  <c r="L3101" i="1"/>
  <c r="B3102" i="11" s="1"/>
  <c r="L3164" i="1"/>
  <c r="B3165" i="11" s="1"/>
  <c r="L3228" i="1"/>
  <c r="B3229" i="11" s="1"/>
  <c r="L3291" i="1"/>
  <c r="B3292" i="11" s="1"/>
  <c r="L3355" i="1"/>
  <c r="B3356" i="11" s="1"/>
  <c r="L3419" i="1"/>
  <c r="B3420" i="11" s="1"/>
  <c r="L3483" i="1"/>
  <c r="B3484" i="11" s="1"/>
  <c r="L2143" i="1"/>
  <c r="B2144" i="11" s="1"/>
  <c r="L2212" i="1"/>
  <c r="B2213" i="11" s="1"/>
  <c r="L2283" i="1"/>
  <c r="B2284" i="11" s="1"/>
  <c r="L2354" i="1"/>
  <c r="B2355" i="11" s="1"/>
  <c r="L2417" i="1"/>
  <c r="B2418" i="11" s="1"/>
  <c r="L2480" i="1"/>
  <c r="B2481" i="11" s="1"/>
  <c r="L2544" i="1"/>
  <c r="B2545" i="11" s="1"/>
  <c r="L2606" i="1"/>
  <c r="B2607" i="11" s="1"/>
  <c r="L2669" i="1"/>
  <c r="B2670" i="11" s="1"/>
  <c r="L2739" i="1"/>
  <c r="B2740" i="11" s="1"/>
  <c r="L2802" i="1"/>
  <c r="B2803" i="11" s="1"/>
  <c r="L2866" i="1"/>
  <c r="B2867" i="11" s="1"/>
  <c r="L2930" i="1"/>
  <c r="B2931" i="11" s="1"/>
  <c r="L3001" i="1"/>
  <c r="B3002" i="11" s="1"/>
  <c r="L3063" i="1"/>
  <c r="B3064" i="11" s="1"/>
  <c r="L3126" i="1"/>
  <c r="B3127" i="11" s="1"/>
  <c r="L3189" i="1"/>
  <c r="B3190" i="11" s="1"/>
  <c r="L2121" i="1"/>
  <c r="B2122" i="11" s="1"/>
  <c r="L2190" i="1"/>
  <c r="B2191" i="11" s="1"/>
  <c r="L2253" i="1"/>
  <c r="B2254" i="11" s="1"/>
  <c r="L2323" i="1"/>
  <c r="B2324" i="11" s="1"/>
  <c r="L2394" i="1"/>
  <c r="B2395" i="11" s="1"/>
  <c r="L2458" i="1"/>
  <c r="B2459" i="11" s="1"/>
  <c r="L2521" i="1"/>
  <c r="B2522" i="11" s="1"/>
  <c r="L2584" i="1"/>
  <c r="B2585" i="11" s="1"/>
  <c r="L2655" i="1"/>
  <c r="B2656" i="11" s="1"/>
  <c r="L2717" i="1"/>
  <c r="B2718" i="11" s="1"/>
  <c r="L2779" i="1"/>
  <c r="B2780" i="11" s="1"/>
  <c r="L2843" i="1"/>
  <c r="B2844" i="11" s="1"/>
  <c r="L2907" i="1"/>
  <c r="B2908" i="11" s="1"/>
  <c r="L2978" i="1"/>
  <c r="B2979" i="11" s="1"/>
  <c r="L3056" i="1"/>
  <c r="B3057" i="11" s="1"/>
  <c r="L3119" i="1"/>
  <c r="B3120" i="11" s="1"/>
  <c r="L3182" i="1"/>
  <c r="B3183" i="11" s="1"/>
  <c r="L3246" i="1"/>
  <c r="B3247" i="11" s="1"/>
  <c r="L2569" i="1"/>
  <c r="B2570" i="11" s="1"/>
  <c r="L2640" i="1"/>
  <c r="B2641" i="11" s="1"/>
  <c r="L2702" i="1"/>
  <c r="B2703" i="11" s="1"/>
  <c r="L2764" i="1"/>
  <c r="B2765" i="11" s="1"/>
  <c r="L2828" i="1"/>
  <c r="B2829" i="11" s="1"/>
  <c r="L2892" i="1"/>
  <c r="B2893" i="11" s="1"/>
  <c r="L2955" i="1"/>
  <c r="B2956" i="11" s="1"/>
  <c r="L3033" i="1"/>
  <c r="B3034" i="11" s="1"/>
  <c r="L3096" i="1"/>
  <c r="B3097" i="11" s="1"/>
  <c r="L3159" i="1"/>
  <c r="B3160" i="11" s="1"/>
  <c r="L3223" i="1"/>
  <c r="B3224" i="11" s="1"/>
  <c r="L3286" i="1"/>
  <c r="B3287" i="11" s="1"/>
  <c r="L3350" i="1"/>
  <c r="B3351" i="11" s="1"/>
  <c r="L3414" i="1"/>
  <c r="B3415" i="11" s="1"/>
  <c r="L3478" i="1"/>
  <c r="B3479" i="11" s="1"/>
  <c r="L3542" i="1"/>
  <c r="B3543" i="11" s="1"/>
  <c r="L3605" i="1"/>
  <c r="B3606" i="11" s="1"/>
  <c r="L3669" i="1"/>
  <c r="B3670" i="11" s="1"/>
  <c r="L3733" i="1"/>
  <c r="B3734" i="11" s="1"/>
  <c r="L3797" i="1"/>
  <c r="B3798" i="11" s="1"/>
  <c r="L3861" i="1"/>
  <c r="B3862" i="11" s="1"/>
  <c r="L3925" i="1"/>
  <c r="B3926" i="11" s="1"/>
  <c r="L3995" i="1"/>
  <c r="B3996" i="11" s="1"/>
  <c r="L4059" i="1"/>
  <c r="B4060" i="11" s="1"/>
  <c r="L4129" i="1"/>
  <c r="B4130" i="11" s="1"/>
  <c r="L4217" i="1"/>
  <c r="B4218" i="11" s="1"/>
  <c r="L3367" i="1"/>
  <c r="B3368" i="11" s="1"/>
  <c r="L3431" i="1"/>
  <c r="B3432" i="11" s="1"/>
  <c r="L3495" i="1"/>
  <c r="B3496" i="11" s="1"/>
  <c r="L3559" i="1"/>
  <c r="B3560" i="11" s="1"/>
  <c r="L3622" i="1"/>
  <c r="B3623" i="11" s="1"/>
  <c r="L3686" i="1"/>
  <c r="B3687" i="11" s="1"/>
  <c r="L3750" i="1"/>
  <c r="B3751" i="11" s="1"/>
  <c r="L3814" i="1"/>
  <c r="B3815" i="11" s="1"/>
  <c r="L3878" i="1"/>
  <c r="B3879" i="11" s="1"/>
  <c r="L3941" i="1"/>
  <c r="B3942" i="11" s="1"/>
  <c r="L4012" i="1"/>
  <c r="B4013" i="11" s="1"/>
  <c r="L4076" i="1"/>
  <c r="B4077" i="11" s="1"/>
  <c r="L4138" i="1"/>
  <c r="B4139" i="11" s="1"/>
  <c r="L4687" i="1"/>
  <c r="B4688" i="11" s="1"/>
  <c r="L3312" i="1"/>
  <c r="B3313" i="11" s="1"/>
  <c r="L3376" i="1"/>
  <c r="B3377" i="11" s="1"/>
  <c r="L3440" i="1"/>
  <c r="B3441" i="11" s="1"/>
  <c r="L3504" i="1"/>
  <c r="B3505" i="11" s="1"/>
  <c r="L3568" i="1"/>
  <c r="B3569" i="11" s="1"/>
  <c r="L3631" i="1"/>
  <c r="B3632" i="11" s="1"/>
  <c r="L3695" i="1"/>
  <c r="B3696" i="11" s="1"/>
  <c r="L3759" i="1"/>
  <c r="B3760" i="11" s="1"/>
  <c r="L3823" i="1"/>
  <c r="B3824" i="11" s="1"/>
  <c r="L3887" i="1"/>
  <c r="B3888" i="11" s="1"/>
  <c r="L3950" i="1"/>
  <c r="B3951" i="11" s="1"/>
  <c r="L4021" i="1"/>
  <c r="B4022" i="11" s="1"/>
  <c r="L4640" i="1"/>
  <c r="B4641" i="11" s="1"/>
  <c r="L3958" i="1"/>
  <c r="B3959" i="11" s="1"/>
  <c r="L4022" i="1"/>
  <c r="B4023" i="11" s="1"/>
  <c r="L4109" i="1"/>
  <c r="B4110" i="11" s="1"/>
  <c r="L4236" i="1"/>
  <c r="B4237" i="11" s="1"/>
  <c r="L4300" i="1"/>
  <c r="B4301" i="11" s="1"/>
  <c r="L4371" i="1"/>
  <c r="B4372" i="11" s="1"/>
  <c r="L4442" i="1"/>
  <c r="B4443" i="11" s="1"/>
  <c r="L4513" i="1"/>
  <c r="B4514" i="11" s="1"/>
  <c r="L4577" i="1"/>
  <c r="B4578" i="11" s="1"/>
  <c r="L3394" i="1"/>
  <c r="B3395" i="11" s="1"/>
  <c r="L3458" i="1"/>
  <c r="B3459" i="11" s="1"/>
  <c r="L3522" i="1"/>
  <c r="B3523" i="11" s="1"/>
  <c r="L3593" i="1"/>
  <c r="B3594" i="11" s="1"/>
  <c r="L3657" i="1"/>
  <c r="B3658" i="11" s="1"/>
  <c r="L3721" i="1"/>
  <c r="B3722" i="11" s="1"/>
  <c r="L3785" i="1"/>
  <c r="B3786" i="11" s="1"/>
  <c r="L3849" i="1"/>
  <c r="B3850" i="11" s="1"/>
  <c r="L3913" i="1"/>
  <c r="B3914" i="11" s="1"/>
  <c r="L3975" i="1"/>
  <c r="B3976" i="11" s="1"/>
  <c r="L4039" i="1"/>
  <c r="B4040" i="11" s="1"/>
  <c r="L4102" i="1"/>
  <c r="B4103" i="11" s="1"/>
  <c r="L4165" i="1"/>
  <c r="B4166" i="11" s="1"/>
  <c r="L2397" i="1"/>
  <c r="B2398" i="11" s="1"/>
  <c r="L2918" i="1"/>
  <c r="B2919" i="11" s="1"/>
  <c r="L2580" i="1"/>
  <c r="B2581" i="11" s="1"/>
  <c r="L2744" i="1"/>
  <c r="B2745" i="11" s="1"/>
  <c r="L2895" i="1"/>
  <c r="B2896" i="11" s="1"/>
  <c r="L2990" i="1"/>
  <c r="B2991" i="11" s="1"/>
  <c r="L3076" i="1"/>
  <c r="B3077" i="11" s="1"/>
  <c r="L3154" i="1"/>
  <c r="B3155" i="11" s="1"/>
  <c r="L3218" i="1"/>
  <c r="B3219" i="11" s="1"/>
  <c r="L3289" i="1"/>
  <c r="B3290" i="11" s="1"/>
  <c r="L3353" i="1"/>
  <c r="B3354" i="11" s="1"/>
  <c r="L3417" i="1"/>
  <c r="B3418" i="11" s="1"/>
  <c r="L3481" i="1"/>
  <c r="B3482" i="11" s="1"/>
  <c r="L3545" i="1"/>
  <c r="B3546" i="11" s="1"/>
  <c r="L3616" i="1"/>
  <c r="B3617" i="11" s="1"/>
  <c r="L3680" i="1"/>
  <c r="B3681" i="11" s="1"/>
  <c r="L3744" i="1"/>
  <c r="B3745" i="11" s="1"/>
  <c r="L3808" i="1"/>
  <c r="B3809" i="11" s="1"/>
  <c r="L3872" i="1"/>
  <c r="B3873" i="11" s="1"/>
  <c r="L2210" i="1"/>
  <c r="B2211" i="11" s="1"/>
  <c r="L2273" i="1"/>
  <c r="B2274" i="11" s="1"/>
  <c r="L2336" i="1"/>
  <c r="B2337" i="11" s="1"/>
  <c r="L2399" i="1"/>
  <c r="B2400" i="11" s="1"/>
  <c r="L2463" i="1"/>
  <c r="B2464" i="11" s="1"/>
  <c r="L2526" i="1"/>
  <c r="B2527" i="11" s="1"/>
  <c r="L2589" i="1"/>
  <c r="B2590" i="11" s="1"/>
  <c r="L2652" i="1"/>
  <c r="B2653" i="11" s="1"/>
  <c r="L2722" i="1"/>
  <c r="B2723" i="11" s="1"/>
  <c r="L2792" i="1"/>
  <c r="B2793" i="11" s="1"/>
  <c r="L2856" i="1"/>
  <c r="B2857" i="11" s="1"/>
  <c r="L2920" i="1"/>
  <c r="B2921" i="11" s="1"/>
  <c r="L2983" i="1"/>
  <c r="B2984" i="11" s="1"/>
  <c r="L3045" i="1"/>
  <c r="B3046" i="11" s="1"/>
  <c r="L3108" i="1"/>
  <c r="B3109" i="11" s="1"/>
  <c r="L3171" i="1"/>
  <c r="B3172" i="11" s="1"/>
  <c r="L3235" i="1"/>
  <c r="B3236" i="11" s="1"/>
  <c r="L3298" i="1"/>
  <c r="B3299" i="11" s="1"/>
  <c r="L3362" i="1"/>
  <c r="B3363" i="11" s="1"/>
  <c r="L2337" i="1"/>
  <c r="B2338" i="11" s="1"/>
  <c r="L2400" i="1"/>
  <c r="B2401" i="11" s="1"/>
  <c r="L2464" i="1"/>
  <c r="B2465" i="11" s="1"/>
  <c r="L2527" i="1"/>
  <c r="B2528" i="11" s="1"/>
  <c r="L2590" i="1"/>
  <c r="B2591" i="11" s="1"/>
  <c r="L2653" i="1"/>
  <c r="B2654" i="11" s="1"/>
  <c r="L2715" i="1"/>
  <c r="B2716" i="11" s="1"/>
  <c r="L2793" i="1"/>
  <c r="B2794" i="11" s="1"/>
  <c r="L2857" i="1"/>
  <c r="B2858" i="11" s="1"/>
  <c r="L2921" i="1"/>
  <c r="B2922" i="11" s="1"/>
  <c r="L2984" i="1"/>
  <c r="B2985" i="11" s="1"/>
  <c r="L3046" i="1"/>
  <c r="B3047" i="11" s="1"/>
  <c r="L3109" i="1"/>
  <c r="B3110" i="11" s="1"/>
  <c r="L3172" i="1"/>
  <c r="B3173" i="11" s="1"/>
  <c r="L3236" i="1"/>
  <c r="B3237" i="11" s="1"/>
  <c r="L3299" i="1"/>
  <c r="B3300" i="11" s="1"/>
  <c r="L3363" i="1"/>
  <c r="B3364" i="11" s="1"/>
  <c r="L3427" i="1"/>
  <c r="B3428" i="11" s="1"/>
  <c r="L3491" i="1"/>
  <c r="B3492" i="11" s="1"/>
  <c r="L2151" i="1"/>
  <c r="B2152" i="11" s="1"/>
  <c r="L2220" i="1"/>
  <c r="B2221" i="11" s="1"/>
  <c r="L2291" i="1"/>
  <c r="B2292" i="11" s="1"/>
  <c r="L2362" i="1"/>
  <c r="B2363" i="11" s="1"/>
  <c r="L2425" i="1"/>
  <c r="B2426" i="11" s="1"/>
  <c r="L2488" i="1"/>
  <c r="B2489" i="11" s="1"/>
  <c r="L2551" i="1"/>
  <c r="B2552" i="11" s="1"/>
  <c r="L2614" i="1"/>
  <c r="B2615" i="11" s="1"/>
  <c r="L2677" i="1"/>
  <c r="B2678" i="11" s="1"/>
  <c r="L2746" i="1"/>
  <c r="B2747" i="11" s="1"/>
  <c r="L2810" i="1"/>
  <c r="B2811" i="11" s="1"/>
  <c r="L2874" i="1"/>
  <c r="B2875" i="11" s="1"/>
  <c r="L2938" i="1"/>
  <c r="B2939" i="11" s="1"/>
  <c r="L3009" i="1"/>
  <c r="B3010" i="11" s="1"/>
  <c r="L3071" i="1"/>
  <c r="B3072" i="11" s="1"/>
  <c r="L3134" i="1"/>
  <c r="B3135" i="11" s="1"/>
  <c r="L3197" i="1"/>
  <c r="B3198" i="11" s="1"/>
  <c r="L2129" i="1"/>
  <c r="B2130" i="11" s="1"/>
  <c r="L2198" i="1"/>
  <c r="B2199" i="11" s="1"/>
  <c r="L2260" i="1"/>
  <c r="B2261" i="11" s="1"/>
  <c r="L2331" i="1"/>
  <c r="B2332" i="11" s="1"/>
  <c r="L2402" i="1"/>
  <c r="B2403" i="11" s="1"/>
  <c r="L2466" i="1"/>
  <c r="B2467" i="11" s="1"/>
  <c r="L2529" i="1"/>
  <c r="B2530" i="11" s="1"/>
  <c r="L2599" i="1"/>
  <c r="B2600" i="11" s="1"/>
  <c r="L2662" i="1"/>
  <c r="B2663" i="11" s="1"/>
  <c r="L2724" i="1"/>
  <c r="B2725" i="11" s="1"/>
  <c r="L2787" i="1"/>
  <c r="B2788" i="11" s="1"/>
  <c r="L2851" i="1"/>
  <c r="B2852" i="11" s="1"/>
  <c r="L2915" i="1"/>
  <c r="B2916" i="11" s="1"/>
  <c r="L2986" i="1"/>
  <c r="B2987" i="11" s="1"/>
  <c r="L3064" i="1"/>
  <c r="B3065" i="11" s="1"/>
  <c r="L3127" i="1"/>
  <c r="B3128" i="11" s="1"/>
  <c r="L3190" i="1"/>
  <c r="B3191" i="11" s="1"/>
  <c r="L3254" i="1"/>
  <c r="B3255" i="11" s="1"/>
  <c r="L2577" i="1"/>
  <c r="B2578" i="11" s="1"/>
  <c r="L2648" i="1"/>
  <c r="B2649" i="11" s="1"/>
  <c r="L2710" i="1"/>
  <c r="B2711" i="11" s="1"/>
  <c r="L2772" i="1"/>
  <c r="B2773" i="11" s="1"/>
  <c r="L2836" i="1"/>
  <c r="B2837" i="11" s="1"/>
  <c r="L2900" i="1"/>
  <c r="B2901" i="11" s="1"/>
  <c r="L2963" i="1"/>
  <c r="B2964" i="11" s="1"/>
  <c r="L3041" i="1"/>
  <c r="B3042" i="11" s="1"/>
  <c r="L3104" i="1"/>
  <c r="B3105" i="11" s="1"/>
  <c r="L3167" i="1"/>
  <c r="B3168" i="11" s="1"/>
  <c r="L3231" i="1"/>
  <c r="B3232" i="11" s="1"/>
  <c r="L3294" i="1"/>
  <c r="B3295" i="11" s="1"/>
  <c r="L3358" i="1"/>
  <c r="B3359" i="11" s="1"/>
  <c r="L3422" i="1"/>
  <c r="B3423" i="11" s="1"/>
  <c r="L3486" i="1"/>
  <c r="B3487" i="11" s="1"/>
  <c r="L3550" i="1"/>
  <c r="B3551" i="11" s="1"/>
  <c r="L3613" i="1"/>
  <c r="B3614" i="11" s="1"/>
  <c r="L3677" i="1"/>
  <c r="B3678" i="11" s="1"/>
  <c r="L3741" i="1"/>
  <c r="B3742" i="11" s="1"/>
  <c r="L3805" i="1"/>
  <c r="B3806" i="11" s="1"/>
  <c r="L3869" i="1"/>
  <c r="B3870" i="11" s="1"/>
  <c r="L3940" i="1"/>
  <c r="B3941" i="11" s="1"/>
  <c r="L4003" i="1"/>
  <c r="B4004" i="11" s="1"/>
  <c r="L4075" i="1"/>
  <c r="B4076" i="11" s="1"/>
  <c r="L4137" i="1"/>
  <c r="B4138" i="11" s="1"/>
  <c r="L4870" i="1"/>
  <c r="B4871" i="11" s="1"/>
  <c r="L3375" i="1"/>
  <c r="B3376" i="11" s="1"/>
  <c r="L3439" i="1"/>
  <c r="B3440" i="11" s="1"/>
  <c r="L3503" i="1"/>
  <c r="B3504" i="11" s="1"/>
  <c r="L3567" i="1"/>
  <c r="B3568" i="11" s="1"/>
  <c r="L3630" i="1"/>
  <c r="B3631" i="11" s="1"/>
  <c r="L3694" i="1"/>
  <c r="B3695" i="11" s="1"/>
  <c r="L3758" i="1"/>
  <c r="B3759" i="11" s="1"/>
  <c r="L3822" i="1"/>
  <c r="B3823" i="11" s="1"/>
  <c r="L3886" i="1"/>
  <c r="B3887" i="11" s="1"/>
  <c r="L3949" i="1"/>
  <c r="B3950" i="11" s="1"/>
  <c r="L4020" i="1"/>
  <c r="B4021" i="11" s="1"/>
  <c r="L4084" i="1"/>
  <c r="B4085" i="11" s="1"/>
  <c r="L4146" i="1"/>
  <c r="B4147" i="11" s="1"/>
  <c r="L4695" i="1"/>
  <c r="B4696" i="11" s="1"/>
  <c r="L3320" i="1"/>
  <c r="B3321" i="11" s="1"/>
  <c r="L3384" i="1"/>
  <c r="B3385" i="11" s="1"/>
  <c r="L3448" i="1"/>
  <c r="B3449" i="11" s="1"/>
  <c r="L3512" i="1"/>
  <c r="B3513" i="11" s="1"/>
  <c r="L3575" i="1"/>
  <c r="B3576" i="11" s="1"/>
  <c r="L3639" i="1"/>
  <c r="B3640" i="11" s="1"/>
  <c r="L3703" i="1"/>
  <c r="B3704" i="11" s="1"/>
  <c r="L3767" i="1"/>
  <c r="B3768" i="11" s="1"/>
  <c r="L3831" i="1"/>
  <c r="B3832" i="11" s="1"/>
  <c r="L3895" i="1"/>
  <c r="B3896" i="11" s="1"/>
  <c r="L3965" i="1"/>
  <c r="B3966" i="11" s="1"/>
  <c r="L4029" i="1"/>
  <c r="B4030" i="11" s="1"/>
  <c r="L4648" i="1"/>
  <c r="B4649" i="11" s="1"/>
  <c r="L3966" i="1"/>
  <c r="B3967" i="11" s="1"/>
  <c r="L4030" i="1"/>
  <c r="B4031" i="11" s="1"/>
  <c r="L4117" i="1"/>
  <c r="B4118" i="11" s="1"/>
  <c r="L4244" i="1"/>
  <c r="B4245" i="11" s="1"/>
  <c r="L4308" i="1"/>
  <c r="B4309" i="11" s="1"/>
  <c r="L4379" i="1"/>
  <c r="B4380" i="11" s="1"/>
  <c r="L4457" i="1"/>
  <c r="B4458" i="11" s="1"/>
  <c r="L4521" i="1"/>
  <c r="B4522" i="11" s="1"/>
  <c r="L4585" i="1"/>
  <c r="B4586" i="11" s="1"/>
  <c r="L3402" i="1"/>
  <c r="B3403" i="11" s="1"/>
  <c r="L3466" i="1"/>
  <c r="B3467" i="11" s="1"/>
  <c r="L3530" i="1"/>
  <c r="B3531" i="11" s="1"/>
  <c r="L3601" i="1"/>
  <c r="B3602" i="11" s="1"/>
  <c r="L3665" i="1"/>
  <c r="B3666" i="11" s="1"/>
  <c r="L3729" i="1"/>
  <c r="B3730" i="11" s="1"/>
  <c r="L3793" i="1"/>
  <c r="B3794" i="11" s="1"/>
  <c r="L3857" i="1"/>
  <c r="B3858" i="11" s="1"/>
  <c r="L3921" i="1"/>
  <c r="B3922" i="11" s="1"/>
  <c r="L3983" i="1"/>
  <c r="B3984" i="11" s="1"/>
  <c r="L4047" i="1"/>
  <c r="B4048" i="11" s="1"/>
  <c r="L4110" i="1"/>
  <c r="B4111" i="11" s="1"/>
  <c r="L4173" i="1"/>
  <c r="B4174" i="11" s="1"/>
  <c r="L4237" i="1"/>
  <c r="B4238" i="11" s="1"/>
  <c r="L3531" i="1"/>
  <c r="B3532" i="11" s="1"/>
  <c r="L3594" i="1"/>
  <c r="B3595" i="11" s="1"/>
  <c r="L2461" i="1"/>
  <c r="B2462" i="11" s="1"/>
  <c r="L2981" i="1"/>
  <c r="B2982" i="11" s="1"/>
  <c r="L2595" i="1"/>
  <c r="B2596" i="11" s="1"/>
  <c r="L2783" i="1"/>
  <c r="B2784" i="11" s="1"/>
  <c r="L2911" i="1"/>
  <c r="B2912" i="11" s="1"/>
  <c r="L2998" i="1"/>
  <c r="B2999" i="11" s="1"/>
  <c r="L3084" i="1"/>
  <c r="B3085" i="11" s="1"/>
  <c r="L3162" i="1"/>
  <c r="B3163" i="11" s="1"/>
  <c r="L3226" i="1"/>
  <c r="B3227" i="11" s="1"/>
  <c r="L3297" i="1"/>
  <c r="B3298" i="11" s="1"/>
  <c r="L3361" i="1"/>
  <c r="B3362" i="11" s="1"/>
  <c r="L3425" i="1"/>
  <c r="B3426" i="11" s="1"/>
  <c r="L3489" i="1"/>
  <c r="B3490" i="11" s="1"/>
  <c r="L3553" i="1"/>
  <c r="B3554" i="11" s="1"/>
  <c r="L3624" i="1"/>
  <c r="B3625" i="11" s="1"/>
  <c r="L3688" i="1"/>
  <c r="B3689" i="11" s="1"/>
  <c r="L3752" i="1"/>
  <c r="B3753" i="11" s="1"/>
  <c r="L3816" i="1"/>
  <c r="B3817" i="11" s="1"/>
  <c r="L3880" i="1"/>
  <c r="B3881" i="11" s="1"/>
  <c r="L2218" i="1"/>
  <c r="B2219" i="11" s="1"/>
  <c r="L2281" i="1"/>
  <c r="B2282" i="11" s="1"/>
  <c r="L2344" i="1"/>
  <c r="B2345" i="11" s="1"/>
  <c r="L2407" i="1"/>
  <c r="B2408" i="11" s="1"/>
  <c r="L2471" i="1"/>
  <c r="B2472" i="11" s="1"/>
  <c r="L2534" i="1"/>
  <c r="B2535" i="11" s="1"/>
  <c r="L2596" i="1"/>
  <c r="B2597" i="11" s="1"/>
  <c r="L2667" i="1"/>
  <c r="B2668" i="11" s="1"/>
  <c r="L2729" i="1"/>
  <c r="B2730" i="11" s="1"/>
  <c r="L2800" i="1"/>
  <c r="B2801" i="11" s="1"/>
  <c r="L2864" i="1"/>
  <c r="B2865" i="11" s="1"/>
  <c r="L2928" i="1"/>
  <c r="B2929" i="11" s="1"/>
  <c r="L2991" i="1"/>
  <c r="B2992" i="11" s="1"/>
  <c r="L3053" i="1"/>
  <c r="B3054" i="11" s="1"/>
  <c r="L3116" i="1"/>
  <c r="B3117" i="11" s="1"/>
  <c r="L3179" i="1"/>
  <c r="B3180" i="11" s="1"/>
  <c r="L3243" i="1"/>
  <c r="B3244" i="11" s="1"/>
  <c r="L3306" i="1"/>
  <c r="B3307" i="11" s="1"/>
  <c r="L3370" i="1"/>
  <c r="B3371" i="11" s="1"/>
  <c r="L2345" i="1"/>
  <c r="B2346" i="11" s="1"/>
  <c r="L2408" i="1"/>
  <c r="B2409" i="11" s="1"/>
  <c r="L2472" i="1"/>
  <c r="B2473" i="11" s="1"/>
  <c r="L2535" i="1"/>
  <c r="B2536" i="11" s="1"/>
  <c r="L2597" i="1"/>
  <c r="B2598" i="11" s="1"/>
  <c r="L2660" i="1"/>
  <c r="B2661" i="11" s="1"/>
  <c r="L2730" i="1"/>
  <c r="B2731" i="11" s="1"/>
  <c r="L2801" i="1"/>
  <c r="B2802" i="11" s="1"/>
  <c r="L2865" i="1"/>
  <c r="B2866" i="11" s="1"/>
  <c r="L2929" i="1"/>
  <c r="B2930" i="11" s="1"/>
  <c r="L2992" i="1"/>
  <c r="B2993" i="11" s="1"/>
  <c r="L3054" i="1"/>
  <c r="B3055" i="11" s="1"/>
  <c r="L3117" i="1"/>
  <c r="B3118" i="11" s="1"/>
  <c r="L3180" i="1"/>
  <c r="B3181" i="11" s="1"/>
  <c r="L3244" i="1"/>
  <c r="B3245" i="11" s="1"/>
  <c r="L3307" i="1"/>
  <c r="B3308" i="11" s="1"/>
  <c r="L3371" i="1"/>
  <c r="B3372" i="11" s="1"/>
  <c r="L3435" i="1"/>
  <c r="B3436" i="11" s="1"/>
  <c r="L3499" i="1"/>
  <c r="B3500" i="11" s="1"/>
  <c r="L2159" i="1"/>
  <c r="B2160" i="11" s="1"/>
  <c r="L2228" i="1"/>
  <c r="B2229" i="11" s="1"/>
  <c r="L2306" i="1"/>
  <c r="B2307" i="11" s="1"/>
  <c r="L2370" i="1"/>
  <c r="B2371" i="11" s="1"/>
  <c r="L2433" i="1"/>
  <c r="B2434" i="11" s="1"/>
  <c r="L2496" i="1"/>
  <c r="B2497" i="11" s="1"/>
  <c r="L2559" i="1"/>
  <c r="B2560" i="11" s="1"/>
  <c r="L2622" i="1"/>
  <c r="B2623" i="11" s="1"/>
  <c r="L2684" i="1"/>
  <c r="B2685" i="11" s="1"/>
  <c r="L2754" i="1"/>
  <c r="B2755" i="11" s="1"/>
  <c r="L2818" i="1"/>
  <c r="B2819" i="11" s="1"/>
  <c r="L2882" i="1"/>
  <c r="B2883" i="11" s="1"/>
  <c r="L2953" i="1"/>
  <c r="B2954" i="11" s="1"/>
  <c r="L3017" i="1"/>
  <c r="B3018" i="11" s="1"/>
  <c r="L3079" i="1"/>
  <c r="B3080" i="11" s="1"/>
  <c r="L3141" i="1"/>
  <c r="B3142" i="11" s="1"/>
  <c r="L3205" i="1"/>
  <c r="B3206" i="11" s="1"/>
  <c r="L2136" i="1"/>
  <c r="B2137" i="11" s="1"/>
  <c r="L2205" i="1"/>
  <c r="B2206" i="11" s="1"/>
  <c r="L2268" i="1"/>
  <c r="B2269" i="11" s="1"/>
  <c r="L2339" i="1"/>
  <c r="B2340" i="11" s="1"/>
  <c r="L2410" i="1"/>
  <c r="B2411" i="11" s="1"/>
  <c r="L2474" i="1"/>
  <c r="B2475" i="11" s="1"/>
  <c r="L2537" i="1"/>
  <c r="B2538" i="11" s="1"/>
  <c r="L2607" i="1"/>
  <c r="B2608" i="11" s="1"/>
  <c r="L2670" i="1"/>
  <c r="B2671" i="11" s="1"/>
  <c r="L2732" i="1"/>
  <c r="B2733" i="11" s="1"/>
  <c r="L2795" i="1"/>
  <c r="B2796" i="11" s="1"/>
  <c r="L2859" i="1"/>
  <c r="B2860" i="11" s="1"/>
  <c r="L2923" i="1"/>
  <c r="B2924" i="11" s="1"/>
  <c r="L2994" i="1"/>
  <c r="B2995" i="11" s="1"/>
  <c r="L3072" i="1"/>
  <c r="B3073" i="11" s="1"/>
  <c r="L3135" i="1"/>
  <c r="B3136" i="11" s="1"/>
  <c r="L3198" i="1"/>
  <c r="B3199" i="11" s="1"/>
  <c r="L2522" i="1"/>
  <c r="B2523" i="11" s="1"/>
  <c r="L2585" i="1"/>
  <c r="B2586" i="11" s="1"/>
  <c r="L2656" i="1"/>
  <c r="B2657" i="11" s="1"/>
  <c r="L2718" i="1"/>
  <c r="B2719" i="11" s="1"/>
  <c r="L2780" i="1"/>
  <c r="B2781" i="11" s="1"/>
  <c r="L2844" i="1"/>
  <c r="B2845" i="11" s="1"/>
  <c r="L2908" i="1"/>
  <c r="B2909" i="11" s="1"/>
  <c r="L2971" i="1"/>
  <c r="B2972" i="11" s="1"/>
  <c r="L3049" i="1"/>
  <c r="B3050" i="11" s="1"/>
  <c r="L3112" i="1"/>
  <c r="B3113" i="11" s="1"/>
  <c r="L3175" i="1"/>
  <c r="B3176" i="11" s="1"/>
  <c r="L3239" i="1"/>
  <c r="B3240" i="11" s="1"/>
  <c r="L3302" i="1"/>
  <c r="B3303" i="11" s="1"/>
  <c r="L3366" i="1"/>
  <c r="B3367" i="11" s="1"/>
  <c r="L3430" i="1"/>
  <c r="B3431" i="11" s="1"/>
  <c r="L3494" i="1"/>
  <c r="B3495" i="11" s="1"/>
  <c r="L3558" i="1"/>
  <c r="B3559" i="11" s="1"/>
  <c r="L3621" i="1"/>
  <c r="B3622" i="11" s="1"/>
  <c r="L3685" i="1"/>
  <c r="B3686" i="11" s="1"/>
  <c r="L3749" i="1"/>
  <c r="B3750" i="11" s="1"/>
  <c r="L3813" i="1"/>
  <c r="B3814" i="11" s="1"/>
  <c r="L3877" i="1"/>
  <c r="B3878" i="11" s="1"/>
  <c r="L3948" i="1"/>
  <c r="B3949" i="11" s="1"/>
  <c r="L4011" i="1"/>
  <c r="B4012" i="11" s="1"/>
  <c r="L4083" i="1"/>
  <c r="B4084" i="11" s="1"/>
  <c r="L4145" i="1"/>
  <c r="B4146" i="11" s="1"/>
  <c r="L4878" i="1"/>
  <c r="B4879" i="11" s="1"/>
  <c r="L3383" i="1"/>
  <c r="B3384" i="11" s="1"/>
  <c r="L3447" i="1"/>
  <c r="B3448" i="11" s="1"/>
  <c r="L3511" i="1"/>
  <c r="B3512" i="11" s="1"/>
  <c r="L3574" i="1"/>
  <c r="B3575" i="11" s="1"/>
  <c r="L3638" i="1"/>
  <c r="B3639" i="11" s="1"/>
  <c r="L3702" i="1"/>
  <c r="B3703" i="11" s="1"/>
  <c r="L3766" i="1"/>
  <c r="B3767" i="11" s="1"/>
  <c r="L3830" i="1"/>
  <c r="B3831" i="11" s="1"/>
  <c r="L3894" i="1"/>
  <c r="B3895" i="11" s="1"/>
  <c r="L3964" i="1"/>
  <c r="B3965" i="11" s="1"/>
  <c r="L4028" i="1"/>
  <c r="B4029" i="11" s="1"/>
  <c r="L4091" i="1"/>
  <c r="B4092" i="11" s="1"/>
  <c r="L4154" i="1"/>
  <c r="B4155" i="11" s="1"/>
  <c r="L4703" i="1"/>
  <c r="B4704" i="11" s="1"/>
  <c r="L3328" i="1"/>
  <c r="B3329" i="11" s="1"/>
  <c r="L3392" i="1"/>
  <c r="B3393" i="11" s="1"/>
  <c r="L3456" i="1"/>
  <c r="B3457" i="11" s="1"/>
  <c r="L3520" i="1"/>
  <c r="B3521" i="11" s="1"/>
  <c r="L3583" i="1"/>
  <c r="B3584" i="11" s="1"/>
  <c r="L3647" i="1"/>
  <c r="B3648" i="11" s="1"/>
  <c r="L3711" i="1"/>
  <c r="B3712" i="11" s="1"/>
  <c r="L3775" i="1"/>
  <c r="B3776" i="11" s="1"/>
  <c r="L3839" i="1"/>
  <c r="B3840" i="11" s="1"/>
  <c r="L3903" i="1"/>
  <c r="B3904" i="11" s="1"/>
  <c r="L3973" i="1"/>
  <c r="B3974" i="11" s="1"/>
  <c r="L4037" i="1"/>
  <c r="B4038" i="11" s="1"/>
  <c r="L4656" i="1"/>
  <c r="B4657" i="11" s="1"/>
  <c r="L3974" i="1"/>
  <c r="B3975" i="11" s="1"/>
  <c r="L4038" i="1"/>
  <c r="B4039" i="11" s="1"/>
  <c r="L4125" i="1"/>
  <c r="B4126" i="11" s="1"/>
  <c r="L4252" i="1"/>
  <c r="B4253" i="11" s="1"/>
  <c r="L4323" i="1"/>
  <c r="B4324" i="11" s="1"/>
  <c r="L4394" i="1"/>
  <c r="B4395" i="11" s="1"/>
  <c r="L4465" i="1"/>
  <c r="B4466" i="11" s="1"/>
  <c r="L4529" i="1"/>
  <c r="B4530" i="11" s="1"/>
  <c r="L4593" i="1"/>
  <c r="B4594" i="11" s="1"/>
  <c r="L3410" i="1"/>
  <c r="B3411" i="11" s="1"/>
  <c r="L3474" i="1"/>
  <c r="B3475" i="11" s="1"/>
  <c r="L3538" i="1"/>
  <c r="B3539" i="11" s="1"/>
  <c r="L3609" i="1"/>
  <c r="B3610" i="11" s="1"/>
  <c r="L3673" i="1"/>
  <c r="B3674" i="11" s="1"/>
  <c r="L3737" i="1"/>
  <c r="B3738" i="11" s="1"/>
  <c r="L3801" i="1"/>
  <c r="B3802" i="11" s="1"/>
  <c r="L3865" i="1"/>
  <c r="B3866" i="11" s="1"/>
  <c r="L3929" i="1"/>
  <c r="B3930" i="11" s="1"/>
  <c r="L3991" i="1"/>
  <c r="B3992" i="11" s="1"/>
  <c r="L4055" i="1"/>
  <c r="B4056" i="11" s="1"/>
  <c r="L4118" i="1"/>
  <c r="B4119" i="11" s="1"/>
  <c r="L4181" i="1"/>
  <c r="B4182" i="11" s="1"/>
  <c r="L4245" i="1"/>
  <c r="B4246" i="11" s="1"/>
  <c r="L3539" i="1"/>
  <c r="B3540" i="11" s="1"/>
  <c r="L3602" i="1"/>
  <c r="B3603" i="11" s="1"/>
  <c r="L3666" i="1"/>
  <c r="B3667" i="11" s="1"/>
  <c r="L2524" i="1"/>
  <c r="B2525" i="11" s="1"/>
  <c r="L3043" i="1"/>
  <c r="B3044" i="11" s="1"/>
  <c r="L2603" i="1"/>
  <c r="B2604" i="11" s="1"/>
  <c r="L2799" i="1"/>
  <c r="B2800" i="11" s="1"/>
  <c r="L2919" i="1"/>
  <c r="B2920" i="11" s="1"/>
  <c r="L3021" i="1"/>
  <c r="B3022" i="11" s="1"/>
  <c r="L3099" i="1"/>
  <c r="B3100" i="11" s="1"/>
  <c r="L3170" i="1"/>
  <c r="B3171" i="11" s="1"/>
  <c r="L3234" i="1"/>
  <c r="B3235" i="11" s="1"/>
  <c r="L3305" i="1"/>
  <c r="B3306" i="11" s="1"/>
  <c r="L3369" i="1"/>
  <c r="B3370" i="11" s="1"/>
  <c r="L3433" i="1"/>
  <c r="B3434" i="11" s="1"/>
  <c r="L3497" i="1"/>
  <c r="B3498" i="11" s="1"/>
  <c r="L3561" i="1"/>
  <c r="B3562" i="11" s="1"/>
  <c r="L3632" i="1"/>
  <c r="B3633" i="11" s="1"/>
  <c r="L3696" i="1"/>
  <c r="B3697" i="11" s="1"/>
  <c r="L3760" i="1"/>
  <c r="B3761" i="11" s="1"/>
  <c r="L3824" i="1"/>
  <c r="B3825" i="11" s="1"/>
  <c r="L3888" i="1"/>
  <c r="B3889" i="11" s="1"/>
  <c r="L2226" i="1"/>
  <c r="B2227" i="11" s="1"/>
  <c r="L2289" i="1"/>
  <c r="B2290" i="11" s="1"/>
  <c r="L2352" i="1"/>
  <c r="B2353" i="11" s="1"/>
  <c r="L2415" i="1"/>
  <c r="B2416" i="11" s="1"/>
  <c r="L2478" i="1"/>
  <c r="B2479" i="11" s="1"/>
  <c r="L2542" i="1"/>
  <c r="B2543" i="11" s="1"/>
  <c r="L2604" i="1"/>
  <c r="B2605" i="11" s="1"/>
  <c r="L2675" i="1"/>
  <c r="B2676" i="11" s="1"/>
  <c r="L2737" i="1"/>
  <c r="B2738" i="11" s="1"/>
  <c r="L2808" i="1"/>
  <c r="B2809" i="11" s="1"/>
  <c r="L2872" i="1"/>
  <c r="B2873" i="11" s="1"/>
  <c r="L2936" i="1"/>
  <c r="B2937" i="11" s="1"/>
  <c r="L2999" i="1"/>
  <c r="B3000" i="11" s="1"/>
  <c r="L3061" i="1"/>
  <c r="B3062" i="11" s="1"/>
  <c r="L3124" i="1"/>
  <c r="B3125" i="11" s="1"/>
  <c r="L3187" i="1"/>
  <c r="B3188" i="11" s="1"/>
  <c r="L3251" i="1"/>
  <c r="B3252" i="11" s="1"/>
  <c r="L3314" i="1"/>
  <c r="B3315" i="11" s="1"/>
  <c r="L2290" i="1"/>
  <c r="B2291" i="11" s="1"/>
  <c r="L2353" i="1"/>
  <c r="B2354" i="11" s="1"/>
  <c r="L2416" i="1"/>
  <c r="B2417" i="11" s="1"/>
  <c r="L2479" i="1"/>
  <c r="B2480" i="11" s="1"/>
  <c r="L2543" i="1"/>
  <c r="B2544" i="11" s="1"/>
  <c r="L2605" i="1"/>
  <c r="B2606" i="11" s="1"/>
  <c r="L2668" i="1"/>
  <c r="B2669" i="11" s="1"/>
  <c r="L2738" i="1"/>
  <c r="B2739" i="11" s="1"/>
  <c r="L2809" i="1"/>
  <c r="B2810" i="11" s="1"/>
  <c r="L2873" i="1"/>
  <c r="B2874" i="11" s="1"/>
  <c r="L2937" i="1"/>
  <c r="B2938" i="11" s="1"/>
  <c r="L3000" i="1"/>
  <c r="B3001" i="11" s="1"/>
  <c r="L3062" i="1"/>
  <c r="B3063" i="11" s="1"/>
  <c r="L3125" i="1"/>
  <c r="B3126" i="11" s="1"/>
  <c r="L3188" i="1"/>
  <c r="B3189" i="11" s="1"/>
  <c r="L3252" i="1"/>
  <c r="B3253" i="11" s="1"/>
  <c r="L3315" i="1"/>
  <c r="B3316" i="11" s="1"/>
  <c r="L3379" i="1"/>
  <c r="B3380" i="11" s="1"/>
  <c r="L3443" i="1"/>
  <c r="B3444" i="11" s="1"/>
  <c r="L3507" i="1"/>
  <c r="B3508" i="11" s="1"/>
  <c r="L2167" i="1"/>
  <c r="B2168" i="11" s="1"/>
  <c r="L2236" i="1"/>
  <c r="B2237" i="11" s="1"/>
  <c r="L2314" i="1"/>
  <c r="B2315" i="11" s="1"/>
  <c r="L2378" i="1"/>
  <c r="B2379" i="11" s="1"/>
  <c r="L2441" i="1"/>
  <c r="B2442" i="11" s="1"/>
  <c r="L2504" i="1"/>
  <c r="B2505" i="11" s="1"/>
  <c r="L2567" i="1"/>
  <c r="B2568" i="11" s="1"/>
  <c r="L2630" i="1"/>
  <c r="B2631" i="11" s="1"/>
  <c r="L2692" i="1"/>
  <c r="B2693" i="11" s="1"/>
  <c r="L2762" i="1"/>
  <c r="B2763" i="11" s="1"/>
  <c r="L2826" i="1"/>
  <c r="B2827" i="11" s="1"/>
  <c r="L2890" i="1"/>
  <c r="B2891" i="11" s="1"/>
  <c r="L2961" i="1"/>
  <c r="B2962" i="11" s="1"/>
  <c r="L3024" i="1"/>
  <c r="B3025" i="11" s="1"/>
  <c r="L3087" i="1"/>
  <c r="B3088" i="11" s="1"/>
  <c r="L3149" i="1"/>
  <c r="B3150" i="11" s="1"/>
  <c r="L3213" i="1"/>
  <c r="B3214" i="11" s="1"/>
  <c r="L2144" i="1"/>
  <c r="B2145" i="11" s="1"/>
  <c r="L2213" i="1"/>
  <c r="B2214" i="11" s="1"/>
  <c r="L2276" i="1"/>
  <c r="B2277" i="11" s="1"/>
  <c r="L2347" i="1"/>
  <c r="B2348" i="11" s="1"/>
  <c r="L2418" i="1"/>
  <c r="B2419" i="11" s="1"/>
  <c r="L2481" i="1"/>
  <c r="B2482" i="11" s="1"/>
  <c r="L2545" i="1"/>
  <c r="B2546" i="11" s="1"/>
  <c r="L2615" i="1"/>
  <c r="B2616" i="11" s="1"/>
  <c r="L2678" i="1"/>
  <c r="B2679" i="11" s="1"/>
  <c r="L2740" i="1"/>
  <c r="B2741" i="11" s="1"/>
  <c r="L2803" i="1"/>
  <c r="B2804" i="11" s="1"/>
  <c r="L2867" i="1"/>
  <c r="B2868" i="11" s="1"/>
  <c r="L2931" i="1"/>
  <c r="B2932" i="11" s="1"/>
  <c r="L3002" i="1"/>
  <c r="B3003" i="11" s="1"/>
  <c r="L3080" i="1"/>
  <c r="B3081" i="11" s="1"/>
  <c r="L3142" i="1"/>
  <c r="B3143" i="11" s="1"/>
  <c r="L3206" i="1"/>
  <c r="B3207" i="11" s="1"/>
  <c r="L2530" i="1"/>
  <c r="B2531" i="11" s="1"/>
  <c r="L2600" i="1"/>
  <c r="B2601" i="11" s="1"/>
  <c r="L2663" i="1"/>
  <c r="B2664" i="11" s="1"/>
  <c r="L2725" i="1"/>
  <c r="B2726" i="11" s="1"/>
  <c r="L2788" i="1"/>
  <c r="B2789" i="11" s="1"/>
  <c r="L2852" i="1"/>
  <c r="B2853" i="11" s="1"/>
  <c r="L2916" i="1"/>
  <c r="B2917" i="11" s="1"/>
  <c r="L2979" i="1"/>
  <c r="B2980" i="11" s="1"/>
  <c r="L3057" i="1"/>
  <c r="B3058" i="11" s="1"/>
  <c r="L3120" i="1"/>
  <c r="B3121" i="11" s="1"/>
  <c r="L3183" i="1"/>
  <c r="B3184" i="11" s="1"/>
  <c r="L3247" i="1"/>
  <c r="B3248" i="11" s="1"/>
  <c r="L3310" i="1"/>
  <c r="B3311" i="11" s="1"/>
  <c r="L3374" i="1"/>
  <c r="B3375" i="11" s="1"/>
  <c r="L3438" i="1"/>
  <c r="B3439" i="11" s="1"/>
  <c r="L3502" i="1"/>
  <c r="B3503" i="11" s="1"/>
  <c r="L3566" i="1"/>
  <c r="B3567" i="11" s="1"/>
  <c r="L3629" i="1"/>
  <c r="B3630" i="11" s="1"/>
  <c r="L3693" i="1"/>
  <c r="B3694" i="11" s="1"/>
  <c r="L3757" i="1"/>
  <c r="B3758" i="11" s="1"/>
  <c r="L3821" i="1"/>
  <c r="B3822" i="11" s="1"/>
  <c r="L3885" i="1"/>
  <c r="B3886" i="11" s="1"/>
  <c r="L3956" i="1"/>
  <c r="B3957" i="11" s="1"/>
  <c r="L4019" i="1"/>
  <c r="B4020" i="11" s="1"/>
  <c r="L4090" i="1"/>
  <c r="B4091" i="11" s="1"/>
  <c r="L4153" i="1"/>
  <c r="B4154" i="11" s="1"/>
  <c r="L4886" i="1"/>
  <c r="B4887" i="11" s="1"/>
  <c r="L3391" i="1"/>
  <c r="B3392" i="11" s="1"/>
  <c r="L3455" i="1"/>
  <c r="B3456" i="11" s="1"/>
  <c r="L3519" i="1"/>
  <c r="B3520" i="11" s="1"/>
  <c r="L3582" i="1"/>
  <c r="B3583" i="11" s="1"/>
  <c r="L3646" i="1"/>
  <c r="B3647" i="11" s="1"/>
  <c r="L3710" i="1"/>
  <c r="B3711" i="11" s="1"/>
  <c r="L3774" i="1"/>
  <c r="B3775" i="11" s="1"/>
  <c r="L3838" i="1"/>
  <c r="B3839" i="11" s="1"/>
  <c r="L3902" i="1"/>
  <c r="B3903" i="11" s="1"/>
  <c r="L3972" i="1"/>
  <c r="B3973" i="11" s="1"/>
  <c r="L4036" i="1"/>
  <c r="B4037" i="11" s="1"/>
  <c r="L4099" i="1"/>
  <c r="B4100" i="11" s="1"/>
  <c r="L4162" i="1"/>
  <c r="B4163" i="11" s="1"/>
  <c r="L4775" i="1"/>
  <c r="B4776" i="11" s="1"/>
  <c r="L3336" i="1"/>
  <c r="B3337" i="11" s="1"/>
  <c r="L3400" i="1"/>
  <c r="B3401" i="11" s="1"/>
  <c r="L3464" i="1"/>
  <c r="B3465" i="11" s="1"/>
  <c r="L3528" i="1"/>
  <c r="B3529" i="11" s="1"/>
  <c r="L3591" i="1"/>
  <c r="B3592" i="11" s="1"/>
  <c r="L3655" i="1"/>
  <c r="B3656" i="11" s="1"/>
  <c r="L3719" i="1"/>
  <c r="B3720" i="11" s="1"/>
  <c r="L3783" i="1"/>
  <c r="B3784" i="11" s="1"/>
  <c r="L3847" i="1"/>
  <c r="B3848" i="11" s="1"/>
  <c r="L3911" i="1"/>
  <c r="B3912" i="11" s="1"/>
  <c r="L3981" i="1"/>
  <c r="B3982" i="11" s="1"/>
  <c r="L4045" i="1"/>
  <c r="B4046" i="11" s="1"/>
  <c r="L4664" i="1"/>
  <c r="B4665" i="11" s="1"/>
  <c r="L3982" i="1"/>
  <c r="B3983" i="11" s="1"/>
  <c r="L4070" i="1"/>
  <c r="B4071" i="11" s="1"/>
  <c r="L4196" i="1"/>
  <c r="B4197" i="11" s="1"/>
  <c r="L4260" i="1"/>
  <c r="B4261" i="11" s="1"/>
  <c r="L4331" i="1"/>
  <c r="B4332" i="11" s="1"/>
  <c r="L4402" i="1"/>
  <c r="B4403" i="11" s="1"/>
  <c r="L4473" i="1"/>
  <c r="B4474" i="11" s="1"/>
  <c r="L4537" i="1"/>
  <c r="B4538" i="11" s="1"/>
  <c r="L4601" i="1"/>
  <c r="B4602" i="11" s="1"/>
  <c r="L3418" i="1"/>
  <c r="B3419" i="11" s="1"/>
  <c r="L3482" i="1"/>
  <c r="B3483" i="11" s="1"/>
  <c r="L3546" i="1"/>
  <c r="B3547" i="11" s="1"/>
  <c r="L3617" i="1"/>
  <c r="B3618" i="11" s="1"/>
  <c r="L3681" i="1"/>
  <c r="B3682" i="11" s="1"/>
  <c r="L3745" i="1"/>
  <c r="B3746" i="11" s="1"/>
  <c r="L3809" i="1"/>
  <c r="B3810" i="11" s="1"/>
  <c r="L3873" i="1"/>
  <c r="B3874" i="11" s="1"/>
  <c r="L3936" i="1"/>
  <c r="B3937" i="11" s="1"/>
  <c r="L3999" i="1"/>
  <c r="B4000" i="11" s="1"/>
  <c r="L4063" i="1"/>
  <c r="B4064" i="11" s="1"/>
  <c r="L4126" i="1"/>
  <c r="B4127" i="11" s="1"/>
  <c r="L4189" i="1"/>
  <c r="B4190" i="11" s="1"/>
  <c r="L4253" i="1"/>
  <c r="B4254" i="11" s="1"/>
  <c r="L3547" i="1"/>
  <c r="B3548" i="11" s="1"/>
  <c r="L3610" i="1"/>
  <c r="B3611" i="11" s="1"/>
  <c r="L2594" i="1"/>
  <c r="B2595" i="11" s="1"/>
  <c r="L3114" i="1"/>
  <c r="B3115" i="11" s="1"/>
  <c r="L2643" i="1"/>
  <c r="B2644" i="11" s="1"/>
  <c r="L2807" i="1"/>
  <c r="B2808" i="11" s="1"/>
  <c r="L2927" i="1"/>
  <c r="B2928" i="11" s="1"/>
  <c r="L3036" i="1"/>
  <c r="B3037" i="11" s="1"/>
  <c r="L3107" i="1"/>
  <c r="B3108" i="11" s="1"/>
  <c r="L3178" i="1"/>
  <c r="B3179" i="11" s="1"/>
  <c r="L3242" i="1"/>
  <c r="B3243" i="11" s="1"/>
  <c r="L3313" i="1"/>
  <c r="B3314" i="11" s="1"/>
  <c r="L3377" i="1"/>
  <c r="B3378" i="11" s="1"/>
  <c r="L3441" i="1"/>
  <c r="B3442" i="11" s="1"/>
  <c r="L3505" i="1"/>
  <c r="B3506" i="11" s="1"/>
  <c r="L3576" i="1"/>
  <c r="B3577" i="11" s="1"/>
  <c r="L3640" i="1"/>
  <c r="B3641" i="11" s="1"/>
  <c r="L3704" i="1"/>
  <c r="B3705" i="11" s="1"/>
  <c r="L3768" i="1"/>
  <c r="B3769" i="11" s="1"/>
  <c r="L3832" i="1"/>
  <c r="B3833" i="11" s="1"/>
  <c r="L3896" i="1"/>
  <c r="B3897" i="11" s="1"/>
  <c r="L2234" i="1"/>
  <c r="B2235" i="11" s="1"/>
  <c r="L2297" i="1"/>
  <c r="B2298" i="11" s="1"/>
  <c r="L2360" i="1"/>
  <c r="B2361" i="11" s="1"/>
  <c r="L2423" i="1"/>
  <c r="B2424" i="11" s="1"/>
  <c r="L2486" i="1"/>
  <c r="B2487" i="11" s="1"/>
  <c r="L2549" i="1"/>
  <c r="B2550" i="11" s="1"/>
  <c r="L2612" i="1"/>
  <c r="B2613" i="11" s="1"/>
  <c r="L2682" i="1"/>
  <c r="B2683" i="11" s="1"/>
  <c r="L2752" i="1"/>
  <c r="B2753" i="11" s="1"/>
  <c r="L2816" i="1"/>
  <c r="B2817" i="11" s="1"/>
  <c r="L2880" i="1"/>
  <c r="B2881" i="11" s="1"/>
  <c r="L2944" i="1"/>
  <c r="B2945" i="11" s="1"/>
  <c r="L3007" i="1"/>
  <c r="B3008" i="11" s="1"/>
  <c r="L3069" i="1"/>
  <c r="B3070" i="11" s="1"/>
  <c r="L3132" i="1"/>
  <c r="B3133" i="11" s="1"/>
  <c r="L3195" i="1"/>
  <c r="B3196" i="11" s="1"/>
  <c r="L3259" i="1"/>
  <c r="B3260" i="11" s="1"/>
  <c r="L3322" i="1"/>
  <c r="B3323" i="11" s="1"/>
  <c r="L2298" i="1"/>
  <c r="B2299" i="11" s="1"/>
  <c r="L2361" i="1"/>
  <c r="B2362" i="11" s="1"/>
  <c r="L2424" i="1"/>
  <c r="B2425" i="11" s="1"/>
  <c r="L2487" i="1"/>
  <c r="B2488" i="11" s="1"/>
  <c r="L2550" i="1"/>
  <c r="B2551" i="11" s="1"/>
  <c r="L2613" i="1"/>
  <c r="B2614" i="11" s="1"/>
  <c r="L2676" i="1"/>
  <c r="B2677" i="11" s="1"/>
  <c r="L2753" i="1"/>
  <c r="B2754" i="11" s="1"/>
  <c r="L2817" i="1"/>
  <c r="B2818" i="11" s="1"/>
  <c r="L2881" i="1"/>
  <c r="B2882" i="11" s="1"/>
  <c r="L2945" i="1"/>
  <c r="B2946" i="11" s="1"/>
  <c r="L3008" i="1"/>
  <c r="B3009" i="11" s="1"/>
  <c r="L3070" i="1"/>
  <c r="B3071" i="11" s="1"/>
  <c r="L3133" i="1"/>
  <c r="B3134" i="11" s="1"/>
  <c r="L3196" i="1"/>
  <c r="B3197" i="11" s="1"/>
  <c r="L3260" i="1"/>
  <c r="B3261" i="11" s="1"/>
  <c r="L3323" i="1"/>
  <c r="B3324" i="11" s="1"/>
  <c r="L3387" i="1"/>
  <c r="B3388" i="11" s="1"/>
  <c r="L3451" i="1"/>
  <c r="B3452" i="11" s="1"/>
  <c r="L3515" i="1"/>
  <c r="B3516" i="11" s="1"/>
  <c r="L2175" i="1"/>
  <c r="B2176" i="11" s="1"/>
  <c r="L2244" i="1"/>
  <c r="B2245" i="11" s="1"/>
  <c r="L2322" i="1"/>
  <c r="B2323" i="11" s="1"/>
  <c r="L2386" i="1"/>
  <c r="B2387" i="11" s="1"/>
  <c r="L2449" i="1"/>
  <c r="B2450" i="11" s="1"/>
  <c r="L2512" i="1"/>
  <c r="B2513" i="11" s="1"/>
  <c r="L2575" i="1"/>
  <c r="B2576" i="11" s="1"/>
  <c r="L2638" i="1"/>
  <c r="B2639" i="11" s="1"/>
  <c r="L2700" i="1"/>
  <c r="B2701" i="11" s="1"/>
  <c r="L2770" i="1"/>
  <c r="B2771" i="11" s="1"/>
  <c r="L2834" i="1"/>
  <c r="B2835" i="11" s="1"/>
  <c r="L2898" i="1"/>
  <c r="B2899" i="11" s="1"/>
  <c r="L2969" i="1"/>
  <c r="B2970" i="11" s="1"/>
  <c r="L3031" i="1"/>
  <c r="B3032" i="11" s="1"/>
  <c r="L3094" i="1"/>
  <c r="B3095" i="11" s="1"/>
  <c r="L3157" i="1"/>
  <c r="B3158" i="11" s="1"/>
  <c r="L3221" i="1"/>
  <c r="B3222" i="11" s="1"/>
  <c r="L2152" i="1"/>
  <c r="B2153" i="11" s="1"/>
  <c r="L2221" i="1"/>
  <c r="B2222" i="11" s="1"/>
  <c r="L2284" i="1"/>
  <c r="B2285" i="11" s="1"/>
  <c r="L2355" i="1"/>
  <c r="B2356" i="11" s="1"/>
  <c r="L2426" i="1"/>
  <c r="B2427" i="11" s="1"/>
  <c r="L2489" i="1"/>
  <c r="B2490" i="11" s="1"/>
  <c r="L2552" i="1"/>
  <c r="B2553" i="11" s="1"/>
  <c r="L2623" i="1"/>
  <c r="B2624" i="11" s="1"/>
  <c r="L2685" i="1"/>
  <c r="B2686" i="11" s="1"/>
  <c r="L2747" i="1"/>
  <c r="B2748" i="11" s="1"/>
  <c r="L2811" i="1"/>
  <c r="B2812" i="11" s="1"/>
  <c r="L2875" i="1"/>
  <c r="B2876" i="11" s="1"/>
  <c r="L2939" i="1"/>
  <c r="B2940" i="11" s="1"/>
  <c r="L3010" i="1"/>
  <c r="B3011" i="11" s="1"/>
  <c r="L3088" i="1"/>
  <c r="B3089" i="11" s="1"/>
  <c r="L3150" i="1"/>
  <c r="B3151" i="11" s="1"/>
  <c r="L3214" i="1"/>
  <c r="B3215" i="11" s="1"/>
  <c r="L2538" i="1"/>
  <c r="B2539" i="11" s="1"/>
  <c r="L2608" i="1"/>
  <c r="B2609" i="11" s="1"/>
  <c r="L2671" i="1"/>
  <c r="B2672" i="11" s="1"/>
  <c r="L2733" i="1"/>
  <c r="B2734" i="11" s="1"/>
  <c r="L2796" i="1"/>
  <c r="B2797" i="11" s="1"/>
  <c r="L2860" i="1"/>
  <c r="B2861" i="11" s="1"/>
  <c r="L2924" i="1"/>
  <c r="B2925" i="11" s="1"/>
  <c r="L2987" i="1"/>
  <c r="B2988" i="11" s="1"/>
  <c r="L3065" i="1"/>
  <c r="B3066" i="11" s="1"/>
  <c r="L3128" i="1"/>
  <c r="B3129" i="11" s="1"/>
  <c r="L3191" i="1"/>
  <c r="B3192" i="11" s="1"/>
  <c r="L3255" i="1"/>
  <c r="B3256" i="11" s="1"/>
  <c r="L3318" i="1"/>
  <c r="B3319" i="11" s="1"/>
  <c r="L3382" i="1"/>
  <c r="B3383" i="11" s="1"/>
  <c r="L3446" i="1"/>
  <c r="B3447" i="11" s="1"/>
  <c r="L3510" i="1"/>
  <c r="B3511" i="11" s="1"/>
  <c r="L3573" i="1"/>
  <c r="B3574" i="11" s="1"/>
  <c r="L3637" i="1"/>
  <c r="B3638" i="11" s="1"/>
  <c r="L3701" i="1"/>
  <c r="B3702" i="11" s="1"/>
  <c r="L3765" i="1"/>
  <c r="B3766" i="11" s="1"/>
  <c r="L3829" i="1"/>
  <c r="B3830" i="11" s="1"/>
  <c r="L3893" i="1"/>
  <c r="B3894" i="11" s="1"/>
  <c r="L3963" i="1"/>
  <c r="B3964" i="11" s="1"/>
  <c r="L4027" i="1"/>
  <c r="B4028" i="11" s="1"/>
  <c r="L4098" i="1"/>
  <c r="B4099" i="11" s="1"/>
  <c r="L4161" i="1"/>
  <c r="B4162" i="11" s="1"/>
  <c r="L4894" i="1"/>
  <c r="B4895" i="11" s="1"/>
  <c r="L3399" i="1"/>
  <c r="B3400" i="11" s="1"/>
  <c r="L3463" i="1"/>
  <c r="B3464" i="11" s="1"/>
  <c r="L3527" i="1"/>
  <c r="B3528" i="11" s="1"/>
  <c r="L3590" i="1"/>
  <c r="B3591" i="11" s="1"/>
  <c r="L3654" i="1"/>
  <c r="B3655" i="11" s="1"/>
  <c r="L3718" i="1"/>
  <c r="B3719" i="11" s="1"/>
  <c r="L3782" i="1"/>
  <c r="B3783" i="11" s="1"/>
  <c r="L3846" i="1"/>
  <c r="B3847" i="11" s="1"/>
  <c r="L3910" i="1"/>
  <c r="B3911" i="11" s="1"/>
  <c r="L3980" i="1"/>
  <c r="B3981" i="11" s="1"/>
  <c r="L4044" i="1"/>
  <c r="B4045" i="11" s="1"/>
  <c r="L4107" i="1"/>
  <c r="B4108" i="11" s="1"/>
  <c r="L4170" i="1"/>
  <c r="B4171" i="11" s="1"/>
  <c r="L3280" i="1"/>
  <c r="B3281" i="11" s="1"/>
  <c r="L3344" i="1"/>
  <c r="B3345" i="11" s="1"/>
  <c r="L3408" i="1"/>
  <c r="B3409" i="11" s="1"/>
  <c r="L3472" i="1"/>
  <c r="B3473" i="11" s="1"/>
  <c r="L3536" i="1"/>
  <c r="B3537" i="11" s="1"/>
  <c r="L3599" i="1"/>
  <c r="B3600" i="11" s="1"/>
  <c r="L3663" i="1"/>
  <c r="B3664" i="11" s="1"/>
  <c r="L3727" i="1"/>
  <c r="B3728" i="11" s="1"/>
  <c r="L3791" i="1"/>
  <c r="B3792" i="11" s="1"/>
  <c r="L3855" i="1"/>
  <c r="B3856" i="11" s="1"/>
  <c r="L3919" i="1"/>
  <c r="B3920" i="11" s="1"/>
  <c r="L3989" i="1"/>
  <c r="B3990" i="11" s="1"/>
  <c r="L4053" i="1"/>
  <c r="B4054" i="11" s="1"/>
  <c r="L4672" i="1"/>
  <c r="B4673" i="11" s="1"/>
  <c r="L3990" i="1"/>
  <c r="B3991" i="11" s="1"/>
  <c r="L4078" i="1"/>
  <c r="B4079" i="11" s="1"/>
  <c r="L4204" i="1"/>
  <c r="B4205" i="11" s="1"/>
  <c r="L4268" i="1"/>
  <c r="B4269" i="11" s="1"/>
  <c r="L4339" i="1"/>
  <c r="B4340" i="11" s="1"/>
  <c r="L4410" i="1"/>
  <c r="B4411" i="11" s="1"/>
  <c r="L4481" i="1"/>
  <c r="B4482" i="11" s="1"/>
  <c r="L4545" i="1"/>
  <c r="B4546" i="11" s="1"/>
  <c r="L4609" i="1"/>
  <c r="B4610" i="11" s="1"/>
  <c r="L3426" i="1"/>
  <c r="B3427" i="11" s="1"/>
  <c r="L3490" i="1"/>
  <c r="B3491" i="11" s="1"/>
  <c r="L3554" i="1"/>
  <c r="B3555" i="11" s="1"/>
  <c r="L3625" i="1"/>
  <c r="B3626" i="11" s="1"/>
  <c r="L3689" i="1"/>
  <c r="B3690" i="11" s="1"/>
  <c r="L3753" i="1"/>
  <c r="B3754" i="11" s="1"/>
  <c r="L3817" i="1"/>
  <c r="B3818" i="11" s="1"/>
  <c r="L3881" i="1"/>
  <c r="B3882" i="11" s="1"/>
  <c r="L3944" i="1"/>
  <c r="B3945" i="11" s="1"/>
  <c r="L4007" i="1"/>
  <c r="B4008" i="11" s="1"/>
  <c r="L4071" i="1"/>
  <c r="B4072" i="11" s="1"/>
  <c r="L4133" i="1"/>
  <c r="B4134" i="11" s="1"/>
  <c r="L4197" i="1"/>
  <c r="B4198" i="11" s="1"/>
  <c r="L4261" i="1"/>
  <c r="B4262" i="11" s="1"/>
  <c r="L3555" i="1"/>
  <c r="B3556" i="11" s="1"/>
  <c r="L2658" i="1"/>
  <c r="B2659" i="11" s="1"/>
  <c r="L3185" i="1"/>
  <c r="B3186" i="11" s="1"/>
  <c r="L2666" i="1"/>
  <c r="B2667" i="11" s="1"/>
  <c r="L2831" i="1"/>
  <c r="B2832" i="11" s="1"/>
  <c r="L2935" i="1"/>
  <c r="B2936" i="11" s="1"/>
  <c r="L3044" i="1"/>
  <c r="B3045" i="11" s="1"/>
  <c r="L3115" i="1"/>
  <c r="B3116" i="11" s="1"/>
  <c r="L3186" i="1"/>
  <c r="B3187" i="11" s="1"/>
  <c r="L3250" i="1"/>
  <c r="B3251" i="11" s="1"/>
  <c r="L3321" i="1"/>
  <c r="B3322" i="11" s="1"/>
  <c r="L3385" i="1"/>
  <c r="B3386" i="11" s="1"/>
  <c r="L3449" i="1"/>
  <c r="B3450" i="11" s="1"/>
  <c r="L3513" i="1"/>
  <c r="B3514" i="11" s="1"/>
  <c r="L3584" i="1"/>
  <c r="B3585" i="11" s="1"/>
  <c r="L3648" i="1"/>
  <c r="B3649" i="11" s="1"/>
  <c r="L3712" i="1"/>
  <c r="B3713" i="11" s="1"/>
  <c r="L3776" i="1"/>
  <c r="B3777" i="11" s="1"/>
  <c r="L3840" i="1"/>
  <c r="B3841" i="11" s="1"/>
  <c r="L3904" i="1"/>
  <c r="B3905" i="11" s="1"/>
  <c r="L2242" i="1"/>
  <c r="B2243" i="11" s="1"/>
  <c r="L2304" i="1"/>
  <c r="B2305" i="11" s="1"/>
  <c r="L2368" i="1"/>
  <c r="B2369" i="11" s="1"/>
  <c r="L2431" i="1"/>
  <c r="B2432" i="11" s="1"/>
  <c r="L2494" i="1"/>
  <c r="B2495" i="11" s="1"/>
  <c r="L2557" i="1"/>
  <c r="B2558" i="11" s="1"/>
  <c r="L2620" i="1"/>
  <c r="B2621" i="11" s="1"/>
  <c r="L2690" i="1"/>
  <c r="B2691" i="11" s="1"/>
  <c r="L2760" i="1"/>
  <c r="B2761" i="11" s="1"/>
  <c r="L2824" i="1"/>
  <c r="B2825" i="11" s="1"/>
  <c r="L2888" i="1"/>
  <c r="B2889" i="11" s="1"/>
  <c r="L2951" i="1"/>
  <c r="B2952" i="11" s="1"/>
  <c r="L3015" i="1"/>
  <c r="B3016" i="11" s="1"/>
  <c r="L3077" i="1"/>
  <c r="B3078" i="11" s="1"/>
  <c r="L3139" i="1"/>
  <c r="B3140" i="11" s="1"/>
  <c r="L3203" i="1"/>
  <c r="B3204" i="11" s="1"/>
  <c r="L3267" i="1"/>
  <c r="B3268" i="11" s="1"/>
  <c r="L3330" i="1"/>
  <c r="B3331" i="11" s="1"/>
  <c r="L2305" i="1"/>
  <c r="B2306" i="11" s="1"/>
  <c r="L2369" i="1"/>
  <c r="B2370" i="11" s="1"/>
  <c r="L2432" i="1"/>
  <c r="B2433" i="11" s="1"/>
  <c r="L2495" i="1"/>
  <c r="B2496" i="11" s="1"/>
  <c r="L2558" i="1"/>
  <c r="B2559" i="11" s="1"/>
  <c r="L2621" i="1"/>
  <c r="B2622" i="11" s="1"/>
  <c r="L2683" i="1"/>
  <c r="B2684" i="11" s="1"/>
  <c r="L2761" i="1"/>
  <c r="B2762" i="11" s="1"/>
  <c r="L2825" i="1"/>
  <c r="B2826" i="11" s="1"/>
  <c r="L2889" i="1"/>
  <c r="B2890" i="11" s="1"/>
  <c r="L2952" i="1"/>
  <c r="B2953" i="11" s="1"/>
  <c r="L3016" i="1"/>
  <c r="B3017" i="11" s="1"/>
  <c r="L3078" i="1"/>
  <c r="B3079" i="11" s="1"/>
  <c r="L3140" i="1"/>
  <c r="B3141" i="11" s="1"/>
  <c r="L3204" i="1"/>
  <c r="B3205" i="11" s="1"/>
  <c r="L3268" i="1"/>
  <c r="B3269" i="11" s="1"/>
  <c r="L3331" i="1"/>
  <c r="B3332" i="11" s="1"/>
  <c r="L3395" i="1"/>
  <c r="B3396" i="11" s="1"/>
  <c r="L3459" i="1"/>
  <c r="B3460" i="11" s="1"/>
  <c r="L2120" i="1"/>
  <c r="B2121" i="11" s="1"/>
  <c r="L2189" i="1"/>
  <c r="B2190" i="11" s="1"/>
  <c r="L2252" i="1"/>
  <c r="B2253" i="11" s="1"/>
  <c r="L2330" i="1"/>
  <c r="B2331" i="11" s="1"/>
  <c r="L2393" i="1"/>
  <c r="B2394" i="11" s="1"/>
  <c r="L2457" i="1"/>
  <c r="B2458" i="11" s="1"/>
  <c r="L2520" i="1"/>
  <c r="B2521" i="11" s="1"/>
  <c r="L2583" i="1"/>
  <c r="B2584" i="11" s="1"/>
  <c r="L2646" i="1"/>
  <c r="B2647" i="11" s="1"/>
  <c r="L2708" i="1"/>
  <c r="B2709" i="11" s="1"/>
  <c r="L2778" i="1"/>
  <c r="B2779" i="11" s="1"/>
  <c r="L2842" i="1"/>
  <c r="B2843" i="11" s="1"/>
  <c r="L2906" i="1"/>
  <c r="B2907" i="11" s="1"/>
  <c r="L2977" i="1"/>
  <c r="B2978" i="11" s="1"/>
  <c r="L3039" i="1"/>
  <c r="B3040" i="11" s="1"/>
  <c r="L3102" i="1"/>
  <c r="B3103" i="11" s="1"/>
  <c r="L3165" i="1"/>
  <c r="B3166" i="11" s="1"/>
  <c r="L3229" i="1"/>
  <c r="B3230" i="11" s="1"/>
  <c r="L2160" i="1"/>
  <c r="B2161" i="11" s="1"/>
  <c r="L2229" i="1"/>
  <c r="B2230" i="11" s="1"/>
  <c r="L2292" i="1"/>
  <c r="B2293" i="11" s="1"/>
  <c r="L2363" i="1"/>
  <c r="B2364" i="11" s="1"/>
  <c r="L2434" i="1"/>
  <c r="B2435" i="11" s="1"/>
  <c r="L2497" i="1"/>
  <c r="B2498" i="11" s="1"/>
  <c r="L2560" i="1"/>
  <c r="B2561" i="11" s="1"/>
  <c r="L2631" i="1"/>
  <c r="B2632" i="11" s="1"/>
  <c r="L2693" i="1"/>
  <c r="B2694" i="11" s="1"/>
  <c r="L2755" i="1"/>
  <c r="B2756" i="11" s="1"/>
  <c r="L2819" i="1"/>
  <c r="B2820" i="11" s="1"/>
  <c r="L2883" i="1"/>
  <c r="B2884" i="11" s="1"/>
  <c r="L2954" i="1"/>
  <c r="B2955" i="11" s="1"/>
  <c r="L3032" i="1"/>
  <c r="B3033" i="11" s="1"/>
  <c r="L3095" i="1"/>
  <c r="B3096" i="11" s="1"/>
  <c r="L3158" i="1"/>
  <c r="B3159" i="11" s="1"/>
  <c r="L3222" i="1"/>
  <c r="B3223" i="11" s="1"/>
  <c r="L2546" i="1"/>
  <c r="B2547" i="11" s="1"/>
  <c r="L2616" i="1"/>
  <c r="B2617" i="11" s="1"/>
  <c r="L2679" i="1"/>
  <c r="B2680" i="11" s="1"/>
  <c r="L2741" i="1"/>
  <c r="B2742" i="11" s="1"/>
  <c r="L2804" i="1"/>
  <c r="B2805" i="11" s="1"/>
  <c r="L2868" i="1"/>
  <c r="B2869" i="11" s="1"/>
  <c r="L2932" i="1"/>
  <c r="B2933" i="11" s="1"/>
  <c r="L2995" i="1"/>
  <c r="B2996" i="11" s="1"/>
  <c r="L3073" i="1"/>
  <c r="B3074" i="11" s="1"/>
  <c r="L3136" i="1"/>
  <c r="B3137" i="11" s="1"/>
  <c r="L3199" i="1"/>
  <c r="B3200" i="11" s="1"/>
  <c r="L3263" i="1"/>
  <c r="B3264" i="11" s="1"/>
  <c r="L3326" i="1"/>
  <c r="B3327" i="11" s="1"/>
  <c r="L3390" i="1"/>
  <c r="B3391" i="11" s="1"/>
  <c r="L3454" i="1"/>
  <c r="B3455" i="11" s="1"/>
  <c r="L3518" i="1"/>
  <c r="B3519" i="11" s="1"/>
  <c r="L3581" i="1"/>
  <c r="B3582" i="11" s="1"/>
  <c r="L3645" i="1"/>
  <c r="B3646" i="11" s="1"/>
  <c r="L3709" i="1"/>
  <c r="B3710" i="11" s="1"/>
  <c r="L3773" i="1"/>
  <c r="B3774" i="11" s="1"/>
  <c r="L3837" i="1"/>
  <c r="B3838" i="11" s="1"/>
  <c r="L3901" i="1"/>
  <c r="B3902" i="11" s="1"/>
  <c r="L3971" i="1"/>
  <c r="B3972" i="11" s="1"/>
  <c r="L4035" i="1"/>
  <c r="B4036" i="11" s="1"/>
  <c r="L4106" i="1"/>
  <c r="B4107" i="11" s="1"/>
  <c r="L4193" i="1"/>
  <c r="B4194" i="11" s="1"/>
  <c r="L3343" i="1"/>
  <c r="B3344" i="11" s="1"/>
  <c r="L3407" i="1"/>
  <c r="B3408" i="11" s="1"/>
  <c r="L3471" i="1"/>
  <c r="B3472" i="11" s="1"/>
  <c r="L3535" i="1"/>
  <c r="B3536" i="11" s="1"/>
  <c r="L3598" i="1"/>
  <c r="B3599" i="11" s="1"/>
  <c r="L3662" i="1"/>
  <c r="B3663" i="11" s="1"/>
  <c r="L3726" i="1"/>
  <c r="B3727" i="11" s="1"/>
  <c r="L3790" i="1"/>
  <c r="B3791" i="11" s="1"/>
  <c r="L3854" i="1"/>
  <c r="B3855" i="11" s="1"/>
  <c r="L3918" i="1"/>
  <c r="B3919" i="11" s="1"/>
  <c r="L3988" i="1"/>
  <c r="B3989" i="11" s="1"/>
  <c r="L4052" i="1"/>
  <c r="B4053" i="11" s="1"/>
  <c r="L4115" i="1"/>
  <c r="B4116" i="11" s="1"/>
  <c r="L4178" i="1"/>
  <c r="B4179" i="11" s="1"/>
  <c r="L3288" i="1"/>
  <c r="B3289" i="11" s="1"/>
  <c r="L3352" i="1"/>
  <c r="B3353" i="11" s="1"/>
  <c r="L3416" i="1"/>
  <c r="B3417" i="11" s="1"/>
  <c r="L3480" i="1"/>
  <c r="B3481" i="11" s="1"/>
  <c r="L3544" i="1"/>
  <c r="B3545" i="11" s="1"/>
  <c r="L3607" i="1"/>
  <c r="B3608" i="11" s="1"/>
  <c r="L3671" i="1"/>
  <c r="B3672" i="11" s="1"/>
  <c r="L3735" i="1"/>
  <c r="B3736" i="11" s="1"/>
  <c r="L3799" i="1"/>
  <c r="B3800" i="11" s="1"/>
  <c r="L3863" i="1"/>
  <c r="B3864" i="11" s="1"/>
  <c r="L3927" i="1"/>
  <c r="B3928" i="11" s="1"/>
  <c r="L3997" i="1"/>
  <c r="B3998" i="11" s="1"/>
  <c r="L4061" i="1"/>
  <c r="B4062" i="11" s="1"/>
  <c r="L3935" i="1"/>
  <c r="B3936" i="11" s="1"/>
  <c r="L3998" i="1"/>
  <c r="B3999" i="11" s="1"/>
  <c r="L4086" i="1"/>
  <c r="B4087" i="11" s="1"/>
  <c r="L4212" i="1"/>
  <c r="B4213" i="11" s="1"/>
  <c r="L4276" i="1"/>
  <c r="B4277" i="11" s="1"/>
  <c r="L4347" i="1"/>
  <c r="B4348" i="11" s="1"/>
  <c r="L4418" i="1"/>
  <c r="B4419" i="11" s="1"/>
  <c r="L4489" i="1"/>
  <c r="B4490" i="11" s="1"/>
  <c r="L4553" i="1"/>
  <c r="B4554" i="11" s="1"/>
  <c r="L4617" i="1"/>
  <c r="B4618" i="11" s="1"/>
  <c r="L3434" i="1"/>
  <c r="B3435" i="11" s="1"/>
  <c r="L3498" i="1"/>
  <c r="B3499" i="11" s="1"/>
  <c r="L3562" i="1"/>
  <c r="B3563" i="11" s="1"/>
  <c r="L3633" i="1"/>
  <c r="B3634" i="11" s="1"/>
  <c r="L3697" i="1"/>
  <c r="B3698" i="11" s="1"/>
  <c r="L3761" i="1"/>
  <c r="B3762" i="11" s="1"/>
  <c r="L3825" i="1"/>
  <c r="B3826" i="11" s="1"/>
  <c r="L3889" i="1"/>
  <c r="B3890" i="11" s="1"/>
  <c r="L3952" i="1"/>
  <c r="B3953" i="11" s="1"/>
  <c r="L4015" i="1"/>
  <c r="B4016" i="11" s="1"/>
  <c r="L4079" i="1"/>
  <c r="B4080" i="11" s="1"/>
  <c r="L4141" i="1"/>
  <c r="B4142" i="11" s="1"/>
  <c r="L4205" i="1"/>
  <c r="B4206" i="11" s="1"/>
  <c r="L4269" i="1"/>
  <c r="B4270" i="11" s="1"/>
  <c r="L2727" i="1"/>
  <c r="B2728" i="11" s="1"/>
  <c r="L3233" i="1"/>
  <c r="B3234" i="11" s="1"/>
  <c r="L2674" i="1"/>
  <c r="B2675" i="11" s="1"/>
  <c r="L2847" i="1"/>
  <c r="B2848" i="11" s="1"/>
  <c r="L2958" i="1"/>
  <c r="B2959" i="11" s="1"/>
  <c r="L3052" i="1"/>
  <c r="B3053" i="11" s="1"/>
  <c r="L3123" i="1"/>
  <c r="B3124" i="11" s="1"/>
  <c r="L3194" i="1"/>
  <c r="B3195" i="11" s="1"/>
  <c r="L3258" i="1"/>
  <c r="B3259" i="11" s="1"/>
  <c r="L3329" i="1"/>
  <c r="B3330" i="11" s="1"/>
  <c r="L3393" i="1"/>
  <c r="B3394" i="11" s="1"/>
  <c r="L3457" i="1"/>
  <c r="B3458" i="11" s="1"/>
  <c r="L3521" i="1"/>
  <c r="B3522" i="11" s="1"/>
  <c r="L3592" i="1"/>
  <c r="B3593" i="11" s="1"/>
  <c r="L3656" i="1"/>
  <c r="B3657" i="11" s="1"/>
  <c r="L3720" i="1"/>
  <c r="B3721" i="11" s="1"/>
  <c r="L3784" i="1"/>
  <c r="B3785" i="11" s="1"/>
  <c r="L3848" i="1"/>
  <c r="B3849" i="11" s="1"/>
  <c r="L3912" i="1"/>
  <c r="B3913" i="11" s="1"/>
  <c r="L2250" i="1"/>
  <c r="B2251" i="11" s="1"/>
  <c r="L2312" i="1"/>
  <c r="B2313" i="11" s="1"/>
  <c r="L2376" i="1"/>
  <c r="B2377" i="11" s="1"/>
  <c r="L2439" i="1"/>
  <c r="B2440" i="11" s="1"/>
  <c r="L2502" i="1"/>
  <c r="B2503" i="11" s="1"/>
  <c r="L2565" i="1"/>
  <c r="B2566" i="11" s="1"/>
  <c r="L2628" i="1"/>
  <c r="B2629" i="11" s="1"/>
  <c r="L2698" i="1"/>
  <c r="B2699" i="11" s="1"/>
  <c r="L2768" i="1"/>
  <c r="B2769" i="11" s="1"/>
  <c r="L2832" i="1"/>
  <c r="B2833" i="11" s="1"/>
  <c r="L2896" i="1"/>
  <c r="B2897" i="11" s="1"/>
  <c r="L2959" i="1"/>
  <c r="B2960" i="11" s="1"/>
  <c r="L3022" i="1"/>
  <c r="B3023" i="11" s="1"/>
  <c r="L3085" i="1"/>
  <c r="B3086" i="11" s="1"/>
  <c r="L3147" i="1"/>
  <c r="B3148" i="11" s="1"/>
  <c r="L3211" i="1"/>
  <c r="B3212" i="11" s="1"/>
  <c r="L3274" i="1"/>
  <c r="B3275" i="11" s="1"/>
  <c r="L3338" i="1"/>
  <c r="B3339" i="11" s="1"/>
  <c r="L2313" i="1"/>
  <c r="B2314" i="11" s="1"/>
  <c r="L2377" i="1"/>
  <c r="B2378" i="11" s="1"/>
  <c r="L2440" i="1"/>
  <c r="B2441" i="11" s="1"/>
  <c r="L2503" i="1"/>
  <c r="B2504" i="11" s="1"/>
  <c r="L2566" i="1"/>
  <c r="B2567" i="11" s="1"/>
  <c r="L2629" i="1"/>
  <c r="B2630" i="11" s="1"/>
  <c r="L2691" i="1"/>
  <c r="B2692" i="11" s="1"/>
  <c r="L2769" i="1"/>
  <c r="B2770" i="11" s="1"/>
  <c r="L2833" i="1"/>
  <c r="B2834" i="11" s="1"/>
  <c r="L2897" i="1"/>
  <c r="B2898" i="11" s="1"/>
  <c r="L2960" i="1"/>
  <c r="B2961" i="11" s="1"/>
  <c r="L3023" i="1"/>
  <c r="B3024" i="11" s="1"/>
  <c r="L3086" i="1"/>
  <c r="B3087" i="11" s="1"/>
  <c r="L3148" i="1"/>
  <c r="B3149" i="11" s="1"/>
  <c r="L3212" i="1"/>
  <c r="B3213" i="11" s="1"/>
  <c r="L3275" i="1"/>
  <c r="B3276" i="11" s="1"/>
  <c r="L3339" i="1"/>
  <c r="B3340" i="11" s="1"/>
  <c r="L3403" i="1"/>
  <c r="B3404" i="11" s="1"/>
  <c r="L3467" i="1"/>
  <c r="B3468" i="11" s="1"/>
  <c r="L2128" i="1"/>
  <c r="B2129" i="11" s="1"/>
  <c r="L2197" i="1"/>
  <c r="B2198" i="11" s="1"/>
  <c r="L2267" i="1"/>
  <c r="B2268" i="11" s="1"/>
  <c r="L2338" i="1"/>
  <c r="B2339" i="11" s="1"/>
  <c r="L2401" i="1"/>
  <c r="B2402" i="11" s="1"/>
  <c r="L2465" i="1"/>
  <c r="B2466" i="11" s="1"/>
  <c r="L2528" i="1"/>
  <c r="B2529" i="11" s="1"/>
  <c r="L2591" i="1"/>
  <c r="B2592" i="11" s="1"/>
  <c r="L2654" i="1"/>
  <c r="B2655" i="11" s="1"/>
  <c r="L2716" i="1"/>
  <c r="B2717" i="11" s="1"/>
  <c r="L2786" i="1"/>
  <c r="B2787" i="11" s="1"/>
  <c r="L2850" i="1"/>
  <c r="B2851" i="11" s="1"/>
  <c r="L2914" i="1"/>
  <c r="B2915" i="11" s="1"/>
  <c r="L2985" i="1"/>
  <c r="B2986" i="11" s="1"/>
  <c r="L3047" i="1"/>
  <c r="B3048" i="11" s="1"/>
  <c r="L3110" i="1"/>
  <c r="B3111" i="11" s="1"/>
  <c r="L3173" i="1"/>
  <c r="B3174" i="11" s="1"/>
  <c r="L3237" i="1"/>
  <c r="B3238" i="11" s="1"/>
  <c r="L2168" i="1"/>
  <c r="B2169" i="11" s="1"/>
  <c r="L2237" i="1"/>
  <c r="B2238" i="11" s="1"/>
  <c r="L2307" i="1"/>
  <c r="B2308" i="11" s="1"/>
  <c r="L2371" i="1"/>
  <c r="B2372" i="11" s="1"/>
  <c r="L2442" i="1"/>
  <c r="B2443" i="11" s="1"/>
  <c r="L2505" i="1"/>
  <c r="B2506" i="11" s="1"/>
  <c r="L2568" i="1"/>
  <c r="B2569" i="11" s="1"/>
  <c r="L2639" i="1"/>
  <c r="B2640" i="11" s="1"/>
  <c r="L2701" i="1"/>
  <c r="B2702" i="11" s="1"/>
  <c r="L2763" i="1"/>
  <c r="B2764" i="11" s="1"/>
  <c r="L2827" i="1"/>
  <c r="B2828" i="11" s="1"/>
  <c r="L2891" i="1"/>
  <c r="B2892" i="11" s="1"/>
  <c r="L2962" i="1"/>
  <c r="B2963" i="11" s="1"/>
  <c r="L3040" i="1"/>
  <c r="B3041" i="11" s="1"/>
  <c r="L3103" i="1"/>
  <c r="B3104" i="11" s="1"/>
  <c r="L3166" i="1"/>
  <c r="B3167" i="11" s="1"/>
  <c r="L3230" i="1"/>
  <c r="B3231" i="11" s="1"/>
  <c r="L2553" i="1"/>
  <c r="B2554" i="11" s="1"/>
  <c r="L2624" i="1"/>
  <c r="B2625" i="11" s="1"/>
  <c r="L2686" i="1"/>
  <c r="B2687" i="11" s="1"/>
  <c r="L2748" i="1"/>
  <c r="B2749" i="11" s="1"/>
  <c r="L2812" i="1"/>
  <c r="B2813" i="11" s="1"/>
  <c r="L2876" i="1"/>
  <c r="B2877" i="11" s="1"/>
  <c r="L2940" i="1"/>
  <c r="B2941" i="11" s="1"/>
  <c r="L3003" i="1"/>
  <c r="B3004" i="11" s="1"/>
  <c r="L3081" i="1"/>
  <c r="B3082" i="11" s="1"/>
  <c r="L3143" i="1"/>
  <c r="B3144" i="11" s="1"/>
  <c r="L3207" i="1"/>
  <c r="B3208" i="11" s="1"/>
  <c r="L3271" i="1"/>
  <c r="B3272" i="11" s="1"/>
  <c r="L3334" i="1"/>
  <c r="B3335" i="11" s="1"/>
  <c r="L3398" i="1"/>
  <c r="B3399" i="11" s="1"/>
  <c r="L3462" i="1"/>
  <c r="B3463" i="11" s="1"/>
  <c r="L3526" i="1"/>
  <c r="B3527" i="11" s="1"/>
  <c r="L3589" i="1"/>
  <c r="B3590" i="11" s="1"/>
  <c r="L3653" i="1"/>
  <c r="B3654" i="11" s="1"/>
  <c r="L3717" i="1"/>
  <c r="B3718" i="11" s="1"/>
  <c r="L3781" i="1"/>
  <c r="B3782" i="11" s="1"/>
  <c r="L3845" i="1"/>
  <c r="B3846" i="11" s="1"/>
  <c r="L3909" i="1"/>
  <c r="B3910" i="11" s="1"/>
  <c r="L3979" i="1"/>
  <c r="B3980" i="11" s="1"/>
  <c r="L4043" i="1"/>
  <c r="B4044" i="11" s="1"/>
  <c r="L4114" i="1"/>
  <c r="B4115" i="11" s="1"/>
  <c r="L4201" i="1"/>
  <c r="B4202" i="11" s="1"/>
  <c r="L3351" i="1"/>
  <c r="B3352" i="11" s="1"/>
  <c r="L3415" i="1"/>
  <c r="B3416" i="11" s="1"/>
  <c r="L3479" i="1"/>
  <c r="B3480" i="11" s="1"/>
  <c r="L3543" i="1"/>
  <c r="B3544" i="11" s="1"/>
  <c r="L3606" i="1"/>
  <c r="B3607" i="11" s="1"/>
  <c r="L3670" i="1"/>
  <c r="B3671" i="11" s="1"/>
  <c r="L3734" i="1"/>
  <c r="B3735" i="11" s="1"/>
  <c r="L3798" i="1"/>
  <c r="B3799" i="11" s="1"/>
  <c r="L3862" i="1"/>
  <c r="B3863" i="11" s="1"/>
  <c r="L3926" i="1"/>
  <c r="B3927" i="11" s="1"/>
  <c r="L3996" i="1"/>
  <c r="B3997" i="11" s="1"/>
  <c r="L4060" i="1"/>
  <c r="B4061" i="11" s="1"/>
  <c r="L4123" i="1"/>
  <c r="B4124" i="11" s="1"/>
  <c r="L4186" i="1"/>
  <c r="B4187" i="11" s="1"/>
  <c r="L3296" i="1"/>
  <c r="B3297" i="11" s="1"/>
  <c r="L3360" i="1"/>
  <c r="B3361" i="11" s="1"/>
  <c r="L3424" i="1"/>
  <c r="B3425" i="11" s="1"/>
  <c r="L3488" i="1"/>
  <c r="B3489" i="11" s="1"/>
  <c r="L3552" i="1"/>
  <c r="B3553" i="11" s="1"/>
  <c r="L3615" i="1"/>
  <c r="B3616" i="11" s="1"/>
  <c r="L3679" i="1"/>
  <c r="B3680" i="11" s="1"/>
  <c r="L3743" i="1"/>
  <c r="B3744" i="11" s="1"/>
  <c r="L3807" i="1"/>
  <c r="B3808" i="11" s="1"/>
  <c r="L3871" i="1"/>
  <c r="B3872" i="11" s="1"/>
  <c r="L3934" i="1"/>
  <c r="B3935" i="11" s="1"/>
  <c r="L4005" i="1"/>
  <c r="B4006" i="11" s="1"/>
  <c r="L4624" i="1"/>
  <c r="B4625" i="11" s="1"/>
  <c r="L3943" i="1"/>
  <c r="B3944" i="11" s="1"/>
  <c r="L4006" i="1"/>
  <c r="B4007" i="11" s="1"/>
  <c r="L4093" i="1"/>
  <c r="B4094" i="11" s="1"/>
  <c r="L4220" i="1"/>
  <c r="B4221" i="11" s="1"/>
  <c r="L4284" i="1"/>
  <c r="B4285" i="11" s="1"/>
  <c r="L4355" i="1"/>
  <c r="B4356" i="11" s="1"/>
  <c r="L4426" i="1"/>
  <c r="B4427" i="11" s="1"/>
  <c r="L4497" i="1"/>
  <c r="B4498" i="11" s="1"/>
  <c r="L4561" i="1"/>
  <c r="B4562" i="11" s="1"/>
  <c r="L3378" i="1"/>
  <c r="B3379" i="11" s="1"/>
  <c r="L3442" i="1"/>
  <c r="B3443" i="11" s="1"/>
  <c r="L3506" i="1"/>
  <c r="B3507" i="11" s="1"/>
  <c r="L3577" i="1"/>
  <c r="B3578" i="11" s="1"/>
  <c r="L4087" i="1"/>
  <c r="B4088" i="11" s="1"/>
  <c r="L3586" i="1"/>
  <c r="B3587" i="11" s="1"/>
  <c r="L3690" i="1"/>
  <c r="B3691" i="11" s="1"/>
  <c r="L3762" i="1"/>
  <c r="B3763" i="11" s="1"/>
  <c r="L3826" i="1"/>
  <c r="B3827" i="11" s="1"/>
  <c r="L3890" i="1"/>
  <c r="B3891" i="11" s="1"/>
  <c r="L3953" i="1"/>
  <c r="B3954" i="11" s="1"/>
  <c r="L4016" i="1"/>
  <c r="B4017" i="11" s="1"/>
  <c r="L4080" i="1"/>
  <c r="B4081" i="11" s="1"/>
  <c r="L4158" i="1"/>
  <c r="B4159" i="11" s="1"/>
  <c r="L3276" i="1"/>
  <c r="B3277" i="11" s="1"/>
  <c r="L3340" i="1"/>
  <c r="B3341" i="11" s="1"/>
  <c r="L3404" i="1"/>
  <c r="B3405" i="11" s="1"/>
  <c r="L3468" i="1"/>
  <c r="B3469" i="11" s="1"/>
  <c r="L3532" i="1"/>
  <c r="B3533" i="11" s="1"/>
  <c r="L3595" i="1"/>
  <c r="B3596" i="11" s="1"/>
  <c r="L3659" i="1"/>
  <c r="B3660" i="11" s="1"/>
  <c r="L3723" i="1"/>
  <c r="B3724" i="11" s="1"/>
  <c r="L3787" i="1"/>
  <c r="B3788" i="11" s="1"/>
  <c r="L3851" i="1"/>
  <c r="B3852" i="11" s="1"/>
  <c r="L3915" i="1"/>
  <c r="B3916" i="11" s="1"/>
  <c r="L3977" i="1"/>
  <c r="B3978" i="11" s="1"/>
  <c r="L4041" i="1"/>
  <c r="B4042" i="11" s="1"/>
  <c r="L3285" i="1"/>
  <c r="B3286" i="11" s="1"/>
  <c r="L3349" i="1"/>
  <c r="B3350" i="11" s="1"/>
  <c r="L3413" i="1"/>
  <c r="B3414" i="11" s="1"/>
  <c r="L3477" i="1"/>
  <c r="B3478" i="11" s="1"/>
  <c r="L3541" i="1"/>
  <c r="B3542" i="11" s="1"/>
  <c r="L3604" i="1"/>
  <c r="B3605" i="11" s="1"/>
  <c r="L3668" i="1"/>
  <c r="B3669" i="11" s="1"/>
  <c r="L3732" i="1"/>
  <c r="B3733" i="11" s="1"/>
  <c r="L3796" i="1"/>
  <c r="B3797" i="11" s="1"/>
  <c r="L3860" i="1"/>
  <c r="B3861" i="11" s="1"/>
  <c r="L3924" i="1"/>
  <c r="B3925" i="11" s="1"/>
  <c r="L3994" i="1"/>
  <c r="B3995" i="11" s="1"/>
  <c r="L4058" i="1"/>
  <c r="B4059" i="11" s="1"/>
  <c r="L4348" i="1"/>
  <c r="B4349" i="11" s="1"/>
  <c r="L4419" i="1"/>
  <c r="B4420" i="11" s="1"/>
  <c r="L4490" i="1"/>
  <c r="B4491" i="11" s="1"/>
  <c r="L4554" i="1"/>
  <c r="B4555" i="11" s="1"/>
  <c r="L4618" i="1"/>
  <c r="B4619" i="11" s="1"/>
  <c r="L4680" i="1"/>
  <c r="B4681" i="11" s="1"/>
  <c r="L4744" i="1"/>
  <c r="B4745" i="11" s="1"/>
  <c r="L4807" i="1"/>
  <c r="B4808" i="11" s="1"/>
  <c r="L4903" i="1"/>
  <c r="B4904" i="11" s="1"/>
  <c r="L4967" i="1"/>
  <c r="B4968" i="11" s="1"/>
  <c r="L4096" i="1"/>
  <c r="B4097" i="11" s="1"/>
  <c r="L4167" i="1"/>
  <c r="B4168" i="11" s="1"/>
  <c r="L4238" i="1"/>
  <c r="B4239" i="11" s="1"/>
  <c r="L4302" i="1"/>
  <c r="B4303" i="11" s="1"/>
  <c r="L4365" i="1"/>
  <c r="B4366" i="11" s="1"/>
  <c r="L4428" i="1"/>
  <c r="B4429" i="11" s="1"/>
  <c r="L4491" i="1"/>
  <c r="B4492" i="11" s="1"/>
  <c r="L4555" i="1"/>
  <c r="B4556" i="11" s="1"/>
  <c r="L4619" i="1"/>
  <c r="B4620" i="11" s="1"/>
  <c r="L4681" i="1"/>
  <c r="B4682" i="11" s="1"/>
  <c r="L4745" i="1"/>
  <c r="B4746" i="11" s="1"/>
  <c r="L4074" i="1"/>
  <c r="B4075" i="11" s="1"/>
  <c r="L4136" i="1"/>
  <c r="B4137" i="11" s="1"/>
  <c r="L4207" i="1"/>
  <c r="B4208" i="11" s="1"/>
  <c r="L4271" i="1"/>
  <c r="B4272" i="11" s="1"/>
  <c r="L4334" i="1"/>
  <c r="B4335" i="11" s="1"/>
  <c r="L4397" i="1"/>
  <c r="B4398" i="11" s="1"/>
  <c r="L4460" i="1"/>
  <c r="B4461" i="11" s="1"/>
  <c r="L4524" i="1"/>
  <c r="B4525" i="11" s="1"/>
  <c r="L4825" i="1"/>
  <c r="B4826" i="11" s="1"/>
  <c r="L4889" i="1"/>
  <c r="B4890" i="11" s="1"/>
  <c r="L4216" i="1"/>
  <c r="B4217" i="11" s="1"/>
  <c r="L4280" i="1"/>
  <c r="B4281" i="11" s="1"/>
  <c r="L4343" i="1"/>
  <c r="B4344" i="11" s="1"/>
  <c r="L4406" i="1"/>
  <c r="B4407" i="11" s="1"/>
  <c r="L4469" i="1"/>
  <c r="B4470" i="11" s="1"/>
  <c r="L4533" i="1"/>
  <c r="B4534" i="11" s="1"/>
  <c r="L4597" i="1"/>
  <c r="B4598" i="11" s="1"/>
  <c r="L4660" i="1"/>
  <c r="B4661" i="11" s="1"/>
  <c r="L4731" i="1"/>
  <c r="B4732" i="11" s="1"/>
  <c r="L4802" i="1"/>
  <c r="B4803" i="11" s="1"/>
  <c r="L4225" i="1"/>
  <c r="B4226" i="11" s="1"/>
  <c r="L4289" i="1"/>
  <c r="B4290" i="11" s="1"/>
  <c r="L4352" i="1"/>
  <c r="B4353" i="11" s="1"/>
  <c r="L4415" i="1"/>
  <c r="B4416" i="11" s="1"/>
  <c r="L4478" i="1"/>
  <c r="B4479" i="11" s="1"/>
  <c r="L4542" i="1"/>
  <c r="B4543" i="11" s="1"/>
  <c r="L4606" i="1"/>
  <c r="B4607" i="11" s="1"/>
  <c r="L4669" i="1"/>
  <c r="B4670" i="11" s="1"/>
  <c r="L4740" i="1"/>
  <c r="B4741" i="11" s="1"/>
  <c r="L4069" i="1"/>
  <c r="B4070" i="11" s="1"/>
  <c r="L4131" i="1"/>
  <c r="B4132" i="11" s="1"/>
  <c r="L4194" i="1"/>
  <c r="B4195" i="11" s="1"/>
  <c r="L4258" i="1"/>
  <c r="B4259" i="11" s="1"/>
  <c r="L4321" i="1"/>
  <c r="B4322" i="11" s="1"/>
  <c r="L4385" i="1"/>
  <c r="B4386" i="11" s="1"/>
  <c r="L4448" i="1"/>
  <c r="B4449" i="11" s="1"/>
  <c r="L4511" i="1"/>
  <c r="B4512" i="11" s="1"/>
  <c r="L4575" i="1"/>
  <c r="B4576" i="11" s="1"/>
  <c r="L4148" i="1"/>
  <c r="B4149" i="11" s="1"/>
  <c r="L4211" i="1"/>
  <c r="B4212" i="11" s="1"/>
  <c r="L4275" i="1"/>
  <c r="B4276" i="11" s="1"/>
  <c r="L4338" i="1"/>
  <c r="B4339" i="11" s="1"/>
  <c r="L4401" i="1"/>
  <c r="B4402" i="11" s="1"/>
  <c r="L4464" i="1"/>
  <c r="B4465" i="11" s="1"/>
  <c r="L4528" i="1"/>
  <c r="B4529" i="11" s="1"/>
  <c r="L4592" i="1"/>
  <c r="B4593" i="11" s="1"/>
  <c r="L4663" i="1"/>
  <c r="B4664" i="11" s="1"/>
  <c r="L4726" i="1"/>
  <c r="B4727" i="11" s="1"/>
  <c r="L4917" i="1"/>
  <c r="B4918" i="11" s="1"/>
  <c r="L4944" i="1"/>
  <c r="B4945" i="11" s="1"/>
  <c r="L5008" i="1"/>
  <c r="B5009" i="11" s="1"/>
  <c r="L5072" i="1"/>
  <c r="B5073" i="11" s="1"/>
  <c r="L5135" i="1"/>
  <c r="B5136" i="11" s="1"/>
  <c r="L4654" i="1"/>
  <c r="B4655" i="11" s="1"/>
  <c r="L4717" i="1"/>
  <c r="B4718" i="11" s="1"/>
  <c r="L4788" i="1"/>
  <c r="B4789" i="11" s="1"/>
  <c r="L4851" i="1"/>
  <c r="B4852" i="11" s="1"/>
  <c r="L4913" i="1"/>
  <c r="B4914" i="11" s="1"/>
  <c r="L4977" i="1"/>
  <c r="B4978" i="11" s="1"/>
  <c r="L5041" i="1"/>
  <c r="B5042" i="11" s="1"/>
  <c r="L5104" i="1"/>
  <c r="B5105" i="11" s="1"/>
  <c r="L5168" i="1"/>
  <c r="B5169" i="11" s="1"/>
  <c r="L5231" i="1"/>
  <c r="B5232" i="11" s="1"/>
  <c r="L5503" i="1"/>
  <c r="B5504" i="11" s="1"/>
  <c r="L4836" i="1"/>
  <c r="B4837" i="11" s="1"/>
  <c r="L4899" i="1"/>
  <c r="B4900" i="11" s="1"/>
  <c r="L4962" i="1"/>
  <c r="B4963" i="11" s="1"/>
  <c r="L5026" i="1"/>
  <c r="B5027" i="11" s="1"/>
  <c r="L5089" i="1"/>
  <c r="B5090" i="11" s="1"/>
  <c r="L5153" i="1"/>
  <c r="B5154" i="11" s="1"/>
  <c r="L5217" i="1"/>
  <c r="B5218" i="11" s="1"/>
  <c r="L5280" i="1"/>
  <c r="B5281" i="11" s="1"/>
  <c r="L5344" i="1"/>
  <c r="B5345" i="11" s="1"/>
  <c r="L5408" i="1"/>
  <c r="B5409" i="11" s="1"/>
  <c r="L4727" i="1"/>
  <c r="B4728" i="11" s="1"/>
  <c r="L4790" i="1"/>
  <c r="B4791" i="11" s="1"/>
  <c r="L4853" i="1"/>
  <c r="B4854" i="11" s="1"/>
  <c r="L4923" i="1"/>
  <c r="B4924" i="11" s="1"/>
  <c r="L4987" i="1"/>
  <c r="B4988" i="11" s="1"/>
  <c r="L5051" i="1"/>
  <c r="B5052" i="11" s="1"/>
  <c r="L5114" i="1"/>
  <c r="B5115" i="11" s="1"/>
  <c r="L5178" i="1"/>
  <c r="B5179" i="11" s="1"/>
  <c r="L5513" i="1"/>
  <c r="B5514" i="11" s="1"/>
  <c r="L5577" i="1"/>
  <c r="B5578" i="11" s="1"/>
  <c r="L5641" i="1"/>
  <c r="B5642" i="11" s="1"/>
  <c r="L4830" i="1"/>
  <c r="B4831" i="11" s="1"/>
  <c r="L4893" i="1"/>
  <c r="B4894" i="11" s="1"/>
  <c r="L4964" i="1"/>
  <c r="B4965" i="11" s="1"/>
  <c r="L5028" i="1"/>
  <c r="B5029" i="11" s="1"/>
  <c r="L5099" i="1"/>
  <c r="B5100" i="11" s="1"/>
  <c r="L5163" i="1"/>
  <c r="B5164" i="11" s="1"/>
  <c r="L5227" i="1"/>
  <c r="B5228" i="11" s="1"/>
  <c r="L5290" i="1"/>
  <c r="B5291" i="11" s="1"/>
  <c r="L5354" i="1"/>
  <c r="B5355" i="11" s="1"/>
  <c r="L5418" i="1"/>
  <c r="B5419" i="11" s="1"/>
  <c r="L4957" i="1"/>
  <c r="B4958" i="11" s="1"/>
  <c r="L5021" i="1"/>
  <c r="B5022" i="11" s="1"/>
  <c r="L5092" i="1"/>
  <c r="B5093" i="11" s="1"/>
  <c r="L5156" i="1"/>
  <c r="B5157" i="11" s="1"/>
  <c r="L5220" i="1"/>
  <c r="B5221" i="11" s="1"/>
  <c r="L5291" i="1"/>
  <c r="B5292" i="11" s="1"/>
  <c r="L5355" i="1"/>
  <c r="B5356" i="11" s="1"/>
  <c r="L5419" i="1"/>
  <c r="B5420" i="11" s="1"/>
  <c r="L4572" i="1"/>
  <c r="B4573" i="11" s="1"/>
  <c r="L4635" i="1"/>
  <c r="B4636" i="11" s="1"/>
  <c r="L4698" i="1"/>
  <c r="B4699" i="11" s="1"/>
  <c r="L4762" i="1"/>
  <c r="B4763" i="11" s="1"/>
  <c r="L4824" i="1"/>
  <c r="B4825" i="11" s="1"/>
  <c r="L4895" i="1"/>
  <c r="B4896" i="11" s="1"/>
  <c r="L4958" i="1"/>
  <c r="B4959" i="11" s="1"/>
  <c r="L5022" i="1"/>
  <c r="B5023" i="11" s="1"/>
  <c r="L3641" i="1"/>
  <c r="B3642" i="11" s="1"/>
  <c r="L4149" i="1"/>
  <c r="B4150" i="11" s="1"/>
  <c r="L3618" i="1"/>
  <c r="B3619" i="11" s="1"/>
  <c r="L3698" i="1"/>
  <c r="B3699" i="11" s="1"/>
  <c r="L3770" i="1"/>
  <c r="B3771" i="11" s="1"/>
  <c r="L3834" i="1"/>
  <c r="B3835" i="11" s="1"/>
  <c r="L3898" i="1"/>
  <c r="B3899" i="11" s="1"/>
  <c r="L3960" i="1"/>
  <c r="B3961" i="11" s="1"/>
  <c r="L4024" i="1"/>
  <c r="B4025" i="11" s="1"/>
  <c r="L4095" i="1"/>
  <c r="B4096" i="11" s="1"/>
  <c r="L4166" i="1"/>
  <c r="B4167" i="11" s="1"/>
  <c r="L3284" i="1"/>
  <c r="B3285" i="11" s="1"/>
  <c r="L3348" i="1"/>
  <c r="B3349" i="11" s="1"/>
  <c r="L3412" i="1"/>
  <c r="B3413" i="11" s="1"/>
  <c r="L3476" i="1"/>
  <c r="B3477" i="11" s="1"/>
  <c r="L3540" i="1"/>
  <c r="B3541" i="11" s="1"/>
  <c r="L3603" i="1"/>
  <c r="B3604" i="11" s="1"/>
  <c r="L3667" i="1"/>
  <c r="B3668" i="11" s="1"/>
  <c r="L3731" i="1"/>
  <c r="B3732" i="11" s="1"/>
  <c r="L3795" i="1"/>
  <c r="B3796" i="11" s="1"/>
  <c r="L3859" i="1"/>
  <c r="B3860" i="11" s="1"/>
  <c r="L3923" i="1"/>
  <c r="B3924" i="11" s="1"/>
  <c r="L3985" i="1"/>
  <c r="B3986" i="11" s="1"/>
  <c r="L4049" i="1"/>
  <c r="B4050" i="11" s="1"/>
  <c r="L3293" i="1"/>
  <c r="B3294" i="11" s="1"/>
  <c r="L3357" i="1"/>
  <c r="B3358" i="11" s="1"/>
  <c r="L3421" i="1"/>
  <c r="B3422" i="11" s="1"/>
  <c r="L3485" i="1"/>
  <c r="B3486" i="11" s="1"/>
  <c r="L3549" i="1"/>
  <c r="B3550" i="11" s="1"/>
  <c r="L3612" i="1"/>
  <c r="B3613" i="11" s="1"/>
  <c r="L3676" i="1"/>
  <c r="B3677" i="11" s="1"/>
  <c r="L3740" i="1"/>
  <c r="B3741" i="11" s="1"/>
  <c r="L3804" i="1"/>
  <c r="B3805" i="11" s="1"/>
  <c r="L3868" i="1"/>
  <c r="B3869" i="11" s="1"/>
  <c r="L3939" i="1"/>
  <c r="B3940" i="11" s="1"/>
  <c r="L4002" i="1"/>
  <c r="B4003" i="11" s="1"/>
  <c r="L4066" i="1"/>
  <c r="B4067" i="11" s="1"/>
  <c r="L4356" i="1"/>
  <c r="B4357" i="11" s="1"/>
  <c r="L4427" i="1"/>
  <c r="B4428" i="11" s="1"/>
  <c r="L4498" i="1"/>
  <c r="B4499" i="11" s="1"/>
  <c r="L4562" i="1"/>
  <c r="B4563" i="11" s="1"/>
  <c r="L4625" i="1"/>
  <c r="B4626" i="11" s="1"/>
  <c r="L4688" i="1"/>
  <c r="B4689" i="11" s="1"/>
  <c r="L4752" i="1"/>
  <c r="B4753" i="11" s="1"/>
  <c r="L4815" i="1"/>
  <c r="B4816" i="11" s="1"/>
  <c r="L4911" i="1"/>
  <c r="B4912" i="11" s="1"/>
  <c r="L4975" i="1"/>
  <c r="B4976" i="11" s="1"/>
  <c r="L4104" i="1"/>
  <c r="B4105" i="11" s="1"/>
  <c r="L4175" i="1"/>
  <c r="B4176" i="11" s="1"/>
  <c r="L4246" i="1"/>
  <c r="B4247" i="11" s="1"/>
  <c r="L4310" i="1"/>
  <c r="B4311" i="11" s="1"/>
  <c r="L4373" i="1"/>
  <c r="B4374" i="11" s="1"/>
  <c r="L4436" i="1"/>
  <c r="B4437" i="11" s="1"/>
  <c r="L4499" i="1"/>
  <c r="B4500" i="11" s="1"/>
  <c r="L4563" i="1"/>
  <c r="B4564" i="11" s="1"/>
  <c r="L4626" i="1"/>
  <c r="B4627" i="11" s="1"/>
  <c r="L4689" i="1"/>
  <c r="B4690" i="11" s="1"/>
  <c r="L4753" i="1"/>
  <c r="B4754" i="11" s="1"/>
  <c r="L4082" i="1"/>
  <c r="B4083" i="11" s="1"/>
  <c r="L4144" i="1"/>
  <c r="B4145" i="11" s="1"/>
  <c r="L4215" i="1"/>
  <c r="B4216" i="11" s="1"/>
  <c r="L4279" i="1"/>
  <c r="B4280" i="11" s="1"/>
  <c r="L4342" i="1"/>
  <c r="B4343" i="11" s="1"/>
  <c r="L4405" i="1"/>
  <c r="B4406" i="11" s="1"/>
  <c r="L4468" i="1"/>
  <c r="B4469" i="11" s="1"/>
  <c r="L4532" i="1"/>
  <c r="B4533" i="11" s="1"/>
  <c r="L4833" i="1"/>
  <c r="B4834" i="11" s="1"/>
  <c r="L4897" i="1"/>
  <c r="B4898" i="11" s="1"/>
  <c r="L4224" i="1"/>
  <c r="B4225" i="11" s="1"/>
  <c r="L4288" i="1"/>
  <c r="B4289" i="11" s="1"/>
  <c r="L4351" i="1"/>
  <c r="B4352" i="11" s="1"/>
  <c r="L4414" i="1"/>
  <c r="B4415" i="11" s="1"/>
  <c r="L4477" i="1"/>
  <c r="B4478" i="11" s="1"/>
  <c r="L4541" i="1"/>
  <c r="B4542" i="11" s="1"/>
  <c r="L4605" i="1"/>
  <c r="B4606" i="11" s="1"/>
  <c r="L4668" i="1"/>
  <c r="B4669" i="11" s="1"/>
  <c r="L4739" i="1"/>
  <c r="B4740" i="11" s="1"/>
  <c r="L4810" i="1"/>
  <c r="B4811" i="11" s="1"/>
  <c r="L4233" i="1"/>
  <c r="B4234" i="11" s="1"/>
  <c r="L4297" i="1"/>
  <c r="B4298" i="11" s="1"/>
  <c r="L4360" i="1"/>
  <c r="B4361" i="11" s="1"/>
  <c r="L4423" i="1"/>
  <c r="B4424" i="11" s="1"/>
  <c r="L4486" i="1"/>
  <c r="B4487" i="11" s="1"/>
  <c r="L4550" i="1"/>
  <c r="B4551" i="11" s="1"/>
  <c r="L4614" i="1"/>
  <c r="B4615" i="11" s="1"/>
  <c r="L4684" i="1"/>
  <c r="B4685" i="11" s="1"/>
  <c r="L4748" i="1"/>
  <c r="B4749" i="11" s="1"/>
  <c r="L4077" i="1"/>
  <c r="B4078" i="11" s="1"/>
  <c r="L4139" i="1"/>
  <c r="B4140" i="11" s="1"/>
  <c r="L4202" i="1"/>
  <c r="B4203" i="11" s="1"/>
  <c r="L4266" i="1"/>
  <c r="B4267" i="11" s="1"/>
  <c r="L4329" i="1"/>
  <c r="B4330" i="11" s="1"/>
  <c r="L4392" i="1"/>
  <c r="B4393" i="11" s="1"/>
  <c r="L4455" i="1"/>
  <c r="B4456" i="11" s="1"/>
  <c r="L4519" i="1"/>
  <c r="B4520" i="11" s="1"/>
  <c r="L4583" i="1"/>
  <c r="B4584" i="11" s="1"/>
  <c r="L4156" i="1"/>
  <c r="B4157" i="11" s="1"/>
  <c r="L4219" i="1"/>
  <c r="B4220" i="11" s="1"/>
  <c r="L4283" i="1"/>
  <c r="B4284" i="11" s="1"/>
  <c r="L4346" i="1"/>
  <c r="B4347" i="11" s="1"/>
  <c r="L4409" i="1"/>
  <c r="B4410" i="11" s="1"/>
  <c r="L4472" i="1"/>
  <c r="B4473" i="11" s="1"/>
  <c r="L4536" i="1"/>
  <c r="B4537" i="11" s="1"/>
  <c r="L4600" i="1"/>
  <c r="B4601" i="11" s="1"/>
  <c r="L4671" i="1"/>
  <c r="B4672" i="11" s="1"/>
  <c r="L4734" i="1"/>
  <c r="B4735" i="11" s="1"/>
  <c r="L4925" i="1"/>
  <c r="B4926" i="11" s="1"/>
  <c r="L4952" i="1"/>
  <c r="B4953" i="11" s="1"/>
  <c r="L5016" i="1"/>
  <c r="B5017" i="11" s="1"/>
  <c r="L5079" i="1"/>
  <c r="B5080" i="11" s="1"/>
  <c r="L5143" i="1"/>
  <c r="B5144" i="11" s="1"/>
  <c r="L4662" i="1"/>
  <c r="B4663" i="11" s="1"/>
  <c r="L4725" i="1"/>
  <c r="B4726" i="11" s="1"/>
  <c r="L4795" i="1"/>
  <c r="B4796" i="11" s="1"/>
  <c r="L4859" i="1"/>
  <c r="B4860" i="11" s="1"/>
  <c r="L4921" i="1"/>
  <c r="B4922" i="11" s="1"/>
  <c r="L4985" i="1"/>
  <c r="B4986" i="11" s="1"/>
  <c r="L5049" i="1"/>
  <c r="B5050" i="11" s="1"/>
  <c r="L5112" i="1"/>
  <c r="B5113" i="11" s="1"/>
  <c r="L5176" i="1"/>
  <c r="B5177" i="11" s="1"/>
  <c r="L5239" i="1"/>
  <c r="B5240" i="11" s="1"/>
  <c r="L4781" i="1"/>
  <c r="B4782" i="11" s="1"/>
  <c r="L4844" i="1"/>
  <c r="B4845" i="11" s="1"/>
  <c r="L4906" i="1"/>
  <c r="B4907" i="11" s="1"/>
  <c r="L4970" i="1"/>
  <c r="B4971" i="11" s="1"/>
  <c r="L5034" i="1"/>
  <c r="B5035" i="11" s="1"/>
  <c r="L5097" i="1"/>
  <c r="B5098" i="11" s="1"/>
  <c r="L5161" i="1"/>
  <c r="B5162" i="11" s="1"/>
  <c r="L5225" i="1"/>
  <c r="B5226" i="11" s="1"/>
  <c r="L5288" i="1"/>
  <c r="B5289" i="11" s="1"/>
  <c r="L5352" i="1"/>
  <c r="B5353" i="11" s="1"/>
  <c r="L5416" i="1"/>
  <c r="B5417" i="11" s="1"/>
  <c r="L4735" i="1"/>
  <c r="B4736" i="11" s="1"/>
  <c r="L4797" i="1"/>
  <c r="B4798" i="11" s="1"/>
  <c r="L4861" i="1"/>
  <c r="B4862" i="11" s="1"/>
  <c r="L4931" i="1"/>
  <c r="B4932" i="11" s="1"/>
  <c r="L4995" i="1"/>
  <c r="B4996" i="11" s="1"/>
  <c r="L5059" i="1"/>
  <c r="B5060" i="11" s="1"/>
  <c r="L5122" i="1"/>
  <c r="B5123" i="11" s="1"/>
  <c r="L5457" i="1"/>
  <c r="B5458" i="11" s="1"/>
  <c r="L5521" i="1"/>
  <c r="B5522" i="11" s="1"/>
  <c r="L5585" i="1"/>
  <c r="B5586" i="11" s="1"/>
  <c r="L5649" i="1"/>
  <c r="B5650" i="11" s="1"/>
  <c r="L4838" i="1"/>
  <c r="B4839" i="11" s="1"/>
  <c r="L4908" i="1"/>
  <c r="B4909" i="11" s="1"/>
  <c r="L4972" i="1"/>
  <c r="B4973" i="11" s="1"/>
  <c r="L5036" i="1"/>
  <c r="B5037" i="11" s="1"/>
  <c r="L5107" i="1"/>
  <c r="B5108" i="11" s="1"/>
  <c r="L5171" i="1"/>
  <c r="B5172" i="11" s="1"/>
  <c r="L5234" i="1"/>
  <c r="B5235" i="11" s="1"/>
  <c r="L5298" i="1"/>
  <c r="B5299" i="11" s="1"/>
  <c r="L5362" i="1"/>
  <c r="B5363" i="11" s="1"/>
  <c r="L5426" i="1"/>
  <c r="B5427" i="11" s="1"/>
  <c r="L4965" i="1"/>
  <c r="B4966" i="11" s="1"/>
  <c r="L5029" i="1"/>
  <c r="B5030" i="11" s="1"/>
  <c r="L5100" i="1"/>
  <c r="B5101" i="11" s="1"/>
  <c r="L5164" i="1"/>
  <c r="B5165" i="11" s="1"/>
  <c r="L5235" i="1"/>
  <c r="B5236" i="11" s="1"/>
  <c r="L5299" i="1"/>
  <c r="B5300" i="11" s="1"/>
  <c r="L5363" i="1"/>
  <c r="B5364" i="11" s="1"/>
  <c r="L5427" i="1"/>
  <c r="B5428" i="11" s="1"/>
  <c r="L4580" i="1"/>
  <c r="B4581" i="11" s="1"/>
  <c r="L4643" i="1"/>
  <c r="B4644" i="11" s="1"/>
  <c r="L4706" i="1"/>
  <c r="B4707" i="11" s="1"/>
  <c r="L4770" i="1"/>
  <c r="B4771" i="11" s="1"/>
  <c r="L4832" i="1"/>
  <c r="B4833" i="11" s="1"/>
  <c r="L4902" i="1"/>
  <c r="B4903" i="11" s="1"/>
  <c r="L4966" i="1"/>
  <c r="B4967" i="11" s="1"/>
  <c r="L5030" i="1"/>
  <c r="B5031" i="11" s="1"/>
  <c r="L5093" i="1"/>
  <c r="B5094" i="11" s="1"/>
  <c r="L3705" i="1"/>
  <c r="B3706" i="11" s="1"/>
  <c r="L4213" i="1"/>
  <c r="B4214" i="11" s="1"/>
  <c r="L3626" i="1"/>
  <c r="B3627" i="11" s="1"/>
  <c r="L3714" i="1"/>
  <c r="B3715" i="11" s="1"/>
  <c r="L3778" i="1"/>
  <c r="B3779" i="11" s="1"/>
  <c r="L3842" i="1"/>
  <c r="B3843" i="11" s="1"/>
  <c r="L3906" i="1"/>
  <c r="B3907" i="11" s="1"/>
  <c r="L3968" i="1"/>
  <c r="B3969" i="11" s="1"/>
  <c r="L4032" i="1"/>
  <c r="B4033" i="11" s="1"/>
  <c r="L4103" i="1"/>
  <c r="B4104" i="11" s="1"/>
  <c r="L4174" i="1"/>
  <c r="B4175" i="11" s="1"/>
  <c r="L3292" i="1"/>
  <c r="B3293" i="11" s="1"/>
  <c r="L3356" i="1"/>
  <c r="B3357" i="11" s="1"/>
  <c r="L3420" i="1"/>
  <c r="B3421" i="11" s="1"/>
  <c r="L3484" i="1"/>
  <c r="B3485" i="11" s="1"/>
  <c r="L3548" i="1"/>
  <c r="B3549" i="11" s="1"/>
  <c r="L3611" i="1"/>
  <c r="B3612" i="11" s="1"/>
  <c r="L3675" i="1"/>
  <c r="B3676" i="11" s="1"/>
  <c r="L3739" i="1"/>
  <c r="B3740" i="11" s="1"/>
  <c r="L3803" i="1"/>
  <c r="B3804" i="11" s="1"/>
  <c r="L3867" i="1"/>
  <c r="B3868" i="11" s="1"/>
  <c r="L3931" i="1"/>
  <c r="B3932" i="11" s="1"/>
  <c r="L3993" i="1"/>
  <c r="B3994" i="11" s="1"/>
  <c r="L4057" i="1"/>
  <c r="B4058" i="11" s="1"/>
  <c r="L3301" i="1"/>
  <c r="B3302" i="11" s="1"/>
  <c r="L3365" i="1"/>
  <c r="B3366" i="11" s="1"/>
  <c r="L3429" i="1"/>
  <c r="B3430" i="11" s="1"/>
  <c r="L3493" i="1"/>
  <c r="B3494" i="11" s="1"/>
  <c r="L3557" i="1"/>
  <c r="B3558" i="11" s="1"/>
  <c r="L3620" i="1"/>
  <c r="B3621" i="11" s="1"/>
  <c r="L3684" i="1"/>
  <c r="B3685" i="11" s="1"/>
  <c r="L3748" i="1"/>
  <c r="B3749" i="11" s="1"/>
  <c r="L3812" i="1"/>
  <c r="B3813" i="11" s="1"/>
  <c r="L3876" i="1"/>
  <c r="B3877" i="11" s="1"/>
  <c r="L3947" i="1"/>
  <c r="B3948" i="11" s="1"/>
  <c r="L4010" i="1"/>
  <c r="B4011" i="11" s="1"/>
  <c r="L4293" i="1"/>
  <c r="B4294" i="11" s="1"/>
  <c r="L4364" i="1"/>
  <c r="B4365" i="11" s="1"/>
  <c r="L4435" i="1"/>
  <c r="B4436" i="11" s="1"/>
  <c r="L4506" i="1"/>
  <c r="B4507" i="11" s="1"/>
  <c r="L4570" i="1"/>
  <c r="B4571" i="11" s="1"/>
  <c r="L4633" i="1"/>
  <c r="B4634" i="11" s="1"/>
  <c r="L4696" i="1"/>
  <c r="B4697" i="11" s="1"/>
  <c r="L4760" i="1"/>
  <c r="B4761" i="11" s="1"/>
  <c r="L4823" i="1"/>
  <c r="B4824" i="11" s="1"/>
  <c r="L4919" i="1"/>
  <c r="B4920" i="11" s="1"/>
  <c r="L4983" i="1"/>
  <c r="B4984" i="11" s="1"/>
  <c r="L4112" i="1"/>
  <c r="B4113" i="11" s="1"/>
  <c r="L4183" i="1"/>
  <c r="B4184" i="11" s="1"/>
  <c r="L4254" i="1"/>
  <c r="B4255" i="11" s="1"/>
  <c r="L4317" i="1"/>
  <c r="B4318" i="11" s="1"/>
  <c r="L4381" i="1"/>
  <c r="B4382" i="11" s="1"/>
  <c r="L4444" i="1"/>
  <c r="B4445" i="11" s="1"/>
  <c r="L4507" i="1"/>
  <c r="B4508" i="11" s="1"/>
  <c r="L4571" i="1"/>
  <c r="B4572" i="11" s="1"/>
  <c r="L4634" i="1"/>
  <c r="B4635" i="11" s="1"/>
  <c r="L4697" i="1"/>
  <c r="B4698" i="11" s="1"/>
  <c r="L4761" i="1"/>
  <c r="B4762" i="11" s="1"/>
  <c r="L4089" i="1"/>
  <c r="B4090" i="11" s="1"/>
  <c r="L4152" i="1"/>
  <c r="B4153" i="11" s="1"/>
  <c r="L4223" i="1"/>
  <c r="B4224" i="11" s="1"/>
  <c r="L4287" i="1"/>
  <c r="B4288" i="11" s="1"/>
  <c r="L4350" i="1"/>
  <c r="B4351" i="11" s="1"/>
  <c r="L4413" i="1"/>
  <c r="B4414" i="11" s="1"/>
  <c r="L4476" i="1"/>
  <c r="B4477" i="11" s="1"/>
  <c r="L4540" i="1"/>
  <c r="B4541" i="11" s="1"/>
  <c r="L4841" i="1"/>
  <c r="B4842" i="11" s="1"/>
  <c r="L4169" i="1"/>
  <c r="B4170" i="11" s="1"/>
  <c r="L4232" i="1"/>
  <c r="B4233" i="11" s="1"/>
  <c r="L4296" i="1"/>
  <c r="B4297" i="11" s="1"/>
  <c r="L4359" i="1"/>
  <c r="B4360" i="11" s="1"/>
  <c r="L4422" i="1"/>
  <c r="B4423" i="11" s="1"/>
  <c r="L4485" i="1"/>
  <c r="B4486" i="11" s="1"/>
  <c r="L4549" i="1"/>
  <c r="B4550" i="11" s="1"/>
  <c r="L4613" i="1"/>
  <c r="B4614" i="11" s="1"/>
  <c r="L4683" i="1"/>
  <c r="B4684" i="11" s="1"/>
  <c r="L4747" i="1"/>
  <c r="B4748" i="11" s="1"/>
  <c r="L4818" i="1"/>
  <c r="B4819" i="11" s="1"/>
  <c r="L4241" i="1"/>
  <c r="B4242" i="11" s="1"/>
  <c r="L4305" i="1"/>
  <c r="B4306" i="11" s="1"/>
  <c r="L4368" i="1"/>
  <c r="B4369" i="11" s="1"/>
  <c r="L4431" i="1"/>
  <c r="B4432" i="11" s="1"/>
  <c r="L4494" i="1"/>
  <c r="B4495" i="11" s="1"/>
  <c r="L4558" i="1"/>
  <c r="B4559" i="11" s="1"/>
  <c r="L4622" i="1"/>
  <c r="B4623" i="11" s="1"/>
  <c r="L4692" i="1"/>
  <c r="B4693" i="11" s="1"/>
  <c r="L4756" i="1"/>
  <c r="B4757" i="11" s="1"/>
  <c r="L4085" i="1"/>
  <c r="B4086" i="11" s="1"/>
  <c r="L4147" i="1"/>
  <c r="B4148" i="11" s="1"/>
  <c r="L4210" i="1"/>
  <c r="B4211" i="11" s="1"/>
  <c r="L4274" i="1"/>
  <c r="B4275" i="11" s="1"/>
  <c r="L4337" i="1"/>
  <c r="B4338" i="11" s="1"/>
  <c r="L4400" i="1"/>
  <c r="B4401" i="11" s="1"/>
  <c r="L4463" i="1"/>
  <c r="B4464" i="11" s="1"/>
  <c r="L4527" i="1"/>
  <c r="B4528" i="11" s="1"/>
  <c r="L4591" i="1"/>
  <c r="B4592" i="11" s="1"/>
  <c r="L4164" i="1"/>
  <c r="B4165" i="11" s="1"/>
  <c r="L4227" i="1"/>
  <c r="B4228" i="11" s="1"/>
  <c r="L4291" i="1"/>
  <c r="B4292" i="11" s="1"/>
  <c r="L4354" i="1"/>
  <c r="B4355" i="11" s="1"/>
  <c r="L4417" i="1"/>
  <c r="B4418" i="11" s="1"/>
  <c r="L4480" i="1"/>
  <c r="B4481" i="11" s="1"/>
  <c r="L4544" i="1"/>
  <c r="B4545" i="11" s="1"/>
  <c r="L4608" i="1"/>
  <c r="B4609" i="11" s="1"/>
  <c r="L4678" i="1"/>
  <c r="B4679" i="11" s="1"/>
  <c r="L4742" i="1"/>
  <c r="B4743" i="11" s="1"/>
  <c r="L4933" i="1"/>
  <c r="B4934" i="11" s="1"/>
  <c r="L4960" i="1"/>
  <c r="B4961" i="11" s="1"/>
  <c r="L5024" i="1"/>
  <c r="B5025" i="11" s="1"/>
  <c r="L5087" i="1"/>
  <c r="B5088" i="11" s="1"/>
  <c r="L5151" i="1"/>
  <c r="B5152" i="11" s="1"/>
  <c r="L4670" i="1"/>
  <c r="B4671" i="11" s="1"/>
  <c r="L4733" i="1"/>
  <c r="B4734" i="11" s="1"/>
  <c r="L4803" i="1"/>
  <c r="B4804" i="11" s="1"/>
  <c r="L4866" i="1"/>
  <c r="B4867" i="11" s="1"/>
  <c r="L4929" i="1"/>
  <c r="B4930" i="11" s="1"/>
  <c r="L4993" i="1"/>
  <c r="B4994" i="11" s="1"/>
  <c r="L5057" i="1"/>
  <c r="B5058" i="11" s="1"/>
  <c r="L5120" i="1"/>
  <c r="B5121" i="11" s="1"/>
  <c r="L5184" i="1"/>
  <c r="B5185" i="11" s="1"/>
  <c r="L5455" i="1"/>
  <c r="B5456" i="11" s="1"/>
  <c r="L4789" i="1"/>
  <c r="B4790" i="11" s="1"/>
  <c r="L4852" i="1"/>
  <c r="B4853" i="11" s="1"/>
  <c r="L4914" i="1"/>
  <c r="B4915" i="11" s="1"/>
  <c r="L4978" i="1"/>
  <c r="B4979" i="11" s="1"/>
  <c r="L5042" i="1"/>
  <c r="B5043" i="11" s="1"/>
  <c r="L5105" i="1"/>
  <c r="B5106" i="11" s="1"/>
  <c r="L5169" i="1"/>
  <c r="B5170" i="11" s="1"/>
  <c r="L5232" i="1"/>
  <c r="B5233" i="11" s="1"/>
  <c r="L5296" i="1"/>
  <c r="B5297" i="11" s="1"/>
  <c r="L5360" i="1"/>
  <c r="B5361" i="11" s="1"/>
  <c r="L5424" i="1"/>
  <c r="B5425" i="11" s="1"/>
  <c r="L4743" i="1"/>
  <c r="B4744" i="11" s="1"/>
  <c r="L4805" i="1"/>
  <c r="B4806" i="11" s="1"/>
  <c r="L4868" i="1"/>
  <c r="B4869" i="11" s="1"/>
  <c r="L4939" i="1"/>
  <c r="B4940" i="11" s="1"/>
  <c r="L5003" i="1"/>
  <c r="B5004" i="11" s="1"/>
  <c r="L5067" i="1"/>
  <c r="B5068" i="11" s="1"/>
  <c r="L5130" i="1"/>
  <c r="B5131" i="11" s="1"/>
  <c r="L5465" i="1"/>
  <c r="B5466" i="11" s="1"/>
  <c r="L5529" i="1"/>
  <c r="B5530" i="11" s="1"/>
  <c r="L5593" i="1"/>
  <c r="B5594" i="11" s="1"/>
  <c r="L4783" i="1"/>
  <c r="B4784" i="11" s="1"/>
  <c r="L4846" i="1"/>
  <c r="B4847" i="11" s="1"/>
  <c r="L4916" i="1"/>
  <c r="B4917" i="11" s="1"/>
  <c r="L4980" i="1"/>
  <c r="B4981" i="11" s="1"/>
  <c r="L5044" i="1"/>
  <c r="B5045" i="11" s="1"/>
  <c r="L5115" i="1"/>
  <c r="B5116" i="11" s="1"/>
  <c r="L5179" i="1"/>
  <c r="B5180" i="11" s="1"/>
  <c r="L5242" i="1"/>
  <c r="B5243" i="11" s="1"/>
  <c r="L5306" i="1"/>
  <c r="B5307" i="11" s="1"/>
  <c r="L5370" i="1"/>
  <c r="B5371" i="11" s="1"/>
  <c r="L5434" i="1"/>
  <c r="B5435" i="11" s="1"/>
  <c r="L4973" i="1"/>
  <c r="B4974" i="11" s="1"/>
  <c r="L5037" i="1"/>
  <c r="B5038" i="11" s="1"/>
  <c r="L5108" i="1"/>
  <c r="B5109" i="11" s="1"/>
  <c r="L5172" i="1"/>
  <c r="B5173" i="11" s="1"/>
  <c r="L5243" i="1"/>
  <c r="B5244" i="11" s="1"/>
  <c r="L5307" i="1"/>
  <c r="B5308" i="11" s="1"/>
  <c r="L5371" i="1"/>
  <c r="B5372" i="11" s="1"/>
  <c r="L5435" i="1"/>
  <c r="B5436" i="11" s="1"/>
  <c r="L4588" i="1"/>
  <c r="B4589" i="11" s="1"/>
  <c r="L4651" i="1"/>
  <c r="B4652" i="11" s="1"/>
  <c r="L4714" i="1"/>
  <c r="B4715" i="11" s="1"/>
  <c r="L4777" i="1"/>
  <c r="B4778" i="11" s="1"/>
  <c r="L4840" i="1"/>
  <c r="B4841" i="11" s="1"/>
  <c r="L4910" i="1"/>
  <c r="B4911" i="11" s="1"/>
  <c r="L4974" i="1"/>
  <c r="B4975" i="11" s="1"/>
  <c r="L5038" i="1"/>
  <c r="B5039" i="11" s="1"/>
  <c r="L5101" i="1"/>
  <c r="B5102" i="11" s="1"/>
  <c r="L3769" i="1"/>
  <c r="B3770" i="11" s="1"/>
  <c r="L4229" i="1"/>
  <c r="B4230" i="11" s="1"/>
  <c r="L3634" i="1"/>
  <c r="B3635" i="11" s="1"/>
  <c r="L3722" i="1"/>
  <c r="B3723" i="11" s="1"/>
  <c r="L3786" i="1"/>
  <c r="B3787" i="11" s="1"/>
  <c r="L3850" i="1"/>
  <c r="B3851" i="11" s="1"/>
  <c r="L3914" i="1"/>
  <c r="B3915" i="11" s="1"/>
  <c r="L3976" i="1"/>
  <c r="B3977" i="11" s="1"/>
  <c r="L4040" i="1"/>
  <c r="B4041" i="11" s="1"/>
  <c r="L4111" i="1"/>
  <c r="B4112" i="11" s="1"/>
  <c r="L4182" i="1"/>
  <c r="B4183" i="11" s="1"/>
  <c r="L3300" i="1"/>
  <c r="B3301" i="11" s="1"/>
  <c r="L3364" i="1"/>
  <c r="B3365" i="11" s="1"/>
  <c r="L3428" i="1"/>
  <c r="B3429" i="11" s="1"/>
  <c r="L3492" i="1"/>
  <c r="B3493" i="11" s="1"/>
  <c r="L3556" i="1"/>
  <c r="B3557" i="11" s="1"/>
  <c r="L3619" i="1"/>
  <c r="B3620" i="11" s="1"/>
  <c r="L3683" i="1"/>
  <c r="B3684" i="11" s="1"/>
  <c r="L3747" i="1"/>
  <c r="B3748" i="11" s="1"/>
  <c r="L3811" i="1"/>
  <c r="B3812" i="11" s="1"/>
  <c r="L3875" i="1"/>
  <c r="B3876" i="11" s="1"/>
  <c r="L3938" i="1"/>
  <c r="B3939" i="11" s="1"/>
  <c r="L4001" i="1"/>
  <c r="B4002" i="11" s="1"/>
  <c r="L4065" i="1"/>
  <c r="B4066" i="11" s="1"/>
  <c r="L3309" i="1"/>
  <c r="B3310" i="11" s="1"/>
  <c r="L3373" i="1"/>
  <c r="B3374" i="11" s="1"/>
  <c r="L3437" i="1"/>
  <c r="B3438" i="11" s="1"/>
  <c r="L3501" i="1"/>
  <c r="B3502" i="11" s="1"/>
  <c r="L3565" i="1"/>
  <c r="B3566" i="11" s="1"/>
  <c r="L3628" i="1"/>
  <c r="B3629" i="11" s="1"/>
  <c r="L3692" i="1"/>
  <c r="B3693" i="11" s="1"/>
  <c r="L3756" i="1"/>
  <c r="B3757" i="11" s="1"/>
  <c r="L3820" i="1"/>
  <c r="B3821" i="11" s="1"/>
  <c r="L3884" i="1"/>
  <c r="B3885" i="11" s="1"/>
  <c r="L3955" i="1"/>
  <c r="B3956" i="11" s="1"/>
  <c r="L4018" i="1"/>
  <c r="B4019" i="11" s="1"/>
  <c r="L4301" i="1"/>
  <c r="B4302" i="11" s="1"/>
  <c r="L4372" i="1"/>
  <c r="B4373" i="11" s="1"/>
  <c r="L4443" i="1"/>
  <c r="B4444" i="11" s="1"/>
  <c r="L4514" i="1"/>
  <c r="B4515" i="11" s="1"/>
  <c r="L4578" i="1"/>
  <c r="B4579" i="11" s="1"/>
  <c r="L4641" i="1"/>
  <c r="B4642" i="11" s="1"/>
  <c r="L4704" i="1"/>
  <c r="B4705" i="11" s="1"/>
  <c r="L4768" i="1"/>
  <c r="B4769" i="11" s="1"/>
  <c r="L4831" i="1"/>
  <c r="B4832" i="11" s="1"/>
  <c r="L4927" i="1"/>
  <c r="B4928" i="11" s="1"/>
  <c r="L4991" i="1"/>
  <c r="B4992" i="11" s="1"/>
  <c r="L4120" i="1"/>
  <c r="B4121" i="11" s="1"/>
  <c r="L4198" i="1"/>
  <c r="B4199" i="11" s="1"/>
  <c r="L4262" i="1"/>
  <c r="B4263" i="11" s="1"/>
  <c r="L4325" i="1"/>
  <c r="B4326" i="11" s="1"/>
  <c r="L4388" i="1"/>
  <c r="B4389" i="11" s="1"/>
  <c r="L4451" i="1"/>
  <c r="B4452" i="11" s="1"/>
  <c r="L4515" i="1"/>
  <c r="B4516" i="11" s="1"/>
  <c r="L4579" i="1"/>
  <c r="B4580" i="11" s="1"/>
  <c r="L4642" i="1"/>
  <c r="B4643" i="11" s="1"/>
  <c r="L4705" i="1"/>
  <c r="B4706" i="11" s="1"/>
  <c r="L4769" i="1"/>
  <c r="B4770" i="11" s="1"/>
  <c r="L4097" i="1"/>
  <c r="B4098" i="11" s="1"/>
  <c r="L4160" i="1"/>
  <c r="B4161" i="11" s="1"/>
  <c r="L4231" i="1"/>
  <c r="B4232" i="11" s="1"/>
  <c r="L4295" i="1"/>
  <c r="B4296" i="11" s="1"/>
  <c r="L4358" i="1"/>
  <c r="B4359" i="11" s="1"/>
  <c r="L4421" i="1"/>
  <c r="B4422" i="11" s="1"/>
  <c r="L4484" i="1"/>
  <c r="B4485" i="11" s="1"/>
  <c r="L4778" i="1"/>
  <c r="B4779" i="11" s="1"/>
  <c r="L4849" i="1"/>
  <c r="B4850" i="11" s="1"/>
  <c r="L4177" i="1"/>
  <c r="B4178" i="11" s="1"/>
  <c r="L4240" i="1"/>
  <c r="B4241" i="11" s="1"/>
  <c r="L4304" i="1"/>
  <c r="B4305" i="11" s="1"/>
  <c r="L4367" i="1"/>
  <c r="B4368" i="11" s="1"/>
  <c r="L4430" i="1"/>
  <c r="B4431" i="11" s="1"/>
  <c r="L4493" i="1"/>
  <c r="B4494" i="11" s="1"/>
  <c r="L4557" i="1"/>
  <c r="B4558" i="11" s="1"/>
  <c r="L4621" i="1"/>
  <c r="B4622" i="11" s="1"/>
  <c r="L4691" i="1"/>
  <c r="B4692" i="11" s="1"/>
  <c r="L4755" i="1"/>
  <c r="B4756" i="11" s="1"/>
  <c r="L4826" i="1"/>
  <c r="B4827" i="11" s="1"/>
  <c r="L4249" i="1"/>
  <c r="B4250" i="11" s="1"/>
  <c r="L4313" i="1"/>
  <c r="B4314" i="11" s="1"/>
  <c r="L4376" i="1"/>
  <c r="B4377" i="11" s="1"/>
  <c r="L4439" i="1"/>
  <c r="B4440" i="11" s="1"/>
  <c r="L4502" i="1"/>
  <c r="B4503" i="11" s="1"/>
  <c r="L4566" i="1"/>
  <c r="B4567" i="11" s="1"/>
  <c r="L4629" i="1"/>
  <c r="B4630" i="11" s="1"/>
  <c r="L4700" i="1"/>
  <c r="B4701" i="11" s="1"/>
  <c r="L4764" i="1"/>
  <c r="B4765" i="11" s="1"/>
  <c r="L4092" i="1"/>
  <c r="B4093" i="11" s="1"/>
  <c r="L4155" i="1"/>
  <c r="B4156" i="11" s="1"/>
  <c r="L4218" i="1"/>
  <c r="B4219" i="11" s="1"/>
  <c r="L4282" i="1"/>
  <c r="B4283" i="11" s="1"/>
  <c r="L4345" i="1"/>
  <c r="B4346" i="11" s="1"/>
  <c r="L4408" i="1"/>
  <c r="B4409" i="11" s="1"/>
  <c r="L4471" i="1"/>
  <c r="B4472" i="11" s="1"/>
  <c r="L4535" i="1"/>
  <c r="B4536" i="11" s="1"/>
  <c r="L4599" i="1"/>
  <c r="B4600" i="11" s="1"/>
  <c r="L4172" i="1"/>
  <c r="B4173" i="11" s="1"/>
  <c r="L4235" i="1"/>
  <c r="B4236" i="11" s="1"/>
  <c r="L4299" i="1"/>
  <c r="B4300" i="11" s="1"/>
  <c r="L4362" i="1"/>
  <c r="B4363" i="11" s="1"/>
  <c r="L4425" i="1"/>
  <c r="B4426" i="11" s="1"/>
  <c r="L4488" i="1"/>
  <c r="B4489" i="11" s="1"/>
  <c r="L4552" i="1"/>
  <c r="B4553" i="11" s="1"/>
  <c r="L4616" i="1"/>
  <c r="B4617" i="11" s="1"/>
  <c r="L4686" i="1"/>
  <c r="B4687" i="11" s="1"/>
  <c r="L4750" i="1"/>
  <c r="B4751" i="11" s="1"/>
  <c r="L4904" i="1"/>
  <c r="B4905" i="11" s="1"/>
  <c r="L4968" i="1"/>
  <c r="B4969" i="11" s="1"/>
  <c r="L5032" i="1"/>
  <c r="B5033" i="11" s="1"/>
  <c r="L5095" i="1"/>
  <c r="B5096" i="11" s="1"/>
  <c r="L5159" i="1"/>
  <c r="B5160" i="11" s="1"/>
  <c r="L4677" i="1"/>
  <c r="B4678" i="11" s="1"/>
  <c r="L4741" i="1"/>
  <c r="B4742" i="11" s="1"/>
  <c r="L4811" i="1"/>
  <c r="B4812" i="11" s="1"/>
  <c r="L4874" i="1"/>
  <c r="B4875" i="11" s="1"/>
  <c r="L4937" i="1"/>
  <c r="B4938" i="11" s="1"/>
  <c r="L5001" i="1"/>
  <c r="B5002" i="11" s="1"/>
  <c r="L5065" i="1"/>
  <c r="B5066" i="11" s="1"/>
  <c r="L5128" i="1"/>
  <c r="B5129" i="11" s="1"/>
  <c r="L5192" i="1"/>
  <c r="B5193" i="11" s="1"/>
  <c r="L5463" i="1"/>
  <c r="B5464" i="11" s="1"/>
  <c r="L4796" i="1"/>
  <c r="B4797" i="11" s="1"/>
  <c r="L4860" i="1"/>
  <c r="B4861" i="11" s="1"/>
  <c r="L4922" i="1"/>
  <c r="B4923" i="11" s="1"/>
  <c r="L4986" i="1"/>
  <c r="B4987" i="11" s="1"/>
  <c r="L5050" i="1"/>
  <c r="B5051" i="11" s="1"/>
  <c r="L5113" i="1"/>
  <c r="B5114" i="11" s="1"/>
  <c r="L5177" i="1"/>
  <c r="B5178" i="11" s="1"/>
  <c r="L5240" i="1"/>
  <c r="B5241" i="11" s="1"/>
  <c r="L5304" i="1"/>
  <c r="B5305" i="11" s="1"/>
  <c r="L5368" i="1"/>
  <c r="B5369" i="11" s="1"/>
  <c r="L5432" i="1"/>
  <c r="B5433" i="11" s="1"/>
  <c r="L4751" i="1"/>
  <c r="B4752" i="11" s="1"/>
  <c r="L4813" i="1"/>
  <c r="B4814" i="11" s="1"/>
  <c r="L4876" i="1"/>
  <c r="B4877" i="11" s="1"/>
  <c r="L4947" i="1"/>
  <c r="B4948" i="11" s="1"/>
  <c r="L5011" i="1"/>
  <c r="B5012" i="11" s="1"/>
  <c r="L5075" i="1"/>
  <c r="B5076" i="11" s="1"/>
  <c r="L5138" i="1"/>
  <c r="B5139" i="11" s="1"/>
  <c r="L5473" i="1"/>
  <c r="B5474" i="11" s="1"/>
  <c r="L5537" i="1"/>
  <c r="B5538" i="11" s="1"/>
  <c r="L5601" i="1"/>
  <c r="B5602" i="11" s="1"/>
  <c r="L4791" i="1"/>
  <c r="B4792" i="11" s="1"/>
  <c r="L4854" i="1"/>
  <c r="B4855" i="11" s="1"/>
  <c r="L4924" i="1"/>
  <c r="B4925" i="11" s="1"/>
  <c r="L4988" i="1"/>
  <c r="B4989" i="11" s="1"/>
  <c r="L5052" i="1"/>
  <c r="B5053" i="11" s="1"/>
  <c r="L5123" i="1"/>
  <c r="B5124" i="11" s="1"/>
  <c r="L5187" i="1"/>
  <c r="B5188" i="11" s="1"/>
  <c r="L5250" i="1"/>
  <c r="B5251" i="11" s="1"/>
  <c r="L5314" i="1"/>
  <c r="B5315" i="11" s="1"/>
  <c r="L5378" i="1"/>
  <c r="B5379" i="11" s="1"/>
  <c r="L5442" i="1"/>
  <c r="B5443" i="11" s="1"/>
  <c r="L4981" i="1"/>
  <c r="B4982" i="11" s="1"/>
  <c r="L5045" i="1"/>
  <c r="B5046" i="11" s="1"/>
  <c r="L5116" i="1"/>
  <c r="B5117" i="11" s="1"/>
  <c r="L5180" i="1"/>
  <c r="B5181" i="11" s="1"/>
  <c r="L5251" i="1"/>
  <c r="B5252" i="11" s="1"/>
  <c r="L5315" i="1"/>
  <c r="B5316" i="11" s="1"/>
  <c r="L5379" i="1"/>
  <c r="B5380" i="11" s="1"/>
  <c r="L5443" i="1"/>
  <c r="B5444" i="11" s="1"/>
  <c r="L4596" i="1"/>
  <c r="B4597" i="11" s="1"/>
  <c r="L4659" i="1"/>
  <c r="B4660" i="11" s="1"/>
  <c r="L4722" i="1"/>
  <c r="B4723" i="11" s="1"/>
  <c r="L4785" i="1"/>
  <c r="B4786" i="11" s="1"/>
  <c r="L4848" i="1"/>
  <c r="B4849" i="11" s="1"/>
  <c r="L4918" i="1"/>
  <c r="B4919" i="11" s="1"/>
  <c r="L4982" i="1"/>
  <c r="B4983" i="11" s="1"/>
  <c r="L5046" i="1"/>
  <c r="B5047" i="11" s="1"/>
  <c r="L5109" i="1"/>
  <c r="B5110" i="11" s="1"/>
  <c r="L3833" i="1"/>
  <c r="B3834" i="11" s="1"/>
  <c r="L4277" i="1"/>
  <c r="B4278" i="11" s="1"/>
  <c r="L3650" i="1"/>
  <c r="B3651" i="11" s="1"/>
  <c r="L3730" i="1"/>
  <c r="B3731" i="11" s="1"/>
  <c r="L3794" i="1"/>
  <c r="B3795" i="11" s="1"/>
  <c r="L3858" i="1"/>
  <c r="B3859" i="11" s="1"/>
  <c r="L3922" i="1"/>
  <c r="B3923" i="11" s="1"/>
  <c r="L3984" i="1"/>
  <c r="B3985" i="11" s="1"/>
  <c r="L4048" i="1"/>
  <c r="B4049" i="11" s="1"/>
  <c r="L4119" i="1"/>
  <c r="B4120" i="11" s="1"/>
  <c r="L4190" i="1"/>
  <c r="B4191" i="11" s="1"/>
  <c r="L3308" i="1"/>
  <c r="B3309" i="11" s="1"/>
  <c r="L3372" i="1"/>
  <c r="B3373" i="11" s="1"/>
  <c r="L3436" i="1"/>
  <c r="B3437" i="11" s="1"/>
  <c r="L3500" i="1"/>
  <c r="B3501" i="11" s="1"/>
  <c r="L3564" i="1"/>
  <c r="B3565" i="11" s="1"/>
  <c r="L3627" i="1"/>
  <c r="B3628" i="11" s="1"/>
  <c r="L3691" i="1"/>
  <c r="B3692" i="11" s="1"/>
  <c r="L3755" i="1"/>
  <c r="B3756" i="11" s="1"/>
  <c r="L3819" i="1"/>
  <c r="B3820" i="11" s="1"/>
  <c r="L3883" i="1"/>
  <c r="B3884" i="11" s="1"/>
  <c r="L3946" i="1"/>
  <c r="B3947" i="11" s="1"/>
  <c r="L4009" i="1"/>
  <c r="B4010" i="11" s="1"/>
  <c r="L4073" i="1"/>
  <c r="B4074" i="11" s="1"/>
  <c r="L3317" i="1"/>
  <c r="B3318" i="11" s="1"/>
  <c r="L3381" i="1"/>
  <c r="B3382" i="11" s="1"/>
  <c r="L3445" i="1"/>
  <c r="B3446" i="11" s="1"/>
  <c r="L3509" i="1"/>
  <c r="B3510" i="11" s="1"/>
  <c r="L3572" i="1"/>
  <c r="B3573" i="11" s="1"/>
  <c r="L3636" i="1"/>
  <c r="B3637" i="11" s="1"/>
  <c r="L3700" i="1"/>
  <c r="B3701" i="11" s="1"/>
  <c r="L3764" i="1"/>
  <c r="B3765" i="11" s="1"/>
  <c r="L3828" i="1"/>
  <c r="B3829" i="11" s="1"/>
  <c r="L3892" i="1"/>
  <c r="B3893" i="11" s="1"/>
  <c r="L3962" i="1"/>
  <c r="B3963" i="11" s="1"/>
  <c r="L4026" i="1"/>
  <c r="B4027" i="11" s="1"/>
  <c r="L4309" i="1"/>
  <c r="B4310" i="11" s="1"/>
  <c r="L4380" i="1"/>
  <c r="B4381" i="11" s="1"/>
  <c r="L4458" i="1"/>
  <c r="B4459" i="11" s="1"/>
  <c r="L4522" i="1"/>
  <c r="B4523" i="11" s="1"/>
  <c r="L4586" i="1"/>
  <c r="B4587" i="11" s="1"/>
  <c r="L4649" i="1"/>
  <c r="B4650" i="11" s="1"/>
  <c r="L4712" i="1"/>
  <c r="B4713" i="11" s="1"/>
  <c r="L4776" i="1"/>
  <c r="B4777" i="11" s="1"/>
  <c r="L4839" i="1"/>
  <c r="B4840" i="11" s="1"/>
  <c r="L4935" i="1"/>
  <c r="B4936" i="11" s="1"/>
  <c r="L4999" i="1"/>
  <c r="B5000" i="11" s="1"/>
  <c r="L4135" i="1"/>
  <c r="B4136" i="11" s="1"/>
  <c r="L4206" i="1"/>
  <c r="B4207" i="11" s="1"/>
  <c r="L4270" i="1"/>
  <c r="B4271" i="11" s="1"/>
  <c r="L4333" i="1"/>
  <c r="B4334" i="11" s="1"/>
  <c r="L4396" i="1"/>
  <c r="B4397" i="11" s="1"/>
  <c r="L4459" i="1"/>
  <c r="B4460" i="11" s="1"/>
  <c r="L4523" i="1"/>
  <c r="B4524" i="11" s="1"/>
  <c r="L4587" i="1"/>
  <c r="B4588" i="11" s="1"/>
  <c r="L4650" i="1"/>
  <c r="B4651" i="11" s="1"/>
  <c r="L4713" i="1"/>
  <c r="B4714" i="11" s="1"/>
  <c r="L4872" i="1"/>
  <c r="B4873" i="11" s="1"/>
  <c r="L4105" i="1"/>
  <c r="B4106" i="11" s="1"/>
  <c r="L4168" i="1"/>
  <c r="B4169" i="11" s="1"/>
  <c r="L4239" i="1"/>
  <c r="B4240" i="11" s="1"/>
  <c r="L4303" i="1"/>
  <c r="B4304" i="11" s="1"/>
  <c r="L4366" i="1"/>
  <c r="B4367" i="11" s="1"/>
  <c r="L4429" i="1"/>
  <c r="B4430" i="11" s="1"/>
  <c r="L4492" i="1"/>
  <c r="B4493" i="11" s="1"/>
  <c r="L4786" i="1"/>
  <c r="B4787" i="11" s="1"/>
  <c r="L4857" i="1"/>
  <c r="B4858" i="11" s="1"/>
  <c r="L4185" i="1"/>
  <c r="B4186" i="11" s="1"/>
  <c r="L4248" i="1"/>
  <c r="B4249" i="11" s="1"/>
  <c r="L4312" i="1"/>
  <c r="B4313" i="11" s="1"/>
  <c r="L4375" i="1"/>
  <c r="B4376" i="11" s="1"/>
  <c r="L4438" i="1"/>
  <c r="B4439" i="11" s="1"/>
  <c r="L4501" i="1"/>
  <c r="B4502" i="11" s="1"/>
  <c r="L4565" i="1"/>
  <c r="B4566" i="11" s="1"/>
  <c r="L4628" i="1"/>
  <c r="B4629" i="11" s="1"/>
  <c r="L4699" i="1"/>
  <c r="B4700" i="11" s="1"/>
  <c r="L4763" i="1"/>
  <c r="B4764" i="11" s="1"/>
  <c r="L4834" i="1"/>
  <c r="B4835" i="11" s="1"/>
  <c r="L4257" i="1"/>
  <c r="B4258" i="11" s="1"/>
  <c r="L4320" i="1"/>
  <c r="B4321" i="11" s="1"/>
  <c r="L4384" i="1"/>
  <c r="B4385" i="11" s="1"/>
  <c r="L4447" i="1"/>
  <c r="B4448" i="11" s="1"/>
  <c r="L4510" i="1"/>
  <c r="B4511" i="11" s="1"/>
  <c r="L4574" i="1"/>
  <c r="B4575" i="11" s="1"/>
  <c r="L4637" i="1"/>
  <c r="B4638" i="11" s="1"/>
  <c r="L4708" i="1"/>
  <c r="B4709" i="11" s="1"/>
  <c r="L4772" i="1"/>
  <c r="B4773" i="11" s="1"/>
  <c r="L4100" i="1"/>
  <c r="B4101" i="11" s="1"/>
  <c r="L4163" i="1"/>
  <c r="B4164" i="11" s="1"/>
  <c r="L4226" i="1"/>
  <c r="B4227" i="11" s="1"/>
  <c r="L4290" i="1"/>
  <c r="B4291" i="11" s="1"/>
  <c r="L4353" i="1"/>
  <c r="B4354" i="11" s="1"/>
  <c r="L4416" i="1"/>
  <c r="B4417" i="11" s="1"/>
  <c r="L4479" i="1"/>
  <c r="B4480" i="11" s="1"/>
  <c r="L4543" i="1"/>
  <c r="B4544" i="11" s="1"/>
  <c r="L4607" i="1"/>
  <c r="B4608" i="11" s="1"/>
  <c r="L4180" i="1"/>
  <c r="B4181" i="11" s="1"/>
  <c r="L4243" i="1"/>
  <c r="B4244" i="11" s="1"/>
  <c r="L4307" i="1"/>
  <c r="B4308" i="11" s="1"/>
  <c r="L4370" i="1"/>
  <c r="B4371" i="11" s="1"/>
  <c r="L4433" i="1"/>
  <c r="B4434" i="11" s="1"/>
  <c r="L4496" i="1"/>
  <c r="B4497" i="11" s="1"/>
  <c r="L4560" i="1"/>
  <c r="B4561" i="11" s="1"/>
  <c r="L4631" i="1"/>
  <c r="B4632" i="11" s="1"/>
  <c r="L4694" i="1"/>
  <c r="B4695" i="11" s="1"/>
  <c r="L4758" i="1"/>
  <c r="B4759" i="11" s="1"/>
  <c r="L4912" i="1"/>
  <c r="B4913" i="11" s="1"/>
  <c r="L4976" i="1"/>
  <c r="B4977" i="11" s="1"/>
  <c r="L5040" i="1"/>
  <c r="B5041" i="11" s="1"/>
  <c r="L5103" i="1"/>
  <c r="B5104" i="11" s="1"/>
  <c r="L5167" i="1"/>
  <c r="B5168" i="11" s="1"/>
  <c r="L4685" i="1"/>
  <c r="B4686" i="11" s="1"/>
  <c r="L4749" i="1"/>
  <c r="B4750" i="11" s="1"/>
  <c r="L4819" i="1"/>
  <c r="B4820" i="11" s="1"/>
  <c r="L4882" i="1"/>
  <c r="B4883" i="11" s="1"/>
  <c r="L4945" i="1"/>
  <c r="B4946" i="11" s="1"/>
  <c r="L5009" i="1"/>
  <c r="B5010" i="11" s="1"/>
  <c r="L5073" i="1"/>
  <c r="B5074" i="11" s="1"/>
  <c r="L5136" i="1"/>
  <c r="B5137" i="11" s="1"/>
  <c r="L5200" i="1"/>
  <c r="B5201" i="11" s="1"/>
  <c r="L5471" i="1"/>
  <c r="B5472" i="11" s="1"/>
  <c r="L4804" i="1"/>
  <c r="B4805" i="11" s="1"/>
  <c r="L4867" i="1"/>
  <c r="B4868" i="11" s="1"/>
  <c r="L4930" i="1"/>
  <c r="B4931" i="11" s="1"/>
  <c r="L4994" i="1"/>
  <c r="B4995" i="11" s="1"/>
  <c r="L5058" i="1"/>
  <c r="B5059" i="11" s="1"/>
  <c r="L5121" i="1"/>
  <c r="B5122" i="11" s="1"/>
  <c r="L5185" i="1"/>
  <c r="B5186" i="11" s="1"/>
  <c r="L5248" i="1"/>
  <c r="B5249" i="11" s="1"/>
  <c r="L5312" i="1"/>
  <c r="B5313" i="11" s="1"/>
  <c r="L5376" i="1"/>
  <c r="B5377" i="11" s="1"/>
  <c r="L5440" i="1"/>
  <c r="B5441" i="11" s="1"/>
  <c r="L4759" i="1"/>
  <c r="B4760" i="11" s="1"/>
  <c r="L4821" i="1"/>
  <c r="B4822" i="11" s="1"/>
  <c r="L4884" i="1"/>
  <c r="B4885" i="11" s="1"/>
  <c r="L4955" i="1"/>
  <c r="B4956" i="11" s="1"/>
  <c r="L5019" i="1"/>
  <c r="B5020" i="11" s="1"/>
  <c r="L5082" i="1"/>
  <c r="B5083" i="11" s="1"/>
  <c r="L5146" i="1"/>
  <c r="B5147" i="11" s="1"/>
  <c r="L5481" i="1"/>
  <c r="B5482" i="11" s="1"/>
  <c r="L5545" i="1"/>
  <c r="B5546" i="11" s="1"/>
  <c r="L5609" i="1"/>
  <c r="B5610" i="11" s="1"/>
  <c r="L4798" i="1"/>
  <c r="B4799" i="11" s="1"/>
  <c r="L4862" i="1"/>
  <c r="B4863" i="11" s="1"/>
  <c r="L4932" i="1"/>
  <c r="B4933" i="11" s="1"/>
  <c r="L4996" i="1"/>
  <c r="B4997" i="11" s="1"/>
  <c r="L5060" i="1"/>
  <c r="B5061" i="11" s="1"/>
  <c r="L5131" i="1"/>
  <c r="B5132" i="11" s="1"/>
  <c r="L5195" i="1"/>
  <c r="B5196" i="11" s="1"/>
  <c r="L5258" i="1"/>
  <c r="B5259" i="11" s="1"/>
  <c r="L5322" i="1"/>
  <c r="B5323" i="11" s="1"/>
  <c r="L5386" i="1"/>
  <c r="B5387" i="11" s="1"/>
  <c r="L5450" i="1"/>
  <c r="B5451" i="11" s="1"/>
  <c r="L4989" i="1"/>
  <c r="B4990" i="11" s="1"/>
  <c r="L5053" i="1"/>
  <c r="B5054" i="11" s="1"/>
  <c r="L5124" i="1"/>
  <c r="B5125" i="11" s="1"/>
  <c r="L5188" i="1"/>
  <c r="B5189" i="11" s="1"/>
  <c r="L5259" i="1"/>
  <c r="B5260" i="11" s="1"/>
  <c r="L5323" i="1"/>
  <c r="B5324" i="11" s="1"/>
  <c r="L5387" i="1"/>
  <c r="B5388" i="11" s="1"/>
  <c r="L5451" i="1"/>
  <c r="B5452" i="11" s="1"/>
  <c r="L4604" i="1"/>
  <c r="B4605" i="11" s="1"/>
  <c r="L4667" i="1"/>
  <c r="B4668" i="11" s="1"/>
  <c r="L4730" i="1"/>
  <c r="B4731" i="11" s="1"/>
  <c r="L4793" i="1"/>
  <c r="B4794" i="11" s="1"/>
  <c r="L4856" i="1"/>
  <c r="B4857" i="11" s="1"/>
  <c r="L4926" i="1"/>
  <c r="B4927" i="11" s="1"/>
  <c r="L4990" i="1"/>
  <c r="B4991" i="11" s="1"/>
  <c r="L5054" i="1"/>
  <c r="B5055" i="11" s="1"/>
  <c r="L5117" i="1"/>
  <c r="B5118" i="11" s="1"/>
  <c r="L3897" i="1"/>
  <c r="B3898" i="11" s="1"/>
  <c r="L3523" i="1"/>
  <c r="B3524" i="11" s="1"/>
  <c r="L3658" i="1"/>
  <c r="B3659" i="11" s="1"/>
  <c r="L3738" i="1"/>
  <c r="B3739" i="11" s="1"/>
  <c r="L3802" i="1"/>
  <c r="B3803" i="11" s="1"/>
  <c r="L3866" i="1"/>
  <c r="B3867" i="11" s="1"/>
  <c r="L3930" i="1"/>
  <c r="B3931" i="11" s="1"/>
  <c r="L3992" i="1"/>
  <c r="B3993" i="11" s="1"/>
  <c r="L4056" i="1"/>
  <c r="B4057" i="11" s="1"/>
  <c r="L4134" i="1"/>
  <c r="B4135" i="11" s="1"/>
  <c r="L3253" i="1"/>
  <c r="B3254" i="11" s="1"/>
  <c r="L3316" i="1"/>
  <c r="B3317" i="11" s="1"/>
  <c r="L3380" i="1"/>
  <c r="B3381" i="11" s="1"/>
  <c r="L3444" i="1"/>
  <c r="B3445" i="11" s="1"/>
  <c r="L3508" i="1"/>
  <c r="B3509" i="11" s="1"/>
  <c r="L3571" i="1"/>
  <c r="B3572" i="11" s="1"/>
  <c r="L3635" i="1"/>
  <c r="B3636" i="11" s="1"/>
  <c r="L3699" i="1"/>
  <c r="B3700" i="11" s="1"/>
  <c r="L3763" i="1"/>
  <c r="B3764" i="11" s="1"/>
  <c r="L3827" i="1"/>
  <c r="B3828" i="11" s="1"/>
  <c r="L3891" i="1"/>
  <c r="B3892" i="11" s="1"/>
  <c r="L3954" i="1"/>
  <c r="B3955" i="11" s="1"/>
  <c r="L4017" i="1"/>
  <c r="B4018" i="11" s="1"/>
  <c r="L3262" i="1"/>
  <c r="B3263" i="11" s="1"/>
  <c r="L3325" i="1"/>
  <c r="B3326" i="11" s="1"/>
  <c r="L3389" i="1"/>
  <c r="B3390" i="11" s="1"/>
  <c r="L3453" i="1"/>
  <c r="B3454" i="11" s="1"/>
  <c r="L3517" i="1"/>
  <c r="B3518" i="11" s="1"/>
  <c r="L3580" i="1"/>
  <c r="B3581" i="11" s="1"/>
  <c r="L3644" i="1"/>
  <c r="B3645" i="11" s="1"/>
  <c r="L3708" i="1"/>
  <c r="B3709" i="11" s="1"/>
  <c r="L3772" i="1"/>
  <c r="B3773" i="11" s="1"/>
  <c r="L3836" i="1"/>
  <c r="B3837" i="11" s="1"/>
  <c r="L3900" i="1"/>
  <c r="B3901" i="11" s="1"/>
  <c r="L3970" i="1"/>
  <c r="B3971" i="11" s="1"/>
  <c r="L4034" i="1"/>
  <c r="B4035" i="11" s="1"/>
  <c r="L4324" i="1"/>
  <c r="B4325" i="11" s="1"/>
  <c r="L4395" i="1"/>
  <c r="B4396" i="11" s="1"/>
  <c r="L4466" i="1"/>
  <c r="B4467" i="11" s="1"/>
  <c r="L4530" i="1"/>
  <c r="B4531" i="11" s="1"/>
  <c r="L4594" i="1"/>
  <c r="B4595" i="11" s="1"/>
  <c r="L4657" i="1"/>
  <c r="B4658" i="11" s="1"/>
  <c r="L4720" i="1"/>
  <c r="B4721" i="11" s="1"/>
  <c r="L4784" i="1"/>
  <c r="B4785" i="11" s="1"/>
  <c r="L4847" i="1"/>
  <c r="B4848" i="11" s="1"/>
  <c r="L4943" i="1"/>
  <c r="B4944" i="11" s="1"/>
  <c r="L5007" i="1"/>
  <c r="B5008" i="11" s="1"/>
  <c r="L4143" i="1"/>
  <c r="B4144" i="11" s="1"/>
  <c r="L4214" i="1"/>
  <c r="B4215" i="11" s="1"/>
  <c r="L4278" i="1"/>
  <c r="B4279" i="11" s="1"/>
  <c r="L4341" i="1"/>
  <c r="B4342" i="11" s="1"/>
  <c r="L4404" i="1"/>
  <c r="B4405" i="11" s="1"/>
  <c r="L4467" i="1"/>
  <c r="B4468" i="11" s="1"/>
  <c r="L4531" i="1"/>
  <c r="B4532" i="11" s="1"/>
  <c r="L4595" i="1"/>
  <c r="B4596" i="11" s="1"/>
  <c r="L4658" i="1"/>
  <c r="B4659" i="11" s="1"/>
  <c r="L4721" i="1"/>
  <c r="B4722" i="11" s="1"/>
  <c r="L4880" i="1"/>
  <c r="B4881" i="11" s="1"/>
  <c r="L4113" i="1"/>
  <c r="B4114" i="11" s="1"/>
  <c r="L4176" i="1"/>
  <c r="B4177" i="11" s="1"/>
  <c r="L4247" i="1"/>
  <c r="B4248" i="11" s="1"/>
  <c r="L4311" i="1"/>
  <c r="B4312" i="11" s="1"/>
  <c r="L4374" i="1"/>
  <c r="B4375" i="11" s="1"/>
  <c r="L4437" i="1"/>
  <c r="B4438" i="11" s="1"/>
  <c r="L4500" i="1"/>
  <c r="B4501" i="11" s="1"/>
  <c r="L4801" i="1"/>
  <c r="B4802" i="11" s="1"/>
  <c r="L4865" i="1"/>
  <c r="B4866" i="11" s="1"/>
  <c r="L4192" i="1"/>
  <c r="B4193" i="11" s="1"/>
  <c r="L4256" i="1"/>
  <c r="B4257" i="11" s="1"/>
  <c r="L4319" i="1"/>
  <c r="B4320" i="11" s="1"/>
  <c r="L4383" i="1"/>
  <c r="B4384" i="11" s="1"/>
  <c r="L4446" i="1"/>
  <c r="B4447" i="11" s="1"/>
  <c r="L4509" i="1"/>
  <c r="B4510" i="11" s="1"/>
  <c r="L4573" i="1"/>
  <c r="B4574" i="11" s="1"/>
  <c r="L4636" i="1"/>
  <c r="B4637" i="11" s="1"/>
  <c r="L4707" i="1"/>
  <c r="B4708" i="11" s="1"/>
  <c r="L4771" i="1"/>
  <c r="B4772" i="11" s="1"/>
  <c r="L4842" i="1"/>
  <c r="B4843" i="11" s="1"/>
  <c r="L4265" i="1"/>
  <c r="B4266" i="11" s="1"/>
  <c r="L4328" i="1"/>
  <c r="B4329" i="11" s="1"/>
  <c r="L4391" i="1"/>
  <c r="B4392" i="11" s="1"/>
  <c r="L4454" i="1"/>
  <c r="B4455" i="11" s="1"/>
  <c r="L4518" i="1"/>
  <c r="B4519" i="11" s="1"/>
  <c r="L4582" i="1"/>
  <c r="B4583" i="11" s="1"/>
  <c r="L4645" i="1"/>
  <c r="B4646" i="11" s="1"/>
  <c r="L4716" i="1"/>
  <c r="B4717" i="11" s="1"/>
  <c r="L4046" i="1"/>
  <c r="B4047" i="11" s="1"/>
  <c r="L4108" i="1"/>
  <c r="B4109" i="11" s="1"/>
  <c r="L4171" i="1"/>
  <c r="B4172" i="11" s="1"/>
  <c r="L4234" i="1"/>
  <c r="B4235" i="11" s="1"/>
  <c r="L4298" i="1"/>
  <c r="B4299" i="11" s="1"/>
  <c r="L4361" i="1"/>
  <c r="B4362" i="11" s="1"/>
  <c r="L4424" i="1"/>
  <c r="B4425" i="11" s="1"/>
  <c r="L4487" i="1"/>
  <c r="B4488" i="11" s="1"/>
  <c r="L4551" i="1"/>
  <c r="B4552" i="11" s="1"/>
  <c r="L4615" i="1"/>
  <c r="B4616" i="11" s="1"/>
  <c r="L4188" i="1"/>
  <c r="B4189" i="11" s="1"/>
  <c r="L4251" i="1"/>
  <c r="B4252" i="11" s="1"/>
  <c r="L4315" i="1"/>
  <c r="B4316" i="11" s="1"/>
  <c r="L4378" i="1"/>
  <c r="B4379" i="11" s="1"/>
  <c r="L4441" i="1"/>
  <c r="B4442" i="11" s="1"/>
  <c r="L4504" i="1"/>
  <c r="B4505" i="11" s="1"/>
  <c r="L4568" i="1"/>
  <c r="B4569" i="11" s="1"/>
  <c r="L4639" i="1"/>
  <c r="B4640" i="11" s="1"/>
  <c r="L4702" i="1"/>
  <c r="B4703" i="11" s="1"/>
  <c r="L4766" i="1"/>
  <c r="B4767" i="11" s="1"/>
  <c r="L4920" i="1"/>
  <c r="B4921" i="11" s="1"/>
  <c r="L4984" i="1"/>
  <c r="B4985" i="11" s="1"/>
  <c r="L5048" i="1"/>
  <c r="B5049" i="11" s="1"/>
  <c r="L5111" i="1"/>
  <c r="B5112" i="11" s="1"/>
  <c r="L4630" i="1"/>
  <c r="B4631" i="11" s="1"/>
  <c r="L4693" i="1"/>
  <c r="B4694" i="11" s="1"/>
  <c r="L4757" i="1"/>
  <c r="B4758" i="11" s="1"/>
  <c r="L4827" i="1"/>
  <c r="B4828" i="11" s="1"/>
  <c r="L4890" i="1"/>
  <c r="B4891" i="11" s="1"/>
  <c r="L4953" i="1"/>
  <c r="B4954" i="11" s="1"/>
  <c r="L5017" i="1"/>
  <c r="B5018" i="11" s="1"/>
  <c r="L5080" i="1"/>
  <c r="B5081" i="11" s="1"/>
  <c r="L5144" i="1"/>
  <c r="B5145" i="11" s="1"/>
  <c r="L5208" i="1"/>
  <c r="B5209" i="11" s="1"/>
  <c r="L5479" i="1"/>
  <c r="B5480" i="11" s="1"/>
  <c r="L4812" i="1"/>
  <c r="B4813" i="11" s="1"/>
  <c r="L4875" i="1"/>
  <c r="B4876" i="11" s="1"/>
  <c r="L4938" i="1"/>
  <c r="B4939" i="11" s="1"/>
  <c r="L5002" i="1"/>
  <c r="B5003" i="11" s="1"/>
  <c r="L5066" i="1"/>
  <c r="B5067" i="11" s="1"/>
  <c r="L5129" i="1"/>
  <c r="B5130" i="11" s="1"/>
  <c r="L5193" i="1"/>
  <c r="B5194" i="11" s="1"/>
  <c r="L5256" i="1"/>
  <c r="B5257" i="11" s="1"/>
  <c r="L5320" i="1"/>
  <c r="B5321" i="11" s="1"/>
  <c r="L5384" i="1"/>
  <c r="B5385" i="11" s="1"/>
  <c r="L5448" i="1"/>
  <c r="B5449" i="11" s="1"/>
  <c r="L4767" i="1"/>
  <c r="B4768" i="11" s="1"/>
  <c r="L4829" i="1"/>
  <c r="B4830" i="11" s="1"/>
  <c r="L4892" i="1"/>
  <c r="B4893" i="11" s="1"/>
  <c r="L4963" i="1"/>
  <c r="B4964" i="11" s="1"/>
  <c r="L5027" i="1"/>
  <c r="B5028" i="11" s="1"/>
  <c r="L5090" i="1"/>
  <c r="B5091" i="11" s="1"/>
  <c r="L5154" i="1"/>
  <c r="B5155" i="11" s="1"/>
  <c r="L5489" i="1"/>
  <c r="B5490" i="11" s="1"/>
  <c r="L5553" i="1"/>
  <c r="B5554" i="11" s="1"/>
  <c r="L5617" i="1"/>
  <c r="B5618" i="11" s="1"/>
  <c r="L4806" i="1"/>
  <c r="B4807" i="11" s="1"/>
  <c r="L4869" i="1"/>
  <c r="B4870" i="11" s="1"/>
  <c r="L4940" i="1"/>
  <c r="B4941" i="11" s="1"/>
  <c r="L5004" i="1"/>
  <c r="B5005" i="11" s="1"/>
  <c r="L5068" i="1"/>
  <c r="B5069" i="11" s="1"/>
  <c r="L5139" i="1"/>
  <c r="B5140" i="11" s="1"/>
  <c r="L5203" i="1"/>
  <c r="B5204" i="11" s="1"/>
  <c r="L5266" i="1"/>
  <c r="B5267" i="11" s="1"/>
  <c r="L5330" i="1"/>
  <c r="B5331" i="11" s="1"/>
  <c r="L5394" i="1"/>
  <c r="B5395" i="11" s="1"/>
  <c r="L5458" i="1"/>
  <c r="B5459" i="11" s="1"/>
  <c r="L4997" i="1"/>
  <c r="B4998" i="11" s="1"/>
  <c r="L5061" i="1"/>
  <c r="B5062" i="11" s="1"/>
  <c r="L5132" i="1"/>
  <c r="B5133" i="11" s="1"/>
  <c r="L5196" i="1"/>
  <c r="B5197" i="11" s="1"/>
  <c r="L5267" i="1"/>
  <c r="B5268" i="11" s="1"/>
  <c r="L5331" i="1"/>
  <c r="B5332" i="11" s="1"/>
  <c r="L5395" i="1"/>
  <c r="B5396" i="11" s="1"/>
  <c r="L4548" i="1"/>
  <c r="B4549" i="11" s="1"/>
  <c r="L4612" i="1"/>
  <c r="B4613" i="11" s="1"/>
  <c r="L4675" i="1"/>
  <c r="B4676" i="11" s="1"/>
  <c r="L4738" i="1"/>
  <c r="B4739" i="11" s="1"/>
  <c r="L4800" i="1"/>
  <c r="B4801" i="11" s="1"/>
  <c r="L4871" i="1"/>
  <c r="B4872" i="11" s="1"/>
  <c r="L4934" i="1"/>
  <c r="B4935" i="11" s="1"/>
  <c r="L4998" i="1"/>
  <c r="B4999" i="11" s="1"/>
  <c r="L3959" i="1"/>
  <c r="B3960" i="11" s="1"/>
  <c r="L3563" i="1"/>
  <c r="B3564" i="11" s="1"/>
  <c r="L3674" i="1"/>
  <c r="B3675" i="11" s="1"/>
  <c r="L3746" i="1"/>
  <c r="B3747" i="11" s="1"/>
  <c r="L3810" i="1"/>
  <c r="B3811" i="11" s="1"/>
  <c r="L3874" i="1"/>
  <c r="B3875" i="11" s="1"/>
  <c r="L3937" i="1"/>
  <c r="B3938" i="11" s="1"/>
  <c r="L4000" i="1"/>
  <c r="B4001" i="11" s="1"/>
  <c r="L4064" i="1"/>
  <c r="B4065" i="11" s="1"/>
  <c r="L4142" i="1"/>
  <c r="B4143" i="11" s="1"/>
  <c r="L3261" i="1"/>
  <c r="B3262" i="11" s="1"/>
  <c r="L3324" i="1"/>
  <c r="B3325" i="11" s="1"/>
  <c r="L3388" i="1"/>
  <c r="B3389" i="11" s="1"/>
  <c r="L3452" i="1"/>
  <c r="B3453" i="11" s="1"/>
  <c r="L3516" i="1"/>
  <c r="B3517" i="11" s="1"/>
  <c r="L3579" i="1"/>
  <c r="B3580" i="11" s="1"/>
  <c r="L3643" i="1"/>
  <c r="B3644" i="11" s="1"/>
  <c r="L3707" i="1"/>
  <c r="B3708" i="11" s="1"/>
  <c r="L3771" i="1"/>
  <c r="B3772" i="11" s="1"/>
  <c r="L3835" i="1"/>
  <c r="B3836" i="11" s="1"/>
  <c r="L3899" i="1"/>
  <c r="B3900" i="11" s="1"/>
  <c r="L3961" i="1"/>
  <c r="B3962" i="11" s="1"/>
  <c r="L4025" i="1"/>
  <c r="B4026" i="11" s="1"/>
  <c r="L3270" i="1"/>
  <c r="B3271" i="11" s="1"/>
  <c r="L3333" i="1"/>
  <c r="B3334" i="11" s="1"/>
  <c r="L3397" i="1"/>
  <c r="B3398" i="11" s="1"/>
  <c r="L3461" i="1"/>
  <c r="B3462" i="11" s="1"/>
  <c r="L3525" i="1"/>
  <c r="B3526" i="11" s="1"/>
  <c r="L3588" i="1"/>
  <c r="B3589" i="11" s="1"/>
  <c r="L3652" i="1"/>
  <c r="B3653" i="11" s="1"/>
  <c r="L3716" i="1"/>
  <c r="B3717" i="11" s="1"/>
  <c r="L3780" i="1"/>
  <c r="B3781" i="11" s="1"/>
  <c r="L3844" i="1"/>
  <c r="B3845" i="11" s="1"/>
  <c r="L3908" i="1"/>
  <c r="B3909" i="11" s="1"/>
  <c r="L3978" i="1"/>
  <c r="B3979" i="11" s="1"/>
  <c r="L4042" i="1"/>
  <c r="B4043" i="11" s="1"/>
  <c r="L4332" i="1"/>
  <c r="B4333" i="11" s="1"/>
  <c r="L4403" i="1"/>
  <c r="B4404" i="11" s="1"/>
  <c r="L4474" i="1"/>
  <c r="B4475" i="11" s="1"/>
  <c r="L4538" i="1"/>
  <c r="B4539" i="11" s="1"/>
  <c r="L4602" i="1"/>
  <c r="B4603" i="11" s="1"/>
  <c r="L4665" i="1"/>
  <c r="B4666" i="11" s="1"/>
  <c r="L4728" i="1"/>
  <c r="B4729" i="11" s="1"/>
  <c r="L4792" i="1"/>
  <c r="B4793" i="11" s="1"/>
  <c r="L4855" i="1"/>
  <c r="B4856" i="11" s="1"/>
  <c r="L4951" i="1"/>
  <c r="B4952" i="11" s="1"/>
  <c r="L5015" i="1"/>
  <c r="B5016" i="11" s="1"/>
  <c r="L4151" i="1"/>
  <c r="B4152" i="11" s="1"/>
  <c r="L4222" i="1"/>
  <c r="B4223" i="11" s="1"/>
  <c r="L4286" i="1"/>
  <c r="B4287" i="11" s="1"/>
  <c r="L4349" i="1"/>
  <c r="B4350" i="11" s="1"/>
  <c r="L4412" i="1"/>
  <c r="B4413" i="11" s="1"/>
  <c r="L4475" i="1"/>
  <c r="B4476" i="11" s="1"/>
  <c r="L4539" i="1"/>
  <c r="B4540" i="11" s="1"/>
  <c r="L4603" i="1"/>
  <c r="B4604" i="11" s="1"/>
  <c r="L4666" i="1"/>
  <c r="B4667" i="11" s="1"/>
  <c r="L4729" i="1"/>
  <c r="B4730" i="11" s="1"/>
  <c r="L4888" i="1"/>
  <c r="B4889" i="11" s="1"/>
  <c r="L4121" i="1"/>
  <c r="B4122" i="11" s="1"/>
  <c r="L4184" i="1"/>
  <c r="B4185" i="11" s="1"/>
  <c r="L4255" i="1"/>
  <c r="B4256" i="11" s="1"/>
  <c r="L4318" i="1"/>
  <c r="B4319" i="11" s="1"/>
  <c r="L4382" i="1"/>
  <c r="B4383" i="11" s="1"/>
  <c r="L4445" i="1"/>
  <c r="B4446" i="11" s="1"/>
  <c r="L4508" i="1"/>
  <c r="B4509" i="11" s="1"/>
  <c r="L4809" i="1"/>
  <c r="B4810" i="11" s="1"/>
  <c r="L4873" i="1"/>
  <c r="B4874" i="11" s="1"/>
  <c r="L4200" i="1"/>
  <c r="B4201" i="11" s="1"/>
  <c r="L4264" i="1"/>
  <c r="B4265" i="11" s="1"/>
  <c r="L4327" i="1"/>
  <c r="B4328" i="11" s="1"/>
  <c r="L4390" i="1"/>
  <c r="B4391" i="11" s="1"/>
  <c r="L4453" i="1"/>
  <c r="B4454" i="11" s="1"/>
  <c r="L4517" i="1"/>
  <c r="B4518" i="11" s="1"/>
  <c r="L4581" i="1"/>
  <c r="B4582" i="11" s="1"/>
  <c r="L4644" i="1"/>
  <c r="B4645" i="11" s="1"/>
  <c r="L4715" i="1"/>
  <c r="B4716" i="11" s="1"/>
  <c r="L4779" i="1"/>
  <c r="B4780" i="11" s="1"/>
  <c r="L4850" i="1"/>
  <c r="B4851" i="11" s="1"/>
  <c r="L4273" i="1"/>
  <c r="B4274" i="11" s="1"/>
  <c r="L4336" i="1"/>
  <c r="B4337" i="11" s="1"/>
  <c r="L4399" i="1"/>
  <c r="B4400" i="11" s="1"/>
  <c r="L4462" i="1"/>
  <c r="B4463" i="11" s="1"/>
  <c r="L4526" i="1"/>
  <c r="B4527" i="11" s="1"/>
  <c r="L4590" i="1"/>
  <c r="B4591" i="11" s="1"/>
  <c r="L4653" i="1"/>
  <c r="B4654" i="11" s="1"/>
  <c r="L4724" i="1"/>
  <c r="B4725" i="11" s="1"/>
  <c r="L4054" i="1"/>
  <c r="B4055" i="11" s="1"/>
  <c r="L4116" i="1"/>
  <c r="B4117" i="11" s="1"/>
  <c r="L4179" i="1"/>
  <c r="B4180" i="11" s="1"/>
  <c r="L4242" i="1"/>
  <c r="B4243" i="11" s="1"/>
  <c r="L4306" i="1"/>
  <c r="B4307" i="11" s="1"/>
  <c r="L4369" i="1"/>
  <c r="B4370" i="11" s="1"/>
  <c r="L4432" i="1"/>
  <c r="B4433" i="11" s="1"/>
  <c r="L4495" i="1"/>
  <c r="B4496" i="11" s="1"/>
  <c r="L4559" i="1"/>
  <c r="B4560" i="11" s="1"/>
  <c r="L4132" i="1"/>
  <c r="B4133" i="11" s="1"/>
  <c r="L4195" i="1"/>
  <c r="B4196" i="11" s="1"/>
  <c r="L4259" i="1"/>
  <c r="B4260" i="11" s="1"/>
  <c r="L4322" i="1"/>
  <c r="B4323" i="11" s="1"/>
  <c r="L4386" i="1"/>
  <c r="B4387" i="11" s="1"/>
  <c r="L4449" i="1"/>
  <c r="B4450" i="11" s="1"/>
  <c r="L4512" i="1"/>
  <c r="B4513" i="11" s="1"/>
  <c r="L4576" i="1"/>
  <c r="B4577" i="11" s="1"/>
  <c r="L4647" i="1"/>
  <c r="B4648" i="11" s="1"/>
  <c r="L4710" i="1"/>
  <c r="B4711" i="11" s="1"/>
  <c r="L4901" i="1"/>
  <c r="B4902" i="11" s="1"/>
  <c r="L4928" i="1"/>
  <c r="B4929" i="11" s="1"/>
  <c r="L4992" i="1"/>
  <c r="B4993" i="11" s="1"/>
  <c r="L5056" i="1"/>
  <c r="B5057" i="11" s="1"/>
  <c r="L5119" i="1"/>
  <c r="B5120" i="11" s="1"/>
  <c r="L4638" i="1"/>
  <c r="B4639" i="11" s="1"/>
  <c r="L4701" i="1"/>
  <c r="B4702" i="11" s="1"/>
  <c r="L4765" i="1"/>
  <c r="B4766" i="11" s="1"/>
  <c r="L4835" i="1"/>
  <c r="B4836" i="11" s="1"/>
  <c r="L4898" i="1"/>
  <c r="B4899" i="11" s="1"/>
  <c r="L4961" i="1"/>
  <c r="B4962" i="11" s="1"/>
  <c r="L5025" i="1"/>
  <c r="B5026" i="11" s="1"/>
  <c r="L5088" i="1"/>
  <c r="B5089" i="11" s="1"/>
  <c r="L5152" i="1"/>
  <c r="B5153" i="11" s="1"/>
  <c r="L5216" i="1"/>
  <c r="B5217" i="11" s="1"/>
  <c r="L5487" i="1"/>
  <c r="B5488" i="11" s="1"/>
  <c r="L4820" i="1"/>
  <c r="B4821" i="11" s="1"/>
  <c r="L4883" i="1"/>
  <c r="B4884" i="11" s="1"/>
  <c r="L4946" i="1"/>
  <c r="B4947" i="11" s="1"/>
  <c r="L5010" i="1"/>
  <c r="B5011" i="11" s="1"/>
  <c r="L5074" i="1"/>
  <c r="B5075" i="11" s="1"/>
  <c r="L5137" i="1"/>
  <c r="B5138" i="11" s="1"/>
  <c r="L5201" i="1"/>
  <c r="B5202" i="11" s="1"/>
  <c r="L5264" i="1"/>
  <c r="B5265" i="11" s="1"/>
  <c r="L5328" i="1"/>
  <c r="B5329" i="11" s="1"/>
  <c r="L5392" i="1"/>
  <c r="B5393" i="11" s="1"/>
  <c r="L4711" i="1"/>
  <c r="B4712" i="11" s="1"/>
  <c r="L4774" i="1"/>
  <c r="B4775" i="11" s="1"/>
  <c r="L4837" i="1"/>
  <c r="B4838" i="11" s="1"/>
  <c r="L4907" i="1"/>
  <c r="B4908" i="11" s="1"/>
  <c r="L4971" i="1"/>
  <c r="B4972" i="11" s="1"/>
  <c r="L5035" i="1"/>
  <c r="B5036" i="11" s="1"/>
  <c r="L5098" i="1"/>
  <c r="B5099" i="11" s="1"/>
  <c r="L5162" i="1"/>
  <c r="B5163" i="11" s="1"/>
  <c r="L5497" i="1"/>
  <c r="B5498" i="11" s="1"/>
  <c r="L5561" i="1"/>
  <c r="B5562" i="11" s="1"/>
  <c r="L5625" i="1"/>
  <c r="B5626" i="11" s="1"/>
  <c r="L4814" i="1"/>
  <c r="B4815" i="11" s="1"/>
  <c r="L4877" i="1"/>
  <c r="B4878" i="11" s="1"/>
  <c r="L4948" i="1"/>
  <c r="B4949" i="11" s="1"/>
  <c r="L5012" i="1"/>
  <c r="B5013" i="11" s="1"/>
  <c r="L5083" i="1"/>
  <c r="B5084" i="11" s="1"/>
  <c r="L5147" i="1"/>
  <c r="B5148" i="11" s="1"/>
  <c r="L5211" i="1"/>
  <c r="B5212" i="11" s="1"/>
  <c r="L5274" i="1"/>
  <c r="B5275" i="11" s="1"/>
  <c r="L5338" i="1"/>
  <c r="B5339" i="11" s="1"/>
  <c r="L5402" i="1"/>
  <c r="B5403" i="11" s="1"/>
  <c r="L4941" i="1"/>
  <c r="B4942" i="11" s="1"/>
  <c r="L5005" i="1"/>
  <c r="B5006" i="11" s="1"/>
  <c r="L5069" i="1"/>
  <c r="B5070" i="11" s="1"/>
  <c r="L5140" i="1"/>
  <c r="B5141" i="11" s="1"/>
  <c r="L5204" i="1"/>
  <c r="B5205" i="11" s="1"/>
  <c r="L5275" i="1"/>
  <c r="B5276" i="11" s="1"/>
  <c r="L5339" i="1"/>
  <c r="B5340" i="11" s="1"/>
  <c r="L5403" i="1"/>
  <c r="B5404" i="11" s="1"/>
  <c r="L4556" i="1"/>
  <c r="B4557" i="11" s="1"/>
  <c r="L4620" i="1"/>
  <c r="B4621" i="11" s="1"/>
  <c r="L4682" i="1"/>
  <c r="B4683" i="11" s="1"/>
  <c r="L4746" i="1"/>
  <c r="B4747" i="11" s="1"/>
  <c r="L4808" i="1"/>
  <c r="B4809" i="11" s="1"/>
  <c r="L4879" i="1"/>
  <c r="B4880" i="11" s="1"/>
  <c r="L4942" i="1"/>
  <c r="B4943" i="11" s="1"/>
  <c r="L5006" i="1"/>
  <c r="B5007" i="11" s="1"/>
  <c r="L5070" i="1"/>
  <c r="B5071" i="11" s="1"/>
  <c r="L5133" i="1"/>
  <c r="B5134" i="11" s="1"/>
  <c r="L4023" i="1"/>
  <c r="B4024" i="11" s="1"/>
  <c r="L3570" i="1"/>
  <c r="B3571" i="11" s="1"/>
  <c r="L3682" i="1"/>
  <c r="B3683" i="11" s="1"/>
  <c r="L3754" i="1"/>
  <c r="B3755" i="11" s="1"/>
  <c r="L3818" i="1"/>
  <c r="B3819" i="11" s="1"/>
  <c r="L3882" i="1"/>
  <c r="B3883" i="11" s="1"/>
  <c r="L3945" i="1"/>
  <c r="B3946" i="11" s="1"/>
  <c r="L4008" i="1"/>
  <c r="B4009" i="11" s="1"/>
  <c r="L4072" i="1"/>
  <c r="B4073" i="11" s="1"/>
  <c r="L4150" i="1"/>
  <c r="B4151" i="11" s="1"/>
  <c r="L3269" i="1"/>
  <c r="B3270" i="11" s="1"/>
  <c r="L3332" i="1"/>
  <c r="B3333" i="11" s="1"/>
  <c r="L3396" i="1"/>
  <c r="B3397" i="11" s="1"/>
  <c r="L3460" i="1"/>
  <c r="B3461" i="11" s="1"/>
  <c r="L3524" i="1"/>
  <c r="B3525" i="11" s="1"/>
  <c r="L3587" i="1"/>
  <c r="B3588" i="11" s="1"/>
  <c r="L3651" i="1"/>
  <c r="B3652" i="11" s="1"/>
  <c r="L3715" i="1"/>
  <c r="B3716" i="11" s="1"/>
  <c r="L3779" i="1"/>
  <c r="B3780" i="11" s="1"/>
  <c r="L3843" i="1"/>
  <c r="B3844" i="11" s="1"/>
  <c r="L3907" i="1"/>
  <c r="B3908" i="11" s="1"/>
  <c r="L3969" i="1"/>
  <c r="B3970" i="11" s="1"/>
  <c r="L4033" i="1"/>
  <c r="B4034" i="11" s="1"/>
  <c r="L3277" i="1"/>
  <c r="B3278" i="11" s="1"/>
  <c r="L3341" i="1"/>
  <c r="B3342" i="11" s="1"/>
  <c r="L3405" i="1"/>
  <c r="B3406" i="11" s="1"/>
  <c r="L3469" i="1"/>
  <c r="B3470" i="11" s="1"/>
  <c r="L3533" i="1"/>
  <c r="B3534" i="11" s="1"/>
  <c r="L3596" i="1"/>
  <c r="B3597" i="11" s="1"/>
  <c r="L3660" i="1"/>
  <c r="B3661" i="11" s="1"/>
  <c r="L3724" i="1"/>
  <c r="B3725" i="11" s="1"/>
  <c r="L3788" i="1"/>
  <c r="B3789" i="11" s="1"/>
  <c r="L3852" i="1"/>
  <c r="B3853" i="11" s="1"/>
  <c r="L3916" i="1"/>
  <c r="B3917" i="11" s="1"/>
  <c r="L3986" i="1"/>
  <c r="B3987" i="11" s="1"/>
  <c r="L4050" i="1"/>
  <c r="B4051" i="11" s="1"/>
  <c r="L4340" i="1"/>
  <c r="B4341" i="11" s="1"/>
  <c r="L4411" i="1"/>
  <c r="B4412" i="11" s="1"/>
  <c r="L4482" i="1"/>
  <c r="B4483" i="11" s="1"/>
  <c r="L4546" i="1"/>
  <c r="B4547" i="11" s="1"/>
  <c r="L4610" i="1"/>
  <c r="B4611" i="11" s="1"/>
  <c r="L4673" i="1"/>
  <c r="B4674" i="11" s="1"/>
  <c r="L4736" i="1"/>
  <c r="B4737" i="11" s="1"/>
  <c r="L4799" i="1"/>
  <c r="B4800" i="11" s="1"/>
  <c r="L4863" i="1"/>
  <c r="B4864" i="11" s="1"/>
  <c r="L4959" i="1"/>
  <c r="B4960" i="11" s="1"/>
  <c r="L4081" i="1"/>
  <c r="B4082" i="11" s="1"/>
  <c r="L4159" i="1"/>
  <c r="B4160" i="11" s="1"/>
  <c r="L4230" i="1"/>
  <c r="B4231" i="11" s="1"/>
  <c r="L4294" i="1"/>
  <c r="B4295" i="11" s="1"/>
  <c r="L4357" i="1"/>
  <c r="B4358" i="11" s="1"/>
  <c r="L4420" i="1"/>
  <c r="B4421" i="11" s="1"/>
  <c r="L4483" i="1"/>
  <c r="B4484" i="11" s="1"/>
  <c r="L4547" i="1"/>
  <c r="B4548" i="11" s="1"/>
  <c r="L4611" i="1"/>
  <c r="B4612" i="11" s="1"/>
  <c r="L4674" i="1"/>
  <c r="B4675" i="11" s="1"/>
  <c r="L4737" i="1"/>
  <c r="B4738" i="11" s="1"/>
  <c r="L4896" i="1"/>
  <c r="B4897" i="11" s="1"/>
  <c r="L4128" i="1"/>
  <c r="B4129" i="11" s="1"/>
  <c r="L4199" i="1"/>
  <c r="B4200" i="11" s="1"/>
  <c r="L4263" i="1"/>
  <c r="B4264" i="11" s="1"/>
  <c r="L4326" i="1"/>
  <c r="B4327" i="11" s="1"/>
  <c r="L4389" i="1"/>
  <c r="B4390" i="11" s="1"/>
  <c r="L4452" i="1"/>
  <c r="B4453" i="11" s="1"/>
  <c r="L4516" i="1"/>
  <c r="B4517" i="11" s="1"/>
  <c r="L4817" i="1"/>
  <c r="B4818" i="11" s="1"/>
  <c r="L4881" i="1"/>
  <c r="B4882" i="11" s="1"/>
  <c r="L4208" i="1"/>
  <c r="B4209" i="11" s="1"/>
  <c r="L4272" i="1"/>
  <c r="B4273" i="11" s="1"/>
  <c r="L4335" i="1"/>
  <c r="B4336" i="11" s="1"/>
  <c r="L4398" i="1"/>
  <c r="B4399" i="11" s="1"/>
  <c r="L4461" i="1"/>
  <c r="B4462" i="11" s="1"/>
  <c r="L4525" i="1"/>
  <c r="B4526" i="11" s="1"/>
  <c r="L4589" i="1"/>
  <c r="B4590" i="11" s="1"/>
  <c r="L4652" i="1"/>
  <c r="B4653" i="11" s="1"/>
  <c r="L4723" i="1"/>
  <c r="B4724" i="11" s="1"/>
  <c r="L4787" i="1"/>
  <c r="B4788" i="11" s="1"/>
  <c r="L4858" i="1"/>
  <c r="B4859" i="11" s="1"/>
  <c r="L4281" i="1"/>
  <c r="B4282" i="11" s="1"/>
  <c r="L4344" i="1"/>
  <c r="B4345" i="11" s="1"/>
  <c r="L4407" i="1"/>
  <c r="B4408" i="11" s="1"/>
  <c r="L4470" i="1"/>
  <c r="B4471" i="11" s="1"/>
  <c r="L4534" i="1"/>
  <c r="B4535" i="11" s="1"/>
  <c r="L4598" i="1"/>
  <c r="B4599" i="11" s="1"/>
  <c r="L4661" i="1"/>
  <c r="B4662" i="11" s="1"/>
  <c r="L4732" i="1"/>
  <c r="B4733" i="11" s="1"/>
  <c r="L4062" i="1"/>
  <c r="B4063" i="11" s="1"/>
  <c r="L4124" i="1"/>
  <c r="B4125" i="11" s="1"/>
  <c r="L4187" i="1"/>
  <c r="B4188" i="11" s="1"/>
  <c r="L4250" i="1"/>
  <c r="B4251" i="11" s="1"/>
  <c r="L4314" i="1"/>
  <c r="B4315" i="11" s="1"/>
  <c r="L4377" i="1"/>
  <c r="B4378" i="11" s="1"/>
  <c r="L4440" i="1"/>
  <c r="B4441" i="11" s="1"/>
  <c r="L4503" i="1"/>
  <c r="B4504" i="11" s="1"/>
  <c r="L4567" i="1"/>
  <c r="B4568" i="11" s="1"/>
  <c r="L4140" i="1"/>
  <c r="B4141" i="11" s="1"/>
  <c r="L4203" i="1"/>
  <c r="B4204" i="11" s="1"/>
  <c r="L4267" i="1"/>
  <c r="B4268" i="11" s="1"/>
  <c r="L4330" i="1"/>
  <c r="B4331" i="11" s="1"/>
  <c r="L4393" i="1"/>
  <c r="B4394" i="11" s="1"/>
  <c r="L4456" i="1"/>
  <c r="B4457" i="11" s="1"/>
  <c r="L4520" i="1"/>
  <c r="B4521" i="11" s="1"/>
  <c r="L4584" i="1"/>
  <c r="B4585" i="11" s="1"/>
  <c r="L4655" i="1"/>
  <c r="B4656" i="11" s="1"/>
  <c r="L4718" i="1"/>
  <c r="B4719" i="11" s="1"/>
  <c r="L4909" i="1"/>
  <c r="B4910" i="11" s="1"/>
  <c r="L4936" i="1"/>
  <c r="B4937" i="11" s="1"/>
  <c r="L5000" i="1"/>
  <c r="B5001" i="11" s="1"/>
  <c r="L5064" i="1"/>
  <c r="B5065" i="11" s="1"/>
  <c r="L5127" i="1"/>
  <c r="B5128" i="11" s="1"/>
  <c r="L4646" i="1"/>
  <c r="B4647" i="11" s="1"/>
  <c r="L4709" i="1"/>
  <c r="B4710" i="11" s="1"/>
  <c r="L4780" i="1"/>
  <c r="B4781" i="11" s="1"/>
  <c r="L4843" i="1"/>
  <c r="B4844" i="11" s="1"/>
  <c r="L4905" i="1"/>
  <c r="B4906" i="11" s="1"/>
  <c r="L4969" i="1"/>
  <c r="B4970" i="11" s="1"/>
  <c r="L5033" i="1"/>
  <c r="B5034" i="11" s="1"/>
  <c r="L5096" i="1"/>
  <c r="B5097" i="11" s="1"/>
  <c r="L5160" i="1"/>
  <c r="B5161" i="11" s="1"/>
  <c r="L5224" i="1"/>
  <c r="B5225" i="11" s="1"/>
  <c r="L5495" i="1"/>
  <c r="B5496" i="11" s="1"/>
  <c r="L4828" i="1"/>
  <c r="B4829" i="11" s="1"/>
  <c r="L4891" i="1"/>
  <c r="B4892" i="11" s="1"/>
  <c r="L4954" i="1"/>
  <c r="B4955" i="11" s="1"/>
  <c r="L5018" i="1"/>
  <c r="B5019" i="11" s="1"/>
  <c r="L5081" i="1"/>
  <c r="B5082" i="11" s="1"/>
  <c r="L5145" i="1"/>
  <c r="B5146" i="11" s="1"/>
  <c r="L5209" i="1"/>
  <c r="B5210" i="11" s="1"/>
  <c r="L5272" i="1"/>
  <c r="B5273" i="11" s="1"/>
  <c r="L5336" i="1"/>
  <c r="B5337" i="11" s="1"/>
  <c r="L5400" i="1"/>
  <c r="B5401" i="11" s="1"/>
  <c r="L4719" i="1"/>
  <c r="B4720" i="11" s="1"/>
  <c r="L4782" i="1"/>
  <c r="B4783" i="11" s="1"/>
  <c r="L4845" i="1"/>
  <c r="B4846" i="11" s="1"/>
  <c r="L4915" i="1"/>
  <c r="B4916" i="11" s="1"/>
  <c r="L4979" i="1"/>
  <c r="B4980" i="11" s="1"/>
  <c r="L5043" i="1"/>
  <c r="B5044" i="11" s="1"/>
  <c r="L5106" i="1"/>
  <c r="B5107" i="11" s="1"/>
  <c r="L5170" i="1"/>
  <c r="B5171" i="11" s="1"/>
  <c r="L5505" i="1"/>
  <c r="B5506" i="11" s="1"/>
  <c r="L5569" i="1"/>
  <c r="B5570" i="11" s="1"/>
  <c r="L5633" i="1"/>
  <c r="B5634" i="11" s="1"/>
  <c r="L4822" i="1"/>
  <c r="B4823" i="11" s="1"/>
  <c r="L4885" i="1"/>
  <c r="B4886" i="11" s="1"/>
  <c r="L4956" i="1"/>
  <c r="B4957" i="11" s="1"/>
  <c r="L5020" i="1"/>
  <c r="B5021" i="11" s="1"/>
  <c r="L5091" i="1"/>
  <c r="B5092" i="11" s="1"/>
  <c r="L5155" i="1"/>
  <c r="B5156" i="11" s="1"/>
  <c r="L5219" i="1"/>
  <c r="B5220" i="11" s="1"/>
  <c r="L5282" i="1"/>
  <c r="B5283" i="11" s="1"/>
  <c r="L5346" i="1"/>
  <c r="B5347" i="11" s="1"/>
  <c r="L5410" i="1"/>
  <c r="B5411" i="11" s="1"/>
  <c r="L4949" i="1"/>
  <c r="B4950" i="11" s="1"/>
  <c r="L5013" i="1"/>
  <c r="B5014" i="11" s="1"/>
  <c r="L5084" i="1"/>
  <c r="B5085" i="11" s="1"/>
  <c r="L5148" i="1"/>
  <c r="B5149" i="11" s="1"/>
  <c r="L5212" i="1"/>
  <c r="B5213" i="11" s="1"/>
  <c r="L5283" i="1"/>
  <c r="B5284" i="11" s="1"/>
  <c r="L5347" i="1"/>
  <c r="B5348" i="11" s="1"/>
  <c r="L5411" i="1"/>
  <c r="B5412" i="11" s="1"/>
  <c r="L4564" i="1"/>
  <c r="B4565" i="11" s="1"/>
  <c r="L4627" i="1"/>
  <c r="B4628" i="11" s="1"/>
  <c r="L4690" i="1"/>
  <c r="B4691" i="11" s="1"/>
  <c r="L4754" i="1"/>
  <c r="B4755" i="11" s="1"/>
  <c r="L4816" i="1"/>
  <c r="B4817" i="11" s="1"/>
  <c r="L4887" i="1"/>
  <c r="B4888" i="11" s="1"/>
  <c r="L4950" i="1"/>
  <c r="B4951" i="11" s="1"/>
  <c r="L5014" i="1"/>
  <c r="B5015" i="11" s="1"/>
  <c r="L5077" i="1"/>
  <c r="B5078" i="11" s="1"/>
  <c r="L5141" i="1"/>
  <c r="B5142" i="11" s="1"/>
  <c r="L7437" i="1"/>
  <c r="B7438" i="11" s="1"/>
  <c r="L7375" i="1"/>
  <c r="B7376" i="11" s="1"/>
  <c r="L7304" i="1"/>
  <c r="B7305" i="11" s="1"/>
  <c r="L7240" i="1"/>
  <c r="B7241" i="11" s="1"/>
  <c r="L7176" i="1"/>
  <c r="B7177" i="11" s="1"/>
  <c r="L7113" i="1"/>
  <c r="B7114" i="11" s="1"/>
  <c r="L7050" i="1"/>
  <c r="B7051" i="11" s="1"/>
  <c r="L6986" i="1"/>
  <c r="B6987" i="11" s="1"/>
  <c r="L6922" i="1"/>
  <c r="B6923" i="11" s="1"/>
  <c r="L6860" i="1"/>
  <c r="B6861" i="11" s="1"/>
  <c r="L7436" i="1"/>
  <c r="B7437" i="11" s="1"/>
  <c r="L7366" i="1"/>
  <c r="B7367" i="11" s="1"/>
  <c r="L7295" i="1"/>
  <c r="B7296" i="11" s="1"/>
  <c r="L7231" i="1"/>
  <c r="B7232" i="11" s="1"/>
  <c r="L7167" i="1"/>
  <c r="B7168" i="11" s="1"/>
  <c r="L7097" i="1"/>
  <c r="B7098" i="11" s="1"/>
  <c r="L7033" i="1"/>
  <c r="B7034" i="11" s="1"/>
  <c r="L6969" i="1"/>
  <c r="B6970" i="11" s="1"/>
  <c r="L6905" i="1"/>
  <c r="B6906" i="11" s="1"/>
  <c r="L6843" i="1"/>
  <c r="B6844" i="11" s="1"/>
  <c r="L7451" i="1"/>
  <c r="B7452" i="11" s="1"/>
  <c r="L7381" i="1"/>
  <c r="B7382" i="11" s="1"/>
  <c r="L7318" i="1"/>
  <c r="B7319" i="11" s="1"/>
  <c r="L7254" i="1"/>
  <c r="B7255" i="11" s="1"/>
  <c r="L7190" i="1"/>
  <c r="B7191" i="11" s="1"/>
  <c r="L7119" i="1"/>
  <c r="B7120" i="11" s="1"/>
  <c r="L7056" i="1"/>
  <c r="B7057" i="11" s="1"/>
  <c r="L6992" i="1"/>
  <c r="B6993" i="11" s="1"/>
  <c r="L6928" i="1"/>
  <c r="B6929" i="11" s="1"/>
  <c r="L6858" i="1"/>
  <c r="B6859" i="11" s="1"/>
  <c r="L7442" i="1"/>
  <c r="B7443" i="11" s="1"/>
  <c r="L7372" i="1"/>
  <c r="B7373" i="11" s="1"/>
  <c r="L7309" i="1"/>
  <c r="B7310" i="11" s="1"/>
  <c r="L7245" i="1"/>
  <c r="B7246" i="11" s="1"/>
  <c r="L7181" i="1"/>
  <c r="B7182" i="11" s="1"/>
  <c r="L7118" i="1"/>
  <c r="B7119" i="11" s="1"/>
  <c r="L7055" i="1"/>
  <c r="B7056" i="11" s="1"/>
  <c r="L6991" i="1"/>
  <c r="B6992" i="11" s="1"/>
  <c r="L6927" i="1"/>
  <c r="B6928" i="11" s="1"/>
  <c r="L6857" i="1"/>
  <c r="B6858" i="11" s="1"/>
  <c r="L7457" i="1"/>
  <c r="B7458" i="11" s="1"/>
  <c r="L7387" i="1"/>
  <c r="B7388" i="11" s="1"/>
  <c r="L7324" i="1"/>
  <c r="B7325" i="11" s="1"/>
  <c r="L7260" i="1"/>
  <c r="B7261" i="11" s="1"/>
  <c r="L7196" i="1"/>
  <c r="B7197" i="11" s="1"/>
  <c r="L7133" i="1"/>
  <c r="B7134" i="11" s="1"/>
  <c r="L7062" i="1"/>
  <c r="B7063" i="11" s="1"/>
  <c r="L6998" i="1"/>
  <c r="B6999" i="11" s="1"/>
  <c r="L6934" i="1"/>
  <c r="B6935" i="11" s="1"/>
  <c r="L7472" i="1"/>
  <c r="B7473" i="11" s="1"/>
  <c r="L7408" i="1"/>
  <c r="B7409" i="11" s="1"/>
  <c r="L7347" i="1"/>
  <c r="B7348" i="11" s="1"/>
  <c r="L7283" i="1"/>
  <c r="B7284" i="11" s="1"/>
  <c r="L7219" i="1"/>
  <c r="B7220" i="11" s="1"/>
  <c r="L7155" i="1"/>
  <c r="B7156" i="11" s="1"/>
  <c r="L7085" i="1"/>
  <c r="B7086" i="11" s="1"/>
  <c r="L7021" i="1"/>
  <c r="B7022" i="11" s="1"/>
  <c r="L6957" i="1"/>
  <c r="B6958" i="11" s="1"/>
  <c r="L6893" i="1"/>
  <c r="B6894" i="11" s="1"/>
  <c r="L7471" i="1"/>
  <c r="B7472" i="11" s="1"/>
  <c r="L7407" i="1"/>
  <c r="B7408" i="11" s="1"/>
  <c r="L7346" i="1"/>
  <c r="B7347" i="11" s="1"/>
  <c r="L7282" i="1"/>
  <c r="B7283" i="11" s="1"/>
  <c r="L7218" i="1"/>
  <c r="B7219" i="11" s="1"/>
  <c r="L7154" i="1"/>
  <c r="B7155" i="11" s="1"/>
  <c r="L7092" i="1"/>
  <c r="B7093" i="11" s="1"/>
  <c r="L7028" i="1"/>
  <c r="B7029" i="11" s="1"/>
  <c r="L6964" i="1"/>
  <c r="B6965" i="11" s="1"/>
  <c r="L6900" i="1"/>
  <c r="B6901" i="11" s="1"/>
  <c r="L7462" i="1"/>
  <c r="B7463" i="11" s="1"/>
  <c r="L7399" i="1"/>
  <c r="B7400" i="11" s="1"/>
  <c r="L7337" i="1"/>
  <c r="B7338" i="11" s="1"/>
  <c r="L7273" i="1"/>
  <c r="B7274" i="11" s="1"/>
  <c r="L7209" i="1"/>
  <c r="B7210" i="11" s="1"/>
  <c r="L7146" i="1"/>
  <c r="B7147" i="11" s="1"/>
  <c r="L7083" i="1"/>
  <c r="B7084" i="11" s="1"/>
  <c r="L7019" i="1"/>
  <c r="B7020" i="11" s="1"/>
  <c r="L6955" i="1"/>
  <c r="B6956" i="11" s="1"/>
  <c r="L6891" i="1"/>
  <c r="B6892" i="11" s="1"/>
  <c r="L6829" i="1"/>
  <c r="B6830" i="11" s="1"/>
  <c r="L6758" i="1"/>
  <c r="B6759" i="11" s="1"/>
  <c r="L6694" i="1"/>
  <c r="B6695" i="11" s="1"/>
  <c r="L6630" i="1"/>
  <c r="B6631" i="11" s="1"/>
  <c r="L6566" i="1"/>
  <c r="B6567" i="11" s="1"/>
  <c r="L6502" i="1"/>
  <c r="B6503" i="11" s="1"/>
  <c r="L6820" i="1"/>
  <c r="B6821" i="11" s="1"/>
  <c r="L6749" i="1"/>
  <c r="B6750" i="11" s="1"/>
  <c r="L6685" i="1"/>
  <c r="B6686" i="11" s="1"/>
  <c r="L6621" i="1"/>
  <c r="B6622" i="11" s="1"/>
  <c r="L6557" i="1"/>
  <c r="B6558" i="11" s="1"/>
  <c r="L6493" i="1"/>
  <c r="B6494" i="11" s="1"/>
  <c r="L6804" i="1"/>
  <c r="B6805" i="11" s="1"/>
  <c r="L6740" i="1"/>
  <c r="B6741" i="11" s="1"/>
  <c r="L6676" i="1"/>
  <c r="B6677" i="11" s="1"/>
  <c r="L6612" i="1"/>
  <c r="B6613" i="11" s="1"/>
  <c r="L6548" i="1"/>
  <c r="B6549" i="11" s="1"/>
  <c r="L6484" i="1"/>
  <c r="B6485" i="11" s="1"/>
  <c r="L6421" i="1"/>
  <c r="B6422" i="11" s="1"/>
  <c r="L6358" i="1"/>
  <c r="B6359" i="11" s="1"/>
  <c r="L6818" i="1"/>
  <c r="B6819" i="11" s="1"/>
  <c r="L6755" i="1"/>
  <c r="B6756" i="11" s="1"/>
  <c r="L6691" i="1"/>
  <c r="B6692" i="11" s="1"/>
  <c r="L6627" i="1"/>
  <c r="B6628" i="11" s="1"/>
  <c r="L6563" i="1"/>
  <c r="B6564" i="11" s="1"/>
  <c r="L6499" i="1"/>
  <c r="B6500" i="11" s="1"/>
  <c r="L6435" i="1"/>
  <c r="B6436" i="11" s="1"/>
  <c r="L6373" i="1"/>
  <c r="B6374" i="11" s="1"/>
  <c r="L6309" i="1"/>
  <c r="B6310" i="11" s="1"/>
  <c r="L6245" i="1"/>
  <c r="B6246" i="11" s="1"/>
  <c r="L6802" i="1"/>
  <c r="B6803" i="11" s="1"/>
  <c r="L6738" i="1"/>
  <c r="B6739" i="11" s="1"/>
  <c r="L6674" i="1"/>
  <c r="B6675" i="11" s="1"/>
  <c r="L6610" i="1"/>
  <c r="B6611" i="11" s="1"/>
  <c r="L6546" i="1"/>
  <c r="B6547" i="11" s="1"/>
  <c r="L6816" i="1"/>
  <c r="B6817" i="11" s="1"/>
  <c r="L6753" i="1"/>
  <c r="B6754" i="11" s="1"/>
  <c r="L6689" i="1"/>
  <c r="B6690" i="11" s="1"/>
  <c r="L6625" i="1"/>
  <c r="B6626" i="11" s="1"/>
  <c r="L6561" i="1"/>
  <c r="B6562" i="11" s="1"/>
  <c r="L6497" i="1"/>
  <c r="B6498" i="11" s="1"/>
  <c r="L6433" i="1"/>
  <c r="B6434" i="11" s="1"/>
  <c r="L6363" i="1"/>
  <c r="B6364" i="11" s="1"/>
  <c r="L6299" i="1"/>
  <c r="B6300" i="11" s="1"/>
  <c r="L6235" i="1"/>
  <c r="B6236" i="11" s="1"/>
  <c r="L6823" i="1"/>
  <c r="B6824" i="11" s="1"/>
  <c r="L6760" i="1"/>
  <c r="B6761" i="11" s="1"/>
  <c r="L6696" i="1"/>
  <c r="B6697" i="11" s="1"/>
  <c r="L6632" i="1"/>
  <c r="B6633" i="11" s="1"/>
  <c r="L6568" i="1"/>
  <c r="B6569" i="11" s="1"/>
  <c r="L6504" i="1"/>
  <c r="B6505" i="11" s="1"/>
  <c r="L6440" i="1"/>
  <c r="B6441" i="11" s="1"/>
  <c r="L6362" i="1"/>
  <c r="B6363" i="11" s="1"/>
  <c r="L6298" i="1"/>
  <c r="B6299" i="11" s="1"/>
  <c r="L6838" i="1"/>
  <c r="B6839" i="11" s="1"/>
  <c r="L6775" i="1"/>
  <c r="B6776" i="11" s="1"/>
  <c r="L6711" i="1"/>
  <c r="B6712" i="11" s="1"/>
  <c r="L6647" i="1"/>
  <c r="B6648" i="11" s="1"/>
  <c r="L6583" i="1"/>
  <c r="B6584" i="11" s="1"/>
  <c r="L6519" i="1"/>
  <c r="B6520" i="11" s="1"/>
  <c r="L6455" i="1"/>
  <c r="B6456" i="11" s="1"/>
  <c r="L6385" i="1"/>
  <c r="B6386" i="11" s="1"/>
  <c r="L6321" i="1"/>
  <c r="B6322" i="11" s="1"/>
  <c r="L6257" i="1"/>
  <c r="B6258" i="11" s="1"/>
  <c r="L6186" i="1"/>
  <c r="B6187" i="11" s="1"/>
  <c r="L6151" i="1"/>
  <c r="B6152" i="11" s="1"/>
  <c r="L6088" i="1"/>
  <c r="B6089" i="11" s="1"/>
  <c r="L6024" i="1"/>
  <c r="B6025" i="11" s="1"/>
  <c r="L5961" i="1"/>
  <c r="B5962" i="11" s="1"/>
  <c r="L5898" i="1"/>
  <c r="B5899" i="11" s="1"/>
  <c r="L5836" i="1"/>
  <c r="B5837" i="11" s="1"/>
  <c r="L5772" i="1"/>
  <c r="B5773" i="11" s="1"/>
  <c r="L5702" i="1"/>
  <c r="B5703" i="11" s="1"/>
  <c r="L6388" i="1"/>
  <c r="B6389" i="11" s="1"/>
  <c r="L6324" i="1"/>
  <c r="B6325" i="11" s="1"/>
  <c r="L6260" i="1"/>
  <c r="B6261" i="11" s="1"/>
  <c r="L6197" i="1"/>
  <c r="B6198" i="11" s="1"/>
  <c r="L6134" i="1"/>
  <c r="B6135" i="11" s="1"/>
  <c r="L6071" i="1"/>
  <c r="B6072" i="11" s="1"/>
  <c r="L6008" i="1"/>
  <c r="B6009" i="11" s="1"/>
  <c r="L5945" i="1"/>
  <c r="B5946" i="11" s="1"/>
  <c r="L5882" i="1"/>
  <c r="B5883" i="11" s="1"/>
  <c r="L5819" i="1"/>
  <c r="B5820" i="11" s="1"/>
  <c r="L5755" i="1"/>
  <c r="B5756" i="11" s="1"/>
  <c r="L6181" i="1"/>
  <c r="B6182" i="11" s="1"/>
  <c r="L6117" i="1"/>
  <c r="B6118" i="11" s="1"/>
  <c r="L6054" i="1"/>
  <c r="B6055" i="11" s="1"/>
  <c r="L5983" i="1"/>
  <c r="B5984" i="11" s="1"/>
  <c r="L5920" i="1"/>
  <c r="B5921" i="11" s="1"/>
  <c r="L5857" i="1"/>
  <c r="B5858" i="11" s="1"/>
  <c r="L5794" i="1"/>
  <c r="B5795" i="11" s="1"/>
  <c r="L6498" i="1"/>
  <c r="B6499" i="11" s="1"/>
  <c r="L6434" i="1"/>
  <c r="B6435" i="11" s="1"/>
  <c r="L6203" i="1"/>
  <c r="B6204" i="11" s="1"/>
  <c r="L6140" i="1"/>
  <c r="B6141" i="11" s="1"/>
  <c r="L6077" i="1"/>
  <c r="B6078" i="11" s="1"/>
  <c r="L6006" i="1"/>
  <c r="B6007" i="11" s="1"/>
  <c r="L5943" i="1"/>
  <c r="B5944" i="11" s="1"/>
  <c r="L5880" i="1"/>
  <c r="B5881" i="11" s="1"/>
  <c r="L5817" i="1"/>
  <c r="B5818" i="11" s="1"/>
  <c r="L5753" i="1"/>
  <c r="B5754" i="11" s="1"/>
  <c r="L6155" i="1"/>
  <c r="B6156" i="11" s="1"/>
  <c r="L6092" i="1"/>
  <c r="B6093" i="11" s="1"/>
  <c r="L6028" i="1"/>
  <c r="B6029" i="11" s="1"/>
  <c r="L5965" i="1"/>
  <c r="B5966" i="11" s="1"/>
  <c r="L5902" i="1"/>
  <c r="B5903" i="11" s="1"/>
  <c r="L5832" i="1"/>
  <c r="B5833" i="11" s="1"/>
  <c r="L5768" i="1"/>
  <c r="B5769" i="11" s="1"/>
  <c r="L5698" i="1"/>
  <c r="B5699" i="11" s="1"/>
  <c r="L6384" i="1"/>
  <c r="B6385" i="11" s="1"/>
  <c r="L6320" i="1"/>
  <c r="B6321" i="11" s="1"/>
  <c r="L6256" i="1"/>
  <c r="B6257" i="11" s="1"/>
  <c r="L6185" i="1"/>
  <c r="B6186" i="11" s="1"/>
  <c r="L6122" i="1"/>
  <c r="B6123" i="11" s="1"/>
  <c r="L6059" i="1"/>
  <c r="B6060" i="11" s="1"/>
  <c r="L5996" i="1"/>
  <c r="B5997" i="11" s="1"/>
  <c r="L5933" i="1"/>
  <c r="B5934" i="11" s="1"/>
  <c r="L5862" i="1"/>
  <c r="B5863" i="11" s="1"/>
  <c r="L6391" i="1"/>
  <c r="B6392" i="11" s="1"/>
  <c r="L6327" i="1"/>
  <c r="B6328" i="11" s="1"/>
  <c r="L6263" i="1"/>
  <c r="B6264" i="11" s="1"/>
  <c r="L6200" i="1"/>
  <c r="B6201" i="11" s="1"/>
  <c r="L6137" i="1"/>
  <c r="B6138" i="11" s="1"/>
  <c r="L6066" i="1"/>
  <c r="B6067" i="11" s="1"/>
  <c r="L6003" i="1"/>
  <c r="B6004" i="11" s="1"/>
  <c r="L5932" i="1"/>
  <c r="B5933" i="11" s="1"/>
  <c r="L5869" i="1"/>
  <c r="B5870" i="11" s="1"/>
  <c r="L5798" i="1"/>
  <c r="B5799" i="11" s="1"/>
  <c r="L5815" i="1"/>
  <c r="B5816" i="11" s="1"/>
  <c r="L5751" i="1"/>
  <c r="B5752" i="11" s="1"/>
  <c r="L5688" i="1"/>
  <c r="B5689" i="11" s="1"/>
  <c r="L5624" i="1"/>
  <c r="B5625" i="11" s="1"/>
  <c r="L5560" i="1"/>
  <c r="B5561" i="11" s="1"/>
  <c r="L5496" i="1"/>
  <c r="B5497" i="11" s="1"/>
  <c r="L5433" i="1"/>
  <c r="B5434" i="11" s="1"/>
  <c r="L5369" i="1"/>
  <c r="B5370" i="11" s="1"/>
  <c r="L5305" i="1"/>
  <c r="B5306" i="11" s="1"/>
  <c r="L5241" i="1"/>
  <c r="B5242" i="11" s="1"/>
  <c r="L5742" i="1"/>
  <c r="B5743" i="11" s="1"/>
  <c r="L5679" i="1"/>
  <c r="B5680" i="11" s="1"/>
  <c r="L5591" i="1"/>
  <c r="B5592" i="11" s="1"/>
  <c r="L5527" i="1"/>
  <c r="B5528" i="11" s="1"/>
  <c r="L5813" i="1"/>
  <c r="B5814" i="11" s="1"/>
  <c r="L5749" i="1"/>
  <c r="B5750" i="11" s="1"/>
  <c r="L5622" i="1"/>
  <c r="B5623" i="11" s="1"/>
  <c r="L5558" i="1"/>
  <c r="B5559" i="11" s="1"/>
  <c r="L5494" i="1"/>
  <c r="B5495" i="11" s="1"/>
  <c r="L5431" i="1"/>
  <c r="B5432" i="11" s="1"/>
  <c r="L5367" i="1"/>
  <c r="B5368" i="11" s="1"/>
  <c r="L5303" i="1"/>
  <c r="B5304" i="11" s="1"/>
  <c r="L5884" i="1"/>
  <c r="B5885" i="11" s="1"/>
  <c r="L5685" i="1"/>
  <c r="B5686" i="11" s="1"/>
  <c r="L5621" i="1"/>
  <c r="B5622" i="11" s="1"/>
  <c r="L5557" i="1"/>
  <c r="B5558" i="11" s="1"/>
  <c r="L5493" i="1"/>
  <c r="B5494" i="11" s="1"/>
  <c r="L5430" i="1"/>
  <c r="B5431" i="11" s="1"/>
  <c r="L5366" i="1"/>
  <c r="B5367" i="11" s="1"/>
  <c r="L5302" i="1"/>
  <c r="B5303" i="11" s="1"/>
  <c r="L5238" i="1"/>
  <c r="B5239" i="11" s="1"/>
  <c r="L5175" i="1"/>
  <c r="B5176" i="11" s="1"/>
  <c r="L5954" i="1"/>
  <c r="B5955" i="11" s="1"/>
  <c r="L5731" i="1"/>
  <c r="B5732" i="11" s="1"/>
  <c r="L5668" i="1"/>
  <c r="B5669" i="11" s="1"/>
  <c r="L5604" i="1"/>
  <c r="B5605" i="11" s="1"/>
  <c r="L5540" i="1"/>
  <c r="B5541" i="11" s="1"/>
  <c r="L5476" i="1"/>
  <c r="B5477" i="11" s="1"/>
  <c r="L5405" i="1"/>
  <c r="B5406" i="11" s="1"/>
  <c r="L5341" i="1"/>
  <c r="B5342" i="11" s="1"/>
  <c r="L5277" i="1"/>
  <c r="B5278" i="11" s="1"/>
  <c r="L5214" i="1"/>
  <c r="B5215" i="11" s="1"/>
  <c r="L6152" i="1"/>
  <c r="B6153" i="11" s="1"/>
  <c r="L6081" i="1"/>
  <c r="B6082" i="11" s="1"/>
  <c r="L6017" i="1"/>
  <c r="B6018" i="11" s="1"/>
  <c r="L5691" i="1"/>
  <c r="B5692" i="11" s="1"/>
  <c r="L5595" i="1"/>
  <c r="B5596" i="11" s="1"/>
  <c r="L5531" i="1"/>
  <c r="B5532" i="11" s="1"/>
  <c r="L5467" i="1"/>
  <c r="B5468" i="11" s="1"/>
  <c r="L5396" i="1"/>
  <c r="B5397" i="11" s="1"/>
  <c r="L5332" i="1"/>
  <c r="B5333" i="11" s="1"/>
  <c r="L5268" i="1"/>
  <c r="B5269" i="11" s="1"/>
  <c r="L5197" i="1"/>
  <c r="B5198" i="11" s="1"/>
  <c r="L6191" i="1"/>
  <c r="B6192" i="11" s="1"/>
  <c r="L5618" i="1"/>
  <c r="B5619" i="11" s="1"/>
  <c r="L5554" i="1"/>
  <c r="B5555" i="11" s="1"/>
  <c r="L5490" i="1"/>
  <c r="B5491" i="11" s="1"/>
  <c r="L6430" i="1"/>
  <c r="B6431" i="11" s="1"/>
  <c r="L6278" i="1"/>
  <c r="B6279" i="11" s="1"/>
  <c r="L5736" i="1"/>
  <c r="B5737" i="11" s="1"/>
  <c r="L5673" i="1"/>
  <c r="B5674" i="11" s="1"/>
  <c r="L5134" i="1"/>
  <c r="B5135" i="11" s="1"/>
  <c r="L5071" i="1"/>
  <c r="B5072" i="11" s="1"/>
  <c r="L5149" i="1"/>
  <c r="B5150" i="11" s="1"/>
  <c r="L7429" i="1"/>
  <c r="B7430" i="11" s="1"/>
  <c r="L7367" i="1"/>
  <c r="B7368" i="11" s="1"/>
  <c r="L7296" i="1"/>
  <c r="B7297" i="11" s="1"/>
  <c r="L7232" i="1"/>
  <c r="B7233" i="11" s="1"/>
  <c r="L7168" i="1"/>
  <c r="B7169" i="11" s="1"/>
  <c r="L7105" i="1"/>
  <c r="B7106" i="11" s="1"/>
  <c r="L7042" i="1"/>
  <c r="B7043" i="11" s="1"/>
  <c r="L6978" i="1"/>
  <c r="B6979" i="11" s="1"/>
  <c r="L6914" i="1"/>
  <c r="B6915" i="11" s="1"/>
  <c r="L6852" i="1"/>
  <c r="B6853" i="11" s="1"/>
  <c r="L7428" i="1"/>
  <c r="B7429" i="11" s="1"/>
  <c r="L7358" i="1"/>
  <c r="B7359" i="11" s="1"/>
  <c r="L7287" i="1"/>
  <c r="B7288" i="11" s="1"/>
  <c r="L7223" i="1"/>
  <c r="B7224" i="11" s="1"/>
  <c r="L7159" i="1"/>
  <c r="B7160" i="11" s="1"/>
  <c r="L7089" i="1"/>
  <c r="B7090" i="11" s="1"/>
  <c r="L7025" i="1"/>
  <c r="B7026" i="11" s="1"/>
  <c r="L6961" i="1"/>
  <c r="B6962" i="11" s="1"/>
  <c r="L6897" i="1"/>
  <c r="B6898" i="11" s="1"/>
  <c r="L6835" i="1"/>
  <c r="B6836" i="11" s="1"/>
  <c r="L7443" i="1"/>
  <c r="B7444" i="11" s="1"/>
  <c r="L7373" i="1"/>
  <c r="B7374" i="11" s="1"/>
  <c r="L7310" i="1"/>
  <c r="B7311" i="11" s="1"/>
  <c r="L7246" i="1"/>
  <c r="B7247" i="11" s="1"/>
  <c r="L7182" i="1"/>
  <c r="B7183" i="11" s="1"/>
  <c r="L7111" i="1"/>
  <c r="B7112" i="11" s="1"/>
  <c r="L7048" i="1"/>
  <c r="B7049" i="11" s="1"/>
  <c r="L6984" i="1"/>
  <c r="B6985" i="11" s="1"/>
  <c r="L6920" i="1"/>
  <c r="B6921" i="11" s="1"/>
  <c r="L6850" i="1"/>
  <c r="B6851" i="11" s="1"/>
  <c r="L7434" i="1"/>
  <c r="B7435" i="11" s="1"/>
  <c r="L7364" i="1"/>
  <c r="B7365" i="11" s="1"/>
  <c r="L7301" i="1"/>
  <c r="B7302" i="11" s="1"/>
  <c r="L7237" i="1"/>
  <c r="B7238" i="11" s="1"/>
  <c r="L7173" i="1"/>
  <c r="B7174" i="11" s="1"/>
  <c r="L7110" i="1"/>
  <c r="B7111" i="11" s="1"/>
  <c r="L7047" i="1"/>
  <c r="B7048" i="11" s="1"/>
  <c r="L6983" i="1"/>
  <c r="B6984" i="11" s="1"/>
  <c r="L6919" i="1"/>
  <c r="B6920" i="11" s="1"/>
  <c r="L6849" i="1"/>
  <c r="B6850" i="11" s="1"/>
  <c r="L7449" i="1"/>
  <c r="B7450" i="11" s="1"/>
  <c r="L7379" i="1"/>
  <c r="B7380" i="11" s="1"/>
  <c r="L7316" i="1"/>
  <c r="B7317" i="11" s="1"/>
  <c r="L7252" i="1"/>
  <c r="B7253" i="11" s="1"/>
  <c r="L7188" i="1"/>
  <c r="B7189" i="11" s="1"/>
  <c r="L7125" i="1"/>
  <c r="B7126" i="11" s="1"/>
  <c r="L7054" i="1"/>
  <c r="B7055" i="11" s="1"/>
  <c r="L6990" i="1"/>
  <c r="B6991" i="11" s="1"/>
  <c r="L6926" i="1"/>
  <c r="B6927" i="11" s="1"/>
  <c r="L7464" i="1"/>
  <c r="B7465" i="11" s="1"/>
  <c r="L7401" i="1"/>
  <c r="B7402" i="11" s="1"/>
  <c r="L7339" i="1"/>
  <c r="B7340" i="11" s="1"/>
  <c r="L7275" i="1"/>
  <c r="B7276" i="11" s="1"/>
  <c r="L7211" i="1"/>
  <c r="B7212" i="11" s="1"/>
  <c r="L7148" i="1"/>
  <c r="B7149" i="11" s="1"/>
  <c r="L7077" i="1"/>
  <c r="B7078" i="11" s="1"/>
  <c r="L7013" i="1"/>
  <c r="B7014" i="11" s="1"/>
  <c r="L6949" i="1"/>
  <c r="B6950" i="11" s="1"/>
  <c r="L6878" i="1"/>
  <c r="B6879" i="11" s="1"/>
  <c r="L7463" i="1"/>
  <c r="B7464" i="11" s="1"/>
  <c r="L7400" i="1"/>
  <c r="B7401" i="11" s="1"/>
  <c r="L7338" i="1"/>
  <c r="B7339" i="11" s="1"/>
  <c r="L7274" i="1"/>
  <c r="B7275" i="11" s="1"/>
  <c r="L7210" i="1"/>
  <c r="B7211" i="11" s="1"/>
  <c r="L7147" i="1"/>
  <c r="B7148" i="11" s="1"/>
  <c r="L7084" i="1"/>
  <c r="B7085" i="11" s="1"/>
  <c r="L7020" i="1"/>
  <c r="B7021" i="11" s="1"/>
  <c r="L6956" i="1"/>
  <c r="B6957" i="11" s="1"/>
  <c r="L6892" i="1"/>
  <c r="B6893" i="11" s="1"/>
  <c r="L7454" i="1"/>
  <c r="B7455" i="11" s="1"/>
  <c r="L7391" i="1"/>
  <c r="B7392" i="11" s="1"/>
  <c r="L7329" i="1"/>
  <c r="B7330" i="11" s="1"/>
  <c r="L7265" i="1"/>
  <c r="B7266" i="11" s="1"/>
  <c r="L7201" i="1"/>
  <c r="B7202" i="11" s="1"/>
  <c r="L7138" i="1"/>
  <c r="B7139" i="11" s="1"/>
  <c r="L7075" i="1"/>
  <c r="B7076" i="11" s="1"/>
  <c r="L7011" i="1"/>
  <c r="B7012" i="11" s="1"/>
  <c r="L6947" i="1"/>
  <c r="B6948" i="11" s="1"/>
  <c r="L6884" i="1"/>
  <c r="B6885" i="11" s="1"/>
  <c r="L6821" i="1"/>
  <c r="B6822" i="11" s="1"/>
  <c r="L6750" i="1"/>
  <c r="B6751" i="11" s="1"/>
  <c r="L6686" i="1"/>
  <c r="B6687" i="11" s="1"/>
  <c r="L6622" i="1"/>
  <c r="B6623" i="11" s="1"/>
  <c r="L6558" i="1"/>
  <c r="B6559" i="11" s="1"/>
  <c r="L6494" i="1"/>
  <c r="B6495" i="11" s="1"/>
  <c r="L6805" i="1"/>
  <c r="B6806" i="11" s="1"/>
  <c r="L6741" i="1"/>
  <c r="B6742" i="11" s="1"/>
  <c r="L6677" i="1"/>
  <c r="B6678" i="11" s="1"/>
  <c r="L6613" i="1"/>
  <c r="B6614" i="11" s="1"/>
  <c r="L6549" i="1"/>
  <c r="B6550" i="11" s="1"/>
  <c r="L6485" i="1"/>
  <c r="B6486" i="11" s="1"/>
  <c r="L6796" i="1"/>
  <c r="B6797" i="11" s="1"/>
  <c r="L6732" i="1"/>
  <c r="B6733" i="11" s="1"/>
  <c r="L6668" i="1"/>
  <c r="B6669" i="11" s="1"/>
  <c r="L6604" i="1"/>
  <c r="B6605" i="11" s="1"/>
  <c r="L6540" i="1"/>
  <c r="B6541" i="11" s="1"/>
  <c r="L6476" i="1"/>
  <c r="B6477" i="11" s="1"/>
  <c r="L6413" i="1"/>
  <c r="B6414" i="11" s="1"/>
  <c r="L6350" i="1"/>
  <c r="B6351" i="11" s="1"/>
  <c r="L6811" i="1"/>
  <c r="B6812" i="11" s="1"/>
  <c r="L6747" i="1"/>
  <c r="B6748" i="11" s="1"/>
  <c r="L6683" i="1"/>
  <c r="B6684" i="11" s="1"/>
  <c r="L6619" i="1"/>
  <c r="B6620" i="11" s="1"/>
  <c r="L6555" i="1"/>
  <c r="B6556" i="11" s="1"/>
  <c r="L6491" i="1"/>
  <c r="B6492" i="11" s="1"/>
  <c r="L6427" i="1"/>
  <c r="B6428" i="11" s="1"/>
  <c r="L6365" i="1"/>
  <c r="B6366" i="11" s="1"/>
  <c r="L6301" i="1"/>
  <c r="B6302" i="11" s="1"/>
  <c r="L6237" i="1"/>
  <c r="B6238" i="11" s="1"/>
  <c r="L6794" i="1"/>
  <c r="B6795" i="11" s="1"/>
  <c r="L6730" i="1"/>
  <c r="B6731" i="11" s="1"/>
  <c r="L6666" i="1"/>
  <c r="B6667" i="11" s="1"/>
  <c r="L6602" i="1"/>
  <c r="B6603" i="11" s="1"/>
  <c r="L6872" i="1"/>
  <c r="B6873" i="11" s="1"/>
  <c r="L6809" i="1"/>
  <c r="B6810" i="11" s="1"/>
  <c r="L6745" i="1"/>
  <c r="B6746" i="11" s="1"/>
  <c r="L6681" i="1"/>
  <c r="B6682" i="11" s="1"/>
  <c r="L6617" i="1"/>
  <c r="B6618" i="11" s="1"/>
  <c r="L6553" i="1"/>
  <c r="B6554" i="11" s="1"/>
  <c r="L6489" i="1"/>
  <c r="B6490" i="11" s="1"/>
  <c r="L6418" i="1"/>
  <c r="B6419" i="11" s="1"/>
  <c r="L6355" i="1"/>
  <c r="B6356" i="11" s="1"/>
  <c r="L6291" i="1"/>
  <c r="B6292" i="11" s="1"/>
  <c r="L6227" i="1"/>
  <c r="B6228" i="11" s="1"/>
  <c r="L6815" i="1"/>
  <c r="B6816" i="11" s="1"/>
  <c r="L6752" i="1"/>
  <c r="B6753" i="11" s="1"/>
  <c r="L6688" i="1"/>
  <c r="B6689" i="11" s="1"/>
  <c r="L6624" i="1"/>
  <c r="B6625" i="11" s="1"/>
  <c r="L6560" i="1"/>
  <c r="B6561" i="11" s="1"/>
  <c r="L6496" i="1"/>
  <c r="B6497" i="11" s="1"/>
  <c r="L6432" i="1"/>
  <c r="B6433" i="11" s="1"/>
  <c r="L6354" i="1"/>
  <c r="B6355" i="11" s="1"/>
  <c r="L6290" i="1"/>
  <c r="B6291" i="11" s="1"/>
  <c r="L6830" i="1"/>
  <c r="B6831" i="11" s="1"/>
  <c r="L6767" i="1"/>
  <c r="B6768" i="11" s="1"/>
  <c r="L6703" i="1"/>
  <c r="B6704" i="11" s="1"/>
  <c r="L6639" i="1"/>
  <c r="B6640" i="11" s="1"/>
  <c r="L6575" i="1"/>
  <c r="B6576" i="11" s="1"/>
  <c r="L6511" i="1"/>
  <c r="B6512" i="11" s="1"/>
  <c r="L6447" i="1"/>
  <c r="B6448" i="11" s="1"/>
  <c r="L6377" i="1"/>
  <c r="B6378" i="11" s="1"/>
  <c r="L6313" i="1"/>
  <c r="B6314" i="11" s="1"/>
  <c r="L6249" i="1"/>
  <c r="B6250" i="11" s="1"/>
  <c r="L6437" i="1"/>
  <c r="B6438" i="11" s="1"/>
  <c r="L6143" i="1"/>
  <c r="B6144" i="11" s="1"/>
  <c r="L6080" i="1"/>
  <c r="B6081" i="11" s="1"/>
  <c r="L6016" i="1"/>
  <c r="B6017" i="11" s="1"/>
  <c r="L5953" i="1"/>
  <c r="B5954" i="11" s="1"/>
  <c r="L5890" i="1"/>
  <c r="B5891" i="11" s="1"/>
  <c r="L5828" i="1"/>
  <c r="B5829" i="11" s="1"/>
  <c r="L5764" i="1"/>
  <c r="B5765" i="11" s="1"/>
  <c r="L5694" i="1"/>
  <c r="B5695" i="11" s="1"/>
  <c r="L6380" i="1"/>
  <c r="B6381" i="11" s="1"/>
  <c r="L6316" i="1"/>
  <c r="B6317" i="11" s="1"/>
  <c r="L6252" i="1"/>
  <c r="B6253" i="11" s="1"/>
  <c r="L6189" i="1"/>
  <c r="B6190" i="11" s="1"/>
  <c r="L6126" i="1"/>
  <c r="B6127" i="11" s="1"/>
  <c r="L6063" i="1"/>
  <c r="B6064" i="11" s="1"/>
  <c r="L6000" i="1"/>
  <c r="B6001" i="11" s="1"/>
  <c r="L5937" i="1"/>
  <c r="B5938" i="11" s="1"/>
  <c r="L5874" i="1"/>
  <c r="B5875" i="11" s="1"/>
  <c r="L5811" i="1"/>
  <c r="B5812" i="11" s="1"/>
  <c r="L5747" i="1"/>
  <c r="B5748" i="11" s="1"/>
  <c r="L6173" i="1"/>
  <c r="B6174" i="11" s="1"/>
  <c r="L6109" i="1"/>
  <c r="B6110" i="11" s="1"/>
  <c r="L6046" i="1"/>
  <c r="B6047" i="11" s="1"/>
  <c r="L5975" i="1"/>
  <c r="B5976" i="11" s="1"/>
  <c r="L5912" i="1"/>
  <c r="B5913" i="11" s="1"/>
  <c r="L5850" i="1"/>
  <c r="B5851" i="11" s="1"/>
  <c r="L5786" i="1"/>
  <c r="B5787" i="11" s="1"/>
  <c r="L6490" i="1"/>
  <c r="B6491" i="11" s="1"/>
  <c r="L6426" i="1"/>
  <c r="B6427" i="11" s="1"/>
  <c r="L6195" i="1"/>
  <c r="B6196" i="11" s="1"/>
  <c r="L6132" i="1"/>
  <c r="B6133" i="11" s="1"/>
  <c r="L6069" i="1"/>
  <c r="B6070" i="11" s="1"/>
  <c r="L5998" i="1"/>
  <c r="B5999" i="11" s="1"/>
  <c r="L5935" i="1"/>
  <c r="B5936" i="11" s="1"/>
  <c r="L5872" i="1"/>
  <c r="B5873" i="11" s="1"/>
  <c r="L5809" i="1"/>
  <c r="B5810" i="11" s="1"/>
  <c r="L5745" i="1"/>
  <c r="B5746" i="11" s="1"/>
  <c r="L6147" i="1"/>
  <c r="B6148" i="11" s="1"/>
  <c r="L6084" i="1"/>
  <c r="B6085" i="11" s="1"/>
  <c r="L6020" i="1"/>
  <c r="B6021" i="11" s="1"/>
  <c r="L5957" i="1"/>
  <c r="B5958" i="11" s="1"/>
  <c r="L5894" i="1"/>
  <c r="B5895" i="11" s="1"/>
  <c r="L5824" i="1"/>
  <c r="B5825" i="11" s="1"/>
  <c r="L5760" i="1"/>
  <c r="B5761" i="11" s="1"/>
  <c r="L5690" i="1"/>
  <c r="B5691" i="11" s="1"/>
  <c r="L6376" i="1"/>
  <c r="B6377" i="11" s="1"/>
  <c r="L6312" i="1"/>
  <c r="B6313" i="11" s="1"/>
  <c r="L6248" i="1"/>
  <c r="B6249" i="11" s="1"/>
  <c r="L6178" i="1"/>
  <c r="B6179" i="11" s="1"/>
  <c r="L6114" i="1"/>
  <c r="B6115" i="11" s="1"/>
  <c r="L6051" i="1"/>
  <c r="B6052" i="11" s="1"/>
  <c r="L5988" i="1"/>
  <c r="B5989" i="11" s="1"/>
  <c r="L5925" i="1"/>
  <c r="B5926" i="11" s="1"/>
  <c r="L5847" i="1"/>
  <c r="B5848" i="11" s="1"/>
  <c r="L6383" i="1"/>
  <c r="B6384" i="11" s="1"/>
  <c r="L6319" i="1"/>
  <c r="B6320" i="11" s="1"/>
  <c r="L6255" i="1"/>
  <c r="B6256" i="11" s="1"/>
  <c r="L6192" i="1"/>
  <c r="B6193" i="11" s="1"/>
  <c r="L6129" i="1"/>
  <c r="B6130" i="11" s="1"/>
  <c r="L6058" i="1"/>
  <c r="B6059" i="11" s="1"/>
  <c r="L5995" i="1"/>
  <c r="B5996" i="11" s="1"/>
  <c r="L5924" i="1"/>
  <c r="B5925" i="11" s="1"/>
  <c r="L5861" i="1"/>
  <c r="B5862" i="11" s="1"/>
  <c r="L5790" i="1"/>
  <c r="B5791" i="11" s="1"/>
  <c r="L5807" i="1"/>
  <c r="B5808" i="11" s="1"/>
  <c r="L5743" i="1"/>
  <c r="B5744" i="11" s="1"/>
  <c r="L5680" i="1"/>
  <c r="B5681" i="11" s="1"/>
  <c r="L5616" i="1"/>
  <c r="B5617" i="11" s="1"/>
  <c r="L5552" i="1"/>
  <c r="B5553" i="11" s="1"/>
  <c r="L5488" i="1"/>
  <c r="B5489" i="11" s="1"/>
  <c r="L5425" i="1"/>
  <c r="B5426" i="11" s="1"/>
  <c r="L5361" i="1"/>
  <c r="B5362" i="11" s="1"/>
  <c r="L5297" i="1"/>
  <c r="B5298" i="11" s="1"/>
  <c r="L5233" i="1"/>
  <c r="B5234" i="11" s="1"/>
  <c r="L5734" i="1"/>
  <c r="B5735" i="11" s="1"/>
  <c r="L5647" i="1"/>
  <c r="B5648" i="11" s="1"/>
  <c r="L5583" i="1"/>
  <c r="B5584" i="11" s="1"/>
  <c r="L5519" i="1"/>
  <c r="B5520" i="11" s="1"/>
  <c r="L5805" i="1"/>
  <c r="B5806" i="11" s="1"/>
  <c r="L5741" i="1"/>
  <c r="B5742" i="11" s="1"/>
  <c r="L5614" i="1"/>
  <c r="B5615" i="11" s="1"/>
  <c r="L5550" i="1"/>
  <c r="B5551" i="11" s="1"/>
  <c r="L5486" i="1"/>
  <c r="B5487" i="11" s="1"/>
  <c r="L5423" i="1"/>
  <c r="B5424" i="11" s="1"/>
  <c r="L5359" i="1"/>
  <c r="B5360" i="11" s="1"/>
  <c r="L5295" i="1"/>
  <c r="B5296" i="11" s="1"/>
  <c r="L5876" i="1"/>
  <c r="B5877" i="11" s="1"/>
  <c r="L5677" i="1"/>
  <c r="B5678" i="11" s="1"/>
  <c r="L5613" i="1"/>
  <c r="B5614" i="11" s="1"/>
  <c r="L5549" i="1"/>
  <c r="B5550" i="11" s="1"/>
  <c r="L5485" i="1"/>
  <c r="B5486" i="11" s="1"/>
  <c r="L5422" i="1"/>
  <c r="B5423" i="11" s="1"/>
  <c r="L5358" i="1"/>
  <c r="B5359" i="11" s="1"/>
  <c r="L5294" i="1"/>
  <c r="B5295" i="11" s="1"/>
  <c r="L5230" i="1"/>
  <c r="B5231" i="11" s="1"/>
  <c r="L6010" i="1"/>
  <c r="B6011" i="11" s="1"/>
  <c r="L5939" i="1"/>
  <c r="B5940" i="11" s="1"/>
  <c r="L5724" i="1"/>
  <c r="B5725" i="11" s="1"/>
  <c r="L5660" i="1"/>
  <c r="B5661" i="11" s="1"/>
  <c r="L5596" i="1"/>
  <c r="B5597" i="11" s="1"/>
  <c r="L5532" i="1"/>
  <c r="B5533" i="11" s="1"/>
  <c r="L5468" i="1"/>
  <c r="B5469" i="11" s="1"/>
  <c r="L5397" i="1"/>
  <c r="B5398" i="11" s="1"/>
  <c r="L5333" i="1"/>
  <c r="B5334" i="11" s="1"/>
  <c r="L5269" i="1"/>
  <c r="B5270" i="11" s="1"/>
  <c r="L5206" i="1"/>
  <c r="B5207" i="11" s="1"/>
  <c r="L6144" i="1"/>
  <c r="B6145" i="11" s="1"/>
  <c r="L6073" i="1"/>
  <c r="B6074" i="11" s="1"/>
  <c r="L5770" i="1"/>
  <c r="B5771" i="11" s="1"/>
  <c r="L5683" i="1"/>
  <c r="B5684" i="11" s="1"/>
  <c r="L5587" i="1"/>
  <c r="B5588" i="11" s="1"/>
  <c r="L5523" i="1"/>
  <c r="B5524" i="11" s="1"/>
  <c r="L5459" i="1"/>
  <c r="B5460" i="11" s="1"/>
  <c r="L5388" i="1"/>
  <c r="B5389" i="11" s="1"/>
  <c r="L5324" i="1"/>
  <c r="B5325" i="11" s="1"/>
  <c r="L5260" i="1"/>
  <c r="B5261" i="11" s="1"/>
  <c r="L5189" i="1"/>
  <c r="B5190" i="11" s="1"/>
  <c r="L5674" i="1"/>
  <c r="B5675" i="11" s="1"/>
  <c r="L5610" i="1"/>
  <c r="B5611" i="11" s="1"/>
  <c r="L5546" i="1"/>
  <c r="B5547" i="11" s="1"/>
  <c r="L5482" i="1"/>
  <c r="B5483" i="11" s="1"/>
  <c r="L6422" i="1"/>
  <c r="B6423" i="11" s="1"/>
  <c r="L6270" i="1"/>
  <c r="B6271" i="11" s="1"/>
  <c r="L5728" i="1"/>
  <c r="B5729" i="11" s="1"/>
  <c r="L5665" i="1"/>
  <c r="B5666" i="11" s="1"/>
  <c r="L5126" i="1"/>
  <c r="B5127" i="11" s="1"/>
  <c r="L5063" i="1"/>
  <c r="B5064" i="11" s="1"/>
  <c r="L5125" i="1"/>
  <c r="B5126" i="11" s="1"/>
  <c r="L7485" i="1"/>
  <c r="B7486" i="11" s="1"/>
  <c r="L7421" i="1"/>
  <c r="B7422" i="11" s="1"/>
  <c r="L7359" i="1"/>
  <c r="B7360" i="11" s="1"/>
  <c r="L7288" i="1"/>
  <c r="B7289" i="11" s="1"/>
  <c r="L7224" i="1"/>
  <c r="B7225" i="11" s="1"/>
  <c r="L7160" i="1"/>
  <c r="B7161" i="11" s="1"/>
  <c r="L7098" i="1"/>
  <c r="B7099" i="11" s="1"/>
  <c r="L7034" i="1"/>
  <c r="B7035" i="11" s="1"/>
  <c r="L6970" i="1"/>
  <c r="B6971" i="11" s="1"/>
  <c r="L6906" i="1"/>
  <c r="B6907" i="11" s="1"/>
  <c r="L7484" i="1"/>
  <c r="B7485" i="11" s="1"/>
  <c r="L7420" i="1"/>
  <c r="B7421" i="11" s="1"/>
  <c r="L7343" i="1"/>
  <c r="B7344" i="11" s="1"/>
  <c r="L7279" i="1"/>
  <c r="B7280" i="11" s="1"/>
  <c r="L7215" i="1"/>
  <c r="B7216" i="11" s="1"/>
  <c r="L7144" i="1"/>
  <c r="B7145" i="11" s="1"/>
  <c r="L7081" i="1"/>
  <c r="B7082" i="11" s="1"/>
  <c r="L7017" i="1"/>
  <c r="B7018" i="11" s="1"/>
  <c r="L6953" i="1"/>
  <c r="B6954" i="11" s="1"/>
  <c r="L6889" i="1"/>
  <c r="B6890" i="11" s="1"/>
  <c r="L6827" i="1"/>
  <c r="B6828" i="11" s="1"/>
  <c r="L7435" i="1"/>
  <c r="B7436" i="11" s="1"/>
  <c r="L7365" i="1"/>
  <c r="B7366" i="11" s="1"/>
  <c r="L7302" i="1"/>
  <c r="B7303" i="11" s="1"/>
  <c r="L7238" i="1"/>
  <c r="B7239" i="11" s="1"/>
  <c r="L7174" i="1"/>
  <c r="B7175" i="11" s="1"/>
  <c r="L7103" i="1"/>
  <c r="B7104" i="11" s="1"/>
  <c r="L7040" i="1"/>
  <c r="B7041" i="11" s="1"/>
  <c r="L6976" i="1"/>
  <c r="B6977" i="11" s="1"/>
  <c r="L6912" i="1"/>
  <c r="B6913" i="11" s="1"/>
  <c r="L6842" i="1"/>
  <c r="B6843" i="11" s="1"/>
  <c r="L7426" i="1"/>
  <c r="B7427" i="11" s="1"/>
  <c r="L7356" i="1"/>
  <c r="B7357" i="11" s="1"/>
  <c r="L7293" i="1"/>
  <c r="B7294" i="11" s="1"/>
  <c r="L7229" i="1"/>
  <c r="B7230" i="11" s="1"/>
  <c r="L7165" i="1"/>
  <c r="B7166" i="11" s="1"/>
  <c r="L7102" i="1"/>
  <c r="B7103" i="11" s="1"/>
  <c r="L7039" i="1"/>
  <c r="B7040" i="11" s="1"/>
  <c r="L6975" i="1"/>
  <c r="B6976" i="11" s="1"/>
  <c r="L6911" i="1"/>
  <c r="B6912" i="11" s="1"/>
  <c r="L6841" i="1"/>
  <c r="B6842" i="11" s="1"/>
  <c r="L7441" i="1"/>
  <c r="B7442" i="11" s="1"/>
  <c r="L7371" i="1"/>
  <c r="B7372" i="11" s="1"/>
  <c r="L7308" i="1"/>
  <c r="B7309" i="11" s="1"/>
  <c r="L7244" i="1"/>
  <c r="B7245" i="11" s="1"/>
  <c r="L7180" i="1"/>
  <c r="B7181" i="11" s="1"/>
  <c r="L7117" i="1"/>
  <c r="B7118" i="11" s="1"/>
  <c r="L7046" i="1"/>
  <c r="B7047" i="11" s="1"/>
  <c r="L6982" i="1"/>
  <c r="B6983" i="11" s="1"/>
  <c r="L6918" i="1"/>
  <c r="B6919" i="11" s="1"/>
  <c r="L7456" i="1"/>
  <c r="B7457" i="11" s="1"/>
  <c r="L7393" i="1"/>
  <c r="B7394" i="11" s="1"/>
  <c r="L7331" i="1"/>
  <c r="B7332" i="11" s="1"/>
  <c r="L7267" i="1"/>
  <c r="B7268" i="11" s="1"/>
  <c r="L7203" i="1"/>
  <c r="B7204" i="11" s="1"/>
  <c r="L7140" i="1"/>
  <c r="B7141" i="11" s="1"/>
  <c r="L7069" i="1"/>
  <c r="B7070" i="11" s="1"/>
  <c r="L7005" i="1"/>
  <c r="B7006" i="11" s="1"/>
  <c r="L6941" i="1"/>
  <c r="B6942" i="11" s="1"/>
  <c r="L6871" i="1"/>
  <c r="B6872" i="11" s="1"/>
  <c r="L7455" i="1"/>
  <c r="B7456" i="11" s="1"/>
  <c r="L7392" i="1"/>
  <c r="B7393" i="11" s="1"/>
  <c r="L7330" i="1"/>
  <c r="B7331" i="11" s="1"/>
  <c r="L7266" i="1"/>
  <c r="B7267" i="11" s="1"/>
  <c r="L7202" i="1"/>
  <c r="B7203" i="11" s="1"/>
  <c r="L7139" i="1"/>
  <c r="B7140" i="11" s="1"/>
  <c r="L7076" i="1"/>
  <c r="B7077" i="11" s="1"/>
  <c r="L7012" i="1"/>
  <c r="B7013" i="11" s="1"/>
  <c r="L6948" i="1"/>
  <c r="B6949" i="11" s="1"/>
  <c r="L6877" i="1"/>
  <c r="B6878" i="11" s="1"/>
  <c r="L7446" i="1"/>
  <c r="B7447" i="11" s="1"/>
  <c r="L7384" i="1"/>
  <c r="B7385" i="11" s="1"/>
  <c r="L7321" i="1"/>
  <c r="B7322" i="11" s="1"/>
  <c r="L7257" i="1"/>
  <c r="B7258" i="11" s="1"/>
  <c r="L7193" i="1"/>
  <c r="B7194" i="11" s="1"/>
  <c r="L7130" i="1"/>
  <c r="B7131" i="11" s="1"/>
  <c r="L7067" i="1"/>
  <c r="B7068" i="11" s="1"/>
  <c r="L7003" i="1"/>
  <c r="B7004" i="11" s="1"/>
  <c r="L6939" i="1"/>
  <c r="B6940" i="11" s="1"/>
  <c r="L6876" i="1"/>
  <c r="B6877" i="11" s="1"/>
  <c r="L6806" i="1"/>
  <c r="B6807" i="11" s="1"/>
  <c r="L6742" i="1"/>
  <c r="B6743" i="11" s="1"/>
  <c r="L6678" i="1"/>
  <c r="B6679" i="11" s="1"/>
  <c r="L6614" i="1"/>
  <c r="B6615" i="11" s="1"/>
  <c r="L6550" i="1"/>
  <c r="B6551" i="11" s="1"/>
  <c r="L6486" i="1"/>
  <c r="B6487" i="11" s="1"/>
  <c r="L6797" i="1"/>
  <c r="B6798" i="11" s="1"/>
  <c r="L6733" i="1"/>
  <c r="B6734" i="11" s="1"/>
  <c r="L6669" i="1"/>
  <c r="B6670" i="11" s="1"/>
  <c r="L6605" i="1"/>
  <c r="B6606" i="11" s="1"/>
  <c r="L6541" i="1"/>
  <c r="B6542" i="11" s="1"/>
  <c r="L6477" i="1"/>
  <c r="B6478" i="11" s="1"/>
  <c r="L6788" i="1"/>
  <c r="B6789" i="11" s="1"/>
  <c r="L6724" i="1"/>
  <c r="B6725" i="11" s="1"/>
  <c r="L6660" i="1"/>
  <c r="B6661" i="11" s="1"/>
  <c r="L6596" i="1"/>
  <c r="B6597" i="11" s="1"/>
  <c r="L6532" i="1"/>
  <c r="B6533" i="11" s="1"/>
  <c r="L6468" i="1"/>
  <c r="B6469" i="11" s="1"/>
  <c r="L6405" i="1"/>
  <c r="B6406" i="11" s="1"/>
  <c r="L6342" i="1"/>
  <c r="B6343" i="11" s="1"/>
  <c r="L6803" i="1"/>
  <c r="B6804" i="11" s="1"/>
  <c r="L6739" i="1"/>
  <c r="B6740" i="11" s="1"/>
  <c r="L6675" i="1"/>
  <c r="B6676" i="11" s="1"/>
  <c r="L6611" i="1"/>
  <c r="B6612" i="11" s="1"/>
  <c r="L6547" i="1"/>
  <c r="B6548" i="11" s="1"/>
  <c r="L6483" i="1"/>
  <c r="B6484" i="11" s="1"/>
  <c r="L6420" i="1"/>
  <c r="B6421" i="11" s="1"/>
  <c r="L6357" i="1"/>
  <c r="B6358" i="11" s="1"/>
  <c r="L6293" i="1"/>
  <c r="B6294" i="11" s="1"/>
  <c r="L6229" i="1"/>
  <c r="B6230" i="11" s="1"/>
  <c r="L6786" i="1"/>
  <c r="B6787" i="11" s="1"/>
  <c r="L6722" i="1"/>
  <c r="B6723" i="11" s="1"/>
  <c r="L6658" i="1"/>
  <c r="B6659" i="11" s="1"/>
  <c r="L6594" i="1"/>
  <c r="B6595" i="11" s="1"/>
  <c r="L6864" i="1"/>
  <c r="B6865" i="11" s="1"/>
  <c r="L6801" i="1"/>
  <c r="B6802" i="11" s="1"/>
  <c r="L6737" i="1"/>
  <c r="B6738" i="11" s="1"/>
  <c r="L6673" i="1"/>
  <c r="B6674" i="11" s="1"/>
  <c r="L6609" i="1"/>
  <c r="B6610" i="11" s="1"/>
  <c r="L6545" i="1"/>
  <c r="B6546" i="11" s="1"/>
  <c r="L6481" i="1"/>
  <c r="B6482" i="11" s="1"/>
  <c r="L6410" i="1"/>
  <c r="B6411" i="11" s="1"/>
  <c r="L6347" i="1"/>
  <c r="B6348" i="11" s="1"/>
  <c r="L6283" i="1"/>
  <c r="B6284" i="11" s="1"/>
  <c r="L6219" i="1"/>
  <c r="B6220" i="11" s="1"/>
  <c r="L6808" i="1"/>
  <c r="B6809" i="11" s="1"/>
  <c r="L6744" i="1"/>
  <c r="B6745" i="11" s="1"/>
  <c r="L6680" i="1"/>
  <c r="B6681" i="11" s="1"/>
  <c r="L6616" i="1"/>
  <c r="B6617" i="11" s="1"/>
  <c r="L6552" i="1"/>
  <c r="B6553" i="11" s="1"/>
  <c r="L6488" i="1"/>
  <c r="B6489" i="11" s="1"/>
  <c r="L6417" i="1"/>
  <c r="B6418" i="11" s="1"/>
  <c r="L6346" i="1"/>
  <c r="B6347" i="11" s="1"/>
  <c r="L6282" i="1"/>
  <c r="B6283" i="11" s="1"/>
  <c r="L6822" i="1"/>
  <c r="B6823" i="11" s="1"/>
  <c r="L6759" i="1"/>
  <c r="B6760" i="11" s="1"/>
  <c r="L6695" i="1"/>
  <c r="B6696" i="11" s="1"/>
  <c r="L6631" i="1"/>
  <c r="B6632" i="11" s="1"/>
  <c r="L6567" i="1"/>
  <c r="B6568" i="11" s="1"/>
  <c r="L6503" i="1"/>
  <c r="B6504" i="11" s="1"/>
  <c r="L6439" i="1"/>
  <c r="B6440" i="11" s="1"/>
  <c r="L6369" i="1"/>
  <c r="B6370" i="11" s="1"/>
  <c r="L6305" i="1"/>
  <c r="B6306" i="11" s="1"/>
  <c r="L6241" i="1"/>
  <c r="B6242" i="11" s="1"/>
  <c r="L6429" i="1"/>
  <c r="B6430" i="11" s="1"/>
  <c r="L6135" i="1"/>
  <c r="B6136" i="11" s="1"/>
  <c r="L6072" i="1"/>
  <c r="B6073" i="11" s="1"/>
  <c r="L6009" i="1"/>
  <c r="B6010" i="11" s="1"/>
  <c r="L5946" i="1"/>
  <c r="B5947" i="11" s="1"/>
  <c r="L5883" i="1"/>
  <c r="B5884" i="11" s="1"/>
  <c r="L5820" i="1"/>
  <c r="B5821" i="11" s="1"/>
  <c r="L5756" i="1"/>
  <c r="B5757" i="11" s="1"/>
  <c r="L5686" i="1"/>
  <c r="B5687" i="11" s="1"/>
  <c r="L6372" i="1"/>
  <c r="B6373" i="11" s="1"/>
  <c r="L6308" i="1"/>
  <c r="B6309" i="11" s="1"/>
  <c r="L6244" i="1"/>
  <c r="B6245" i="11" s="1"/>
  <c r="L6182" i="1"/>
  <c r="B6183" i="11" s="1"/>
  <c r="L6118" i="1"/>
  <c r="B6119" i="11" s="1"/>
  <c r="L6055" i="1"/>
  <c r="B6056" i="11" s="1"/>
  <c r="L5992" i="1"/>
  <c r="B5993" i="11" s="1"/>
  <c r="L5929" i="1"/>
  <c r="B5930" i="11" s="1"/>
  <c r="L5866" i="1"/>
  <c r="B5867" i="11" s="1"/>
  <c r="L5803" i="1"/>
  <c r="B5804" i="11" s="1"/>
  <c r="L5739" i="1"/>
  <c r="B5740" i="11" s="1"/>
  <c r="L6165" i="1"/>
  <c r="B6166" i="11" s="1"/>
  <c r="L6102" i="1"/>
  <c r="B6103" i="11" s="1"/>
  <c r="L6038" i="1"/>
  <c r="B6039" i="11" s="1"/>
  <c r="L5967" i="1"/>
  <c r="B5968" i="11" s="1"/>
  <c r="L5904" i="1"/>
  <c r="B5905" i="11" s="1"/>
  <c r="L5842" i="1"/>
  <c r="B5843" i="11" s="1"/>
  <c r="L5778" i="1"/>
  <c r="B5779" i="11" s="1"/>
  <c r="L6482" i="1"/>
  <c r="B6483" i="11" s="1"/>
  <c r="L6250" i="1"/>
  <c r="B6251" i="11" s="1"/>
  <c r="L6187" i="1"/>
  <c r="B6188" i="11" s="1"/>
  <c r="L6124" i="1"/>
  <c r="B6125" i="11" s="1"/>
  <c r="L6061" i="1"/>
  <c r="B6062" i="11" s="1"/>
  <c r="L5990" i="1"/>
  <c r="B5991" i="11" s="1"/>
  <c r="L5927" i="1"/>
  <c r="B5928" i="11" s="1"/>
  <c r="L5864" i="1"/>
  <c r="B5865" i="11" s="1"/>
  <c r="L5801" i="1"/>
  <c r="B5802" i="11" s="1"/>
  <c r="L5730" i="1"/>
  <c r="B5731" i="11" s="1"/>
  <c r="L6139" i="1"/>
  <c r="B6140" i="11" s="1"/>
  <c r="L6076" i="1"/>
  <c r="B6077" i="11" s="1"/>
  <c r="L6013" i="1"/>
  <c r="B6014" i="11" s="1"/>
  <c r="L5949" i="1"/>
  <c r="B5950" i="11" s="1"/>
  <c r="L5879" i="1"/>
  <c r="B5880" i="11" s="1"/>
  <c r="L5816" i="1"/>
  <c r="B5817" i="11" s="1"/>
  <c r="L5752" i="1"/>
  <c r="B5753" i="11" s="1"/>
  <c r="L5682" i="1"/>
  <c r="B5683" i="11" s="1"/>
  <c r="L6368" i="1"/>
  <c r="B6369" i="11" s="1"/>
  <c r="L6304" i="1"/>
  <c r="B6305" i="11" s="1"/>
  <c r="L6240" i="1"/>
  <c r="B6241" i="11" s="1"/>
  <c r="L6170" i="1"/>
  <c r="B6171" i="11" s="1"/>
  <c r="L6106" i="1"/>
  <c r="B6107" i="11" s="1"/>
  <c r="L6043" i="1"/>
  <c r="B6044" i="11" s="1"/>
  <c r="L5980" i="1"/>
  <c r="B5981" i="11" s="1"/>
  <c r="L5917" i="1"/>
  <c r="B5918" i="11" s="1"/>
  <c r="L5839" i="1"/>
  <c r="B5840" i="11" s="1"/>
  <c r="L6375" i="1"/>
  <c r="B6376" i="11" s="1"/>
  <c r="L6311" i="1"/>
  <c r="B6312" i="11" s="1"/>
  <c r="L6247" i="1"/>
  <c r="B6248" i="11" s="1"/>
  <c r="L6184" i="1"/>
  <c r="B6185" i="11" s="1"/>
  <c r="L6121" i="1"/>
  <c r="B6122" i="11" s="1"/>
  <c r="L6050" i="1"/>
  <c r="B6051" i="11" s="1"/>
  <c r="L5987" i="1"/>
  <c r="B5988" i="11" s="1"/>
  <c r="L5916" i="1"/>
  <c r="B5917" i="11" s="1"/>
  <c r="L5846" i="1"/>
  <c r="B5847" i="11" s="1"/>
  <c r="L5782" i="1"/>
  <c r="B5783" i="11" s="1"/>
  <c r="L5799" i="1"/>
  <c r="B5800" i="11" s="1"/>
  <c r="L5735" i="1"/>
  <c r="B5736" i="11" s="1"/>
  <c r="L5672" i="1"/>
  <c r="B5673" i="11" s="1"/>
  <c r="L5608" i="1"/>
  <c r="B5609" i="11" s="1"/>
  <c r="L5544" i="1"/>
  <c r="B5545" i="11" s="1"/>
  <c r="L5480" i="1"/>
  <c r="B5481" i="11" s="1"/>
  <c r="L5417" i="1"/>
  <c r="B5418" i="11" s="1"/>
  <c r="L5353" i="1"/>
  <c r="B5354" i="11" s="1"/>
  <c r="L5289" i="1"/>
  <c r="B5290" i="11" s="1"/>
  <c r="L5226" i="1"/>
  <c r="B5227" i="11" s="1"/>
  <c r="L5726" i="1"/>
  <c r="B5727" i="11" s="1"/>
  <c r="L5639" i="1"/>
  <c r="B5640" i="11" s="1"/>
  <c r="L5575" i="1"/>
  <c r="B5576" i="11" s="1"/>
  <c r="L5511" i="1"/>
  <c r="B5512" i="11" s="1"/>
  <c r="L5797" i="1"/>
  <c r="B5798" i="11" s="1"/>
  <c r="L5670" i="1"/>
  <c r="B5671" i="11" s="1"/>
  <c r="L5606" i="1"/>
  <c r="B5607" i="11" s="1"/>
  <c r="L5542" i="1"/>
  <c r="B5543" i="11" s="1"/>
  <c r="L5478" i="1"/>
  <c r="B5479" i="11" s="1"/>
  <c r="L5415" i="1"/>
  <c r="B5416" i="11" s="1"/>
  <c r="L5351" i="1"/>
  <c r="B5352" i="11" s="1"/>
  <c r="L5287" i="1"/>
  <c r="B5288" i="11" s="1"/>
  <c r="L5868" i="1"/>
  <c r="B5869" i="11" s="1"/>
  <c r="L5669" i="1"/>
  <c r="B5670" i="11" s="1"/>
  <c r="L5605" i="1"/>
  <c r="B5606" i="11" s="1"/>
  <c r="L5541" i="1"/>
  <c r="B5542" i="11" s="1"/>
  <c r="L5477" i="1"/>
  <c r="B5478" i="11" s="1"/>
  <c r="L5414" i="1"/>
  <c r="B5415" i="11" s="1"/>
  <c r="L5350" i="1"/>
  <c r="B5351" i="11" s="1"/>
  <c r="L5286" i="1"/>
  <c r="B5287" i="11" s="1"/>
  <c r="L5223" i="1"/>
  <c r="B5224" i="11" s="1"/>
  <c r="L6002" i="1"/>
  <c r="B6003" i="11" s="1"/>
  <c r="L5931" i="1"/>
  <c r="B5932" i="11" s="1"/>
  <c r="L5716" i="1"/>
  <c r="B5717" i="11" s="1"/>
  <c r="L5652" i="1"/>
  <c r="B5653" i="11" s="1"/>
  <c r="L5588" i="1"/>
  <c r="B5589" i="11" s="1"/>
  <c r="L5524" i="1"/>
  <c r="B5525" i="11" s="1"/>
  <c r="L5460" i="1"/>
  <c r="B5461" i="11" s="1"/>
  <c r="L5389" i="1"/>
  <c r="B5390" i="11" s="1"/>
  <c r="L5325" i="1"/>
  <c r="B5326" i="11" s="1"/>
  <c r="L5261" i="1"/>
  <c r="B5262" i="11" s="1"/>
  <c r="L5198" i="1"/>
  <c r="B5199" i="11" s="1"/>
  <c r="L6136" i="1"/>
  <c r="B6137" i="11" s="1"/>
  <c r="L6065" i="1"/>
  <c r="B6066" i="11" s="1"/>
  <c r="L5762" i="1"/>
  <c r="B5763" i="11" s="1"/>
  <c r="L5643" i="1"/>
  <c r="B5644" i="11" s="1"/>
  <c r="L5579" i="1"/>
  <c r="B5580" i="11" s="1"/>
  <c r="L5515" i="1"/>
  <c r="B5516" i="11" s="1"/>
  <c r="L5444" i="1"/>
  <c r="B5445" i="11" s="1"/>
  <c r="L5380" i="1"/>
  <c r="B5381" i="11" s="1"/>
  <c r="L5316" i="1"/>
  <c r="B5317" i="11" s="1"/>
  <c r="L5252" i="1"/>
  <c r="B5253" i="11" s="1"/>
  <c r="L5181" i="1"/>
  <c r="B5182" i="11" s="1"/>
  <c r="L5666" i="1"/>
  <c r="B5667" i="11" s="1"/>
  <c r="L5602" i="1"/>
  <c r="B5603" i="11" s="1"/>
  <c r="L5538" i="1"/>
  <c r="B5539" i="11" s="1"/>
  <c r="L5474" i="1"/>
  <c r="B5475" i="11" s="1"/>
  <c r="L6414" i="1"/>
  <c r="B6415" i="11" s="1"/>
  <c r="L6262" i="1"/>
  <c r="B6263" i="11" s="1"/>
  <c r="L5721" i="1"/>
  <c r="B5722" i="11" s="1"/>
  <c r="L5657" i="1"/>
  <c r="B5658" i="11" s="1"/>
  <c r="L5118" i="1"/>
  <c r="B5119" i="11" s="1"/>
  <c r="L5055" i="1"/>
  <c r="B5056" i="11" s="1"/>
  <c r="L5085" i="1"/>
  <c r="B5086" i="11" s="1"/>
  <c r="L7477" i="1"/>
  <c r="B7478" i="11" s="1"/>
  <c r="L7413" i="1"/>
  <c r="B7414" i="11" s="1"/>
  <c r="L7344" i="1"/>
  <c r="B7345" i="11" s="1"/>
  <c r="L7280" i="1"/>
  <c r="B7281" i="11" s="1"/>
  <c r="L7216" i="1"/>
  <c r="B7217" i="11" s="1"/>
  <c r="L7152" i="1"/>
  <c r="B7153" i="11" s="1"/>
  <c r="L7090" i="1"/>
  <c r="B7091" i="11" s="1"/>
  <c r="L7026" i="1"/>
  <c r="B7027" i="11" s="1"/>
  <c r="L6962" i="1"/>
  <c r="B6963" i="11" s="1"/>
  <c r="L6898" i="1"/>
  <c r="B6899" i="11" s="1"/>
  <c r="L7476" i="1"/>
  <c r="B7477" i="11" s="1"/>
  <c r="L7412" i="1"/>
  <c r="B7413" i="11" s="1"/>
  <c r="L7335" i="1"/>
  <c r="B7336" i="11" s="1"/>
  <c r="L7271" i="1"/>
  <c r="B7272" i="11" s="1"/>
  <c r="L7207" i="1"/>
  <c r="B7208" i="11" s="1"/>
  <c r="L7136" i="1"/>
  <c r="B7137" i="11" s="1"/>
  <c r="L7073" i="1"/>
  <c r="B7074" i="11" s="1"/>
  <c r="L7009" i="1"/>
  <c r="B7010" i="11" s="1"/>
  <c r="L6945" i="1"/>
  <c r="B6946" i="11" s="1"/>
  <c r="L6882" i="1"/>
  <c r="B6883" i="11" s="1"/>
  <c r="L6819" i="1"/>
  <c r="B6820" i="11" s="1"/>
  <c r="L7427" i="1"/>
  <c r="B7428" i="11" s="1"/>
  <c r="L7357" i="1"/>
  <c r="B7358" i="11" s="1"/>
  <c r="L7294" i="1"/>
  <c r="B7295" i="11" s="1"/>
  <c r="L7230" i="1"/>
  <c r="B7231" i="11" s="1"/>
  <c r="L7166" i="1"/>
  <c r="B7167" i="11" s="1"/>
  <c r="L7096" i="1"/>
  <c r="B7097" i="11" s="1"/>
  <c r="L7032" i="1"/>
  <c r="B7033" i="11" s="1"/>
  <c r="L6968" i="1"/>
  <c r="B6969" i="11" s="1"/>
  <c r="L6904" i="1"/>
  <c r="B6905" i="11" s="1"/>
  <c r="L7482" i="1"/>
  <c r="B7483" i="11" s="1"/>
  <c r="L7418" i="1"/>
  <c r="B7419" i="11" s="1"/>
  <c r="L7349" i="1"/>
  <c r="B7350" i="11" s="1"/>
  <c r="L7285" i="1"/>
  <c r="B7286" i="11" s="1"/>
  <c r="L7221" i="1"/>
  <c r="B7222" i="11" s="1"/>
  <c r="L7157" i="1"/>
  <c r="B7158" i="11" s="1"/>
  <c r="L7095" i="1"/>
  <c r="B7096" i="11" s="1"/>
  <c r="L7031" i="1"/>
  <c r="B7032" i="11" s="1"/>
  <c r="L6967" i="1"/>
  <c r="B6968" i="11" s="1"/>
  <c r="L6903" i="1"/>
  <c r="B6904" i="11" s="1"/>
  <c r="L6833" i="1"/>
  <c r="B6834" i="11" s="1"/>
  <c r="L7433" i="1"/>
  <c r="B7434" i="11" s="1"/>
  <c r="L7363" i="1"/>
  <c r="B7364" i="11" s="1"/>
  <c r="L7300" i="1"/>
  <c r="B7301" i="11" s="1"/>
  <c r="L7236" i="1"/>
  <c r="B7237" i="11" s="1"/>
  <c r="L7172" i="1"/>
  <c r="B7173" i="11" s="1"/>
  <c r="L7109" i="1"/>
  <c r="B7110" i="11" s="1"/>
  <c r="L7038" i="1"/>
  <c r="B7039" i="11" s="1"/>
  <c r="L6974" i="1"/>
  <c r="B6975" i="11" s="1"/>
  <c r="L6910" i="1"/>
  <c r="B6911" i="11" s="1"/>
  <c r="L7448" i="1"/>
  <c r="B7449" i="11" s="1"/>
  <c r="L7386" i="1"/>
  <c r="B7387" i="11" s="1"/>
  <c r="L7323" i="1"/>
  <c r="B7324" i="11" s="1"/>
  <c r="L7259" i="1"/>
  <c r="B7260" i="11" s="1"/>
  <c r="L7195" i="1"/>
  <c r="B7196" i="11" s="1"/>
  <c r="L7132" i="1"/>
  <c r="B7133" i="11" s="1"/>
  <c r="L7061" i="1"/>
  <c r="B7062" i="11" s="1"/>
  <c r="L6997" i="1"/>
  <c r="B6998" i="11" s="1"/>
  <c r="L6933" i="1"/>
  <c r="B6934" i="11" s="1"/>
  <c r="L6863" i="1"/>
  <c r="B6864" i="11" s="1"/>
  <c r="L7447" i="1"/>
  <c r="B7448" i="11" s="1"/>
  <c r="L7385" i="1"/>
  <c r="B7386" i="11" s="1"/>
  <c r="L7322" i="1"/>
  <c r="B7323" i="11" s="1"/>
  <c r="L7258" i="1"/>
  <c r="B7259" i="11" s="1"/>
  <c r="L7194" i="1"/>
  <c r="B7195" i="11" s="1"/>
  <c r="L7131" i="1"/>
  <c r="B7132" i="11" s="1"/>
  <c r="L7068" i="1"/>
  <c r="B7069" i="11" s="1"/>
  <c r="L7004" i="1"/>
  <c r="B7005" i="11" s="1"/>
  <c r="L6940" i="1"/>
  <c r="B6941" i="11" s="1"/>
  <c r="L6870" i="1"/>
  <c r="B6871" i="11" s="1"/>
  <c r="L7438" i="1"/>
  <c r="B7439" i="11" s="1"/>
  <c r="L7376" i="1"/>
  <c r="B7377" i="11" s="1"/>
  <c r="L7313" i="1"/>
  <c r="B7314" i="11" s="1"/>
  <c r="L7249" i="1"/>
  <c r="B7250" i="11" s="1"/>
  <c r="L7185" i="1"/>
  <c r="B7186" i="11" s="1"/>
  <c r="L7122" i="1"/>
  <c r="B7123" i="11" s="1"/>
  <c r="L7059" i="1"/>
  <c r="B7060" i="11" s="1"/>
  <c r="L6995" i="1"/>
  <c r="B6996" i="11" s="1"/>
  <c r="L6931" i="1"/>
  <c r="B6932" i="11" s="1"/>
  <c r="L6869" i="1"/>
  <c r="B6870" i="11" s="1"/>
  <c r="L6798" i="1"/>
  <c r="B6799" i="11" s="1"/>
  <c r="L6734" i="1"/>
  <c r="B6735" i="11" s="1"/>
  <c r="L6670" i="1"/>
  <c r="B6671" i="11" s="1"/>
  <c r="L6606" i="1"/>
  <c r="B6607" i="11" s="1"/>
  <c r="L6542" i="1"/>
  <c r="B6543" i="11" s="1"/>
  <c r="L6478" i="1"/>
  <c r="B6479" i="11" s="1"/>
  <c r="L6789" i="1"/>
  <c r="B6790" i="11" s="1"/>
  <c r="L6725" i="1"/>
  <c r="B6726" i="11" s="1"/>
  <c r="L6661" i="1"/>
  <c r="B6662" i="11" s="1"/>
  <c r="L6597" i="1"/>
  <c r="B6598" i="11" s="1"/>
  <c r="L6533" i="1"/>
  <c r="B6534" i="11" s="1"/>
  <c r="L6469" i="1"/>
  <c r="B6470" i="11" s="1"/>
  <c r="L6780" i="1"/>
  <c r="B6781" i="11" s="1"/>
  <c r="L6716" i="1"/>
  <c r="B6717" i="11" s="1"/>
  <c r="L6652" i="1"/>
  <c r="B6653" i="11" s="1"/>
  <c r="L6588" i="1"/>
  <c r="B6589" i="11" s="1"/>
  <c r="L6524" i="1"/>
  <c r="B6525" i="11" s="1"/>
  <c r="L6460" i="1"/>
  <c r="B6461" i="11" s="1"/>
  <c r="L6398" i="1"/>
  <c r="B6399" i="11" s="1"/>
  <c r="L6334" i="1"/>
  <c r="B6335" i="11" s="1"/>
  <c r="L6795" i="1"/>
  <c r="B6796" i="11" s="1"/>
  <c r="L6731" i="1"/>
  <c r="B6732" i="11" s="1"/>
  <c r="L6667" i="1"/>
  <c r="B6668" i="11" s="1"/>
  <c r="L6603" i="1"/>
  <c r="B6604" i="11" s="1"/>
  <c r="L6539" i="1"/>
  <c r="B6540" i="11" s="1"/>
  <c r="L6475" i="1"/>
  <c r="B6476" i="11" s="1"/>
  <c r="L6412" i="1"/>
  <c r="B6413" i="11" s="1"/>
  <c r="L6349" i="1"/>
  <c r="B6350" i="11" s="1"/>
  <c r="L6285" i="1"/>
  <c r="B6286" i="11" s="1"/>
  <c r="L6221" i="1"/>
  <c r="B6222" i="11" s="1"/>
  <c r="L6778" i="1"/>
  <c r="B6779" i="11" s="1"/>
  <c r="L6714" i="1"/>
  <c r="B6715" i="11" s="1"/>
  <c r="L6650" i="1"/>
  <c r="B6651" i="11" s="1"/>
  <c r="L6586" i="1"/>
  <c r="B6587" i="11" s="1"/>
  <c r="L6856" i="1"/>
  <c r="B6857" i="11" s="1"/>
  <c r="L6793" i="1"/>
  <c r="B6794" i="11" s="1"/>
  <c r="L6729" i="1"/>
  <c r="B6730" i="11" s="1"/>
  <c r="L6665" i="1"/>
  <c r="B6666" i="11" s="1"/>
  <c r="L6601" i="1"/>
  <c r="B6602" i="11" s="1"/>
  <c r="L6537" i="1"/>
  <c r="B6538" i="11" s="1"/>
  <c r="L6473" i="1"/>
  <c r="B6474" i="11" s="1"/>
  <c r="L6402" i="1"/>
  <c r="B6403" i="11" s="1"/>
  <c r="L6339" i="1"/>
  <c r="B6340" i="11" s="1"/>
  <c r="L6275" i="1"/>
  <c r="B6276" i="11" s="1"/>
  <c r="L6212" i="1"/>
  <c r="B6213" i="11" s="1"/>
  <c r="L6800" i="1"/>
  <c r="B6801" i="11" s="1"/>
  <c r="L6736" i="1"/>
  <c r="B6737" i="11" s="1"/>
  <c r="L6672" i="1"/>
  <c r="B6673" i="11" s="1"/>
  <c r="L6608" i="1"/>
  <c r="B6609" i="11" s="1"/>
  <c r="L6544" i="1"/>
  <c r="B6545" i="11" s="1"/>
  <c r="L6480" i="1"/>
  <c r="B6481" i="11" s="1"/>
  <c r="L6409" i="1"/>
  <c r="B6410" i="11" s="1"/>
  <c r="L6338" i="1"/>
  <c r="B6339" i="11" s="1"/>
  <c r="L6274" i="1"/>
  <c r="B6275" i="11" s="1"/>
  <c r="L6814" i="1"/>
  <c r="B6815" i="11" s="1"/>
  <c r="L6751" i="1"/>
  <c r="B6752" i="11" s="1"/>
  <c r="L6687" i="1"/>
  <c r="B6688" i="11" s="1"/>
  <c r="L6623" i="1"/>
  <c r="B6624" i="11" s="1"/>
  <c r="L6559" i="1"/>
  <c r="B6560" i="11" s="1"/>
  <c r="L6495" i="1"/>
  <c r="B6496" i="11" s="1"/>
  <c r="L6431" i="1"/>
  <c r="B6432" i="11" s="1"/>
  <c r="L6361" i="1"/>
  <c r="B6362" i="11" s="1"/>
  <c r="L6297" i="1"/>
  <c r="B6298" i="11" s="1"/>
  <c r="L6233" i="1"/>
  <c r="B6234" i="11" s="1"/>
  <c r="L6198" i="1"/>
  <c r="B6199" i="11" s="1"/>
  <c r="L6127" i="1"/>
  <c r="B6128" i="11" s="1"/>
  <c r="L6064" i="1"/>
  <c r="B6065" i="11" s="1"/>
  <c r="L6001" i="1"/>
  <c r="B6002" i="11" s="1"/>
  <c r="L5938" i="1"/>
  <c r="B5939" i="11" s="1"/>
  <c r="L5875" i="1"/>
  <c r="B5876" i="11" s="1"/>
  <c r="L5812" i="1"/>
  <c r="B5813" i="11" s="1"/>
  <c r="L5748" i="1"/>
  <c r="B5749" i="11" s="1"/>
  <c r="L5678" i="1"/>
  <c r="B5679" i="11" s="1"/>
  <c r="L6364" i="1"/>
  <c r="B6365" i="11" s="1"/>
  <c r="L6300" i="1"/>
  <c r="B6301" i="11" s="1"/>
  <c r="L6236" i="1"/>
  <c r="B6237" i="11" s="1"/>
  <c r="L6174" i="1"/>
  <c r="B6175" i="11" s="1"/>
  <c r="L6110" i="1"/>
  <c r="B6111" i="11" s="1"/>
  <c r="L6047" i="1"/>
  <c r="B6048" i="11" s="1"/>
  <c r="L5984" i="1"/>
  <c r="B5985" i="11" s="1"/>
  <c r="L5921" i="1"/>
  <c r="B5922" i="11" s="1"/>
  <c r="L5858" i="1"/>
  <c r="B5859" i="11" s="1"/>
  <c r="L5795" i="1"/>
  <c r="B5796" i="11" s="1"/>
  <c r="L5732" i="1"/>
  <c r="B5733" i="11" s="1"/>
  <c r="L6157" i="1"/>
  <c r="B6158" i="11" s="1"/>
  <c r="L6094" i="1"/>
  <c r="B6095" i="11" s="1"/>
  <c r="L6030" i="1"/>
  <c r="B6031" i="11" s="1"/>
  <c r="L5959" i="1"/>
  <c r="B5960" i="11" s="1"/>
  <c r="L5896" i="1"/>
  <c r="B5897" i="11" s="1"/>
  <c r="L5834" i="1"/>
  <c r="B5835" i="11" s="1"/>
  <c r="L6538" i="1"/>
  <c r="B6539" i="11" s="1"/>
  <c r="L6474" i="1"/>
  <c r="B6475" i="11" s="1"/>
  <c r="L6242" i="1"/>
  <c r="B6243" i="11" s="1"/>
  <c r="L6180" i="1"/>
  <c r="B6181" i="11" s="1"/>
  <c r="L6116" i="1"/>
  <c r="B6117" i="11" s="1"/>
  <c r="L6053" i="1"/>
  <c r="B6054" i="11" s="1"/>
  <c r="L5982" i="1"/>
  <c r="B5983" i="11" s="1"/>
  <c r="L5919" i="1"/>
  <c r="B5920" i="11" s="1"/>
  <c r="L5856" i="1"/>
  <c r="B5857" i="11" s="1"/>
  <c r="L5793" i="1"/>
  <c r="B5794" i="11" s="1"/>
  <c r="L5723" i="1"/>
  <c r="B5724" i="11" s="1"/>
  <c r="L6131" i="1"/>
  <c r="B6132" i="11" s="1"/>
  <c r="L6068" i="1"/>
  <c r="B6069" i="11" s="1"/>
  <c r="L6005" i="1"/>
  <c r="B6006" i="11" s="1"/>
  <c r="L5942" i="1"/>
  <c r="B5943" i="11" s="1"/>
  <c r="L5871" i="1"/>
  <c r="B5872" i="11" s="1"/>
  <c r="L5808" i="1"/>
  <c r="B5809" i="11" s="1"/>
  <c r="L5744" i="1"/>
  <c r="B5745" i="11" s="1"/>
  <c r="L5667" i="1"/>
  <c r="B5668" i="11" s="1"/>
  <c r="L6360" i="1"/>
  <c r="B6361" i="11" s="1"/>
  <c r="L6296" i="1"/>
  <c r="B6297" i="11" s="1"/>
  <c r="L6232" i="1"/>
  <c r="B6233" i="11" s="1"/>
  <c r="L6162" i="1"/>
  <c r="B6163" i="11" s="1"/>
  <c r="L6099" i="1"/>
  <c r="B6100" i="11" s="1"/>
  <c r="L6035" i="1"/>
  <c r="B6036" i="11" s="1"/>
  <c r="L5972" i="1"/>
  <c r="B5973" i="11" s="1"/>
  <c r="L5909" i="1"/>
  <c r="B5910" i="11" s="1"/>
  <c r="L5831" i="1"/>
  <c r="B5832" i="11" s="1"/>
  <c r="L6367" i="1"/>
  <c r="B6368" i="11" s="1"/>
  <c r="L6303" i="1"/>
  <c r="B6304" i="11" s="1"/>
  <c r="L6239" i="1"/>
  <c r="B6240" i="11" s="1"/>
  <c r="L6177" i="1"/>
  <c r="B6178" i="11" s="1"/>
  <c r="L6113" i="1"/>
  <c r="B6114" i="11" s="1"/>
  <c r="L6042" i="1"/>
  <c r="B6043" i="11" s="1"/>
  <c r="L5979" i="1"/>
  <c r="B5980" i="11" s="1"/>
  <c r="L5908" i="1"/>
  <c r="B5909" i="11" s="1"/>
  <c r="L5838" i="1"/>
  <c r="B5839" i="11" s="1"/>
  <c r="L5774" i="1"/>
  <c r="B5775" i="11" s="1"/>
  <c r="L5791" i="1"/>
  <c r="B5792" i="11" s="1"/>
  <c r="L5727" i="1"/>
  <c r="B5728" i="11" s="1"/>
  <c r="L5664" i="1"/>
  <c r="B5665" i="11" s="1"/>
  <c r="L5600" i="1"/>
  <c r="B5601" i="11" s="1"/>
  <c r="L5536" i="1"/>
  <c r="B5537" i="11" s="1"/>
  <c r="L5472" i="1"/>
  <c r="B5473" i="11" s="1"/>
  <c r="L5409" i="1"/>
  <c r="B5410" i="11" s="1"/>
  <c r="L5345" i="1"/>
  <c r="B5346" i="11" s="1"/>
  <c r="L5281" i="1"/>
  <c r="B5282" i="11" s="1"/>
  <c r="L5218" i="1"/>
  <c r="B5219" i="11" s="1"/>
  <c r="L5719" i="1"/>
  <c r="B5720" i="11" s="1"/>
  <c r="L5631" i="1"/>
  <c r="B5632" i="11" s="1"/>
  <c r="L5567" i="1"/>
  <c r="B5568" i="11" s="1"/>
  <c r="L5853" i="1"/>
  <c r="B5854" i="11" s="1"/>
  <c r="L5789" i="1"/>
  <c r="B5790" i="11" s="1"/>
  <c r="L5662" i="1"/>
  <c r="B5663" i="11" s="1"/>
  <c r="L5598" i="1"/>
  <c r="B5599" i="11" s="1"/>
  <c r="L5534" i="1"/>
  <c r="B5535" i="11" s="1"/>
  <c r="L5470" i="1"/>
  <c r="B5471" i="11" s="1"/>
  <c r="L5407" i="1"/>
  <c r="B5408" i="11" s="1"/>
  <c r="L5343" i="1"/>
  <c r="B5344" i="11" s="1"/>
  <c r="L5279" i="1"/>
  <c r="B5280" i="11" s="1"/>
  <c r="L5860" i="1"/>
  <c r="B5861" i="11" s="1"/>
  <c r="L5661" i="1"/>
  <c r="B5662" i="11" s="1"/>
  <c r="L5597" i="1"/>
  <c r="B5598" i="11" s="1"/>
  <c r="L5533" i="1"/>
  <c r="B5534" i="11" s="1"/>
  <c r="L5469" i="1"/>
  <c r="B5470" i="11" s="1"/>
  <c r="L5406" i="1"/>
  <c r="B5407" i="11" s="1"/>
  <c r="L5342" i="1"/>
  <c r="B5343" i="11" s="1"/>
  <c r="L5278" i="1"/>
  <c r="B5279" i="11" s="1"/>
  <c r="L5215" i="1"/>
  <c r="B5216" i="11" s="1"/>
  <c r="L5994" i="1"/>
  <c r="B5995" i="11" s="1"/>
  <c r="L5923" i="1"/>
  <c r="B5924" i="11" s="1"/>
  <c r="L5708" i="1"/>
  <c r="B5709" i="11" s="1"/>
  <c r="L5644" i="1"/>
  <c r="B5645" i="11" s="1"/>
  <c r="L5580" i="1"/>
  <c r="B5581" i="11" s="1"/>
  <c r="L5516" i="1"/>
  <c r="B5517" i="11" s="1"/>
  <c r="L5445" i="1"/>
  <c r="B5446" i="11" s="1"/>
  <c r="L5381" i="1"/>
  <c r="B5382" i="11" s="1"/>
  <c r="L5317" i="1"/>
  <c r="B5318" i="11" s="1"/>
  <c r="L5253" i="1"/>
  <c r="B5254" i="11" s="1"/>
  <c r="L5190" i="1"/>
  <c r="B5191" i="11" s="1"/>
  <c r="L6128" i="1"/>
  <c r="B6129" i="11" s="1"/>
  <c r="L6057" i="1"/>
  <c r="B6058" i="11" s="1"/>
  <c r="L5754" i="1"/>
  <c r="B5755" i="11" s="1"/>
  <c r="L5635" i="1"/>
  <c r="B5636" i="11" s="1"/>
  <c r="L5571" i="1"/>
  <c r="B5572" i="11" s="1"/>
  <c r="L5507" i="1"/>
  <c r="B5508" i="11" s="1"/>
  <c r="L5436" i="1"/>
  <c r="B5437" i="11" s="1"/>
  <c r="L5372" i="1"/>
  <c r="B5373" i="11" s="1"/>
  <c r="L5308" i="1"/>
  <c r="B5309" i="11" s="1"/>
  <c r="L5244" i="1"/>
  <c r="B5245" i="11" s="1"/>
  <c r="L5173" i="1"/>
  <c r="B5174" i="11" s="1"/>
  <c r="L5658" i="1"/>
  <c r="B5659" i="11" s="1"/>
  <c r="L5594" i="1"/>
  <c r="B5595" i="11" s="1"/>
  <c r="L5530" i="1"/>
  <c r="B5531" i="11" s="1"/>
  <c r="L5466" i="1"/>
  <c r="B5467" i="11" s="1"/>
  <c r="L6406" i="1"/>
  <c r="B6407" i="11" s="1"/>
  <c r="L6254" i="1"/>
  <c r="B6255" i="11" s="1"/>
  <c r="L5713" i="1"/>
  <c r="B5714" i="11" s="1"/>
  <c r="L5174" i="1"/>
  <c r="B5175" i="11" s="1"/>
  <c r="L5110" i="1"/>
  <c r="B5111" i="11" s="1"/>
  <c r="L5047" i="1"/>
  <c r="B5048" i="11" s="1"/>
  <c r="L5062" i="1"/>
  <c r="B5063" i="11" s="1"/>
  <c r="K7475" i="1"/>
  <c r="A7476" i="11" s="1"/>
  <c r="E7476" i="11" s="1"/>
  <c r="K7471" i="1"/>
  <c r="A7472" i="11" s="1"/>
  <c r="E7472" i="11" s="1"/>
  <c r="K7468" i="1"/>
  <c r="A7469" i="11" s="1"/>
  <c r="E7469" i="11" s="1"/>
  <c r="K7465" i="1"/>
  <c r="A7466" i="11" s="1"/>
  <c r="E7466" i="11" s="1"/>
  <c r="K7461" i="1"/>
  <c r="A7462" i="11" s="1"/>
  <c r="E7462" i="11" s="1"/>
  <c r="K7458" i="1"/>
  <c r="A7459" i="11" s="1"/>
  <c r="E7459" i="11" s="1"/>
  <c r="K7454" i="1"/>
  <c r="A7455" i="11" s="1"/>
  <c r="E7455" i="11" s="1"/>
  <c r="K7439" i="1"/>
  <c r="A7440" i="11" s="1"/>
  <c r="E7440" i="11" s="1"/>
  <c r="K7435" i="1"/>
  <c r="A7436" i="11" s="1"/>
  <c r="E7436" i="11" s="1"/>
  <c r="K7420" i="1"/>
  <c r="A7421" i="11" s="1"/>
  <c r="E7421" i="11" s="1"/>
  <c r="K7416" i="1"/>
  <c r="A7417" i="11" s="1"/>
  <c r="E7417" i="11" s="1"/>
  <c r="K7405" i="1"/>
  <c r="A7406" i="11" s="1"/>
  <c r="E7406" i="11" s="1"/>
  <c r="K7402" i="1"/>
  <c r="A7403" i="11" s="1"/>
  <c r="E7403" i="11" s="1"/>
  <c r="K7398" i="1"/>
  <c r="A7399" i="11" s="1"/>
  <c r="E7399" i="11" s="1"/>
  <c r="K7384" i="1"/>
  <c r="A7385" i="11" s="1"/>
  <c r="E7385" i="11" s="1"/>
  <c r="K7369" i="1"/>
  <c r="A7370" i="11" s="1"/>
  <c r="E7370" i="11" s="1"/>
  <c r="K7359" i="1"/>
  <c r="A7360" i="11" s="1"/>
  <c r="E7360" i="11" s="1"/>
  <c r="K7355" i="1"/>
  <c r="A7356" i="11" s="1"/>
  <c r="E7356" i="11" s="1"/>
  <c r="K7352" i="1"/>
  <c r="A7353" i="11" s="1"/>
  <c r="E7353" i="11" s="1"/>
  <c r="K7326" i="1"/>
  <c r="A7327" i="11" s="1"/>
  <c r="E7327" i="11" s="1"/>
  <c r="K7322" i="1"/>
  <c r="A7323" i="11" s="1"/>
  <c r="E7323" i="11" s="1"/>
  <c r="K7318" i="1"/>
  <c r="A7319" i="11" s="1"/>
  <c r="E7319" i="11" s="1"/>
  <c r="K7307" i="1"/>
  <c r="A7308" i="11" s="1"/>
  <c r="E7308" i="11" s="1"/>
  <c r="K7303" i="1"/>
  <c r="A7304" i="11" s="1"/>
  <c r="E7304" i="11" s="1"/>
  <c r="K7288" i="1"/>
  <c r="A7289" i="11" s="1"/>
  <c r="E7289" i="11" s="1"/>
  <c r="K7284" i="1"/>
  <c r="A7285" i="11" s="1"/>
  <c r="E7285" i="11" s="1"/>
  <c r="K7280" i="1"/>
  <c r="A7281" i="11" s="1"/>
  <c r="E7281" i="11" s="1"/>
  <c r="K7276" i="1"/>
  <c r="A7277" i="11" s="1"/>
  <c r="E7277" i="11" s="1"/>
  <c r="K7272" i="1"/>
  <c r="A7273" i="11" s="1"/>
  <c r="E7273" i="11" s="1"/>
  <c r="K7253" i="1"/>
  <c r="A7254" i="11" s="1"/>
  <c r="E7254" i="11" s="1"/>
  <c r="K7234" i="1"/>
  <c r="A7235" i="11" s="1"/>
  <c r="E7235" i="11" s="1"/>
  <c r="K7230" i="1"/>
  <c r="A7231" i="11" s="1"/>
  <c r="E7231" i="11" s="1"/>
  <c r="K7226" i="1"/>
  <c r="A7227" i="11" s="1"/>
  <c r="E7227" i="11" s="1"/>
  <c r="K7222" i="1"/>
  <c r="A7223" i="11" s="1"/>
  <c r="E7223" i="11" s="1"/>
  <c r="K7218" i="1"/>
  <c r="A7219" i="11" s="1"/>
  <c r="E7219" i="11" s="1"/>
  <c r="K7214" i="1"/>
  <c r="A7215" i="11" s="1"/>
  <c r="E7215" i="11" s="1"/>
  <c r="K7210" i="1"/>
  <c r="A7211" i="11" s="1"/>
  <c r="E7211" i="11" s="1"/>
  <c r="K7206" i="1"/>
  <c r="A7207" i="11" s="1"/>
  <c r="E7207" i="11" s="1"/>
  <c r="K7202" i="1"/>
  <c r="A7203" i="11" s="1"/>
  <c r="E7203" i="11" s="1"/>
  <c r="K7187" i="1"/>
  <c r="A7188" i="11" s="1"/>
  <c r="E7188" i="11" s="1"/>
  <c r="K7183" i="1"/>
  <c r="A7184" i="11" s="1"/>
  <c r="E7184" i="11" s="1"/>
  <c r="K7179" i="1"/>
  <c r="A7180" i="11" s="1"/>
  <c r="E7180" i="11" s="1"/>
  <c r="K7160" i="1"/>
  <c r="A7161" i="11" s="1"/>
  <c r="E7161" i="11" s="1"/>
  <c r="K7156" i="1"/>
  <c r="A7157" i="11" s="1"/>
  <c r="E7157" i="11" s="1"/>
  <c r="K7152" i="1"/>
  <c r="A7153" i="11" s="1"/>
  <c r="E7153" i="11" s="1"/>
  <c r="K7145" i="1"/>
  <c r="A7146" i="11" s="1"/>
  <c r="E7146" i="11" s="1"/>
  <c r="K7141" i="1"/>
  <c r="A7142" i="11" s="1"/>
  <c r="E7142" i="11" s="1"/>
  <c r="K7137" i="1"/>
  <c r="A7138" i="11" s="1"/>
  <c r="E7138" i="11" s="1"/>
  <c r="K7133" i="1"/>
  <c r="A7134" i="11" s="1"/>
  <c r="E7134" i="11" s="1"/>
  <c r="K7114" i="1"/>
  <c r="A7115" i="11" s="1"/>
  <c r="E7115" i="11" s="1"/>
  <c r="K7110" i="1"/>
  <c r="A7111" i="11" s="1"/>
  <c r="E7111" i="11" s="1"/>
  <c r="K7106" i="1"/>
  <c r="A7107" i="11" s="1"/>
  <c r="E7107" i="11" s="1"/>
  <c r="K7102" i="1"/>
  <c r="A7103" i="11" s="1"/>
  <c r="E7103" i="11" s="1"/>
  <c r="K7087" i="1"/>
  <c r="A7088" i="11" s="1"/>
  <c r="E7088" i="11" s="1"/>
  <c r="K7083" i="1"/>
  <c r="A7084" i="11" s="1"/>
  <c r="E7084" i="11" s="1"/>
  <c r="K7079" i="1"/>
  <c r="A7080" i="11" s="1"/>
  <c r="E7080" i="11" s="1"/>
  <c r="K7068" i="1"/>
  <c r="A7069" i="11" s="1"/>
  <c r="E7069" i="11" s="1"/>
  <c r="K7064" i="1"/>
  <c r="A7065" i="11" s="1"/>
  <c r="E7065" i="11" s="1"/>
  <c r="K7060" i="1"/>
  <c r="A7061" i="11" s="1"/>
  <c r="E7061" i="11" s="1"/>
  <c r="K7056" i="1"/>
  <c r="A7057" i="11" s="1"/>
  <c r="E7057" i="11" s="1"/>
  <c r="K7045" i="1"/>
  <c r="A7046" i="11" s="1"/>
  <c r="E7046" i="11" s="1"/>
  <c r="K7041" i="1"/>
  <c r="A7042" i="11" s="1"/>
  <c r="E7042" i="11" s="1"/>
  <c r="K7037" i="1"/>
  <c r="A7038" i="11" s="1"/>
  <c r="E7038" i="11" s="1"/>
  <c r="K7022" i="1"/>
  <c r="A7023" i="11" s="1"/>
  <c r="E7023" i="11" s="1"/>
  <c r="K7018" i="1"/>
  <c r="A7019" i="11" s="1"/>
  <c r="E7019" i="11" s="1"/>
  <c r="K7014" i="1"/>
  <c r="A7015" i="11" s="1"/>
  <c r="E7015" i="11" s="1"/>
  <c r="K7010" i="1"/>
  <c r="A7011" i="11" s="1"/>
  <c r="E7011" i="11" s="1"/>
  <c r="K7006" i="1"/>
  <c r="A7007" i="11" s="1"/>
  <c r="E7007" i="11" s="1"/>
  <c r="K7002" i="1"/>
  <c r="A7003" i="11" s="1"/>
  <c r="E7003" i="11" s="1"/>
  <c r="K7486" i="1"/>
  <c r="A7487" i="11" s="1"/>
  <c r="E7487" i="11" s="1"/>
  <c r="K7474" i="1"/>
  <c r="A7475" i="11" s="1"/>
  <c r="E7475" i="11" s="1"/>
  <c r="K7485" i="1"/>
  <c r="A7486" i="11" s="1"/>
  <c r="E7486" i="11" s="1"/>
  <c r="K7481" i="1"/>
  <c r="A7482" i="11" s="1"/>
  <c r="E7482" i="11" s="1"/>
  <c r="K7477" i="1"/>
  <c r="A7478" i="11" s="1"/>
  <c r="E7478" i="11" s="1"/>
  <c r="K7470" i="1"/>
  <c r="A7471" i="11" s="1"/>
  <c r="E7471" i="11" s="1"/>
  <c r="K7467" i="1"/>
  <c r="A7468" i="11" s="1"/>
  <c r="E7468" i="11" s="1"/>
  <c r="K7453" i="1"/>
  <c r="A7454" i="11" s="1"/>
  <c r="E7454" i="11" s="1"/>
  <c r="K7449" i="1"/>
  <c r="A7450" i="11" s="1"/>
  <c r="E7450" i="11" s="1"/>
  <c r="K7445" i="1"/>
  <c r="A7446" i="11" s="1"/>
  <c r="E7446" i="11" s="1"/>
  <c r="K7434" i="1"/>
  <c r="A7435" i="11" s="1"/>
  <c r="E7435" i="11" s="1"/>
  <c r="K7430" i="1"/>
  <c r="A7431" i="11" s="1"/>
  <c r="E7431" i="11" s="1"/>
  <c r="K7426" i="1"/>
  <c r="A7427" i="11" s="1"/>
  <c r="E7427" i="11" s="1"/>
  <c r="K7422" i="1"/>
  <c r="A7423" i="11" s="1"/>
  <c r="E7423" i="11" s="1"/>
  <c r="K7411" i="1"/>
  <c r="A7412" i="11" s="1"/>
  <c r="E7412" i="11" s="1"/>
  <c r="K7407" i="1"/>
  <c r="A7408" i="11" s="1"/>
  <c r="E7408" i="11" s="1"/>
  <c r="K7404" i="1"/>
  <c r="A7405" i="11" s="1"/>
  <c r="E7405" i="11" s="1"/>
  <c r="K7397" i="1"/>
  <c r="A7398" i="11" s="1"/>
  <c r="E7398" i="11" s="1"/>
  <c r="K7393" i="1"/>
  <c r="A7394" i="11" s="1"/>
  <c r="E7394" i="11" s="1"/>
  <c r="K7379" i="1"/>
  <c r="A7380" i="11" s="1"/>
  <c r="E7380" i="11" s="1"/>
  <c r="K7375" i="1"/>
  <c r="A7376" i="11" s="1"/>
  <c r="E7376" i="11" s="1"/>
  <c r="K7354" i="1"/>
  <c r="A7355" i="11" s="1"/>
  <c r="E7355" i="11" s="1"/>
  <c r="K7351" i="1"/>
  <c r="A7352" i="11" s="1"/>
  <c r="E7352" i="11" s="1"/>
  <c r="K7348" i="1"/>
  <c r="A7349" i="11" s="1"/>
  <c r="E7349" i="11" s="1"/>
  <c r="K7344" i="1"/>
  <c r="A7345" i="11" s="1"/>
  <c r="E7345" i="11" s="1"/>
  <c r="K7340" i="1"/>
  <c r="A7341" i="11" s="1"/>
  <c r="E7341" i="11" s="1"/>
  <c r="K7336" i="1"/>
  <c r="A7337" i="11" s="1"/>
  <c r="E7337" i="11" s="1"/>
  <c r="K7332" i="1"/>
  <c r="A7333" i="11" s="1"/>
  <c r="E7333" i="11" s="1"/>
  <c r="K7317" i="1"/>
  <c r="A7318" i="11" s="1"/>
  <c r="E7318" i="11" s="1"/>
  <c r="K7313" i="1"/>
  <c r="A7314" i="11" s="1"/>
  <c r="E7314" i="11" s="1"/>
  <c r="K7309" i="1"/>
  <c r="A7310" i="11" s="1"/>
  <c r="E7310" i="11" s="1"/>
  <c r="K7298" i="1"/>
  <c r="A7299" i="11" s="1"/>
  <c r="E7299" i="11" s="1"/>
  <c r="K7294" i="1"/>
  <c r="A7295" i="11" s="1"/>
  <c r="E7295" i="11" s="1"/>
  <c r="K7290" i="1"/>
  <c r="A7291" i="11" s="1"/>
  <c r="E7291" i="11" s="1"/>
  <c r="K7267" i="1"/>
  <c r="A7268" i="11" s="1"/>
  <c r="E7268" i="11" s="1"/>
  <c r="K7263" i="1"/>
  <c r="A7264" i="11" s="1"/>
  <c r="E7264" i="11" s="1"/>
  <c r="K7259" i="1"/>
  <c r="A7260" i="11" s="1"/>
  <c r="E7260" i="11" s="1"/>
  <c r="K7255" i="1"/>
  <c r="A7256" i="11" s="1"/>
  <c r="E7256" i="11" s="1"/>
  <c r="K7248" i="1"/>
  <c r="A7249" i="11" s="1"/>
  <c r="E7249" i="11" s="1"/>
  <c r="K7244" i="1"/>
  <c r="A7245" i="11" s="1"/>
  <c r="E7245" i="11" s="1"/>
  <c r="K7240" i="1"/>
  <c r="A7241" i="11" s="1"/>
  <c r="E7241" i="11" s="1"/>
  <c r="K7197" i="1"/>
  <c r="A7198" i="11" s="1"/>
  <c r="E7198" i="11" s="1"/>
  <c r="K7193" i="1"/>
  <c r="A7194" i="11" s="1"/>
  <c r="E7194" i="11" s="1"/>
  <c r="K7174" i="1"/>
  <c r="A7175" i="11" s="1"/>
  <c r="E7175" i="11" s="1"/>
  <c r="K7170" i="1"/>
  <c r="A7171" i="11" s="1"/>
  <c r="E7171" i="11" s="1"/>
  <c r="K7166" i="1"/>
  <c r="A7167" i="11" s="1"/>
  <c r="E7167" i="11" s="1"/>
  <c r="K7162" i="1"/>
  <c r="A7163" i="11" s="1"/>
  <c r="E7163" i="11" s="1"/>
  <c r="K7151" i="1"/>
  <c r="A7152" i="11" s="1"/>
  <c r="E7152" i="11" s="1"/>
  <c r="K7128" i="1"/>
  <c r="A7129" i="11" s="1"/>
  <c r="E7129" i="11" s="1"/>
  <c r="K7124" i="1"/>
  <c r="A7125" i="11" s="1"/>
  <c r="E7125" i="11" s="1"/>
  <c r="K7120" i="1"/>
  <c r="A7121" i="11" s="1"/>
  <c r="E7121" i="11" s="1"/>
  <c r="K7101" i="1"/>
  <c r="A7102" i="11" s="1"/>
  <c r="E7102" i="11" s="1"/>
  <c r="K7097" i="1"/>
  <c r="A7098" i="11" s="1"/>
  <c r="E7098" i="11" s="1"/>
  <c r="K7093" i="1"/>
  <c r="A7094" i="11" s="1"/>
  <c r="E7094" i="11" s="1"/>
  <c r="K7089" i="1"/>
  <c r="A7090" i="11" s="1"/>
  <c r="E7090" i="11" s="1"/>
  <c r="K7074" i="1"/>
  <c r="A7075" i="11" s="1"/>
  <c r="E7075" i="11" s="1"/>
  <c r="K7070" i="1"/>
  <c r="A7071" i="11" s="1"/>
  <c r="E7071" i="11" s="1"/>
  <c r="K7051" i="1"/>
  <c r="A7052" i="11" s="1"/>
  <c r="E7052" i="11" s="1"/>
  <c r="K7047" i="1"/>
  <c r="A7048" i="11" s="1"/>
  <c r="E7048" i="11" s="1"/>
  <c r="K7032" i="1"/>
  <c r="A7033" i="11" s="1"/>
  <c r="E7033" i="11" s="1"/>
  <c r="K7473" i="1"/>
  <c r="A7474" i="11" s="1"/>
  <c r="E7474" i="11" s="1"/>
  <c r="K7463" i="1"/>
  <c r="A7464" i="11" s="1"/>
  <c r="E7464" i="11" s="1"/>
  <c r="K7456" i="1"/>
  <c r="A7457" i="11" s="1"/>
  <c r="E7457" i="11" s="1"/>
  <c r="K7441" i="1"/>
  <c r="A7442" i="11" s="1"/>
  <c r="E7442" i="11" s="1"/>
  <c r="K7437" i="1"/>
  <c r="A7438" i="11" s="1"/>
  <c r="E7438" i="11" s="1"/>
  <c r="K7418" i="1"/>
  <c r="A7419" i="11" s="1"/>
  <c r="E7419" i="11" s="1"/>
  <c r="K7400" i="1"/>
  <c r="A7401" i="11" s="1"/>
  <c r="E7401" i="11" s="1"/>
  <c r="K7386" i="1"/>
  <c r="A7387" i="11" s="1"/>
  <c r="E7387" i="11" s="1"/>
  <c r="K7371" i="1"/>
  <c r="A7372" i="11" s="1"/>
  <c r="E7372" i="11" s="1"/>
  <c r="K7367" i="1"/>
  <c r="A7368" i="11" s="1"/>
  <c r="E7368" i="11" s="1"/>
  <c r="K7364" i="1"/>
  <c r="A7365" i="11" s="1"/>
  <c r="E7365" i="11" s="1"/>
  <c r="K7361" i="1"/>
  <c r="A7362" i="11" s="1"/>
  <c r="E7362" i="11" s="1"/>
  <c r="K7357" i="1"/>
  <c r="A7358" i="11" s="1"/>
  <c r="E7358" i="11" s="1"/>
  <c r="K7328" i="1"/>
  <c r="A7329" i="11" s="1"/>
  <c r="E7329" i="11" s="1"/>
  <c r="K7324" i="1"/>
  <c r="A7325" i="11" s="1"/>
  <c r="E7325" i="11" s="1"/>
  <c r="K7320" i="1"/>
  <c r="A7321" i="11" s="1"/>
  <c r="E7321" i="11" s="1"/>
  <c r="K7305" i="1"/>
  <c r="A7306" i="11" s="1"/>
  <c r="E7306" i="11" s="1"/>
  <c r="K7301" i="1"/>
  <c r="A7302" i="11" s="1"/>
  <c r="E7302" i="11" s="1"/>
  <c r="K7286" i="1"/>
  <c r="A7287" i="11" s="1"/>
  <c r="E7287" i="11" s="1"/>
  <c r="K7282" i="1"/>
  <c r="A7283" i="11" s="1"/>
  <c r="E7283" i="11" s="1"/>
  <c r="K7278" i="1"/>
  <c r="A7279" i="11" s="1"/>
  <c r="E7279" i="11" s="1"/>
  <c r="K7274" i="1"/>
  <c r="A7275" i="11" s="1"/>
  <c r="E7275" i="11" s="1"/>
  <c r="K7270" i="1"/>
  <c r="A7271" i="11" s="1"/>
  <c r="E7271" i="11" s="1"/>
  <c r="K7251" i="1"/>
  <c r="A7252" i="11" s="1"/>
  <c r="E7252" i="11" s="1"/>
  <c r="K7236" i="1"/>
  <c r="A7237" i="11" s="1"/>
  <c r="K7232" i="1"/>
  <c r="A7233" i="11" s="1"/>
  <c r="E7233" i="11" s="1"/>
  <c r="K7228" i="1"/>
  <c r="A7229" i="11" s="1"/>
  <c r="E7229" i="11" s="1"/>
  <c r="K7224" i="1"/>
  <c r="A7225" i="11" s="1"/>
  <c r="E7225" i="11" s="1"/>
  <c r="K7220" i="1"/>
  <c r="A7221" i="11" s="1"/>
  <c r="E7221" i="11" s="1"/>
  <c r="K7216" i="1"/>
  <c r="A7217" i="11" s="1"/>
  <c r="K7212" i="1"/>
  <c r="A7213" i="11" s="1"/>
  <c r="E7213" i="11" s="1"/>
  <c r="K7208" i="1"/>
  <c r="A7209" i="11" s="1"/>
  <c r="E7209" i="11" s="1"/>
  <c r="K7204" i="1"/>
  <c r="A7205" i="11" s="1"/>
  <c r="E7205" i="11" s="1"/>
  <c r="K7200" i="1"/>
  <c r="A7201" i="11" s="1"/>
  <c r="E7201" i="11" s="1"/>
  <c r="K7189" i="1"/>
  <c r="A7190" i="11" s="1"/>
  <c r="E7190" i="11" s="1"/>
  <c r="K7185" i="1"/>
  <c r="A7186" i="11" s="1"/>
  <c r="E7186" i="11" s="1"/>
  <c r="K7181" i="1"/>
  <c r="A7182" i="11" s="1"/>
  <c r="E7182" i="11" s="1"/>
  <c r="K7158" i="1"/>
  <c r="A7159" i="11" s="1"/>
  <c r="E7159" i="11" s="1"/>
  <c r="K7154" i="1"/>
  <c r="A7155" i="11" s="1"/>
  <c r="E7155" i="11" s="1"/>
  <c r="K7147" i="1"/>
  <c r="A7148" i="11" s="1"/>
  <c r="E7148" i="11" s="1"/>
  <c r="K7143" i="1"/>
  <c r="A7144" i="11" s="1"/>
  <c r="E7144" i="11" s="1"/>
  <c r="K7139" i="1"/>
  <c r="A7140" i="11" s="1"/>
  <c r="E7140" i="11" s="1"/>
  <c r="K7135" i="1"/>
  <c r="A7136" i="11" s="1"/>
  <c r="E7136" i="11" s="1"/>
  <c r="K7131" i="1"/>
  <c r="A7132" i="11" s="1"/>
  <c r="E7132" i="11" s="1"/>
  <c r="K7116" i="1"/>
  <c r="A7117" i="11" s="1"/>
  <c r="E7117" i="11" s="1"/>
  <c r="K7112" i="1"/>
  <c r="A7113" i="11" s="1"/>
  <c r="E7113" i="11" s="1"/>
  <c r="K7108" i="1"/>
  <c r="A7109" i="11" s="1"/>
  <c r="E7109" i="11" s="1"/>
  <c r="K7104" i="1"/>
  <c r="A7105" i="11" s="1"/>
  <c r="E7105" i="11" s="1"/>
  <c r="K7085" i="1"/>
  <c r="A7086" i="11" s="1"/>
  <c r="E7086" i="11" s="1"/>
  <c r="K7081" i="1"/>
  <c r="A7082" i="11" s="1"/>
  <c r="E7082" i="11" s="1"/>
  <c r="K7077" i="1"/>
  <c r="A7078" i="11" s="1"/>
  <c r="E7078" i="11" s="1"/>
  <c r="K7066" i="1"/>
  <c r="A7067" i="11" s="1"/>
  <c r="E7067" i="11" s="1"/>
  <c r="K7062" i="1"/>
  <c r="A7063" i="11" s="1"/>
  <c r="E7063" i="11" s="1"/>
  <c r="K7058" i="1"/>
  <c r="A7059" i="11" s="1"/>
  <c r="E7059" i="11" s="1"/>
  <c r="K7054" i="1"/>
  <c r="A7055" i="11" s="1"/>
  <c r="E7055" i="11" s="1"/>
  <c r="K7043" i="1"/>
  <c r="A7044" i="11" s="1"/>
  <c r="E7044" i="11" s="1"/>
  <c r="K7039" i="1"/>
  <c r="A7040" i="11" s="1"/>
  <c r="E7040" i="11" s="1"/>
  <c r="K7035" i="1"/>
  <c r="A7036" i="11" s="1"/>
  <c r="E7036" i="11" s="1"/>
  <c r="K7484" i="1"/>
  <c r="A7485" i="11" s="1"/>
  <c r="E7485" i="11" s="1"/>
  <c r="K7480" i="1"/>
  <c r="A7481" i="11" s="1"/>
  <c r="E7481" i="11" s="1"/>
  <c r="K7469" i="1"/>
  <c r="A7470" i="11" s="1"/>
  <c r="E7470" i="11" s="1"/>
  <c r="K7459" i="1"/>
  <c r="A7460" i="11" s="1"/>
  <c r="E7460" i="11" s="1"/>
  <c r="K7452" i="1"/>
  <c r="A7453" i="11" s="1"/>
  <c r="E7453" i="11" s="1"/>
  <c r="K7448" i="1"/>
  <c r="A7449" i="11" s="1"/>
  <c r="E7449" i="11" s="1"/>
  <c r="K7444" i="1"/>
  <c r="A7445" i="11" s="1"/>
  <c r="E7445" i="11" s="1"/>
  <c r="K7433" i="1"/>
  <c r="A7434" i="11" s="1"/>
  <c r="E7434" i="11" s="1"/>
  <c r="K7429" i="1"/>
  <c r="A7430" i="11" s="1"/>
  <c r="E7430" i="11" s="1"/>
  <c r="K7425" i="1"/>
  <c r="A7426" i="11" s="1"/>
  <c r="E7426" i="11" s="1"/>
  <c r="K7421" i="1"/>
  <c r="A7422" i="11" s="1"/>
  <c r="E7422" i="11" s="1"/>
  <c r="K7414" i="1"/>
  <c r="A7415" i="11" s="1"/>
  <c r="E7415" i="11" s="1"/>
  <c r="K7410" i="1"/>
  <c r="A7411" i="11" s="1"/>
  <c r="E7411" i="11" s="1"/>
  <c r="K7406" i="1"/>
  <c r="A7407" i="11" s="1"/>
  <c r="E7407" i="11" s="1"/>
  <c r="K7403" i="1"/>
  <c r="A7404" i="11" s="1"/>
  <c r="E7404" i="11" s="1"/>
  <c r="K7396" i="1"/>
  <c r="A7397" i="11" s="1"/>
  <c r="E7397" i="11" s="1"/>
  <c r="K7392" i="1"/>
  <c r="A7393" i="11" s="1"/>
  <c r="E7393" i="11" s="1"/>
  <c r="K7389" i="1"/>
  <c r="A7390" i="11" s="1"/>
  <c r="E7390" i="11" s="1"/>
  <c r="K7382" i="1"/>
  <c r="A7383" i="11" s="1"/>
  <c r="E7383" i="11" s="1"/>
  <c r="K7378" i="1"/>
  <c r="A7379" i="11" s="1"/>
  <c r="E7379" i="11" s="1"/>
  <c r="K7374" i="1"/>
  <c r="A7375" i="11" s="1"/>
  <c r="E7375" i="11" s="1"/>
  <c r="K7347" i="1"/>
  <c r="A7348" i="11" s="1"/>
  <c r="E7348" i="11" s="1"/>
  <c r="K7343" i="1"/>
  <c r="A7344" i="11" s="1"/>
  <c r="E7344" i="11" s="1"/>
  <c r="K7339" i="1"/>
  <c r="A7340" i="11" s="1"/>
  <c r="E7340" i="11" s="1"/>
  <c r="K7335" i="1"/>
  <c r="A7336" i="11" s="1"/>
  <c r="K7331" i="1"/>
  <c r="A7332" i="11" s="1"/>
  <c r="E7332" i="11" s="1"/>
  <c r="K7316" i="1"/>
  <c r="A7317" i="11" s="1"/>
  <c r="E7317" i="11" s="1"/>
  <c r="K7312" i="1"/>
  <c r="A7313" i="11" s="1"/>
  <c r="E7313" i="11" s="1"/>
  <c r="K7308" i="1"/>
  <c r="A7309" i="11" s="1"/>
  <c r="E7309" i="11" s="1"/>
  <c r="K7297" i="1"/>
  <c r="A7298" i="11" s="1"/>
  <c r="E7298" i="11" s="1"/>
  <c r="K7293" i="1"/>
  <c r="A7294" i="11" s="1"/>
  <c r="E7294" i="11" s="1"/>
  <c r="K7266" i="1"/>
  <c r="A7267" i="11" s="1"/>
  <c r="E7267" i="11" s="1"/>
  <c r="K7262" i="1"/>
  <c r="A7263" i="11" s="1"/>
  <c r="E7263" i="11" s="1"/>
  <c r="K7258" i="1"/>
  <c r="A7259" i="11" s="1"/>
  <c r="E7259" i="11" s="1"/>
  <c r="K7254" i="1"/>
  <c r="A7255" i="11" s="1"/>
  <c r="E7255" i="11" s="1"/>
  <c r="K7247" i="1"/>
  <c r="A7248" i="11" s="1"/>
  <c r="E7248" i="11" s="1"/>
  <c r="K7243" i="1"/>
  <c r="A7244" i="11" s="1"/>
  <c r="E7244" i="11" s="1"/>
  <c r="K7239" i="1"/>
  <c r="A7240" i="11" s="1"/>
  <c r="E7240" i="11" s="1"/>
  <c r="K7196" i="1"/>
  <c r="A7197" i="11" s="1"/>
  <c r="E7197" i="11" s="1"/>
  <c r="K7192" i="1"/>
  <c r="A7193" i="11" s="1"/>
  <c r="E7193" i="11" s="1"/>
  <c r="K7177" i="1"/>
  <c r="A7178" i="11" s="1"/>
  <c r="E7178" i="11" s="1"/>
  <c r="K7173" i="1"/>
  <c r="A7174" i="11" s="1"/>
  <c r="E7174" i="11" s="1"/>
  <c r="K7169" i="1"/>
  <c r="A7170" i="11" s="1"/>
  <c r="E7170" i="11" s="1"/>
  <c r="K7165" i="1"/>
  <c r="A7166" i="11" s="1"/>
  <c r="E7166" i="11" s="1"/>
  <c r="K7150" i="1"/>
  <c r="A7151" i="11" s="1"/>
  <c r="E7151" i="11" s="1"/>
  <c r="K7127" i="1"/>
  <c r="A7128" i="11" s="1"/>
  <c r="E7128" i="11" s="1"/>
  <c r="K7123" i="1"/>
  <c r="A7124" i="11" s="1"/>
  <c r="E7124" i="11" s="1"/>
  <c r="K7119" i="1"/>
  <c r="A7120" i="11" s="1"/>
  <c r="E7120" i="11" s="1"/>
  <c r="K7100" i="1"/>
  <c r="A7101" i="11" s="1"/>
  <c r="E7101" i="11" s="1"/>
  <c r="K7096" i="1"/>
  <c r="A7097" i="11" s="1"/>
  <c r="E7097" i="11" s="1"/>
  <c r="K7092" i="1"/>
  <c r="A7093" i="11" s="1"/>
  <c r="E7093" i="11" s="1"/>
  <c r="K7088" i="1"/>
  <c r="A7089" i="11" s="1"/>
  <c r="E7089" i="11" s="1"/>
  <c r="K7073" i="1"/>
  <c r="A7074" i="11" s="1"/>
  <c r="E7074" i="11" s="1"/>
  <c r="K7050" i="1"/>
  <c r="A7051" i="11" s="1"/>
  <c r="E7051" i="11" s="1"/>
  <c r="K7046" i="1"/>
  <c r="A7047" i="11" s="1"/>
  <c r="E7047" i="11" s="1"/>
  <c r="K7031" i="1"/>
  <c r="A7032" i="11" s="1"/>
  <c r="E7032" i="11" s="1"/>
  <c r="K7027" i="1"/>
  <c r="A7028" i="11" s="1"/>
  <c r="E7028" i="11" s="1"/>
  <c r="K7000" i="1"/>
  <c r="A7001" i="11" s="1"/>
  <c r="E7001" i="11" s="1"/>
  <c r="K6989" i="1"/>
  <c r="A6990" i="11" s="1"/>
  <c r="E6990" i="11" s="1"/>
  <c r="K6985" i="1"/>
  <c r="A6986" i="11" s="1"/>
  <c r="E6986" i="11" s="1"/>
  <c r="K6970" i="1"/>
  <c r="A6971" i="11" s="1"/>
  <c r="E6971" i="11" s="1"/>
  <c r="K6963" i="1"/>
  <c r="A6964" i="11" s="1"/>
  <c r="E6964" i="11" s="1"/>
  <c r="K6959" i="1"/>
  <c r="A6960" i="11" s="1"/>
  <c r="E6960" i="11" s="1"/>
  <c r="K6955" i="1"/>
  <c r="A6956" i="11" s="1"/>
  <c r="E6956" i="11" s="1"/>
  <c r="K6951" i="1"/>
  <c r="A6952" i="11" s="1"/>
  <c r="E6952" i="11" s="1"/>
  <c r="K7476" i="1"/>
  <c r="A7477" i="11" s="1"/>
  <c r="E7477" i="11" s="1"/>
  <c r="K7472" i="1"/>
  <c r="A7473" i="11" s="1"/>
  <c r="E7473" i="11" s="1"/>
  <c r="K7466" i="1"/>
  <c r="A7467" i="11" s="1"/>
  <c r="E7467" i="11" s="1"/>
  <c r="K7462" i="1"/>
  <c r="A7463" i="11" s="1"/>
  <c r="E7463" i="11" s="1"/>
  <c r="K7455" i="1"/>
  <c r="A7456" i="11" s="1"/>
  <c r="E7456" i="11" s="1"/>
  <c r="K7440" i="1"/>
  <c r="A7441" i="11" s="1"/>
  <c r="E7441" i="11" s="1"/>
  <c r="K7436" i="1"/>
  <c r="A7437" i="11" s="1"/>
  <c r="E7437" i="11" s="1"/>
  <c r="K7417" i="1"/>
  <c r="A7418" i="11" s="1"/>
  <c r="E7418" i="11" s="1"/>
  <c r="K7399" i="1"/>
  <c r="A7400" i="11" s="1"/>
  <c r="E7400" i="11" s="1"/>
  <c r="K7385" i="1"/>
  <c r="A7386" i="11" s="1"/>
  <c r="E7386" i="11" s="1"/>
  <c r="K7370" i="1"/>
  <c r="A7371" i="11" s="1"/>
  <c r="E7371" i="11" s="1"/>
  <c r="K7366" i="1"/>
  <c r="A7367" i="11" s="1"/>
  <c r="E7367" i="11" s="1"/>
  <c r="K7360" i="1"/>
  <c r="A7361" i="11" s="1"/>
  <c r="E7361" i="11" s="1"/>
  <c r="K7356" i="1"/>
  <c r="A7357" i="11" s="1"/>
  <c r="E7357" i="11" s="1"/>
  <c r="K7353" i="1"/>
  <c r="A7354" i="11" s="1"/>
  <c r="E7354" i="11" s="1"/>
  <c r="K7350" i="1"/>
  <c r="A7351" i="11" s="1"/>
  <c r="E7351" i="11" s="1"/>
  <c r="K7327" i="1"/>
  <c r="A7328" i="11" s="1"/>
  <c r="E7328" i="11" s="1"/>
  <c r="K7323" i="1"/>
  <c r="A7324" i="11" s="1"/>
  <c r="K7319" i="1"/>
  <c r="A7320" i="11" s="1"/>
  <c r="E7320" i="11" s="1"/>
  <c r="K7304" i="1"/>
  <c r="A7305" i="11" s="1"/>
  <c r="E7305" i="11" s="1"/>
  <c r="K7289" i="1"/>
  <c r="A7290" i="11" s="1"/>
  <c r="E7290" i="11" s="1"/>
  <c r="K7285" i="1"/>
  <c r="A7286" i="11" s="1"/>
  <c r="E7286" i="11" s="1"/>
  <c r="K7281" i="1"/>
  <c r="A7282" i="11" s="1"/>
  <c r="E7282" i="11" s="1"/>
  <c r="K7277" i="1"/>
  <c r="A7278" i="11" s="1"/>
  <c r="E7278" i="11" s="1"/>
  <c r="K7273" i="1"/>
  <c r="A7274" i="11" s="1"/>
  <c r="E7274" i="11" s="1"/>
  <c r="K7269" i="1"/>
  <c r="A7270" i="11" s="1"/>
  <c r="E7270" i="11" s="1"/>
  <c r="K7235" i="1"/>
  <c r="A7236" i="11" s="1"/>
  <c r="E7236" i="11" s="1"/>
  <c r="K7231" i="1"/>
  <c r="A7232" i="11" s="1"/>
  <c r="E7232" i="11" s="1"/>
  <c r="K7227" i="1"/>
  <c r="A7228" i="11" s="1"/>
  <c r="E7228" i="11" s="1"/>
  <c r="K7223" i="1"/>
  <c r="A7224" i="11" s="1"/>
  <c r="E7224" i="11" s="1"/>
  <c r="K7219" i="1"/>
  <c r="A7220" i="11" s="1"/>
  <c r="E7220" i="11" s="1"/>
  <c r="K7215" i="1"/>
  <c r="A7216" i="11" s="1"/>
  <c r="E7216" i="11" s="1"/>
  <c r="K7211" i="1"/>
  <c r="A7212" i="11" s="1"/>
  <c r="E7212" i="11" s="1"/>
  <c r="K7207" i="1"/>
  <c r="A7208" i="11" s="1"/>
  <c r="E7208" i="11" s="1"/>
  <c r="K7203" i="1"/>
  <c r="A7204" i="11" s="1"/>
  <c r="E7204" i="11" s="1"/>
  <c r="K7199" i="1"/>
  <c r="A7200" i="11" s="1"/>
  <c r="E7200" i="11" s="1"/>
  <c r="K7188" i="1"/>
  <c r="A7189" i="11" s="1"/>
  <c r="E7189" i="11" s="1"/>
  <c r="K7184" i="1"/>
  <c r="A7185" i="11" s="1"/>
  <c r="E7185" i="11" s="1"/>
  <c r="K7180" i="1"/>
  <c r="A7181" i="11" s="1"/>
  <c r="E7181" i="11" s="1"/>
  <c r="K7161" i="1"/>
  <c r="A7162" i="11" s="1"/>
  <c r="E7162" i="11" s="1"/>
  <c r="K7157" i="1"/>
  <c r="A7158" i="11" s="1"/>
  <c r="E7158" i="11" s="1"/>
  <c r="K7153" i="1"/>
  <c r="A7154" i="11" s="1"/>
  <c r="E7154" i="11" s="1"/>
  <c r="K7146" i="1"/>
  <c r="A7147" i="11" s="1"/>
  <c r="E7147" i="11" s="1"/>
  <c r="K7142" i="1"/>
  <c r="A7143" i="11" s="1"/>
  <c r="E7143" i="11" s="1"/>
  <c r="K7138" i="1"/>
  <c r="A7139" i="11" s="1"/>
  <c r="E7139" i="11" s="1"/>
  <c r="K7134" i="1"/>
  <c r="A7135" i="11" s="1"/>
  <c r="E7135" i="11" s="1"/>
  <c r="K7130" i="1"/>
  <c r="A7131" i="11" s="1"/>
  <c r="E7131" i="11" s="1"/>
  <c r="K7115" i="1"/>
  <c r="A7116" i="11" s="1"/>
  <c r="E7116" i="11" s="1"/>
  <c r="K7111" i="1"/>
  <c r="A7112" i="11" s="1"/>
  <c r="E7112" i="11" s="1"/>
  <c r="K7107" i="1"/>
  <c r="A7108" i="11" s="1"/>
  <c r="E7108" i="11" s="1"/>
  <c r="K7103" i="1"/>
  <c r="A7104" i="11" s="1"/>
  <c r="E7104" i="11" s="1"/>
  <c r="K7483" i="1"/>
  <c r="A7484" i="11" s="1"/>
  <c r="E7484" i="11" s="1"/>
  <c r="K7479" i="1"/>
  <c r="A7480" i="11" s="1"/>
  <c r="E7480" i="11" s="1"/>
  <c r="K7451" i="1"/>
  <c r="A7452" i="11" s="1"/>
  <c r="E7452" i="11" s="1"/>
  <c r="K7447" i="1"/>
  <c r="A7448" i="11" s="1"/>
  <c r="E7448" i="11" s="1"/>
  <c r="K7443" i="1"/>
  <c r="A7444" i="11" s="1"/>
  <c r="E7444" i="11" s="1"/>
  <c r="K7432" i="1"/>
  <c r="A7433" i="11" s="1"/>
  <c r="E7433" i="11" s="1"/>
  <c r="K7428" i="1"/>
  <c r="A7429" i="11" s="1"/>
  <c r="E7429" i="11" s="1"/>
  <c r="K7424" i="1"/>
  <c r="A7425" i="11" s="1"/>
  <c r="E7425" i="11" s="1"/>
  <c r="K7413" i="1"/>
  <c r="A7414" i="11" s="1"/>
  <c r="E7414" i="11" s="1"/>
  <c r="K7409" i="1"/>
  <c r="A7410" i="11" s="1"/>
  <c r="E7410" i="11" s="1"/>
  <c r="K7395" i="1"/>
  <c r="A7396" i="11" s="1"/>
  <c r="E7396" i="11" s="1"/>
  <c r="K7391" i="1"/>
  <c r="A7392" i="11" s="1"/>
  <c r="E7392" i="11" s="1"/>
  <c r="K7388" i="1"/>
  <c r="A7389" i="11" s="1"/>
  <c r="E7389" i="11" s="1"/>
  <c r="K7381" i="1"/>
  <c r="A7382" i="11" s="1"/>
  <c r="E7382" i="11" s="1"/>
  <c r="K7377" i="1"/>
  <c r="A7378" i="11" s="1"/>
  <c r="E7378" i="11" s="1"/>
  <c r="K7373" i="1"/>
  <c r="A7374" i="11" s="1"/>
  <c r="E7374" i="11" s="1"/>
  <c r="K7363" i="1"/>
  <c r="A7364" i="11" s="1"/>
  <c r="E7364" i="11" s="1"/>
  <c r="K7346" i="1"/>
  <c r="A7347" i="11" s="1"/>
  <c r="E7347" i="11" s="1"/>
  <c r="K7342" i="1"/>
  <c r="A7343" i="11" s="1"/>
  <c r="E7343" i="11" s="1"/>
  <c r="K7338" i="1"/>
  <c r="A7339" i="11" s="1"/>
  <c r="E7339" i="11" s="1"/>
  <c r="K7334" i="1"/>
  <c r="A7335" i="11" s="1"/>
  <c r="E7335" i="11" s="1"/>
  <c r="K7330" i="1"/>
  <c r="A7331" i="11" s="1"/>
  <c r="E7331" i="11" s="1"/>
  <c r="K7315" i="1"/>
  <c r="A7316" i="11" s="1"/>
  <c r="E7316" i="11" s="1"/>
  <c r="K7311" i="1"/>
  <c r="A7312" i="11" s="1"/>
  <c r="E7312" i="11" s="1"/>
  <c r="K7300" i="1"/>
  <c r="A7301" i="11" s="1"/>
  <c r="E7301" i="11" s="1"/>
  <c r="K7296" i="1"/>
  <c r="A7297" i="11" s="1"/>
  <c r="E7297" i="11" s="1"/>
  <c r="K7292" i="1"/>
  <c r="A7293" i="11" s="1"/>
  <c r="E7293" i="11" s="1"/>
  <c r="K7265" i="1"/>
  <c r="A7266" i="11" s="1"/>
  <c r="E7266" i="11" s="1"/>
  <c r="K7261" i="1"/>
  <c r="A7262" i="11" s="1"/>
  <c r="E7262" i="11" s="1"/>
  <c r="K7257" i="1"/>
  <c r="A7258" i="11" s="1"/>
  <c r="E7258" i="11" s="1"/>
  <c r="K7250" i="1"/>
  <c r="A7251" i="11" s="1"/>
  <c r="E7251" i="11" s="1"/>
  <c r="K7246" i="1"/>
  <c r="A7247" i="11" s="1"/>
  <c r="E7247" i="11" s="1"/>
  <c r="K7242" i="1"/>
  <c r="A7243" i="11" s="1"/>
  <c r="E7243" i="11" s="1"/>
  <c r="K7238" i="1"/>
  <c r="A7239" i="11" s="1"/>
  <c r="E7239" i="11" s="1"/>
  <c r="K7195" i="1"/>
  <c r="A7196" i="11" s="1"/>
  <c r="E7196" i="11" s="1"/>
  <c r="K7191" i="1"/>
  <c r="A7192" i="11" s="1"/>
  <c r="E7192" i="11" s="1"/>
  <c r="K7176" i="1"/>
  <c r="A7177" i="11" s="1"/>
  <c r="E7177" i="11" s="1"/>
  <c r="K7172" i="1"/>
  <c r="A7173" i="11" s="1"/>
  <c r="E7173" i="11" s="1"/>
  <c r="K7168" i="1"/>
  <c r="A7169" i="11" s="1"/>
  <c r="E7169" i="11" s="1"/>
  <c r="K7164" i="1"/>
  <c r="A7165" i="11" s="1"/>
  <c r="E7165" i="11" s="1"/>
  <c r="K7149" i="1"/>
  <c r="A7150" i="11" s="1"/>
  <c r="E7150" i="11" s="1"/>
  <c r="K7126" i="1"/>
  <c r="A7127" i="11" s="1"/>
  <c r="E7127" i="11" s="1"/>
  <c r="K7122" i="1"/>
  <c r="A7123" i="11" s="1"/>
  <c r="E7123" i="11" s="1"/>
  <c r="K7118" i="1"/>
  <c r="A7119" i="11" s="1"/>
  <c r="E7119" i="11" s="1"/>
  <c r="K7099" i="1"/>
  <c r="A7100" i="11" s="1"/>
  <c r="E7100" i="11" s="1"/>
  <c r="K7095" i="1"/>
  <c r="A7096" i="11" s="1"/>
  <c r="E7096" i="11" s="1"/>
  <c r="K7091" i="1"/>
  <c r="A7092" i="11" s="1"/>
  <c r="E7092" i="11" s="1"/>
  <c r="K7076" i="1"/>
  <c r="A7077" i="11" s="1"/>
  <c r="E7077" i="11" s="1"/>
  <c r="K7072" i="1"/>
  <c r="A7073" i="11" s="1"/>
  <c r="E7073" i="11" s="1"/>
  <c r="K7053" i="1"/>
  <c r="A7054" i="11" s="1"/>
  <c r="E7054" i="11" s="1"/>
  <c r="K7049" i="1"/>
  <c r="A7050" i="11" s="1"/>
  <c r="E7050" i="11" s="1"/>
  <c r="K7030" i="1"/>
  <c r="A7031" i="11" s="1"/>
  <c r="E7031" i="11" s="1"/>
  <c r="K7026" i="1"/>
  <c r="A7027" i="11" s="1"/>
  <c r="E7027" i="11" s="1"/>
  <c r="K7427" i="1"/>
  <c r="A7428" i="11" s="1"/>
  <c r="E7428" i="11" s="1"/>
  <c r="K7415" i="1"/>
  <c r="A7416" i="11" s="1"/>
  <c r="E7416" i="11" s="1"/>
  <c r="K7333" i="1"/>
  <c r="A7334" i="11" s="1"/>
  <c r="E7334" i="11" s="1"/>
  <c r="K7321" i="1"/>
  <c r="A7322" i="11" s="1"/>
  <c r="E7322" i="11" s="1"/>
  <c r="K7291" i="1"/>
  <c r="A7292" i="11" s="1"/>
  <c r="E7292" i="11" s="1"/>
  <c r="K7279" i="1"/>
  <c r="A7280" i="11" s="1"/>
  <c r="E7280" i="11" s="1"/>
  <c r="K7237" i="1"/>
  <c r="A7238" i="11" s="1"/>
  <c r="E7238" i="11" s="1"/>
  <c r="K7225" i="1"/>
  <c r="A7226" i="11" s="1"/>
  <c r="E7226" i="11" s="1"/>
  <c r="K7194" i="1"/>
  <c r="A7195" i="11" s="1"/>
  <c r="E7195" i="11" s="1"/>
  <c r="K7182" i="1"/>
  <c r="A7183" i="11" s="1"/>
  <c r="E7183" i="11" s="1"/>
  <c r="K7140" i="1"/>
  <c r="A7141" i="11" s="1"/>
  <c r="E7141" i="11" s="1"/>
  <c r="K7080" i="1"/>
  <c r="A7081" i="11" s="1"/>
  <c r="E7081" i="11" s="1"/>
  <c r="K7075" i="1"/>
  <c r="A7076" i="11" s="1"/>
  <c r="E7076" i="11" s="1"/>
  <c r="K7059" i="1"/>
  <c r="A7060" i="11" s="1"/>
  <c r="K7048" i="1"/>
  <c r="A7049" i="11" s="1"/>
  <c r="E7049" i="11" s="1"/>
  <c r="K7033" i="1"/>
  <c r="A7034" i="11" s="1"/>
  <c r="E7034" i="11" s="1"/>
  <c r="K7023" i="1"/>
  <c r="A7024" i="11" s="1"/>
  <c r="E7024" i="11" s="1"/>
  <c r="K7009" i="1"/>
  <c r="A7010" i="11" s="1"/>
  <c r="E7010" i="11" s="1"/>
  <c r="K6984" i="1"/>
  <c r="A6985" i="11" s="1"/>
  <c r="E6985" i="11" s="1"/>
  <c r="K6969" i="1"/>
  <c r="A6970" i="11" s="1"/>
  <c r="E6970" i="11" s="1"/>
  <c r="K6961" i="1"/>
  <c r="A6962" i="11" s="1"/>
  <c r="E6962" i="11" s="1"/>
  <c r="K6952" i="1"/>
  <c r="A6953" i="11" s="1"/>
  <c r="E6953" i="11" s="1"/>
  <c r="K6940" i="1"/>
  <c r="A6941" i="11" s="1"/>
  <c r="E6941" i="11" s="1"/>
  <c r="K6936" i="1"/>
  <c r="A6937" i="11" s="1"/>
  <c r="E6937" i="11" s="1"/>
  <c r="K6932" i="1"/>
  <c r="A6933" i="11" s="1"/>
  <c r="E6933" i="11" s="1"/>
  <c r="K6917" i="1"/>
  <c r="A6918" i="11" s="1"/>
  <c r="E6918" i="11" s="1"/>
  <c r="K6913" i="1"/>
  <c r="A6914" i="11" s="1"/>
  <c r="E6914" i="11" s="1"/>
  <c r="K6909" i="1"/>
  <c r="A6910" i="11" s="1"/>
  <c r="E6910" i="11" s="1"/>
  <c r="K6905" i="1"/>
  <c r="A6906" i="11" s="1"/>
  <c r="E6906" i="11" s="1"/>
  <c r="K6879" i="1"/>
  <c r="A6880" i="11" s="1"/>
  <c r="E6880" i="11" s="1"/>
  <c r="K6875" i="1"/>
  <c r="A6876" i="11" s="1"/>
  <c r="E6876" i="11" s="1"/>
  <c r="K6852" i="1"/>
  <c r="A6853" i="11" s="1"/>
  <c r="E6853" i="11" s="1"/>
  <c r="K6848" i="1"/>
  <c r="A6849" i="11" s="1"/>
  <c r="E6849" i="11" s="1"/>
  <c r="K6844" i="1"/>
  <c r="A6845" i="11" s="1"/>
  <c r="E6845" i="11" s="1"/>
  <c r="K6840" i="1"/>
  <c r="A6841" i="11" s="1"/>
  <c r="E6841" i="11" s="1"/>
  <c r="K6821" i="1"/>
  <c r="A6822" i="11" s="1"/>
  <c r="E6822" i="11" s="1"/>
  <c r="K6817" i="1"/>
  <c r="A6818" i="11" s="1"/>
  <c r="E6818" i="11" s="1"/>
  <c r="K6802" i="1"/>
  <c r="A6803" i="11" s="1"/>
  <c r="E6803" i="11" s="1"/>
  <c r="K6798" i="1"/>
  <c r="A6799" i="11" s="1"/>
  <c r="E6799" i="11" s="1"/>
  <c r="K6787" i="1"/>
  <c r="A6788" i="11" s="1"/>
  <c r="E6788" i="11" s="1"/>
  <c r="K6783" i="1"/>
  <c r="A6784" i="11" s="1"/>
  <c r="E6784" i="11" s="1"/>
  <c r="K6779" i="1"/>
  <c r="A6780" i="11" s="1"/>
  <c r="E6780" i="11" s="1"/>
  <c r="K6775" i="1"/>
  <c r="A6776" i="11" s="1"/>
  <c r="E6776" i="11" s="1"/>
  <c r="K6764" i="1"/>
  <c r="A6765" i="11" s="1"/>
  <c r="E6765" i="11" s="1"/>
  <c r="K6760" i="1"/>
  <c r="A6761" i="11" s="1"/>
  <c r="E6761" i="11" s="1"/>
  <c r="K6737" i="1"/>
  <c r="A6738" i="11" s="1"/>
  <c r="E6738" i="11" s="1"/>
  <c r="K6733" i="1"/>
  <c r="A6734" i="11" s="1"/>
  <c r="E6734" i="11" s="1"/>
  <c r="K7457" i="1"/>
  <c r="A7458" i="11" s="1"/>
  <c r="E7458" i="11" s="1"/>
  <c r="K7387" i="1"/>
  <c r="A7388" i="11" s="1"/>
  <c r="E7388" i="11" s="1"/>
  <c r="K7376" i="1"/>
  <c r="A7377" i="11" s="1"/>
  <c r="E7377" i="11" s="1"/>
  <c r="K7365" i="1"/>
  <c r="A7366" i="11" s="1"/>
  <c r="E7366" i="11" s="1"/>
  <c r="K7345" i="1"/>
  <c r="A7346" i="11" s="1"/>
  <c r="E7346" i="11" s="1"/>
  <c r="K7314" i="1"/>
  <c r="A7315" i="11" s="1"/>
  <c r="E7315" i="11" s="1"/>
  <c r="K7302" i="1"/>
  <c r="A7303" i="11" s="1"/>
  <c r="E7303" i="11" s="1"/>
  <c r="K7260" i="1"/>
  <c r="A7261" i="11" s="1"/>
  <c r="E7261" i="11" s="1"/>
  <c r="K7249" i="1"/>
  <c r="A7250" i="11" s="1"/>
  <c r="E7250" i="11" s="1"/>
  <c r="K7205" i="1"/>
  <c r="A7206" i="11" s="1"/>
  <c r="E7206" i="11" s="1"/>
  <c r="K7163" i="1"/>
  <c r="A7164" i="11" s="1"/>
  <c r="E7164" i="11" s="1"/>
  <c r="K7121" i="1"/>
  <c r="A7122" i="11" s="1"/>
  <c r="E7122" i="11" s="1"/>
  <c r="K7109" i="1"/>
  <c r="A7110" i="11" s="1"/>
  <c r="E7110" i="11" s="1"/>
  <c r="K7090" i="1"/>
  <c r="A7091" i="11" s="1"/>
  <c r="E7091" i="11" s="1"/>
  <c r="K7069" i="1"/>
  <c r="A7070" i="11" s="1"/>
  <c r="E7070" i="11" s="1"/>
  <c r="K7042" i="1"/>
  <c r="A7043" i="11" s="1"/>
  <c r="E7043" i="11" s="1"/>
  <c r="K7013" i="1"/>
  <c r="A7014" i="11" s="1"/>
  <c r="E7014" i="11" s="1"/>
  <c r="K7004" i="1"/>
  <c r="A7005" i="11" s="1"/>
  <c r="E7005" i="11" s="1"/>
  <c r="K6996" i="1"/>
  <c r="A6997" i="11" s="1"/>
  <c r="E6997" i="11" s="1"/>
  <c r="K6992" i="1"/>
  <c r="A6993" i="11" s="1"/>
  <c r="E6993" i="11" s="1"/>
  <c r="K6988" i="1"/>
  <c r="A6989" i="11" s="1"/>
  <c r="E6989" i="11" s="1"/>
  <c r="K6980" i="1"/>
  <c r="A6981" i="11" s="1"/>
  <c r="E6981" i="11" s="1"/>
  <c r="K6976" i="1"/>
  <c r="A6977" i="11" s="1"/>
  <c r="E6977" i="11" s="1"/>
  <c r="K6972" i="1"/>
  <c r="A6973" i="11" s="1"/>
  <c r="E6973" i="11" s="1"/>
  <c r="K6965" i="1"/>
  <c r="A6966" i="11" s="1"/>
  <c r="E6966" i="11" s="1"/>
  <c r="K6956" i="1"/>
  <c r="A6957" i="11" s="1"/>
  <c r="E6957" i="11" s="1"/>
  <c r="K6947" i="1"/>
  <c r="A6948" i="11" s="1"/>
  <c r="E6948" i="11" s="1"/>
  <c r="K6928" i="1"/>
  <c r="A6929" i="11" s="1"/>
  <c r="E6929" i="11" s="1"/>
  <c r="K6924" i="1"/>
  <c r="A6925" i="11" s="1"/>
  <c r="E6925" i="11" s="1"/>
  <c r="K6920" i="1"/>
  <c r="A6921" i="11" s="1"/>
  <c r="E6921" i="11" s="1"/>
  <c r="K6901" i="1"/>
  <c r="A6902" i="11" s="1"/>
  <c r="E6902" i="11" s="1"/>
  <c r="K6897" i="1"/>
  <c r="A6898" i="11" s="1"/>
  <c r="E6898" i="11" s="1"/>
  <c r="K6893" i="1"/>
  <c r="A6894" i="11" s="1"/>
  <c r="E6894" i="11" s="1"/>
  <c r="K6889" i="1"/>
  <c r="A6890" i="11" s="1"/>
  <c r="E6890" i="11" s="1"/>
  <c r="K6882" i="1"/>
  <c r="A6883" i="11" s="1"/>
  <c r="E6883" i="11" s="1"/>
  <c r="K6871" i="1"/>
  <c r="A6872" i="11" s="1"/>
  <c r="E6872" i="11" s="1"/>
  <c r="K6867" i="1"/>
  <c r="A6868" i="11" s="1"/>
  <c r="E6868" i="11" s="1"/>
  <c r="K6863" i="1"/>
  <c r="A6864" i="11" s="1"/>
  <c r="E6864" i="11" s="1"/>
  <c r="K6859" i="1"/>
  <c r="A6860" i="11" s="1"/>
  <c r="E6860" i="11" s="1"/>
  <c r="K6855" i="1"/>
  <c r="A6856" i="11" s="1"/>
  <c r="E6856" i="11" s="1"/>
  <c r="K6836" i="1"/>
  <c r="A6837" i="11" s="1"/>
  <c r="E6837" i="11" s="1"/>
  <c r="K6832" i="1"/>
  <c r="A6833" i="11" s="1"/>
  <c r="E6833" i="11" s="1"/>
  <c r="K6828" i="1"/>
  <c r="A6829" i="11" s="1"/>
  <c r="E6829" i="11" s="1"/>
  <c r="K6824" i="1"/>
  <c r="A6825" i="11" s="1"/>
  <c r="E6825" i="11" s="1"/>
  <c r="K6813" i="1"/>
  <c r="A6814" i="11" s="1"/>
  <c r="E6814" i="11" s="1"/>
  <c r="K6809" i="1"/>
  <c r="A6810" i="11" s="1"/>
  <c r="E6810" i="11" s="1"/>
  <c r="K6805" i="1"/>
  <c r="A6806" i="11" s="1"/>
  <c r="E6806" i="11" s="1"/>
  <c r="K6794" i="1"/>
  <c r="A6795" i="11" s="1"/>
  <c r="E6795" i="11" s="1"/>
  <c r="K6790" i="1"/>
  <c r="A6791" i="11" s="1"/>
  <c r="E6791" i="11" s="1"/>
  <c r="K6771" i="1"/>
  <c r="A6772" i="11" s="1"/>
  <c r="E6772" i="11" s="1"/>
  <c r="K6767" i="1"/>
  <c r="A6768" i="11" s="1"/>
  <c r="E6768" i="11" s="1"/>
  <c r="K6756" i="1"/>
  <c r="A6757" i="11" s="1"/>
  <c r="E6757" i="11" s="1"/>
  <c r="K6752" i="1"/>
  <c r="A6753" i="11" s="1"/>
  <c r="E6753" i="11" s="1"/>
  <c r="K6748" i="1"/>
  <c r="A6749" i="11" s="1"/>
  <c r="E6749" i="11" s="1"/>
  <c r="K6744" i="1"/>
  <c r="A6745" i="11" s="1"/>
  <c r="E6745" i="11" s="1"/>
  <c r="K6740" i="1"/>
  <c r="A6741" i="11" s="1"/>
  <c r="E6741" i="11" s="1"/>
  <c r="K6666" i="1"/>
  <c r="A6667" i="11" s="1"/>
  <c r="E6667" i="11" s="1"/>
  <c r="K6662" i="1"/>
  <c r="A6663" i="11" s="1"/>
  <c r="E6663" i="11" s="1"/>
  <c r="K6647" i="1"/>
  <c r="A6648" i="11" s="1"/>
  <c r="E6648" i="11" s="1"/>
  <c r="K6643" i="1"/>
  <c r="A6644" i="11" s="1"/>
  <c r="E6644" i="11" s="1"/>
  <c r="K6612" i="1"/>
  <c r="A6613" i="11" s="1"/>
  <c r="E6613" i="11" s="1"/>
  <c r="K6608" i="1"/>
  <c r="A6609" i="11" s="1"/>
  <c r="E6609" i="11" s="1"/>
  <c r="K6604" i="1"/>
  <c r="A6605" i="11" s="1"/>
  <c r="E6605" i="11" s="1"/>
  <c r="K6600" i="1"/>
  <c r="A6601" i="11" s="1"/>
  <c r="E6601" i="11" s="1"/>
  <c r="K6596" i="1"/>
  <c r="A6597" i="11" s="1"/>
  <c r="E6597" i="11" s="1"/>
  <c r="K6577" i="1"/>
  <c r="A6578" i="11" s="1"/>
  <c r="E6578" i="11" s="1"/>
  <c r="K6573" i="1"/>
  <c r="A6574" i="11" s="1"/>
  <c r="E6574" i="11" s="1"/>
  <c r="K7478" i="1"/>
  <c r="A7479" i="11" s="1"/>
  <c r="E7479" i="11" s="1"/>
  <c r="K7450" i="1"/>
  <c r="A7451" i="11" s="1"/>
  <c r="E7451" i="11" s="1"/>
  <c r="K7438" i="1"/>
  <c r="A7439" i="11" s="1"/>
  <c r="E7439" i="11" s="1"/>
  <c r="K7408" i="1"/>
  <c r="A7409" i="11" s="1"/>
  <c r="E7409" i="11" s="1"/>
  <c r="K7271" i="1"/>
  <c r="A7272" i="11" s="1"/>
  <c r="E7272" i="11" s="1"/>
  <c r="K7217" i="1"/>
  <c r="A7218" i="11" s="1"/>
  <c r="E7218" i="11" s="1"/>
  <c r="K7175" i="1"/>
  <c r="A7176" i="11" s="1"/>
  <c r="E7176" i="11" s="1"/>
  <c r="K7132" i="1"/>
  <c r="A7133" i="11" s="1"/>
  <c r="E7133" i="11" s="1"/>
  <c r="K7084" i="1"/>
  <c r="A7085" i="11" s="1"/>
  <c r="E7085" i="11" s="1"/>
  <c r="K7063" i="1"/>
  <c r="A7064" i="11" s="1"/>
  <c r="E7064" i="11" s="1"/>
  <c r="K7036" i="1"/>
  <c r="A7037" i="11" s="1"/>
  <c r="E7037" i="11" s="1"/>
  <c r="K7017" i="1"/>
  <c r="A7018" i="11" s="1"/>
  <c r="E7018" i="11" s="1"/>
  <c r="K7008" i="1"/>
  <c r="A7009" i="11" s="1"/>
  <c r="E7009" i="11" s="1"/>
  <c r="K6999" i="1"/>
  <c r="A7000" i="11" s="1"/>
  <c r="E7000" i="11" s="1"/>
  <c r="K6983" i="1"/>
  <c r="A6984" i="11" s="1"/>
  <c r="E6984" i="11" s="1"/>
  <c r="K6968" i="1"/>
  <c r="A6969" i="11" s="1"/>
  <c r="K6960" i="1"/>
  <c r="A6961" i="11" s="1"/>
  <c r="E6961" i="11" s="1"/>
  <c r="K6943" i="1"/>
  <c r="A6944" i="11" s="1"/>
  <c r="E6944" i="11" s="1"/>
  <c r="K6939" i="1"/>
  <c r="A6940" i="11" s="1"/>
  <c r="E6940" i="11" s="1"/>
  <c r="K6935" i="1"/>
  <c r="A6936" i="11" s="1"/>
  <c r="E6936" i="11" s="1"/>
  <c r="K6931" i="1"/>
  <c r="A6932" i="11" s="1"/>
  <c r="E6932" i="11" s="1"/>
  <c r="K6916" i="1"/>
  <c r="A6917" i="11" s="1"/>
  <c r="E6917" i="11" s="1"/>
  <c r="K6912" i="1"/>
  <c r="A6913" i="11" s="1"/>
  <c r="E6913" i="11" s="1"/>
  <c r="K6908" i="1"/>
  <c r="A6909" i="11" s="1"/>
  <c r="E6909" i="11" s="1"/>
  <c r="K6904" i="1"/>
  <c r="A6905" i="11" s="1"/>
  <c r="E6905" i="11" s="1"/>
  <c r="K6885" i="1"/>
  <c r="A6886" i="11" s="1"/>
  <c r="E6886" i="11" s="1"/>
  <c r="K6878" i="1"/>
  <c r="A6879" i="11" s="1"/>
  <c r="E6879" i="11" s="1"/>
  <c r="K6874" i="1"/>
  <c r="A6875" i="11" s="1"/>
  <c r="E6875" i="11" s="1"/>
  <c r="K6851" i="1"/>
  <c r="A6852" i="11" s="1"/>
  <c r="E6852" i="11" s="1"/>
  <c r="K6847" i="1"/>
  <c r="A6848" i="11" s="1"/>
  <c r="E6848" i="11" s="1"/>
  <c r="K6843" i="1"/>
  <c r="A6844" i="11" s="1"/>
  <c r="E6844" i="11" s="1"/>
  <c r="K6839" i="1"/>
  <c r="A6840" i="11" s="1"/>
  <c r="E6840" i="11" s="1"/>
  <c r="K6820" i="1"/>
  <c r="A6821" i="11" s="1"/>
  <c r="E6821" i="11" s="1"/>
  <c r="K6816" i="1"/>
  <c r="A6817" i="11" s="1"/>
  <c r="E6817" i="11" s="1"/>
  <c r="K6801" i="1"/>
  <c r="A6802" i="11" s="1"/>
  <c r="E6802" i="11" s="1"/>
  <c r="K6797" i="1"/>
  <c r="A6798" i="11" s="1"/>
  <c r="E6798" i="11" s="1"/>
  <c r="K6786" i="1"/>
  <c r="A6787" i="11" s="1"/>
  <c r="E6787" i="11" s="1"/>
  <c r="K6782" i="1"/>
  <c r="A6783" i="11" s="1"/>
  <c r="E6783" i="11" s="1"/>
  <c r="K6778" i="1"/>
  <c r="A6779" i="11" s="1"/>
  <c r="E6779" i="11" s="1"/>
  <c r="K6774" i="1"/>
  <c r="A6775" i="11" s="1"/>
  <c r="E6775" i="11" s="1"/>
  <c r="K6763" i="1"/>
  <c r="A6764" i="11" s="1"/>
  <c r="E6764" i="11" s="1"/>
  <c r="K6759" i="1"/>
  <c r="A6760" i="11" s="1"/>
  <c r="E6760" i="11" s="1"/>
  <c r="K6736" i="1"/>
  <c r="A6737" i="11" s="1"/>
  <c r="E6737" i="11" s="1"/>
  <c r="K6732" i="1"/>
  <c r="A6733" i="11" s="1"/>
  <c r="E6733" i="11" s="1"/>
  <c r="K6728" i="1"/>
  <c r="A6729" i="11" s="1"/>
  <c r="E6729" i="11" s="1"/>
  <c r="K6724" i="1"/>
  <c r="A6725" i="11" s="1"/>
  <c r="E6725" i="11" s="1"/>
  <c r="K6720" i="1"/>
  <c r="A6721" i="11" s="1"/>
  <c r="E6721" i="11" s="1"/>
  <c r="K6716" i="1"/>
  <c r="A6717" i="11" s="1"/>
  <c r="E6717" i="11" s="1"/>
  <c r="K6712" i="1"/>
  <c r="A6713" i="11" s="1"/>
  <c r="E6713" i="11" s="1"/>
  <c r="K6708" i="1"/>
  <c r="A6709" i="11" s="1"/>
  <c r="E6709" i="11" s="1"/>
  <c r="K6704" i="1"/>
  <c r="A6705" i="11" s="1"/>
  <c r="E6705" i="11" s="1"/>
  <c r="K6700" i="1"/>
  <c r="A6701" i="11" s="1"/>
  <c r="E6701" i="11" s="1"/>
  <c r="K6696" i="1"/>
  <c r="A6697" i="11" s="1"/>
  <c r="E6697" i="11" s="1"/>
  <c r="K6692" i="1"/>
  <c r="A6693" i="11" s="1"/>
  <c r="E6693" i="11" s="1"/>
  <c r="K6688" i="1"/>
  <c r="A6689" i="11" s="1"/>
  <c r="E6689" i="11" s="1"/>
  <c r="K6684" i="1"/>
  <c r="A6685" i="11" s="1"/>
  <c r="E6685" i="11" s="1"/>
  <c r="K6680" i="1"/>
  <c r="A6681" i="11" s="1"/>
  <c r="E6681" i="11" s="1"/>
  <c r="K6676" i="1"/>
  <c r="A6677" i="11" s="1"/>
  <c r="E6677" i="11" s="1"/>
  <c r="K6673" i="1"/>
  <c r="A6674" i="11" s="1"/>
  <c r="E6674" i="11" s="1"/>
  <c r="K6669" i="1"/>
  <c r="A6670" i="11" s="1"/>
  <c r="E6670" i="11" s="1"/>
  <c r="K6658" i="1"/>
  <c r="A6659" i="11" s="1"/>
  <c r="E6659" i="11" s="1"/>
  <c r="K6654" i="1"/>
  <c r="A6655" i="11" s="1"/>
  <c r="E6655" i="11" s="1"/>
  <c r="K6650" i="1"/>
  <c r="A6651" i="11" s="1"/>
  <c r="E6651" i="11" s="1"/>
  <c r="K6639" i="1"/>
  <c r="A6640" i="11" s="1"/>
  <c r="E6640" i="11" s="1"/>
  <c r="K6635" i="1"/>
  <c r="A6636" i="11" s="1"/>
  <c r="E6636" i="11" s="1"/>
  <c r="K6631" i="1"/>
  <c r="A6632" i="11" s="1"/>
  <c r="E6632" i="11" s="1"/>
  <c r="K6627" i="1"/>
  <c r="A6628" i="11" s="1"/>
  <c r="E6628" i="11" s="1"/>
  <c r="K6623" i="1"/>
  <c r="A6624" i="11" s="1"/>
  <c r="E6624" i="11" s="1"/>
  <c r="K6619" i="1"/>
  <c r="A6620" i="11" s="1"/>
  <c r="E6620" i="11" s="1"/>
  <c r="K7460" i="1"/>
  <c r="A7461" i="11" s="1"/>
  <c r="E7461" i="11" s="1"/>
  <c r="K7431" i="1"/>
  <c r="A7432" i="11" s="1"/>
  <c r="E7432" i="11" s="1"/>
  <c r="K7419" i="1"/>
  <c r="A7420" i="11" s="1"/>
  <c r="E7420" i="11" s="1"/>
  <c r="K7337" i="1"/>
  <c r="A7338" i="11" s="1"/>
  <c r="E7338" i="11" s="1"/>
  <c r="K7325" i="1"/>
  <c r="A7326" i="11" s="1"/>
  <c r="E7326" i="11" s="1"/>
  <c r="K7295" i="1"/>
  <c r="A7296" i="11" s="1"/>
  <c r="E7296" i="11" s="1"/>
  <c r="K7283" i="1"/>
  <c r="A7284" i="11" s="1"/>
  <c r="E7284" i="11" s="1"/>
  <c r="K7241" i="1"/>
  <c r="A7242" i="11" s="1"/>
  <c r="E7242" i="11" s="1"/>
  <c r="K7229" i="1"/>
  <c r="A7230" i="11" s="1"/>
  <c r="E7230" i="11" s="1"/>
  <c r="K7198" i="1"/>
  <c r="A7199" i="11" s="1"/>
  <c r="E7199" i="11" s="1"/>
  <c r="K7186" i="1"/>
  <c r="A7187" i="11" s="1"/>
  <c r="E7187" i="11" s="1"/>
  <c r="K7144" i="1"/>
  <c r="A7145" i="11" s="1"/>
  <c r="E7145" i="11" s="1"/>
  <c r="K7078" i="1"/>
  <c r="A7079" i="11" s="1"/>
  <c r="E7079" i="11" s="1"/>
  <c r="K7057" i="1"/>
  <c r="A7058" i="11" s="1"/>
  <c r="E7058" i="11" s="1"/>
  <c r="K7052" i="1"/>
  <c r="A7053" i="11" s="1"/>
  <c r="E7053" i="11" s="1"/>
  <c r="K7025" i="1"/>
  <c r="A7026" i="11" s="1"/>
  <c r="E7026" i="11" s="1"/>
  <c r="K7021" i="1"/>
  <c r="A7022" i="11" s="1"/>
  <c r="E7022" i="11" s="1"/>
  <c r="K7012" i="1"/>
  <c r="A7013" i="11" s="1"/>
  <c r="E7013" i="11" s="1"/>
  <c r="K7003" i="1"/>
  <c r="A7004" i="11" s="1"/>
  <c r="E7004" i="11" s="1"/>
  <c r="K6995" i="1"/>
  <c r="A6996" i="11" s="1"/>
  <c r="E6996" i="11" s="1"/>
  <c r="K6987" i="1"/>
  <c r="A6988" i="11" s="1"/>
  <c r="E6988" i="11" s="1"/>
  <c r="K6979" i="1"/>
  <c r="A6980" i="11" s="1"/>
  <c r="E6980" i="11" s="1"/>
  <c r="K6975" i="1"/>
  <c r="A6976" i="11" s="1"/>
  <c r="E6976" i="11" s="1"/>
  <c r="K6964" i="1"/>
  <c r="A6965" i="11" s="1"/>
  <c r="E6965" i="11" s="1"/>
  <c r="K6950" i="1"/>
  <c r="A6951" i="11" s="1"/>
  <c r="E6951" i="11" s="1"/>
  <c r="K6946" i="1"/>
  <c r="A6947" i="11" s="1"/>
  <c r="E6947" i="11" s="1"/>
  <c r="K6927" i="1"/>
  <c r="A6928" i="11" s="1"/>
  <c r="E6928" i="11" s="1"/>
  <c r="K6923" i="1"/>
  <c r="A6924" i="11" s="1"/>
  <c r="E6924" i="11" s="1"/>
  <c r="K6919" i="1"/>
  <c r="A6920" i="11" s="1"/>
  <c r="E6920" i="11" s="1"/>
  <c r="K6900" i="1"/>
  <c r="A6901" i="11" s="1"/>
  <c r="E6901" i="11" s="1"/>
  <c r="K6896" i="1"/>
  <c r="A6897" i="11" s="1"/>
  <c r="E6897" i="11" s="1"/>
  <c r="K6892" i="1"/>
  <c r="A6893" i="11" s="1"/>
  <c r="E6893" i="11" s="1"/>
  <c r="K6888" i="1"/>
  <c r="A6889" i="11" s="1"/>
  <c r="E6889" i="11" s="1"/>
  <c r="K6881" i="1"/>
  <c r="A6882" i="11" s="1"/>
  <c r="E6882" i="11" s="1"/>
  <c r="K6870" i="1"/>
  <c r="A6871" i="11" s="1"/>
  <c r="E6871" i="11" s="1"/>
  <c r="K6866" i="1"/>
  <c r="A6867" i="11" s="1"/>
  <c r="E6867" i="11" s="1"/>
  <c r="K6862" i="1"/>
  <c r="A6863" i="11" s="1"/>
  <c r="E6863" i="11" s="1"/>
  <c r="K6858" i="1"/>
  <c r="A6859" i="11" s="1"/>
  <c r="E6859" i="11" s="1"/>
  <c r="K6835" i="1"/>
  <c r="A6836" i="11" s="1"/>
  <c r="E6836" i="11" s="1"/>
  <c r="K6831" i="1"/>
  <c r="A6832" i="11" s="1"/>
  <c r="E6832" i="11" s="1"/>
  <c r="K6827" i="1"/>
  <c r="A6828" i="11" s="1"/>
  <c r="E6828" i="11" s="1"/>
  <c r="K6823" i="1"/>
  <c r="A6824" i="11" s="1"/>
  <c r="E6824" i="11" s="1"/>
  <c r="K6812" i="1"/>
  <c r="A6813" i="11" s="1"/>
  <c r="E6813" i="11" s="1"/>
  <c r="K6808" i="1"/>
  <c r="A6809" i="11" s="1"/>
  <c r="E6809" i="11" s="1"/>
  <c r="K6793" i="1"/>
  <c r="A6794" i="11" s="1"/>
  <c r="E6794" i="11" s="1"/>
  <c r="K6789" i="1"/>
  <c r="A6790" i="11" s="1"/>
  <c r="E6790" i="11" s="1"/>
  <c r="K6770" i="1"/>
  <c r="A6771" i="11" s="1"/>
  <c r="E6771" i="11" s="1"/>
  <c r="K6766" i="1"/>
  <c r="A6767" i="11" s="1"/>
  <c r="E6767" i="11" s="1"/>
  <c r="K6755" i="1"/>
  <c r="A6756" i="11" s="1"/>
  <c r="E6756" i="11" s="1"/>
  <c r="K6751" i="1"/>
  <c r="A6752" i="11" s="1"/>
  <c r="E6752" i="11" s="1"/>
  <c r="K6747" i="1"/>
  <c r="A6748" i="11" s="1"/>
  <c r="E6748" i="11" s="1"/>
  <c r="K6743" i="1"/>
  <c r="A6744" i="11" s="1"/>
  <c r="E6744" i="11" s="1"/>
  <c r="K6739" i="1"/>
  <c r="A6740" i="11" s="1"/>
  <c r="E6740" i="11" s="1"/>
  <c r="K6665" i="1"/>
  <c r="A6666" i="11" s="1"/>
  <c r="E6666" i="11" s="1"/>
  <c r="K6661" i="1"/>
  <c r="A6662" i="11" s="1"/>
  <c r="E6662" i="11" s="1"/>
  <c r="K6646" i="1"/>
  <c r="A6647" i="11" s="1"/>
  <c r="E6647" i="11" s="1"/>
  <c r="K6642" i="1"/>
  <c r="A6643" i="11" s="1"/>
  <c r="E6643" i="11" s="1"/>
  <c r="K6611" i="1"/>
  <c r="A6612" i="11" s="1"/>
  <c r="E6612" i="11" s="1"/>
  <c r="K7390" i="1"/>
  <c r="A7391" i="11" s="1"/>
  <c r="E7391" i="11" s="1"/>
  <c r="K7380" i="1"/>
  <c r="A7381" i="11" s="1"/>
  <c r="E7381" i="11" s="1"/>
  <c r="K7368" i="1"/>
  <c r="A7369" i="11" s="1"/>
  <c r="E7369" i="11" s="1"/>
  <c r="K7349" i="1"/>
  <c r="A7350" i="11" s="1"/>
  <c r="E7350" i="11" s="1"/>
  <c r="K7306" i="1"/>
  <c r="A7307" i="11" s="1"/>
  <c r="E7307" i="11" s="1"/>
  <c r="K7264" i="1"/>
  <c r="A7265" i="11" s="1"/>
  <c r="E7265" i="11" s="1"/>
  <c r="K7252" i="1"/>
  <c r="A7253" i="11" s="1"/>
  <c r="E7253" i="11" s="1"/>
  <c r="K7209" i="1"/>
  <c r="A7210" i="11" s="1"/>
  <c r="E7210" i="11" s="1"/>
  <c r="K7167" i="1"/>
  <c r="A7168" i="11" s="1"/>
  <c r="E7168" i="11" s="1"/>
  <c r="K7155" i="1"/>
  <c r="A7156" i="11" s="1"/>
  <c r="E7156" i="11" s="1"/>
  <c r="K7125" i="1"/>
  <c r="A7126" i="11" s="1"/>
  <c r="E7126" i="11" s="1"/>
  <c r="K7113" i="1"/>
  <c r="A7114" i="11" s="1"/>
  <c r="E7114" i="11" s="1"/>
  <c r="K7094" i="1"/>
  <c r="A7095" i="11" s="1"/>
  <c r="E7095" i="11" s="1"/>
  <c r="K7067" i="1"/>
  <c r="A7068" i="11" s="1"/>
  <c r="E7068" i="11" s="1"/>
  <c r="K7040" i="1"/>
  <c r="A7041" i="11" s="1"/>
  <c r="E7041" i="11" s="1"/>
  <c r="K7016" i="1"/>
  <c r="A7017" i="11" s="1"/>
  <c r="E7017" i="11" s="1"/>
  <c r="K7007" i="1"/>
  <c r="A7008" i="11" s="1"/>
  <c r="E7008" i="11" s="1"/>
  <c r="K6998" i="1"/>
  <c r="A6999" i="11" s="1"/>
  <c r="E6999" i="11" s="1"/>
  <c r="K6991" i="1"/>
  <c r="A6992" i="11" s="1"/>
  <c r="E6992" i="11" s="1"/>
  <c r="K6971" i="1"/>
  <c r="A6972" i="11" s="1"/>
  <c r="E6972" i="11" s="1"/>
  <c r="K6967" i="1"/>
  <c r="A6968" i="11" s="1"/>
  <c r="E6968" i="11" s="1"/>
  <c r="K6954" i="1"/>
  <c r="A6955" i="11" s="1"/>
  <c r="E6955" i="11" s="1"/>
  <c r="K6942" i="1"/>
  <c r="A6943" i="11" s="1"/>
  <c r="E6943" i="11" s="1"/>
  <c r="K6938" i="1"/>
  <c r="A6939" i="11" s="1"/>
  <c r="E6939" i="11" s="1"/>
  <c r="K6934" i="1"/>
  <c r="A6935" i="11" s="1"/>
  <c r="E6935" i="11" s="1"/>
  <c r="K6915" i="1"/>
  <c r="A6916" i="11" s="1"/>
  <c r="E6916" i="11" s="1"/>
  <c r="K6911" i="1"/>
  <c r="A6912" i="11" s="1"/>
  <c r="E6912" i="11" s="1"/>
  <c r="K6907" i="1"/>
  <c r="A6908" i="11" s="1"/>
  <c r="E6908" i="11" s="1"/>
  <c r="K6903" i="1"/>
  <c r="A6904" i="11" s="1"/>
  <c r="E6904" i="11" s="1"/>
  <c r="K6884" i="1"/>
  <c r="A6885" i="11" s="1"/>
  <c r="E6885" i="11" s="1"/>
  <c r="K6877" i="1"/>
  <c r="A6878" i="11" s="1"/>
  <c r="E6878" i="11" s="1"/>
  <c r="K6854" i="1"/>
  <c r="A6855" i="11" s="1"/>
  <c r="E6855" i="11" s="1"/>
  <c r="K6850" i="1"/>
  <c r="A6851" i="11" s="1"/>
  <c r="E6851" i="11" s="1"/>
  <c r="K6846" i="1"/>
  <c r="A6847" i="11" s="1"/>
  <c r="E6847" i="11" s="1"/>
  <c r="K6842" i="1"/>
  <c r="A6843" i="11" s="1"/>
  <c r="E6843" i="11" s="1"/>
  <c r="K6819" i="1"/>
  <c r="A6820" i="11" s="1"/>
  <c r="K6815" i="1"/>
  <c r="A6816" i="11" s="1"/>
  <c r="E6816" i="11" s="1"/>
  <c r="K6804" i="1"/>
  <c r="A6805" i="11" s="1"/>
  <c r="E6805" i="11" s="1"/>
  <c r="K6800" i="1"/>
  <c r="A6801" i="11" s="1"/>
  <c r="E6801" i="11" s="1"/>
  <c r="K6785" i="1"/>
  <c r="A6786" i="11" s="1"/>
  <c r="E6786" i="11" s="1"/>
  <c r="K6781" i="1"/>
  <c r="A6782" i="11" s="1"/>
  <c r="E6782" i="11" s="1"/>
  <c r="K6777" i="1"/>
  <c r="A6778" i="11" s="1"/>
  <c r="E6778" i="11" s="1"/>
  <c r="K6773" i="1"/>
  <c r="A6774" i="11" s="1"/>
  <c r="E6774" i="11" s="1"/>
  <c r="K6762" i="1"/>
  <c r="A6763" i="11" s="1"/>
  <c r="E6763" i="11" s="1"/>
  <c r="K6758" i="1"/>
  <c r="A6759" i="11" s="1"/>
  <c r="E6759" i="11" s="1"/>
  <c r="K6735" i="1"/>
  <c r="A6736" i="11" s="1"/>
  <c r="E6736" i="11" s="1"/>
  <c r="K6731" i="1"/>
  <c r="A6732" i="11" s="1"/>
  <c r="E6732" i="11" s="1"/>
  <c r="K6727" i="1"/>
  <c r="A6728" i="11" s="1"/>
  <c r="E6728" i="11" s="1"/>
  <c r="K6723" i="1"/>
  <c r="A6724" i="11" s="1"/>
  <c r="E6724" i="11" s="1"/>
  <c r="K6719" i="1"/>
  <c r="A6720" i="11" s="1"/>
  <c r="E6720" i="11" s="1"/>
  <c r="K6715" i="1"/>
  <c r="A6716" i="11" s="1"/>
  <c r="E6716" i="11" s="1"/>
  <c r="K6711" i="1"/>
  <c r="A6712" i="11" s="1"/>
  <c r="E6712" i="11" s="1"/>
  <c r="K6707" i="1"/>
  <c r="A6708" i="11" s="1"/>
  <c r="E6708" i="11" s="1"/>
  <c r="K6703" i="1"/>
  <c r="A6704" i="11" s="1"/>
  <c r="E6704" i="11" s="1"/>
  <c r="K6699" i="1"/>
  <c r="A6700" i="11" s="1"/>
  <c r="E6700" i="11" s="1"/>
  <c r="K6695" i="1"/>
  <c r="A6696" i="11" s="1"/>
  <c r="E6696" i="11" s="1"/>
  <c r="K6691" i="1"/>
  <c r="A6692" i="11" s="1"/>
  <c r="E6692" i="11" s="1"/>
  <c r="K6687" i="1"/>
  <c r="A6688" i="11" s="1"/>
  <c r="E6688" i="11" s="1"/>
  <c r="K6683" i="1"/>
  <c r="A6684" i="11" s="1"/>
  <c r="E6684" i="11" s="1"/>
  <c r="K6679" i="1"/>
  <c r="A6680" i="11" s="1"/>
  <c r="E6680" i="11" s="1"/>
  <c r="K6672" i="1"/>
  <c r="A6673" i="11" s="1"/>
  <c r="E6673" i="11" s="1"/>
  <c r="K6657" i="1"/>
  <c r="A6658" i="11" s="1"/>
  <c r="E6658" i="11" s="1"/>
  <c r="K6653" i="1"/>
  <c r="A6654" i="11" s="1"/>
  <c r="E6654" i="11" s="1"/>
  <c r="K6649" i="1"/>
  <c r="A6650" i="11" s="1"/>
  <c r="E6650" i="11" s="1"/>
  <c r="K6638" i="1"/>
  <c r="A6639" i="11" s="1"/>
  <c r="E6639" i="11" s="1"/>
  <c r="K6634" i="1"/>
  <c r="A6635" i="11" s="1"/>
  <c r="E6635" i="11" s="1"/>
  <c r="K6630" i="1"/>
  <c r="A6631" i="11" s="1"/>
  <c r="E6631" i="11" s="1"/>
  <c r="K6626" i="1"/>
  <c r="A6627" i="11" s="1"/>
  <c r="E6627" i="11" s="1"/>
  <c r="K6622" i="1"/>
  <c r="A6623" i="11" s="1"/>
  <c r="E6623" i="11" s="1"/>
  <c r="K6618" i="1"/>
  <c r="A6619" i="11" s="1"/>
  <c r="E6619" i="11" s="1"/>
  <c r="K7482" i="1"/>
  <c r="A7483" i="11" s="1"/>
  <c r="E7483" i="11" s="1"/>
  <c r="K7442" i="1"/>
  <c r="A7443" i="11" s="1"/>
  <c r="E7443" i="11" s="1"/>
  <c r="K7423" i="1"/>
  <c r="A7424" i="11" s="1"/>
  <c r="E7424" i="11" s="1"/>
  <c r="K7412" i="1"/>
  <c r="A7413" i="11" s="1"/>
  <c r="E7413" i="11" s="1"/>
  <c r="K7401" i="1"/>
  <c r="A7402" i="11" s="1"/>
  <c r="E7402" i="11" s="1"/>
  <c r="K7358" i="1"/>
  <c r="A7359" i="11" s="1"/>
  <c r="E7359" i="11" s="1"/>
  <c r="K7275" i="1"/>
  <c r="A7276" i="11" s="1"/>
  <c r="E7276" i="11" s="1"/>
  <c r="K7221" i="1"/>
  <c r="A7222" i="11" s="1"/>
  <c r="E7222" i="11" s="1"/>
  <c r="K7178" i="1"/>
  <c r="A7179" i="11" s="1"/>
  <c r="E7179" i="11" s="1"/>
  <c r="K7148" i="1"/>
  <c r="A7149" i="11" s="1"/>
  <c r="E7149" i="11" s="1"/>
  <c r="K7136" i="1"/>
  <c r="A7137" i="11" s="1"/>
  <c r="E7137" i="11" s="1"/>
  <c r="K7082" i="1"/>
  <c r="A7083" i="11" s="1"/>
  <c r="E7083" i="11" s="1"/>
  <c r="K7071" i="1"/>
  <c r="A7072" i="11" s="1"/>
  <c r="E7072" i="11" s="1"/>
  <c r="K7061" i="1"/>
  <c r="A7062" i="11" s="1"/>
  <c r="E7062" i="11" s="1"/>
  <c r="K7034" i="1"/>
  <c r="A7035" i="11" s="1"/>
  <c r="E7035" i="11" s="1"/>
  <c r="K7029" i="1"/>
  <c r="A7030" i="11" s="1"/>
  <c r="E7030" i="11" s="1"/>
  <c r="K7024" i="1"/>
  <c r="A7025" i="11" s="1"/>
  <c r="E7025" i="11" s="1"/>
  <c r="K7020" i="1"/>
  <c r="A7021" i="11" s="1"/>
  <c r="E7021" i="11" s="1"/>
  <c r="K7011" i="1"/>
  <c r="A7012" i="11" s="1"/>
  <c r="E7012" i="11" s="1"/>
  <c r="K6994" i="1"/>
  <c r="A6995" i="11" s="1"/>
  <c r="E6995" i="11" s="1"/>
  <c r="K6986" i="1"/>
  <c r="A6987" i="11" s="1"/>
  <c r="E6987" i="11" s="1"/>
  <c r="K6982" i="1"/>
  <c r="A6983" i="11" s="1"/>
  <c r="E6983" i="11" s="1"/>
  <c r="K6978" i="1"/>
  <c r="A6979" i="11" s="1"/>
  <c r="E6979" i="11" s="1"/>
  <c r="K6974" i="1"/>
  <c r="A6975" i="11" s="1"/>
  <c r="E6975" i="11" s="1"/>
  <c r="K6958" i="1"/>
  <c r="A6959" i="11" s="1"/>
  <c r="E6959" i="11" s="1"/>
  <c r="K6949" i="1"/>
  <c r="A6950" i="11" s="1"/>
  <c r="E6950" i="11" s="1"/>
  <c r="K6945" i="1"/>
  <c r="A6946" i="11" s="1"/>
  <c r="E6946" i="11" s="1"/>
  <c r="K6930" i="1"/>
  <c r="A6931" i="11" s="1"/>
  <c r="E6931" i="11" s="1"/>
  <c r="K6926" i="1"/>
  <c r="A6927" i="11" s="1"/>
  <c r="E6927" i="11" s="1"/>
  <c r="K6922" i="1"/>
  <c r="A6923" i="11" s="1"/>
  <c r="E6923" i="11" s="1"/>
  <c r="K6918" i="1"/>
  <c r="A6919" i="11" s="1"/>
  <c r="E6919" i="11" s="1"/>
  <c r="K6899" i="1"/>
  <c r="A6900" i="11" s="1"/>
  <c r="E6900" i="11" s="1"/>
  <c r="K6895" i="1"/>
  <c r="A6896" i="11" s="1"/>
  <c r="E6896" i="11" s="1"/>
  <c r="K6891" i="1"/>
  <c r="A6892" i="11" s="1"/>
  <c r="E6892" i="11" s="1"/>
  <c r="K6887" i="1"/>
  <c r="A6888" i="11" s="1"/>
  <c r="E6888" i="11" s="1"/>
  <c r="K6880" i="1"/>
  <c r="A6881" i="11" s="1"/>
  <c r="E6881" i="11" s="1"/>
  <c r="K6873" i="1"/>
  <c r="A6874" i="11" s="1"/>
  <c r="E6874" i="11" s="1"/>
  <c r="K6869" i="1"/>
  <c r="A6870" i="11" s="1"/>
  <c r="E6870" i="11" s="1"/>
  <c r="K6865" i="1"/>
  <c r="A6866" i="11" s="1"/>
  <c r="E6866" i="11" s="1"/>
  <c r="K6861" i="1"/>
  <c r="A6862" i="11" s="1"/>
  <c r="E6862" i="11" s="1"/>
  <c r="K6857" i="1"/>
  <c r="A6858" i="11" s="1"/>
  <c r="E6858" i="11" s="1"/>
  <c r="K6838" i="1"/>
  <c r="A6839" i="11" s="1"/>
  <c r="E6839" i="11" s="1"/>
  <c r="K6834" i="1"/>
  <c r="A6835" i="11" s="1"/>
  <c r="E6835" i="11" s="1"/>
  <c r="K6830" i="1"/>
  <c r="A6831" i="11" s="1"/>
  <c r="E6831" i="11" s="1"/>
  <c r="K6826" i="1"/>
  <c r="A6827" i="11" s="1"/>
  <c r="E6827" i="11" s="1"/>
  <c r="K6822" i="1"/>
  <c r="A6823" i="11" s="1"/>
  <c r="E6823" i="11" s="1"/>
  <c r="K6811" i="1"/>
  <c r="A6812" i="11" s="1"/>
  <c r="E6812" i="11" s="1"/>
  <c r="K6807" i="1"/>
  <c r="A6808" i="11" s="1"/>
  <c r="E6808" i="11" s="1"/>
  <c r="K6796" i="1"/>
  <c r="A6797" i="11" s="1"/>
  <c r="E6797" i="11" s="1"/>
  <c r="K6792" i="1"/>
  <c r="A6793" i="11" s="1"/>
  <c r="E6793" i="11" s="1"/>
  <c r="K6769" i="1"/>
  <c r="A6770" i="11" s="1"/>
  <c r="E6770" i="11" s="1"/>
  <c r="K6765" i="1"/>
  <c r="A6766" i="11" s="1"/>
  <c r="E6766" i="11" s="1"/>
  <c r="K6754" i="1"/>
  <c r="A6755" i="11" s="1"/>
  <c r="E6755" i="11" s="1"/>
  <c r="K6750" i="1"/>
  <c r="A6751" i="11" s="1"/>
  <c r="E6751" i="11" s="1"/>
  <c r="K6746" i="1"/>
  <c r="A6747" i="11" s="1"/>
  <c r="E6747" i="11" s="1"/>
  <c r="K6742" i="1"/>
  <c r="A6743" i="11" s="1"/>
  <c r="E6743" i="11" s="1"/>
  <c r="K6675" i="1"/>
  <c r="A6676" i="11" s="1"/>
  <c r="E6676" i="11" s="1"/>
  <c r="K6668" i="1"/>
  <c r="A6669" i="11" s="1"/>
  <c r="E6669" i="11" s="1"/>
  <c r="K6664" i="1"/>
  <c r="A6665" i="11" s="1"/>
  <c r="E6665" i="11" s="1"/>
  <c r="K6660" i="1"/>
  <c r="A6661" i="11" s="1"/>
  <c r="E6661" i="11" s="1"/>
  <c r="K6645" i="1"/>
  <c r="A6646" i="11" s="1"/>
  <c r="E6646" i="11" s="1"/>
  <c r="K6641" i="1"/>
  <c r="A6642" i="11" s="1"/>
  <c r="E6642" i="11" s="1"/>
  <c r="K6614" i="1"/>
  <c r="A6615" i="11" s="1"/>
  <c r="E6615" i="11" s="1"/>
  <c r="K6610" i="1"/>
  <c r="A6611" i="11" s="1"/>
  <c r="E6611" i="11" s="1"/>
  <c r="K6606" i="1"/>
  <c r="A6607" i="11" s="1"/>
  <c r="E6607" i="11" s="1"/>
  <c r="K7464" i="1"/>
  <c r="A7465" i="11" s="1"/>
  <c r="E7465" i="11" s="1"/>
  <c r="K7394" i="1"/>
  <c r="A7395" i="11" s="1"/>
  <c r="E7395" i="11" s="1"/>
  <c r="K7341" i="1"/>
  <c r="A7342" i="11" s="1"/>
  <c r="E7342" i="11" s="1"/>
  <c r="K7329" i="1"/>
  <c r="A7330" i="11" s="1"/>
  <c r="E7330" i="11" s="1"/>
  <c r="K7310" i="1"/>
  <c r="A7311" i="11" s="1"/>
  <c r="E7311" i="11" s="1"/>
  <c r="K7299" i="1"/>
  <c r="A7300" i="11" s="1"/>
  <c r="E7300" i="11" s="1"/>
  <c r="K7287" i="1"/>
  <c r="A7288" i="11" s="1"/>
  <c r="E7288" i="11" s="1"/>
  <c r="K7256" i="1"/>
  <c r="A7257" i="11" s="1"/>
  <c r="E7257" i="11" s="1"/>
  <c r="K7245" i="1"/>
  <c r="A7246" i="11" s="1"/>
  <c r="E7246" i="11" s="1"/>
  <c r="K7233" i="1"/>
  <c r="A7234" i="11" s="1"/>
  <c r="E7234" i="11" s="1"/>
  <c r="K7201" i="1"/>
  <c r="A7202" i="11" s="1"/>
  <c r="E7202" i="11" s="1"/>
  <c r="K7190" i="1"/>
  <c r="A7191" i="11" s="1"/>
  <c r="E7191" i="11" s="1"/>
  <c r="K7105" i="1"/>
  <c r="A7106" i="11" s="1"/>
  <c r="E7106" i="11" s="1"/>
  <c r="K7055" i="1"/>
  <c r="A7056" i="11" s="1"/>
  <c r="E7056" i="11" s="1"/>
  <c r="K7044" i="1"/>
  <c r="A7045" i="11" s="1"/>
  <c r="E7045" i="11" s="1"/>
  <c r="K7015" i="1"/>
  <c r="A7016" i="11" s="1"/>
  <c r="E7016" i="11" s="1"/>
  <c r="K6997" i="1"/>
  <c r="A6998" i="11" s="1"/>
  <c r="E6998" i="11" s="1"/>
  <c r="K6990" i="1"/>
  <c r="A6991" i="11" s="1"/>
  <c r="E6991" i="11" s="1"/>
  <c r="K6962" i="1"/>
  <c r="A6963" i="11" s="1"/>
  <c r="E6963" i="11" s="1"/>
  <c r="K6953" i="1"/>
  <c r="A6954" i="11" s="1"/>
  <c r="E6954" i="11" s="1"/>
  <c r="K6941" i="1"/>
  <c r="A6942" i="11" s="1"/>
  <c r="E6942" i="11" s="1"/>
  <c r="K6937" i="1"/>
  <c r="A6938" i="11" s="1"/>
  <c r="E6938" i="11" s="1"/>
  <c r="K6933" i="1"/>
  <c r="A6934" i="11" s="1"/>
  <c r="E6934" i="11" s="1"/>
  <c r="K6914" i="1"/>
  <c r="A6915" i="11" s="1"/>
  <c r="E6915" i="11" s="1"/>
  <c r="K6910" i="1"/>
  <c r="A6911" i="11" s="1"/>
  <c r="E6911" i="11" s="1"/>
  <c r="K6906" i="1"/>
  <c r="A6907" i="11" s="1"/>
  <c r="E6907" i="11" s="1"/>
  <c r="K6902" i="1"/>
  <c r="A6903" i="11" s="1"/>
  <c r="E6903" i="11" s="1"/>
  <c r="K6883" i="1"/>
  <c r="A6884" i="11" s="1"/>
  <c r="E6884" i="11" s="1"/>
  <c r="K6876" i="1"/>
  <c r="A6877" i="11" s="1"/>
  <c r="E6877" i="11" s="1"/>
  <c r="K6853" i="1"/>
  <c r="A6854" i="11" s="1"/>
  <c r="E6854" i="11" s="1"/>
  <c r="K6849" i="1"/>
  <c r="A6850" i="11" s="1"/>
  <c r="E6850" i="11" s="1"/>
  <c r="K6845" i="1"/>
  <c r="A6846" i="11" s="1"/>
  <c r="E6846" i="11" s="1"/>
  <c r="K6841" i="1"/>
  <c r="A6842" i="11" s="1"/>
  <c r="E6842" i="11" s="1"/>
  <c r="K6818" i="1"/>
  <c r="A6819" i="11" s="1"/>
  <c r="E6819" i="11" s="1"/>
  <c r="K6814" i="1"/>
  <c r="A6815" i="11" s="1"/>
  <c r="E6815" i="11" s="1"/>
  <c r="K6803" i="1"/>
  <c r="A6804" i="11" s="1"/>
  <c r="E6804" i="11" s="1"/>
  <c r="K6799" i="1"/>
  <c r="A6800" i="11" s="1"/>
  <c r="E6800" i="11" s="1"/>
  <c r="K6788" i="1"/>
  <c r="A6789" i="11" s="1"/>
  <c r="E6789" i="11" s="1"/>
  <c r="K6784" i="1"/>
  <c r="A6785" i="11" s="1"/>
  <c r="E6785" i="11" s="1"/>
  <c r="K6780" i="1"/>
  <c r="A6781" i="11" s="1"/>
  <c r="K6776" i="1"/>
  <c r="A6777" i="11" s="1"/>
  <c r="E6777" i="11" s="1"/>
  <c r="K6761" i="1"/>
  <c r="A6762" i="11" s="1"/>
  <c r="E6762" i="11" s="1"/>
  <c r="K6757" i="1"/>
  <c r="A6758" i="11" s="1"/>
  <c r="E6758" i="11" s="1"/>
  <c r="K6738" i="1"/>
  <c r="A6739" i="11" s="1"/>
  <c r="E6739" i="11" s="1"/>
  <c r="K6734" i="1"/>
  <c r="A6735" i="11" s="1"/>
  <c r="E6735" i="11" s="1"/>
  <c r="K6730" i="1"/>
  <c r="A6731" i="11" s="1"/>
  <c r="E6731" i="11" s="1"/>
  <c r="K6726" i="1"/>
  <c r="A6727" i="11" s="1"/>
  <c r="E6727" i="11" s="1"/>
  <c r="K6722" i="1"/>
  <c r="A6723" i="11" s="1"/>
  <c r="E6723" i="11" s="1"/>
  <c r="K6718" i="1"/>
  <c r="A6719" i="11" s="1"/>
  <c r="E6719" i="11" s="1"/>
  <c r="K6714" i="1"/>
  <c r="A6715" i="11" s="1"/>
  <c r="E6715" i="11" s="1"/>
  <c r="K6710" i="1"/>
  <c r="A6711" i="11" s="1"/>
  <c r="E6711" i="11" s="1"/>
  <c r="K6706" i="1"/>
  <c r="A6707" i="11" s="1"/>
  <c r="E6707" i="11" s="1"/>
  <c r="K6702" i="1"/>
  <c r="A6703" i="11" s="1"/>
  <c r="E6703" i="11" s="1"/>
  <c r="K6698" i="1"/>
  <c r="A6699" i="11" s="1"/>
  <c r="E6699" i="11" s="1"/>
  <c r="K6694" i="1"/>
  <c r="A6695" i="11" s="1"/>
  <c r="E6695" i="11" s="1"/>
  <c r="K6690" i="1"/>
  <c r="A6691" i="11" s="1"/>
  <c r="E6691" i="11" s="1"/>
  <c r="K6686" i="1"/>
  <c r="A6687" i="11" s="1"/>
  <c r="E6687" i="11" s="1"/>
  <c r="K6682" i="1"/>
  <c r="A6683" i="11" s="1"/>
  <c r="E6683" i="11" s="1"/>
  <c r="K6678" i="1"/>
  <c r="A6679" i="11" s="1"/>
  <c r="E6679" i="11" s="1"/>
  <c r="K6671" i="1"/>
  <c r="A6672" i="11" s="1"/>
  <c r="E6672" i="11" s="1"/>
  <c r="K6656" i="1"/>
  <c r="A6657" i="11" s="1"/>
  <c r="E6657" i="11" s="1"/>
  <c r="K6652" i="1"/>
  <c r="A6653" i="11" s="1"/>
  <c r="E6653" i="11" s="1"/>
  <c r="K6637" i="1"/>
  <c r="A6638" i="11" s="1"/>
  <c r="E6638" i="11" s="1"/>
  <c r="K6633" i="1"/>
  <c r="A6634" i="11" s="1"/>
  <c r="E6634" i="11" s="1"/>
  <c r="K6629" i="1"/>
  <c r="A6630" i="11" s="1"/>
  <c r="E6630" i="11" s="1"/>
  <c r="K6625" i="1"/>
  <c r="A6626" i="11" s="1"/>
  <c r="E6626" i="11" s="1"/>
  <c r="K7362" i="1"/>
  <c r="A7363" i="11" s="1"/>
  <c r="E7363" i="11" s="1"/>
  <c r="K6981" i="1"/>
  <c r="A6982" i="11" s="1"/>
  <c r="E6982" i="11" s="1"/>
  <c r="K6929" i="1"/>
  <c r="A6930" i="11" s="1"/>
  <c r="E6930" i="11" s="1"/>
  <c r="K6864" i="1"/>
  <c r="A6865" i="11" s="1"/>
  <c r="E6865" i="11" s="1"/>
  <c r="K6837" i="1"/>
  <c r="A6838" i="11" s="1"/>
  <c r="E6838" i="11" s="1"/>
  <c r="K6745" i="1"/>
  <c r="A6746" i="11" s="1"/>
  <c r="E6746" i="11" s="1"/>
  <c r="K6725" i="1"/>
  <c r="A6726" i="11" s="1"/>
  <c r="E6726" i="11" s="1"/>
  <c r="K6693" i="1"/>
  <c r="A6694" i="11" s="1"/>
  <c r="E6694" i="11" s="1"/>
  <c r="K6640" i="1"/>
  <c r="A6641" i="11" s="1"/>
  <c r="E6641" i="11" s="1"/>
  <c r="K6628" i="1"/>
  <c r="A6629" i="11" s="1"/>
  <c r="E6629" i="11" s="1"/>
  <c r="K6597" i="1"/>
  <c r="A6598" i="11" s="1"/>
  <c r="E6598" i="11" s="1"/>
  <c r="K6593" i="1"/>
  <c r="A6594" i="11" s="1"/>
  <c r="E6594" i="11" s="1"/>
  <c r="K6589" i="1"/>
  <c r="A6590" i="11" s="1"/>
  <c r="E6590" i="11" s="1"/>
  <c r="K6585" i="1"/>
  <c r="A6586" i="11" s="1"/>
  <c r="E6586" i="11" s="1"/>
  <c r="K6581" i="1"/>
  <c r="A6582" i="11" s="1"/>
  <c r="E6582" i="11" s="1"/>
  <c r="K6569" i="1"/>
  <c r="A6570" i="11" s="1"/>
  <c r="E6570" i="11" s="1"/>
  <c r="K6565" i="1"/>
  <c r="A6566" i="11" s="1"/>
  <c r="E6566" i="11" s="1"/>
  <c r="K6561" i="1"/>
  <c r="A6562" i="11" s="1"/>
  <c r="E6562" i="11" s="1"/>
  <c r="K6554" i="1"/>
  <c r="A6555" i="11" s="1"/>
  <c r="E6555" i="11" s="1"/>
  <c r="K6550" i="1"/>
  <c r="A6551" i="11" s="1"/>
  <c r="E6551" i="11" s="1"/>
  <c r="K6546" i="1"/>
  <c r="A6547" i="11" s="1"/>
  <c r="E6547" i="11" s="1"/>
  <c r="K6527" i="1"/>
  <c r="A6528" i="11" s="1"/>
  <c r="E6528" i="11" s="1"/>
  <c r="K6523" i="1"/>
  <c r="A6524" i="11" s="1"/>
  <c r="E6524" i="11" s="1"/>
  <c r="K6508" i="1"/>
  <c r="A6509" i="11" s="1"/>
  <c r="E6509" i="11" s="1"/>
  <c r="K6504" i="1"/>
  <c r="A6505" i="11" s="1"/>
  <c r="E6505" i="11" s="1"/>
  <c r="K6500" i="1"/>
  <c r="A6501" i="11" s="1"/>
  <c r="E6501" i="11" s="1"/>
  <c r="K6496" i="1"/>
  <c r="A6497" i="11" s="1"/>
  <c r="E6497" i="11" s="1"/>
  <c r="K6492" i="1"/>
  <c r="A6493" i="11" s="1"/>
  <c r="E6493" i="11" s="1"/>
  <c r="K6488" i="1"/>
  <c r="A6489" i="11" s="1"/>
  <c r="E6489" i="11" s="1"/>
  <c r="K6484" i="1"/>
  <c r="A6485" i="11" s="1"/>
  <c r="E6485" i="11" s="1"/>
  <c r="K6480" i="1"/>
  <c r="A6481" i="11" s="1"/>
  <c r="E6481" i="11" s="1"/>
  <c r="K6462" i="1"/>
  <c r="A6463" i="11" s="1"/>
  <c r="E6463" i="11" s="1"/>
  <c r="K6458" i="1"/>
  <c r="A6459" i="11" s="1"/>
  <c r="E6459" i="11" s="1"/>
  <c r="K6454" i="1"/>
  <c r="A6455" i="11" s="1"/>
  <c r="E6455" i="11" s="1"/>
  <c r="K6450" i="1"/>
  <c r="A6451" i="11" s="1"/>
  <c r="E6451" i="11" s="1"/>
  <c r="K6423" i="1"/>
  <c r="A6424" i="11" s="1"/>
  <c r="E6424" i="11" s="1"/>
  <c r="K6419" i="1"/>
  <c r="A6420" i="11" s="1"/>
  <c r="E6420" i="11" s="1"/>
  <c r="K6408" i="1"/>
  <c r="A6409" i="11" s="1"/>
  <c r="E6409" i="11" s="1"/>
  <c r="K6404" i="1"/>
  <c r="A6405" i="11" s="1"/>
  <c r="E6405" i="11" s="1"/>
  <c r="K6393" i="1"/>
  <c r="A6394" i="11" s="1"/>
  <c r="E6394" i="11" s="1"/>
  <c r="K6389" i="1"/>
  <c r="A6390" i="11" s="1"/>
  <c r="E6390" i="11" s="1"/>
  <c r="K6385" i="1"/>
  <c r="A6386" i="11" s="1"/>
  <c r="E6386" i="11" s="1"/>
  <c r="K6358" i="1"/>
  <c r="A6359" i="11" s="1"/>
  <c r="E6359" i="11" s="1"/>
  <c r="K6354" i="1"/>
  <c r="A6355" i="11" s="1"/>
  <c r="E6355" i="11" s="1"/>
  <c r="K6343" i="1"/>
  <c r="A6344" i="11" s="1"/>
  <c r="E6344" i="11" s="1"/>
  <c r="K6339" i="1"/>
  <c r="A6340" i="11" s="1"/>
  <c r="E6340" i="11" s="1"/>
  <c r="K6328" i="1"/>
  <c r="A6329" i="11" s="1"/>
  <c r="E6329" i="11" s="1"/>
  <c r="K6324" i="1"/>
  <c r="A6325" i="11" s="1"/>
  <c r="E6325" i="11" s="1"/>
  <c r="K6320" i="1"/>
  <c r="A6321" i="11" s="1"/>
  <c r="E6321" i="11" s="1"/>
  <c r="K6305" i="1"/>
  <c r="A6306" i="11" s="1"/>
  <c r="E6306" i="11" s="1"/>
  <c r="K6301" i="1"/>
  <c r="A6302" i="11" s="1"/>
  <c r="E6302" i="11" s="1"/>
  <c r="K6290" i="1"/>
  <c r="A6291" i="11" s="1"/>
  <c r="E6291" i="11" s="1"/>
  <c r="K6286" i="1"/>
  <c r="A6287" i="11" s="1"/>
  <c r="E6287" i="11" s="1"/>
  <c r="K6282" i="1"/>
  <c r="A6283" i="11" s="1"/>
  <c r="E6283" i="11" s="1"/>
  <c r="K6248" i="1"/>
  <c r="A6249" i="11" s="1"/>
  <c r="E6249" i="11" s="1"/>
  <c r="K6244" i="1"/>
  <c r="A6245" i="11" s="1"/>
  <c r="E6245" i="11" s="1"/>
  <c r="K6240" i="1"/>
  <c r="A6241" i="11" s="1"/>
  <c r="E6241" i="11" s="1"/>
  <c r="K6236" i="1"/>
  <c r="A6237" i="11" s="1"/>
  <c r="E6237" i="11" s="1"/>
  <c r="K6232" i="1"/>
  <c r="A6233" i="11" s="1"/>
  <c r="E6233" i="11" s="1"/>
  <c r="K6228" i="1"/>
  <c r="A6229" i="11" s="1"/>
  <c r="E6229" i="11" s="1"/>
  <c r="K6224" i="1"/>
  <c r="A6225" i="11" s="1"/>
  <c r="E6225" i="11" s="1"/>
  <c r="K6220" i="1"/>
  <c r="A6221" i="11" s="1"/>
  <c r="E6221" i="11" s="1"/>
  <c r="K6213" i="1"/>
  <c r="A6214" i="11" s="1"/>
  <c r="E6214" i="11" s="1"/>
  <c r="K6209" i="1"/>
  <c r="A6210" i="11" s="1"/>
  <c r="E6210" i="11" s="1"/>
  <c r="K6205" i="1"/>
  <c r="A6206" i="11" s="1"/>
  <c r="E6206" i="11" s="1"/>
  <c r="K6201" i="1"/>
  <c r="A6202" i="11" s="1"/>
  <c r="E6202" i="11" s="1"/>
  <c r="K6197" i="1"/>
  <c r="A6198" i="11" s="1"/>
  <c r="E6198" i="11" s="1"/>
  <c r="K6193" i="1"/>
  <c r="A6194" i="11" s="1"/>
  <c r="E6194" i="11" s="1"/>
  <c r="K6189" i="1"/>
  <c r="A6190" i="11" s="1"/>
  <c r="E6190" i="11" s="1"/>
  <c r="K6185" i="1"/>
  <c r="A6186" i="11" s="1"/>
  <c r="E6186" i="11" s="1"/>
  <c r="K6116" i="1"/>
  <c r="A6117" i="11" s="1"/>
  <c r="E6117" i="11" s="1"/>
  <c r="K6112" i="1"/>
  <c r="A6113" i="11" s="1"/>
  <c r="E6113" i="11" s="1"/>
  <c r="K6108" i="1"/>
  <c r="A6109" i="11" s="1"/>
  <c r="E6109" i="11" s="1"/>
  <c r="K6101" i="1"/>
  <c r="A6102" i="11" s="1"/>
  <c r="E6102" i="11" s="1"/>
  <c r="K6097" i="1"/>
  <c r="A6098" i="11" s="1"/>
  <c r="E6098" i="11" s="1"/>
  <c r="K7446" i="1"/>
  <c r="A7447" i="11" s="1"/>
  <c r="E7447" i="11" s="1"/>
  <c r="K7005" i="1"/>
  <c r="A7006" i="11" s="1"/>
  <c r="E7006" i="11" s="1"/>
  <c r="K6993" i="1"/>
  <c r="A6994" i="11" s="1"/>
  <c r="E6994" i="11" s="1"/>
  <c r="K6948" i="1"/>
  <c r="A6949" i="11" s="1"/>
  <c r="E6949" i="11" s="1"/>
  <c r="K6894" i="1"/>
  <c r="A6895" i="11" s="1"/>
  <c r="E6895" i="11" s="1"/>
  <c r="K6810" i="1"/>
  <c r="A6811" i="11" s="1"/>
  <c r="E6811" i="11" s="1"/>
  <c r="K6791" i="1"/>
  <c r="A6792" i="11" s="1"/>
  <c r="E6792" i="11" s="1"/>
  <c r="K6705" i="1"/>
  <c r="A6706" i="11" s="1"/>
  <c r="E6706" i="11" s="1"/>
  <c r="K6674" i="1"/>
  <c r="A6675" i="11" s="1"/>
  <c r="E6675" i="11" s="1"/>
  <c r="K6663" i="1"/>
  <c r="A6664" i="11" s="1"/>
  <c r="E6664" i="11" s="1"/>
  <c r="K6651" i="1"/>
  <c r="A6652" i="11" s="1"/>
  <c r="E6652" i="11" s="1"/>
  <c r="K6621" i="1"/>
  <c r="A6622" i="11" s="1"/>
  <c r="E6622" i="11" s="1"/>
  <c r="K6616" i="1"/>
  <c r="A6617" i="11" s="1"/>
  <c r="E6617" i="11" s="1"/>
  <c r="K6601" i="1"/>
  <c r="A6602" i="11" s="1"/>
  <c r="E6602" i="11" s="1"/>
  <c r="K6572" i="1"/>
  <c r="A6573" i="11" s="1"/>
  <c r="E6573" i="11" s="1"/>
  <c r="K6557" i="1"/>
  <c r="A6558" i="11" s="1"/>
  <c r="E6558" i="11" s="1"/>
  <c r="K6542" i="1"/>
  <c r="A6543" i="11" s="1"/>
  <c r="K6538" i="1"/>
  <c r="A6539" i="11" s="1"/>
  <c r="E6539" i="11" s="1"/>
  <c r="K6534" i="1"/>
  <c r="A6535" i="11" s="1"/>
  <c r="E6535" i="11" s="1"/>
  <c r="K6530" i="1"/>
  <c r="A6531" i="11" s="1"/>
  <c r="E6531" i="11" s="1"/>
  <c r="K6519" i="1"/>
  <c r="A6520" i="11" s="1"/>
  <c r="E6520" i="11" s="1"/>
  <c r="K6515" i="1"/>
  <c r="A6516" i="11" s="1"/>
  <c r="E6516" i="11" s="1"/>
  <c r="K6476" i="1"/>
  <c r="A6477" i="11" s="1"/>
  <c r="E6477" i="11" s="1"/>
  <c r="K6473" i="1"/>
  <c r="A6474" i="11" s="1"/>
  <c r="E6474" i="11" s="1"/>
  <c r="K6469" i="1"/>
  <c r="A6470" i="11" s="1"/>
  <c r="E6470" i="11" s="1"/>
  <c r="K6446" i="1"/>
  <c r="A6447" i="11" s="1"/>
  <c r="E6447" i="11" s="1"/>
  <c r="K6442" i="1"/>
  <c r="A6443" i="11" s="1"/>
  <c r="E6443" i="11" s="1"/>
  <c r="K6438" i="1"/>
  <c r="A6439" i="11" s="1"/>
  <c r="E6439" i="11" s="1"/>
  <c r="K6434" i="1"/>
  <c r="A6435" i="11" s="1"/>
  <c r="E6435" i="11" s="1"/>
  <c r="K6430" i="1"/>
  <c r="A6431" i="11" s="1"/>
  <c r="E6431" i="11" s="1"/>
  <c r="K6426" i="1"/>
  <c r="A6427" i="11" s="1"/>
  <c r="E6427" i="11" s="1"/>
  <c r="K6415" i="1"/>
  <c r="A6416" i="11" s="1"/>
  <c r="E6416" i="11" s="1"/>
  <c r="K6411" i="1"/>
  <c r="A6412" i="11" s="1"/>
  <c r="E6412" i="11" s="1"/>
  <c r="K6400" i="1"/>
  <c r="A6401" i="11" s="1"/>
  <c r="E6401" i="11" s="1"/>
  <c r="K6396" i="1"/>
  <c r="A6397" i="11" s="1"/>
  <c r="E6397" i="11" s="1"/>
  <c r="K6381" i="1"/>
  <c r="A6382" i="11" s="1"/>
  <c r="E6382" i="11" s="1"/>
  <c r="K6377" i="1"/>
  <c r="A6378" i="11" s="1"/>
  <c r="E6378" i="11" s="1"/>
  <c r="K6373" i="1"/>
  <c r="A6374" i="11" s="1"/>
  <c r="E6374" i="11" s="1"/>
  <c r="K6369" i="1"/>
  <c r="A6370" i="11" s="1"/>
  <c r="E6370" i="11" s="1"/>
  <c r="K6365" i="1"/>
  <c r="A6366" i="11" s="1"/>
  <c r="E6366" i="11" s="1"/>
  <c r="K6350" i="1"/>
  <c r="A6351" i="11" s="1"/>
  <c r="E6351" i="11" s="1"/>
  <c r="K6346" i="1"/>
  <c r="A6347" i="11" s="1"/>
  <c r="E6347" i="11" s="1"/>
  <c r="K6335" i="1"/>
  <c r="A6336" i="11" s="1"/>
  <c r="E6336" i="11" s="1"/>
  <c r="K6331" i="1"/>
  <c r="A6332" i="11" s="1"/>
  <c r="E6332" i="11" s="1"/>
  <c r="K6316" i="1"/>
  <c r="A6317" i="11" s="1"/>
  <c r="E6317" i="11" s="1"/>
  <c r="K6312" i="1"/>
  <c r="A6313" i="11" s="1"/>
  <c r="E6313" i="11" s="1"/>
  <c r="K6308" i="1"/>
  <c r="A6309" i="11" s="1"/>
  <c r="E6309" i="11" s="1"/>
  <c r="K6297" i="1"/>
  <c r="A6298" i="11" s="1"/>
  <c r="E6298" i="11" s="1"/>
  <c r="K6293" i="1"/>
  <c r="A6294" i="11" s="1"/>
  <c r="E6294" i="11" s="1"/>
  <c r="K6278" i="1"/>
  <c r="A6279" i="11" s="1"/>
  <c r="E6279" i="11" s="1"/>
  <c r="K6274" i="1"/>
  <c r="A6275" i="11" s="1"/>
  <c r="E6275" i="11" s="1"/>
  <c r="K6270" i="1"/>
  <c r="A6271" i="11" s="1"/>
  <c r="E6271" i="11" s="1"/>
  <c r="K6266" i="1"/>
  <c r="A6267" i="11" s="1"/>
  <c r="E6267" i="11" s="1"/>
  <c r="K6263" i="1"/>
  <c r="A6264" i="11" s="1"/>
  <c r="E6264" i="11" s="1"/>
  <c r="K6259" i="1"/>
  <c r="A6260" i="11" s="1"/>
  <c r="E6260" i="11" s="1"/>
  <c r="K6255" i="1"/>
  <c r="A6256" i="11" s="1"/>
  <c r="E6256" i="11" s="1"/>
  <c r="K6251" i="1"/>
  <c r="A6252" i="11" s="1"/>
  <c r="E6252" i="11" s="1"/>
  <c r="K6216" i="1"/>
  <c r="A6217" i="11" s="1"/>
  <c r="E6217" i="11" s="1"/>
  <c r="K6181" i="1"/>
  <c r="A6182" i="11" s="1"/>
  <c r="E6182" i="11" s="1"/>
  <c r="K6177" i="1"/>
  <c r="A6178" i="11" s="1"/>
  <c r="E6178" i="11" s="1"/>
  <c r="K6173" i="1"/>
  <c r="A6174" i="11" s="1"/>
  <c r="E6174" i="11" s="1"/>
  <c r="K6166" i="1"/>
  <c r="A6167" i="11" s="1"/>
  <c r="E6167" i="11" s="1"/>
  <c r="K6162" i="1"/>
  <c r="A6163" i="11" s="1"/>
  <c r="E6163" i="11" s="1"/>
  <c r="K6158" i="1"/>
  <c r="A6159" i="11" s="1"/>
  <c r="E6159" i="11" s="1"/>
  <c r="K6154" i="1"/>
  <c r="A6155" i="11" s="1"/>
  <c r="E6155" i="11" s="1"/>
  <c r="K6151" i="1"/>
  <c r="A6152" i="11" s="1"/>
  <c r="E6152" i="11" s="1"/>
  <c r="K6147" i="1"/>
  <c r="A6148" i="11" s="1"/>
  <c r="E6148" i="11" s="1"/>
  <c r="K6143" i="1"/>
  <c r="A6144" i="11" s="1"/>
  <c r="E6144" i="11" s="1"/>
  <c r="K6139" i="1"/>
  <c r="A6140" i="11" s="1"/>
  <c r="E6140" i="11" s="1"/>
  <c r="K6135" i="1"/>
  <c r="A6136" i="11" s="1"/>
  <c r="E6136" i="11" s="1"/>
  <c r="K6131" i="1"/>
  <c r="A6132" i="11" s="1"/>
  <c r="E6132" i="11" s="1"/>
  <c r="K6127" i="1"/>
  <c r="A6128" i="11" s="1"/>
  <c r="E6128" i="11" s="1"/>
  <c r="K6123" i="1"/>
  <c r="A6124" i="11" s="1"/>
  <c r="E6124" i="11" s="1"/>
  <c r="K7372" i="1"/>
  <c r="A7373" i="11" s="1"/>
  <c r="E7373" i="11" s="1"/>
  <c r="K7159" i="1"/>
  <c r="A7160" i="11" s="1"/>
  <c r="E7160" i="11" s="1"/>
  <c r="K7117" i="1"/>
  <c r="A7118" i="11" s="1"/>
  <c r="E7118" i="11" s="1"/>
  <c r="K7019" i="1"/>
  <c r="A7020" i="11" s="1"/>
  <c r="E7020" i="11" s="1"/>
  <c r="K6973" i="1"/>
  <c r="A6974" i="11" s="1"/>
  <c r="E6974" i="11" s="1"/>
  <c r="K6921" i="1"/>
  <c r="A6922" i="11" s="1"/>
  <c r="E6922" i="11" s="1"/>
  <c r="K6856" i="1"/>
  <c r="A6857" i="11" s="1"/>
  <c r="E6857" i="11" s="1"/>
  <c r="K6829" i="1"/>
  <c r="A6830" i="11" s="1"/>
  <c r="E6830" i="11" s="1"/>
  <c r="K6717" i="1"/>
  <c r="A6718" i="11" s="1"/>
  <c r="E6718" i="11" s="1"/>
  <c r="K6685" i="1"/>
  <c r="A6686" i="11" s="1"/>
  <c r="E6686" i="11" s="1"/>
  <c r="K6605" i="1"/>
  <c r="A6606" i="11" s="1"/>
  <c r="E6606" i="11" s="1"/>
  <c r="K6592" i="1"/>
  <c r="A6593" i="11" s="1"/>
  <c r="E6593" i="11" s="1"/>
  <c r="K6588" i="1"/>
  <c r="A6589" i="11" s="1"/>
  <c r="E6589" i="11" s="1"/>
  <c r="K6584" i="1"/>
  <c r="A6585" i="11" s="1"/>
  <c r="E6585" i="11" s="1"/>
  <c r="K6580" i="1"/>
  <c r="A6581" i="11" s="1"/>
  <c r="E6581" i="11" s="1"/>
  <c r="K6576" i="1"/>
  <c r="A6577" i="11" s="1"/>
  <c r="E6577" i="11" s="1"/>
  <c r="K6568" i="1"/>
  <c r="A6569" i="11" s="1"/>
  <c r="E6569" i="11" s="1"/>
  <c r="K6564" i="1"/>
  <c r="A6565" i="11" s="1"/>
  <c r="E6565" i="11" s="1"/>
  <c r="K6560" i="1"/>
  <c r="A6561" i="11" s="1"/>
  <c r="E6561" i="11" s="1"/>
  <c r="K6553" i="1"/>
  <c r="A6554" i="11" s="1"/>
  <c r="E6554" i="11" s="1"/>
  <c r="K6549" i="1"/>
  <c r="A6550" i="11" s="1"/>
  <c r="E6550" i="11" s="1"/>
  <c r="K6545" i="1"/>
  <c r="A6546" i="11" s="1"/>
  <c r="E6546" i="11" s="1"/>
  <c r="K6526" i="1"/>
  <c r="A6527" i="11" s="1"/>
  <c r="E6527" i="11" s="1"/>
  <c r="K6522" i="1"/>
  <c r="A6523" i="11" s="1"/>
  <c r="E6523" i="11" s="1"/>
  <c r="K6511" i="1"/>
  <c r="A6512" i="11" s="1"/>
  <c r="E6512" i="11" s="1"/>
  <c r="K6507" i="1"/>
  <c r="A6508" i="11" s="1"/>
  <c r="E6508" i="11" s="1"/>
  <c r="K6503" i="1"/>
  <c r="A6504" i="11" s="1"/>
  <c r="E6504" i="11" s="1"/>
  <c r="K6499" i="1"/>
  <c r="A6500" i="11" s="1"/>
  <c r="E6500" i="11" s="1"/>
  <c r="K6495" i="1"/>
  <c r="A6496" i="11" s="1"/>
  <c r="E6496" i="11" s="1"/>
  <c r="K6491" i="1"/>
  <c r="A6492" i="11" s="1"/>
  <c r="E6492" i="11" s="1"/>
  <c r="K6487" i="1"/>
  <c r="A6488" i="11" s="1"/>
  <c r="E6488" i="11" s="1"/>
  <c r="K6483" i="1"/>
  <c r="A6484" i="11" s="1"/>
  <c r="E6484" i="11" s="1"/>
  <c r="K6465" i="1"/>
  <c r="A6466" i="11" s="1"/>
  <c r="E6466" i="11" s="1"/>
  <c r="K6461" i="1"/>
  <c r="A6462" i="11" s="1"/>
  <c r="E6462" i="11" s="1"/>
  <c r="K6457" i="1"/>
  <c r="A6458" i="11" s="1"/>
  <c r="E6458" i="11" s="1"/>
  <c r="K6453" i="1"/>
  <c r="A6454" i="11" s="1"/>
  <c r="E6454" i="11" s="1"/>
  <c r="K6449" i="1"/>
  <c r="A6450" i="11" s="1"/>
  <c r="E6450" i="11" s="1"/>
  <c r="K6422" i="1"/>
  <c r="A6423" i="11" s="1"/>
  <c r="E6423" i="11" s="1"/>
  <c r="K6418" i="1"/>
  <c r="A6419" i="11" s="1"/>
  <c r="E6419" i="11" s="1"/>
  <c r="K6407" i="1"/>
  <c r="A6408" i="11" s="1"/>
  <c r="E6408" i="11" s="1"/>
  <c r="K6403" i="1"/>
  <c r="A6404" i="11" s="1"/>
  <c r="E6404" i="11" s="1"/>
  <c r="K6392" i="1"/>
  <c r="A6393" i="11" s="1"/>
  <c r="E6393" i="11" s="1"/>
  <c r="K6388" i="1"/>
  <c r="A6389" i="11" s="1"/>
  <c r="E6389" i="11" s="1"/>
  <c r="K6384" i="1"/>
  <c r="A6385" i="11" s="1"/>
  <c r="E6385" i="11" s="1"/>
  <c r="K6361" i="1"/>
  <c r="A6362" i="11" s="1"/>
  <c r="E6362" i="11" s="1"/>
  <c r="K6357" i="1"/>
  <c r="A6358" i="11" s="1"/>
  <c r="E6358" i="11" s="1"/>
  <c r="K6353" i="1"/>
  <c r="A6354" i="11" s="1"/>
  <c r="E6354" i="11" s="1"/>
  <c r="K6342" i="1"/>
  <c r="A6343" i="11" s="1"/>
  <c r="E6343" i="11" s="1"/>
  <c r="K6338" i="1"/>
  <c r="A6339" i="11" s="1"/>
  <c r="E6339" i="11" s="1"/>
  <c r="K6327" i="1"/>
  <c r="A6328" i="11" s="1"/>
  <c r="E6328" i="11" s="1"/>
  <c r="K6323" i="1"/>
  <c r="A6324" i="11" s="1"/>
  <c r="E6324" i="11" s="1"/>
  <c r="K6304" i="1"/>
  <c r="A6305" i="11" s="1"/>
  <c r="E6305" i="11" s="1"/>
  <c r="K6300" i="1"/>
  <c r="A6301" i="11" s="1"/>
  <c r="E6301" i="11" s="1"/>
  <c r="K6289" i="1"/>
  <c r="A6290" i="11" s="1"/>
  <c r="E6290" i="11" s="1"/>
  <c r="K6285" i="1"/>
  <c r="A6286" i="11" s="1"/>
  <c r="K6247" i="1"/>
  <c r="A6248" i="11" s="1"/>
  <c r="E6248" i="11" s="1"/>
  <c r="K6243" i="1"/>
  <c r="A6244" i="11" s="1"/>
  <c r="E6244" i="11" s="1"/>
  <c r="K6239" i="1"/>
  <c r="A6240" i="11" s="1"/>
  <c r="E6240" i="11" s="1"/>
  <c r="K6235" i="1"/>
  <c r="A6236" i="11" s="1"/>
  <c r="E6236" i="11" s="1"/>
  <c r="K6231" i="1"/>
  <c r="A6232" i="11" s="1"/>
  <c r="E6232" i="11" s="1"/>
  <c r="K6227" i="1"/>
  <c r="A6228" i="11" s="1"/>
  <c r="E6228" i="11" s="1"/>
  <c r="K6223" i="1"/>
  <c r="A6224" i="11" s="1"/>
  <c r="E6224" i="11" s="1"/>
  <c r="K6219" i="1"/>
  <c r="A6220" i="11" s="1"/>
  <c r="E6220" i="11" s="1"/>
  <c r="K6212" i="1"/>
  <c r="A6213" i="11" s="1"/>
  <c r="K6208" i="1"/>
  <c r="A6209" i="11" s="1"/>
  <c r="E6209" i="11" s="1"/>
  <c r="K6204" i="1"/>
  <c r="A6205" i="11" s="1"/>
  <c r="E6205" i="11" s="1"/>
  <c r="K6200" i="1"/>
  <c r="A6201" i="11" s="1"/>
  <c r="E6201" i="11" s="1"/>
  <c r="K6196" i="1"/>
  <c r="A6197" i="11" s="1"/>
  <c r="E6197" i="11" s="1"/>
  <c r="K6192" i="1"/>
  <c r="A6193" i="11" s="1"/>
  <c r="E6193" i="11" s="1"/>
  <c r="K6188" i="1"/>
  <c r="A6189" i="11" s="1"/>
  <c r="E6189" i="11" s="1"/>
  <c r="K6184" i="1"/>
  <c r="A6185" i="11" s="1"/>
  <c r="E6185" i="11" s="1"/>
  <c r="K6169" i="1"/>
  <c r="A6170" i="11" s="1"/>
  <c r="E6170" i="11" s="1"/>
  <c r="K6119" i="1"/>
  <c r="A6120" i="11" s="1"/>
  <c r="E6120" i="11" s="1"/>
  <c r="K6115" i="1"/>
  <c r="A6116" i="11" s="1"/>
  <c r="E6116" i="11" s="1"/>
  <c r="K6111" i="1"/>
  <c r="A6112" i="11" s="1"/>
  <c r="E6112" i="11" s="1"/>
  <c r="K6107" i="1"/>
  <c r="A6108" i="11" s="1"/>
  <c r="E6108" i="11" s="1"/>
  <c r="K6100" i="1"/>
  <c r="A6101" i="11" s="1"/>
  <c r="E6101" i="11" s="1"/>
  <c r="K7268" i="1"/>
  <c r="A7269" i="11" s="1"/>
  <c r="E7269" i="11" s="1"/>
  <c r="K7038" i="1"/>
  <c r="A7039" i="11" s="1"/>
  <c r="E7039" i="11" s="1"/>
  <c r="K6886" i="1"/>
  <c r="A6887" i="11" s="1"/>
  <c r="E6887" i="11" s="1"/>
  <c r="K6868" i="1"/>
  <c r="A6869" i="11" s="1"/>
  <c r="E6869" i="11" s="1"/>
  <c r="K6749" i="1"/>
  <c r="A6750" i="11" s="1"/>
  <c r="E6750" i="11" s="1"/>
  <c r="K6729" i="1"/>
  <c r="A6730" i="11" s="1"/>
  <c r="E6730" i="11" s="1"/>
  <c r="K6697" i="1"/>
  <c r="A6698" i="11" s="1"/>
  <c r="E6698" i="11" s="1"/>
  <c r="K6644" i="1"/>
  <c r="A6645" i="11" s="1"/>
  <c r="E6645" i="11" s="1"/>
  <c r="K6632" i="1"/>
  <c r="A6633" i="11" s="1"/>
  <c r="E6633" i="11" s="1"/>
  <c r="K6620" i="1"/>
  <c r="A6621" i="11" s="1"/>
  <c r="E6621" i="11" s="1"/>
  <c r="K6615" i="1"/>
  <c r="A6616" i="11" s="1"/>
  <c r="E6616" i="11" s="1"/>
  <c r="K6595" i="1"/>
  <c r="A6596" i="11" s="1"/>
  <c r="E6596" i="11" s="1"/>
  <c r="K6571" i="1"/>
  <c r="A6572" i="11" s="1"/>
  <c r="E6572" i="11" s="1"/>
  <c r="K6556" i="1"/>
  <c r="A6557" i="11" s="1"/>
  <c r="E6557" i="11" s="1"/>
  <c r="K6541" i="1"/>
  <c r="A6542" i="11" s="1"/>
  <c r="E6542" i="11" s="1"/>
  <c r="K6537" i="1"/>
  <c r="A6538" i="11" s="1"/>
  <c r="E6538" i="11" s="1"/>
  <c r="K6533" i="1"/>
  <c r="A6534" i="11" s="1"/>
  <c r="E6534" i="11" s="1"/>
  <c r="K6518" i="1"/>
  <c r="A6519" i="11" s="1"/>
  <c r="E6519" i="11" s="1"/>
  <c r="K6514" i="1"/>
  <c r="A6515" i="11" s="1"/>
  <c r="E6515" i="11" s="1"/>
  <c r="K6479" i="1"/>
  <c r="A6480" i="11" s="1"/>
  <c r="E6480" i="11" s="1"/>
  <c r="K6472" i="1"/>
  <c r="A6473" i="11" s="1"/>
  <c r="E6473" i="11" s="1"/>
  <c r="K6468" i="1"/>
  <c r="A6469" i="11" s="1"/>
  <c r="E6469" i="11" s="1"/>
  <c r="K6445" i="1"/>
  <c r="A6446" i="11" s="1"/>
  <c r="E6446" i="11" s="1"/>
  <c r="K6441" i="1"/>
  <c r="A6442" i="11" s="1"/>
  <c r="E6442" i="11" s="1"/>
  <c r="K6437" i="1"/>
  <c r="A6438" i="11" s="1"/>
  <c r="E6438" i="11" s="1"/>
  <c r="K6433" i="1"/>
  <c r="A6434" i="11" s="1"/>
  <c r="E6434" i="11" s="1"/>
  <c r="K6429" i="1"/>
  <c r="A6430" i="11" s="1"/>
  <c r="E6430" i="11" s="1"/>
  <c r="K6414" i="1"/>
  <c r="A6415" i="11" s="1"/>
  <c r="E6415" i="11" s="1"/>
  <c r="K6410" i="1"/>
  <c r="A6411" i="11" s="1"/>
  <c r="E6411" i="11" s="1"/>
  <c r="K6399" i="1"/>
  <c r="A6400" i="11" s="1"/>
  <c r="E6400" i="11" s="1"/>
  <c r="K6395" i="1"/>
  <c r="A6396" i="11" s="1"/>
  <c r="E6396" i="11" s="1"/>
  <c r="K7383" i="1"/>
  <c r="A7384" i="11" s="1"/>
  <c r="E7384" i="11" s="1"/>
  <c r="K7171" i="1"/>
  <c r="A7172" i="11" s="1"/>
  <c r="E7172" i="11" s="1"/>
  <c r="K7129" i="1"/>
  <c r="A7130" i="11" s="1"/>
  <c r="E7130" i="11" s="1"/>
  <c r="K6898" i="1"/>
  <c r="A6899" i="11" s="1"/>
  <c r="E6899" i="11" s="1"/>
  <c r="K6795" i="1"/>
  <c r="A6796" i="11" s="1"/>
  <c r="E6796" i="11" s="1"/>
  <c r="K6768" i="1"/>
  <c r="A6769" i="11" s="1"/>
  <c r="E6769" i="11" s="1"/>
  <c r="K6709" i="1"/>
  <c r="A6710" i="11" s="1"/>
  <c r="E6710" i="11" s="1"/>
  <c r="K6677" i="1"/>
  <c r="A6678" i="11" s="1"/>
  <c r="E6678" i="11" s="1"/>
  <c r="K6667" i="1"/>
  <c r="A6668" i="11" s="1"/>
  <c r="E6668" i="11" s="1"/>
  <c r="K6655" i="1"/>
  <c r="A6656" i="11" s="1"/>
  <c r="E6656" i="11" s="1"/>
  <c r="K6609" i="1"/>
  <c r="A6610" i="11" s="1"/>
  <c r="E6610" i="11" s="1"/>
  <c r="K6599" i="1"/>
  <c r="A6600" i="11" s="1"/>
  <c r="E6600" i="11" s="1"/>
  <c r="K6591" i="1"/>
  <c r="A6592" i="11" s="1"/>
  <c r="E6592" i="11" s="1"/>
  <c r="K6587" i="1"/>
  <c r="A6588" i="11" s="1"/>
  <c r="E6588" i="11" s="1"/>
  <c r="K6583" i="1"/>
  <c r="A6584" i="11" s="1"/>
  <c r="E6584" i="11" s="1"/>
  <c r="K6575" i="1"/>
  <c r="A6576" i="11" s="1"/>
  <c r="E6576" i="11" s="1"/>
  <c r="K6567" i="1"/>
  <c r="A6568" i="11" s="1"/>
  <c r="E6568" i="11" s="1"/>
  <c r="K6563" i="1"/>
  <c r="A6564" i="11" s="1"/>
  <c r="E6564" i="11" s="1"/>
  <c r="K6552" i="1"/>
  <c r="A6553" i="11" s="1"/>
  <c r="E6553" i="11" s="1"/>
  <c r="K6548" i="1"/>
  <c r="A6549" i="11" s="1"/>
  <c r="E6549" i="11" s="1"/>
  <c r="K6544" i="1"/>
  <c r="A6545" i="11" s="1"/>
  <c r="E6545" i="11" s="1"/>
  <c r="K6529" i="1"/>
  <c r="A6530" i="11" s="1"/>
  <c r="E6530" i="11" s="1"/>
  <c r="K6525" i="1"/>
  <c r="A6526" i="11" s="1"/>
  <c r="E6526" i="11" s="1"/>
  <c r="K6510" i="1"/>
  <c r="A6511" i="11" s="1"/>
  <c r="E6511" i="11" s="1"/>
  <c r="K6506" i="1"/>
  <c r="A6507" i="11" s="1"/>
  <c r="E6507" i="11" s="1"/>
  <c r="K6502" i="1"/>
  <c r="A6503" i="11" s="1"/>
  <c r="E6503" i="11" s="1"/>
  <c r="K6498" i="1"/>
  <c r="A6499" i="11" s="1"/>
  <c r="E6499" i="11" s="1"/>
  <c r="K6494" i="1"/>
  <c r="A6495" i="11" s="1"/>
  <c r="E6495" i="11" s="1"/>
  <c r="K6490" i="1"/>
  <c r="A6491" i="11" s="1"/>
  <c r="E6491" i="11" s="1"/>
  <c r="K6486" i="1"/>
  <c r="A6487" i="11" s="1"/>
  <c r="E6487" i="11" s="1"/>
  <c r="K6482" i="1"/>
  <c r="A6483" i="11" s="1"/>
  <c r="E6483" i="11" s="1"/>
  <c r="K6475" i="1"/>
  <c r="A6476" i="11" s="1"/>
  <c r="E6476" i="11" s="1"/>
  <c r="K6464" i="1"/>
  <c r="A6465" i="11" s="1"/>
  <c r="E6465" i="11" s="1"/>
  <c r="K6460" i="1"/>
  <c r="A6461" i="11" s="1"/>
  <c r="E6461" i="11" s="1"/>
  <c r="K6456" i="1"/>
  <c r="A6457" i="11" s="1"/>
  <c r="E6457" i="11" s="1"/>
  <c r="K6452" i="1"/>
  <c r="A6453" i="11" s="1"/>
  <c r="E6453" i="11" s="1"/>
  <c r="K6448" i="1"/>
  <c r="A6449" i="11" s="1"/>
  <c r="E6449" i="11" s="1"/>
  <c r="K6425" i="1"/>
  <c r="A6426" i="11" s="1"/>
  <c r="E6426" i="11" s="1"/>
  <c r="K6421" i="1"/>
  <c r="A6422" i="11" s="1"/>
  <c r="E6422" i="11" s="1"/>
  <c r="K6417" i="1"/>
  <c r="A6418" i="11" s="1"/>
  <c r="E6418" i="11" s="1"/>
  <c r="K6406" i="1"/>
  <c r="A6407" i="11" s="1"/>
  <c r="E6407" i="11" s="1"/>
  <c r="K6402" i="1"/>
  <c r="A6403" i="11" s="1"/>
  <c r="E6403" i="11" s="1"/>
  <c r="K6391" i="1"/>
  <c r="A6392" i="11" s="1"/>
  <c r="E6392" i="11" s="1"/>
  <c r="K6387" i="1"/>
  <c r="A6388" i="11" s="1"/>
  <c r="E6388" i="11" s="1"/>
  <c r="K6360" i="1"/>
  <c r="A6361" i="11" s="1"/>
  <c r="E6361" i="11" s="1"/>
  <c r="K6356" i="1"/>
  <c r="A6357" i="11" s="1"/>
  <c r="E6357" i="11" s="1"/>
  <c r="K6352" i="1"/>
  <c r="A6353" i="11" s="1"/>
  <c r="E6353" i="11" s="1"/>
  <c r="K6345" i="1"/>
  <c r="A6346" i="11" s="1"/>
  <c r="E6346" i="11" s="1"/>
  <c r="K6341" i="1"/>
  <c r="A6342" i="11" s="1"/>
  <c r="E6342" i="11" s="1"/>
  <c r="K6326" i="1"/>
  <c r="A6327" i="11" s="1"/>
  <c r="E6327" i="11" s="1"/>
  <c r="K6322" i="1"/>
  <c r="A6323" i="11" s="1"/>
  <c r="E6323" i="11" s="1"/>
  <c r="K6307" i="1"/>
  <c r="A6308" i="11" s="1"/>
  <c r="E6308" i="11" s="1"/>
  <c r="K6303" i="1"/>
  <c r="A6304" i="11" s="1"/>
  <c r="E6304" i="11" s="1"/>
  <c r="K6299" i="1"/>
  <c r="A6300" i="11" s="1"/>
  <c r="E6300" i="11" s="1"/>
  <c r="K6288" i="1"/>
  <c r="A6289" i="11" s="1"/>
  <c r="E6289" i="11" s="1"/>
  <c r="K6284" i="1"/>
  <c r="A6285" i="11" s="1"/>
  <c r="E6285" i="11" s="1"/>
  <c r="K6265" i="1"/>
  <c r="A6266" i="11" s="1"/>
  <c r="E6266" i="11" s="1"/>
  <c r="K6246" i="1"/>
  <c r="A6247" i="11" s="1"/>
  <c r="E6247" i="11" s="1"/>
  <c r="K6242" i="1"/>
  <c r="A6243" i="11" s="1"/>
  <c r="K6238" i="1"/>
  <c r="A6239" i="11" s="1"/>
  <c r="E6239" i="11" s="1"/>
  <c r="K6234" i="1"/>
  <c r="A6235" i="11" s="1"/>
  <c r="E6235" i="11" s="1"/>
  <c r="K6230" i="1"/>
  <c r="A6231" i="11" s="1"/>
  <c r="E6231" i="11" s="1"/>
  <c r="K6226" i="1"/>
  <c r="A6227" i="11" s="1"/>
  <c r="E6227" i="11" s="1"/>
  <c r="K6222" i="1"/>
  <c r="A6223" i="11" s="1"/>
  <c r="E6223" i="11" s="1"/>
  <c r="K6218" i="1"/>
  <c r="A6219" i="11" s="1"/>
  <c r="E6219" i="11" s="1"/>
  <c r="K6215" i="1"/>
  <c r="A6216" i="11" s="1"/>
  <c r="E6216" i="11" s="1"/>
  <c r="K6211" i="1"/>
  <c r="A6212" i="11" s="1"/>
  <c r="E6212" i="11" s="1"/>
  <c r="K6207" i="1"/>
  <c r="A6208" i="11" s="1"/>
  <c r="E6208" i="11" s="1"/>
  <c r="K6203" i="1"/>
  <c r="A6204" i="11" s="1"/>
  <c r="E6204" i="11" s="1"/>
  <c r="K6199" i="1"/>
  <c r="A6200" i="11" s="1"/>
  <c r="E6200" i="11" s="1"/>
  <c r="K6195" i="1"/>
  <c r="A6196" i="11" s="1"/>
  <c r="E6196" i="11" s="1"/>
  <c r="K6191" i="1"/>
  <c r="A6192" i="11" s="1"/>
  <c r="E6192" i="11" s="1"/>
  <c r="K6187" i="1"/>
  <c r="A6188" i="11" s="1"/>
  <c r="E6188" i="11" s="1"/>
  <c r="K6168" i="1"/>
  <c r="A6169" i="11" s="1"/>
  <c r="E6169" i="11" s="1"/>
  <c r="K6153" i="1"/>
  <c r="A6154" i="11" s="1"/>
  <c r="E6154" i="11" s="1"/>
  <c r="K6957" i="1"/>
  <c r="A6958" i="11" s="1"/>
  <c r="E6958" i="11" s="1"/>
  <c r="K6753" i="1"/>
  <c r="A6754" i="11" s="1"/>
  <c r="E6754" i="11" s="1"/>
  <c r="K6648" i="1"/>
  <c r="A6649" i="11" s="1"/>
  <c r="E6649" i="11" s="1"/>
  <c r="K6607" i="1"/>
  <c r="A6608" i="11" s="1"/>
  <c r="E6608" i="11" s="1"/>
  <c r="K6578" i="1"/>
  <c r="A6579" i="11" s="1"/>
  <c r="E6579" i="11" s="1"/>
  <c r="K6566" i="1"/>
  <c r="A6567" i="11" s="1"/>
  <c r="E6567" i="11" s="1"/>
  <c r="K6555" i="1"/>
  <c r="A6556" i="11" s="1"/>
  <c r="E6556" i="11" s="1"/>
  <c r="K6528" i="1"/>
  <c r="A6529" i="11" s="1"/>
  <c r="E6529" i="11" s="1"/>
  <c r="K6517" i="1"/>
  <c r="A6518" i="11" s="1"/>
  <c r="E6518" i="11" s="1"/>
  <c r="K6512" i="1"/>
  <c r="A6513" i="11" s="1"/>
  <c r="E6513" i="11" s="1"/>
  <c r="K6481" i="1"/>
  <c r="A6482" i="11" s="1"/>
  <c r="E6482" i="11" s="1"/>
  <c r="K6455" i="1"/>
  <c r="A6456" i="11" s="1"/>
  <c r="E6456" i="11" s="1"/>
  <c r="K6416" i="1"/>
  <c r="A6417" i="11" s="1"/>
  <c r="E6417" i="11" s="1"/>
  <c r="K6379" i="1"/>
  <c r="A6380" i="11" s="1"/>
  <c r="E6380" i="11" s="1"/>
  <c r="K6370" i="1"/>
  <c r="A6371" i="11" s="1"/>
  <c r="E6371" i="11" s="1"/>
  <c r="K6355" i="1"/>
  <c r="A6356" i="11" s="1"/>
  <c r="E6356" i="11" s="1"/>
  <c r="K6330" i="1"/>
  <c r="A6331" i="11" s="1"/>
  <c r="E6331" i="11" s="1"/>
  <c r="K6325" i="1"/>
  <c r="A6326" i="11" s="1"/>
  <c r="E6326" i="11" s="1"/>
  <c r="K6315" i="1"/>
  <c r="A6316" i="11" s="1"/>
  <c r="E6316" i="11" s="1"/>
  <c r="K6306" i="1"/>
  <c r="A6307" i="11" s="1"/>
  <c r="E6307" i="11" s="1"/>
  <c r="K6295" i="1"/>
  <c r="A6296" i="11" s="1"/>
  <c r="E6296" i="11" s="1"/>
  <c r="K6291" i="1"/>
  <c r="A6292" i="11" s="1"/>
  <c r="E6292" i="11" s="1"/>
  <c r="K6280" i="1"/>
  <c r="A6281" i="11" s="1"/>
  <c r="E6281" i="11" s="1"/>
  <c r="K6271" i="1"/>
  <c r="A6272" i="11" s="1"/>
  <c r="E6272" i="11" s="1"/>
  <c r="K6262" i="1"/>
  <c r="A6263" i="11" s="1"/>
  <c r="E6263" i="11" s="1"/>
  <c r="K6253" i="1"/>
  <c r="A6254" i="11" s="1"/>
  <c r="E6254" i="11" s="1"/>
  <c r="K6249" i="1"/>
  <c r="A6250" i="11" s="1"/>
  <c r="E6250" i="11" s="1"/>
  <c r="K6206" i="1"/>
  <c r="A6207" i="11" s="1"/>
  <c r="E6207" i="11" s="1"/>
  <c r="K6182" i="1"/>
  <c r="A6183" i="11" s="1"/>
  <c r="E6183" i="11" s="1"/>
  <c r="K6164" i="1"/>
  <c r="A6165" i="11" s="1"/>
  <c r="E6165" i="11" s="1"/>
  <c r="K6155" i="1"/>
  <c r="A6156" i="11" s="1"/>
  <c r="E6156" i="11" s="1"/>
  <c r="K6146" i="1"/>
  <c r="A6147" i="11" s="1"/>
  <c r="E6147" i="11" s="1"/>
  <c r="K6137" i="1"/>
  <c r="A6138" i="11" s="1"/>
  <c r="E6138" i="11" s="1"/>
  <c r="K6128" i="1"/>
  <c r="A6129" i="11" s="1"/>
  <c r="E6129" i="11" s="1"/>
  <c r="K6114" i="1"/>
  <c r="A6115" i="11" s="1"/>
  <c r="E6115" i="11" s="1"/>
  <c r="K6109" i="1"/>
  <c r="A6110" i="11" s="1"/>
  <c r="E6110" i="11" s="1"/>
  <c r="K6088" i="1"/>
  <c r="A6089" i="11" s="1"/>
  <c r="E6089" i="11" s="1"/>
  <c r="K6053" i="1"/>
  <c r="A6054" i="11" s="1"/>
  <c r="E6054" i="11" s="1"/>
  <c r="K6049" i="1"/>
  <c r="A6050" i="11" s="1"/>
  <c r="E6050" i="11" s="1"/>
  <c r="K6045" i="1"/>
  <c r="A6046" i="11" s="1"/>
  <c r="E6046" i="11" s="1"/>
  <c r="K6041" i="1"/>
  <c r="A6042" i="11" s="1"/>
  <c r="E6042" i="11" s="1"/>
  <c r="K6037" i="1"/>
  <c r="A6038" i="11" s="1"/>
  <c r="E6038" i="11" s="1"/>
  <c r="K6033" i="1"/>
  <c r="A6034" i="11" s="1"/>
  <c r="E6034" i="11" s="1"/>
  <c r="K6026" i="1"/>
  <c r="A6027" i="11" s="1"/>
  <c r="E6027" i="11" s="1"/>
  <c r="K6015" i="1"/>
  <c r="A6016" i="11" s="1"/>
  <c r="E6016" i="11" s="1"/>
  <c r="K6008" i="1"/>
  <c r="A6009" i="11" s="1"/>
  <c r="E6009" i="11" s="1"/>
  <c r="K6001" i="1"/>
  <c r="A6002" i="11" s="1"/>
  <c r="E6002" i="11" s="1"/>
  <c r="K5982" i="1"/>
  <c r="A5983" i="11" s="1"/>
  <c r="E5983" i="11" s="1"/>
  <c r="K5979" i="1"/>
  <c r="A5980" i="11" s="1"/>
  <c r="K5975" i="1"/>
  <c r="A5976" i="11" s="1"/>
  <c r="E5976" i="11" s="1"/>
  <c r="K7213" i="1"/>
  <c r="A7214" i="11" s="1"/>
  <c r="E7214" i="11" s="1"/>
  <c r="K6872" i="1"/>
  <c r="A6873" i="11" s="1"/>
  <c r="E6873" i="11" s="1"/>
  <c r="K6701" i="1"/>
  <c r="A6702" i="11" s="1"/>
  <c r="E6702" i="11" s="1"/>
  <c r="K6613" i="1"/>
  <c r="A6614" i="11" s="1"/>
  <c r="E6614" i="11" s="1"/>
  <c r="K6594" i="1"/>
  <c r="A6595" i="11" s="1"/>
  <c r="E6595" i="11" s="1"/>
  <c r="K6582" i="1"/>
  <c r="A6583" i="11" s="1"/>
  <c r="E6583" i="11" s="1"/>
  <c r="K6543" i="1"/>
  <c r="A6544" i="11" s="1"/>
  <c r="E6544" i="11" s="1"/>
  <c r="K6532" i="1"/>
  <c r="A6533" i="11" s="1"/>
  <c r="E6533" i="11" s="1"/>
  <c r="K6493" i="1"/>
  <c r="A6494" i="11" s="1"/>
  <c r="E6494" i="11" s="1"/>
  <c r="K6471" i="1"/>
  <c r="A6472" i="11" s="1"/>
  <c r="E6472" i="11" s="1"/>
  <c r="K6466" i="1"/>
  <c r="A6467" i="11" s="1"/>
  <c r="E6467" i="11" s="1"/>
  <c r="K6443" i="1"/>
  <c r="A6444" i="11" s="1"/>
  <c r="E6444" i="11" s="1"/>
  <c r="K6432" i="1"/>
  <c r="A6433" i="11" s="1"/>
  <c r="E6433" i="11" s="1"/>
  <c r="K6427" i="1"/>
  <c r="A6428" i="11" s="1"/>
  <c r="E6428" i="11" s="1"/>
  <c r="K6405" i="1"/>
  <c r="A6406" i="11" s="1"/>
  <c r="E6406" i="11" s="1"/>
  <c r="K6394" i="1"/>
  <c r="A6395" i="11" s="1"/>
  <c r="E6395" i="11" s="1"/>
  <c r="K6383" i="1"/>
  <c r="A6384" i="11" s="1"/>
  <c r="E6384" i="11" s="1"/>
  <c r="K6374" i="1"/>
  <c r="A6375" i="11" s="1"/>
  <c r="E6375" i="11" s="1"/>
  <c r="K6349" i="1"/>
  <c r="A6350" i="11" s="1"/>
  <c r="E6350" i="11" s="1"/>
  <c r="K6334" i="1"/>
  <c r="A6335" i="11" s="1"/>
  <c r="E6335" i="11" s="1"/>
  <c r="K6319" i="1"/>
  <c r="A6320" i="11" s="1"/>
  <c r="E6320" i="11" s="1"/>
  <c r="K6310" i="1"/>
  <c r="A6311" i="11" s="1"/>
  <c r="E6311" i="11" s="1"/>
  <c r="K6275" i="1"/>
  <c r="A6276" i="11" s="1"/>
  <c r="E6276" i="11" s="1"/>
  <c r="K6257" i="1"/>
  <c r="A6258" i="11" s="1"/>
  <c r="E6258" i="11" s="1"/>
  <c r="K6229" i="1"/>
  <c r="A6230" i="11" s="1"/>
  <c r="E6230" i="11" s="1"/>
  <c r="K6217" i="1"/>
  <c r="A6218" i="11" s="1"/>
  <c r="E6218" i="11" s="1"/>
  <c r="K6186" i="1"/>
  <c r="A6187" i="11" s="1"/>
  <c r="E6187" i="11" s="1"/>
  <c r="K6172" i="1"/>
  <c r="A6173" i="11" s="1"/>
  <c r="E6173" i="11" s="1"/>
  <c r="K6159" i="1"/>
  <c r="A6160" i="11" s="1"/>
  <c r="E6160" i="11" s="1"/>
  <c r="K6150" i="1"/>
  <c r="A6151" i="11" s="1"/>
  <c r="E6151" i="11" s="1"/>
  <c r="K6141" i="1"/>
  <c r="A6142" i="11" s="1"/>
  <c r="E6142" i="11" s="1"/>
  <c r="K6132" i="1"/>
  <c r="A6133" i="11" s="1"/>
  <c r="E6133" i="11" s="1"/>
  <c r="K6104" i="1"/>
  <c r="A6105" i="11" s="1"/>
  <c r="E6105" i="11" s="1"/>
  <c r="K6095" i="1"/>
  <c r="A6096" i="11" s="1"/>
  <c r="E6096" i="11" s="1"/>
  <c r="K6091" i="1"/>
  <c r="A6092" i="11" s="1"/>
  <c r="E6092" i="11" s="1"/>
  <c r="K6084" i="1"/>
  <c r="A6085" i="11" s="1"/>
  <c r="E6085" i="11" s="1"/>
  <c r="K6080" i="1"/>
  <c r="A6081" i="11" s="1"/>
  <c r="E6081" i="11" s="1"/>
  <c r="K6076" i="1"/>
  <c r="A6077" i="11" s="1"/>
  <c r="E6077" i="11" s="1"/>
  <c r="K6072" i="1"/>
  <c r="A6073" i="11" s="1"/>
  <c r="E6073" i="11" s="1"/>
  <c r="K6068" i="1"/>
  <c r="A6069" i="11" s="1"/>
  <c r="E6069" i="11" s="1"/>
  <c r="K6064" i="1"/>
  <c r="A6065" i="11" s="1"/>
  <c r="E6065" i="11" s="1"/>
  <c r="K6060" i="1"/>
  <c r="A6061" i="11" s="1"/>
  <c r="E6061" i="11" s="1"/>
  <c r="K6056" i="1"/>
  <c r="A6057" i="11" s="1"/>
  <c r="E6057" i="11" s="1"/>
  <c r="K6029" i="1"/>
  <c r="A6030" i="11" s="1"/>
  <c r="E6030" i="11" s="1"/>
  <c r="K6022" i="1"/>
  <c r="A6023" i="11" s="1"/>
  <c r="E6023" i="11" s="1"/>
  <c r="K6018" i="1"/>
  <c r="A6019" i="11" s="1"/>
  <c r="E6019" i="11" s="1"/>
  <c r="K6011" i="1"/>
  <c r="A6012" i="11" s="1"/>
  <c r="E6012" i="11" s="1"/>
  <c r="K6004" i="1"/>
  <c r="A6005" i="11" s="1"/>
  <c r="E6005" i="11" s="1"/>
  <c r="K5997" i="1"/>
  <c r="A5998" i="11" s="1"/>
  <c r="E5998" i="11" s="1"/>
  <c r="K5993" i="1"/>
  <c r="A5994" i="11" s="1"/>
  <c r="E5994" i="11" s="1"/>
  <c r="K5989" i="1"/>
  <c r="A5990" i="11" s="1"/>
  <c r="E5990" i="11" s="1"/>
  <c r="K6890" i="1"/>
  <c r="A6891" i="11" s="1"/>
  <c r="E6891" i="11" s="1"/>
  <c r="K6772" i="1"/>
  <c r="A6773" i="11" s="1"/>
  <c r="E6773" i="11" s="1"/>
  <c r="K6659" i="1"/>
  <c r="A6660" i="11" s="1"/>
  <c r="E6660" i="11" s="1"/>
  <c r="K6559" i="1"/>
  <c r="A6560" i="11" s="1"/>
  <c r="E6560" i="11" s="1"/>
  <c r="K6521" i="1"/>
  <c r="A6522" i="11" s="1"/>
  <c r="E6522" i="11" s="1"/>
  <c r="K6516" i="1"/>
  <c r="A6517" i="11" s="1"/>
  <c r="E6517" i="11" s="1"/>
  <c r="K6505" i="1"/>
  <c r="A6506" i="11" s="1"/>
  <c r="E6506" i="11" s="1"/>
  <c r="K6378" i="1"/>
  <c r="A6379" i="11" s="1"/>
  <c r="E6379" i="11" s="1"/>
  <c r="K6364" i="1"/>
  <c r="A6365" i="11" s="1"/>
  <c r="E6365" i="11" s="1"/>
  <c r="K6344" i="1"/>
  <c r="A6345" i="11" s="1"/>
  <c r="E6345" i="11" s="1"/>
  <c r="K6314" i="1"/>
  <c r="A6315" i="11" s="1"/>
  <c r="E6315" i="11" s="1"/>
  <c r="K6298" i="1"/>
  <c r="A6299" i="11" s="1"/>
  <c r="E6299" i="11" s="1"/>
  <c r="K6294" i="1"/>
  <c r="A6295" i="11" s="1"/>
  <c r="E6295" i="11" s="1"/>
  <c r="K6283" i="1"/>
  <c r="A6284" i="11" s="1"/>
  <c r="E6284" i="11" s="1"/>
  <c r="K6279" i="1"/>
  <c r="A6280" i="11" s="1"/>
  <c r="E6280" i="11" s="1"/>
  <c r="K6261" i="1"/>
  <c r="A6262" i="11" s="1"/>
  <c r="E6262" i="11" s="1"/>
  <c r="K6252" i="1"/>
  <c r="A6253" i="11" s="1"/>
  <c r="E6253" i="11" s="1"/>
  <c r="K6241" i="1"/>
  <c r="A6242" i="11" s="1"/>
  <c r="E6242" i="11" s="1"/>
  <c r="K6198" i="1"/>
  <c r="A6199" i="11" s="1"/>
  <c r="E6199" i="11" s="1"/>
  <c r="K6176" i="1"/>
  <c r="A6177" i="11" s="1"/>
  <c r="E6177" i="11" s="1"/>
  <c r="K6163" i="1"/>
  <c r="A6164" i="11" s="1"/>
  <c r="E6164" i="11" s="1"/>
  <c r="K6145" i="1"/>
  <c r="A6146" i="11" s="1"/>
  <c r="E6146" i="11" s="1"/>
  <c r="K6136" i="1"/>
  <c r="A6137" i="11" s="1"/>
  <c r="E6137" i="11" s="1"/>
  <c r="K6122" i="1"/>
  <c r="A6123" i="11" s="1"/>
  <c r="E6123" i="11" s="1"/>
  <c r="K6118" i="1"/>
  <c r="A6119" i="11" s="1"/>
  <c r="E6119" i="11" s="1"/>
  <c r="K6113" i="1"/>
  <c r="A6114" i="11" s="1"/>
  <c r="E6114" i="11" s="1"/>
  <c r="K6099" i="1"/>
  <c r="A6100" i="11" s="1"/>
  <c r="E6100" i="11" s="1"/>
  <c r="K6052" i="1"/>
  <c r="A6053" i="11" s="1"/>
  <c r="E6053" i="11" s="1"/>
  <c r="K6048" i="1"/>
  <c r="A6049" i="11" s="1"/>
  <c r="E6049" i="11" s="1"/>
  <c r="K6044" i="1"/>
  <c r="A6045" i="11" s="1"/>
  <c r="E6045" i="11" s="1"/>
  <c r="K6040" i="1"/>
  <c r="A6041" i="11" s="1"/>
  <c r="E6041" i="11" s="1"/>
  <c r="K6036" i="1"/>
  <c r="A6037" i="11" s="1"/>
  <c r="E6037" i="11" s="1"/>
  <c r="K6000" i="1"/>
  <c r="A6001" i="11" s="1"/>
  <c r="E6001" i="11" s="1"/>
  <c r="K5978" i="1"/>
  <c r="A5979" i="11" s="1"/>
  <c r="E5979" i="11" s="1"/>
  <c r="K5974" i="1"/>
  <c r="A5975" i="11" s="1"/>
  <c r="E5975" i="11" s="1"/>
  <c r="K5970" i="1"/>
  <c r="A5971" i="11" s="1"/>
  <c r="E5971" i="11" s="1"/>
  <c r="K5960" i="1"/>
  <c r="A5961" i="11" s="1"/>
  <c r="E5961" i="11" s="1"/>
  <c r="K5956" i="1"/>
  <c r="A5957" i="11" s="1"/>
  <c r="E5957" i="11" s="1"/>
  <c r="K5945" i="1"/>
  <c r="A5946" i="11" s="1"/>
  <c r="E5946" i="11" s="1"/>
  <c r="K5938" i="1"/>
  <c r="A5939" i="11" s="1"/>
  <c r="K5931" i="1"/>
  <c r="A5932" i="11" s="1"/>
  <c r="E5932" i="11" s="1"/>
  <c r="K5927" i="1"/>
  <c r="A5928" i="11" s="1"/>
  <c r="E5928" i="11" s="1"/>
  <c r="K5905" i="1"/>
  <c r="A5906" i="11" s="1"/>
  <c r="E5906" i="11" s="1"/>
  <c r="K5901" i="1"/>
  <c r="A5902" i="11" s="1"/>
  <c r="E5902" i="11" s="1"/>
  <c r="K5897" i="1"/>
  <c r="A5898" i="11" s="1"/>
  <c r="E5898" i="11" s="1"/>
  <c r="K5881" i="1"/>
  <c r="A5882" i="11" s="1"/>
  <c r="E5882" i="11" s="1"/>
  <c r="K5874" i="1"/>
  <c r="A5875" i="11" s="1"/>
  <c r="E5875" i="11" s="1"/>
  <c r="K5852" i="1"/>
  <c r="A5853" i="11" s="1"/>
  <c r="E5853" i="11" s="1"/>
  <c r="K5825" i="1"/>
  <c r="A5826" i="11" s="1"/>
  <c r="E5826" i="11" s="1"/>
  <c r="K5810" i="1"/>
  <c r="A5811" i="11" s="1"/>
  <c r="E5811" i="11" s="1"/>
  <c r="K5803" i="1"/>
  <c r="A5804" i="11" s="1"/>
  <c r="E5804" i="11" s="1"/>
  <c r="K5799" i="1"/>
  <c r="A5800" i="11" s="1"/>
  <c r="E5800" i="11" s="1"/>
  <c r="K5780" i="1"/>
  <c r="A5781" i="11" s="1"/>
  <c r="E5781" i="11" s="1"/>
  <c r="K5750" i="1"/>
  <c r="A5751" i="11" s="1"/>
  <c r="E5751" i="11" s="1"/>
  <c r="K5746" i="1"/>
  <c r="A5747" i="11" s="1"/>
  <c r="E5747" i="11" s="1"/>
  <c r="K5742" i="1"/>
  <c r="A5743" i="11" s="1"/>
  <c r="E5743" i="11" s="1"/>
  <c r="K5735" i="1"/>
  <c r="A5736" i="11" s="1"/>
  <c r="E5736" i="11" s="1"/>
  <c r="K5728" i="1"/>
  <c r="A5729" i="11" s="1"/>
  <c r="E5729" i="11" s="1"/>
  <c r="K5725" i="1"/>
  <c r="A5726" i="11" s="1"/>
  <c r="E5726" i="11" s="1"/>
  <c r="K7001" i="1"/>
  <c r="A7002" i="11" s="1"/>
  <c r="E7002" i="11" s="1"/>
  <c r="K6806" i="1"/>
  <c r="A6807" i="11" s="1"/>
  <c r="E6807" i="11" s="1"/>
  <c r="K6721" i="1"/>
  <c r="A6722" i="11" s="1"/>
  <c r="E6722" i="11" s="1"/>
  <c r="K6624" i="1"/>
  <c r="A6625" i="11" s="1"/>
  <c r="E6625" i="11" s="1"/>
  <c r="K6617" i="1"/>
  <c r="A6618" i="11" s="1"/>
  <c r="E6618" i="11" s="1"/>
  <c r="K6570" i="1"/>
  <c r="A6571" i="11" s="1"/>
  <c r="E6571" i="11" s="1"/>
  <c r="K6547" i="1"/>
  <c r="A6548" i="11" s="1"/>
  <c r="E6548" i="11" s="1"/>
  <c r="K6536" i="1"/>
  <c r="A6537" i="11" s="1"/>
  <c r="E6537" i="11" s="1"/>
  <c r="K6531" i="1"/>
  <c r="A6532" i="11" s="1"/>
  <c r="E6532" i="11" s="1"/>
  <c r="K6485" i="1"/>
  <c r="A6486" i="11" s="1"/>
  <c r="E6486" i="11" s="1"/>
  <c r="K6470" i="1"/>
  <c r="A6471" i="11" s="1"/>
  <c r="E6471" i="11" s="1"/>
  <c r="K6459" i="1"/>
  <c r="A6460" i="11" s="1"/>
  <c r="E6460" i="11" s="1"/>
  <c r="K6447" i="1"/>
  <c r="A6448" i="11" s="1"/>
  <c r="E6448" i="11" s="1"/>
  <c r="K6436" i="1"/>
  <c r="A6437" i="11" s="1"/>
  <c r="E6437" i="11" s="1"/>
  <c r="K6431" i="1"/>
  <c r="A6432" i="11" s="1"/>
  <c r="K6420" i="1"/>
  <c r="A6421" i="11" s="1"/>
  <c r="E6421" i="11" s="1"/>
  <c r="K6398" i="1"/>
  <c r="A6399" i="11" s="1"/>
  <c r="E6399" i="11" s="1"/>
  <c r="K6382" i="1"/>
  <c r="A6383" i="11" s="1"/>
  <c r="E6383" i="11" s="1"/>
  <c r="K6368" i="1"/>
  <c r="A6369" i="11" s="1"/>
  <c r="E6369" i="11" s="1"/>
  <c r="K6359" i="1"/>
  <c r="A6360" i="11" s="1"/>
  <c r="E6360" i="11" s="1"/>
  <c r="K6348" i="1"/>
  <c r="A6349" i="11" s="1"/>
  <c r="E6349" i="11" s="1"/>
  <c r="K6333" i="1"/>
  <c r="A6334" i="11" s="1"/>
  <c r="E6334" i="11" s="1"/>
  <c r="K6329" i="1"/>
  <c r="A6330" i="11" s="1"/>
  <c r="E6330" i="11" s="1"/>
  <c r="K6318" i="1"/>
  <c r="A6319" i="11" s="1"/>
  <c r="E6319" i="11" s="1"/>
  <c r="K6309" i="1"/>
  <c r="A6310" i="11" s="1"/>
  <c r="E6310" i="11" s="1"/>
  <c r="K6269" i="1"/>
  <c r="A6270" i="11" s="1"/>
  <c r="E6270" i="11" s="1"/>
  <c r="K6256" i="1"/>
  <c r="A6257" i="11" s="1"/>
  <c r="E6257" i="11" s="1"/>
  <c r="K6221" i="1"/>
  <c r="A6222" i="11" s="1"/>
  <c r="E6222" i="11" s="1"/>
  <c r="K6210" i="1"/>
  <c r="A6211" i="11" s="1"/>
  <c r="E6211" i="11" s="1"/>
  <c r="K6180" i="1"/>
  <c r="A6181" i="11" s="1"/>
  <c r="E6181" i="11" s="1"/>
  <c r="K6171" i="1"/>
  <c r="A6172" i="11" s="1"/>
  <c r="E6172" i="11" s="1"/>
  <c r="K6167" i="1"/>
  <c r="A6168" i="11" s="1"/>
  <c r="E6168" i="11" s="1"/>
  <c r="K6149" i="1"/>
  <c r="A6150" i="11" s="1"/>
  <c r="E6150" i="11" s="1"/>
  <c r="K6140" i="1"/>
  <c r="A6141" i="11" s="1"/>
  <c r="E6141" i="11" s="1"/>
  <c r="K6126" i="1"/>
  <c r="A6127" i="11" s="1"/>
  <c r="E6127" i="11" s="1"/>
  <c r="K6094" i="1"/>
  <c r="A6095" i="11" s="1"/>
  <c r="E6095" i="11" s="1"/>
  <c r="K6090" i="1"/>
  <c r="A6091" i="11" s="1"/>
  <c r="E6091" i="11" s="1"/>
  <c r="K6087" i="1"/>
  <c r="A6088" i="11" s="1"/>
  <c r="E6088" i="11" s="1"/>
  <c r="K6083" i="1"/>
  <c r="A6084" i="11" s="1"/>
  <c r="E6084" i="11" s="1"/>
  <c r="K6079" i="1"/>
  <c r="A6080" i="11" s="1"/>
  <c r="E6080" i="11" s="1"/>
  <c r="K6075" i="1"/>
  <c r="A6076" i="11" s="1"/>
  <c r="E6076" i="11" s="1"/>
  <c r="K6071" i="1"/>
  <c r="A6072" i="11" s="1"/>
  <c r="E6072" i="11" s="1"/>
  <c r="K6067" i="1"/>
  <c r="A6068" i="11" s="1"/>
  <c r="E6068" i="11" s="1"/>
  <c r="K6063" i="1"/>
  <c r="A6064" i="11" s="1"/>
  <c r="E6064" i="11" s="1"/>
  <c r="K6059" i="1"/>
  <c r="A6060" i="11" s="1"/>
  <c r="E6060" i="11" s="1"/>
  <c r="K6032" i="1"/>
  <c r="A6033" i="11" s="1"/>
  <c r="E6033" i="11" s="1"/>
  <c r="K6028" i="1"/>
  <c r="A6029" i="11" s="1"/>
  <c r="E6029" i="11" s="1"/>
  <c r="K6025" i="1"/>
  <c r="A6026" i="11" s="1"/>
  <c r="E6026" i="11" s="1"/>
  <c r="K6021" i="1"/>
  <c r="A6022" i="11" s="1"/>
  <c r="E6022" i="11" s="1"/>
  <c r="K6014" i="1"/>
  <c r="A6015" i="11" s="1"/>
  <c r="E6015" i="11" s="1"/>
  <c r="K6010" i="1"/>
  <c r="A6011" i="11" s="1"/>
  <c r="E6011" i="11" s="1"/>
  <c r="K6007" i="1"/>
  <c r="A6008" i="11" s="1"/>
  <c r="E6008" i="11" s="1"/>
  <c r="K6003" i="1"/>
  <c r="A6004" i="11" s="1"/>
  <c r="E6004" i="11" s="1"/>
  <c r="K5996" i="1"/>
  <c r="A5997" i="11" s="1"/>
  <c r="E5997" i="11" s="1"/>
  <c r="K5992" i="1"/>
  <c r="A5993" i="11" s="1"/>
  <c r="E5993" i="11" s="1"/>
  <c r="K5988" i="1"/>
  <c r="A5989" i="11" s="1"/>
  <c r="E5989" i="11" s="1"/>
  <c r="K5984" i="1"/>
  <c r="A5985" i="11" s="1"/>
  <c r="E5985" i="11" s="1"/>
  <c r="K5981" i="1"/>
  <c r="A5982" i="11" s="1"/>
  <c r="E5982" i="11" s="1"/>
  <c r="K5952" i="1"/>
  <c r="A5953" i="11" s="1"/>
  <c r="E5953" i="11" s="1"/>
  <c r="K5948" i="1"/>
  <c r="A5949" i="11" s="1"/>
  <c r="E5949" i="11" s="1"/>
  <c r="K5941" i="1"/>
  <c r="A5942" i="11" s="1"/>
  <c r="E5942" i="11" s="1"/>
  <c r="K5934" i="1"/>
  <c r="A5935" i="11" s="1"/>
  <c r="E5935" i="11" s="1"/>
  <c r="K5923" i="1"/>
  <c r="A5924" i="11" s="1"/>
  <c r="E5924" i="11" s="1"/>
  <c r="K5919" i="1"/>
  <c r="A5920" i="11" s="1"/>
  <c r="E5920" i="11" s="1"/>
  <c r="K5915" i="1"/>
  <c r="A5916" i="11" s="1"/>
  <c r="E5916" i="11" s="1"/>
  <c r="K5911" i="1"/>
  <c r="A5912" i="11" s="1"/>
  <c r="E5912" i="11" s="1"/>
  <c r="K5908" i="1"/>
  <c r="A5909" i="11" s="1"/>
  <c r="E5909" i="11" s="1"/>
  <c r="K5884" i="1"/>
  <c r="A5885" i="11" s="1"/>
  <c r="E5885" i="11" s="1"/>
  <c r="K5877" i="1"/>
  <c r="A5878" i="11" s="1"/>
  <c r="E5878" i="11" s="1"/>
  <c r="K5870" i="1"/>
  <c r="A5871" i="11" s="1"/>
  <c r="E5871" i="11" s="1"/>
  <c r="K5866" i="1"/>
  <c r="A5867" i="11" s="1"/>
  <c r="E5867" i="11" s="1"/>
  <c r="K5859" i="1"/>
  <c r="A5860" i="11" s="1"/>
  <c r="E5860" i="11" s="1"/>
  <c r="K5855" i="1"/>
  <c r="A5856" i="11" s="1"/>
  <c r="E5856" i="11" s="1"/>
  <c r="K5848" i="1"/>
  <c r="A5849" i="11" s="1"/>
  <c r="E5849" i="11" s="1"/>
  <c r="K5844" i="1"/>
  <c r="A5845" i="11" s="1"/>
  <c r="E5845" i="11" s="1"/>
  <c r="K5840" i="1"/>
  <c r="A5841" i="11" s="1"/>
  <c r="E5841" i="11" s="1"/>
  <c r="K5836" i="1"/>
  <c r="A5837" i="11" s="1"/>
  <c r="E5837" i="11" s="1"/>
  <c r="K7086" i="1"/>
  <c r="A7087" i="11" s="1"/>
  <c r="E7087" i="11" s="1"/>
  <c r="K7065" i="1"/>
  <c r="A7066" i="11" s="1"/>
  <c r="E7066" i="11" s="1"/>
  <c r="K6925" i="1"/>
  <c r="A6926" i="11" s="1"/>
  <c r="E6926" i="11" s="1"/>
  <c r="K6833" i="1"/>
  <c r="A6834" i="11" s="1"/>
  <c r="E6834" i="11" s="1"/>
  <c r="K6713" i="1"/>
  <c r="A6714" i="11" s="1"/>
  <c r="E6714" i="11" s="1"/>
  <c r="K6598" i="1"/>
  <c r="A6599" i="11" s="1"/>
  <c r="E6599" i="11" s="1"/>
  <c r="K6586" i="1"/>
  <c r="A6587" i="11" s="1"/>
  <c r="E6587" i="11" s="1"/>
  <c r="K6558" i="1"/>
  <c r="A6559" i="11" s="1"/>
  <c r="E6559" i="11" s="1"/>
  <c r="K6520" i="1"/>
  <c r="A6521" i="11" s="1"/>
  <c r="E6521" i="11" s="1"/>
  <c r="K6497" i="1"/>
  <c r="A6498" i="11" s="1"/>
  <c r="E6498" i="11" s="1"/>
  <c r="K6474" i="1"/>
  <c r="A6475" i="11" s="1"/>
  <c r="E6475" i="11" s="1"/>
  <c r="K6409" i="1"/>
  <c r="A6410" i="11" s="1"/>
  <c r="E6410" i="11" s="1"/>
  <c r="K6386" i="1"/>
  <c r="A6387" i="11" s="1"/>
  <c r="E6387" i="11" s="1"/>
  <c r="K6372" i="1"/>
  <c r="A6373" i="11" s="1"/>
  <c r="E6373" i="11" s="1"/>
  <c r="K6363" i="1"/>
  <c r="A6364" i="11" s="1"/>
  <c r="E6364" i="11" s="1"/>
  <c r="K6337" i="1"/>
  <c r="A6338" i="11" s="1"/>
  <c r="E6338" i="11" s="1"/>
  <c r="K6313" i="1"/>
  <c r="A6314" i="11" s="1"/>
  <c r="E6314" i="11" s="1"/>
  <c r="K6273" i="1"/>
  <c r="A6274" i="11" s="1"/>
  <c r="E6274" i="11" s="1"/>
  <c r="K6264" i="1"/>
  <c r="A6265" i="11" s="1"/>
  <c r="E6265" i="11" s="1"/>
  <c r="K6260" i="1"/>
  <c r="A6261" i="11" s="1"/>
  <c r="E6261" i="11" s="1"/>
  <c r="K6233" i="1"/>
  <c r="A6234" i="11" s="1"/>
  <c r="E6234" i="11" s="1"/>
  <c r="K6190" i="1"/>
  <c r="A6191" i="11" s="1"/>
  <c r="E6191" i="11" s="1"/>
  <c r="K6175" i="1"/>
  <c r="A6176" i="11" s="1"/>
  <c r="E6176" i="11" s="1"/>
  <c r="K6157" i="1"/>
  <c r="A6158" i="11" s="1"/>
  <c r="K6144" i="1"/>
  <c r="A6145" i="11" s="1"/>
  <c r="E6145" i="11" s="1"/>
  <c r="K6130" i="1"/>
  <c r="A6131" i="11" s="1"/>
  <c r="E6131" i="11" s="1"/>
  <c r="K6121" i="1"/>
  <c r="A6122" i="11" s="1"/>
  <c r="E6122" i="11" s="1"/>
  <c r="K6117" i="1"/>
  <c r="A6118" i="11" s="1"/>
  <c r="E6118" i="11" s="1"/>
  <c r="K6106" i="1"/>
  <c r="A6107" i="11" s="1"/>
  <c r="E6107" i="11" s="1"/>
  <c r="K6103" i="1"/>
  <c r="A6104" i="11" s="1"/>
  <c r="E6104" i="11" s="1"/>
  <c r="K6098" i="1"/>
  <c r="A6099" i="11" s="1"/>
  <c r="E6099" i="11" s="1"/>
  <c r="K6055" i="1"/>
  <c r="A6056" i="11" s="1"/>
  <c r="E6056" i="11" s="1"/>
  <c r="K6051" i="1"/>
  <c r="A6052" i="11" s="1"/>
  <c r="E6052" i="11" s="1"/>
  <c r="K6047" i="1"/>
  <c r="A6048" i="11" s="1"/>
  <c r="E6048" i="11" s="1"/>
  <c r="K6043" i="1"/>
  <c r="A6044" i="11" s="1"/>
  <c r="E6044" i="11" s="1"/>
  <c r="K6039" i="1"/>
  <c r="A6040" i="11" s="1"/>
  <c r="E6040" i="11" s="1"/>
  <c r="K6035" i="1"/>
  <c r="A6036" i="11" s="1"/>
  <c r="E6036" i="11" s="1"/>
  <c r="K6017" i="1"/>
  <c r="A6018" i="11" s="1"/>
  <c r="E6018" i="11" s="1"/>
  <c r="K5999" i="1"/>
  <c r="A6000" i="11" s="1"/>
  <c r="E6000" i="11" s="1"/>
  <c r="K5977" i="1"/>
  <c r="A5978" i="11" s="1"/>
  <c r="E5978" i="11" s="1"/>
  <c r="K5973" i="1"/>
  <c r="A5974" i="11" s="1"/>
  <c r="E5974" i="11" s="1"/>
  <c r="K5966" i="1"/>
  <c r="A5967" i="11" s="1"/>
  <c r="E5967" i="11" s="1"/>
  <c r="K5963" i="1"/>
  <c r="A5964" i="11" s="1"/>
  <c r="E5964" i="11" s="1"/>
  <c r="K5959" i="1"/>
  <c r="A5960" i="11" s="1"/>
  <c r="E5960" i="11" s="1"/>
  <c r="K5955" i="1"/>
  <c r="A5956" i="11" s="1"/>
  <c r="E5956" i="11" s="1"/>
  <c r="K5944" i="1"/>
  <c r="A5945" i="11" s="1"/>
  <c r="E5945" i="11" s="1"/>
  <c r="K5937" i="1"/>
  <c r="A5938" i="11" s="1"/>
  <c r="E5938" i="11" s="1"/>
  <c r="K5930" i="1"/>
  <c r="A5931" i="11" s="1"/>
  <c r="E5931" i="11" s="1"/>
  <c r="K5904" i="1"/>
  <c r="A5905" i="11" s="1"/>
  <c r="E5905" i="11" s="1"/>
  <c r="K5900" i="1"/>
  <c r="A5901" i="11" s="1"/>
  <c r="E5901" i="11" s="1"/>
  <c r="K5896" i="1"/>
  <c r="A5897" i="11" s="1"/>
  <c r="E5897" i="11" s="1"/>
  <c r="K5893" i="1"/>
  <c r="A5894" i="11" s="1"/>
  <c r="E5894" i="11" s="1"/>
  <c r="K5890" i="1"/>
  <c r="A5891" i="11" s="1"/>
  <c r="E5891" i="11" s="1"/>
  <c r="K5887" i="1"/>
  <c r="A5888" i="11" s="1"/>
  <c r="E5888" i="11" s="1"/>
  <c r="K5880" i="1"/>
  <c r="A5881" i="11" s="1"/>
  <c r="E5881" i="11" s="1"/>
  <c r="K5873" i="1"/>
  <c r="A5874" i="11" s="1"/>
  <c r="E5874" i="11" s="1"/>
  <c r="K5862" i="1"/>
  <c r="A5863" i="11" s="1"/>
  <c r="E5863" i="11" s="1"/>
  <c r="K5824" i="1"/>
  <c r="A5825" i="11" s="1"/>
  <c r="E5825" i="11" s="1"/>
  <c r="K5806" i="1"/>
  <c r="A5807" i="11" s="1"/>
  <c r="E5807" i="11" s="1"/>
  <c r="K5802" i="1"/>
  <c r="A5803" i="11" s="1"/>
  <c r="E5803" i="11" s="1"/>
  <c r="K5798" i="1"/>
  <c r="A5799" i="11" s="1"/>
  <c r="E5799" i="11" s="1"/>
  <c r="K5749" i="1"/>
  <c r="A5750" i="11" s="1"/>
  <c r="E5750" i="11" s="1"/>
  <c r="K5745" i="1"/>
  <c r="A5746" i="11" s="1"/>
  <c r="E5746" i="11" s="1"/>
  <c r="K5741" i="1"/>
  <c r="A5742" i="11" s="1"/>
  <c r="E5742" i="11" s="1"/>
  <c r="K7098" i="1"/>
  <c r="A7099" i="11" s="1"/>
  <c r="E7099" i="11" s="1"/>
  <c r="K6966" i="1"/>
  <c r="A6967" i="11" s="1"/>
  <c r="E6967" i="11" s="1"/>
  <c r="K6944" i="1"/>
  <c r="A6945" i="11" s="1"/>
  <c r="E6945" i="11" s="1"/>
  <c r="K6860" i="1"/>
  <c r="A6861" i="11" s="1"/>
  <c r="E6861" i="11" s="1"/>
  <c r="K6689" i="1"/>
  <c r="A6690" i="11" s="1"/>
  <c r="E6690" i="11" s="1"/>
  <c r="K6636" i="1"/>
  <c r="A6637" i="11" s="1"/>
  <c r="E6637" i="11" s="1"/>
  <c r="K6579" i="1"/>
  <c r="A6580" i="11" s="1"/>
  <c r="E6580" i="11" s="1"/>
  <c r="K6551" i="1"/>
  <c r="A6552" i="11" s="1"/>
  <c r="E6552" i="11" s="1"/>
  <c r="K6513" i="1"/>
  <c r="A6514" i="11" s="1"/>
  <c r="E6514" i="11" s="1"/>
  <c r="K6489" i="1"/>
  <c r="A6490" i="11" s="1"/>
  <c r="E6490" i="11" s="1"/>
  <c r="K6463" i="1"/>
  <c r="A6464" i="11" s="1"/>
  <c r="E6464" i="11" s="1"/>
  <c r="K6424" i="1"/>
  <c r="A6425" i="11" s="1"/>
  <c r="E6425" i="11" s="1"/>
  <c r="K6380" i="1"/>
  <c r="A6381" i="11" s="1"/>
  <c r="E6381" i="11" s="1"/>
  <c r="K6371" i="1"/>
  <c r="A6372" i="11" s="1"/>
  <c r="E6372" i="11" s="1"/>
  <c r="K6362" i="1"/>
  <c r="A6363" i="11" s="1"/>
  <c r="E6363" i="11" s="1"/>
  <c r="K6351" i="1"/>
  <c r="A6352" i="11" s="1"/>
  <c r="E6352" i="11" s="1"/>
  <c r="K6336" i="1"/>
  <c r="A6337" i="11" s="1"/>
  <c r="E6337" i="11" s="1"/>
  <c r="K6296" i="1"/>
  <c r="A6297" i="11" s="1"/>
  <c r="E6297" i="11" s="1"/>
  <c r="K6281" i="1"/>
  <c r="A6282" i="11" s="1"/>
  <c r="E6282" i="11" s="1"/>
  <c r="K6272" i="1"/>
  <c r="A6273" i="11" s="1"/>
  <c r="E6273" i="11" s="1"/>
  <c r="K6254" i="1"/>
  <c r="A6255" i="11" s="1"/>
  <c r="E6255" i="11" s="1"/>
  <c r="K6225" i="1"/>
  <c r="A6226" i="11" s="1"/>
  <c r="E6226" i="11" s="1"/>
  <c r="K6214" i="1"/>
  <c r="A6215" i="11" s="1"/>
  <c r="E6215" i="11" s="1"/>
  <c r="K6183" i="1"/>
  <c r="A6184" i="11" s="1"/>
  <c r="E6184" i="11" s="1"/>
  <c r="K6174" i="1"/>
  <c r="A6175" i="11" s="1"/>
  <c r="E6175" i="11" s="1"/>
  <c r="K6165" i="1"/>
  <c r="A6166" i="11" s="1"/>
  <c r="E6166" i="11" s="1"/>
  <c r="K6156" i="1"/>
  <c r="A6157" i="11" s="1"/>
  <c r="E6157" i="11" s="1"/>
  <c r="K6138" i="1"/>
  <c r="A6139" i="11" s="1"/>
  <c r="E6139" i="11" s="1"/>
  <c r="K6129" i="1"/>
  <c r="A6130" i="11" s="1"/>
  <c r="E6130" i="11" s="1"/>
  <c r="K6120" i="1"/>
  <c r="A6121" i="11" s="1"/>
  <c r="E6121" i="11" s="1"/>
  <c r="K6110" i="1"/>
  <c r="A6111" i="11" s="1"/>
  <c r="E6111" i="11" s="1"/>
  <c r="K6102" i="1"/>
  <c r="A6103" i="11" s="1"/>
  <c r="E6103" i="11" s="1"/>
  <c r="K6089" i="1"/>
  <c r="A6090" i="11" s="1"/>
  <c r="E6090" i="11" s="1"/>
  <c r="K6054" i="1"/>
  <c r="A6055" i="11" s="1"/>
  <c r="E6055" i="11" s="1"/>
  <c r="K6050" i="1"/>
  <c r="A6051" i="11" s="1"/>
  <c r="E6051" i="11" s="1"/>
  <c r="K6046" i="1"/>
  <c r="A6047" i="11" s="1"/>
  <c r="E6047" i="11" s="1"/>
  <c r="K6042" i="1"/>
  <c r="A6043" i="11" s="1"/>
  <c r="E6043" i="11" s="1"/>
  <c r="K6038" i="1"/>
  <c r="A6039" i="11" s="1"/>
  <c r="E6039" i="11" s="1"/>
  <c r="K6034" i="1"/>
  <c r="A6035" i="11" s="1"/>
  <c r="E6035" i="11" s="1"/>
  <c r="K6027" i="1"/>
  <c r="A6028" i="11" s="1"/>
  <c r="E6028" i="11" s="1"/>
  <c r="K6016" i="1"/>
  <c r="A6017" i="11" s="1"/>
  <c r="E6017" i="11" s="1"/>
  <c r="K6009" i="1"/>
  <c r="A6010" i="11" s="1"/>
  <c r="E6010" i="11" s="1"/>
  <c r="K5976" i="1"/>
  <c r="A5977" i="11" s="1"/>
  <c r="E5977" i="11" s="1"/>
  <c r="K5972" i="1"/>
  <c r="A5973" i="11" s="1"/>
  <c r="E5973" i="11" s="1"/>
  <c r="K5962" i="1"/>
  <c r="A5963" i="11" s="1"/>
  <c r="E5963" i="11" s="1"/>
  <c r="K5958" i="1"/>
  <c r="A5959" i="11" s="1"/>
  <c r="E5959" i="11" s="1"/>
  <c r="K5954" i="1"/>
  <c r="A5955" i="11" s="1"/>
  <c r="E5955" i="11" s="1"/>
  <c r="K5947" i="1"/>
  <c r="A5948" i="11" s="1"/>
  <c r="E5948" i="11" s="1"/>
  <c r="K5943" i="1"/>
  <c r="A5944" i="11" s="1"/>
  <c r="E5944" i="11" s="1"/>
  <c r="K5936" i="1"/>
  <c r="A5937" i="11" s="1"/>
  <c r="E5937" i="11" s="1"/>
  <c r="K5929" i="1"/>
  <c r="A5930" i="11" s="1"/>
  <c r="E5930" i="11" s="1"/>
  <c r="K5910" i="1"/>
  <c r="A5911" i="11" s="1"/>
  <c r="E5911" i="11" s="1"/>
  <c r="K5907" i="1"/>
  <c r="A5908" i="11" s="1"/>
  <c r="E5908" i="11" s="1"/>
  <c r="K5903" i="1"/>
  <c r="A5904" i="11" s="1"/>
  <c r="E5904" i="11" s="1"/>
  <c r="K5899" i="1"/>
  <c r="A5900" i="11" s="1"/>
  <c r="E5900" i="11" s="1"/>
  <c r="K5895" i="1"/>
  <c r="A5896" i="11" s="1"/>
  <c r="E5896" i="11" s="1"/>
  <c r="K5892" i="1"/>
  <c r="A5893" i="11" s="1"/>
  <c r="E5893" i="11" s="1"/>
  <c r="K5883" i="1"/>
  <c r="A5884" i="11" s="1"/>
  <c r="E5884" i="11" s="1"/>
  <c r="K5879" i="1"/>
  <c r="A5880" i="11" s="1"/>
  <c r="E5880" i="11" s="1"/>
  <c r="K5872" i="1"/>
  <c r="A5873" i="11" s="1"/>
  <c r="E5873" i="11" s="1"/>
  <c r="K5861" i="1"/>
  <c r="A5862" i="11" s="1"/>
  <c r="E5862" i="11" s="1"/>
  <c r="K5854" i="1"/>
  <c r="A5855" i="11" s="1"/>
  <c r="E5855" i="11" s="1"/>
  <c r="K5823" i="1"/>
  <c r="A5824" i="11" s="1"/>
  <c r="E5824" i="11" s="1"/>
  <c r="K6977" i="1"/>
  <c r="A6978" i="11" s="1"/>
  <c r="E6978" i="11" s="1"/>
  <c r="K6670" i="1"/>
  <c r="A6671" i="11" s="1"/>
  <c r="E6671" i="11" s="1"/>
  <c r="K6397" i="1"/>
  <c r="A6398" i="11" s="1"/>
  <c r="E6398" i="11" s="1"/>
  <c r="K6292" i="1"/>
  <c r="A6293" i="11" s="1"/>
  <c r="E6293" i="11" s="1"/>
  <c r="K6267" i="1"/>
  <c r="A6268" i="11" s="1"/>
  <c r="E6268" i="11" s="1"/>
  <c r="K6170" i="1"/>
  <c r="A6171" i="11" s="1"/>
  <c r="E6171" i="11" s="1"/>
  <c r="K6152" i="1"/>
  <c r="A6153" i="11" s="1"/>
  <c r="E6153" i="11" s="1"/>
  <c r="K6133" i="1"/>
  <c r="A6134" i="11" s="1"/>
  <c r="E6134" i="11" s="1"/>
  <c r="K6093" i="1"/>
  <c r="A6094" i="11" s="1"/>
  <c r="E6094" i="11" s="1"/>
  <c r="K6013" i="1"/>
  <c r="A6014" i="11" s="1"/>
  <c r="E6014" i="11" s="1"/>
  <c r="K5998" i="1"/>
  <c r="A5999" i="11" s="1"/>
  <c r="E5999" i="11" s="1"/>
  <c r="K5987" i="1"/>
  <c r="A5988" i="11" s="1"/>
  <c r="E5988" i="11" s="1"/>
  <c r="K5971" i="1"/>
  <c r="A5972" i="11" s="1"/>
  <c r="E5972" i="11" s="1"/>
  <c r="K5967" i="1"/>
  <c r="A5968" i="11" s="1"/>
  <c r="E5968" i="11" s="1"/>
  <c r="K5933" i="1"/>
  <c r="A5934" i="11" s="1"/>
  <c r="E5934" i="11" s="1"/>
  <c r="K5928" i="1"/>
  <c r="A5929" i="11" s="1"/>
  <c r="E5929" i="11" s="1"/>
  <c r="K5924" i="1"/>
  <c r="A5925" i="11" s="1"/>
  <c r="E5925" i="11" s="1"/>
  <c r="K5906" i="1"/>
  <c r="A5907" i="11" s="1"/>
  <c r="E5907" i="11" s="1"/>
  <c r="K5894" i="1"/>
  <c r="A5895" i="11" s="1"/>
  <c r="E5895" i="11" s="1"/>
  <c r="K5868" i="1"/>
  <c r="A5869" i="11" s="1"/>
  <c r="E5869" i="11" s="1"/>
  <c r="K5846" i="1"/>
  <c r="A5847" i="11" s="1"/>
  <c r="E5847" i="11" s="1"/>
  <c r="K5837" i="1"/>
  <c r="A5838" i="11" s="1"/>
  <c r="E5838" i="11" s="1"/>
  <c r="K5820" i="1"/>
  <c r="A5821" i="11" s="1"/>
  <c r="E5821" i="11" s="1"/>
  <c r="K5816" i="1"/>
  <c r="A5817" i="11" s="1"/>
  <c r="E5817" i="11" s="1"/>
  <c r="K5812" i="1"/>
  <c r="A5813" i="11" s="1"/>
  <c r="E5813" i="11" s="1"/>
  <c r="K5795" i="1"/>
  <c r="A5796" i="11" s="1"/>
  <c r="E5796" i="11" s="1"/>
  <c r="K5791" i="1"/>
  <c r="A5792" i="11" s="1"/>
  <c r="E5792" i="11" s="1"/>
  <c r="K5787" i="1"/>
  <c r="A5788" i="11" s="1"/>
  <c r="E5788" i="11" s="1"/>
  <c r="K5783" i="1"/>
  <c r="A5784" i="11" s="1"/>
  <c r="E5784" i="11" s="1"/>
  <c r="K5748" i="1"/>
  <c r="A5749" i="11" s="1"/>
  <c r="E5749" i="11" s="1"/>
  <c r="K5743" i="1"/>
  <c r="A5744" i="11" s="1"/>
  <c r="E5744" i="11" s="1"/>
  <c r="K5731" i="1"/>
  <c r="A5732" i="11" s="1"/>
  <c r="E5732" i="11" s="1"/>
  <c r="K5727" i="1"/>
  <c r="A5728" i="11" s="1"/>
  <c r="E5728" i="11" s="1"/>
  <c r="K5720" i="1"/>
  <c r="A5721" i="11" s="1"/>
  <c r="E5721" i="11" s="1"/>
  <c r="K5716" i="1"/>
  <c r="A5717" i="11" s="1"/>
  <c r="E5717" i="11" s="1"/>
  <c r="K5712" i="1"/>
  <c r="A5713" i="11" s="1"/>
  <c r="E5713" i="11" s="1"/>
  <c r="K5709" i="1"/>
  <c r="A5710" i="11" s="1"/>
  <c r="E5710" i="11" s="1"/>
  <c r="K5702" i="1"/>
  <c r="A5703" i="11" s="1"/>
  <c r="E5703" i="11" s="1"/>
  <c r="K5698" i="1"/>
  <c r="A5699" i="11" s="1"/>
  <c r="E5699" i="11" s="1"/>
  <c r="K5688" i="1"/>
  <c r="A5689" i="11" s="1"/>
  <c r="E5689" i="11" s="1"/>
  <c r="K5674" i="1"/>
  <c r="A5675" i="11" s="1"/>
  <c r="E5675" i="11" s="1"/>
  <c r="K5667" i="1"/>
  <c r="A5668" i="11" s="1"/>
  <c r="K5663" i="1"/>
  <c r="A5664" i="11" s="1"/>
  <c r="E5664" i="11" s="1"/>
  <c r="K5659" i="1"/>
  <c r="A5660" i="11" s="1"/>
  <c r="E5660" i="11" s="1"/>
  <c r="K5655" i="1"/>
  <c r="A5656" i="11" s="1"/>
  <c r="E5656" i="11" s="1"/>
  <c r="K5652" i="1"/>
  <c r="A5653" i="11" s="1"/>
  <c r="E5653" i="11" s="1"/>
  <c r="K5649" i="1"/>
  <c r="A5650" i="11" s="1"/>
  <c r="E5650" i="11" s="1"/>
  <c r="K5645" i="1"/>
  <c r="A5646" i="11" s="1"/>
  <c r="E5646" i="11" s="1"/>
  <c r="K5641" i="1"/>
  <c r="A5642" i="11" s="1"/>
  <c r="E5642" i="11" s="1"/>
  <c r="K5637" i="1"/>
  <c r="A5638" i="11" s="1"/>
  <c r="E5638" i="11" s="1"/>
  <c r="K5622" i="1"/>
  <c r="A5623" i="11" s="1"/>
  <c r="E5623" i="11" s="1"/>
  <c r="K5619" i="1"/>
  <c r="A5620" i="11" s="1"/>
  <c r="E5620" i="11" s="1"/>
  <c r="K5600" i="1"/>
  <c r="A5601" i="11" s="1"/>
  <c r="E5601" i="11" s="1"/>
  <c r="K5596" i="1"/>
  <c r="A5597" i="11" s="1"/>
  <c r="E5597" i="11" s="1"/>
  <c r="K5592" i="1"/>
  <c r="A5593" i="11" s="1"/>
  <c r="E5593" i="11" s="1"/>
  <c r="K5589" i="1"/>
  <c r="A5590" i="11" s="1"/>
  <c r="E5590" i="11" s="1"/>
  <c r="K5582" i="1"/>
  <c r="A5583" i="11" s="1"/>
  <c r="E5583" i="11" s="1"/>
  <c r="K5578" i="1"/>
  <c r="A5579" i="11" s="1"/>
  <c r="E5579" i="11" s="1"/>
  <c r="K5574" i="1"/>
  <c r="A5575" i="11" s="1"/>
  <c r="E5575" i="11" s="1"/>
  <c r="K5570" i="1"/>
  <c r="A5571" i="11" s="1"/>
  <c r="E5571" i="11" s="1"/>
  <c r="K5566" i="1"/>
  <c r="A5567" i="11" s="1"/>
  <c r="E5567" i="11" s="1"/>
  <c r="K5547" i="1"/>
  <c r="A5548" i="11" s="1"/>
  <c r="E5548" i="11" s="1"/>
  <c r="K5543" i="1"/>
  <c r="A5544" i="11" s="1"/>
  <c r="E5544" i="11" s="1"/>
  <c r="K5524" i="1"/>
  <c r="A5525" i="11" s="1"/>
  <c r="E5525" i="11" s="1"/>
  <c r="K5520" i="1"/>
  <c r="A5521" i="11" s="1"/>
  <c r="E5521" i="11" s="1"/>
  <c r="K5497" i="1"/>
  <c r="A5498" i="11" s="1"/>
  <c r="E5498" i="11" s="1"/>
  <c r="K5493" i="1"/>
  <c r="A5494" i="11" s="1"/>
  <c r="E5494" i="11" s="1"/>
  <c r="K5489" i="1"/>
  <c r="A5490" i="11" s="1"/>
  <c r="E5490" i="11" s="1"/>
  <c r="K5485" i="1"/>
  <c r="A5486" i="11" s="1"/>
  <c r="E5486" i="11" s="1"/>
  <c r="K5474" i="1"/>
  <c r="A5475" i="11" s="1"/>
  <c r="E5475" i="11" s="1"/>
  <c r="K5470" i="1"/>
  <c r="A5471" i="11" s="1"/>
  <c r="E5471" i="11" s="1"/>
  <c r="K5466" i="1"/>
  <c r="A5467" i="11" s="1"/>
  <c r="E5467" i="11" s="1"/>
  <c r="K5462" i="1"/>
  <c r="A5463" i="11" s="1"/>
  <c r="E5463" i="11" s="1"/>
  <c r="K5451" i="1"/>
  <c r="A5452" i="11" s="1"/>
  <c r="E5452" i="11" s="1"/>
  <c r="K5447" i="1"/>
  <c r="A5448" i="11" s="1"/>
  <c r="E5448" i="11" s="1"/>
  <c r="K5443" i="1"/>
  <c r="A5444" i="11" s="1"/>
  <c r="E5444" i="11" s="1"/>
  <c r="K5439" i="1"/>
  <c r="A5440" i="11" s="1"/>
  <c r="E5440" i="11" s="1"/>
  <c r="K5420" i="1"/>
  <c r="A5421" i="11" s="1"/>
  <c r="E5421" i="11" s="1"/>
  <c r="K5416" i="1"/>
  <c r="A5417" i="11" s="1"/>
  <c r="E5417" i="11" s="1"/>
  <c r="K5393" i="1"/>
  <c r="A5394" i="11" s="1"/>
  <c r="E5394" i="11" s="1"/>
  <c r="K5389" i="1"/>
  <c r="A5390" i="11" s="1"/>
  <c r="E5390" i="11" s="1"/>
  <c r="K5370" i="1"/>
  <c r="A5371" i="11" s="1"/>
  <c r="E5371" i="11" s="1"/>
  <c r="K5366" i="1"/>
  <c r="A5367" i="11" s="1"/>
  <c r="E5367" i="11" s="1"/>
  <c r="K5362" i="1"/>
  <c r="A5363" i="11" s="1"/>
  <c r="E5363" i="11" s="1"/>
  <c r="K5358" i="1"/>
  <c r="A5359" i="11" s="1"/>
  <c r="E5359" i="11" s="1"/>
  <c r="K5331" i="1"/>
  <c r="A5332" i="11" s="1"/>
  <c r="E5332" i="11" s="1"/>
  <c r="K5327" i="1"/>
  <c r="A5328" i="11" s="1"/>
  <c r="E5328" i="11" s="1"/>
  <c r="K5308" i="1"/>
  <c r="A5309" i="11" s="1"/>
  <c r="E5309" i="11" s="1"/>
  <c r="K5304" i="1"/>
  <c r="A5305" i="11" s="1"/>
  <c r="E5305" i="11" s="1"/>
  <c r="K5300" i="1"/>
  <c r="A5301" i="11" s="1"/>
  <c r="E5301" i="11" s="1"/>
  <c r="K5296" i="1"/>
  <c r="A5297" i="11" s="1"/>
  <c r="E5297" i="11" s="1"/>
  <c r="K5281" i="1"/>
  <c r="A5282" i="11" s="1"/>
  <c r="E5282" i="11" s="1"/>
  <c r="K5277" i="1"/>
  <c r="A5278" i="11" s="1"/>
  <c r="E5278" i="11" s="1"/>
  <c r="K5273" i="1"/>
  <c r="A5274" i="11" s="1"/>
  <c r="E5274" i="11" s="1"/>
  <c r="K5269" i="1"/>
  <c r="A5270" i="11" s="1"/>
  <c r="E5270" i="11" s="1"/>
  <c r="K5258" i="1"/>
  <c r="A5259" i="11" s="1"/>
  <c r="E5259" i="11" s="1"/>
  <c r="K5254" i="1"/>
  <c r="A5255" i="11" s="1"/>
  <c r="E5255" i="11" s="1"/>
  <c r="K5250" i="1"/>
  <c r="A5251" i="11" s="1"/>
  <c r="E5251" i="11" s="1"/>
  <c r="K7028" i="1"/>
  <c r="A7029" i="11" s="1"/>
  <c r="E7029" i="11" s="1"/>
  <c r="K6603" i="1"/>
  <c r="A6604" i="11" s="1"/>
  <c r="E6604" i="11" s="1"/>
  <c r="K6590" i="1"/>
  <c r="A6591" i="11" s="1"/>
  <c r="E6591" i="11" s="1"/>
  <c r="K6562" i="1"/>
  <c r="A6563" i="11" s="1"/>
  <c r="E6563" i="11" s="1"/>
  <c r="K6509" i="1"/>
  <c r="A6510" i="11" s="1"/>
  <c r="E6510" i="11" s="1"/>
  <c r="K6435" i="1"/>
  <c r="A6436" i="11" s="1"/>
  <c r="E6436" i="11" s="1"/>
  <c r="K6428" i="1"/>
  <c r="A6429" i="11" s="1"/>
  <c r="E6429" i="11" s="1"/>
  <c r="K6390" i="1"/>
  <c r="A6391" i="11" s="1"/>
  <c r="E6391" i="11" s="1"/>
  <c r="K6376" i="1"/>
  <c r="A6377" i="11" s="1"/>
  <c r="E6377" i="11" s="1"/>
  <c r="K6311" i="1"/>
  <c r="A6312" i="11" s="1"/>
  <c r="E6312" i="11" s="1"/>
  <c r="K6125" i="1"/>
  <c r="A6126" i="11" s="1"/>
  <c r="E6126" i="11" s="1"/>
  <c r="K6105" i="1"/>
  <c r="A6106" i="11" s="1"/>
  <c r="E6106" i="11" s="1"/>
  <c r="K6082" i="1"/>
  <c r="A6083" i="11" s="1"/>
  <c r="E6083" i="11" s="1"/>
  <c r="K6077" i="1"/>
  <c r="A6078" i="11" s="1"/>
  <c r="E6078" i="11" s="1"/>
  <c r="K6066" i="1"/>
  <c r="A6067" i="11" s="1"/>
  <c r="E6067" i="11" s="1"/>
  <c r="K6061" i="1"/>
  <c r="A6062" i="11" s="1"/>
  <c r="E6062" i="11" s="1"/>
  <c r="K6023" i="1"/>
  <c r="A6024" i="11" s="1"/>
  <c r="E6024" i="11" s="1"/>
  <c r="K6002" i="1"/>
  <c r="A6003" i="11" s="1"/>
  <c r="E6003" i="11" s="1"/>
  <c r="K5957" i="1"/>
  <c r="A5958" i="11" s="1"/>
  <c r="E5958" i="11" s="1"/>
  <c r="K5942" i="1"/>
  <c r="A5943" i="11" s="1"/>
  <c r="E5943" i="11" s="1"/>
  <c r="K5914" i="1"/>
  <c r="A5915" i="11" s="1"/>
  <c r="E5915" i="11" s="1"/>
  <c r="K5882" i="1"/>
  <c r="A5883" i="11" s="1"/>
  <c r="E5883" i="11" s="1"/>
  <c r="K5863" i="1"/>
  <c r="A5864" i="11" s="1"/>
  <c r="E5864" i="11" s="1"/>
  <c r="K5850" i="1"/>
  <c r="A5851" i="11" s="1"/>
  <c r="E5851" i="11" s="1"/>
  <c r="K5841" i="1"/>
  <c r="A5842" i="11" s="1"/>
  <c r="E5842" i="11" s="1"/>
  <c r="K5832" i="1"/>
  <c r="A5833" i="11" s="1"/>
  <c r="E5833" i="11" s="1"/>
  <c r="K5828" i="1"/>
  <c r="A5829" i="11" s="1"/>
  <c r="E5829" i="11" s="1"/>
  <c r="K5808" i="1"/>
  <c r="A5809" i="11" s="1"/>
  <c r="E5809" i="11" s="1"/>
  <c r="K5804" i="1"/>
  <c r="A5805" i="11" s="1"/>
  <c r="E5805" i="11" s="1"/>
  <c r="K5779" i="1"/>
  <c r="A5780" i="11" s="1"/>
  <c r="E5780" i="11" s="1"/>
  <c r="K5775" i="1"/>
  <c r="A5776" i="11" s="1"/>
  <c r="E5776" i="11" s="1"/>
  <c r="K5771" i="1"/>
  <c r="A5772" i="11" s="1"/>
  <c r="E5772" i="11" s="1"/>
  <c r="K5767" i="1"/>
  <c r="A5768" i="11" s="1"/>
  <c r="E5768" i="11" s="1"/>
  <c r="K5763" i="1"/>
  <c r="A5764" i="11" s="1"/>
  <c r="E5764" i="11" s="1"/>
  <c r="K5759" i="1"/>
  <c r="A5760" i="11" s="1"/>
  <c r="E5760" i="11" s="1"/>
  <c r="K5752" i="1"/>
  <c r="A5753" i="11" s="1"/>
  <c r="E5753" i="11" s="1"/>
  <c r="K5738" i="1"/>
  <c r="A5739" i="11" s="1"/>
  <c r="E5739" i="11" s="1"/>
  <c r="K5734" i="1"/>
  <c r="A5735" i="11" s="1"/>
  <c r="E5735" i="11" s="1"/>
  <c r="K5684" i="1"/>
  <c r="A5685" i="11" s="1"/>
  <c r="E5685" i="11" s="1"/>
  <c r="K5680" i="1"/>
  <c r="A5681" i="11" s="1"/>
  <c r="E5681" i="11" s="1"/>
  <c r="K5677" i="1"/>
  <c r="A5678" i="11" s="1"/>
  <c r="E5678" i="11" s="1"/>
  <c r="K5670" i="1"/>
  <c r="A5671" i="11" s="1"/>
  <c r="E5671" i="11" s="1"/>
  <c r="K5633" i="1"/>
  <c r="A5634" i="11" s="1"/>
  <c r="E5634" i="11" s="1"/>
  <c r="K5629" i="1"/>
  <c r="A5630" i="11" s="1"/>
  <c r="E5630" i="11" s="1"/>
  <c r="K5625" i="1"/>
  <c r="A5626" i="11" s="1"/>
  <c r="E5626" i="11" s="1"/>
  <c r="K5615" i="1"/>
  <c r="A5616" i="11" s="1"/>
  <c r="E5616" i="11" s="1"/>
  <c r="K5611" i="1"/>
  <c r="A5612" i="11" s="1"/>
  <c r="E5612" i="11" s="1"/>
  <c r="K5607" i="1"/>
  <c r="A5608" i="11" s="1"/>
  <c r="E5608" i="11" s="1"/>
  <c r="K5603" i="1"/>
  <c r="A5604" i="11" s="1"/>
  <c r="E5604" i="11" s="1"/>
  <c r="K5562" i="1"/>
  <c r="A5563" i="11" s="1"/>
  <c r="E5563" i="11" s="1"/>
  <c r="K5558" i="1"/>
  <c r="A5559" i="11" s="1"/>
  <c r="E5559" i="11" s="1"/>
  <c r="K5554" i="1"/>
  <c r="A5555" i="11" s="1"/>
  <c r="E5555" i="11" s="1"/>
  <c r="K5550" i="1"/>
  <c r="A5551" i="11" s="1"/>
  <c r="E5551" i="11" s="1"/>
  <c r="K5539" i="1"/>
  <c r="A5540" i="11" s="1"/>
  <c r="E5540" i="11" s="1"/>
  <c r="K5535" i="1"/>
  <c r="A5536" i="11" s="1"/>
  <c r="E5536" i="11" s="1"/>
  <c r="K5531" i="1"/>
  <c r="A5532" i="11" s="1"/>
  <c r="E5532" i="11" s="1"/>
  <c r="K5527" i="1"/>
  <c r="A5528" i="11" s="1"/>
  <c r="E5528" i="11" s="1"/>
  <c r="K5516" i="1"/>
  <c r="A5517" i="11" s="1"/>
  <c r="E5517" i="11" s="1"/>
  <c r="K5512" i="1"/>
  <c r="A5513" i="11" s="1"/>
  <c r="E5513" i="11" s="1"/>
  <c r="K5508" i="1"/>
  <c r="A5509" i="11" s="1"/>
  <c r="E5509" i="11" s="1"/>
  <c r="K5504" i="1"/>
  <c r="A5505" i="11" s="1"/>
  <c r="E5505" i="11" s="1"/>
  <c r="K5481" i="1"/>
  <c r="A5482" i="11" s="1"/>
  <c r="E5482" i="11" s="1"/>
  <c r="K5477" i="1"/>
  <c r="A5478" i="11" s="1"/>
  <c r="E5478" i="11" s="1"/>
  <c r="K5458" i="1"/>
  <c r="A5459" i="11" s="1"/>
  <c r="E5459" i="11" s="1"/>
  <c r="K5454" i="1"/>
  <c r="A5455" i="11" s="1"/>
  <c r="E5455" i="11" s="1"/>
  <c r="K5435" i="1"/>
  <c r="A5436" i="11" s="1"/>
  <c r="E5436" i="11" s="1"/>
  <c r="K5431" i="1"/>
  <c r="A5432" i="11" s="1"/>
  <c r="E5432" i="11" s="1"/>
  <c r="K5427" i="1"/>
  <c r="A5428" i="11" s="1"/>
  <c r="E5428" i="11" s="1"/>
  <c r="K5423" i="1"/>
  <c r="A5424" i="11" s="1"/>
  <c r="E5424" i="11" s="1"/>
  <c r="K5412" i="1"/>
  <c r="A5413" i="11" s="1"/>
  <c r="E5413" i="11" s="1"/>
  <c r="K5408" i="1"/>
  <c r="A5409" i="11" s="1"/>
  <c r="E5409" i="11" s="1"/>
  <c r="K5404" i="1"/>
  <c r="A5405" i="11" s="1"/>
  <c r="E5405" i="11" s="1"/>
  <c r="K5400" i="1"/>
  <c r="A5401" i="11" s="1"/>
  <c r="E5401" i="11" s="1"/>
  <c r="K5385" i="1"/>
  <c r="A5386" i="11" s="1"/>
  <c r="E5386" i="11" s="1"/>
  <c r="K5381" i="1"/>
  <c r="A5382" i="11" s="1"/>
  <c r="E5382" i="11" s="1"/>
  <c r="K5377" i="1"/>
  <c r="A5378" i="11" s="1"/>
  <c r="E5378" i="11" s="1"/>
  <c r="K5373" i="1"/>
  <c r="A5374" i="11" s="1"/>
  <c r="E5374" i="11" s="1"/>
  <c r="K5354" i="1"/>
  <c r="A5355" i="11" s="1"/>
  <c r="E5355" i="11" s="1"/>
  <c r="K5350" i="1"/>
  <c r="A5351" i="11" s="1"/>
  <c r="E5351" i="11" s="1"/>
  <c r="K5346" i="1"/>
  <c r="A5347" i="11" s="1"/>
  <c r="E5347" i="11" s="1"/>
  <c r="K5342" i="1"/>
  <c r="A5343" i="11" s="1"/>
  <c r="K5338" i="1"/>
  <c r="A5339" i="11" s="1"/>
  <c r="E5339" i="11" s="1"/>
  <c r="K5334" i="1"/>
  <c r="A5335" i="11" s="1"/>
  <c r="E5335" i="11" s="1"/>
  <c r="K5323" i="1"/>
  <c r="A5324" i="11" s="1"/>
  <c r="E5324" i="11" s="1"/>
  <c r="K5319" i="1"/>
  <c r="A5320" i="11" s="1"/>
  <c r="E5320" i="11" s="1"/>
  <c r="K5315" i="1"/>
  <c r="A5316" i="11" s="1"/>
  <c r="E5316" i="11" s="1"/>
  <c r="K5311" i="1"/>
  <c r="A5312" i="11" s="1"/>
  <c r="E5312" i="11" s="1"/>
  <c r="K5292" i="1"/>
  <c r="A5293" i="11" s="1"/>
  <c r="E5293" i="11" s="1"/>
  <c r="K5288" i="1"/>
  <c r="A5289" i="11" s="1"/>
  <c r="E5289" i="11" s="1"/>
  <c r="K5265" i="1"/>
  <c r="A5266" i="11" s="1"/>
  <c r="E5266" i="11" s="1"/>
  <c r="K5261" i="1"/>
  <c r="A5262" i="11" s="1"/>
  <c r="E5262" i="11" s="1"/>
  <c r="K5242" i="1"/>
  <c r="A5243" i="11" s="1"/>
  <c r="E5243" i="11" s="1"/>
  <c r="K5238" i="1"/>
  <c r="A5239" i="11" s="1"/>
  <c r="E5239" i="11" s="1"/>
  <c r="K5234" i="1"/>
  <c r="A5235" i="11" s="1"/>
  <c r="E5235" i="11" s="1"/>
  <c r="K5230" i="1"/>
  <c r="A5231" i="11" s="1"/>
  <c r="E5231" i="11" s="1"/>
  <c r="K6681" i="1"/>
  <c r="A6682" i="11" s="1"/>
  <c r="E6682" i="11" s="1"/>
  <c r="K6535" i="1"/>
  <c r="A6536" i="11" s="1"/>
  <c r="E6536" i="11" s="1"/>
  <c r="K6501" i="1"/>
  <c r="A6502" i="11" s="1"/>
  <c r="E6502" i="11" s="1"/>
  <c r="K6467" i="1"/>
  <c r="A6468" i="11" s="1"/>
  <c r="E6468" i="11" s="1"/>
  <c r="K6440" i="1"/>
  <c r="A6441" i="11" s="1"/>
  <c r="E6441" i="11" s="1"/>
  <c r="K6317" i="1"/>
  <c r="A6318" i="11" s="1"/>
  <c r="E6318" i="11" s="1"/>
  <c r="K6092" i="1"/>
  <c r="A6093" i="11" s="1"/>
  <c r="E6093" i="11" s="1"/>
  <c r="K6012" i="1"/>
  <c r="A6013" i="11" s="1"/>
  <c r="E6013" i="11" s="1"/>
  <c r="K5991" i="1"/>
  <c r="A5992" i="11" s="1"/>
  <c r="E5992" i="11" s="1"/>
  <c r="K5986" i="1"/>
  <c r="A5987" i="11" s="1"/>
  <c r="E5987" i="11" s="1"/>
  <c r="K5951" i="1"/>
  <c r="A5952" i="11" s="1"/>
  <c r="E5952" i="11" s="1"/>
  <c r="K5932" i="1"/>
  <c r="A5933" i="11" s="1"/>
  <c r="E5933" i="11" s="1"/>
  <c r="K5918" i="1"/>
  <c r="A5919" i="11" s="1"/>
  <c r="E5919" i="11" s="1"/>
  <c r="K5898" i="1"/>
  <c r="A5899" i="11" s="1"/>
  <c r="E5899" i="11" s="1"/>
  <c r="K5886" i="1"/>
  <c r="A5887" i="11" s="1"/>
  <c r="E5887" i="11" s="1"/>
  <c r="K5876" i="1"/>
  <c r="A5877" i="11" s="1"/>
  <c r="E5877" i="11" s="1"/>
  <c r="K5871" i="1"/>
  <c r="A5872" i="11" s="1"/>
  <c r="E5872" i="11" s="1"/>
  <c r="K5867" i="1"/>
  <c r="A5868" i="11" s="1"/>
  <c r="E5868" i="11" s="1"/>
  <c r="K5858" i="1"/>
  <c r="A5859" i="11" s="1"/>
  <c r="E5859" i="11" s="1"/>
  <c r="K5845" i="1"/>
  <c r="A5846" i="11" s="1"/>
  <c r="E5846" i="11" s="1"/>
  <c r="K5819" i="1"/>
  <c r="A5820" i="11" s="1"/>
  <c r="E5820" i="11" s="1"/>
  <c r="K5815" i="1"/>
  <c r="A5816" i="11" s="1"/>
  <c r="E5816" i="11" s="1"/>
  <c r="K5794" i="1"/>
  <c r="A5795" i="11" s="1"/>
  <c r="E5795" i="11" s="1"/>
  <c r="K5790" i="1"/>
  <c r="A5791" i="11" s="1"/>
  <c r="E5791" i="11" s="1"/>
  <c r="K5786" i="1"/>
  <c r="A5787" i="11" s="1"/>
  <c r="E5787" i="11" s="1"/>
  <c r="K5755" i="1"/>
  <c r="A5756" i="11" s="1"/>
  <c r="E5756" i="11" s="1"/>
  <c r="K5747" i="1"/>
  <c r="A5748" i="11" s="1"/>
  <c r="E5748" i="11" s="1"/>
  <c r="K5730" i="1"/>
  <c r="A5731" i="11" s="1"/>
  <c r="E5731" i="11" s="1"/>
  <c r="K5723" i="1"/>
  <c r="A5724" i="11" s="1"/>
  <c r="E5724" i="11" s="1"/>
  <c r="K5719" i="1"/>
  <c r="A5720" i="11" s="1"/>
  <c r="E5720" i="11" s="1"/>
  <c r="K5715" i="1"/>
  <c r="A5716" i="11" s="1"/>
  <c r="E5716" i="11" s="1"/>
  <c r="K5711" i="1"/>
  <c r="A5712" i="11" s="1"/>
  <c r="E5712" i="11" s="1"/>
  <c r="K5708" i="1"/>
  <c r="A5709" i="11" s="1"/>
  <c r="E5709" i="11" s="1"/>
  <c r="K5705" i="1"/>
  <c r="A5706" i="11" s="1"/>
  <c r="E5706" i="11" s="1"/>
  <c r="K5701" i="1"/>
  <c r="A5702" i="11" s="1"/>
  <c r="E5702" i="11" s="1"/>
  <c r="K5694" i="1"/>
  <c r="A5695" i="11" s="1"/>
  <c r="E5695" i="11" s="1"/>
  <c r="K5691" i="1"/>
  <c r="A5692" i="11" s="1"/>
  <c r="E5692" i="11" s="1"/>
  <c r="K5687" i="1"/>
  <c r="A5688" i="11" s="1"/>
  <c r="E5688" i="11" s="1"/>
  <c r="K5673" i="1"/>
  <c r="A5674" i="11" s="1"/>
  <c r="E5674" i="11" s="1"/>
  <c r="K5666" i="1"/>
  <c r="A5667" i="11" s="1"/>
  <c r="E5667" i="11" s="1"/>
  <c r="K5662" i="1"/>
  <c r="A5663" i="11" s="1"/>
  <c r="E5663" i="11" s="1"/>
  <c r="K5658" i="1"/>
  <c r="A5659" i="11" s="1"/>
  <c r="E5659" i="11" s="1"/>
  <c r="K5648" i="1"/>
  <c r="A5649" i="11" s="1"/>
  <c r="E5649" i="11" s="1"/>
  <c r="K5644" i="1"/>
  <c r="A5645" i="11" s="1"/>
  <c r="E5645" i="11" s="1"/>
  <c r="K5640" i="1"/>
  <c r="A5641" i="11" s="1"/>
  <c r="E5641" i="11" s="1"/>
  <c r="K5636" i="1"/>
  <c r="A5637" i="11" s="1"/>
  <c r="E5637" i="11" s="1"/>
  <c r="K5618" i="1"/>
  <c r="A5619" i="11" s="1"/>
  <c r="E5619" i="11" s="1"/>
  <c r="K5599" i="1"/>
  <c r="A5600" i="11" s="1"/>
  <c r="E5600" i="11" s="1"/>
  <c r="K5595" i="1"/>
  <c r="A5596" i="11" s="1"/>
  <c r="E5596" i="11" s="1"/>
  <c r="K5591" i="1"/>
  <c r="A5592" i="11" s="1"/>
  <c r="E5592" i="11" s="1"/>
  <c r="K5588" i="1"/>
  <c r="A5589" i="11" s="1"/>
  <c r="E5589" i="11" s="1"/>
  <c r="K5585" i="1"/>
  <c r="A5586" i="11" s="1"/>
  <c r="E5586" i="11" s="1"/>
  <c r="K5581" i="1"/>
  <c r="A5582" i="11" s="1"/>
  <c r="E5582" i="11" s="1"/>
  <c r="K5577" i="1"/>
  <c r="A5578" i="11" s="1"/>
  <c r="E5578" i="11" s="1"/>
  <c r="K5573" i="1"/>
  <c r="A5574" i="11" s="1"/>
  <c r="E5574" i="11" s="1"/>
  <c r="K5569" i="1"/>
  <c r="A5570" i="11" s="1"/>
  <c r="E5570" i="11" s="1"/>
  <c r="K5565" i="1"/>
  <c r="A5566" i="11" s="1"/>
  <c r="E5566" i="11" s="1"/>
  <c r="K5546" i="1"/>
  <c r="A5547" i="11" s="1"/>
  <c r="E5547" i="11" s="1"/>
  <c r="K5542" i="1"/>
  <c r="A5543" i="11" s="1"/>
  <c r="E5543" i="11" s="1"/>
  <c r="K5523" i="1"/>
  <c r="A5524" i="11" s="1"/>
  <c r="E5524" i="11" s="1"/>
  <c r="K5519" i="1"/>
  <c r="A5520" i="11" s="1"/>
  <c r="E5520" i="11" s="1"/>
  <c r="K5500" i="1"/>
  <c r="A5501" i="11" s="1"/>
  <c r="E5501" i="11" s="1"/>
  <c r="K5496" i="1"/>
  <c r="A5497" i="11" s="1"/>
  <c r="E5497" i="11" s="1"/>
  <c r="K5492" i="1"/>
  <c r="A5493" i="11" s="1"/>
  <c r="E5493" i="11" s="1"/>
  <c r="K5488" i="1"/>
  <c r="A5489" i="11" s="1"/>
  <c r="E5489" i="11" s="1"/>
  <c r="K5473" i="1"/>
  <c r="A5474" i="11" s="1"/>
  <c r="E5474" i="11" s="1"/>
  <c r="K5469" i="1"/>
  <c r="A5470" i="11" s="1"/>
  <c r="E5470" i="11" s="1"/>
  <c r="K5465" i="1"/>
  <c r="A5466" i="11" s="1"/>
  <c r="E5466" i="11" s="1"/>
  <c r="K5461" i="1"/>
  <c r="A5462" i="11" s="1"/>
  <c r="E5462" i="11" s="1"/>
  <c r="K5450" i="1"/>
  <c r="A5451" i="11" s="1"/>
  <c r="E5451" i="11" s="1"/>
  <c r="K5446" i="1"/>
  <c r="A5447" i="11" s="1"/>
  <c r="E5447" i="11" s="1"/>
  <c r="K5442" i="1"/>
  <c r="A5443" i="11" s="1"/>
  <c r="E5443" i="11" s="1"/>
  <c r="K5438" i="1"/>
  <c r="A5439" i="11" s="1"/>
  <c r="E5439" i="11" s="1"/>
  <c r="K5419" i="1"/>
  <c r="A5420" i="11" s="1"/>
  <c r="E5420" i="11" s="1"/>
  <c r="K5415" i="1"/>
  <c r="A5416" i="11" s="1"/>
  <c r="E5416" i="11" s="1"/>
  <c r="K5396" i="1"/>
  <c r="A5397" i="11" s="1"/>
  <c r="E5397" i="11" s="1"/>
  <c r="K5392" i="1"/>
  <c r="A5393" i="11" s="1"/>
  <c r="E5393" i="11" s="1"/>
  <c r="K5369" i="1"/>
  <c r="A5370" i="11" s="1"/>
  <c r="E5370" i="11" s="1"/>
  <c r="K5365" i="1"/>
  <c r="A5366" i="11" s="1"/>
  <c r="E5366" i="11" s="1"/>
  <c r="K5361" i="1"/>
  <c r="A5362" i="11" s="1"/>
  <c r="E5362" i="11" s="1"/>
  <c r="K6602" i="1"/>
  <c r="A6603" i="11" s="1"/>
  <c r="E6603" i="11" s="1"/>
  <c r="K6574" i="1"/>
  <c r="A6575" i="11" s="1"/>
  <c r="E6575" i="11" s="1"/>
  <c r="K6540" i="1"/>
  <c r="A6541" i="11" s="1"/>
  <c r="E6541" i="11" s="1"/>
  <c r="K6478" i="1"/>
  <c r="A6479" i="11" s="1"/>
  <c r="E6479" i="11" s="1"/>
  <c r="K6413" i="1"/>
  <c r="A6414" i="11" s="1"/>
  <c r="E6414" i="11" s="1"/>
  <c r="K6401" i="1"/>
  <c r="A6402" i="11" s="1"/>
  <c r="E6402" i="11" s="1"/>
  <c r="K6375" i="1"/>
  <c r="A6376" i="11" s="1"/>
  <c r="E6376" i="11" s="1"/>
  <c r="K6277" i="1"/>
  <c r="A6278" i="11" s="1"/>
  <c r="E6278" i="11" s="1"/>
  <c r="K6202" i="1"/>
  <c r="A6203" i="11" s="1"/>
  <c r="E6203" i="11" s="1"/>
  <c r="K6124" i="1"/>
  <c r="A6125" i="11" s="1"/>
  <c r="E6125" i="11" s="1"/>
  <c r="K6086" i="1"/>
  <c r="A6087" i="11" s="1"/>
  <c r="E6087" i="11" s="1"/>
  <c r="K6081" i="1"/>
  <c r="A6082" i="11" s="1"/>
  <c r="E6082" i="11" s="1"/>
  <c r="K6070" i="1"/>
  <c r="A6071" i="11" s="1"/>
  <c r="E6071" i="11" s="1"/>
  <c r="K6065" i="1"/>
  <c r="A6066" i="11" s="1"/>
  <c r="E6066" i="11" s="1"/>
  <c r="K6006" i="1"/>
  <c r="A6007" i="11" s="1"/>
  <c r="E6007" i="11" s="1"/>
  <c r="K5946" i="1"/>
  <c r="A5947" i="11" s="1"/>
  <c r="E5947" i="11" s="1"/>
  <c r="K5922" i="1"/>
  <c r="A5923" i="11" s="1"/>
  <c r="E5923" i="11" s="1"/>
  <c r="K5913" i="1"/>
  <c r="A5914" i="11" s="1"/>
  <c r="E5914" i="11" s="1"/>
  <c r="K5909" i="1"/>
  <c r="A5910" i="11" s="1"/>
  <c r="E5910" i="11" s="1"/>
  <c r="K5889" i="1"/>
  <c r="A5890" i="11" s="1"/>
  <c r="E5890" i="11" s="1"/>
  <c r="K5853" i="1"/>
  <c r="A5854" i="11" s="1"/>
  <c r="E5854" i="11" s="1"/>
  <c r="K5849" i="1"/>
  <c r="A5850" i="11" s="1"/>
  <c r="E5850" i="11" s="1"/>
  <c r="K5835" i="1"/>
  <c r="A5836" i="11" s="1"/>
  <c r="E5836" i="11" s="1"/>
  <c r="K5831" i="1"/>
  <c r="A5832" i="11" s="1"/>
  <c r="E5832" i="11" s="1"/>
  <c r="K5827" i="1"/>
  <c r="A5828" i="11" s="1"/>
  <c r="E5828" i="11" s="1"/>
  <c r="K5811" i="1"/>
  <c r="A5812" i="11" s="1"/>
  <c r="E5812" i="11" s="1"/>
  <c r="K5807" i="1"/>
  <c r="A5808" i="11" s="1"/>
  <c r="E5808" i="11" s="1"/>
  <c r="K5797" i="1"/>
  <c r="A5798" i="11" s="1"/>
  <c r="E5798" i="11" s="1"/>
  <c r="K5782" i="1"/>
  <c r="A5783" i="11" s="1"/>
  <c r="E5783" i="11" s="1"/>
  <c r="K5778" i="1"/>
  <c r="A5779" i="11" s="1"/>
  <c r="E5779" i="11" s="1"/>
  <c r="K5774" i="1"/>
  <c r="A5775" i="11" s="1"/>
  <c r="E5775" i="11" s="1"/>
  <c r="K5770" i="1"/>
  <c r="A5771" i="11" s="1"/>
  <c r="E5771" i="11" s="1"/>
  <c r="K5766" i="1"/>
  <c r="A5767" i="11" s="1"/>
  <c r="E5767" i="11" s="1"/>
  <c r="K5762" i="1"/>
  <c r="A5763" i="11" s="1"/>
  <c r="E5763" i="11" s="1"/>
  <c r="K5758" i="1"/>
  <c r="A5759" i="11" s="1"/>
  <c r="E5759" i="11" s="1"/>
  <c r="K5751" i="1"/>
  <c r="A5752" i="11" s="1"/>
  <c r="E5752" i="11" s="1"/>
  <c r="K5733" i="1"/>
  <c r="A5734" i="11" s="1"/>
  <c r="E5734" i="11" s="1"/>
  <c r="K5726" i="1"/>
  <c r="A5727" i="11" s="1"/>
  <c r="E5727" i="11" s="1"/>
  <c r="K5697" i="1"/>
  <c r="A5698" i="11" s="1"/>
  <c r="E5698" i="11" s="1"/>
  <c r="K5683" i="1"/>
  <c r="A5684" i="11" s="1"/>
  <c r="E5684" i="11" s="1"/>
  <c r="K5679" i="1"/>
  <c r="A5680" i="11" s="1"/>
  <c r="E5680" i="11" s="1"/>
  <c r="K5676" i="1"/>
  <c r="A5677" i="11" s="1"/>
  <c r="E5677" i="11" s="1"/>
  <c r="K5669" i="1"/>
  <c r="A5670" i="11" s="1"/>
  <c r="E5670" i="11" s="1"/>
  <c r="K5654" i="1"/>
  <c r="A5655" i="11" s="1"/>
  <c r="E5655" i="11" s="1"/>
  <c r="K5651" i="1"/>
  <c r="A5652" i="11" s="1"/>
  <c r="E5652" i="11" s="1"/>
  <c r="K5632" i="1"/>
  <c r="A5633" i="11" s="1"/>
  <c r="E5633" i="11" s="1"/>
  <c r="K5628" i="1"/>
  <c r="A5629" i="11" s="1"/>
  <c r="E5629" i="11" s="1"/>
  <c r="K5624" i="1"/>
  <c r="A5625" i="11" s="1"/>
  <c r="E5625" i="11" s="1"/>
  <c r="K5621" i="1"/>
  <c r="A5622" i="11" s="1"/>
  <c r="E5622" i="11" s="1"/>
  <c r="K5614" i="1"/>
  <c r="A5615" i="11" s="1"/>
  <c r="E5615" i="11" s="1"/>
  <c r="K5610" i="1"/>
  <c r="A5611" i="11" s="1"/>
  <c r="E5611" i="11" s="1"/>
  <c r="K5606" i="1"/>
  <c r="A5607" i="11" s="1"/>
  <c r="E5607" i="11" s="1"/>
  <c r="K5602" i="1"/>
  <c r="A5603" i="11" s="1"/>
  <c r="E5603" i="11" s="1"/>
  <c r="K5561" i="1"/>
  <c r="A5562" i="11" s="1"/>
  <c r="E5562" i="11" s="1"/>
  <c r="K5557" i="1"/>
  <c r="A5558" i="11" s="1"/>
  <c r="E5558" i="11" s="1"/>
  <c r="K5553" i="1"/>
  <c r="A5554" i="11" s="1"/>
  <c r="E5554" i="11" s="1"/>
  <c r="K5549" i="1"/>
  <c r="A5550" i="11" s="1"/>
  <c r="E5550" i="11" s="1"/>
  <c r="K5538" i="1"/>
  <c r="A5539" i="11" s="1"/>
  <c r="E5539" i="11" s="1"/>
  <c r="K6741" i="1"/>
  <c r="A6742" i="11" s="1"/>
  <c r="E6742" i="11" s="1"/>
  <c r="K6451" i="1"/>
  <c r="A6452" i="11" s="1"/>
  <c r="E6452" i="11" s="1"/>
  <c r="K6439" i="1"/>
  <c r="A6440" i="11" s="1"/>
  <c r="E6440" i="11" s="1"/>
  <c r="K6367" i="1"/>
  <c r="A6368" i="11" s="1"/>
  <c r="E6368" i="11" s="1"/>
  <c r="K6347" i="1"/>
  <c r="A6348" i="11" s="1"/>
  <c r="E6348" i="11" s="1"/>
  <c r="K6321" i="1"/>
  <c r="A6322" i="11" s="1"/>
  <c r="E6322" i="11" s="1"/>
  <c r="K6302" i="1"/>
  <c r="A6303" i="11" s="1"/>
  <c r="E6303" i="11" s="1"/>
  <c r="K6258" i="1"/>
  <c r="A6259" i="11" s="1"/>
  <c r="E6259" i="11" s="1"/>
  <c r="K6245" i="1"/>
  <c r="A6246" i="11" s="1"/>
  <c r="E6246" i="11" s="1"/>
  <c r="K6194" i="1"/>
  <c r="A6195" i="11" s="1"/>
  <c r="E6195" i="11" s="1"/>
  <c r="K6161" i="1"/>
  <c r="A6162" i="11" s="1"/>
  <c r="E6162" i="11" s="1"/>
  <c r="K6096" i="1"/>
  <c r="A6097" i="11" s="1"/>
  <c r="E6097" i="11" s="1"/>
  <c r="K6031" i="1"/>
  <c r="A6032" i="11" s="1"/>
  <c r="E6032" i="11" s="1"/>
  <c r="K5995" i="1"/>
  <c r="A5996" i="11" s="1"/>
  <c r="E5996" i="11" s="1"/>
  <c r="K5990" i="1"/>
  <c r="A5991" i="11" s="1"/>
  <c r="E5991" i="11" s="1"/>
  <c r="K5985" i="1"/>
  <c r="A5986" i="11" s="1"/>
  <c r="E5986" i="11" s="1"/>
  <c r="K5969" i="1"/>
  <c r="A5970" i="11" s="1"/>
  <c r="E5970" i="11" s="1"/>
  <c r="K5961" i="1"/>
  <c r="A5962" i="11" s="1"/>
  <c r="E5962" i="11" s="1"/>
  <c r="K5950" i="1"/>
  <c r="A5951" i="11" s="1"/>
  <c r="E5951" i="11" s="1"/>
  <c r="K5940" i="1"/>
  <c r="A5941" i="11" s="1"/>
  <c r="E5941" i="11" s="1"/>
  <c r="K5935" i="1"/>
  <c r="A5936" i="11" s="1"/>
  <c r="E5936" i="11" s="1"/>
  <c r="K5926" i="1"/>
  <c r="A5927" i="11" s="1"/>
  <c r="E5927" i="11" s="1"/>
  <c r="K5917" i="1"/>
  <c r="A5918" i="11" s="1"/>
  <c r="E5918" i="11" s="1"/>
  <c r="K5885" i="1"/>
  <c r="A5886" i="11" s="1"/>
  <c r="E5886" i="11" s="1"/>
  <c r="K5857" i="1"/>
  <c r="A5858" i="11" s="1"/>
  <c r="E5858" i="11" s="1"/>
  <c r="K5839" i="1"/>
  <c r="A5840" i="11" s="1"/>
  <c r="E5840" i="11" s="1"/>
  <c r="K5822" i="1"/>
  <c r="A5823" i="11" s="1"/>
  <c r="E5823" i="11" s="1"/>
  <c r="K5818" i="1"/>
  <c r="A5819" i="11" s="1"/>
  <c r="E5819" i="11" s="1"/>
  <c r="K5814" i="1"/>
  <c r="A5815" i="11" s="1"/>
  <c r="E5815" i="11" s="1"/>
  <c r="K5793" i="1"/>
  <c r="A5794" i="11" s="1"/>
  <c r="E5794" i="11" s="1"/>
  <c r="K5789" i="1"/>
  <c r="A5790" i="11" s="1"/>
  <c r="E5790" i="11" s="1"/>
  <c r="K5785" i="1"/>
  <c r="A5786" i="11" s="1"/>
  <c r="E5786" i="11" s="1"/>
  <c r="K5754" i="1"/>
  <c r="A5755" i="11" s="1"/>
  <c r="E5755" i="11" s="1"/>
  <c r="K5740" i="1"/>
  <c r="A5741" i="11" s="1"/>
  <c r="E5741" i="11" s="1"/>
  <c r="K5737" i="1"/>
  <c r="A5738" i="11" s="1"/>
  <c r="E5738" i="11" s="1"/>
  <c r="K5722" i="1"/>
  <c r="A5723" i="11" s="1"/>
  <c r="E5723" i="11" s="1"/>
  <c r="K5718" i="1"/>
  <c r="A5719" i="11" s="1"/>
  <c r="E5719" i="11" s="1"/>
  <c r="K5714" i="1"/>
  <c r="A5715" i="11" s="1"/>
  <c r="E5715" i="11" s="1"/>
  <c r="K5704" i="1"/>
  <c r="A5705" i="11" s="1"/>
  <c r="E5705" i="11" s="1"/>
  <c r="K5700" i="1"/>
  <c r="A5701" i="11" s="1"/>
  <c r="E5701" i="11" s="1"/>
  <c r="K5690" i="1"/>
  <c r="A5691" i="11" s="1"/>
  <c r="E5691" i="11" s="1"/>
  <c r="K5672" i="1"/>
  <c r="A5673" i="11" s="1"/>
  <c r="E5673" i="11" s="1"/>
  <c r="K5665" i="1"/>
  <c r="A5666" i="11" s="1"/>
  <c r="E5666" i="11" s="1"/>
  <c r="K5661" i="1"/>
  <c r="A5662" i="11" s="1"/>
  <c r="E5662" i="11" s="1"/>
  <c r="K5657" i="1"/>
  <c r="A5658" i="11" s="1"/>
  <c r="E5658" i="11" s="1"/>
  <c r="K5647" i="1"/>
  <c r="A5648" i="11" s="1"/>
  <c r="E5648" i="11" s="1"/>
  <c r="K5643" i="1"/>
  <c r="A5644" i="11" s="1"/>
  <c r="E5644" i="11" s="1"/>
  <c r="K5639" i="1"/>
  <c r="A5640" i="11" s="1"/>
  <c r="E5640" i="11" s="1"/>
  <c r="K5635" i="1"/>
  <c r="A5636" i="11" s="1"/>
  <c r="E5636" i="11" s="1"/>
  <c r="K5598" i="1"/>
  <c r="A5599" i="11" s="1"/>
  <c r="E5599" i="11" s="1"/>
  <c r="K5594" i="1"/>
  <c r="A5595" i="11" s="1"/>
  <c r="E5595" i="11" s="1"/>
  <c r="K5584" i="1"/>
  <c r="A5585" i="11" s="1"/>
  <c r="E5585" i="11" s="1"/>
  <c r="K5580" i="1"/>
  <c r="A5581" i="11" s="1"/>
  <c r="E5581" i="11" s="1"/>
  <c r="K5576" i="1"/>
  <c r="A5577" i="11" s="1"/>
  <c r="E5577" i="11" s="1"/>
  <c r="K5572" i="1"/>
  <c r="A5573" i="11" s="1"/>
  <c r="E5573" i="11" s="1"/>
  <c r="K5568" i="1"/>
  <c r="A5569" i="11" s="1"/>
  <c r="E5569" i="11" s="1"/>
  <c r="K5545" i="1"/>
  <c r="A5546" i="11" s="1"/>
  <c r="E5546" i="11" s="1"/>
  <c r="K5541" i="1"/>
  <c r="A5542" i="11" s="1"/>
  <c r="E5542" i="11" s="1"/>
  <c r="K5522" i="1"/>
  <c r="A5523" i="11" s="1"/>
  <c r="E5523" i="11" s="1"/>
  <c r="K5518" i="1"/>
  <c r="A5519" i="11" s="1"/>
  <c r="E5519" i="11" s="1"/>
  <c r="K5499" i="1"/>
  <c r="A5500" i="11" s="1"/>
  <c r="E5500" i="11" s="1"/>
  <c r="K5495" i="1"/>
  <c r="A5496" i="11" s="1"/>
  <c r="E5496" i="11" s="1"/>
  <c r="K5491" i="1"/>
  <c r="A5492" i="11" s="1"/>
  <c r="E5492" i="11" s="1"/>
  <c r="K5487" i="1"/>
  <c r="A5488" i="11" s="1"/>
  <c r="E5488" i="11" s="1"/>
  <c r="K5476" i="1"/>
  <c r="A5477" i="11" s="1"/>
  <c r="E5477" i="11" s="1"/>
  <c r="K5472" i="1"/>
  <c r="A5473" i="11" s="1"/>
  <c r="E5473" i="11" s="1"/>
  <c r="K5468" i="1"/>
  <c r="A5469" i="11" s="1"/>
  <c r="E5469" i="11" s="1"/>
  <c r="K5464" i="1"/>
  <c r="A5465" i="11" s="1"/>
  <c r="E5465" i="11" s="1"/>
  <c r="K5449" i="1"/>
  <c r="A5450" i="11" s="1"/>
  <c r="E5450" i="11" s="1"/>
  <c r="K5445" i="1"/>
  <c r="A5446" i="11" s="1"/>
  <c r="E5446" i="11" s="1"/>
  <c r="K5441" i="1"/>
  <c r="A5442" i="11" s="1"/>
  <c r="E5442" i="11" s="1"/>
  <c r="K5437" i="1"/>
  <c r="A5438" i="11" s="1"/>
  <c r="E5438" i="11" s="1"/>
  <c r="K5418" i="1"/>
  <c r="A5419" i="11" s="1"/>
  <c r="E5419" i="11" s="1"/>
  <c r="K5414" i="1"/>
  <c r="A5415" i="11" s="1"/>
  <c r="E5415" i="11" s="1"/>
  <c r="K5395" i="1"/>
  <c r="A5396" i="11" s="1"/>
  <c r="E5396" i="11" s="1"/>
  <c r="K5391" i="1"/>
  <c r="A5392" i="11" s="1"/>
  <c r="E5392" i="11" s="1"/>
  <c r="K5372" i="1"/>
  <c r="A5373" i="11" s="1"/>
  <c r="E5373" i="11" s="1"/>
  <c r="K5368" i="1"/>
  <c r="A5369" i="11" s="1"/>
  <c r="E5369" i="11" s="1"/>
  <c r="K5364" i="1"/>
  <c r="A5365" i="11" s="1"/>
  <c r="E5365" i="11" s="1"/>
  <c r="K5360" i="1"/>
  <c r="A5361" i="11" s="1"/>
  <c r="E5361" i="11" s="1"/>
  <c r="K5329" i="1"/>
  <c r="A5330" i="11" s="1"/>
  <c r="E5330" i="11" s="1"/>
  <c r="K5325" i="1"/>
  <c r="A5326" i="11" s="1"/>
  <c r="E5326" i="11" s="1"/>
  <c r="K5306" i="1"/>
  <c r="A5307" i="11" s="1"/>
  <c r="E5307" i="11" s="1"/>
  <c r="K5302" i="1"/>
  <c r="A5303" i="11" s="1"/>
  <c r="E5303" i="11" s="1"/>
  <c r="K5298" i="1"/>
  <c r="A5299" i="11" s="1"/>
  <c r="E5299" i="11" s="1"/>
  <c r="K5294" i="1"/>
  <c r="A5295" i="11" s="1"/>
  <c r="E5295" i="11" s="1"/>
  <c r="K5283" i="1"/>
  <c r="A5284" i="11" s="1"/>
  <c r="E5284" i="11" s="1"/>
  <c r="K5279" i="1"/>
  <c r="A5280" i="11" s="1"/>
  <c r="E5280" i="11" s="1"/>
  <c r="K5275" i="1"/>
  <c r="A5276" i="11" s="1"/>
  <c r="E5276" i="11" s="1"/>
  <c r="K5271" i="1"/>
  <c r="A5272" i="11" s="1"/>
  <c r="E5272" i="11" s="1"/>
  <c r="K5260" i="1"/>
  <c r="A5261" i="11" s="1"/>
  <c r="E5261" i="11" s="1"/>
  <c r="K5256" i="1"/>
  <c r="A5257" i="11" s="1"/>
  <c r="E5257" i="11" s="1"/>
  <c r="K5252" i="1"/>
  <c r="A5253" i="11" s="1"/>
  <c r="E5253" i="11" s="1"/>
  <c r="K5248" i="1"/>
  <c r="A5249" i="11" s="1"/>
  <c r="E5249" i="11" s="1"/>
  <c r="K6539" i="1"/>
  <c r="A6540" i="11" s="1"/>
  <c r="E6540" i="11" s="1"/>
  <c r="K6477" i="1"/>
  <c r="A6478" i="11" s="1"/>
  <c r="E6478" i="11" s="1"/>
  <c r="K6444" i="1"/>
  <c r="A6445" i="11" s="1"/>
  <c r="E6445" i="11" s="1"/>
  <c r="K6412" i="1"/>
  <c r="A6413" i="11" s="1"/>
  <c r="E6413" i="11" s="1"/>
  <c r="K6340" i="1"/>
  <c r="A6341" i="11" s="1"/>
  <c r="E6341" i="11" s="1"/>
  <c r="K6276" i="1"/>
  <c r="A6277" i="11" s="1"/>
  <c r="E6277" i="11" s="1"/>
  <c r="K6250" i="1"/>
  <c r="A6251" i="11" s="1"/>
  <c r="E6251" i="11" s="1"/>
  <c r="K6237" i="1"/>
  <c r="A6238" i="11" s="1"/>
  <c r="E6238" i="11" s="1"/>
  <c r="K6179" i="1"/>
  <c r="A6180" i="11" s="1"/>
  <c r="E6180" i="11" s="1"/>
  <c r="K6142" i="1"/>
  <c r="A6143" i="11" s="1"/>
  <c r="E6143" i="11" s="1"/>
  <c r="K6085" i="1"/>
  <c r="A6086" i="11" s="1"/>
  <c r="E6086" i="11" s="1"/>
  <c r="K6074" i="1"/>
  <c r="A6075" i="11" s="1"/>
  <c r="E6075" i="11" s="1"/>
  <c r="K6069" i="1"/>
  <c r="A6070" i="11" s="1"/>
  <c r="E6070" i="11" s="1"/>
  <c r="K6058" i="1"/>
  <c r="A6059" i="11" s="1"/>
  <c r="E6059" i="11" s="1"/>
  <c r="K6020" i="1"/>
  <c r="A6021" i="11" s="1"/>
  <c r="E6021" i="11" s="1"/>
  <c r="K6005" i="1"/>
  <c r="A6006" i="11" s="1"/>
  <c r="E6006" i="11" s="1"/>
  <c r="K5980" i="1"/>
  <c r="A5981" i="11" s="1"/>
  <c r="E5981" i="11" s="1"/>
  <c r="K5965" i="1"/>
  <c r="A5966" i="11" s="1"/>
  <c r="E5966" i="11" s="1"/>
  <c r="K5921" i="1"/>
  <c r="A5922" i="11" s="1"/>
  <c r="E5922" i="11" s="1"/>
  <c r="K5912" i="1"/>
  <c r="A5913" i="11" s="1"/>
  <c r="E5913" i="11" s="1"/>
  <c r="K5902" i="1"/>
  <c r="A5903" i="11" s="1"/>
  <c r="E5903" i="11" s="1"/>
  <c r="K5888" i="1"/>
  <c r="A5889" i="11" s="1"/>
  <c r="E5889" i="11" s="1"/>
  <c r="K5875" i="1"/>
  <c r="A5876" i="11" s="1"/>
  <c r="E5876" i="11" s="1"/>
  <c r="K5865" i="1"/>
  <c r="A5866" i="11" s="1"/>
  <c r="E5866" i="11" s="1"/>
  <c r="K5843" i="1"/>
  <c r="A5844" i="11" s="1"/>
  <c r="E5844" i="11" s="1"/>
  <c r="K5834" i="1"/>
  <c r="A5835" i="11" s="1"/>
  <c r="E5835" i="11" s="1"/>
  <c r="K5830" i="1"/>
  <c r="A5831" i="11" s="1"/>
  <c r="E5831" i="11" s="1"/>
  <c r="K5826" i="1"/>
  <c r="A5827" i="11" s="1"/>
  <c r="E5827" i="11" s="1"/>
  <c r="K5801" i="1"/>
  <c r="A5802" i="11" s="1"/>
  <c r="E5802" i="11" s="1"/>
  <c r="K5796" i="1"/>
  <c r="A5797" i="11" s="1"/>
  <c r="E5797" i="11" s="1"/>
  <c r="K5781" i="1"/>
  <c r="A5782" i="11" s="1"/>
  <c r="E5782" i="11" s="1"/>
  <c r="K5777" i="1"/>
  <c r="A5778" i="11" s="1"/>
  <c r="E5778" i="11" s="1"/>
  <c r="K5773" i="1"/>
  <c r="A5774" i="11" s="1"/>
  <c r="E5774" i="11" s="1"/>
  <c r="K5769" i="1"/>
  <c r="A5770" i="11" s="1"/>
  <c r="E5770" i="11" s="1"/>
  <c r="K5765" i="1"/>
  <c r="A5766" i="11" s="1"/>
  <c r="E5766" i="11" s="1"/>
  <c r="K5761" i="1"/>
  <c r="A5762" i="11" s="1"/>
  <c r="E5762" i="11" s="1"/>
  <c r="K5757" i="1"/>
  <c r="A5758" i="11" s="1"/>
  <c r="E5758" i="11" s="1"/>
  <c r="K5732" i="1"/>
  <c r="A5733" i="11" s="1"/>
  <c r="E5733" i="11" s="1"/>
  <c r="K5729" i="1"/>
  <c r="A5730" i="11" s="1"/>
  <c r="E5730" i="11" s="1"/>
  <c r="K5710" i="1"/>
  <c r="A5711" i="11" s="1"/>
  <c r="E5711" i="11" s="1"/>
  <c r="K5707" i="1"/>
  <c r="A5708" i="11" s="1"/>
  <c r="E5708" i="11" s="1"/>
  <c r="K5696" i="1"/>
  <c r="A5697" i="11" s="1"/>
  <c r="E5697" i="11" s="1"/>
  <c r="K5693" i="1"/>
  <c r="A5694" i="11" s="1"/>
  <c r="E5694" i="11" s="1"/>
  <c r="K5686" i="1"/>
  <c r="A5687" i="11" s="1"/>
  <c r="E5687" i="11" s="1"/>
  <c r="K5682" i="1"/>
  <c r="A5683" i="11" s="1"/>
  <c r="E5683" i="11" s="1"/>
  <c r="K5668" i="1"/>
  <c r="A5669" i="11" s="1"/>
  <c r="E5669" i="11" s="1"/>
  <c r="K5650" i="1"/>
  <c r="A5651" i="11" s="1"/>
  <c r="E5651" i="11" s="1"/>
  <c r="K5631" i="1"/>
  <c r="A5632" i="11" s="1"/>
  <c r="E5632" i="11" s="1"/>
  <c r="K5627" i="1"/>
  <c r="A5628" i="11" s="1"/>
  <c r="E5628" i="11" s="1"/>
  <c r="K5623" i="1"/>
  <c r="A5624" i="11" s="1"/>
  <c r="E5624" i="11" s="1"/>
  <c r="K5620" i="1"/>
  <c r="A5621" i="11" s="1"/>
  <c r="E5621" i="11" s="1"/>
  <c r="K5617" i="1"/>
  <c r="A5618" i="11" s="1"/>
  <c r="E5618" i="11" s="1"/>
  <c r="K5613" i="1"/>
  <c r="A5614" i="11" s="1"/>
  <c r="E5614" i="11" s="1"/>
  <c r="K5609" i="1"/>
  <c r="A5610" i="11" s="1"/>
  <c r="E5610" i="11" s="1"/>
  <c r="K5605" i="1"/>
  <c r="A5606" i="11" s="1"/>
  <c r="E5606" i="11" s="1"/>
  <c r="K5590" i="1"/>
  <c r="A5591" i="11" s="1"/>
  <c r="E5591" i="11" s="1"/>
  <c r="K5587" i="1"/>
  <c r="A5588" i="11" s="1"/>
  <c r="E5588" i="11" s="1"/>
  <c r="K5564" i="1"/>
  <c r="A5565" i="11" s="1"/>
  <c r="E5565" i="11" s="1"/>
  <c r="K5560" i="1"/>
  <c r="A5561" i="11" s="1"/>
  <c r="E5561" i="11" s="1"/>
  <c r="K5556" i="1"/>
  <c r="A5557" i="11" s="1"/>
  <c r="E5557" i="11" s="1"/>
  <c r="K5552" i="1"/>
  <c r="A5553" i="11" s="1"/>
  <c r="E5553" i="11" s="1"/>
  <c r="K5537" i="1"/>
  <c r="A5538" i="11" s="1"/>
  <c r="E5538" i="11" s="1"/>
  <c r="K5533" i="1"/>
  <c r="A5534" i="11" s="1"/>
  <c r="E5534" i="11" s="1"/>
  <c r="K5529" i="1"/>
  <c r="A5530" i="11" s="1"/>
  <c r="E5530" i="11" s="1"/>
  <c r="K5525" i="1"/>
  <c r="A5526" i="11" s="1"/>
  <c r="E5526" i="11" s="1"/>
  <c r="K5514" i="1"/>
  <c r="A5515" i="11" s="1"/>
  <c r="E5515" i="11" s="1"/>
  <c r="K5510" i="1"/>
  <c r="A5511" i="11" s="1"/>
  <c r="E5511" i="11" s="1"/>
  <c r="K5506" i="1"/>
  <c r="A5507" i="11" s="1"/>
  <c r="E5507" i="11" s="1"/>
  <c r="K5502" i="1"/>
  <c r="A5503" i="11" s="1"/>
  <c r="E5503" i="11" s="1"/>
  <c r="K5483" i="1"/>
  <c r="A5484" i="11" s="1"/>
  <c r="E5484" i="11" s="1"/>
  <c r="K5479" i="1"/>
  <c r="A5480" i="11" s="1"/>
  <c r="E5480" i="11" s="1"/>
  <c r="K5460" i="1"/>
  <c r="A5461" i="11" s="1"/>
  <c r="E5461" i="11" s="1"/>
  <c r="K5456" i="1"/>
  <c r="A5457" i="11" s="1"/>
  <c r="E5457" i="11" s="1"/>
  <c r="K5433" i="1"/>
  <c r="A5434" i="11" s="1"/>
  <c r="E5434" i="11" s="1"/>
  <c r="K5429" i="1"/>
  <c r="A5430" i="11" s="1"/>
  <c r="E5430" i="11" s="1"/>
  <c r="K5425" i="1"/>
  <c r="A5426" i="11" s="1"/>
  <c r="E5426" i="11" s="1"/>
  <c r="K5421" i="1"/>
  <c r="A5422" i="11" s="1"/>
  <c r="E5422" i="11" s="1"/>
  <c r="K5410" i="1"/>
  <c r="A5411" i="11" s="1"/>
  <c r="E5411" i="11" s="1"/>
  <c r="K5406" i="1"/>
  <c r="A5407" i="11" s="1"/>
  <c r="E5407" i="11" s="1"/>
  <c r="K5402" i="1"/>
  <c r="A5403" i="11" s="1"/>
  <c r="E5403" i="11" s="1"/>
  <c r="K5398" i="1"/>
  <c r="A5399" i="11" s="1"/>
  <c r="E5399" i="11" s="1"/>
  <c r="K5387" i="1"/>
  <c r="A5388" i="11" s="1"/>
  <c r="E5388" i="11" s="1"/>
  <c r="K5383" i="1"/>
  <c r="A5384" i="11" s="1"/>
  <c r="E5384" i="11" s="1"/>
  <c r="K5379" i="1"/>
  <c r="A5380" i="11" s="1"/>
  <c r="E5380" i="11" s="1"/>
  <c r="K5375" i="1"/>
  <c r="A5376" i="11" s="1"/>
  <c r="E5376" i="11" s="1"/>
  <c r="K5356" i="1"/>
  <c r="A5357" i="11" s="1"/>
  <c r="E5357" i="11" s="1"/>
  <c r="K5352" i="1"/>
  <c r="A5353" i="11" s="1"/>
  <c r="E5353" i="11" s="1"/>
  <c r="K5348" i="1"/>
  <c r="A5349" i="11" s="1"/>
  <c r="E5349" i="11" s="1"/>
  <c r="K5344" i="1"/>
  <c r="A5345" i="11" s="1"/>
  <c r="E5345" i="11" s="1"/>
  <c r="K5340" i="1"/>
  <c r="A5341" i="11" s="1"/>
  <c r="E5341" i="11" s="1"/>
  <c r="K5336" i="1"/>
  <c r="A5337" i="11" s="1"/>
  <c r="E5337" i="11" s="1"/>
  <c r="K5321" i="1"/>
  <c r="A5322" i="11" s="1"/>
  <c r="E5322" i="11" s="1"/>
  <c r="K5317" i="1"/>
  <c r="A5318" i="11" s="1"/>
  <c r="E5318" i="11" s="1"/>
  <c r="K5313" i="1"/>
  <c r="A5314" i="11" s="1"/>
  <c r="E5314" i="11" s="1"/>
  <c r="K5309" i="1"/>
  <c r="A5310" i="11" s="1"/>
  <c r="E5310" i="11" s="1"/>
  <c r="K5290" i="1"/>
  <c r="A5291" i="11" s="1"/>
  <c r="E5291" i="11" s="1"/>
  <c r="K5286" i="1"/>
  <c r="A5287" i="11" s="1"/>
  <c r="E5287" i="11" s="1"/>
  <c r="K5267" i="1"/>
  <c r="A5268" i="11" s="1"/>
  <c r="E5268" i="11" s="1"/>
  <c r="K5263" i="1"/>
  <c r="A5264" i="11" s="1"/>
  <c r="E5264" i="11" s="1"/>
  <c r="K6366" i="1"/>
  <c r="A6367" i="11" s="1"/>
  <c r="E6367" i="11" s="1"/>
  <c r="K6268" i="1"/>
  <c r="A6269" i="11" s="1"/>
  <c r="E6269" i="11" s="1"/>
  <c r="K6160" i="1"/>
  <c r="A6161" i="11" s="1"/>
  <c r="E6161" i="11" s="1"/>
  <c r="K6148" i="1"/>
  <c r="A6149" i="11" s="1"/>
  <c r="E6149" i="11" s="1"/>
  <c r="K6134" i="1"/>
  <c r="A6135" i="11" s="1"/>
  <c r="E6135" i="11" s="1"/>
  <c r="K6030" i="1"/>
  <c r="A6031" i="11" s="1"/>
  <c r="E6031" i="11" s="1"/>
  <c r="K5994" i="1"/>
  <c r="A5995" i="11" s="1"/>
  <c r="E5995" i="11" s="1"/>
  <c r="K5968" i="1"/>
  <c r="A5969" i="11" s="1"/>
  <c r="E5969" i="11" s="1"/>
  <c r="K5949" i="1"/>
  <c r="A5950" i="11" s="1"/>
  <c r="E5950" i="11" s="1"/>
  <c r="K5925" i="1"/>
  <c r="A5926" i="11" s="1"/>
  <c r="E5926" i="11" s="1"/>
  <c r="K5916" i="1"/>
  <c r="A5917" i="11" s="1"/>
  <c r="E5917" i="11" s="1"/>
  <c r="K5891" i="1"/>
  <c r="A5892" i="11" s="1"/>
  <c r="E5892" i="11" s="1"/>
  <c r="K5869" i="1"/>
  <c r="A5870" i="11" s="1"/>
  <c r="E5870" i="11" s="1"/>
  <c r="K5860" i="1"/>
  <c r="A5861" i="11" s="1"/>
  <c r="E5861" i="11" s="1"/>
  <c r="K5856" i="1"/>
  <c r="A5857" i="11" s="1"/>
  <c r="E5857" i="11" s="1"/>
  <c r="K5847" i="1"/>
  <c r="A5848" i="11" s="1"/>
  <c r="E5848" i="11" s="1"/>
  <c r="K5838" i="1"/>
  <c r="A5839" i="11" s="1"/>
  <c r="E5839" i="11" s="1"/>
  <c r="K5821" i="1"/>
  <c r="A5822" i="11" s="1"/>
  <c r="E5822" i="11" s="1"/>
  <c r="K5817" i="1"/>
  <c r="A5818" i="11" s="1"/>
  <c r="E5818" i="11" s="1"/>
  <c r="K5813" i="1"/>
  <c r="A5814" i="11" s="1"/>
  <c r="E5814" i="11" s="1"/>
  <c r="K5792" i="1"/>
  <c r="A5793" i="11" s="1"/>
  <c r="E5793" i="11" s="1"/>
  <c r="K5788" i="1"/>
  <c r="A5789" i="11" s="1"/>
  <c r="E5789" i="11" s="1"/>
  <c r="K5784" i="1"/>
  <c r="A5785" i="11" s="1"/>
  <c r="E5785" i="11" s="1"/>
  <c r="K5744" i="1"/>
  <c r="A5745" i="11" s="1"/>
  <c r="E5745" i="11" s="1"/>
  <c r="K5736" i="1"/>
  <c r="A5737" i="11" s="1"/>
  <c r="E5737" i="11" s="1"/>
  <c r="K5721" i="1"/>
  <c r="A5722" i="11" s="1"/>
  <c r="E5722" i="11" s="1"/>
  <c r="K5717" i="1"/>
  <c r="A5718" i="11" s="1"/>
  <c r="E5718" i="11" s="1"/>
  <c r="K5713" i="1"/>
  <c r="A5714" i="11" s="1"/>
  <c r="E5714" i="11" s="1"/>
  <c r="K5703" i="1"/>
  <c r="A5704" i="11" s="1"/>
  <c r="E5704" i="11" s="1"/>
  <c r="K5699" i="1"/>
  <c r="A5700" i="11" s="1"/>
  <c r="E5700" i="11" s="1"/>
  <c r="K5689" i="1"/>
  <c r="A5690" i="11" s="1"/>
  <c r="E5690" i="11" s="1"/>
  <c r="K5678" i="1"/>
  <c r="A5679" i="11" s="1"/>
  <c r="E5679" i="11" s="1"/>
  <c r="K5675" i="1"/>
  <c r="A5676" i="11" s="1"/>
  <c r="E5676" i="11" s="1"/>
  <c r="K5671" i="1"/>
  <c r="A5672" i="11" s="1"/>
  <c r="E5672" i="11" s="1"/>
  <c r="K5664" i="1"/>
  <c r="A5665" i="11" s="1"/>
  <c r="E5665" i="11" s="1"/>
  <c r="K5660" i="1"/>
  <c r="A5661" i="11" s="1"/>
  <c r="E5661" i="11" s="1"/>
  <c r="K5656" i="1"/>
  <c r="A5657" i="11" s="1"/>
  <c r="E5657" i="11" s="1"/>
  <c r="K5653" i="1"/>
  <c r="A5654" i="11" s="1"/>
  <c r="E5654" i="11" s="1"/>
  <c r="K5646" i="1"/>
  <c r="A5647" i="11" s="1"/>
  <c r="E5647" i="11" s="1"/>
  <c r="K5642" i="1"/>
  <c r="A5643" i="11" s="1"/>
  <c r="E5643" i="11" s="1"/>
  <c r="K5638" i="1"/>
  <c r="A5639" i="11" s="1"/>
  <c r="E5639" i="11" s="1"/>
  <c r="K5634" i="1"/>
  <c r="A5635" i="11" s="1"/>
  <c r="E5635" i="11" s="1"/>
  <c r="K5601" i="1"/>
  <c r="A5602" i="11" s="1"/>
  <c r="E5602" i="11" s="1"/>
  <c r="K5597" i="1"/>
  <c r="A5598" i="11" s="1"/>
  <c r="E5598" i="11" s="1"/>
  <c r="K5593" i="1"/>
  <c r="A5594" i="11" s="1"/>
  <c r="E5594" i="11" s="1"/>
  <c r="K5583" i="1"/>
  <c r="A5584" i="11" s="1"/>
  <c r="E5584" i="11" s="1"/>
  <c r="K5579" i="1"/>
  <c r="A5580" i="11" s="1"/>
  <c r="E5580" i="11" s="1"/>
  <c r="K5575" i="1"/>
  <c r="A5576" i="11" s="1"/>
  <c r="E5576" i="11" s="1"/>
  <c r="K5571" i="1"/>
  <c r="A5572" i="11" s="1"/>
  <c r="E5572" i="11" s="1"/>
  <c r="K5567" i="1"/>
  <c r="A5568" i="11" s="1"/>
  <c r="E5568" i="11" s="1"/>
  <c r="K5548" i="1"/>
  <c r="A5549" i="11" s="1"/>
  <c r="E5549" i="11" s="1"/>
  <c r="K5544" i="1"/>
  <c r="A5545" i="11" s="1"/>
  <c r="E5545" i="11" s="1"/>
  <c r="K5521" i="1"/>
  <c r="A5522" i="11" s="1"/>
  <c r="E5522" i="11" s="1"/>
  <c r="K5517" i="1"/>
  <c r="A5518" i="11" s="1"/>
  <c r="E5518" i="11" s="1"/>
  <c r="K5498" i="1"/>
  <c r="A5499" i="11" s="1"/>
  <c r="E5499" i="11" s="1"/>
  <c r="K5494" i="1"/>
  <c r="A5495" i="11" s="1"/>
  <c r="E5495" i="11" s="1"/>
  <c r="K5490" i="1"/>
  <c r="A5491" i="11" s="1"/>
  <c r="E5491" i="11" s="1"/>
  <c r="K5486" i="1"/>
  <c r="A5487" i="11" s="1"/>
  <c r="E5487" i="11" s="1"/>
  <c r="K5475" i="1"/>
  <c r="A5476" i="11" s="1"/>
  <c r="E5476" i="11" s="1"/>
  <c r="K5471" i="1"/>
  <c r="A5472" i="11" s="1"/>
  <c r="E5472" i="11" s="1"/>
  <c r="K5467" i="1"/>
  <c r="A5468" i="11" s="1"/>
  <c r="E5468" i="11" s="1"/>
  <c r="K5463" i="1"/>
  <c r="A5464" i="11" s="1"/>
  <c r="E5464" i="11" s="1"/>
  <c r="K5452" i="1"/>
  <c r="A5453" i="11" s="1"/>
  <c r="E5453" i="11" s="1"/>
  <c r="K5448" i="1"/>
  <c r="A5449" i="11" s="1"/>
  <c r="E5449" i="11" s="1"/>
  <c r="K5444" i="1"/>
  <c r="A5445" i="11" s="1"/>
  <c r="E5445" i="11" s="1"/>
  <c r="K5440" i="1"/>
  <c r="A5441" i="11" s="1"/>
  <c r="E5441" i="11" s="1"/>
  <c r="K5417" i="1"/>
  <c r="A5418" i="11" s="1"/>
  <c r="E5418" i="11" s="1"/>
  <c r="K5413" i="1"/>
  <c r="A5414" i="11" s="1"/>
  <c r="E5414" i="11" s="1"/>
  <c r="K5394" i="1"/>
  <c r="A5395" i="11" s="1"/>
  <c r="E5395" i="11" s="1"/>
  <c r="K5390" i="1"/>
  <c r="A5391" i="11" s="1"/>
  <c r="E5391" i="11" s="1"/>
  <c r="K5371" i="1"/>
  <c r="A5372" i="11" s="1"/>
  <c r="E5372" i="11" s="1"/>
  <c r="K5367" i="1"/>
  <c r="A5368" i="11" s="1"/>
  <c r="E5368" i="11" s="1"/>
  <c r="K5363" i="1"/>
  <c r="A5364" i="11" s="1"/>
  <c r="E5364" i="11" s="1"/>
  <c r="K5359" i="1"/>
  <c r="A5360" i="11" s="1"/>
  <c r="E5360" i="11" s="1"/>
  <c r="K6825" i="1"/>
  <c r="A6826" i="11" s="1"/>
  <c r="E6826" i="11" s="1"/>
  <c r="K6524" i="1"/>
  <c r="A6525" i="11" s="1"/>
  <c r="E6525" i="11" s="1"/>
  <c r="K6332" i="1"/>
  <c r="A6333" i="11" s="1"/>
  <c r="E6333" i="11" s="1"/>
  <c r="K6287" i="1"/>
  <c r="A6288" i="11" s="1"/>
  <c r="E6288" i="11" s="1"/>
  <c r="K6178" i="1"/>
  <c r="A6179" i="11" s="1"/>
  <c r="E6179" i="11" s="1"/>
  <c r="K6078" i="1"/>
  <c r="A6079" i="11" s="1"/>
  <c r="E6079" i="11" s="1"/>
  <c r="K6073" i="1"/>
  <c r="A6074" i="11" s="1"/>
  <c r="E6074" i="11" s="1"/>
  <c r="K6062" i="1"/>
  <c r="A6063" i="11" s="1"/>
  <c r="E6063" i="11" s="1"/>
  <c r="K6057" i="1"/>
  <c r="A6058" i="11" s="1"/>
  <c r="E6058" i="11" s="1"/>
  <c r="K6024" i="1"/>
  <c r="A6025" i="11" s="1"/>
  <c r="E6025" i="11" s="1"/>
  <c r="K6019" i="1"/>
  <c r="A6020" i="11" s="1"/>
  <c r="E6020" i="11" s="1"/>
  <c r="K5983" i="1"/>
  <c r="A5984" i="11" s="1"/>
  <c r="E5984" i="11" s="1"/>
  <c r="K5964" i="1"/>
  <c r="A5965" i="11" s="1"/>
  <c r="E5965" i="11" s="1"/>
  <c r="K5953" i="1"/>
  <c r="A5954" i="11" s="1"/>
  <c r="E5954" i="11" s="1"/>
  <c r="K5939" i="1"/>
  <c r="A5940" i="11" s="1"/>
  <c r="E5940" i="11" s="1"/>
  <c r="K5920" i="1"/>
  <c r="A5921" i="11" s="1"/>
  <c r="E5921" i="11" s="1"/>
  <c r="K5878" i="1"/>
  <c r="A5879" i="11" s="1"/>
  <c r="E5879" i="11" s="1"/>
  <c r="K5864" i="1"/>
  <c r="A5865" i="11" s="1"/>
  <c r="E5865" i="11" s="1"/>
  <c r="K5851" i="1"/>
  <c r="A5852" i="11" s="1"/>
  <c r="E5852" i="11" s="1"/>
  <c r="K5842" i="1"/>
  <c r="A5843" i="11" s="1"/>
  <c r="E5843" i="11" s="1"/>
  <c r="K5833" i="1"/>
  <c r="A5834" i="11" s="1"/>
  <c r="E5834" i="11" s="1"/>
  <c r="K5829" i="1"/>
  <c r="A5830" i="11" s="1"/>
  <c r="E5830" i="11" s="1"/>
  <c r="K5809" i="1"/>
  <c r="A5810" i="11" s="1"/>
  <c r="E5810" i="11" s="1"/>
  <c r="K5805" i="1"/>
  <c r="A5806" i="11" s="1"/>
  <c r="E5806" i="11" s="1"/>
  <c r="K5800" i="1"/>
  <c r="A5801" i="11" s="1"/>
  <c r="E5801" i="11" s="1"/>
  <c r="K5776" i="1"/>
  <c r="A5777" i="11" s="1"/>
  <c r="E5777" i="11" s="1"/>
  <c r="K5772" i="1"/>
  <c r="A5773" i="11" s="1"/>
  <c r="E5773" i="11" s="1"/>
  <c r="K5768" i="1"/>
  <c r="A5769" i="11" s="1"/>
  <c r="E5769" i="11" s="1"/>
  <c r="K5764" i="1"/>
  <c r="A5765" i="11" s="1"/>
  <c r="E5765" i="11" s="1"/>
  <c r="K5760" i="1"/>
  <c r="A5761" i="11" s="1"/>
  <c r="E5761" i="11" s="1"/>
  <c r="K5756" i="1"/>
  <c r="A5757" i="11" s="1"/>
  <c r="E5757" i="11" s="1"/>
  <c r="K5753" i="1"/>
  <c r="A5754" i="11" s="1"/>
  <c r="E5754" i="11" s="1"/>
  <c r="K5739" i="1"/>
  <c r="A5740" i="11" s="1"/>
  <c r="E5740" i="11" s="1"/>
  <c r="K5724" i="1"/>
  <c r="A5725" i="11" s="1"/>
  <c r="E5725" i="11" s="1"/>
  <c r="K5706" i="1"/>
  <c r="A5707" i="11" s="1"/>
  <c r="E5707" i="11" s="1"/>
  <c r="K5695" i="1"/>
  <c r="A5696" i="11" s="1"/>
  <c r="E5696" i="11" s="1"/>
  <c r="K5692" i="1"/>
  <c r="A5693" i="11" s="1"/>
  <c r="E5693" i="11" s="1"/>
  <c r="K5685" i="1"/>
  <c r="A5686" i="11" s="1"/>
  <c r="E5686" i="11" s="1"/>
  <c r="K5681" i="1"/>
  <c r="A5682" i="11" s="1"/>
  <c r="E5682" i="11" s="1"/>
  <c r="K5630" i="1"/>
  <c r="A5631" i="11" s="1"/>
  <c r="E5631" i="11" s="1"/>
  <c r="K5626" i="1"/>
  <c r="A5627" i="11" s="1"/>
  <c r="E5627" i="11" s="1"/>
  <c r="K5616" i="1"/>
  <c r="A5617" i="11" s="1"/>
  <c r="E5617" i="11" s="1"/>
  <c r="K5612" i="1"/>
  <c r="A5613" i="11" s="1"/>
  <c r="E5613" i="11" s="1"/>
  <c r="K5608" i="1"/>
  <c r="A5609" i="11" s="1"/>
  <c r="E5609" i="11" s="1"/>
  <c r="K5604" i="1"/>
  <c r="A5605" i="11" s="1"/>
  <c r="E5605" i="11" s="1"/>
  <c r="K5586" i="1"/>
  <c r="A5587" i="11" s="1"/>
  <c r="E5587" i="11" s="1"/>
  <c r="K5563" i="1"/>
  <c r="A5564" i="11" s="1"/>
  <c r="E5564" i="11" s="1"/>
  <c r="K5559" i="1"/>
  <c r="A5560" i="11" s="1"/>
  <c r="E5560" i="11" s="1"/>
  <c r="K5555" i="1"/>
  <c r="A5556" i="11" s="1"/>
  <c r="E5556" i="11" s="1"/>
  <c r="K5551" i="1"/>
  <c r="A5552" i="11" s="1"/>
  <c r="E5552" i="11" s="1"/>
  <c r="K5540" i="1"/>
  <c r="A5541" i="11" s="1"/>
  <c r="E5541" i="11" s="1"/>
  <c r="K5536" i="1"/>
  <c r="A5537" i="11" s="1"/>
  <c r="E5537" i="11" s="1"/>
  <c r="K5532" i="1"/>
  <c r="A5533" i="11" s="1"/>
  <c r="E5533" i="11" s="1"/>
  <c r="K5528" i="1"/>
  <c r="A5529" i="11" s="1"/>
  <c r="E5529" i="11" s="1"/>
  <c r="K5513" i="1"/>
  <c r="A5514" i="11" s="1"/>
  <c r="E5514" i="11" s="1"/>
  <c r="K5509" i="1"/>
  <c r="A5510" i="11" s="1"/>
  <c r="E5510" i="11" s="1"/>
  <c r="K5505" i="1"/>
  <c r="A5506" i="11" s="1"/>
  <c r="E5506" i="11" s="1"/>
  <c r="K5501" i="1"/>
  <c r="A5502" i="11" s="1"/>
  <c r="E5502" i="11" s="1"/>
  <c r="K5482" i="1"/>
  <c r="A5483" i="11" s="1"/>
  <c r="E5483" i="11" s="1"/>
  <c r="K5478" i="1"/>
  <c r="A5479" i="11" s="1"/>
  <c r="E5479" i="11" s="1"/>
  <c r="K5503" i="1"/>
  <c r="A5504" i="11" s="1"/>
  <c r="E5504" i="11" s="1"/>
  <c r="K5436" i="1"/>
  <c r="A5437" i="11" s="1"/>
  <c r="E5437" i="11" s="1"/>
  <c r="K5397" i="1"/>
  <c r="A5398" i="11" s="1"/>
  <c r="E5398" i="11" s="1"/>
  <c r="K5380" i="1"/>
  <c r="A5381" i="11" s="1"/>
  <c r="E5381" i="11" s="1"/>
  <c r="K5355" i="1"/>
  <c r="A5356" i="11" s="1"/>
  <c r="E5356" i="11" s="1"/>
  <c r="K5339" i="1"/>
  <c r="A5340" i="11" s="1"/>
  <c r="E5340" i="11" s="1"/>
  <c r="K5314" i="1"/>
  <c r="A5315" i="11" s="1"/>
  <c r="E5315" i="11" s="1"/>
  <c r="K5293" i="1"/>
  <c r="A5294" i="11" s="1"/>
  <c r="E5294" i="11" s="1"/>
  <c r="K5284" i="1"/>
  <c r="A5285" i="11" s="1"/>
  <c r="E5285" i="11" s="1"/>
  <c r="K5253" i="1"/>
  <c r="A5254" i="11" s="1"/>
  <c r="E5254" i="11" s="1"/>
  <c r="K5244" i="1"/>
  <c r="A5245" i="11" s="1"/>
  <c r="E5245" i="11" s="1"/>
  <c r="K5235" i="1"/>
  <c r="A5236" i="11" s="1"/>
  <c r="E5236" i="11" s="1"/>
  <c r="K5219" i="1"/>
  <c r="A5220" i="11" s="1"/>
  <c r="E5220" i="11" s="1"/>
  <c r="K5215" i="1"/>
  <c r="A5216" i="11" s="1"/>
  <c r="E5216" i="11" s="1"/>
  <c r="K5211" i="1"/>
  <c r="A5212" i="11" s="1"/>
  <c r="E5212" i="11" s="1"/>
  <c r="K5207" i="1"/>
  <c r="A5208" i="11" s="1"/>
  <c r="E5208" i="11" s="1"/>
  <c r="K5203" i="1"/>
  <c r="A5204" i="11" s="1"/>
  <c r="E5204" i="11" s="1"/>
  <c r="K5199" i="1"/>
  <c r="A5200" i="11" s="1"/>
  <c r="E5200" i="11" s="1"/>
  <c r="K5195" i="1"/>
  <c r="A5196" i="11" s="1"/>
  <c r="E5196" i="11" s="1"/>
  <c r="K5191" i="1"/>
  <c r="A5192" i="11" s="1"/>
  <c r="E5192" i="11" s="1"/>
  <c r="K5187" i="1"/>
  <c r="A5188" i="11" s="1"/>
  <c r="E5188" i="11" s="1"/>
  <c r="K5183" i="1"/>
  <c r="A5184" i="11" s="1"/>
  <c r="E5184" i="11" s="1"/>
  <c r="K5164" i="1"/>
  <c r="A5165" i="11" s="1"/>
  <c r="E5165" i="11" s="1"/>
  <c r="K5160" i="1"/>
  <c r="A5161" i="11" s="1"/>
  <c r="E5161" i="11" s="1"/>
  <c r="K5129" i="1"/>
  <c r="A5130" i="11" s="1"/>
  <c r="E5130" i="11" s="1"/>
  <c r="K5125" i="1"/>
  <c r="A5126" i="11" s="1"/>
  <c r="E5126" i="11" s="1"/>
  <c r="K5121" i="1"/>
  <c r="A5122" i="11" s="1"/>
  <c r="E5122" i="11" s="1"/>
  <c r="K5117" i="1"/>
  <c r="A5118" i="11" s="1"/>
  <c r="E5118" i="11" s="1"/>
  <c r="K5098" i="1"/>
  <c r="A5099" i="11" s="1"/>
  <c r="E5099" i="11" s="1"/>
  <c r="K5094" i="1"/>
  <c r="A5095" i="11" s="1"/>
  <c r="E5095" i="11" s="1"/>
  <c r="K5083" i="1"/>
  <c r="A5084" i="11" s="1"/>
  <c r="E5084" i="11" s="1"/>
  <c r="K5079" i="1"/>
  <c r="A5080" i="11" s="1"/>
  <c r="E5080" i="11" s="1"/>
  <c r="K5052" i="1"/>
  <c r="A5053" i="11" s="1"/>
  <c r="E5053" i="11" s="1"/>
  <c r="K5048" i="1"/>
  <c r="A5049" i="11" s="1"/>
  <c r="E5049" i="11" s="1"/>
  <c r="K5044" i="1"/>
  <c r="A5045" i="11" s="1"/>
  <c r="E5045" i="11" s="1"/>
  <c r="K5025" i="1"/>
  <c r="A5026" i="11" s="1"/>
  <c r="E5026" i="11" s="1"/>
  <c r="K5018" i="1"/>
  <c r="A5019" i="11" s="1"/>
  <c r="E5019" i="11" s="1"/>
  <c r="K5014" i="1"/>
  <c r="A5015" i="11" s="1"/>
  <c r="E5015" i="11" s="1"/>
  <c r="K5010" i="1"/>
  <c r="A5011" i="11" s="1"/>
  <c r="E5011" i="11" s="1"/>
  <c r="K4995" i="1"/>
  <c r="A4996" i="11" s="1"/>
  <c r="E4996" i="11" s="1"/>
  <c r="K4991" i="1"/>
  <c r="A4992" i="11" s="1"/>
  <c r="E4992" i="11" s="1"/>
  <c r="K4976" i="1"/>
  <c r="A4977" i="11" s="1"/>
  <c r="E4977" i="11" s="1"/>
  <c r="K4972" i="1"/>
  <c r="A4973" i="11" s="1"/>
  <c r="E4973" i="11" s="1"/>
  <c r="K4968" i="1"/>
  <c r="A4969" i="11" s="1"/>
  <c r="E4969" i="11" s="1"/>
  <c r="K4953" i="1"/>
  <c r="A4954" i="11" s="1"/>
  <c r="E4954" i="11" s="1"/>
  <c r="K4949" i="1"/>
  <c r="A4950" i="11" s="1"/>
  <c r="E4950" i="11" s="1"/>
  <c r="K4930" i="1"/>
  <c r="A4931" i="11" s="1"/>
  <c r="E4931" i="11" s="1"/>
  <c r="K4926" i="1"/>
  <c r="A4927" i="11" s="1"/>
  <c r="E4927" i="11" s="1"/>
  <c r="K4911" i="1"/>
  <c r="A4912" i="11" s="1"/>
  <c r="E4912" i="11" s="1"/>
  <c r="K4907" i="1"/>
  <c r="A4908" i="11" s="1"/>
  <c r="E4908" i="11" s="1"/>
  <c r="K4903" i="1"/>
  <c r="A4904" i="11" s="1"/>
  <c r="E4904" i="11" s="1"/>
  <c r="K4896" i="1"/>
  <c r="A4897" i="11" s="1"/>
  <c r="E4897" i="11" s="1"/>
  <c r="K4892" i="1"/>
  <c r="A4893" i="11" s="1"/>
  <c r="E4893" i="11" s="1"/>
  <c r="K4888" i="1"/>
  <c r="A4889" i="11" s="1"/>
  <c r="E4889" i="11" s="1"/>
  <c r="K4884" i="1"/>
  <c r="A4885" i="11" s="1"/>
  <c r="E4885" i="11" s="1"/>
  <c r="K4865" i="1"/>
  <c r="A4866" i="11" s="1"/>
  <c r="E4866" i="11" s="1"/>
  <c r="K4850" i="1"/>
  <c r="A4851" i="11" s="1"/>
  <c r="E4851" i="11" s="1"/>
  <c r="K4827" i="1"/>
  <c r="A4828" i="11" s="1"/>
  <c r="E4828" i="11" s="1"/>
  <c r="K4823" i="1"/>
  <c r="A4824" i="11" s="1"/>
  <c r="E4824" i="11" s="1"/>
  <c r="K4812" i="1"/>
  <c r="A4813" i="11" s="1"/>
  <c r="E4813" i="11" s="1"/>
  <c r="K4808" i="1"/>
  <c r="A4809" i="11" s="1"/>
  <c r="E4809" i="11" s="1"/>
  <c r="K4797" i="1"/>
  <c r="A4798" i="11" s="1"/>
  <c r="E4798" i="11" s="1"/>
  <c r="K4770" i="1"/>
  <c r="A4771" i="11" s="1"/>
  <c r="E4771" i="11" s="1"/>
  <c r="K5534" i="1"/>
  <c r="A5535" i="11" s="1"/>
  <c r="E5535" i="11" s="1"/>
  <c r="K5515" i="1"/>
  <c r="A5516" i="11" s="1"/>
  <c r="E5516" i="11" s="1"/>
  <c r="K5455" i="1"/>
  <c r="A5456" i="11" s="1"/>
  <c r="E5456" i="11" s="1"/>
  <c r="K5430" i="1"/>
  <c r="A5431" i="11" s="1"/>
  <c r="E5431" i="11" s="1"/>
  <c r="K5407" i="1"/>
  <c r="A5408" i="11" s="1"/>
  <c r="E5408" i="11" s="1"/>
  <c r="K5374" i="1"/>
  <c r="A5375" i="11" s="1"/>
  <c r="E5375" i="11" s="1"/>
  <c r="K5349" i="1"/>
  <c r="A5350" i="11" s="1"/>
  <c r="E5350" i="11" s="1"/>
  <c r="K5333" i="1"/>
  <c r="A5334" i="11" s="1"/>
  <c r="E5334" i="11" s="1"/>
  <c r="K5324" i="1"/>
  <c r="A5325" i="11" s="1"/>
  <c r="E5325" i="11" s="1"/>
  <c r="K5303" i="1"/>
  <c r="A5304" i="11" s="1"/>
  <c r="E5304" i="11" s="1"/>
  <c r="K5278" i="1"/>
  <c r="A5279" i="11" s="1"/>
  <c r="E5279" i="11" s="1"/>
  <c r="K5268" i="1"/>
  <c r="A5269" i="11" s="1"/>
  <c r="E5269" i="11" s="1"/>
  <c r="K5247" i="1"/>
  <c r="A5248" i="11" s="1"/>
  <c r="E5248" i="11" s="1"/>
  <c r="K5239" i="1"/>
  <c r="A5240" i="11" s="1"/>
  <c r="E5240" i="11" s="1"/>
  <c r="K5226" i="1"/>
  <c r="A5227" i="11" s="1"/>
  <c r="E5227" i="11" s="1"/>
  <c r="K5222" i="1"/>
  <c r="A5223" i="11" s="1"/>
  <c r="E5223" i="11" s="1"/>
  <c r="K5179" i="1"/>
  <c r="A5180" i="11" s="1"/>
  <c r="E5180" i="11" s="1"/>
  <c r="K5175" i="1"/>
  <c r="A5176" i="11" s="1"/>
  <c r="E5176" i="11" s="1"/>
  <c r="K5171" i="1"/>
  <c r="A5172" i="11" s="1"/>
  <c r="E5172" i="11" s="1"/>
  <c r="K5167" i="1"/>
  <c r="A5168" i="11" s="1"/>
  <c r="E5168" i="11" s="1"/>
  <c r="K5156" i="1"/>
  <c r="A5157" i="11" s="1"/>
  <c r="E5157" i="11" s="1"/>
  <c r="K5152" i="1"/>
  <c r="A5153" i="11" s="1"/>
  <c r="E5153" i="11" s="1"/>
  <c r="K5148" i="1"/>
  <c r="A5149" i="11" s="1"/>
  <c r="E5149" i="11" s="1"/>
  <c r="K5144" i="1"/>
  <c r="A5145" i="11" s="1"/>
  <c r="E5145" i="11" s="1"/>
  <c r="K5140" i="1"/>
  <c r="A5141" i="11" s="1"/>
  <c r="E5141" i="11" s="1"/>
  <c r="K5136" i="1"/>
  <c r="A5137" i="11" s="1"/>
  <c r="E5137" i="11" s="1"/>
  <c r="K5113" i="1"/>
  <c r="A5114" i="11" s="1"/>
  <c r="E5114" i="11" s="1"/>
  <c r="K5109" i="1"/>
  <c r="A5110" i="11" s="1"/>
  <c r="E5110" i="11" s="1"/>
  <c r="K5105" i="1"/>
  <c r="A5106" i="11" s="1"/>
  <c r="E5106" i="11" s="1"/>
  <c r="K5101" i="1"/>
  <c r="A5102" i="11" s="1"/>
  <c r="E5102" i="11" s="1"/>
  <c r="K5090" i="1"/>
  <c r="A5091" i="11" s="1"/>
  <c r="E5091" i="11" s="1"/>
  <c r="K5086" i="1"/>
  <c r="A5087" i="11" s="1"/>
  <c r="E5087" i="11" s="1"/>
  <c r="K5075" i="1"/>
  <c r="A5076" i="11" s="1"/>
  <c r="E5076" i="11" s="1"/>
  <c r="K5071" i="1"/>
  <c r="A5072" i="11" s="1"/>
  <c r="E5072" i="11" s="1"/>
  <c r="K5067" i="1"/>
  <c r="A5068" i="11" s="1"/>
  <c r="E5068" i="11" s="1"/>
  <c r="K5063" i="1"/>
  <c r="A5064" i="11" s="1"/>
  <c r="E5064" i="11" s="1"/>
  <c r="K5059" i="1"/>
  <c r="A5060" i="11" s="1"/>
  <c r="E5060" i="11" s="1"/>
  <c r="K5055" i="1"/>
  <c r="A5056" i="11" s="1"/>
  <c r="E5056" i="11" s="1"/>
  <c r="K5040" i="1"/>
  <c r="A5041" i="11" s="1"/>
  <c r="E5041" i="11" s="1"/>
  <c r="K5036" i="1"/>
  <c r="A5037" i="11" s="1"/>
  <c r="E5037" i="11" s="1"/>
  <c r="K5032" i="1"/>
  <c r="A5033" i="11" s="1"/>
  <c r="E5033" i="11" s="1"/>
  <c r="K5021" i="1"/>
  <c r="A5022" i="11" s="1"/>
  <c r="E5022" i="11" s="1"/>
  <c r="K5006" i="1"/>
  <c r="A5007" i="11" s="1"/>
  <c r="E5007" i="11" s="1"/>
  <c r="K5002" i="1"/>
  <c r="A5003" i="11" s="1"/>
  <c r="E5003" i="11" s="1"/>
  <c r="K4998" i="1"/>
  <c r="A4999" i="11" s="1"/>
  <c r="E4999" i="11" s="1"/>
  <c r="K4987" i="1"/>
  <c r="A4988" i="11" s="1"/>
  <c r="E4988" i="11" s="1"/>
  <c r="K4983" i="1"/>
  <c r="A4984" i="11" s="1"/>
  <c r="E4984" i="11" s="1"/>
  <c r="K4979" i="1"/>
  <c r="A4980" i="11" s="1"/>
  <c r="E4980" i="11" s="1"/>
  <c r="K4964" i="1"/>
  <c r="A4965" i="11" s="1"/>
  <c r="E4965" i="11" s="1"/>
  <c r="K4960" i="1"/>
  <c r="A4961" i="11" s="1"/>
  <c r="E4961" i="11" s="1"/>
  <c r="K4945" i="1"/>
  <c r="A4946" i="11" s="1"/>
  <c r="E4946" i="11" s="1"/>
  <c r="K4941" i="1"/>
  <c r="A4942" i="11" s="1"/>
  <c r="E4942" i="11" s="1"/>
  <c r="K4937" i="1"/>
  <c r="A4938" i="11" s="1"/>
  <c r="E4938" i="11" s="1"/>
  <c r="K4933" i="1"/>
  <c r="A4934" i="11" s="1"/>
  <c r="E4934" i="11" s="1"/>
  <c r="K4922" i="1"/>
  <c r="A4923" i="11" s="1"/>
  <c r="E4923" i="11" s="1"/>
  <c r="K4918" i="1"/>
  <c r="A4919" i="11" s="1"/>
  <c r="E4919" i="11" s="1"/>
  <c r="K4914" i="1"/>
  <c r="A4915" i="11" s="1"/>
  <c r="E4915" i="11" s="1"/>
  <c r="K4899" i="1"/>
  <c r="A4900" i="11" s="1"/>
  <c r="E4900" i="11" s="1"/>
  <c r="K4880" i="1"/>
  <c r="A4881" i="11" s="1"/>
  <c r="E4881" i="11" s="1"/>
  <c r="K4876" i="1"/>
  <c r="A4877" i="11" s="1"/>
  <c r="E4877" i="11" s="1"/>
  <c r="K4872" i="1"/>
  <c r="A4873" i="11" s="1"/>
  <c r="E4873" i="11" s="1"/>
  <c r="K4861" i="1"/>
  <c r="A4862" i="11" s="1"/>
  <c r="E4862" i="11" s="1"/>
  <c r="K4857" i="1"/>
  <c r="A4858" i="11" s="1"/>
  <c r="E4858" i="11" s="1"/>
  <c r="K4853" i="1"/>
  <c r="A4854" i="11" s="1"/>
  <c r="E4854" i="11" s="1"/>
  <c r="K4846" i="1"/>
  <c r="A4847" i="11" s="1"/>
  <c r="E4847" i="11" s="1"/>
  <c r="K4842" i="1"/>
  <c r="A4843" i="11" s="1"/>
  <c r="E4843" i="11" s="1"/>
  <c r="K4838" i="1"/>
  <c r="A4839" i="11" s="1"/>
  <c r="E4839" i="11" s="1"/>
  <c r="K4834" i="1"/>
  <c r="A4835" i="11" s="1"/>
  <c r="E4835" i="11" s="1"/>
  <c r="K4830" i="1"/>
  <c r="A4831" i="11" s="1"/>
  <c r="E4831" i="11" s="1"/>
  <c r="K4819" i="1"/>
  <c r="A4820" i="11" s="1"/>
  <c r="E4820" i="11" s="1"/>
  <c r="K4815" i="1"/>
  <c r="A4816" i="11" s="1"/>
  <c r="E4816" i="11" s="1"/>
  <c r="K5424" i="1"/>
  <c r="A5425" i="11" s="1"/>
  <c r="E5425" i="11" s="1"/>
  <c r="K5401" i="1"/>
  <c r="A5402" i="11" s="1"/>
  <c r="E5402" i="11" s="1"/>
  <c r="K5384" i="1"/>
  <c r="A5385" i="11" s="1"/>
  <c r="E5385" i="11" s="1"/>
  <c r="K5343" i="1"/>
  <c r="A5344" i="11" s="1"/>
  <c r="E5344" i="11" s="1"/>
  <c r="K5328" i="1"/>
  <c r="A5329" i="11" s="1"/>
  <c r="E5329" i="11" s="1"/>
  <c r="K5318" i="1"/>
  <c r="A5319" i="11" s="1"/>
  <c r="E5319" i="11" s="1"/>
  <c r="K5297" i="1"/>
  <c r="A5298" i="11" s="1"/>
  <c r="E5298" i="11" s="1"/>
  <c r="K5287" i="1"/>
  <c r="A5288" i="11" s="1"/>
  <c r="E5288" i="11" s="1"/>
  <c r="K5272" i="1"/>
  <c r="A5273" i="11" s="1"/>
  <c r="E5273" i="11" s="1"/>
  <c r="K5262" i="1"/>
  <c r="A5263" i="11" s="1"/>
  <c r="E5263" i="11" s="1"/>
  <c r="K5257" i="1"/>
  <c r="A5258" i="11" s="1"/>
  <c r="E5258" i="11" s="1"/>
  <c r="K5243" i="1"/>
  <c r="A5244" i="11" s="1"/>
  <c r="E5244" i="11" s="1"/>
  <c r="K5229" i="1"/>
  <c r="A5230" i="11" s="1"/>
  <c r="E5230" i="11" s="1"/>
  <c r="K5218" i="1"/>
  <c r="A5219" i="11" s="1"/>
  <c r="E5219" i="11" s="1"/>
  <c r="K5214" i="1"/>
  <c r="A5215" i="11" s="1"/>
  <c r="E5215" i="11" s="1"/>
  <c r="K5210" i="1"/>
  <c r="A5211" i="11" s="1"/>
  <c r="E5211" i="11" s="1"/>
  <c r="K5206" i="1"/>
  <c r="A5207" i="11" s="1"/>
  <c r="E5207" i="11" s="1"/>
  <c r="K5202" i="1"/>
  <c r="A5203" i="11" s="1"/>
  <c r="E5203" i="11" s="1"/>
  <c r="K5198" i="1"/>
  <c r="A5199" i="11" s="1"/>
  <c r="E5199" i="11" s="1"/>
  <c r="K5194" i="1"/>
  <c r="A5195" i="11" s="1"/>
  <c r="E5195" i="11" s="1"/>
  <c r="K5190" i="1"/>
  <c r="A5191" i="11" s="1"/>
  <c r="E5191" i="11" s="1"/>
  <c r="K5186" i="1"/>
  <c r="A5187" i="11" s="1"/>
  <c r="E5187" i="11" s="1"/>
  <c r="K5182" i="1"/>
  <c r="A5183" i="11" s="1"/>
  <c r="E5183" i="11" s="1"/>
  <c r="K5163" i="1"/>
  <c r="A5164" i="11" s="1"/>
  <c r="E5164" i="11" s="1"/>
  <c r="K5159" i="1"/>
  <c r="A5160" i="11" s="1"/>
  <c r="E5160" i="11" s="1"/>
  <c r="K5132" i="1"/>
  <c r="A5133" i="11" s="1"/>
  <c r="E5133" i="11" s="1"/>
  <c r="K5128" i="1"/>
  <c r="A5129" i="11" s="1"/>
  <c r="E5129" i="11" s="1"/>
  <c r="K5124" i="1"/>
  <c r="A5125" i="11" s="1"/>
  <c r="E5125" i="11" s="1"/>
  <c r="K5120" i="1"/>
  <c r="A5121" i="11" s="1"/>
  <c r="E5121" i="11" s="1"/>
  <c r="K5097" i="1"/>
  <c r="A5098" i="11" s="1"/>
  <c r="E5098" i="11" s="1"/>
  <c r="K5093" i="1"/>
  <c r="A5094" i="11" s="1"/>
  <c r="E5094" i="11" s="1"/>
  <c r="K5082" i="1"/>
  <c r="A5083" i="11" s="1"/>
  <c r="E5083" i="11" s="1"/>
  <c r="K5078" i="1"/>
  <c r="A5079" i="11" s="1"/>
  <c r="E5079" i="11" s="1"/>
  <c r="K5051" i="1"/>
  <c r="A5052" i="11" s="1"/>
  <c r="E5052" i="11" s="1"/>
  <c r="K5047" i="1"/>
  <c r="A5048" i="11" s="1"/>
  <c r="E5048" i="11" s="1"/>
  <c r="K5043" i="1"/>
  <c r="A5044" i="11" s="1"/>
  <c r="E5044" i="11" s="1"/>
  <c r="K5028" i="1"/>
  <c r="A5029" i="11" s="1"/>
  <c r="E5029" i="11" s="1"/>
  <c r="K5017" i="1"/>
  <c r="A5018" i="11" s="1"/>
  <c r="E5018" i="11" s="1"/>
  <c r="K5013" i="1"/>
  <c r="A5014" i="11" s="1"/>
  <c r="E5014" i="11" s="1"/>
  <c r="K5009" i="1"/>
  <c r="A5010" i="11" s="1"/>
  <c r="E5010" i="11" s="1"/>
  <c r="K4994" i="1"/>
  <c r="A4995" i="11" s="1"/>
  <c r="E4995" i="11" s="1"/>
  <c r="K4990" i="1"/>
  <c r="A4991" i="11" s="1"/>
  <c r="E4991" i="11" s="1"/>
  <c r="K4975" i="1"/>
  <c r="A4976" i="11" s="1"/>
  <c r="E4976" i="11" s="1"/>
  <c r="K4971" i="1"/>
  <c r="A4972" i="11" s="1"/>
  <c r="E4972" i="11" s="1"/>
  <c r="K4967" i="1"/>
  <c r="A4968" i="11" s="1"/>
  <c r="E4968" i="11" s="1"/>
  <c r="K4956" i="1"/>
  <c r="A4957" i="11" s="1"/>
  <c r="E4957" i="11" s="1"/>
  <c r="K4952" i="1"/>
  <c r="A4953" i="11" s="1"/>
  <c r="E4953" i="11" s="1"/>
  <c r="K4929" i="1"/>
  <c r="A4930" i="11" s="1"/>
  <c r="E4930" i="11" s="1"/>
  <c r="K4925" i="1"/>
  <c r="A4926" i="11" s="1"/>
  <c r="E4926" i="11" s="1"/>
  <c r="K4910" i="1"/>
  <c r="A4911" i="11" s="1"/>
  <c r="E4911" i="11" s="1"/>
  <c r="K4906" i="1"/>
  <c r="A4907" i="11" s="1"/>
  <c r="E4907" i="11" s="1"/>
  <c r="K4902" i="1"/>
  <c r="A4903" i="11" s="1"/>
  <c r="E4903" i="11" s="1"/>
  <c r="K4895" i="1"/>
  <c r="A4896" i="11" s="1"/>
  <c r="E4896" i="11" s="1"/>
  <c r="K4891" i="1"/>
  <c r="A4892" i="11" s="1"/>
  <c r="E4892" i="11" s="1"/>
  <c r="K5526" i="1"/>
  <c r="A5527" i="11" s="1"/>
  <c r="E5527" i="11" s="1"/>
  <c r="K5507" i="1"/>
  <c r="A5508" i="11" s="1"/>
  <c r="E5508" i="11" s="1"/>
  <c r="K5480" i="1"/>
  <c r="A5481" i="11" s="1"/>
  <c r="E5481" i="11" s="1"/>
  <c r="K5459" i="1"/>
  <c r="A5460" i="11" s="1"/>
  <c r="E5460" i="11" s="1"/>
  <c r="K5434" i="1"/>
  <c r="A5435" i="11" s="1"/>
  <c r="E5435" i="11" s="1"/>
  <c r="K5411" i="1"/>
  <c r="A5412" i="11" s="1"/>
  <c r="E5412" i="11" s="1"/>
  <c r="K5378" i="1"/>
  <c r="A5379" i="11" s="1"/>
  <c r="E5379" i="11" s="1"/>
  <c r="K5353" i="1"/>
  <c r="A5354" i="11" s="1"/>
  <c r="E5354" i="11" s="1"/>
  <c r="K5337" i="1"/>
  <c r="A5338" i="11" s="1"/>
  <c r="E5338" i="11" s="1"/>
  <c r="K5312" i="1"/>
  <c r="A5313" i="11" s="1"/>
  <c r="E5313" i="11" s="1"/>
  <c r="K5307" i="1"/>
  <c r="A5308" i="11" s="1"/>
  <c r="E5308" i="11" s="1"/>
  <c r="K5282" i="1"/>
  <c r="A5283" i="11" s="1"/>
  <c r="E5283" i="11" s="1"/>
  <c r="K5251" i="1"/>
  <c r="A5252" i="11" s="1"/>
  <c r="E5252" i="11" s="1"/>
  <c r="K5246" i="1"/>
  <c r="A5247" i="11" s="1"/>
  <c r="E5247" i="11" s="1"/>
  <c r="K5233" i="1"/>
  <c r="A5234" i="11" s="1"/>
  <c r="E5234" i="11" s="1"/>
  <c r="K5225" i="1"/>
  <c r="A5226" i="11" s="1"/>
  <c r="E5226" i="11" s="1"/>
  <c r="K5221" i="1"/>
  <c r="A5222" i="11" s="1"/>
  <c r="E5222" i="11" s="1"/>
  <c r="K5178" i="1"/>
  <c r="A5179" i="11" s="1"/>
  <c r="E5179" i="11" s="1"/>
  <c r="K5174" i="1"/>
  <c r="A5175" i="11" s="1"/>
  <c r="E5175" i="11" s="1"/>
  <c r="K5170" i="1"/>
  <c r="A5171" i="11" s="1"/>
  <c r="E5171" i="11" s="1"/>
  <c r="K5166" i="1"/>
  <c r="A5167" i="11" s="1"/>
  <c r="E5167" i="11" s="1"/>
  <c r="K5155" i="1"/>
  <c r="A5156" i="11" s="1"/>
  <c r="E5156" i="11" s="1"/>
  <c r="K5151" i="1"/>
  <c r="A5152" i="11" s="1"/>
  <c r="E5152" i="11" s="1"/>
  <c r="K5147" i="1"/>
  <c r="A5148" i="11" s="1"/>
  <c r="E5148" i="11" s="1"/>
  <c r="K5143" i="1"/>
  <c r="A5144" i="11" s="1"/>
  <c r="E5144" i="11" s="1"/>
  <c r="K5139" i="1"/>
  <c r="A5140" i="11" s="1"/>
  <c r="E5140" i="11" s="1"/>
  <c r="K5135" i="1"/>
  <c r="A5136" i="11" s="1"/>
  <c r="E5136" i="11" s="1"/>
  <c r="K5116" i="1"/>
  <c r="A5117" i="11" s="1"/>
  <c r="E5117" i="11" s="1"/>
  <c r="K5112" i="1"/>
  <c r="A5113" i="11" s="1"/>
  <c r="E5113" i="11" s="1"/>
  <c r="K5108" i="1"/>
  <c r="A5109" i="11" s="1"/>
  <c r="E5109" i="11" s="1"/>
  <c r="K5104" i="1"/>
  <c r="A5105" i="11" s="1"/>
  <c r="E5105" i="11" s="1"/>
  <c r="K5089" i="1"/>
  <c r="A5090" i="11" s="1"/>
  <c r="E5090" i="11" s="1"/>
  <c r="K5085" i="1"/>
  <c r="A5086" i="11" s="1"/>
  <c r="E5086" i="11" s="1"/>
  <c r="K5074" i="1"/>
  <c r="A5075" i="11" s="1"/>
  <c r="E5075" i="11" s="1"/>
  <c r="K5070" i="1"/>
  <c r="A5071" i="11" s="1"/>
  <c r="E5071" i="11" s="1"/>
  <c r="K5066" i="1"/>
  <c r="A5067" i="11" s="1"/>
  <c r="E5067" i="11" s="1"/>
  <c r="K5062" i="1"/>
  <c r="A5063" i="11" s="1"/>
  <c r="E5063" i="11" s="1"/>
  <c r="K5058" i="1"/>
  <c r="A5059" i="11" s="1"/>
  <c r="E5059" i="11" s="1"/>
  <c r="K5054" i="1"/>
  <c r="A5055" i="11" s="1"/>
  <c r="E5055" i="11" s="1"/>
  <c r="K5039" i="1"/>
  <c r="A5040" i="11" s="1"/>
  <c r="E5040" i="11" s="1"/>
  <c r="K5035" i="1"/>
  <c r="A5036" i="11" s="1"/>
  <c r="E5036" i="11" s="1"/>
  <c r="K5031" i="1"/>
  <c r="A5032" i="11" s="1"/>
  <c r="E5032" i="11" s="1"/>
  <c r="K5024" i="1"/>
  <c r="A5025" i="11" s="1"/>
  <c r="E5025" i="11" s="1"/>
  <c r="K5005" i="1"/>
  <c r="A5006" i="11" s="1"/>
  <c r="E5006" i="11" s="1"/>
  <c r="K5001" i="1"/>
  <c r="A5002" i="11" s="1"/>
  <c r="E5002" i="11" s="1"/>
  <c r="K4997" i="1"/>
  <c r="A4998" i="11" s="1"/>
  <c r="E4998" i="11" s="1"/>
  <c r="K4986" i="1"/>
  <c r="A4987" i="11" s="1"/>
  <c r="E4987" i="11" s="1"/>
  <c r="K4982" i="1"/>
  <c r="A4983" i="11" s="1"/>
  <c r="E4983" i="11" s="1"/>
  <c r="K4978" i="1"/>
  <c r="A4979" i="11" s="1"/>
  <c r="E4979" i="11" s="1"/>
  <c r="K4963" i="1"/>
  <c r="A4964" i="11" s="1"/>
  <c r="E4964" i="11" s="1"/>
  <c r="K4959" i="1"/>
  <c r="A4960" i="11" s="1"/>
  <c r="E4960" i="11" s="1"/>
  <c r="K4948" i="1"/>
  <c r="A4949" i="11" s="1"/>
  <c r="E4949" i="11" s="1"/>
  <c r="K4944" i="1"/>
  <c r="A4945" i="11" s="1"/>
  <c r="E4945" i="11" s="1"/>
  <c r="K4940" i="1"/>
  <c r="A4941" i="11" s="1"/>
  <c r="E4941" i="11" s="1"/>
  <c r="K4936" i="1"/>
  <c r="A4937" i="11" s="1"/>
  <c r="E4937" i="11" s="1"/>
  <c r="K4921" i="1"/>
  <c r="A4922" i="11" s="1"/>
  <c r="E4922" i="11" s="1"/>
  <c r="K4917" i="1"/>
  <c r="A4918" i="11" s="1"/>
  <c r="E4918" i="11" s="1"/>
  <c r="K4913" i="1"/>
  <c r="A4914" i="11" s="1"/>
  <c r="E4914" i="11" s="1"/>
  <c r="K4898" i="1"/>
  <c r="A4899" i="11" s="1"/>
  <c r="E4899" i="11" s="1"/>
  <c r="K4879" i="1"/>
  <c r="A4880" i="11" s="1"/>
  <c r="E4880" i="11" s="1"/>
  <c r="K4875" i="1"/>
  <c r="A4876" i="11" s="1"/>
  <c r="E4876" i="11" s="1"/>
  <c r="K4871" i="1"/>
  <c r="A4872" i="11" s="1"/>
  <c r="E4872" i="11" s="1"/>
  <c r="K4864" i="1"/>
  <c r="A4865" i="11" s="1"/>
  <c r="E4865" i="11" s="1"/>
  <c r="K4860" i="1"/>
  <c r="A4861" i="11" s="1"/>
  <c r="E4861" i="11" s="1"/>
  <c r="K4856" i="1"/>
  <c r="A4857" i="11" s="1"/>
  <c r="E4857" i="11" s="1"/>
  <c r="K4845" i="1"/>
  <c r="A4846" i="11" s="1"/>
  <c r="E4846" i="11" s="1"/>
  <c r="K4841" i="1"/>
  <c r="A4842" i="11" s="1"/>
  <c r="E4842" i="11" s="1"/>
  <c r="K4837" i="1"/>
  <c r="A4838" i="11" s="1"/>
  <c r="E4838" i="11" s="1"/>
  <c r="K4833" i="1"/>
  <c r="A4834" i="11" s="1"/>
  <c r="E4834" i="11" s="1"/>
  <c r="K4829" i="1"/>
  <c r="A4830" i="11" s="1"/>
  <c r="E4830" i="11" s="1"/>
  <c r="K4818" i="1"/>
  <c r="A4819" i="11" s="1"/>
  <c r="E4819" i="11" s="1"/>
  <c r="K4814" i="1"/>
  <c r="A4815" i="11" s="1"/>
  <c r="E4815" i="11" s="1"/>
  <c r="K4803" i="1"/>
  <c r="A4804" i="11" s="1"/>
  <c r="E4804" i="11" s="1"/>
  <c r="K5453" i="1"/>
  <c r="A5454" i="11" s="1"/>
  <c r="E5454" i="11" s="1"/>
  <c r="K5428" i="1"/>
  <c r="A5429" i="11" s="1"/>
  <c r="E5429" i="11" s="1"/>
  <c r="K5405" i="1"/>
  <c r="A5406" i="11" s="1"/>
  <c r="E5406" i="11" s="1"/>
  <c r="K5388" i="1"/>
  <c r="A5389" i="11" s="1"/>
  <c r="E5389" i="11" s="1"/>
  <c r="K5357" i="1"/>
  <c r="A5358" i="11" s="1"/>
  <c r="E5358" i="11" s="1"/>
  <c r="K5347" i="1"/>
  <c r="A5348" i="11" s="1"/>
  <c r="E5348" i="11" s="1"/>
  <c r="K5332" i="1"/>
  <c r="A5333" i="11" s="1"/>
  <c r="E5333" i="11" s="1"/>
  <c r="K5322" i="1"/>
  <c r="A5323" i="11" s="1"/>
  <c r="E5323" i="11" s="1"/>
  <c r="K5301" i="1"/>
  <c r="A5302" i="11" s="1"/>
  <c r="E5302" i="11" s="1"/>
  <c r="K5291" i="1"/>
  <c r="A5292" i="11" s="1"/>
  <c r="E5292" i="11" s="1"/>
  <c r="K5276" i="1"/>
  <c r="A5277" i="11" s="1"/>
  <c r="E5277" i="11" s="1"/>
  <c r="K5266" i="1"/>
  <c r="A5267" i="11" s="1"/>
  <c r="E5267" i="11" s="1"/>
  <c r="K5237" i="1"/>
  <c r="A5238" i="11" s="1"/>
  <c r="E5238" i="11" s="1"/>
  <c r="K5217" i="1"/>
  <c r="A5218" i="11" s="1"/>
  <c r="E5218" i="11" s="1"/>
  <c r="K5213" i="1"/>
  <c r="A5214" i="11" s="1"/>
  <c r="E5214" i="11" s="1"/>
  <c r="K5209" i="1"/>
  <c r="A5210" i="11" s="1"/>
  <c r="E5210" i="11" s="1"/>
  <c r="K5205" i="1"/>
  <c r="A5206" i="11" s="1"/>
  <c r="E5206" i="11" s="1"/>
  <c r="K5201" i="1"/>
  <c r="A5202" i="11" s="1"/>
  <c r="E5202" i="11" s="1"/>
  <c r="K5197" i="1"/>
  <c r="A5198" i="11" s="1"/>
  <c r="E5198" i="11" s="1"/>
  <c r="K5193" i="1"/>
  <c r="A5194" i="11" s="1"/>
  <c r="E5194" i="11" s="1"/>
  <c r="K5189" i="1"/>
  <c r="A5190" i="11" s="1"/>
  <c r="E5190" i="11" s="1"/>
  <c r="K5185" i="1"/>
  <c r="A5186" i="11" s="1"/>
  <c r="E5186" i="11" s="1"/>
  <c r="K5181" i="1"/>
  <c r="A5182" i="11" s="1"/>
  <c r="E5182" i="11" s="1"/>
  <c r="K5162" i="1"/>
  <c r="A5163" i="11" s="1"/>
  <c r="E5163" i="11" s="1"/>
  <c r="K5158" i="1"/>
  <c r="A5159" i="11" s="1"/>
  <c r="E5159" i="11" s="1"/>
  <c r="K5131" i="1"/>
  <c r="A5132" i="11" s="1"/>
  <c r="E5132" i="11" s="1"/>
  <c r="K5127" i="1"/>
  <c r="A5128" i="11" s="1"/>
  <c r="E5128" i="11" s="1"/>
  <c r="K5123" i="1"/>
  <c r="A5124" i="11" s="1"/>
  <c r="E5124" i="11" s="1"/>
  <c r="K5119" i="1"/>
  <c r="A5120" i="11" s="1"/>
  <c r="E5120" i="11" s="1"/>
  <c r="K5100" i="1"/>
  <c r="A5101" i="11" s="1"/>
  <c r="E5101" i="11" s="1"/>
  <c r="K5096" i="1"/>
  <c r="A5097" i="11" s="1"/>
  <c r="E5097" i="11" s="1"/>
  <c r="K5081" i="1"/>
  <c r="A5082" i="11" s="1"/>
  <c r="E5082" i="11" s="1"/>
  <c r="K5077" i="1"/>
  <c r="A5078" i="11" s="1"/>
  <c r="E5078" i="11" s="1"/>
  <c r="K5050" i="1"/>
  <c r="A5051" i="11" s="1"/>
  <c r="E5051" i="11" s="1"/>
  <c r="K5046" i="1"/>
  <c r="A5047" i="11" s="1"/>
  <c r="E5047" i="11" s="1"/>
  <c r="K5042" i="1"/>
  <c r="A5043" i="11" s="1"/>
  <c r="E5043" i="11" s="1"/>
  <c r="K5027" i="1"/>
  <c r="A5028" i="11" s="1"/>
  <c r="E5028" i="11" s="1"/>
  <c r="K5020" i="1"/>
  <c r="A5021" i="11" s="1"/>
  <c r="E5021" i="11" s="1"/>
  <c r="K5016" i="1"/>
  <c r="A5017" i="11" s="1"/>
  <c r="E5017" i="11" s="1"/>
  <c r="K5012" i="1"/>
  <c r="A5013" i="11" s="1"/>
  <c r="E5013" i="11" s="1"/>
  <c r="K4993" i="1"/>
  <c r="A4994" i="11" s="1"/>
  <c r="E4994" i="11" s="1"/>
  <c r="K4989" i="1"/>
  <c r="A4990" i="11" s="1"/>
  <c r="E4990" i="11" s="1"/>
  <c r="K4974" i="1"/>
  <c r="A4975" i="11" s="1"/>
  <c r="E4975" i="11" s="1"/>
  <c r="K4970" i="1"/>
  <c r="A4971" i="11" s="1"/>
  <c r="E4971" i="11" s="1"/>
  <c r="K4966" i="1"/>
  <c r="A4967" i="11" s="1"/>
  <c r="E4967" i="11" s="1"/>
  <c r="K4955" i="1"/>
  <c r="A4956" i="11" s="1"/>
  <c r="E4956" i="11" s="1"/>
  <c r="K4951" i="1"/>
  <c r="A4952" i="11" s="1"/>
  <c r="E4952" i="11" s="1"/>
  <c r="K4932" i="1"/>
  <c r="A4933" i="11" s="1"/>
  <c r="E4933" i="11" s="1"/>
  <c r="K4928" i="1"/>
  <c r="A4929" i="11" s="1"/>
  <c r="E4929" i="11" s="1"/>
  <c r="K4909" i="1"/>
  <c r="A4910" i="11" s="1"/>
  <c r="E4910" i="11" s="1"/>
  <c r="K4905" i="1"/>
  <c r="A4906" i="11" s="1"/>
  <c r="E4906" i="11" s="1"/>
  <c r="K4901" i="1"/>
  <c r="A4902" i="11" s="1"/>
  <c r="E4902" i="11" s="1"/>
  <c r="K4894" i="1"/>
  <c r="A4895" i="11" s="1"/>
  <c r="E4895" i="11" s="1"/>
  <c r="K4890" i="1"/>
  <c r="A4891" i="11" s="1"/>
  <c r="E4891" i="11" s="1"/>
  <c r="K4886" i="1"/>
  <c r="A4887" i="11" s="1"/>
  <c r="E4887" i="11" s="1"/>
  <c r="K4882" i="1"/>
  <c r="A4883" i="11" s="1"/>
  <c r="E4883" i="11" s="1"/>
  <c r="K4867" i="1"/>
  <c r="A4868" i="11" s="1"/>
  <c r="E4868" i="11" s="1"/>
  <c r="K4852" i="1"/>
  <c r="A4853" i="11" s="1"/>
  <c r="E4853" i="11" s="1"/>
  <c r="K4825" i="1"/>
  <c r="A4826" i="11" s="1"/>
  <c r="E4826" i="11" s="1"/>
  <c r="K4810" i="1"/>
  <c r="A4811" i="11" s="1"/>
  <c r="E4811" i="11" s="1"/>
  <c r="K4806" i="1"/>
  <c r="A4807" i="11" s="1"/>
  <c r="E4807" i="11" s="1"/>
  <c r="K4799" i="1"/>
  <c r="A4800" i="11" s="1"/>
  <c r="E4800" i="11" s="1"/>
  <c r="K5422" i="1"/>
  <c r="A5423" i="11" s="1"/>
  <c r="E5423" i="11" s="1"/>
  <c r="K5399" i="1"/>
  <c r="A5400" i="11" s="1"/>
  <c r="E5400" i="11" s="1"/>
  <c r="K5382" i="1"/>
  <c r="A5383" i="11" s="1"/>
  <c r="E5383" i="11" s="1"/>
  <c r="K5341" i="1"/>
  <c r="A5342" i="11" s="1"/>
  <c r="E5342" i="11" s="1"/>
  <c r="K5326" i="1"/>
  <c r="A5327" i="11" s="1"/>
  <c r="E5327" i="11" s="1"/>
  <c r="K5316" i="1"/>
  <c r="A5317" i="11" s="1"/>
  <c r="E5317" i="11" s="1"/>
  <c r="K5295" i="1"/>
  <c r="A5296" i="11" s="1"/>
  <c r="E5296" i="11" s="1"/>
  <c r="K5285" i="1"/>
  <c r="A5286" i="11" s="1"/>
  <c r="E5286" i="11" s="1"/>
  <c r="K5270" i="1"/>
  <c r="A5271" i="11" s="1"/>
  <c r="E5271" i="11" s="1"/>
  <c r="K5255" i="1"/>
  <c r="A5256" i="11" s="1"/>
  <c r="E5256" i="11" s="1"/>
  <c r="K5245" i="1"/>
  <c r="A5246" i="11" s="1"/>
  <c r="E5246" i="11" s="1"/>
  <c r="K5241" i="1"/>
  <c r="A5242" i="11" s="1"/>
  <c r="E5242" i="11" s="1"/>
  <c r="K5232" i="1"/>
  <c r="A5233" i="11" s="1"/>
  <c r="E5233" i="11" s="1"/>
  <c r="K5228" i="1"/>
  <c r="A5229" i="11" s="1"/>
  <c r="E5229" i="11" s="1"/>
  <c r="K5224" i="1"/>
  <c r="A5225" i="11" s="1"/>
  <c r="E5225" i="11" s="1"/>
  <c r="K5177" i="1"/>
  <c r="A5178" i="11" s="1"/>
  <c r="E5178" i="11" s="1"/>
  <c r="K5173" i="1"/>
  <c r="A5174" i="11" s="1"/>
  <c r="E5174" i="11" s="1"/>
  <c r="K5169" i="1"/>
  <c r="A5170" i="11" s="1"/>
  <c r="E5170" i="11" s="1"/>
  <c r="K5165" i="1"/>
  <c r="A5166" i="11" s="1"/>
  <c r="E5166" i="11" s="1"/>
  <c r="K5154" i="1"/>
  <c r="A5155" i="11" s="1"/>
  <c r="E5155" i="11" s="1"/>
  <c r="K5150" i="1"/>
  <c r="A5151" i="11" s="1"/>
  <c r="E5151" i="11" s="1"/>
  <c r="K5146" i="1"/>
  <c r="A5147" i="11" s="1"/>
  <c r="E5147" i="11" s="1"/>
  <c r="K5142" i="1"/>
  <c r="A5143" i="11" s="1"/>
  <c r="E5143" i="11" s="1"/>
  <c r="K5138" i="1"/>
  <c r="A5139" i="11" s="1"/>
  <c r="E5139" i="11" s="1"/>
  <c r="K5134" i="1"/>
  <c r="A5135" i="11" s="1"/>
  <c r="E5135" i="11" s="1"/>
  <c r="K5115" i="1"/>
  <c r="A5116" i="11" s="1"/>
  <c r="E5116" i="11" s="1"/>
  <c r="K5111" i="1"/>
  <c r="A5112" i="11" s="1"/>
  <c r="E5112" i="11" s="1"/>
  <c r="K5107" i="1"/>
  <c r="A5108" i="11" s="1"/>
  <c r="E5108" i="11" s="1"/>
  <c r="K5103" i="1"/>
  <c r="A5104" i="11" s="1"/>
  <c r="E5104" i="11" s="1"/>
  <c r="K5092" i="1"/>
  <c r="A5093" i="11" s="1"/>
  <c r="E5093" i="11" s="1"/>
  <c r="K5088" i="1"/>
  <c r="A5089" i="11" s="1"/>
  <c r="E5089" i="11" s="1"/>
  <c r="K5073" i="1"/>
  <c r="A5074" i="11" s="1"/>
  <c r="E5074" i="11" s="1"/>
  <c r="K5069" i="1"/>
  <c r="A5070" i="11" s="1"/>
  <c r="E5070" i="11" s="1"/>
  <c r="K5065" i="1"/>
  <c r="A5066" i="11" s="1"/>
  <c r="E5066" i="11" s="1"/>
  <c r="K5061" i="1"/>
  <c r="A5062" i="11" s="1"/>
  <c r="E5062" i="11" s="1"/>
  <c r="K5057" i="1"/>
  <c r="A5058" i="11" s="1"/>
  <c r="E5058" i="11" s="1"/>
  <c r="K5053" i="1"/>
  <c r="A5054" i="11" s="1"/>
  <c r="E5054" i="11" s="1"/>
  <c r="K5038" i="1"/>
  <c r="A5039" i="11" s="1"/>
  <c r="E5039" i="11" s="1"/>
  <c r="K5034" i="1"/>
  <c r="A5035" i="11" s="1"/>
  <c r="E5035" i="11" s="1"/>
  <c r="K5030" i="1"/>
  <c r="A5031" i="11" s="1"/>
  <c r="E5031" i="11" s="1"/>
  <c r="K5023" i="1"/>
  <c r="A5024" i="11" s="1"/>
  <c r="E5024" i="11" s="1"/>
  <c r="K5008" i="1"/>
  <c r="A5009" i="11" s="1"/>
  <c r="E5009" i="11" s="1"/>
  <c r="K5004" i="1"/>
  <c r="A5005" i="11" s="1"/>
  <c r="E5005" i="11" s="1"/>
  <c r="K5000" i="1"/>
  <c r="A5001" i="11" s="1"/>
  <c r="E5001" i="11" s="1"/>
  <c r="K4985" i="1"/>
  <c r="A4986" i="11" s="1"/>
  <c r="E4986" i="11" s="1"/>
  <c r="K4981" i="1"/>
  <c r="A4982" i="11" s="1"/>
  <c r="E4982" i="11" s="1"/>
  <c r="K4977" i="1"/>
  <c r="A4978" i="11" s="1"/>
  <c r="E4978" i="11" s="1"/>
  <c r="K4962" i="1"/>
  <c r="A4963" i="11" s="1"/>
  <c r="E4963" i="11" s="1"/>
  <c r="K4958" i="1"/>
  <c r="A4959" i="11" s="1"/>
  <c r="E4959" i="11" s="1"/>
  <c r="K4947" i="1"/>
  <c r="A4948" i="11" s="1"/>
  <c r="E4948" i="11" s="1"/>
  <c r="K4943" i="1"/>
  <c r="A4944" i="11" s="1"/>
  <c r="E4944" i="11" s="1"/>
  <c r="K4939" i="1"/>
  <c r="A4940" i="11" s="1"/>
  <c r="E4940" i="11" s="1"/>
  <c r="K4935" i="1"/>
  <c r="A4936" i="11" s="1"/>
  <c r="E4936" i="11" s="1"/>
  <c r="K4924" i="1"/>
  <c r="A4925" i="11" s="1"/>
  <c r="E4925" i="11" s="1"/>
  <c r="K4920" i="1"/>
  <c r="A4921" i="11" s="1"/>
  <c r="E4921" i="11" s="1"/>
  <c r="K4916" i="1"/>
  <c r="A4917" i="11" s="1"/>
  <c r="E4917" i="11" s="1"/>
  <c r="K4897" i="1"/>
  <c r="A4898" i="11" s="1"/>
  <c r="E4898" i="11" s="1"/>
  <c r="K4878" i="1"/>
  <c r="A4879" i="11" s="1"/>
  <c r="E4879" i="11" s="1"/>
  <c r="K4874" i="1"/>
  <c r="A4875" i="11" s="1"/>
  <c r="E4875" i="11" s="1"/>
  <c r="K4870" i="1"/>
  <c r="A4871" i="11" s="1"/>
  <c r="E4871" i="11" s="1"/>
  <c r="K4863" i="1"/>
  <c r="A4864" i="11" s="1"/>
  <c r="E4864" i="11" s="1"/>
  <c r="K5530" i="1"/>
  <c r="A5531" i="11" s="1"/>
  <c r="E5531" i="11" s="1"/>
  <c r="K5511" i="1"/>
  <c r="A5512" i="11" s="1"/>
  <c r="E5512" i="11" s="1"/>
  <c r="K5484" i="1"/>
  <c r="A5485" i="11" s="1"/>
  <c r="E5485" i="11" s="1"/>
  <c r="K5457" i="1"/>
  <c r="A5458" i="11" s="1"/>
  <c r="E5458" i="11" s="1"/>
  <c r="K5432" i="1"/>
  <c r="A5433" i="11" s="1"/>
  <c r="E5433" i="11" s="1"/>
  <c r="K5409" i="1"/>
  <c r="A5410" i="11" s="1"/>
  <c r="E5410" i="11" s="1"/>
  <c r="K5376" i="1"/>
  <c r="A5377" i="11" s="1"/>
  <c r="E5377" i="11" s="1"/>
  <c r="K5351" i="1"/>
  <c r="A5352" i="11" s="1"/>
  <c r="E5352" i="11" s="1"/>
  <c r="K5335" i="1"/>
  <c r="A5336" i="11" s="1"/>
  <c r="E5336" i="11" s="1"/>
  <c r="K5310" i="1"/>
  <c r="A5311" i="11" s="1"/>
  <c r="E5311" i="11" s="1"/>
  <c r="K5305" i="1"/>
  <c r="A5306" i="11" s="1"/>
  <c r="E5306" i="11" s="1"/>
  <c r="K5280" i="1"/>
  <c r="A5281" i="11" s="1"/>
  <c r="E5281" i="11" s="1"/>
  <c r="K5249" i="1"/>
  <c r="A5250" i="11" s="1"/>
  <c r="E5250" i="11" s="1"/>
  <c r="K5236" i="1"/>
  <c r="A5237" i="11" s="1"/>
  <c r="E5237" i="11" s="1"/>
  <c r="K5220" i="1"/>
  <c r="A5221" i="11" s="1"/>
  <c r="E5221" i="11" s="1"/>
  <c r="K5216" i="1"/>
  <c r="A5217" i="11" s="1"/>
  <c r="E5217" i="11" s="1"/>
  <c r="K5212" i="1"/>
  <c r="A5213" i="11" s="1"/>
  <c r="E5213" i="11" s="1"/>
  <c r="K5208" i="1"/>
  <c r="A5209" i="11" s="1"/>
  <c r="E5209" i="11" s="1"/>
  <c r="K5204" i="1"/>
  <c r="A5205" i="11" s="1"/>
  <c r="E5205" i="11" s="1"/>
  <c r="K5200" i="1"/>
  <c r="A5201" i="11" s="1"/>
  <c r="E5201" i="11" s="1"/>
  <c r="K5196" i="1"/>
  <c r="A5197" i="11" s="1"/>
  <c r="E5197" i="11" s="1"/>
  <c r="K5192" i="1"/>
  <c r="A5193" i="11" s="1"/>
  <c r="E5193" i="11" s="1"/>
  <c r="K5188" i="1"/>
  <c r="A5189" i="11" s="1"/>
  <c r="E5189" i="11" s="1"/>
  <c r="K5184" i="1"/>
  <c r="A5185" i="11" s="1"/>
  <c r="E5185" i="11" s="1"/>
  <c r="K5161" i="1"/>
  <c r="A5162" i="11" s="1"/>
  <c r="E5162" i="11" s="1"/>
  <c r="K5157" i="1"/>
  <c r="A5158" i="11" s="1"/>
  <c r="E5158" i="11" s="1"/>
  <c r="K5130" i="1"/>
  <c r="A5131" i="11" s="1"/>
  <c r="E5131" i="11" s="1"/>
  <c r="K5126" i="1"/>
  <c r="A5127" i="11" s="1"/>
  <c r="E5127" i="11" s="1"/>
  <c r="K5122" i="1"/>
  <c r="A5123" i="11" s="1"/>
  <c r="E5123" i="11" s="1"/>
  <c r="K5118" i="1"/>
  <c r="A5119" i="11" s="1"/>
  <c r="E5119" i="11" s="1"/>
  <c r="K5099" i="1"/>
  <c r="A5100" i="11" s="1"/>
  <c r="E5100" i="11" s="1"/>
  <c r="K5095" i="1"/>
  <c r="A5096" i="11" s="1"/>
  <c r="E5096" i="11" s="1"/>
  <c r="K5084" i="1"/>
  <c r="A5085" i="11" s="1"/>
  <c r="E5085" i="11" s="1"/>
  <c r="K5080" i="1"/>
  <c r="A5081" i="11" s="1"/>
  <c r="E5081" i="11" s="1"/>
  <c r="K5049" i="1"/>
  <c r="A5050" i="11" s="1"/>
  <c r="E5050" i="11" s="1"/>
  <c r="K5045" i="1"/>
  <c r="A5046" i="11" s="1"/>
  <c r="E5046" i="11" s="1"/>
  <c r="K5041" i="1"/>
  <c r="A5042" i="11" s="1"/>
  <c r="E5042" i="11" s="1"/>
  <c r="K5026" i="1"/>
  <c r="A5027" i="11" s="1"/>
  <c r="E5027" i="11" s="1"/>
  <c r="K5019" i="1"/>
  <c r="A5020" i="11" s="1"/>
  <c r="E5020" i="11" s="1"/>
  <c r="K5015" i="1"/>
  <c r="A5016" i="11" s="1"/>
  <c r="E5016" i="11" s="1"/>
  <c r="K5011" i="1"/>
  <c r="A5012" i="11" s="1"/>
  <c r="E5012" i="11" s="1"/>
  <c r="K4996" i="1"/>
  <c r="A4997" i="11" s="1"/>
  <c r="E4997" i="11" s="1"/>
  <c r="K4992" i="1"/>
  <c r="A4993" i="11" s="1"/>
  <c r="E4993" i="11" s="1"/>
  <c r="K4973" i="1"/>
  <c r="A4974" i="11" s="1"/>
  <c r="E4974" i="11" s="1"/>
  <c r="K4969" i="1"/>
  <c r="A4970" i="11" s="1"/>
  <c r="E4970" i="11" s="1"/>
  <c r="K4965" i="1"/>
  <c r="A4966" i="11" s="1"/>
  <c r="E4966" i="11" s="1"/>
  <c r="K4954" i="1"/>
  <c r="A4955" i="11" s="1"/>
  <c r="E4955" i="11" s="1"/>
  <c r="K4950" i="1"/>
  <c r="A4951" i="11" s="1"/>
  <c r="E4951" i="11" s="1"/>
  <c r="K4931" i="1"/>
  <c r="A4932" i="11" s="1"/>
  <c r="E4932" i="11" s="1"/>
  <c r="K5426" i="1"/>
  <c r="A5427" i="11" s="1"/>
  <c r="E5427" i="11" s="1"/>
  <c r="K5403" i="1"/>
  <c r="A5404" i="11" s="1"/>
  <c r="E5404" i="11" s="1"/>
  <c r="K5386" i="1"/>
  <c r="A5387" i="11" s="1"/>
  <c r="E5387" i="11" s="1"/>
  <c r="K5345" i="1"/>
  <c r="A5346" i="11" s="1"/>
  <c r="E5346" i="11" s="1"/>
  <c r="K5330" i="1"/>
  <c r="A5331" i="11" s="1"/>
  <c r="E5331" i="11" s="1"/>
  <c r="K5320" i="1"/>
  <c r="A5321" i="11" s="1"/>
  <c r="E5321" i="11" s="1"/>
  <c r="K5299" i="1"/>
  <c r="A5300" i="11" s="1"/>
  <c r="E5300" i="11" s="1"/>
  <c r="K5289" i="1"/>
  <c r="A5290" i="11" s="1"/>
  <c r="E5290" i="11" s="1"/>
  <c r="K5274" i="1"/>
  <c r="A5275" i="11" s="1"/>
  <c r="E5275" i="11" s="1"/>
  <c r="K5264" i="1"/>
  <c r="A5265" i="11" s="1"/>
  <c r="E5265" i="11" s="1"/>
  <c r="K5259" i="1"/>
  <c r="A5260" i="11" s="1"/>
  <c r="E5260" i="11" s="1"/>
  <c r="K5240" i="1"/>
  <c r="A5241" i="11" s="1"/>
  <c r="E5241" i="11" s="1"/>
  <c r="K5231" i="1"/>
  <c r="A5232" i="11" s="1"/>
  <c r="E5232" i="11" s="1"/>
  <c r="K5227" i="1"/>
  <c r="A5228" i="11" s="1"/>
  <c r="E5228" i="11" s="1"/>
  <c r="K5223" i="1"/>
  <c r="A5224" i="11" s="1"/>
  <c r="E5224" i="11" s="1"/>
  <c r="K5180" i="1"/>
  <c r="A5181" i="11" s="1"/>
  <c r="E5181" i="11" s="1"/>
  <c r="K5176" i="1"/>
  <c r="A5177" i="11" s="1"/>
  <c r="E5177" i="11" s="1"/>
  <c r="K5172" i="1"/>
  <c r="A5173" i="11" s="1"/>
  <c r="E5173" i="11" s="1"/>
  <c r="K5168" i="1"/>
  <c r="A5169" i="11" s="1"/>
  <c r="E5169" i="11" s="1"/>
  <c r="K5153" i="1"/>
  <c r="A5154" i="11" s="1"/>
  <c r="E5154" i="11" s="1"/>
  <c r="K5149" i="1"/>
  <c r="A5150" i="11" s="1"/>
  <c r="E5150" i="11" s="1"/>
  <c r="K5145" i="1"/>
  <c r="A5146" i="11" s="1"/>
  <c r="E5146" i="11" s="1"/>
  <c r="K5141" i="1"/>
  <c r="A5142" i="11" s="1"/>
  <c r="E5142" i="11" s="1"/>
  <c r="K5137" i="1"/>
  <c r="A5138" i="11" s="1"/>
  <c r="E5138" i="11" s="1"/>
  <c r="K5133" i="1"/>
  <c r="A5134" i="11" s="1"/>
  <c r="E5134" i="11" s="1"/>
  <c r="K5114" i="1"/>
  <c r="A5115" i="11" s="1"/>
  <c r="E5115" i="11" s="1"/>
  <c r="K5110" i="1"/>
  <c r="A5111" i="11" s="1"/>
  <c r="E5111" i="11" s="1"/>
  <c r="K5106" i="1"/>
  <c r="A5107" i="11" s="1"/>
  <c r="E5107" i="11" s="1"/>
  <c r="K5102" i="1"/>
  <c r="A5103" i="11" s="1"/>
  <c r="E5103" i="11" s="1"/>
  <c r="K5091" i="1"/>
  <c r="A5092" i="11" s="1"/>
  <c r="E5092" i="11" s="1"/>
  <c r="K5087" i="1"/>
  <c r="A5088" i="11" s="1"/>
  <c r="E5088" i="11" s="1"/>
  <c r="K5076" i="1"/>
  <c r="A5077" i="11" s="1"/>
  <c r="E5077" i="11" s="1"/>
  <c r="K5072" i="1"/>
  <c r="A5073" i="11" s="1"/>
  <c r="E5073" i="11" s="1"/>
  <c r="K5068" i="1"/>
  <c r="A5069" i="11" s="1"/>
  <c r="E5069" i="11" s="1"/>
  <c r="K5064" i="1"/>
  <c r="A5065" i="11" s="1"/>
  <c r="E5065" i="11" s="1"/>
  <c r="K5060" i="1"/>
  <c r="A5061" i="11" s="1"/>
  <c r="E5061" i="11" s="1"/>
  <c r="K5056" i="1"/>
  <c r="A5057" i="11" s="1"/>
  <c r="E5057" i="11" s="1"/>
  <c r="K5037" i="1"/>
  <c r="A5038" i="11" s="1"/>
  <c r="E5038" i="11" s="1"/>
  <c r="K5033" i="1"/>
  <c r="A5034" i="11" s="1"/>
  <c r="E5034" i="11" s="1"/>
  <c r="K5029" i="1"/>
  <c r="A5030" i="11" s="1"/>
  <c r="E5030" i="11" s="1"/>
  <c r="K5022" i="1"/>
  <c r="A5023" i="11" s="1"/>
  <c r="E5023" i="11" s="1"/>
  <c r="K5007" i="1"/>
  <c r="A5008" i="11" s="1"/>
  <c r="E5008" i="11" s="1"/>
  <c r="K5003" i="1"/>
  <c r="A5004" i="11" s="1"/>
  <c r="E5004" i="11" s="1"/>
  <c r="K4999" i="1"/>
  <c r="A5000" i="11" s="1"/>
  <c r="E5000" i="11" s="1"/>
  <c r="K4988" i="1"/>
  <c r="A4989" i="11" s="1"/>
  <c r="E4989" i="11" s="1"/>
  <c r="K4984" i="1"/>
  <c r="A4985" i="11" s="1"/>
  <c r="E4985" i="11" s="1"/>
  <c r="K4980" i="1"/>
  <c r="A4981" i="11" s="1"/>
  <c r="E4981" i="11" s="1"/>
  <c r="K4961" i="1"/>
  <c r="A4962" i="11" s="1"/>
  <c r="E4962" i="11" s="1"/>
  <c r="K4957" i="1"/>
  <c r="A4958" i="11" s="1"/>
  <c r="E4958" i="11" s="1"/>
  <c r="K4946" i="1"/>
  <c r="A4947" i="11" s="1"/>
  <c r="E4947" i="11" s="1"/>
  <c r="K4942" i="1"/>
  <c r="A4943" i="11" s="1"/>
  <c r="E4943" i="11" s="1"/>
  <c r="K4938" i="1"/>
  <c r="A4939" i="11" s="1"/>
  <c r="E4939" i="11" s="1"/>
  <c r="K4934" i="1"/>
  <c r="A4935" i="11" s="1"/>
  <c r="E4935" i="11" s="1"/>
  <c r="K4923" i="1"/>
  <c r="A4924" i="11" s="1"/>
  <c r="E4924" i="11" s="1"/>
  <c r="K4919" i="1"/>
  <c r="A4920" i="11" s="1"/>
  <c r="E4920" i="11" s="1"/>
  <c r="K4915" i="1"/>
  <c r="A4916" i="11" s="1"/>
  <c r="E4916" i="11" s="1"/>
  <c r="K4900" i="1"/>
  <c r="A4901" i="11" s="1"/>
  <c r="E4901" i="11" s="1"/>
  <c r="K4877" i="1"/>
  <c r="A4878" i="11" s="1"/>
  <c r="E4878" i="11" s="1"/>
  <c r="K4873" i="1"/>
  <c r="A4874" i="11" s="1"/>
  <c r="E4874" i="11" s="1"/>
  <c r="K4869" i="1"/>
  <c r="A4870" i="11" s="1"/>
  <c r="E4870" i="11" s="1"/>
  <c r="K4862" i="1"/>
  <c r="A4863" i="11" s="1"/>
  <c r="E4863" i="11" s="1"/>
  <c r="K4858" i="1"/>
  <c r="A4859" i="11" s="1"/>
  <c r="E4859" i="11" s="1"/>
  <c r="K4854" i="1"/>
  <c r="A4855" i="11" s="1"/>
  <c r="E4855" i="11" s="1"/>
  <c r="K4847" i="1"/>
  <c r="A4848" i="11" s="1"/>
  <c r="E4848" i="11" s="1"/>
  <c r="K4843" i="1"/>
  <c r="A4844" i="11" s="1"/>
  <c r="E4844" i="11" s="1"/>
  <c r="K4839" i="1"/>
  <c r="A4840" i="11" s="1"/>
  <c r="E4840" i="11" s="1"/>
  <c r="K4835" i="1"/>
  <c r="A4836" i="11" s="1"/>
  <c r="E4836" i="11" s="1"/>
  <c r="K4831" i="1"/>
  <c r="A4832" i="11" s="1"/>
  <c r="E4832" i="11" s="1"/>
  <c r="K4820" i="1"/>
  <c r="A4821" i="11" s="1"/>
  <c r="E4821" i="11" s="1"/>
  <c r="K4816" i="1"/>
  <c r="A4817" i="11" s="1"/>
  <c r="E4817" i="11" s="1"/>
  <c r="K4801" i="1"/>
  <c r="A4802" i="11" s="1"/>
  <c r="E4802" i="11" s="1"/>
  <c r="K4912" i="1"/>
  <c r="A4913" i="11" s="1"/>
  <c r="E4913" i="11" s="1"/>
  <c r="K4893" i="1"/>
  <c r="A4894" i="11" s="1"/>
  <c r="E4894" i="11" s="1"/>
  <c r="K4887" i="1"/>
  <c r="A4888" i="11" s="1"/>
  <c r="E4888" i="11" s="1"/>
  <c r="K4851" i="1"/>
  <c r="A4852" i="11" s="1"/>
  <c r="E4852" i="11" s="1"/>
  <c r="K4840" i="1"/>
  <c r="A4841" i="11" s="1"/>
  <c r="E4841" i="11" s="1"/>
  <c r="K4828" i="1"/>
  <c r="A4829" i="11" s="1"/>
  <c r="E4829" i="11" s="1"/>
  <c r="K4807" i="1"/>
  <c r="A4808" i="11" s="1"/>
  <c r="E4808" i="11" s="1"/>
  <c r="K4798" i="1"/>
  <c r="A4799" i="11" s="1"/>
  <c r="E4799" i="11" s="1"/>
  <c r="K4794" i="1"/>
  <c r="A4795" i="11" s="1"/>
  <c r="E4795" i="11" s="1"/>
  <c r="K4790" i="1"/>
  <c r="A4791" i="11" s="1"/>
  <c r="E4791" i="11" s="1"/>
  <c r="K4786" i="1"/>
  <c r="A4787" i="11" s="1"/>
  <c r="E4787" i="11" s="1"/>
  <c r="K4782" i="1"/>
  <c r="A4783" i="11" s="1"/>
  <c r="E4783" i="11" s="1"/>
  <c r="K4778" i="1"/>
  <c r="A4779" i="11" s="1"/>
  <c r="E4779" i="11" s="1"/>
  <c r="K4774" i="1"/>
  <c r="A4775" i="11" s="1"/>
  <c r="E4775" i="11" s="1"/>
  <c r="K4766" i="1"/>
  <c r="A4767" i="11" s="1"/>
  <c r="E4767" i="11" s="1"/>
  <c r="K4759" i="1"/>
  <c r="A4760" i="11" s="1"/>
  <c r="E4760" i="11" s="1"/>
  <c r="K4755" i="1"/>
  <c r="A4756" i="11" s="1"/>
  <c r="E4756" i="11" s="1"/>
  <c r="K4736" i="1"/>
  <c r="A4737" i="11" s="1"/>
  <c r="E4737" i="11" s="1"/>
  <c r="K4732" i="1"/>
  <c r="A4733" i="11" s="1"/>
  <c r="E4733" i="11" s="1"/>
  <c r="K4717" i="1"/>
  <c r="A4718" i="11" s="1"/>
  <c r="E4718" i="11" s="1"/>
  <c r="K4713" i="1"/>
  <c r="A4714" i="11" s="1"/>
  <c r="E4714" i="11" s="1"/>
  <c r="K4698" i="1"/>
  <c r="A4699" i="11" s="1"/>
  <c r="E4699" i="11" s="1"/>
  <c r="K4694" i="1"/>
  <c r="A4695" i="11" s="1"/>
  <c r="E4695" i="11" s="1"/>
  <c r="K4690" i="1"/>
  <c r="A4691" i="11" s="1"/>
  <c r="E4691" i="11" s="1"/>
  <c r="K4679" i="1"/>
  <c r="A4680" i="11" s="1"/>
  <c r="E4680" i="11" s="1"/>
  <c r="K4656" i="1"/>
  <c r="A4657" i="11" s="1"/>
  <c r="E4657" i="11" s="1"/>
  <c r="K4652" i="1"/>
  <c r="A4653" i="11" s="1"/>
  <c r="E4653" i="11" s="1"/>
  <c r="K4648" i="1"/>
  <c r="A4649" i="11" s="1"/>
  <c r="E4649" i="11" s="1"/>
  <c r="K4641" i="1"/>
  <c r="A4642" i="11" s="1"/>
  <c r="E4642" i="11" s="1"/>
  <c r="K4637" i="1"/>
  <c r="A4638" i="11" s="1"/>
  <c r="E4638" i="11" s="1"/>
  <c r="K4633" i="1"/>
  <c r="A4634" i="11" s="1"/>
  <c r="E4634" i="11" s="1"/>
  <c r="K4629" i="1"/>
  <c r="A4630" i="11" s="1"/>
  <c r="E4630" i="11" s="1"/>
  <c r="K4622" i="1"/>
  <c r="A4623" i="11" s="1"/>
  <c r="E4623" i="11" s="1"/>
  <c r="K4618" i="1"/>
  <c r="A4619" i="11" s="1"/>
  <c r="E4619" i="11" s="1"/>
  <c r="K4583" i="1"/>
  <c r="A4584" i="11" s="1"/>
  <c r="E4584" i="11" s="1"/>
  <c r="K4579" i="1"/>
  <c r="A4580" i="11" s="1"/>
  <c r="E4580" i="11" s="1"/>
  <c r="K4564" i="1"/>
  <c r="A4565" i="11" s="1"/>
  <c r="E4565" i="11" s="1"/>
  <c r="K4560" i="1"/>
  <c r="A4561" i="11" s="1"/>
  <c r="E4561" i="11" s="1"/>
  <c r="K4556" i="1"/>
  <c r="A4557" i="11" s="1"/>
  <c r="E4557" i="11" s="1"/>
  <c r="K4552" i="1"/>
  <c r="A4553" i="11" s="1"/>
  <c r="E4553" i="11" s="1"/>
  <c r="K4548" i="1"/>
  <c r="A4549" i="11" s="1"/>
  <c r="E4549" i="11" s="1"/>
  <c r="K4544" i="1"/>
  <c r="A4545" i="11" s="1"/>
  <c r="E4545" i="11" s="1"/>
  <c r="K4533" i="1"/>
  <c r="A4534" i="11" s="1"/>
  <c r="E4534" i="11" s="1"/>
  <c r="K4529" i="1"/>
  <c r="A4530" i="11" s="1"/>
  <c r="E4530" i="11" s="1"/>
  <c r="K4525" i="1"/>
  <c r="A4526" i="11" s="1"/>
  <c r="E4526" i="11" s="1"/>
  <c r="K4521" i="1"/>
  <c r="A4522" i="11" s="1"/>
  <c r="E4522" i="11" s="1"/>
  <c r="K4510" i="1"/>
  <c r="A4511" i="11" s="1"/>
  <c r="E4511" i="11" s="1"/>
  <c r="K4506" i="1"/>
  <c r="A4507" i="11" s="1"/>
  <c r="E4507" i="11" s="1"/>
  <c r="K4495" i="1"/>
  <c r="A4496" i="11" s="1"/>
  <c r="E4496" i="11" s="1"/>
  <c r="K4468" i="1"/>
  <c r="A4469" i="11" s="1"/>
  <c r="E4469" i="11" s="1"/>
  <c r="K4461" i="1"/>
  <c r="A4462" i="11" s="1"/>
  <c r="E4462" i="11" s="1"/>
  <c r="K4454" i="1"/>
  <c r="A4455" i="11" s="1"/>
  <c r="E4455" i="11" s="1"/>
  <c r="K4439" i="1"/>
  <c r="A4440" i="11" s="1"/>
  <c r="E4440" i="11" s="1"/>
  <c r="K4432" i="1"/>
  <c r="A4433" i="11" s="1"/>
  <c r="E4433" i="11" s="1"/>
  <c r="K4425" i="1"/>
  <c r="A4426" i="11" s="1"/>
  <c r="E4426" i="11" s="1"/>
  <c r="K4421" i="1"/>
  <c r="A4422" i="11" s="1"/>
  <c r="E4422" i="11" s="1"/>
  <c r="K4410" i="1"/>
  <c r="A4411" i="11" s="1"/>
  <c r="E4411" i="11" s="1"/>
  <c r="K4406" i="1"/>
  <c r="A4407" i="11" s="1"/>
  <c r="E4407" i="11" s="1"/>
  <c r="K4402" i="1"/>
  <c r="A4403" i="11" s="1"/>
  <c r="E4403" i="11" s="1"/>
  <c r="K4387" i="1"/>
  <c r="A4388" i="11" s="1"/>
  <c r="E4388" i="11" s="1"/>
  <c r="K4383" i="1"/>
  <c r="A4384" i="11" s="1"/>
  <c r="E4384" i="11" s="1"/>
  <c r="K4368" i="1"/>
  <c r="A4369" i="11" s="1"/>
  <c r="E4369" i="11" s="1"/>
  <c r="K4364" i="1"/>
  <c r="A4365" i="11" s="1"/>
  <c r="E4365" i="11" s="1"/>
  <c r="K4360" i="1"/>
  <c r="A4361" i="11" s="1"/>
  <c r="E4361" i="11" s="1"/>
  <c r="K4345" i="1"/>
  <c r="A4346" i="11" s="1"/>
  <c r="E4346" i="11" s="1"/>
  <c r="K4341" i="1"/>
  <c r="A4342" i="11" s="1"/>
  <c r="E4342" i="11" s="1"/>
  <c r="K4330" i="1"/>
  <c r="A4331" i="11" s="1"/>
  <c r="E4331" i="11" s="1"/>
  <c r="K4326" i="1"/>
  <c r="A4327" i="11" s="1"/>
  <c r="E4327" i="11" s="1"/>
  <c r="K4322" i="1"/>
  <c r="A4323" i="11" s="1"/>
  <c r="E4323" i="11" s="1"/>
  <c r="K4318" i="1"/>
  <c r="A4319" i="11" s="1"/>
  <c r="E4319" i="11" s="1"/>
  <c r="K4299" i="1"/>
  <c r="A4300" i="11" s="1"/>
  <c r="E4300" i="11" s="1"/>
  <c r="K4295" i="1"/>
  <c r="A4296" i="11" s="1"/>
  <c r="E4296" i="11" s="1"/>
  <c r="K4291" i="1"/>
  <c r="A4292" i="11" s="1"/>
  <c r="E4292" i="11" s="1"/>
  <c r="K4276" i="1"/>
  <c r="A4277" i="11" s="1"/>
  <c r="E4277" i="11" s="1"/>
  <c r="K4272" i="1"/>
  <c r="A4273" i="11" s="1"/>
  <c r="E4273" i="11" s="1"/>
  <c r="K4268" i="1"/>
  <c r="A4269" i="11" s="1"/>
  <c r="E4269" i="11" s="1"/>
  <c r="K4253" i="1"/>
  <c r="A4254" i="11" s="1"/>
  <c r="E4254" i="11" s="1"/>
  <c r="K4249" i="1"/>
  <c r="A4250" i="11" s="1"/>
  <c r="E4250" i="11" s="1"/>
  <c r="K4238" i="1"/>
  <c r="A4239" i="11" s="1"/>
  <c r="E4239" i="11" s="1"/>
  <c r="K4234" i="1"/>
  <c r="A4235" i="11" s="1"/>
  <c r="E4235" i="11" s="1"/>
  <c r="K4230" i="1"/>
  <c r="A4231" i="11" s="1"/>
  <c r="E4231" i="11" s="1"/>
  <c r="K4226" i="1"/>
  <c r="A4227" i="11" s="1"/>
  <c r="E4227" i="11" s="1"/>
  <c r="K4222" i="1"/>
  <c r="A4223" i="11" s="1"/>
  <c r="E4223" i="11" s="1"/>
  <c r="K4215" i="1"/>
  <c r="A4216" i="11" s="1"/>
  <c r="E4216" i="11" s="1"/>
  <c r="K4200" i="1"/>
  <c r="A4201" i="11" s="1"/>
  <c r="E4201" i="11" s="1"/>
  <c r="K4196" i="1"/>
  <c r="A4197" i="11" s="1"/>
  <c r="E4197" i="11" s="1"/>
  <c r="K4189" i="1"/>
  <c r="A4190" i="11" s="1"/>
  <c r="E4190" i="11" s="1"/>
  <c r="K4179" i="1"/>
  <c r="A4180" i="11" s="1"/>
  <c r="E4180" i="11" s="1"/>
  <c r="K4168" i="1"/>
  <c r="A4169" i="11" s="1"/>
  <c r="E4169" i="11" s="1"/>
  <c r="K4157" i="1"/>
  <c r="A4158" i="11" s="1"/>
  <c r="E4158" i="11" s="1"/>
  <c r="K4153" i="1"/>
  <c r="A4154" i="11" s="1"/>
  <c r="E4154" i="11" s="1"/>
  <c r="K4146" i="1"/>
  <c r="A4147" i="11" s="1"/>
  <c r="E4147" i="11" s="1"/>
  <c r="K4142" i="1"/>
  <c r="A4143" i="11" s="1"/>
  <c r="E4143" i="11" s="1"/>
  <c r="K4138" i="1"/>
  <c r="A4139" i="11" s="1"/>
  <c r="E4139" i="11" s="1"/>
  <c r="K4127" i="1"/>
  <c r="A4128" i="11" s="1"/>
  <c r="E4128" i="11" s="1"/>
  <c r="K4123" i="1"/>
  <c r="A4124" i="11" s="1"/>
  <c r="E4124" i="11" s="1"/>
  <c r="K4104" i="1"/>
  <c r="A4105" i="11" s="1"/>
  <c r="E4105" i="11" s="1"/>
  <c r="K4100" i="1"/>
  <c r="A4101" i="11" s="1"/>
  <c r="E4101" i="11" s="1"/>
  <c r="K4093" i="1"/>
  <c r="A4094" i="11" s="1"/>
  <c r="E4094" i="11" s="1"/>
  <c r="K4089" i="1"/>
  <c r="A4090" i="11" s="1"/>
  <c r="E4090" i="11" s="1"/>
  <c r="K4082" i="1"/>
  <c r="A4083" i="11" s="1"/>
  <c r="E4083" i="11" s="1"/>
  <c r="K4078" i="1"/>
  <c r="A4079" i="11" s="1"/>
  <c r="E4079" i="11" s="1"/>
  <c r="K4074" i="1"/>
  <c r="A4075" i="11" s="1"/>
  <c r="E4075" i="11" s="1"/>
  <c r="K4067" i="1"/>
  <c r="A4068" i="11" s="1"/>
  <c r="E4068" i="11" s="1"/>
  <c r="K4063" i="1"/>
  <c r="A4064" i="11" s="1"/>
  <c r="E4064" i="11" s="1"/>
  <c r="K4059" i="1"/>
  <c r="A4060" i="11" s="1"/>
  <c r="E4060" i="11" s="1"/>
  <c r="K4052" i="1"/>
  <c r="A4053" i="11" s="1"/>
  <c r="E4053" i="11" s="1"/>
  <c r="K4029" i="1"/>
  <c r="A4030" i="11" s="1"/>
  <c r="E4030" i="11" s="1"/>
  <c r="K4025" i="1"/>
  <c r="A4026" i="11" s="1"/>
  <c r="E4026" i="11" s="1"/>
  <c r="K4021" i="1"/>
  <c r="A4022" i="11" s="1"/>
  <c r="E4022" i="11" s="1"/>
  <c r="K4017" i="1"/>
  <c r="A4018" i="11" s="1"/>
  <c r="E4018" i="11" s="1"/>
  <c r="K4013" i="1"/>
  <c r="A4014" i="11" s="1"/>
  <c r="E4014" i="11" s="1"/>
  <c r="K4006" i="1"/>
  <c r="A4007" i="11" s="1"/>
  <c r="E4007" i="11" s="1"/>
  <c r="K4002" i="1"/>
  <c r="A4003" i="11" s="1"/>
  <c r="E4003" i="11" s="1"/>
  <c r="K3998" i="1"/>
  <c r="A3999" i="11" s="1"/>
  <c r="E3999" i="11" s="1"/>
  <c r="K3983" i="1"/>
  <c r="A3984" i="11" s="1"/>
  <c r="E3984" i="11" s="1"/>
  <c r="K3979" i="1"/>
  <c r="A3980" i="11" s="1"/>
  <c r="E3980" i="11" s="1"/>
  <c r="K3975" i="1"/>
  <c r="A3976" i="11" s="1"/>
  <c r="E3976" i="11" s="1"/>
  <c r="K3968" i="1"/>
  <c r="A3969" i="11" s="1"/>
  <c r="E3969" i="11" s="1"/>
  <c r="K3926" i="1"/>
  <c r="A3927" i="11" s="1"/>
  <c r="E3927" i="11" s="1"/>
  <c r="K3923" i="1"/>
  <c r="A3924" i="11" s="1"/>
  <c r="E3924" i="11" s="1"/>
  <c r="K3912" i="1"/>
  <c r="A3913" i="11" s="1"/>
  <c r="E3913" i="11" s="1"/>
  <c r="K3909" i="1"/>
  <c r="A3910" i="11" s="1"/>
  <c r="E3910" i="11" s="1"/>
  <c r="K3891" i="1"/>
  <c r="A3892" i="11" s="1"/>
  <c r="E3892" i="11" s="1"/>
  <c r="K3876" i="1"/>
  <c r="A3877" i="11" s="1"/>
  <c r="E3877" i="11" s="1"/>
  <c r="K3869" i="1"/>
  <c r="A3870" i="11" s="1"/>
  <c r="E3870" i="11" s="1"/>
  <c r="K3854" i="1"/>
  <c r="A3855" i="11" s="1"/>
  <c r="E3855" i="11" s="1"/>
  <c r="K3850" i="1"/>
  <c r="A3851" i="11" s="1"/>
  <c r="E3851" i="11" s="1"/>
  <c r="K3846" i="1"/>
  <c r="A3847" i="11" s="1"/>
  <c r="E3847" i="11" s="1"/>
  <c r="K3839" i="1"/>
  <c r="A3840" i="11" s="1"/>
  <c r="E3840" i="11" s="1"/>
  <c r="K3835" i="1"/>
  <c r="A3836" i="11" s="1"/>
  <c r="E3836" i="11" s="1"/>
  <c r="K3824" i="1"/>
  <c r="A3825" i="11" s="1"/>
  <c r="E3825" i="11" s="1"/>
  <c r="K3820" i="1"/>
  <c r="A3821" i="11" s="1"/>
  <c r="E3821" i="11" s="1"/>
  <c r="K4881" i="1"/>
  <c r="A4882" i="11" s="1"/>
  <c r="E4882" i="11" s="1"/>
  <c r="K4868" i="1"/>
  <c r="A4869" i="11" s="1"/>
  <c r="E4869" i="11" s="1"/>
  <c r="K4822" i="1"/>
  <c r="A4823" i="11" s="1"/>
  <c r="E4823" i="11" s="1"/>
  <c r="K4817" i="1"/>
  <c r="A4818" i="11" s="1"/>
  <c r="E4818" i="11" s="1"/>
  <c r="K4802" i="1"/>
  <c r="A4803" i="11" s="1"/>
  <c r="E4803" i="11" s="1"/>
  <c r="K4762" i="1"/>
  <c r="A4763" i="11" s="1"/>
  <c r="E4763" i="11" s="1"/>
  <c r="K4751" i="1"/>
  <c r="A4752" i="11" s="1"/>
  <c r="E4752" i="11" s="1"/>
  <c r="K4747" i="1"/>
  <c r="A4748" i="11" s="1"/>
  <c r="E4748" i="11" s="1"/>
  <c r="K4743" i="1"/>
  <c r="A4744" i="11" s="1"/>
  <c r="E4744" i="11" s="1"/>
  <c r="K4739" i="1"/>
  <c r="A4740" i="11" s="1"/>
  <c r="E4740" i="11" s="1"/>
  <c r="K4728" i="1"/>
  <c r="A4729" i="11" s="1"/>
  <c r="E4729" i="11" s="1"/>
  <c r="K4724" i="1"/>
  <c r="A4725" i="11" s="1"/>
  <c r="E4725" i="11" s="1"/>
  <c r="K4709" i="1"/>
  <c r="A4710" i="11" s="1"/>
  <c r="E4710" i="11" s="1"/>
  <c r="K4705" i="1"/>
  <c r="A4706" i="11" s="1"/>
  <c r="E4706" i="11" s="1"/>
  <c r="K4686" i="1"/>
  <c r="A4687" i="11" s="1"/>
  <c r="E4687" i="11" s="1"/>
  <c r="K4675" i="1"/>
  <c r="A4676" i="11" s="1"/>
  <c r="E4676" i="11" s="1"/>
  <c r="K4671" i="1"/>
  <c r="A4672" i="11" s="1"/>
  <c r="E4672" i="11" s="1"/>
  <c r="K4667" i="1"/>
  <c r="A4668" i="11" s="1"/>
  <c r="E4668" i="11" s="1"/>
  <c r="K4663" i="1"/>
  <c r="A4664" i="11" s="1"/>
  <c r="E4664" i="11" s="1"/>
  <c r="K4659" i="1"/>
  <c r="A4660" i="11" s="1"/>
  <c r="E4660" i="11" s="1"/>
  <c r="K4644" i="1"/>
  <c r="A4645" i="11" s="1"/>
  <c r="E4645" i="11" s="1"/>
  <c r="K4625" i="1"/>
  <c r="A4626" i="11" s="1"/>
  <c r="E4626" i="11" s="1"/>
  <c r="K4614" i="1"/>
  <c r="A4615" i="11" s="1"/>
  <c r="E4615" i="11" s="1"/>
  <c r="K4610" i="1"/>
  <c r="A4611" i="11" s="1"/>
  <c r="E4611" i="11" s="1"/>
  <c r="K4606" i="1"/>
  <c r="A4607" i="11" s="1"/>
  <c r="E4607" i="11" s="1"/>
  <c r="K4602" i="1"/>
  <c r="A4603" i="11" s="1"/>
  <c r="E4603" i="11" s="1"/>
  <c r="K4598" i="1"/>
  <c r="A4599" i="11" s="1"/>
  <c r="E4599" i="11" s="1"/>
  <c r="K4594" i="1"/>
  <c r="A4595" i="11" s="1"/>
  <c r="E4595" i="11" s="1"/>
  <c r="K4590" i="1"/>
  <c r="A4591" i="11" s="1"/>
  <c r="E4591" i="11" s="1"/>
  <c r="K4575" i="1"/>
  <c r="A4576" i="11" s="1"/>
  <c r="E4576" i="11" s="1"/>
  <c r="K4571" i="1"/>
  <c r="A4572" i="11" s="1"/>
  <c r="E4572" i="11" s="1"/>
  <c r="K4567" i="1"/>
  <c r="A4568" i="11" s="1"/>
  <c r="E4568" i="11" s="1"/>
  <c r="K4540" i="1"/>
  <c r="A4541" i="11" s="1"/>
  <c r="E4541" i="11" s="1"/>
  <c r="K4517" i="1"/>
  <c r="A4518" i="11" s="1"/>
  <c r="E4518" i="11" s="1"/>
  <c r="K4502" i="1"/>
  <c r="A4503" i="11" s="1"/>
  <c r="E4503" i="11" s="1"/>
  <c r="K4498" i="1"/>
  <c r="A4499" i="11" s="1"/>
  <c r="E4499" i="11" s="1"/>
  <c r="K4491" i="1"/>
  <c r="A4492" i="11" s="1"/>
  <c r="E4492" i="11" s="1"/>
  <c r="K4487" i="1"/>
  <c r="A4488" i="11" s="1"/>
  <c r="E4488" i="11" s="1"/>
  <c r="K4483" i="1"/>
  <c r="A4484" i="11" s="1"/>
  <c r="E4484" i="11" s="1"/>
  <c r="K4479" i="1"/>
  <c r="A4480" i="11" s="1"/>
  <c r="E4480" i="11" s="1"/>
  <c r="K4475" i="1"/>
  <c r="A4476" i="11" s="1"/>
  <c r="E4476" i="11" s="1"/>
  <c r="K4471" i="1"/>
  <c r="A4472" i="11" s="1"/>
  <c r="E4472" i="11" s="1"/>
  <c r="K4464" i="1"/>
  <c r="A4465" i="11" s="1"/>
  <c r="E4465" i="11" s="1"/>
  <c r="K4457" i="1"/>
  <c r="A4458" i="11" s="1"/>
  <c r="E4458" i="11" s="1"/>
  <c r="K4450" i="1"/>
  <c r="A4451" i="11" s="1"/>
  <c r="E4451" i="11" s="1"/>
  <c r="K4446" i="1"/>
  <c r="A4447" i="11" s="1"/>
  <c r="E4447" i="11" s="1"/>
  <c r="K4442" i="1"/>
  <c r="A4443" i="11" s="1"/>
  <c r="E4443" i="11" s="1"/>
  <c r="K4435" i="1"/>
  <c r="A4436" i="11" s="1"/>
  <c r="E4436" i="11" s="1"/>
  <c r="K4417" i="1"/>
  <c r="A4418" i="11" s="1"/>
  <c r="E4418" i="11" s="1"/>
  <c r="K4413" i="1"/>
  <c r="A4414" i="11" s="1"/>
  <c r="E4414" i="11" s="1"/>
  <c r="K4398" i="1"/>
  <c r="A4399" i="11" s="1"/>
  <c r="E4399" i="11" s="1"/>
  <c r="K4394" i="1"/>
  <c r="A4395" i="11" s="1"/>
  <c r="E4395" i="11" s="1"/>
  <c r="K4390" i="1"/>
  <c r="A4391" i="11" s="1"/>
  <c r="E4391" i="11" s="1"/>
  <c r="K4379" i="1"/>
  <c r="A4380" i="11" s="1"/>
  <c r="E4380" i="11" s="1"/>
  <c r="K4375" i="1"/>
  <c r="A4376" i="11" s="1"/>
  <c r="E4376" i="11" s="1"/>
  <c r="K4371" i="1"/>
  <c r="A4372" i="11" s="1"/>
  <c r="E4372" i="11" s="1"/>
  <c r="K4356" i="1"/>
  <c r="A4357" i="11" s="1"/>
  <c r="E4357" i="11" s="1"/>
  <c r="K4352" i="1"/>
  <c r="A4353" i="11" s="1"/>
  <c r="E4353" i="11" s="1"/>
  <c r="K4337" i="1"/>
  <c r="A4338" i="11" s="1"/>
  <c r="E4338" i="11" s="1"/>
  <c r="K4333" i="1"/>
  <c r="A4334" i="11" s="1"/>
  <c r="E4334" i="11" s="1"/>
  <c r="K4314" i="1"/>
  <c r="A4315" i="11" s="1"/>
  <c r="E4315" i="11" s="1"/>
  <c r="K4310" i="1"/>
  <c r="A4311" i="11" s="1"/>
  <c r="E4311" i="11" s="1"/>
  <c r="K4306" i="1"/>
  <c r="A4307" i="11" s="1"/>
  <c r="E4307" i="11" s="1"/>
  <c r="K4302" i="1"/>
  <c r="A4303" i="11" s="1"/>
  <c r="E4303" i="11" s="1"/>
  <c r="K4287" i="1"/>
  <c r="A4288" i="11" s="1"/>
  <c r="E4288" i="11" s="1"/>
  <c r="K4283" i="1"/>
  <c r="A4284" i="11" s="1"/>
  <c r="E4284" i="11" s="1"/>
  <c r="K4279" i="1"/>
  <c r="A4280" i="11" s="1"/>
  <c r="E4280" i="11" s="1"/>
  <c r="K4264" i="1"/>
  <c r="A4265" i="11" s="1"/>
  <c r="E4265" i="11" s="1"/>
  <c r="K4260" i="1"/>
  <c r="A4261" i="11" s="1"/>
  <c r="E4261" i="11" s="1"/>
  <c r="K4256" i="1"/>
  <c r="A4257" i="11" s="1"/>
  <c r="E4257" i="11" s="1"/>
  <c r="K4245" i="1"/>
  <c r="A4246" i="11" s="1"/>
  <c r="E4246" i="11" s="1"/>
  <c r="K4241" i="1"/>
  <c r="A4242" i="11" s="1"/>
  <c r="E4242" i="11" s="1"/>
  <c r="K4218" i="1"/>
  <c r="A4219" i="11" s="1"/>
  <c r="E4219" i="11" s="1"/>
  <c r="K4211" i="1"/>
  <c r="A4212" i="11" s="1"/>
  <c r="E4212" i="11" s="1"/>
  <c r="K4207" i="1"/>
  <c r="A4208" i="11" s="1"/>
  <c r="E4208" i="11" s="1"/>
  <c r="K4203" i="1"/>
  <c r="A4204" i="11" s="1"/>
  <c r="E4204" i="11" s="1"/>
  <c r="K4192" i="1"/>
  <c r="A4193" i="11" s="1"/>
  <c r="E4193" i="11" s="1"/>
  <c r="K4182" i="1"/>
  <c r="A4183" i="11" s="1"/>
  <c r="E4183" i="11" s="1"/>
  <c r="K4175" i="1"/>
  <c r="A4176" i="11" s="1"/>
  <c r="E4176" i="11" s="1"/>
  <c r="K4171" i="1"/>
  <c r="A4172" i="11" s="1"/>
  <c r="E4172" i="11" s="1"/>
  <c r="K4164" i="1"/>
  <c r="A4165" i="11" s="1"/>
  <c r="E4165" i="11" s="1"/>
  <c r="K4160" i="1"/>
  <c r="A4161" i="11" s="1"/>
  <c r="E4161" i="11" s="1"/>
  <c r="K4149" i="1"/>
  <c r="A4150" i="11" s="1"/>
  <c r="E4150" i="11" s="1"/>
  <c r="K4134" i="1"/>
  <c r="A4135" i="11" s="1"/>
  <c r="E4135" i="11" s="1"/>
  <c r="K4130" i="1"/>
  <c r="A4131" i="11" s="1"/>
  <c r="E4131" i="11" s="1"/>
  <c r="K4119" i="1"/>
  <c r="A4120" i="11" s="1"/>
  <c r="E4120" i="11" s="1"/>
  <c r="K4115" i="1"/>
  <c r="A4116" i="11" s="1"/>
  <c r="E4116" i="11" s="1"/>
  <c r="K4111" i="1"/>
  <c r="A4112" i="11" s="1"/>
  <c r="E4112" i="11" s="1"/>
  <c r="K4096" i="1"/>
  <c r="A4097" i="11" s="1"/>
  <c r="E4097" i="11" s="1"/>
  <c r="K4085" i="1"/>
  <c r="A4086" i="11" s="1"/>
  <c r="E4086" i="11" s="1"/>
  <c r="K4070" i="1"/>
  <c r="A4071" i="11" s="1"/>
  <c r="E4071" i="11" s="1"/>
  <c r="K4055" i="1"/>
  <c r="A4056" i="11" s="1"/>
  <c r="E4056" i="11" s="1"/>
  <c r="K4048" i="1"/>
  <c r="A4049" i="11" s="1"/>
  <c r="E4049" i="11" s="1"/>
  <c r="K4044" i="1"/>
  <c r="A4045" i="11" s="1"/>
  <c r="E4045" i="11" s="1"/>
  <c r="K4040" i="1"/>
  <c r="A4041" i="11" s="1"/>
  <c r="E4041" i="11" s="1"/>
  <c r="K4036" i="1"/>
  <c r="A4037" i="11" s="1"/>
  <c r="E4037" i="11" s="1"/>
  <c r="K4032" i="1"/>
  <c r="A4033" i="11" s="1"/>
  <c r="E4033" i="11" s="1"/>
  <c r="K4009" i="1"/>
  <c r="A4010" i="11" s="1"/>
  <c r="E4010" i="11" s="1"/>
  <c r="K3994" i="1"/>
  <c r="A3995" i="11" s="1"/>
  <c r="E3995" i="11" s="1"/>
  <c r="K3990" i="1"/>
  <c r="A3991" i="11" s="1"/>
  <c r="E3991" i="11" s="1"/>
  <c r="K3986" i="1"/>
  <c r="A3987" i="11" s="1"/>
  <c r="E3987" i="11" s="1"/>
  <c r="K3964" i="1"/>
  <c r="A3965" i="11" s="1"/>
  <c r="E3965" i="11" s="1"/>
  <c r="K3954" i="1"/>
  <c r="A3955" i="11" s="1"/>
  <c r="E3955" i="11" s="1"/>
  <c r="K3950" i="1"/>
  <c r="A3951" i="11" s="1"/>
  <c r="E3951" i="11" s="1"/>
  <c r="K3946" i="1"/>
  <c r="A3947" i="11" s="1"/>
  <c r="E3947" i="11" s="1"/>
  <c r="K3942" i="1"/>
  <c r="A3943" i="11" s="1"/>
  <c r="E3943" i="11" s="1"/>
  <c r="K3939" i="1"/>
  <c r="A3940" i="11" s="1"/>
  <c r="E3940" i="11" s="1"/>
  <c r="K3932" i="1"/>
  <c r="A3933" i="11" s="1"/>
  <c r="E3933" i="11" s="1"/>
  <c r="K3929" i="1"/>
  <c r="A3930" i="11" s="1"/>
  <c r="E3930" i="11" s="1"/>
  <c r="K3919" i="1"/>
  <c r="A3920" i="11" s="1"/>
  <c r="E3920" i="11" s="1"/>
  <c r="K3915" i="1"/>
  <c r="A3916" i="11" s="1"/>
  <c r="E3916" i="11" s="1"/>
  <c r="K3905" i="1"/>
  <c r="A3906" i="11" s="1"/>
  <c r="E3906" i="11" s="1"/>
  <c r="K3901" i="1"/>
  <c r="A3902" i="11" s="1"/>
  <c r="E3902" i="11" s="1"/>
  <c r="K3897" i="1"/>
  <c r="A3898" i="11" s="1"/>
  <c r="E3898" i="11" s="1"/>
  <c r="K3894" i="1"/>
  <c r="A3895" i="11" s="1"/>
  <c r="E3895" i="11" s="1"/>
  <c r="K3887" i="1"/>
  <c r="A3888" i="11" s="1"/>
  <c r="E3888" i="11" s="1"/>
  <c r="K3883" i="1"/>
  <c r="A3884" i="11" s="1"/>
  <c r="E3884" i="11" s="1"/>
  <c r="K3879" i="1"/>
  <c r="A3880" i="11" s="1"/>
  <c r="E3880" i="11" s="1"/>
  <c r="K3872" i="1"/>
  <c r="A3873" i="11" s="1"/>
  <c r="E3873" i="11" s="1"/>
  <c r="K3865" i="1"/>
  <c r="A3866" i="11" s="1"/>
  <c r="E3866" i="11" s="1"/>
  <c r="K3861" i="1"/>
  <c r="A3862" i="11" s="1"/>
  <c r="E3862" i="11" s="1"/>
  <c r="K3857" i="1"/>
  <c r="A3858" i="11" s="1"/>
  <c r="E3858" i="11" s="1"/>
  <c r="K3842" i="1"/>
  <c r="A3843" i="11" s="1"/>
  <c r="E3843" i="11" s="1"/>
  <c r="K3831" i="1"/>
  <c r="A3832" i="11" s="1"/>
  <c r="E3832" i="11" s="1"/>
  <c r="K3816" i="1"/>
  <c r="A3817" i="11" s="1"/>
  <c r="E3817" i="11" s="1"/>
  <c r="K3809" i="1"/>
  <c r="A3810" i="11" s="1"/>
  <c r="E3810" i="11" s="1"/>
  <c r="K3805" i="1"/>
  <c r="A3806" i="11" s="1"/>
  <c r="E3806" i="11" s="1"/>
  <c r="K3801" i="1"/>
  <c r="A3802" i="11" s="1"/>
  <c r="E3802" i="11" s="1"/>
  <c r="K3774" i="1"/>
  <c r="A3775" i="11" s="1"/>
  <c r="E3775" i="11" s="1"/>
  <c r="K3763" i="1"/>
  <c r="A3764" i="11" s="1"/>
  <c r="E3764" i="11" s="1"/>
  <c r="K3759" i="1"/>
  <c r="A3760" i="11" s="1"/>
  <c r="E3760" i="11" s="1"/>
  <c r="K3752" i="1"/>
  <c r="A3753" i="11" s="1"/>
  <c r="E3753" i="11" s="1"/>
  <c r="K3737" i="1"/>
  <c r="A3738" i="11" s="1"/>
  <c r="E3738" i="11" s="1"/>
  <c r="K3733" i="1"/>
  <c r="A3734" i="11" s="1"/>
  <c r="E3734" i="11" s="1"/>
  <c r="K3722" i="1"/>
  <c r="A3723" i="11" s="1"/>
  <c r="E3723" i="11" s="1"/>
  <c r="K3715" i="1"/>
  <c r="A3716" i="11" s="1"/>
  <c r="E3716" i="11" s="1"/>
  <c r="K3711" i="1"/>
  <c r="A3712" i="11" s="1"/>
  <c r="E3712" i="11" s="1"/>
  <c r="K3704" i="1"/>
  <c r="A3705" i="11" s="1"/>
  <c r="E3705" i="11" s="1"/>
  <c r="K3700" i="1"/>
  <c r="A3701" i="11" s="1"/>
  <c r="E3701" i="11" s="1"/>
  <c r="K3696" i="1"/>
  <c r="A3697" i="11" s="1"/>
  <c r="E3697" i="11" s="1"/>
  <c r="K3692" i="1"/>
  <c r="A3693" i="11" s="1"/>
  <c r="E3693" i="11" s="1"/>
  <c r="K3685" i="1"/>
  <c r="A3686" i="11" s="1"/>
  <c r="E3686" i="11" s="1"/>
  <c r="K3666" i="1"/>
  <c r="A3667" i="11" s="1"/>
  <c r="E3667" i="11" s="1"/>
  <c r="K3662" i="1"/>
  <c r="A3663" i="11" s="1"/>
  <c r="E3663" i="11" s="1"/>
  <c r="K3658" i="1"/>
  <c r="A3659" i="11" s="1"/>
  <c r="E3659" i="11" s="1"/>
  <c r="K4904" i="1"/>
  <c r="A4905" i="11" s="1"/>
  <c r="E4905" i="11" s="1"/>
  <c r="K4855" i="1"/>
  <c r="A4856" i="11" s="1"/>
  <c r="E4856" i="11" s="1"/>
  <c r="K4832" i="1"/>
  <c r="A4833" i="11" s="1"/>
  <c r="E4833" i="11" s="1"/>
  <c r="K4811" i="1"/>
  <c r="A4812" i="11" s="1"/>
  <c r="E4812" i="11" s="1"/>
  <c r="K4793" i="1"/>
  <c r="A4794" i="11" s="1"/>
  <c r="E4794" i="11" s="1"/>
  <c r="K4789" i="1"/>
  <c r="A4790" i="11" s="1"/>
  <c r="E4790" i="11" s="1"/>
  <c r="K4785" i="1"/>
  <c r="A4786" i="11" s="1"/>
  <c r="E4786" i="11" s="1"/>
  <c r="K4781" i="1"/>
  <c r="A4782" i="11" s="1"/>
  <c r="E4782" i="11" s="1"/>
  <c r="K4777" i="1"/>
  <c r="A4778" i="11" s="1"/>
  <c r="E4778" i="11" s="1"/>
  <c r="K4769" i="1"/>
  <c r="A4770" i="11" s="1"/>
  <c r="E4770" i="11" s="1"/>
  <c r="K4758" i="1"/>
  <c r="A4759" i="11" s="1"/>
  <c r="E4759" i="11" s="1"/>
  <c r="K4754" i="1"/>
  <c r="A4755" i="11" s="1"/>
  <c r="E4755" i="11" s="1"/>
  <c r="K4735" i="1"/>
  <c r="A4736" i="11" s="1"/>
  <c r="E4736" i="11" s="1"/>
  <c r="K4731" i="1"/>
  <c r="A4732" i="11" s="1"/>
  <c r="E4732" i="11" s="1"/>
  <c r="K4720" i="1"/>
  <c r="A4721" i="11" s="1"/>
  <c r="E4721" i="11" s="1"/>
  <c r="K4716" i="1"/>
  <c r="A4717" i="11" s="1"/>
  <c r="E4717" i="11" s="1"/>
  <c r="K4712" i="1"/>
  <c r="A4713" i="11" s="1"/>
  <c r="E4713" i="11" s="1"/>
  <c r="K4701" i="1"/>
  <c r="A4702" i="11" s="1"/>
  <c r="E4702" i="11" s="1"/>
  <c r="K4697" i="1"/>
  <c r="A4698" i="11" s="1"/>
  <c r="E4698" i="11" s="1"/>
  <c r="K4693" i="1"/>
  <c r="A4694" i="11" s="1"/>
  <c r="E4694" i="11" s="1"/>
  <c r="K4689" i="1"/>
  <c r="A4690" i="11" s="1"/>
  <c r="E4690" i="11" s="1"/>
  <c r="K4682" i="1"/>
  <c r="A4683" i="11" s="1"/>
  <c r="E4683" i="11" s="1"/>
  <c r="K4678" i="1"/>
  <c r="A4679" i="11" s="1"/>
  <c r="E4679" i="11" s="1"/>
  <c r="K4655" i="1"/>
  <c r="A4656" i="11" s="1"/>
  <c r="E4656" i="11" s="1"/>
  <c r="K4651" i="1"/>
  <c r="A4652" i="11" s="1"/>
  <c r="E4652" i="11" s="1"/>
  <c r="K4647" i="1"/>
  <c r="A4648" i="11" s="1"/>
  <c r="E4648" i="11" s="1"/>
  <c r="K4640" i="1"/>
  <c r="A4641" i="11" s="1"/>
  <c r="E4641" i="11" s="1"/>
  <c r="K4636" i="1"/>
  <c r="A4637" i="11" s="1"/>
  <c r="E4637" i="11" s="1"/>
  <c r="K4632" i="1"/>
  <c r="A4633" i="11" s="1"/>
  <c r="E4633" i="11" s="1"/>
  <c r="K4628" i="1"/>
  <c r="A4629" i="11" s="1"/>
  <c r="E4629" i="11" s="1"/>
  <c r="K4621" i="1"/>
  <c r="A4622" i="11" s="1"/>
  <c r="E4622" i="11" s="1"/>
  <c r="K4586" i="1"/>
  <c r="A4587" i="11" s="1"/>
  <c r="E4587" i="11" s="1"/>
  <c r="K4582" i="1"/>
  <c r="A4583" i="11" s="1"/>
  <c r="E4583" i="11" s="1"/>
  <c r="K4578" i="1"/>
  <c r="A4579" i="11" s="1"/>
  <c r="E4579" i="11" s="1"/>
  <c r="K4563" i="1"/>
  <c r="A4564" i="11" s="1"/>
  <c r="E4564" i="11" s="1"/>
  <c r="K4559" i="1"/>
  <c r="A4560" i="11" s="1"/>
  <c r="E4560" i="11" s="1"/>
  <c r="K4555" i="1"/>
  <c r="A4556" i="11" s="1"/>
  <c r="E4556" i="11" s="1"/>
  <c r="K4551" i="1"/>
  <c r="A4552" i="11" s="1"/>
  <c r="E4552" i="11" s="1"/>
  <c r="K4547" i="1"/>
  <c r="A4548" i="11" s="1"/>
  <c r="E4548" i="11" s="1"/>
  <c r="K4536" i="1"/>
  <c r="A4537" i="11" s="1"/>
  <c r="E4537" i="11" s="1"/>
  <c r="K4532" i="1"/>
  <c r="A4533" i="11" s="1"/>
  <c r="E4533" i="11" s="1"/>
  <c r="K4528" i="1"/>
  <c r="A4529" i="11" s="1"/>
  <c r="E4529" i="11" s="1"/>
  <c r="K4524" i="1"/>
  <c r="A4525" i="11" s="1"/>
  <c r="E4525" i="11" s="1"/>
  <c r="K4520" i="1"/>
  <c r="A4521" i="11" s="1"/>
  <c r="E4521" i="11" s="1"/>
  <c r="K4513" i="1"/>
  <c r="A4514" i="11" s="1"/>
  <c r="E4514" i="11" s="1"/>
  <c r="K4509" i="1"/>
  <c r="A4510" i="11" s="1"/>
  <c r="E4510" i="11" s="1"/>
  <c r="K4505" i="1"/>
  <c r="A4506" i="11" s="1"/>
  <c r="E4506" i="11" s="1"/>
  <c r="K4494" i="1"/>
  <c r="A4495" i="11" s="1"/>
  <c r="E4495" i="11" s="1"/>
  <c r="K4467" i="1"/>
  <c r="A4468" i="11" s="1"/>
  <c r="E4468" i="11" s="1"/>
  <c r="K4460" i="1"/>
  <c r="A4461" i="11" s="1"/>
  <c r="E4461" i="11" s="1"/>
  <c r="K4453" i="1"/>
  <c r="A4454" i="11" s="1"/>
  <c r="E4454" i="11" s="1"/>
  <c r="K4438" i="1"/>
  <c r="A4439" i="11" s="1"/>
  <c r="E4439" i="11" s="1"/>
  <c r="K4431" i="1"/>
  <c r="A4432" i="11" s="1"/>
  <c r="E4432" i="11" s="1"/>
  <c r="K4428" i="1"/>
  <c r="A4429" i="11" s="1"/>
  <c r="E4429" i="11" s="1"/>
  <c r="K4424" i="1"/>
  <c r="A4425" i="11" s="1"/>
  <c r="E4425" i="11" s="1"/>
  <c r="K4420" i="1"/>
  <c r="A4421" i="11" s="1"/>
  <c r="E4421" i="11" s="1"/>
  <c r="K4409" i="1"/>
  <c r="A4410" i="11" s="1"/>
  <c r="E4410" i="11" s="1"/>
  <c r="K4405" i="1"/>
  <c r="A4406" i="11" s="1"/>
  <c r="E4406" i="11" s="1"/>
  <c r="K4401" i="1"/>
  <c r="A4402" i="11" s="1"/>
  <c r="E4402" i="11" s="1"/>
  <c r="K4386" i="1"/>
  <c r="A4387" i="11" s="1"/>
  <c r="E4387" i="11" s="1"/>
  <c r="K4367" i="1"/>
  <c r="A4368" i="11" s="1"/>
  <c r="E4368" i="11" s="1"/>
  <c r="K4363" i="1"/>
  <c r="A4364" i="11" s="1"/>
  <c r="E4364" i="11" s="1"/>
  <c r="K4359" i="1"/>
  <c r="A4360" i="11" s="1"/>
  <c r="E4360" i="11" s="1"/>
  <c r="K4348" i="1"/>
  <c r="A4349" i="11" s="1"/>
  <c r="E4349" i="11" s="1"/>
  <c r="K4344" i="1"/>
  <c r="A4345" i="11" s="1"/>
  <c r="E4345" i="11" s="1"/>
  <c r="K4340" i="1"/>
  <c r="A4341" i="11" s="1"/>
  <c r="E4341" i="11" s="1"/>
  <c r="K4329" i="1"/>
  <c r="A4330" i="11" s="1"/>
  <c r="E4330" i="11" s="1"/>
  <c r="K4325" i="1"/>
  <c r="A4326" i="11" s="1"/>
  <c r="E4326" i="11" s="1"/>
  <c r="K4321" i="1"/>
  <c r="A4322" i="11" s="1"/>
  <c r="E4322" i="11" s="1"/>
  <c r="K4317" i="1"/>
  <c r="A4318" i="11" s="1"/>
  <c r="E4318" i="11" s="1"/>
  <c r="K4298" i="1"/>
  <c r="A4299" i="11" s="1"/>
  <c r="E4299" i="11" s="1"/>
  <c r="K4294" i="1"/>
  <c r="A4295" i="11" s="1"/>
  <c r="E4295" i="11" s="1"/>
  <c r="K4290" i="1"/>
  <c r="A4291" i="11" s="1"/>
  <c r="E4291" i="11" s="1"/>
  <c r="K4275" i="1"/>
  <c r="A4276" i="11" s="1"/>
  <c r="E4276" i="11" s="1"/>
  <c r="K4271" i="1"/>
  <c r="A4272" i="11" s="1"/>
  <c r="E4272" i="11" s="1"/>
  <c r="K4267" i="1"/>
  <c r="A4268" i="11" s="1"/>
  <c r="E4268" i="11" s="1"/>
  <c r="K4252" i="1"/>
  <c r="A4253" i="11" s="1"/>
  <c r="E4253" i="11" s="1"/>
  <c r="K4248" i="1"/>
  <c r="A4249" i="11" s="1"/>
  <c r="E4249" i="11" s="1"/>
  <c r="K4237" i="1"/>
  <c r="A4238" i="11" s="1"/>
  <c r="E4238" i="11" s="1"/>
  <c r="K4233" i="1"/>
  <c r="A4234" i="11" s="1"/>
  <c r="E4234" i="11" s="1"/>
  <c r="K4229" i="1"/>
  <c r="A4230" i="11" s="1"/>
  <c r="E4230" i="11" s="1"/>
  <c r="K4225" i="1"/>
  <c r="A4226" i="11" s="1"/>
  <c r="E4226" i="11" s="1"/>
  <c r="K4221" i="1"/>
  <c r="A4222" i="11" s="1"/>
  <c r="E4222" i="11" s="1"/>
  <c r="K4214" i="1"/>
  <c r="A4215" i="11" s="1"/>
  <c r="E4215" i="11" s="1"/>
  <c r="K4199" i="1"/>
  <c r="A4200" i="11" s="1"/>
  <c r="E4200" i="11" s="1"/>
  <c r="K4185" i="1"/>
  <c r="A4186" i="11" s="1"/>
  <c r="E4186" i="11" s="1"/>
  <c r="K4178" i="1"/>
  <c r="A4179" i="11" s="1"/>
  <c r="E4179" i="11" s="1"/>
  <c r="K4167" i="1"/>
  <c r="A4168" i="11" s="1"/>
  <c r="E4168" i="11" s="1"/>
  <c r="K4156" i="1"/>
  <c r="A4157" i="11" s="1"/>
  <c r="E4157" i="11" s="1"/>
  <c r="K4152" i="1"/>
  <c r="A4153" i="11" s="1"/>
  <c r="E4153" i="11" s="1"/>
  <c r="K4145" i="1"/>
  <c r="A4146" i="11" s="1"/>
  <c r="E4146" i="11" s="1"/>
  <c r="K4141" i="1"/>
  <c r="A4142" i="11" s="1"/>
  <c r="E4142" i="11" s="1"/>
  <c r="K4137" i="1"/>
  <c r="A4138" i="11" s="1"/>
  <c r="E4138" i="11" s="1"/>
  <c r="K4126" i="1"/>
  <c r="A4127" i="11" s="1"/>
  <c r="E4127" i="11" s="1"/>
  <c r="K4122" i="1"/>
  <c r="A4123" i="11" s="1"/>
  <c r="E4123" i="11" s="1"/>
  <c r="K4107" i="1"/>
  <c r="A4108" i="11" s="1"/>
  <c r="E4108" i="11" s="1"/>
  <c r="K4103" i="1"/>
  <c r="A4104" i="11" s="1"/>
  <c r="E4104" i="11" s="1"/>
  <c r="K4099" i="1"/>
  <c r="A4100" i="11" s="1"/>
  <c r="E4100" i="11" s="1"/>
  <c r="K4092" i="1"/>
  <c r="A4093" i="11" s="1"/>
  <c r="E4093" i="11" s="1"/>
  <c r="K4081" i="1"/>
  <c r="A4082" i="11" s="1"/>
  <c r="E4082" i="11" s="1"/>
  <c r="K4077" i="1"/>
  <c r="A4078" i="11" s="1"/>
  <c r="E4078" i="11" s="1"/>
  <c r="K4073" i="1"/>
  <c r="A4074" i="11" s="1"/>
  <c r="E4074" i="11" s="1"/>
  <c r="K4066" i="1"/>
  <c r="A4067" i="11" s="1"/>
  <c r="E4067" i="11" s="1"/>
  <c r="K4062" i="1"/>
  <c r="A4063" i="11" s="1"/>
  <c r="E4063" i="11" s="1"/>
  <c r="K4058" i="1"/>
  <c r="A4059" i="11" s="1"/>
  <c r="E4059" i="11" s="1"/>
  <c r="K4028" i="1"/>
  <c r="A4029" i="11" s="1"/>
  <c r="E4029" i="11" s="1"/>
  <c r="K4024" i="1"/>
  <c r="A4025" i="11" s="1"/>
  <c r="E4025" i="11" s="1"/>
  <c r="K4020" i="1"/>
  <c r="A4021" i="11" s="1"/>
  <c r="E4021" i="11" s="1"/>
  <c r="K4016" i="1"/>
  <c r="A4017" i="11" s="1"/>
  <c r="E4017" i="11" s="1"/>
  <c r="K4012" i="1"/>
  <c r="A4013" i="11" s="1"/>
  <c r="E4013" i="11" s="1"/>
  <c r="K4005" i="1"/>
  <c r="A4006" i="11" s="1"/>
  <c r="E4006" i="11" s="1"/>
  <c r="K4001" i="1"/>
  <c r="A4002" i="11" s="1"/>
  <c r="E4002" i="11" s="1"/>
  <c r="K3997" i="1"/>
  <c r="A3998" i="11" s="1"/>
  <c r="E3998" i="11" s="1"/>
  <c r="K3982" i="1"/>
  <c r="A3983" i="11" s="1"/>
  <c r="E3983" i="11" s="1"/>
  <c r="K3978" i="1"/>
  <c r="A3979" i="11" s="1"/>
  <c r="E3979" i="11" s="1"/>
  <c r="K3974" i="1"/>
  <c r="A3975" i="11" s="1"/>
  <c r="E3975" i="11" s="1"/>
  <c r="K3971" i="1"/>
  <c r="A3972" i="11" s="1"/>
  <c r="E3972" i="11" s="1"/>
  <c r="K3960" i="1"/>
  <c r="A3961" i="11" s="1"/>
  <c r="E3961" i="11" s="1"/>
  <c r="K3957" i="1"/>
  <c r="A3958" i="11" s="1"/>
  <c r="E3958" i="11" s="1"/>
  <c r="K3935" i="1"/>
  <c r="A3936" i="11" s="1"/>
  <c r="E3936" i="11" s="1"/>
  <c r="K3922" i="1"/>
  <c r="A3923" i="11" s="1"/>
  <c r="E3923" i="11" s="1"/>
  <c r="K3908" i="1"/>
  <c r="A3909" i="11" s="1"/>
  <c r="E3909" i="11" s="1"/>
  <c r="K3890" i="1"/>
  <c r="A3891" i="11" s="1"/>
  <c r="E3891" i="11" s="1"/>
  <c r="K3875" i="1"/>
  <c r="A3876" i="11" s="1"/>
  <c r="E3876" i="11" s="1"/>
  <c r="K3868" i="1"/>
  <c r="A3869" i="11" s="1"/>
  <c r="E3869" i="11" s="1"/>
  <c r="K3853" i="1"/>
  <c r="A3854" i="11" s="1"/>
  <c r="E3854" i="11" s="1"/>
  <c r="K3849" i="1"/>
  <c r="A3850" i="11" s="1"/>
  <c r="E3850" i="11" s="1"/>
  <c r="K3838" i="1"/>
  <c r="A3839" i="11" s="1"/>
  <c r="E3839" i="11" s="1"/>
  <c r="K3827" i="1"/>
  <c r="A3828" i="11" s="1"/>
  <c r="E3828" i="11" s="1"/>
  <c r="K3823" i="1"/>
  <c r="A3824" i="11" s="1"/>
  <c r="E3824" i="11" s="1"/>
  <c r="K3812" i="1"/>
  <c r="A3813" i="11" s="1"/>
  <c r="E3813" i="11" s="1"/>
  <c r="K3797" i="1"/>
  <c r="A3798" i="11" s="1"/>
  <c r="E3798" i="11" s="1"/>
  <c r="K3793" i="1"/>
  <c r="A3794" i="11" s="1"/>
  <c r="E3794" i="11" s="1"/>
  <c r="K3789" i="1"/>
  <c r="A3790" i="11" s="1"/>
  <c r="E3790" i="11" s="1"/>
  <c r="K3785" i="1"/>
  <c r="A3786" i="11" s="1"/>
  <c r="E3786" i="11" s="1"/>
  <c r="K3781" i="1"/>
  <c r="A3782" i="11" s="1"/>
  <c r="E3782" i="11" s="1"/>
  <c r="K3770" i="1"/>
  <c r="A3771" i="11" s="1"/>
  <c r="E3771" i="11" s="1"/>
  <c r="K3766" i="1"/>
  <c r="A3767" i="11" s="1"/>
  <c r="E3767" i="11" s="1"/>
  <c r="K3748" i="1"/>
  <c r="A3749" i="11" s="1"/>
  <c r="E3749" i="11" s="1"/>
  <c r="K3744" i="1"/>
  <c r="A3745" i="11" s="1"/>
  <c r="E3745" i="11" s="1"/>
  <c r="K3740" i="1"/>
  <c r="A3741" i="11" s="1"/>
  <c r="E3741" i="11" s="1"/>
  <c r="K3729" i="1"/>
  <c r="A3730" i="11" s="1"/>
  <c r="E3730" i="11" s="1"/>
  <c r="K3718" i="1"/>
  <c r="A3719" i="11" s="1"/>
  <c r="E3719" i="11" s="1"/>
  <c r="K4885" i="1"/>
  <c r="A4886" i="11" s="1"/>
  <c r="E4886" i="11" s="1"/>
  <c r="K4849" i="1"/>
  <c r="A4850" i="11" s="1"/>
  <c r="E4850" i="11" s="1"/>
  <c r="K4844" i="1"/>
  <c r="A4845" i="11" s="1"/>
  <c r="E4845" i="11" s="1"/>
  <c r="K4826" i="1"/>
  <c r="A4827" i="11" s="1"/>
  <c r="E4827" i="11" s="1"/>
  <c r="K4805" i="1"/>
  <c r="A4806" i="11" s="1"/>
  <c r="E4806" i="11" s="1"/>
  <c r="K4796" i="1"/>
  <c r="A4797" i="11" s="1"/>
  <c r="E4797" i="11" s="1"/>
  <c r="K4773" i="1"/>
  <c r="A4774" i="11" s="1"/>
  <c r="E4774" i="11" s="1"/>
  <c r="K4765" i="1"/>
  <c r="A4766" i="11" s="1"/>
  <c r="E4766" i="11" s="1"/>
  <c r="K4761" i="1"/>
  <c r="A4762" i="11" s="1"/>
  <c r="E4762" i="11" s="1"/>
  <c r="K4750" i="1"/>
  <c r="A4751" i="11" s="1"/>
  <c r="E4751" i="11" s="1"/>
  <c r="K4746" i="1"/>
  <c r="A4747" i="11" s="1"/>
  <c r="E4747" i="11" s="1"/>
  <c r="K4742" i="1"/>
  <c r="A4743" i="11" s="1"/>
  <c r="E4743" i="11" s="1"/>
  <c r="K4738" i="1"/>
  <c r="A4739" i="11" s="1"/>
  <c r="E4739" i="11" s="1"/>
  <c r="K4727" i="1"/>
  <c r="A4728" i="11" s="1"/>
  <c r="E4728" i="11" s="1"/>
  <c r="K4723" i="1"/>
  <c r="A4724" i="11" s="1"/>
  <c r="E4724" i="11" s="1"/>
  <c r="K4708" i="1"/>
  <c r="A4709" i="11" s="1"/>
  <c r="E4709" i="11" s="1"/>
  <c r="K4704" i="1"/>
  <c r="A4705" i="11" s="1"/>
  <c r="E4705" i="11" s="1"/>
  <c r="K4685" i="1"/>
  <c r="A4686" i="11" s="1"/>
  <c r="E4686" i="11" s="1"/>
  <c r="K4674" i="1"/>
  <c r="A4675" i="11" s="1"/>
  <c r="E4675" i="11" s="1"/>
  <c r="K4670" i="1"/>
  <c r="A4671" i="11" s="1"/>
  <c r="E4671" i="11" s="1"/>
  <c r="K4666" i="1"/>
  <c r="A4667" i="11" s="1"/>
  <c r="E4667" i="11" s="1"/>
  <c r="K4662" i="1"/>
  <c r="A4663" i="11" s="1"/>
  <c r="E4663" i="11" s="1"/>
  <c r="K4658" i="1"/>
  <c r="A4659" i="11" s="1"/>
  <c r="E4659" i="11" s="1"/>
  <c r="K4643" i="1"/>
  <c r="A4644" i="11" s="1"/>
  <c r="E4644" i="11" s="1"/>
  <c r="K4624" i="1"/>
  <c r="A4625" i="11" s="1"/>
  <c r="E4625" i="11" s="1"/>
  <c r="K4617" i="1"/>
  <c r="A4618" i="11" s="1"/>
  <c r="E4618" i="11" s="1"/>
  <c r="K4613" i="1"/>
  <c r="A4614" i="11" s="1"/>
  <c r="E4614" i="11" s="1"/>
  <c r="K4609" i="1"/>
  <c r="A4610" i="11" s="1"/>
  <c r="E4610" i="11" s="1"/>
  <c r="K4605" i="1"/>
  <c r="A4606" i="11" s="1"/>
  <c r="E4606" i="11" s="1"/>
  <c r="K4601" i="1"/>
  <c r="A4602" i="11" s="1"/>
  <c r="E4602" i="11" s="1"/>
  <c r="K4597" i="1"/>
  <c r="A4598" i="11" s="1"/>
  <c r="E4598" i="11" s="1"/>
  <c r="K4593" i="1"/>
  <c r="A4594" i="11" s="1"/>
  <c r="E4594" i="11" s="1"/>
  <c r="K4589" i="1"/>
  <c r="A4590" i="11" s="1"/>
  <c r="E4590" i="11" s="1"/>
  <c r="K4574" i="1"/>
  <c r="A4575" i="11" s="1"/>
  <c r="E4575" i="11" s="1"/>
  <c r="K4570" i="1"/>
  <c r="A4571" i="11" s="1"/>
  <c r="E4571" i="11" s="1"/>
  <c r="K4543" i="1"/>
  <c r="A4544" i="11" s="1"/>
  <c r="E4544" i="11" s="1"/>
  <c r="K4539" i="1"/>
  <c r="A4540" i="11" s="1"/>
  <c r="E4540" i="11" s="1"/>
  <c r="K4516" i="1"/>
  <c r="A4517" i="11" s="1"/>
  <c r="E4517" i="11" s="1"/>
  <c r="K4501" i="1"/>
  <c r="A4502" i="11" s="1"/>
  <c r="E4502" i="11" s="1"/>
  <c r="K4490" i="1"/>
  <c r="A4491" i="11" s="1"/>
  <c r="E4491" i="11" s="1"/>
  <c r="K4486" i="1"/>
  <c r="A4487" i="11" s="1"/>
  <c r="E4487" i="11" s="1"/>
  <c r="K4482" i="1"/>
  <c r="A4483" i="11" s="1"/>
  <c r="E4483" i="11" s="1"/>
  <c r="K4478" i="1"/>
  <c r="A4479" i="11" s="1"/>
  <c r="E4479" i="11" s="1"/>
  <c r="K4474" i="1"/>
  <c r="A4475" i="11" s="1"/>
  <c r="E4475" i="11" s="1"/>
  <c r="K4449" i="1"/>
  <c r="A4450" i="11" s="1"/>
  <c r="E4450" i="11" s="1"/>
  <c r="K4445" i="1"/>
  <c r="A4446" i="11" s="1"/>
  <c r="E4446" i="11" s="1"/>
  <c r="K4441" i="1"/>
  <c r="A4442" i="11" s="1"/>
  <c r="E4442" i="11" s="1"/>
  <c r="K4416" i="1"/>
  <c r="A4417" i="11" s="1"/>
  <c r="E4417" i="11" s="1"/>
  <c r="K4397" i="1"/>
  <c r="A4398" i="11" s="1"/>
  <c r="E4398" i="11" s="1"/>
  <c r="K4393" i="1"/>
  <c r="A4394" i="11" s="1"/>
  <c r="E4394" i="11" s="1"/>
  <c r="K4389" i="1"/>
  <c r="A4390" i="11" s="1"/>
  <c r="E4390" i="11" s="1"/>
  <c r="K4382" i="1"/>
  <c r="A4383" i="11" s="1"/>
  <c r="E4383" i="11" s="1"/>
  <c r="K4378" i="1"/>
  <c r="A4379" i="11" s="1"/>
  <c r="E4379" i="11" s="1"/>
  <c r="K4374" i="1"/>
  <c r="A4375" i="11" s="1"/>
  <c r="E4375" i="11" s="1"/>
  <c r="K4355" i="1"/>
  <c r="A4356" i="11" s="1"/>
  <c r="E4356" i="11" s="1"/>
  <c r="K4351" i="1"/>
  <c r="A4352" i="11" s="1"/>
  <c r="E4352" i="11" s="1"/>
  <c r="K4336" i="1"/>
  <c r="A4337" i="11" s="1"/>
  <c r="E4337" i="11" s="1"/>
  <c r="K4313" i="1"/>
  <c r="A4314" i="11" s="1"/>
  <c r="E4314" i="11" s="1"/>
  <c r="K4309" i="1"/>
  <c r="A4310" i="11" s="1"/>
  <c r="E4310" i="11" s="1"/>
  <c r="K4305" i="1"/>
  <c r="A4306" i="11" s="1"/>
  <c r="E4306" i="11" s="1"/>
  <c r="K4301" i="1"/>
  <c r="A4302" i="11" s="1"/>
  <c r="E4302" i="11" s="1"/>
  <c r="K4286" i="1"/>
  <c r="A4287" i="11" s="1"/>
  <c r="E4287" i="11" s="1"/>
  <c r="K4282" i="1"/>
  <c r="A4283" i="11" s="1"/>
  <c r="E4283" i="11" s="1"/>
  <c r="K4278" i="1"/>
  <c r="A4279" i="11" s="1"/>
  <c r="E4279" i="11" s="1"/>
  <c r="K4263" i="1"/>
  <c r="A4264" i="11" s="1"/>
  <c r="E4264" i="11" s="1"/>
  <c r="K4259" i="1"/>
  <c r="A4260" i="11" s="1"/>
  <c r="E4260" i="11" s="1"/>
  <c r="K4255" i="1"/>
  <c r="A4256" i="11" s="1"/>
  <c r="E4256" i="11" s="1"/>
  <c r="K4244" i="1"/>
  <c r="A4245" i="11" s="1"/>
  <c r="E4245" i="11" s="1"/>
  <c r="K4240" i="1"/>
  <c r="A4241" i="11" s="1"/>
  <c r="E4241" i="11" s="1"/>
  <c r="K4217" i="1"/>
  <c r="A4218" i="11" s="1"/>
  <c r="E4218" i="11" s="1"/>
  <c r="K4210" i="1"/>
  <c r="A4211" i="11" s="1"/>
  <c r="E4211" i="11" s="1"/>
  <c r="K4206" i="1"/>
  <c r="A4207" i="11" s="1"/>
  <c r="E4207" i="11" s="1"/>
  <c r="K4202" i="1"/>
  <c r="A4203" i="11" s="1"/>
  <c r="E4203" i="11" s="1"/>
  <c r="K4195" i="1"/>
  <c r="A4196" i="11" s="1"/>
  <c r="E4196" i="11" s="1"/>
  <c r="K4188" i="1"/>
  <c r="A4189" i="11" s="1"/>
  <c r="E4189" i="11" s="1"/>
  <c r="K4181" i="1"/>
  <c r="A4182" i="11" s="1"/>
  <c r="E4182" i="11" s="1"/>
  <c r="K4174" i="1"/>
  <c r="A4175" i="11" s="1"/>
  <c r="E4175" i="11" s="1"/>
  <c r="K4170" i="1"/>
  <c r="A4171" i="11" s="1"/>
  <c r="E4171" i="11" s="1"/>
  <c r="K4163" i="1"/>
  <c r="A4164" i="11" s="1"/>
  <c r="E4164" i="11" s="1"/>
  <c r="K4148" i="1"/>
  <c r="A4149" i="11" s="1"/>
  <c r="E4149" i="11" s="1"/>
  <c r="K4133" i="1"/>
  <c r="A4134" i="11" s="1"/>
  <c r="E4134" i="11" s="1"/>
  <c r="K4129" i="1"/>
  <c r="A4130" i="11" s="1"/>
  <c r="E4130" i="11" s="1"/>
  <c r="K4118" i="1"/>
  <c r="A4119" i="11" s="1"/>
  <c r="E4119" i="11" s="1"/>
  <c r="K4114" i="1"/>
  <c r="A4115" i="11" s="1"/>
  <c r="E4115" i="11" s="1"/>
  <c r="K4110" i="1"/>
  <c r="A4111" i="11" s="1"/>
  <c r="E4111" i="11" s="1"/>
  <c r="K4095" i="1"/>
  <c r="A4096" i="11" s="1"/>
  <c r="E4096" i="11" s="1"/>
  <c r="K4088" i="1"/>
  <c r="A4089" i="11" s="1"/>
  <c r="E4089" i="11" s="1"/>
  <c r="K4084" i="1"/>
  <c r="A4085" i="11" s="1"/>
  <c r="E4085" i="11" s="1"/>
  <c r="K4069" i="1"/>
  <c r="A4070" i="11" s="1"/>
  <c r="E4070" i="11" s="1"/>
  <c r="K4054" i="1"/>
  <c r="A4055" i="11" s="1"/>
  <c r="E4055" i="11" s="1"/>
  <c r="K4051" i="1"/>
  <c r="A4052" i="11" s="1"/>
  <c r="E4052" i="11" s="1"/>
  <c r="K4047" i="1"/>
  <c r="A4048" i="11" s="1"/>
  <c r="E4048" i="11" s="1"/>
  <c r="K4043" i="1"/>
  <c r="A4044" i="11" s="1"/>
  <c r="E4044" i="11" s="1"/>
  <c r="K4039" i="1"/>
  <c r="A4040" i="11" s="1"/>
  <c r="E4040" i="11" s="1"/>
  <c r="K4035" i="1"/>
  <c r="A4036" i="11" s="1"/>
  <c r="E4036" i="11" s="1"/>
  <c r="K4008" i="1"/>
  <c r="A4009" i="11" s="1"/>
  <c r="E4009" i="11" s="1"/>
  <c r="K3993" i="1"/>
  <c r="A3994" i="11" s="1"/>
  <c r="E3994" i="11" s="1"/>
  <c r="K3989" i="1"/>
  <c r="A3990" i="11" s="1"/>
  <c r="E3990" i="11" s="1"/>
  <c r="K3985" i="1"/>
  <c r="A3986" i="11" s="1"/>
  <c r="E3986" i="11" s="1"/>
  <c r="K3967" i="1"/>
  <c r="A3968" i="11" s="1"/>
  <c r="E3968" i="11" s="1"/>
  <c r="K3963" i="1"/>
  <c r="A3964" i="11" s="1"/>
  <c r="E3964" i="11" s="1"/>
  <c r="K3953" i="1"/>
  <c r="A3954" i="11" s="1"/>
  <c r="E3954" i="11" s="1"/>
  <c r="K3949" i="1"/>
  <c r="A3950" i="11" s="1"/>
  <c r="E3950" i="11" s="1"/>
  <c r="K3945" i="1"/>
  <c r="A3946" i="11" s="1"/>
  <c r="E3946" i="11" s="1"/>
  <c r="K3938" i="1"/>
  <c r="A3939" i="11" s="1"/>
  <c r="E3939" i="11" s="1"/>
  <c r="K3925" i="1"/>
  <c r="A3926" i="11" s="1"/>
  <c r="E3926" i="11" s="1"/>
  <c r="K3918" i="1"/>
  <c r="A3919" i="11" s="1"/>
  <c r="E3919" i="11" s="1"/>
  <c r="K3914" i="1"/>
  <c r="A3915" i="11" s="1"/>
  <c r="E3915" i="11" s="1"/>
  <c r="K3911" i="1"/>
  <c r="A3912" i="11" s="1"/>
  <c r="E3912" i="11" s="1"/>
  <c r="K3904" i="1"/>
  <c r="A3905" i="11" s="1"/>
  <c r="E3905" i="11" s="1"/>
  <c r="K3900" i="1"/>
  <c r="A3901" i="11" s="1"/>
  <c r="E3901" i="11" s="1"/>
  <c r="K3886" i="1"/>
  <c r="A3887" i="11" s="1"/>
  <c r="E3887" i="11" s="1"/>
  <c r="K3882" i="1"/>
  <c r="A3883" i="11" s="1"/>
  <c r="E3883" i="11" s="1"/>
  <c r="K3878" i="1"/>
  <c r="A3879" i="11" s="1"/>
  <c r="E3879" i="11" s="1"/>
  <c r="K3864" i="1"/>
  <c r="A3865" i="11" s="1"/>
  <c r="E3865" i="11" s="1"/>
  <c r="K3860" i="1"/>
  <c r="A3861" i="11" s="1"/>
  <c r="E3861" i="11" s="1"/>
  <c r="K3856" i="1"/>
  <c r="A3857" i="11" s="1"/>
  <c r="E3857" i="11" s="1"/>
  <c r="K3845" i="1"/>
  <c r="A3846" i="11" s="1"/>
  <c r="E3846" i="11" s="1"/>
  <c r="K3841" i="1"/>
  <c r="A3842" i="11" s="1"/>
  <c r="E3842" i="11" s="1"/>
  <c r="K3834" i="1"/>
  <c r="A3835" i="11" s="1"/>
  <c r="E3835" i="11" s="1"/>
  <c r="K3830" i="1"/>
  <c r="A3831" i="11" s="1"/>
  <c r="E3831" i="11" s="1"/>
  <c r="K3819" i="1"/>
  <c r="A3820" i="11" s="1"/>
  <c r="E3820" i="11" s="1"/>
  <c r="K3815" i="1"/>
  <c r="A3816" i="11" s="1"/>
  <c r="E3816" i="11" s="1"/>
  <c r="K3808" i="1"/>
  <c r="A3809" i="11" s="1"/>
  <c r="E3809" i="11" s="1"/>
  <c r="K3804" i="1"/>
  <c r="A3805" i="11" s="1"/>
  <c r="E3805" i="11" s="1"/>
  <c r="K3777" i="1"/>
  <c r="A3778" i="11" s="1"/>
  <c r="E3778" i="11" s="1"/>
  <c r="K3773" i="1"/>
  <c r="A3774" i="11" s="1"/>
  <c r="E3774" i="11" s="1"/>
  <c r="K3762" i="1"/>
  <c r="A3763" i="11" s="1"/>
  <c r="E3763" i="11" s="1"/>
  <c r="K3758" i="1"/>
  <c r="A3759" i="11" s="1"/>
  <c r="E3759" i="11" s="1"/>
  <c r="K3755" i="1"/>
  <c r="A3756" i="11" s="1"/>
  <c r="E3756" i="11" s="1"/>
  <c r="K3736" i="1"/>
  <c r="A3737" i="11" s="1"/>
  <c r="E3737" i="11" s="1"/>
  <c r="K3732" i="1"/>
  <c r="A3733" i="11" s="1"/>
  <c r="E3733" i="11" s="1"/>
  <c r="K3725" i="1"/>
  <c r="A3726" i="11" s="1"/>
  <c r="E3726" i="11" s="1"/>
  <c r="K3721" i="1"/>
  <c r="A3722" i="11" s="1"/>
  <c r="E3722" i="11" s="1"/>
  <c r="K3714" i="1"/>
  <c r="A3715" i="11" s="1"/>
  <c r="E3715" i="11" s="1"/>
  <c r="K3710" i="1"/>
  <c r="A3711" i="11" s="1"/>
  <c r="E3711" i="11" s="1"/>
  <c r="K3707" i="1"/>
  <c r="A3708" i="11" s="1"/>
  <c r="E3708" i="11" s="1"/>
  <c r="K3703" i="1"/>
  <c r="A3704" i="11" s="1"/>
  <c r="E3704" i="11" s="1"/>
  <c r="K3699" i="1"/>
  <c r="A3700" i="11" s="1"/>
  <c r="E3700" i="11" s="1"/>
  <c r="K3695" i="1"/>
  <c r="A3696" i="11" s="1"/>
  <c r="E3696" i="11" s="1"/>
  <c r="K3684" i="1"/>
  <c r="A3685" i="11" s="1"/>
  <c r="E3685" i="11" s="1"/>
  <c r="K4866" i="1"/>
  <c r="A4867" i="11" s="1"/>
  <c r="E4867" i="11" s="1"/>
  <c r="K4821" i="1"/>
  <c r="A4822" i="11" s="1"/>
  <c r="E4822" i="11" s="1"/>
  <c r="K4800" i="1"/>
  <c r="A4801" i="11" s="1"/>
  <c r="E4801" i="11" s="1"/>
  <c r="K4792" i="1"/>
  <c r="A4793" i="11" s="1"/>
  <c r="E4793" i="11" s="1"/>
  <c r="K4788" i="1"/>
  <c r="A4789" i="11" s="1"/>
  <c r="E4789" i="11" s="1"/>
  <c r="K4784" i="1"/>
  <c r="A4785" i="11" s="1"/>
  <c r="E4785" i="11" s="1"/>
  <c r="K4780" i="1"/>
  <c r="A4781" i="11" s="1"/>
  <c r="E4781" i="11" s="1"/>
  <c r="K4776" i="1"/>
  <c r="A4777" i="11" s="1"/>
  <c r="E4777" i="11" s="1"/>
  <c r="K4768" i="1"/>
  <c r="A4769" i="11" s="1"/>
  <c r="E4769" i="11" s="1"/>
  <c r="K4757" i="1"/>
  <c r="A4758" i="11" s="1"/>
  <c r="E4758" i="11" s="1"/>
  <c r="K4753" i="1"/>
  <c r="A4754" i="11" s="1"/>
  <c r="E4754" i="11" s="1"/>
  <c r="K4734" i="1"/>
  <c r="A4735" i="11" s="1"/>
  <c r="E4735" i="11" s="1"/>
  <c r="K4730" i="1"/>
  <c r="A4731" i="11" s="1"/>
  <c r="E4731" i="11" s="1"/>
  <c r="K4719" i="1"/>
  <c r="A4720" i="11" s="1"/>
  <c r="E4720" i="11" s="1"/>
  <c r="K4715" i="1"/>
  <c r="A4716" i="11" s="1"/>
  <c r="E4716" i="11" s="1"/>
  <c r="K4711" i="1"/>
  <c r="A4712" i="11" s="1"/>
  <c r="E4712" i="11" s="1"/>
  <c r="K4700" i="1"/>
  <c r="A4701" i="11" s="1"/>
  <c r="E4701" i="11" s="1"/>
  <c r="K4696" i="1"/>
  <c r="A4697" i="11" s="1"/>
  <c r="E4697" i="11" s="1"/>
  <c r="K4692" i="1"/>
  <c r="A4693" i="11" s="1"/>
  <c r="E4693" i="11" s="1"/>
  <c r="K4681" i="1"/>
  <c r="A4682" i="11" s="1"/>
  <c r="E4682" i="11" s="1"/>
  <c r="K4677" i="1"/>
  <c r="A4678" i="11" s="1"/>
  <c r="E4678" i="11" s="1"/>
  <c r="K4654" i="1"/>
  <c r="A4655" i="11" s="1"/>
  <c r="E4655" i="11" s="1"/>
  <c r="K4650" i="1"/>
  <c r="A4651" i="11" s="1"/>
  <c r="E4651" i="11" s="1"/>
  <c r="K4646" i="1"/>
  <c r="A4647" i="11" s="1"/>
  <c r="E4647" i="11" s="1"/>
  <c r="K4639" i="1"/>
  <c r="A4640" i="11" s="1"/>
  <c r="E4640" i="11" s="1"/>
  <c r="K4635" i="1"/>
  <c r="A4636" i="11" s="1"/>
  <c r="E4636" i="11" s="1"/>
  <c r="K4631" i="1"/>
  <c r="A4632" i="11" s="1"/>
  <c r="E4632" i="11" s="1"/>
  <c r="K4627" i="1"/>
  <c r="A4628" i="11" s="1"/>
  <c r="E4628" i="11" s="1"/>
  <c r="K4620" i="1"/>
  <c r="A4621" i="11" s="1"/>
  <c r="E4621" i="11" s="1"/>
  <c r="K4585" i="1"/>
  <c r="A4586" i="11" s="1"/>
  <c r="E4586" i="11" s="1"/>
  <c r="K4581" i="1"/>
  <c r="A4582" i="11" s="1"/>
  <c r="E4582" i="11" s="1"/>
  <c r="K4566" i="1"/>
  <c r="A4567" i="11" s="1"/>
  <c r="E4567" i="11" s="1"/>
  <c r="K4562" i="1"/>
  <c r="A4563" i="11" s="1"/>
  <c r="E4563" i="11" s="1"/>
  <c r="K4558" i="1"/>
  <c r="A4559" i="11" s="1"/>
  <c r="E4559" i="11" s="1"/>
  <c r="K4554" i="1"/>
  <c r="A4555" i="11" s="1"/>
  <c r="E4555" i="11" s="1"/>
  <c r="K4550" i="1"/>
  <c r="A4551" i="11" s="1"/>
  <c r="E4551" i="11" s="1"/>
  <c r="K4546" i="1"/>
  <c r="A4547" i="11" s="1"/>
  <c r="E4547" i="11" s="1"/>
  <c r="K4535" i="1"/>
  <c r="A4536" i="11" s="1"/>
  <c r="E4536" i="11" s="1"/>
  <c r="K4531" i="1"/>
  <c r="A4532" i="11" s="1"/>
  <c r="E4532" i="11" s="1"/>
  <c r="K4527" i="1"/>
  <c r="A4528" i="11" s="1"/>
  <c r="E4528" i="11" s="1"/>
  <c r="K4523" i="1"/>
  <c r="A4524" i="11" s="1"/>
  <c r="E4524" i="11" s="1"/>
  <c r="K4519" i="1"/>
  <c r="A4520" i="11" s="1"/>
  <c r="E4520" i="11" s="1"/>
  <c r="K4512" i="1"/>
  <c r="A4513" i="11" s="1"/>
  <c r="E4513" i="11" s="1"/>
  <c r="K4508" i="1"/>
  <c r="A4509" i="11" s="1"/>
  <c r="E4509" i="11" s="1"/>
  <c r="K4497" i="1"/>
  <c r="A4498" i="11" s="1"/>
  <c r="E4498" i="11" s="1"/>
  <c r="K4493" i="1"/>
  <c r="A4494" i="11" s="1"/>
  <c r="E4494" i="11" s="1"/>
  <c r="K4470" i="1"/>
  <c r="A4471" i="11" s="1"/>
  <c r="E4471" i="11" s="1"/>
  <c r="K4466" i="1"/>
  <c r="A4467" i="11" s="1"/>
  <c r="E4467" i="11" s="1"/>
  <c r="K4463" i="1"/>
  <c r="A4464" i="11" s="1"/>
  <c r="E4464" i="11" s="1"/>
  <c r="K4459" i="1"/>
  <c r="A4460" i="11" s="1"/>
  <c r="E4460" i="11" s="1"/>
  <c r="K4456" i="1"/>
  <c r="A4457" i="11" s="1"/>
  <c r="E4457" i="11" s="1"/>
  <c r="K4452" i="1"/>
  <c r="A4453" i="11" s="1"/>
  <c r="E4453" i="11" s="1"/>
  <c r="K4434" i="1"/>
  <c r="A4435" i="11" s="1"/>
  <c r="E4435" i="11" s="1"/>
  <c r="K4427" i="1"/>
  <c r="A4428" i="11" s="1"/>
  <c r="E4428" i="11" s="1"/>
  <c r="K4423" i="1"/>
  <c r="A4424" i="11" s="1"/>
  <c r="E4424" i="11" s="1"/>
  <c r="K4419" i="1"/>
  <c r="A4420" i="11" s="1"/>
  <c r="E4420" i="11" s="1"/>
  <c r="K4412" i="1"/>
  <c r="A4413" i="11" s="1"/>
  <c r="E4413" i="11" s="1"/>
  <c r="K4408" i="1"/>
  <c r="A4409" i="11" s="1"/>
  <c r="E4409" i="11" s="1"/>
  <c r="K4404" i="1"/>
  <c r="A4405" i="11" s="1"/>
  <c r="E4405" i="11" s="1"/>
  <c r="K4400" i="1"/>
  <c r="A4401" i="11" s="1"/>
  <c r="E4401" i="11" s="1"/>
  <c r="K4385" i="1"/>
  <c r="A4386" i="11" s="1"/>
  <c r="E4386" i="11" s="1"/>
  <c r="K4370" i="1"/>
  <c r="A4371" i="11" s="1"/>
  <c r="E4371" i="11" s="1"/>
  <c r="K4366" i="1"/>
  <c r="A4367" i="11" s="1"/>
  <c r="E4367" i="11" s="1"/>
  <c r="K4362" i="1"/>
  <c r="A4363" i="11" s="1"/>
  <c r="E4363" i="11" s="1"/>
  <c r="K4347" i="1"/>
  <c r="A4348" i="11" s="1"/>
  <c r="E4348" i="11" s="1"/>
  <c r="K4343" i="1"/>
  <c r="A4344" i="11" s="1"/>
  <c r="E4344" i="11" s="1"/>
  <c r="K4339" i="1"/>
  <c r="A4340" i="11" s="1"/>
  <c r="E4340" i="11" s="1"/>
  <c r="K4332" i="1"/>
  <c r="A4333" i="11" s="1"/>
  <c r="E4333" i="11" s="1"/>
  <c r="K4328" i="1"/>
  <c r="A4329" i="11" s="1"/>
  <c r="E4329" i="11" s="1"/>
  <c r="K4324" i="1"/>
  <c r="A4325" i="11" s="1"/>
  <c r="E4325" i="11" s="1"/>
  <c r="K4320" i="1"/>
  <c r="A4321" i="11" s="1"/>
  <c r="E4321" i="11" s="1"/>
  <c r="K4297" i="1"/>
  <c r="A4298" i="11" s="1"/>
  <c r="E4298" i="11" s="1"/>
  <c r="K4293" i="1"/>
  <c r="A4294" i="11" s="1"/>
  <c r="E4294" i="11" s="1"/>
  <c r="K4289" i="1"/>
  <c r="A4290" i="11" s="1"/>
  <c r="E4290" i="11" s="1"/>
  <c r="K4274" i="1"/>
  <c r="A4275" i="11" s="1"/>
  <c r="E4275" i="11" s="1"/>
  <c r="K4270" i="1"/>
  <c r="A4271" i="11" s="1"/>
  <c r="E4271" i="11" s="1"/>
  <c r="K4251" i="1"/>
  <c r="A4252" i="11" s="1"/>
  <c r="E4252" i="11" s="1"/>
  <c r="K4236" i="1"/>
  <c r="A4237" i="11" s="1"/>
  <c r="E4237" i="11" s="1"/>
  <c r="K4232" i="1"/>
  <c r="A4233" i="11" s="1"/>
  <c r="E4233" i="11" s="1"/>
  <c r="K4228" i="1"/>
  <c r="A4229" i="11" s="1"/>
  <c r="E4229" i="11" s="1"/>
  <c r="K4224" i="1"/>
  <c r="A4225" i="11" s="1"/>
  <c r="E4225" i="11" s="1"/>
  <c r="K4220" i="1"/>
  <c r="A4221" i="11" s="1"/>
  <c r="E4221" i="11" s="1"/>
  <c r="K4213" i="1"/>
  <c r="A4214" i="11" s="1"/>
  <c r="E4214" i="11" s="1"/>
  <c r="K4198" i="1"/>
  <c r="A4199" i="11" s="1"/>
  <c r="E4199" i="11" s="1"/>
  <c r="K4191" i="1"/>
  <c r="A4192" i="11" s="1"/>
  <c r="E4192" i="11" s="1"/>
  <c r="K4184" i="1"/>
  <c r="A4185" i="11" s="1"/>
  <c r="E4185" i="11" s="1"/>
  <c r="K4177" i="1"/>
  <c r="A4178" i="11" s="1"/>
  <c r="E4178" i="11" s="1"/>
  <c r="K4166" i="1"/>
  <c r="A4167" i="11" s="1"/>
  <c r="E4167" i="11" s="1"/>
  <c r="K4159" i="1"/>
  <c r="A4160" i="11" s="1"/>
  <c r="E4160" i="11" s="1"/>
  <c r="K4155" i="1"/>
  <c r="A4156" i="11" s="1"/>
  <c r="E4156" i="11" s="1"/>
  <c r="K4144" i="1"/>
  <c r="A4145" i="11" s="1"/>
  <c r="E4145" i="11" s="1"/>
  <c r="K4140" i="1"/>
  <c r="A4141" i="11" s="1"/>
  <c r="E4141" i="11" s="1"/>
  <c r="K4136" i="1"/>
  <c r="A4137" i="11" s="1"/>
  <c r="E4137" i="11" s="1"/>
  <c r="K4125" i="1"/>
  <c r="A4126" i="11" s="1"/>
  <c r="E4126" i="11" s="1"/>
  <c r="K4121" i="1"/>
  <c r="A4122" i="11" s="1"/>
  <c r="E4122" i="11" s="1"/>
  <c r="K4106" i="1"/>
  <c r="A4107" i="11" s="1"/>
  <c r="E4107" i="11" s="1"/>
  <c r="K4102" i="1"/>
  <c r="A4103" i="11" s="1"/>
  <c r="E4103" i="11" s="1"/>
  <c r="K4098" i="1"/>
  <c r="A4099" i="11" s="1"/>
  <c r="E4099" i="11" s="1"/>
  <c r="K4091" i="1"/>
  <c r="A4092" i="11" s="1"/>
  <c r="E4092" i="11" s="1"/>
  <c r="K4080" i="1"/>
  <c r="A4081" i="11" s="1"/>
  <c r="E4081" i="11" s="1"/>
  <c r="K4076" i="1"/>
  <c r="A4077" i="11" s="1"/>
  <c r="E4077" i="11" s="1"/>
  <c r="K4065" i="1"/>
  <c r="A4066" i="11" s="1"/>
  <c r="E4066" i="11" s="1"/>
  <c r="K4061" i="1"/>
  <c r="A4062" i="11" s="1"/>
  <c r="E4062" i="11" s="1"/>
  <c r="K4031" i="1"/>
  <c r="A4032" i="11" s="1"/>
  <c r="E4032" i="11" s="1"/>
  <c r="K4027" i="1"/>
  <c r="A4028" i="11" s="1"/>
  <c r="E4028" i="11" s="1"/>
  <c r="K4023" i="1"/>
  <c r="A4024" i="11" s="1"/>
  <c r="E4024" i="11" s="1"/>
  <c r="K4019" i="1"/>
  <c r="A4020" i="11" s="1"/>
  <c r="E4020" i="11" s="1"/>
  <c r="K4015" i="1"/>
  <c r="A4016" i="11" s="1"/>
  <c r="E4016" i="11" s="1"/>
  <c r="K4004" i="1"/>
  <c r="A4005" i="11" s="1"/>
  <c r="E4005" i="11" s="1"/>
  <c r="K4000" i="1"/>
  <c r="A4001" i="11" s="1"/>
  <c r="E4001" i="11" s="1"/>
  <c r="K3981" i="1"/>
  <c r="A3982" i="11" s="1"/>
  <c r="E3982" i="11" s="1"/>
  <c r="K3977" i="1"/>
  <c r="A3978" i="11" s="1"/>
  <c r="E3978" i="11" s="1"/>
  <c r="K3970" i="1"/>
  <c r="A3971" i="11" s="1"/>
  <c r="E3971" i="11" s="1"/>
  <c r="K3956" i="1"/>
  <c r="A3957" i="11" s="1"/>
  <c r="E3957" i="11" s="1"/>
  <c r="K3941" i="1"/>
  <c r="A3942" i="11" s="1"/>
  <c r="E3942" i="11" s="1"/>
  <c r="K3934" i="1"/>
  <c r="A3935" i="11" s="1"/>
  <c r="E3935" i="11" s="1"/>
  <c r="K3931" i="1"/>
  <c r="A3932" i="11" s="1"/>
  <c r="E3932" i="11" s="1"/>
  <c r="K3928" i="1"/>
  <c r="A3929" i="11" s="1"/>
  <c r="E3929" i="11" s="1"/>
  <c r="K3921" i="1"/>
  <c r="A3922" i="11" s="1"/>
  <c r="E3922" i="11" s="1"/>
  <c r="K3896" i="1"/>
  <c r="A3897" i="11" s="1"/>
  <c r="E3897" i="11" s="1"/>
  <c r="K3893" i="1"/>
  <c r="A3894" i="11" s="1"/>
  <c r="E3894" i="11" s="1"/>
  <c r="K3889" i="1"/>
  <c r="A3890" i="11" s="1"/>
  <c r="E3890" i="11" s="1"/>
  <c r="K3871" i="1"/>
  <c r="A3872" i="11" s="1"/>
  <c r="E3872" i="11" s="1"/>
  <c r="K3867" i="1"/>
  <c r="A3868" i="11" s="1"/>
  <c r="E3868" i="11" s="1"/>
  <c r="K3852" i="1"/>
  <c r="A3853" i="11" s="1"/>
  <c r="E3853" i="11" s="1"/>
  <c r="K3848" i="1"/>
  <c r="A3849" i="11" s="1"/>
  <c r="E3849" i="11" s="1"/>
  <c r="K3837" i="1"/>
  <c r="A3838" i="11" s="1"/>
  <c r="E3838" i="11" s="1"/>
  <c r="K3826" i="1"/>
  <c r="A3827" i="11" s="1"/>
  <c r="E3827" i="11" s="1"/>
  <c r="K3822" i="1"/>
  <c r="A3823" i="11" s="1"/>
  <c r="E3823" i="11" s="1"/>
  <c r="K3811" i="1"/>
  <c r="A3812" i="11" s="1"/>
  <c r="E3812" i="11" s="1"/>
  <c r="K3800" i="1"/>
  <c r="A3801" i="11" s="1"/>
  <c r="E3801" i="11" s="1"/>
  <c r="K3796" i="1"/>
  <c r="A3797" i="11" s="1"/>
  <c r="E3797" i="11" s="1"/>
  <c r="K3792" i="1"/>
  <c r="A3793" i="11" s="1"/>
  <c r="E3793" i="11" s="1"/>
  <c r="K4908" i="1"/>
  <c r="A4909" i="11" s="1"/>
  <c r="E4909" i="11" s="1"/>
  <c r="K4889" i="1"/>
  <c r="A4890" i="11" s="1"/>
  <c r="E4890" i="11" s="1"/>
  <c r="K4859" i="1"/>
  <c r="A4860" i="11" s="1"/>
  <c r="E4860" i="11" s="1"/>
  <c r="K4836" i="1"/>
  <c r="A4837" i="11" s="1"/>
  <c r="E4837" i="11" s="1"/>
  <c r="K4809" i="1"/>
  <c r="A4810" i="11" s="1"/>
  <c r="E4810" i="11" s="1"/>
  <c r="K4795" i="1"/>
  <c r="A4796" i="11" s="1"/>
  <c r="E4796" i="11" s="1"/>
  <c r="K4772" i="1"/>
  <c r="A4773" i="11" s="1"/>
  <c r="E4773" i="11" s="1"/>
  <c r="K4764" i="1"/>
  <c r="A4765" i="11" s="1"/>
  <c r="E4765" i="11" s="1"/>
  <c r="K4749" i="1"/>
  <c r="A4750" i="11" s="1"/>
  <c r="E4750" i="11" s="1"/>
  <c r="K4745" i="1"/>
  <c r="A4746" i="11" s="1"/>
  <c r="E4746" i="11" s="1"/>
  <c r="K4741" i="1"/>
  <c r="A4742" i="11" s="1"/>
  <c r="E4742" i="11" s="1"/>
  <c r="K4737" i="1"/>
  <c r="A4738" i="11" s="1"/>
  <c r="E4738" i="11" s="1"/>
  <c r="K4726" i="1"/>
  <c r="A4727" i="11" s="1"/>
  <c r="E4727" i="11" s="1"/>
  <c r="K4722" i="1"/>
  <c r="A4723" i="11" s="1"/>
  <c r="E4723" i="11" s="1"/>
  <c r="K4707" i="1"/>
  <c r="A4708" i="11" s="1"/>
  <c r="E4708" i="11" s="1"/>
  <c r="K4703" i="1"/>
  <c r="A4704" i="11" s="1"/>
  <c r="E4704" i="11" s="1"/>
  <c r="K4688" i="1"/>
  <c r="A4689" i="11" s="1"/>
  <c r="E4689" i="11" s="1"/>
  <c r="K4684" i="1"/>
  <c r="A4685" i="11" s="1"/>
  <c r="E4685" i="11" s="1"/>
  <c r="K4673" i="1"/>
  <c r="A4674" i="11" s="1"/>
  <c r="E4674" i="11" s="1"/>
  <c r="K4669" i="1"/>
  <c r="A4670" i="11" s="1"/>
  <c r="E4670" i="11" s="1"/>
  <c r="K4665" i="1"/>
  <c r="A4666" i="11" s="1"/>
  <c r="E4666" i="11" s="1"/>
  <c r="K4661" i="1"/>
  <c r="A4662" i="11" s="1"/>
  <c r="E4662" i="11" s="1"/>
  <c r="K4616" i="1"/>
  <c r="A4617" i="11" s="1"/>
  <c r="E4617" i="11" s="1"/>
  <c r="K4612" i="1"/>
  <c r="A4613" i="11" s="1"/>
  <c r="E4613" i="11" s="1"/>
  <c r="K4608" i="1"/>
  <c r="A4609" i="11" s="1"/>
  <c r="E4609" i="11" s="1"/>
  <c r="K4604" i="1"/>
  <c r="A4605" i="11" s="1"/>
  <c r="E4605" i="11" s="1"/>
  <c r="K4600" i="1"/>
  <c r="A4601" i="11" s="1"/>
  <c r="E4601" i="11" s="1"/>
  <c r="K4596" i="1"/>
  <c r="A4597" i="11" s="1"/>
  <c r="E4597" i="11" s="1"/>
  <c r="K4592" i="1"/>
  <c r="A4593" i="11" s="1"/>
  <c r="E4593" i="11" s="1"/>
  <c r="K4588" i="1"/>
  <c r="A4589" i="11" s="1"/>
  <c r="E4589" i="11" s="1"/>
  <c r="K4577" i="1"/>
  <c r="A4578" i="11" s="1"/>
  <c r="E4578" i="11" s="1"/>
  <c r="K4573" i="1"/>
  <c r="A4574" i="11" s="1"/>
  <c r="E4574" i="11" s="1"/>
  <c r="K4569" i="1"/>
  <c r="A4570" i="11" s="1"/>
  <c r="E4570" i="11" s="1"/>
  <c r="K4542" i="1"/>
  <c r="A4543" i="11" s="1"/>
  <c r="E4543" i="11" s="1"/>
  <c r="K4538" i="1"/>
  <c r="A4539" i="11" s="1"/>
  <c r="E4539" i="11" s="1"/>
  <c r="K4515" i="1"/>
  <c r="A4516" i="11" s="1"/>
  <c r="E4516" i="11" s="1"/>
  <c r="K4504" i="1"/>
  <c r="A4505" i="11" s="1"/>
  <c r="E4505" i="11" s="1"/>
  <c r="K4500" i="1"/>
  <c r="A4501" i="11" s="1"/>
  <c r="E4501" i="11" s="1"/>
  <c r="K4489" i="1"/>
  <c r="A4490" i="11" s="1"/>
  <c r="E4490" i="11" s="1"/>
  <c r="K4485" i="1"/>
  <c r="A4486" i="11" s="1"/>
  <c r="E4486" i="11" s="1"/>
  <c r="K4481" i="1"/>
  <c r="A4482" i="11" s="1"/>
  <c r="E4482" i="11" s="1"/>
  <c r="K4477" i="1"/>
  <c r="A4478" i="11" s="1"/>
  <c r="E4478" i="11" s="1"/>
  <c r="K4473" i="1"/>
  <c r="A4474" i="11" s="1"/>
  <c r="E4474" i="11" s="1"/>
  <c r="K4448" i="1"/>
  <c r="A4449" i="11" s="1"/>
  <c r="E4449" i="11" s="1"/>
  <c r="K4444" i="1"/>
  <c r="A4445" i="11" s="1"/>
  <c r="E4445" i="11" s="1"/>
  <c r="K4437" i="1"/>
  <c r="A4438" i="11" s="1"/>
  <c r="E4438" i="11" s="1"/>
  <c r="K4430" i="1"/>
  <c r="A4431" i="11" s="1"/>
  <c r="E4431" i="11" s="1"/>
  <c r="K4415" i="1"/>
  <c r="A4416" i="11" s="1"/>
  <c r="E4416" i="11" s="1"/>
  <c r="K4396" i="1"/>
  <c r="A4397" i="11" s="1"/>
  <c r="E4397" i="11" s="1"/>
  <c r="K4392" i="1"/>
  <c r="A4393" i="11" s="1"/>
  <c r="E4393" i="11" s="1"/>
  <c r="K4388" i="1"/>
  <c r="A4389" i="11" s="1"/>
  <c r="E4389" i="11" s="1"/>
  <c r="K4381" i="1"/>
  <c r="A4382" i="11" s="1"/>
  <c r="E4382" i="11" s="1"/>
  <c r="K4377" i="1"/>
  <c r="A4378" i="11" s="1"/>
  <c r="E4378" i="11" s="1"/>
  <c r="K4373" i="1"/>
  <c r="A4374" i="11" s="1"/>
  <c r="E4374" i="11" s="1"/>
  <c r="K4358" i="1"/>
  <c r="A4359" i="11" s="1"/>
  <c r="E4359" i="11" s="1"/>
  <c r="K4354" i="1"/>
  <c r="A4355" i="11" s="1"/>
  <c r="E4355" i="11" s="1"/>
  <c r="K4350" i="1"/>
  <c r="A4351" i="11" s="1"/>
  <c r="E4351" i="11" s="1"/>
  <c r="K4335" i="1"/>
  <c r="A4336" i="11" s="1"/>
  <c r="E4336" i="11" s="1"/>
  <c r="K4316" i="1"/>
  <c r="A4317" i="11" s="1"/>
  <c r="E4317" i="11" s="1"/>
  <c r="K4312" i="1"/>
  <c r="A4313" i="11" s="1"/>
  <c r="E4313" i="11" s="1"/>
  <c r="K4308" i="1"/>
  <c r="A4309" i="11" s="1"/>
  <c r="E4309" i="11" s="1"/>
  <c r="K4304" i="1"/>
  <c r="A4305" i="11" s="1"/>
  <c r="E4305" i="11" s="1"/>
  <c r="K4285" i="1"/>
  <c r="A4286" i="11" s="1"/>
  <c r="E4286" i="11" s="1"/>
  <c r="K4281" i="1"/>
  <c r="A4282" i="11" s="1"/>
  <c r="E4282" i="11" s="1"/>
  <c r="K4277" i="1"/>
  <c r="A4278" i="11" s="1"/>
  <c r="E4278" i="11" s="1"/>
  <c r="K4266" i="1"/>
  <c r="A4267" i="11" s="1"/>
  <c r="E4267" i="11" s="1"/>
  <c r="K4262" i="1"/>
  <c r="A4263" i="11" s="1"/>
  <c r="E4263" i="11" s="1"/>
  <c r="K4258" i="1"/>
  <c r="A4259" i="11" s="1"/>
  <c r="E4259" i="11" s="1"/>
  <c r="K4247" i="1"/>
  <c r="A4248" i="11" s="1"/>
  <c r="E4248" i="11" s="1"/>
  <c r="K4243" i="1"/>
  <c r="A4244" i="11" s="1"/>
  <c r="E4244" i="11" s="1"/>
  <c r="K4209" i="1"/>
  <c r="A4210" i="11" s="1"/>
  <c r="E4210" i="11" s="1"/>
  <c r="K4205" i="1"/>
  <c r="A4206" i="11" s="1"/>
  <c r="E4206" i="11" s="1"/>
  <c r="K4201" i="1"/>
  <c r="A4202" i="11" s="1"/>
  <c r="E4202" i="11" s="1"/>
  <c r="K4194" i="1"/>
  <c r="A4195" i="11" s="1"/>
  <c r="E4195" i="11" s="1"/>
  <c r="K4187" i="1"/>
  <c r="A4188" i="11" s="1"/>
  <c r="E4188" i="11" s="1"/>
  <c r="K4180" i="1"/>
  <c r="A4181" i="11" s="1"/>
  <c r="E4181" i="11" s="1"/>
  <c r="K4173" i="1"/>
  <c r="A4174" i="11" s="1"/>
  <c r="E4174" i="11" s="1"/>
  <c r="K4169" i="1"/>
  <c r="A4170" i="11" s="1"/>
  <c r="E4170" i="11" s="1"/>
  <c r="K4162" i="1"/>
  <c r="A4163" i="11" s="1"/>
  <c r="E4163" i="11" s="1"/>
  <c r="K4151" i="1"/>
  <c r="A4152" i="11" s="1"/>
  <c r="E4152" i="11" s="1"/>
  <c r="K4132" i="1"/>
  <c r="A4133" i="11" s="1"/>
  <c r="E4133" i="11" s="1"/>
  <c r="K4128" i="1"/>
  <c r="A4129" i="11" s="1"/>
  <c r="E4129" i="11" s="1"/>
  <c r="K4117" i="1"/>
  <c r="A4118" i="11" s="1"/>
  <c r="E4118" i="11" s="1"/>
  <c r="K4113" i="1"/>
  <c r="A4114" i="11" s="1"/>
  <c r="E4114" i="11" s="1"/>
  <c r="K4109" i="1"/>
  <c r="A4110" i="11" s="1"/>
  <c r="E4110" i="11" s="1"/>
  <c r="K4094" i="1"/>
  <c r="A4095" i="11" s="1"/>
  <c r="E4095" i="11" s="1"/>
  <c r="K4087" i="1"/>
  <c r="A4088" i="11" s="1"/>
  <c r="E4088" i="11" s="1"/>
  <c r="K4072" i="1"/>
  <c r="A4073" i="11" s="1"/>
  <c r="E4073" i="11" s="1"/>
  <c r="K4068" i="1"/>
  <c r="A4069" i="11" s="1"/>
  <c r="E4069" i="11" s="1"/>
  <c r="K4057" i="1"/>
  <c r="A4058" i="11" s="1"/>
  <c r="E4058" i="11" s="1"/>
  <c r="K4050" i="1"/>
  <c r="A4051" i="11" s="1"/>
  <c r="E4051" i="11" s="1"/>
  <c r="K4046" i="1"/>
  <c r="A4047" i="11" s="1"/>
  <c r="E4047" i="11" s="1"/>
  <c r="K4042" i="1"/>
  <c r="A4043" i="11" s="1"/>
  <c r="E4043" i="11" s="1"/>
  <c r="K4038" i="1"/>
  <c r="A4039" i="11" s="1"/>
  <c r="E4039" i="11" s="1"/>
  <c r="K4034" i="1"/>
  <c r="A4035" i="11" s="1"/>
  <c r="E4035" i="11" s="1"/>
  <c r="K4011" i="1"/>
  <c r="A4012" i="11" s="1"/>
  <c r="E4012" i="11" s="1"/>
  <c r="K3996" i="1"/>
  <c r="A3997" i="11" s="1"/>
  <c r="E3997" i="11" s="1"/>
  <c r="K3992" i="1"/>
  <c r="A3993" i="11" s="1"/>
  <c r="E3993" i="11" s="1"/>
  <c r="K3988" i="1"/>
  <c r="A3989" i="11" s="1"/>
  <c r="E3989" i="11" s="1"/>
  <c r="K3984" i="1"/>
  <c r="A3985" i="11" s="1"/>
  <c r="E3985" i="11" s="1"/>
  <c r="K3973" i="1"/>
  <c r="A3974" i="11" s="1"/>
  <c r="E3974" i="11" s="1"/>
  <c r="K3966" i="1"/>
  <c r="A3967" i="11" s="1"/>
  <c r="E3967" i="11" s="1"/>
  <c r="K3962" i="1"/>
  <c r="A3963" i="11" s="1"/>
  <c r="E3963" i="11" s="1"/>
  <c r="K3959" i="1"/>
  <c r="A3960" i="11" s="1"/>
  <c r="E3960" i="11" s="1"/>
  <c r="K3952" i="1"/>
  <c r="A3953" i="11" s="1"/>
  <c r="E3953" i="11" s="1"/>
  <c r="K3948" i="1"/>
  <c r="A3949" i="11" s="1"/>
  <c r="E3949" i="11" s="1"/>
  <c r="K3944" i="1"/>
  <c r="A3945" i="11" s="1"/>
  <c r="E3945" i="11" s="1"/>
  <c r="K3937" i="1"/>
  <c r="A3938" i="11" s="1"/>
  <c r="E3938" i="11" s="1"/>
  <c r="K3924" i="1"/>
  <c r="A3925" i="11" s="1"/>
  <c r="E3925" i="11" s="1"/>
  <c r="K3917" i="1"/>
  <c r="A3918" i="11" s="1"/>
  <c r="E3918" i="11" s="1"/>
  <c r="K3913" i="1"/>
  <c r="A3914" i="11" s="1"/>
  <c r="E3914" i="11" s="1"/>
  <c r="K3910" i="1"/>
  <c r="A3911" i="11" s="1"/>
  <c r="E3911" i="11" s="1"/>
  <c r="K3907" i="1"/>
  <c r="A3908" i="11" s="1"/>
  <c r="E3908" i="11" s="1"/>
  <c r="K3903" i="1"/>
  <c r="A3904" i="11" s="1"/>
  <c r="E3904" i="11" s="1"/>
  <c r="K3899" i="1"/>
  <c r="A3900" i="11" s="1"/>
  <c r="E3900" i="11" s="1"/>
  <c r="K3885" i="1"/>
  <c r="A3886" i="11" s="1"/>
  <c r="E3886" i="11" s="1"/>
  <c r="K3881" i="1"/>
  <c r="A3882" i="11" s="1"/>
  <c r="E3882" i="11" s="1"/>
  <c r="K3874" i="1"/>
  <c r="A3875" i="11" s="1"/>
  <c r="E3875" i="11" s="1"/>
  <c r="K3863" i="1"/>
  <c r="A3864" i="11" s="1"/>
  <c r="E3864" i="11" s="1"/>
  <c r="K3859" i="1"/>
  <c r="A3860" i="11" s="1"/>
  <c r="E3860" i="11" s="1"/>
  <c r="K3844" i="1"/>
  <c r="A3845" i="11" s="1"/>
  <c r="E3845" i="11" s="1"/>
  <c r="K3840" i="1"/>
  <c r="A3841" i="11" s="1"/>
  <c r="E3841" i="11" s="1"/>
  <c r="K3833" i="1"/>
  <c r="A3834" i="11" s="1"/>
  <c r="E3834" i="11" s="1"/>
  <c r="K3829" i="1"/>
  <c r="A3830" i="11" s="1"/>
  <c r="E3830" i="11" s="1"/>
  <c r="K3818" i="1"/>
  <c r="A3819" i="11" s="1"/>
  <c r="E3819" i="11" s="1"/>
  <c r="K3814" i="1"/>
  <c r="A3815" i="11" s="1"/>
  <c r="E3815" i="11" s="1"/>
  <c r="K3807" i="1"/>
  <c r="A3808" i="11" s="1"/>
  <c r="E3808" i="11" s="1"/>
  <c r="K3803" i="1"/>
  <c r="A3804" i="11" s="1"/>
  <c r="E3804" i="11" s="1"/>
  <c r="K3776" i="1"/>
  <c r="A3777" i="11" s="1"/>
  <c r="E3777" i="11" s="1"/>
  <c r="K3772" i="1"/>
  <c r="A3773" i="11" s="1"/>
  <c r="E3773" i="11" s="1"/>
  <c r="K3761" i="1"/>
  <c r="A3762" i="11" s="1"/>
  <c r="E3762" i="11" s="1"/>
  <c r="K3754" i="1"/>
  <c r="A3755" i="11" s="1"/>
  <c r="E3755" i="11" s="1"/>
  <c r="K3739" i="1"/>
  <c r="A3740" i="11" s="1"/>
  <c r="E3740" i="11" s="1"/>
  <c r="K3735" i="1"/>
  <c r="A3736" i="11" s="1"/>
  <c r="E3736" i="11" s="1"/>
  <c r="K3724" i="1"/>
  <c r="A3725" i="11" s="1"/>
  <c r="E3725" i="11" s="1"/>
  <c r="K3720" i="1"/>
  <c r="A3721" i="11" s="1"/>
  <c r="E3721" i="11" s="1"/>
  <c r="K3713" i="1"/>
  <c r="A3714" i="11" s="1"/>
  <c r="E3714" i="11" s="1"/>
  <c r="K3706" i="1"/>
  <c r="A3707" i="11" s="1"/>
  <c r="E3707" i="11" s="1"/>
  <c r="K3702" i="1"/>
  <c r="A3703" i="11" s="1"/>
  <c r="E3703" i="11" s="1"/>
  <c r="K3698" i="1"/>
  <c r="A3699" i="11" s="1"/>
  <c r="E3699" i="11" s="1"/>
  <c r="K3694" i="1"/>
  <c r="A3695" i="11" s="1"/>
  <c r="E3695" i="11" s="1"/>
  <c r="K4927" i="1"/>
  <c r="A4928" i="11" s="1"/>
  <c r="E4928" i="11" s="1"/>
  <c r="K4883" i="1"/>
  <c r="A4884" i="11" s="1"/>
  <c r="E4884" i="11" s="1"/>
  <c r="K4848" i="1"/>
  <c r="A4849" i="11" s="1"/>
  <c r="E4849" i="11" s="1"/>
  <c r="K4824" i="1"/>
  <c r="A4825" i="11" s="1"/>
  <c r="E4825" i="11" s="1"/>
  <c r="K4813" i="1"/>
  <c r="A4814" i="11" s="1"/>
  <c r="E4814" i="11" s="1"/>
  <c r="K4804" i="1"/>
  <c r="A4805" i="11" s="1"/>
  <c r="E4805" i="11" s="1"/>
  <c r="K4791" i="1"/>
  <c r="A4792" i="11" s="1"/>
  <c r="E4792" i="11" s="1"/>
  <c r="K4787" i="1"/>
  <c r="A4788" i="11" s="1"/>
  <c r="E4788" i="11" s="1"/>
  <c r="K4783" i="1"/>
  <c r="A4784" i="11" s="1"/>
  <c r="E4784" i="11" s="1"/>
  <c r="K4779" i="1"/>
  <c r="A4780" i="11" s="1"/>
  <c r="E4780" i="11" s="1"/>
  <c r="K4775" i="1"/>
  <c r="A4776" i="11" s="1"/>
  <c r="E4776" i="11" s="1"/>
  <c r="K4767" i="1"/>
  <c r="A4768" i="11" s="1"/>
  <c r="E4768" i="11" s="1"/>
  <c r="K4760" i="1"/>
  <c r="A4761" i="11" s="1"/>
  <c r="E4761" i="11" s="1"/>
  <c r="K4756" i="1"/>
  <c r="A4757" i="11" s="1"/>
  <c r="E4757" i="11" s="1"/>
  <c r="K4752" i="1"/>
  <c r="A4753" i="11" s="1"/>
  <c r="E4753" i="11" s="1"/>
  <c r="K4733" i="1"/>
  <c r="A4734" i="11" s="1"/>
  <c r="E4734" i="11" s="1"/>
  <c r="K4729" i="1"/>
  <c r="A4730" i="11" s="1"/>
  <c r="E4730" i="11" s="1"/>
  <c r="K4718" i="1"/>
  <c r="A4719" i="11" s="1"/>
  <c r="E4719" i="11" s="1"/>
  <c r="K4714" i="1"/>
  <c r="A4715" i="11" s="1"/>
  <c r="E4715" i="11" s="1"/>
  <c r="K4699" i="1"/>
  <c r="A4700" i="11" s="1"/>
  <c r="E4700" i="11" s="1"/>
  <c r="K4695" i="1"/>
  <c r="A4696" i="11" s="1"/>
  <c r="E4696" i="11" s="1"/>
  <c r="K4691" i="1"/>
  <c r="A4692" i="11" s="1"/>
  <c r="E4692" i="11" s="1"/>
  <c r="K4680" i="1"/>
  <c r="A4681" i="11" s="1"/>
  <c r="E4681" i="11" s="1"/>
  <c r="K4657" i="1"/>
  <c r="A4658" i="11" s="1"/>
  <c r="E4658" i="11" s="1"/>
  <c r="K4653" i="1"/>
  <c r="A4654" i="11" s="1"/>
  <c r="E4654" i="11" s="1"/>
  <c r="K4649" i="1"/>
  <c r="A4650" i="11" s="1"/>
  <c r="E4650" i="11" s="1"/>
  <c r="K4642" i="1"/>
  <c r="A4643" i="11" s="1"/>
  <c r="E4643" i="11" s="1"/>
  <c r="K4638" i="1"/>
  <c r="A4639" i="11" s="1"/>
  <c r="E4639" i="11" s="1"/>
  <c r="K4634" i="1"/>
  <c r="A4635" i="11" s="1"/>
  <c r="E4635" i="11" s="1"/>
  <c r="K4630" i="1"/>
  <c r="A4631" i="11" s="1"/>
  <c r="E4631" i="11" s="1"/>
  <c r="K4626" i="1"/>
  <c r="A4627" i="11" s="1"/>
  <c r="E4627" i="11" s="1"/>
  <c r="K4623" i="1"/>
  <c r="A4624" i="11" s="1"/>
  <c r="E4624" i="11" s="1"/>
  <c r="K4619" i="1"/>
  <c r="A4620" i="11" s="1"/>
  <c r="E4620" i="11" s="1"/>
  <c r="K4584" i="1"/>
  <c r="A4585" i="11" s="1"/>
  <c r="E4585" i="11" s="1"/>
  <c r="K4580" i="1"/>
  <c r="A4581" i="11" s="1"/>
  <c r="E4581" i="11" s="1"/>
  <c r="K4565" i="1"/>
  <c r="A4566" i="11" s="1"/>
  <c r="E4566" i="11" s="1"/>
  <c r="K4561" i="1"/>
  <c r="A4562" i="11" s="1"/>
  <c r="E4562" i="11" s="1"/>
  <c r="K4557" i="1"/>
  <c r="A4558" i="11" s="1"/>
  <c r="E4558" i="11" s="1"/>
  <c r="K4553" i="1"/>
  <c r="A4554" i="11" s="1"/>
  <c r="E4554" i="11" s="1"/>
  <c r="K4549" i="1"/>
  <c r="A4550" i="11" s="1"/>
  <c r="E4550" i="11" s="1"/>
  <c r="K4545" i="1"/>
  <c r="A4546" i="11" s="1"/>
  <c r="E4546" i="11" s="1"/>
  <c r="K4534" i="1"/>
  <c r="A4535" i="11" s="1"/>
  <c r="E4535" i="11" s="1"/>
  <c r="K4530" i="1"/>
  <c r="A4531" i="11" s="1"/>
  <c r="E4531" i="11" s="1"/>
  <c r="K4526" i="1"/>
  <c r="A4527" i="11" s="1"/>
  <c r="E4527" i="11" s="1"/>
  <c r="K4522" i="1"/>
  <c r="A4523" i="11" s="1"/>
  <c r="E4523" i="11" s="1"/>
  <c r="K4511" i="1"/>
  <c r="A4512" i="11" s="1"/>
  <c r="E4512" i="11" s="1"/>
  <c r="K4507" i="1"/>
  <c r="A4508" i="11" s="1"/>
  <c r="E4508" i="11" s="1"/>
  <c r="K4496" i="1"/>
  <c r="A4497" i="11" s="1"/>
  <c r="E4497" i="11" s="1"/>
  <c r="K4469" i="1"/>
  <c r="A4470" i="11" s="1"/>
  <c r="E4470" i="11" s="1"/>
  <c r="K4462" i="1"/>
  <c r="A4463" i="11" s="1"/>
  <c r="E4463" i="11" s="1"/>
  <c r="K4455" i="1"/>
  <c r="A4456" i="11" s="1"/>
  <c r="E4456" i="11" s="1"/>
  <c r="K4451" i="1"/>
  <c r="A4452" i="11" s="1"/>
  <c r="E4452" i="11" s="1"/>
  <c r="K4440" i="1"/>
  <c r="A4441" i="11" s="1"/>
  <c r="E4441" i="11" s="1"/>
  <c r="K4433" i="1"/>
  <c r="A4434" i="11" s="1"/>
  <c r="E4434" i="11" s="1"/>
  <c r="K4426" i="1"/>
  <c r="A4427" i="11" s="1"/>
  <c r="E4427" i="11" s="1"/>
  <c r="K4422" i="1"/>
  <c r="A4423" i="11" s="1"/>
  <c r="E4423" i="11" s="1"/>
  <c r="K4411" i="1"/>
  <c r="A4412" i="11" s="1"/>
  <c r="E4412" i="11" s="1"/>
  <c r="K4407" i="1"/>
  <c r="A4408" i="11" s="1"/>
  <c r="E4408" i="11" s="1"/>
  <c r="K4403" i="1"/>
  <c r="A4404" i="11" s="1"/>
  <c r="E4404" i="11" s="1"/>
  <c r="K4399" i="1"/>
  <c r="A4400" i="11" s="1"/>
  <c r="E4400" i="11" s="1"/>
  <c r="K4384" i="1"/>
  <c r="A4385" i="11" s="1"/>
  <c r="E4385" i="11" s="1"/>
  <c r="K4369" i="1"/>
  <c r="A4370" i="11" s="1"/>
  <c r="E4370" i="11" s="1"/>
  <c r="K4365" i="1"/>
  <c r="A4366" i="11" s="1"/>
  <c r="E4366" i="11" s="1"/>
  <c r="K4361" i="1"/>
  <c r="A4362" i="11" s="1"/>
  <c r="E4362" i="11" s="1"/>
  <c r="K4346" i="1"/>
  <c r="A4347" i="11" s="1"/>
  <c r="E4347" i="11" s="1"/>
  <c r="K4342" i="1"/>
  <c r="A4343" i="11" s="1"/>
  <c r="E4343" i="11" s="1"/>
  <c r="K4331" i="1"/>
  <c r="A4332" i="11" s="1"/>
  <c r="E4332" i="11" s="1"/>
  <c r="K4327" i="1"/>
  <c r="A4328" i="11" s="1"/>
  <c r="E4328" i="11" s="1"/>
  <c r="K4323" i="1"/>
  <c r="A4324" i="11" s="1"/>
  <c r="E4324" i="11" s="1"/>
  <c r="K4319" i="1"/>
  <c r="A4320" i="11" s="1"/>
  <c r="E4320" i="11" s="1"/>
  <c r="K4300" i="1"/>
  <c r="A4301" i="11" s="1"/>
  <c r="E4301" i="11" s="1"/>
  <c r="K4296" i="1"/>
  <c r="A4297" i="11" s="1"/>
  <c r="E4297" i="11" s="1"/>
  <c r="K4292" i="1"/>
  <c r="A4293" i="11" s="1"/>
  <c r="E4293" i="11" s="1"/>
  <c r="K4288" i="1"/>
  <c r="A4289" i="11" s="1"/>
  <c r="E4289" i="11" s="1"/>
  <c r="K4273" i="1"/>
  <c r="A4274" i="11" s="1"/>
  <c r="E4274" i="11" s="1"/>
  <c r="K4269" i="1"/>
  <c r="A4270" i="11" s="1"/>
  <c r="E4270" i="11" s="1"/>
  <c r="K4254" i="1"/>
  <c r="A4255" i="11" s="1"/>
  <c r="E4255" i="11" s="1"/>
  <c r="K4250" i="1"/>
  <c r="A4251" i="11" s="1"/>
  <c r="E4251" i="11" s="1"/>
  <c r="K4239" i="1"/>
  <c r="A4240" i="11" s="1"/>
  <c r="E4240" i="11" s="1"/>
  <c r="K4235" i="1"/>
  <c r="A4236" i="11" s="1"/>
  <c r="E4236" i="11" s="1"/>
  <c r="K4231" i="1"/>
  <c r="A4232" i="11" s="1"/>
  <c r="E4232" i="11" s="1"/>
  <c r="K4227" i="1"/>
  <c r="A4228" i="11" s="1"/>
  <c r="E4228" i="11" s="1"/>
  <c r="K4223" i="1"/>
  <c r="A4224" i="11" s="1"/>
  <c r="E4224" i="11" s="1"/>
  <c r="K4216" i="1"/>
  <c r="A4217" i="11" s="1"/>
  <c r="E4217" i="11" s="1"/>
  <c r="K4212" i="1"/>
  <c r="A4213" i="11" s="1"/>
  <c r="E4213" i="11" s="1"/>
  <c r="K4197" i="1"/>
  <c r="A4198" i="11" s="1"/>
  <c r="E4198" i="11" s="1"/>
  <c r="K4190" i="1"/>
  <c r="A4191" i="11" s="1"/>
  <c r="E4191" i="11" s="1"/>
  <c r="K4176" i="1"/>
  <c r="A4177" i="11" s="1"/>
  <c r="E4177" i="11" s="1"/>
  <c r="K4158" i="1"/>
  <c r="A4159" i="11" s="1"/>
  <c r="E4159" i="11" s="1"/>
  <c r="K4154" i="1"/>
  <c r="A4155" i="11" s="1"/>
  <c r="E4155" i="11" s="1"/>
  <c r="K4147" i="1"/>
  <c r="A4148" i="11" s="1"/>
  <c r="E4148" i="11" s="1"/>
  <c r="K4143" i="1"/>
  <c r="A4144" i="11" s="1"/>
  <c r="E4144" i="11" s="1"/>
  <c r="K4139" i="1"/>
  <c r="A4140" i="11" s="1"/>
  <c r="E4140" i="11" s="1"/>
  <c r="K4124" i="1"/>
  <c r="A4125" i="11" s="1"/>
  <c r="E4125" i="11" s="1"/>
  <c r="K4120" i="1"/>
  <c r="A4121" i="11" s="1"/>
  <c r="E4121" i="11" s="1"/>
  <c r="K4105" i="1"/>
  <c r="A4106" i="11" s="1"/>
  <c r="E4106" i="11" s="1"/>
  <c r="K4101" i="1"/>
  <c r="A4102" i="11" s="1"/>
  <c r="E4102" i="11" s="1"/>
  <c r="K4097" i="1"/>
  <c r="A4098" i="11" s="1"/>
  <c r="E4098" i="11" s="1"/>
  <c r="K4090" i="1"/>
  <c r="A4091" i="11" s="1"/>
  <c r="E4091" i="11" s="1"/>
  <c r="K4083" i="1"/>
  <c r="A4084" i="11" s="1"/>
  <c r="E4084" i="11" s="1"/>
  <c r="K4079" i="1"/>
  <c r="A4080" i="11" s="1"/>
  <c r="E4080" i="11" s="1"/>
  <c r="K4075" i="1"/>
  <c r="A4076" i="11" s="1"/>
  <c r="E4076" i="11" s="1"/>
  <c r="K4064" i="1"/>
  <c r="A4065" i="11" s="1"/>
  <c r="E4065" i="11" s="1"/>
  <c r="K4060" i="1"/>
  <c r="A4061" i="11" s="1"/>
  <c r="E4061" i="11" s="1"/>
  <c r="K4053" i="1"/>
  <c r="A4054" i="11" s="1"/>
  <c r="E4054" i="11" s="1"/>
  <c r="K4030" i="1"/>
  <c r="A4031" i="11" s="1"/>
  <c r="E4031" i="11" s="1"/>
  <c r="K4026" i="1"/>
  <c r="A4027" i="11" s="1"/>
  <c r="E4027" i="11" s="1"/>
  <c r="K4022" i="1"/>
  <c r="A4023" i="11" s="1"/>
  <c r="E4023" i="11" s="1"/>
  <c r="K4018" i="1"/>
  <c r="A4019" i="11" s="1"/>
  <c r="E4019" i="11" s="1"/>
  <c r="K4014" i="1"/>
  <c r="A4015" i="11" s="1"/>
  <c r="E4015" i="11" s="1"/>
  <c r="K4007" i="1"/>
  <c r="A4008" i="11" s="1"/>
  <c r="E4008" i="11" s="1"/>
  <c r="K4003" i="1"/>
  <c r="A4004" i="11" s="1"/>
  <c r="E4004" i="11" s="1"/>
  <c r="K3999" i="1"/>
  <c r="A4000" i="11" s="1"/>
  <c r="E4000" i="11" s="1"/>
  <c r="K3980" i="1"/>
  <c r="A3981" i="11" s="1"/>
  <c r="E3981" i="11" s="1"/>
  <c r="K3976" i="1"/>
  <c r="A3977" i="11" s="1"/>
  <c r="E3977" i="11" s="1"/>
  <c r="K3969" i="1"/>
  <c r="A3970" i="11" s="1"/>
  <c r="E3970" i="11" s="1"/>
  <c r="K3940" i="1"/>
  <c r="A3941" i="11" s="1"/>
  <c r="E3941" i="11" s="1"/>
  <c r="K3933" i="1"/>
  <c r="A3934" i="11" s="1"/>
  <c r="E3934" i="11" s="1"/>
  <c r="K3930" i="1"/>
  <c r="A3931" i="11" s="1"/>
  <c r="E3931" i="11" s="1"/>
  <c r="K3927" i="1"/>
  <c r="A3928" i="11" s="1"/>
  <c r="E3928" i="11" s="1"/>
  <c r="K3920" i="1"/>
  <c r="A3921" i="11" s="1"/>
  <c r="E3921" i="11" s="1"/>
  <c r="K3892" i="1"/>
  <c r="A3893" i="11" s="1"/>
  <c r="E3893" i="11" s="1"/>
  <c r="K3888" i="1"/>
  <c r="A3889" i="11" s="1"/>
  <c r="E3889" i="11" s="1"/>
  <c r="K3877" i="1"/>
  <c r="A3878" i="11" s="1"/>
  <c r="E3878" i="11" s="1"/>
  <c r="K3870" i="1"/>
  <c r="A3871" i="11" s="1"/>
  <c r="E3871" i="11" s="1"/>
  <c r="K3855" i="1"/>
  <c r="A3856" i="11" s="1"/>
  <c r="E3856" i="11" s="1"/>
  <c r="K3851" i="1"/>
  <c r="A3852" i="11" s="1"/>
  <c r="E3852" i="11" s="1"/>
  <c r="K3847" i="1"/>
  <c r="A3848" i="11" s="1"/>
  <c r="E3848" i="11" s="1"/>
  <c r="K3836" i="1"/>
  <c r="A3837" i="11" s="1"/>
  <c r="E3837" i="11" s="1"/>
  <c r="K3825" i="1"/>
  <c r="A3826" i="11" s="1"/>
  <c r="E3826" i="11" s="1"/>
  <c r="K3821" i="1"/>
  <c r="A3822" i="11" s="1"/>
  <c r="E3822" i="11" s="1"/>
  <c r="K3799" i="1"/>
  <c r="A3800" i="11" s="1"/>
  <c r="E3800" i="11" s="1"/>
  <c r="K3795" i="1"/>
  <c r="A3796" i="11" s="1"/>
  <c r="E3796" i="11" s="1"/>
  <c r="K3791" i="1"/>
  <c r="A3792" i="11" s="1"/>
  <c r="E3792" i="11" s="1"/>
  <c r="K3787" i="1"/>
  <c r="A3788" i="11" s="1"/>
  <c r="E3788" i="11" s="1"/>
  <c r="K3783" i="1"/>
  <c r="A3784" i="11" s="1"/>
  <c r="E3784" i="11" s="1"/>
  <c r="K3779" i="1"/>
  <c r="A3780" i="11" s="1"/>
  <c r="E3780" i="11" s="1"/>
  <c r="K3768" i="1"/>
  <c r="A3769" i="11" s="1"/>
  <c r="E3769" i="11" s="1"/>
  <c r="K3757" i="1"/>
  <c r="A3758" i="11" s="1"/>
  <c r="E3758" i="11" s="1"/>
  <c r="K4771" i="1"/>
  <c r="A4772" i="11" s="1"/>
  <c r="E4772" i="11" s="1"/>
  <c r="K4763" i="1"/>
  <c r="A4764" i="11" s="1"/>
  <c r="E4764" i="11" s="1"/>
  <c r="K4748" i="1"/>
  <c r="A4749" i="11" s="1"/>
  <c r="E4749" i="11" s="1"/>
  <c r="K4744" i="1"/>
  <c r="A4745" i="11" s="1"/>
  <c r="E4745" i="11" s="1"/>
  <c r="K4740" i="1"/>
  <c r="A4741" i="11" s="1"/>
  <c r="E4741" i="11" s="1"/>
  <c r="K4725" i="1"/>
  <c r="A4726" i="11" s="1"/>
  <c r="E4726" i="11" s="1"/>
  <c r="K4721" i="1"/>
  <c r="A4722" i="11" s="1"/>
  <c r="E4722" i="11" s="1"/>
  <c r="K4710" i="1"/>
  <c r="A4711" i="11" s="1"/>
  <c r="E4711" i="11" s="1"/>
  <c r="K4706" i="1"/>
  <c r="A4707" i="11" s="1"/>
  <c r="E4707" i="11" s="1"/>
  <c r="K4702" i="1"/>
  <c r="A4703" i="11" s="1"/>
  <c r="E4703" i="11" s="1"/>
  <c r="K4687" i="1"/>
  <c r="A4688" i="11" s="1"/>
  <c r="E4688" i="11" s="1"/>
  <c r="K4683" i="1"/>
  <c r="A4684" i="11" s="1"/>
  <c r="E4684" i="11" s="1"/>
  <c r="K4676" i="1"/>
  <c r="A4677" i="11" s="1"/>
  <c r="E4677" i="11" s="1"/>
  <c r="K4672" i="1"/>
  <c r="A4673" i="11" s="1"/>
  <c r="E4673" i="11" s="1"/>
  <c r="K4668" i="1"/>
  <c r="A4669" i="11" s="1"/>
  <c r="E4669" i="11" s="1"/>
  <c r="K4664" i="1"/>
  <c r="A4665" i="11" s="1"/>
  <c r="E4665" i="11" s="1"/>
  <c r="K4660" i="1"/>
  <c r="A4661" i="11" s="1"/>
  <c r="E4661" i="11" s="1"/>
  <c r="K4645" i="1"/>
  <c r="A4646" i="11" s="1"/>
  <c r="E4646" i="11" s="1"/>
  <c r="K4615" i="1"/>
  <c r="A4616" i="11" s="1"/>
  <c r="E4616" i="11" s="1"/>
  <c r="K4611" i="1"/>
  <c r="A4612" i="11" s="1"/>
  <c r="E4612" i="11" s="1"/>
  <c r="K4607" i="1"/>
  <c r="A4608" i="11" s="1"/>
  <c r="E4608" i="11" s="1"/>
  <c r="K4603" i="1"/>
  <c r="A4604" i="11" s="1"/>
  <c r="E4604" i="11" s="1"/>
  <c r="K4599" i="1"/>
  <c r="A4600" i="11" s="1"/>
  <c r="E4600" i="11" s="1"/>
  <c r="K4595" i="1"/>
  <c r="A4596" i="11" s="1"/>
  <c r="E4596" i="11" s="1"/>
  <c r="K4591" i="1"/>
  <c r="A4592" i="11" s="1"/>
  <c r="E4592" i="11" s="1"/>
  <c r="K4587" i="1"/>
  <c r="A4588" i="11" s="1"/>
  <c r="E4588" i="11" s="1"/>
  <c r="K4576" i="1"/>
  <c r="A4577" i="11" s="1"/>
  <c r="E4577" i="11" s="1"/>
  <c r="K4572" i="1"/>
  <c r="A4573" i="11" s="1"/>
  <c r="E4573" i="11" s="1"/>
  <c r="K4568" i="1"/>
  <c r="A4569" i="11" s="1"/>
  <c r="E4569" i="11" s="1"/>
  <c r="K4541" i="1"/>
  <c r="A4542" i="11" s="1"/>
  <c r="E4542" i="11" s="1"/>
  <c r="K4537" i="1"/>
  <c r="A4538" i="11" s="1"/>
  <c r="E4538" i="11" s="1"/>
  <c r="K4518" i="1"/>
  <c r="A4519" i="11" s="1"/>
  <c r="E4519" i="11" s="1"/>
  <c r="K4514" i="1"/>
  <c r="A4515" i="11" s="1"/>
  <c r="E4515" i="11" s="1"/>
  <c r="K4503" i="1"/>
  <c r="A4504" i="11" s="1"/>
  <c r="E4504" i="11" s="1"/>
  <c r="K4499" i="1"/>
  <c r="A4500" i="11" s="1"/>
  <c r="E4500" i="11" s="1"/>
  <c r="K4492" i="1"/>
  <c r="A4493" i="11" s="1"/>
  <c r="E4493" i="11" s="1"/>
  <c r="K4488" i="1"/>
  <c r="A4489" i="11" s="1"/>
  <c r="E4489" i="11" s="1"/>
  <c r="K4484" i="1"/>
  <c r="A4485" i="11" s="1"/>
  <c r="E4485" i="11" s="1"/>
  <c r="K4480" i="1"/>
  <c r="A4481" i="11" s="1"/>
  <c r="E4481" i="11" s="1"/>
  <c r="K4476" i="1"/>
  <c r="A4477" i="11" s="1"/>
  <c r="E4477" i="11" s="1"/>
  <c r="K4472" i="1"/>
  <c r="A4473" i="11" s="1"/>
  <c r="E4473" i="11" s="1"/>
  <c r="K4465" i="1"/>
  <c r="A4466" i="11" s="1"/>
  <c r="E4466" i="11" s="1"/>
  <c r="K4458" i="1"/>
  <c r="A4459" i="11" s="1"/>
  <c r="E4459" i="11" s="1"/>
  <c r="K4447" i="1"/>
  <c r="A4448" i="11" s="1"/>
  <c r="E4448" i="11" s="1"/>
  <c r="K4443" i="1"/>
  <c r="A4444" i="11" s="1"/>
  <c r="E4444" i="11" s="1"/>
  <c r="K4436" i="1"/>
  <c r="A4437" i="11" s="1"/>
  <c r="E4437" i="11" s="1"/>
  <c r="K4429" i="1"/>
  <c r="A4430" i="11" s="1"/>
  <c r="E4430" i="11" s="1"/>
  <c r="K4418" i="1"/>
  <c r="A4419" i="11" s="1"/>
  <c r="E4419" i="11" s="1"/>
  <c r="K4414" i="1"/>
  <c r="A4415" i="11" s="1"/>
  <c r="E4415" i="11" s="1"/>
  <c r="K4395" i="1"/>
  <c r="A4396" i="11" s="1"/>
  <c r="E4396" i="11" s="1"/>
  <c r="K4391" i="1"/>
  <c r="A4392" i="11" s="1"/>
  <c r="E4392" i="11" s="1"/>
  <c r="K4380" i="1"/>
  <c r="A4381" i="11" s="1"/>
  <c r="E4381" i="11" s="1"/>
  <c r="K4376" i="1"/>
  <c r="A4377" i="11" s="1"/>
  <c r="E4377" i="11" s="1"/>
  <c r="K4372" i="1"/>
  <c r="A4373" i="11" s="1"/>
  <c r="E4373" i="11" s="1"/>
  <c r="K4357" i="1"/>
  <c r="A4358" i="11" s="1"/>
  <c r="E4358" i="11" s="1"/>
  <c r="K4353" i="1"/>
  <c r="A4354" i="11" s="1"/>
  <c r="E4354" i="11" s="1"/>
  <c r="K4349" i="1"/>
  <c r="A4350" i="11" s="1"/>
  <c r="E4350" i="11" s="1"/>
  <c r="K4338" i="1"/>
  <c r="A4339" i="11" s="1"/>
  <c r="E4339" i="11" s="1"/>
  <c r="K4334" i="1"/>
  <c r="A4335" i="11" s="1"/>
  <c r="E4335" i="11" s="1"/>
  <c r="K4315" i="1"/>
  <c r="A4316" i="11" s="1"/>
  <c r="E4316" i="11" s="1"/>
  <c r="K4311" i="1"/>
  <c r="A4312" i="11" s="1"/>
  <c r="E4312" i="11" s="1"/>
  <c r="K4307" i="1"/>
  <c r="A4308" i="11" s="1"/>
  <c r="E4308" i="11" s="1"/>
  <c r="K4303" i="1"/>
  <c r="A4304" i="11" s="1"/>
  <c r="E4304" i="11" s="1"/>
  <c r="K4284" i="1"/>
  <c r="A4285" i="11" s="1"/>
  <c r="E4285" i="11" s="1"/>
  <c r="K4280" i="1"/>
  <c r="A4281" i="11" s="1"/>
  <c r="E4281" i="11" s="1"/>
  <c r="K4265" i="1"/>
  <c r="A4266" i="11" s="1"/>
  <c r="E4266" i="11" s="1"/>
  <c r="K4261" i="1"/>
  <c r="A4262" i="11" s="1"/>
  <c r="E4262" i="11" s="1"/>
  <c r="K4257" i="1"/>
  <c r="A4258" i="11" s="1"/>
  <c r="E4258" i="11" s="1"/>
  <c r="K4246" i="1"/>
  <c r="A4247" i="11" s="1"/>
  <c r="E4247" i="11" s="1"/>
  <c r="K4242" i="1"/>
  <c r="A4243" i="11" s="1"/>
  <c r="E4243" i="11" s="1"/>
  <c r="K4219" i="1"/>
  <c r="A4220" i="11" s="1"/>
  <c r="E4220" i="11" s="1"/>
  <c r="K4208" i="1"/>
  <c r="A4209" i="11" s="1"/>
  <c r="E4209" i="11" s="1"/>
  <c r="K4204" i="1"/>
  <c r="A4205" i="11" s="1"/>
  <c r="E4205" i="11" s="1"/>
  <c r="K4193" i="1"/>
  <c r="A4194" i="11" s="1"/>
  <c r="E4194" i="11" s="1"/>
  <c r="K4186" i="1"/>
  <c r="A4187" i="11" s="1"/>
  <c r="E4187" i="11" s="1"/>
  <c r="K4183" i="1"/>
  <c r="A4184" i="11" s="1"/>
  <c r="E4184" i="11" s="1"/>
  <c r="K4172" i="1"/>
  <c r="A4173" i="11" s="1"/>
  <c r="E4173" i="11" s="1"/>
  <c r="K4165" i="1"/>
  <c r="A4166" i="11" s="1"/>
  <c r="E4166" i="11" s="1"/>
  <c r="K4161" i="1"/>
  <c r="A4162" i="11" s="1"/>
  <c r="E4162" i="11" s="1"/>
  <c r="K4150" i="1"/>
  <c r="A4151" i="11" s="1"/>
  <c r="E4151" i="11" s="1"/>
  <c r="K4135" i="1"/>
  <c r="A4136" i="11" s="1"/>
  <c r="E4136" i="11" s="1"/>
  <c r="K4131" i="1"/>
  <c r="A4132" i="11" s="1"/>
  <c r="E4132" i="11" s="1"/>
  <c r="K4116" i="1"/>
  <c r="A4117" i="11" s="1"/>
  <c r="E4117" i="11" s="1"/>
  <c r="K4112" i="1"/>
  <c r="A4113" i="11" s="1"/>
  <c r="E4113" i="11" s="1"/>
  <c r="K4108" i="1"/>
  <c r="A4109" i="11" s="1"/>
  <c r="E4109" i="11" s="1"/>
  <c r="K4086" i="1"/>
  <c r="A4087" i="11" s="1"/>
  <c r="E4087" i="11" s="1"/>
  <c r="K4071" i="1"/>
  <c r="A4072" i="11" s="1"/>
  <c r="E4072" i="11" s="1"/>
  <c r="K4056" i="1"/>
  <c r="A4057" i="11" s="1"/>
  <c r="E4057" i="11" s="1"/>
  <c r="K4049" i="1"/>
  <c r="A4050" i="11" s="1"/>
  <c r="E4050" i="11" s="1"/>
  <c r="K4045" i="1"/>
  <c r="A4046" i="11" s="1"/>
  <c r="E4046" i="11" s="1"/>
  <c r="K4041" i="1"/>
  <c r="A4042" i="11" s="1"/>
  <c r="E4042" i="11" s="1"/>
  <c r="K4037" i="1"/>
  <c r="A4038" i="11" s="1"/>
  <c r="E4038" i="11" s="1"/>
  <c r="K4033" i="1"/>
  <c r="A4034" i="11" s="1"/>
  <c r="E4034" i="11" s="1"/>
  <c r="K4010" i="1"/>
  <c r="A4011" i="11" s="1"/>
  <c r="E4011" i="11" s="1"/>
  <c r="K3995" i="1"/>
  <c r="A3996" i="11" s="1"/>
  <c r="E3996" i="11" s="1"/>
  <c r="K3991" i="1"/>
  <c r="A3992" i="11" s="1"/>
  <c r="E3992" i="11" s="1"/>
  <c r="K3987" i="1"/>
  <c r="A3988" i="11" s="1"/>
  <c r="E3988" i="11" s="1"/>
  <c r="K3972" i="1"/>
  <c r="A3973" i="11" s="1"/>
  <c r="E3973" i="11" s="1"/>
  <c r="K3965" i="1"/>
  <c r="A3966" i="11" s="1"/>
  <c r="E3966" i="11" s="1"/>
  <c r="K3961" i="1"/>
  <c r="A3962" i="11" s="1"/>
  <c r="E3962" i="11" s="1"/>
  <c r="K3958" i="1"/>
  <c r="A3959" i="11" s="1"/>
  <c r="E3959" i="11" s="1"/>
  <c r="K3955" i="1"/>
  <c r="A3956" i="11" s="1"/>
  <c r="E3956" i="11" s="1"/>
  <c r="K3951" i="1"/>
  <c r="A3952" i="11" s="1"/>
  <c r="E3952" i="11" s="1"/>
  <c r="K3947" i="1"/>
  <c r="A3948" i="11" s="1"/>
  <c r="E3948" i="11" s="1"/>
  <c r="K3943" i="1"/>
  <c r="A3944" i="11" s="1"/>
  <c r="E3944" i="11" s="1"/>
  <c r="K3936" i="1"/>
  <c r="A3937" i="11" s="1"/>
  <c r="E3937" i="11" s="1"/>
  <c r="K3916" i="1"/>
  <c r="A3917" i="11" s="1"/>
  <c r="E3917" i="11" s="1"/>
  <c r="K3906" i="1"/>
  <c r="A3907" i="11" s="1"/>
  <c r="E3907" i="11" s="1"/>
  <c r="K3902" i="1"/>
  <c r="A3903" i="11" s="1"/>
  <c r="E3903" i="11" s="1"/>
  <c r="K3898" i="1"/>
  <c r="A3899" i="11" s="1"/>
  <c r="E3899" i="11" s="1"/>
  <c r="K3895" i="1"/>
  <c r="A3896" i="11" s="1"/>
  <c r="E3896" i="11" s="1"/>
  <c r="K3884" i="1"/>
  <c r="A3885" i="11" s="1"/>
  <c r="E3885" i="11" s="1"/>
  <c r="K3880" i="1"/>
  <c r="A3881" i="11" s="1"/>
  <c r="E3881" i="11" s="1"/>
  <c r="K3873" i="1"/>
  <c r="A3874" i="11" s="1"/>
  <c r="E3874" i="11" s="1"/>
  <c r="K3866" i="1"/>
  <c r="A3867" i="11" s="1"/>
  <c r="E3867" i="11" s="1"/>
  <c r="K3862" i="1"/>
  <c r="A3863" i="11" s="1"/>
  <c r="E3863" i="11" s="1"/>
  <c r="K3858" i="1"/>
  <c r="A3859" i="11" s="1"/>
  <c r="E3859" i="11" s="1"/>
  <c r="K3843" i="1"/>
  <c r="A3844" i="11" s="1"/>
  <c r="E3844" i="11" s="1"/>
  <c r="K3832" i="1"/>
  <c r="A3833" i="11" s="1"/>
  <c r="E3833" i="11" s="1"/>
  <c r="K3828" i="1"/>
  <c r="A3829" i="11" s="1"/>
  <c r="E3829" i="11" s="1"/>
  <c r="K3817" i="1"/>
  <c r="A3818" i="11" s="1"/>
  <c r="E3818" i="11" s="1"/>
  <c r="K3810" i="1"/>
  <c r="A3811" i="11" s="1"/>
  <c r="E3811" i="11" s="1"/>
  <c r="K3806" i="1"/>
  <c r="A3807" i="11" s="1"/>
  <c r="E3807" i="11" s="1"/>
  <c r="K3802" i="1"/>
  <c r="A3803" i="11" s="1"/>
  <c r="E3803" i="11" s="1"/>
  <c r="K3775" i="1"/>
  <c r="A3776" i="11" s="1"/>
  <c r="E3776" i="11" s="1"/>
  <c r="K3764" i="1"/>
  <c r="A3765" i="11" s="1"/>
  <c r="E3765" i="11" s="1"/>
  <c r="K3760" i="1"/>
  <c r="A3761" i="11" s="1"/>
  <c r="E3761" i="11" s="1"/>
  <c r="K3753" i="1"/>
  <c r="A3754" i="11" s="1"/>
  <c r="E3754" i="11" s="1"/>
  <c r="K3738" i="1"/>
  <c r="A3739" i="11" s="1"/>
  <c r="E3739" i="11" s="1"/>
  <c r="K3734" i="1"/>
  <c r="A3735" i="11" s="1"/>
  <c r="E3735" i="11" s="1"/>
  <c r="K3723" i="1"/>
  <c r="A3724" i="11" s="1"/>
  <c r="E3724" i="11" s="1"/>
  <c r="K3712" i="1"/>
  <c r="A3713" i="11" s="1"/>
  <c r="E3713" i="11" s="1"/>
  <c r="K3705" i="1"/>
  <c r="A3706" i="11" s="1"/>
  <c r="E3706" i="11" s="1"/>
  <c r="K3701" i="1"/>
  <c r="A3702" i="11" s="1"/>
  <c r="E3702" i="11" s="1"/>
  <c r="K3697" i="1"/>
  <c r="A3698" i="11" s="1"/>
  <c r="E3698" i="11" s="1"/>
  <c r="K3693" i="1"/>
  <c r="A3694" i="11" s="1"/>
  <c r="E3694" i="11" s="1"/>
  <c r="K3667" i="1"/>
  <c r="A3668" i="11" s="1"/>
  <c r="E3668" i="11" s="1"/>
  <c r="K3663" i="1"/>
  <c r="A3664" i="11" s="1"/>
  <c r="E3664" i="11" s="1"/>
  <c r="K3659" i="1"/>
  <c r="A3660" i="11" s="1"/>
  <c r="E3660" i="11" s="1"/>
  <c r="K3655" i="1"/>
  <c r="A3656" i="11" s="1"/>
  <c r="E3656" i="11" s="1"/>
  <c r="K3798" i="1"/>
  <c r="A3799" i="11" s="1"/>
  <c r="E3799" i="11" s="1"/>
  <c r="K3786" i="1"/>
  <c r="A3787" i="11" s="1"/>
  <c r="E3787" i="11" s="1"/>
  <c r="K3717" i="1"/>
  <c r="A3718" i="11" s="1"/>
  <c r="E3718" i="11" s="1"/>
  <c r="K3688" i="1"/>
  <c r="A3689" i="11" s="1"/>
  <c r="E3689" i="11" s="1"/>
  <c r="K3680" i="1"/>
  <c r="A3681" i="11" s="1"/>
  <c r="E3681" i="11" s="1"/>
  <c r="K3676" i="1"/>
  <c r="A3677" i="11" s="1"/>
  <c r="E3677" i="11" s="1"/>
  <c r="K3672" i="1"/>
  <c r="A3673" i="11" s="1"/>
  <c r="E3673" i="11" s="1"/>
  <c r="K3668" i="1"/>
  <c r="A3669" i="11" s="1"/>
  <c r="E3669" i="11" s="1"/>
  <c r="K3653" i="1"/>
  <c r="A3654" i="11" s="1"/>
  <c r="E3654" i="11" s="1"/>
  <c r="K3649" i="1"/>
  <c r="A3650" i="11" s="1"/>
  <c r="E3650" i="11" s="1"/>
  <c r="K3642" i="1"/>
  <c r="A3643" i="11" s="1"/>
  <c r="E3643" i="11" s="1"/>
  <c r="K3638" i="1"/>
  <c r="A3639" i="11" s="1"/>
  <c r="E3639" i="11" s="1"/>
  <c r="K3627" i="1"/>
  <c r="A3628" i="11" s="1"/>
  <c r="E3628" i="11" s="1"/>
  <c r="K3584" i="1"/>
  <c r="A3585" i="11" s="1"/>
  <c r="E3585" i="11" s="1"/>
  <c r="K3580" i="1"/>
  <c r="A3581" i="11" s="1"/>
  <c r="E3581" i="11" s="1"/>
  <c r="K3576" i="1"/>
  <c r="A3577" i="11" s="1"/>
  <c r="E3577" i="11" s="1"/>
  <c r="K3572" i="1"/>
  <c r="A3573" i="11" s="1"/>
  <c r="E3573" i="11" s="1"/>
  <c r="K3553" i="1"/>
  <c r="A3554" i="11" s="1"/>
  <c r="E3554" i="11" s="1"/>
  <c r="K3549" i="1"/>
  <c r="A3550" i="11" s="1"/>
  <c r="E3550" i="11" s="1"/>
  <c r="K3545" i="1"/>
  <c r="A3546" i="11" s="1"/>
  <c r="E3546" i="11" s="1"/>
  <c r="K3538" i="1"/>
  <c r="A3539" i="11" s="1"/>
  <c r="E3539" i="11" s="1"/>
  <c r="K3531" i="1"/>
  <c r="A3532" i="11" s="1"/>
  <c r="E3532" i="11" s="1"/>
  <c r="K3516" i="1"/>
  <c r="A3517" i="11" s="1"/>
  <c r="E3517" i="11" s="1"/>
  <c r="K3469" i="1"/>
  <c r="A3470" i="11" s="1"/>
  <c r="E3470" i="11" s="1"/>
  <c r="K3465" i="1"/>
  <c r="A3466" i="11" s="1"/>
  <c r="E3466" i="11" s="1"/>
  <c r="K3461" i="1"/>
  <c r="A3462" i="11" s="1"/>
  <c r="E3462" i="11" s="1"/>
  <c r="K3457" i="1"/>
  <c r="A3458" i="11" s="1"/>
  <c r="E3458" i="11" s="1"/>
  <c r="K3446" i="1"/>
  <c r="A3447" i="11" s="1"/>
  <c r="E3447" i="11" s="1"/>
  <c r="K3442" i="1"/>
  <c r="A3443" i="11" s="1"/>
  <c r="E3443" i="11" s="1"/>
  <c r="K3438" i="1"/>
  <c r="A3439" i="11" s="1"/>
  <c r="E3439" i="11" s="1"/>
  <c r="K3434" i="1"/>
  <c r="A3435" i="11" s="1"/>
  <c r="E3435" i="11" s="1"/>
  <c r="K3416" i="1"/>
  <c r="A3417" i="11" s="1"/>
  <c r="E3417" i="11" s="1"/>
  <c r="K3412" i="1"/>
  <c r="A3413" i="11" s="1"/>
  <c r="E3413" i="11" s="1"/>
  <c r="K3401" i="1"/>
  <c r="A3402" i="11" s="1"/>
  <c r="E3402" i="11" s="1"/>
  <c r="K3397" i="1"/>
  <c r="A3398" i="11" s="1"/>
  <c r="E3398" i="11" s="1"/>
  <c r="K3390" i="1"/>
  <c r="A3391" i="11" s="1"/>
  <c r="E3391" i="11" s="1"/>
  <c r="K3361" i="1"/>
  <c r="A3362" i="11" s="1"/>
  <c r="E3362" i="11" s="1"/>
  <c r="K3357" i="1"/>
  <c r="A3358" i="11" s="1"/>
  <c r="E3358" i="11" s="1"/>
  <c r="K3353" i="1"/>
  <c r="A3354" i="11" s="1"/>
  <c r="E3354" i="11" s="1"/>
  <c r="K3349" i="1"/>
  <c r="A3350" i="11" s="1"/>
  <c r="E3350" i="11" s="1"/>
  <c r="K3330" i="1"/>
  <c r="A3331" i="11" s="1"/>
  <c r="E3331" i="11" s="1"/>
  <c r="K3315" i="1"/>
  <c r="A3316" i="11" s="1"/>
  <c r="E3316" i="11" s="1"/>
  <c r="K3288" i="1"/>
  <c r="A3289" i="11" s="1"/>
  <c r="E3289" i="11" s="1"/>
  <c r="K3284" i="1"/>
  <c r="A3285" i="11" s="1"/>
  <c r="E3285" i="11" s="1"/>
  <c r="K3247" i="1"/>
  <c r="A3248" i="11" s="1"/>
  <c r="E3248" i="11" s="1"/>
  <c r="K3243" i="1"/>
  <c r="A3244" i="11" s="1"/>
  <c r="E3244" i="11" s="1"/>
  <c r="K3239" i="1"/>
  <c r="A3240" i="11" s="1"/>
  <c r="E3240" i="11" s="1"/>
  <c r="K3216" i="1"/>
  <c r="A3217" i="11" s="1"/>
  <c r="E3217" i="11" s="1"/>
  <c r="K3212" i="1"/>
  <c r="A3213" i="11" s="1"/>
  <c r="E3213" i="11" s="1"/>
  <c r="K3208" i="1"/>
  <c r="A3209" i="11" s="1"/>
  <c r="E3209" i="11" s="1"/>
  <c r="K3204" i="1"/>
  <c r="A3205" i="11" s="1"/>
  <c r="E3205" i="11" s="1"/>
  <c r="K3201" i="1"/>
  <c r="A3202" i="11" s="1"/>
  <c r="E3202" i="11" s="1"/>
  <c r="K3197" i="1"/>
  <c r="A3198" i="11" s="1"/>
  <c r="E3198" i="11" s="1"/>
  <c r="K3193" i="1"/>
  <c r="A3194" i="11" s="1"/>
  <c r="E3194" i="11" s="1"/>
  <c r="K3189" i="1"/>
  <c r="A3190" i="11" s="1"/>
  <c r="E3190" i="11" s="1"/>
  <c r="K3182" i="1"/>
  <c r="A3183" i="11" s="1"/>
  <c r="E3183" i="11" s="1"/>
  <c r="K3178" i="1"/>
  <c r="A3179" i="11" s="1"/>
  <c r="E3179" i="11" s="1"/>
  <c r="K3174" i="1"/>
  <c r="A3175" i="11" s="1"/>
  <c r="E3175" i="11" s="1"/>
  <c r="K3170" i="1"/>
  <c r="A3171" i="11" s="1"/>
  <c r="E3171" i="11" s="1"/>
  <c r="K3166" i="1"/>
  <c r="A3167" i="11" s="1"/>
  <c r="E3167" i="11" s="1"/>
  <c r="K3162" i="1"/>
  <c r="A3163" i="11" s="1"/>
  <c r="E3163" i="11" s="1"/>
  <c r="K3151" i="1"/>
  <c r="A3152" i="11" s="1"/>
  <c r="E3152" i="11" s="1"/>
  <c r="K3147" i="1"/>
  <c r="A3148" i="11" s="1"/>
  <c r="E3148" i="11" s="1"/>
  <c r="K3144" i="1"/>
  <c r="A3145" i="11" s="1"/>
  <c r="E3145" i="11" s="1"/>
  <c r="K3140" i="1"/>
  <c r="A3141" i="11" s="1"/>
  <c r="E3141" i="11" s="1"/>
  <c r="K3137" i="1"/>
  <c r="A3138" i="11" s="1"/>
  <c r="E3138" i="11" s="1"/>
  <c r="K3133" i="1"/>
  <c r="A3134" i="11" s="1"/>
  <c r="E3134" i="11" s="1"/>
  <c r="K3129" i="1"/>
  <c r="A3130" i="11" s="1"/>
  <c r="E3130" i="11" s="1"/>
  <c r="K3125" i="1"/>
  <c r="A3126" i="11" s="1"/>
  <c r="E3126" i="11" s="1"/>
  <c r="K3106" i="1"/>
  <c r="A3107" i="11" s="1"/>
  <c r="E3107" i="11" s="1"/>
  <c r="K3102" i="1"/>
  <c r="A3103" i="11" s="1"/>
  <c r="E3103" i="11" s="1"/>
  <c r="K3098" i="1"/>
  <c r="A3099" i="11" s="1"/>
  <c r="E3099" i="11" s="1"/>
  <c r="K3094" i="1"/>
  <c r="A3095" i="11" s="1"/>
  <c r="E3095" i="11" s="1"/>
  <c r="K3075" i="1"/>
  <c r="A3076" i="11" s="1"/>
  <c r="E3076" i="11" s="1"/>
  <c r="K3033" i="1"/>
  <c r="A3034" i="11" s="1"/>
  <c r="E3034" i="11" s="1"/>
  <c r="K3029" i="1"/>
  <c r="A3030" i="11" s="1"/>
  <c r="E3030" i="11" s="1"/>
  <c r="K3018" i="1"/>
  <c r="A3019" i="11" s="1"/>
  <c r="E3019" i="11" s="1"/>
  <c r="K2999" i="1"/>
  <c r="A3000" i="11" s="1"/>
  <c r="E3000" i="11" s="1"/>
  <c r="K2995" i="1"/>
  <c r="A2996" i="11" s="1"/>
  <c r="E2996" i="11" s="1"/>
  <c r="K2991" i="1"/>
  <c r="A2992" i="11" s="1"/>
  <c r="E2992" i="11" s="1"/>
  <c r="K2987" i="1"/>
  <c r="A2988" i="11" s="1"/>
  <c r="E2988" i="11" s="1"/>
  <c r="K2983" i="1"/>
  <c r="A2984" i="11" s="1"/>
  <c r="E2984" i="11" s="1"/>
  <c r="K2979" i="1"/>
  <c r="A2980" i="11" s="1"/>
  <c r="E2980" i="11" s="1"/>
  <c r="K2968" i="1"/>
  <c r="A2969" i="11" s="1"/>
  <c r="E2969" i="11" s="1"/>
  <c r="K2964" i="1"/>
  <c r="A2965" i="11" s="1"/>
  <c r="E2965" i="11" s="1"/>
  <c r="K2960" i="1"/>
  <c r="A2961" i="11" s="1"/>
  <c r="E2961" i="11" s="1"/>
  <c r="K2956" i="1"/>
  <c r="A2957" i="11" s="1"/>
  <c r="E2957" i="11" s="1"/>
  <c r="K2945" i="1"/>
  <c r="A2946" i="11" s="1"/>
  <c r="E2946" i="11" s="1"/>
  <c r="K2941" i="1"/>
  <c r="A2942" i="11" s="1"/>
  <c r="E2942" i="11" s="1"/>
  <c r="K2937" i="1"/>
  <c r="A2938" i="11" s="1"/>
  <c r="E2938" i="11" s="1"/>
  <c r="K2933" i="1"/>
  <c r="A2934" i="11" s="1"/>
  <c r="E2934" i="11" s="1"/>
  <c r="K2922" i="1"/>
  <c r="A2923" i="11" s="1"/>
  <c r="E2923" i="11" s="1"/>
  <c r="K2918" i="1"/>
  <c r="A2919" i="11" s="1"/>
  <c r="E2919" i="11" s="1"/>
  <c r="K2903" i="1"/>
  <c r="A2904" i="11" s="1"/>
  <c r="E2904" i="11" s="1"/>
  <c r="K2899" i="1"/>
  <c r="A2900" i="11" s="1"/>
  <c r="E2900" i="11" s="1"/>
  <c r="K2895" i="1"/>
  <c r="A2896" i="11" s="1"/>
  <c r="E2896" i="11" s="1"/>
  <c r="K2850" i="1"/>
  <c r="A2851" i="11" s="1"/>
  <c r="E2851" i="11" s="1"/>
  <c r="K2846" i="1"/>
  <c r="A2847" i="11" s="1"/>
  <c r="E2847" i="11" s="1"/>
  <c r="K2842" i="1"/>
  <c r="A2843" i="11" s="1"/>
  <c r="E2843" i="11" s="1"/>
  <c r="K2815" i="1"/>
  <c r="A2816" i="11" s="1"/>
  <c r="E2816" i="11" s="1"/>
  <c r="K2811" i="1"/>
  <c r="A2812" i="11" s="1"/>
  <c r="E2812" i="11" s="1"/>
  <c r="K2807" i="1"/>
  <c r="A2808" i="11" s="1"/>
  <c r="E2808" i="11" s="1"/>
  <c r="K2803" i="1"/>
  <c r="A2804" i="11" s="1"/>
  <c r="E2804" i="11" s="1"/>
  <c r="K2792" i="1"/>
  <c r="A2793" i="11" s="1"/>
  <c r="E2793" i="11" s="1"/>
  <c r="K2788" i="1"/>
  <c r="A2789" i="11" s="1"/>
  <c r="E2789" i="11" s="1"/>
  <c r="K2777" i="1"/>
  <c r="A2778" i="11" s="1"/>
  <c r="E2778" i="11" s="1"/>
  <c r="K2773" i="1"/>
  <c r="A2774" i="11" s="1"/>
  <c r="E2774" i="11" s="1"/>
  <c r="K2769" i="1"/>
  <c r="A2770" i="11" s="1"/>
  <c r="E2770" i="11" s="1"/>
  <c r="K2765" i="1"/>
  <c r="A2766" i="11" s="1"/>
  <c r="E2766" i="11" s="1"/>
  <c r="K2754" i="1"/>
  <c r="A2755" i="11" s="1"/>
  <c r="E2755" i="11" s="1"/>
  <c r="K2743" i="1"/>
  <c r="A2744" i="11" s="1"/>
  <c r="E2744" i="11" s="1"/>
  <c r="K2739" i="1"/>
  <c r="A2740" i="11" s="1"/>
  <c r="E2740" i="11" s="1"/>
  <c r="K2735" i="1"/>
  <c r="A2736" i="11" s="1"/>
  <c r="E2736" i="11" s="1"/>
  <c r="K2731" i="1"/>
  <c r="A2732" i="11" s="1"/>
  <c r="E2732" i="11" s="1"/>
  <c r="K2713" i="1"/>
  <c r="A2714" i="11" s="1"/>
  <c r="E2714" i="11" s="1"/>
  <c r="K2709" i="1"/>
  <c r="A2710" i="11" s="1"/>
  <c r="E2710" i="11" s="1"/>
  <c r="K2705" i="1"/>
  <c r="A2706" i="11" s="1"/>
  <c r="E2706" i="11" s="1"/>
  <c r="K2701" i="1"/>
  <c r="A2702" i="11" s="1"/>
  <c r="E2702" i="11" s="1"/>
  <c r="K2690" i="1"/>
  <c r="A2691" i="11" s="1"/>
  <c r="E2691" i="11" s="1"/>
  <c r="K2679" i="1"/>
  <c r="A2680" i="11" s="1"/>
  <c r="E2680" i="11" s="1"/>
  <c r="K2675" i="1"/>
  <c r="A2676" i="11" s="1"/>
  <c r="E2676" i="11" s="1"/>
  <c r="K2671" i="1"/>
  <c r="A2672" i="11" s="1"/>
  <c r="E2672" i="11" s="1"/>
  <c r="K2667" i="1"/>
  <c r="A2668" i="11" s="1"/>
  <c r="E2668" i="11" s="1"/>
  <c r="K2649" i="1"/>
  <c r="A2650" i="11" s="1"/>
  <c r="E2650" i="11" s="1"/>
  <c r="K2645" i="1"/>
  <c r="A2646" i="11" s="1"/>
  <c r="E2646" i="11" s="1"/>
  <c r="K2641" i="1"/>
  <c r="A2642" i="11" s="1"/>
  <c r="E2642" i="11" s="1"/>
  <c r="K2637" i="1"/>
  <c r="A2638" i="11" s="1"/>
  <c r="E2638" i="11" s="1"/>
  <c r="K3780" i="1"/>
  <c r="A3781" i="11" s="1"/>
  <c r="E3781" i="11" s="1"/>
  <c r="K3769" i="1"/>
  <c r="A3770" i="11" s="1"/>
  <c r="E3770" i="11" s="1"/>
  <c r="K3743" i="1"/>
  <c r="A3744" i="11" s="1"/>
  <c r="E3744" i="11" s="1"/>
  <c r="K3727" i="1"/>
  <c r="A3728" i="11" s="1"/>
  <c r="E3728" i="11" s="1"/>
  <c r="K3657" i="1"/>
  <c r="A3658" i="11" s="1"/>
  <c r="E3658" i="11" s="1"/>
  <c r="K3645" i="1"/>
  <c r="A3646" i="11" s="1"/>
  <c r="E3646" i="11" s="1"/>
  <c r="K3634" i="1"/>
  <c r="A3635" i="11" s="1"/>
  <c r="E3635" i="11" s="1"/>
  <c r="K3630" i="1"/>
  <c r="A3631" i="11" s="1"/>
  <c r="E3631" i="11" s="1"/>
  <c r="K3623" i="1"/>
  <c r="A3624" i="11" s="1"/>
  <c r="E3624" i="11" s="1"/>
  <c r="K3619" i="1"/>
  <c r="A3620" i="11" s="1"/>
  <c r="E3620" i="11" s="1"/>
  <c r="K3615" i="1"/>
  <c r="A3616" i="11" s="1"/>
  <c r="E3616" i="11" s="1"/>
  <c r="K3611" i="1"/>
  <c r="A3612" i="11" s="1"/>
  <c r="E3612" i="11" s="1"/>
  <c r="K3607" i="1"/>
  <c r="A3608" i="11" s="1"/>
  <c r="E3608" i="11" s="1"/>
  <c r="K3603" i="1"/>
  <c r="A3604" i="11" s="1"/>
  <c r="E3604" i="11" s="1"/>
  <c r="K3599" i="1"/>
  <c r="A3600" i="11" s="1"/>
  <c r="E3600" i="11" s="1"/>
  <c r="K3595" i="1"/>
  <c r="A3596" i="11" s="1"/>
  <c r="E3596" i="11" s="1"/>
  <c r="K3591" i="1"/>
  <c r="A3592" i="11" s="1"/>
  <c r="E3592" i="11" s="1"/>
  <c r="K3587" i="1"/>
  <c r="A3588" i="11" s="1"/>
  <c r="E3588" i="11" s="1"/>
  <c r="K3568" i="1"/>
  <c r="A3569" i="11" s="1"/>
  <c r="E3569" i="11" s="1"/>
  <c r="K3564" i="1"/>
  <c r="A3565" i="11" s="1"/>
  <c r="E3565" i="11" s="1"/>
  <c r="K3560" i="1"/>
  <c r="A3561" i="11" s="1"/>
  <c r="E3561" i="11" s="1"/>
  <c r="K3556" i="1"/>
  <c r="A3557" i="11" s="1"/>
  <c r="E3557" i="11" s="1"/>
  <c r="K3534" i="1"/>
  <c r="A3535" i="11" s="1"/>
  <c r="E3535" i="11" s="1"/>
  <c r="K3527" i="1"/>
  <c r="A3528" i="11" s="1"/>
  <c r="E3528" i="11" s="1"/>
  <c r="K3523" i="1"/>
  <c r="A3524" i="11" s="1"/>
  <c r="E3524" i="11" s="1"/>
  <c r="K3519" i="1"/>
  <c r="A3520" i="11" s="1"/>
  <c r="E3520" i="11" s="1"/>
  <c r="K3512" i="1"/>
  <c r="A3513" i="11" s="1"/>
  <c r="E3513" i="11" s="1"/>
  <c r="K3508" i="1"/>
  <c r="A3509" i="11" s="1"/>
  <c r="E3509" i="11" s="1"/>
  <c r="K3504" i="1"/>
  <c r="A3505" i="11" s="1"/>
  <c r="E3505" i="11" s="1"/>
  <c r="K3500" i="1"/>
  <c r="A3501" i="11" s="1"/>
  <c r="E3501" i="11" s="1"/>
  <c r="K3496" i="1"/>
  <c r="A3497" i="11" s="1"/>
  <c r="E3497" i="11" s="1"/>
  <c r="K3492" i="1"/>
  <c r="A3493" i="11" s="1"/>
  <c r="E3493" i="11" s="1"/>
  <c r="K3488" i="1"/>
  <c r="A3489" i="11" s="1"/>
  <c r="E3489" i="11" s="1"/>
  <c r="K3484" i="1"/>
  <c r="A3485" i="11" s="1"/>
  <c r="E3485" i="11" s="1"/>
  <c r="K3480" i="1"/>
  <c r="A3481" i="11" s="1"/>
  <c r="E3481" i="11" s="1"/>
  <c r="K3476" i="1"/>
  <c r="A3477" i="11" s="1"/>
  <c r="E3477" i="11" s="1"/>
  <c r="K3472" i="1"/>
  <c r="A3473" i="11" s="1"/>
  <c r="E3473" i="11" s="1"/>
  <c r="K3453" i="1"/>
  <c r="A3454" i="11" s="1"/>
  <c r="E3454" i="11" s="1"/>
  <c r="K3449" i="1"/>
  <c r="A3450" i="11" s="1"/>
  <c r="E3450" i="11" s="1"/>
  <c r="K3430" i="1"/>
  <c r="A3431" i="11" s="1"/>
  <c r="E3431" i="11" s="1"/>
  <c r="K3426" i="1"/>
  <c r="A3427" i="11" s="1"/>
  <c r="E3427" i="11" s="1"/>
  <c r="K3423" i="1"/>
  <c r="A3424" i="11" s="1"/>
  <c r="E3424" i="11" s="1"/>
  <c r="K3419" i="1"/>
  <c r="A3420" i="11" s="1"/>
  <c r="E3420" i="11" s="1"/>
  <c r="K3408" i="1"/>
  <c r="A3409" i="11" s="1"/>
  <c r="E3409" i="11" s="1"/>
  <c r="K3404" i="1"/>
  <c r="A3405" i="11" s="1"/>
  <c r="E3405" i="11" s="1"/>
  <c r="K3383" i="1"/>
  <c r="A3384" i="11" s="1"/>
  <c r="E3384" i="11" s="1"/>
  <c r="K3376" i="1"/>
  <c r="A3377" i="11" s="1"/>
  <c r="E3377" i="11" s="1"/>
  <c r="K3372" i="1"/>
  <c r="A3373" i="11" s="1"/>
  <c r="E3373" i="11" s="1"/>
  <c r="K3368" i="1"/>
  <c r="A3369" i="11" s="1"/>
  <c r="E3369" i="11" s="1"/>
  <c r="K3364" i="1"/>
  <c r="A3365" i="11" s="1"/>
  <c r="E3365" i="11" s="1"/>
  <c r="K3345" i="1"/>
  <c r="A3346" i="11" s="1"/>
  <c r="E3346" i="11" s="1"/>
  <c r="K3341" i="1"/>
  <c r="A3342" i="11" s="1"/>
  <c r="E3342" i="11" s="1"/>
  <c r="K3337" i="1"/>
  <c r="A3338" i="11" s="1"/>
  <c r="E3338" i="11" s="1"/>
  <c r="K3333" i="1"/>
  <c r="A3334" i="11" s="1"/>
  <c r="E3334" i="11" s="1"/>
  <c r="K3326" i="1"/>
  <c r="A3327" i="11" s="1"/>
  <c r="E3327" i="11" s="1"/>
  <c r="K3322" i="1"/>
  <c r="A3323" i="11" s="1"/>
  <c r="E3323" i="11" s="1"/>
  <c r="K3318" i="1"/>
  <c r="A3319" i="11" s="1"/>
  <c r="E3319" i="11" s="1"/>
  <c r="K3311" i="1"/>
  <c r="A3312" i="11" s="1"/>
  <c r="E3312" i="11" s="1"/>
  <c r="K3307" i="1"/>
  <c r="A3308" i="11" s="1"/>
  <c r="E3308" i="11" s="1"/>
  <c r="K3303" i="1"/>
  <c r="A3304" i="11" s="1"/>
  <c r="E3304" i="11" s="1"/>
  <c r="K3299" i="1"/>
  <c r="A3300" i="11" s="1"/>
  <c r="E3300" i="11" s="1"/>
  <c r="K3295" i="1"/>
  <c r="A3296" i="11" s="1"/>
  <c r="E3296" i="11" s="1"/>
  <c r="K3291" i="1"/>
  <c r="A3292" i="11" s="1"/>
  <c r="E3292" i="11" s="1"/>
  <c r="K3280" i="1"/>
  <c r="A3281" i="11" s="1"/>
  <c r="E3281" i="11" s="1"/>
  <c r="K3276" i="1"/>
  <c r="A3277" i="11" s="1"/>
  <c r="E3277" i="11" s="1"/>
  <c r="K3273" i="1"/>
  <c r="A3274" i="11" s="1"/>
  <c r="E3274" i="11" s="1"/>
  <c r="K3269" i="1"/>
  <c r="A3270" i="11" s="1"/>
  <c r="E3270" i="11" s="1"/>
  <c r="K3266" i="1"/>
  <c r="A3267" i="11" s="1"/>
  <c r="E3267" i="11" s="1"/>
  <c r="K3262" i="1"/>
  <c r="A3263" i="11" s="1"/>
  <c r="E3263" i="11" s="1"/>
  <c r="K3258" i="1"/>
  <c r="A3259" i="11" s="1"/>
  <c r="E3259" i="11" s="1"/>
  <c r="K3254" i="1"/>
  <c r="A3255" i="11" s="1"/>
  <c r="E3255" i="11" s="1"/>
  <c r="K3235" i="1"/>
  <c r="A3236" i="11" s="1"/>
  <c r="E3236" i="11" s="1"/>
  <c r="K3231" i="1"/>
  <c r="A3232" i="11" s="1"/>
  <c r="E3232" i="11" s="1"/>
  <c r="K3227" i="1"/>
  <c r="A3228" i="11" s="1"/>
  <c r="E3228" i="11" s="1"/>
  <c r="K3223" i="1"/>
  <c r="A3224" i="11" s="1"/>
  <c r="E3224" i="11" s="1"/>
  <c r="K3158" i="1"/>
  <c r="A3159" i="11" s="1"/>
  <c r="E3159" i="11" s="1"/>
  <c r="K3154" i="1"/>
  <c r="A3155" i="11" s="1"/>
  <c r="E3155" i="11" s="1"/>
  <c r="K3121" i="1"/>
  <c r="A3122" i="11" s="1"/>
  <c r="E3122" i="11" s="1"/>
  <c r="K3117" i="1"/>
  <c r="A3118" i="11" s="1"/>
  <c r="E3118" i="11" s="1"/>
  <c r="K3113" i="1"/>
  <c r="A3114" i="11" s="1"/>
  <c r="E3114" i="11" s="1"/>
  <c r="K3109" i="1"/>
  <c r="A3110" i="11" s="1"/>
  <c r="E3110" i="11" s="1"/>
  <c r="K3090" i="1"/>
  <c r="A3091" i="11" s="1"/>
  <c r="E3091" i="11" s="1"/>
  <c r="K3086" i="1"/>
  <c r="A3087" i="11" s="1"/>
  <c r="E3087" i="11" s="1"/>
  <c r="K3082" i="1"/>
  <c r="A3083" i="11" s="1"/>
  <c r="E3083" i="11" s="1"/>
  <c r="K3078" i="1"/>
  <c r="A3079" i="11" s="1"/>
  <c r="E3079" i="11" s="1"/>
  <c r="K3071" i="1"/>
  <c r="A3072" i="11" s="1"/>
  <c r="E3072" i="11" s="1"/>
  <c r="K3067" i="1"/>
  <c r="A3068" i="11" s="1"/>
  <c r="E3068" i="11" s="1"/>
  <c r="K3063" i="1"/>
  <c r="A3064" i="11" s="1"/>
  <c r="E3064" i="11" s="1"/>
  <c r="K3056" i="1"/>
  <c r="A3057" i="11" s="1"/>
  <c r="E3057" i="11" s="1"/>
  <c r="K3052" i="1"/>
  <c r="A3053" i="11" s="1"/>
  <c r="E3053" i="11" s="1"/>
  <c r="K3048" i="1"/>
  <c r="A3049" i="11" s="1"/>
  <c r="E3049" i="11" s="1"/>
  <c r="K3044" i="1"/>
  <c r="A3045" i="11" s="1"/>
  <c r="E3045" i="11" s="1"/>
  <c r="K3040" i="1"/>
  <c r="A3041" i="11" s="1"/>
  <c r="E3041" i="11" s="1"/>
  <c r="K3036" i="1"/>
  <c r="A3037" i="11" s="1"/>
  <c r="E3037" i="11" s="1"/>
  <c r="K3025" i="1"/>
  <c r="A3026" i="11" s="1"/>
  <c r="E3026" i="11" s="1"/>
  <c r="K3021" i="1"/>
  <c r="A3022" i="11" s="1"/>
  <c r="E3022" i="11" s="1"/>
  <c r="K3014" i="1"/>
  <c r="A3015" i="11" s="1"/>
  <c r="E3015" i="11" s="1"/>
  <c r="K3010" i="1"/>
  <c r="A3011" i="11" s="1"/>
  <c r="E3011" i="11" s="1"/>
  <c r="K3006" i="1"/>
  <c r="A3007" i="11" s="1"/>
  <c r="E3007" i="11" s="1"/>
  <c r="K3002" i="1"/>
  <c r="A3003" i="11" s="1"/>
  <c r="E3003" i="11" s="1"/>
  <c r="K2975" i="1"/>
  <c r="A2976" i="11" s="1"/>
  <c r="E2976" i="11" s="1"/>
  <c r="K2971" i="1"/>
  <c r="A2972" i="11" s="1"/>
  <c r="E2972" i="11" s="1"/>
  <c r="K2952" i="1"/>
  <c r="A2953" i="11" s="1"/>
  <c r="E2953" i="11" s="1"/>
  <c r="K2948" i="1"/>
  <c r="A2949" i="11" s="1"/>
  <c r="E2949" i="11" s="1"/>
  <c r="K2929" i="1"/>
  <c r="A2930" i="11" s="1"/>
  <c r="E2930" i="11" s="1"/>
  <c r="K2925" i="1"/>
  <c r="A2926" i="11" s="1"/>
  <c r="E2926" i="11" s="1"/>
  <c r="K2914" i="1"/>
  <c r="A2915" i="11" s="1"/>
  <c r="E2915" i="11" s="1"/>
  <c r="K2910" i="1"/>
  <c r="A2911" i="11" s="1"/>
  <c r="E2911" i="11" s="1"/>
  <c r="K2906" i="1"/>
  <c r="A2907" i="11" s="1"/>
  <c r="E2907" i="11" s="1"/>
  <c r="K2891" i="1"/>
  <c r="A2892" i="11" s="1"/>
  <c r="E2892" i="11" s="1"/>
  <c r="K2887" i="1"/>
  <c r="A2888" i="11" s="1"/>
  <c r="E2888" i="11" s="1"/>
  <c r="K2883" i="1"/>
  <c r="A2884" i="11" s="1"/>
  <c r="E2884" i="11" s="1"/>
  <c r="K2879" i="1"/>
  <c r="A2880" i="11" s="1"/>
  <c r="E2880" i="11" s="1"/>
  <c r="K2872" i="1"/>
  <c r="A2873" i="11" s="1"/>
  <c r="E2873" i="11" s="1"/>
  <c r="K2868" i="1"/>
  <c r="A2869" i="11" s="1"/>
  <c r="E2869" i="11" s="1"/>
  <c r="K2864" i="1"/>
  <c r="A2865" i="11" s="1"/>
  <c r="E2865" i="11" s="1"/>
  <c r="K2860" i="1"/>
  <c r="A2861" i="11" s="1"/>
  <c r="E2861" i="11" s="1"/>
  <c r="K2857" i="1"/>
  <c r="A2858" i="11" s="1"/>
  <c r="E2858" i="11" s="1"/>
  <c r="K2853" i="1"/>
  <c r="A2854" i="11" s="1"/>
  <c r="E2854" i="11" s="1"/>
  <c r="K2838" i="1"/>
  <c r="A2839" i="11" s="1"/>
  <c r="E2839" i="11" s="1"/>
  <c r="K2834" i="1"/>
  <c r="A2835" i="11" s="1"/>
  <c r="E2835" i="11" s="1"/>
  <c r="K2830" i="1"/>
  <c r="A2831" i="11" s="1"/>
  <c r="E2831" i="11" s="1"/>
  <c r="K2826" i="1"/>
  <c r="A2827" i="11" s="1"/>
  <c r="E2827" i="11" s="1"/>
  <c r="K2822" i="1"/>
  <c r="A2823" i="11" s="1"/>
  <c r="E2823" i="11" s="1"/>
  <c r="K2799" i="1"/>
  <c r="A2800" i="11" s="1"/>
  <c r="E2800" i="11" s="1"/>
  <c r="K2784" i="1"/>
  <c r="A2785" i="11" s="1"/>
  <c r="E2785" i="11" s="1"/>
  <c r="K2780" i="1"/>
  <c r="A2781" i="11" s="1"/>
  <c r="E2781" i="11" s="1"/>
  <c r="K2761" i="1"/>
  <c r="A2762" i="11" s="1"/>
  <c r="E2762" i="11" s="1"/>
  <c r="K2757" i="1"/>
  <c r="A2758" i="11" s="1"/>
  <c r="E2758" i="11" s="1"/>
  <c r="K2750" i="1"/>
  <c r="A2751" i="11" s="1"/>
  <c r="E2751" i="11" s="1"/>
  <c r="K2746" i="1"/>
  <c r="A2747" i="11" s="1"/>
  <c r="E2747" i="11" s="1"/>
  <c r="K2727" i="1"/>
  <c r="A2728" i="11" s="1"/>
  <c r="E2728" i="11" s="1"/>
  <c r="K2720" i="1"/>
  <c r="A2721" i="11" s="1"/>
  <c r="E2721" i="11" s="1"/>
  <c r="K2716" i="1"/>
  <c r="A2717" i="11" s="1"/>
  <c r="E2717" i="11" s="1"/>
  <c r="K2697" i="1"/>
  <c r="A2698" i="11" s="1"/>
  <c r="E2698" i="11" s="1"/>
  <c r="K2693" i="1"/>
  <c r="A2694" i="11" s="1"/>
  <c r="E2694" i="11" s="1"/>
  <c r="K2686" i="1"/>
  <c r="A2687" i="11" s="1"/>
  <c r="E2687" i="11" s="1"/>
  <c r="K2682" i="1"/>
  <c r="A2683" i="11" s="1"/>
  <c r="E2683" i="11" s="1"/>
  <c r="K2663" i="1"/>
  <c r="A2664" i="11" s="1"/>
  <c r="E2664" i="11" s="1"/>
  <c r="K2656" i="1"/>
  <c r="A2657" i="11" s="1"/>
  <c r="E2657" i="11" s="1"/>
  <c r="K2652" i="1"/>
  <c r="A2653" i="11" s="1"/>
  <c r="E2653" i="11" s="1"/>
  <c r="K3790" i="1"/>
  <c r="A3791" i="11" s="1"/>
  <c r="E3791" i="11" s="1"/>
  <c r="K3747" i="1"/>
  <c r="A3748" i="11" s="1"/>
  <c r="E3748" i="11" s="1"/>
  <c r="K3731" i="1"/>
  <c r="A3732" i="11" s="1"/>
  <c r="E3732" i="11" s="1"/>
  <c r="K3716" i="1"/>
  <c r="A3717" i="11" s="1"/>
  <c r="E3717" i="11" s="1"/>
  <c r="K3691" i="1"/>
  <c r="A3692" i="11" s="1"/>
  <c r="E3692" i="11" s="1"/>
  <c r="K3687" i="1"/>
  <c r="A3688" i="11" s="1"/>
  <c r="E3688" i="11" s="1"/>
  <c r="K3683" i="1"/>
  <c r="A3684" i="11" s="1"/>
  <c r="E3684" i="11" s="1"/>
  <c r="K3679" i="1"/>
  <c r="A3680" i="11" s="1"/>
  <c r="E3680" i="11" s="1"/>
  <c r="K3675" i="1"/>
  <c r="A3676" i="11" s="1"/>
  <c r="E3676" i="11" s="1"/>
  <c r="K3671" i="1"/>
  <c r="A3672" i="11" s="1"/>
  <c r="E3672" i="11" s="1"/>
  <c r="K3652" i="1"/>
  <c r="A3653" i="11" s="1"/>
  <c r="E3653" i="11" s="1"/>
  <c r="K3648" i="1"/>
  <c r="A3649" i="11" s="1"/>
  <c r="E3649" i="11" s="1"/>
  <c r="K3641" i="1"/>
  <c r="A3642" i="11" s="1"/>
  <c r="E3642" i="11" s="1"/>
  <c r="K3637" i="1"/>
  <c r="A3638" i="11" s="1"/>
  <c r="E3638" i="11" s="1"/>
  <c r="K3626" i="1"/>
  <c r="A3627" i="11" s="1"/>
  <c r="E3627" i="11" s="1"/>
  <c r="K3583" i="1"/>
  <c r="A3584" i="11" s="1"/>
  <c r="E3584" i="11" s="1"/>
  <c r="K3579" i="1"/>
  <c r="A3580" i="11" s="1"/>
  <c r="E3580" i="11" s="1"/>
  <c r="K3575" i="1"/>
  <c r="A3576" i="11" s="1"/>
  <c r="E3576" i="11" s="1"/>
  <c r="K3571" i="1"/>
  <c r="A3572" i="11" s="1"/>
  <c r="E3572" i="11" s="1"/>
  <c r="K3552" i="1"/>
  <c r="A3553" i="11" s="1"/>
  <c r="E3553" i="11" s="1"/>
  <c r="K3548" i="1"/>
  <c r="A3549" i="11" s="1"/>
  <c r="E3549" i="11" s="1"/>
  <c r="K3544" i="1"/>
  <c r="A3545" i="11" s="1"/>
  <c r="E3545" i="11" s="1"/>
  <c r="K3541" i="1"/>
  <c r="A3542" i="11" s="1"/>
  <c r="E3542" i="11" s="1"/>
  <c r="K3537" i="1"/>
  <c r="A3538" i="11" s="1"/>
  <c r="E3538" i="11" s="1"/>
  <c r="K3530" i="1"/>
  <c r="A3531" i="11" s="1"/>
  <c r="E3531" i="11" s="1"/>
  <c r="K3468" i="1"/>
  <c r="A3469" i="11" s="1"/>
  <c r="E3469" i="11" s="1"/>
  <c r="K3464" i="1"/>
  <c r="A3465" i="11" s="1"/>
  <c r="E3465" i="11" s="1"/>
  <c r="K3460" i="1"/>
  <c r="A3461" i="11" s="1"/>
  <c r="E3461" i="11" s="1"/>
  <c r="K3456" i="1"/>
  <c r="A3457" i="11" s="1"/>
  <c r="E3457" i="11" s="1"/>
  <c r="K3445" i="1"/>
  <c r="A3446" i="11" s="1"/>
  <c r="E3446" i="11" s="1"/>
  <c r="K3441" i="1"/>
  <c r="A3442" i="11" s="1"/>
  <c r="E3442" i="11" s="1"/>
  <c r="K3437" i="1"/>
  <c r="A3438" i="11" s="1"/>
  <c r="E3438" i="11" s="1"/>
  <c r="K3433" i="1"/>
  <c r="A3434" i="11" s="1"/>
  <c r="E3434" i="11" s="1"/>
  <c r="K3415" i="1"/>
  <c r="A3416" i="11" s="1"/>
  <c r="E3416" i="11" s="1"/>
  <c r="K3411" i="1"/>
  <c r="A3412" i="11" s="1"/>
  <c r="E3412" i="11" s="1"/>
  <c r="K3400" i="1"/>
  <c r="A3401" i="11" s="1"/>
  <c r="E3401" i="11" s="1"/>
  <c r="K3396" i="1"/>
  <c r="A3397" i="11" s="1"/>
  <c r="E3397" i="11" s="1"/>
  <c r="K3393" i="1"/>
  <c r="A3394" i="11" s="1"/>
  <c r="E3394" i="11" s="1"/>
  <c r="K3389" i="1"/>
  <c r="A3390" i="11" s="1"/>
  <c r="E3390" i="11" s="1"/>
  <c r="K3386" i="1"/>
  <c r="A3387" i="11" s="1"/>
  <c r="E3387" i="11" s="1"/>
  <c r="K3379" i="1"/>
  <c r="A3380" i="11" s="1"/>
  <c r="E3380" i="11" s="1"/>
  <c r="K3360" i="1"/>
  <c r="A3361" i="11" s="1"/>
  <c r="E3361" i="11" s="1"/>
  <c r="K3356" i="1"/>
  <c r="A3357" i="11" s="1"/>
  <c r="E3357" i="11" s="1"/>
  <c r="K3352" i="1"/>
  <c r="A3353" i="11" s="1"/>
  <c r="E3353" i="11" s="1"/>
  <c r="K3348" i="1"/>
  <c r="A3349" i="11" s="1"/>
  <c r="E3349" i="11" s="1"/>
  <c r="K3314" i="1"/>
  <c r="A3315" i="11" s="1"/>
  <c r="E3315" i="11" s="1"/>
  <c r="K3287" i="1"/>
  <c r="A3288" i="11" s="1"/>
  <c r="E3288" i="11" s="1"/>
  <c r="K3283" i="1"/>
  <c r="A3284" i="11" s="1"/>
  <c r="E3284" i="11" s="1"/>
  <c r="K3250" i="1"/>
  <c r="A3251" i="11" s="1"/>
  <c r="E3251" i="11" s="1"/>
  <c r="K3246" i="1"/>
  <c r="A3247" i="11" s="1"/>
  <c r="E3247" i="11" s="1"/>
  <c r="K3242" i="1"/>
  <c r="A3243" i="11" s="1"/>
  <c r="E3243" i="11" s="1"/>
  <c r="K3238" i="1"/>
  <c r="A3239" i="11" s="1"/>
  <c r="E3239" i="11" s="1"/>
  <c r="K3219" i="1"/>
  <c r="A3220" i="11" s="1"/>
  <c r="E3220" i="11" s="1"/>
  <c r="K3215" i="1"/>
  <c r="A3216" i="11" s="1"/>
  <c r="E3216" i="11" s="1"/>
  <c r="K3211" i="1"/>
  <c r="A3212" i="11" s="1"/>
  <c r="E3212" i="11" s="1"/>
  <c r="K3207" i="1"/>
  <c r="A3208" i="11" s="1"/>
  <c r="E3208" i="11" s="1"/>
  <c r="K3200" i="1"/>
  <c r="A3201" i="11" s="1"/>
  <c r="E3201" i="11" s="1"/>
  <c r="K3196" i="1"/>
  <c r="A3197" i="11" s="1"/>
  <c r="E3197" i="11" s="1"/>
  <c r="K3192" i="1"/>
  <c r="A3193" i="11" s="1"/>
  <c r="E3193" i="11" s="1"/>
  <c r="K3188" i="1"/>
  <c r="A3189" i="11" s="1"/>
  <c r="E3189" i="11" s="1"/>
  <c r="K3185" i="1"/>
  <c r="A3186" i="11" s="1"/>
  <c r="E3186" i="11" s="1"/>
  <c r="K3181" i="1"/>
  <c r="A3182" i="11" s="1"/>
  <c r="E3182" i="11" s="1"/>
  <c r="K3177" i="1"/>
  <c r="A3178" i="11" s="1"/>
  <c r="E3178" i="11" s="1"/>
  <c r="K3173" i="1"/>
  <c r="A3174" i="11" s="1"/>
  <c r="E3174" i="11" s="1"/>
  <c r="K3169" i="1"/>
  <c r="A3170" i="11" s="1"/>
  <c r="E3170" i="11" s="1"/>
  <c r="K3165" i="1"/>
  <c r="A3166" i="11" s="1"/>
  <c r="E3166" i="11" s="1"/>
  <c r="K3150" i="1"/>
  <c r="A3151" i="11" s="1"/>
  <c r="E3151" i="11" s="1"/>
  <c r="K3143" i="1"/>
  <c r="A3144" i="11" s="1"/>
  <c r="E3144" i="11" s="1"/>
  <c r="K3136" i="1"/>
  <c r="A3137" i="11" s="1"/>
  <c r="E3137" i="11" s="1"/>
  <c r="K3132" i="1"/>
  <c r="A3133" i="11" s="1"/>
  <c r="E3133" i="11" s="1"/>
  <c r="K3128" i="1"/>
  <c r="A3129" i="11" s="1"/>
  <c r="E3129" i="11" s="1"/>
  <c r="K3124" i="1"/>
  <c r="A3125" i="11" s="1"/>
  <c r="E3125" i="11" s="1"/>
  <c r="K3105" i="1"/>
  <c r="A3106" i="11" s="1"/>
  <c r="E3106" i="11" s="1"/>
  <c r="K3101" i="1"/>
  <c r="A3102" i="11" s="1"/>
  <c r="E3102" i="11" s="1"/>
  <c r="K3097" i="1"/>
  <c r="A3098" i="11" s="1"/>
  <c r="E3098" i="11" s="1"/>
  <c r="K3093" i="1"/>
  <c r="A3094" i="11" s="1"/>
  <c r="E3094" i="11" s="1"/>
  <c r="K3074" i="1"/>
  <c r="A3075" i="11" s="1"/>
  <c r="E3075" i="11" s="1"/>
  <c r="K3059" i="1"/>
  <c r="A3060" i="11" s="1"/>
  <c r="E3060" i="11" s="1"/>
  <c r="K3032" i="1"/>
  <c r="A3033" i="11" s="1"/>
  <c r="E3033" i="11" s="1"/>
  <c r="K3028" i="1"/>
  <c r="A3029" i="11" s="1"/>
  <c r="E3029" i="11" s="1"/>
  <c r="K2998" i="1"/>
  <c r="A2999" i="11" s="1"/>
  <c r="E2999" i="11" s="1"/>
  <c r="K2994" i="1"/>
  <c r="A2995" i="11" s="1"/>
  <c r="E2995" i="11" s="1"/>
  <c r="K2990" i="1"/>
  <c r="A2991" i="11" s="1"/>
  <c r="E2991" i="11" s="1"/>
  <c r="K2986" i="1"/>
  <c r="A2987" i="11" s="1"/>
  <c r="E2987" i="11" s="1"/>
  <c r="K2982" i="1"/>
  <c r="A2983" i="11" s="1"/>
  <c r="E2983" i="11" s="1"/>
  <c r="K2967" i="1"/>
  <c r="A2968" i="11" s="1"/>
  <c r="E2968" i="11" s="1"/>
  <c r="K2963" i="1"/>
  <c r="A2964" i="11" s="1"/>
  <c r="E2964" i="11" s="1"/>
  <c r="K2959" i="1"/>
  <c r="A2960" i="11" s="1"/>
  <c r="E2960" i="11" s="1"/>
  <c r="K2944" i="1"/>
  <c r="A2945" i="11" s="1"/>
  <c r="E2945" i="11" s="1"/>
  <c r="K2940" i="1"/>
  <c r="A2941" i="11" s="1"/>
  <c r="E2941" i="11" s="1"/>
  <c r="K2936" i="1"/>
  <c r="A2937" i="11" s="1"/>
  <c r="E2937" i="11" s="1"/>
  <c r="K2932" i="1"/>
  <c r="A2933" i="11" s="1"/>
  <c r="E2933" i="11" s="1"/>
  <c r="K2921" i="1"/>
  <c r="A2922" i="11" s="1"/>
  <c r="E2922" i="11" s="1"/>
  <c r="K2917" i="1"/>
  <c r="A2918" i="11" s="1"/>
  <c r="E2918" i="11" s="1"/>
  <c r="K2902" i="1"/>
  <c r="A2903" i="11" s="1"/>
  <c r="E2903" i="11" s="1"/>
  <c r="K2898" i="1"/>
  <c r="A2899" i="11" s="1"/>
  <c r="E2899" i="11" s="1"/>
  <c r="K2894" i="1"/>
  <c r="A2895" i="11" s="1"/>
  <c r="E2895" i="11" s="1"/>
  <c r="K2875" i="1"/>
  <c r="A2876" i="11" s="1"/>
  <c r="E2876" i="11" s="1"/>
  <c r="K2849" i="1"/>
  <c r="A2850" i="11" s="1"/>
  <c r="E2850" i="11" s="1"/>
  <c r="K2845" i="1"/>
  <c r="A2846" i="11" s="1"/>
  <c r="E2846" i="11" s="1"/>
  <c r="K2818" i="1"/>
  <c r="A2819" i="11" s="1"/>
  <c r="E2819" i="11" s="1"/>
  <c r="K2814" i="1"/>
  <c r="A2815" i="11" s="1"/>
  <c r="E2815" i="11" s="1"/>
  <c r="K2810" i="1"/>
  <c r="A2811" i="11" s="1"/>
  <c r="E2811" i="11" s="1"/>
  <c r="K2806" i="1"/>
  <c r="A2807" i="11" s="1"/>
  <c r="E2807" i="11" s="1"/>
  <c r="K2795" i="1"/>
  <c r="A2796" i="11" s="1"/>
  <c r="E2796" i="11" s="1"/>
  <c r="K2791" i="1"/>
  <c r="A2792" i="11" s="1"/>
  <c r="E2792" i="11" s="1"/>
  <c r="K2787" i="1"/>
  <c r="A2788" i="11" s="1"/>
  <c r="E2788" i="11" s="1"/>
  <c r="K2776" i="1"/>
  <c r="A2777" i="11" s="1"/>
  <c r="E2777" i="11" s="1"/>
  <c r="K2772" i="1"/>
  <c r="A2773" i="11" s="1"/>
  <c r="E2773" i="11" s="1"/>
  <c r="K2768" i="1"/>
  <c r="A2769" i="11" s="1"/>
  <c r="E2769" i="11" s="1"/>
  <c r="K2764" i="1"/>
  <c r="A2765" i="11" s="1"/>
  <c r="E2765" i="11" s="1"/>
  <c r="K2742" i="1"/>
  <c r="A2743" i="11" s="1"/>
  <c r="E2743" i="11" s="1"/>
  <c r="K2738" i="1"/>
  <c r="A2739" i="11" s="1"/>
  <c r="E2739" i="11" s="1"/>
  <c r="K2734" i="1"/>
  <c r="A2735" i="11" s="1"/>
  <c r="E2735" i="11" s="1"/>
  <c r="K2730" i="1"/>
  <c r="A2731" i="11" s="1"/>
  <c r="E2731" i="11" s="1"/>
  <c r="K2723" i="1"/>
  <c r="A2724" i="11" s="1"/>
  <c r="E2724" i="11" s="1"/>
  <c r="K2712" i="1"/>
  <c r="A2713" i="11" s="1"/>
  <c r="E2713" i="11" s="1"/>
  <c r="K2708" i="1"/>
  <c r="A2709" i="11" s="1"/>
  <c r="E2709" i="11" s="1"/>
  <c r="K2704" i="1"/>
  <c r="A2705" i="11" s="1"/>
  <c r="E2705" i="11" s="1"/>
  <c r="K2700" i="1"/>
  <c r="A2701" i="11" s="1"/>
  <c r="E2701" i="11" s="1"/>
  <c r="K2678" i="1"/>
  <c r="A2679" i="11" s="1"/>
  <c r="E2679" i="11" s="1"/>
  <c r="K2674" i="1"/>
  <c r="A2675" i="11" s="1"/>
  <c r="E2675" i="11" s="1"/>
  <c r="K2670" i="1"/>
  <c r="A2671" i="11" s="1"/>
  <c r="E2671" i="11" s="1"/>
  <c r="K2666" i="1"/>
  <c r="A2667" i="11" s="1"/>
  <c r="E2667" i="11" s="1"/>
  <c r="K2659" i="1"/>
  <c r="A2660" i="11" s="1"/>
  <c r="E2660" i="11" s="1"/>
  <c r="K3784" i="1"/>
  <c r="A3785" i="11" s="1"/>
  <c r="E3785" i="11" s="1"/>
  <c r="K3756" i="1"/>
  <c r="A3757" i="11" s="1"/>
  <c r="E3757" i="11" s="1"/>
  <c r="K3751" i="1"/>
  <c r="A3752" i="11" s="1"/>
  <c r="E3752" i="11" s="1"/>
  <c r="K3742" i="1"/>
  <c r="A3743" i="11" s="1"/>
  <c r="E3743" i="11" s="1"/>
  <c r="K3726" i="1"/>
  <c r="A3727" i="11" s="1"/>
  <c r="E3727" i="11" s="1"/>
  <c r="K3661" i="1"/>
  <c r="A3662" i="11" s="1"/>
  <c r="E3662" i="11" s="1"/>
  <c r="K3656" i="1"/>
  <c r="A3657" i="11" s="1"/>
  <c r="E3657" i="11" s="1"/>
  <c r="K3644" i="1"/>
  <c r="A3645" i="11" s="1"/>
  <c r="E3645" i="11" s="1"/>
  <c r="K3633" i="1"/>
  <c r="A3634" i="11" s="1"/>
  <c r="E3634" i="11" s="1"/>
  <c r="K3622" i="1"/>
  <c r="A3623" i="11" s="1"/>
  <c r="E3623" i="11" s="1"/>
  <c r="K3618" i="1"/>
  <c r="A3619" i="11" s="1"/>
  <c r="E3619" i="11" s="1"/>
  <c r="K3614" i="1"/>
  <c r="A3615" i="11" s="1"/>
  <c r="E3615" i="11" s="1"/>
  <c r="K3610" i="1"/>
  <c r="A3611" i="11" s="1"/>
  <c r="E3611" i="11" s="1"/>
  <c r="K3606" i="1"/>
  <c r="A3607" i="11" s="1"/>
  <c r="E3607" i="11" s="1"/>
  <c r="K3602" i="1"/>
  <c r="A3603" i="11" s="1"/>
  <c r="E3603" i="11" s="1"/>
  <c r="K3598" i="1"/>
  <c r="A3599" i="11" s="1"/>
  <c r="E3599" i="11" s="1"/>
  <c r="K3594" i="1"/>
  <c r="A3595" i="11" s="1"/>
  <c r="E3595" i="11" s="1"/>
  <c r="K3590" i="1"/>
  <c r="A3591" i="11" s="1"/>
  <c r="E3591" i="11" s="1"/>
  <c r="K3586" i="1"/>
  <c r="A3587" i="11" s="1"/>
  <c r="E3587" i="11" s="1"/>
  <c r="K3567" i="1"/>
  <c r="A3568" i="11" s="1"/>
  <c r="E3568" i="11" s="1"/>
  <c r="K3563" i="1"/>
  <c r="A3564" i="11" s="1"/>
  <c r="E3564" i="11" s="1"/>
  <c r="K3559" i="1"/>
  <c r="A3560" i="11" s="1"/>
  <c r="E3560" i="11" s="1"/>
  <c r="K3526" i="1"/>
  <c r="A3527" i="11" s="1"/>
  <c r="E3527" i="11" s="1"/>
  <c r="K3522" i="1"/>
  <c r="A3523" i="11" s="1"/>
  <c r="E3523" i="11" s="1"/>
  <c r="K3518" i="1"/>
  <c r="A3519" i="11" s="1"/>
  <c r="E3519" i="11" s="1"/>
  <c r="K3515" i="1"/>
  <c r="A3516" i="11" s="1"/>
  <c r="E3516" i="11" s="1"/>
  <c r="K3511" i="1"/>
  <c r="A3512" i="11" s="1"/>
  <c r="E3512" i="11" s="1"/>
  <c r="K3507" i="1"/>
  <c r="A3508" i="11" s="1"/>
  <c r="E3508" i="11" s="1"/>
  <c r="K3503" i="1"/>
  <c r="A3504" i="11" s="1"/>
  <c r="E3504" i="11" s="1"/>
  <c r="K3499" i="1"/>
  <c r="A3500" i="11" s="1"/>
  <c r="E3500" i="11" s="1"/>
  <c r="K3495" i="1"/>
  <c r="A3496" i="11" s="1"/>
  <c r="E3496" i="11" s="1"/>
  <c r="K3491" i="1"/>
  <c r="A3492" i="11" s="1"/>
  <c r="E3492" i="11" s="1"/>
  <c r="K3487" i="1"/>
  <c r="A3488" i="11" s="1"/>
  <c r="E3488" i="11" s="1"/>
  <c r="K3483" i="1"/>
  <c r="A3484" i="11" s="1"/>
  <c r="E3484" i="11" s="1"/>
  <c r="K3479" i="1"/>
  <c r="A3480" i="11" s="1"/>
  <c r="E3480" i="11" s="1"/>
  <c r="K3475" i="1"/>
  <c r="A3476" i="11" s="1"/>
  <c r="E3476" i="11" s="1"/>
  <c r="K3471" i="1"/>
  <c r="A3472" i="11" s="1"/>
  <c r="E3472" i="11" s="1"/>
  <c r="K3452" i="1"/>
  <c r="A3453" i="11" s="1"/>
  <c r="E3453" i="11" s="1"/>
  <c r="K3448" i="1"/>
  <c r="A3449" i="11" s="1"/>
  <c r="E3449" i="11" s="1"/>
  <c r="K3429" i="1"/>
  <c r="A3430" i="11" s="1"/>
  <c r="E3430" i="11" s="1"/>
  <c r="K3422" i="1"/>
  <c r="A3423" i="11" s="1"/>
  <c r="E3423" i="11" s="1"/>
  <c r="K3407" i="1"/>
  <c r="A3408" i="11" s="1"/>
  <c r="E3408" i="11" s="1"/>
  <c r="K3403" i="1"/>
  <c r="A3404" i="11" s="1"/>
  <c r="E3404" i="11" s="1"/>
  <c r="K3382" i="1"/>
  <c r="A3383" i="11" s="1"/>
  <c r="E3383" i="11" s="1"/>
  <c r="K3375" i="1"/>
  <c r="A3376" i="11" s="1"/>
  <c r="E3376" i="11" s="1"/>
  <c r="K3371" i="1"/>
  <c r="A3372" i="11" s="1"/>
  <c r="E3372" i="11" s="1"/>
  <c r="K3367" i="1"/>
  <c r="A3368" i="11" s="1"/>
  <c r="E3368" i="11" s="1"/>
  <c r="K3344" i="1"/>
  <c r="A3345" i="11" s="1"/>
  <c r="E3345" i="11" s="1"/>
  <c r="K3340" i="1"/>
  <c r="A3341" i="11" s="1"/>
  <c r="E3341" i="11" s="1"/>
  <c r="K3336" i="1"/>
  <c r="A3337" i="11" s="1"/>
  <c r="E3337" i="11" s="1"/>
  <c r="K3332" i="1"/>
  <c r="A3333" i="11" s="1"/>
  <c r="E3333" i="11" s="1"/>
  <c r="K3329" i="1"/>
  <c r="A3330" i="11" s="1"/>
  <c r="E3330" i="11" s="1"/>
  <c r="K3325" i="1"/>
  <c r="A3326" i="11" s="1"/>
  <c r="E3326" i="11" s="1"/>
  <c r="K3321" i="1"/>
  <c r="A3322" i="11" s="1"/>
  <c r="E3322" i="11" s="1"/>
  <c r="K3317" i="1"/>
  <c r="A3318" i="11" s="1"/>
  <c r="E3318" i="11" s="1"/>
  <c r="K3310" i="1"/>
  <c r="A3311" i="11" s="1"/>
  <c r="E3311" i="11" s="1"/>
  <c r="K3306" i="1"/>
  <c r="A3307" i="11" s="1"/>
  <c r="E3307" i="11" s="1"/>
  <c r="K3302" i="1"/>
  <c r="A3303" i="11" s="1"/>
  <c r="E3303" i="11" s="1"/>
  <c r="K3298" i="1"/>
  <c r="A3299" i="11" s="1"/>
  <c r="E3299" i="11" s="1"/>
  <c r="K3294" i="1"/>
  <c r="A3295" i="11" s="1"/>
  <c r="E3295" i="11" s="1"/>
  <c r="K3290" i="1"/>
  <c r="A3291" i="11" s="1"/>
  <c r="E3291" i="11" s="1"/>
  <c r="K3279" i="1"/>
  <c r="A3280" i="11" s="1"/>
  <c r="E3280" i="11" s="1"/>
  <c r="K3275" i="1"/>
  <c r="A3276" i="11" s="1"/>
  <c r="E3276" i="11" s="1"/>
  <c r="K3272" i="1"/>
  <c r="A3273" i="11" s="1"/>
  <c r="E3273" i="11" s="1"/>
  <c r="K3268" i="1"/>
  <c r="A3269" i="11" s="1"/>
  <c r="E3269" i="11" s="1"/>
  <c r="K3265" i="1"/>
  <c r="A3266" i="11" s="1"/>
  <c r="E3266" i="11" s="1"/>
  <c r="K3261" i="1"/>
  <c r="A3262" i="11" s="1"/>
  <c r="E3262" i="11" s="1"/>
  <c r="K3257" i="1"/>
  <c r="A3258" i="11" s="1"/>
  <c r="E3258" i="11" s="1"/>
  <c r="K3253" i="1"/>
  <c r="A3254" i="11" s="1"/>
  <c r="E3254" i="11" s="1"/>
  <c r="K3234" i="1"/>
  <c r="A3235" i="11" s="1"/>
  <c r="E3235" i="11" s="1"/>
  <c r="K3230" i="1"/>
  <c r="A3231" i="11" s="1"/>
  <c r="E3231" i="11" s="1"/>
  <c r="K3226" i="1"/>
  <c r="A3227" i="11" s="1"/>
  <c r="E3227" i="11" s="1"/>
  <c r="K3222" i="1"/>
  <c r="A3223" i="11" s="1"/>
  <c r="E3223" i="11" s="1"/>
  <c r="K3203" i="1"/>
  <c r="A3204" i="11" s="1"/>
  <c r="E3204" i="11" s="1"/>
  <c r="K3161" i="1"/>
  <c r="A3162" i="11" s="1"/>
  <c r="E3162" i="11" s="1"/>
  <c r="K3157" i="1"/>
  <c r="A3158" i="11" s="1"/>
  <c r="E3158" i="11" s="1"/>
  <c r="K3146" i="1"/>
  <c r="A3147" i="11" s="1"/>
  <c r="E3147" i="11" s="1"/>
  <c r="K3139" i="1"/>
  <c r="A3140" i="11" s="1"/>
  <c r="E3140" i="11" s="1"/>
  <c r="K3120" i="1"/>
  <c r="A3121" i="11" s="1"/>
  <c r="E3121" i="11" s="1"/>
  <c r="K3116" i="1"/>
  <c r="A3117" i="11" s="1"/>
  <c r="E3117" i="11" s="1"/>
  <c r="K3112" i="1"/>
  <c r="A3113" i="11" s="1"/>
  <c r="E3113" i="11" s="1"/>
  <c r="K3108" i="1"/>
  <c r="A3109" i="11" s="1"/>
  <c r="E3109" i="11" s="1"/>
  <c r="K3089" i="1"/>
  <c r="A3090" i="11" s="1"/>
  <c r="E3090" i="11" s="1"/>
  <c r="K3085" i="1"/>
  <c r="A3086" i="11" s="1"/>
  <c r="E3086" i="11" s="1"/>
  <c r="K3081" i="1"/>
  <c r="A3082" i="11" s="1"/>
  <c r="E3082" i="11" s="1"/>
  <c r="K3077" i="1"/>
  <c r="A3078" i="11" s="1"/>
  <c r="E3078" i="11" s="1"/>
  <c r="K3070" i="1"/>
  <c r="A3071" i="11" s="1"/>
  <c r="E3071" i="11" s="1"/>
  <c r="K3066" i="1"/>
  <c r="A3067" i="11" s="1"/>
  <c r="E3067" i="11" s="1"/>
  <c r="K3062" i="1"/>
  <c r="A3063" i="11" s="1"/>
  <c r="E3063" i="11" s="1"/>
  <c r="K3055" i="1"/>
  <c r="A3056" i="11" s="1"/>
  <c r="E3056" i="11" s="1"/>
  <c r="K3051" i="1"/>
  <c r="A3052" i="11" s="1"/>
  <c r="E3052" i="11" s="1"/>
  <c r="K3047" i="1"/>
  <c r="A3048" i="11" s="1"/>
  <c r="E3048" i="11" s="1"/>
  <c r="K3043" i="1"/>
  <c r="A3044" i="11" s="1"/>
  <c r="E3044" i="11" s="1"/>
  <c r="K3039" i="1"/>
  <c r="A3040" i="11" s="1"/>
  <c r="E3040" i="11" s="1"/>
  <c r="K3035" i="1"/>
  <c r="A3036" i="11" s="1"/>
  <c r="E3036" i="11" s="1"/>
  <c r="K3024" i="1"/>
  <c r="A3025" i="11" s="1"/>
  <c r="E3025" i="11" s="1"/>
  <c r="K3020" i="1"/>
  <c r="A3021" i="11" s="1"/>
  <c r="E3021" i="11" s="1"/>
  <c r="K3017" i="1"/>
  <c r="A3018" i="11" s="1"/>
  <c r="E3018" i="11" s="1"/>
  <c r="K3013" i="1"/>
  <c r="A3014" i="11" s="1"/>
  <c r="E3014" i="11" s="1"/>
  <c r="K3009" i="1"/>
  <c r="A3010" i="11" s="1"/>
  <c r="E3010" i="11" s="1"/>
  <c r="K3005" i="1"/>
  <c r="A3006" i="11" s="1"/>
  <c r="E3006" i="11" s="1"/>
  <c r="K2978" i="1"/>
  <c r="A2979" i="11" s="1"/>
  <c r="E2979" i="11" s="1"/>
  <c r="K2974" i="1"/>
  <c r="A2975" i="11" s="1"/>
  <c r="E2975" i="11" s="1"/>
  <c r="K2970" i="1"/>
  <c r="A2971" i="11" s="1"/>
  <c r="E2971" i="11" s="1"/>
  <c r="K2955" i="1"/>
  <c r="A2956" i="11" s="1"/>
  <c r="E2956" i="11" s="1"/>
  <c r="K2951" i="1"/>
  <c r="A2952" i="11" s="1"/>
  <c r="E2952" i="11" s="1"/>
  <c r="K2947" i="1"/>
  <c r="A2948" i="11" s="1"/>
  <c r="E2948" i="11" s="1"/>
  <c r="K2928" i="1"/>
  <c r="A2929" i="11" s="1"/>
  <c r="E2929" i="11" s="1"/>
  <c r="K2924" i="1"/>
  <c r="A2925" i="11" s="1"/>
  <c r="E2925" i="11" s="1"/>
  <c r="K2913" i="1"/>
  <c r="A2914" i="11" s="1"/>
  <c r="E2914" i="11" s="1"/>
  <c r="K2909" i="1"/>
  <c r="A2910" i="11" s="1"/>
  <c r="E2910" i="11" s="1"/>
  <c r="K2890" i="1"/>
  <c r="A2891" i="11" s="1"/>
  <c r="E2891" i="11" s="1"/>
  <c r="K2886" i="1"/>
  <c r="A2887" i="11" s="1"/>
  <c r="E2887" i="11" s="1"/>
  <c r="K2882" i="1"/>
  <c r="A2883" i="11" s="1"/>
  <c r="E2883" i="11" s="1"/>
  <c r="K2878" i="1"/>
  <c r="A2879" i="11" s="1"/>
  <c r="E2879" i="11" s="1"/>
  <c r="K2871" i="1"/>
  <c r="A2872" i="11" s="1"/>
  <c r="E2872" i="11" s="1"/>
  <c r="K2867" i="1"/>
  <c r="A2868" i="11" s="1"/>
  <c r="E2868" i="11" s="1"/>
  <c r="K2863" i="1"/>
  <c r="A2864" i="11" s="1"/>
  <c r="E2864" i="11" s="1"/>
  <c r="K2856" i="1"/>
  <c r="A2857" i="11" s="1"/>
  <c r="E2857" i="11" s="1"/>
  <c r="K2852" i="1"/>
  <c r="A2853" i="11" s="1"/>
  <c r="E2853" i="11" s="1"/>
  <c r="K2841" i="1"/>
  <c r="A2842" i="11" s="1"/>
  <c r="E2842" i="11" s="1"/>
  <c r="K2837" i="1"/>
  <c r="A2838" i="11" s="1"/>
  <c r="E2838" i="11" s="1"/>
  <c r="K2833" i="1"/>
  <c r="A2834" i="11" s="1"/>
  <c r="E2834" i="11" s="1"/>
  <c r="K2829" i="1"/>
  <c r="A2830" i="11" s="1"/>
  <c r="E2830" i="11" s="1"/>
  <c r="K2825" i="1"/>
  <c r="A2826" i="11" s="1"/>
  <c r="E2826" i="11" s="1"/>
  <c r="K2821" i="1"/>
  <c r="A2822" i="11" s="1"/>
  <c r="E2822" i="11" s="1"/>
  <c r="K2802" i="1"/>
  <c r="A2803" i="11" s="1"/>
  <c r="E2803" i="11" s="1"/>
  <c r="K2798" i="1"/>
  <c r="A2799" i="11" s="1"/>
  <c r="E2799" i="11" s="1"/>
  <c r="K2783" i="1"/>
  <c r="A2784" i="11" s="1"/>
  <c r="E2784" i="11" s="1"/>
  <c r="K2779" i="1"/>
  <c r="A2780" i="11" s="1"/>
  <c r="E2780" i="11" s="1"/>
  <c r="K2760" i="1"/>
  <c r="A2761" i="11" s="1"/>
  <c r="E2761" i="11" s="1"/>
  <c r="K2756" i="1"/>
  <c r="A2757" i="11" s="1"/>
  <c r="E2757" i="11" s="1"/>
  <c r="K2753" i="1"/>
  <c r="A2754" i="11" s="1"/>
  <c r="E2754" i="11" s="1"/>
  <c r="K2749" i="1"/>
  <c r="A2750" i="11" s="1"/>
  <c r="E2750" i="11" s="1"/>
  <c r="K2726" i="1"/>
  <c r="A2727" i="11" s="1"/>
  <c r="E2727" i="11" s="1"/>
  <c r="K2719" i="1"/>
  <c r="A2720" i="11" s="1"/>
  <c r="E2720" i="11" s="1"/>
  <c r="K2715" i="1"/>
  <c r="A2716" i="11" s="1"/>
  <c r="E2716" i="11" s="1"/>
  <c r="K2696" i="1"/>
  <c r="A2697" i="11" s="1"/>
  <c r="E2697" i="11" s="1"/>
  <c r="K2692" i="1"/>
  <c r="A2693" i="11" s="1"/>
  <c r="E2693" i="11" s="1"/>
  <c r="K2689" i="1"/>
  <c r="A2690" i="11" s="1"/>
  <c r="E2690" i="11" s="1"/>
  <c r="K2685" i="1"/>
  <c r="A2686" i="11" s="1"/>
  <c r="E2686" i="11" s="1"/>
  <c r="K3778" i="1"/>
  <c r="A3779" i="11" s="1"/>
  <c r="E3779" i="11" s="1"/>
  <c r="K3767" i="1"/>
  <c r="A3768" i="11" s="1"/>
  <c r="E3768" i="11" s="1"/>
  <c r="K3746" i="1"/>
  <c r="A3747" i="11" s="1"/>
  <c r="E3747" i="11" s="1"/>
  <c r="K3730" i="1"/>
  <c r="A3731" i="11" s="1"/>
  <c r="E3731" i="11" s="1"/>
  <c r="K3709" i="1"/>
  <c r="A3710" i="11" s="1"/>
  <c r="E3710" i="11" s="1"/>
  <c r="K3690" i="1"/>
  <c r="A3691" i="11" s="1"/>
  <c r="E3691" i="11" s="1"/>
  <c r="K3686" i="1"/>
  <c r="A3687" i="11" s="1"/>
  <c r="E3687" i="11" s="1"/>
  <c r="K3682" i="1"/>
  <c r="A3683" i="11" s="1"/>
  <c r="E3683" i="11" s="1"/>
  <c r="K3678" i="1"/>
  <c r="A3679" i="11" s="1"/>
  <c r="E3679" i="11" s="1"/>
  <c r="K3674" i="1"/>
  <c r="A3675" i="11" s="1"/>
  <c r="E3675" i="11" s="1"/>
  <c r="K3670" i="1"/>
  <c r="A3671" i="11" s="1"/>
  <c r="E3671" i="11" s="1"/>
  <c r="K3651" i="1"/>
  <c r="A3652" i="11" s="1"/>
  <c r="E3652" i="11" s="1"/>
  <c r="K3647" i="1"/>
  <c r="A3648" i="11" s="1"/>
  <c r="E3648" i="11" s="1"/>
  <c r="K3640" i="1"/>
  <c r="A3641" i="11" s="1"/>
  <c r="E3641" i="11" s="1"/>
  <c r="K3629" i="1"/>
  <c r="A3630" i="11" s="1"/>
  <c r="E3630" i="11" s="1"/>
  <c r="K3625" i="1"/>
  <c r="A3626" i="11" s="1"/>
  <c r="E3626" i="11" s="1"/>
  <c r="K3582" i="1"/>
  <c r="A3583" i="11" s="1"/>
  <c r="E3583" i="11" s="1"/>
  <c r="K3578" i="1"/>
  <c r="A3579" i="11" s="1"/>
  <c r="E3579" i="11" s="1"/>
  <c r="K3574" i="1"/>
  <c r="A3575" i="11" s="1"/>
  <c r="E3575" i="11" s="1"/>
  <c r="K3570" i="1"/>
  <c r="A3571" i="11" s="1"/>
  <c r="E3571" i="11" s="1"/>
  <c r="K3555" i="1"/>
  <c r="A3556" i="11" s="1"/>
  <c r="E3556" i="11" s="1"/>
  <c r="K3551" i="1"/>
  <c r="A3552" i="11" s="1"/>
  <c r="E3552" i="11" s="1"/>
  <c r="K3547" i="1"/>
  <c r="A3548" i="11" s="1"/>
  <c r="E3548" i="11" s="1"/>
  <c r="K3540" i="1"/>
  <c r="A3541" i="11" s="1"/>
  <c r="E3541" i="11" s="1"/>
  <c r="K3536" i="1"/>
  <c r="A3537" i="11" s="1"/>
  <c r="E3537" i="11" s="1"/>
  <c r="K3533" i="1"/>
  <c r="A3534" i="11" s="1"/>
  <c r="E3534" i="11" s="1"/>
  <c r="K3529" i="1"/>
  <c r="A3530" i="11" s="1"/>
  <c r="E3530" i="11" s="1"/>
  <c r="K3467" i="1"/>
  <c r="A3468" i="11" s="1"/>
  <c r="E3468" i="11" s="1"/>
  <c r="K3463" i="1"/>
  <c r="A3464" i="11" s="1"/>
  <c r="E3464" i="11" s="1"/>
  <c r="K3459" i="1"/>
  <c r="A3460" i="11" s="1"/>
  <c r="E3460" i="11" s="1"/>
  <c r="K3444" i="1"/>
  <c r="A3445" i="11" s="1"/>
  <c r="E3445" i="11" s="1"/>
  <c r="K3440" i="1"/>
  <c r="A3441" i="11" s="1"/>
  <c r="E3441" i="11" s="1"/>
  <c r="K3436" i="1"/>
  <c r="A3437" i="11" s="1"/>
  <c r="E3437" i="11" s="1"/>
  <c r="K3432" i="1"/>
  <c r="A3433" i="11" s="1"/>
  <c r="E3433" i="11" s="1"/>
  <c r="K3425" i="1"/>
  <c r="A3426" i="11" s="1"/>
  <c r="E3426" i="11" s="1"/>
  <c r="K3418" i="1"/>
  <c r="A3419" i="11" s="1"/>
  <c r="E3419" i="11" s="1"/>
  <c r="K3414" i="1"/>
  <c r="A3415" i="11" s="1"/>
  <c r="E3415" i="11" s="1"/>
  <c r="K3410" i="1"/>
  <c r="A3411" i="11" s="1"/>
  <c r="E3411" i="11" s="1"/>
  <c r="K3399" i="1"/>
  <c r="A3400" i="11" s="1"/>
  <c r="E3400" i="11" s="1"/>
  <c r="K3395" i="1"/>
  <c r="A3396" i="11" s="1"/>
  <c r="E3396" i="11" s="1"/>
  <c r="K3392" i="1"/>
  <c r="A3393" i="11" s="1"/>
  <c r="E3393" i="11" s="1"/>
  <c r="K3388" i="1"/>
  <c r="A3389" i="11" s="1"/>
  <c r="E3389" i="11" s="1"/>
  <c r="K3363" i="1"/>
  <c r="A3364" i="11" s="1"/>
  <c r="E3364" i="11" s="1"/>
  <c r="K3359" i="1"/>
  <c r="A3360" i="11" s="1"/>
  <c r="E3360" i="11" s="1"/>
  <c r="K3355" i="1"/>
  <c r="A3356" i="11" s="1"/>
  <c r="E3356" i="11" s="1"/>
  <c r="K3351" i="1"/>
  <c r="A3352" i="11" s="1"/>
  <c r="E3352" i="11" s="1"/>
  <c r="K3286" i="1"/>
  <c r="A3287" i="11" s="1"/>
  <c r="E3287" i="11" s="1"/>
  <c r="K3282" i="1"/>
  <c r="A3283" i="11" s="1"/>
  <c r="E3283" i="11" s="1"/>
  <c r="K3249" i="1"/>
  <c r="A3250" i="11" s="1"/>
  <c r="E3250" i="11" s="1"/>
  <c r="K3245" i="1"/>
  <c r="A3246" i="11" s="1"/>
  <c r="E3246" i="11" s="1"/>
  <c r="K3241" i="1"/>
  <c r="A3242" i="11" s="1"/>
  <c r="E3242" i="11" s="1"/>
  <c r="K3237" i="1"/>
  <c r="A3238" i="11" s="1"/>
  <c r="E3238" i="11" s="1"/>
  <c r="K3218" i="1"/>
  <c r="A3219" i="11" s="1"/>
  <c r="E3219" i="11" s="1"/>
  <c r="K3214" i="1"/>
  <c r="A3215" i="11" s="1"/>
  <c r="E3215" i="11" s="1"/>
  <c r="K3210" i="1"/>
  <c r="A3211" i="11" s="1"/>
  <c r="E3211" i="11" s="1"/>
  <c r="K3206" i="1"/>
  <c r="A3207" i="11" s="1"/>
  <c r="E3207" i="11" s="1"/>
  <c r="K3199" i="1"/>
  <c r="A3200" i="11" s="1"/>
  <c r="E3200" i="11" s="1"/>
  <c r="K3195" i="1"/>
  <c r="A3196" i="11" s="1"/>
  <c r="E3196" i="11" s="1"/>
  <c r="K3191" i="1"/>
  <c r="A3192" i="11" s="1"/>
  <c r="E3192" i="11" s="1"/>
  <c r="K3184" i="1"/>
  <c r="A3185" i="11" s="1"/>
  <c r="E3185" i="11" s="1"/>
  <c r="K3180" i="1"/>
  <c r="A3181" i="11" s="1"/>
  <c r="E3181" i="11" s="1"/>
  <c r="K3176" i="1"/>
  <c r="A3177" i="11" s="1"/>
  <c r="E3177" i="11" s="1"/>
  <c r="K3172" i="1"/>
  <c r="A3173" i="11" s="1"/>
  <c r="E3173" i="11" s="1"/>
  <c r="K3168" i="1"/>
  <c r="A3169" i="11" s="1"/>
  <c r="E3169" i="11" s="1"/>
  <c r="K3164" i="1"/>
  <c r="A3165" i="11" s="1"/>
  <c r="E3165" i="11" s="1"/>
  <c r="K3153" i="1"/>
  <c r="A3154" i="11" s="1"/>
  <c r="E3154" i="11" s="1"/>
  <c r="K3149" i="1"/>
  <c r="A3150" i="11" s="1"/>
  <c r="E3150" i="11" s="1"/>
  <c r="K3142" i="1"/>
  <c r="A3143" i="11" s="1"/>
  <c r="E3143" i="11" s="1"/>
  <c r="K3135" i="1"/>
  <c r="A3136" i="11" s="1"/>
  <c r="E3136" i="11" s="1"/>
  <c r="K3131" i="1"/>
  <c r="A3132" i="11" s="1"/>
  <c r="E3132" i="11" s="1"/>
  <c r="K3127" i="1"/>
  <c r="A3128" i="11" s="1"/>
  <c r="E3128" i="11" s="1"/>
  <c r="K3123" i="1"/>
  <c r="A3124" i="11" s="1"/>
  <c r="E3124" i="11" s="1"/>
  <c r="K3104" i="1"/>
  <c r="A3105" i="11" s="1"/>
  <c r="E3105" i="11" s="1"/>
  <c r="K3100" i="1"/>
  <c r="A3101" i="11" s="1"/>
  <c r="E3101" i="11" s="1"/>
  <c r="K3096" i="1"/>
  <c r="A3097" i="11" s="1"/>
  <c r="E3097" i="11" s="1"/>
  <c r="K3092" i="1"/>
  <c r="A3093" i="11" s="1"/>
  <c r="E3093" i="11" s="1"/>
  <c r="K3058" i="1"/>
  <c r="A3059" i="11" s="1"/>
  <c r="E3059" i="11" s="1"/>
  <c r="K3031" i="1"/>
  <c r="A3032" i="11" s="1"/>
  <c r="E3032" i="11" s="1"/>
  <c r="K3027" i="1"/>
  <c r="A3028" i="11" s="1"/>
  <c r="E3028" i="11" s="1"/>
  <c r="K3001" i="1"/>
  <c r="A3002" i="11" s="1"/>
  <c r="E3002" i="11" s="1"/>
  <c r="K2997" i="1"/>
  <c r="A2998" i="11" s="1"/>
  <c r="E2998" i="11" s="1"/>
  <c r="K2993" i="1"/>
  <c r="A2994" i="11" s="1"/>
  <c r="E2994" i="11" s="1"/>
  <c r="K2989" i="1"/>
  <c r="A2990" i="11" s="1"/>
  <c r="E2990" i="11" s="1"/>
  <c r="K2985" i="1"/>
  <c r="A2986" i="11" s="1"/>
  <c r="E2986" i="11" s="1"/>
  <c r="K2981" i="1"/>
  <c r="A2982" i="11" s="1"/>
  <c r="E2982" i="11" s="1"/>
  <c r="K2966" i="1"/>
  <c r="A2967" i="11" s="1"/>
  <c r="E2967" i="11" s="1"/>
  <c r="K2962" i="1"/>
  <c r="A2963" i="11" s="1"/>
  <c r="E2963" i="11" s="1"/>
  <c r="K2958" i="1"/>
  <c r="A2959" i="11" s="1"/>
  <c r="E2959" i="11" s="1"/>
  <c r="K2943" i="1"/>
  <c r="A2944" i="11" s="1"/>
  <c r="E2944" i="11" s="1"/>
  <c r="K2939" i="1"/>
  <c r="A2940" i="11" s="1"/>
  <c r="E2940" i="11" s="1"/>
  <c r="K2935" i="1"/>
  <c r="A2936" i="11" s="1"/>
  <c r="E2936" i="11" s="1"/>
  <c r="K2931" i="1"/>
  <c r="A2932" i="11" s="1"/>
  <c r="E2932" i="11" s="1"/>
  <c r="K2920" i="1"/>
  <c r="A2921" i="11" s="1"/>
  <c r="E2921" i="11" s="1"/>
  <c r="K2916" i="1"/>
  <c r="A2917" i="11" s="1"/>
  <c r="E2917" i="11" s="1"/>
  <c r="K2905" i="1"/>
  <c r="A2906" i="11" s="1"/>
  <c r="E2906" i="11" s="1"/>
  <c r="K2901" i="1"/>
  <c r="A2902" i="11" s="1"/>
  <c r="E2902" i="11" s="1"/>
  <c r="K2897" i="1"/>
  <c r="A2898" i="11" s="1"/>
  <c r="E2898" i="11" s="1"/>
  <c r="K2893" i="1"/>
  <c r="A2894" i="11" s="1"/>
  <c r="E2894" i="11" s="1"/>
  <c r="K2874" i="1"/>
  <c r="A2875" i="11" s="1"/>
  <c r="E2875" i="11" s="1"/>
  <c r="K2859" i="1"/>
  <c r="A2860" i="11" s="1"/>
  <c r="E2860" i="11" s="1"/>
  <c r="K2848" i="1"/>
  <c r="A2849" i="11" s="1"/>
  <c r="E2849" i="11" s="1"/>
  <c r="K2844" i="1"/>
  <c r="A2845" i="11" s="1"/>
  <c r="E2845" i="11" s="1"/>
  <c r="K2817" i="1"/>
  <c r="A2818" i="11" s="1"/>
  <c r="E2818" i="11" s="1"/>
  <c r="K2813" i="1"/>
  <c r="A2814" i="11" s="1"/>
  <c r="E2814" i="11" s="1"/>
  <c r="K2809" i="1"/>
  <c r="A2810" i="11" s="1"/>
  <c r="E2810" i="11" s="1"/>
  <c r="K2805" i="1"/>
  <c r="A2806" i="11" s="1"/>
  <c r="E2806" i="11" s="1"/>
  <c r="K2794" i="1"/>
  <c r="A2795" i="11" s="1"/>
  <c r="E2795" i="11" s="1"/>
  <c r="K2790" i="1"/>
  <c r="A2791" i="11" s="1"/>
  <c r="E2791" i="11" s="1"/>
  <c r="K2775" i="1"/>
  <c r="A2776" i="11" s="1"/>
  <c r="E2776" i="11" s="1"/>
  <c r="K2771" i="1"/>
  <c r="A2772" i="11" s="1"/>
  <c r="E2772" i="11" s="1"/>
  <c r="K2767" i="1"/>
  <c r="A2768" i="11" s="1"/>
  <c r="E2768" i="11" s="1"/>
  <c r="K2763" i="1"/>
  <c r="A2764" i="11" s="1"/>
  <c r="E2764" i="11" s="1"/>
  <c r="K2745" i="1"/>
  <c r="A2746" i="11" s="1"/>
  <c r="E2746" i="11" s="1"/>
  <c r="K2741" i="1"/>
  <c r="A2742" i="11" s="1"/>
  <c r="E2742" i="11" s="1"/>
  <c r="K2737" i="1"/>
  <c r="A2738" i="11" s="1"/>
  <c r="E2738" i="11" s="1"/>
  <c r="K2733" i="1"/>
  <c r="A2734" i="11" s="1"/>
  <c r="E2734" i="11" s="1"/>
  <c r="K2722" i="1"/>
  <c r="A2723" i="11" s="1"/>
  <c r="E2723" i="11" s="1"/>
  <c r="K2711" i="1"/>
  <c r="A2712" i="11" s="1"/>
  <c r="E2712" i="11" s="1"/>
  <c r="K2707" i="1"/>
  <c r="A2708" i="11" s="1"/>
  <c r="E2708" i="11" s="1"/>
  <c r="K2703" i="1"/>
  <c r="A2704" i="11" s="1"/>
  <c r="E2704" i="11" s="1"/>
  <c r="K2699" i="1"/>
  <c r="A2700" i="11" s="1"/>
  <c r="E2700" i="11" s="1"/>
  <c r="K2681" i="1"/>
  <c r="A2682" i="11" s="1"/>
  <c r="E2682" i="11" s="1"/>
  <c r="K2677" i="1"/>
  <c r="A2678" i="11" s="1"/>
  <c r="E2678" i="11" s="1"/>
  <c r="K2673" i="1"/>
  <c r="A2674" i="11" s="1"/>
  <c r="E2674" i="11" s="1"/>
  <c r="K2669" i="1"/>
  <c r="A2670" i="11" s="1"/>
  <c r="E2670" i="11" s="1"/>
  <c r="K2658" i="1"/>
  <c r="A2659" i="11" s="1"/>
  <c r="E2659" i="11" s="1"/>
  <c r="K2647" i="1"/>
  <c r="A2648" i="11" s="1"/>
  <c r="E2648" i="11" s="1"/>
  <c r="K2643" i="1"/>
  <c r="A2644" i="11" s="1"/>
  <c r="E2644" i="11" s="1"/>
  <c r="K2639" i="1"/>
  <c r="A2640" i="11" s="1"/>
  <c r="E2640" i="11" s="1"/>
  <c r="K3794" i="1"/>
  <c r="A3795" i="11" s="1"/>
  <c r="E3795" i="11" s="1"/>
  <c r="K3788" i="1"/>
  <c r="A3789" i="11" s="1"/>
  <c r="E3789" i="11" s="1"/>
  <c r="K3750" i="1"/>
  <c r="A3751" i="11" s="1"/>
  <c r="E3751" i="11" s="1"/>
  <c r="K3741" i="1"/>
  <c r="A3742" i="11" s="1"/>
  <c r="E3742" i="11" s="1"/>
  <c r="K3719" i="1"/>
  <c r="A3720" i="11" s="1"/>
  <c r="E3720" i="11" s="1"/>
  <c r="K3665" i="1"/>
  <c r="A3666" i="11" s="1"/>
  <c r="E3666" i="11" s="1"/>
  <c r="K3660" i="1"/>
  <c r="A3661" i="11" s="1"/>
  <c r="E3661" i="11" s="1"/>
  <c r="K3636" i="1"/>
  <c r="A3637" i="11" s="1"/>
  <c r="E3637" i="11" s="1"/>
  <c r="K3632" i="1"/>
  <c r="A3633" i="11" s="1"/>
  <c r="E3633" i="11" s="1"/>
  <c r="K3621" i="1"/>
  <c r="A3622" i="11" s="1"/>
  <c r="E3622" i="11" s="1"/>
  <c r="K3617" i="1"/>
  <c r="A3618" i="11" s="1"/>
  <c r="E3618" i="11" s="1"/>
  <c r="K3613" i="1"/>
  <c r="A3614" i="11" s="1"/>
  <c r="E3614" i="11" s="1"/>
  <c r="K3609" i="1"/>
  <c r="A3610" i="11" s="1"/>
  <c r="E3610" i="11" s="1"/>
  <c r="K3605" i="1"/>
  <c r="A3606" i="11" s="1"/>
  <c r="E3606" i="11" s="1"/>
  <c r="K3601" i="1"/>
  <c r="A3602" i="11" s="1"/>
  <c r="E3602" i="11" s="1"/>
  <c r="K3597" i="1"/>
  <c r="A3598" i="11" s="1"/>
  <c r="E3598" i="11" s="1"/>
  <c r="K3593" i="1"/>
  <c r="A3594" i="11" s="1"/>
  <c r="E3594" i="11" s="1"/>
  <c r="K3589" i="1"/>
  <c r="A3590" i="11" s="1"/>
  <c r="E3590" i="11" s="1"/>
  <c r="K3566" i="1"/>
  <c r="A3567" i="11" s="1"/>
  <c r="E3567" i="11" s="1"/>
  <c r="K3562" i="1"/>
  <c r="A3563" i="11" s="1"/>
  <c r="E3563" i="11" s="1"/>
  <c r="K3558" i="1"/>
  <c r="A3559" i="11" s="1"/>
  <c r="E3559" i="11" s="1"/>
  <c r="K3543" i="1"/>
  <c r="A3544" i="11" s="1"/>
  <c r="E3544" i="11" s="1"/>
  <c r="K3525" i="1"/>
  <c r="A3526" i="11" s="1"/>
  <c r="E3526" i="11" s="1"/>
  <c r="K3521" i="1"/>
  <c r="A3522" i="11" s="1"/>
  <c r="E3522" i="11" s="1"/>
  <c r="K3514" i="1"/>
  <c r="A3515" i="11" s="1"/>
  <c r="E3515" i="11" s="1"/>
  <c r="K3510" i="1"/>
  <c r="A3511" i="11" s="1"/>
  <c r="E3511" i="11" s="1"/>
  <c r="K3506" i="1"/>
  <c r="A3507" i="11" s="1"/>
  <c r="E3507" i="11" s="1"/>
  <c r="K3502" i="1"/>
  <c r="A3503" i="11" s="1"/>
  <c r="E3503" i="11" s="1"/>
  <c r="K3498" i="1"/>
  <c r="A3499" i="11" s="1"/>
  <c r="E3499" i="11" s="1"/>
  <c r="K3494" i="1"/>
  <c r="A3495" i="11" s="1"/>
  <c r="E3495" i="11" s="1"/>
  <c r="K3490" i="1"/>
  <c r="A3491" i="11" s="1"/>
  <c r="E3491" i="11" s="1"/>
  <c r="K3486" i="1"/>
  <c r="A3487" i="11" s="1"/>
  <c r="E3487" i="11" s="1"/>
  <c r="K3482" i="1"/>
  <c r="A3483" i="11" s="1"/>
  <c r="E3483" i="11" s="1"/>
  <c r="K3478" i="1"/>
  <c r="A3479" i="11" s="1"/>
  <c r="E3479" i="11" s="1"/>
  <c r="K3474" i="1"/>
  <c r="A3475" i="11" s="1"/>
  <c r="E3475" i="11" s="1"/>
  <c r="K3470" i="1"/>
  <c r="A3471" i="11" s="1"/>
  <c r="E3471" i="11" s="1"/>
  <c r="K3455" i="1"/>
  <c r="A3456" i="11" s="1"/>
  <c r="E3456" i="11" s="1"/>
  <c r="K3451" i="1"/>
  <c r="A3452" i="11" s="1"/>
  <c r="E3452" i="11" s="1"/>
  <c r="K3447" i="1"/>
  <c r="A3448" i="11" s="1"/>
  <c r="E3448" i="11" s="1"/>
  <c r="K3428" i="1"/>
  <c r="A3429" i="11" s="1"/>
  <c r="E3429" i="11" s="1"/>
  <c r="K3421" i="1"/>
  <c r="A3422" i="11" s="1"/>
  <c r="E3422" i="11" s="1"/>
  <c r="K3406" i="1"/>
  <c r="A3407" i="11" s="1"/>
  <c r="E3407" i="11" s="1"/>
  <c r="K3402" i="1"/>
  <c r="A3403" i="11" s="1"/>
  <c r="E3403" i="11" s="1"/>
  <c r="K3385" i="1"/>
  <c r="A3386" i="11" s="1"/>
  <c r="E3386" i="11" s="1"/>
  <c r="K3381" i="1"/>
  <c r="A3382" i="11" s="1"/>
  <c r="E3382" i="11" s="1"/>
  <c r="K3378" i="1"/>
  <c r="A3379" i="11" s="1"/>
  <c r="E3379" i="11" s="1"/>
  <c r="K3374" i="1"/>
  <c r="A3375" i="11" s="1"/>
  <c r="E3375" i="11" s="1"/>
  <c r="K3370" i="1"/>
  <c r="A3371" i="11" s="1"/>
  <c r="E3371" i="11" s="1"/>
  <c r="K3366" i="1"/>
  <c r="A3367" i="11" s="1"/>
  <c r="E3367" i="11" s="1"/>
  <c r="K3347" i="1"/>
  <c r="A3348" i="11" s="1"/>
  <c r="E3348" i="11" s="1"/>
  <c r="K3343" i="1"/>
  <c r="A3344" i="11" s="1"/>
  <c r="E3344" i="11" s="1"/>
  <c r="K3339" i="1"/>
  <c r="A3340" i="11" s="1"/>
  <c r="E3340" i="11" s="1"/>
  <c r="K3335" i="1"/>
  <c r="A3336" i="11" s="1"/>
  <c r="E3336" i="11" s="1"/>
  <c r="K3328" i="1"/>
  <c r="A3329" i="11" s="1"/>
  <c r="E3329" i="11" s="1"/>
  <c r="K3324" i="1"/>
  <c r="A3325" i="11" s="1"/>
  <c r="E3325" i="11" s="1"/>
  <c r="K3320" i="1"/>
  <c r="A3321" i="11" s="1"/>
  <c r="E3321" i="11" s="1"/>
  <c r="K3316" i="1"/>
  <c r="A3317" i="11" s="1"/>
  <c r="E3317" i="11" s="1"/>
  <c r="K3313" i="1"/>
  <c r="A3314" i="11" s="1"/>
  <c r="E3314" i="11" s="1"/>
  <c r="K3309" i="1"/>
  <c r="A3310" i="11" s="1"/>
  <c r="E3310" i="11" s="1"/>
  <c r="K3305" i="1"/>
  <c r="A3306" i="11" s="1"/>
  <c r="E3306" i="11" s="1"/>
  <c r="K3301" i="1"/>
  <c r="A3302" i="11" s="1"/>
  <c r="E3302" i="11" s="1"/>
  <c r="K3297" i="1"/>
  <c r="A3298" i="11" s="1"/>
  <c r="E3298" i="11" s="1"/>
  <c r="K3293" i="1"/>
  <c r="A3294" i="11" s="1"/>
  <c r="E3294" i="11" s="1"/>
  <c r="K3278" i="1"/>
  <c r="A3279" i="11" s="1"/>
  <c r="E3279" i="11" s="1"/>
  <c r="K3271" i="1"/>
  <c r="A3272" i="11" s="1"/>
  <c r="E3272" i="11" s="1"/>
  <c r="K3264" i="1"/>
  <c r="A3265" i="11" s="1"/>
  <c r="E3265" i="11" s="1"/>
  <c r="K3260" i="1"/>
  <c r="A3261" i="11" s="1"/>
  <c r="E3261" i="11" s="1"/>
  <c r="K3256" i="1"/>
  <c r="A3257" i="11" s="1"/>
  <c r="E3257" i="11" s="1"/>
  <c r="K3252" i="1"/>
  <c r="A3253" i="11" s="1"/>
  <c r="E3253" i="11" s="1"/>
  <c r="K3233" i="1"/>
  <c r="A3234" i="11" s="1"/>
  <c r="E3234" i="11" s="1"/>
  <c r="K3229" i="1"/>
  <c r="A3230" i="11" s="1"/>
  <c r="E3230" i="11" s="1"/>
  <c r="K3225" i="1"/>
  <c r="A3226" i="11" s="1"/>
  <c r="E3226" i="11" s="1"/>
  <c r="K3221" i="1"/>
  <c r="A3222" i="11" s="1"/>
  <c r="E3222" i="11" s="1"/>
  <c r="K3202" i="1"/>
  <c r="A3203" i="11" s="1"/>
  <c r="E3203" i="11" s="1"/>
  <c r="K3187" i="1"/>
  <c r="A3188" i="11" s="1"/>
  <c r="E3188" i="11" s="1"/>
  <c r="K3160" i="1"/>
  <c r="A3161" i="11" s="1"/>
  <c r="E3161" i="11" s="1"/>
  <c r="K3156" i="1"/>
  <c r="A3157" i="11" s="1"/>
  <c r="E3157" i="11" s="1"/>
  <c r="K3119" i="1"/>
  <c r="A3120" i="11" s="1"/>
  <c r="E3120" i="11" s="1"/>
  <c r="K3115" i="1"/>
  <c r="A3116" i="11" s="1"/>
  <c r="E3116" i="11" s="1"/>
  <c r="K3111" i="1"/>
  <c r="A3112" i="11" s="1"/>
  <c r="E3112" i="11" s="1"/>
  <c r="K3088" i="1"/>
  <c r="A3089" i="11" s="1"/>
  <c r="E3089" i="11" s="1"/>
  <c r="K3084" i="1"/>
  <c r="A3085" i="11" s="1"/>
  <c r="E3085" i="11" s="1"/>
  <c r="K3080" i="1"/>
  <c r="A3081" i="11" s="1"/>
  <c r="E3081" i="11" s="1"/>
  <c r="K3076" i="1"/>
  <c r="A3077" i="11" s="1"/>
  <c r="E3077" i="11" s="1"/>
  <c r="K3073" i="1"/>
  <c r="A3074" i="11" s="1"/>
  <c r="E3074" i="11" s="1"/>
  <c r="K3069" i="1"/>
  <c r="A3070" i="11" s="1"/>
  <c r="E3070" i="11" s="1"/>
  <c r="K3065" i="1"/>
  <c r="A3066" i="11" s="1"/>
  <c r="E3066" i="11" s="1"/>
  <c r="K3061" i="1"/>
  <c r="A3062" i="11" s="1"/>
  <c r="E3062" i="11" s="1"/>
  <c r="K3054" i="1"/>
  <c r="A3055" i="11" s="1"/>
  <c r="E3055" i="11" s="1"/>
  <c r="K3050" i="1"/>
  <c r="A3051" i="11" s="1"/>
  <c r="E3051" i="11" s="1"/>
  <c r="K3046" i="1"/>
  <c r="A3047" i="11" s="1"/>
  <c r="E3047" i="11" s="1"/>
  <c r="K3042" i="1"/>
  <c r="A3043" i="11" s="1"/>
  <c r="E3043" i="11" s="1"/>
  <c r="K3038" i="1"/>
  <c r="A3039" i="11" s="1"/>
  <c r="E3039" i="11" s="1"/>
  <c r="K3034" i="1"/>
  <c r="A3035" i="11" s="1"/>
  <c r="E3035" i="11" s="1"/>
  <c r="K3023" i="1"/>
  <c r="A3024" i="11" s="1"/>
  <c r="E3024" i="11" s="1"/>
  <c r="K3019" i="1"/>
  <c r="A3020" i="11" s="1"/>
  <c r="E3020" i="11" s="1"/>
  <c r="K3016" i="1"/>
  <c r="A3017" i="11" s="1"/>
  <c r="E3017" i="11" s="1"/>
  <c r="K3012" i="1"/>
  <c r="A3013" i="11" s="1"/>
  <c r="E3013" i="11" s="1"/>
  <c r="K3008" i="1"/>
  <c r="A3009" i="11" s="1"/>
  <c r="E3009" i="11" s="1"/>
  <c r="K3004" i="1"/>
  <c r="A3005" i="11" s="1"/>
  <c r="E3005" i="11" s="1"/>
  <c r="K2977" i="1"/>
  <c r="A2978" i="11" s="1"/>
  <c r="E2978" i="11" s="1"/>
  <c r="K2973" i="1"/>
  <c r="A2974" i="11" s="1"/>
  <c r="E2974" i="11" s="1"/>
  <c r="K2954" i="1"/>
  <c r="A2955" i="11" s="1"/>
  <c r="E2955" i="11" s="1"/>
  <c r="K2950" i="1"/>
  <c r="A2951" i="11" s="1"/>
  <c r="E2951" i="11" s="1"/>
  <c r="K2927" i="1"/>
  <c r="A2928" i="11" s="1"/>
  <c r="E2928" i="11" s="1"/>
  <c r="K2912" i="1"/>
  <c r="A2913" i="11" s="1"/>
  <c r="E2913" i="11" s="1"/>
  <c r="K2908" i="1"/>
  <c r="A2909" i="11" s="1"/>
  <c r="E2909" i="11" s="1"/>
  <c r="K2889" i="1"/>
  <c r="A2890" i="11" s="1"/>
  <c r="E2890" i="11" s="1"/>
  <c r="K2885" i="1"/>
  <c r="A2886" i="11" s="1"/>
  <c r="E2886" i="11" s="1"/>
  <c r="K2881" i="1"/>
  <c r="A2882" i="11" s="1"/>
  <c r="E2882" i="11" s="1"/>
  <c r="K2877" i="1"/>
  <c r="A2878" i="11" s="1"/>
  <c r="E2878" i="11" s="1"/>
  <c r="K2870" i="1"/>
  <c r="A2871" i="11" s="1"/>
  <c r="E2871" i="11" s="1"/>
  <c r="K2866" i="1"/>
  <c r="A2867" i="11" s="1"/>
  <c r="E2867" i="11" s="1"/>
  <c r="K2862" i="1"/>
  <c r="A2863" i="11" s="1"/>
  <c r="E2863" i="11" s="1"/>
  <c r="K2855" i="1"/>
  <c r="A2856" i="11" s="1"/>
  <c r="E2856" i="11" s="1"/>
  <c r="K2851" i="1"/>
  <c r="A2852" i="11" s="1"/>
  <c r="E2852" i="11" s="1"/>
  <c r="K2840" i="1"/>
  <c r="A2841" i="11" s="1"/>
  <c r="E2841" i="11" s="1"/>
  <c r="K2836" i="1"/>
  <c r="A2837" i="11" s="1"/>
  <c r="E2837" i="11" s="1"/>
  <c r="K2832" i="1"/>
  <c r="A2833" i="11" s="1"/>
  <c r="E2833" i="11" s="1"/>
  <c r="K2828" i="1"/>
  <c r="A2829" i="11" s="1"/>
  <c r="E2829" i="11" s="1"/>
  <c r="K2824" i="1"/>
  <c r="A2825" i="11" s="1"/>
  <c r="E2825" i="11" s="1"/>
  <c r="K2820" i="1"/>
  <c r="A2821" i="11" s="1"/>
  <c r="E2821" i="11" s="1"/>
  <c r="K2801" i="1"/>
  <c r="A2802" i="11" s="1"/>
  <c r="E2802" i="11" s="1"/>
  <c r="K2797" i="1"/>
  <c r="A2798" i="11" s="1"/>
  <c r="E2798" i="11" s="1"/>
  <c r="K2786" i="1"/>
  <c r="A2787" i="11" s="1"/>
  <c r="E2787" i="11" s="1"/>
  <c r="K2782" i="1"/>
  <c r="A2783" i="11" s="1"/>
  <c r="E2783" i="11" s="1"/>
  <c r="K2778" i="1"/>
  <c r="A2779" i="11" s="1"/>
  <c r="E2779" i="11" s="1"/>
  <c r="K2759" i="1"/>
  <c r="A2760" i="11" s="1"/>
  <c r="E2760" i="11" s="1"/>
  <c r="K2752" i="1"/>
  <c r="A2753" i="11" s="1"/>
  <c r="E2753" i="11" s="1"/>
  <c r="K2748" i="1"/>
  <c r="A2749" i="11" s="1"/>
  <c r="E2749" i="11" s="1"/>
  <c r="K2729" i="1"/>
  <c r="A2730" i="11" s="1"/>
  <c r="E2730" i="11" s="1"/>
  <c r="K2725" i="1"/>
  <c r="A2726" i="11" s="1"/>
  <c r="E2726" i="11" s="1"/>
  <c r="K2718" i="1"/>
  <c r="A2719" i="11" s="1"/>
  <c r="E2719" i="11" s="1"/>
  <c r="K2714" i="1"/>
  <c r="A2715" i="11" s="1"/>
  <c r="E2715" i="11" s="1"/>
  <c r="K2695" i="1"/>
  <c r="A2696" i="11" s="1"/>
  <c r="E2696" i="11" s="1"/>
  <c r="K2688" i="1"/>
  <c r="A2689" i="11" s="1"/>
  <c r="E2689" i="11" s="1"/>
  <c r="K2684" i="1"/>
  <c r="A2685" i="11" s="1"/>
  <c r="E2685" i="11" s="1"/>
  <c r="K2665" i="1"/>
  <c r="A2666" i="11" s="1"/>
  <c r="E2666" i="11" s="1"/>
  <c r="K2661" i="1"/>
  <c r="A2662" i="11" s="1"/>
  <c r="E2662" i="11" s="1"/>
  <c r="K2654" i="1"/>
  <c r="A2655" i="11" s="1"/>
  <c r="E2655" i="11" s="1"/>
  <c r="K2650" i="1"/>
  <c r="A2651" i="11" s="1"/>
  <c r="E2651" i="11" s="1"/>
  <c r="K2623" i="1"/>
  <c r="A2624" i="11" s="1"/>
  <c r="E2624" i="11" s="1"/>
  <c r="K3813" i="1"/>
  <c r="A3814" i="11" s="1"/>
  <c r="E3814" i="11" s="1"/>
  <c r="K3782" i="1"/>
  <c r="A3783" i="11" s="1"/>
  <c r="E3783" i="11" s="1"/>
  <c r="K3771" i="1"/>
  <c r="A3772" i="11" s="1"/>
  <c r="E3772" i="11" s="1"/>
  <c r="K3745" i="1"/>
  <c r="A3746" i="11" s="1"/>
  <c r="E3746" i="11" s="1"/>
  <c r="K3708" i="1"/>
  <c r="A3709" i="11" s="1"/>
  <c r="E3709" i="11" s="1"/>
  <c r="K3689" i="1"/>
  <c r="A3690" i="11" s="1"/>
  <c r="E3690" i="11" s="1"/>
  <c r="K3681" i="1"/>
  <c r="A3682" i="11" s="1"/>
  <c r="E3682" i="11" s="1"/>
  <c r="K3677" i="1"/>
  <c r="A3678" i="11" s="1"/>
  <c r="E3678" i="11" s="1"/>
  <c r="K3673" i="1"/>
  <c r="A3674" i="11" s="1"/>
  <c r="E3674" i="11" s="1"/>
  <c r="K3669" i="1"/>
  <c r="A3670" i="11" s="1"/>
  <c r="E3670" i="11" s="1"/>
  <c r="K3654" i="1"/>
  <c r="A3655" i="11" s="1"/>
  <c r="E3655" i="11" s="1"/>
  <c r="K3650" i="1"/>
  <c r="A3651" i="11" s="1"/>
  <c r="E3651" i="11" s="1"/>
  <c r="K3646" i="1"/>
  <c r="A3647" i="11" s="1"/>
  <c r="E3647" i="11" s="1"/>
  <c r="K3643" i="1"/>
  <c r="A3644" i="11" s="1"/>
  <c r="E3644" i="11" s="1"/>
  <c r="K3639" i="1"/>
  <c r="A3640" i="11" s="1"/>
  <c r="E3640" i="11" s="1"/>
  <c r="K3628" i="1"/>
  <c r="A3629" i="11" s="1"/>
  <c r="E3629" i="11" s="1"/>
  <c r="K3624" i="1"/>
  <c r="A3625" i="11" s="1"/>
  <c r="E3625" i="11" s="1"/>
  <c r="K3585" i="1"/>
  <c r="A3586" i="11" s="1"/>
  <c r="E3586" i="11" s="1"/>
  <c r="K3581" i="1"/>
  <c r="A3582" i="11" s="1"/>
  <c r="E3582" i="11" s="1"/>
  <c r="K3577" i="1"/>
  <c r="A3578" i="11" s="1"/>
  <c r="E3578" i="11" s="1"/>
  <c r="K3573" i="1"/>
  <c r="A3574" i="11" s="1"/>
  <c r="E3574" i="11" s="1"/>
  <c r="K3554" i="1"/>
  <c r="A3555" i="11" s="1"/>
  <c r="E3555" i="11" s="1"/>
  <c r="K3550" i="1"/>
  <c r="A3551" i="11" s="1"/>
  <c r="E3551" i="11" s="1"/>
  <c r="K3546" i="1"/>
  <c r="A3547" i="11" s="1"/>
  <c r="E3547" i="11" s="1"/>
  <c r="K3539" i="1"/>
  <c r="A3540" i="11" s="1"/>
  <c r="E3540" i="11" s="1"/>
  <c r="K3535" i="1"/>
  <c r="A3536" i="11" s="1"/>
  <c r="E3536" i="11" s="1"/>
  <c r="K3532" i="1"/>
  <c r="A3533" i="11" s="1"/>
  <c r="E3533" i="11" s="1"/>
  <c r="K3528" i="1"/>
  <c r="A3529" i="11" s="1"/>
  <c r="E3529" i="11" s="1"/>
  <c r="K3517" i="1"/>
  <c r="A3518" i="11" s="1"/>
  <c r="E3518" i="11" s="1"/>
  <c r="K3466" i="1"/>
  <c r="A3467" i="11" s="1"/>
  <c r="E3467" i="11" s="1"/>
  <c r="K3462" i="1"/>
  <c r="A3463" i="11" s="1"/>
  <c r="E3463" i="11" s="1"/>
  <c r="K3458" i="1"/>
  <c r="A3459" i="11" s="1"/>
  <c r="E3459" i="11" s="1"/>
  <c r="K3443" i="1"/>
  <c r="A3444" i="11" s="1"/>
  <c r="E3444" i="11" s="1"/>
  <c r="K3439" i="1"/>
  <c r="A3440" i="11" s="1"/>
  <c r="E3440" i="11" s="1"/>
  <c r="K3435" i="1"/>
  <c r="A3436" i="11" s="1"/>
  <c r="E3436" i="11" s="1"/>
  <c r="K3431" i="1"/>
  <c r="A3432" i="11" s="1"/>
  <c r="E3432" i="11" s="1"/>
  <c r="K3424" i="1"/>
  <c r="A3425" i="11" s="1"/>
  <c r="E3425" i="11" s="1"/>
  <c r="K3417" i="1"/>
  <c r="A3418" i="11" s="1"/>
  <c r="E3418" i="11" s="1"/>
  <c r="K3413" i="1"/>
  <c r="A3414" i="11" s="1"/>
  <c r="E3414" i="11" s="1"/>
  <c r="K3398" i="1"/>
  <c r="A3399" i="11" s="1"/>
  <c r="E3399" i="11" s="1"/>
  <c r="K3391" i="1"/>
  <c r="A3392" i="11" s="1"/>
  <c r="E3392" i="11" s="1"/>
  <c r="K3362" i="1"/>
  <c r="A3363" i="11" s="1"/>
  <c r="E3363" i="11" s="1"/>
  <c r="K3358" i="1"/>
  <c r="A3359" i="11" s="1"/>
  <c r="E3359" i="11" s="1"/>
  <c r="K3354" i="1"/>
  <c r="A3355" i="11" s="1"/>
  <c r="E3355" i="11" s="1"/>
  <c r="K3350" i="1"/>
  <c r="A3351" i="11" s="1"/>
  <c r="E3351" i="11" s="1"/>
  <c r="K3331" i="1"/>
  <c r="A3332" i="11" s="1"/>
  <c r="E3332" i="11" s="1"/>
  <c r="K3289" i="1"/>
  <c r="A3290" i="11" s="1"/>
  <c r="E3290" i="11" s="1"/>
  <c r="K3285" i="1"/>
  <c r="A3286" i="11" s="1"/>
  <c r="E3286" i="11" s="1"/>
  <c r="K3274" i="1"/>
  <c r="A3275" i="11" s="1"/>
  <c r="E3275" i="11" s="1"/>
  <c r="K3267" i="1"/>
  <c r="A3268" i="11" s="1"/>
  <c r="E3268" i="11" s="1"/>
  <c r="K3248" i="1"/>
  <c r="A3249" i="11" s="1"/>
  <c r="E3249" i="11" s="1"/>
  <c r="K3244" i="1"/>
  <c r="A3245" i="11" s="1"/>
  <c r="E3245" i="11" s="1"/>
  <c r="K3240" i="1"/>
  <c r="A3241" i="11" s="1"/>
  <c r="E3241" i="11" s="1"/>
  <c r="K3236" i="1"/>
  <c r="A3237" i="11" s="1"/>
  <c r="E3237" i="11" s="1"/>
  <c r="K3217" i="1"/>
  <c r="A3218" i="11" s="1"/>
  <c r="E3218" i="11" s="1"/>
  <c r="K3213" i="1"/>
  <c r="A3214" i="11" s="1"/>
  <c r="E3214" i="11" s="1"/>
  <c r="K3209" i="1"/>
  <c r="A3210" i="11" s="1"/>
  <c r="E3210" i="11" s="1"/>
  <c r="K3205" i="1"/>
  <c r="A3206" i="11" s="1"/>
  <c r="E3206" i="11" s="1"/>
  <c r="K3198" i="1"/>
  <c r="A3199" i="11" s="1"/>
  <c r="E3199" i="11" s="1"/>
  <c r="K3194" i="1"/>
  <c r="A3195" i="11" s="1"/>
  <c r="E3195" i="11" s="1"/>
  <c r="K3190" i="1"/>
  <c r="A3191" i="11" s="1"/>
  <c r="E3191" i="11" s="1"/>
  <c r="K3183" i="1"/>
  <c r="A3184" i="11" s="1"/>
  <c r="E3184" i="11" s="1"/>
  <c r="K3179" i="1"/>
  <c r="A3180" i="11" s="1"/>
  <c r="E3180" i="11" s="1"/>
  <c r="K3175" i="1"/>
  <c r="A3176" i="11" s="1"/>
  <c r="E3176" i="11" s="1"/>
  <c r="K3171" i="1"/>
  <c r="A3172" i="11" s="1"/>
  <c r="E3172" i="11" s="1"/>
  <c r="K3167" i="1"/>
  <c r="A3168" i="11" s="1"/>
  <c r="E3168" i="11" s="1"/>
  <c r="K3163" i="1"/>
  <c r="A3164" i="11" s="1"/>
  <c r="E3164" i="11" s="1"/>
  <c r="K3152" i="1"/>
  <c r="A3153" i="11" s="1"/>
  <c r="E3153" i="11" s="1"/>
  <c r="K3148" i="1"/>
  <c r="A3149" i="11" s="1"/>
  <c r="E3149" i="11" s="1"/>
  <c r="K3145" i="1"/>
  <c r="A3146" i="11" s="1"/>
  <c r="E3146" i="11" s="1"/>
  <c r="K3141" i="1"/>
  <c r="A3142" i="11" s="1"/>
  <c r="E3142" i="11" s="1"/>
  <c r="K3138" i="1"/>
  <c r="A3139" i="11" s="1"/>
  <c r="E3139" i="11" s="1"/>
  <c r="K3134" i="1"/>
  <c r="A3135" i="11" s="1"/>
  <c r="E3135" i="11" s="1"/>
  <c r="K3130" i="1"/>
  <c r="A3131" i="11" s="1"/>
  <c r="E3131" i="11" s="1"/>
  <c r="K3126" i="1"/>
  <c r="A3127" i="11" s="1"/>
  <c r="E3127" i="11" s="1"/>
  <c r="K3107" i="1"/>
  <c r="A3108" i="11" s="1"/>
  <c r="E3108" i="11" s="1"/>
  <c r="K3103" i="1"/>
  <c r="A3104" i="11" s="1"/>
  <c r="E3104" i="11" s="1"/>
  <c r="K3099" i="1"/>
  <c r="A3100" i="11" s="1"/>
  <c r="E3100" i="11" s="1"/>
  <c r="K3095" i="1"/>
  <c r="A3096" i="11" s="1"/>
  <c r="E3096" i="11" s="1"/>
  <c r="K3030" i="1"/>
  <c r="A3031" i="11" s="1"/>
  <c r="E3031" i="11" s="1"/>
  <c r="K3026" i="1"/>
  <c r="A3027" i="11" s="1"/>
  <c r="E3027" i="11" s="1"/>
  <c r="K3000" i="1"/>
  <c r="A3001" i="11" s="1"/>
  <c r="E3001" i="11" s="1"/>
  <c r="K2996" i="1"/>
  <c r="A2997" i="11" s="1"/>
  <c r="E2997" i="11" s="1"/>
  <c r="K2992" i="1"/>
  <c r="A2993" i="11" s="1"/>
  <c r="E2993" i="11" s="1"/>
  <c r="K2988" i="1"/>
  <c r="A2989" i="11" s="1"/>
  <c r="E2989" i="11" s="1"/>
  <c r="K2984" i="1"/>
  <c r="A2985" i="11" s="1"/>
  <c r="E2985" i="11" s="1"/>
  <c r="K2980" i="1"/>
  <c r="A2981" i="11" s="1"/>
  <c r="E2981" i="11" s="1"/>
  <c r="K2969" i="1"/>
  <c r="A2970" i="11" s="1"/>
  <c r="E2970" i="11" s="1"/>
  <c r="K2965" i="1"/>
  <c r="A2966" i="11" s="1"/>
  <c r="E2966" i="11" s="1"/>
  <c r="K2961" i="1"/>
  <c r="A2962" i="11" s="1"/>
  <c r="E2962" i="11" s="1"/>
  <c r="K2957" i="1"/>
  <c r="A2958" i="11" s="1"/>
  <c r="E2958" i="11" s="1"/>
  <c r="K2946" i="1"/>
  <c r="A2947" i="11" s="1"/>
  <c r="E2947" i="11" s="1"/>
  <c r="K2942" i="1"/>
  <c r="A2943" i="11" s="1"/>
  <c r="E2943" i="11" s="1"/>
  <c r="K2938" i="1"/>
  <c r="A2939" i="11" s="1"/>
  <c r="E2939" i="11" s="1"/>
  <c r="K2934" i="1"/>
  <c r="A2935" i="11" s="1"/>
  <c r="E2935" i="11" s="1"/>
  <c r="K2923" i="1"/>
  <c r="A2924" i="11" s="1"/>
  <c r="E2924" i="11" s="1"/>
  <c r="K2919" i="1"/>
  <c r="A2920" i="11" s="1"/>
  <c r="E2920" i="11" s="1"/>
  <c r="K2915" i="1"/>
  <c r="A2916" i="11" s="1"/>
  <c r="E2916" i="11" s="1"/>
  <c r="K2904" i="1"/>
  <c r="A2905" i="11" s="1"/>
  <c r="E2905" i="11" s="1"/>
  <c r="K2900" i="1"/>
  <c r="A2901" i="11" s="1"/>
  <c r="E2901" i="11" s="1"/>
  <c r="K2896" i="1"/>
  <c r="A2897" i="11" s="1"/>
  <c r="E2897" i="11" s="1"/>
  <c r="K2892" i="1"/>
  <c r="A2893" i="11" s="1"/>
  <c r="E2893" i="11" s="1"/>
  <c r="K2858" i="1"/>
  <c r="A2859" i="11" s="1"/>
  <c r="E2859" i="11" s="1"/>
  <c r="K2847" i="1"/>
  <c r="A2848" i="11" s="1"/>
  <c r="E2848" i="11" s="1"/>
  <c r="K2843" i="1"/>
  <c r="A2844" i="11" s="1"/>
  <c r="E2844" i="11" s="1"/>
  <c r="K2816" i="1"/>
  <c r="A2817" i="11" s="1"/>
  <c r="E2817" i="11" s="1"/>
  <c r="K2812" i="1"/>
  <c r="A2813" i="11" s="1"/>
  <c r="E2813" i="11" s="1"/>
  <c r="K2808" i="1"/>
  <c r="A2809" i="11" s="1"/>
  <c r="E2809" i="11" s="1"/>
  <c r="K2804" i="1"/>
  <c r="A2805" i="11" s="1"/>
  <c r="E2805" i="11" s="1"/>
  <c r="K2793" i="1"/>
  <c r="A2794" i="11" s="1"/>
  <c r="E2794" i="11" s="1"/>
  <c r="K2789" i="1"/>
  <c r="A2790" i="11" s="1"/>
  <c r="E2790" i="11" s="1"/>
  <c r="K2774" i="1"/>
  <c r="A2775" i="11" s="1"/>
  <c r="E2775" i="11" s="1"/>
  <c r="K2770" i="1"/>
  <c r="A2771" i="11" s="1"/>
  <c r="E2771" i="11" s="1"/>
  <c r="K2766" i="1"/>
  <c r="A2767" i="11" s="1"/>
  <c r="E2767" i="11" s="1"/>
  <c r="K2762" i="1"/>
  <c r="A2763" i="11" s="1"/>
  <c r="E2763" i="11" s="1"/>
  <c r="K2755" i="1"/>
  <c r="A2756" i="11" s="1"/>
  <c r="E2756" i="11" s="1"/>
  <c r="K2744" i="1"/>
  <c r="A2745" i="11" s="1"/>
  <c r="E2745" i="11" s="1"/>
  <c r="K2740" i="1"/>
  <c r="A2741" i="11" s="1"/>
  <c r="E2741" i="11" s="1"/>
  <c r="K2736" i="1"/>
  <c r="A2737" i="11" s="1"/>
  <c r="E2737" i="11" s="1"/>
  <c r="K2732" i="1"/>
  <c r="A2733" i="11" s="1"/>
  <c r="E2733" i="11" s="1"/>
  <c r="K2710" i="1"/>
  <c r="A2711" i="11" s="1"/>
  <c r="E2711" i="11" s="1"/>
  <c r="K2706" i="1"/>
  <c r="A2707" i="11" s="1"/>
  <c r="E2707" i="11" s="1"/>
  <c r="K2702" i="1"/>
  <c r="A2703" i="11" s="1"/>
  <c r="E2703" i="11" s="1"/>
  <c r="K2698" i="1"/>
  <c r="A2699" i="11" s="1"/>
  <c r="E2699" i="11" s="1"/>
  <c r="K2691" i="1"/>
  <c r="A2692" i="11" s="1"/>
  <c r="E2692" i="11" s="1"/>
  <c r="K2680" i="1"/>
  <c r="A2681" i="11" s="1"/>
  <c r="E2681" i="11" s="1"/>
  <c r="K2676" i="1"/>
  <c r="A2677" i="11" s="1"/>
  <c r="E2677" i="11" s="1"/>
  <c r="K2672" i="1"/>
  <c r="A2673" i="11" s="1"/>
  <c r="E2673" i="11" s="1"/>
  <c r="K2668" i="1"/>
  <c r="A2669" i="11" s="1"/>
  <c r="E2669" i="11" s="1"/>
  <c r="K2646" i="1"/>
  <c r="A2647" i="11" s="1"/>
  <c r="E2647" i="11" s="1"/>
  <c r="K3765" i="1"/>
  <c r="A3766" i="11" s="1"/>
  <c r="E3766" i="11" s="1"/>
  <c r="K3749" i="1"/>
  <c r="A3750" i="11" s="1"/>
  <c r="E3750" i="11" s="1"/>
  <c r="K3728" i="1"/>
  <c r="A3729" i="11" s="1"/>
  <c r="E3729" i="11" s="1"/>
  <c r="K3664" i="1"/>
  <c r="A3665" i="11" s="1"/>
  <c r="E3665" i="11" s="1"/>
  <c r="K3635" i="1"/>
  <c r="A3636" i="11" s="1"/>
  <c r="E3636" i="11" s="1"/>
  <c r="K3631" i="1"/>
  <c r="A3632" i="11" s="1"/>
  <c r="E3632" i="11" s="1"/>
  <c r="K3620" i="1"/>
  <c r="A3621" i="11" s="1"/>
  <c r="E3621" i="11" s="1"/>
  <c r="K3616" i="1"/>
  <c r="A3617" i="11" s="1"/>
  <c r="E3617" i="11" s="1"/>
  <c r="K3612" i="1"/>
  <c r="A3613" i="11" s="1"/>
  <c r="E3613" i="11" s="1"/>
  <c r="K3608" i="1"/>
  <c r="A3609" i="11" s="1"/>
  <c r="E3609" i="11" s="1"/>
  <c r="K3604" i="1"/>
  <c r="A3605" i="11" s="1"/>
  <c r="E3605" i="11" s="1"/>
  <c r="K3600" i="1"/>
  <c r="A3601" i="11" s="1"/>
  <c r="E3601" i="11" s="1"/>
  <c r="K3596" i="1"/>
  <c r="A3597" i="11" s="1"/>
  <c r="E3597" i="11" s="1"/>
  <c r="K3592" i="1"/>
  <c r="A3593" i="11" s="1"/>
  <c r="E3593" i="11" s="1"/>
  <c r="K3588" i="1"/>
  <c r="A3589" i="11" s="1"/>
  <c r="E3589" i="11" s="1"/>
  <c r="K3569" i="1"/>
  <c r="A3570" i="11" s="1"/>
  <c r="E3570" i="11" s="1"/>
  <c r="K3565" i="1"/>
  <c r="A3566" i="11" s="1"/>
  <c r="E3566" i="11" s="1"/>
  <c r="K3561" i="1"/>
  <c r="A3562" i="11" s="1"/>
  <c r="E3562" i="11" s="1"/>
  <c r="K3557" i="1"/>
  <c r="A3558" i="11" s="1"/>
  <c r="E3558" i="11" s="1"/>
  <c r="K3542" i="1"/>
  <c r="A3543" i="11" s="1"/>
  <c r="E3543" i="11" s="1"/>
  <c r="K3524" i="1"/>
  <c r="A3525" i="11" s="1"/>
  <c r="E3525" i="11" s="1"/>
  <c r="K3520" i="1"/>
  <c r="A3521" i="11" s="1"/>
  <c r="E3521" i="11" s="1"/>
  <c r="K3513" i="1"/>
  <c r="A3514" i="11" s="1"/>
  <c r="E3514" i="11" s="1"/>
  <c r="K3509" i="1"/>
  <c r="A3510" i="11" s="1"/>
  <c r="E3510" i="11" s="1"/>
  <c r="K3505" i="1"/>
  <c r="A3506" i="11" s="1"/>
  <c r="E3506" i="11" s="1"/>
  <c r="K3501" i="1"/>
  <c r="A3502" i="11" s="1"/>
  <c r="E3502" i="11" s="1"/>
  <c r="K3497" i="1"/>
  <c r="A3498" i="11" s="1"/>
  <c r="E3498" i="11" s="1"/>
  <c r="K3493" i="1"/>
  <c r="A3494" i="11" s="1"/>
  <c r="E3494" i="11" s="1"/>
  <c r="K3489" i="1"/>
  <c r="A3490" i="11" s="1"/>
  <c r="E3490" i="11" s="1"/>
  <c r="K3485" i="1"/>
  <c r="A3486" i="11" s="1"/>
  <c r="E3486" i="11" s="1"/>
  <c r="K3481" i="1"/>
  <c r="A3482" i="11" s="1"/>
  <c r="E3482" i="11" s="1"/>
  <c r="K3477" i="1"/>
  <c r="A3478" i="11" s="1"/>
  <c r="E3478" i="11" s="1"/>
  <c r="K3473" i="1"/>
  <c r="A3474" i="11" s="1"/>
  <c r="E3474" i="11" s="1"/>
  <c r="K3454" i="1"/>
  <c r="A3455" i="11" s="1"/>
  <c r="E3455" i="11" s="1"/>
  <c r="K3450" i="1"/>
  <c r="A3451" i="11" s="1"/>
  <c r="E3451" i="11" s="1"/>
  <c r="K3427" i="1"/>
  <c r="A3428" i="11" s="1"/>
  <c r="E3428" i="11" s="1"/>
  <c r="K3420" i="1"/>
  <c r="A3421" i="11" s="1"/>
  <c r="E3421" i="11" s="1"/>
  <c r="K3409" i="1"/>
  <c r="A3410" i="11" s="1"/>
  <c r="E3410" i="11" s="1"/>
  <c r="K3405" i="1"/>
  <c r="A3406" i="11" s="1"/>
  <c r="E3406" i="11" s="1"/>
  <c r="K3394" i="1"/>
  <c r="A3395" i="11" s="1"/>
  <c r="E3395" i="11" s="1"/>
  <c r="K3387" i="1"/>
  <c r="A3388" i="11" s="1"/>
  <c r="E3388" i="11" s="1"/>
  <c r="K3384" i="1"/>
  <c r="A3385" i="11" s="1"/>
  <c r="E3385" i="11" s="1"/>
  <c r="K3380" i="1"/>
  <c r="A3381" i="11" s="1"/>
  <c r="E3381" i="11" s="1"/>
  <c r="K3377" i="1"/>
  <c r="A3378" i="11" s="1"/>
  <c r="E3378" i="11" s="1"/>
  <c r="K3373" i="1"/>
  <c r="A3374" i="11" s="1"/>
  <c r="E3374" i="11" s="1"/>
  <c r="K3369" i="1"/>
  <c r="A3370" i="11" s="1"/>
  <c r="E3370" i="11" s="1"/>
  <c r="K3365" i="1"/>
  <c r="A3366" i="11" s="1"/>
  <c r="E3366" i="11" s="1"/>
  <c r="K3346" i="1"/>
  <c r="A3347" i="11" s="1"/>
  <c r="E3347" i="11" s="1"/>
  <c r="K3342" i="1"/>
  <c r="A3343" i="11" s="1"/>
  <c r="E3343" i="11" s="1"/>
  <c r="K3338" i="1"/>
  <c r="A3339" i="11" s="1"/>
  <c r="E3339" i="11" s="1"/>
  <c r="K3334" i="1"/>
  <c r="A3335" i="11" s="1"/>
  <c r="E3335" i="11" s="1"/>
  <c r="K3327" i="1"/>
  <c r="A3328" i="11" s="1"/>
  <c r="E3328" i="11" s="1"/>
  <c r="K3323" i="1"/>
  <c r="A3324" i="11" s="1"/>
  <c r="E3324" i="11" s="1"/>
  <c r="K3319" i="1"/>
  <c r="A3320" i="11" s="1"/>
  <c r="E3320" i="11" s="1"/>
  <c r="K3312" i="1"/>
  <c r="A3313" i="11" s="1"/>
  <c r="E3313" i="11" s="1"/>
  <c r="K3308" i="1"/>
  <c r="A3309" i="11" s="1"/>
  <c r="E3309" i="11" s="1"/>
  <c r="K3304" i="1"/>
  <c r="A3305" i="11" s="1"/>
  <c r="E3305" i="11" s="1"/>
  <c r="K3300" i="1"/>
  <c r="A3301" i="11" s="1"/>
  <c r="E3301" i="11" s="1"/>
  <c r="K3296" i="1"/>
  <c r="A3297" i="11" s="1"/>
  <c r="E3297" i="11" s="1"/>
  <c r="K3292" i="1"/>
  <c r="A3293" i="11" s="1"/>
  <c r="E3293" i="11" s="1"/>
  <c r="K3281" i="1"/>
  <c r="A3282" i="11" s="1"/>
  <c r="E3282" i="11" s="1"/>
  <c r="K3277" i="1"/>
  <c r="A3278" i="11" s="1"/>
  <c r="E3278" i="11" s="1"/>
  <c r="K3270" i="1"/>
  <c r="A3271" i="11" s="1"/>
  <c r="E3271" i="11" s="1"/>
  <c r="K3263" i="1"/>
  <c r="A3264" i="11" s="1"/>
  <c r="E3264" i="11" s="1"/>
  <c r="K3259" i="1"/>
  <c r="A3260" i="11" s="1"/>
  <c r="E3260" i="11" s="1"/>
  <c r="K3255" i="1"/>
  <c r="A3256" i="11" s="1"/>
  <c r="E3256" i="11" s="1"/>
  <c r="K3251" i="1"/>
  <c r="A3252" i="11" s="1"/>
  <c r="E3252" i="11" s="1"/>
  <c r="K3232" i="1"/>
  <c r="A3233" i="11" s="1"/>
  <c r="E3233" i="11" s="1"/>
  <c r="K3228" i="1"/>
  <c r="A3229" i="11" s="1"/>
  <c r="E3229" i="11" s="1"/>
  <c r="K3224" i="1"/>
  <c r="A3225" i="11" s="1"/>
  <c r="E3225" i="11" s="1"/>
  <c r="K3220" i="1"/>
  <c r="A3221" i="11" s="1"/>
  <c r="E3221" i="11" s="1"/>
  <c r="K3186" i="1"/>
  <c r="A3187" i="11" s="1"/>
  <c r="E3187" i="11" s="1"/>
  <c r="K3159" i="1"/>
  <c r="A3160" i="11" s="1"/>
  <c r="E3160" i="11" s="1"/>
  <c r="K3155" i="1"/>
  <c r="A3156" i="11" s="1"/>
  <c r="E3156" i="11" s="1"/>
  <c r="K3122" i="1"/>
  <c r="A3123" i="11" s="1"/>
  <c r="E3123" i="11" s="1"/>
  <c r="K3118" i="1"/>
  <c r="A3119" i="11" s="1"/>
  <c r="E3119" i="11" s="1"/>
  <c r="K3114" i="1"/>
  <c r="A3115" i="11" s="1"/>
  <c r="E3115" i="11" s="1"/>
  <c r="K3110" i="1"/>
  <c r="A3111" i="11" s="1"/>
  <c r="E3111" i="11" s="1"/>
  <c r="K3091" i="1"/>
  <c r="A3092" i="11" s="1"/>
  <c r="E3092" i="11" s="1"/>
  <c r="K3087" i="1"/>
  <c r="A3088" i="11" s="1"/>
  <c r="E3088" i="11" s="1"/>
  <c r="K3083" i="1"/>
  <c r="A3084" i="11" s="1"/>
  <c r="E3084" i="11" s="1"/>
  <c r="K3079" i="1"/>
  <c r="A3080" i="11" s="1"/>
  <c r="E3080" i="11" s="1"/>
  <c r="K3072" i="1"/>
  <c r="A3073" i="11" s="1"/>
  <c r="E3073" i="11" s="1"/>
  <c r="K3068" i="1"/>
  <c r="A3069" i="11" s="1"/>
  <c r="E3069" i="11" s="1"/>
  <c r="K3064" i="1"/>
  <c r="A3065" i="11" s="1"/>
  <c r="E3065" i="11" s="1"/>
  <c r="K3060" i="1"/>
  <c r="A3061" i="11" s="1"/>
  <c r="E3061" i="11" s="1"/>
  <c r="K3057" i="1"/>
  <c r="A3058" i="11" s="1"/>
  <c r="E3058" i="11" s="1"/>
  <c r="K3053" i="1"/>
  <c r="A3054" i="11" s="1"/>
  <c r="E3054" i="11" s="1"/>
  <c r="K3049" i="1"/>
  <c r="A3050" i="11" s="1"/>
  <c r="E3050" i="11" s="1"/>
  <c r="K3045" i="1"/>
  <c r="A3046" i="11" s="1"/>
  <c r="E3046" i="11" s="1"/>
  <c r="K3041" i="1"/>
  <c r="A3042" i="11" s="1"/>
  <c r="E3042" i="11" s="1"/>
  <c r="K3037" i="1"/>
  <c r="A3038" i="11" s="1"/>
  <c r="E3038" i="11" s="1"/>
  <c r="K3022" i="1"/>
  <c r="A3023" i="11" s="1"/>
  <c r="E3023" i="11" s="1"/>
  <c r="K3015" i="1"/>
  <c r="A3016" i="11" s="1"/>
  <c r="E3016" i="11" s="1"/>
  <c r="K3011" i="1"/>
  <c r="A3012" i="11" s="1"/>
  <c r="E3012" i="11" s="1"/>
  <c r="K3007" i="1"/>
  <c r="A3008" i="11" s="1"/>
  <c r="E3008" i="11" s="1"/>
  <c r="K3003" i="1"/>
  <c r="A3004" i="11" s="1"/>
  <c r="E3004" i="11" s="1"/>
  <c r="K2976" i="1"/>
  <c r="A2977" i="11" s="1"/>
  <c r="E2977" i="11" s="1"/>
  <c r="K2972" i="1"/>
  <c r="A2973" i="11" s="1"/>
  <c r="E2973" i="11" s="1"/>
  <c r="K2953" i="1"/>
  <c r="A2954" i="11" s="1"/>
  <c r="E2954" i="11" s="1"/>
  <c r="K2949" i="1"/>
  <c r="A2950" i="11" s="1"/>
  <c r="E2950" i="11" s="1"/>
  <c r="K2930" i="1"/>
  <c r="A2931" i="11" s="1"/>
  <c r="E2931" i="11" s="1"/>
  <c r="K2926" i="1"/>
  <c r="A2927" i="11" s="1"/>
  <c r="E2927" i="11" s="1"/>
  <c r="K2911" i="1"/>
  <c r="A2912" i="11" s="1"/>
  <c r="E2912" i="11" s="1"/>
  <c r="K2907" i="1"/>
  <c r="A2908" i="11" s="1"/>
  <c r="E2908" i="11" s="1"/>
  <c r="K2888" i="1"/>
  <c r="A2889" i="11" s="1"/>
  <c r="E2889" i="11" s="1"/>
  <c r="K2884" i="1"/>
  <c r="A2885" i="11" s="1"/>
  <c r="E2885" i="11" s="1"/>
  <c r="K2880" i="1"/>
  <c r="A2881" i="11" s="1"/>
  <c r="E2881" i="11" s="1"/>
  <c r="K2876" i="1"/>
  <c r="A2877" i="11" s="1"/>
  <c r="E2877" i="11" s="1"/>
  <c r="K2873" i="1"/>
  <c r="A2874" i="11" s="1"/>
  <c r="E2874" i="11" s="1"/>
  <c r="K2869" i="1"/>
  <c r="A2870" i="11" s="1"/>
  <c r="E2870" i="11" s="1"/>
  <c r="K2865" i="1"/>
  <c r="A2866" i="11" s="1"/>
  <c r="E2866" i="11" s="1"/>
  <c r="K2861" i="1"/>
  <c r="A2862" i="11" s="1"/>
  <c r="E2862" i="11" s="1"/>
  <c r="K2854" i="1"/>
  <c r="A2855" i="11" s="1"/>
  <c r="E2855" i="11" s="1"/>
  <c r="K2839" i="1"/>
  <c r="A2840" i="11" s="1"/>
  <c r="E2840" i="11" s="1"/>
  <c r="K2835" i="1"/>
  <c r="A2836" i="11" s="1"/>
  <c r="E2836" i="11" s="1"/>
  <c r="K2831" i="1"/>
  <c r="A2832" i="11" s="1"/>
  <c r="E2832" i="11" s="1"/>
  <c r="K2827" i="1"/>
  <c r="A2828" i="11" s="1"/>
  <c r="E2828" i="11" s="1"/>
  <c r="K2823" i="1"/>
  <c r="A2824" i="11" s="1"/>
  <c r="E2824" i="11" s="1"/>
  <c r="K2819" i="1"/>
  <c r="A2820" i="11" s="1"/>
  <c r="E2820" i="11" s="1"/>
  <c r="K2800" i="1"/>
  <c r="A2801" i="11" s="1"/>
  <c r="E2801" i="11" s="1"/>
  <c r="K2796" i="1"/>
  <c r="A2797" i="11" s="1"/>
  <c r="E2797" i="11" s="1"/>
  <c r="K2785" i="1"/>
  <c r="A2786" i="11" s="1"/>
  <c r="E2786" i="11" s="1"/>
  <c r="K2781" i="1"/>
  <c r="A2782" i="11" s="1"/>
  <c r="E2782" i="11" s="1"/>
  <c r="K2758" i="1"/>
  <c r="A2759" i="11" s="1"/>
  <c r="E2759" i="11" s="1"/>
  <c r="K2751" i="1"/>
  <c r="A2752" i="11" s="1"/>
  <c r="E2752" i="11" s="1"/>
  <c r="K2747" i="1"/>
  <c r="A2748" i="11" s="1"/>
  <c r="E2748" i="11" s="1"/>
  <c r="K2728" i="1"/>
  <c r="A2729" i="11" s="1"/>
  <c r="E2729" i="11" s="1"/>
  <c r="K2724" i="1"/>
  <c r="A2725" i="11" s="1"/>
  <c r="E2725" i="11" s="1"/>
  <c r="K2721" i="1"/>
  <c r="A2722" i="11" s="1"/>
  <c r="E2722" i="11" s="1"/>
  <c r="K2717" i="1"/>
  <c r="A2718" i="11" s="1"/>
  <c r="E2718" i="11" s="1"/>
  <c r="K2694" i="1"/>
  <c r="A2695" i="11" s="1"/>
  <c r="E2695" i="11" s="1"/>
  <c r="K2687" i="1"/>
  <c r="A2688" i="11" s="1"/>
  <c r="E2688" i="11" s="1"/>
  <c r="K2683" i="1"/>
  <c r="A2684" i="11" s="1"/>
  <c r="E2684" i="11" s="1"/>
  <c r="K2651" i="1"/>
  <c r="A2652" i="11" s="1"/>
  <c r="E2652" i="11" s="1"/>
  <c r="K2640" i="1"/>
  <c r="A2641" i="11" s="1"/>
  <c r="E2641" i="11" s="1"/>
  <c r="K2635" i="1"/>
  <c r="A2636" i="11" s="1"/>
  <c r="E2636" i="11" s="1"/>
  <c r="K2631" i="1"/>
  <c r="A2632" i="11" s="1"/>
  <c r="E2632" i="11" s="1"/>
  <c r="K2627" i="1"/>
  <c r="A2628" i="11" s="1"/>
  <c r="E2628" i="11" s="1"/>
  <c r="K2616" i="1"/>
  <c r="A2617" i="11" s="1"/>
  <c r="E2617" i="11" s="1"/>
  <c r="K2612" i="1"/>
  <c r="A2613" i="11" s="1"/>
  <c r="E2613" i="11" s="1"/>
  <c r="K2601" i="1"/>
  <c r="A2602" i="11" s="1"/>
  <c r="E2602" i="11" s="1"/>
  <c r="K2597" i="1"/>
  <c r="A2598" i="11" s="1"/>
  <c r="E2598" i="11" s="1"/>
  <c r="K2593" i="1"/>
  <c r="A2594" i="11" s="1"/>
  <c r="E2594" i="11" s="1"/>
  <c r="K2586" i="1"/>
  <c r="A2587" i="11" s="1"/>
  <c r="E2587" i="11" s="1"/>
  <c r="K2582" i="1"/>
  <c r="A2583" i="11" s="1"/>
  <c r="E2583" i="11" s="1"/>
  <c r="K2571" i="1"/>
  <c r="A2572" i="11" s="1"/>
  <c r="E2572" i="11" s="1"/>
  <c r="K2567" i="1"/>
  <c r="A2568" i="11" s="1"/>
  <c r="E2568" i="11" s="1"/>
  <c r="K2563" i="1"/>
  <c r="A2564" i="11" s="1"/>
  <c r="E2564" i="11" s="1"/>
  <c r="K2552" i="1"/>
  <c r="A2553" i="11" s="1"/>
  <c r="E2553" i="11" s="1"/>
  <c r="K2548" i="1"/>
  <c r="A2549" i="11" s="1"/>
  <c r="E2549" i="11" s="1"/>
  <c r="K2537" i="1"/>
  <c r="A2538" i="11" s="1"/>
  <c r="E2538" i="11" s="1"/>
  <c r="K2533" i="1"/>
  <c r="A2534" i="11" s="1"/>
  <c r="E2534" i="11" s="1"/>
  <c r="K2529" i="1"/>
  <c r="A2530" i="11" s="1"/>
  <c r="E2530" i="11" s="1"/>
  <c r="K2522" i="1"/>
  <c r="A2523" i="11" s="1"/>
  <c r="E2523" i="11" s="1"/>
  <c r="K2518" i="1"/>
  <c r="A2519" i="11" s="1"/>
  <c r="E2519" i="11" s="1"/>
  <c r="K2507" i="1"/>
  <c r="A2508" i="11" s="1"/>
  <c r="E2508" i="11" s="1"/>
  <c r="K2503" i="1"/>
  <c r="A2504" i="11" s="1"/>
  <c r="E2504" i="11" s="1"/>
  <c r="K2499" i="1"/>
  <c r="A2500" i="11" s="1"/>
  <c r="E2500" i="11" s="1"/>
  <c r="K2488" i="1"/>
  <c r="A2489" i="11" s="1"/>
  <c r="E2489" i="11" s="1"/>
  <c r="K2484" i="1"/>
  <c r="A2485" i="11" s="1"/>
  <c r="E2485" i="11" s="1"/>
  <c r="K2473" i="1"/>
  <c r="A2474" i="11" s="1"/>
  <c r="E2474" i="11" s="1"/>
  <c r="K2469" i="1"/>
  <c r="A2470" i="11" s="1"/>
  <c r="E2470" i="11" s="1"/>
  <c r="K2465" i="1"/>
  <c r="A2466" i="11" s="1"/>
  <c r="E2466" i="11" s="1"/>
  <c r="K2461" i="1"/>
  <c r="A2462" i="11" s="1"/>
  <c r="E2462" i="11" s="1"/>
  <c r="K2450" i="1"/>
  <c r="A2451" i="11" s="1"/>
  <c r="E2451" i="11" s="1"/>
  <c r="K2446" i="1"/>
  <c r="A2447" i="11" s="1"/>
  <c r="E2447" i="11" s="1"/>
  <c r="K2427" i="1"/>
  <c r="A2428" i="11" s="1"/>
  <c r="E2428" i="11" s="1"/>
  <c r="K2423" i="1"/>
  <c r="A2424" i="11" s="1"/>
  <c r="E2424" i="11" s="1"/>
  <c r="K2408" i="1"/>
  <c r="A2409" i="11" s="1"/>
  <c r="E2409" i="11" s="1"/>
  <c r="K2404" i="1"/>
  <c r="A2405" i="11" s="1"/>
  <c r="E2405" i="11" s="1"/>
  <c r="K2400" i="1"/>
  <c r="A2401" i="11" s="1"/>
  <c r="E2401" i="11" s="1"/>
  <c r="K2396" i="1"/>
  <c r="A2397" i="11" s="1"/>
  <c r="E2397" i="11" s="1"/>
  <c r="K2385" i="1"/>
  <c r="A2386" i="11" s="1"/>
  <c r="E2386" i="11" s="1"/>
  <c r="K2381" i="1"/>
  <c r="A2382" i="11" s="1"/>
  <c r="E2382" i="11" s="1"/>
  <c r="K2362" i="1"/>
  <c r="A2363" i="11" s="1"/>
  <c r="E2363" i="11" s="1"/>
  <c r="K2358" i="1"/>
  <c r="A2359" i="11" s="1"/>
  <c r="E2359" i="11" s="1"/>
  <c r="K2347" i="1"/>
  <c r="A2348" i="11" s="1"/>
  <c r="E2348" i="11" s="1"/>
  <c r="K2343" i="1"/>
  <c r="A2344" i="11" s="1"/>
  <c r="E2344" i="11" s="1"/>
  <c r="K2339" i="1"/>
  <c r="A2340" i="11" s="1"/>
  <c r="E2340" i="11" s="1"/>
  <c r="K2335" i="1"/>
  <c r="A2336" i="11" s="1"/>
  <c r="E2336" i="11" s="1"/>
  <c r="K2320" i="1"/>
  <c r="A2321" i="11" s="1"/>
  <c r="E2321" i="11" s="1"/>
  <c r="K2316" i="1"/>
  <c r="A2317" i="11" s="1"/>
  <c r="E2317" i="11" s="1"/>
  <c r="K2297" i="1"/>
  <c r="A2298" i="11" s="1"/>
  <c r="E2298" i="11" s="1"/>
  <c r="K2293" i="1"/>
  <c r="A2294" i="11" s="1"/>
  <c r="E2294" i="11" s="1"/>
  <c r="K2282" i="1"/>
  <c r="A2283" i="11" s="1"/>
  <c r="E2283" i="11" s="1"/>
  <c r="K2278" i="1"/>
  <c r="A2279" i="11" s="1"/>
  <c r="E2279" i="11" s="1"/>
  <c r="K2274" i="1"/>
  <c r="A2275" i="11" s="1"/>
  <c r="E2275" i="11" s="1"/>
  <c r="K2270" i="1"/>
  <c r="A2271" i="11" s="1"/>
  <c r="E2271" i="11" s="1"/>
  <c r="K2259" i="1"/>
  <c r="A2260" i="11" s="1"/>
  <c r="E2260" i="11" s="1"/>
  <c r="K2255" i="1"/>
  <c r="A2256" i="11" s="1"/>
  <c r="E2256" i="11" s="1"/>
  <c r="K2232" i="1"/>
  <c r="A2233" i="11" s="1"/>
  <c r="E2233" i="11" s="1"/>
  <c r="K2228" i="1"/>
  <c r="A2229" i="11" s="1"/>
  <c r="E2229" i="11" s="1"/>
  <c r="K2217" i="1"/>
  <c r="A2218" i="11" s="1"/>
  <c r="E2218" i="11" s="1"/>
  <c r="K2213" i="1"/>
  <c r="A2214" i="11" s="1"/>
  <c r="E2214" i="11" s="1"/>
  <c r="K2202" i="1"/>
  <c r="A2203" i="11" s="1"/>
  <c r="E2203" i="11" s="1"/>
  <c r="K2198" i="1"/>
  <c r="A2199" i="11" s="1"/>
  <c r="E2199" i="11" s="1"/>
  <c r="K2187" i="1"/>
  <c r="A2188" i="11" s="1"/>
  <c r="E2188" i="11" s="1"/>
  <c r="K2176" i="1"/>
  <c r="A2177" i="11" s="1"/>
  <c r="E2177" i="11" s="1"/>
  <c r="K2172" i="1"/>
  <c r="A2173" i="11" s="1"/>
  <c r="E2173" i="11" s="1"/>
  <c r="K2161" i="1"/>
  <c r="A2162" i="11" s="1"/>
  <c r="E2162" i="11" s="1"/>
  <c r="K2157" i="1"/>
  <c r="A2158" i="11" s="1"/>
  <c r="E2158" i="11" s="1"/>
  <c r="K2150" i="1"/>
  <c r="A2151" i="11" s="1"/>
  <c r="E2151" i="11" s="1"/>
  <c r="K2139" i="1"/>
  <c r="A2140" i="11" s="1"/>
  <c r="E2140" i="11" s="1"/>
  <c r="K2135" i="1"/>
  <c r="A2136" i="11" s="1"/>
  <c r="E2136" i="11" s="1"/>
  <c r="K2120" i="1"/>
  <c r="A2121" i="11" s="1"/>
  <c r="E2121" i="11" s="1"/>
  <c r="K2105" i="1"/>
  <c r="A2106" i="11" s="1"/>
  <c r="E2106" i="11" s="1"/>
  <c r="K2101" i="1"/>
  <c r="A2102" i="11" s="1"/>
  <c r="E2102" i="11" s="1"/>
  <c r="K2090" i="1"/>
  <c r="A2091" i="11" s="1"/>
  <c r="E2091" i="11" s="1"/>
  <c r="K2086" i="1"/>
  <c r="A2087" i="11" s="1"/>
  <c r="E2087" i="11" s="1"/>
  <c r="K2075" i="1"/>
  <c r="A2076" i="11" s="1"/>
  <c r="E2076" i="11" s="1"/>
  <c r="K2056" i="1"/>
  <c r="A2057" i="11" s="1"/>
  <c r="E2057" i="11" s="1"/>
  <c r="K2049" i="1"/>
  <c r="A2050" i="11" s="1"/>
  <c r="E2050" i="11" s="1"/>
  <c r="K2045" i="1"/>
  <c r="A2046" i="11" s="1"/>
  <c r="E2046" i="11" s="1"/>
  <c r="K2038" i="1"/>
  <c r="A2039" i="11" s="1"/>
  <c r="E2039" i="11" s="1"/>
  <c r="K2027" i="1"/>
  <c r="A2028" i="11" s="1"/>
  <c r="E2028" i="11" s="1"/>
  <c r="K2023" i="1"/>
  <c r="A2024" i="11" s="1"/>
  <c r="E2024" i="11" s="1"/>
  <c r="K2019" i="1"/>
  <c r="A2020" i="11" s="1"/>
  <c r="E2020" i="11" s="1"/>
  <c r="K2015" i="1"/>
  <c r="A2016" i="11" s="1"/>
  <c r="E2016" i="11" s="1"/>
  <c r="K2004" i="1"/>
  <c r="A2005" i="11" s="1"/>
  <c r="E2005" i="11" s="1"/>
  <c r="K2000" i="1"/>
  <c r="A2001" i="11" s="1"/>
  <c r="E2001" i="11" s="1"/>
  <c r="K1996" i="1"/>
  <c r="A1997" i="11" s="1"/>
  <c r="E1997" i="11" s="1"/>
  <c r="K1989" i="1"/>
  <c r="A1990" i="11" s="1"/>
  <c r="E1990" i="11" s="1"/>
  <c r="K1985" i="1"/>
  <c r="A1986" i="11" s="1"/>
  <c r="E1986" i="11" s="1"/>
  <c r="K1981" i="1"/>
  <c r="A1982" i="11" s="1"/>
  <c r="E1982" i="11" s="1"/>
  <c r="K1970" i="1"/>
  <c r="A1971" i="11" s="1"/>
  <c r="E1971" i="11" s="1"/>
  <c r="K1966" i="1"/>
  <c r="A1967" i="11" s="1"/>
  <c r="E1967" i="11" s="1"/>
  <c r="K1955" i="1"/>
  <c r="A1956" i="11" s="1"/>
  <c r="E1956" i="11" s="1"/>
  <c r="K1951" i="1"/>
  <c r="A1952" i="11" s="1"/>
  <c r="E1952" i="11" s="1"/>
  <c r="K1940" i="1"/>
  <c r="A1941" i="11" s="1"/>
  <c r="E1941" i="11" s="1"/>
  <c r="K1936" i="1"/>
  <c r="A1937" i="11" s="1"/>
  <c r="E1937" i="11" s="1"/>
  <c r="K1932" i="1"/>
  <c r="A1933" i="11" s="1"/>
  <c r="E1933" i="11" s="1"/>
  <c r="K1925" i="1"/>
  <c r="A1926" i="11" s="1"/>
  <c r="E1926" i="11" s="1"/>
  <c r="K1914" i="1"/>
  <c r="A1915" i="11" s="1"/>
  <c r="E1915" i="11" s="1"/>
  <c r="K1907" i="1"/>
  <c r="A1908" i="11" s="1"/>
  <c r="E1908" i="11" s="1"/>
  <c r="K1903" i="1"/>
  <c r="A1904" i="11" s="1"/>
  <c r="E1904" i="11" s="1"/>
  <c r="K1880" i="1"/>
  <c r="A1881" i="11" s="1"/>
  <c r="E1881" i="11" s="1"/>
  <c r="K1865" i="1"/>
  <c r="A1866" i="11" s="1"/>
  <c r="E1866" i="11" s="1"/>
  <c r="K1858" i="1"/>
  <c r="A1859" i="11" s="1"/>
  <c r="E1859" i="11" s="1"/>
  <c r="K1854" i="1"/>
  <c r="A1855" i="11" s="1"/>
  <c r="E1855" i="11" s="1"/>
  <c r="K1843" i="1"/>
  <c r="A1844" i="11" s="1"/>
  <c r="E1844" i="11" s="1"/>
  <c r="K1839" i="1"/>
  <c r="A1840" i="11" s="1"/>
  <c r="E1840" i="11" s="1"/>
  <c r="K1824" i="1"/>
  <c r="A1825" i="11" s="1"/>
  <c r="E1825" i="11" s="1"/>
  <c r="K1820" i="1"/>
  <c r="A1821" i="11" s="1"/>
  <c r="E1821" i="11" s="1"/>
  <c r="K1813" i="1"/>
  <c r="A1814" i="11" s="1"/>
  <c r="E1814" i="11" s="1"/>
  <c r="K1809" i="1"/>
  <c r="A1810" i="11" s="1"/>
  <c r="E1810" i="11" s="1"/>
  <c r="K1805" i="1"/>
  <c r="A1806" i="11" s="1"/>
  <c r="E1806" i="11" s="1"/>
  <c r="K1794" i="1"/>
  <c r="A1795" i="11" s="1"/>
  <c r="E1795" i="11" s="1"/>
  <c r="K1790" i="1"/>
  <c r="A1791" i="11" s="1"/>
  <c r="E1791" i="11" s="1"/>
  <c r="K1786" i="1"/>
  <c r="A1787" i="11" s="1"/>
  <c r="E1787" i="11" s="1"/>
  <c r="K1782" i="1"/>
  <c r="A1783" i="11" s="1"/>
  <c r="E1783" i="11" s="1"/>
  <c r="K1775" i="1"/>
  <c r="A1776" i="11" s="1"/>
  <c r="E1776" i="11" s="1"/>
  <c r="K1768" i="1"/>
  <c r="A1769" i="11" s="1"/>
  <c r="E1769" i="11" s="1"/>
  <c r="K1761" i="1"/>
  <c r="A1762" i="11" s="1"/>
  <c r="E1762" i="11" s="1"/>
  <c r="K1757" i="1"/>
  <c r="A1758" i="11" s="1"/>
  <c r="E1758" i="11" s="1"/>
  <c r="K1746" i="1"/>
  <c r="A1747" i="11" s="1"/>
  <c r="E1747" i="11" s="1"/>
  <c r="K1731" i="1"/>
  <c r="A1732" i="11" s="1"/>
  <c r="E1732" i="11" s="1"/>
  <c r="K1716" i="1"/>
  <c r="A1717" i="11" s="1"/>
  <c r="E1717" i="11" s="1"/>
  <c r="K1712" i="1"/>
  <c r="A1713" i="11" s="1"/>
  <c r="E1713" i="11" s="1"/>
  <c r="K1705" i="1"/>
  <c r="A1706" i="11" s="1"/>
  <c r="E1706" i="11" s="1"/>
  <c r="K1701" i="1"/>
  <c r="A1702" i="11" s="1"/>
  <c r="E1702" i="11" s="1"/>
  <c r="K1697" i="1"/>
  <c r="A1698" i="11" s="1"/>
  <c r="E1698" i="11" s="1"/>
  <c r="K1690" i="1"/>
  <c r="A1691" i="11" s="1"/>
  <c r="E1691" i="11" s="1"/>
  <c r="K1686" i="1"/>
  <c r="A1687" i="11" s="1"/>
  <c r="E1687" i="11" s="1"/>
  <c r="K1679" i="1"/>
  <c r="A1680" i="11" s="1"/>
  <c r="E1680" i="11" s="1"/>
  <c r="K1656" i="1"/>
  <c r="A1657" i="11" s="1"/>
  <c r="E1657" i="11" s="1"/>
  <c r="K1645" i="1"/>
  <c r="A1646" i="11" s="1"/>
  <c r="E1646" i="11" s="1"/>
  <c r="K1630" i="1"/>
  <c r="A1631" i="11" s="1"/>
  <c r="E1631" i="11" s="1"/>
  <c r="K1619" i="1"/>
  <c r="A1620" i="11" s="1"/>
  <c r="E1620" i="11" s="1"/>
  <c r="K1608" i="1"/>
  <c r="A1609" i="11" s="1"/>
  <c r="E1609" i="11" s="1"/>
  <c r="K1604" i="1"/>
  <c r="A1605" i="11" s="1"/>
  <c r="E1605" i="11" s="1"/>
  <c r="K1600" i="1"/>
  <c r="A1601" i="11" s="1"/>
  <c r="E1601" i="11" s="1"/>
  <c r="K1596" i="1"/>
  <c r="A1597" i="11" s="1"/>
  <c r="E1597" i="11" s="1"/>
  <c r="K1592" i="1"/>
  <c r="A1593" i="11" s="1"/>
  <c r="E1593" i="11" s="1"/>
  <c r="K1581" i="1"/>
  <c r="A1582" i="11" s="1"/>
  <c r="E1582" i="11" s="1"/>
  <c r="K1562" i="1"/>
  <c r="A1563" i="11" s="1"/>
  <c r="E1563" i="11" s="1"/>
  <c r="K1558" i="1"/>
  <c r="A1559" i="11" s="1"/>
  <c r="E1559" i="11" s="1"/>
  <c r="K1551" i="1"/>
  <c r="A1552" i="11" s="1"/>
  <c r="E1552" i="11" s="1"/>
  <c r="K1524" i="1"/>
  <c r="A1525" i="11" s="1"/>
  <c r="E1525" i="11" s="1"/>
  <c r="K1513" i="1"/>
  <c r="A1514" i="11" s="1"/>
  <c r="E1514" i="11" s="1"/>
  <c r="K1509" i="1"/>
  <c r="A1510" i="11" s="1"/>
  <c r="E1510" i="11" s="1"/>
  <c r="K1490" i="1"/>
  <c r="A1491" i="11" s="1"/>
  <c r="E1491" i="11" s="1"/>
  <c r="K1486" i="1"/>
  <c r="A1487" i="11" s="1"/>
  <c r="E1487" i="11" s="1"/>
  <c r="K2660" i="1"/>
  <c r="A2661" i="11" s="1"/>
  <c r="E2661" i="11" s="1"/>
  <c r="K2619" i="1"/>
  <c r="A2620" i="11" s="1"/>
  <c r="E2620" i="11" s="1"/>
  <c r="K2608" i="1"/>
  <c r="A2609" i="11" s="1"/>
  <c r="E2609" i="11" s="1"/>
  <c r="K2604" i="1"/>
  <c r="A2605" i="11" s="1"/>
  <c r="E2605" i="11" s="1"/>
  <c r="K2589" i="1"/>
  <c r="A2590" i="11" s="1"/>
  <c r="E2590" i="11" s="1"/>
  <c r="K2578" i="1"/>
  <c r="A2579" i="11" s="1"/>
  <c r="E2579" i="11" s="1"/>
  <c r="K2574" i="1"/>
  <c r="A2575" i="11" s="1"/>
  <c r="E2575" i="11" s="1"/>
  <c r="K2559" i="1"/>
  <c r="A2560" i="11" s="1"/>
  <c r="E2560" i="11" s="1"/>
  <c r="K2544" i="1"/>
  <c r="A2545" i="11" s="1"/>
  <c r="E2545" i="11" s="1"/>
  <c r="K2540" i="1"/>
  <c r="A2541" i="11" s="1"/>
  <c r="E2541" i="11" s="1"/>
  <c r="K2525" i="1"/>
  <c r="A2526" i="11" s="1"/>
  <c r="E2526" i="11" s="1"/>
  <c r="K2514" i="1"/>
  <c r="A2515" i="11" s="1"/>
  <c r="E2515" i="11" s="1"/>
  <c r="K2510" i="1"/>
  <c r="A2511" i="11" s="1"/>
  <c r="E2511" i="11" s="1"/>
  <c r="K2495" i="1"/>
  <c r="A2496" i="11" s="1"/>
  <c r="E2496" i="11" s="1"/>
  <c r="K2480" i="1"/>
  <c r="A2481" i="11" s="1"/>
  <c r="E2481" i="11" s="1"/>
  <c r="K2476" i="1"/>
  <c r="A2477" i="11" s="1"/>
  <c r="E2477" i="11" s="1"/>
  <c r="K2457" i="1"/>
  <c r="A2458" i="11" s="1"/>
  <c r="E2458" i="11" s="1"/>
  <c r="K2453" i="1"/>
  <c r="A2454" i="11" s="1"/>
  <c r="E2454" i="11" s="1"/>
  <c r="K2442" i="1"/>
  <c r="A2443" i="11" s="1"/>
  <c r="E2443" i="11" s="1"/>
  <c r="K2438" i="1"/>
  <c r="A2439" i="11" s="1"/>
  <c r="E2439" i="11" s="1"/>
  <c r="K2434" i="1"/>
  <c r="A2435" i="11" s="1"/>
  <c r="E2435" i="11" s="1"/>
  <c r="K2430" i="1"/>
  <c r="A2431" i="11" s="1"/>
  <c r="E2431" i="11" s="1"/>
  <c r="K2419" i="1"/>
  <c r="A2420" i="11" s="1"/>
  <c r="E2420" i="11" s="1"/>
  <c r="K2415" i="1"/>
  <c r="A2416" i="11" s="1"/>
  <c r="E2416" i="11" s="1"/>
  <c r="K2392" i="1"/>
  <c r="A2393" i="11" s="1"/>
  <c r="E2393" i="11" s="1"/>
  <c r="K2388" i="1"/>
  <c r="A2389" i="11" s="1"/>
  <c r="E2389" i="11" s="1"/>
  <c r="K2377" i="1"/>
  <c r="A2378" i="11" s="1"/>
  <c r="E2378" i="11" s="1"/>
  <c r="K2373" i="1"/>
  <c r="A2374" i="11" s="1"/>
  <c r="E2374" i="11" s="1"/>
  <c r="K2369" i="1"/>
  <c r="A2370" i="11" s="1"/>
  <c r="E2370" i="11" s="1"/>
  <c r="K2365" i="1"/>
  <c r="A2366" i="11" s="1"/>
  <c r="E2366" i="11" s="1"/>
  <c r="K2354" i="1"/>
  <c r="A2355" i="11" s="1"/>
  <c r="E2355" i="11" s="1"/>
  <c r="K2350" i="1"/>
  <c r="A2351" i="11" s="1"/>
  <c r="E2351" i="11" s="1"/>
  <c r="K2331" i="1"/>
  <c r="A2332" i="11" s="1"/>
  <c r="E2332" i="11" s="1"/>
  <c r="K2327" i="1"/>
  <c r="A2328" i="11" s="1"/>
  <c r="E2328" i="11" s="1"/>
  <c r="K2312" i="1"/>
  <c r="A2313" i="11" s="1"/>
  <c r="E2313" i="11" s="1"/>
  <c r="K2308" i="1"/>
  <c r="A2309" i="11" s="1"/>
  <c r="E2309" i="11" s="1"/>
  <c r="K2304" i="1"/>
  <c r="A2305" i="11" s="1"/>
  <c r="E2305" i="11" s="1"/>
  <c r="K2300" i="1"/>
  <c r="A2301" i="11" s="1"/>
  <c r="E2301" i="11" s="1"/>
  <c r="K2289" i="1"/>
  <c r="A2290" i="11" s="1"/>
  <c r="E2290" i="11" s="1"/>
  <c r="K2285" i="1"/>
  <c r="A2286" i="11" s="1"/>
  <c r="E2286" i="11" s="1"/>
  <c r="K2266" i="1"/>
  <c r="A2267" i="11" s="1"/>
  <c r="E2267" i="11" s="1"/>
  <c r="K2262" i="1"/>
  <c r="A2263" i="11" s="1"/>
  <c r="E2263" i="11" s="1"/>
  <c r="K2251" i="1"/>
  <c r="A2252" i="11" s="1"/>
  <c r="E2252" i="11" s="1"/>
  <c r="K2247" i="1"/>
  <c r="A2248" i="11" s="1"/>
  <c r="E2248" i="11" s="1"/>
  <c r="K2243" i="1"/>
  <c r="A2244" i="11" s="1"/>
  <c r="E2244" i="11" s="1"/>
  <c r="K2239" i="1"/>
  <c r="A2240" i="11" s="1"/>
  <c r="E2240" i="11" s="1"/>
  <c r="K2224" i="1"/>
  <c r="A2225" i="11" s="1"/>
  <c r="E2225" i="11" s="1"/>
  <c r="K2220" i="1"/>
  <c r="A2221" i="11" s="1"/>
  <c r="E2221" i="11" s="1"/>
  <c r="K2209" i="1"/>
  <c r="A2210" i="11" s="1"/>
  <c r="E2210" i="11" s="1"/>
  <c r="K2205" i="1"/>
  <c r="A2206" i="11" s="1"/>
  <c r="E2206" i="11" s="1"/>
  <c r="K2194" i="1"/>
  <c r="A2195" i="11" s="1"/>
  <c r="E2195" i="11" s="1"/>
  <c r="K2190" i="1"/>
  <c r="A2191" i="11" s="1"/>
  <c r="E2191" i="11" s="1"/>
  <c r="K2183" i="1"/>
  <c r="A2184" i="11" s="1"/>
  <c r="E2184" i="11" s="1"/>
  <c r="K2168" i="1"/>
  <c r="A2169" i="11" s="1"/>
  <c r="E2169" i="11" s="1"/>
  <c r="K2164" i="1"/>
  <c r="A2165" i="11" s="1"/>
  <c r="E2165" i="11" s="1"/>
  <c r="K2153" i="1"/>
  <c r="A2154" i="11" s="1"/>
  <c r="E2154" i="11" s="1"/>
  <c r="K2146" i="1"/>
  <c r="A2147" i="11" s="1"/>
  <c r="E2147" i="11" s="1"/>
  <c r="K2142" i="1"/>
  <c r="A2143" i="11" s="1"/>
  <c r="E2143" i="11" s="1"/>
  <c r="K2131" i="1"/>
  <c r="A2132" i="11" s="1"/>
  <c r="E2132" i="11" s="1"/>
  <c r="K2127" i="1"/>
  <c r="A2128" i="11" s="1"/>
  <c r="E2128" i="11" s="1"/>
  <c r="K2116" i="1"/>
  <c r="A2117" i="11" s="1"/>
  <c r="E2117" i="11" s="1"/>
  <c r="K2112" i="1"/>
  <c r="A2113" i="11" s="1"/>
  <c r="E2113" i="11" s="1"/>
  <c r="K2108" i="1"/>
  <c r="A2109" i="11" s="1"/>
  <c r="E2109" i="11" s="1"/>
  <c r="K2097" i="1"/>
  <c r="A2098" i="11" s="1"/>
  <c r="E2098" i="11" s="1"/>
  <c r="K2093" i="1"/>
  <c r="A2094" i="11" s="1"/>
  <c r="E2094" i="11" s="1"/>
  <c r="K2082" i="1"/>
  <c r="A2083" i="11" s="1"/>
  <c r="E2083" i="11" s="1"/>
  <c r="K2078" i="1"/>
  <c r="A2079" i="11" s="1"/>
  <c r="E2079" i="11" s="1"/>
  <c r="K2071" i="1"/>
  <c r="A2072" i="11" s="1"/>
  <c r="E2072" i="11" s="1"/>
  <c r="K2067" i="1"/>
  <c r="A2068" i="11" s="1"/>
  <c r="E2068" i="11" s="1"/>
  <c r="K2063" i="1"/>
  <c r="A2064" i="11" s="1"/>
  <c r="E2064" i="11" s="1"/>
  <c r="K2052" i="1"/>
  <c r="A2053" i="11" s="1"/>
  <c r="E2053" i="11" s="1"/>
  <c r="K2041" i="1"/>
  <c r="A2042" i="11" s="1"/>
  <c r="E2042" i="11" s="1"/>
  <c r="K2034" i="1"/>
  <c r="A2035" i="11" s="1"/>
  <c r="E2035" i="11" s="1"/>
  <c r="K2030" i="1"/>
  <c r="A2031" i="11" s="1"/>
  <c r="E2031" i="11" s="1"/>
  <c r="K2011" i="1"/>
  <c r="A2012" i="11" s="1"/>
  <c r="E2012" i="11" s="1"/>
  <c r="K1992" i="1"/>
  <c r="A1993" i="11" s="1"/>
  <c r="E1993" i="11" s="1"/>
  <c r="K1977" i="1"/>
  <c r="A1978" i="11" s="1"/>
  <c r="E1978" i="11" s="1"/>
  <c r="K1973" i="1"/>
  <c r="A1974" i="11" s="1"/>
  <c r="E1974" i="11" s="1"/>
  <c r="K1962" i="1"/>
  <c r="A1963" i="11" s="1"/>
  <c r="E1963" i="11" s="1"/>
  <c r="K1958" i="1"/>
  <c r="A1959" i="11" s="1"/>
  <c r="E1959" i="11" s="1"/>
  <c r="K1947" i="1"/>
  <c r="A1948" i="11" s="1"/>
  <c r="E1948" i="11" s="1"/>
  <c r="K1928" i="1"/>
  <c r="A1929" i="11" s="1"/>
  <c r="E1929" i="11" s="1"/>
  <c r="K1921" i="1"/>
  <c r="A1922" i="11" s="1"/>
  <c r="E1922" i="11" s="1"/>
  <c r="K1917" i="1"/>
  <c r="A1918" i="11" s="1"/>
  <c r="E1918" i="11" s="1"/>
  <c r="K1910" i="1"/>
  <c r="A1911" i="11" s="1"/>
  <c r="E1911" i="11" s="1"/>
  <c r="K1899" i="1"/>
  <c r="A1900" i="11" s="1"/>
  <c r="E1900" i="11" s="1"/>
  <c r="K1895" i="1"/>
  <c r="A1896" i="11" s="1"/>
  <c r="E1896" i="11" s="1"/>
  <c r="K1891" i="1"/>
  <c r="A1892" i="11" s="1"/>
  <c r="E1892" i="11" s="1"/>
  <c r="K1887" i="1"/>
  <c r="A1888" i="11" s="1"/>
  <c r="E1888" i="11" s="1"/>
  <c r="K1876" i="1"/>
  <c r="A1877" i="11" s="1"/>
  <c r="E1877" i="11" s="1"/>
  <c r="K1872" i="1"/>
  <c r="A1873" i="11" s="1"/>
  <c r="E1873" i="11" s="1"/>
  <c r="K1868" i="1"/>
  <c r="A1869" i="11" s="1"/>
  <c r="E1869" i="11" s="1"/>
  <c r="K1861" i="1"/>
  <c r="A1862" i="11" s="1"/>
  <c r="E1862" i="11" s="1"/>
  <c r="K1850" i="1"/>
  <c r="A1851" i="11" s="1"/>
  <c r="E1851" i="11" s="1"/>
  <c r="K1846" i="1"/>
  <c r="A1847" i="11" s="1"/>
  <c r="E1847" i="11" s="1"/>
  <c r="K1835" i="1"/>
  <c r="A1836" i="11" s="1"/>
  <c r="E1836" i="11" s="1"/>
  <c r="K1831" i="1"/>
  <c r="A1832" i="11" s="1"/>
  <c r="E1832" i="11" s="1"/>
  <c r="K1816" i="1"/>
  <c r="A1817" i="11" s="1"/>
  <c r="E1817" i="11" s="1"/>
  <c r="K1801" i="1"/>
  <c r="A1802" i="11" s="1"/>
  <c r="E1802" i="11" s="1"/>
  <c r="K1778" i="1"/>
  <c r="A1779" i="11" s="1"/>
  <c r="E1779" i="11" s="1"/>
  <c r="K1771" i="1"/>
  <c r="A1772" i="11" s="1"/>
  <c r="E1772" i="11" s="1"/>
  <c r="K1764" i="1"/>
  <c r="A1765" i="11" s="1"/>
  <c r="E1765" i="11" s="1"/>
  <c r="K1753" i="1"/>
  <c r="A1754" i="11" s="1"/>
  <c r="E1754" i="11" s="1"/>
  <c r="K1749" i="1"/>
  <c r="A1750" i="11" s="1"/>
  <c r="E1750" i="11" s="1"/>
  <c r="K1742" i="1"/>
  <c r="A1743" i="11" s="1"/>
  <c r="E1743" i="11" s="1"/>
  <c r="K1738" i="1"/>
  <c r="A1739" i="11" s="1"/>
  <c r="E1739" i="11" s="1"/>
  <c r="K1734" i="1"/>
  <c r="A1735" i="11" s="1"/>
  <c r="E1735" i="11" s="1"/>
  <c r="K1727" i="1"/>
  <c r="A1728" i="11" s="1"/>
  <c r="E1728" i="11" s="1"/>
  <c r="K1723" i="1"/>
  <c r="A1724" i="11" s="1"/>
  <c r="E1724" i="11" s="1"/>
  <c r="K1719" i="1"/>
  <c r="A1720" i="11" s="1"/>
  <c r="E1720" i="11" s="1"/>
  <c r="K1708" i="1"/>
  <c r="A1709" i="11" s="1"/>
  <c r="E1709" i="11" s="1"/>
  <c r="K1693" i="1"/>
  <c r="A1694" i="11" s="1"/>
  <c r="E1694" i="11" s="1"/>
  <c r="K1682" i="1"/>
  <c r="A1683" i="11" s="1"/>
  <c r="E1683" i="11" s="1"/>
  <c r="K1675" i="1"/>
  <c r="A1676" i="11" s="1"/>
  <c r="E1676" i="11" s="1"/>
  <c r="K1671" i="1"/>
  <c r="A1672" i="11" s="1"/>
  <c r="E1672" i="11" s="1"/>
  <c r="K1667" i="1"/>
  <c r="A1668" i="11" s="1"/>
  <c r="E1668" i="11" s="1"/>
  <c r="K1663" i="1"/>
  <c r="A1664" i="11" s="1"/>
  <c r="E1664" i="11" s="1"/>
  <c r="K1652" i="1"/>
  <c r="A1653" i="11" s="1"/>
  <c r="E1653" i="11" s="1"/>
  <c r="K1648" i="1"/>
  <c r="A1649" i="11" s="1"/>
  <c r="E1649" i="11" s="1"/>
  <c r="K1641" i="1"/>
  <c r="A1642" i="11" s="1"/>
  <c r="E1642" i="11" s="1"/>
  <c r="K1637" i="1"/>
  <c r="A1638" i="11" s="1"/>
  <c r="E1638" i="11" s="1"/>
  <c r="K1633" i="1"/>
  <c r="A1634" i="11" s="1"/>
  <c r="E1634" i="11" s="1"/>
  <c r="K1626" i="1"/>
  <c r="A1627" i="11" s="1"/>
  <c r="E1627" i="11" s="1"/>
  <c r="K1622" i="1"/>
  <c r="A1623" i="11" s="1"/>
  <c r="E1623" i="11" s="1"/>
  <c r="K1615" i="1"/>
  <c r="A1616" i="11" s="1"/>
  <c r="E1616" i="11" s="1"/>
  <c r="K1588" i="1"/>
  <c r="A1589" i="11" s="1"/>
  <c r="E1589" i="11" s="1"/>
  <c r="K1584" i="1"/>
  <c r="A1585" i="11" s="1"/>
  <c r="E1585" i="11" s="1"/>
  <c r="K1577" i="1"/>
  <c r="A1578" i="11" s="1"/>
  <c r="E1578" i="11" s="1"/>
  <c r="K1573" i="1"/>
  <c r="A1574" i="11" s="1"/>
  <c r="E1574" i="11" s="1"/>
  <c r="K1569" i="1"/>
  <c r="A1570" i="11" s="1"/>
  <c r="E1570" i="11" s="1"/>
  <c r="K1565" i="1"/>
  <c r="A1566" i="11" s="1"/>
  <c r="E1566" i="11" s="1"/>
  <c r="K1554" i="1"/>
  <c r="A1555" i="11" s="1"/>
  <c r="E1555" i="11" s="1"/>
  <c r="K1547" i="1"/>
  <c r="A1548" i="11" s="1"/>
  <c r="E1548" i="11" s="1"/>
  <c r="K1543" i="1"/>
  <c r="A1544" i="11" s="1"/>
  <c r="E1544" i="11" s="1"/>
  <c r="K1539" i="1"/>
  <c r="A1540" i="11" s="1"/>
  <c r="E1540" i="11" s="1"/>
  <c r="K1535" i="1"/>
  <c r="A1536" i="11" s="1"/>
  <c r="E1536" i="11" s="1"/>
  <c r="K1531" i="1"/>
  <c r="A1532" i="11" s="1"/>
  <c r="E1532" i="11" s="1"/>
  <c r="K1520" i="1"/>
  <c r="A1521" i="11" s="1"/>
  <c r="E1521" i="11" s="1"/>
  <c r="K1516" i="1"/>
  <c r="A1517" i="11" s="1"/>
  <c r="E1517" i="11" s="1"/>
  <c r="K1505" i="1"/>
  <c r="A1506" i="11" s="1"/>
  <c r="E1506" i="11" s="1"/>
  <c r="K1501" i="1"/>
  <c r="A1502" i="11" s="1"/>
  <c r="E1502" i="11" s="1"/>
  <c r="K1497" i="1"/>
  <c r="A1498" i="11" s="1"/>
  <c r="E1498" i="11" s="1"/>
  <c r="K1493" i="1"/>
  <c r="A1494" i="11" s="1"/>
  <c r="E1494" i="11" s="1"/>
  <c r="K1482" i="1"/>
  <c r="A1483" i="11" s="1"/>
  <c r="E1483" i="11" s="1"/>
  <c r="K1478" i="1"/>
  <c r="A1479" i="11" s="1"/>
  <c r="E1479" i="11" s="1"/>
  <c r="K2655" i="1"/>
  <c r="A2656" i="11" s="1"/>
  <c r="E2656" i="11" s="1"/>
  <c r="K2644" i="1"/>
  <c r="A2645" i="11" s="1"/>
  <c r="E2645" i="11" s="1"/>
  <c r="K2634" i="1"/>
  <c r="A2635" i="11" s="1"/>
  <c r="E2635" i="11" s="1"/>
  <c r="K2630" i="1"/>
  <c r="A2631" i="11" s="1"/>
  <c r="E2631" i="11" s="1"/>
  <c r="K2626" i="1"/>
  <c r="A2627" i="11" s="1"/>
  <c r="E2627" i="11" s="1"/>
  <c r="K2622" i="1"/>
  <c r="A2623" i="11" s="1"/>
  <c r="E2623" i="11" s="1"/>
  <c r="K2615" i="1"/>
  <c r="A2616" i="11" s="1"/>
  <c r="E2616" i="11" s="1"/>
  <c r="K2600" i="1"/>
  <c r="A2601" i="11" s="1"/>
  <c r="E2601" i="11" s="1"/>
  <c r="K2596" i="1"/>
  <c r="A2597" i="11" s="1"/>
  <c r="E2597" i="11" s="1"/>
  <c r="K2585" i="1"/>
  <c r="A2586" i="11" s="1"/>
  <c r="E2586" i="11" s="1"/>
  <c r="K2581" i="1"/>
  <c r="A2582" i="11" s="1"/>
  <c r="E2582" i="11" s="1"/>
  <c r="K2570" i="1"/>
  <c r="A2571" i="11" s="1"/>
  <c r="E2571" i="11" s="1"/>
  <c r="K2566" i="1"/>
  <c r="A2567" i="11" s="1"/>
  <c r="E2567" i="11" s="1"/>
  <c r="K2562" i="1"/>
  <c r="A2563" i="11" s="1"/>
  <c r="E2563" i="11" s="1"/>
  <c r="K2555" i="1"/>
  <c r="A2556" i="11" s="1"/>
  <c r="E2556" i="11" s="1"/>
  <c r="K2551" i="1"/>
  <c r="A2552" i="11" s="1"/>
  <c r="E2552" i="11" s="1"/>
  <c r="K2536" i="1"/>
  <c r="A2537" i="11" s="1"/>
  <c r="E2537" i="11" s="1"/>
  <c r="K2532" i="1"/>
  <c r="A2533" i="11" s="1"/>
  <c r="E2533" i="11" s="1"/>
  <c r="K2521" i="1"/>
  <c r="A2522" i="11" s="1"/>
  <c r="E2522" i="11" s="1"/>
  <c r="K2517" i="1"/>
  <c r="A2518" i="11" s="1"/>
  <c r="E2518" i="11" s="1"/>
  <c r="K2506" i="1"/>
  <c r="A2507" i="11" s="1"/>
  <c r="E2507" i="11" s="1"/>
  <c r="K2502" i="1"/>
  <c r="A2503" i="11" s="1"/>
  <c r="E2503" i="11" s="1"/>
  <c r="K2498" i="1"/>
  <c r="A2499" i="11" s="1"/>
  <c r="E2499" i="11" s="1"/>
  <c r="K2491" i="1"/>
  <c r="A2492" i="11" s="1"/>
  <c r="E2492" i="11" s="1"/>
  <c r="K2487" i="1"/>
  <c r="A2488" i="11" s="1"/>
  <c r="E2488" i="11" s="1"/>
  <c r="K2472" i="1"/>
  <c r="A2473" i="11" s="1"/>
  <c r="E2473" i="11" s="1"/>
  <c r="K2468" i="1"/>
  <c r="A2469" i="11" s="1"/>
  <c r="E2469" i="11" s="1"/>
  <c r="K2464" i="1"/>
  <c r="A2465" i="11" s="1"/>
  <c r="E2465" i="11" s="1"/>
  <c r="K2460" i="1"/>
  <c r="A2461" i="11" s="1"/>
  <c r="E2461" i="11" s="1"/>
  <c r="K2449" i="1"/>
  <c r="A2450" i="11" s="1"/>
  <c r="E2450" i="11" s="1"/>
  <c r="K2445" i="1"/>
  <c r="A2446" i="11" s="1"/>
  <c r="E2446" i="11" s="1"/>
  <c r="K2426" i="1"/>
  <c r="A2427" i="11" s="1"/>
  <c r="E2427" i="11" s="1"/>
  <c r="K2422" i="1"/>
  <c r="A2423" i="11" s="1"/>
  <c r="E2423" i="11" s="1"/>
  <c r="K2411" i="1"/>
  <c r="A2412" i="11" s="1"/>
  <c r="E2412" i="11" s="1"/>
  <c r="K2407" i="1"/>
  <c r="A2408" i="11" s="1"/>
  <c r="E2408" i="11" s="1"/>
  <c r="K2403" i="1"/>
  <c r="A2404" i="11" s="1"/>
  <c r="E2404" i="11" s="1"/>
  <c r="K2399" i="1"/>
  <c r="A2400" i="11" s="1"/>
  <c r="E2400" i="11" s="1"/>
  <c r="K2384" i="1"/>
  <c r="A2385" i="11" s="1"/>
  <c r="E2385" i="11" s="1"/>
  <c r="K2380" i="1"/>
  <c r="A2381" i="11" s="1"/>
  <c r="E2381" i="11" s="1"/>
  <c r="K2361" i="1"/>
  <c r="A2362" i="11" s="1"/>
  <c r="E2362" i="11" s="1"/>
  <c r="K2357" i="1"/>
  <c r="A2358" i="11" s="1"/>
  <c r="E2358" i="11" s="1"/>
  <c r="K2346" i="1"/>
  <c r="A2347" i="11" s="1"/>
  <c r="E2347" i="11" s="1"/>
  <c r="K2342" i="1"/>
  <c r="A2343" i="11" s="1"/>
  <c r="E2343" i="11" s="1"/>
  <c r="K2338" i="1"/>
  <c r="A2339" i="11" s="1"/>
  <c r="E2339" i="11" s="1"/>
  <c r="K2334" i="1"/>
  <c r="A2335" i="11" s="1"/>
  <c r="E2335" i="11" s="1"/>
  <c r="K2323" i="1"/>
  <c r="A2324" i="11" s="1"/>
  <c r="E2324" i="11" s="1"/>
  <c r="K2319" i="1"/>
  <c r="A2320" i="11" s="1"/>
  <c r="E2320" i="11" s="1"/>
  <c r="K2296" i="1"/>
  <c r="A2297" i="11" s="1"/>
  <c r="E2297" i="11" s="1"/>
  <c r="K2292" i="1"/>
  <c r="A2293" i="11" s="1"/>
  <c r="E2293" i="11" s="1"/>
  <c r="K2281" i="1"/>
  <c r="A2282" i="11" s="1"/>
  <c r="E2282" i="11" s="1"/>
  <c r="K2277" i="1"/>
  <c r="A2278" i="11" s="1"/>
  <c r="E2278" i="11" s="1"/>
  <c r="K2273" i="1"/>
  <c r="A2274" i="11" s="1"/>
  <c r="E2274" i="11" s="1"/>
  <c r="K2269" i="1"/>
  <c r="A2270" i="11" s="1"/>
  <c r="E2270" i="11" s="1"/>
  <c r="K2258" i="1"/>
  <c r="A2259" i="11" s="1"/>
  <c r="E2259" i="11" s="1"/>
  <c r="K2254" i="1"/>
  <c r="A2255" i="11" s="1"/>
  <c r="E2255" i="11" s="1"/>
  <c r="K2235" i="1"/>
  <c r="A2236" i="11" s="1"/>
  <c r="E2236" i="11" s="1"/>
  <c r="K2231" i="1"/>
  <c r="A2232" i="11" s="1"/>
  <c r="E2232" i="11" s="1"/>
  <c r="K2216" i="1"/>
  <c r="A2217" i="11" s="1"/>
  <c r="E2217" i="11" s="1"/>
  <c r="K2212" i="1"/>
  <c r="A2213" i="11" s="1"/>
  <c r="E2213" i="11" s="1"/>
  <c r="K2201" i="1"/>
  <c r="A2202" i="11" s="1"/>
  <c r="E2202" i="11" s="1"/>
  <c r="K2197" i="1"/>
  <c r="A2198" i="11" s="1"/>
  <c r="E2198" i="11" s="1"/>
  <c r="K2186" i="1"/>
  <c r="A2187" i="11" s="1"/>
  <c r="E2187" i="11" s="1"/>
  <c r="K2179" i="1"/>
  <c r="A2180" i="11" s="1"/>
  <c r="E2180" i="11" s="1"/>
  <c r="K2175" i="1"/>
  <c r="A2176" i="11" s="1"/>
  <c r="E2176" i="11" s="1"/>
  <c r="K2160" i="1"/>
  <c r="A2161" i="11" s="1"/>
  <c r="E2161" i="11" s="1"/>
  <c r="K2156" i="1"/>
  <c r="A2157" i="11" s="1"/>
  <c r="E2157" i="11" s="1"/>
  <c r="K2149" i="1"/>
  <c r="A2150" i="11" s="1"/>
  <c r="E2150" i="11" s="1"/>
  <c r="K2138" i="1"/>
  <c r="A2139" i="11" s="1"/>
  <c r="E2139" i="11" s="1"/>
  <c r="K2134" i="1"/>
  <c r="A2135" i="11" s="1"/>
  <c r="E2135" i="11" s="1"/>
  <c r="K2123" i="1"/>
  <c r="A2124" i="11" s="1"/>
  <c r="E2124" i="11" s="1"/>
  <c r="K2104" i="1"/>
  <c r="A2105" i="11" s="1"/>
  <c r="E2105" i="11" s="1"/>
  <c r="K2100" i="1"/>
  <c r="A2101" i="11" s="1"/>
  <c r="E2101" i="11" s="1"/>
  <c r="K2089" i="1"/>
  <c r="A2090" i="11" s="1"/>
  <c r="E2090" i="11" s="1"/>
  <c r="K2085" i="1"/>
  <c r="A2086" i="11" s="1"/>
  <c r="E2086" i="11" s="1"/>
  <c r="K2074" i="1"/>
  <c r="A2075" i="11" s="1"/>
  <c r="E2075" i="11" s="1"/>
  <c r="K2059" i="1"/>
  <c r="A2060" i="11" s="1"/>
  <c r="E2060" i="11" s="1"/>
  <c r="K2048" i="1"/>
  <c r="A2049" i="11" s="1"/>
  <c r="E2049" i="11" s="1"/>
  <c r="K2044" i="1"/>
  <c r="A2045" i="11" s="1"/>
  <c r="E2045" i="11" s="1"/>
  <c r="K2037" i="1"/>
  <c r="A2038" i="11" s="1"/>
  <c r="E2038" i="11" s="1"/>
  <c r="K2026" i="1"/>
  <c r="A2027" i="11" s="1"/>
  <c r="E2027" i="11" s="1"/>
  <c r="K2022" i="1"/>
  <c r="A2023" i="11" s="1"/>
  <c r="E2023" i="11" s="1"/>
  <c r="K2018" i="1"/>
  <c r="A2019" i="11" s="1"/>
  <c r="E2019" i="11" s="1"/>
  <c r="K2014" i="1"/>
  <c r="A2015" i="11" s="1"/>
  <c r="E2015" i="11" s="1"/>
  <c r="K2007" i="1"/>
  <c r="A2008" i="11" s="1"/>
  <c r="E2008" i="11" s="1"/>
  <c r="K2003" i="1"/>
  <c r="A2004" i="11" s="1"/>
  <c r="E2004" i="11" s="1"/>
  <c r="K1999" i="1"/>
  <c r="A2000" i="11" s="1"/>
  <c r="E2000" i="11" s="1"/>
  <c r="K1988" i="1"/>
  <c r="A1989" i="11" s="1"/>
  <c r="E1989" i="11" s="1"/>
  <c r="K1984" i="1"/>
  <c r="A1985" i="11" s="1"/>
  <c r="E1985" i="11" s="1"/>
  <c r="K1980" i="1"/>
  <c r="A1981" i="11" s="1"/>
  <c r="E1981" i="11" s="1"/>
  <c r="K1969" i="1"/>
  <c r="A1970" i="11" s="1"/>
  <c r="E1970" i="11" s="1"/>
  <c r="K1965" i="1"/>
  <c r="A1966" i="11" s="1"/>
  <c r="E1966" i="11" s="1"/>
  <c r="K1954" i="1"/>
  <c r="A1955" i="11" s="1"/>
  <c r="E1955" i="11" s="1"/>
  <c r="K1950" i="1"/>
  <c r="A1951" i="11" s="1"/>
  <c r="E1951" i="11" s="1"/>
  <c r="K1943" i="1"/>
  <c r="A1944" i="11" s="1"/>
  <c r="E1944" i="11" s="1"/>
  <c r="K1939" i="1"/>
  <c r="A1940" i="11" s="1"/>
  <c r="E1940" i="11" s="1"/>
  <c r="K1935" i="1"/>
  <c r="A1936" i="11" s="1"/>
  <c r="E1936" i="11" s="1"/>
  <c r="K1924" i="1"/>
  <c r="A1925" i="11" s="1"/>
  <c r="E1925" i="11" s="1"/>
  <c r="K1913" i="1"/>
  <c r="A1914" i="11" s="1"/>
  <c r="E1914" i="11" s="1"/>
  <c r="K1906" i="1"/>
  <c r="A1907" i="11" s="1"/>
  <c r="E1907" i="11" s="1"/>
  <c r="K1902" i="1"/>
  <c r="A1903" i="11" s="1"/>
  <c r="E1903" i="11" s="1"/>
  <c r="K1883" i="1"/>
  <c r="A1884" i="11" s="1"/>
  <c r="E1884" i="11" s="1"/>
  <c r="K1864" i="1"/>
  <c r="A1865" i="11" s="1"/>
  <c r="E1865" i="11" s="1"/>
  <c r="K1857" i="1"/>
  <c r="A1858" i="11" s="1"/>
  <c r="E1858" i="11" s="1"/>
  <c r="K1853" i="1"/>
  <c r="A1854" i="11" s="1"/>
  <c r="E1854" i="11" s="1"/>
  <c r="K1842" i="1"/>
  <c r="A1843" i="11" s="1"/>
  <c r="E1843" i="11" s="1"/>
  <c r="K1838" i="1"/>
  <c r="A1839" i="11" s="1"/>
  <c r="E1839" i="11" s="1"/>
  <c r="K1827" i="1"/>
  <c r="A1828" i="11" s="1"/>
  <c r="E1828" i="11" s="1"/>
  <c r="K1823" i="1"/>
  <c r="A1824" i="11" s="1"/>
  <c r="E1824" i="11" s="1"/>
  <c r="K1812" i="1"/>
  <c r="A1813" i="11" s="1"/>
  <c r="E1813" i="11" s="1"/>
  <c r="K1808" i="1"/>
  <c r="A1809" i="11" s="1"/>
  <c r="E1809" i="11" s="1"/>
  <c r="K1804" i="1"/>
  <c r="A1805" i="11" s="1"/>
  <c r="E1805" i="11" s="1"/>
  <c r="K1797" i="1"/>
  <c r="A1798" i="11" s="1"/>
  <c r="E1798" i="11" s="1"/>
  <c r="K1793" i="1"/>
  <c r="A1794" i="11" s="1"/>
  <c r="E1794" i="11" s="1"/>
  <c r="K1789" i="1"/>
  <c r="A1790" i="11" s="1"/>
  <c r="E1790" i="11" s="1"/>
  <c r="K1785" i="1"/>
  <c r="A1786" i="11" s="1"/>
  <c r="E1786" i="11" s="1"/>
  <c r="K1781" i="1"/>
  <c r="A1782" i="11" s="1"/>
  <c r="E1782" i="11" s="1"/>
  <c r="K1774" i="1"/>
  <c r="A1775" i="11" s="1"/>
  <c r="E1775" i="11" s="1"/>
  <c r="K1767" i="1"/>
  <c r="A1768" i="11" s="1"/>
  <c r="E1768" i="11" s="1"/>
  <c r="K1760" i="1"/>
  <c r="A1761" i="11" s="1"/>
  <c r="E1761" i="11" s="1"/>
  <c r="K1756" i="1"/>
  <c r="A1757" i="11" s="1"/>
  <c r="E1757" i="11" s="1"/>
  <c r="K1745" i="1"/>
  <c r="A1746" i="11" s="1"/>
  <c r="E1746" i="11" s="1"/>
  <c r="K1730" i="1"/>
  <c r="A1731" i="11" s="1"/>
  <c r="E1731" i="11" s="1"/>
  <c r="K1715" i="1"/>
  <c r="A1716" i="11" s="1"/>
  <c r="E1716" i="11" s="1"/>
  <c r="K1704" i="1"/>
  <c r="A1705" i="11" s="1"/>
  <c r="E1705" i="11" s="1"/>
  <c r="K1700" i="1"/>
  <c r="A1701" i="11" s="1"/>
  <c r="E1701" i="11" s="1"/>
  <c r="K1696" i="1"/>
  <c r="A1697" i="11" s="1"/>
  <c r="E1697" i="11" s="1"/>
  <c r="K1689" i="1"/>
  <c r="A1690" i="11" s="1"/>
  <c r="E1690" i="11" s="1"/>
  <c r="K1685" i="1"/>
  <c r="A1686" i="11" s="1"/>
  <c r="E1686" i="11" s="1"/>
  <c r="K1678" i="1"/>
  <c r="A1679" i="11" s="1"/>
  <c r="E1679" i="11" s="1"/>
  <c r="K1659" i="1"/>
  <c r="A1660" i="11" s="1"/>
  <c r="E1660" i="11" s="1"/>
  <c r="K1655" i="1"/>
  <c r="A1656" i="11" s="1"/>
  <c r="E1656" i="11" s="1"/>
  <c r="K1644" i="1"/>
  <c r="A1645" i="11" s="1"/>
  <c r="E1645" i="11" s="1"/>
  <c r="K1629" i="1"/>
  <c r="A1630" i="11" s="1"/>
  <c r="E1630" i="11" s="1"/>
  <c r="K1618" i="1"/>
  <c r="A1619" i="11" s="1"/>
  <c r="E1619" i="11" s="1"/>
  <c r="K2664" i="1"/>
  <c r="A2665" i="11" s="1"/>
  <c r="E2665" i="11" s="1"/>
  <c r="K2638" i="1"/>
  <c r="A2639" i="11" s="1"/>
  <c r="E2639" i="11" s="1"/>
  <c r="K2618" i="1"/>
  <c r="A2619" i="11" s="1"/>
  <c r="E2619" i="11" s="1"/>
  <c r="K2611" i="1"/>
  <c r="A2612" i="11" s="1"/>
  <c r="E2612" i="11" s="1"/>
  <c r="K2607" i="1"/>
  <c r="A2608" i="11" s="1"/>
  <c r="E2608" i="11" s="1"/>
  <c r="K2592" i="1"/>
  <c r="A2593" i="11" s="1"/>
  <c r="E2593" i="11" s="1"/>
  <c r="K2588" i="1"/>
  <c r="A2589" i="11" s="1"/>
  <c r="E2589" i="11" s="1"/>
  <c r="K2577" i="1"/>
  <c r="A2578" i="11" s="1"/>
  <c r="E2578" i="11" s="1"/>
  <c r="K2573" i="1"/>
  <c r="A2574" i="11" s="1"/>
  <c r="E2574" i="11" s="1"/>
  <c r="K2558" i="1"/>
  <c r="A2559" i="11" s="1"/>
  <c r="E2559" i="11" s="1"/>
  <c r="K2547" i="1"/>
  <c r="A2548" i="11" s="1"/>
  <c r="E2548" i="11" s="1"/>
  <c r="K2543" i="1"/>
  <c r="A2544" i="11" s="1"/>
  <c r="E2544" i="11" s="1"/>
  <c r="K2528" i="1"/>
  <c r="A2529" i="11" s="1"/>
  <c r="E2529" i="11" s="1"/>
  <c r="K2524" i="1"/>
  <c r="A2525" i="11" s="1"/>
  <c r="E2525" i="11" s="1"/>
  <c r="K2513" i="1"/>
  <c r="A2514" i="11" s="1"/>
  <c r="E2514" i="11" s="1"/>
  <c r="K2509" i="1"/>
  <c r="A2510" i="11" s="1"/>
  <c r="E2510" i="11" s="1"/>
  <c r="K2494" i="1"/>
  <c r="A2495" i="11" s="1"/>
  <c r="E2495" i="11" s="1"/>
  <c r="K2483" i="1"/>
  <c r="A2484" i="11" s="1"/>
  <c r="E2484" i="11" s="1"/>
  <c r="K2479" i="1"/>
  <c r="A2480" i="11" s="1"/>
  <c r="E2480" i="11" s="1"/>
  <c r="K2456" i="1"/>
  <c r="A2457" i="11" s="1"/>
  <c r="E2457" i="11" s="1"/>
  <c r="K2452" i="1"/>
  <c r="A2453" i="11" s="1"/>
  <c r="E2453" i="11" s="1"/>
  <c r="K2441" i="1"/>
  <c r="A2442" i="11" s="1"/>
  <c r="E2442" i="11" s="1"/>
  <c r="K2437" i="1"/>
  <c r="A2438" i="11" s="1"/>
  <c r="E2438" i="11" s="1"/>
  <c r="K2433" i="1"/>
  <c r="A2434" i="11" s="1"/>
  <c r="E2434" i="11" s="1"/>
  <c r="K2429" i="1"/>
  <c r="A2430" i="11" s="1"/>
  <c r="E2430" i="11" s="1"/>
  <c r="K2418" i="1"/>
  <c r="A2419" i="11" s="1"/>
  <c r="E2419" i="11" s="1"/>
  <c r="K2414" i="1"/>
  <c r="A2415" i="11" s="1"/>
  <c r="E2415" i="11" s="1"/>
  <c r="K2395" i="1"/>
  <c r="A2396" i="11" s="1"/>
  <c r="E2396" i="11" s="1"/>
  <c r="K2391" i="1"/>
  <c r="A2392" i="11" s="1"/>
  <c r="E2392" i="11" s="1"/>
  <c r="K2376" i="1"/>
  <c r="A2377" i="11" s="1"/>
  <c r="E2377" i="11" s="1"/>
  <c r="K2372" i="1"/>
  <c r="A2373" i="11" s="1"/>
  <c r="E2373" i="11" s="1"/>
  <c r="K2368" i="1"/>
  <c r="A2369" i="11" s="1"/>
  <c r="E2369" i="11" s="1"/>
  <c r="K2364" i="1"/>
  <c r="A2365" i="11" s="1"/>
  <c r="E2365" i="11" s="1"/>
  <c r="K2353" i="1"/>
  <c r="A2354" i="11" s="1"/>
  <c r="E2354" i="11" s="1"/>
  <c r="K2349" i="1"/>
  <c r="A2350" i="11" s="1"/>
  <c r="E2350" i="11" s="1"/>
  <c r="K2330" i="1"/>
  <c r="A2331" i="11" s="1"/>
  <c r="E2331" i="11" s="1"/>
  <c r="K2326" i="1"/>
  <c r="A2327" i="11" s="1"/>
  <c r="E2327" i="11" s="1"/>
  <c r="K2315" i="1"/>
  <c r="A2316" i="11" s="1"/>
  <c r="E2316" i="11" s="1"/>
  <c r="K2311" i="1"/>
  <c r="A2312" i="11" s="1"/>
  <c r="E2312" i="11" s="1"/>
  <c r="K2307" i="1"/>
  <c r="A2308" i="11" s="1"/>
  <c r="E2308" i="11" s="1"/>
  <c r="K2303" i="1"/>
  <c r="A2304" i="11" s="1"/>
  <c r="E2304" i="11" s="1"/>
  <c r="K2288" i="1"/>
  <c r="A2289" i="11" s="1"/>
  <c r="E2289" i="11" s="1"/>
  <c r="K2284" i="1"/>
  <c r="A2285" i="11" s="1"/>
  <c r="E2285" i="11" s="1"/>
  <c r="K2265" i="1"/>
  <c r="A2266" i="11" s="1"/>
  <c r="E2266" i="11" s="1"/>
  <c r="K2261" i="1"/>
  <c r="A2262" i="11" s="1"/>
  <c r="E2262" i="11" s="1"/>
  <c r="K2250" i="1"/>
  <c r="A2251" i="11" s="1"/>
  <c r="E2251" i="11" s="1"/>
  <c r="K2246" i="1"/>
  <c r="A2247" i="11" s="1"/>
  <c r="E2247" i="11" s="1"/>
  <c r="K2242" i="1"/>
  <c r="A2243" i="11" s="1"/>
  <c r="E2243" i="11" s="1"/>
  <c r="K2238" i="1"/>
  <c r="A2239" i="11" s="1"/>
  <c r="E2239" i="11" s="1"/>
  <c r="K2227" i="1"/>
  <c r="A2228" i="11" s="1"/>
  <c r="E2228" i="11" s="1"/>
  <c r="K2223" i="1"/>
  <c r="A2224" i="11" s="1"/>
  <c r="E2224" i="11" s="1"/>
  <c r="K2208" i="1"/>
  <c r="A2209" i="11" s="1"/>
  <c r="E2209" i="11" s="1"/>
  <c r="K2204" i="1"/>
  <c r="A2205" i="11" s="1"/>
  <c r="E2205" i="11" s="1"/>
  <c r="K2193" i="1"/>
  <c r="A2194" i="11" s="1"/>
  <c r="E2194" i="11" s="1"/>
  <c r="K2189" i="1"/>
  <c r="A2190" i="11" s="1"/>
  <c r="E2190" i="11" s="1"/>
  <c r="K2182" i="1"/>
  <c r="A2183" i="11" s="1"/>
  <c r="E2183" i="11" s="1"/>
  <c r="K2171" i="1"/>
  <c r="A2172" i="11" s="1"/>
  <c r="E2172" i="11" s="1"/>
  <c r="K2167" i="1"/>
  <c r="A2168" i="11" s="1"/>
  <c r="E2168" i="11" s="1"/>
  <c r="K2152" i="1"/>
  <c r="A2153" i="11" s="1"/>
  <c r="E2153" i="11" s="1"/>
  <c r="K2145" i="1"/>
  <c r="A2146" i="11" s="1"/>
  <c r="E2146" i="11" s="1"/>
  <c r="K2141" i="1"/>
  <c r="A2142" i="11" s="1"/>
  <c r="E2142" i="11" s="1"/>
  <c r="K2130" i="1"/>
  <c r="A2131" i="11" s="1"/>
  <c r="E2131" i="11" s="1"/>
  <c r="K2126" i="1"/>
  <c r="A2127" i="11" s="1"/>
  <c r="E2127" i="11" s="1"/>
  <c r="K2119" i="1"/>
  <c r="A2120" i="11" s="1"/>
  <c r="E2120" i="11" s="1"/>
  <c r="K2115" i="1"/>
  <c r="A2116" i="11" s="1"/>
  <c r="E2116" i="11" s="1"/>
  <c r="K2111" i="1"/>
  <c r="A2112" i="11" s="1"/>
  <c r="E2112" i="11" s="1"/>
  <c r="K2096" i="1"/>
  <c r="A2097" i="11" s="1"/>
  <c r="E2097" i="11" s="1"/>
  <c r="K2092" i="1"/>
  <c r="A2093" i="11" s="1"/>
  <c r="E2093" i="11" s="1"/>
  <c r="K2081" i="1"/>
  <c r="A2082" i="11" s="1"/>
  <c r="E2082" i="11" s="1"/>
  <c r="K2077" i="1"/>
  <c r="A2078" i="11" s="1"/>
  <c r="E2078" i="11" s="1"/>
  <c r="K2070" i="1"/>
  <c r="A2071" i="11" s="1"/>
  <c r="E2071" i="11" s="1"/>
  <c r="K2066" i="1"/>
  <c r="A2067" i="11" s="1"/>
  <c r="E2067" i="11" s="1"/>
  <c r="K2062" i="1"/>
  <c r="A2063" i="11" s="1"/>
  <c r="E2063" i="11" s="1"/>
  <c r="K2055" i="1"/>
  <c r="A2056" i="11" s="1"/>
  <c r="E2056" i="11" s="1"/>
  <c r="K2040" i="1"/>
  <c r="A2041" i="11" s="1"/>
  <c r="E2041" i="11" s="1"/>
  <c r="K2033" i="1"/>
  <c r="A2034" i="11" s="1"/>
  <c r="E2034" i="11" s="1"/>
  <c r="K2029" i="1"/>
  <c r="A2030" i="11" s="1"/>
  <c r="E2030" i="11" s="1"/>
  <c r="K2010" i="1"/>
  <c r="A2011" i="11" s="1"/>
  <c r="E2011" i="11" s="1"/>
  <c r="K1995" i="1"/>
  <c r="A1996" i="11" s="1"/>
  <c r="E1996" i="11" s="1"/>
  <c r="K1976" i="1"/>
  <c r="A1977" i="11" s="1"/>
  <c r="E1977" i="11" s="1"/>
  <c r="K1972" i="1"/>
  <c r="A1973" i="11" s="1"/>
  <c r="E1973" i="11" s="1"/>
  <c r="K1961" i="1"/>
  <c r="A1962" i="11" s="1"/>
  <c r="E1962" i="11" s="1"/>
  <c r="K1957" i="1"/>
  <c r="A1958" i="11" s="1"/>
  <c r="E1958" i="11" s="1"/>
  <c r="K1946" i="1"/>
  <c r="A1947" i="11" s="1"/>
  <c r="E1947" i="11" s="1"/>
  <c r="K1931" i="1"/>
  <c r="A1932" i="11" s="1"/>
  <c r="E1932" i="11" s="1"/>
  <c r="K1920" i="1"/>
  <c r="A1921" i="11" s="1"/>
  <c r="E1921" i="11" s="1"/>
  <c r="K1916" i="1"/>
  <c r="A1917" i="11" s="1"/>
  <c r="E1917" i="11" s="1"/>
  <c r="K1909" i="1"/>
  <c r="A1910" i="11" s="1"/>
  <c r="E1910" i="11" s="1"/>
  <c r="K1898" i="1"/>
  <c r="A1899" i="11" s="1"/>
  <c r="E1899" i="11" s="1"/>
  <c r="K1894" i="1"/>
  <c r="A1895" i="11" s="1"/>
  <c r="E1895" i="11" s="1"/>
  <c r="K1890" i="1"/>
  <c r="A1891" i="11" s="1"/>
  <c r="E1891" i="11" s="1"/>
  <c r="K1886" i="1"/>
  <c r="A1887" i="11" s="1"/>
  <c r="E1887" i="11" s="1"/>
  <c r="K1879" i="1"/>
  <c r="A1880" i="11" s="1"/>
  <c r="E1880" i="11" s="1"/>
  <c r="K1875" i="1"/>
  <c r="A1876" i="11" s="1"/>
  <c r="E1876" i="11" s="1"/>
  <c r="K1871" i="1"/>
  <c r="A1872" i="11" s="1"/>
  <c r="E1872" i="11" s="1"/>
  <c r="K1860" i="1"/>
  <c r="A1861" i="11" s="1"/>
  <c r="E1861" i="11" s="1"/>
  <c r="K1849" i="1"/>
  <c r="A1850" i="11" s="1"/>
  <c r="E1850" i="11" s="1"/>
  <c r="K1845" i="1"/>
  <c r="A1846" i="11" s="1"/>
  <c r="E1846" i="11" s="1"/>
  <c r="K1834" i="1"/>
  <c r="A1835" i="11" s="1"/>
  <c r="E1835" i="11" s="1"/>
  <c r="K1830" i="1"/>
  <c r="A1831" i="11" s="1"/>
  <c r="E1831" i="11" s="1"/>
  <c r="K1819" i="1"/>
  <c r="A1820" i="11" s="1"/>
  <c r="E1820" i="11" s="1"/>
  <c r="K1800" i="1"/>
  <c r="A1801" i="11" s="1"/>
  <c r="E1801" i="11" s="1"/>
  <c r="K1777" i="1"/>
  <c r="A1778" i="11" s="1"/>
  <c r="E1778" i="11" s="1"/>
  <c r="K1770" i="1"/>
  <c r="A1771" i="11" s="1"/>
  <c r="E1771" i="11" s="1"/>
  <c r="K1752" i="1"/>
  <c r="A1753" i="11" s="1"/>
  <c r="E1753" i="11" s="1"/>
  <c r="K1748" i="1"/>
  <c r="A1749" i="11" s="1"/>
  <c r="E1749" i="11" s="1"/>
  <c r="K1741" i="1"/>
  <c r="A1742" i="11" s="1"/>
  <c r="E1742" i="11" s="1"/>
  <c r="K1737" i="1"/>
  <c r="A1738" i="11" s="1"/>
  <c r="E1738" i="11" s="1"/>
  <c r="K1726" i="1"/>
  <c r="A1727" i="11" s="1"/>
  <c r="E1727" i="11" s="1"/>
  <c r="K1722" i="1"/>
  <c r="A1723" i="11" s="1"/>
  <c r="E1723" i="11" s="1"/>
  <c r="K1718" i="1"/>
  <c r="A1719" i="11" s="1"/>
  <c r="E1719" i="11" s="1"/>
  <c r="K1711" i="1"/>
  <c r="A1712" i="11" s="1"/>
  <c r="E1712" i="11" s="1"/>
  <c r="K1707" i="1"/>
  <c r="A1708" i="11" s="1"/>
  <c r="E1708" i="11" s="1"/>
  <c r="K1692" i="1"/>
  <c r="A1693" i="11" s="1"/>
  <c r="E1693" i="11" s="1"/>
  <c r="K1681" i="1"/>
  <c r="A1682" i="11" s="1"/>
  <c r="E1682" i="11" s="1"/>
  <c r="K1674" i="1"/>
  <c r="A1675" i="11" s="1"/>
  <c r="E1675" i="11" s="1"/>
  <c r="K1670" i="1"/>
  <c r="A1671" i="11" s="1"/>
  <c r="E1671" i="11" s="1"/>
  <c r="K1666" i="1"/>
  <c r="A1667" i="11" s="1"/>
  <c r="E1667" i="11" s="1"/>
  <c r="K1662" i="1"/>
  <c r="A1663" i="11" s="1"/>
  <c r="E1663" i="11" s="1"/>
  <c r="K1651" i="1"/>
  <c r="A1652" i="11" s="1"/>
  <c r="E1652" i="11" s="1"/>
  <c r="K1640" i="1"/>
  <c r="A1641" i="11" s="1"/>
  <c r="E1641" i="11" s="1"/>
  <c r="K1636" i="1"/>
  <c r="A1637" i="11" s="1"/>
  <c r="E1637" i="11" s="1"/>
  <c r="K1632" i="1"/>
  <c r="A1633" i="11" s="1"/>
  <c r="E1633" i="11" s="1"/>
  <c r="K1625" i="1"/>
  <c r="A1626" i="11" s="1"/>
  <c r="E1626" i="11" s="1"/>
  <c r="K1621" i="1"/>
  <c r="A1622" i="11" s="1"/>
  <c r="E1622" i="11" s="1"/>
  <c r="K1614" i="1"/>
  <c r="A1615" i="11" s="1"/>
  <c r="E1615" i="11" s="1"/>
  <c r="K2633" i="1"/>
  <c r="A2634" i="11" s="1"/>
  <c r="E2634" i="11" s="1"/>
  <c r="K2629" i="1"/>
  <c r="A2630" i="11" s="1"/>
  <c r="E2630" i="11" s="1"/>
  <c r="K2625" i="1"/>
  <c r="A2626" i="11" s="1"/>
  <c r="E2626" i="11" s="1"/>
  <c r="K2621" i="1"/>
  <c r="A2622" i="11" s="1"/>
  <c r="E2622" i="11" s="1"/>
  <c r="K2614" i="1"/>
  <c r="A2615" i="11" s="1"/>
  <c r="E2615" i="11" s="1"/>
  <c r="K2603" i="1"/>
  <c r="A2604" i="11" s="1"/>
  <c r="E2604" i="11" s="1"/>
  <c r="K2599" i="1"/>
  <c r="A2600" i="11" s="1"/>
  <c r="E2600" i="11" s="1"/>
  <c r="K2595" i="1"/>
  <c r="A2596" i="11" s="1"/>
  <c r="E2596" i="11" s="1"/>
  <c r="K2584" i="1"/>
  <c r="A2585" i="11" s="1"/>
  <c r="E2585" i="11" s="1"/>
  <c r="K2580" i="1"/>
  <c r="A2581" i="11" s="1"/>
  <c r="E2581" i="11" s="1"/>
  <c r="K2569" i="1"/>
  <c r="A2570" i="11" s="1"/>
  <c r="E2570" i="11" s="1"/>
  <c r="K2565" i="1"/>
  <c r="A2566" i="11" s="1"/>
  <c r="E2566" i="11" s="1"/>
  <c r="K2561" i="1"/>
  <c r="A2562" i="11" s="1"/>
  <c r="E2562" i="11" s="1"/>
  <c r="K2554" i="1"/>
  <c r="A2555" i="11" s="1"/>
  <c r="E2555" i="11" s="1"/>
  <c r="K2550" i="1"/>
  <c r="A2551" i="11" s="1"/>
  <c r="E2551" i="11" s="1"/>
  <c r="K2539" i="1"/>
  <c r="A2540" i="11" s="1"/>
  <c r="E2540" i="11" s="1"/>
  <c r="K2535" i="1"/>
  <c r="A2536" i="11" s="1"/>
  <c r="E2536" i="11" s="1"/>
  <c r="K2531" i="1"/>
  <c r="A2532" i="11" s="1"/>
  <c r="E2532" i="11" s="1"/>
  <c r="K2520" i="1"/>
  <c r="A2521" i="11" s="1"/>
  <c r="E2521" i="11" s="1"/>
  <c r="K2516" i="1"/>
  <c r="A2517" i="11" s="1"/>
  <c r="E2517" i="11" s="1"/>
  <c r="K2505" i="1"/>
  <c r="A2506" i="11" s="1"/>
  <c r="E2506" i="11" s="1"/>
  <c r="K2501" i="1"/>
  <c r="A2502" i="11" s="1"/>
  <c r="E2502" i="11" s="1"/>
  <c r="K2497" i="1"/>
  <c r="A2498" i="11" s="1"/>
  <c r="E2498" i="11" s="1"/>
  <c r="K2490" i="1"/>
  <c r="A2491" i="11" s="1"/>
  <c r="E2491" i="11" s="1"/>
  <c r="K2486" i="1"/>
  <c r="A2487" i="11" s="1"/>
  <c r="E2487" i="11" s="1"/>
  <c r="K2475" i="1"/>
  <c r="A2476" i="11" s="1"/>
  <c r="E2476" i="11" s="1"/>
  <c r="K2471" i="1"/>
  <c r="A2472" i="11" s="1"/>
  <c r="E2472" i="11" s="1"/>
  <c r="K2467" i="1"/>
  <c r="A2468" i="11" s="1"/>
  <c r="E2468" i="11" s="1"/>
  <c r="K2463" i="1"/>
  <c r="A2464" i="11" s="1"/>
  <c r="E2464" i="11" s="1"/>
  <c r="K2448" i="1"/>
  <c r="A2449" i="11" s="1"/>
  <c r="E2449" i="11" s="1"/>
  <c r="K2444" i="1"/>
  <c r="A2445" i="11" s="1"/>
  <c r="E2445" i="11" s="1"/>
  <c r="K2425" i="1"/>
  <c r="A2426" i="11" s="1"/>
  <c r="E2426" i="11" s="1"/>
  <c r="K2421" i="1"/>
  <c r="A2422" i="11" s="1"/>
  <c r="E2422" i="11" s="1"/>
  <c r="K2410" i="1"/>
  <c r="A2411" i="11" s="1"/>
  <c r="E2411" i="11" s="1"/>
  <c r="K2406" i="1"/>
  <c r="A2407" i="11" s="1"/>
  <c r="E2407" i="11" s="1"/>
  <c r="K2402" i="1"/>
  <c r="A2403" i="11" s="1"/>
  <c r="E2403" i="11" s="1"/>
  <c r="K2398" i="1"/>
  <c r="A2399" i="11" s="1"/>
  <c r="E2399" i="11" s="1"/>
  <c r="K2387" i="1"/>
  <c r="A2388" i="11" s="1"/>
  <c r="E2388" i="11" s="1"/>
  <c r="K2383" i="1"/>
  <c r="A2384" i="11" s="1"/>
  <c r="E2384" i="11" s="1"/>
  <c r="K2360" i="1"/>
  <c r="A2361" i="11" s="1"/>
  <c r="E2361" i="11" s="1"/>
  <c r="K2356" i="1"/>
  <c r="A2357" i="11" s="1"/>
  <c r="E2357" i="11" s="1"/>
  <c r="K2345" i="1"/>
  <c r="A2346" i="11" s="1"/>
  <c r="E2346" i="11" s="1"/>
  <c r="K2341" i="1"/>
  <c r="A2342" i="11" s="1"/>
  <c r="E2342" i="11" s="1"/>
  <c r="K2337" i="1"/>
  <c r="A2338" i="11" s="1"/>
  <c r="E2338" i="11" s="1"/>
  <c r="K2333" i="1"/>
  <c r="A2334" i="11" s="1"/>
  <c r="E2334" i="11" s="1"/>
  <c r="K2322" i="1"/>
  <c r="A2323" i="11" s="1"/>
  <c r="E2323" i="11" s="1"/>
  <c r="K2318" i="1"/>
  <c r="A2319" i="11" s="1"/>
  <c r="E2319" i="11" s="1"/>
  <c r="K2299" i="1"/>
  <c r="A2300" i="11" s="1"/>
  <c r="E2300" i="11" s="1"/>
  <c r="K2295" i="1"/>
  <c r="A2296" i="11" s="1"/>
  <c r="E2296" i="11" s="1"/>
  <c r="K2280" i="1"/>
  <c r="A2281" i="11" s="1"/>
  <c r="E2281" i="11" s="1"/>
  <c r="K2276" i="1"/>
  <c r="A2277" i="11" s="1"/>
  <c r="E2277" i="11" s="1"/>
  <c r="K2272" i="1"/>
  <c r="A2273" i="11" s="1"/>
  <c r="E2273" i="11" s="1"/>
  <c r="K2268" i="1"/>
  <c r="A2269" i="11" s="1"/>
  <c r="E2269" i="11" s="1"/>
  <c r="K2257" i="1"/>
  <c r="A2258" i="11" s="1"/>
  <c r="E2258" i="11" s="1"/>
  <c r="K2253" i="1"/>
  <c r="A2254" i="11" s="1"/>
  <c r="E2254" i="11" s="1"/>
  <c r="K2234" i="1"/>
  <c r="A2235" i="11" s="1"/>
  <c r="E2235" i="11" s="1"/>
  <c r="K2230" i="1"/>
  <c r="A2231" i="11" s="1"/>
  <c r="E2231" i="11" s="1"/>
  <c r="K2219" i="1"/>
  <c r="A2220" i="11" s="1"/>
  <c r="E2220" i="11" s="1"/>
  <c r="K2215" i="1"/>
  <c r="A2216" i="11" s="1"/>
  <c r="E2216" i="11" s="1"/>
  <c r="K2200" i="1"/>
  <c r="A2201" i="11" s="1"/>
  <c r="E2201" i="11" s="1"/>
  <c r="K2196" i="1"/>
  <c r="A2197" i="11" s="1"/>
  <c r="E2197" i="11" s="1"/>
  <c r="K2185" i="1"/>
  <c r="A2186" i="11" s="1"/>
  <c r="E2186" i="11" s="1"/>
  <c r="K2178" i="1"/>
  <c r="A2179" i="11" s="1"/>
  <c r="E2179" i="11" s="1"/>
  <c r="K2174" i="1"/>
  <c r="A2175" i="11" s="1"/>
  <c r="E2175" i="11" s="1"/>
  <c r="K2163" i="1"/>
  <c r="A2164" i="11" s="1"/>
  <c r="E2164" i="11" s="1"/>
  <c r="K2159" i="1"/>
  <c r="A2160" i="11" s="1"/>
  <c r="E2160" i="11" s="1"/>
  <c r="K2148" i="1"/>
  <c r="A2149" i="11" s="1"/>
  <c r="E2149" i="11" s="1"/>
  <c r="K2137" i="1"/>
  <c r="A2138" i="11" s="1"/>
  <c r="E2138" i="11" s="1"/>
  <c r="K2133" i="1"/>
  <c r="A2134" i="11" s="1"/>
  <c r="E2134" i="11" s="1"/>
  <c r="K2122" i="1"/>
  <c r="A2123" i="11" s="1"/>
  <c r="E2123" i="11" s="1"/>
  <c r="K2107" i="1"/>
  <c r="A2108" i="11" s="1"/>
  <c r="E2108" i="11" s="1"/>
  <c r="K2103" i="1"/>
  <c r="A2104" i="11" s="1"/>
  <c r="E2104" i="11" s="1"/>
  <c r="K2088" i="1"/>
  <c r="A2089" i="11" s="1"/>
  <c r="E2089" i="11" s="1"/>
  <c r="K2084" i="1"/>
  <c r="A2085" i="11" s="1"/>
  <c r="E2085" i="11" s="1"/>
  <c r="K2073" i="1"/>
  <c r="A2074" i="11" s="1"/>
  <c r="E2074" i="11" s="1"/>
  <c r="K2058" i="1"/>
  <c r="A2059" i="11" s="1"/>
  <c r="E2059" i="11" s="1"/>
  <c r="K2051" i="1"/>
  <c r="A2052" i="11" s="1"/>
  <c r="E2052" i="11" s="1"/>
  <c r="K2047" i="1"/>
  <c r="A2048" i="11" s="1"/>
  <c r="E2048" i="11" s="1"/>
  <c r="K2036" i="1"/>
  <c r="A2037" i="11" s="1"/>
  <c r="E2037" i="11" s="1"/>
  <c r="K2025" i="1"/>
  <c r="A2026" i="11" s="1"/>
  <c r="E2026" i="11" s="1"/>
  <c r="K2021" i="1"/>
  <c r="A2022" i="11" s="1"/>
  <c r="E2022" i="11" s="1"/>
  <c r="K2017" i="1"/>
  <c r="A2018" i="11" s="1"/>
  <c r="E2018" i="11" s="1"/>
  <c r="K2013" i="1"/>
  <c r="A2014" i="11" s="1"/>
  <c r="E2014" i="11" s="1"/>
  <c r="K2006" i="1"/>
  <c r="A2007" i="11" s="1"/>
  <c r="E2007" i="11" s="1"/>
  <c r="K2002" i="1"/>
  <c r="A2003" i="11" s="1"/>
  <c r="E2003" i="11" s="1"/>
  <c r="K1998" i="1"/>
  <c r="A1999" i="11" s="1"/>
  <c r="E1999" i="11" s="1"/>
  <c r="K1991" i="1"/>
  <c r="A1992" i="11" s="1"/>
  <c r="E1992" i="11" s="1"/>
  <c r="K1987" i="1"/>
  <c r="A1988" i="11" s="1"/>
  <c r="E1988" i="11" s="1"/>
  <c r="K1983" i="1"/>
  <c r="A1984" i="11" s="1"/>
  <c r="E1984" i="11" s="1"/>
  <c r="K1968" i="1"/>
  <c r="A1969" i="11" s="1"/>
  <c r="E1969" i="11" s="1"/>
  <c r="K1964" i="1"/>
  <c r="A1965" i="11" s="1"/>
  <c r="E1965" i="11" s="1"/>
  <c r="K1953" i="1"/>
  <c r="A1954" i="11" s="1"/>
  <c r="E1954" i="11" s="1"/>
  <c r="K1949" i="1"/>
  <c r="A1950" i="11" s="1"/>
  <c r="E1950" i="11" s="1"/>
  <c r="K1942" i="1"/>
  <c r="A1943" i="11" s="1"/>
  <c r="E1943" i="11" s="1"/>
  <c r="K1938" i="1"/>
  <c r="A1939" i="11" s="1"/>
  <c r="E1939" i="11" s="1"/>
  <c r="K1934" i="1"/>
  <c r="A1935" i="11" s="1"/>
  <c r="E1935" i="11" s="1"/>
  <c r="K1927" i="1"/>
  <c r="A1928" i="11" s="1"/>
  <c r="E1928" i="11" s="1"/>
  <c r="K1912" i="1"/>
  <c r="A1913" i="11" s="1"/>
  <c r="E1913" i="11" s="1"/>
  <c r="K1905" i="1"/>
  <c r="A1906" i="11" s="1"/>
  <c r="E1906" i="11" s="1"/>
  <c r="K1901" i="1"/>
  <c r="A1902" i="11" s="1"/>
  <c r="E1902" i="11" s="1"/>
  <c r="K1882" i="1"/>
  <c r="A1883" i="11" s="1"/>
  <c r="E1883" i="11" s="1"/>
  <c r="K1867" i="1"/>
  <c r="A1868" i="11" s="1"/>
  <c r="E1868" i="11" s="1"/>
  <c r="K1856" i="1"/>
  <c r="A1857" i="11" s="1"/>
  <c r="E1857" i="11" s="1"/>
  <c r="K1852" i="1"/>
  <c r="A1853" i="11" s="1"/>
  <c r="E1853" i="11" s="1"/>
  <c r="K1841" i="1"/>
  <c r="A1842" i="11" s="1"/>
  <c r="E1842" i="11" s="1"/>
  <c r="K1837" i="1"/>
  <c r="A1838" i="11" s="1"/>
  <c r="E1838" i="11" s="1"/>
  <c r="K1826" i="1"/>
  <c r="A1827" i="11" s="1"/>
  <c r="E1827" i="11" s="1"/>
  <c r="K1822" i="1"/>
  <c r="A1823" i="11" s="1"/>
  <c r="E1823" i="11" s="1"/>
  <c r="K1815" i="1"/>
  <c r="A1816" i="11" s="1"/>
  <c r="E1816" i="11" s="1"/>
  <c r="K1811" i="1"/>
  <c r="A1812" i="11" s="1"/>
  <c r="E1812" i="11" s="1"/>
  <c r="K1807" i="1"/>
  <c r="A1808" i="11" s="1"/>
  <c r="E1808" i="11" s="1"/>
  <c r="K1796" i="1"/>
  <c r="A1797" i="11" s="1"/>
  <c r="E1797" i="11" s="1"/>
  <c r="K1792" i="1"/>
  <c r="A1793" i="11" s="1"/>
  <c r="E1793" i="11" s="1"/>
  <c r="K1788" i="1"/>
  <c r="A1789" i="11" s="1"/>
  <c r="E1789" i="11" s="1"/>
  <c r="K1784" i="1"/>
  <c r="A1785" i="11" s="1"/>
  <c r="E1785" i="11" s="1"/>
  <c r="K1780" i="1"/>
  <c r="A1781" i="11" s="1"/>
  <c r="E1781" i="11" s="1"/>
  <c r="K1773" i="1"/>
  <c r="A1774" i="11" s="1"/>
  <c r="E1774" i="11" s="1"/>
  <c r="K1766" i="1"/>
  <c r="A1767" i="11" s="1"/>
  <c r="E1767" i="11" s="1"/>
  <c r="K1763" i="1"/>
  <c r="A1764" i="11" s="1"/>
  <c r="E1764" i="11" s="1"/>
  <c r="K1759" i="1"/>
  <c r="A1760" i="11" s="1"/>
  <c r="E1760" i="11" s="1"/>
  <c r="K1744" i="1"/>
  <c r="A1745" i="11" s="1"/>
  <c r="E1745" i="11" s="1"/>
  <c r="K1733" i="1"/>
  <c r="A1734" i="11" s="1"/>
  <c r="E1734" i="11" s="1"/>
  <c r="K1729" i="1"/>
  <c r="A1730" i="11" s="1"/>
  <c r="E1730" i="11" s="1"/>
  <c r="K1714" i="1"/>
  <c r="A1715" i="11" s="1"/>
  <c r="E1715" i="11" s="1"/>
  <c r="K1703" i="1"/>
  <c r="A1704" i="11" s="1"/>
  <c r="E1704" i="11" s="1"/>
  <c r="K1699" i="1"/>
  <c r="A1700" i="11" s="1"/>
  <c r="E1700" i="11" s="1"/>
  <c r="K1688" i="1"/>
  <c r="A1689" i="11" s="1"/>
  <c r="E1689" i="11" s="1"/>
  <c r="K1684" i="1"/>
  <c r="A1685" i="11" s="1"/>
  <c r="E1685" i="11" s="1"/>
  <c r="K1677" i="1"/>
  <c r="A1678" i="11" s="1"/>
  <c r="E1678" i="11" s="1"/>
  <c r="K1658" i="1"/>
  <c r="A1659" i="11" s="1"/>
  <c r="E1659" i="11" s="1"/>
  <c r="K1654" i="1"/>
  <c r="A1655" i="11" s="1"/>
  <c r="E1655" i="11" s="1"/>
  <c r="K1647" i="1"/>
  <c r="A1648" i="11" s="1"/>
  <c r="E1648" i="11" s="1"/>
  <c r="K1643" i="1"/>
  <c r="A1644" i="11" s="1"/>
  <c r="E1644" i="11" s="1"/>
  <c r="K1628" i="1"/>
  <c r="A1629" i="11" s="1"/>
  <c r="E1629" i="11" s="1"/>
  <c r="K1617" i="1"/>
  <c r="A1618" i="11" s="1"/>
  <c r="E1618" i="11" s="1"/>
  <c r="K1610" i="1"/>
  <c r="A1611" i="11" s="1"/>
  <c r="E1611" i="11" s="1"/>
  <c r="K1606" i="1"/>
  <c r="A1607" i="11" s="1"/>
  <c r="E1607" i="11" s="1"/>
  <c r="K1602" i="1"/>
  <c r="A1603" i="11" s="1"/>
  <c r="E1603" i="11" s="1"/>
  <c r="K1598" i="1"/>
  <c r="A1599" i="11" s="1"/>
  <c r="E1599" i="11" s="1"/>
  <c r="K1594" i="1"/>
  <c r="A1595" i="11" s="1"/>
  <c r="E1595" i="11" s="1"/>
  <c r="K1590" i="1"/>
  <c r="A1591" i="11" s="1"/>
  <c r="E1591" i="11" s="1"/>
  <c r="K1583" i="1"/>
  <c r="A1584" i="11" s="1"/>
  <c r="E1584" i="11" s="1"/>
  <c r="K1579" i="1"/>
  <c r="A1580" i="11" s="1"/>
  <c r="E1580" i="11" s="1"/>
  <c r="K1560" i="1"/>
  <c r="A1561" i="11" s="1"/>
  <c r="E1561" i="11" s="1"/>
  <c r="K1556" i="1"/>
  <c r="A1557" i="11" s="1"/>
  <c r="E1557" i="11" s="1"/>
  <c r="K1549" i="1"/>
  <c r="A1550" i="11" s="1"/>
  <c r="E1550" i="11" s="1"/>
  <c r="K1526" i="1"/>
  <c r="A1527" i="11" s="1"/>
  <c r="E1527" i="11" s="1"/>
  <c r="K1522" i="1"/>
  <c r="A1523" i="11" s="1"/>
  <c r="E1523" i="11" s="1"/>
  <c r="K1515" i="1"/>
  <c r="A1516" i="11" s="1"/>
  <c r="E1516" i="11" s="1"/>
  <c r="K1511" i="1"/>
  <c r="A1512" i="11" s="1"/>
  <c r="E1512" i="11" s="1"/>
  <c r="K1507" i="1"/>
  <c r="A1508" i="11" s="1"/>
  <c r="E1508" i="11" s="1"/>
  <c r="K1488" i="1"/>
  <c r="A1489" i="11" s="1"/>
  <c r="E1489" i="11" s="1"/>
  <c r="K2653" i="1"/>
  <c r="A2654" i="11" s="1"/>
  <c r="E2654" i="11" s="1"/>
  <c r="K2648" i="1"/>
  <c r="A2649" i="11" s="1"/>
  <c r="E2649" i="11" s="1"/>
  <c r="K2642" i="1"/>
  <c r="A2643" i="11" s="1"/>
  <c r="E2643" i="11" s="1"/>
  <c r="K2610" i="1"/>
  <c r="A2611" i="11" s="1"/>
  <c r="E2611" i="11" s="1"/>
  <c r="K2606" i="1"/>
  <c r="A2607" i="11" s="1"/>
  <c r="E2607" i="11" s="1"/>
  <c r="K2591" i="1"/>
  <c r="A2592" i="11" s="1"/>
  <c r="E2592" i="11" s="1"/>
  <c r="K2576" i="1"/>
  <c r="A2577" i="11" s="1"/>
  <c r="E2577" i="11" s="1"/>
  <c r="K2572" i="1"/>
  <c r="A2573" i="11" s="1"/>
  <c r="E2573" i="11" s="1"/>
  <c r="K2557" i="1"/>
  <c r="A2558" i="11" s="1"/>
  <c r="E2558" i="11" s="1"/>
  <c r="K2546" i="1"/>
  <c r="A2547" i="11" s="1"/>
  <c r="E2547" i="11" s="1"/>
  <c r="K2542" i="1"/>
  <c r="A2543" i="11" s="1"/>
  <c r="E2543" i="11" s="1"/>
  <c r="K2527" i="1"/>
  <c r="A2528" i="11" s="1"/>
  <c r="E2528" i="11" s="1"/>
  <c r="K2512" i="1"/>
  <c r="A2513" i="11" s="1"/>
  <c r="E2513" i="11" s="1"/>
  <c r="K2508" i="1"/>
  <c r="A2509" i="11" s="1"/>
  <c r="E2509" i="11" s="1"/>
  <c r="K2493" i="1"/>
  <c r="A2494" i="11" s="1"/>
  <c r="E2494" i="11" s="1"/>
  <c r="K2482" i="1"/>
  <c r="A2483" i="11" s="1"/>
  <c r="E2483" i="11" s="1"/>
  <c r="K2478" i="1"/>
  <c r="A2479" i="11" s="1"/>
  <c r="E2479" i="11" s="1"/>
  <c r="K2459" i="1"/>
  <c r="A2460" i="11" s="1"/>
  <c r="E2460" i="11" s="1"/>
  <c r="K2455" i="1"/>
  <c r="A2456" i="11" s="1"/>
  <c r="E2456" i="11" s="1"/>
  <c r="K2440" i="1"/>
  <c r="A2441" i="11" s="1"/>
  <c r="E2441" i="11" s="1"/>
  <c r="K2436" i="1"/>
  <c r="A2437" i="11" s="1"/>
  <c r="E2437" i="11" s="1"/>
  <c r="K2432" i="1"/>
  <c r="A2433" i="11" s="1"/>
  <c r="E2433" i="11" s="1"/>
  <c r="K2428" i="1"/>
  <c r="A2429" i="11" s="1"/>
  <c r="E2429" i="11" s="1"/>
  <c r="K2417" i="1"/>
  <c r="A2418" i="11" s="1"/>
  <c r="E2418" i="11" s="1"/>
  <c r="K2413" i="1"/>
  <c r="A2414" i="11" s="1"/>
  <c r="E2414" i="11" s="1"/>
  <c r="K2394" i="1"/>
  <c r="A2395" i="11" s="1"/>
  <c r="E2395" i="11" s="1"/>
  <c r="K2390" i="1"/>
  <c r="A2391" i="11" s="1"/>
  <c r="E2391" i="11" s="1"/>
  <c r="K2379" i="1"/>
  <c r="A2380" i="11" s="1"/>
  <c r="E2380" i="11" s="1"/>
  <c r="K2375" i="1"/>
  <c r="A2376" i="11" s="1"/>
  <c r="E2376" i="11" s="1"/>
  <c r="K2371" i="1"/>
  <c r="A2372" i="11" s="1"/>
  <c r="E2372" i="11" s="1"/>
  <c r="K2367" i="1"/>
  <c r="A2368" i="11" s="1"/>
  <c r="E2368" i="11" s="1"/>
  <c r="K2352" i="1"/>
  <c r="A2353" i="11" s="1"/>
  <c r="E2353" i="11" s="1"/>
  <c r="K2348" i="1"/>
  <c r="A2349" i="11" s="1"/>
  <c r="E2349" i="11" s="1"/>
  <c r="K2329" i="1"/>
  <c r="A2330" i="11" s="1"/>
  <c r="E2330" i="11" s="1"/>
  <c r="K2325" i="1"/>
  <c r="A2326" i="11" s="1"/>
  <c r="E2326" i="11" s="1"/>
  <c r="K2314" i="1"/>
  <c r="A2315" i="11" s="1"/>
  <c r="E2315" i="11" s="1"/>
  <c r="K2310" i="1"/>
  <c r="A2311" i="11" s="1"/>
  <c r="E2311" i="11" s="1"/>
  <c r="K2306" i="1"/>
  <c r="A2307" i="11" s="1"/>
  <c r="E2307" i="11" s="1"/>
  <c r="K2302" i="1"/>
  <c r="A2303" i="11" s="1"/>
  <c r="E2303" i="11" s="1"/>
  <c r="K2291" i="1"/>
  <c r="A2292" i="11" s="1"/>
  <c r="E2292" i="11" s="1"/>
  <c r="K2287" i="1"/>
  <c r="A2288" i="11" s="1"/>
  <c r="E2288" i="11" s="1"/>
  <c r="K2264" i="1"/>
  <c r="A2265" i="11" s="1"/>
  <c r="E2265" i="11" s="1"/>
  <c r="K2260" i="1"/>
  <c r="A2261" i="11" s="1"/>
  <c r="E2261" i="11" s="1"/>
  <c r="K2249" i="1"/>
  <c r="A2250" i="11" s="1"/>
  <c r="E2250" i="11" s="1"/>
  <c r="K2245" i="1"/>
  <c r="A2246" i="11" s="1"/>
  <c r="E2246" i="11" s="1"/>
  <c r="K2241" i="1"/>
  <c r="A2242" i="11" s="1"/>
  <c r="E2242" i="11" s="1"/>
  <c r="K2237" i="1"/>
  <c r="A2238" i="11" s="1"/>
  <c r="E2238" i="11" s="1"/>
  <c r="K2226" i="1"/>
  <c r="A2227" i="11" s="1"/>
  <c r="E2227" i="11" s="1"/>
  <c r="K2222" i="1"/>
  <c r="A2223" i="11" s="1"/>
  <c r="E2223" i="11" s="1"/>
  <c r="K2211" i="1"/>
  <c r="A2212" i="11" s="1"/>
  <c r="E2212" i="11" s="1"/>
  <c r="K2207" i="1"/>
  <c r="A2208" i="11" s="1"/>
  <c r="E2208" i="11" s="1"/>
  <c r="K2192" i="1"/>
  <c r="A2193" i="11" s="1"/>
  <c r="E2193" i="11" s="1"/>
  <c r="K2188" i="1"/>
  <c r="A2189" i="11" s="1"/>
  <c r="E2189" i="11" s="1"/>
  <c r="K2181" i="1"/>
  <c r="A2182" i="11" s="1"/>
  <c r="E2182" i="11" s="1"/>
  <c r="K2170" i="1"/>
  <c r="A2171" i="11" s="1"/>
  <c r="E2171" i="11" s="1"/>
  <c r="K2166" i="1"/>
  <c r="A2167" i="11" s="1"/>
  <c r="E2167" i="11" s="1"/>
  <c r="K2155" i="1"/>
  <c r="A2156" i="11" s="1"/>
  <c r="E2156" i="11" s="1"/>
  <c r="K2144" i="1"/>
  <c r="A2145" i="11" s="1"/>
  <c r="E2145" i="11" s="1"/>
  <c r="K2140" i="1"/>
  <c r="A2141" i="11" s="1"/>
  <c r="E2141" i="11" s="1"/>
  <c r="K2129" i="1"/>
  <c r="A2130" i="11" s="1"/>
  <c r="E2130" i="11" s="1"/>
  <c r="K2125" i="1"/>
  <c r="A2126" i="11" s="1"/>
  <c r="E2126" i="11" s="1"/>
  <c r="K2118" i="1"/>
  <c r="A2119" i="11" s="1"/>
  <c r="E2119" i="11" s="1"/>
  <c r="K2114" i="1"/>
  <c r="A2115" i="11" s="1"/>
  <c r="E2115" i="11" s="1"/>
  <c r="K2110" i="1"/>
  <c r="A2111" i="11" s="1"/>
  <c r="E2111" i="11" s="1"/>
  <c r="K2099" i="1"/>
  <c r="A2100" i="11" s="1"/>
  <c r="E2100" i="11" s="1"/>
  <c r="K2095" i="1"/>
  <c r="A2096" i="11" s="1"/>
  <c r="E2096" i="11" s="1"/>
  <c r="K2080" i="1"/>
  <c r="A2081" i="11" s="1"/>
  <c r="E2081" i="11" s="1"/>
  <c r="K2076" i="1"/>
  <c r="A2077" i="11" s="1"/>
  <c r="E2077" i="11" s="1"/>
  <c r="K2069" i="1"/>
  <c r="A2070" i="11" s="1"/>
  <c r="E2070" i="11" s="1"/>
  <c r="K2065" i="1"/>
  <c r="A2066" i="11" s="1"/>
  <c r="E2066" i="11" s="1"/>
  <c r="K2061" i="1"/>
  <c r="A2062" i="11" s="1"/>
  <c r="E2062" i="11" s="1"/>
  <c r="K2054" i="1"/>
  <c r="A2055" i="11" s="1"/>
  <c r="E2055" i="11" s="1"/>
  <c r="K2043" i="1"/>
  <c r="A2044" i="11" s="1"/>
  <c r="E2044" i="11" s="1"/>
  <c r="K2032" i="1"/>
  <c r="A2033" i="11" s="1"/>
  <c r="E2033" i="11" s="1"/>
  <c r="K2028" i="1"/>
  <c r="A2029" i="11" s="1"/>
  <c r="E2029" i="11" s="1"/>
  <c r="K2009" i="1"/>
  <c r="A2010" i="11" s="1"/>
  <c r="E2010" i="11" s="1"/>
  <c r="K1994" i="1"/>
  <c r="A1995" i="11" s="1"/>
  <c r="E1995" i="11" s="1"/>
  <c r="K1979" i="1"/>
  <c r="A1980" i="11" s="1"/>
  <c r="E1980" i="11" s="1"/>
  <c r="K1975" i="1"/>
  <c r="A1976" i="11" s="1"/>
  <c r="E1976" i="11" s="1"/>
  <c r="K1960" i="1"/>
  <c r="A1961" i="11" s="1"/>
  <c r="E1961" i="11" s="1"/>
  <c r="K1956" i="1"/>
  <c r="A1957" i="11" s="1"/>
  <c r="E1957" i="11" s="1"/>
  <c r="K1945" i="1"/>
  <c r="A1946" i="11" s="1"/>
  <c r="E1946" i="11" s="1"/>
  <c r="K1930" i="1"/>
  <c r="A1931" i="11" s="1"/>
  <c r="E1931" i="11" s="1"/>
  <c r="K1923" i="1"/>
  <c r="A1924" i="11" s="1"/>
  <c r="E1924" i="11" s="1"/>
  <c r="K1919" i="1"/>
  <c r="A1920" i="11" s="1"/>
  <c r="E1920" i="11" s="1"/>
  <c r="K1908" i="1"/>
  <c r="A1909" i="11" s="1"/>
  <c r="E1909" i="11" s="1"/>
  <c r="K1897" i="1"/>
  <c r="A1898" i="11" s="1"/>
  <c r="E1898" i="11" s="1"/>
  <c r="K1893" i="1"/>
  <c r="A1894" i="11" s="1"/>
  <c r="E1894" i="11" s="1"/>
  <c r="K1889" i="1"/>
  <c r="A1890" i="11" s="1"/>
  <c r="E1890" i="11" s="1"/>
  <c r="K1885" i="1"/>
  <c r="A1886" i="11" s="1"/>
  <c r="E1886" i="11" s="1"/>
  <c r="K1878" i="1"/>
  <c r="A1879" i="11" s="1"/>
  <c r="E1879" i="11" s="1"/>
  <c r="K1874" i="1"/>
  <c r="A1875" i="11" s="1"/>
  <c r="E1875" i="11" s="1"/>
  <c r="K1870" i="1"/>
  <c r="A1871" i="11" s="1"/>
  <c r="E1871" i="11" s="1"/>
  <c r="K1863" i="1"/>
  <c r="A1864" i="11" s="1"/>
  <c r="E1864" i="11" s="1"/>
  <c r="K1848" i="1"/>
  <c r="A1849" i="11" s="1"/>
  <c r="E1849" i="11" s="1"/>
  <c r="K1844" i="1"/>
  <c r="A1845" i="11" s="1"/>
  <c r="E1845" i="11" s="1"/>
  <c r="K1833" i="1"/>
  <c r="A1834" i="11" s="1"/>
  <c r="E1834" i="11" s="1"/>
  <c r="K1829" i="1"/>
  <c r="A1830" i="11" s="1"/>
  <c r="E1830" i="11" s="1"/>
  <c r="K1818" i="1"/>
  <c r="A1819" i="11" s="1"/>
  <c r="E1819" i="11" s="1"/>
  <c r="K1803" i="1"/>
  <c r="A1804" i="11" s="1"/>
  <c r="E1804" i="11" s="1"/>
  <c r="K1799" i="1"/>
  <c r="A1800" i="11" s="1"/>
  <c r="E1800" i="11" s="1"/>
  <c r="K1776" i="1"/>
  <c r="A1777" i="11" s="1"/>
  <c r="E1777" i="11" s="1"/>
  <c r="K1755" i="1"/>
  <c r="A1756" i="11" s="1"/>
  <c r="E1756" i="11" s="1"/>
  <c r="K1751" i="1"/>
  <c r="A1752" i="11" s="1"/>
  <c r="E1752" i="11" s="1"/>
  <c r="K1740" i="1"/>
  <c r="A1741" i="11" s="1"/>
  <c r="E1741" i="11" s="1"/>
  <c r="K1736" i="1"/>
  <c r="A1737" i="11" s="1"/>
  <c r="E1737" i="11" s="1"/>
  <c r="K1725" i="1"/>
  <c r="A1726" i="11" s="1"/>
  <c r="E1726" i="11" s="1"/>
  <c r="K1721" i="1"/>
  <c r="A1722" i="11" s="1"/>
  <c r="E1722" i="11" s="1"/>
  <c r="K1710" i="1"/>
  <c r="A1711" i="11" s="1"/>
  <c r="E1711" i="11" s="1"/>
  <c r="K1706" i="1"/>
  <c r="A1707" i="11" s="1"/>
  <c r="E1707" i="11" s="1"/>
  <c r="K1695" i="1"/>
  <c r="A1696" i="11" s="1"/>
  <c r="E1696" i="11" s="1"/>
  <c r="K1680" i="1"/>
  <c r="A1681" i="11" s="1"/>
  <c r="E1681" i="11" s="1"/>
  <c r="K1673" i="1"/>
  <c r="A1674" i="11" s="1"/>
  <c r="E1674" i="11" s="1"/>
  <c r="K1669" i="1"/>
  <c r="A1670" i="11" s="1"/>
  <c r="E1670" i="11" s="1"/>
  <c r="K1665" i="1"/>
  <c r="A1666" i="11" s="1"/>
  <c r="E1666" i="11" s="1"/>
  <c r="K1661" i="1"/>
  <c r="A1662" i="11" s="1"/>
  <c r="E1662" i="11" s="1"/>
  <c r="K1650" i="1"/>
  <c r="A1651" i="11" s="1"/>
  <c r="E1651" i="11" s="1"/>
  <c r="K1639" i="1"/>
  <c r="A1640" i="11" s="1"/>
  <c r="E1640" i="11" s="1"/>
  <c r="K1635" i="1"/>
  <c r="A1636" i="11" s="1"/>
  <c r="E1636" i="11" s="1"/>
  <c r="K1624" i="1"/>
  <c r="A1625" i="11" s="1"/>
  <c r="E1625" i="11" s="1"/>
  <c r="K1620" i="1"/>
  <c r="A1621" i="11" s="1"/>
  <c r="E1621" i="11" s="1"/>
  <c r="K1613" i="1"/>
  <c r="A1614" i="11" s="1"/>
  <c r="E1614" i="11" s="1"/>
  <c r="K1586" i="1"/>
  <c r="A1587" i="11" s="1"/>
  <c r="E1587" i="11" s="1"/>
  <c r="K1575" i="1"/>
  <c r="A1576" i="11" s="1"/>
  <c r="E1576" i="11" s="1"/>
  <c r="K1571" i="1"/>
  <c r="A1572" i="11" s="1"/>
  <c r="E1572" i="11" s="1"/>
  <c r="K1567" i="1"/>
  <c r="A1568" i="11" s="1"/>
  <c r="E1568" i="11" s="1"/>
  <c r="K1552" i="1"/>
  <c r="A1553" i="11" s="1"/>
  <c r="E1553" i="11" s="1"/>
  <c r="K1545" i="1"/>
  <c r="A1546" i="11" s="1"/>
  <c r="E1546" i="11" s="1"/>
  <c r="K1541" i="1"/>
  <c r="A1542" i="11" s="1"/>
  <c r="E1542" i="11" s="1"/>
  <c r="K1537" i="1"/>
  <c r="A1538" i="11" s="1"/>
  <c r="E1538" i="11" s="1"/>
  <c r="K1533" i="1"/>
  <c r="A1534" i="11" s="1"/>
  <c r="E1534" i="11" s="1"/>
  <c r="K1529" i="1"/>
  <c r="A1530" i="11" s="1"/>
  <c r="E1530" i="11" s="1"/>
  <c r="K1518" i="1"/>
  <c r="A1519" i="11" s="1"/>
  <c r="E1519" i="11" s="1"/>
  <c r="K1503" i="1"/>
  <c r="A1504" i="11" s="1"/>
  <c r="E1504" i="11" s="1"/>
  <c r="K1499" i="1"/>
  <c r="A1500" i="11" s="1"/>
  <c r="E1500" i="11" s="1"/>
  <c r="K1495" i="1"/>
  <c r="A1496" i="11" s="1"/>
  <c r="E1496" i="11" s="1"/>
  <c r="K1484" i="1"/>
  <c r="A1485" i="11" s="1"/>
  <c r="E1485" i="11" s="1"/>
  <c r="K1480" i="1"/>
  <c r="A1481" i="11" s="1"/>
  <c r="E1481" i="11" s="1"/>
  <c r="K1465" i="1"/>
  <c r="A1466" i="11" s="1"/>
  <c r="E1466" i="11" s="1"/>
  <c r="K1461" i="1"/>
  <c r="A1462" i="11" s="1"/>
  <c r="E1462" i="11" s="1"/>
  <c r="K2662" i="1"/>
  <c r="A2663" i="11" s="1"/>
  <c r="E2663" i="11" s="1"/>
  <c r="K2636" i="1"/>
  <c r="A2637" i="11" s="1"/>
  <c r="E2637" i="11" s="1"/>
  <c r="K2632" i="1"/>
  <c r="A2633" i="11" s="1"/>
  <c r="E2633" i="11" s="1"/>
  <c r="K2628" i="1"/>
  <c r="A2629" i="11" s="1"/>
  <c r="E2629" i="11" s="1"/>
  <c r="K2620" i="1"/>
  <c r="A2621" i="11" s="1"/>
  <c r="E2621" i="11" s="1"/>
  <c r="K2617" i="1"/>
  <c r="A2618" i="11" s="1"/>
  <c r="E2618" i="11" s="1"/>
  <c r="K2613" i="1"/>
  <c r="A2614" i="11" s="1"/>
  <c r="E2614" i="11" s="1"/>
  <c r="K2602" i="1"/>
  <c r="A2603" i="11" s="1"/>
  <c r="E2603" i="11" s="1"/>
  <c r="K2598" i="1"/>
  <c r="A2599" i="11" s="1"/>
  <c r="E2599" i="11" s="1"/>
  <c r="K2594" i="1"/>
  <c r="A2595" i="11" s="1"/>
  <c r="E2595" i="11" s="1"/>
  <c r="K2587" i="1"/>
  <c r="A2588" i="11" s="1"/>
  <c r="E2588" i="11" s="1"/>
  <c r="K2583" i="1"/>
  <c r="A2584" i="11" s="1"/>
  <c r="E2584" i="11" s="1"/>
  <c r="K2568" i="1"/>
  <c r="A2569" i="11" s="1"/>
  <c r="E2569" i="11" s="1"/>
  <c r="K2564" i="1"/>
  <c r="A2565" i="11" s="1"/>
  <c r="E2565" i="11" s="1"/>
  <c r="K2553" i="1"/>
  <c r="A2554" i="11" s="1"/>
  <c r="E2554" i="11" s="1"/>
  <c r="K2549" i="1"/>
  <c r="A2550" i="11" s="1"/>
  <c r="E2550" i="11" s="1"/>
  <c r="K2538" i="1"/>
  <c r="A2539" i="11" s="1"/>
  <c r="E2539" i="11" s="1"/>
  <c r="K2534" i="1"/>
  <c r="A2535" i="11" s="1"/>
  <c r="E2535" i="11" s="1"/>
  <c r="K2530" i="1"/>
  <c r="A2531" i="11" s="1"/>
  <c r="E2531" i="11" s="1"/>
  <c r="K2523" i="1"/>
  <c r="A2524" i="11" s="1"/>
  <c r="E2524" i="11" s="1"/>
  <c r="K2519" i="1"/>
  <c r="A2520" i="11" s="1"/>
  <c r="E2520" i="11" s="1"/>
  <c r="K2504" i="1"/>
  <c r="A2505" i="11" s="1"/>
  <c r="E2505" i="11" s="1"/>
  <c r="K2500" i="1"/>
  <c r="A2501" i="11" s="1"/>
  <c r="E2501" i="11" s="1"/>
  <c r="K2489" i="1"/>
  <c r="A2490" i="11" s="1"/>
  <c r="E2490" i="11" s="1"/>
  <c r="K2485" i="1"/>
  <c r="A2486" i="11" s="1"/>
  <c r="E2486" i="11" s="1"/>
  <c r="K2474" i="1"/>
  <c r="A2475" i="11" s="1"/>
  <c r="E2475" i="11" s="1"/>
  <c r="K2470" i="1"/>
  <c r="A2471" i="11" s="1"/>
  <c r="E2471" i="11" s="1"/>
  <c r="K2466" i="1"/>
  <c r="A2467" i="11" s="1"/>
  <c r="E2467" i="11" s="1"/>
  <c r="K2462" i="1"/>
  <c r="A2463" i="11" s="1"/>
  <c r="E2463" i="11" s="1"/>
  <c r="K2451" i="1"/>
  <c r="A2452" i="11" s="1"/>
  <c r="E2452" i="11" s="1"/>
  <c r="K2447" i="1"/>
  <c r="A2448" i="11" s="1"/>
  <c r="E2448" i="11" s="1"/>
  <c r="K2424" i="1"/>
  <c r="A2425" i="11" s="1"/>
  <c r="E2425" i="11" s="1"/>
  <c r="K2420" i="1"/>
  <c r="A2421" i="11" s="1"/>
  <c r="E2421" i="11" s="1"/>
  <c r="K2409" i="1"/>
  <c r="A2410" i="11" s="1"/>
  <c r="E2410" i="11" s="1"/>
  <c r="K2405" i="1"/>
  <c r="A2406" i="11" s="1"/>
  <c r="E2406" i="11" s="1"/>
  <c r="K2401" i="1"/>
  <c r="A2402" i="11" s="1"/>
  <c r="E2402" i="11" s="1"/>
  <c r="K2397" i="1"/>
  <c r="A2398" i="11" s="1"/>
  <c r="E2398" i="11" s="1"/>
  <c r="K2386" i="1"/>
  <c r="A2387" i="11" s="1"/>
  <c r="E2387" i="11" s="1"/>
  <c r="K2382" i="1"/>
  <c r="A2383" i="11" s="1"/>
  <c r="E2383" i="11" s="1"/>
  <c r="K2363" i="1"/>
  <c r="A2364" i="11" s="1"/>
  <c r="E2364" i="11" s="1"/>
  <c r="K2359" i="1"/>
  <c r="A2360" i="11" s="1"/>
  <c r="E2360" i="11" s="1"/>
  <c r="K2344" i="1"/>
  <c r="A2345" i="11" s="1"/>
  <c r="E2345" i="11" s="1"/>
  <c r="K2340" i="1"/>
  <c r="A2341" i="11" s="1"/>
  <c r="E2341" i="11" s="1"/>
  <c r="K2336" i="1"/>
  <c r="A2337" i="11" s="1"/>
  <c r="E2337" i="11" s="1"/>
  <c r="K2332" i="1"/>
  <c r="A2333" i="11" s="1"/>
  <c r="E2333" i="11" s="1"/>
  <c r="K2321" i="1"/>
  <c r="A2322" i="11" s="1"/>
  <c r="E2322" i="11" s="1"/>
  <c r="K2317" i="1"/>
  <c r="A2318" i="11" s="1"/>
  <c r="E2318" i="11" s="1"/>
  <c r="K2298" i="1"/>
  <c r="A2299" i="11" s="1"/>
  <c r="E2299" i="11" s="1"/>
  <c r="K2294" i="1"/>
  <c r="A2295" i="11" s="1"/>
  <c r="E2295" i="11" s="1"/>
  <c r="K2283" i="1"/>
  <c r="A2284" i="11" s="1"/>
  <c r="E2284" i="11" s="1"/>
  <c r="K2279" i="1"/>
  <c r="A2280" i="11" s="1"/>
  <c r="E2280" i="11" s="1"/>
  <c r="K2275" i="1"/>
  <c r="A2276" i="11" s="1"/>
  <c r="E2276" i="11" s="1"/>
  <c r="K2271" i="1"/>
  <c r="A2272" i="11" s="1"/>
  <c r="E2272" i="11" s="1"/>
  <c r="K2256" i="1"/>
  <c r="A2257" i="11" s="1"/>
  <c r="E2257" i="11" s="1"/>
  <c r="K2252" i="1"/>
  <c r="A2253" i="11" s="1"/>
  <c r="E2253" i="11" s="1"/>
  <c r="K2233" i="1"/>
  <c r="A2234" i="11" s="1"/>
  <c r="E2234" i="11" s="1"/>
  <c r="K2229" i="1"/>
  <c r="A2230" i="11" s="1"/>
  <c r="E2230" i="11" s="1"/>
  <c r="K2218" i="1"/>
  <c r="A2219" i="11" s="1"/>
  <c r="E2219" i="11" s="1"/>
  <c r="K2214" i="1"/>
  <c r="A2215" i="11" s="1"/>
  <c r="E2215" i="11" s="1"/>
  <c r="K2203" i="1"/>
  <c r="A2204" i="11" s="1"/>
  <c r="E2204" i="11" s="1"/>
  <c r="K2199" i="1"/>
  <c r="A2200" i="11" s="1"/>
  <c r="E2200" i="11" s="1"/>
  <c r="K2184" i="1"/>
  <c r="A2185" i="11" s="1"/>
  <c r="E2185" i="11" s="1"/>
  <c r="K2177" i="1"/>
  <c r="A2178" i="11" s="1"/>
  <c r="E2178" i="11" s="1"/>
  <c r="K2173" i="1"/>
  <c r="A2174" i="11" s="1"/>
  <c r="E2174" i="11" s="1"/>
  <c r="K2162" i="1"/>
  <c r="A2163" i="11" s="1"/>
  <c r="E2163" i="11" s="1"/>
  <c r="K2158" i="1"/>
  <c r="A2159" i="11" s="1"/>
  <c r="E2159" i="11" s="1"/>
  <c r="K2151" i="1"/>
  <c r="A2152" i="11" s="1"/>
  <c r="E2152" i="11" s="1"/>
  <c r="K2136" i="1"/>
  <c r="A2137" i="11" s="1"/>
  <c r="E2137" i="11" s="1"/>
  <c r="K2132" i="1"/>
  <c r="A2133" i="11" s="1"/>
  <c r="E2133" i="11" s="1"/>
  <c r="K2121" i="1"/>
  <c r="A2122" i="11" s="1"/>
  <c r="E2122" i="11" s="1"/>
  <c r="K2106" i="1"/>
  <c r="A2107" i="11" s="1"/>
  <c r="E2107" i="11" s="1"/>
  <c r="K2102" i="1"/>
  <c r="A2103" i="11" s="1"/>
  <c r="E2103" i="11" s="1"/>
  <c r="K2091" i="1"/>
  <c r="A2092" i="11" s="1"/>
  <c r="E2092" i="11" s="1"/>
  <c r="K2087" i="1"/>
  <c r="A2088" i="11" s="1"/>
  <c r="E2088" i="11" s="1"/>
  <c r="K2072" i="1"/>
  <c r="A2073" i="11" s="1"/>
  <c r="E2073" i="11" s="1"/>
  <c r="K2057" i="1"/>
  <c r="A2058" i="11" s="1"/>
  <c r="E2058" i="11" s="1"/>
  <c r="K2050" i="1"/>
  <c r="A2051" i="11" s="1"/>
  <c r="E2051" i="11" s="1"/>
  <c r="K2046" i="1"/>
  <c r="A2047" i="11" s="1"/>
  <c r="E2047" i="11" s="1"/>
  <c r="K2039" i="1"/>
  <c r="A2040" i="11" s="1"/>
  <c r="E2040" i="11" s="1"/>
  <c r="K2024" i="1"/>
  <c r="A2025" i="11" s="1"/>
  <c r="E2025" i="11" s="1"/>
  <c r="K2020" i="1"/>
  <c r="A2021" i="11" s="1"/>
  <c r="E2021" i="11" s="1"/>
  <c r="K2016" i="1"/>
  <c r="A2017" i="11" s="1"/>
  <c r="E2017" i="11" s="1"/>
  <c r="K2012" i="1"/>
  <c r="A2013" i="11" s="1"/>
  <c r="E2013" i="11" s="1"/>
  <c r="K2005" i="1"/>
  <c r="A2006" i="11" s="1"/>
  <c r="E2006" i="11" s="1"/>
  <c r="K2001" i="1"/>
  <c r="A2002" i="11" s="1"/>
  <c r="E2002" i="11" s="1"/>
  <c r="K1997" i="1"/>
  <c r="A1998" i="11" s="1"/>
  <c r="E1998" i="11" s="1"/>
  <c r="K1990" i="1"/>
  <c r="A1991" i="11" s="1"/>
  <c r="E1991" i="11" s="1"/>
  <c r="K1986" i="1"/>
  <c r="A1987" i="11" s="1"/>
  <c r="E1987" i="11" s="1"/>
  <c r="K1982" i="1"/>
  <c r="A1983" i="11" s="1"/>
  <c r="E1983" i="11" s="1"/>
  <c r="K1971" i="1"/>
  <c r="A1972" i="11" s="1"/>
  <c r="E1972" i="11" s="1"/>
  <c r="K1967" i="1"/>
  <c r="A1968" i="11" s="1"/>
  <c r="E1968" i="11" s="1"/>
  <c r="K1952" i="1"/>
  <c r="A1953" i="11" s="1"/>
  <c r="E1953" i="11" s="1"/>
  <c r="K1948" i="1"/>
  <c r="A1949" i="11" s="1"/>
  <c r="E1949" i="11" s="1"/>
  <c r="K1941" i="1"/>
  <c r="A1942" i="11" s="1"/>
  <c r="E1942" i="11" s="1"/>
  <c r="K1937" i="1"/>
  <c r="A1938" i="11" s="1"/>
  <c r="E1938" i="11" s="1"/>
  <c r="K1933" i="1"/>
  <c r="A1934" i="11" s="1"/>
  <c r="E1934" i="11" s="1"/>
  <c r="K2624" i="1"/>
  <c r="A2625" i="11" s="1"/>
  <c r="E2625" i="11" s="1"/>
  <c r="K2605" i="1"/>
  <c r="A2606" i="11" s="1"/>
  <c r="E2606" i="11" s="1"/>
  <c r="K2579" i="1"/>
  <c r="A2580" i="11" s="1"/>
  <c r="E2580" i="11" s="1"/>
  <c r="K2416" i="1"/>
  <c r="A2417" i="11" s="1"/>
  <c r="E2417" i="11" s="1"/>
  <c r="K2389" i="1"/>
  <c r="A2390" i="11" s="1"/>
  <c r="E2390" i="11" s="1"/>
  <c r="K2370" i="1"/>
  <c r="A2371" i="11" s="1"/>
  <c r="E2371" i="11" s="1"/>
  <c r="K2351" i="1"/>
  <c r="A2352" i="11" s="1"/>
  <c r="E2352" i="11" s="1"/>
  <c r="K2169" i="1"/>
  <c r="A2170" i="11" s="1"/>
  <c r="E2170" i="11" s="1"/>
  <c r="K2113" i="1"/>
  <c r="A2114" i="11" s="1"/>
  <c r="E2114" i="11" s="1"/>
  <c r="K2094" i="1"/>
  <c r="A2095" i="11" s="1"/>
  <c r="E2095" i="11" s="1"/>
  <c r="K1978" i="1"/>
  <c r="A1979" i="11" s="1"/>
  <c r="E1979" i="11" s="1"/>
  <c r="K1959" i="1"/>
  <c r="A1960" i="11" s="1"/>
  <c r="E1960" i="11" s="1"/>
  <c r="K1904" i="1"/>
  <c r="A1905" i="11" s="1"/>
  <c r="E1905" i="11" s="1"/>
  <c r="K1892" i="1"/>
  <c r="A1893" i="11" s="1"/>
  <c r="E1893" i="11" s="1"/>
  <c r="K1840" i="1"/>
  <c r="A1841" i="11" s="1"/>
  <c r="E1841" i="11" s="1"/>
  <c r="K1828" i="1"/>
  <c r="A1829" i="11" s="1"/>
  <c r="E1829" i="11" s="1"/>
  <c r="K1817" i="1"/>
  <c r="A1818" i="11" s="1"/>
  <c r="E1818" i="11" s="1"/>
  <c r="K1732" i="1"/>
  <c r="A1733" i="11" s="1"/>
  <c r="E1733" i="11" s="1"/>
  <c r="K1720" i="1"/>
  <c r="A1721" i="11" s="1"/>
  <c r="E1721" i="11" s="1"/>
  <c r="K1709" i="1"/>
  <c r="A1710" i="11" s="1"/>
  <c r="E1710" i="11" s="1"/>
  <c r="K1668" i="1"/>
  <c r="A1669" i="11" s="1"/>
  <c r="E1669" i="11" s="1"/>
  <c r="K1616" i="1"/>
  <c r="A1617" i="11" s="1"/>
  <c r="E1617" i="11" s="1"/>
  <c r="K1601" i="1"/>
  <c r="A1602" i="11" s="1"/>
  <c r="E1602" i="11" s="1"/>
  <c r="K1576" i="1"/>
  <c r="A1577" i="11" s="1"/>
  <c r="E1577" i="11" s="1"/>
  <c r="K1561" i="1"/>
  <c r="A1562" i="11" s="1"/>
  <c r="E1562" i="11" s="1"/>
  <c r="K1536" i="1"/>
  <c r="A1537" i="11" s="1"/>
  <c r="E1537" i="11" s="1"/>
  <c r="K1521" i="1"/>
  <c r="A1522" i="11" s="1"/>
  <c r="E1522" i="11" s="1"/>
  <c r="K1496" i="1"/>
  <c r="A1497" i="11" s="1"/>
  <c r="E1497" i="11" s="1"/>
  <c r="K1473" i="1"/>
  <c r="A1474" i="11" s="1"/>
  <c r="E1474" i="11" s="1"/>
  <c r="K1469" i="1"/>
  <c r="A1470" i="11" s="1"/>
  <c r="E1470" i="11" s="1"/>
  <c r="K1457" i="1"/>
  <c r="A1458" i="11" s="1"/>
  <c r="E1458" i="11" s="1"/>
  <c r="K1453" i="1"/>
  <c r="A1454" i="11" s="1"/>
  <c r="E1454" i="11" s="1"/>
  <c r="K1442" i="1"/>
  <c r="A1443" i="11" s="1"/>
  <c r="E1443" i="11" s="1"/>
  <c r="K1438" i="1"/>
  <c r="A1439" i="11" s="1"/>
  <c r="E1439" i="11" s="1"/>
  <c r="K1434" i="1"/>
  <c r="A1435" i="11" s="1"/>
  <c r="E1435" i="11" s="1"/>
  <c r="K1430" i="1"/>
  <c r="A1431" i="11" s="1"/>
  <c r="E1431" i="11" s="1"/>
  <c r="K1419" i="1"/>
  <c r="A1420" i="11" s="1"/>
  <c r="E1420" i="11" s="1"/>
  <c r="K1415" i="1"/>
  <c r="A1416" i="11" s="1"/>
  <c r="E1416" i="11" s="1"/>
  <c r="K1411" i="1"/>
  <c r="A1412" i="11" s="1"/>
  <c r="E1412" i="11" s="1"/>
  <c r="K1396" i="1"/>
  <c r="A1397" i="11" s="1"/>
  <c r="E1397" i="11" s="1"/>
  <c r="K1392" i="1"/>
  <c r="A1393" i="11" s="1"/>
  <c r="E1393" i="11" s="1"/>
  <c r="K1388" i="1"/>
  <c r="A1389" i="11" s="1"/>
  <c r="E1389" i="11" s="1"/>
  <c r="K1377" i="1"/>
  <c r="A1378" i="11" s="1"/>
  <c r="E1378" i="11" s="1"/>
  <c r="K1373" i="1"/>
  <c r="A1374" i="11" s="1"/>
  <c r="E1374" i="11" s="1"/>
  <c r="K1369" i="1"/>
  <c r="A1370" i="11" s="1"/>
  <c r="E1370" i="11" s="1"/>
  <c r="K1365" i="1"/>
  <c r="A1366" i="11" s="1"/>
  <c r="E1366" i="11" s="1"/>
  <c r="K1358" i="1"/>
  <c r="A1359" i="11" s="1"/>
  <c r="E1359" i="11" s="1"/>
  <c r="K1355" i="1"/>
  <c r="A1356" i="11" s="1"/>
  <c r="E1356" i="11" s="1"/>
  <c r="K1351" i="1"/>
  <c r="A1352" i="11" s="1"/>
  <c r="E1352" i="11" s="1"/>
  <c r="K1347" i="1"/>
  <c r="A1348" i="11" s="1"/>
  <c r="E1348" i="11" s="1"/>
  <c r="K1332" i="1"/>
  <c r="A1333" i="11" s="1"/>
  <c r="E1333" i="11" s="1"/>
  <c r="K1328" i="1"/>
  <c r="A1329" i="11" s="1"/>
  <c r="E1329" i="11" s="1"/>
  <c r="K1321" i="1"/>
  <c r="A1322" i="11" s="1"/>
  <c r="E1322" i="11" s="1"/>
  <c r="K1317" i="1"/>
  <c r="A1318" i="11" s="1"/>
  <c r="E1318" i="11" s="1"/>
  <c r="K1313" i="1"/>
  <c r="A1314" i="11" s="1"/>
  <c r="E1314" i="11" s="1"/>
  <c r="K1309" i="1"/>
  <c r="A1310" i="11" s="1"/>
  <c r="E1310" i="11" s="1"/>
  <c r="K1302" i="1"/>
  <c r="A1303" i="11" s="1"/>
  <c r="E1303" i="11" s="1"/>
  <c r="K1291" i="1"/>
  <c r="A1292" i="11" s="1"/>
  <c r="E1292" i="11" s="1"/>
  <c r="K1276" i="1"/>
  <c r="A1277" i="11" s="1"/>
  <c r="E1277" i="11" s="1"/>
  <c r="K1272" i="1"/>
  <c r="A1273" i="11" s="1"/>
  <c r="E1273" i="11" s="1"/>
  <c r="K1265" i="1"/>
  <c r="A1266" i="11" s="1"/>
  <c r="E1266" i="11" s="1"/>
  <c r="K1250" i="1"/>
  <c r="A1251" i="11" s="1"/>
  <c r="E1251" i="11" s="1"/>
  <c r="K1243" i="1"/>
  <c r="A1244" i="11" s="1"/>
  <c r="E1244" i="11" s="1"/>
  <c r="K1239" i="1"/>
  <c r="A1240" i="11" s="1"/>
  <c r="E1240" i="11" s="1"/>
  <c r="K1228" i="1"/>
  <c r="A1229" i="11" s="1"/>
  <c r="E1229" i="11" s="1"/>
  <c r="K1224" i="1"/>
  <c r="A1225" i="11" s="1"/>
  <c r="E1225" i="11" s="1"/>
  <c r="K1213" i="1"/>
  <c r="A1214" i="11" s="1"/>
  <c r="E1214" i="11" s="1"/>
  <c r="K1198" i="1"/>
  <c r="A1199" i="11" s="1"/>
  <c r="E1199" i="11" s="1"/>
  <c r="K1191" i="1"/>
  <c r="A1192" i="11" s="1"/>
  <c r="E1192" i="11" s="1"/>
  <c r="K1180" i="1"/>
  <c r="A1181" i="11" s="1"/>
  <c r="E1181" i="11" s="1"/>
  <c r="K1176" i="1"/>
  <c r="A1177" i="11" s="1"/>
  <c r="E1177" i="11" s="1"/>
  <c r="K1172" i="1"/>
  <c r="A1173" i="11" s="1"/>
  <c r="E1173" i="11" s="1"/>
  <c r="K1168" i="1"/>
  <c r="A1169" i="11" s="1"/>
  <c r="E1169" i="11" s="1"/>
  <c r="K1164" i="1"/>
  <c r="A1165" i="11" s="1"/>
  <c r="E1165" i="11" s="1"/>
  <c r="K1160" i="1"/>
  <c r="A1161" i="11" s="1"/>
  <c r="E1161" i="11" s="1"/>
  <c r="K1153" i="1"/>
  <c r="A1154" i="11" s="1"/>
  <c r="E1154" i="11" s="1"/>
  <c r="K1149" i="1"/>
  <c r="A1150" i="11" s="1"/>
  <c r="E1150" i="11" s="1"/>
  <c r="K1145" i="1"/>
  <c r="A1146" i="11" s="1"/>
  <c r="E1146" i="11" s="1"/>
  <c r="K1134" i="1"/>
  <c r="A1135" i="11" s="1"/>
  <c r="E1135" i="11" s="1"/>
  <c r="K1123" i="1"/>
  <c r="A1124" i="11" s="1"/>
  <c r="E1124" i="11" s="1"/>
  <c r="K1119" i="1"/>
  <c r="A1120" i="11" s="1"/>
  <c r="E1120" i="11" s="1"/>
  <c r="K1115" i="1"/>
  <c r="A1116" i="11" s="1"/>
  <c r="E1116" i="11" s="1"/>
  <c r="K1111" i="1"/>
  <c r="A1112" i="11" s="1"/>
  <c r="E1112" i="11" s="1"/>
  <c r="K1097" i="1"/>
  <c r="A1098" i="11" s="1"/>
  <c r="E1098" i="11" s="1"/>
  <c r="K1093" i="1"/>
  <c r="A1094" i="11" s="1"/>
  <c r="E1094" i="11" s="1"/>
  <c r="K1089" i="1"/>
  <c r="A1090" i="11" s="1"/>
  <c r="E1090" i="11" s="1"/>
  <c r="K1078" i="1"/>
  <c r="A1079" i="11" s="1"/>
  <c r="E1079" i="11" s="1"/>
  <c r="K1074" i="1"/>
  <c r="A1075" i="11" s="1"/>
  <c r="E1075" i="11" s="1"/>
  <c r="K1067" i="1"/>
  <c r="A1068" i="11" s="1"/>
  <c r="E1068" i="11" s="1"/>
  <c r="K1063" i="1"/>
  <c r="A1064" i="11" s="1"/>
  <c r="E1064" i="11" s="1"/>
  <c r="K1059" i="1"/>
  <c r="A1060" i="11" s="1"/>
  <c r="E1060" i="11" s="1"/>
  <c r="K1055" i="1"/>
  <c r="A1056" i="11" s="1"/>
  <c r="E1056" i="11" s="1"/>
  <c r="K1037" i="1"/>
  <c r="A1038" i="11" s="1"/>
  <c r="E1038" i="11" s="1"/>
  <c r="K1033" i="1"/>
  <c r="A1034" i="11" s="1"/>
  <c r="E1034" i="11" s="1"/>
  <c r="K1022" i="1"/>
  <c r="A1023" i="11" s="1"/>
  <c r="E1023" i="11" s="1"/>
  <c r="K1011" i="1"/>
  <c r="A1012" i="11" s="1"/>
  <c r="E1012" i="11" s="1"/>
  <c r="K1007" i="1"/>
  <c r="A1008" i="11" s="1"/>
  <c r="E1008" i="11" s="1"/>
  <c r="K996" i="1"/>
  <c r="A997" i="11" s="1"/>
  <c r="E997" i="11" s="1"/>
  <c r="K992" i="1"/>
  <c r="A993" i="11" s="1"/>
  <c r="E993" i="11" s="1"/>
  <c r="K985" i="1"/>
  <c r="A986" i="11" s="1"/>
  <c r="E986" i="11" s="1"/>
  <c r="K981" i="1"/>
  <c r="A982" i="11" s="1"/>
  <c r="E982" i="11" s="1"/>
  <c r="K977" i="1"/>
  <c r="A978" i="11" s="1"/>
  <c r="E978" i="11" s="1"/>
  <c r="K973" i="1"/>
  <c r="A974" i="11" s="1"/>
  <c r="E974" i="11" s="1"/>
  <c r="K969" i="1"/>
  <c r="A970" i="11" s="1"/>
  <c r="E970" i="11" s="1"/>
  <c r="K962" i="1"/>
  <c r="A963" i="11" s="1"/>
  <c r="E963" i="11" s="1"/>
  <c r="K958" i="1"/>
  <c r="A959" i="11" s="1"/>
  <c r="E959" i="11" s="1"/>
  <c r="K947" i="1"/>
  <c r="A948" i="11" s="1"/>
  <c r="E948" i="11" s="1"/>
  <c r="K921" i="1"/>
  <c r="A922" i="11" s="1"/>
  <c r="E922" i="11" s="1"/>
  <c r="K917" i="1"/>
  <c r="A918" i="11" s="1"/>
  <c r="E918" i="11" s="1"/>
  <c r="K913" i="1"/>
  <c r="A914" i="11" s="1"/>
  <c r="E914" i="11" s="1"/>
  <c r="K909" i="1"/>
  <c r="A910" i="11" s="1"/>
  <c r="E910" i="11" s="1"/>
  <c r="K905" i="1"/>
  <c r="A906" i="11" s="1"/>
  <c r="E906" i="11" s="1"/>
  <c r="K898" i="1"/>
  <c r="A899" i="11" s="1"/>
  <c r="E899" i="11" s="1"/>
  <c r="K894" i="1"/>
  <c r="A895" i="11" s="1"/>
  <c r="E895" i="11" s="1"/>
  <c r="K883" i="1"/>
  <c r="A884" i="11" s="1"/>
  <c r="E884" i="11" s="1"/>
  <c r="K872" i="1"/>
  <c r="A873" i="11" s="1"/>
  <c r="E873" i="11" s="1"/>
  <c r="K837" i="1"/>
  <c r="A838" i="11" s="1"/>
  <c r="E838" i="11" s="1"/>
  <c r="K833" i="1"/>
  <c r="A834" i="11" s="1"/>
  <c r="E834" i="11" s="1"/>
  <c r="K829" i="1"/>
  <c r="A830" i="11" s="1"/>
  <c r="E830" i="11" s="1"/>
  <c r="K825" i="1"/>
  <c r="A826" i="11" s="1"/>
  <c r="E826" i="11" s="1"/>
  <c r="K818" i="1"/>
  <c r="A819" i="11" s="1"/>
  <c r="E819" i="11" s="1"/>
  <c r="K814" i="1"/>
  <c r="A815" i="11" s="1"/>
  <c r="E815" i="11" s="1"/>
  <c r="K810" i="1"/>
  <c r="A811" i="11" s="1"/>
  <c r="E811" i="11" s="1"/>
  <c r="K806" i="1"/>
  <c r="A807" i="11" s="1"/>
  <c r="E807" i="11" s="1"/>
  <c r="K802" i="1"/>
  <c r="A803" i="11" s="1"/>
  <c r="E803" i="11" s="1"/>
  <c r="K798" i="1"/>
  <c r="A799" i="11" s="1"/>
  <c r="E799" i="11" s="1"/>
  <c r="K794" i="1"/>
  <c r="A795" i="11" s="1"/>
  <c r="E795" i="11" s="1"/>
  <c r="K790" i="1"/>
  <c r="A791" i="11" s="1"/>
  <c r="E791" i="11" s="1"/>
  <c r="K763" i="1"/>
  <c r="A764" i="11" s="1"/>
  <c r="E764" i="11" s="1"/>
  <c r="K759" i="1"/>
  <c r="A760" i="11" s="1"/>
  <c r="E760" i="11" s="1"/>
  <c r="K740" i="1"/>
  <c r="A741" i="11" s="1"/>
  <c r="E741" i="11" s="1"/>
  <c r="K733" i="1"/>
  <c r="A734" i="11" s="1"/>
  <c r="E734" i="11" s="1"/>
  <c r="K729" i="1"/>
  <c r="A730" i="11" s="1"/>
  <c r="E730" i="11" s="1"/>
  <c r="K714" i="1"/>
  <c r="A715" i="11" s="1"/>
  <c r="E715" i="11" s="1"/>
  <c r="K695" i="1"/>
  <c r="A696" i="11" s="1"/>
  <c r="E696" i="11" s="1"/>
  <c r="K691" i="1"/>
  <c r="A692" i="11" s="1"/>
  <c r="E692" i="11" s="1"/>
  <c r="K687" i="1"/>
  <c r="A688" i="11" s="1"/>
  <c r="E688" i="11" s="1"/>
  <c r="K683" i="1"/>
  <c r="A684" i="11" s="1"/>
  <c r="E684" i="11" s="1"/>
  <c r="K679" i="1"/>
  <c r="A680" i="11" s="1"/>
  <c r="E680" i="11" s="1"/>
  <c r="K675" i="1"/>
  <c r="A676" i="11" s="1"/>
  <c r="E676" i="11" s="1"/>
  <c r="K671" i="1"/>
  <c r="A672" i="11" s="1"/>
  <c r="E672" i="11" s="1"/>
  <c r="K667" i="1"/>
  <c r="A668" i="11" s="1"/>
  <c r="E668" i="11" s="1"/>
  <c r="K663" i="1"/>
  <c r="A664" i="11" s="1"/>
  <c r="E664" i="11" s="1"/>
  <c r="K644" i="1"/>
  <c r="A645" i="11" s="1"/>
  <c r="E645" i="11" s="1"/>
  <c r="K637" i="1"/>
  <c r="A638" i="11" s="1"/>
  <c r="E638" i="11" s="1"/>
  <c r="K633" i="1"/>
  <c r="A634" i="11" s="1"/>
  <c r="E634" i="11" s="1"/>
  <c r="K629" i="1"/>
  <c r="A630" i="11" s="1"/>
  <c r="E630" i="11" s="1"/>
  <c r="K618" i="1"/>
  <c r="A619" i="11" s="1"/>
  <c r="E619" i="11" s="1"/>
  <c r="K611" i="1"/>
  <c r="A612" i="11" s="1"/>
  <c r="E612" i="11" s="1"/>
  <c r="K607" i="1"/>
  <c r="A608" i="11" s="1"/>
  <c r="E608" i="11" s="1"/>
  <c r="K596" i="1"/>
  <c r="A597" i="11" s="1"/>
  <c r="E597" i="11" s="1"/>
  <c r="K592" i="1"/>
  <c r="A593" i="11" s="1"/>
  <c r="E593" i="11" s="1"/>
  <c r="K2526" i="1"/>
  <c r="A2527" i="11" s="1"/>
  <c r="E2527" i="11" s="1"/>
  <c r="K2481" i="1"/>
  <c r="A2482" i="11" s="1"/>
  <c r="E2482" i="11" s="1"/>
  <c r="K2454" i="1"/>
  <c r="A2455" i="11" s="1"/>
  <c r="E2455" i="11" s="1"/>
  <c r="K2435" i="1"/>
  <c r="A2436" i="11" s="1"/>
  <c r="E2436" i="11" s="1"/>
  <c r="K2244" i="1"/>
  <c r="A2245" i="11" s="1"/>
  <c r="E2245" i="11" s="1"/>
  <c r="K2225" i="1"/>
  <c r="A2226" i="11" s="1"/>
  <c r="E2226" i="11" s="1"/>
  <c r="K2206" i="1"/>
  <c r="A2207" i="11" s="1"/>
  <c r="E2207" i="11" s="1"/>
  <c r="K2124" i="1"/>
  <c r="A2125" i="11" s="1"/>
  <c r="E2125" i="11" s="1"/>
  <c r="K2068" i="1"/>
  <c r="A2069" i="11" s="1"/>
  <c r="E2069" i="11" s="1"/>
  <c r="K1926" i="1"/>
  <c r="A1927" i="11" s="1"/>
  <c r="E1927" i="11" s="1"/>
  <c r="K1915" i="1"/>
  <c r="A1916" i="11" s="1"/>
  <c r="E1916" i="11" s="1"/>
  <c r="K1787" i="1"/>
  <c r="A1788" i="11" s="1"/>
  <c r="E1788" i="11" s="1"/>
  <c r="K1765" i="1"/>
  <c r="A1766" i="11" s="1"/>
  <c r="E1766" i="11" s="1"/>
  <c r="K1754" i="1"/>
  <c r="A1755" i="11" s="1"/>
  <c r="E1755" i="11" s="1"/>
  <c r="K1743" i="1"/>
  <c r="A1744" i="11" s="1"/>
  <c r="E1744" i="11" s="1"/>
  <c r="K1702" i="1"/>
  <c r="A1703" i="11" s="1"/>
  <c r="E1703" i="11" s="1"/>
  <c r="K1691" i="1"/>
  <c r="A1692" i="11" s="1"/>
  <c r="E1692" i="11" s="1"/>
  <c r="K1611" i="1"/>
  <c r="A1612" i="11" s="1"/>
  <c r="E1612" i="11" s="1"/>
  <c r="K1595" i="1"/>
  <c r="A1596" i="11" s="1"/>
  <c r="E1596" i="11" s="1"/>
  <c r="K1585" i="1"/>
  <c r="A1586" i="11" s="1"/>
  <c r="E1586" i="11" s="1"/>
  <c r="K1580" i="1"/>
  <c r="A1581" i="11" s="1"/>
  <c r="E1581" i="11" s="1"/>
  <c r="K1570" i="1"/>
  <c r="A1571" i="11" s="1"/>
  <c r="E1571" i="11" s="1"/>
  <c r="K1546" i="1"/>
  <c r="A1547" i="11" s="1"/>
  <c r="E1547" i="11" s="1"/>
  <c r="K1530" i="1"/>
  <c r="A1531" i="11" s="1"/>
  <c r="E1531" i="11" s="1"/>
  <c r="K1506" i="1"/>
  <c r="A1507" i="11" s="1"/>
  <c r="E1507" i="11" s="1"/>
  <c r="K1491" i="1"/>
  <c r="A1492" i="11" s="1"/>
  <c r="E1492" i="11" s="1"/>
  <c r="K1481" i="1"/>
  <c r="A1482" i="11" s="1"/>
  <c r="E1482" i="11" s="1"/>
  <c r="K1449" i="1"/>
  <c r="A1450" i="11" s="1"/>
  <c r="E1450" i="11" s="1"/>
  <c r="K1445" i="1"/>
  <c r="A1446" i="11" s="1"/>
  <c r="E1446" i="11" s="1"/>
  <c r="K1426" i="1"/>
  <c r="A1427" i="11" s="1"/>
  <c r="E1427" i="11" s="1"/>
  <c r="K1422" i="1"/>
  <c r="A1423" i="11" s="1"/>
  <c r="E1423" i="11" s="1"/>
  <c r="K1407" i="1"/>
  <c r="A1408" i="11" s="1"/>
  <c r="E1408" i="11" s="1"/>
  <c r="K1403" i="1"/>
  <c r="A1404" i="11" s="1"/>
  <c r="E1404" i="11" s="1"/>
  <c r="K1399" i="1"/>
  <c r="A1400" i="11" s="1"/>
  <c r="E1400" i="11" s="1"/>
  <c r="K1384" i="1"/>
  <c r="A1385" i="11" s="1"/>
  <c r="E1385" i="11" s="1"/>
  <c r="K1380" i="1"/>
  <c r="A1381" i="11" s="1"/>
  <c r="E1381" i="11" s="1"/>
  <c r="K1361" i="1"/>
  <c r="A1362" i="11" s="1"/>
  <c r="E1362" i="11" s="1"/>
  <c r="K1343" i="1"/>
  <c r="A1344" i="11" s="1"/>
  <c r="E1344" i="11" s="1"/>
  <c r="K1339" i="1"/>
  <c r="A1340" i="11" s="1"/>
  <c r="E1340" i="11" s="1"/>
  <c r="K1305" i="1"/>
  <c r="A1306" i="11" s="1"/>
  <c r="E1306" i="11" s="1"/>
  <c r="K1298" i="1"/>
  <c r="A1299" i="11" s="1"/>
  <c r="E1299" i="11" s="1"/>
  <c r="K1294" i="1"/>
  <c r="A1295" i="11" s="1"/>
  <c r="E1295" i="11" s="1"/>
  <c r="K1287" i="1"/>
  <c r="A1288" i="11" s="1"/>
  <c r="E1288" i="11" s="1"/>
  <c r="K1283" i="1"/>
  <c r="A1284" i="11" s="1"/>
  <c r="E1284" i="11" s="1"/>
  <c r="K1261" i="1"/>
  <c r="A1262" i="11" s="1"/>
  <c r="E1262" i="11" s="1"/>
  <c r="K1257" i="1"/>
  <c r="A1258" i="11" s="1"/>
  <c r="E1258" i="11" s="1"/>
  <c r="K1253" i="1"/>
  <c r="A1254" i="11" s="1"/>
  <c r="E1254" i="11" s="1"/>
  <c r="K1246" i="1"/>
  <c r="A1247" i="11" s="1"/>
  <c r="E1247" i="11" s="1"/>
  <c r="K1235" i="1"/>
  <c r="A1236" i="11" s="1"/>
  <c r="E1236" i="11" s="1"/>
  <c r="K1231" i="1"/>
  <c r="A1232" i="11" s="1"/>
  <c r="E1232" i="11" s="1"/>
  <c r="K1220" i="1"/>
  <c r="A1221" i="11" s="1"/>
  <c r="E1221" i="11" s="1"/>
  <c r="K1216" i="1"/>
  <c r="A1217" i="11" s="1"/>
  <c r="E1217" i="11" s="1"/>
  <c r="K1209" i="1"/>
  <c r="A1210" i="11" s="1"/>
  <c r="E1210" i="11" s="1"/>
  <c r="K1205" i="1"/>
  <c r="A1206" i="11" s="1"/>
  <c r="E1206" i="11" s="1"/>
  <c r="K1201" i="1"/>
  <c r="A1202" i="11" s="1"/>
  <c r="E1202" i="11" s="1"/>
  <c r="K1194" i="1"/>
  <c r="A1195" i="11" s="1"/>
  <c r="E1195" i="11" s="1"/>
  <c r="K1187" i="1"/>
  <c r="A1188" i="11" s="1"/>
  <c r="E1188" i="11" s="1"/>
  <c r="K1183" i="1"/>
  <c r="A1184" i="11" s="1"/>
  <c r="E1184" i="11" s="1"/>
  <c r="K1141" i="1"/>
  <c r="A1142" i="11" s="1"/>
  <c r="E1142" i="11" s="1"/>
  <c r="K1137" i="1"/>
  <c r="A1138" i="11" s="1"/>
  <c r="E1138" i="11" s="1"/>
  <c r="K1130" i="1"/>
  <c r="A1131" i="11" s="1"/>
  <c r="E1131" i="11" s="1"/>
  <c r="K1126" i="1"/>
  <c r="A1127" i="11" s="1"/>
  <c r="E1127" i="11" s="1"/>
  <c r="K1107" i="1"/>
  <c r="A1108" i="11" s="1"/>
  <c r="E1108" i="11" s="1"/>
  <c r="K1085" i="1"/>
  <c r="A1086" i="11" s="1"/>
  <c r="E1086" i="11" s="1"/>
  <c r="K1081" i="1"/>
  <c r="A1082" i="11" s="1"/>
  <c r="E1082" i="11" s="1"/>
  <c r="K1070" i="1"/>
  <c r="A1071" i="11" s="1"/>
  <c r="E1071" i="11" s="1"/>
  <c r="K1051" i="1"/>
  <c r="A1052" i="11" s="1"/>
  <c r="E1052" i="11" s="1"/>
  <c r="K1044" i="1"/>
  <c r="A1045" i="11" s="1"/>
  <c r="E1045" i="11" s="1"/>
  <c r="K1040" i="1"/>
  <c r="A1041" i="11" s="1"/>
  <c r="E1041" i="11" s="1"/>
  <c r="K1029" i="1"/>
  <c r="A1030" i="11" s="1"/>
  <c r="E1030" i="11" s="1"/>
  <c r="K1025" i="1"/>
  <c r="A1026" i="11" s="1"/>
  <c r="E1026" i="11" s="1"/>
  <c r="K1018" i="1"/>
  <c r="A1019" i="11" s="1"/>
  <c r="E1019" i="11" s="1"/>
  <c r="K1014" i="1"/>
  <c r="A1015" i="11" s="1"/>
  <c r="E1015" i="11" s="1"/>
  <c r="K1003" i="1"/>
  <c r="A1004" i="11" s="1"/>
  <c r="E1004" i="11" s="1"/>
  <c r="K965" i="1"/>
  <c r="A966" i="11" s="1"/>
  <c r="E966" i="11" s="1"/>
  <c r="K954" i="1"/>
  <c r="A955" i="11" s="1"/>
  <c r="E955" i="11" s="1"/>
  <c r="K950" i="1"/>
  <c r="A951" i="11" s="1"/>
  <c r="E951" i="11" s="1"/>
  <c r="K943" i="1"/>
  <c r="A944" i="11" s="1"/>
  <c r="E944" i="11" s="1"/>
  <c r="K940" i="1"/>
  <c r="A941" i="11" s="1"/>
  <c r="E941" i="11" s="1"/>
  <c r="K936" i="1"/>
  <c r="A937" i="11" s="1"/>
  <c r="E937" i="11" s="1"/>
  <c r="K932" i="1"/>
  <c r="A933" i="11" s="1"/>
  <c r="E933" i="11" s="1"/>
  <c r="K928" i="1"/>
  <c r="A929" i="11" s="1"/>
  <c r="E929" i="11" s="1"/>
  <c r="K924" i="1"/>
  <c r="A925" i="11" s="1"/>
  <c r="E925" i="11" s="1"/>
  <c r="K890" i="1"/>
  <c r="A891" i="11" s="1"/>
  <c r="E891" i="11" s="1"/>
  <c r="K886" i="1"/>
  <c r="A887" i="11" s="1"/>
  <c r="E887" i="11" s="1"/>
  <c r="K879" i="1"/>
  <c r="A880" i="11" s="1"/>
  <c r="E880" i="11" s="1"/>
  <c r="K868" i="1"/>
  <c r="A869" i="11" s="1"/>
  <c r="E869" i="11" s="1"/>
  <c r="K864" i="1"/>
  <c r="A865" i="11" s="1"/>
  <c r="E865" i="11" s="1"/>
  <c r="K860" i="1"/>
  <c r="A861" i="11" s="1"/>
  <c r="E861" i="11" s="1"/>
  <c r="K856" i="1"/>
  <c r="A857" i="11" s="1"/>
  <c r="E857" i="11" s="1"/>
  <c r="K852" i="1"/>
  <c r="A853" i="11" s="1"/>
  <c r="E853" i="11" s="1"/>
  <c r="K848" i="1"/>
  <c r="A849" i="11" s="1"/>
  <c r="E849" i="11" s="1"/>
  <c r="K844" i="1"/>
  <c r="A845" i="11" s="1"/>
  <c r="E845" i="11" s="1"/>
  <c r="K840" i="1"/>
  <c r="A841" i="11" s="1"/>
  <c r="E841" i="11" s="1"/>
  <c r="K821" i="1"/>
  <c r="A822" i="11" s="1"/>
  <c r="E822" i="11" s="1"/>
  <c r="K786" i="1"/>
  <c r="A787" i="11" s="1"/>
  <c r="E787" i="11" s="1"/>
  <c r="K782" i="1"/>
  <c r="A783" i="11" s="1"/>
  <c r="E783" i="11" s="1"/>
  <c r="K778" i="1"/>
  <c r="A779" i="11" s="1"/>
  <c r="E779" i="11" s="1"/>
  <c r="K774" i="1"/>
  <c r="A775" i="11" s="1"/>
  <c r="E775" i="11" s="1"/>
  <c r="K770" i="1"/>
  <c r="A771" i="11" s="1"/>
  <c r="E771" i="11" s="1"/>
  <c r="K766" i="1"/>
  <c r="A767" i="11" s="1"/>
  <c r="E767" i="11" s="1"/>
  <c r="K755" i="1"/>
  <c r="A756" i="11" s="1"/>
  <c r="E756" i="11" s="1"/>
  <c r="K751" i="1"/>
  <c r="A752" i="11" s="1"/>
  <c r="E752" i="11" s="1"/>
  <c r="K747" i="1"/>
  <c r="A748" i="11" s="1"/>
  <c r="E748" i="11" s="1"/>
  <c r="K736" i="1"/>
  <c r="A737" i="11" s="1"/>
  <c r="E737" i="11" s="1"/>
  <c r="K725" i="1"/>
  <c r="A726" i="11" s="1"/>
  <c r="E726" i="11" s="1"/>
  <c r="K721" i="1"/>
  <c r="A722" i="11" s="1"/>
  <c r="E722" i="11" s="1"/>
  <c r="K710" i="1"/>
  <c r="A711" i="11" s="1"/>
  <c r="E711" i="11" s="1"/>
  <c r="K706" i="1"/>
  <c r="A707" i="11" s="1"/>
  <c r="E707" i="11" s="1"/>
  <c r="K702" i="1"/>
  <c r="A703" i="11" s="1"/>
  <c r="E703" i="11" s="1"/>
  <c r="K698" i="1"/>
  <c r="A699" i="11" s="1"/>
  <c r="E699" i="11" s="1"/>
  <c r="K659" i="1"/>
  <c r="A660" i="11" s="1"/>
  <c r="E660" i="11" s="1"/>
  <c r="K655" i="1"/>
  <c r="A656" i="11" s="1"/>
  <c r="E656" i="11" s="1"/>
  <c r="K651" i="1"/>
  <c r="A652" i="11" s="1"/>
  <c r="E652" i="11" s="1"/>
  <c r="K640" i="1"/>
  <c r="A641" i="11" s="1"/>
  <c r="E641" i="11" s="1"/>
  <c r="K625" i="1"/>
  <c r="A626" i="11" s="1"/>
  <c r="E626" i="11" s="1"/>
  <c r="K614" i="1"/>
  <c r="A615" i="11" s="1"/>
  <c r="E615" i="11" s="1"/>
  <c r="K603" i="1"/>
  <c r="A604" i="11" s="1"/>
  <c r="E604" i="11" s="1"/>
  <c r="K580" i="1"/>
  <c r="A581" i="11" s="1"/>
  <c r="E581" i="11" s="1"/>
  <c r="K576" i="1"/>
  <c r="A577" i="11" s="1"/>
  <c r="E577" i="11" s="1"/>
  <c r="K572" i="1"/>
  <c r="A573" i="11" s="1"/>
  <c r="E573" i="11" s="1"/>
  <c r="K568" i="1"/>
  <c r="A569" i="11" s="1"/>
  <c r="E569" i="11" s="1"/>
  <c r="K564" i="1"/>
  <c r="A565" i="11" s="1"/>
  <c r="E565" i="11" s="1"/>
  <c r="K541" i="1"/>
  <c r="A542" i="11" s="1"/>
  <c r="E542" i="11" s="1"/>
  <c r="K537" i="1"/>
  <c r="A538" i="11" s="1"/>
  <c r="E538" i="11" s="1"/>
  <c r="K533" i="1"/>
  <c r="A534" i="11" s="1"/>
  <c r="E534" i="11" s="1"/>
  <c r="K2590" i="1"/>
  <c r="A2591" i="11" s="1"/>
  <c r="E2591" i="11" s="1"/>
  <c r="K2545" i="1"/>
  <c r="A2546" i="11" s="1"/>
  <c r="E2546" i="11" s="1"/>
  <c r="K2328" i="1"/>
  <c r="A2329" i="11" s="1"/>
  <c r="E2329" i="11" s="1"/>
  <c r="K2309" i="1"/>
  <c r="A2310" i="11" s="1"/>
  <c r="E2310" i="11" s="1"/>
  <c r="K2290" i="1"/>
  <c r="A2291" i="11" s="1"/>
  <c r="E2291" i="11" s="1"/>
  <c r="K2263" i="1"/>
  <c r="A2264" i="11" s="1"/>
  <c r="E2264" i="11" s="1"/>
  <c r="K2180" i="1"/>
  <c r="A2181" i="11" s="1"/>
  <c r="E2181" i="11" s="1"/>
  <c r="K2143" i="1"/>
  <c r="A2144" i="11" s="1"/>
  <c r="E2144" i="11" s="1"/>
  <c r="K2031" i="1"/>
  <c r="A2032" i="11" s="1"/>
  <c r="E2032" i="11" s="1"/>
  <c r="K1944" i="1"/>
  <c r="A1945" i="11" s="1"/>
  <c r="E1945" i="11" s="1"/>
  <c r="K1884" i="1"/>
  <c r="A1885" i="11" s="1"/>
  <c r="E1885" i="11" s="1"/>
  <c r="K1873" i="1"/>
  <c r="A1874" i="11" s="1"/>
  <c r="E1874" i="11" s="1"/>
  <c r="K1862" i="1"/>
  <c r="A1863" i="11" s="1"/>
  <c r="E1863" i="11" s="1"/>
  <c r="K1851" i="1"/>
  <c r="A1852" i="11" s="1"/>
  <c r="E1852" i="11" s="1"/>
  <c r="K1821" i="1"/>
  <c r="A1822" i="11" s="1"/>
  <c r="E1822" i="11" s="1"/>
  <c r="K1810" i="1"/>
  <c r="A1811" i="11" s="1"/>
  <c r="E1811" i="11" s="1"/>
  <c r="K1798" i="1"/>
  <c r="A1799" i="11" s="1"/>
  <c r="E1799" i="11" s="1"/>
  <c r="K1713" i="1"/>
  <c r="A1714" i="11" s="1"/>
  <c r="E1714" i="11" s="1"/>
  <c r="K1660" i="1"/>
  <c r="A1661" i="11" s="1"/>
  <c r="E1661" i="11" s="1"/>
  <c r="K1649" i="1"/>
  <c r="A1650" i="11" s="1"/>
  <c r="E1650" i="11" s="1"/>
  <c r="K1638" i="1"/>
  <c r="A1639" i="11" s="1"/>
  <c r="E1639" i="11" s="1"/>
  <c r="K1627" i="1"/>
  <c r="A1628" i="11" s="1"/>
  <c r="E1628" i="11" s="1"/>
  <c r="K1605" i="1"/>
  <c r="A1606" i="11" s="1"/>
  <c r="E1606" i="11" s="1"/>
  <c r="K1564" i="1"/>
  <c r="A1565" i="11" s="1"/>
  <c r="E1565" i="11" s="1"/>
  <c r="K1555" i="1"/>
  <c r="A1556" i="11" s="1"/>
  <c r="E1556" i="11" s="1"/>
  <c r="K1550" i="1"/>
  <c r="A1551" i="11" s="1"/>
  <c r="E1551" i="11" s="1"/>
  <c r="K1540" i="1"/>
  <c r="A1541" i="11" s="1"/>
  <c r="E1541" i="11" s="1"/>
  <c r="K1525" i="1"/>
  <c r="A1526" i="11" s="1"/>
  <c r="E1526" i="11" s="1"/>
  <c r="K1510" i="1"/>
  <c r="A1511" i="11" s="1"/>
  <c r="E1511" i="11" s="1"/>
  <c r="K1500" i="1"/>
  <c r="A1501" i="11" s="1"/>
  <c r="E1501" i="11" s="1"/>
  <c r="K1476" i="1"/>
  <c r="A1477" i="11" s="1"/>
  <c r="E1477" i="11" s="1"/>
  <c r="K1472" i="1"/>
  <c r="A1473" i="11" s="1"/>
  <c r="E1473" i="11" s="1"/>
  <c r="K1468" i="1"/>
  <c r="A1469" i="11" s="1"/>
  <c r="E1469" i="11" s="1"/>
  <c r="K1464" i="1"/>
  <c r="A1465" i="11" s="1"/>
  <c r="E1465" i="11" s="1"/>
  <c r="K1460" i="1"/>
  <c r="A1461" i="11" s="1"/>
  <c r="E1461" i="11" s="1"/>
  <c r="K1456" i="1"/>
  <c r="A1457" i="11" s="1"/>
  <c r="E1457" i="11" s="1"/>
  <c r="K1452" i="1"/>
  <c r="A1453" i="11" s="1"/>
  <c r="E1453" i="11" s="1"/>
  <c r="K1441" i="1"/>
  <c r="A1442" i="11" s="1"/>
  <c r="E1442" i="11" s="1"/>
  <c r="K1437" i="1"/>
  <c r="A1438" i="11" s="1"/>
  <c r="E1438" i="11" s="1"/>
  <c r="K1433" i="1"/>
  <c r="A1434" i="11" s="1"/>
  <c r="E1434" i="11" s="1"/>
  <c r="K1429" i="1"/>
  <c r="A1430" i="11" s="1"/>
  <c r="E1430" i="11" s="1"/>
  <c r="K1418" i="1"/>
  <c r="A1419" i="11" s="1"/>
  <c r="E1419" i="11" s="1"/>
  <c r="K1414" i="1"/>
  <c r="A1415" i="11" s="1"/>
  <c r="E1415" i="11" s="1"/>
  <c r="K1395" i="1"/>
  <c r="A1396" i="11" s="1"/>
  <c r="E1396" i="11" s="1"/>
  <c r="K1391" i="1"/>
  <c r="A1392" i="11" s="1"/>
  <c r="E1392" i="11" s="1"/>
  <c r="K1376" i="1"/>
  <c r="A1377" i="11" s="1"/>
  <c r="E1377" i="11" s="1"/>
  <c r="K1372" i="1"/>
  <c r="A1373" i="11" s="1"/>
  <c r="E1373" i="11" s="1"/>
  <c r="K1368" i="1"/>
  <c r="A1369" i="11" s="1"/>
  <c r="E1369" i="11" s="1"/>
  <c r="K1354" i="1"/>
  <c r="A1355" i="11" s="1"/>
  <c r="E1355" i="11" s="1"/>
  <c r="K1350" i="1"/>
  <c r="A1351" i="11" s="1"/>
  <c r="E1351" i="11" s="1"/>
  <c r="K1346" i="1"/>
  <c r="A1347" i="11" s="1"/>
  <c r="E1347" i="11" s="1"/>
  <c r="K1335" i="1"/>
  <c r="A1336" i="11" s="1"/>
  <c r="E1336" i="11" s="1"/>
  <c r="K1331" i="1"/>
  <c r="A1332" i="11" s="1"/>
  <c r="E1332" i="11" s="1"/>
  <c r="K1324" i="1"/>
  <c r="A1325" i="11" s="1"/>
  <c r="E1325" i="11" s="1"/>
  <c r="K1320" i="1"/>
  <c r="A1321" i="11" s="1"/>
  <c r="E1321" i="11" s="1"/>
  <c r="K1316" i="1"/>
  <c r="A1317" i="11" s="1"/>
  <c r="E1317" i="11" s="1"/>
  <c r="K1312" i="1"/>
  <c r="A1313" i="11" s="1"/>
  <c r="E1313" i="11" s="1"/>
  <c r="K1301" i="1"/>
  <c r="A1302" i="11" s="1"/>
  <c r="E1302" i="11" s="1"/>
  <c r="K1290" i="1"/>
  <c r="A1291" i="11" s="1"/>
  <c r="E1291" i="11" s="1"/>
  <c r="K1279" i="1"/>
  <c r="A1280" i="11" s="1"/>
  <c r="E1280" i="11" s="1"/>
  <c r="K1275" i="1"/>
  <c r="A1276" i="11" s="1"/>
  <c r="E1276" i="11" s="1"/>
  <c r="K1268" i="1"/>
  <c r="A1269" i="11" s="1"/>
  <c r="E1269" i="11" s="1"/>
  <c r="K1264" i="1"/>
  <c r="A1265" i="11" s="1"/>
  <c r="E1265" i="11" s="1"/>
  <c r="K1249" i="1"/>
  <c r="A1250" i="11" s="1"/>
  <c r="E1250" i="11" s="1"/>
  <c r="K1242" i="1"/>
  <c r="A1243" i="11" s="1"/>
  <c r="E1243" i="11" s="1"/>
  <c r="K1238" i="1"/>
  <c r="A1239" i="11" s="1"/>
  <c r="E1239" i="11" s="1"/>
  <c r="K1227" i="1"/>
  <c r="A1228" i="11" s="1"/>
  <c r="E1228" i="11" s="1"/>
  <c r="K1197" i="1"/>
  <c r="A1198" i="11" s="1"/>
  <c r="E1198" i="11" s="1"/>
  <c r="K1190" i="1"/>
  <c r="A1191" i="11" s="1"/>
  <c r="E1191" i="11" s="1"/>
  <c r="K1179" i="1"/>
  <c r="A1180" i="11" s="1"/>
  <c r="E1180" i="11" s="1"/>
  <c r="K1175" i="1"/>
  <c r="A1176" i="11" s="1"/>
  <c r="E1176" i="11" s="1"/>
  <c r="K1171" i="1"/>
  <c r="A1172" i="11" s="1"/>
  <c r="E1172" i="11" s="1"/>
  <c r="K1167" i="1"/>
  <c r="A1168" i="11" s="1"/>
  <c r="E1168" i="11" s="1"/>
  <c r="K1163" i="1"/>
  <c r="A1164" i="11" s="1"/>
  <c r="E1164" i="11" s="1"/>
  <c r="K1156" i="1"/>
  <c r="A1157" i="11" s="1"/>
  <c r="E1157" i="11" s="1"/>
  <c r="K1152" i="1"/>
  <c r="A1153" i="11" s="1"/>
  <c r="E1153" i="11" s="1"/>
  <c r="K1148" i="1"/>
  <c r="A1149" i="11" s="1"/>
  <c r="E1149" i="11" s="1"/>
  <c r="K1144" i="1"/>
  <c r="A1145" i="11" s="1"/>
  <c r="E1145" i="11" s="1"/>
  <c r="K1133" i="1"/>
  <c r="A1134" i="11" s="1"/>
  <c r="E1134" i="11" s="1"/>
  <c r="K1122" i="1"/>
  <c r="A1123" i="11" s="1"/>
  <c r="E1123" i="11" s="1"/>
  <c r="K1118" i="1"/>
  <c r="A1119" i="11" s="1"/>
  <c r="E1119" i="11" s="1"/>
  <c r="K1114" i="1"/>
  <c r="A1115" i="11" s="1"/>
  <c r="E1115" i="11" s="1"/>
  <c r="K1110" i="1"/>
  <c r="A1111" i="11" s="1"/>
  <c r="E1111" i="11" s="1"/>
  <c r="K1103" i="1"/>
  <c r="A1104" i="11" s="1"/>
  <c r="E1104" i="11" s="1"/>
  <c r="K1100" i="1"/>
  <c r="A1101" i="11" s="1"/>
  <c r="E1101" i="11" s="1"/>
  <c r="K1096" i="1"/>
  <c r="A1097" i="11" s="1"/>
  <c r="E1097" i="11" s="1"/>
  <c r="K1092" i="1"/>
  <c r="A1093" i="11" s="1"/>
  <c r="E1093" i="11" s="1"/>
  <c r="K1088" i="1"/>
  <c r="A1089" i="11" s="1"/>
  <c r="E1089" i="11" s="1"/>
  <c r="K1077" i="1"/>
  <c r="A1078" i="11" s="1"/>
  <c r="E1078" i="11" s="1"/>
  <c r="K1073" i="1"/>
  <c r="A1074" i="11" s="1"/>
  <c r="E1074" i="11" s="1"/>
  <c r="K1066" i="1"/>
  <c r="A1067" i="11" s="1"/>
  <c r="E1067" i="11" s="1"/>
  <c r="K1062" i="1"/>
  <c r="A1063" i="11" s="1"/>
  <c r="E1063" i="11" s="1"/>
  <c r="K1058" i="1"/>
  <c r="A1059" i="11" s="1"/>
  <c r="E1059" i="11" s="1"/>
  <c r="K1054" i="1"/>
  <c r="A1055" i="11" s="1"/>
  <c r="E1055" i="11" s="1"/>
  <c r="K1047" i="1"/>
  <c r="A1048" i="11" s="1"/>
  <c r="E1048" i="11" s="1"/>
  <c r="K1036" i="1"/>
  <c r="A1037" i="11" s="1"/>
  <c r="E1037" i="11" s="1"/>
  <c r="K1032" i="1"/>
  <c r="A1033" i="11" s="1"/>
  <c r="E1033" i="11" s="1"/>
  <c r="K1021" i="1"/>
  <c r="A1022" i="11" s="1"/>
  <c r="E1022" i="11" s="1"/>
  <c r="K1010" i="1"/>
  <c r="A1011" i="11" s="1"/>
  <c r="E1011" i="11" s="1"/>
  <c r="K1006" i="1"/>
  <c r="A1007" i="11" s="1"/>
  <c r="E1007" i="11" s="1"/>
  <c r="K999" i="1"/>
  <c r="A1000" i="11" s="1"/>
  <c r="E1000" i="11" s="1"/>
  <c r="K995" i="1"/>
  <c r="A996" i="11" s="1"/>
  <c r="E996" i="11" s="1"/>
  <c r="K988" i="1"/>
  <c r="A989" i="11" s="1"/>
  <c r="E989" i="11" s="1"/>
  <c r="K984" i="1"/>
  <c r="A985" i="11" s="1"/>
  <c r="E985" i="11" s="1"/>
  <c r="K980" i="1"/>
  <c r="A981" i="11" s="1"/>
  <c r="E981" i="11" s="1"/>
  <c r="K976" i="1"/>
  <c r="A977" i="11" s="1"/>
  <c r="E977" i="11" s="1"/>
  <c r="K972" i="1"/>
  <c r="A973" i="11" s="1"/>
  <c r="E973" i="11" s="1"/>
  <c r="K968" i="1"/>
  <c r="A969" i="11" s="1"/>
  <c r="E969" i="11" s="1"/>
  <c r="K961" i="1"/>
  <c r="A962" i="11" s="1"/>
  <c r="E962" i="11" s="1"/>
  <c r="K946" i="1"/>
  <c r="A947" i="11" s="1"/>
  <c r="E947" i="11" s="1"/>
  <c r="K920" i="1"/>
  <c r="A921" i="11" s="1"/>
  <c r="E921" i="11" s="1"/>
  <c r="K916" i="1"/>
  <c r="A917" i="11" s="1"/>
  <c r="E917" i="11" s="1"/>
  <c r="K912" i="1"/>
  <c r="A913" i="11" s="1"/>
  <c r="E913" i="11" s="1"/>
  <c r="K908" i="1"/>
  <c r="A909" i="11" s="1"/>
  <c r="E909" i="11" s="1"/>
  <c r="K904" i="1"/>
  <c r="A905" i="11" s="1"/>
  <c r="E905" i="11" s="1"/>
  <c r="K901" i="1"/>
  <c r="A902" i="11" s="1"/>
  <c r="E902" i="11" s="1"/>
  <c r="K897" i="1"/>
  <c r="A898" i="11" s="1"/>
  <c r="E898" i="11" s="1"/>
  <c r="K882" i="1"/>
  <c r="A883" i="11" s="1"/>
  <c r="E883" i="11" s="1"/>
  <c r="K875" i="1"/>
  <c r="A876" i="11" s="1"/>
  <c r="E876" i="11" s="1"/>
  <c r="K871" i="1"/>
  <c r="A872" i="11" s="1"/>
  <c r="E872" i="11" s="1"/>
  <c r="K836" i="1"/>
  <c r="A837" i="11" s="1"/>
  <c r="E837" i="11" s="1"/>
  <c r="K832" i="1"/>
  <c r="A833" i="11" s="1"/>
  <c r="E833" i="11" s="1"/>
  <c r="K828" i="1"/>
  <c r="A829" i="11" s="1"/>
  <c r="E829" i="11" s="1"/>
  <c r="K824" i="1"/>
  <c r="A825" i="11" s="1"/>
  <c r="E825" i="11" s="1"/>
  <c r="K817" i="1"/>
  <c r="A818" i="11" s="1"/>
  <c r="E818" i="11" s="1"/>
  <c r="K813" i="1"/>
  <c r="A814" i="11" s="1"/>
  <c r="E814" i="11" s="1"/>
  <c r="K809" i="1"/>
  <c r="A810" i="11" s="1"/>
  <c r="E810" i="11" s="1"/>
  <c r="K805" i="1"/>
  <c r="A806" i="11" s="1"/>
  <c r="E806" i="11" s="1"/>
  <c r="K801" i="1"/>
  <c r="A802" i="11" s="1"/>
  <c r="E802" i="11" s="1"/>
  <c r="K797" i="1"/>
  <c r="A798" i="11" s="1"/>
  <c r="E798" i="11" s="1"/>
  <c r="K793" i="1"/>
  <c r="A794" i="11" s="1"/>
  <c r="E794" i="11" s="1"/>
  <c r="K789" i="1"/>
  <c r="A790" i="11" s="1"/>
  <c r="E790" i="11" s="1"/>
  <c r="K762" i="1"/>
  <c r="A763" i="11" s="1"/>
  <c r="E763" i="11" s="1"/>
  <c r="K758" i="1"/>
  <c r="A759" i="11" s="1"/>
  <c r="E759" i="11" s="1"/>
  <c r="K743" i="1"/>
  <c r="A744" i="11" s="1"/>
  <c r="E744" i="11" s="1"/>
  <c r="K732" i="1"/>
  <c r="A733" i="11" s="1"/>
  <c r="E733" i="11" s="1"/>
  <c r="K728" i="1"/>
  <c r="A729" i="11" s="1"/>
  <c r="E729" i="11" s="1"/>
  <c r="K717" i="1"/>
  <c r="A718" i="11" s="1"/>
  <c r="E718" i="11" s="1"/>
  <c r="K713" i="1"/>
  <c r="A714" i="11" s="1"/>
  <c r="E714" i="11" s="1"/>
  <c r="K694" i="1"/>
  <c r="A695" i="11" s="1"/>
  <c r="E695" i="11" s="1"/>
  <c r="K690" i="1"/>
  <c r="A691" i="11" s="1"/>
  <c r="E691" i="11" s="1"/>
  <c r="K686" i="1"/>
  <c r="A687" i="11" s="1"/>
  <c r="E687" i="11" s="1"/>
  <c r="K682" i="1"/>
  <c r="A683" i="11" s="1"/>
  <c r="E683" i="11" s="1"/>
  <c r="K678" i="1"/>
  <c r="A679" i="11" s="1"/>
  <c r="E679" i="11" s="1"/>
  <c r="K674" i="1"/>
  <c r="A675" i="11" s="1"/>
  <c r="E675" i="11" s="1"/>
  <c r="K670" i="1"/>
  <c r="A671" i="11" s="1"/>
  <c r="E671" i="11" s="1"/>
  <c r="K666" i="1"/>
  <c r="A667" i="11" s="1"/>
  <c r="E667" i="11" s="1"/>
  <c r="K662" i="1"/>
  <c r="A663" i="11" s="1"/>
  <c r="E663" i="11" s="1"/>
  <c r="K647" i="1"/>
  <c r="A648" i="11" s="1"/>
  <c r="E648" i="11" s="1"/>
  <c r="K2609" i="1"/>
  <c r="A2610" i="11" s="1"/>
  <c r="E2610" i="11" s="1"/>
  <c r="K2492" i="1"/>
  <c r="A2493" i="11" s="1"/>
  <c r="E2493" i="11" s="1"/>
  <c r="K2393" i="1"/>
  <c r="A2394" i="11" s="1"/>
  <c r="E2394" i="11" s="1"/>
  <c r="K2374" i="1"/>
  <c r="A2375" i="11" s="1"/>
  <c r="E2375" i="11" s="1"/>
  <c r="K2355" i="1"/>
  <c r="A2356" i="11" s="1"/>
  <c r="E2356" i="11" s="1"/>
  <c r="K2236" i="1"/>
  <c r="A2237" i="11" s="1"/>
  <c r="E2237" i="11" s="1"/>
  <c r="K2154" i="1"/>
  <c r="A2155" i="11" s="1"/>
  <c r="E2155" i="11" s="1"/>
  <c r="K2117" i="1"/>
  <c r="A2118" i="11" s="1"/>
  <c r="E2118" i="11" s="1"/>
  <c r="K2098" i="1"/>
  <c r="A2099" i="11" s="1"/>
  <c r="E2099" i="11" s="1"/>
  <c r="K2079" i="1"/>
  <c r="A2080" i="11" s="1"/>
  <c r="E2080" i="11" s="1"/>
  <c r="K2060" i="1"/>
  <c r="A2061" i="11" s="1"/>
  <c r="E2061" i="11" s="1"/>
  <c r="K2042" i="1"/>
  <c r="A2043" i="11" s="1"/>
  <c r="E2043" i="11" s="1"/>
  <c r="K1963" i="1"/>
  <c r="A1964" i="11" s="1"/>
  <c r="E1964" i="11" s="1"/>
  <c r="K1896" i="1"/>
  <c r="A1897" i="11" s="1"/>
  <c r="E1897" i="11" s="1"/>
  <c r="K1832" i="1"/>
  <c r="A1833" i="11" s="1"/>
  <c r="E1833" i="11" s="1"/>
  <c r="K1769" i="1"/>
  <c r="A1770" i="11" s="1"/>
  <c r="E1770" i="11" s="1"/>
  <c r="K1758" i="1"/>
  <c r="A1759" i="11" s="1"/>
  <c r="E1759" i="11" s="1"/>
  <c r="K1747" i="1"/>
  <c r="A1748" i="11" s="1"/>
  <c r="E1748" i="11" s="1"/>
  <c r="K1735" i="1"/>
  <c r="A1736" i="11" s="1"/>
  <c r="E1736" i="11" s="1"/>
  <c r="K1724" i="1"/>
  <c r="A1725" i="11" s="1"/>
  <c r="E1725" i="11" s="1"/>
  <c r="K1672" i="1"/>
  <c r="A1673" i="11" s="1"/>
  <c r="E1673" i="11" s="1"/>
  <c r="K1599" i="1"/>
  <c r="A1600" i="11" s="1"/>
  <c r="E1600" i="11" s="1"/>
  <c r="K1589" i="1"/>
  <c r="A1590" i="11" s="1"/>
  <c r="E1590" i="11" s="1"/>
  <c r="K1574" i="1"/>
  <c r="A1575" i="11" s="1"/>
  <c r="E1575" i="11" s="1"/>
  <c r="K1559" i="1"/>
  <c r="A1560" i="11" s="1"/>
  <c r="E1560" i="11" s="1"/>
  <c r="K1534" i="1"/>
  <c r="A1535" i="11" s="1"/>
  <c r="E1535" i="11" s="1"/>
  <c r="K1494" i="1"/>
  <c r="A1495" i="11" s="1"/>
  <c r="E1495" i="11" s="1"/>
  <c r="K1485" i="1"/>
  <c r="A1486" i="11" s="1"/>
  <c r="E1486" i="11" s="1"/>
  <c r="K1448" i="1"/>
  <c r="A1449" i="11" s="1"/>
  <c r="E1449" i="11" s="1"/>
  <c r="K1444" i="1"/>
  <c r="A1445" i="11" s="1"/>
  <c r="E1445" i="11" s="1"/>
  <c r="K1425" i="1"/>
  <c r="A1426" i="11" s="1"/>
  <c r="E1426" i="11" s="1"/>
  <c r="K1410" i="1"/>
  <c r="A1411" i="11" s="1"/>
  <c r="E1411" i="11" s="1"/>
  <c r="K1406" i="1"/>
  <c r="A1407" i="11" s="1"/>
  <c r="E1407" i="11" s="1"/>
  <c r="K1402" i="1"/>
  <c r="A1403" i="11" s="1"/>
  <c r="E1403" i="11" s="1"/>
  <c r="K1398" i="1"/>
  <c r="A1399" i="11" s="1"/>
  <c r="E1399" i="11" s="1"/>
  <c r="K1387" i="1"/>
  <c r="A1388" i="11" s="1"/>
  <c r="E1388" i="11" s="1"/>
  <c r="K1383" i="1"/>
  <c r="A1384" i="11" s="1"/>
  <c r="E1384" i="11" s="1"/>
  <c r="K1379" i="1"/>
  <c r="A1380" i="11" s="1"/>
  <c r="E1380" i="11" s="1"/>
  <c r="K1364" i="1"/>
  <c r="A1365" i="11" s="1"/>
  <c r="E1365" i="11" s="1"/>
  <c r="K1360" i="1"/>
  <c r="A1361" i="11" s="1"/>
  <c r="E1361" i="11" s="1"/>
  <c r="K1357" i="1"/>
  <c r="A1358" i="11" s="1"/>
  <c r="E1358" i="11" s="1"/>
  <c r="K1342" i="1"/>
  <c r="A1343" i="11" s="1"/>
  <c r="E1343" i="11" s="1"/>
  <c r="K1338" i="1"/>
  <c r="A1339" i="11" s="1"/>
  <c r="E1339" i="11" s="1"/>
  <c r="K1327" i="1"/>
  <c r="A1328" i="11" s="1"/>
  <c r="E1328" i="11" s="1"/>
  <c r="K1308" i="1"/>
  <c r="A1309" i="11" s="1"/>
  <c r="E1309" i="11" s="1"/>
  <c r="K1304" i="1"/>
  <c r="A1305" i="11" s="1"/>
  <c r="E1305" i="11" s="1"/>
  <c r="K1297" i="1"/>
  <c r="A1298" i="11" s="1"/>
  <c r="E1298" i="11" s="1"/>
  <c r="K1286" i="1"/>
  <c r="A1287" i="11" s="1"/>
  <c r="E1287" i="11" s="1"/>
  <c r="K1282" i="1"/>
  <c r="A1283" i="11" s="1"/>
  <c r="E1283" i="11" s="1"/>
  <c r="K1271" i="1"/>
  <c r="A1272" i="11" s="1"/>
  <c r="E1272" i="11" s="1"/>
  <c r="K1260" i="1"/>
  <c r="A1261" i="11" s="1"/>
  <c r="E1261" i="11" s="1"/>
  <c r="K1256" i="1"/>
  <c r="A1257" i="11" s="1"/>
  <c r="E1257" i="11" s="1"/>
  <c r="K1245" i="1"/>
  <c r="A1246" i="11" s="1"/>
  <c r="E1246" i="11" s="1"/>
  <c r="K1234" i="1"/>
  <c r="A1235" i="11" s="1"/>
  <c r="E1235" i="11" s="1"/>
  <c r="K1230" i="1"/>
  <c r="A1231" i="11" s="1"/>
  <c r="E1231" i="11" s="1"/>
  <c r="K1223" i="1"/>
  <c r="A1224" i="11" s="1"/>
  <c r="E1224" i="11" s="1"/>
  <c r="K1219" i="1"/>
  <c r="A1220" i="11" s="1"/>
  <c r="E1220" i="11" s="1"/>
  <c r="K1212" i="1"/>
  <c r="A1213" i="11" s="1"/>
  <c r="E1213" i="11" s="1"/>
  <c r="K1208" i="1"/>
  <c r="A1209" i="11" s="1"/>
  <c r="E1209" i="11" s="1"/>
  <c r="K1204" i="1"/>
  <c r="A1205" i="11" s="1"/>
  <c r="E1205" i="11" s="1"/>
  <c r="K1200" i="1"/>
  <c r="A1201" i="11" s="1"/>
  <c r="E1201" i="11" s="1"/>
  <c r="K1193" i="1"/>
  <c r="A1194" i="11" s="1"/>
  <c r="E1194" i="11" s="1"/>
  <c r="K1186" i="1"/>
  <c r="A1187" i="11" s="1"/>
  <c r="E1187" i="11" s="1"/>
  <c r="K1182" i="1"/>
  <c r="A1183" i="11" s="1"/>
  <c r="E1183" i="11" s="1"/>
  <c r="K1159" i="1"/>
  <c r="A1160" i="11" s="1"/>
  <c r="E1160" i="11" s="1"/>
  <c r="K1140" i="1"/>
  <c r="A1141" i="11" s="1"/>
  <c r="E1141" i="11" s="1"/>
  <c r="K1136" i="1"/>
  <c r="A1137" i="11" s="1"/>
  <c r="E1137" i="11" s="1"/>
  <c r="K1129" i="1"/>
  <c r="A1130" i="11" s="1"/>
  <c r="E1130" i="11" s="1"/>
  <c r="K1125" i="1"/>
  <c r="A1126" i="11" s="1"/>
  <c r="E1126" i="11" s="1"/>
  <c r="K1106" i="1"/>
  <c r="A1107" i="11" s="1"/>
  <c r="E1107" i="11" s="1"/>
  <c r="K1084" i="1"/>
  <c r="A1085" i="11" s="1"/>
  <c r="E1085" i="11" s="1"/>
  <c r="K1080" i="1"/>
  <c r="A1081" i="11" s="1"/>
  <c r="E1081" i="11" s="1"/>
  <c r="K1069" i="1"/>
  <c r="A1070" i="11" s="1"/>
  <c r="E1070" i="11" s="1"/>
  <c r="K1050" i="1"/>
  <c r="A1051" i="11" s="1"/>
  <c r="E1051" i="11" s="1"/>
  <c r="K1043" i="1"/>
  <c r="A1044" i="11" s="1"/>
  <c r="E1044" i="11" s="1"/>
  <c r="K1039" i="1"/>
  <c r="A1040" i="11" s="1"/>
  <c r="E1040" i="11" s="1"/>
  <c r="K1028" i="1"/>
  <c r="A1029" i="11" s="1"/>
  <c r="E1029" i="11" s="1"/>
  <c r="K1024" i="1"/>
  <c r="A1025" i="11" s="1"/>
  <c r="E1025" i="11" s="1"/>
  <c r="K1017" i="1"/>
  <c r="A1018" i="11" s="1"/>
  <c r="E1018" i="11" s="1"/>
  <c r="K1013" i="1"/>
  <c r="A1014" i="11" s="1"/>
  <c r="E1014" i="11" s="1"/>
  <c r="K1002" i="1"/>
  <c r="A1003" i="11" s="1"/>
  <c r="E1003" i="11" s="1"/>
  <c r="K991" i="1"/>
  <c r="A992" i="11" s="1"/>
  <c r="E992" i="11" s="1"/>
  <c r="K957" i="1"/>
  <c r="A958" i="11" s="1"/>
  <c r="E958" i="11" s="1"/>
  <c r="K953" i="1"/>
  <c r="A954" i="11" s="1"/>
  <c r="E954" i="11" s="1"/>
  <c r="K949" i="1"/>
  <c r="A950" i="11" s="1"/>
  <c r="E950" i="11" s="1"/>
  <c r="K942" i="1"/>
  <c r="A943" i="11" s="1"/>
  <c r="E943" i="11" s="1"/>
  <c r="K939" i="1"/>
  <c r="A940" i="11" s="1"/>
  <c r="E940" i="11" s="1"/>
  <c r="K935" i="1"/>
  <c r="A936" i="11" s="1"/>
  <c r="E936" i="11" s="1"/>
  <c r="K931" i="1"/>
  <c r="A932" i="11" s="1"/>
  <c r="E932" i="11" s="1"/>
  <c r="K927" i="1"/>
  <c r="A928" i="11" s="1"/>
  <c r="E928" i="11" s="1"/>
  <c r="K893" i="1"/>
  <c r="A894" i="11" s="1"/>
  <c r="E894" i="11" s="1"/>
  <c r="K889" i="1"/>
  <c r="A890" i="11" s="1"/>
  <c r="E890" i="11" s="1"/>
  <c r="K878" i="1"/>
  <c r="A879" i="11" s="1"/>
  <c r="E879" i="11" s="1"/>
  <c r="K867" i="1"/>
  <c r="A868" i="11" s="1"/>
  <c r="E868" i="11" s="1"/>
  <c r="K863" i="1"/>
  <c r="A864" i="11" s="1"/>
  <c r="E864" i="11" s="1"/>
  <c r="K859" i="1"/>
  <c r="A860" i="11" s="1"/>
  <c r="E860" i="11" s="1"/>
  <c r="K855" i="1"/>
  <c r="A856" i="11" s="1"/>
  <c r="E856" i="11" s="1"/>
  <c r="K851" i="1"/>
  <c r="A852" i="11" s="1"/>
  <c r="E852" i="11" s="1"/>
  <c r="K847" i="1"/>
  <c r="A848" i="11" s="1"/>
  <c r="E848" i="11" s="1"/>
  <c r="K843" i="1"/>
  <c r="A844" i="11" s="1"/>
  <c r="E844" i="11" s="1"/>
  <c r="K820" i="1"/>
  <c r="A821" i="11" s="1"/>
  <c r="E821" i="11" s="1"/>
  <c r="K785" i="1"/>
  <c r="A786" i="11" s="1"/>
  <c r="E786" i="11" s="1"/>
  <c r="K781" i="1"/>
  <c r="A782" i="11" s="1"/>
  <c r="E782" i="11" s="1"/>
  <c r="K777" i="1"/>
  <c r="A778" i="11" s="1"/>
  <c r="E778" i="11" s="1"/>
  <c r="K773" i="1"/>
  <c r="A774" i="11" s="1"/>
  <c r="E774" i="11" s="1"/>
  <c r="K769" i="1"/>
  <c r="A770" i="11" s="1"/>
  <c r="E770" i="11" s="1"/>
  <c r="K754" i="1"/>
  <c r="A755" i="11" s="1"/>
  <c r="E755" i="11" s="1"/>
  <c r="K750" i="1"/>
  <c r="A751" i="11" s="1"/>
  <c r="E751" i="11" s="1"/>
  <c r="K746" i="1"/>
  <c r="A747" i="11" s="1"/>
  <c r="E747" i="11" s="1"/>
  <c r="K739" i="1"/>
  <c r="A740" i="11" s="1"/>
  <c r="E740" i="11" s="1"/>
  <c r="K735" i="1"/>
  <c r="A736" i="11" s="1"/>
  <c r="E736" i="11" s="1"/>
  <c r="K724" i="1"/>
  <c r="A725" i="11" s="1"/>
  <c r="E725" i="11" s="1"/>
  <c r="K720" i="1"/>
  <c r="A721" i="11" s="1"/>
  <c r="E721" i="11" s="1"/>
  <c r="K709" i="1"/>
  <c r="A710" i="11" s="1"/>
  <c r="E710" i="11" s="1"/>
  <c r="K705" i="1"/>
  <c r="A706" i="11" s="1"/>
  <c r="E706" i="11" s="1"/>
  <c r="K701" i="1"/>
  <c r="A702" i="11" s="1"/>
  <c r="E702" i="11" s="1"/>
  <c r="K697" i="1"/>
  <c r="A698" i="11" s="1"/>
  <c r="E698" i="11" s="1"/>
  <c r="K658" i="1"/>
  <c r="A659" i="11" s="1"/>
  <c r="E659" i="11" s="1"/>
  <c r="K654" i="1"/>
  <c r="A655" i="11" s="1"/>
  <c r="E655" i="11" s="1"/>
  <c r="K650" i="1"/>
  <c r="A651" i="11" s="1"/>
  <c r="E651" i="11" s="1"/>
  <c r="K643" i="1"/>
  <c r="A644" i="11" s="1"/>
  <c r="E644" i="11" s="1"/>
  <c r="K639" i="1"/>
  <c r="A640" i="11" s="1"/>
  <c r="E640" i="11" s="1"/>
  <c r="K624" i="1"/>
  <c r="A625" i="11" s="1"/>
  <c r="E625" i="11" s="1"/>
  <c r="K613" i="1"/>
  <c r="A614" i="11" s="1"/>
  <c r="E614" i="11" s="1"/>
  <c r="K602" i="1"/>
  <c r="A603" i="11" s="1"/>
  <c r="E603" i="11" s="1"/>
  <c r="K583" i="1"/>
  <c r="A584" i="11" s="1"/>
  <c r="E584" i="11" s="1"/>
  <c r="K579" i="1"/>
  <c r="A580" i="11" s="1"/>
  <c r="E580" i="11" s="1"/>
  <c r="K575" i="1"/>
  <c r="A576" i="11" s="1"/>
  <c r="E576" i="11" s="1"/>
  <c r="K2657" i="1"/>
  <c r="A2658" i="11" s="1"/>
  <c r="E2658" i="11" s="1"/>
  <c r="K2556" i="1"/>
  <c r="A2557" i="11" s="1"/>
  <c r="E2557" i="11" s="1"/>
  <c r="K2511" i="1"/>
  <c r="A2512" i="11" s="1"/>
  <c r="E2512" i="11" s="1"/>
  <c r="K2458" i="1"/>
  <c r="A2459" i="11" s="1"/>
  <c r="E2459" i="11" s="1"/>
  <c r="K2439" i="1"/>
  <c r="A2440" i="11" s="1"/>
  <c r="E2440" i="11" s="1"/>
  <c r="K2301" i="1"/>
  <c r="A2302" i="11" s="1"/>
  <c r="E2302" i="11" s="1"/>
  <c r="K2248" i="1"/>
  <c r="A2249" i="11" s="1"/>
  <c r="E2249" i="11" s="1"/>
  <c r="K2210" i="1"/>
  <c r="A2211" i="11" s="1"/>
  <c r="E2211" i="11" s="1"/>
  <c r="K2191" i="1"/>
  <c r="A2192" i="11" s="1"/>
  <c r="E2192" i="11" s="1"/>
  <c r="K2128" i="1"/>
  <c r="A2129" i="11" s="1"/>
  <c r="E2129" i="11" s="1"/>
  <c r="K2008" i="1"/>
  <c r="A2009" i="11" s="1"/>
  <c r="E2009" i="11" s="1"/>
  <c r="K1929" i="1"/>
  <c r="A1930" i="11" s="1"/>
  <c r="E1930" i="11" s="1"/>
  <c r="K1918" i="1"/>
  <c r="A1919" i="11" s="1"/>
  <c r="E1919" i="11" s="1"/>
  <c r="K1866" i="1"/>
  <c r="A1867" i="11" s="1"/>
  <c r="E1867" i="11" s="1"/>
  <c r="K1855" i="1"/>
  <c r="A1856" i="11" s="1"/>
  <c r="E1856" i="11" s="1"/>
  <c r="K1791" i="1"/>
  <c r="A1792" i="11" s="1"/>
  <c r="E1792" i="11" s="1"/>
  <c r="K1779" i="1"/>
  <c r="A1780" i="11" s="1"/>
  <c r="E1780" i="11" s="1"/>
  <c r="K1694" i="1"/>
  <c r="A1695" i="11" s="1"/>
  <c r="E1695" i="11" s="1"/>
  <c r="K1683" i="1"/>
  <c r="A1684" i="11" s="1"/>
  <c r="E1684" i="11" s="1"/>
  <c r="K1642" i="1"/>
  <c r="A1643" i="11" s="1"/>
  <c r="E1643" i="11" s="1"/>
  <c r="K1631" i="1"/>
  <c r="A1632" i="11" s="1"/>
  <c r="E1632" i="11" s="1"/>
  <c r="K1609" i="1"/>
  <c r="A1610" i="11" s="1"/>
  <c r="E1610" i="11" s="1"/>
  <c r="K1593" i="1"/>
  <c r="A1594" i="11" s="1"/>
  <c r="E1594" i="11" s="1"/>
  <c r="K1578" i="1"/>
  <c r="A1579" i="11" s="1"/>
  <c r="E1579" i="11" s="1"/>
  <c r="K1568" i="1"/>
  <c r="A1569" i="11" s="1"/>
  <c r="E1569" i="11" s="1"/>
  <c r="K1544" i="1"/>
  <c r="A1545" i="11" s="1"/>
  <c r="E1545" i="11" s="1"/>
  <c r="K1528" i="1"/>
  <c r="A1529" i="11" s="1"/>
  <c r="E1529" i="11" s="1"/>
  <c r="K1519" i="1"/>
  <c r="A1520" i="11" s="1"/>
  <c r="E1520" i="11" s="1"/>
  <c r="K1514" i="1"/>
  <c r="A1515" i="11" s="1"/>
  <c r="E1515" i="11" s="1"/>
  <c r="K1504" i="1"/>
  <c r="A1505" i="11" s="1"/>
  <c r="E1505" i="11" s="1"/>
  <c r="K1489" i="1"/>
  <c r="A1490" i="11" s="1"/>
  <c r="E1490" i="11" s="1"/>
  <c r="K1479" i="1"/>
  <c r="A1480" i="11" s="1"/>
  <c r="E1480" i="11" s="1"/>
  <c r="K1475" i="1"/>
  <c r="A1476" i="11" s="1"/>
  <c r="E1476" i="11" s="1"/>
  <c r="K1471" i="1"/>
  <c r="A1472" i="11" s="1"/>
  <c r="E1472" i="11" s="1"/>
  <c r="K1467" i="1"/>
  <c r="A1468" i="11" s="1"/>
  <c r="E1468" i="11" s="1"/>
  <c r="K1463" i="1"/>
  <c r="A1464" i="11" s="1"/>
  <c r="E1464" i="11" s="1"/>
  <c r="K1459" i="1"/>
  <c r="A1460" i="11" s="1"/>
  <c r="E1460" i="11" s="1"/>
  <c r="K1455" i="1"/>
  <c r="A1456" i="11" s="1"/>
  <c r="E1456" i="11" s="1"/>
  <c r="K1440" i="1"/>
  <c r="A1441" i="11" s="1"/>
  <c r="E1441" i="11" s="1"/>
  <c r="K1436" i="1"/>
  <c r="A1437" i="11" s="1"/>
  <c r="E1437" i="11" s="1"/>
  <c r="K1432" i="1"/>
  <c r="A1433" i="11" s="1"/>
  <c r="E1433" i="11" s="1"/>
  <c r="K1428" i="1"/>
  <c r="A1429" i="11" s="1"/>
  <c r="E1429" i="11" s="1"/>
  <c r="K1421" i="1"/>
  <c r="A1422" i="11" s="1"/>
  <c r="E1422" i="11" s="1"/>
  <c r="K1417" i="1"/>
  <c r="A1418" i="11" s="1"/>
  <c r="E1418" i="11" s="1"/>
  <c r="K1413" i="1"/>
  <c r="A1414" i="11" s="1"/>
  <c r="E1414" i="11" s="1"/>
  <c r="K1394" i="1"/>
  <c r="A1395" i="11" s="1"/>
  <c r="E1395" i="11" s="1"/>
  <c r="K1390" i="1"/>
  <c r="A1391" i="11" s="1"/>
  <c r="E1391" i="11" s="1"/>
  <c r="K1375" i="1"/>
  <c r="A1376" i="11" s="1"/>
  <c r="E1376" i="11" s="1"/>
  <c r="K1371" i="1"/>
  <c r="A1372" i="11" s="1"/>
  <c r="E1372" i="11" s="1"/>
  <c r="K1367" i="1"/>
  <c r="A1368" i="11" s="1"/>
  <c r="E1368" i="11" s="1"/>
  <c r="K1353" i="1"/>
  <c r="A1354" i="11" s="1"/>
  <c r="E1354" i="11" s="1"/>
  <c r="K1349" i="1"/>
  <c r="A1350" i="11" s="1"/>
  <c r="E1350" i="11" s="1"/>
  <c r="K1345" i="1"/>
  <c r="A1346" i="11" s="1"/>
  <c r="E1346" i="11" s="1"/>
  <c r="K1334" i="1"/>
  <c r="A1335" i="11" s="1"/>
  <c r="E1335" i="11" s="1"/>
  <c r="K1330" i="1"/>
  <c r="A1331" i="11" s="1"/>
  <c r="E1331" i="11" s="1"/>
  <c r="K1323" i="1"/>
  <c r="A1324" i="11" s="1"/>
  <c r="E1324" i="11" s="1"/>
  <c r="K1319" i="1"/>
  <c r="A1320" i="11" s="1"/>
  <c r="E1320" i="11" s="1"/>
  <c r="K1315" i="1"/>
  <c r="A1316" i="11" s="1"/>
  <c r="E1316" i="11" s="1"/>
  <c r="K1311" i="1"/>
  <c r="A1312" i="11" s="1"/>
  <c r="E1312" i="11" s="1"/>
  <c r="K1293" i="1"/>
  <c r="A1294" i="11" s="1"/>
  <c r="E1294" i="11" s="1"/>
  <c r="K1289" i="1"/>
  <c r="A1290" i="11" s="1"/>
  <c r="E1290" i="11" s="1"/>
  <c r="K1278" i="1"/>
  <c r="A1279" i="11" s="1"/>
  <c r="E1279" i="11" s="1"/>
  <c r="K1274" i="1"/>
  <c r="A1275" i="11" s="1"/>
  <c r="E1275" i="11" s="1"/>
  <c r="K1267" i="1"/>
  <c r="A1268" i="11" s="1"/>
  <c r="E1268" i="11" s="1"/>
  <c r="K1263" i="1"/>
  <c r="A1264" i="11" s="1"/>
  <c r="E1264" i="11" s="1"/>
  <c r="K1252" i="1"/>
  <c r="A1253" i="11" s="1"/>
  <c r="E1253" i="11" s="1"/>
  <c r="K1248" i="1"/>
  <c r="A1249" i="11" s="1"/>
  <c r="E1249" i="11" s="1"/>
  <c r="K1241" i="1"/>
  <c r="A1242" i="11" s="1"/>
  <c r="E1242" i="11" s="1"/>
  <c r="K1237" i="1"/>
  <c r="A1238" i="11" s="1"/>
  <c r="E1238" i="11" s="1"/>
  <c r="K1226" i="1"/>
  <c r="A1227" i="11" s="1"/>
  <c r="E1227" i="11" s="1"/>
  <c r="K1215" i="1"/>
  <c r="A1216" i="11" s="1"/>
  <c r="E1216" i="11" s="1"/>
  <c r="K1189" i="1"/>
  <c r="A1190" i="11" s="1"/>
  <c r="E1190" i="11" s="1"/>
  <c r="K1178" i="1"/>
  <c r="A1179" i="11" s="1"/>
  <c r="E1179" i="11" s="1"/>
  <c r="K1174" i="1"/>
  <c r="A1175" i="11" s="1"/>
  <c r="E1175" i="11" s="1"/>
  <c r="K1170" i="1"/>
  <c r="A1171" i="11" s="1"/>
  <c r="E1171" i="11" s="1"/>
  <c r="K1166" i="1"/>
  <c r="A1167" i="11" s="1"/>
  <c r="E1167" i="11" s="1"/>
  <c r="K1162" i="1"/>
  <c r="A1163" i="11" s="1"/>
  <c r="E1163" i="11" s="1"/>
  <c r="K1155" i="1"/>
  <c r="A1156" i="11" s="1"/>
  <c r="E1156" i="11" s="1"/>
  <c r="K1151" i="1"/>
  <c r="A1152" i="11" s="1"/>
  <c r="E1152" i="11" s="1"/>
  <c r="K1147" i="1"/>
  <c r="A1148" i="11" s="1"/>
  <c r="E1148" i="11" s="1"/>
  <c r="K1121" i="1"/>
  <c r="A1122" i="11" s="1"/>
  <c r="E1122" i="11" s="1"/>
  <c r="K1117" i="1"/>
  <c r="A1118" i="11" s="1"/>
  <c r="E1118" i="11" s="1"/>
  <c r="K1113" i="1"/>
  <c r="A1114" i="11" s="1"/>
  <c r="E1114" i="11" s="1"/>
  <c r="K1109" i="1"/>
  <c r="A1110" i="11" s="1"/>
  <c r="E1110" i="11" s="1"/>
  <c r="K1102" i="1"/>
  <c r="A1103" i="11" s="1"/>
  <c r="E1103" i="11" s="1"/>
  <c r="K1099" i="1"/>
  <c r="A1100" i="11" s="1"/>
  <c r="E1100" i="11" s="1"/>
  <c r="K1095" i="1"/>
  <c r="A1096" i="11" s="1"/>
  <c r="E1096" i="11" s="1"/>
  <c r="K1091" i="1"/>
  <c r="A1092" i="11" s="1"/>
  <c r="E1092" i="11" s="1"/>
  <c r="K1076" i="1"/>
  <c r="A1077" i="11" s="1"/>
  <c r="E1077" i="11" s="1"/>
  <c r="K1072" i="1"/>
  <c r="A1073" i="11" s="1"/>
  <c r="E1073" i="11" s="1"/>
  <c r="K1065" i="1"/>
  <c r="A1066" i="11" s="1"/>
  <c r="E1066" i="11" s="1"/>
  <c r="K1061" i="1"/>
  <c r="A1062" i="11" s="1"/>
  <c r="E1062" i="11" s="1"/>
  <c r="K1057" i="1"/>
  <c r="A1058" i="11" s="1"/>
  <c r="E1058" i="11" s="1"/>
  <c r="K1053" i="1"/>
  <c r="A1054" i="11" s="1"/>
  <c r="E1054" i="11" s="1"/>
  <c r="K1046" i="1"/>
  <c r="A1047" i="11" s="1"/>
  <c r="E1047" i="11" s="1"/>
  <c r="K1035" i="1"/>
  <c r="A1036" i="11" s="1"/>
  <c r="E1036" i="11" s="1"/>
  <c r="K1009" i="1"/>
  <c r="A1010" i="11" s="1"/>
  <c r="E1010" i="11" s="1"/>
  <c r="K998" i="1"/>
  <c r="A999" i="11" s="1"/>
  <c r="E999" i="11" s="1"/>
  <c r="K994" i="1"/>
  <c r="A995" i="11" s="1"/>
  <c r="E995" i="11" s="1"/>
  <c r="K987" i="1"/>
  <c r="A988" i="11" s="1"/>
  <c r="E988" i="11" s="1"/>
  <c r="K983" i="1"/>
  <c r="A984" i="11" s="1"/>
  <c r="E984" i="11" s="1"/>
  <c r="K979" i="1"/>
  <c r="A980" i="11" s="1"/>
  <c r="E980" i="11" s="1"/>
  <c r="K975" i="1"/>
  <c r="A976" i="11" s="1"/>
  <c r="E976" i="11" s="1"/>
  <c r="K971" i="1"/>
  <c r="A972" i="11" s="1"/>
  <c r="E972" i="11" s="1"/>
  <c r="K964" i="1"/>
  <c r="A965" i="11" s="1"/>
  <c r="E965" i="11" s="1"/>
  <c r="K960" i="1"/>
  <c r="A961" i="11" s="1"/>
  <c r="E961" i="11" s="1"/>
  <c r="K945" i="1"/>
  <c r="A946" i="11" s="1"/>
  <c r="E946" i="11" s="1"/>
  <c r="K923" i="1"/>
  <c r="A924" i="11" s="1"/>
  <c r="E924" i="11" s="1"/>
  <c r="K919" i="1"/>
  <c r="A920" i="11" s="1"/>
  <c r="E920" i="11" s="1"/>
  <c r="K915" i="1"/>
  <c r="A916" i="11" s="1"/>
  <c r="E916" i="11" s="1"/>
  <c r="K911" i="1"/>
  <c r="A912" i="11" s="1"/>
  <c r="E912" i="11" s="1"/>
  <c r="K907" i="1"/>
  <c r="A908" i="11" s="1"/>
  <c r="E908" i="11" s="1"/>
  <c r="K900" i="1"/>
  <c r="A901" i="11" s="1"/>
  <c r="E901" i="11" s="1"/>
  <c r="K896" i="1"/>
  <c r="A897" i="11" s="1"/>
  <c r="E897" i="11" s="1"/>
  <c r="K885" i="1"/>
  <c r="A886" i="11" s="1"/>
  <c r="E886" i="11" s="1"/>
  <c r="K881" i="1"/>
  <c r="A882" i="11" s="1"/>
  <c r="E882" i="11" s="1"/>
  <c r="K874" i="1"/>
  <c r="A875" i="11" s="1"/>
  <c r="E875" i="11" s="1"/>
  <c r="K870" i="1"/>
  <c r="A871" i="11" s="1"/>
  <c r="E871" i="11" s="1"/>
  <c r="K839" i="1"/>
  <c r="A840" i="11" s="1"/>
  <c r="E840" i="11" s="1"/>
  <c r="K835" i="1"/>
  <c r="A836" i="11" s="1"/>
  <c r="E836" i="11" s="1"/>
  <c r="K831" i="1"/>
  <c r="A832" i="11" s="1"/>
  <c r="E832" i="11" s="1"/>
  <c r="K827" i="1"/>
  <c r="A828" i="11" s="1"/>
  <c r="E828" i="11" s="1"/>
  <c r="K816" i="1"/>
  <c r="A817" i="11" s="1"/>
  <c r="E817" i="11" s="1"/>
  <c r="K812" i="1"/>
  <c r="A813" i="11" s="1"/>
  <c r="E813" i="11" s="1"/>
  <c r="K808" i="1"/>
  <c r="A809" i="11" s="1"/>
  <c r="E809" i="11" s="1"/>
  <c r="K804" i="1"/>
  <c r="A805" i="11" s="1"/>
  <c r="E805" i="11" s="1"/>
  <c r="K800" i="1"/>
  <c r="A801" i="11" s="1"/>
  <c r="E801" i="11" s="1"/>
  <c r="K796" i="1"/>
  <c r="A797" i="11" s="1"/>
  <c r="E797" i="11" s="1"/>
  <c r="K792" i="1"/>
  <c r="A793" i="11" s="1"/>
  <c r="E793" i="11" s="1"/>
  <c r="K788" i="1"/>
  <c r="A789" i="11" s="1"/>
  <c r="E789" i="11" s="1"/>
  <c r="K765" i="1"/>
  <c r="A766" i="11" s="1"/>
  <c r="E766" i="11" s="1"/>
  <c r="K761" i="1"/>
  <c r="A762" i="11" s="1"/>
  <c r="E762" i="11" s="1"/>
  <c r="K757" i="1"/>
  <c r="A758" i="11" s="1"/>
  <c r="E758" i="11" s="1"/>
  <c r="K742" i="1"/>
  <c r="A743" i="11" s="1"/>
  <c r="E743" i="11" s="1"/>
  <c r="K731" i="1"/>
  <c r="A732" i="11" s="1"/>
  <c r="E732" i="11" s="1"/>
  <c r="K716" i="1"/>
  <c r="A717" i="11" s="1"/>
  <c r="E717" i="11" s="1"/>
  <c r="K712" i="1"/>
  <c r="A713" i="11" s="1"/>
  <c r="E713" i="11" s="1"/>
  <c r="K693" i="1"/>
  <c r="A694" i="11" s="1"/>
  <c r="E694" i="11" s="1"/>
  <c r="K689" i="1"/>
  <c r="A690" i="11" s="1"/>
  <c r="E690" i="11" s="1"/>
  <c r="K685" i="1"/>
  <c r="A686" i="11" s="1"/>
  <c r="E686" i="11" s="1"/>
  <c r="K2575" i="1"/>
  <c r="A2576" i="11" s="1"/>
  <c r="E2576" i="11" s="1"/>
  <c r="K2412" i="1"/>
  <c r="A2413" i="11" s="1"/>
  <c r="E2413" i="11" s="1"/>
  <c r="K2366" i="1"/>
  <c r="A2367" i="11" s="1"/>
  <c r="E2367" i="11" s="1"/>
  <c r="K2313" i="1"/>
  <c r="A2314" i="11" s="1"/>
  <c r="E2314" i="11" s="1"/>
  <c r="K2267" i="1"/>
  <c r="A2268" i="11" s="1"/>
  <c r="E2268" i="11" s="1"/>
  <c r="K2165" i="1"/>
  <c r="A2166" i="11" s="1"/>
  <c r="E2166" i="11" s="1"/>
  <c r="K2147" i="1"/>
  <c r="A2148" i="11" s="1"/>
  <c r="E2148" i="11" s="1"/>
  <c r="K2109" i="1"/>
  <c r="A2110" i="11" s="1"/>
  <c r="E2110" i="11" s="1"/>
  <c r="K2053" i="1"/>
  <c r="A2054" i="11" s="1"/>
  <c r="E2054" i="11" s="1"/>
  <c r="K2035" i="1"/>
  <c r="A2036" i="11" s="1"/>
  <c r="E2036" i="11" s="1"/>
  <c r="K1974" i="1"/>
  <c r="A1975" i="11" s="1"/>
  <c r="E1975" i="11" s="1"/>
  <c r="K1900" i="1"/>
  <c r="A1901" i="11" s="1"/>
  <c r="E1901" i="11" s="1"/>
  <c r="K1888" i="1"/>
  <c r="A1889" i="11" s="1"/>
  <c r="E1889" i="11" s="1"/>
  <c r="K1877" i="1"/>
  <c r="A1878" i="11" s="1"/>
  <c r="E1878" i="11" s="1"/>
  <c r="K1836" i="1"/>
  <c r="A1837" i="11" s="1"/>
  <c r="E1837" i="11" s="1"/>
  <c r="K1825" i="1"/>
  <c r="A1826" i="11" s="1"/>
  <c r="E1826" i="11" s="1"/>
  <c r="K1814" i="1"/>
  <c r="A1815" i="11" s="1"/>
  <c r="E1815" i="11" s="1"/>
  <c r="K1802" i="1"/>
  <c r="A1803" i="11" s="1"/>
  <c r="E1803" i="11" s="1"/>
  <c r="K1728" i="1"/>
  <c r="A1729" i="11" s="1"/>
  <c r="E1729" i="11" s="1"/>
  <c r="K1717" i="1"/>
  <c r="A1718" i="11" s="1"/>
  <c r="E1718" i="11" s="1"/>
  <c r="K1676" i="1"/>
  <c r="A1677" i="11" s="1"/>
  <c r="E1677" i="11" s="1"/>
  <c r="K1664" i="1"/>
  <c r="A1665" i="11" s="1"/>
  <c r="E1665" i="11" s="1"/>
  <c r="K1653" i="1"/>
  <c r="A1654" i="11" s="1"/>
  <c r="E1654" i="11" s="1"/>
  <c r="K1603" i="1"/>
  <c r="A1604" i="11" s="1"/>
  <c r="E1604" i="11" s="1"/>
  <c r="K1563" i="1"/>
  <c r="A1564" i="11" s="1"/>
  <c r="E1564" i="11" s="1"/>
  <c r="K1553" i="1"/>
  <c r="A1554" i="11" s="1"/>
  <c r="E1554" i="11" s="1"/>
  <c r="K1548" i="1"/>
  <c r="A1549" i="11" s="1"/>
  <c r="E1549" i="11" s="1"/>
  <c r="K1538" i="1"/>
  <c r="A1539" i="11" s="1"/>
  <c r="E1539" i="11" s="1"/>
  <c r="K1523" i="1"/>
  <c r="A1524" i="11" s="1"/>
  <c r="E1524" i="11" s="1"/>
  <c r="K1508" i="1"/>
  <c r="A1509" i="11" s="1"/>
  <c r="E1509" i="11" s="1"/>
  <c r="K1498" i="1"/>
  <c r="A1499" i="11" s="1"/>
  <c r="E1499" i="11" s="1"/>
  <c r="K1451" i="1"/>
  <c r="A1452" i="11" s="1"/>
  <c r="E1452" i="11" s="1"/>
  <c r="K1447" i="1"/>
  <c r="A1448" i="11" s="1"/>
  <c r="E1448" i="11" s="1"/>
  <c r="K1443" i="1"/>
  <c r="A1444" i="11" s="1"/>
  <c r="E1444" i="11" s="1"/>
  <c r="K1424" i="1"/>
  <c r="A1425" i="11" s="1"/>
  <c r="E1425" i="11" s="1"/>
  <c r="K1409" i="1"/>
  <c r="A1410" i="11" s="1"/>
  <c r="E1410" i="11" s="1"/>
  <c r="K1405" i="1"/>
  <c r="A1406" i="11" s="1"/>
  <c r="E1406" i="11" s="1"/>
  <c r="K1401" i="1"/>
  <c r="A1402" i="11" s="1"/>
  <c r="E1402" i="11" s="1"/>
  <c r="K1397" i="1"/>
  <c r="A1398" i="11" s="1"/>
  <c r="E1398" i="11" s="1"/>
  <c r="K1386" i="1"/>
  <c r="A1387" i="11" s="1"/>
  <c r="E1387" i="11" s="1"/>
  <c r="K1382" i="1"/>
  <c r="A1383" i="11" s="1"/>
  <c r="E1383" i="11" s="1"/>
  <c r="K1363" i="1"/>
  <c r="A1364" i="11" s="1"/>
  <c r="E1364" i="11" s="1"/>
  <c r="K1341" i="1"/>
  <c r="A1342" i="11" s="1"/>
  <c r="E1342" i="11" s="1"/>
  <c r="K1337" i="1"/>
  <c r="A1338" i="11" s="1"/>
  <c r="E1338" i="11" s="1"/>
  <c r="K1326" i="1"/>
  <c r="A1327" i="11" s="1"/>
  <c r="E1327" i="11" s="1"/>
  <c r="K1307" i="1"/>
  <c r="A1308" i="11" s="1"/>
  <c r="E1308" i="11" s="1"/>
  <c r="K1300" i="1"/>
  <c r="A1301" i="11" s="1"/>
  <c r="E1301" i="11" s="1"/>
  <c r="K1296" i="1"/>
  <c r="A1297" i="11" s="1"/>
  <c r="E1297" i="11" s="1"/>
  <c r="K1285" i="1"/>
  <c r="A1286" i="11" s="1"/>
  <c r="E1286" i="11" s="1"/>
  <c r="K1281" i="1"/>
  <c r="A1282" i="11" s="1"/>
  <c r="E1282" i="11" s="1"/>
  <c r="K1270" i="1"/>
  <c r="A1271" i="11" s="1"/>
  <c r="E1271" i="11" s="1"/>
  <c r="K1259" i="1"/>
  <c r="A1260" i="11" s="1"/>
  <c r="E1260" i="11" s="1"/>
  <c r="K1255" i="1"/>
  <c r="A1256" i="11" s="1"/>
  <c r="E1256" i="11" s="1"/>
  <c r="K1233" i="1"/>
  <c r="A1234" i="11" s="1"/>
  <c r="E1234" i="11" s="1"/>
  <c r="K1222" i="1"/>
  <c r="A1223" i="11" s="1"/>
  <c r="E1223" i="11" s="1"/>
  <c r="K1218" i="1"/>
  <c r="A1219" i="11" s="1"/>
  <c r="E1219" i="11" s="1"/>
  <c r="K1211" i="1"/>
  <c r="A1212" i="11" s="1"/>
  <c r="E1212" i="11" s="1"/>
  <c r="K1207" i="1"/>
  <c r="A1208" i="11" s="1"/>
  <c r="E1208" i="11" s="1"/>
  <c r="K1203" i="1"/>
  <c r="A1204" i="11" s="1"/>
  <c r="E1204" i="11" s="1"/>
  <c r="K1196" i="1"/>
  <c r="A1197" i="11" s="1"/>
  <c r="E1197" i="11" s="1"/>
  <c r="K1192" i="1"/>
  <c r="A1193" i="11" s="1"/>
  <c r="E1193" i="11" s="1"/>
  <c r="K1185" i="1"/>
  <c r="A1186" i="11" s="1"/>
  <c r="E1186" i="11" s="1"/>
  <c r="K1181" i="1"/>
  <c r="A1182" i="11" s="1"/>
  <c r="E1182" i="11" s="1"/>
  <c r="K1158" i="1"/>
  <c r="A1159" i="11" s="1"/>
  <c r="E1159" i="11" s="1"/>
  <c r="K1143" i="1"/>
  <c r="A1144" i="11" s="1"/>
  <c r="E1144" i="11" s="1"/>
  <c r="K1139" i="1"/>
  <c r="A1140" i="11" s="1"/>
  <c r="E1140" i="11" s="1"/>
  <c r="K1132" i="1"/>
  <c r="A1133" i="11" s="1"/>
  <c r="E1133" i="11" s="1"/>
  <c r="K1128" i="1"/>
  <c r="A1129" i="11" s="1"/>
  <c r="E1129" i="11" s="1"/>
  <c r="K1105" i="1"/>
  <c r="A1106" i="11" s="1"/>
  <c r="E1106" i="11" s="1"/>
  <c r="K1087" i="1"/>
  <c r="A1088" i="11" s="1"/>
  <c r="E1088" i="11" s="1"/>
  <c r="K1083" i="1"/>
  <c r="A1084" i="11" s="1"/>
  <c r="E1084" i="11" s="1"/>
  <c r="K1049" i="1"/>
  <c r="A1050" i="11" s="1"/>
  <c r="E1050" i="11" s="1"/>
  <c r="K1042" i="1"/>
  <c r="A1043" i="11" s="1"/>
  <c r="E1043" i="11" s="1"/>
  <c r="K1038" i="1"/>
  <c r="A1039" i="11" s="1"/>
  <c r="E1039" i="11" s="1"/>
  <c r="K1031" i="1"/>
  <c r="A1032" i="11" s="1"/>
  <c r="E1032" i="11" s="1"/>
  <c r="K1027" i="1"/>
  <c r="A1028" i="11" s="1"/>
  <c r="E1028" i="11" s="1"/>
  <c r="K1020" i="1"/>
  <c r="A1021" i="11" s="1"/>
  <c r="E1021" i="11" s="1"/>
  <c r="K1016" i="1"/>
  <c r="A1017" i="11" s="1"/>
  <c r="E1017" i="11" s="1"/>
  <c r="K1005" i="1"/>
  <c r="A1006" i="11" s="1"/>
  <c r="E1006" i="11" s="1"/>
  <c r="K1001" i="1"/>
  <c r="A1002" i="11" s="1"/>
  <c r="E1002" i="11" s="1"/>
  <c r="K990" i="1"/>
  <c r="A991" i="11" s="1"/>
  <c r="E991" i="11" s="1"/>
  <c r="K967" i="1"/>
  <c r="A968" i="11" s="1"/>
  <c r="E968" i="11" s="1"/>
  <c r="K956" i="1"/>
  <c r="A957" i="11" s="1"/>
  <c r="E957" i="11" s="1"/>
  <c r="K952" i="1"/>
  <c r="A953" i="11" s="1"/>
  <c r="E953" i="11" s="1"/>
  <c r="K938" i="1"/>
  <c r="A939" i="11" s="1"/>
  <c r="E939" i="11" s="1"/>
  <c r="K934" i="1"/>
  <c r="A935" i="11" s="1"/>
  <c r="E935" i="11" s="1"/>
  <c r="K930" i="1"/>
  <c r="A931" i="11" s="1"/>
  <c r="E931" i="11" s="1"/>
  <c r="K926" i="1"/>
  <c r="A927" i="11" s="1"/>
  <c r="E927" i="11" s="1"/>
  <c r="K903" i="1"/>
  <c r="A904" i="11" s="1"/>
  <c r="E904" i="11" s="1"/>
  <c r="K892" i="1"/>
  <c r="A893" i="11" s="1"/>
  <c r="E893" i="11" s="1"/>
  <c r="K888" i="1"/>
  <c r="A889" i="11" s="1"/>
  <c r="E889" i="11" s="1"/>
  <c r="K877" i="1"/>
  <c r="A878" i="11" s="1"/>
  <c r="E878" i="11" s="1"/>
  <c r="K866" i="1"/>
  <c r="A867" i="11" s="1"/>
  <c r="E867" i="11" s="1"/>
  <c r="K862" i="1"/>
  <c r="A863" i="11" s="1"/>
  <c r="E863" i="11" s="1"/>
  <c r="K858" i="1"/>
  <c r="A859" i="11" s="1"/>
  <c r="E859" i="11" s="1"/>
  <c r="K854" i="1"/>
  <c r="A855" i="11" s="1"/>
  <c r="E855" i="11" s="1"/>
  <c r="K850" i="1"/>
  <c r="A851" i="11" s="1"/>
  <c r="E851" i="11" s="1"/>
  <c r="K846" i="1"/>
  <c r="A847" i="11" s="1"/>
  <c r="E847" i="11" s="1"/>
  <c r="K842" i="1"/>
  <c r="A843" i="11" s="1"/>
  <c r="E843" i="11" s="1"/>
  <c r="K823" i="1"/>
  <c r="A824" i="11" s="1"/>
  <c r="E824" i="11" s="1"/>
  <c r="K784" i="1"/>
  <c r="A785" i="11" s="1"/>
  <c r="E785" i="11" s="1"/>
  <c r="K780" i="1"/>
  <c r="A781" i="11" s="1"/>
  <c r="E781" i="11" s="1"/>
  <c r="K776" i="1"/>
  <c r="A777" i="11" s="1"/>
  <c r="E777" i="11" s="1"/>
  <c r="K772" i="1"/>
  <c r="A773" i="11" s="1"/>
  <c r="E773" i="11" s="1"/>
  <c r="K768" i="1"/>
  <c r="A769" i="11" s="1"/>
  <c r="E769" i="11" s="1"/>
  <c r="K753" i="1"/>
  <c r="A754" i="11" s="1"/>
  <c r="E754" i="11" s="1"/>
  <c r="K749" i="1"/>
  <c r="A750" i="11" s="1"/>
  <c r="E750" i="11" s="1"/>
  <c r="K745" i="1"/>
  <c r="A746" i="11" s="1"/>
  <c r="E746" i="11" s="1"/>
  <c r="K738" i="1"/>
  <c r="A739" i="11" s="1"/>
  <c r="E739" i="11" s="1"/>
  <c r="K734" i="1"/>
  <c r="A735" i="11" s="1"/>
  <c r="E735" i="11" s="1"/>
  <c r="K727" i="1"/>
  <c r="A728" i="11" s="1"/>
  <c r="E728" i="11" s="1"/>
  <c r="K723" i="1"/>
  <c r="A724" i="11" s="1"/>
  <c r="E724" i="11" s="1"/>
  <c r="K719" i="1"/>
  <c r="A720" i="11" s="1"/>
  <c r="E720" i="11" s="1"/>
  <c r="K708" i="1"/>
  <c r="A709" i="11" s="1"/>
  <c r="E709" i="11" s="1"/>
  <c r="K704" i="1"/>
  <c r="A705" i="11" s="1"/>
  <c r="E705" i="11" s="1"/>
  <c r="K700" i="1"/>
  <c r="A701" i="11" s="1"/>
  <c r="E701" i="11" s="1"/>
  <c r="K696" i="1"/>
  <c r="A697" i="11" s="1"/>
  <c r="E697" i="11" s="1"/>
  <c r="K657" i="1"/>
  <c r="A658" i="11" s="1"/>
  <c r="E658" i="11" s="1"/>
  <c r="K653" i="1"/>
  <c r="A654" i="11" s="1"/>
  <c r="E654" i="11" s="1"/>
  <c r="K649" i="1"/>
  <c r="A650" i="11" s="1"/>
  <c r="E650" i="11" s="1"/>
  <c r="K642" i="1"/>
  <c r="A643" i="11" s="1"/>
  <c r="E643" i="11" s="1"/>
  <c r="K638" i="1"/>
  <c r="A639" i="11" s="1"/>
  <c r="E639" i="11" s="1"/>
  <c r="K627" i="1"/>
  <c r="A628" i="11" s="1"/>
  <c r="E628" i="11" s="1"/>
  <c r="K623" i="1"/>
  <c r="A624" i="11" s="1"/>
  <c r="E624" i="11" s="1"/>
  <c r="K612" i="1"/>
  <c r="A613" i="11" s="1"/>
  <c r="E613" i="11" s="1"/>
  <c r="K605" i="1"/>
  <c r="A606" i="11" s="1"/>
  <c r="E606" i="11" s="1"/>
  <c r="K601" i="1"/>
  <c r="A602" i="11" s="1"/>
  <c r="E602" i="11" s="1"/>
  <c r="K582" i="1"/>
  <c r="A583" i="11" s="1"/>
  <c r="E583" i="11" s="1"/>
  <c r="K578" i="1"/>
  <c r="A579" i="11" s="1"/>
  <c r="E579" i="11" s="1"/>
  <c r="K574" i="1"/>
  <c r="A575" i="11" s="1"/>
  <c r="E575" i="11" s="1"/>
  <c r="K570" i="1"/>
  <c r="A571" i="11" s="1"/>
  <c r="E571" i="11" s="1"/>
  <c r="K2496" i="1"/>
  <c r="A2497" i="11" s="1"/>
  <c r="E2497" i="11" s="1"/>
  <c r="K2477" i="1"/>
  <c r="A2478" i="11" s="1"/>
  <c r="E2478" i="11" s="1"/>
  <c r="K2431" i="1"/>
  <c r="A2432" i="11" s="1"/>
  <c r="E2432" i="11" s="1"/>
  <c r="K2378" i="1"/>
  <c r="A2379" i="11" s="1"/>
  <c r="E2379" i="11" s="1"/>
  <c r="K2240" i="1"/>
  <c r="A2241" i="11" s="1"/>
  <c r="E2241" i="11" s="1"/>
  <c r="K2221" i="1"/>
  <c r="A2222" i="11" s="1"/>
  <c r="E2222" i="11" s="1"/>
  <c r="K2083" i="1"/>
  <c r="A2084" i="11" s="1"/>
  <c r="E2084" i="11" s="1"/>
  <c r="K2064" i="1"/>
  <c r="A2065" i="11" s="1"/>
  <c r="E2065" i="11" s="1"/>
  <c r="K1993" i="1"/>
  <c r="A1994" i="11" s="1"/>
  <c r="E1994" i="11" s="1"/>
  <c r="K1783" i="1"/>
  <c r="A1784" i="11" s="1"/>
  <c r="E1784" i="11" s="1"/>
  <c r="K1772" i="1"/>
  <c r="A1773" i="11" s="1"/>
  <c r="E1773" i="11" s="1"/>
  <c r="K1762" i="1"/>
  <c r="A1763" i="11" s="1"/>
  <c r="E1763" i="11" s="1"/>
  <c r="K1750" i="1"/>
  <c r="A1751" i="11" s="1"/>
  <c r="E1751" i="11" s="1"/>
  <c r="K1739" i="1"/>
  <c r="A1740" i="11" s="1"/>
  <c r="E1740" i="11" s="1"/>
  <c r="K1698" i="1"/>
  <c r="A1699" i="11" s="1"/>
  <c r="E1699" i="11" s="1"/>
  <c r="K1687" i="1"/>
  <c r="A1688" i="11" s="1"/>
  <c r="E1688" i="11" s="1"/>
  <c r="K1612" i="1"/>
  <c r="A1613" i="11" s="1"/>
  <c r="E1613" i="11" s="1"/>
  <c r="K1597" i="1"/>
  <c r="A1598" i="11" s="1"/>
  <c r="E1598" i="11" s="1"/>
  <c r="K1587" i="1"/>
  <c r="A1588" i="11" s="1"/>
  <c r="E1588" i="11" s="1"/>
  <c r="K1582" i="1"/>
  <c r="A1583" i="11" s="1"/>
  <c r="E1583" i="11" s="1"/>
  <c r="K1572" i="1"/>
  <c r="A1573" i="11" s="1"/>
  <c r="E1573" i="11" s="1"/>
  <c r="K1557" i="1"/>
  <c r="A1558" i="11" s="1"/>
  <c r="E1558" i="11" s="1"/>
  <c r="K1532" i="1"/>
  <c r="A1533" i="11" s="1"/>
  <c r="E1533" i="11" s="1"/>
  <c r="K1492" i="1"/>
  <c r="A1493" i="11" s="1"/>
  <c r="E1493" i="11" s="1"/>
  <c r="K1483" i="1"/>
  <c r="A1484" i="11" s="1"/>
  <c r="E1484" i="11" s="1"/>
  <c r="K1474" i="1"/>
  <c r="A1475" i="11" s="1"/>
  <c r="E1475" i="11" s="1"/>
  <c r="K1470" i="1"/>
  <c r="A1471" i="11" s="1"/>
  <c r="E1471" i="11" s="1"/>
  <c r="K1466" i="1"/>
  <c r="A1467" i="11" s="1"/>
  <c r="E1467" i="11" s="1"/>
  <c r="K1462" i="1"/>
  <c r="A1463" i="11" s="1"/>
  <c r="E1463" i="11" s="1"/>
  <c r="K1458" i="1"/>
  <c r="A1459" i="11" s="1"/>
  <c r="E1459" i="11" s="1"/>
  <c r="K1454" i="1"/>
  <c r="A1455" i="11" s="1"/>
  <c r="E1455" i="11" s="1"/>
  <c r="K1439" i="1"/>
  <c r="A1440" i="11" s="1"/>
  <c r="E1440" i="11" s="1"/>
  <c r="K1435" i="1"/>
  <c r="A1436" i="11" s="1"/>
  <c r="E1436" i="11" s="1"/>
  <c r="K1431" i="1"/>
  <c r="A1432" i="11" s="1"/>
  <c r="E1432" i="11" s="1"/>
  <c r="K1420" i="1"/>
  <c r="A1421" i="11" s="1"/>
  <c r="E1421" i="11" s="1"/>
  <c r="K1416" i="1"/>
  <c r="A1417" i="11" s="1"/>
  <c r="E1417" i="11" s="1"/>
  <c r="K1412" i="1"/>
  <c r="A1413" i="11" s="1"/>
  <c r="E1413" i="11" s="1"/>
  <c r="K1393" i="1"/>
  <c r="A1394" i="11" s="1"/>
  <c r="E1394" i="11" s="1"/>
  <c r="K1389" i="1"/>
  <c r="A1390" i="11" s="1"/>
  <c r="E1390" i="11" s="1"/>
  <c r="K1378" i="1"/>
  <c r="A1379" i="11" s="1"/>
  <c r="E1379" i="11" s="1"/>
  <c r="K1374" i="1"/>
  <c r="A1375" i="11" s="1"/>
  <c r="E1375" i="11" s="1"/>
  <c r="K1370" i="1"/>
  <c r="A1371" i="11" s="1"/>
  <c r="E1371" i="11" s="1"/>
  <c r="K1366" i="1"/>
  <c r="A1367" i="11" s="1"/>
  <c r="E1367" i="11" s="1"/>
  <c r="K1359" i="1"/>
  <c r="A1360" i="11" s="1"/>
  <c r="E1360" i="11" s="1"/>
  <c r="K1356" i="1"/>
  <c r="A1357" i="11" s="1"/>
  <c r="E1357" i="11" s="1"/>
  <c r="K1352" i="1"/>
  <c r="A1353" i="11" s="1"/>
  <c r="E1353" i="11" s="1"/>
  <c r="K1348" i="1"/>
  <c r="A1349" i="11" s="1"/>
  <c r="E1349" i="11" s="1"/>
  <c r="K1344" i="1"/>
  <c r="A1345" i="11" s="1"/>
  <c r="E1345" i="11" s="1"/>
  <c r="K1333" i="1"/>
  <c r="A1334" i="11" s="1"/>
  <c r="E1334" i="11" s="1"/>
  <c r="K1329" i="1"/>
  <c r="A1330" i="11" s="1"/>
  <c r="E1330" i="11" s="1"/>
  <c r="K1322" i="1"/>
  <c r="A1323" i="11" s="1"/>
  <c r="E1323" i="11" s="1"/>
  <c r="K1318" i="1"/>
  <c r="A1319" i="11" s="1"/>
  <c r="E1319" i="11" s="1"/>
  <c r="K1314" i="1"/>
  <c r="A1315" i="11" s="1"/>
  <c r="E1315" i="11" s="1"/>
  <c r="K1310" i="1"/>
  <c r="A1311" i="11" s="1"/>
  <c r="E1311" i="11" s="1"/>
  <c r="K1303" i="1"/>
  <c r="A1304" i="11" s="1"/>
  <c r="E1304" i="11" s="1"/>
  <c r="K1292" i="1"/>
  <c r="A1293" i="11" s="1"/>
  <c r="E1293" i="11" s="1"/>
  <c r="K1288" i="1"/>
  <c r="A1289" i="11" s="1"/>
  <c r="E1289" i="11" s="1"/>
  <c r="K1277" i="1"/>
  <c r="A1278" i="11" s="1"/>
  <c r="E1278" i="11" s="1"/>
  <c r="K1273" i="1"/>
  <c r="A1274" i="11" s="1"/>
  <c r="E1274" i="11" s="1"/>
  <c r="K1266" i="1"/>
  <c r="A1267" i="11" s="1"/>
  <c r="E1267" i="11" s="1"/>
  <c r="K1262" i="1"/>
  <c r="A1263" i="11" s="1"/>
  <c r="E1263" i="11" s="1"/>
  <c r="K1251" i="1"/>
  <c r="A1252" i="11" s="1"/>
  <c r="E1252" i="11" s="1"/>
  <c r="K1244" i="1"/>
  <c r="A1245" i="11" s="1"/>
  <c r="E1245" i="11" s="1"/>
  <c r="K1240" i="1"/>
  <c r="A1241" i="11" s="1"/>
  <c r="E1241" i="11" s="1"/>
  <c r="K1229" i="1"/>
  <c r="A1230" i="11" s="1"/>
  <c r="E1230" i="11" s="1"/>
  <c r="K1225" i="1"/>
  <c r="A1226" i="11" s="1"/>
  <c r="E1226" i="11" s="1"/>
  <c r="K1214" i="1"/>
  <c r="A1215" i="11" s="1"/>
  <c r="E1215" i="11" s="1"/>
  <c r="K1199" i="1"/>
  <c r="A1200" i="11" s="1"/>
  <c r="E1200" i="11" s="1"/>
  <c r="K1177" i="1"/>
  <c r="A1178" i="11" s="1"/>
  <c r="E1178" i="11" s="1"/>
  <c r="K1173" i="1"/>
  <c r="A1174" i="11" s="1"/>
  <c r="E1174" i="11" s="1"/>
  <c r="K1169" i="1"/>
  <c r="A1170" i="11" s="1"/>
  <c r="E1170" i="11" s="1"/>
  <c r="K1165" i="1"/>
  <c r="A1166" i="11" s="1"/>
  <c r="E1166" i="11" s="1"/>
  <c r="K1161" i="1"/>
  <c r="A1162" i="11" s="1"/>
  <c r="E1162" i="11" s="1"/>
  <c r="K1154" i="1"/>
  <c r="A1155" i="11" s="1"/>
  <c r="E1155" i="11" s="1"/>
  <c r="K1150" i="1"/>
  <c r="A1151" i="11" s="1"/>
  <c r="E1151" i="11" s="1"/>
  <c r="K1146" i="1"/>
  <c r="A1147" i="11" s="1"/>
  <c r="E1147" i="11" s="1"/>
  <c r="K1135" i="1"/>
  <c r="A1136" i="11" s="1"/>
  <c r="E1136" i="11" s="1"/>
  <c r="K1124" i="1"/>
  <c r="A1125" i="11" s="1"/>
  <c r="E1125" i="11" s="1"/>
  <c r="K1120" i="1"/>
  <c r="A1121" i="11" s="1"/>
  <c r="E1121" i="11" s="1"/>
  <c r="K1116" i="1"/>
  <c r="A1117" i="11" s="1"/>
  <c r="E1117" i="11" s="1"/>
  <c r="K1112" i="1"/>
  <c r="A1113" i="11" s="1"/>
  <c r="E1113" i="11" s="1"/>
  <c r="K1098" i="1"/>
  <c r="A1099" i="11" s="1"/>
  <c r="E1099" i="11" s="1"/>
  <c r="K1094" i="1"/>
  <c r="A1095" i="11" s="1"/>
  <c r="E1095" i="11" s="1"/>
  <c r="K1090" i="1"/>
  <c r="A1091" i="11" s="1"/>
  <c r="E1091" i="11" s="1"/>
  <c r="K1079" i="1"/>
  <c r="A1080" i="11" s="1"/>
  <c r="E1080" i="11" s="1"/>
  <c r="K1075" i="1"/>
  <c r="A1076" i="11" s="1"/>
  <c r="E1076" i="11" s="1"/>
  <c r="K1068" i="1"/>
  <c r="A1069" i="11" s="1"/>
  <c r="E1069" i="11" s="1"/>
  <c r="K1064" i="1"/>
  <c r="A1065" i="11" s="1"/>
  <c r="E1065" i="11" s="1"/>
  <c r="K1060" i="1"/>
  <c r="A1061" i="11" s="1"/>
  <c r="E1061" i="11" s="1"/>
  <c r="K1056" i="1"/>
  <c r="A1057" i="11" s="1"/>
  <c r="E1057" i="11" s="1"/>
  <c r="K1045" i="1"/>
  <c r="A1046" i="11" s="1"/>
  <c r="E1046" i="11" s="1"/>
  <c r="K1034" i="1"/>
  <c r="A1035" i="11" s="1"/>
  <c r="E1035" i="11" s="1"/>
  <c r="K1023" i="1"/>
  <c r="A1024" i="11" s="1"/>
  <c r="E1024" i="11" s="1"/>
  <c r="K1012" i="1"/>
  <c r="A1013" i="11" s="1"/>
  <c r="E1013" i="11" s="1"/>
  <c r="K1008" i="1"/>
  <c r="A1009" i="11" s="1"/>
  <c r="E1009" i="11" s="1"/>
  <c r="K997" i="1"/>
  <c r="A998" i="11" s="1"/>
  <c r="E998" i="11" s="1"/>
  <c r="K993" i="1"/>
  <c r="A994" i="11" s="1"/>
  <c r="E994" i="11" s="1"/>
  <c r="K986" i="1"/>
  <c r="A987" i="11" s="1"/>
  <c r="E987" i="11" s="1"/>
  <c r="K982" i="1"/>
  <c r="A983" i="11" s="1"/>
  <c r="E983" i="11" s="1"/>
  <c r="K978" i="1"/>
  <c r="A979" i="11" s="1"/>
  <c r="E979" i="11" s="1"/>
  <c r="K974" i="1"/>
  <c r="A975" i="11" s="1"/>
  <c r="E975" i="11" s="1"/>
  <c r="K970" i="1"/>
  <c r="A971" i="11" s="1"/>
  <c r="E971" i="11" s="1"/>
  <c r="K963" i="1"/>
  <c r="A964" i="11" s="1"/>
  <c r="E964" i="11" s="1"/>
  <c r="K959" i="1"/>
  <c r="A960" i="11" s="1"/>
  <c r="E960" i="11" s="1"/>
  <c r="K948" i="1"/>
  <c r="A949" i="11" s="1"/>
  <c r="E949" i="11" s="1"/>
  <c r="K944" i="1"/>
  <c r="A945" i="11" s="1"/>
  <c r="E945" i="11" s="1"/>
  <c r="K941" i="1"/>
  <c r="A942" i="11" s="1"/>
  <c r="E942" i="11" s="1"/>
  <c r="K922" i="1"/>
  <c r="A923" i="11" s="1"/>
  <c r="E923" i="11" s="1"/>
  <c r="K918" i="1"/>
  <c r="A919" i="11" s="1"/>
  <c r="E919" i="11" s="1"/>
  <c r="K914" i="1"/>
  <c r="A915" i="11" s="1"/>
  <c r="E915" i="11" s="1"/>
  <c r="K910" i="1"/>
  <c r="A911" i="11" s="1"/>
  <c r="E911" i="11" s="1"/>
  <c r="K906" i="1"/>
  <c r="A907" i="11" s="1"/>
  <c r="E907" i="11" s="1"/>
  <c r="K899" i="1"/>
  <c r="A900" i="11" s="1"/>
  <c r="E900" i="11" s="1"/>
  <c r="K895" i="1"/>
  <c r="A896" i="11" s="1"/>
  <c r="E896" i="11" s="1"/>
  <c r="K884" i="1"/>
  <c r="A885" i="11" s="1"/>
  <c r="E885" i="11" s="1"/>
  <c r="K880" i="1"/>
  <c r="A881" i="11" s="1"/>
  <c r="E881" i="11" s="1"/>
  <c r="K873" i="1"/>
  <c r="A874" i="11" s="1"/>
  <c r="E874" i="11" s="1"/>
  <c r="K838" i="1"/>
  <c r="A839" i="11" s="1"/>
  <c r="E839" i="11" s="1"/>
  <c r="K834" i="1"/>
  <c r="A835" i="11" s="1"/>
  <c r="E835" i="11" s="1"/>
  <c r="K830" i="1"/>
  <c r="A831" i="11" s="1"/>
  <c r="E831" i="11" s="1"/>
  <c r="K826" i="1"/>
  <c r="A827" i="11" s="1"/>
  <c r="E827" i="11" s="1"/>
  <c r="K819" i="1"/>
  <c r="A820" i="11" s="1"/>
  <c r="E820" i="11" s="1"/>
  <c r="K815" i="1"/>
  <c r="A816" i="11" s="1"/>
  <c r="E816" i="11" s="1"/>
  <c r="K811" i="1"/>
  <c r="A812" i="11" s="1"/>
  <c r="E812" i="11" s="1"/>
  <c r="K807" i="1"/>
  <c r="A808" i="11" s="1"/>
  <c r="E808" i="11" s="1"/>
  <c r="K803" i="1"/>
  <c r="A804" i="11" s="1"/>
  <c r="E804" i="11" s="1"/>
  <c r="K799" i="1"/>
  <c r="A800" i="11" s="1"/>
  <c r="E800" i="11" s="1"/>
  <c r="K795" i="1"/>
  <c r="A796" i="11" s="1"/>
  <c r="E796" i="11" s="1"/>
  <c r="K791" i="1"/>
  <c r="A792" i="11" s="1"/>
  <c r="E792" i="11" s="1"/>
  <c r="K764" i="1"/>
  <c r="A765" i="11" s="1"/>
  <c r="E765" i="11" s="1"/>
  <c r="K760" i="1"/>
  <c r="A761" i="11" s="1"/>
  <c r="E761" i="11" s="1"/>
  <c r="K756" i="1"/>
  <c r="A757" i="11" s="1"/>
  <c r="E757" i="11" s="1"/>
  <c r="K741" i="1"/>
  <c r="A742" i="11" s="1"/>
  <c r="E742" i="11" s="1"/>
  <c r="K730" i="1"/>
  <c r="A731" i="11" s="1"/>
  <c r="E731" i="11" s="1"/>
  <c r="K715" i="1"/>
  <c r="A716" i="11" s="1"/>
  <c r="E716" i="11" s="1"/>
  <c r="K692" i="1"/>
  <c r="A693" i="11" s="1"/>
  <c r="E693" i="11" s="1"/>
  <c r="K688" i="1"/>
  <c r="A689" i="11" s="1"/>
  <c r="E689" i="11" s="1"/>
  <c r="K684" i="1"/>
  <c r="A685" i="11" s="1"/>
  <c r="E685" i="11" s="1"/>
  <c r="K680" i="1"/>
  <c r="A681" i="11" s="1"/>
  <c r="E681" i="11" s="1"/>
  <c r="K676" i="1"/>
  <c r="A677" i="11" s="1"/>
  <c r="E677" i="11" s="1"/>
  <c r="K672" i="1"/>
  <c r="A673" i="11" s="1"/>
  <c r="E673" i="11" s="1"/>
  <c r="K668" i="1"/>
  <c r="A669" i="11" s="1"/>
  <c r="E669" i="11" s="1"/>
  <c r="K664" i="1"/>
  <c r="A665" i="11" s="1"/>
  <c r="E665" i="11" s="1"/>
  <c r="K2560" i="1"/>
  <c r="A2561" i="11" s="1"/>
  <c r="E2561" i="11" s="1"/>
  <c r="K2541" i="1"/>
  <c r="A2542" i="11" s="1"/>
  <c r="E2542" i="11" s="1"/>
  <c r="K2515" i="1"/>
  <c r="A2516" i="11" s="1"/>
  <c r="E2516" i="11" s="1"/>
  <c r="K2443" i="1"/>
  <c r="A2444" i="11" s="1"/>
  <c r="E2444" i="11" s="1"/>
  <c r="K2324" i="1"/>
  <c r="A2325" i="11" s="1"/>
  <c r="E2325" i="11" s="1"/>
  <c r="K2305" i="1"/>
  <c r="A2306" i="11" s="1"/>
  <c r="E2306" i="11" s="1"/>
  <c r="K2286" i="1"/>
  <c r="A2287" i="11" s="1"/>
  <c r="E2287" i="11" s="1"/>
  <c r="K2195" i="1"/>
  <c r="A2196" i="11" s="1"/>
  <c r="E2196" i="11" s="1"/>
  <c r="K1922" i="1"/>
  <c r="A1923" i="11" s="1"/>
  <c r="E1923" i="11" s="1"/>
  <c r="K1911" i="1"/>
  <c r="A1912" i="11" s="1"/>
  <c r="E1912" i="11" s="1"/>
  <c r="K1881" i="1"/>
  <c r="A1882" i="11" s="1"/>
  <c r="E1882" i="11" s="1"/>
  <c r="K1869" i="1"/>
  <c r="A1870" i="11" s="1"/>
  <c r="E1870" i="11" s="1"/>
  <c r="K1859" i="1"/>
  <c r="A1860" i="11" s="1"/>
  <c r="E1860" i="11" s="1"/>
  <c r="K1847" i="1"/>
  <c r="A1848" i="11" s="1"/>
  <c r="E1848" i="11" s="1"/>
  <c r="K1806" i="1"/>
  <c r="A1807" i="11" s="1"/>
  <c r="E1807" i="11" s="1"/>
  <c r="K1795" i="1"/>
  <c r="A1796" i="11" s="1"/>
  <c r="E1796" i="11" s="1"/>
  <c r="K1657" i="1"/>
  <c r="A1658" i="11" s="1"/>
  <c r="E1658" i="11" s="1"/>
  <c r="K1646" i="1"/>
  <c r="A1647" i="11" s="1"/>
  <c r="E1647" i="11" s="1"/>
  <c r="K1634" i="1"/>
  <c r="A1635" i="11" s="1"/>
  <c r="E1635" i="11" s="1"/>
  <c r="K1623" i="1"/>
  <c r="A1624" i="11" s="1"/>
  <c r="E1624" i="11" s="1"/>
  <c r="K1607" i="1"/>
  <c r="A1608" i="11" s="1"/>
  <c r="E1608" i="11" s="1"/>
  <c r="K1591" i="1"/>
  <c r="A1592" i="11" s="1"/>
  <c r="E1592" i="11" s="1"/>
  <c r="K1566" i="1"/>
  <c r="A1567" i="11" s="1"/>
  <c r="E1567" i="11" s="1"/>
  <c r="K1542" i="1"/>
  <c r="A1543" i="11" s="1"/>
  <c r="E1543" i="11" s="1"/>
  <c r="K1527" i="1"/>
  <c r="A1528" i="11" s="1"/>
  <c r="E1528" i="11" s="1"/>
  <c r="K1517" i="1"/>
  <c r="A1518" i="11" s="1"/>
  <c r="E1518" i="11" s="1"/>
  <c r="K1512" i="1"/>
  <c r="A1513" i="11" s="1"/>
  <c r="E1513" i="11" s="1"/>
  <c r="K1502" i="1"/>
  <c r="A1503" i="11" s="1"/>
  <c r="E1503" i="11" s="1"/>
  <c r="K1487" i="1"/>
  <c r="A1488" i="11" s="1"/>
  <c r="E1488" i="11" s="1"/>
  <c r="K1477" i="1"/>
  <c r="A1478" i="11" s="1"/>
  <c r="E1478" i="11" s="1"/>
  <c r="K1450" i="1"/>
  <c r="A1451" i="11" s="1"/>
  <c r="E1451" i="11" s="1"/>
  <c r="K1446" i="1"/>
  <c r="A1447" i="11" s="1"/>
  <c r="E1447" i="11" s="1"/>
  <c r="K1427" i="1"/>
  <c r="A1428" i="11" s="1"/>
  <c r="E1428" i="11" s="1"/>
  <c r="K1423" i="1"/>
  <c r="A1424" i="11" s="1"/>
  <c r="E1424" i="11" s="1"/>
  <c r="K1408" i="1"/>
  <c r="A1409" i="11" s="1"/>
  <c r="E1409" i="11" s="1"/>
  <c r="K1404" i="1"/>
  <c r="A1405" i="11" s="1"/>
  <c r="E1405" i="11" s="1"/>
  <c r="K1400" i="1"/>
  <c r="A1401" i="11" s="1"/>
  <c r="E1401" i="11" s="1"/>
  <c r="K1385" i="1"/>
  <c r="A1386" i="11" s="1"/>
  <c r="E1386" i="11" s="1"/>
  <c r="K1381" i="1"/>
  <c r="A1382" i="11" s="1"/>
  <c r="E1382" i="11" s="1"/>
  <c r="K1362" i="1"/>
  <c r="A1363" i="11" s="1"/>
  <c r="E1363" i="11" s="1"/>
  <c r="K1340" i="1"/>
  <c r="A1341" i="11" s="1"/>
  <c r="E1341" i="11" s="1"/>
  <c r="K1336" i="1"/>
  <c r="A1337" i="11" s="1"/>
  <c r="E1337" i="11" s="1"/>
  <c r="K1325" i="1"/>
  <c r="A1326" i="11" s="1"/>
  <c r="E1326" i="11" s="1"/>
  <c r="K1306" i="1"/>
  <c r="A1307" i="11" s="1"/>
  <c r="E1307" i="11" s="1"/>
  <c r="K1299" i="1"/>
  <c r="A1300" i="11" s="1"/>
  <c r="E1300" i="11" s="1"/>
  <c r="K1295" i="1"/>
  <c r="A1296" i="11" s="1"/>
  <c r="E1296" i="11" s="1"/>
  <c r="K1284" i="1"/>
  <c r="A1285" i="11" s="1"/>
  <c r="E1285" i="11" s="1"/>
  <c r="K1280" i="1"/>
  <c r="A1281" i="11" s="1"/>
  <c r="E1281" i="11" s="1"/>
  <c r="K1269" i="1"/>
  <c r="A1270" i="11" s="1"/>
  <c r="E1270" i="11" s="1"/>
  <c r="K1258" i="1"/>
  <c r="A1259" i="11" s="1"/>
  <c r="E1259" i="11" s="1"/>
  <c r="K1254" i="1"/>
  <c r="A1255" i="11" s="1"/>
  <c r="E1255" i="11" s="1"/>
  <c r="K1247" i="1"/>
  <c r="A1248" i="11" s="1"/>
  <c r="E1248" i="11" s="1"/>
  <c r="K1236" i="1"/>
  <c r="A1237" i="11" s="1"/>
  <c r="E1237" i="11" s="1"/>
  <c r="K1232" i="1"/>
  <c r="A1233" i="11" s="1"/>
  <c r="E1233" i="11" s="1"/>
  <c r="K1221" i="1"/>
  <c r="A1222" i="11" s="1"/>
  <c r="E1222" i="11" s="1"/>
  <c r="K1217" i="1"/>
  <c r="A1218" i="11" s="1"/>
  <c r="E1218" i="11" s="1"/>
  <c r="K1210" i="1"/>
  <c r="A1211" i="11" s="1"/>
  <c r="E1211" i="11" s="1"/>
  <c r="K1206" i="1"/>
  <c r="A1207" i="11" s="1"/>
  <c r="E1207" i="11" s="1"/>
  <c r="K1202" i="1"/>
  <c r="A1203" i="11" s="1"/>
  <c r="E1203" i="11" s="1"/>
  <c r="K1195" i="1"/>
  <c r="A1196" i="11" s="1"/>
  <c r="E1196" i="11" s="1"/>
  <c r="K1188" i="1"/>
  <c r="A1189" i="11" s="1"/>
  <c r="E1189" i="11" s="1"/>
  <c r="K1184" i="1"/>
  <c r="A1185" i="11" s="1"/>
  <c r="E1185" i="11" s="1"/>
  <c r="K1157" i="1"/>
  <c r="A1158" i="11" s="1"/>
  <c r="E1158" i="11" s="1"/>
  <c r="K1142" i="1"/>
  <c r="A1143" i="11" s="1"/>
  <c r="E1143" i="11" s="1"/>
  <c r="K1138" i="1"/>
  <c r="A1139" i="11" s="1"/>
  <c r="E1139" i="11" s="1"/>
  <c r="K1131" i="1"/>
  <c r="A1132" i="11" s="1"/>
  <c r="E1132" i="11" s="1"/>
  <c r="K1127" i="1"/>
  <c r="A1128" i="11" s="1"/>
  <c r="E1128" i="11" s="1"/>
  <c r="K1108" i="1"/>
  <c r="A1109" i="11" s="1"/>
  <c r="E1109" i="11" s="1"/>
  <c r="K1104" i="1"/>
  <c r="A1105" i="11" s="1"/>
  <c r="E1105" i="11" s="1"/>
  <c r="K1101" i="1"/>
  <c r="A1102" i="11" s="1"/>
  <c r="E1102" i="11" s="1"/>
  <c r="K1086" i="1"/>
  <c r="A1087" i="11" s="1"/>
  <c r="E1087" i="11" s="1"/>
  <c r="K1082" i="1"/>
  <c r="A1083" i="11" s="1"/>
  <c r="E1083" i="11" s="1"/>
  <c r="K1071" i="1"/>
  <c r="A1072" i="11" s="1"/>
  <c r="E1072" i="11" s="1"/>
  <c r="K1052" i="1"/>
  <c r="A1053" i="11" s="1"/>
  <c r="E1053" i="11" s="1"/>
  <c r="K1048" i="1"/>
  <c r="A1049" i="11" s="1"/>
  <c r="E1049" i="11" s="1"/>
  <c r="K1041" i="1"/>
  <c r="A1042" i="11" s="1"/>
  <c r="E1042" i="11" s="1"/>
  <c r="K1030" i="1"/>
  <c r="A1031" i="11" s="1"/>
  <c r="E1031" i="11" s="1"/>
  <c r="K1026" i="1"/>
  <c r="A1027" i="11" s="1"/>
  <c r="E1027" i="11" s="1"/>
  <c r="K1019" i="1"/>
  <c r="A1020" i="11" s="1"/>
  <c r="E1020" i="11" s="1"/>
  <c r="K1015" i="1"/>
  <c r="A1016" i="11" s="1"/>
  <c r="E1016" i="11" s="1"/>
  <c r="K1004" i="1"/>
  <c r="A1005" i="11" s="1"/>
  <c r="E1005" i="11" s="1"/>
  <c r="K1000" i="1"/>
  <c r="A1001" i="11" s="1"/>
  <c r="E1001" i="11" s="1"/>
  <c r="K989" i="1"/>
  <c r="A990" i="11" s="1"/>
  <c r="E990" i="11" s="1"/>
  <c r="K966" i="1"/>
  <c r="A967" i="11" s="1"/>
  <c r="E967" i="11" s="1"/>
  <c r="K955" i="1"/>
  <c r="A956" i="11" s="1"/>
  <c r="E956" i="11" s="1"/>
  <c r="K951" i="1"/>
  <c r="A952" i="11" s="1"/>
  <c r="E952" i="11" s="1"/>
  <c r="K937" i="1"/>
  <c r="A938" i="11" s="1"/>
  <c r="E938" i="11" s="1"/>
  <c r="K933" i="1"/>
  <c r="A934" i="11" s="1"/>
  <c r="E934" i="11" s="1"/>
  <c r="K929" i="1"/>
  <c r="A930" i="11" s="1"/>
  <c r="E930" i="11" s="1"/>
  <c r="K925" i="1"/>
  <c r="A926" i="11" s="1"/>
  <c r="E926" i="11" s="1"/>
  <c r="K902" i="1"/>
  <c r="A903" i="11" s="1"/>
  <c r="E903" i="11" s="1"/>
  <c r="K891" i="1"/>
  <c r="A892" i="11" s="1"/>
  <c r="E892" i="11" s="1"/>
  <c r="K887" i="1"/>
  <c r="A888" i="11" s="1"/>
  <c r="E888" i="11" s="1"/>
  <c r="K876" i="1"/>
  <c r="A877" i="11" s="1"/>
  <c r="E877" i="11" s="1"/>
  <c r="K869" i="1"/>
  <c r="A870" i="11" s="1"/>
  <c r="E870" i="11" s="1"/>
  <c r="K865" i="1"/>
  <c r="A866" i="11" s="1"/>
  <c r="E866" i="11" s="1"/>
  <c r="K861" i="1"/>
  <c r="A862" i="11" s="1"/>
  <c r="E862" i="11" s="1"/>
  <c r="K857" i="1"/>
  <c r="A858" i="11" s="1"/>
  <c r="E858" i="11" s="1"/>
  <c r="K853" i="1"/>
  <c r="A854" i="11" s="1"/>
  <c r="E854" i="11" s="1"/>
  <c r="K849" i="1"/>
  <c r="A850" i="11" s="1"/>
  <c r="E850" i="11" s="1"/>
  <c r="K845" i="1"/>
  <c r="A846" i="11" s="1"/>
  <c r="E846" i="11" s="1"/>
  <c r="K841" i="1"/>
  <c r="A842" i="11" s="1"/>
  <c r="E842" i="11" s="1"/>
  <c r="K822" i="1"/>
  <c r="A823" i="11" s="1"/>
  <c r="E823" i="11" s="1"/>
  <c r="K787" i="1"/>
  <c r="A788" i="11" s="1"/>
  <c r="E788" i="11" s="1"/>
  <c r="K783" i="1"/>
  <c r="A784" i="11" s="1"/>
  <c r="E784" i="11" s="1"/>
  <c r="K779" i="1"/>
  <c r="A780" i="11" s="1"/>
  <c r="E780" i="11" s="1"/>
  <c r="K775" i="1"/>
  <c r="A776" i="11" s="1"/>
  <c r="E776" i="11" s="1"/>
  <c r="K771" i="1"/>
  <c r="A772" i="11" s="1"/>
  <c r="E772" i="11" s="1"/>
  <c r="K767" i="1"/>
  <c r="A768" i="11" s="1"/>
  <c r="E768" i="11" s="1"/>
  <c r="K752" i="1"/>
  <c r="A753" i="11" s="1"/>
  <c r="E753" i="11" s="1"/>
  <c r="K748" i="1"/>
  <c r="A749" i="11" s="1"/>
  <c r="E749" i="11" s="1"/>
  <c r="K744" i="1"/>
  <c r="A745" i="11" s="1"/>
  <c r="E745" i="11" s="1"/>
  <c r="K737" i="1"/>
  <c r="A738" i="11" s="1"/>
  <c r="E738" i="11" s="1"/>
  <c r="K726" i="1"/>
  <c r="A727" i="11" s="1"/>
  <c r="E727" i="11" s="1"/>
  <c r="K722" i="1"/>
  <c r="A723" i="11" s="1"/>
  <c r="E723" i="11" s="1"/>
  <c r="K718" i="1"/>
  <c r="A719" i="11" s="1"/>
  <c r="E719" i="11" s="1"/>
  <c r="K711" i="1"/>
  <c r="A712" i="11" s="1"/>
  <c r="E712" i="11" s="1"/>
  <c r="K707" i="1"/>
  <c r="A708" i="11" s="1"/>
  <c r="E708" i="11" s="1"/>
  <c r="K703" i="1"/>
  <c r="A704" i="11" s="1"/>
  <c r="E704" i="11" s="1"/>
  <c r="K699" i="1"/>
  <c r="A700" i="11" s="1"/>
  <c r="E700" i="11" s="1"/>
  <c r="K656" i="1"/>
  <c r="A657" i="11" s="1"/>
  <c r="E657" i="11" s="1"/>
  <c r="K652" i="1"/>
  <c r="A653" i="11" s="1"/>
  <c r="E653" i="11" s="1"/>
  <c r="K648" i="1"/>
  <c r="A649" i="11" s="1"/>
  <c r="E649" i="11" s="1"/>
  <c r="K641" i="1"/>
  <c r="A642" i="11" s="1"/>
  <c r="E642" i="11" s="1"/>
  <c r="K626" i="1"/>
  <c r="A627" i="11" s="1"/>
  <c r="E627" i="11" s="1"/>
  <c r="K665" i="1"/>
  <c r="A666" i="11" s="1"/>
  <c r="E666" i="11" s="1"/>
  <c r="K646" i="1"/>
  <c r="A647" i="11" s="1"/>
  <c r="E647" i="11" s="1"/>
  <c r="K635" i="1"/>
  <c r="A636" i="11" s="1"/>
  <c r="E636" i="11" s="1"/>
  <c r="K616" i="1"/>
  <c r="A617" i="11" s="1"/>
  <c r="E617" i="11" s="1"/>
  <c r="K593" i="1"/>
  <c r="A594" i="11" s="1"/>
  <c r="E594" i="11" s="1"/>
  <c r="K573" i="1"/>
  <c r="A574" i="11" s="1"/>
  <c r="E574" i="11" s="1"/>
  <c r="K535" i="1"/>
  <c r="A536" i="11" s="1"/>
  <c r="E536" i="11" s="1"/>
  <c r="K531" i="1"/>
  <c r="A532" i="11" s="1"/>
  <c r="E532" i="11" s="1"/>
  <c r="K527" i="1"/>
  <c r="A528" i="11" s="1"/>
  <c r="E528" i="11" s="1"/>
  <c r="K523" i="1"/>
  <c r="A524" i="11" s="1"/>
  <c r="E524" i="11" s="1"/>
  <c r="K519" i="1"/>
  <c r="A520" i="11" s="1"/>
  <c r="E520" i="11" s="1"/>
  <c r="K508" i="1"/>
  <c r="A509" i="11" s="1"/>
  <c r="E509" i="11" s="1"/>
  <c r="K504" i="1"/>
  <c r="A505" i="11" s="1"/>
  <c r="E505" i="11" s="1"/>
  <c r="K500" i="1"/>
  <c r="A501" i="11" s="1"/>
  <c r="E501" i="11" s="1"/>
  <c r="K485" i="1"/>
  <c r="A486" i="11" s="1"/>
  <c r="E486" i="11" s="1"/>
  <c r="K481" i="1"/>
  <c r="A482" i="11" s="1"/>
  <c r="E482" i="11" s="1"/>
  <c r="K466" i="1"/>
  <c r="A467" i="11" s="1"/>
  <c r="E467" i="11" s="1"/>
  <c r="K462" i="1"/>
  <c r="A463" i="11" s="1"/>
  <c r="E463" i="11" s="1"/>
  <c r="K458" i="1"/>
  <c r="A459" i="11" s="1"/>
  <c r="E459" i="11" s="1"/>
  <c r="K454" i="1"/>
  <c r="A455" i="11" s="1"/>
  <c r="E455" i="11" s="1"/>
  <c r="K450" i="1"/>
  <c r="A451" i="11" s="1"/>
  <c r="E451" i="11" s="1"/>
  <c r="K446" i="1"/>
  <c r="A447" i="11" s="1"/>
  <c r="E447" i="11" s="1"/>
  <c r="K442" i="1"/>
  <c r="A443" i="11" s="1"/>
  <c r="E443" i="11" s="1"/>
  <c r="K423" i="1"/>
  <c r="A424" i="11" s="1"/>
  <c r="E424" i="11" s="1"/>
  <c r="K419" i="1"/>
  <c r="A420" i="11" s="1"/>
  <c r="E420" i="11" s="1"/>
  <c r="K415" i="1"/>
  <c r="A416" i="11" s="1"/>
  <c r="E416" i="11" s="1"/>
  <c r="K400" i="1"/>
  <c r="A401" i="11" s="1"/>
  <c r="E401" i="11" s="1"/>
  <c r="K385" i="1"/>
  <c r="A386" i="11" s="1"/>
  <c r="E386" i="11" s="1"/>
  <c r="K374" i="1"/>
  <c r="A375" i="11" s="1"/>
  <c r="E375" i="11" s="1"/>
  <c r="K370" i="1"/>
  <c r="A371" i="11" s="1"/>
  <c r="E371" i="11" s="1"/>
  <c r="K366" i="1"/>
  <c r="A367" i="11" s="1"/>
  <c r="E367" i="11" s="1"/>
  <c r="K363" i="1"/>
  <c r="A364" i="11" s="1"/>
  <c r="E364" i="11" s="1"/>
  <c r="K359" i="1"/>
  <c r="A360" i="11" s="1"/>
  <c r="E360" i="11" s="1"/>
  <c r="K355" i="1"/>
  <c r="A356" i="11" s="1"/>
  <c r="E356" i="11" s="1"/>
  <c r="K351" i="1"/>
  <c r="A352" i="11" s="1"/>
  <c r="E352" i="11" s="1"/>
  <c r="K336" i="1"/>
  <c r="A337" i="11" s="1"/>
  <c r="E337" i="11" s="1"/>
  <c r="K329" i="1"/>
  <c r="A330" i="11" s="1"/>
  <c r="E330" i="11" s="1"/>
  <c r="K325" i="1"/>
  <c r="A326" i="11" s="1"/>
  <c r="E326" i="11" s="1"/>
  <c r="K321" i="1"/>
  <c r="A322" i="11" s="1"/>
  <c r="E322" i="11" s="1"/>
  <c r="K317" i="1"/>
  <c r="A318" i="11" s="1"/>
  <c r="E318" i="11" s="1"/>
  <c r="K306" i="1"/>
  <c r="A307" i="11" s="1"/>
  <c r="E307" i="11" s="1"/>
  <c r="K302" i="1"/>
  <c r="A303" i="11" s="1"/>
  <c r="E303" i="11" s="1"/>
  <c r="K299" i="1"/>
  <c r="A300" i="11" s="1"/>
  <c r="E300" i="11" s="1"/>
  <c r="K295" i="1"/>
  <c r="A296" i="11" s="1"/>
  <c r="E296" i="11" s="1"/>
  <c r="K291" i="1"/>
  <c r="A292" i="11" s="1"/>
  <c r="E292" i="11" s="1"/>
  <c r="K287" i="1"/>
  <c r="A288" i="11" s="1"/>
  <c r="E288" i="11" s="1"/>
  <c r="K272" i="1"/>
  <c r="A273" i="11" s="1"/>
  <c r="E273" i="11" s="1"/>
  <c r="K265" i="1"/>
  <c r="A266" i="11" s="1"/>
  <c r="E266" i="11" s="1"/>
  <c r="K261" i="1"/>
  <c r="A262" i="11" s="1"/>
  <c r="E262" i="11" s="1"/>
  <c r="K257" i="1"/>
  <c r="A258" i="11" s="1"/>
  <c r="E258" i="11" s="1"/>
  <c r="K253" i="1"/>
  <c r="A254" i="11" s="1"/>
  <c r="E254" i="11" s="1"/>
  <c r="K246" i="1"/>
  <c r="A247" i="11" s="1"/>
  <c r="E247" i="11" s="1"/>
  <c r="K242" i="1"/>
  <c r="A243" i="11" s="1"/>
  <c r="E243" i="11" s="1"/>
  <c r="K238" i="1"/>
  <c r="A239" i="11" s="1"/>
  <c r="E239" i="11" s="1"/>
  <c r="K234" i="1"/>
  <c r="A235" i="11" s="1"/>
  <c r="E235" i="11" s="1"/>
  <c r="K227" i="1"/>
  <c r="A228" i="11" s="1"/>
  <c r="E228" i="11" s="1"/>
  <c r="K212" i="1"/>
  <c r="A213" i="11" s="1"/>
  <c r="E213" i="11" s="1"/>
  <c r="K208" i="1"/>
  <c r="A209" i="11" s="1"/>
  <c r="E209" i="11" s="1"/>
  <c r="K201" i="1"/>
  <c r="A202" i="11" s="1"/>
  <c r="E202" i="11" s="1"/>
  <c r="K197" i="1"/>
  <c r="A198" i="11" s="1"/>
  <c r="E198" i="11" s="1"/>
  <c r="K193" i="1"/>
  <c r="A194" i="11" s="1"/>
  <c r="E194" i="11" s="1"/>
  <c r="K189" i="1"/>
  <c r="A190" i="11" s="1"/>
  <c r="E190" i="11" s="1"/>
  <c r="K185" i="1"/>
  <c r="A186" i="11" s="1"/>
  <c r="E186" i="11" s="1"/>
  <c r="K178" i="1"/>
  <c r="A179" i="11" s="1"/>
  <c r="E179" i="11" s="1"/>
  <c r="K174" i="1"/>
  <c r="A175" i="11" s="1"/>
  <c r="E175" i="11" s="1"/>
  <c r="K167" i="1"/>
  <c r="A168" i="11" s="1"/>
  <c r="E168" i="11" s="1"/>
  <c r="K137" i="1"/>
  <c r="A138" i="11" s="1"/>
  <c r="E138" i="11" s="1"/>
  <c r="K130" i="1"/>
  <c r="A131" i="11" s="1"/>
  <c r="E131" i="11" s="1"/>
  <c r="K126" i="1"/>
  <c r="A127" i="11" s="1"/>
  <c r="E127" i="11" s="1"/>
  <c r="K122" i="1"/>
  <c r="A123" i="11" s="1"/>
  <c r="E123" i="11" s="1"/>
  <c r="K115" i="1"/>
  <c r="A116" i="11" s="1"/>
  <c r="E116" i="11" s="1"/>
  <c r="K111" i="1"/>
  <c r="A112" i="11" s="1"/>
  <c r="E112" i="11" s="1"/>
  <c r="K85" i="1"/>
  <c r="A86" i="11" s="1"/>
  <c r="E86" i="11" s="1"/>
  <c r="K74" i="1"/>
  <c r="A75" i="11" s="1"/>
  <c r="E75" i="11" s="1"/>
  <c r="K67" i="1"/>
  <c r="A68" i="11" s="1"/>
  <c r="E68" i="11" s="1"/>
  <c r="K63" i="1"/>
  <c r="A64" i="11" s="1"/>
  <c r="E64" i="11" s="1"/>
  <c r="K59" i="1"/>
  <c r="A60" i="11" s="1"/>
  <c r="E60" i="11" s="1"/>
  <c r="K52" i="1"/>
  <c r="A53" i="11" s="1"/>
  <c r="E53" i="11" s="1"/>
  <c r="K48" i="1"/>
  <c r="A49" i="11" s="1"/>
  <c r="E49" i="11" s="1"/>
  <c r="K34" i="1"/>
  <c r="A35" i="11" s="1"/>
  <c r="E35" i="11" s="1"/>
  <c r="K23" i="1"/>
  <c r="A24" i="11" s="1"/>
  <c r="E24" i="11" s="1"/>
  <c r="K5" i="1"/>
  <c r="A6" i="11" s="1"/>
  <c r="E6" i="11" s="1"/>
  <c r="K125" i="1"/>
  <c r="A126" i="11" s="1"/>
  <c r="E126" i="11" s="1"/>
  <c r="K58" i="1"/>
  <c r="A59" i="11" s="1"/>
  <c r="E59" i="11" s="1"/>
  <c r="K33" i="1"/>
  <c r="A34" i="11" s="1"/>
  <c r="E34" i="11" s="1"/>
  <c r="K4" i="1"/>
  <c r="A5" i="11" s="1"/>
  <c r="E5" i="11" s="1"/>
  <c r="K548" i="1"/>
  <c r="A549" i="11" s="1"/>
  <c r="E549" i="11" s="1"/>
  <c r="K412" i="1"/>
  <c r="A413" i="11" s="1"/>
  <c r="E413" i="11" s="1"/>
  <c r="K378" i="1"/>
  <c r="A379" i="11" s="1"/>
  <c r="E379" i="11" s="1"/>
  <c r="K280" i="1"/>
  <c r="A281" i="11" s="1"/>
  <c r="E281" i="11" s="1"/>
  <c r="K134" i="1"/>
  <c r="A135" i="11" s="1"/>
  <c r="E135" i="11" s="1"/>
  <c r="K82" i="1"/>
  <c r="A83" i="11" s="1"/>
  <c r="E83" i="11" s="1"/>
  <c r="K31" i="1"/>
  <c r="A32" i="11" s="1"/>
  <c r="E32" i="11" s="1"/>
  <c r="K677" i="1"/>
  <c r="A678" i="11" s="1"/>
  <c r="E678" i="11" s="1"/>
  <c r="K630" i="1"/>
  <c r="A631" i="11" s="1"/>
  <c r="E631" i="11" s="1"/>
  <c r="K620" i="1"/>
  <c r="A621" i="11" s="1"/>
  <c r="E621" i="11" s="1"/>
  <c r="K606" i="1"/>
  <c r="A607" i="11" s="1"/>
  <c r="E607" i="11" s="1"/>
  <c r="K597" i="1"/>
  <c r="A598" i="11" s="1"/>
  <c r="E598" i="11" s="1"/>
  <c r="K588" i="1"/>
  <c r="A589" i="11" s="1"/>
  <c r="E589" i="11" s="1"/>
  <c r="K584" i="1"/>
  <c r="A585" i="11" s="1"/>
  <c r="E585" i="11" s="1"/>
  <c r="K567" i="1"/>
  <c r="A568" i="11" s="1"/>
  <c r="E568" i="11" s="1"/>
  <c r="K563" i="1"/>
  <c r="A564" i="11" s="1"/>
  <c r="E564" i="11" s="1"/>
  <c r="K559" i="1"/>
  <c r="A560" i="11" s="1"/>
  <c r="E560" i="11" s="1"/>
  <c r="K555" i="1"/>
  <c r="A556" i="11" s="1"/>
  <c r="E556" i="11" s="1"/>
  <c r="K551" i="1"/>
  <c r="A552" i="11" s="1"/>
  <c r="E552" i="11" s="1"/>
  <c r="K547" i="1"/>
  <c r="A548" i="11" s="1"/>
  <c r="E548" i="11" s="1"/>
  <c r="K543" i="1"/>
  <c r="A544" i="11" s="1"/>
  <c r="E544" i="11" s="1"/>
  <c r="K539" i="1"/>
  <c r="A540" i="11" s="1"/>
  <c r="E540" i="11" s="1"/>
  <c r="K515" i="1"/>
  <c r="A516" i="11" s="1"/>
  <c r="E516" i="11" s="1"/>
  <c r="K511" i="1"/>
  <c r="A512" i="11" s="1"/>
  <c r="E512" i="11" s="1"/>
  <c r="K496" i="1"/>
  <c r="A497" i="11" s="1"/>
  <c r="E497" i="11" s="1"/>
  <c r="K492" i="1"/>
  <c r="A493" i="11" s="1"/>
  <c r="E493" i="11" s="1"/>
  <c r="K488" i="1"/>
  <c r="A489" i="11" s="1"/>
  <c r="E489" i="11" s="1"/>
  <c r="K477" i="1"/>
  <c r="A478" i="11" s="1"/>
  <c r="E478" i="11" s="1"/>
  <c r="K473" i="1"/>
  <c r="A474" i="11" s="1"/>
  <c r="E474" i="11" s="1"/>
  <c r="K469" i="1"/>
  <c r="A470" i="11" s="1"/>
  <c r="E470" i="11" s="1"/>
  <c r="K438" i="1"/>
  <c r="A439" i="11" s="1"/>
  <c r="E439" i="11" s="1"/>
  <c r="K434" i="1"/>
  <c r="A435" i="11" s="1"/>
  <c r="E435" i="11" s="1"/>
  <c r="K430" i="1"/>
  <c r="A431" i="11" s="1"/>
  <c r="E431" i="11" s="1"/>
  <c r="K426" i="1"/>
  <c r="A427" i="11" s="1"/>
  <c r="E427" i="11" s="1"/>
  <c r="K411" i="1"/>
  <c r="A412" i="11" s="1"/>
  <c r="E412" i="11" s="1"/>
  <c r="K407" i="1"/>
  <c r="A408" i="11" s="1"/>
  <c r="E408" i="11" s="1"/>
  <c r="K396" i="1"/>
  <c r="A397" i="11" s="1"/>
  <c r="E397" i="11" s="1"/>
  <c r="K392" i="1"/>
  <c r="A393" i="11" s="1"/>
  <c r="E393" i="11" s="1"/>
  <c r="K388" i="1"/>
  <c r="A389" i="11" s="1"/>
  <c r="E389" i="11" s="1"/>
  <c r="K381" i="1"/>
  <c r="A382" i="11" s="1"/>
  <c r="E382" i="11" s="1"/>
  <c r="K377" i="1"/>
  <c r="A378" i="11" s="1"/>
  <c r="E378" i="11" s="1"/>
  <c r="K347" i="1"/>
  <c r="A348" i="11" s="1"/>
  <c r="E348" i="11" s="1"/>
  <c r="K343" i="1"/>
  <c r="A344" i="11" s="1"/>
  <c r="E344" i="11" s="1"/>
  <c r="K332" i="1"/>
  <c r="A333" i="11" s="1"/>
  <c r="E333" i="11" s="1"/>
  <c r="K313" i="1"/>
  <c r="A314" i="11" s="1"/>
  <c r="E314" i="11" s="1"/>
  <c r="K309" i="1"/>
  <c r="A310" i="11" s="1"/>
  <c r="E310" i="11" s="1"/>
  <c r="K283" i="1"/>
  <c r="A284" i="11" s="1"/>
  <c r="E284" i="11" s="1"/>
  <c r="K279" i="1"/>
  <c r="A280" i="11" s="1"/>
  <c r="E280" i="11" s="1"/>
  <c r="K268" i="1"/>
  <c r="A269" i="11" s="1"/>
  <c r="E269" i="11" s="1"/>
  <c r="K249" i="1"/>
  <c r="A250" i="11" s="1"/>
  <c r="E250" i="11" s="1"/>
  <c r="K230" i="1"/>
  <c r="A231" i="11" s="1"/>
  <c r="E231" i="11" s="1"/>
  <c r="K223" i="1"/>
  <c r="A224" i="11" s="1"/>
  <c r="E224" i="11" s="1"/>
  <c r="K219" i="1"/>
  <c r="A220" i="11" s="1"/>
  <c r="E220" i="11" s="1"/>
  <c r="K215" i="1"/>
  <c r="A216" i="11" s="1"/>
  <c r="E216" i="11" s="1"/>
  <c r="K204" i="1"/>
  <c r="A205" i="11" s="1"/>
  <c r="E205" i="11" s="1"/>
  <c r="K181" i="1"/>
  <c r="A182" i="11" s="1"/>
  <c r="E182" i="11" s="1"/>
  <c r="K170" i="1"/>
  <c r="A171" i="11" s="1"/>
  <c r="E171" i="11" s="1"/>
  <c r="K163" i="1"/>
  <c r="A164" i="11" s="1"/>
  <c r="E164" i="11" s="1"/>
  <c r="K159" i="1"/>
  <c r="A160" i="11" s="1"/>
  <c r="E160" i="11" s="1"/>
  <c r="K155" i="1"/>
  <c r="A156" i="11" s="1"/>
  <c r="E156" i="11" s="1"/>
  <c r="K148" i="1"/>
  <c r="A149" i="11" s="1"/>
  <c r="E149" i="11" s="1"/>
  <c r="K144" i="1"/>
  <c r="A145" i="11" s="1"/>
  <c r="E145" i="11" s="1"/>
  <c r="K133" i="1"/>
  <c r="A134" i="11" s="1"/>
  <c r="E134" i="11" s="1"/>
  <c r="K118" i="1"/>
  <c r="A119" i="11" s="1"/>
  <c r="E119" i="11" s="1"/>
  <c r="K107" i="1"/>
  <c r="A108" i="11" s="1"/>
  <c r="E108" i="11" s="1"/>
  <c r="K100" i="1"/>
  <c r="A101" i="11" s="1"/>
  <c r="E101" i="11" s="1"/>
  <c r="K96" i="1"/>
  <c r="A97" i="11" s="1"/>
  <c r="E97" i="11" s="1"/>
  <c r="K92" i="1"/>
  <c r="A93" i="11" s="1"/>
  <c r="E93" i="11" s="1"/>
  <c r="K88" i="1"/>
  <c r="A89" i="11" s="1"/>
  <c r="E89" i="11" s="1"/>
  <c r="K81" i="1"/>
  <c r="A82" i="11" s="1"/>
  <c r="E82" i="11" s="1"/>
  <c r="K77" i="1"/>
  <c r="A78" i="11" s="1"/>
  <c r="E78" i="11" s="1"/>
  <c r="K70" i="1"/>
  <c r="A71" i="11" s="1"/>
  <c r="E71" i="11" s="1"/>
  <c r="K55" i="1"/>
  <c r="A56" i="11" s="1"/>
  <c r="E56" i="11" s="1"/>
  <c r="K44" i="1"/>
  <c r="A45" i="11" s="1"/>
  <c r="E45" i="11" s="1"/>
  <c r="K40" i="1"/>
  <c r="A41" i="11" s="1"/>
  <c r="E41" i="11" s="1"/>
  <c r="K37" i="1"/>
  <c r="A38" i="11" s="1"/>
  <c r="E38" i="11" s="1"/>
  <c r="K30" i="1"/>
  <c r="A31" i="11" s="1"/>
  <c r="E31" i="11" s="1"/>
  <c r="K26" i="1"/>
  <c r="A27" i="11" s="1"/>
  <c r="E27" i="11" s="1"/>
  <c r="K19" i="1"/>
  <c r="A20" i="11" s="1"/>
  <c r="E20" i="11" s="1"/>
  <c r="K12" i="1"/>
  <c r="A13" i="11" s="1"/>
  <c r="E13" i="11" s="1"/>
  <c r="K8" i="1"/>
  <c r="A9" i="11" s="1"/>
  <c r="E9" i="11" s="1"/>
  <c r="K237" i="1"/>
  <c r="A238" i="11" s="1"/>
  <c r="E238" i="11" s="1"/>
  <c r="K211" i="1"/>
  <c r="A212" i="11" s="1"/>
  <c r="E212" i="11" s="1"/>
  <c r="K200" i="1"/>
  <c r="A201" i="11" s="1"/>
  <c r="E201" i="11" s="1"/>
  <c r="K192" i="1"/>
  <c r="A193" i="11" s="1"/>
  <c r="E193" i="11" s="1"/>
  <c r="K184" i="1"/>
  <c r="A185" i="11" s="1"/>
  <c r="E185" i="11" s="1"/>
  <c r="K173" i="1"/>
  <c r="A174" i="11" s="1"/>
  <c r="E174" i="11" s="1"/>
  <c r="K166" i="1"/>
  <c r="A167" i="11" s="1"/>
  <c r="E167" i="11" s="1"/>
  <c r="K140" i="1"/>
  <c r="A141" i="11" s="1"/>
  <c r="E141" i="11" s="1"/>
  <c r="K129" i="1"/>
  <c r="A130" i="11" s="1"/>
  <c r="E130" i="11" s="1"/>
  <c r="K121" i="1"/>
  <c r="A122" i="11" s="1"/>
  <c r="E122" i="11" s="1"/>
  <c r="K110" i="1"/>
  <c r="A111" i="11" s="1"/>
  <c r="E111" i="11" s="1"/>
  <c r="K103" i="1"/>
  <c r="A104" i="11" s="1"/>
  <c r="E104" i="11" s="1"/>
  <c r="K73" i="1"/>
  <c r="A74" i="11" s="1"/>
  <c r="E74" i="11" s="1"/>
  <c r="K62" i="1"/>
  <c r="A63" i="11" s="1"/>
  <c r="E63" i="11" s="1"/>
  <c r="K47" i="1"/>
  <c r="A48" i="11" s="1"/>
  <c r="E48" i="11" s="1"/>
  <c r="K22" i="1"/>
  <c r="A23" i="11" s="1"/>
  <c r="E23" i="11" s="1"/>
  <c r="K489" i="1"/>
  <c r="A490" i="11" s="1"/>
  <c r="E490" i="11" s="1"/>
  <c r="K427" i="1"/>
  <c r="A428" i="11" s="1"/>
  <c r="E428" i="11" s="1"/>
  <c r="K397" i="1"/>
  <c r="A398" i="11" s="1"/>
  <c r="E398" i="11" s="1"/>
  <c r="K310" i="1"/>
  <c r="A311" i="11" s="1"/>
  <c r="E311" i="11" s="1"/>
  <c r="K216" i="1"/>
  <c r="A217" i="11" s="1"/>
  <c r="E217" i="11" s="1"/>
  <c r="K171" i="1"/>
  <c r="A172" i="11" s="1"/>
  <c r="E172" i="11" s="1"/>
  <c r="K145" i="1"/>
  <c r="A146" i="11" s="1"/>
  <c r="E146" i="11" s="1"/>
  <c r="K93" i="1"/>
  <c r="A94" i="11" s="1"/>
  <c r="E94" i="11" s="1"/>
  <c r="K41" i="1"/>
  <c r="A42" i="11" s="1"/>
  <c r="E42" i="11" s="1"/>
  <c r="K645" i="1"/>
  <c r="A646" i="11" s="1"/>
  <c r="E646" i="11" s="1"/>
  <c r="K634" i="1"/>
  <c r="A635" i="11" s="1"/>
  <c r="E635" i="11" s="1"/>
  <c r="K610" i="1"/>
  <c r="A611" i="11" s="1"/>
  <c r="E611" i="11" s="1"/>
  <c r="K600" i="1"/>
  <c r="A601" i="11" s="1"/>
  <c r="E601" i="11" s="1"/>
  <c r="K534" i="1"/>
  <c r="A535" i="11" s="1"/>
  <c r="E535" i="11" s="1"/>
  <c r="K530" i="1"/>
  <c r="A531" i="11" s="1"/>
  <c r="E531" i="11" s="1"/>
  <c r="K526" i="1"/>
  <c r="A527" i="11" s="1"/>
  <c r="E527" i="11" s="1"/>
  <c r="K522" i="1"/>
  <c r="A523" i="11" s="1"/>
  <c r="E523" i="11" s="1"/>
  <c r="K518" i="1"/>
  <c r="A519" i="11" s="1"/>
  <c r="E519" i="11" s="1"/>
  <c r="K507" i="1"/>
  <c r="A508" i="11" s="1"/>
  <c r="E508" i="11" s="1"/>
  <c r="K503" i="1"/>
  <c r="A504" i="11" s="1"/>
  <c r="E504" i="11" s="1"/>
  <c r="K484" i="1"/>
  <c r="A485" i="11" s="1"/>
  <c r="E485" i="11" s="1"/>
  <c r="K480" i="1"/>
  <c r="A481" i="11" s="1"/>
  <c r="E481" i="11" s="1"/>
  <c r="K465" i="1"/>
  <c r="A466" i="11" s="1"/>
  <c r="E466" i="11" s="1"/>
  <c r="K461" i="1"/>
  <c r="A462" i="11" s="1"/>
  <c r="E462" i="11" s="1"/>
  <c r="K457" i="1"/>
  <c r="A458" i="11" s="1"/>
  <c r="E458" i="11" s="1"/>
  <c r="K453" i="1"/>
  <c r="A454" i="11" s="1"/>
  <c r="E454" i="11" s="1"/>
  <c r="K449" i="1"/>
  <c r="A450" i="11" s="1"/>
  <c r="E450" i="11" s="1"/>
  <c r="K445" i="1"/>
  <c r="A446" i="11" s="1"/>
  <c r="E446" i="11" s="1"/>
  <c r="K441" i="1"/>
  <c r="A442" i="11" s="1"/>
  <c r="E442" i="11" s="1"/>
  <c r="K422" i="1"/>
  <c r="A423" i="11" s="1"/>
  <c r="E423" i="11" s="1"/>
  <c r="K418" i="1"/>
  <c r="A419" i="11" s="1"/>
  <c r="E419" i="11" s="1"/>
  <c r="K414" i="1"/>
  <c r="A415" i="11" s="1"/>
  <c r="E415" i="11" s="1"/>
  <c r="K403" i="1"/>
  <c r="A404" i="11" s="1"/>
  <c r="E404" i="11" s="1"/>
  <c r="K399" i="1"/>
  <c r="A400" i="11" s="1"/>
  <c r="E400" i="11" s="1"/>
  <c r="K384" i="1"/>
  <c r="A385" i="11" s="1"/>
  <c r="E385" i="11" s="1"/>
  <c r="K373" i="1"/>
  <c r="A374" i="11" s="1"/>
  <c r="E374" i="11" s="1"/>
  <c r="K369" i="1"/>
  <c r="A370" i="11" s="1"/>
  <c r="E370" i="11" s="1"/>
  <c r="K362" i="1"/>
  <c r="A363" i="11" s="1"/>
  <c r="E363" i="11" s="1"/>
  <c r="K358" i="1"/>
  <c r="A359" i="11" s="1"/>
  <c r="E359" i="11" s="1"/>
  <c r="K354" i="1"/>
  <c r="A355" i="11" s="1"/>
  <c r="E355" i="11" s="1"/>
  <c r="K350" i="1"/>
  <c r="A351" i="11" s="1"/>
  <c r="E351" i="11" s="1"/>
  <c r="K339" i="1"/>
  <c r="A340" i="11" s="1"/>
  <c r="E340" i="11" s="1"/>
  <c r="K335" i="1"/>
  <c r="A336" i="11" s="1"/>
  <c r="E336" i="11" s="1"/>
  <c r="K328" i="1"/>
  <c r="A329" i="11" s="1"/>
  <c r="E329" i="11" s="1"/>
  <c r="K324" i="1"/>
  <c r="A325" i="11" s="1"/>
  <c r="E325" i="11" s="1"/>
  <c r="K320" i="1"/>
  <c r="A321" i="11" s="1"/>
  <c r="E321" i="11" s="1"/>
  <c r="K316" i="1"/>
  <c r="A317" i="11" s="1"/>
  <c r="E317" i="11" s="1"/>
  <c r="K305" i="1"/>
  <c r="A306" i="11" s="1"/>
  <c r="E306" i="11" s="1"/>
  <c r="K298" i="1"/>
  <c r="A299" i="11" s="1"/>
  <c r="E299" i="11" s="1"/>
  <c r="K294" i="1"/>
  <c r="A295" i="11" s="1"/>
  <c r="E295" i="11" s="1"/>
  <c r="K290" i="1"/>
  <c r="A291" i="11" s="1"/>
  <c r="E291" i="11" s="1"/>
  <c r="K286" i="1"/>
  <c r="A287" i="11" s="1"/>
  <c r="E287" i="11" s="1"/>
  <c r="K275" i="1"/>
  <c r="A276" i="11" s="1"/>
  <c r="E276" i="11" s="1"/>
  <c r="K271" i="1"/>
  <c r="A272" i="11" s="1"/>
  <c r="E272" i="11" s="1"/>
  <c r="K264" i="1"/>
  <c r="A265" i="11" s="1"/>
  <c r="E265" i="11" s="1"/>
  <c r="K260" i="1"/>
  <c r="A261" i="11" s="1"/>
  <c r="E261" i="11" s="1"/>
  <c r="K256" i="1"/>
  <c r="A257" i="11" s="1"/>
  <c r="E257" i="11" s="1"/>
  <c r="K252" i="1"/>
  <c r="A253" i="11" s="1"/>
  <c r="E253" i="11" s="1"/>
  <c r="K245" i="1"/>
  <c r="A246" i="11" s="1"/>
  <c r="E246" i="11" s="1"/>
  <c r="K241" i="1"/>
  <c r="A242" i="11" s="1"/>
  <c r="E242" i="11" s="1"/>
  <c r="K233" i="1"/>
  <c r="A234" i="11" s="1"/>
  <c r="E234" i="11" s="1"/>
  <c r="K226" i="1"/>
  <c r="A227" i="11" s="1"/>
  <c r="E227" i="11" s="1"/>
  <c r="K196" i="1"/>
  <c r="A197" i="11" s="1"/>
  <c r="E197" i="11" s="1"/>
  <c r="K188" i="1"/>
  <c r="A189" i="11" s="1"/>
  <c r="E189" i="11" s="1"/>
  <c r="K177" i="1"/>
  <c r="A178" i="11" s="1"/>
  <c r="E178" i="11" s="1"/>
  <c r="K151" i="1"/>
  <c r="A152" i="11" s="1"/>
  <c r="E152" i="11" s="1"/>
  <c r="K136" i="1"/>
  <c r="A137" i="11" s="1"/>
  <c r="E137" i="11" s="1"/>
  <c r="K114" i="1"/>
  <c r="A115" i="11" s="1"/>
  <c r="E115" i="11" s="1"/>
  <c r="K66" i="1"/>
  <c r="A67" i="11" s="1"/>
  <c r="E67" i="11" s="1"/>
  <c r="K51" i="1"/>
  <c r="A52" i="11" s="1"/>
  <c r="E52" i="11" s="1"/>
  <c r="K15" i="1"/>
  <c r="A16" i="11" s="1"/>
  <c r="E16" i="11" s="1"/>
  <c r="K598" i="1"/>
  <c r="A599" i="11" s="1"/>
  <c r="E599" i="11" s="1"/>
  <c r="K544" i="1"/>
  <c r="A545" i="11" s="1"/>
  <c r="E545" i="11" s="1"/>
  <c r="K497" i="1"/>
  <c r="A498" i="11" s="1"/>
  <c r="E498" i="11" s="1"/>
  <c r="K344" i="1"/>
  <c r="A345" i="11" s="1"/>
  <c r="E345" i="11" s="1"/>
  <c r="K205" i="1"/>
  <c r="A206" i="11" s="1"/>
  <c r="E206" i="11" s="1"/>
  <c r="K78" i="1"/>
  <c r="A79" i="11" s="1"/>
  <c r="E79" i="11" s="1"/>
  <c r="K669" i="1"/>
  <c r="A670" i="11" s="1"/>
  <c r="E670" i="11" s="1"/>
  <c r="K619" i="1"/>
  <c r="A620" i="11" s="1"/>
  <c r="E620" i="11" s="1"/>
  <c r="K615" i="1"/>
  <c r="A616" i="11" s="1"/>
  <c r="E616" i="11" s="1"/>
  <c r="K591" i="1"/>
  <c r="A592" i="11" s="1"/>
  <c r="E592" i="11" s="1"/>
  <c r="K587" i="1"/>
  <c r="A588" i="11" s="1"/>
  <c r="E588" i="11" s="1"/>
  <c r="K577" i="1"/>
  <c r="A578" i="11" s="1"/>
  <c r="E578" i="11" s="1"/>
  <c r="K571" i="1"/>
  <c r="A572" i="11" s="1"/>
  <c r="E572" i="11" s="1"/>
  <c r="K566" i="1"/>
  <c r="A567" i="11" s="1"/>
  <c r="E567" i="11" s="1"/>
  <c r="K562" i="1"/>
  <c r="A563" i="11" s="1"/>
  <c r="E563" i="11" s="1"/>
  <c r="K558" i="1"/>
  <c r="A559" i="11" s="1"/>
  <c r="E559" i="11" s="1"/>
  <c r="K554" i="1"/>
  <c r="A555" i="11" s="1"/>
  <c r="E555" i="11" s="1"/>
  <c r="K550" i="1"/>
  <c r="A551" i="11" s="1"/>
  <c r="E551" i="11" s="1"/>
  <c r="K546" i="1"/>
  <c r="A547" i="11" s="1"/>
  <c r="E547" i="11" s="1"/>
  <c r="K542" i="1"/>
  <c r="A543" i="11" s="1"/>
  <c r="E543" i="11" s="1"/>
  <c r="K538" i="1"/>
  <c r="A539" i="11" s="1"/>
  <c r="E539" i="11" s="1"/>
  <c r="K514" i="1"/>
  <c r="A515" i="11" s="1"/>
  <c r="E515" i="11" s="1"/>
  <c r="K510" i="1"/>
  <c r="A511" i="11" s="1"/>
  <c r="E511" i="11" s="1"/>
  <c r="K499" i="1"/>
  <c r="A500" i="11" s="1"/>
  <c r="E500" i="11" s="1"/>
  <c r="K495" i="1"/>
  <c r="A496" i="11" s="1"/>
  <c r="E496" i="11" s="1"/>
  <c r="K491" i="1"/>
  <c r="A492" i="11" s="1"/>
  <c r="E492" i="11" s="1"/>
  <c r="K476" i="1"/>
  <c r="A477" i="11" s="1"/>
  <c r="E477" i="11" s="1"/>
  <c r="K472" i="1"/>
  <c r="A473" i="11" s="1"/>
  <c r="E473" i="11" s="1"/>
  <c r="K468" i="1"/>
  <c r="A469" i="11" s="1"/>
  <c r="E469" i="11" s="1"/>
  <c r="K437" i="1"/>
  <c r="A438" i="11" s="1"/>
  <c r="E438" i="11" s="1"/>
  <c r="K433" i="1"/>
  <c r="A434" i="11" s="1"/>
  <c r="E434" i="11" s="1"/>
  <c r="K429" i="1"/>
  <c r="A430" i="11" s="1"/>
  <c r="E430" i="11" s="1"/>
  <c r="K425" i="1"/>
  <c r="A426" i="11" s="1"/>
  <c r="E426" i="11" s="1"/>
  <c r="K410" i="1"/>
  <c r="A411" i="11" s="1"/>
  <c r="E411" i="11" s="1"/>
  <c r="K406" i="1"/>
  <c r="A407" i="11" s="1"/>
  <c r="E407" i="11" s="1"/>
  <c r="K395" i="1"/>
  <c r="A396" i="11" s="1"/>
  <c r="E396" i="11" s="1"/>
  <c r="K391" i="1"/>
  <c r="A392" i="11" s="1"/>
  <c r="E392" i="11" s="1"/>
  <c r="K380" i="1"/>
  <c r="A381" i="11" s="1"/>
  <c r="E381" i="11" s="1"/>
  <c r="K376" i="1"/>
  <c r="A377" i="11" s="1"/>
  <c r="E377" i="11" s="1"/>
  <c r="K365" i="1"/>
  <c r="A366" i="11" s="1"/>
  <c r="E366" i="11" s="1"/>
  <c r="K346" i="1"/>
  <c r="A347" i="11" s="1"/>
  <c r="E347" i="11" s="1"/>
  <c r="K342" i="1"/>
  <c r="A343" i="11" s="1"/>
  <c r="E343" i="11" s="1"/>
  <c r="K312" i="1"/>
  <c r="A313" i="11" s="1"/>
  <c r="E313" i="11" s="1"/>
  <c r="K308" i="1"/>
  <c r="A309" i="11" s="1"/>
  <c r="E309" i="11" s="1"/>
  <c r="K301" i="1"/>
  <c r="A302" i="11" s="1"/>
  <c r="E302" i="11" s="1"/>
  <c r="K282" i="1"/>
  <c r="A283" i="11" s="1"/>
  <c r="E283" i="11" s="1"/>
  <c r="K278" i="1"/>
  <c r="A279" i="11" s="1"/>
  <c r="E279" i="11" s="1"/>
  <c r="K248" i="1"/>
  <c r="A249" i="11" s="1"/>
  <c r="E249" i="11" s="1"/>
  <c r="K229" i="1"/>
  <c r="A230" i="11" s="1"/>
  <c r="E230" i="11" s="1"/>
  <c r="K222" i="1"/>
  <c r="A223" i="11" s="1"/>
  <c r="E223" i="11" s="1"/>
  <c r="K218" i="1"/>
  <c r="A219" i="11" s="1"/>
  <c r="E219" i="11" s="1"/>
  <c r="K207" i="1"/>
  <c r="A208" i="11" s="1"/>
  <c r="E208" i="11" s="1"/>
  <c r="K169" i="1"/>
  <c r="A170" i="11" s="1"/>
  <c r="E170" i="11" s="1"/>
  <c r="K162" i="1"/>
  <c r="A163" i="11" s="1"/>
  <c r="E163" i="11" s="1"/>
  <c r="K158" i="1"/>
  <c r="A159" i="11" s="1"/>
  <c r="E159" i="11" s="1"/>
  <c r="K154" i="1"/>
  <c r="A155" i="11" s="1"/>
  <c r="E155" i="11" s="1"/>
  <c r="K147" i="1"/>
  <c r="A148" i="11" s="1"/>
  <c r="E148" i="11" s="1"/>
  <c r="K143" i="1"/>
  <c r="A144" i="11" s="1"/>
  <c r="E144" i="11" s="1"/>
  <c r="K117" i="1"/>
  <c r="A118" i="11" s="1"/>
  <c r="E118" i="11" s="1"/>
  <c r="K106" i="1"/>
  <c r="A107" i="11" s="1"/>
  <c r="E107" i="11" s="1"/>
  <c r="K99" i="1"/>
  <c r="A100" i="11" s="1"/>
  <c r="E100" i="11" s="1"/>
  <c r="K95" i="1"/>
  <c r="A96" i="11" s="1"/>
  <c r="E96" i="11" s="1"/>
  <c r="K91" i="1"/>
  <c r="A92" i="11" s="1"/>
  <c r="E92" i="11" s="1"/>
  <c r="K84" i="1"/>
  <c r="A85" i="11" s="1"/>
  <c r="E85" i="11" s="1"/>
  <c r="K80" i="1"/>
  <c r="A81" i="11" s="1"/>
  <c r="E81" i="11" s="1"/>
  <c r="K69" i="1"/>
  <c r="A70" i="11" s="1"/>
  <c r="E70" i="11" s="1"/>
  <c r="K54" i="1"/>
  <c r="A55" i="11" s="1"/>
  <c r="E55" i="11" s="1"/>
  <c r="K43" i="1"/>
  <c r="A44" i="11" s="1"/>
  <c r="E44" i="11" s="1"/>
  <c r="K29" i="1"/>
  <c r="A30" i="11" s="1"/>
  <c r="E30" i="11" s="1"/>
  <c r="K25" i="1"/>
  <c r="A26" i="11" s="1"/>
  <c r="E26" i="11" s="1"/>
  <c r="K18" i="1"/>
  <c r="A19" i="11" s="1"/>
  <c r="E19" i="11" s="1"/>
  <c r="K11" i="1"/>
  <c r="A12" i="11" s="1"/>
  <c r="E12" i="11" s="1"/>
  <c r="K7" i="1"/>
  <c r="A8" i="11" s="1"/>
  <c r="E8" i="11" s="1"/>
  <c r="K124" i="1"/>
  <c r="A125" i="11" s="1"/>
  <c r="E125" i="11" s="1"/>
  <c r="K102" i="1"/>
  <c r="A103" i="11" s="1"/>
  <c r="E103" i="11" s="1"/>
  <c r="K76" i="1"/>
  <c r="A77" i="11" s="1"/>
  <c r="E77" i="11" s="1"/>
  <c r="K65" i="1"/>
  <c r="A66" i="11" s="1"/>
  <c r="E66" i="11" s="1"/>
  <c r="K57" i="1"/>
  <c r="A58" i="11" s="1"/>
  <c r="E58" i="11" s="1"/>
  <c r="K46" i="1"/>
  <c r="A47" i="11" s="1"/>
  <c r="E47" i="11" s="1"/>
  <c r="K39" i="1"/>
  <c r="A40" i="11" s="1"/>
  <c r="E40" i="11" s="1"/>
  <c r="K32" i="1"/>
  <c r="A33" i="11" s="1"/>
  <c r="E33" i="11" s="1"/>
  <c r="K14" i="1"/>
  <c r="A15" i="11" s="1"/>
  <c r="E15" i="11" s="1"/>
  <c r="K431" i="1"/>
  <c r="A432" i="11" s="1"/>
  <c r="E432" i="11" s="1"/>
  <c r="K389" i="1"/>
  <c r="A390" i="11" s="1"/>
  <c r="E390" i="11" s="1"/>
  <c r="K314" i="1"/>
  <c r="A315" i="11" s="1"/>
  <c r="E315" i="11" s="1"/>
  <c r="K220" i="1"/>
  <c r="A221" i="11" s="1"/>
  <c r="E221" i="11" s="1"/>
  <c r="K164" i="1"/>
  <c r="A165" i="11" s="1"/>
  <c r="E165" i="11" s="1"/>
  <c r="K141" i="1"/>
  <c r="A142" i="11" s="1"/>
  <c r="E142" i="11" s="1"/>
  <c r="K97" i="1"/>
  <c r="A98" i="11" s="1"/>
  <c r="E98" i="11" s="1"/>
  <c r="K9" i="1"/>
  <c r="A10" i="11" s="1"/>
  <c r="E10" i="11" s="1"/>
  <c r="K681" i="1"/>
  <c r="A682" i="11" s="1"/>
  <c r="E682" i="11" s="1"/>
  <c r="K628" i="1"/>
  <c r="A629" i="11" s="1"/>
  <c r="E629" i="11" s="1"/>
  <c r="K622" i="1"/>
  <c r="A623" i="11" s="1"/>
  <c r="E623" i="11" s="1"/>
  <c r="K609" i="1"/>
  <c r="A610" i="11" s="1"/>
  <c r="E610" i="11" s="1"/>
  <c r="K595" i="1"/>
  <c r="A596" i="11" s="1"/>
  <c r="E596" i="11" s="1"/>
  <c r="K529" i="1"/>
  <c r="A530" i="11" s="1"/>
  <c r="E530" i="11" s="1"/>
  <c r="K525" i="1"/>
  <c r="A526" i="11" s="1"/>
  <c r="E526" i="11" s="1"/>
  <c r="K521" i="1"/>
  <c r="A522" i="11" s="1"/>
  <c r="E522" i="11" s="1"/>
  <c r="K517" i="1"/>
  <c r="A518" i="11" s="1"/>
  <c r="E518" i="11" s="1"/>
  <c r="K506" i="1"/>
  <c r="A507" i="11" s="1"/>
  <c r="E507" i="11" s="1"/>
  <c r="K502" i="1"/>
  <c r="A503" i="11" s="1"/>
  <c r="E503" i="11" s="1"/>
  <c r="K487" i="1"/>
  <c r="A488" i="11" s="1"/>
  <c r="E488" i="11" s="1"/>
  <c r="K483" i="1"/>
  <c r="A484" i="11" s="1"/>
  <c r="E484" i="11" s="1"/>
  <c r="K479" i="1"/>
  <c r="A480" i="11" s="1"/>
  <c r="E480" i="11" s="1"/>
  <c r="K464" i="1"/>
  <c r="A465" i="11" s="1"/>
  <c r="E465" i="11" s="1"/>
  <c r="K460" i="1"/>
  <c r="A461" i="11" s="1"/>
  <c r="E461" i="11" s="1"/>
  <c r="K456" i="1"/>
  <c r="A457" i="11" s="1"/>
  <c r="E457" i="11" s="1"/>
  <c r="K452" i="1"/>
  <c r="A453" i="11" s="1"/>
  <c r="E453" i="11" s="1"/>
  <c r="K448" i="1"/>
  <c r="A449" i="11" s="1"/>
  <c r="E449" i="11" s="1"/>
  <c r="K444" i="1"/>
  <c r="A445" i="11" s="1"/>
  <c r="E445" i="11" s="1"/>
  <c r="K440" i="1"/>
  <c r="A441" i="11" s="1"/>
  <c r="E441" i="11" s="1"/>
  <c r="K421" i="1"/>
  <c r="A422" i="11" s="1"/>
  <c r="E422" i="11" s="1"/>
  <c r="K417" i="1"/>
  <c r="A418" i="11" s="1"/>
  <c r="E418" i="11" s="1"/>
  <c r="K402" i="1"/>
  <c r="A403" i="11" s="1"/>
  <c r="E403" i="11" s="1"/>
  <c r="K398" i="1"/>
  <c r="A399" i="11" s="1"/>
  <c r="E399" i="11" s="1"/>
  <c r="K387" i="1"/>
  <c r="A388" i="11" s="1"/>
  <c r="E388" i="11" s="1"/>
  <c r="K383" i="1"/>
  <c r="A384" i="11" s="1"/>
  <c r="E384" i="11" s="1"/>
  <c r="K372" i="1"/>
  <c r="A373" i="11" s="1"/>
  <c r="E373" i="11" s="1"/>
  <c r="K368" i="1"/>
  <c r="A369" i="11" s="1"/>
  <c r="E369" i="11" s="1"/>
  <c r="K361" i="1"/>
  <c r="A362" i="11" s="1"/>
  <c r="E362" i="11" s="1"/>
  <c r="K357" i="1"/>
  <c r="A358" i="11" s="1"/>
  <c r="E358" i="11" s="1"/>
  <c r="K353" i="1"/>
  <c r="A354" i="11" s="1"/>
  <c r="E354" i="11" s="1"/>
  <c r="K349" i="1"/>
  <c r="A350" i="11" s="1"/>
  <c r="E350" i="11" s="1"/>
  <c r="K338" i="1"/>
  <c r="A339" i="11" s="1"/>
  <c r="E339" i="11" s="1"/>
  <c r="K334" i="1"/>
  <c r="A335" i="11" s="1"/>
  <c r="E335" i="11" s="1"/>
  <c r="K331" i="1"/>
  <c r="A332" i="11" s="1"/>
  <c r="E332" i="11" s="1"/>
  <c r="K327" i="1"/>
  <c r="A328" i="11" s="1"/>
  <c r="E328" i="11" s="1"/>
  <c r="K323" i="1"/>
  <c r="A324" i="11" s="1"/>
  <c r="E324" i="11" s="1"/>
  <c r="K319" i="1"/>
  <c r="A320" i="11" s="1"/>
  <c r="E320" i="11" s="1"/>
  <c r="K304" i="1"/>
  <c r="A305" i="11" s="1"/>
  <c r="E305" i="11" s="1"/>
  <c r="K297" i="1"/>
  <c r="A298" i="11" s="1"/>
  <c r="E298" i="11" s="1"/>
  <c r="K293" i="1"/>
  <c r="A294" i="11" s="1"/>
  <c r="E294" i="11" s="1"/>
  <c r="K289" i="1"/>
  <c r="A290" i="11" s="1"/>
  <c r="E290" i="11" s="1"/>
  <c r="K285" i="1"/>
  <c r="A286" i="11" s="1"/>
  <c r="E286" i="11" s="1"/>
  <c r="K274" i="1"/>
  <c r="A275" i="11" s="1"/>
  <c r="E275" i="11" s="1"/>
  <c r="K270" i="1"/>
  <c r="A271" i="11" s="1"/>
  <c r="E271" i="11" s="1"/>
  <c r="K267" i="1"/>
  <c r="A268" i="11" s="1"/>
  <c r="E268" i="11" s="1"/>
  <c r="K263" i="1"/>
  <c r="A264" i="11" s="1"/>
  <c r="E264" i="11" s="1"/>
  <c r="K259" i="1"/>
  <c r="A260" i="11" s="1"/>
  <c r="E260" i="11" s="1"/>
  <c r="K255" i="1"/>
  <c r="A256" i="11" s="1"/>
  <c r="E256" i="11" s="1"/>
  <c r="K251" i="1"/>
  <c r="A252" i="11" s="1"/>
  <c r="E252" i="11" s="1"/>
  <c r="K244" i="1"/>
  <c r="A245" i="11" s="1"/>
  <c r="E245" i="11" s="1"/>
  <c r="K240" i="1"/>
  <c r="A241" i="11" s="1"/>
  <c r="E241" i="11" s="1"/>
  <c r="K236" i="1"/>
  <c r="A237" i="11" s="1"/>
  <c r="E237" i="11" s="1"/>
  <c r="K232" i="1"/>
  <c r="A233" i="11" s="1"/>
  <c r="E233" i="11" s="1"/>
  <c r="K225" i="1"/>
  <c r="A226" i="11" s="1"/>
  <c r="E226" i="11" s="1"/>
  <c r="K214" i="1"/>
  <c r="A215" i="11" s="1"/>
  <c r="E215" i="11" s="1"/>
  <c r="K210" i="1"/>
  <c r="A211" i="11" s="1"/>
  <c r="E211" i="11" s="1"/>
  <c r="K203" i="1"/>
  <c r="A204" i="11" s="1"/>
  <c r="E204" i="11" s="1"/>
  <c r="K199" i="1"/>
  <c r="A200" i="11" s="1"/>
  <c r="E200" i="11" s="1"/>
  <c r="K195" i="1"/>
  <c r="A196" i="11" s="1"/>
  <c r="E196" i="11" s="1"/>
  <c r="K191" i="1"/>
  <c r="A192" i="11" s="1"/>
  <c r="E192" i="11" s="1"/>
  <c r="K187" i="1"/>
  <c r="A188" i="11" s="1"/>
  <c r="E188" i="11" s="1"/>
  <c r="K180" i="1"/>
  <c r="A181" i="11" s="1"/>
  <c r="E181" i="11" s="1"/>
  <c r="K176" i="1"/>
  <c r="A177" i="11" s="1"/>
  <c r="E177" i="11" s="1"/>
  <c r="K165" i="1"/>
  <c r="A166" i="11" s="1"/>
  <c r="E166" i="11" s="1"/>
  <c r="K150" i="1"/>
  <c r="A151" i="11" s="1"/>
  <c r="E151" i="11" s="1"/>
  <c r="K139" i="1"/>
  <c r="A140" i="11" s="1"/>
  <c r="E140" i="11" s="1"/>
  <c r="K132" i="1"/>
  <c r="A133" i="11" s="1"/>
  <c r="E133" i="11" s="1"/>
  <c r="K128" i="1"/>
  <c r="A129" i="11" s="1"/>
  <c r="E129" i="11" s="1"/>
  <c r="K120" i="1"/>
  <c r="A121" i="11" s="1"/>
  <c r="E121" i="11" s="1"/>
  <c r="K113" i="1"/>
  <c r="A114" i="11" s="1"/>
  <c r="E114" i="11" s="1"/>
  <c r="K109" i="1"/>
  <c r="A110" i="11" s="1"/>
  <c r="E110" i="11" s="1"/>
  <c r="K87" i="1"/>
  <c r="A88" i="11" s="1"/>
  <c r="E88" i="11" s="1"/>
  <c r="K72" i="1"/>
  <c r="A73" i="11" s="1"/>
  <c r="E73" i="11" s="1"/>
  <c r="K61" i="1"/>
  <c r="A62" i="11" s="1"/>
  <c r="E62" i="11" s="1"/>
  <c r="K50" i="1"/>
  <c r="A51" i="11" s="1"/>
  <c r="E51" i="11" s="1"/>
  <c r="K36" i="1"/>
  <c r="A37" i="11" s="1"/>
  <c r="E37" i="11" s="1"/>
  <c r="K21" i="1"/>
  <c r="A22" i="11" s="1"/>
  <c r="E22" i="11" s="1"/>
  <c r="K3" i="1"/>
  <c r="A4" i="11" s="1"/>
  <c r="E4" i="11" s="1"/>
  <c r="K556" i="1"/>
  <c r="A557" i="11" s="1"/>
  <c r="E557" i="11" s="1"/>
  <c r="K474" i="1"/>
  <c r="A475" i="11" s="1"/>
  <c r="E475" i="11" s="1"/>
  <c r="K408" i="1"/>
  <c r="A409" i="11" s="1"/>
  <c r="E409" i="11" s="1"/>
  <c r="K333" i="1"/>
  <c r="A334" i="11" s="1"/>
  <c r="E334" i="11" s="1"/>
  <c r="K182" i="1"/>
  <c r="A183" i="11" s="1"/>
  <c r="E183" i="11" s="1"/>
  <c r="K152" i="1"/>
  <c r="A153" i="11" s="1"/>
  <c r="E153" i="11" s="1"/>
  <c r="K71" i="1"/>
  <c r="A72" i="11" s="1"/>
  <c r="E72" i="11" s="1"/>
  <c r="K661" i="1"/>
  <c r="A662" i="11" s="1"/>
  <c r="E662" i="11" s="1"/>
  <c r="K632" i="1"/>
  <c r="A633" i="11" s="1"/>
  <c r="E633" i="11" s="1"/>
  <c r="K604" i="1"/>
  <c r="A605" i="11" s="1"/>
  <c r="E605" i="11" s="1"/>
  <c r="K599" i="1"/>
  <c r="A600" i="11" s="1"/>
  <c r="E600" i="11" s="1"/>
  <c r="K590" i="1"/>
  <c r="A591" i="11" s="1"/>
  <c r="E591" i="11" s="1"/>
  <c r="K586" i="1"/>
  <c r="A587" i="11" s="1"/>
  <c r="E587" i="11" s="1"/>
  <c r="K565" i="1"/>
  <c r="A566" i="11" s="1"/>
  <c r="E566" i="11" s="1"/>
  <c r="K561" i="1"/>
  <c r="A562" i="11" s="1"/>
  <c r="E562" i="11" s="1"/>
  <c r="K557" i="1"/>
  <c r="A558" i="11" s="1"/>
  <c r="E558" i="11" s="1"/>
  <c r="K553" i="1"/>
  <c r="A554" i="11" s="1"/>
  <c r="E554" i="11" s="1"/>
  <c r="K549" i="1"/>
  <c r="A550" i="11" s="1"/>
  <c r="E550" i="11" s="1"/>
  <c r="K545" i="1"/>
  <c r="A546" i="11" s="1"/>
  <c r="E546" i="11" s="1"/>
  <c r="K532" i="1"/>
  <c r="A533" i="11" s="1"/>
  <c r="E533" i="11" s="1"/>
  <c r="K513" i="1"/>
  <c r="A514" i="11" s="1"/>
  <c r="E514" i="11" s="1"/>
  <c r="K498" i="1"/>
  <c r="A499" i="11" s="1"/>
  <c r="E499" i="11" s="1"/>
  <c r="K494" i="1"/>
  <c r="A495" i="11" s="1"/>
  <c r="E495" i="11" s="1"/>
  <c r="K490" i="1"/>
  <c r="A491" i="11" s="1"/>
  <c r="E491" i="11" s="1"/>
  <c r="K475" i="1"/>
  <c r="A476" i="11" s="1"/>
  <c r="E476" i="11" s="1"/>
  <c r="K471" i="1"/>
  <c r="A472" i="11" s="1"/>
  <c r="E472" i="11" s="1"/>
  <c r="K436" i="1"/>
  <c r="A437" i="11" s="1"/>
  <c r="E437" i="11" s="1"/>
  <c r="K432" i="1"/>
  <c r="A433" i="11" s="1"/>
  <c r="E433" i="11" s="1"/>
  <c r="K428" i="1"/>
  <c r="A429" i="11" s="1"/>
  <c r="E429" i="11" s="1"/>
  <c r="K424" i="1"/>
  <c r="A425" i="11" s="1"/>
  <c r="E425" i="11" s="1"/>
  <c r="K413" i="1"/>
  <c r="A414" i="11" s="1"/>
  <c r="E414" i="11" s="1"/>
  <c r="K409" i="1"/>
  <c r="A410" i="11" s="1"/>
  <c r="E410" i="11" s="1"/>
  <c r="K405" i="1"/>
  <c r="A406" i="11" s="1"/>
  <c r="E406" i="11" s="1"/>
  <c r="K394" i="1"/>
  <c r="A395" i="11" s="1"/>
  <c r="E395" i="11" s="1"/>
  <c r="K390" i="1"/>
  <c r="A391" i="11" s="1"/>
  <c r="E391" i="11" s="1"/>
  <c r="K379" i="1"/>
  <c r="A380" i="11" s="1"/>
  <c r="E380" i="11" s="1"/>
  <c r="K364" i="1"/>
  <c r="A365" i="11" s="1"/>
  <c r="E365" i="11" s="1"/>
  <c r="K345" i="1"/>
  <c r="A346" i="11" s="1"/>
  <c r="E346" i="11" s="1"/>
  <c r="K341" i="1"/>
  <c r="A342" i="11" s="1"/>
  <c r="E342" i="11" s="1"/>
  <c r="K315" i="1"/>
  <c r="A316" i="11" s="1"/>
  <c r="E316" i="11" s="1"/>
  <c r="K311" i="1"/>
  <c r="A312" i="11" s="1"/>
  <c r="E312" i="11" s="1"/>
  <c r="K300" i="1"/>
  <c r="A301" i="11" s="1"/>
  <c r="E301" i="11" s="1"/>
  <c r="K281" i="1"/>
  <c r="A282" i="11" s="1"/>
  <c r="E282" i="11" s="1"/>
  <c r="K277" i="1"/>
  <c r="A278" i="11" s="1"/>
  <c r="E278" i="11" s="1"/>
  <c r="K221" i="1"/>
  <c r="A222" i="11" s="1"/>
  <c r="E222" i="11" s="1"/>
  <c r="K217" i="1"/>
  <c r="A218" i="11" s="1"/>
  <c r="E218" i="11" s="1"/>
  <c r="K206" i="1"/>
  <c r="A207" i="11" s="1"/>
  <c r="E207" i="11" s="1"/>
  <c r="K183" i="1"/>
  <c r="A184" i="11" s="1"/>
  <c r="E184" i="11" s="1"/>
  <c r="K172" i="1"/>
  <c r="A173" i="11" s="1"/>
  <c r="E173" i="11" s="1"/>
  <c r="K168" i="1"/>
  <c r="A169" i="11" s="1"/>
  <c r="E169" i="11" s="1"/>
  <c r="K161" i="1"/>
  <c r="A162" i="11" s="1"/>
  <c r="E162" i="11" s="1"/>
  <c r="K157" i="1"/>
  <c r="A158" i="11" s="1"/>
  <c r="E158" i="11" s="1"/>
  <c r="K153" i="1"/>
  <c r="A154" i="11" s="1"/>
  <c r="E154" i="11" s="1"/>
  <c r="K146" i="1"/>
  <c r="A147" i="11" s="1"/>
  <c r="E147" i="11" s="1"/>
  <c r="K142" i="1"/>
  <c r="A143" i="11" s="1"/>
  <c r="E143" i="11" s="1"/>
  <c r="K135" i="1"/>
  <c r="A136" i="11" s="1"/>
  <c r="E136" i="11" s="1"/>
  <c r="K105" i="1"/>
  <c r="A106" i="11" s="1"/>
  <c r="E106" i="11" s="1"/>
  <c r="K98" i="1"/>
  <c r="A99" i="11" s="1"/>
  <c r="E99" i="11" s="1"/>
  <c r="K94" i="1"/>
  <c r="A95" i="11" s="1"/>
  <c r="E95" i="11" s="1"/>
  <c r="K90" i="1"/>
  <c r="A91" i="11" s="1"/>
  <c r="E91" i="11" s="1"/>
  <c r="K83" i="1"/>
  <c r="A84" i="11" s="1"/>
  <c r="E84" i="11" s="1"/>
  <c r="K79" i="1"/>
  <c r="A80" i="11" s="1"/>
  <c r="E80" i="11" s="1"/>
  <c r="K53" i="1"/>
  <c r="A54" i="11" s="1"/>
  <c r="E54" i="11" s="1"/>
  <c r="K42" i="1"/>
  <c r="A43" i="11" s="1"/>
  <c r="E43" i="11" s="1"/>
  <c r="K28" i="1"/>
  <c r="A29" i="11" s="1"/>
  <c r="E29" i="11" s="1"/>
  <c r="K24" i="1"/>
  <c r="A25" i="11" s="1"/>
  <c r="E25" i="11" s="1"/>
  <c r="K17" i="1"/>
  <c r="A18" i="11" s="1"/>
  <c r="E18" i="11" s="1"/>
  <c r="K10" i="1"/>
  <c r="A11" i="11" s="1"/>
  <c r="E11" i="11" s="1"/>
  <c r="K6" i="1"/>
  <c r="A7" i="11" s="1"/>
  <c r="E7" i="11" s="1"/>
  <c r="K127" i="1"/>
  <c r="A128" i="11" s="1"/>
  <c r="E128" i="11" s="1"/>
  <c r="K112" i="1"/>
  <c r="A113" i="11" s="1"/>
  <c r="E113" i="11" s="1"/>
  <c r="K86" i="1"/>
  <c r="A87" i="11" s="1"/>
  <c r="E87" i="11" s="1"/>
  <c r="K75" i="1"/>
  <c r="A76" i="11" s="1"/>
  <c r="E76" i="11" s="1"/>
  <c r="K68" i="1"/>
  <c r="A69" i="11" s="1"/>
  <c r="E69" i="11" s="1"/>
  <c r="K60" i="1"/>
  <c r="A61" i="11" s="1"/>
  <c r="E61" i="11" s="1"/>
  <c r="K49" i="1"/>
  <c r="A50" i="11" s="1"/>
  <c r="E50" i="11" s="1"/>
  <c r="K38" i="1"/>
  <c r="A39" i="11" s="1"/>
  <c r="E39" i="11" s="1"/>
  <c r="K231" i="1"/>
  <c r="A232" i="11" s="1"/>
  <c r="E232" i="11" s="1"/>
  <c r="K160" i="1"/>
  <c r="A161" i="11" s="1"/>
  <c r="E161" i="11" s="1"/>
  <c r="K108" i="1"/>
  <c r="A109" i="11" s="1"/>
  <c r="E109" i="11" s="1"/>
  <c r="K16" i="1"/>
  <c r="A17" i="11" s="1"/>
  <c r="E17" i="11" s="1"/>
  <c r="K673" i="1"/>
  <c r="A674" i="11" s="1"/>
  <c r="E674" i="11" s="1"/>
  <c r="K636" i="1"/>
  <c r="A637" i="11" s="1"/>
  <c r="E637" i="11" s="1"/>
  <c r="K617" i="1"/>
  <c r="A618" i="11" s="1"/>
  <c r="E618" i="11" s="1"/>
  <c r="K608" i="1"/>
  <c r="A609" i="11" s="1"/>
  <c r="E609" i="11" s="1"/>
  <c r="K594" i="1"/>
  <c r="A595" i="11" s="1"/>
  <c r="E595" i="11" s="1"/>
  <c r="K581" i="1"/>
  <c r="A582" i="11" s="1"/>
  <c r="E582" i="11" s="1"/>
  <c r="K569" i="1"/>
  <c r="A570" i="11" s="1"/>
  <c r="E570" i="11" s="1"/>
  <c r="K536" i="1"/>
  <c r="A537" i="11" s="1"/>
  <c r="E537" i="11" s="1"/>
  <c r="K528" i="1"/>
  <c r="A529" i="11" s="1"/>
  <c r="E529" i="11" s="1"/>
  <c r="K524" i="1"/>
  <c r="A525" i="11" s="1"/>
  <c r="E525" i="11" s="1"/>
  <c r="K520" i="1"/>
  <c r="A521" i="11" s="1"/>
  <c r="E521" i="11" s="1"/>
  <c r="K516" i="1"/>
  <c r="A517" i="11" s="1"/>
  <c r="E517" i="11" s="1"/>
  <c r="K509" i="1"/>
  <c r="A510" i="11" s="1"/>
  <c r="E510" i="11" s="1"/>
  <c r="K505" i="1"/>
  <c r="A506" i="11" s="1"/>
  <c r="E506" i="11" s="1"/>
  <c r="K501" i="1"/>
  <c r="A502" i="11" s="1"/>
  <c r="E502" i="11" s="1"/>
  <c r="K486" i="1"/>
  <c r="A487" i="11" s="1"/>
  <c r="E487" i="11" s="1"/>
  <c r="K482" i="1"/>
  <c r="A483" i="11" s="1"/>
  <c r="E483" i="11" s="1"/>
  <c r="K478" i="1"/>
  <c r="A479" i="11" s="1"/>
  <c r="E479" i="11" s="1"/>
  <c r="K467" i="1"/>
  <c r="A468" i="11" s="1"/>
  <c r="E468" i="11" s="1"/>
  <c r="K463" i="1"/>
  <c r="A464" i="11" s="1"/>
  <c r="E464" i="11" s="1"/>
  <c r="K459" i="1"/>
  <c r="A460" i="11" s="1"/>
  <c r="E460" i="11" s="1"/>
  <c r="K455" i="1"/>
  <c r="A456" i="11" s="1"/>
  <c r="E456" i="11" s="1"/>
  <c r="K451" i="1"/>
  <c r="A452" i="11" s="1"/>
  <c r="E452" i="11" s="1"/>
  <c r="K447" i="1"/>
  <c r="A448" i="11" s="1"/>
  <c r="E448" i="11" s="1"/>
  <c r="K443" i="1"/>
  <c r="A444" i="11" s="1"/>
  <c r="E444" i="11" s="1"/>
  <c r="K420" i="1"/>
  <c r="A421" i="11" s="1"/>
  <c r="E421" i="11" s="1"/>
  <c r="K416" i="1"/>
  <c r="A417" i="11" s="1"/>
  <c r="E417" i="11" s="1"/>
  <c r="K401" i="1"/>
  <c r="A402" i="11" s="1"/>
  <c r="E402" i="11" s="1"/>
  <c r="K386" i="1"/>
  <c r="A387" i="11" s="1"/>
  <c r="E387" i="11" s="1"/>
  <c r="K382" i="1"/>
  <c r="A383" i="11" s="1"/>
  <c r="E383" i="11" s="1"/>
  <c r="K375" i="1"/>
  <c r="A376" i="11" s="1"/>
  <c r="E376" i="11" s="1"/>
  <c r="K371" i="1"/>
  <c r="A372" i="11" s="1"/>
  <c r="E372" i="11" s="1"/>
  <c r="K367" i="1"/>
  <c r="A368" i="11" s="1"/>
  <c r="E368" i="11" s="1"/>
  <c r="K360" i="1"/>
  <c r="A361" i="11" s="1"/>
  <c r="E361" i="11" s="1"/>
  <c r="K356" i="1"/>
  <c r="A357" i="11" s="1"/>
  <c r="E357" i="11" s="1"/>
  <c r="K352" i="1"/>
  <c r="A353" i="11" s="1"/>
  <c r="E353" i="11" s="1"/>
  <c r="K348" i="1"/>
  <c r="A349" i="11" s="1"/>
  <c r="E349" i="11" s="1"/>
  <c r="K337" i="1"/>
  <c r="A338" i="11" s="1"/>
  <c r="E338" i="11" s="1"/>
  <c r="K330" i="1"/>
  <c r="A331" i="11" s="1"/>
  <c r="E331" i="11" s="1"/>
  <c r="K326" i="1"/>
  <c r="A327" i="11" s="1"/>
  <c r="E327" i="11" s="1"/>
  <c r="K322" i="1"/>
  <c r="A323" i="11" s="1"/>
  <c r="E323" i="11" s="1"/>
  <c r="K318" i="1"/>
  <c r="A319" i="11" s="1"/>
  <c r="E319" i="11" s="1"/>
  <c r="K307" i="1"/>
  <c r="A308" i="11" s="1"/>
  <c r="E308" i="11" s="1"/>
  <c r="K303" i="1"/>
  <c r="A304" i="11" s="1"/>
  <c r="E304" i="11" s="1"/>
  <c r="K296" i="1"/>
  <c r="A297" i="11" s="1"/>
  <c r="E297" i="11" s="1"/>
  <c r="K292" i="1"/>
  <c r="A293" i="11" s="1"/>
  <c r="E293" i="11" s="1"/>
  <c r="K288" i="1"/>
  <c r="A289" i="11" s="1"/>
  <c r="E289" i="11" s="1"/>
  <c r="K284" i="1"/>
  <c r="A285" i="11" s="1"/>
  <c r="E285" i="11" s="1"/>
  <c r="K273" i="1"/>
  <c r="A274" i="11" s="1"/>
  <c r="E274" i="11" s="1"/>
  <c r="K266" i="1"/>
  <c r="A267" i="11" s="1"/>
  <c r="E267" i="11" s="1"/>
  <c r="K262" i="1"/>
  <c r="A263" i="11" s="1"/>
  <c r="E263" i="11" s="1"/>
  <c r="K258" i="1"/>
  <c r="A259" i="11" s="1"/>
  <c r="E259" i="11" s="1"/>
  <c r="K254" i="1"/>
  <c r="A255" i="11" s="1"/>
  <c r="E255" i="11" s="1"/>
  <c r="K250" i="1"/>
  <c r="A251" i="11" s="1"/>
  <c r="E251" i="11" s="1"/>
  <c r="K247" i="1"/>
  <c r="A248" i="11" s="1"/>
  <c r="E248" i="11" s="1"/>
  <c r="K243" i="1"/>
  <c r="A244" i="11" s="1"/>
  <c r="E244" i="11" s="1"/>
  <c r="K239" i="1"/>
  <c r="A240" i="11" s="1"/>
  <c r="E240" i="11" s="1"/>
  <c r="K235" i="1"/>
  <c r="A236" i="11" s="1"/>
  <c r="E236" i="11" s="1"/>
  <c r="K228" i="1"/>
  <c r="A229" i="11" s="1"/>
  <c r="E229" i="11" s="1"/>
  <c r="K224" i="1"/>
  <c r="A225" i="11" s="1"/>
  <c r="E225" i="11" s="1"/>
  <c r="K213" i="1"/>
  <c r="A214" i="11" s="1"/>
  <c r="E214" i="11" s="1"/>
  <c r="K209" i="1"/>
  <c r="A210" i="11" s="1"/>
  <c r="E210" i="11" s="1"/>
  <c r="K202" i="1"/>
  <c r="A203" i="11" s="1"/>
  <c r="E203" i="11" s="1"/>
  <c r="K198" i="1"/>
  <c r="A199" i="11" s="1"/>
  <c r="E199" i="11" s="1"/>
  <c r="K194" i="1"/>
  <c r="A195" i="11" s="1"/>
  <c r="E195" i="11" s="1"/>
  <c r="K190" i="1"/>
  <c r="A191" i="11" s="1"/>
  <c r="E191" i="11" s="1"/>
  <c r="K186" i="1"/>
  <c r="A187" i="11" s="1"/>
  <c r="E187" i="11" s="1"/>
  <c r="K179" i="1"/>
  <c r="A180" i="11" s="1"/>
  <c r="E180" i="11" s="1"/>
  <c r="K175" i="1"/>
  <c r="A176" i="11" s="1"/>
  <c r="E176" i="11" s="1"/>
  <c r="K149" i="1"/>
  <c r="A150" i="11" s="1"/>
  <c r="E150" i="11" s="1"/>
  <c r="K138" i="1"/>
  <c r="A139" i="11" s="1"/>
  <c r="E139" i="11" s="1"/>
  <c r="K131" i="1"/>
  <c r="A132" i="11" s="1"/>
  <c r="E132" i="11" s="1"/>
  <c r="K123" i="1"/>
  <c r="A124" i="11" s="1"/>
  <c r="E124" i="11" s="1"/>
  <c r="K116" i="1"/>
  <c r="A117" i="11" s="1"/>
  <c r="E117" i="11" s="1"/>
  <c r="K101" i="1"/>
  <c r="A102" i="11" s="1"/>
  <c r="E102" i="11" s="1"/>
  <c r="K64" i="1"/>
  <c r="A65" i="11" s="1"/>
  <c r="E65" i="11" s="1"/>
  <c r="K56" i="1"/>
  <c r="A57" i="11" s="1"/>
  <c r="E57" i="11" s="1"/>
  <c r="K45" i="1"/>
  <c r="A46" i="11" s="1"/>
  <c r="E46" i="11" s="1"/>
  <c r="K35" i="1"/>
  <c r="A36" i="11" s="1"/>
  <c r="E36" i="11" s="1"/>
  <c r="K13" i="1"/>
  <c r="A14" i="11" s="1"/>
  <c r="E14" i="11" s="1"/>
  <c r="K552" i="1"/>
  <c r="A553" i="11" s="1"/>
  <c r="E553" i="11" s="1"/>
  <c r="K512" i="1"/>
  <c r="A513" i="11" s="1"/>
  <c r="E513" i="11" s="1"/>
  <c r="K470" i="1"/>
  <c r="A471" i="11" s="1"/>
  <c r="E471" i="11" s="1"/>
  <c r="K435" i="1"/>
  <c r="A436" i="11" s="1"/>
  <c r="E436" i="11" s="1"/>
  <c r="K404" i="1"/>
  <c r="A405" i="11" s="1"/>
  <c r="E405" i="11" s="1"/>
  <c r="K276" i="1"/>
  <c r="A277" i="11" s="1"/>
  <c r="E277" i="11" s="1"/>
  <c r="K119" i="1"/>
  <c r="A120" i="11" s="1"/>
  <c r="E120" i="11" s="1"/>
  <c r="K89" i="1"/>
  <c r="A90" i="11" s="1"/>
  <c r="E90" i="11" s="1"/>
  <c r="K20" i="1"/>
  <c r="A21" i="11" s="1"/>
  <c r="E21" i="11" s="1"/>
  <c r="K660" i="1"/>
  <c r="A661" i="11" s="1"/>
  <c r="E661" i="11" s="1"/>
  <c r="K631" i="1"/>
  <c r="A632" i="11" s="1"/>
  <c r="E632" i="11" s="1"/>
  <c r="K621" i="1"/>
  <c r="A622" i="11" s="1"/>
  <c r="E622" i="11" s="1"/>
  <c r="K589" i="1"/>
  <c r="A590" i="11" s="1"/>
  <c r="E590" i="11" s="1"/>
  <c r="K585" i="1"/>
  <c r="A586" i="11" s="1"/>
  <c r="E586" i="11" s="1"/>
  <c r="K560" i="1"/>
  <c r="A561" i="11" s="1"/>
  <c r="E561" i="11" s="1"/>
  <c r="K540" i="1"/>
  <c r="A541" i="11" s="1"/>
  <c r="E541" i="11" s="1"/>
  <c r="K493" i="1"/>
  <c r="A494" i="11" s="1"/>
  <c r="E494" i="11" s="1"/>
  <c r="K439" i="1"/>
  <c r="A440" i="11" s="1"/>
  <c r="E440" i="11" s="1"/>
  <c r="K393" i="1"/>
  <c r="A394" i="11" s="1"/>
  <c r="E394" i="11" s="1"/>
  <c r="K340" i="1"/>
  <c r="A341" i="11" s="1"/>
  <c r="E341" i="11" s="1"/>
  <c r="K269" i="1"/>
  <c r="A270" i="11" s="1"/>
  <c r="E270" i="11" s="1"/>
  <c r="K156" i="1"/>
  <c r="A157" i="11" s="1"/>
  <c r="E157" i="11" s="1"/>
  <c r="K104" i="1"/>
  <c r="A105" i="11" s="1"/>
  <c r="E105" i="11" s="1"/>
  <c r="K27" i="1"/>
  <c r="A28" i="11" s="1"/>
  <c r="E28" i="11" s="1"/>
  <c r="K2" i="1"/>
  <c r="A3" i="11" s="1"/>
  <c r="E3" i="11" s="1"/>
  <c r="E3" i="10"/>
  <c r="G3" i="10" s="1"/>
  <c r="D3" i="10"/>
  <c r="F3" i="10" s="1"/>
  <c r="E5343" i="11" l="1"/>
  <c r="E6432" i="11"/>
  <c r="E5668" i="11"/>
  <c r="E7217" i="11"/>
  <c r="E6158" i="11"/>
  <c r="E5939" i="11"/>
  <c r="E6969" i="11"/>
  <c r="E7324" i="11"/>
  <c r="E6781" i="11"/>
  <c r="E7336" i="11"/>
  <c r="E5980" i="11"/>
  <c r="E6213" i="11"/>
  <c r="E6543" i="11"/>
  <c r="E7060" i="11"/>
  <c r="E7237" i="11"/>
  <c r="E6243" i="11"/>
  <c r="E6286" i="11"/>
  <c r="E6820" i="11"/>
  <c r="F18" i="8"/>
  <c r="F17" i="8"/>
  <c r="F4" i="8" l="1"/>
  <c r="F5" i="8"/>
  <c r="F6" i="8"/>
  <c r="F7" i="8"/>
  <c r="F8" i="8"/>
  <c r="F9" i="8"/>
  <c r="F10" i="8"/>
  <c r="F11" i="8"/>
  <c r="F12" i="8"/>
  <c r="F13" i="8"/>
  <c r="F14" i="8"/>
  <c r="F15" i="8"/>
  <c r="F16" i="8"/>
  <c r="F3" i="8"/>
  <c r="F19" i="8"/>
  <c r="F20" i="8"/>
  <c r="F24" i="8"/>
  <c r="F25" i="8"/>
  <c r="F26" i="8"/>
  <c r="F27" i="8"/>
  <c r="F28" i="8"/>
  <c r="F32" i="8"/>
  <c r="F33" i="8"/>
  <c r="F34" i="8"/>
  <c r="F35" i="8"/>
  <c r="F36" i="8"/>
  <c r="F40" i="8"/>
  <c r="F41" i="8"/>
  <c r="F42" i="8"/>
  <c r="F43" i="8"/>
  <c r="F44" i="8"/>
  <c r="F48" i="8"/>
  <c r="F49" i="8"/>
  <c r="F50" i="8"/>
  <c r="F51" i="8"/>
  <c r="F52" i="8"/>
  <c r="F56" i="8"/>
  <c r="F57" i="8"/>
  <c r="F58" i="8"/>
  <c r="F59" i="8"/>
  <c r="F60" i="8"/>
  <c r="F64" i="8"/>
  <c r="F65" i="8"/>
  <c r="F66" i="8"/>
  <c r="F67" i="8"/>
  <c r="F68" i="8"/>
  <c r="F72" i="8"/>
  <c r="F73" i="8"/>
  <c r="F74" i="8"/>
  <c r="F75" i="8"/>
  <c r="F76" i="8"/>
  <c r="F80" i="8"/>
  <c r="F81" i="8"/>
  <c r="F82" i="8"/>
  <c r="F83" i="8"/>
  <c r="F84" i="8"/>
  <c r="F88" i="8"/>
  <c r="F89" i="8"/>
  <c r="F90" i="8"/>
  <c r="F91" i="8"/>
  <c r="F92" i="8"/>
  <c r="F96" i="8"/>
  <c r="F97" i="8"/>
  <c r="F98" i="8"/>
  <c r="F99" i="8"/>
  <c r="F100" i="8"/>
  <c r="F104" i="8"/>
  <c r="F105" i="8"/>
  <c r="F106" i="8"/>
  <c r="F107" i="8"/>
  <c r="F108" i="8"/>
  <c r="F112" i="8"/>
  <c r="F113" i="8"/>
  <c r="F114" i="8"/>
  <c r="F115" i="8"/>
  <c r="F116" i="8"/>
  <c r="F120" i="8"/>
  <c r="F121" i="8"/>
  <c r="F122" i="8"/>
  <c r="F123" i="8"/>
  <c r="F124" i="8"/>
  <c r="F128" i="8"/>
  <c r="F129" i="8"/>
  <c r="F130" i="8"/>
  <c r="F131" i="8"/>
  <c r="F132" i="8"/>
  <c r="F136" i="8"/>
  <c r="F137" i="8"/>
  <c r="F138" i="8"/>
  <c r="F139" i="8"/>
  <c r="F140" i="8"/>
  <c r="F144" i="8"/>
  <c r="F145" i="8"/>
  <c r="F146" i="8"/>
  <c r="F147" i="8"/>
  <c r="F148" i="8"/>
  <c r="F152" i="8"/>
  <c r="F153" i="8"/>
  <c r="F154" i="8"/>
  <c r="F155" i="8"/>
  <c r="F156" i="8"/>
  <c r="F160" i="8"/>
  <c r="F161" i="8"/>
  <c r="F162" i="8"/>
  <c r="F163" i="8"/>
  <c r="F164" i="8"/>
  <c r="F168" i="8"/>
  <c r="F169" i="8"/>
  <c r="F170" i="8"/>
  <c r="F171" i="8"/>
  <c r="F172" i="8"/>
  <c r="F176" i="8"/>
  <c r="F177" i="8"/>
  <c r="F178" i="8"/>
  <c r="F179" i="8"/>
  <c r="F180" i="8"/>
  <c r="F184" i="8"/>
  <c r="F185" i="8"/>
  <c r="F186" i="8"/>
  <c r="F187" i="8"/>
  <c r="F188" i="8"/>
  <c r="F192" i="8"/>
  <c r="F193" i="8"/>
  <c r="F194" i="8"/>
  <c r="F195" i="8"/>
  <c r="F196" i="8"/>
  <c r="F200" i="8"/>
  <c r="F201" i="8"/>
  <c r="F202" i="8"/>
  <c r="F203" i="8"/>
  <c r="F204" i="8"/>
  <c r="F199" i="8" l="1"/>
  <c r="F191" i="8"/>
  <c r="F183" i="8"/>
  <c r="F175" i="8"/>
  <c r="F167" i="8"/>
  <c r="F159" i="8"/>
  <c r="F151" i="8"/>
  <c r="F143" i="8"/>
  <c r="F135" i="8"/>
  <c r="F127" i="8"/>
  <c r="F119" i="8"/>
  <c r="F111" i="8"/>
  <c r="F103" i="8"/>
  <c r="F95" i="8"/>
  <c r="F87" i="8"/>
  <c r="F79" i="8"/>
  <c r="F71" i="8"/>
  <c r="F63" i="8"/>
  <c r="F55" i="8"/>
  <c r="F47" i="8"/>
  <c r="F39" i="8"/>
  <c r="F31" i="8"/>
  <c r="F23" i="8"/>
  <c r="F198" i="8"/>
  <c r="F166" i="8"/>
  <c r="F150" i="8"/>
  <c r="F142" i="8"/>
  <c r="F134" i="8"/>
  <c r="F126" i="8"/>
  <c r="F118" i="8"/>
  <c r="F110" i="8"/>
  <c r="F102" i="8"/>
  <c r="F94" i="8"/>
  <c r="F86" i="8"/>
  <c r="F78" i="8"/>
  <c r="F70" i="8"/>
  <c r="F62" i="8"/>
  <c r="F54" i="8"/>
  <c r="F46" i="8"/>
  <c r="F38" i="8"/>
  <c r="F30" i="8"/>
  <c r="F22" i="8"/>
  <c r="F174" i="8"/>
  <c r="F158" i="8"/>
  <c r="F197" i="8"/>
  <c r="F189" i="8"/>
  <c r="F181" i="8"/>
  <c r="F173" i="8"/>
  <c r="F165" i="8"/>
  <c r="F157" i="8"/>
  <c r="F149" i="8"/>
  <c r="F141" i="8"/>
  <c r="F133" i="8"/>
  <c r="F125" i="8"/>
  <c r="F117" i="8"/>
  <c r="F109" i="8"/>
  <c r="F101" i="8"/>
  <c r="F93" i="8"/>
  <c r="F85" i="8"/>
  <c r="F77" i="8"/>
  <c r="F69" i="8"/>
  <c r="F61" i="8"/>
  <c r="F53" i="8"/>
  <c r="F45" i="8"/>
  <c r="F37" i="8"/>
  <c r="F29" i="8"/>
  <c r="F21" i="8"/>
  <c r="F190" i="8"/>
  <c r="F182" i="8"/>
</calcChain>
</file>

<file path=xl/sharedStrings.xml><?xml version="1.0" encoding="utf-8"?>
<sst xmlns="http://schemas.openxmlformats.org/spreadsheetml/2006/main" count="47834" uniqueCount="2142">
  <si>
    <t>Taller</t>
  </si>
  <si>
    <t>Categoría</t>
  </si>
  <si>
    <t>Producto</t>
  </si>
  <si>
    <t>Bombillas</t>
  </si>
  <si>
    <t>Cantidad</t>
  </si>
  <si>
    <t>Unidad</t>
  </si>
  <si>
    <t>unidad</t>
  </si>
  <si>
    <t>Spontex</t>
  </si>
  <si>
    <t>Trapero</t>
  </si>
  <si>
    <t>Vasos plásticos chicos transparentes</t>
  </si>
  <si>
    <t>Agua mineral sin gas</t>
  </si>
  <si>
    <t>Albúmina polvo</t>
  </si>
  <si>
    <t>Arándanos</t>
  </si>
  <si>
    <t>gr.</t>
  </si>
  <si>
    <t>Azúcar granulada</t>
  </si>
  <si>
    <t>Naranjas</t>
  </si>
  <si>
    <t>Marrasquino rojo</t>
  </si>
  <si>
    <t>Comprar  en fullbar// https://www.fullbar.cl/decoracion/352-brocheta-bambu-twister.html // Son reutilizables, encargar a los docentes el cuidado de estas // Comprar solo 1 paquete para todos los cursos y semestre</t>
  </si>
  <si>
    <t>Comprar en https://www.lesdixvins.cl/chartreuse-licor-verde-55</t>
  </si>
  <si>
    <t xml:space="preserve">
https://kitchencenter.cl/products/syrup-routin-1883-violet-1000-ml?variant=40017949098039&amp;currency=CLP&amp;utm_medium=product_sync&amp;utm_source=google&amp;utm_content=sag_organic&amp;utm_campaign=sag_organic&amp;gclid=CjwKCAiAzKqdBhAnEiwAePEjksV_m2qiCwf1_2SMKWnQVuO6XANvMot0LxkMHAOeNv-1G9HX05Gf5RoCep4QAvD_BwE&amp;gclsrc=aw.ds</t>
  </si>
  <si>
    <t>Lima</t>
  </si>
  <si>
    <t>Hojas de apio</t>
  </si>
  <si>
    <t>Piña natural</t>
  </si>
  <si>
    <t>Pimienta negra molida</t>
  </si>
  <si>
    <t>Albúmina</t>
  </si>
  <si>
    <t>lt.</t>
  </si>
  <si>
    <t>Canela en polvo</t>
  </si>
  <si>
    <t>Cointreau</t>
  </si>
  <si>
    <t>https://tost.cl/products/licor-de-chocolate-blanco-tres-plumas-750cc?variant=31992483250243&amp;currency=CLP&amp;utm_medium=product_sync&amp;utm_source=google&amp;utm_content=sag_organic&amp;utm_campaign=sag_organic&amp;gclid=CjwKCAiAzKqdBhAnEiwAePEjkpgKUWVtOQqH70efY5kP8i372Htw-qW8TIkZXcA-8ksdX3EDI68VshoCzEQQAvD_BwE</t>
  </si>
  <si>
    <t>Drambuie</t>
  </si>
  <si>
    <t>Crema líquida fresca</t>
  </si>
  <si>
    <t>Crema espesa</t>
  </si>
  <si>
    <t>Asignatura</t>
  </si>
  <si>
    <t>Nombre asignatura</t>
  </si>
  <si>
    <t>ABT3121</t>
  </si>
  <si>
    <t>Taller de bar</t>
  </si>
  <si>
    <t>ABT3111</t>
  </si>
  <si>
    <t>Salón básico hotelería</t>
  </si>
  <si>
    <t>PARA TODO EL MES DE MARZO, ENTREGAR SOLO EN CLASE DEL 06 DE MARZO</t>
  </si>
  <si>
    <t>PEDIDO PARA EL MES DE MARZO PARA EL TALLER 1209// ENVIAR SOLO CON EL CARRO DEL LUNES 06 DE MARZO</t>
  </si>
  <si>
    <t>PARA TODO EL MES DE ABRIL , ENTREGAR SOLO EN CLASE DEL LUNES 03 DE ABRIL</t>
  </si>
  <si>
    <t>PEDIDO PARA EL MES DE ABRIL PARA EL TALLER 1209// ENVIAR SOLO CON EL CARRO DEL LUNES 03 DE ABRIL</t>
  </si>
  <si>
    <t>PARA TODO EL MES DE JUNIO, ENTREGAR SOLO EN CLASE DEL MIERCOLES 24 DE MAYO</t>
  </si>
  <si>
    <t>ABT3142</t>
  </si>
  <si>
    <t>Taller de gastronomía de hotelería</t>
  </si>
  <si>
    <t>PEDIDO SE ENTREGA SOLO UNA VEZ AL PROFESOR MARCO ALVAREZ</t>
  </si>
  <si>
    <t>RHT2121</t>
  </si>
  <si>
    <t>Taller de pisos</t>
  </si>
  <si>
    <t>TCC3301</t>
  </si>
  <si>
    <t>Taller de gastronomía optativo</t>
  </si>
  <si>
    <t>Carrera</t>
  </si>
  <si>
    <t>Administración hotelera</t>
  </si>
  <si>
    <t>Gastronomía</t>
  </si>
  <si>
    <t>ABT3131</t>
  </si>
  <si>
    <t>Granos de café (decoración)</t>
  </si>
  <si>
    <t>Granadina</t>
  </si>
  <si>
    <t>Bolsa de aseo grande</t>
  </si>
  <si>
    <t>Bombillas de papel</t>
  </si>
  <si>
    <t>Esponja</t>
  </si>
  <si>
    <t>Sal</t>
  </si>
  <si>
    <t>Marrasquino</t>
  </si>
  <si>
    <t>Amargo angostura</t>
  </si>
  <si>
    <t>Triple sec</t>
  </si>
  <si>
    <t>Menta bandeja</t>
  </si>
  <si>
    <t>Plátanos</t>
  </si>
  <si>
    <t>Frutillas</t>
  </si>
  <si>
    <t>Pepinos</t>
  </si>
  <si>
    <t>Pulpa de mango</t>
  </si>
  <si>
    <t>Piña , pelada</t>
  </si>
  <si>
    <t>Aceitunas verdes</t>
  </si>
  <si>
    <t>Pulpa de arándanos</t>
  </si>
  <si>
    <t>Pulpa de duraznos</t>
  </si>
  <si>
    <t>Sal gruesa</t>
  </si>
  <si>
    <t>Chocolate en rama</t>
  </si>
  <si>
    <t>Bar y coctelería</t>
  </si>
  <si>
    <t>Taller de cocina básica</t>
  </si>
  <si>
    <t>CIT2111</t>
  </si>
  <si>
    <t>Taller de cocina institucional</t>
  </si>
  <si>
    <t>PRT1131</t>
  </si>
  <si>
    <t>Taller de panadería</t>
  </si>
  <si>
    <t>CRT3111</t>
  </si>
  <si>
    <t>Taller de cocina internacional</t>
  </si>
  <si>
    <t>ABT2131</t>
  </si>
  <si>
    <t>Cata de vinos</t>
  </si>
  <si>
    <t>Uvas frescas blancas</t>
  </si>
  <si>
    <t>Uvas frescas tintas</t>
  </si>
  <si>
    <t>Olla o fondo (20 litros aprox)</t>
  </si>
  <si>
    <t>Colador o chino</t>
  </si>
  <si>
    <t>Embudo</t>
  </si>
  <si>
    <t>Botella de vidrio (1 litro)</t>
  </si>
  <si>
    <t>Espumadera</t>
  </si>
  <si>
    <t>Pomelo</t>
  </si>
  <si>
    <t>Piña</t>
  </si>
  <si>
    <t>Durazno en conserva</t>
  </si>
  <si>
    <t>Individual blanco, papel</t>
  </si>
  <si>
    <t>Vino blanco</t>
  </si>
  <si>
    <t>Queso de cabra fresco</t>
  </si>
  <si>
    <t>Queso de cabra maduro</t>
  </si>
  <si>
    <t>Aceite de oliva</t>
  </si>
  <si>
    <t>Aceite</t>
  </si>
  <si>
    <t>Baguette</t>
  </si>
  <si>
    <t>Caracoles de mar cuello negro</t>
  </si>
  <si>
    <t>Cilantro</t>
  </si>
  <si>
    <t>Queso crema</t>
  </si>
  <si>
    <t>Salmón ahumado</t>
  </si>
  <si>
    <t>Queso brie</t>
  </si>
  <si>
    <t>Marraqueta</t>
  </si>
  <si>
    <t>Pastrami laminado</t>
  </si>
  <si>
    <t>Arrollado de huaso</t>
  </si>
  <si>
    <t>Etiquetas de fila</t>
  </si>
  <si>
    <t>Total general</t>
  </si>
  <si>
    <t>PRT2121</t>
  </si>
  <si>
    <t>Salón comedor básico</t>
  </si>
  <si>
    <t>ABT3141</t>
  </si>
  <si>
    <t>Jengibre fresco</t>
  </si>
  <si>
    <t>Hielo (en cubos)</t>
  </si>
  <si>
    <t>Azúcar impalpable</t>
  </si>
  <si>
    <t>Té verde (en hoja)</t>
  </si>
  <si>
    <t>Té dilmah negro (en bolsitas)</t>
  </si>
  <si>
    <t>Azúcar rubia (granulada o en cubos)</t>
  </si>
  <si>
    <t>Endulzante en sachet</t>
  </si>
  <si>
    <t>Café en grano</t>
  </si>
  <si>
    <t>Clavo de olor</t>
  </si>
  <si>
    <t>Vinagre blanco</t>
  </si>
  <si>
    <t>Servilletas descartables</t>
  </si>
  <si>
    <t>Bolsas de aseo (2 medianas y 1 grande)</t>
  </si>
  <si>
    <t>Alcohol al 70 % con atomizador</t>
  </si>
  <si>
    <t>Bombillas (papel o cartón)</t>
  </si>
  <si>
    <t>Encuestas de servicio * (ídem anterior)</t>
  </si>
  <si>
    <t>Bolsas de aseo</t>
  </si>
  <si>
    <t>Jarabe de goma</t>
  </si>
  <si>
    <t>Duraznos</t>
  </si>
  <si>
    <t>Manzanas rojas</t>
  </si>
  <si>
    <t>CRT4111</t>
  </si>
  <si>
    <t>ABT4151</t>
  </si>
  <si>
    <t>Salón comedor avanzado</t>
  </si>
  <si>
    <t>Piña madura</t>
  </si>
  <si>
    <t>Leche descremada</t>
  </si>
  <si>
    <t>Pisco</t>
  </si>
  <si>
    <t>Esponja de lavado amarilla</t>
  </si>
  <si>
    <t>Menta fresca</t>
  </si>
  <si>
    <t>Tomate</t>
  </si>
  <si>
    <t>Pulpa de maracuyá</t>
  </si>
  <si>
    <t>Jengibre</t>
  </si>
  <si>
    <t>Crema para batir en tarro</t>
  </si>
  <si>
    <t>Azúcar</t>
  </si>
  <si>
    <t>Azúcar rubia</t>
  </si>
  <si>
    <t>Agua con gas</t>
  </si>
  <si>
    <t>Decantador</t>
  </si>
  <si>
    <t>Ahumador para cristalería</t>
  </si>
  <si>
    <t>Astillas o chips de madera</t>
  </si>
  <si>
    <t>Pulpa de guayaba</t>
  </si>
  <si>
    <t>Pulpa de melón tuna</t>
  </si>
  <si>
    <t>Albahaca fresca</t>
  </si>
  <si>
    <t>Miel de papaya</t>
  </si>
  <si>
    <t>Agua mineral con gas</t>
  </si>
  <si>
    <t>Pulpa de chirimoya</t>
  </si>
  <si>
    <t>Azúcar flor</t>
  </si>
  <si>
    <t>Helado de vainilla</t>
  </si>
  <si>
    <t>Perejil</t>
  </si>
  <si>
    <t>Pulpa de piña</t>
  </si>
  <si>
    <t>Endulzante sachets</t>
  </si>
  <si>
    <t>Helado de piña</t>
  </si>
  <si>
    <t>Filete de vacuno</t>
  </si>
  <si>
    <t>Sifón</t>
  </si>
  <si>
    <t>Aceitunas negras</t>
  </si>
  <si>
    <t>Frambuesas congeladas</t>
  </si>
  <si>
    <t>Frutillas congeladas</t>
  </si>
  <si>
    <t>Maqui congelado,deshidratado o fresco</t>
  </si>
  <si>
    <t>Moras congeladas</t>
  </si>
  <si>
    <t>Palta</t>
  </si>
  <si>
    <t>Tomate cherry</t>
  </si>
  <si>
    <t>Queso chanco</t>
  </si>
  <si>
    <t>Queso de cabra</t>
  </si>
  <si>
    <t>Queso mantecoso</t>
  </si>
  <si>
    <t>Jamón de pavo trozo</t>
  </si>
  <si>
    <t>Jamón de pierna cerdo acaramelado en trozo</t>
  </si>
  <si>
    <t>Salame petit trozo</t>
  </si>
  <si>
    <t>Ahumador</t>
  </si>
  <si>
    <t>Cubeteras de hielo de silicona six pack</t>
  </si>
  <si>
    <t>Jugo de naranja</t>
  </si>
  <si>
    <t>Jugo de piña</t>
  </si>
  <si>
    <t>Pipeño dulce</t>
  </si>
  <si>
    <t>Cubeteras de silicona six pack</t>
  </si>
  <si>
    <t>Cargas para sifón</t>
  </si>
  <si>
    <t>Huesillos descarozados en conserva frasco</t>
  </si>
  <si>
    <t>Crema de coco lata</t>
  </si>
  <si>
    <t>precio</t>
  </si>
  <si>
    <t>Observación</t>
  </si>
  <si>
    <t>Cuenta de Producto</t>
  </si>
  <si>
    <t>Cuenta de Categoría</t>
  </si>
  <si>
    <t>Congelados</t>
  </si>
  <si>
    <t>Abarrotes</t>
  </si>
  <si>
    <t>Frutas y verduras</t>
  </si>
  <si>
    <t>Artículos de aseo</t>
  </si>
  <si>
    <t>Ovo lácteos</t>
  </si>
  <si>
    <t>Vinos, licores y bebidas</t>
  </si>
  <si>
    <t>(Categoría vacía)</t>
  </si>
  <si>
    <t>Naranjas medianas</t>
  </si>
  <si>
    <t>Coñac</t>
  </si>
  <si>
    <t>450grs marca cuk</t>
  </si>
  <si>
    <t>Frutillas frescas</t>
  </si>
  <si>
    <t>Chocolate bitter</t>
  </si>
  <si>
    <t>Mondadientes bio ely</t>
  </si>
  <si>
    <t>Torta panqueques naranja</t>
  </si>
  <si>
    <t>Orégano fresco</t>
  </si>
  <si>
    <t>Frutillas (frescas o congeladas)</t>
  </si>
  <si>
    <t>Brochetas bambú twister</t>
  </si>
  <si>
    <t>Crema fresca</t>
  </si>
  <si>
    <t>Vodka absolut</t>
  </si>
  <si>
    <t>Amaretto disaronno</t>
  </si>
  <si>
    <t>Crema de cacao blanca tres plumas</t>
  </si>
  <si>
    <t>Licor de café</t>
  </si>
  <si>
    <t>Azúcar granulada blanca sachet</t>
  </si>
  <si>
    <t>Azúcar granulada rubia sachet</t>
  </si>
  <si>
    <t>Café soluble sachet</t>
  </si>
  <si>
    <t>Café grano entero</t>
  </si>
  <si>
    <t>Endulzante stevia sachet</t>
  </si>
  <si>
    <t>Té negro en bolsa caja 20 un</t>
  </si>
  <si>
    <t>Servilletas restaurant</t>
  </si>
  <si>
    <t>Mantequilla con sal 250gr</t>
  </si>
  <si>
    <t>Alcohol 70°</t>
  </si>
  <si>
    <t>Bolsa prepicada grande</t>
  </si>
  <si>
    <t>Esponja con abrasivo</t>
  </si>
  <si>
    <t>Líquido limpiador pisos</t>
  </si>
  <si>
    <t>Bombilla papel</t>
  </si>
  <si>
    <t>Pulpa chirimoya</t>
  </si>
  <si>
    <t>Pulpa frambuesa</t>
  </si>
  <si>
    <t>Agua sin gas bidon 6lt</t>
  </si>
  <si>
    <t>Pulpa mango</t>
  </si>
  <si>
    <t>Ginger ale zero</t>
  </si>
  <si>
    <t>Bombilla negra o transparente</t>
  </si>
  <si>
    <t>Kiwi</t>
  </si>
  <si>
    <t>Pera</t>
  </si>
  <si>
    <t>Pan de molde sándwich</t>
  </si>
  <si>
    <t>Pan de molde integral</t>
  </si>
  <si>
    <t>Torta milhojas 20 personas</t>
  </si>
  <si>
    <t>Torta tres leches 20 personas</t>
  </si>
  <si>
    <t>Mermelada de frutilla</t>
  </si>
  <si>
    <t>Mermelada de durazno</t>
  </si>
  <si>
    <t>Té verde en bolsa</t>
  </si>
  <si>
    <t>Té earl gray</t>
  </si>
  <si>
    <t>Mantequilla con sal</t>
  </si>
  <si>
    <t>Leche entera</t>
  </si>
  <si>
    <t>Melissa fresca</t>
  </si>
  <si>
    <t>Mondadientes 100un</t>
  </si>
  <si>
    <t>Té negro en bolsa</t>
  </si>
  <si>
    <t>Pulpa frutilla</t>
  </si>
  <si>
    <t>Pulpa guayaba</t>
  </si>
  <si>
    <t>Pulpa papaya</t>
  </si>
  <si>
    <t>Coliflor</t>
  </si>
  <si>
    <t>Lechuga escarola</t>
  </si>
  <si>
    <t>Pepino ensalada</t>
  </si>
  <si>
    <t>Zanahorias</t>
  </si>
  <si>
    <t>Aceite maravilla</t>
  </si>
  <si>
    <t>Alcohol</t>
  </si>
  <si>
    <t>Esponja abrasiva</t>
  </si>
  <si>
    <t>Rollo de papel</t>
  </si>
  <si>
    <t>Cofias desechables</t>
  </si>
  <si>
    <t>Pecheras plasticas</t>
  </si>
  <si>
    <t>Porotos verdes</t>
  </si>
  <si>
    <t>Baguette blanca</t>
  </si>
  <si>
    <t>Queso parmesano trozo</t>
  </si>
  <si>
    <t>Huevos</t>
  </si>
  <si>
    <t>Aceitunas azapa sin carozo</t>
  </si>
  <si>
    <t>Ajo cabeza</t>
  </si>
  <si>
    <t>Albahaca</t>
  </si>
  <si>
    <t>Apio</t>
  </si>
  <si>
    <t>Berros</t>
  </si>
  <si>
    <t>Ciboulette</t>
  </si>
  <si>
    <t>Tomate rocky</t>
  </si>
  <si>
    <t>Tomillo</t>
  </si>
  <si>
    <t>Harina</t>
  </si>
  <si>
    <t>Aceite de maravilla</t>
  </si>
  <si>
    <t>Harina integral</t>
  </si>
  <si>
    <t>Levadura fresca</t>
  </si>
  <si>
    <t>Mondadientes</t>
  </si>
  <si>
    <t>Nueces</t>
  </si>
  <si>
    <t>Pulpa de frambuesa</t>
  </si>
  <si>
    <t>Salsa de soya</t>
  </si>
  <si>
    <t>Semillas de sésamo tostado</t>
  </si>
  <si>
    <t>Lomo liso</t>
  </si>
  <si>
    <t>Pechuga de pollo deshuesada</t>
  </si>
  <si>
    <t>Leche</t>
  </si>
  <si>
    <t>Mantequilla sin sal</t>
  </si>
  <si>
    <t>Frutilllas frescas</t>
  </si>
  <si>
    <t>Peras</t>
  </si>
  <si>
    <t>Romero fresco</t>
  </si>
  <si>
    <t>Aceitunas verdes sin carozo</t>
  </si>
  <si>
    <t>Alcaparras</t>
  </si>
  <si>
    <t>Pan de molde blanco (guagua)</t>
  </si>
  <si>
    <t>Crema</t>
  </si>
  <si>
    <t>Queso azul</t>
  </si>
  <si>
    <t>Ricotta</t>
  </si>
  <si>
    <t>Pan hoja pequeño redondo o rectangular</t>
  </si>
  <si>
    <t>Pan tapadito redondo</t>
  </si>
  <si>
    <t>Cebollas</t>
  </si>
  <si>
    <t>Aceitunas negras sin carozo</t>
  </si>
  <si>
    <t>Pimentón rojo</t>
  </si>
  <si>
    <t>Aceite para freir</t>
  </si>
  <si>
    <t>Cebollas perla</t>
  </si>
  <si>
    <t>Palos de brochetas 12 o 15 cms</t>
  </si>
  <si>
    <t>Pan rallado</t>
  </si>
  <si>
    <t>Panko</t>
  </si>
  <si>
    <t>Salsa americana pickle</t>
  </si>
  <si>
    <t>Manteca</t>
  </si>
  <si>
    <t>Carne de jaiba</t>
  </si>
  <si>
    <t>Posta rosada molida</t>
  </si>
  <si>
    <t>Queso parmesano en trozo</t>
  </si>
  <si>
    <t>Zapallo camote</t>
  </si>
  <si>
    <t>Zapallo italiano</t>
  </si>
  <si>
    <t>Fondo de ave deshidratado</t>
  </si>
  <si>
    <t>Pan molde blanco</t>
  </si>
  <si>
    <t>Tocino ahumado laminado</t>
  </si>
  <si>
    <t>Mantequilla</t>
  </si>
  <si>
    <t>Zanahoria</t>
  </si>
  <si>
    <t>Aceite vegetal</t>
  </si>
  <si>
    <t>Salsa española deshidratada</t>
  </si>
  <si>
    <t>Vino tinto</t>
  </si>
  <si>
    <t>Costillar de cerdo</t>
  </si>
  <si>
    <t>Pulpa de cerdo</t>
  </si>
  <si>
    <t>Solomillo de cerdo</t>
  </si>
  <si>
    <t>Lollo green</t>
  </si>
  <si>
    <t>Ajinomoto</t>
  </si>
  <si>
    <t>Arroz grado 1</t>
  </si>
  <si>
    <t>Reineta filete fresco</t>
  </si>
  <si>
    <t>Lomo liso de vacuno</t>
  </si>
  <si>
    <t>Salmón filete fresco</t>
  </si>
  <si>
    <t>Cacao amargo</t>
  </si>
  <si>
    <t>Choco transfer</t>
  </si>
  <si>
    <t>Cobertura bitter</t>
  </si>
  <si>
    <t>Cobertura blanca</t>
  </si>
  <si>
    <t>Cobertura semi amarga</t>
  </si>
  <si>
    <t>Esencia de vainilla</t>
  </si>
  <si>
    <t>Kalhua</t>
  </si>
  <si>
    <t>Miroir</t>
  </si>
  <si>
    <t>Polvos de hornear</t>
  </si>
  <si>
    <t>Crema vegetal</t>
  </si>
  <si>
    <t>Mix frutos del bosque congelados</t>
  </si>
  <si>
    <t>Mangas desechables 30 cm</t>
  </si>
  <si>
    <t>Ron dorado</t>
  </si>
  <si>
    <t>Berros hidropónicos</t>
  </si>
  <si>
    <t>Oporto centenario</t>
  </si>
  <si>
    <t>Quinoa mix</t>
  </si>
  <si>
    <t>Reineta fresca</t>
  </si>
  <si>
    <t>Salmón</t>
  </si>
  <si>
    <t>Queso parmesano</t>
  </si>
  <si>
    <t>Frambuesas</t>
  </si>
  <si>
    <t>Almendras</t>
  </si>
  <si>
    <t>Café sobre individual</t>
  </si>
  <si>
    <t>Dulce de membrillo</t>
  </si>
  <si>
    <t>Eneldo</t>
  </si>
  <si>
    <t>Harina sin polvos</t>
  </si>
  <si>
    <t>Jugo naranja botella</t>
  </si>
  <si>
    <t>Levadura</t>
  </si>
  <si>
    <t>Manjar</t>
  </si>
  <si>
    <t>Mermelada damasco</t>
  </si>
  <si>
    <t>Mermelada mora</t>
  </si>
  <si>
    <t>Pan molde guagua blanco grande</t>
  </si>
  <si>
    <t>Pan molde guagua integral grande</t>
  </si>
  <si>
    <t>Pistachos pelados</t>
  </si>
  <si>
    <t>Mini longanicillas</t>
  </si>
  <si>
    <t>Queso cabra trozo</t>
  </si>
  <si>
    <t>Queso camembert</t>
  </si>
  <si>
    <t>Queso chanco laminado</t>
  </si>
  <si>
    <t>Queso edam</t>
  </si>
  <si>
    <t>Queso mantecoso trozo</t>
  </si>
  <si>
    <t>Galletas pequeñas dulces criollita 100 grs</t>
  </si>
  <si>
    <t>Galletas pequeñas saladas selz 85 grs</t>
  </si>
  <si>
    <t>Atomizador</t>
  </si>
  <si>
    <t>Desinfectante aerosol</t>
  </si>
  <si>
    <t>Esponja abrasiva amarilla</t>
  </si>
  <si>
    <t>Limpiavidrios</t>
  </si>
  <si>
    <t>Pañuelo desechable en caja chico</t>
  </si>
  <si>
    <t>Hielo rock cubos compactos</t>
  </si>
  <si>
    <t>Crema de leche</t>
  </si>
  <si>
    <t>Pinzas de madera pequeñas (perritos)</t>
  </si>
  <si>
    <t>Pisco peruano</t>
  </si>
  <si>
    <t>Jugo de cramberries</t>
  </si>
  <si>
    <t>Pimienta negra en polvo, 15 grs</t>
  </si>
  <si>
    <t>Jugo natural de piña</t>
  </si>
  <si>
    <t>Betarraga</t>
  </si>
  <si>
    <t>Perejil crespo</t>
  </si>
  <si>
    <t>Pimentón verde</t>
  </si>
  <si>
    <t>Almendras efiladas</t>
  </si>
  <si>
    <t>Anchoas</t>
  </si>
  <si>
    <t>Pan de molde guagua</t>
  </si>
  <si>
    <t>Pimienta blanca molida</t>
  </si>
  <si>
    <t>Vinagre tinto</t>
  </si>
  <si>
    <t>Camarones 36/40</t>
  </si>
  <si>
    <t>Jamón cerdo caramelado pluma</t>
  </si>
  <si>
    <t>Jamón pavo acaramelado pluma</t>
  </si>
  <si>
    <t>Pastrami</t>
  </si>
  <si>
    <t>Tocino laminado</t>
  </si>
  <si>
    <t>Queso gouda laminado</t>
  </si>
  <si>
    <t>Aceto balsámico</t>
  </si>
  <si>
    <t>Orégano</t>
  </si>
  <si>
    <t>Salmón filete</t>
  </si>
  <si>
    <t>Rollo de bolsas prepicadas medianas</t>
  </si>
  <si>
    <t>Virutilla fibra verde</t>
  </si>
  <si>
    <t>Esponja bonobril</t>
  </si>
  <si>
    <t>Mini brocheta bambù</t>
  </si>
  <si>
    <t>Ajo</t>
  </si>
  <si>
    <t>Aceituna</t>
  </si>
  <si>
    <t>Comino molido</t>
  </si>
  <si>
    <t>Leche en polvo</t>
  </si>
  <si>
    <t>Miel</t>
  </si>
  <si>
    <t>Mirín</t>
  </si>
  <si>
    <t>Mix sésamo</t>
  </si>
  <si>
    <t>Filete</t>
  </si>
  <si>
    <t>Machas</t>
  </si>
  <si>
    <t>Posta negra trozo</t>
  </si>
  <si>
    <t>Tocino</t>
  </si>
  <si>
    <t>Queso chanco trozo</t>
  </si>
  <si>
    <t>Pitilla</t>
  </si>
  <si>
    <t>Bolsa vacío</t>
  </si>
  <si>
    <t>Pepinillo</t>
  </si>
  <si>
    <t>Mostaza</t>
  </si>
  <si>
    <t>Ketchup</t>
  </si>
  <si>
    <t>Papel engrasado</t>
  </si>
  <si>
    <t>Pimienta negra entera</t>
  </si>
  <si>
    <t>Huachalomo</t>
  </si>
  <si>
    <t>Grasa de cerdo</t>
  </si>
  <si>
    <t>Queso chedar laminado</t>
  </si>
  <si>
    <t>Cebollín</t>
  </si>
  <si>
    <t>Comino</t>
  </si>
  <si>
    <t>Ají de color</t>
  </si>
  <si>
    <t>Pan brioch para hamburguesa</t>
  </si>
  <si>
    <t>Posta molida</t>
  </si>
  <si>
    <t>Filete de res</t>
  </si>
  <si>
    <t>Surtido de mariscos</t>
  </si>
  <si>
    <t>Camarón ecuatorano</t>
  </si>
  <si>
    <t>Queso gouda</t>
  </si>
  <si>
    <t>Paltas maduras(firmes)</t>
  </si>
  <si>
    <t>Arroz para sushi</t>
  </si>
  <si>
    <t>Sésamo negro</t>
  </si>
  <si>
    <t>Sésamo blanco</t>
  </si>
  <si>
    <t>Palitos para sushi</t>
  </si>
  <si>
    <t>Esterillas de bodega</t>
  </si>
  <si>
    <t>Wasabi en polvo</t>
  </si>
  <si>
    <t>Camarones ecuatorianos</t>
  </si>
  <si>
    <t>Filetes de salmón</t>
  </si>
  <si>
    <t>Cobertura chocolate bitter</t>
  </si>
  <si>
    <t>Cobertura chocolate blanco</t>
  </si>
  <si>
    <t>Mostacilla de colores</t>
  </si>
  <si>
    <t>Palos de chupete</t>
  </si>
  <si>
    <t>Vainilla escencia</t>
  </si>
  <si>
    <t>Lechuga hidropónica</t>
  </si>
  <si>
    <t>Tomates</t>
  </si>
  <si>
    <t>Pan molde guagua</t>
  </si>
  <si>
    <t>Leche de coco</t>
  </si>
  <si>
    <t>Mayonesa</t>
  </si>
  <si>
    <t>Mix de sésamo</t>
  </si>
  <si>
    <t>Pasta de curry amarillo</t>
  </si>
  <si>
    <t>Calamares</t>
  </si>
  <si>
    <t>Surtido de mariscos cong</t>
  </si>
  <si>
    <t>Carne molida</t>
  </si>
  <si>
    <t>Repollo</t>
  </si>
  <si>
    <t>Pimienta negra</t>
  </si>
  <si>
    <t>Ajo diente</t>
  </si>
  <si>
    <t>Lechuga costina</t>
  </si>
  <si>
    <t>Porotos verde frescos</t>
  </si>
  <si>
    <t>Pimentón rojo fresco</t>
  </si>
  <si>
    <t>Lata atún lomo en agua</t>
  </si>
  <si>
    <t>Bolsa pan molde blanco</t>
  </si>
  <si>
    <t>Huevo</t>
  </si>
  <si>
    <t>Queso fresco</t>
  </si>
  <si>
    <t>Puerros</t>
  </si>
  <si>
    <t>Callampas secas</t>
  </si>
  <si>
    <t>Huesos de vacuno</t>
  </si>
  <si>
    <t>Carcasas de pollo</t>
  </si>
  <si>
    <t>Panceta ahumado laminado</t>
  </si>
  <si>
    <t>Choritos congelados</t>
  </si>
  <si>
    <t>Almejas congeladas</t>
  </si>
  <si>
    <t>Huevos de codorniz</t>
  </si>
  <si>
    <t>Tomillo fresco</t>
  </si>
  <si>
    <t>Bandeja de finas hierbas</t>
  </si>
  <si>
    <t>Pimienta</t>
  </si>
  <si>
    <t>Oporto</t>
  </si>
  <si>
    <t>Panceta</t>
  </si>
  <si>
    <t>Callampas desidratadas</t>
  </si>
  <si>
    <t>Perejil crespo bandeja</t>
  </si>
  <si>
    <t>Fondo de verduras o ave</t>
  </si>
  <si>
    <t>Bandeja huevos de codorniz (12 unid)</t>
  </si>
  <si>
    <t>Panceta ahumada</t>
  </si>
  <si>
    <t>Ají cacho de cabra</t>
  </si>
  <si>
    <t>Espinacas</t>
  </si>
  <si>
    <t>Tomate pera</t>
  </si>
  <si>
    <t>Fondo de verduras desh</t>
  </si>
  <si>
    <t>Semolina</t>
  </si>
  <si>
    <t>Salsa de tomates</t>
  </si>
  <si>
    <t>Carne de vacuno (posta molida)</t>
  </si>
  <si>
    <t>Tocino ahumado</t>
  </si>
  <si>
    <t>Camarón colita</t>
  </si>
  <si>
    <t>Queso roquefort</t>
  </si>
  <si>
    <t>Apio vara</t>
  </si>
  <si>
    <t>Espinacas frescas</t>
  </si>
  <si>
    <t>Zanahoria grandes</t>
  </si>
  <si>
    <t>Queso ricotta</t>
  </si>
  <si>
    <t>Chalotas</t>
  </si>
  <si>
    <t>Pimentón en conserva x 125 grs. lata</t>
  </si>
  <si>
    <t>Pollo entero</t>
  </si>
  <si>
    <t>Pollo pechuga con hueso descongelada</t>
  </si>
  <si>
    <t>Zanahoria baby</t>
  </si>
  <si>
    <t>Pitilla para bridar</t>
  </si>
  <si>
    <t>Nuez moscada</t>
  </si>
  <si>
    <t>Pechuga de pollo</t>
  </si>
  <si>
    <t>Jamón sandwich</t>
  </si>
  <si>
    <t>Jamón planchado</t>
  </si>
  <si>
    <t>Queso gauda</t>
  </si>
  <si>
    <t>Bandeja tomillo fresco</t>
  </si>
  <si>
    <t>Vara de apio</t>
  </si>
  <si>
    <t>Choclo entero</t>
  </si>
  <si>
    <t>Pepinillo dill</t>
  </si>
  <si>
    <t>Zanahorias baby</t>
  </si>
  <si>
    <t>Concentrado de tomate</t>
  </si>
  <si>
    <t>Papel aluminio chico</t>
  </si>
  <si>
    <t>Paprika</t>
  </si>
  <si>
    <t>Asiento vacuno</t>
  </si>
  <si>
    <t>Posta rosada</t>
  </si>
  <si>
    <t>Asado de tira</t>
  </si>
  <si>
    <t>Lomo vetado de vacuno</t>
  </si>
  <si>
    <t>Pollo ganso</t>
  </si>
  <si>
    <t>Queso rallado</t>
  </si>
  <si>
    <t>Vinagre de arroz</t>
  </si>
  <si>
    <t>Maicena</t>
  </si>
  <si>
    <t>Plateada vacuno</t>
  </si>
  <si>
    <t>Osobuco (200 grs)</t>
  </si>
  <si>
    <t>Parmesano trozo</t>
  </si>
  <si>
    <t>Apio varas</t>
  </si>
  <si>
    <t>Semilla de amapola</t>
  </si>
  <si>
    <t>Lata de cerveza 500cc.</t>
  </si>
  <si>
    <t>Arroz grado 2</t>
  </si>
  <si>
    <t>Pasas</t>
  </si>
  <si>
    <t>Congrio dorado fresco evicerado</t>
  </si>
  <si>
    <t>Salmón fresco evicerado</t>
  </si>
  <si>
    <t>Ají verde</t>
  </si>
  <si>
    <t>Pan de molde</t>
  </si>
  <si>
    <t>Fondo de pescado</t>
  </si>
  <si>
    <t>Almeja fresca</t>
  </si>
  <si>
    <t>Chorito fresco</t>
  </si>
  <si>
    <t>Locos cocidos</t>
  </si>
  <si>
    <t>Machas frescas</t>
  </si>
  <si>
    <t>Cholgas</t>
  </si>
  <si>
    <t>Amapola</t>
  </si>
  <si>
    <t>Mariscos congelados</t>
  </si>
  <si>
    <t>Reineta fresca fileteada</t>
  </si>
  <si>
    <t>Bolsa pan molde 380 gr</t>
  </si>
  <si>
    <t>Brownie de chocolate premezcla marca selecta 350 grs</t>
  </si>
  <si>
    <t>Crema de espárragos deshidratada</t>
  </si>
  <si>
    <t>Sazonador deshidratado</t>
  </si>
  <si>
    <t>Sopa de pollo</t>
  </si>
  <si>
    <t>Leche líquida</t>
  </si>
  <si>
    <t>Bolsa de sellado al vacío gofradas</t>
  </si>
  <si>
    <t>Termocirculadores</t>
  </si>
  <si>
    <t>Selladoras al vacío</t>
  </si>
  <si>
    <t>Chispero</t>
  </si>
  <si>
    <t>Espontex</t>
  </si>
  <si>
    <t>Bolsa mix de hojas dole 150 grs</t>
  </si>
  <si>
    <t>Pimiento rojo</t>
  </si>
  <si>
    <t>Rama de apio</t>
  </si>
  <si>
    <t>Aceite de girasol</t>
  </si>
  <si>
    <t>Crema de tomates deshidratada</t>
  </si>
  <si>
    <t>Miel de abejas</t>
  </si>
  <si>
    <t>Salsa inglesa</t>
  </si>
  <si>
    <t>Vinagre blanco (para agua termocirculador)</t>
  </si>
  <si>
    <t>Vinagre de manzana</t>
  </si>
  <si>
    <t>Camarones 100/200</t>
  </si>
  <si>
    <t>Arvejas congeladas</t>
  </si>
  <si>
    <t>Bolsas gofradas</t>
  </si>
  <si>
    <t>Esponjas amarillas</t>
  </si>
  <si>
    <t>Berenjenas</t>
  </si>
  <si>
    <t>Brócoli pequeño</t>
  </si>
  <si>
    <t>Espinaca</t>
  </si>
  <si>
    <t>Pepino</t>
  </si>
  <si>
    <t>Pimentón</t>
  </si>
  <si>
    <t>Rábanos</t>
  </si>
  <si>
    <t>Repollo blanco</t>
  </si>
  <si>
    <t>Repollo morado</t>
  </si>
  <si>
    <t>Rúcula</t>
  </si>
  <si>
    <t>Brownie de chocolate pre mezcla marca selecta 350 grs.</t>
  </si>
  <si>
    <t>Canela en rama</t>
  </si>
  <si>
    <t>Cardamomo</t>
  </si>
  <si>
    <t>Coco rallado</t>
  </si>
  <si>
    <t>Leche de almendras</t>
  </si>
  <si>
    <t>Maní</t>
  </si>
  <si>
    <t>Mix frutos secos</t>
  </si>
  <si>
    <t>Vainilla líquida</t>
  </si>
  <si>
    <t>Vinagre balsámico</t>
  </si>
  <si>
    <t>Reineta fileteada</t>
  </si>
  <si>
    <t>Pote plástico desechable para postre</t>
  </si>
  <si>
    <t>Brócoli</t>
  </si>
  <si>
    <t>Choclo congelado</t>
  </si>
  <si>
    <t>Jugo de naranja caja</t>
  </si>
  <si>
    <t>Laurel</t>
  </si>
  <si>
    <t>Arroz</t>
  </si>
  <si>
    <t>Bolsa pan molde blanco chico</t>
  </si>
  <si>
    <t>Harina de avena</t>
  </si>
  <si>
    <t>Pan marraqueta</t>
  </si>
  <si>
    <t>Salsa tomate</t>
  </si>
  <si>
    <t>Posta negra</t>
  </si>
  <si>
    <t>Crema para cocinar</t>
  </si>
  <si>
    <t>Aceite de ajonjolí</t>
  </si>
  <si>
    <t>Champiñones</t>
  </si>
  <si>
    <t>Aceite girasol</t>
  </si>
  <si>
    <t>Base de hamburguesas</t>
  </si>
  <si>
    <t>Salsa española</t>
  </si>
  <si>
    <t>Primavera de verduras</t>
  </si>
  <si>
    <t>Diente de dragón</t>
  </si>
  <si>
    <t>Caldo de ave caluga</t>
  </si>
  <si>
    <t>Sésamo</t>
  </si>
  <si>
    <t>Chuletas de cerdo parrilleras</t>
  </si>
  <si>
    <t>Trutro de pollo</t>
  </si>
  <si>
    <t>Porotos verdes congelados</t>
  </si>
  <si>
    <t>Verduras primavera</t>
  </si>
  <si>
    <t>Curry</t>
  </si>
  <si>
    <t>Quinoa</t>
  </si>
  <si>
    <t>Choclo</t>
  </si>
  <si>
    <t>Arvejas partidas</t>
  </si>
  <si>
    <t>Caja flan de vainilla 90 grs</t>
  </si>
  <si>
    <t>Caja jalea sabor frambuesa 90 grs</t>
  </si>
  <si>
    <t>Caluga caldo verduras</t>
  </si>
  <si>
    <t>Garbanzos</t>
  </si>
  <si>
    <t>Pastelera de choclo congelada</t>
  </si>
  <si>
    <t>Porotos granados congelados</t>
  </si>
  <si>
    <t>Longanizas</t>
  </si>
  <si>
    <t>Salchichas "gordas"</t>
  </si>
  <si>
    <t>Mata apio</t>
  </si>
  <si>
    <t>Aceite de sésamo</t>
  </si>
  <si>
    <t>Caja puré deshidratado</t>
  </si>
  <si>
    <t>Mostaza normal</t>
  </si>
  <si>
    <t>Habas congeladas</t>
  </si>
  <si>
    <t>Salmón fileteado</t>
  </si>
  <si>
    <t>Caja de jalea frutilla o frambuesa</t>
  </si>
  <si>
    <t>Caja flan sabor vainilla 90 grs.</t>
  </si>
  <si>
    <t>Caja premezcla mousse (sabores)</t>
  </si>
  <si>
    <t>Crema pastelera instantánea</t>
  </si>
  <si>
    <t>Premezcla muffins marca selecta 380 grs.</t>
  </si>
  <si>
    <t>Salsa de caramelo</t>
  </si>
  <si>
    <t>Sobre mermelada frutilla 250 grs.</t>
  </si>
  <si>
    <t>Pliego papel de mantequilla</t>
  </si>
  <si>
    <t>Caja jalea sabor frambuesa de 100grs</t>
  </si>
  <si>
    <t>Crema pastelera instantánea de 500grs</t>
  </si>
  <si>
    <t>Leche condensada (390gr)</t>
  </si>
  <si>
    <t>Miroix</t>
  </si>
  <si>
    <t>Mousse instantáneo sabor chocolate</t>
  </si>
  <si>
    <t>Premezcla de brownie marca selecta 350 grs.</t>
  </si>
  <si>
    <t>Premezcla de merengue</t>
  </si>
  <si>
    <t>Sémola</t>
  </si>
  <si>
    <t>Tarro durazno en conserva mitades</t>
  </si>
  <si>
    <t>Tarro leche evaporada</t>
  </si>
  <si>
    <t>Tarro piña en conserva</t>
  </si>
  <si>
    <t>Brotes diente de dragón</t>
  </si>
  <si>
    <t>Ensalada toscana (dole) 300 grs</t>
  </si>
  <si>
    <t>Nueces mariposa</t>
  </si>
  <si>
    <t>Crema pastelera premezcla</t>
  </si>
  <si>
    <t>Fideos cabellos</t>
  </si>
  <si>
    <t>Fondos de alcachofa en conserva</t>
  </si>
  <si>
    <t>Jalea frambuesa 90 grs</t>
  </si>
  <si>
    <t>Jugo deshidratado (sobre sabores)</t>
  </si>
  <si>
    <t>Ketchup formato en sobre 100 grs.</t>
  </si>
  <si>
    <t>Mostaza en formato en sobre de 100 grs.</t>
  </si>
  <si>
    <t>Pasas rubias</t>
  </si>
  <si>
    <t>Sobre queso parmesano rallado</t>
  </si>
  <si>
    <t>Jamón pierna</t>
  </si>
  <si>
    <t>Posta negra molida</t>
  </si>
  <si>
    <t>Reineta limpia,fileteada</t>
  </si>
  <si>
    <t>Primavera de verduras congelados</t>
  </si>
  <si>
    <t>Cubiertos plasticos o madera desechables: cuchillo,cuchara,tenedor.</t>
  </si>
  <si>
    <t>Harina fuerte 10% a 13% proteínas</t>
  </si>
  <si>
    <t>Manteca vegetal hidrogenada</t>
  </si>
  <si>
    <t>Papel</t>
  </si>
  <si>
    <t>Esponja abrasiva verde</t>
  </si>
  <si>
    <t>Esponja amarilla</t>
  </si>
  <si>
    <t>Gorro de chef</t>
  </si>
  <si>
    <t>Paños para el piso</t>
  </si>
  <si>
    <t>Desinfectante de verduras (aseplac)</t>
  </si>
  <si>
    <t>Asepcol</t>
  </si>
  <si>
    <t>Desengrasante</t>
  </si>
  <si>
    <t>Alcohol gel</t>
  </si>
  <si>
    <t>Grasa enpelle de cerdo</t>
  </si>
  <si>
    <t>Manteca de cerdo</t>
  </si>
  <si>
    <t>Manteca hidrogenada</t>
  </si>
  <si>
    <t>Tomates maduros</t>
  </si>
  <si>
    <t>Margarina maestra horneo</t>
  </si>
  <si>
    <t>Mejorador marraqueta toupan plus puratos</t>
  </si>
  <si>
    <t>Cebollas grandes</t>
  </si>
  <si>
    <t>Tomates maduros firmes</t>
  </si>
  <si>
    <t>Harina de centeno</t>
  </si>
  <si>
    <t>Salvado de trigo fino</t>
  </si>
  <si>
    <t>Bandejas con blonda mediana/plato dorado</t>
  </si>
  <si>
    <t>Cobertura blanca monedas puratos</t>
  </si>
  <si>
    <t>Cobertura coberlux bitter monedas puratos</t>
  </si>
  <si>
    <t>Margarina maestra hoja</t>
  </si>
  <si>
    <t>Diente de ajo</t>
  </si>
  <si>
    <t>Maestra horneo</t>
  </si>
  <si>
    <t>Ajo (2 cabezas)</t>
  </si>
  <si>
    <t>Apio (vara o picado)</t>
  </si>
  <si>
    <t>Espárragos frescos</t>
  </si>
  <si>
    <t>Espinaca hojas</t>
  </si>
  <si>
    <t>Finas hierbas (bandeja)</t>
  </si>
  <si>
    <t>Frutillas frescas o congeladas</t>
  </si>
  <si>
    <t>Jenjibre fresco</t>
  </si>
  <si>
    <t>Pimentón amarillo</t>
  </si>
  <si>
    <t>Rúcula baby</t>
  </si>
  <si>
    <t>Tomate cherry rojo</t>
  </si>
  <si>
    <t>Zanahoria, 3 a 4 unidades</t>
  </si>
  <si>
    <t>Arroz arbóreo scotti o inverni</t>
  </si>
  <si>
    <t>Brandy</t>
  </si>
  <si>
    <t>Cobertura bitter 80%</t>
  </si>
  <si>
    <t>Glucosa</t>
  </si>
  <si>
    <t>Isomalt</t>
  </si>
  <si>
    <t>Transfer colorido</t>
  </si>
  <si>
    <t>Vaina vainilla</t>
  </si>
  <si>
    <t>Hueso de pollo</t>
  </si>
  <si>
    <t>Salmón fresco, entero</t>
  </si>
  <si>
    <t>Crema animal</t>
  </si>
  <si>
    <t>Ajo (3 cabezas)</t>
  </si>
  <si>
    <t>Apio (vara)</t>
  </si>
  <si>
    <t>Berenjenas baby</t>
  </si>
  <si>
    <t>Finas hierbas mix (media bandeja)</t>
  </si>
  <si>
    <t>Frambuesas frescas o congeladas</t>
  </si>
  <si>
    <t>Lechuga mizuna morada</t>
  </si>
  <si>
    <t>Mandarina, 4-5 unidades</t>
  </si>
  <si>
    <t>Moras frescas o congeladas</t>
  </si>
  <si>
    <t>Peras firmes, 3 unidades</t>
  </si>
  <si>
    <t>Zanahoria, 4 unidades</t>
  </si>
  <si>
    <t>Zapallo italiano, 3 unidades</t>
  </si>
  <si>
    <t>Zarzaparrilla</t>
  </si>
  <si>
    <t>Alcachofas cóctel conserva</t>
  </si>
  <si>
    <t>Azafrán</t>
  </si>
  <si>
    <t>Caldo deshidratado de pescado, 7grs</t>
  </si>
  <si>
    <t>Galletas de vino (3 paquetes)</t>
  </si>
  <si>
    <t>Higos secos</t>
  </si>
  <si>
    <t>Levadura instantánea</t>
  </si>
  <si>
    <t>Nuez moscada entera</t>
  </si>
  <si>
    <t>Pan básico hogaza, la popular</t>
  </si>
  <si>
    <t>Pimiento en conserva, lata pequeña</t>
  </si>
  <si>
    <t>Sal de mar</t>
  </si>
  <si>
    <t>Tinta calamar (frasco pequeño 90 grs)</t>
  </si>
  <si>
    <t>Tomate deshidratado</t>
  </si>
  <si>
    <t>Vainilla vaina</t>
  </si>
  <si>
    <t>Almejas pequeñas o almejas julianas 1kg</t>
  </si>
  <si>
    <t>Calamar vaina</t>
  </si>
  <si>
    <t>Chistorra o chorizo maduro</t>
  </si>
  <si>
    <t>Choritos pequeños frescos</t>
  </si>
  <si>
    <t>Congrio dorado entero fresco</t>
  </si>
  <si>
    <t>Jamón serrano trujillo</t>
  </si>
  <si>
    <t>Langostino grande 16 uni ó 36/40</t>
  </si>
  <si>
    <t>Prietas buena calidad</t>
  </si>
  <si>
    <t>Pulpa de cordero con poca grasa</t>
  </si>
  <si>
    <t>Manteca vegetal</t>
  </si>
  <si>
    <t>Ajo (1 cabeza)</t>
  </si>
  <si>
    <t>Arroz común</t>
  </si>
  <si>
    <t>Garbanzos remojados</t>
  </si>
  <si>
    <t>Jugo en sobre sin azúcar</t>
  </si>
  <si>
    <t>Zapallo camote, chileno</t>
  </si>
  <si>
    <t>Ajo (3 unidades)</t>
  </si>
  <si>
    <t>Apio (picado o vara)</t>
  </si>
  <si>
    <t>Finas hierbas mix (bandeja)</t>
  </si>
  <si>
    <t>Lechuga mizuna verde</t>
  </si>
  <si>
    <t>Nabo blanco, mediano</t>
  </si>
  <si>
    <t>Pera firme</t>
  </si>
  <si>
    <t>Tomate cherry amarillo</t>
  </si>
  <si>
    <t>Uva roja o verde s/pepas</t>
  </si>
  <si>
    <t>Zanahorias grandes</t>
  </si>
  <si>
    <t>Zapallo italiano, 2 unidades med.</t>
  </si>
  <si>
    <t>Aceite pepita de uva</t>
  </si>
  <si>
    <t>Café instantáneo</t>
  </si>
  <si>
    <t>Crema de cassis</t>
  </si>
  <si>
    <t>Colorante vegetal, variedad</t>
  </si>
  <si>
    <t>Jugo de naranja buena calidad</t>
  </si>
  <si>
    <t>Nueces partidas</t>
  </si>
  <si>
    <t>Otentic, suplemento puratos</t>
  </si>
  <si>
    <t>Vinagre de frambuesa</t>
  </si>
  <si>
    <t>Magret de pato, 9 unidades</t>
  </si>
  <si>
    <t>Margarina de hoja</t>
  </si>
  <si>
    <t>Queso emmenthal</t>
  </si>
  <si>
    <t>Ajo (1 unidad)</t>
  </si>
  <si>
    <t>Jugo en polvo sin azúcar</t>
  </si>
  <si>
    <t>Leche o crema</t>
  </si>
  <si>
    <t>Merluza filete (20 uni grandes)</t>
  </si>
  <si>
    <t>Postre variedad (flan, jalea, etc)</t>
  </si>
  <si>
    <t>Tomate cherry amarillo o mix</t>
  </si>
  <si>
    <t>Sobrecostilla</t>
  </si>
  <si>
    <t>Arándanos frescos o congelados</t>
  </si>
  <si>
    <t>Berro hidropónico</t>
  </si>
  <si>
    <t>Ciboulette (3 ataditos)</t>
  </si>
  <si>
    <t>Naranja (1 unidad)</t>
  </si>
  <si>
    <t>Pera firme (1 unidad)</t>
  </si>
  <si>
    <t>Zapallo italiano, 3 unidades med.</t>
  </si>
  <si>
    <t>Aguardiente o pisco</t>
  </si>
  <si>
    <t>Amaretto</t>
  </si>
  <si>
    <t>Cacao amargo en polvo</t>
  </si>
  <si>
    <t>Clavo de olor entero</t>
  </si>
  <si>
    <t>Galleta criollita (2 pqts)</t>
  </si>
  <si>
    <t>Pan italiano, ciabatta la popular</t>
  </si>
  <si>
    <t>Pinoli o nueces</t>
  </si>
  <si>
    <t>Pistacho pelado sin sal</t>
  </si>
  <si>
    <t>Semolina o sémola</t>
  </si>
  <si>
    <t>Tomate en conserva, 1 tarro</t>
  </si>
  <si>
    <t>Espinas de pescado</t>
  </si>
  <si>
    <t>Filetillo de pollo</t>
  </si>
  <si>
    <t>Langostino grande, 16 uni</t>
  </si>
  <si>
    <t>Ostión con coral</t>
  </si>
  <si>
    <t>Prosciutto san daniele</t>
  </si>
  <si>
    <t>Pulpo</t>
  </si>
  <si>
    <t>Queso gorgonzola</t>
  </si>
  <si>
    <t>Queso grana padano</t>
  </si>
  <si>
    <t>Queso mozzarella de búfala</t>
  </si>
  <si>
    <t>Queso mozzarella de vaca</t>
  </si>
  <si>
    <t>Fideos rigati, canuto o corbatita</t>
  </si>
  <si>
    <t>Jugo deshidratado sin azúcar</t>
  </si>
  <si>
    <t>Ají rojo fresco (2-3 uni)</t>
  </si>
  <si>
    <t>Brote alfalfa o arveja</t>
  </si>
  <si>
    <t>Lechuga tatsoi</t>
  </si>
  <si>
    <t>Piña caramelo grande</t>
  </si>
  <si>
    <t>Zanahoria grande</t>
  </si>
  <si>
    <t>Ají japonés polvo</t>
  </si>
  <si>
    <t>Alga kombu</t>
  </si>
  <si>
    <t>Brocheta bambú 15-20 cms</t>
  </si>
  <si>
    <t>Castaña cajú</t>
  </si>
  <si>
    <t>Coco en cubo dulce</t>
  </si>
  <si>
    <t>Coco en escama</t>
  </si>
  <si>
    <t>Crema de coco sin azúcar añadida</t>
  </si>
  <si>
    <t>Cúrcuma</t>
  </si>
  <si>
    <t>Damasco turco</t>
  </si>
  <si>
    <t>Dátiles s/c</t>
  </si>
  <si>
    <t>Fideo de arroz ancho, cock brand</t>
  </si>
  <si>
    <t>Fideo japonés, sarraseno color café</t>
  </si>
  <si>
    <t>Fideo vermecelli chino de arroz</t>
  </si>
  <si>
    <t>Garam masala</t>
  </si>
  <si>
    <t>Harina tostada</t>
  </si>
  <si>
    <t>Higos frescos o secos</t>
  </si>
  <si>
    <t>Hoja de parra, 1 fco c/70 unidades</t>
  </si>
  <si>
    <t>Katsuo bushi</t>
  </si>
  <si>
    <t>Lychees, 1 tarro 565 grs</t>
  </si>
  <si>
    <t>Masa philo, 1 caja</t>
  </si>
  <si>
    <t>Palitos chinos desechables</t>
  </si>
  <si>
    <t>Sumake o sumac</t>
  </si>
  <si>
    <t>Pan libanés</t>
  </si>
  <si>
    <t>Papel de arroz, hoja de arroz, 10 uni</t>
  </si>
  <si>
    <t>Pistachos pelados sin sal</t>
  </si>
  <si>
    <t>Salsa de pescado</t>
  </si>
  <si>
    <t>Sake</t>
  </si>
  <si>
    <t>Salsa de ostra u ostión</t>
  </si>
  <si>
    <t>Salsa de soya kikkoman o coreana</t>
  </si>
  <si>
    <t>Salsa de tamarindo</t>
  </si>
  <si>
    <t>Sésamo tostado</t>
  </si>
  <si>
    <t>Té negro en hoja</t>
  </si>
  <si>
    <t>Té verde matcha</t>
  </si>
  <si>
    <t>Tofu a granel</t>
  </si>
  <si>
    <t>Carne molida de cordero o vacuno</t>
  </si>
  <si>
    <t>Filete de atún</t>
  </si>
  <si>
    <t>Huevo de vacuno</t>
  </si>
  <si>
    <t>Pechuga de pollo o filetillo</t>
  </si>
  <si>
    <t>Zapallo italiano, 40 unidades</t>
  </si>
  <si>
    <t>Ají mirasol, 2 unidades</t>
  </si>
  <si>
    <t>Ají panca, 2 unidades</t>
  </si>
  <si>
    <t>Ají rocoto, 2 unidades</t>
  </si>
  <si>
    <t>Ajo, 3 cabezas</t>
  </si>
  <si>
    <t>Camote blanco</t>
  </si>
  <si>
    <t>Camote naranja</t>
  </si>
  <si>
    <t>Guayaba fresca media madura</t>
  </si>
  <si>
    <t>Mango fresco</t>
  </si>
  <si>
    <t>Piña caramelo</t>
  </si>
  <si>
    <t>Tumbo</t>
  </si>
  <si>
    <t>Yuca fresca</t>
  </si>
  <si>
    <t>Zapallo italiano, 1 unidad grande</t>
  </si>
  <si>
    <t>Aceitunas moradas</t>
  </si>
  <si>
    <t>Algarrobina, jarabe</t>
  </si>
  <si>
    <t>Chancaca</t>
  </si>
  <si>
    <t>Choclo morado, 2 a 3 unidades</t>
  </si>
  <si>
    <t>Choclo peruano desgranado</t>
  </si>
  <si>
    <t>Papel de arroz, hoja de arroz, 8 uni</t>
  </si>
  <si>
    <t>Pulpa de maracuyá, sabor peruano</t>
  </si>
  <si>
    <t>Vainilla líquida, edra</t>
  </si>
  <si>
    <t>Vinagre rojo</t>
  </si>
  <si>
    <t>Reineta o corvina fresca filete</t>
  </si>
  <si>
    <t>Salsa de ostión u ostras</t>
  </si>
  <si>
    <t>Ají rocoto, 1 unidad</t>
  </si>
  <si>
    <t>Ají rojo fresco, 1 unidad</t>
  </si>
  <si>
    <t>Carne molida de vacuno</t>
  </si>
  <si>
    <t>Servilleta cóctel</t>
  </si>
  <si>
    <t>Queso brie santa rosa</t>
  </si>
  <si>
    <t>Mini pizza con choricillo cja de 10 unidades</t>
  </si>
  <si>
    <t>Mini quiche de champignones cja de 10 unidades</t>
  </si>
  <si>
    <t>Queso mantecoso santa rosa</t>
  </si>
  <si>
    <t>Postre tiramisu postres individuales de 100 grs prox</t>
  </si>
  <si>
    <t>Queso azul paquete de 100 grs santa rosa</t>
  </si>
  <si>
    <t>Browies pack de 4 unidades 140 grs. braunichoc</t>
  </si>
  <si>
    <t>Nueces picadas</t>
  </si>
  <si>
    <t>Huevos de primera</t>
  </si>
  <si>
    <t>Aceite de canola o maravilla chef</t>
  </si>
  <si>
    <t>Belcolade selection amargo 70%</t>
  </si>
  <si>
    <t>Cacao en polvo extra amargo puratos</t>
  </si>
  <si>
    <t>Chips de chocolate real belga puratos</t>
  </si>
  <si>
    <t>Cobertura blanca carat</t>
  </si>
  <si>
    <t>Esencia de vainilla espesales</t>
  </si>
  <si>
    <t>Harina flor linderos</t>
  </si>
  <si>
    <t>Tegral satin cake puratos</t>
  </si>
  <si>
    <t>Moldes desechables cerecinados de 400 gr</t>
  </si>
  <si>
    <t>Bolsas de basura</t>
  </si>
  <si>
    <t>Esponja fibra verde</t>
  </si>
  <si>
    <t>Cobertura semi amarga carat</t>
  </si>
  <si>
    <t>Transfer diseños</t>
  </si>
  <si>
    <t>Papel de guitarra</t>
  </si>
  <si>
    <t>Acetato de 4,5 cm</t>
  </si>
  <si>
    <t>Bandeja rectangular con blonda 15cm x 30 cm</t>
  </si>
  <si>
    <t>Dolcefruta piña</t>
  </si>
  <si>
    <t>Mermelada la fruteria guinda ácida</t>
  </si>
  <si>
    <t>Crema vegetal passionata</t>
  </si>
  <si>
    <t>Cobertura amarga carat</t>
  </si>
  <si>
    <t>Mermelada frutilla</t>
  </si>
  <si>
    <t>Polvos de hornear puratos</t>
  </si>
  <si>
    <t>Bandeja de presentacion dorada o plateada para brazo de reina</t>
  </si>
  <si>
    <t>Cacao amargo puratos</t>
  </si>
  <si>
    <t>Cobertura bitter carat</t>
  </si>
  <si>
    <t>Harina de avellanas o almendras</t>
  </si>
  <si>
    <t>Mermelada de frambuesa fruitfill</t>
  </si>
  <si>
    <t>Mermelada de guinda fruitfill</t>
  </si>
  <si>
    <t>Margarina de horneo</t>
  </si>
  <si>
    <t>Esencia de vainila</t>
  </si>
  <si>
    <t>Nuez moscada molida</t>
  </si>
  <si>
    <t>Molde de aluminio para tartaleta</t>
  </si>
  <si>
    <t>Bandeja de presentación dorada o plateada 26 cm</t>
  </si>
  <si>
    <t>Frambuesas frescas</t>
  </si>
  <si>
    <t>Platos dorados/plateados 26 cms</t>
  </si>
  <si>
    <t>Molde aluminio tartaleta 20 cms</t>
  </si>
  <si>
    <t>Transfer</t>
  </si>
  <si>
    <t>Crema pasionatta</t>
  </si>
  <si>
    <t>Mermelada repostera de frambuesa</t>
  </si>
  <si>
    <t>Platos de presentación dorados/plateados (individuales)</t>
  </si>
  <si>
    <t>Cacao en polvo puratos</t>
  </si>
  <si>
    <t>Pasta de avellanas</t>
  </si>
  <si>
    <t>Plato de presentación dorados/plateados individual 8 cm</t>
  </si>
  <si>
    <t>Vaina de vainilla</t>
  </si>
  <si>
    <t>Canela molida</t>
  </si>
  <si>
    <t>Colapez</t>
  </si>
  <si>
    <t>Bandejas de alumnio desechables c-18</t>
  </si>
  <si>
    <t>Ramequines/ sufleteros/ timables ceramicos</t>
  </si>
  <si>
    <t>Mango congelado</t>
  </si>
  <si>
    <t>Physalis</t>
  </si>
  <si>
    <t>Avellanas chilenas tostadas</t>
  </si>
  <si>
    <t>Avellanas europeas tostadas</t>
  </si>
  <si>
    <t>Ron</t>
  </si>
  <si>
    <t>Cucharas desechables</t>
  </si>
  <si>
    <t>Colorante hidrosoluble</t>
  </si>
  <si>
    <t>Copas/vasos de catering</t>
  </si>
  <si>
    <t>Queso crema tipo philadelphia</t>
  </si>
  <si>
    <t>Cacao polvo amargo purato</t>
  </si>
  <si>
    <t>Licor amaretto</t>
  </si>
  <si>
    <t>Bandejas</t>
  </si>
  <si>
    <t>Pulpa de frutillas</t>
  </si>
  <si>
    <t>Manjar pastelero</t>
  </si>
  <si>
    <t>Chocolate bitter belcolade 70%</t>
  </si>
  <si>
    <t>Comandas * (pedir en coordinación o bodega, según sede)</t>
  </si>
  <si>
    <t>Pulpa guallarauco (melón, frambuesa y mango)</t>
  </si>
  <si>
    <t>Pulpa guallarauco (piña, frutilla y maracuyá)</t>
  </si>
  <si>
    <t>Pulpa guallarauco (frambuesa y limón)</t>
  </si>
  <si>
    <t>Pulpa guallarauco (durazno, frambuesa y frutilla)</t>
  </si>
  <si>
    <t>Pulpa guallarauco (durazno, frambuesa y piña)</t>
  </si>
  <si>
    <t>Pulpa guallarauco (durazno, mango y maracuyá)</t>
  </si>
  <si>
    <t>Infusión de boldo (en bolsitas)</t>
  </si>
  <si>
    <t>Pulpa guallarauco (chirimoya, mango y frambuesa)</t>
  </si>
  <si>
    <t>Ají verde chileno fresco</t>
  </si>
  <si>
    <t>Albahaca fresca (mata)</t>
  </si>
  <si>
    <t>Apio fresco entero</t>
  </si>
  <si>
    <t>Arvejas peladas frescas o congeladas</t>
  </si>
  <si>
    <t>Berro hidropónico o común</t>
  </si>
  <si>
    <t>Callampa seca</t>
  </si>
  <si>
    <t>Choclo patasca congelado</t>
  </si>
  <si>
    <t>Cilantro fresco</t>
  </si>
  <si>
    <t>Espinaca hoja pequeña</t>
  </si>
  <si>
    <t>Gargal/changle</t>
  </si>
  <si>
    <t>Hojas de mostaza</t>
  </si>
  <si>
    <t>Mango fresco maduro</t>
  </si>
  <si>
    <t>Pimienta negra en grano</t>
  </si>
  <si>
    <t>Tomate limache</t>
  </si>
  <si>
    <t>Tomate cherry morado</t>
  </si>
  <si>
    <t>Trigo mote cocido</t>
  </si>
  <si>
    <t>Zanahoria mediana</t>
  </si>
  <si>
    <t>Bicarbonato de sodio</t>
  </si>
  <si>
    <t>Chumbeque</t>
  </si>
  <si>
    <t>Harina de trigo común</t>
  </si>
  <si>
    <t>Merkén ahumado</t>
  </si>
  <si>
    <t>Mermelada rosa mosqueta</t>
  </si>
  <si>
    <t>Orégano seco</t>
  </si>
  <si>
    <t>Pimienta mapuche</t>
  </si>
  <si>
    <t>Piñones cocidos</t>
  </si>
  <si>
    <t>Sal de mar cahuil</t>
  </si>
  <si>
    <t>Sal fina común</t>
  </si>
  <si>
    <t>Conejo entero, granja</t>
  </si>
  <si>
    <t>Queso de cabra no muy firme</t>
  </si>
  <si>
    <t>Choclo desgranado cong.</t>
  </si>
  <si>
    <t>Hoja de betarraga</t>
  </si>
  <si>
    <t>Hoja de mostaza morada</t>
  </si>
  <si>
    <t>Mote fresco</t>
  </si>
  <si>
    <t>Poroto granado cong.</t>
  </si>
  <si>
    <t>Rabanitos</t>
  </si>
  <si>
    <t>Tomate cherry pera</t>
  </si>
  <si>
    <t>Caldo de pescado bajo en sodio</t>
  </si>
  <si>
    <t>Cola de mono</t>
  </si>
  <si>
    <t>Colorante vegetal</t>
  </si>
  <si>
    <t>Huesillos sin carozo</t>
  </si>
  <si>
    <t>Merkén</t>
  </si>
  <si>
    <t>Miel de palma</t>
  </si>
  <si>
    <t>Mostaza antigua</t>
  </si>
  <si>
    <t>Pasas corinto</t>
  </si>
  <si>
    <t>Pimentón rojo tarro</t>
  </si>
  <si>
    <t>Sal cahuil</t>
  </si>
  <si>
    <t>Sal común</t>
  </si>
  <si>
    <t>Vinagre de vino blanco</t>
  </si>
  <si>
    <t>Almejas frescas</t>
  </si>
  <si>
    <t>Charqui de vaca o cabra</t>
  </si>
  <si>
    <t>Filete, pescado fresco del dia</t>
  </si>
  <si>
    <t>Sobrecostilla vacuno</t>
  </si>
  <si>
    <t>Queso parmesano (trozo)</t>
  </si>
  <si>
    <t>Postre (jalea, flan, similar)</t>
  </si>
  <si>
    <t>Trutro de pollo entero (40 unidades)</t>
  </si>
  <si>
    <t>Cloro</t>
  </si>
  <si>
    <t>Desinfectante de superficies</t>
  </si>
  <si>
    <t>Esponja lavado y virrutilla (c/u)</t>
  </si>
  <si>
    <t>Puré instantáneo</t>
  </si>
  <si>
    <t>Ají verde chileno</t>
  </si>
  <si>
    <t>Alcachofa baby</t>
  </si>
  <si>
    <t>Camote blanco común</t>
  </si>
  <si>
    <t>Cebollín (2 atados)</t>
  </si>
  <si>
    <t>Finas hierbas frescas</t>
  </si>
  <si>
    <t>Huacatay</t>
  </si>
  <si>
    <t>Motemei</t>
  </si>
  <si>
    <t>Porotos verdes frescos</t>
  </si>
  <si>
    <t>Tatsoi</t>
  </si>
  <si>
    <t>Ají en pasta</t>
  </si>
  <si>
    <t>Bolsa sellado vacío mediana</t>
  </si>
  <si>
    <t>Caldo de verduras bajo en sodio</t>
  </si>
  <si>
    <t>Cochayuyo</t>
  </si>
  <si>
    <t>Papaya en conserva</t>
  </si>
  <si>
    <t>Atún fresco</t>
  </si>
  <si>
    <t>Costillar de cerdo (desgrasado)</t>
  </si>
  <si>
    <t>Cuero de cerdo</t>
  </si>
  <si>
    <t>Malaya de cerdo</t>
  </si>
  <si>
    <t>Pescado fresco del dia (congrio/reine.)</t>
  </si>
  <si>
    <t>Gordas buena calidad (20 unidades)</t>
  </si>
  <si>
    <t>Lentejas nuevas</t>
  </si>
  <si>
    <t>Achicoria</t>
  </si>
  <si>
    <t>Alcachofas fresca</t>
  </si>
  <si>
    <t>Chirimoya fresca</t>
  </si>
  <si>
    <t>Hierba buena</t>
  </si>
  <si>
    <t>Maqui o cranberry</t>
  </si>
  <si>
    <t>Mix finas hierbas frescas</t>
  </si>
  <si>
    <t>Penca</t>
  </si>
  <si>
    <t>Aceite de palta</t>
  </si>
  <si>
    <t>Ají en escabeche (ají oro)</t>
  </si>
  <si>
    <t>Fondo de pescado o crustáceos</t>
  </si>
  <si>
    <t>Lentejas o chícharos</t>
  </si>
  <si>
    <t>Papaya confitada</t>
  </si>
  <si>
    <t>Almejas chicas frescas</t>
  </si>
  <si>
    <t>Asado de tira (formato regular)</t>
  </si>
  <si>
    <t>Camarón nailon (colita de camarón)</t>
  </si>
  <si>
    <t>Choritos frescos</t>
  </si>
  <si>
    <t>Congrio entero/merluza austral</t>
  </si>
  <si>
    <t>Costillar ahumado</t>
  </si>
  <si>
    <t>Grasa de cerdo (tocino blanco)</t>
  </si>
  <si>
    <t>Langostinos enteros</t>
  </si>
  <si>
    <t>Piure sin peña</t>
  </si>
  <si>
    <t>Truto de pollo entero</t>
  </si>
  <si>
    <t>Postre (flan, jalea, similar)</t>
  </si>
  <si>
    <t>Acelga</t>
  </si>
  <si>
    <t>Ajo chilote</t>
  </si>
  <si>
    <t>Chascú</t>
  </si>
  <si>
    <t>Moras</t>
  </si>
  <si>
    <t>Cerveza</t>
  </si>
  <si>
    <t>Demi glace pasta</t>
  </si>
  <si>
    <t>Fondo de pescado bajo en sodio</t>
  </si>
  <si>
    <t>Poroto pallar manchado (variedad)</t>
  </si>
  <si>
    <t>Charqui</t>
  </si>
  <si>
    <t>Chostillas de cordero</t>
  </si>
  <si>
    <t>Congrio entero fresco</t>
  </si>
  <si>
    <t>Lengua de vacuno</t>
  </si>
  <si>
    <t>Longaniza</t>
  </si>
  <si>
    <t>Merluza común filete fresco</t>
  </si>
  <si>
    <t>Plateada de cerdo</t>
  </si>
  <si>
    <t>Mantequilla (ghee)</t>
  </si>
  <si>
    <t>Queso cabra</t>
  </si>
  <si>
    <t>Garbanzos pelados</t>
  </si>
  <si>
    <t>Hojas de amaranto</t>
  </si>
  <si>
    <t>Hojas de betarraga chica</t>
  </si>
  <si>
    <t>Hojas de capuccino (espuela galán)</t>
  </si>
  <si>
    <t>Mandarina grande</t>
  </si>
  <si>
    <t>Palta firme/madura</t>
  </si>
  <si>
    <t>Astillas madera frutal para ahumar</t>
  </si>
  <si>
    <t>Chícharos/arvejas secas</t>
  </si>
  <si>
    <t>Harina de arroz</t>
  </si>
  <si>
    <t>Lentejas</t>
  </si>
  <si>
    <t>Luche</t>
  </si>
  <si>
    <t>Masa philo</t>
  </si>
  <si>
    <t>Pipoca</t>
  </si>
  <si>
    <t>Pulpa de lúcuma</t>
  </si>
  <si>
    <t>Quinoa roja</t>
  </si>
  <si>
    <t>Vaina líquida</t>
  </si>
  <si>
    <t>Camarón nailon entero</t>
  </si>
  <si>
    <t>Centolla</t>
  </si>
  <si>
    <t>Entraña de vacuno/lomo liso o punta ganso</t>
  </si>
  <si>
    <t>Filete de congrio</t>
  </si>
  <si>
    <t>Huevas frescas de pescado</t>
  </si>
  <si>
    <t>Merluza austral filete</t>
  </si>
  <si>
    <t>Mollejas</t>
  </si>
  <si>
    <t>Costillas de cordero</t>
  </si>
  <si>
    <t>Queso granulado para pizza</t>
  </si>
  <si>
    <t>Jugo de piña o naranja</t>
  </si>
  <si>
    <t>Paños spontex</t>
  </si>
  <si>
    <t>Bebida fantasía - ginger ale</t>
  </si>
  <si>
    <t>Sprite light</t>
  </si>
  <si>
    <t>Agua mineral bidon benedictino</t>
  </si>
  <si>
    <t>Alcaparras frasco de 140 grs</t>
  </si>
  <si>
    <t>Piña en conserva de de 822 grs</t>
  </si>
  <si>
    <t>Agua mineral en bidon benedictino</t>
  </si>
  <si>
    <t>Bebida fantasía ginger ale</t>
  </si>
  <si>
    <t>Jugo de naranja florida</t>
  </si>
  <si>
    <t>Pickles</t>
  </si>
  <si>
    <t>Agua de coco lata de 500 cc</t>
  </si>
  <si>
    <t>Azúcar rubia en cubos caja 420 gr</t>
  </si>
  <si>
    <t>Detergente</t>
  </si>
  <si>
    <t>Servilleta restaurant</t>
  </si>
  <si>
    <t>CIT1111</t>
  </si>
  <si>
    <t>Taller de pastelería</t>
  </si>
  <si>
    <t>Taller de cocina chilena</t>
  </si>
  <si>
    <t>No alimenticios</t>
  </si>
  <si>
    <t>Equipos y otros</t>
  </si>
  <si>
    <t>Carnes, cecinas y embutidos</t>
  </si>
  <si>
    <t>0.5</t>
  </si>
  <si>
    <t>0.1</t>
  </si>
  <si>
    <t>Mariscos y pescados</t>
  </si>
  <si>
    <t>Ají salsa</t>
  </si>
  <si>
    <t>Ají en pasta sin pepa</t>
  </si>
  <si>
    <t>Ají pasta sin pepas</t>
  </si>
  <si>
    <t>Ají rojo fresco</t>
  </si>
  <si>
    <t>Ají amarillo fresco peruano, 3 uni.</t>
  </si>
  <si>
    <t>Ají amarillo peruano o pasta</t>
  </si>
  <si>
    <t>Astillas o chipsde madera</t>
  </si>
  <si>
    <t>Terrones de azúcar, 250 grs</t>
  </si>
  <si>
    <t>Berenjenas mediana</t>
  </si>
  <si>
    <t>Cabello de ángel</t>
  </si>
  <si>
    <t>Fideo cabello ángel</t>
  </si>
  <si>
    <t>Cabellos de ángel</t>
  </si>
  <si>
    <t>Café en grano Café Cultura - Lavazza</t>
  </si>
  <si>
    <t>Caja panacota premezcla marca Ambrosoli 90 grs</t>
  </si>
  <si>
    <t>Caja panacota marca Ambrosoli 90 grs</t>
  </si>
  <si>
    <t>Coca Cola</t>
  </si>
  <si>
    <t>Coca Cola light</t>
  </si>
  <si>
    <t>Coca Cola zero</t>
  </si>
  <si>
    <t>Colapez, 16 láminas</t>
  </si>
  <si>
    <t>Colapez, 3 láminas</t>
  </si>
  <si>
    <t>Colapez, 5 láminas</t>
  </si>
  <si>
    <t>Crema avellana/chocolate, "Nutella"</t>
  </si>
  <si>
    <t>Pasta de avellana "Nutella"</t>
  </si>
  <si>
    <t>Ron blanco "Havana Club"</t>
  </si>
  <si>
    <t>Espárragos</t>
  </si>
  <si>
    <t>Caldo pescado o crustáceos bajo sodio</t>
  </si>
  <si>
    <t>Ginger beer "Fentimans" o "Britvic"</t>
  </si>
  <si>
    <t>Jamón pierna artesanal laminado</t>
  </si>
  <si>
    <t>Jamón serrano</t>
  </si>
  <si>
    <t>Jamón serrano o proscuitto</t>
  </si>
  <si>
    <t>Jamón pierna laminado</t>
  </si>
  <si>
    <t>Jamón serrano laminado</t>
  </si>
  <si>
    <t>Jabón de manos</t>
  </si>
  <si>
    <t>Langosta Juan Fernández viva</t>
  </si>
  <si>
    <t>Leche entera "Soprole"</t>
  </si>
  <si>
    <t>Mantequilla sin sal "Soprole"</t>
  </si>
  <si>
    <t>Crema de leche "Soprole"</t>
  </si>
  <si>
    <t>Crema fresca "Soprole"</t>
  </si>
  <si>
    <t>Leche "Soprole"</t>
  </si>
  <si>
    <t>Crema "Soprole"</t>
  </si>
  <si>
    <t>Lechuga mizuna roja</t>
  </si>
  <si>
    <t>Lechuga mizuna</t>
  </si>
  <si>
    <t>Levadura seca instantánea</t>
  </si>
  <si>
    <t>Limónes</t>
  </si>
  <si>
    <t>Pulpa guallarauco Limón</t>
  </si>
  <si>
    <t>Lollo Rosa</t>
  </si>
  <si>
    <t>Lechuga Lollo Rosa</t>
  </si>
  <si>
    <t>Maní tostado pelado</t>
  </si>
  <si>
    <t>Maní confitado</t>
  </si>
  <si>
    <t>Manjar "Nestlé"</t>
  </si>
  <si>
    <t>Manjar pastelero "Nestlé"</t>
  </si>
  <si>
    <t>Leche condensada "Nestlé"</t>
  </si>
  <si>
    <t>Manjar pastelero "Nestlé" o "Fundo Los Alerces"</t>
  </si>
  <si>
    <t>Manjar "Nestlé" o "Fundo Los Alerces"</t>
  </si>
  <si>
    <t>Marrasquino rojos</t>
  </si>
  <si>
    <t>Mayonesa "Kraft"</t>
  </si>
  <si>
    <t>Mayonesa blanca ("Kraft")</t>
  </si>
  <si>
    <t>Mayonesa "Kraft" frasco de 397 grs</t>
  </si>
  <si>
    <t>Mayonesa "Supreme"</t>
  </si>
  <si>
    <t>Nueces pecanas o comúnes</t>
  </si>
  <si>
    <t>Berros común</t>
  </si>
  <si>
    <t>Merluza común (40 unidades medianas)</t>
  </si>
  <si>
    <t>Margarina horneo "Watt´s"</t>
  </si>
  <si>
    <t>Mermelada "Watt´s" guinda 1kg. reposteria</t>
  </si>
  <si>
    <t>Margarina de horneo "Watt´s"</t>
  </si>
  <si>
    <t>Mermelada de damasco "Watt´s"</t>
  </si>
  <si>
    <t>Mostaza de Dijon</t>
  </si>
  <si>
    <t>Queso de cabra con Orégano</t>
  </si>
  <si>
    <t>Ostiónes congelados</t>
  </si>
  <si>
    <t>Palta Hass</t>
  </si>
  <si>
    <t>Palta Hass, para sushi</t>
  </si>
  <si>
    <t>Pan Baguette</t>
  </si>
  <si>
    <t>Pan Baguette grande</t>
  </si>
  <si>
    <t>Mejorador Baguette s-500 ultra puratos</t>
  </si>
  <si>
    <t>Pan Baguette la, popular</t>
  </si>
  <si>
    <t>Pan Brioche sandwich</t>
  </si>
  <si>
    <t>Pan Brioche para sandwich</t>
  </si>
  <si>
    <t>Pan cóctel tapadito bolsa 400 grs</t>
  </si>
  <si>
    <t>Pan "París" o "Copihue"</t>
  </si>
  <si>
    <t>Pimentón rojo grande</t>
  </si>
  <si>
    <t>Caja garbanzos "Wasil" de 380 grs</t>
  </si>
  <si>
    <t>Caja garbanzos "Wasil"</t>
  </si>
  <si>
    <t>Porotos negros "Wasil"</t>
  </si>
  <si>
    <t>Caja porotos "Wasil"</t>
  </si>
  <si>
    <t>Albahaca fresca (opciónal)</t>
  </si>
  <si>
    <t>Azúcar granulada (opciónal)</t>
  </si>
  <si>
    <t>Sobre crema de Espárragos "Maggi"</t>
  </si>
  <si>
    <t>Sobre sopas "Maggi" pollo con arroz</t>
  </si>
  <si>
    <t>Queso Gruyère</t>
  </si>
  <si>
    <t>Queso Gruyère santa rosa</t>
  </si>
  <si>
    <t>El "Abuelo"</t>
  </si>
  <si>
    <t>Takuan, rábano dulce encurtido</t>
  </si>
  <si>
    <t>Varilla bambú o mini brocheta 12 0 15 cm</t>
  </si>
  <si>
    <t>Costilla cordero, carré Francés</t>
  </si>
  <si>
    <t>Vino tinto Carmenere</t>
  </si>
  <si>
    <t>Té "Dilmah" negro (en bolsitas)</t>
  </si>
  <si>
    <t>Vino Oporto</t>
  </si>
  <si>
    <t>Vino Pipeño</t>
  </si>
  <si>
    <t>Whisky "Johnny Walker"</t>
  </si>
  <si>
    <t>Whisky "Jameson"</t>
  </si>
  <si>
    <t>Zucchini</t>
  </si>
  <si>
    <t>Zucchini 8 a 9 unidades</t>
  </si>
  <si>
    <t>Kg.</t>
  </si>
  <si>
    <t>mt.</t>
  </si>
  <si>
    <t>Servilletas paquete</t>
  </si>
  <si>
    <t>Ron "Havana Club" añejo 3 años blanco 750 cc bot</t>
  </si>
  <si>
    <t>Ron "Havana Club" añejo especial 750cc bot</t>
  </si>
  <si>
    <t>Tequila "José Cuervo" reposado 750cc bot</t>
  </si>
  <si>
    <t>Whisky "Johnny Walker" etiqueta roja 750 cc bot</t>
  </si>
  <si>
    <t>Whisky "Jack Daniels" 750 cc bot</t>
  </si>
  <si>
    <t>Galletas de agua paquetes</t>
  </si>
  <si>
    <t>Amargo angostura bot.</t>
  </si>
  <si>
    <t>Campari 750 cc bot.</t>
  </si>
  <si>
    <t>Cinzano bianco 950cc bot.</t>
  </si>
  <si>
    <t>Jerez "Tío Pepe" 750 cc bot.</t>
  </si>
  <si>
    <t>Martini extra dry 955cc bot.</t>
  </si>
  <si>
    <t>Martini "Rosso" 750cc bot.</t>
  </si>
  <si>
    <t>Osborne 10 años, tawny Oporto 750 cc bot.</t>
  </si>
  <si>
    <t>Baileys original (crema de whisky) 750cc bot.</t>
  </si>
  <si>
    <t>Benedictine bot.</t>
  </si>
  <si>
    <t>"Sheridan's" 750cc bot.</t>
  </si>
  <si>
    <t>Marrasquino rojo frasco</t>
  </si>
  <si>
    <t>Amargo de angostura bot.</t>
  </si>
  <si>
    <t>Vodka absolut 750 cc bot.</t>
  </si>
  <si>
    <t>Whisky "Jack Daniels" 750 cc bot.</t>
  </si>
  <si>
    <t>Hojas de menta bandeja chica</t>
  </si>
  <si>
    <t>Chocolate en rama costa caja</t>
  </si>
  <si>
    <t>Chartresusse verde 750 cc bot.</t>
  </si>
  <si>
    <t>Crema de violeta routin - 1883 750 cc bot.</t>
  </si>
  <si>
    <t>Hojas de menta bandeja</t>
  </si>
  <si>
    <t>Azúcar en cubo caja</t>
  </si>
  <si>
    <t>Amargo angostura bot</t>
  </si>
  <si>
    <t>Ron "Havana Club" añejo 3 años blanco 750 cc bot.</t>
  </si>
  <si>
    <t>Tequila blanco el merendero blanco 1 litro x unidad c/u bot.</t>
  </si>
  <si>
    <t>Crema de coco "Cóco López" lata</t>
  </si>
  <si>
    <t>Jugo de tomate lata</t>
  </si>
  <si>
    <t>Lychee lata 400 gr lata</t>
  </si>
  <si>
    <t>Sal de apio frasco</t>
  </si>
  <si>
    <t>Tabasco bot.</t>
  </si>
  <si>
    <t>Worcestershire sauce bot.</t>
  </si>
  <si>
    <t>Viña mar Brut 750cc bot.</t>
  </si>
  <si>
    <t>Chocolote en ramas costa cajita</t>
  </si>
  <si>
    <t>Ron blanco bot</t>
  </si>
  <si>
    <t>Mayonesa "Supreme" o "Kraft" cc</t>
  </si>
  <si>
    <t>Vinagre blanco cc</t>
  </si>
  <si>
    <t>Guantes caja</t>
  </si>
  <si>
    <t>Atún lomito latas</t>
  </si>
  <si>
    <t>Ciboulette paquete</t>
  </si>
  <si>
    <t>Pimentón conserva lata chica</t>
  </si>
  <si>
    <t>Palmito tarro</t>
  </si>
  <si>
    <t>Mondadientes cajita</t>
  </si>
  <si>
    <t>Alcaparras frasco</t>
  </si>
  <si>
    <t>Masa philo 300 grs pqte</t>
  </si>
  <si>
    <t>Vino blanco cc</t>
  </si>
  <si>
    <t>Pimentón en conserva lata chica</t>
  </si>
  <si>
    <t>Hojas de colapez laminas</t>
  </si>
  <si>
    <t>Jugo de naranja en polvo sobre</t>
  </si>
  <si>
    <t>Papel mantequilla pliego</t>
  </si>
  <si>
    <t>Leche condensada tarro</t>
  </si>
  <si>
    <t>Durazno en conserva mitades lata</t>
  </si>
  <si>
    <t>Leche condensada lata</t>
  </si>
  <si>
    <t>Mix hierbas (te) 20 unidades caja</t>
  </si>
  <si>
    <t>Té 20 unidades caja</t>
  </si>
  <si>
    <t>Agua mineral con gas bot. 500 cc botella</t>
  </si>
  <si>
    <t>Agua mineral sin gas bot. 500 cc botella</t>
  </si>
  <si>
    <t>Cerveza importada lata 330 cc lata</t>
  </si>
  <si>
    <t>Cerveza nacional lata 330 cc lata</t>
  </si>
  <si>
    <t>Coca Cola normal lata 330 cc lata</t>
  </si>
  <si>
    <t>Coca Cola zero lata 330 cc lata</t>
  </si>
  <si>
    <t>Fanta lata 330 cc lata</t>
  </si>
  <si>
    <t>Jugo boca ancha bot. 330 cc botella</t>
  </si>
  <si>
    <t>Sprite lata 330 cc lata</t>
  </si>
  <si>
    <t>Amaretto botella de 750 cc botella</t>
  </si>
  <si>
    <t>Vodka botella de 750 cc botella</t>
  </si>
  <si>
    <t>Jarabe de goma botella de 750 cc botella</t>
  </si>
  <si>
    <t>Tequila blanco botella de 750 cc botella</t>
  </si>
  <si>
    <t>Bebida cola 1 lt bot/lata</t>
  </si>
  <si>
    <t>Jugo de naranja natural 1,5 lt bot/caja</t>
  </si>
  <si>
    <t>Campari bot</t>
  </si>
  <si>
    <t>Martini "Rosso" bot</t>
  </si>
  <si>
    <t>Whisky botella de 750 cc botella</t>
  </si>
  <si>
    <t>Guantes de latex m pares</t>
  </si>
  <si>
    <t>Servilletas cóctel paq</t>
  </si>
  <si>
    <t>Papel absorbente rollo</t>
  </si>
  <si>
    <t>Marrasquino frasco peq.</t>
  </si>
  <si>
    <t>Triple sec botella</t>
  </si>
  <si>
    <t>Licor de cacao botella</t>
  </si>
  <si>
    <t>Licor de café botella</t>
  </si>
  <si>
    <t>Menta bandeja paq</t>
  </si>
  <si>
    <t>Ají verde paq</t>
  </si>
  <si>
    <t>Hojas de apio paq</t>
  </si>
  <si>
    <t>Pisco pedro jimenez "Mal Paso" botella</t>
  </si>
  <si>
    <t>Ron blanco botella</t>
  </si>
  <si>
    <t>Soda botella</t>
  </si>
  <si>
    <t>Decoración rodajas citricos deshidra caja</t>
  </si>
  <si>
    <t>Pisco peruano botella</t>
  </si>
  <si>
    <t>Jarabe de granadina botella</t>
  </si>
  <si>
    <t>Plátanos paq</t>
  </si>
  <si>
    <t>Frambuesas kg, 125g</t>
  </si>
  <si>
    <t>Palillos cóctel paq</t>
  </si>
  <si>
    <t>Whisky bourbon bot</t>
  </si>
  <si>
    <t>Martini bianco (dulce) botella</t>
  </si>
  <si>
    <t>Coñac botella</t>
  </si>
  <si>
    <t>Martini dry botella</t>
  </si>
  <si>
    <t>Hojas de apio paquete hojas de apio</t>
  </si>
  <si>
    <t>Jugo de tomate tarro 300 ml</t>
  </si>
  <si>
    <t>Sal de apio, 100 grs / fco frasco</t>
  </si>
  <si>
    <t>Salsa inglesa frasco de 150 cc frasco</t>
  </si>
  <si>
    <t>Café polvo para preparar tarro.   50 grs</t>
  </si>
  <si>
    <t>Tabasco frasco de 60 cc frasco</t>
  </si>
  <si>
    <t>Agua con gas 1,5 lts botella</t>
  </si>
  <si>
    <t>Aperol botella</t>
  </si>
  <si>
    <t>Flores comestibles bandeja 30 grs</t>
  </si>
  <si>
    <t>Chocolate en rama caja, 1oo grs</t>
  </si>
  <si>
    <t>Ron de coco saborizado 750 cc botella</t>
  </si>
  <si>
    <t>Curaçao azul botella</t>
  </si>
  <si>
    <t>Licor de cassis, 500 ml botella</t>
  </si>
  <si>
    <t>Vino tinto Carmenere de 750 cc botella</t>
  </si>
  <si>
    <t>Chardonnay vino botella</t>
  </si>
  <si>
    <t>Agua tónica de 1,5 lts botella</t>
  </si>
  <si>
    <t>Betarraga pqte</t>
  </si>
  <si>
    <t>Brotes arvejas bandeja</t>
  </si>
  <si>
    <t>Menta pqte</t>
  </si>
  <si>
    <t>Perejil crespo pqte</t>
  </si>
  <si>
    <t>Anchoas lata</t>
  </si>
  <si>
    <t>Atún al aceite tarros</t>
  </si>
  <si>
    <t>Romero bandeja</t>
  </si>
  <si>
    <t>Pinchos de bambú 10 cms bolsa</t>
  </si>
  <si>
    <t>Pepinillo frasco</t>
  </si>
  <si>
    <t>Cebollín paquetes</t>
  </si>
  <si>
    <t>Cilantro bandeja</t>
  </si>
  <si>
    <t>Jengibre en vinagre frasco</t>
  </si>
  <si>
    <t>Alga nori paquetes</t>
  </si>
  <si>
    <t>Physalis bandeja</t>
  </si>
  <si>
    <t>Leche condensada tarros</t>
  </si>
  <si>
    <t>Petazeta paquetes</t>
  </si>
  <si>
    <t>Licor de menta botella</t>
  </si>
  <si>
    <t>Diente de dragón bandeja</t>
  </si>
  <si>
    <t>Cebollín pqte</t>
  </si>
  <si>
    <t>Huevos de codorniz bandeja</t>
  </si>
  <si>
    <t>Perejil paquete</t>
  </si>
  <si>
    <t>Perejil mata</t>
  </si>
  <si>
    <t>Albahaca fresca paquete</t>
  </si>
  <si>
    <t>Cilantro paquete</t>
  </si>
  <si>
    <t>Crema de espárragos deshidratada sobre</t>
  </si>
  <si>
    <t>Albahaca mata</t>
  </si>
  <si>
    <t>Pan molde blanco láminas</t>
  </si>
  <si>
    <t>Tomillo bandeja</t>
  </si>
  <si>
    <t>Brownie de chocolate pre mezcla marca selecta 350 grs. caja</t>
  </si>
  <si>
    <t>Fetuccinis pqt</t>
  </si>
  <si>
    <t>Gelatina sabor piña caja</t>
  </si>
  <si>
    <t>Masa lista para lasaña 400grs carozzi pqt</t>
  </si>
  <si>
    <t>Fideos de arroz (fetucchini) pqt</t>
  </si>
  <si>
    <t>Fondo de alcachofa frasco</t>
  </si>
  <si>
    <t>Fetuccinis 400grs pqt</t>
  </si>
  <si>
    <t>Poroto negro "Wasil" caja</t>
  </si>
  <si>
    <t>Apio ramas</t>
  </si>
  <si>
    <t>Mix finas hierbas bandeja</t>
  </si>
  <si>
    <t>Albahaca pqt</t>
  </si>
  <si>
    <t>Cebollín pqt</t>
  </si>
  <si>
    <t>Menta fresca bandeja</t>
  </si>
  <si>
    <t>Tortillas mexicanas medianas pqt</t>
  </si>
  <si>
    <t>Choclo congelado grano pqt</t>
  </si>
  <si>
    <t>Mata albahaca fresca mata</t>
  </si>
  <si>
    <t>Durazno en conserva tarro</t>
  </si>
  <si>
    <t>Fideos espirales de 400 grs pqt</t>
  </si>
  <si>
    <t>Pan molde blanco pqt</t>
  </si>
  <si>
    <t>Servilletas papel 100 unid pqt</t>
  </si>
  <si>
    <t>Platos plasticos grandes pqt</t>
  </si>
  <si>
    <t>Platos plasticos chicos de 18 cms pqt</t>
  </si>
  <si>
    <t>Vasos descartables pequeños pqt</t>
  </si>
  <si>
    <t>Vienesas (sureñas) (25 unidades) paquete</t>
  </si>
  <si>
    <t>Duraznos en conserva en mitades tarro</t>
  </si>
  <si>
    <t>Cerezas en conserva sin carozo tarro</t>
  </si>
  <si>
    <t>Colorante vegetal (3 colores) cajita</t>
  </si>
  <si>
    <t>Mondadiente (bolsita 50 uni) pqt</t>
  </si>
  <si>
    <t>Bolsa de sellado vacío rollo</t>
  </si>
  <si>
    <t>Albahaca fresca mata</t>
  </si>
  <si>
    <t>Cebollín, paquete de 3 unidades pqt</t>
  </si>
  <si>
    <t>Ají amarillo en pasta, frasco de 205g fco</t>
  </si>
  <si>
    <t>Ají panca en pasta, frasco de 205g fco</t>
  </si>
  <si>
    <t>Leche evaporada tarro</t>
  </si>
  <si>
    <t>Poroto rojo o blanco "Wasil" caja</t>
  </si>
  <si>
    <t>Levadura para vinos pqts</t>
  </si>
  <si>
    <t>Servilleta cóctel pqtes.</t>
  </si>
  <si>
    <t>Ají ahumado pqtes.</t>
  </si>
  <si>
    <t>Agua mineral sin gas bidon 4,5 lt</t>
  </si>
  <si>
    <t>Lyches en conserva latas</t>
  </si>
  <si>
    <t>Durazno en conserva latas</t>
  </si>
  <si>
    <t xml:space="preserve">Agua mineral sin gas bidon 4,5 lt </t>
  </si>
  <si>
    <t>Galletas de soda pqtes.</t>
  </si>
  <si>
    <t>Chardonnay bot.</t>
  </si>
  <si>
    <t>Moscatel bot.</t>
  </si>
  <si>
    <t>Gewürztraminer bot.</t>
  </si>
  <si>
    <t>Riesling bot.</t>
  </si>
  <si>
    <t>Viognier bot.</t>
  </si>
  <si>
    <t>Aceite de oliva bot.</t>
  </si>
  <si>
    <t xml:space="preserve">Galletas de soda pqts </t>
  </si>
  <si>
    <t>Jamón serrano paqte</t>
  </si>
  <si>
    <t xml:space="preserve">Mermelada de papaya fco </t>
  </si>
  <si>
    <t>Mermelada frasco</t>
  </si>
  <si>
    <t>Morande g.reserva/"Casa Silva" reserva bot.</t>
  </si>
  <si>
    <t>Tabali pedregoso/chocalan reserva bot.</t>
  </si>
  <si>
    <t>Frasco 380 grs. marca suk frascos</t>
  </si>
  <si>
    <t>Bot 500 cc bot.</t>
  </si>
  <si>
    <t>Syrah casas del bosque/leyda bot.</t>
  </si>
  <si>
    <t>Pinot noir la ronciere cantoalba/ morande reserva bot.</t>
  </si>
  <si>
    <t>Malbec "Caliterra" reserva/la ronciere bot.</t>
  </si>
  <si>
    <t>Carignan casaspatronales bot.</t>
  </si>
  <si>
    <t xml:space="preserve">Agua mineral sin gas benedictino bidon </t>
  </si>
  <si>
    <t>Chorizo artesanal jumbo paquete</t>
  </si>
  <si>
    <t xml:space="preserve">Jamón serrano laminado paqte </t>
  </si>
  <si>
    <t>Pipeño cacique bot.</t>
  </si>
  <si>
    <t>Cinsault de martino(viejas tinajas) bot.</t>
  </si>
  <si>
    <t>Rose la ronciere bot.</t>
  </si>
  <si>
    <t>Aceite de oliva 500 cc bot.</t>
  </si>
  <si>
    <t>Minis empanadas de pino congeladas paquetes</t>
  </si>
  <si>
    <t>Carmenere 2019 "Casa Silva" gran reserva bot</t>
  </si>
  <si>
    <t>Carmenere 2020 "Casa Silva" gran reserva bot</t>
  </si>
  <si>
    <t>Carmenere 2021 "Casa Silva" gran reserva bot</t>
  </si>
  <si>
    <t>Choritos latas de 190 gramos tarros</t>
  </si>
  <si>
    <t>País bot.</t>
  </si>
  <si>
    <t>Carignan bot.</t>
  </si>
  <si>
    <t>Minis empanadas de pino pqte</t>
  </si>
  <si>
    <t xml:space="preserve">Ostras fresca caja 24 uni dades caja </t>
  </si>
  <si>
    <t xml:space="preserve">Mix de hojas mix salad 150 grs cajitas </t>
  </si>
  <si>
    <t xml:space="preserve">Camarones apanados bolsa 500 grs cuisine bolsa </t>
  </si>
  <si>
    <t>Queso azul santa rosa 100 grs pqte</t>
  </si>
  <si>
    <t>Mermelada de higos helios frasco 330 grs. fco</t>
  </si>
  <si>
    <t>Oporto "Taylor's" bot</t>
  </si>
  <si>
    <t>Late harvest blanco "Casa Silva" bot</t>
  </si>
  <si>
    <t>Pisco "Espíritu del Elqui" 40* trasparente bot</t>
  </si>
  <si>
    <t>Pisco Nobel añejado 40° "Mistral" bot</t>
  </si>
  <si>
    <t>Machas en conserva en aceite 190 gramos lata</t>
  </si>
  <si>
    <t>Cerveza ipa "Royal Guard" bot</t>
  </si>
  <si>
    <t>Cerveza sin filtrar kutsmann bot</t>
  </si>
  <si>
    <t>Cerveza golden ale Kross bot</t>
  </si>
  <si>
    <t>Cerveza negra porter del puerto del puerto bot</t>
  </si>
  <si>
    <t>Agua mineral sin gas 1,5 lt benedictino bot</t>
  </si>
  <si>
    <t>Camarones apanados bolsa 500 grs cuisine bolsa</t>
  </si>
  <si>
    <t>Marrasquino frasco 140 grs frasco</t>
  </si>
  <si>
    <t>Flores comestibles bandeja</t>
  </si>
  <si>
    <t>Piña conserva rodaja tarro</t>
  </si>
  <si>
    <t>Guinda marrasquino frasco 140 grs frasco</t>
  </si>
  <si>
    <t>Piña en conserva tarro</t>
  </si>
  <si>
    <t>Marrasquino frasco frasco</t>
  </si>
  <si>
    <t>Cerezas sin carozo en conserva tarro</t>
  </si>
  <si>
    <t>Tarro en duraznos en mitades tarro</t>
  </si>
  <si>
    <t>Tarro de leche condensada tarro</t>
  </si>
  <si>
    <t>Tarros de piña en conserva tarro</t>
  </si>
  <si>
    <t>Colorante liposoluble frasco</t>
  </si>
  <si>
    <t>Leche condensada "Nestlé" tarro</t>
  </si>
  <si>
    <t>Colorante hidrosoluble frasco</t>
  </si>
  <si>
    <t>Vino tinto económico (750 cc, con corcho) botella</t>
  </si>
  <si>
    <t>Vino blanco económico (750 cc, con corcho) botella</t>
  </si>
  <si>
    <t>Guantes de latex par</t>
  </si>
  <si>
    <t>Papel de repaso rollo</t>
  </si>
  <si>
    <t>Agua sin gas (1,5 lt) botella</t>
  </si>
  <si>
    <t>Merlot (750 cc) botella</t>
  </si>
  <si>
    <t>Vermouth "Rosso" botella</t>
  </si>
  <si>
    <t>Jerez botella</t>
  </si>
  <si>
    <t>Jarabe de goma botella</t>
  </si>
  <si>
    <t>Pinot noir (750 cc) botella</t>
  </si>
  <si>
    <t>Coca Cola (591 cc) botella</t>
  </si>
  <si>
    <t>Sprite zero (591 cc) botella</t>
  </si>
  <si>
    <t>Menta (paquete de 30 gramos) paquete</t>
  </si>
  <si>
    <t>Clavo de olor sobre</t>
  </si>
  <si>
    <t>Anís estrellado frasco</t>
  </si>
  <si>
    <t>Malbec (750 cc) botella</t>
  </si>
  <si>
    <t>Sprite (1,5 lt) botella</t>
  </si>
  <si>
    <t>Tequila botella</t>
  </si>
  <si>
    <t>Licor de cassis botella</t>
  </si>
  <si>
    <t>Gaseosa ginger ale (1,5) botella</t>
  </si>
  <si>
    <t>Gewürztraminer(750 cc) botella</t>
  </si>
  <si>
    <t>Carmenere (750 cc) botella</t>
  </si>
  <si>
    <t>Campari botella</t>
  </si>
  <si>
    <t>Cabernet Franc (750 cc) botella</t>
  </si>
  <si>
    <t>Sake (tozai, 720 cc) botella</t>
  </si>
  <si>
    <t>Vodka botella</t>
  </si>
  <si>
    <t>Riesling (750 cc) botella</t>
  </si>
  <si>
    <t>Carignan (750 cc) botella</t>
  </si>
  <si>
    <t>Orégano fresco paquete</t>
  </si>
  <si>
    <t>Flores comestibles (paquete de 30 gramos) paquete</t>
  </si>
  <si>
    <t>Pisco peruano (750 cc) botella</t>
  </si>
  <si>
    <t>Gaseosa ginger ale (1,5 lt) botella</t>
  </si>
  <si>
    <t>Amargo angostura (botella es de 100 cc) botella</t>
  </si>
  <si>
    <t>Cinsault (750 cc) botella</t>
  </si>
  <si>
    <t>Whisky botella</t>
  </si>
  <si>
    <t>Jugo de arándanos (1,5 lt) botella</t>
  </si>
  <si>
    <t>Chardonnay (750 cc) botella</t>
  </si>
  <si>
    <t>Papel secante rollo</t>
  </si>
  <si>
    <t>Pisco bot</t>
  </si>
  <si>
    <t>Menta fresca pqt</t>
  </si>
  <si>
    <t>Cerveza Kross 5 de 330 cc bot</t>
  </si>
  <si>
    <t>Jarabe goma endulzante bot</t>
  </si>
  <si>
    <t>Vermouth "Rosso" bot</t>
  </si>
  <si>
    <t>Vino blanco - cepa Chardonnay bot</t>
  </si>
  <si>
    <t>Vino tinto - cepa syrah bot</t>
  </si>
  <si>
    <t>Albahaca fresca pqt</t>
  </si>
  <si>
    <t>Vino blanco - cepa Riesling bot</t>
  </si>
  <si>
    <t>Vino tinto - cepa malbec bot</t>
  </si>
  <si>
    <t>Vino tinto - cepa carignan bot</t>
  </si>
  <si>
    <t>Vino tinto - cepa Pinot noir bot</t>
  </si>
  <si>
    <t>Fernet bot</t>
  </si>
  <si>
    <t>Pisco transparente - "Alto del Carmen" 40° bot</t>
  </si>
  <si>
    <t>Vino blanco - cepa Gewürztraminer bot</t>
  </si>
  <si>
    <t>Vino Pipeño blanco bot</t>
  </si>
  <si>
    <t>Vino tinto - cepa Carmenere bot</t>
  </si>
  <si>
    <t>Cerveza austral calafate de 330cc bot</t>
  </si>
  <si>
    <t>Vino blanco - cepa Viognier bot</t>
  </si>
  <si>
    <t>Vino tinto - cepa país País salvaje bot</t>
  </si>
  <si>
    <t>Amaretto disaronno bot</t>
  </si>
  <si>
    <t>Licor amarula bot</t>
  </si>
  <si>
    <t>Licor de crema "Sheridan's" bot</t>
  </si>
  <si>
    <t>Licor "Frángelico" bot</t>
  </si>
  <si>
    <t>Licor "St. Germain" bot</t>
  </si>
  <si>
    <t>Ron añejo "Abuelo" 5 años bot</t>
  </si>
  <si>
    <t>Vino blanco - cepa Moscatel viña choapa bot</t>
  </si>
  <si>
    <t>Vino Pipeño bot</t>
  </si>
  <si>
    <t>Whisky etiqueta roja bot</t>
  </si>
  <si>
    <t>Kross golden ale 300 cc bot</t>
  </si>
  <si>
    <t>Vino tinto - cepa Merlot bot</t>
  </si>
  <si>
    <t>Vermut "Rosso" bot</t>
  </si>
  <si>
    <t>Coñac 3 palos bot</t>
  </si>
  <si>
    <t>Licor de oro bot</t>
  </si>
  <si>
    <t>Licor enguindado bot</t>
  </si>
  <si>
    <t>Pisco añejado en roble - "Mistral" Nóbel 40° bot</t>
  </si>
  <si>
    <t>Licor araucano bot</t>
  </si>
  <si>
    <t>Licor cola de mono bot</t>
  </si>
  <si>
    <t>Vino fortificado opción nacional u Oporto bot</t>
  </si>
  <si>
    <t>Alcohol bot</t>
  </si>
  <si>
    <t>Agrupador</t>
  </si>
  <si>
    <t>Portafolio de título</t>
  </si>
  <si>
    <t>1.0</t>
  </si>
  <si>
    <t>CMC</t>
  </si>
  <si>
    <t>0.05</t>
  </si>
  <si>
    <t>PTT6697</t>
  </si>
  <si>
    <t>Apio picado</t>
  </si>
  <si>
    <t>Callampas frescas u ostra</t>
  </si>
  <si>
    <t>Espinacas hojas</t>
  </si>
  <si>
    <t>Lechuga misuna morada</t>
  </si>
  <si>
    <t>Menta fresca (salón comedor y cocina)</t>
  </si>
  <si>
    <t>Palta hass medianas</t>
  </si>
  <si>
    <t>Pimiento amarillo</t>
  </si>
  <si>
    <t>Pimiento verde</t>
  </si>
  <si>
    <t xml:space="preserve">Bicarbonato </t>
  </si>
  <si>
    <t>Cacao polvo</t>
  </si>
  <si>
    <t>Chancaca granulada</t>
  </si>
  <si>
    <t xml:space="preserve">Micas </t>
  </si>
  <si>
    <t>Mote trigo fresco</t>
  </si>
  <si>
    <t>Pulpa de frambuesa (salón comedor)</t>
  </si>
  <si>
    <t>Pulpa de maracuyá (uso mixto)</t>
  </si>
  <si>
    <t>Pulpa mango (salón comedor)</t>
  </si>
  <si>
    <t>Azucar invertido</t>
  </si>
  <si>
    <t>Pescado fresco del día (filete)</t>
  </si>
  <si>
    <t>Queso de cabra maduro o seco</t>
  </si>
  <si>
    <t>Lavalozas</t>
  </si>
  <si>
    <t>Vino carmenere reserva (salón comedor) bot.</t>
  </si>
  <si>
    <t>Vino país  bot.</t>
  </si>
  <si>
    <t>Vino pinot noir reserva (salón comedor) bot.</t>
  </si>
  <si>
    <t>Vino tinto común bot.</t>
  </si>
  <si>
    <t>Finas hierbas surtidas bandeja</t>
  </si>
  <si>
    <t>Vino viognier (salón comedor) bot.</t>
  </si>
  <si>
    <t>tabla</t>
  </si>
  <si>
    <t>taller</t>
  </si>
  <si>
    <t>id_taller</t>
  </si>
  <si>
    <t>titulo_preparacion</t>
  </si>
  <si>
    <t>detalle_preparacion</t>
  </si>
  <si>
    <t>sigla</t>
  </si>
  <si>
    <t>semana</t>
  </si>
  <si>
    <t>insert</t>
  </si>
  <si>
    <t>Servicio de desayuno</t>
  </si>
  <si>
    <t>Inducción al taller</t>
  </si>
  <si>
    <t>2</t>
  </si>
  <si>
    <t>3</t>
  </si>
  <si>
    <t>4</t>
  </si>
  <si>
    <t>5</t>
  </si>
  <si>
    <t>6</t>
  </si>
  <si>
    <t>7</t>
  </si>
  <si>
    <t>8</t>
  </si>
  <si>
    <t>9</t>
  </si>
  <si>
    <t>10</t>
  </si>
  <si>
    <t>11</t>
  </si>
  <si>
    <t>12</t>
  </si>
  <si>
    <t>13</t>
  </si>
  <si>
    <t>14</t>
  </si>
  <si>
    <t>15</t>
  </si>
  <si>
    <t>16</t>
  </si>
  <si>
    <t>Limones</t>
  </si>
  <si>
    <t>Pan croissant</t>
  </si>
  <si>
    <t>Conocimiento big four. tecnicas de repaso. montaje de mesas. ejecución práctica de montaje de mesas: a la carta y al menú. ejecución práctica de tipos de servicio: al plato, inglesa, francesa, con campana, servicio de bebidas calientes. juego de roles. toma inventario big four.</t>
  </si>
  <si>
    <t>Organización del personal de restaurant</t>
  </si>
  <si>
    <t>Montaje de mesas. demostracion de servicio y atencion de comensales. demosttración toma de comanda. servicio de aperitivos: pisco sour y limonada albahaca. demostracion servicio de pan, demostración servicio de vinos, servicio emplatado en alimentos, servicio de bebidas calientes.</t>
  </si>
  <si>
    <t>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t>
  </si>
  <si>
    <t>Organización y desarrollo de los procesos de servicio y atencion de comensales</t>
  </si>
  <si>
    <t>Actividades de mise en place. actividades de servicio. actividades de servicio de vinos. actividades de servicio de aperitivos: pisco sour peruano y bella luna. servicio de pan a la inglesa, servicio emplatado en alimentos, servicio de té e infusiones</t>
  </si>
  <si>
    <t>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t>
  </si>
  <si>
    <t>Mise en place y montaje de salón</t>
  </si>
  <si>
    <t>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t>
  </si>
  <si>
    <t>Examen primer grupo</t>
  </si>
  <si>
    <t>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t>
  </si>
  <si>
    <t>Servicio y atencion de comensales</t>
  </si>
  <si>
    <t>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t>
  </si>
  <si>
    <t>Servicio desayuno</t>
  </si>
  <si>
    <t>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t>
  </si>
  <si>
    <t>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t>
  </si>
  <si>
    <t>Fermentados</t>
  </si>
  <si>
    <t>Destilados</t>
  </si>
  <si>
    <t>VDL - ABV - ABA</t>
  </si>
  <si>
    <t>Licores y cremas</t>
  </si>
  <si>
    <t>Técnicas de elaboración de cócteles</t>
  </si>
  <si>
    <t>Cosmopolitan, Manhattan, Caipirihna, Pisco Sour
Preparar goma en clases</t>
  </si>
  <si>
    <t>Daiquiri - Margarita - Aviation - Side Car - Last Word - Alexander - Pisco Sour - White Lady - Florida - Cosmopolitan
Preparar goma</t>
  </si>
  <si>
    <t>Coctelera</t>
  </si>
  <si>
    <t>Negroni - Screw Driver - John Collins - Black Russian - Caipirihna - Long Island Tea - Mint Julep - Old Fashioned
Preparar goma</t>
  </si>
  <si>
    <t>Machacados directo al vaso</t>
  </si>
  <si>
    <t>Martiny Dry, Presidente, Manhattan, Boulevardier, Bloody Mary, Frozen Lychee y Menta, Alzheimer, Piña Colada</t>
  </si>
  <si>
    <t>Vaso mezclador - Licuadora</t>
  </si>
  <si>
    <t>Evaluación práctica</t>
  </si>
  <si>
    <t>Side Car, Old Fashioned, Martini Dry, Manhattan, Whisky Sour, Martinez, Americano, Champagmne Cocktail, Kir Royal
Preparar goma</t>
  </si>
  <si>
    <t>Aperitivos</t>
  </si>
  <si>
    <t>Daiquiri, Florida, White Lady, Piña Colada, Blue Lagoon, Tequila Sunrise, Gin Fizz, Mojito, Moscow Mule.
Preparar jarabe de goma</t>
  </si>
  <si>
    <t>Cócteles refrescantes</t>
  </si>
  <si>
    <t>Alexander, Black Russian, Grasshopper, Rusty Nail, Irish Coffee, Velvet Hammer, God Father
Preparar Jarabe de goma</t>
  </si>
  <si>
    <t>Cócteles digestivos</t>
  </si>
  <si>
    <t>Técnicas de corte, dressing y ensalada simple, mixta</t>
  </si>
  <si>
    <t>Técnicas de corte, cocción de vegetales y huevos</t>
  </si>
  <si>
    <t>Mini sandwichs</t>
  </si>
  <si>
    <t>Servicio de cóctel y bocados fríos</t>
  </si>
  <si>
    <t>Mini sandwichs evaluación</t>
  </si>
  <si>
    <t>Servicio de cóctel y bocados calientes</t>
  </si>
  <si>
    <t>Sopas ligadas, potaje y decoraciones basicas</t>
  </si>
  <si>
    <t>Cerdo, guarniciones y salsa</t>
  </si>
  <si>
    <t>Pescado como entrada, puntos de cocción del vacuno</t>
  </si>
  <si>
    <t>Bocados dulces</t>
  </si>
  <si>
    <t>Masas secas</t>
  </si>
  <si>
    <t>Cenas temáticas</t>
  </si>
  <si>
    <t>Pedido base para proyectar el servicio de brunch examen</t>
  </si>
  <si>
    <t>Examen</t>
  </si>
  <si>
    <t>Servicio de Brunch</t>
  </si>
  <si>
    <t>Pedido semestre</t>
  </si>
  <si>
    <t>Técnicas de corte, cocción de vegetales y huevos,  ensaladas compuestas</t>
  </si>
  <si>
    <t>Evaluación</t>
  </si>
  <si>
    <t>Pescado como entrada, puntos de cocción vacuno, arroz como acompañamiento</t>
  </si>
  <si>
    <t>Vinos blancos</t>
  </si>
  <si>
    <t>Vinos tintos</t>
  </si>
  <si>
    <t>Cata y maridaje de vinos tintos</t>
  </si>
  <si>
    <t>Espumantes</t>
  </si>
  <si>
    <t>Vinos fortificados</t>
  </si>
  <si>
    <t>Piscos artesanales</t>
  </si>
  <si>
    <t>Cervezas artesanales</t>
  </si>
  <si>
    <t>Piscola, Tequila sunrise, Godfather, Screwdriver,Negroni (DIRECTOS). Demostración práctica por parte del docente y 1 réplica por grupo.</t>
  </si>
  <si>
    <t>Demostración práctica</t>
  </si>
  <si>
    <t>Pisco Sour, White Lady, Ruso Blanco,Margarita clásico</t>
  </si>
  <si>
    <t>Batidos - Coctelera</t>
  </si>
  <si>
    <t xml:space="preserve">Caipirinha, Sour apple vodka,  Mojito, Fresco del Limarí . </t>
  </si>
  <si>
    <t>Pisco Sour peruano, Mojito, Tequila Sunrise.</t>
  </si>
  <si>
    <t>Piña Colada, Daiquiri de Pepino-plátano, margarita de Fruta.</t>
  </si>
  <si>
    <t>Licuados</t>
  </si>
  <si>
    <t>Martini dry, Manhattan, Mi to, Capitán, Bitter a la Francesa,Pichuncho,Pantera rosa</t>
  </si>
  <si>
    <t>Refrescados y clásicos chilenos</t>
  </si>
  <si>
    <t>Bloody Mary, espresso martini, café irlandes, Bellini, Aperol Spritz,  &amp; evaluación de  Martini dry, bitter a la francesa, daiquiri plátano</t>
  </si>
  <si>
    <t>Elaboración especial</t>
  </si>
  <si>
    <t>Old Fashioned, Santiago Sour, Cardonnay Sour, Kirsch Royale, Laguna Azul, Blue Hawaiian</t>
  </si>
  <si>
    <t>Tragos varios</t>
  </si>
  <si>
    <t>Canasta base para creación de propuesta examen.</t>
  </si>
  <si>
    <t>Pedido examen</t>
  </si>
  <si>
    <t>Canapé, crostini y bocados fríos en vajilla.</t>
  </si>
  <si>
    <t>Bocados fríos para cocktail</t>
  </si>
  <si>
    <t>Preparaciones para cocktail</t>
  </si>
  <si>
    <t xml:space="preserve">Preparaciones en vajilla tipo buffet, roulade y terrina                                                                                                                                               </t>
  </si>
  <si>
    <t>Bocados fríos (canasta sorpresa)</t>
  </si>
  <si>
    <t>Preparaciones calientes para evento de pie</t>
  </si>
  <si>
    <t>Empanadas, brochetas de vacuno, satté.</t>
  </si>
  <si>
    <t>Trinchado de filete y hamburguesas</t>
  </si>
  <si>
    <t>Bocados calientes (canasta sorpresa)</t>
  </si>
  <si>
    <t>Buffet de sushi</t>
  </si>
  <si>
    <t>Bocadillos dulces</t>
  </si>
  <si>
    <t xml:space="preserve">Cake pop de bizcocho o galleta molida con manjar boleado. Cup cakes de vainilla rellenos con frutos rojos y frostin de queso. Mini pie de limón.                                                                                                                                              </t>
  </si>
  <si>
    <t>Semana 1</t>
  </si>
  <si>
    <t>Semana 2</t>
  </si>
  <si>
    <t>Semana 3</t>
  </si>
  <si>
    <t>Semana 4</t>
  </si>
  <si>
    <t>Semana 5</t>
  </si>
  <si>
    <t>Semana 6</t>
  </si>
  <si>
    <t>Semana 7</t>
  </si>
  <si>
    <t>Semana 8</t>
  </si>
  <si>
    <t>Semana 9</t>
  </si>
  <si>
    <t>Preparación</t>
  </si>
  <si>
    <t>Ensaladas</t>
  </si>
  <si>
    <t>Fondos, crema de setas, sopa de mariscos, consomé</t>
  </si>
  <si>
    <t>Fondos, crema de zapallo, sopa de cebolla, crema de espárragos</t>
  </si>
  <si>
    <t>Evaluación 1</t>
  </si>
  <si>
    <t>Crema de zetas, crema de zapallo</t>
  </si>
  <si>
    <t>Fetuccinni,salsa pomodoro, bolognesa, putanesca y amatriciana</t>
  </si>
  <si>
    <t>Ravioles rellenos espinaca ricotta, jamon pierna ricotta, ravioles rellenos con ricotta y camarón, salsa tres quesos (gruyere , roquefort y chanco) en base salsa bechamel.</t>
  </si>
  <si>
    <t>Raviolli,fetuccines, salsa 3 quesos, salsa putanezca</t>
  </si>
  <si>
    <t>Pollo asado, pollo grillado,puré y derivados, salsa por reducción</t>
  </si>
  <si>
    <t xml:space="preserve">pollo a la king, pollo cordon bleu, masa duquesa, vegetales saletados,salsa por reducción </t>
  </si>
  <si>
    <t>Pollo cordon bleu, pollo grillado, masa duquesa, vegetales salteados, salsa por reducción</t>
  </si>
  <si>
    <t>Osobuco, plateada, carne mongoliana, goulash</t>
  </si>
  <si>
    <t>Carne mechada, strogonoff, puré rústico, vegetales asados, lomo a la plancha</t>
  </si>
  <si>
    <t>Strogonoff de filete, carne mechada, cazuela, roast beef, lomo grillado, vegetales asados, vegetales salteados, verduras a la polonesa</t>
  </si>
  <si>
    <t>Reineta a la plancha, congrio frito, arroz pilaf, arroz creole, salsa bechamel</t>
  </si>
  <si>
    <t>Mariscos, risotto</t>
  </si>
  <si>
    <t>Reineta a la plancha, arroz pilaf, salsa de mariscos(base bechamel)</t>
  </si>
  <si>
    <t>* Elaboración de puré en caja
* Pechuga de pollo sous vide sazonada con bases deshidratadas
* Sopa de pollo (sobre)
* Crema de espárragos
* Brownie chocolate premezcla</t>
  </si>
  <si>
    <t>Inducción, bases deshidratadas y pre mezclas + sous vide</t>
  </si>
  <si>
    <t>Elaborando entradas frías y calientes</t>
  </si>
  <si>
    <t xml:space="preserve">* Ensalada rusa con mayonesa, sopa de pollo deshidratada, huevo cocido a 72º por 17 minutos. topping de tocino crocante
* Ensalada César pollo, aderezo César. Crema de espárragos deshidratadas, huevo cocido a 85º por 15 minutos
* Ensalada mixta, vinagreta de frambuesa liofilizada, crema de tomtes. Huevo cocinado a 85º por 12 minutos, topping de pesto y nueces
* Ensalada templada con aderezo agridulce de mostaza. Crema de papas deshidratada, huevo cocido a 72 º por 21 minutos, topping papas hilo
</t>
  </si>
  <si>
    <t>Dietas especiales</t>
  </si>
  <si>
    <t xml:space="preserve">1.- Menú hipocalórico:
Ensalada de repollo zanahoria con lactonesa y frutos secos. reineta sous vide (marinada cítrica) con verduras asadas. gelatina de piña con manzana rallada
2.- Menú hipercalórico
Ensalada capresse con limoneta. lasaña de carne y espinaca. brownie de chocolate
3.- Menú vegetariano:
Ensaladamix de hojas verdes, pepino tomate y aceitunas con dressing de mostaza y miel. albóndigas de carne de soya en salsa pomodoro con pasta lisa. peras pochadas al vino tinto
4.-Menú vegano:
Ensalada primaveral con vinagreta de aceitunas y pimentón asado.  milanesa deberenjenas con humus. arroz con coco
</t>
  </si>
  <si>
    <t>Requerimientos alimentarios específicos</t>
  </si>
  <si>
    <t xml:space="preserve">1.- Menú para celíacos:
Ensalada apio palta con limoneta. fideos de arroz con salsa bolognesa. Leche asada.
2.- Menú para hipertensos y colesteron alto:
Ensalada de lechuga con choclo, tomte y zanahoria + vinagreta. Bistec con budín de verduras. Crepe con fruta fesca.
3.- Menú para diabéticos:
Ensalada de tomates y pepino con vinagreta. Lentejas con arroz. Brownie de manzana
4.- Menú mediterranéo (como prevención de enfermedades: cáncer, diabetes etc)
Crema de zapallo con crutones al oliva. Pechuga de pollo sous vide con brocolis y coliflor. Macedonia de frutas.
</t>
  </si>
  <si>
    <t>1.- Menú hipocalórico
2.- Menú hipercalórico
3.- Menú vegetariano
4.- Menú vegano</t>
  </si>
  <si>
    <t>Elaborando principales en base a vacuno y pescado</t>
  </si>
  <si>
    <t xml:space="preserve">1.- Albóndigas pomodoro, arroz árabe y vegetales salteados: cebollín, berenjenas, choclo, brócoli, zapallo italiano, pimentón.
2.- Hamburguesas en salsa española. Arroz primavera, vegetales salteados. cebollín, berenjenas, choclo, brócoli, zapallo italiano y pimentón.
3.- Asado alemán con salsa de tomates. Arroz al perejil, vegetales salteados: cebollín, berenjenas,choclo, brócoli, zapallo italiano y pimentón
4.- Pimentones rellenos. Arroz pilaf, vegetales salteados: cebollín, berenjenas,choclo, brócoli, zapallo italiano y pimentón
</t>
  </si>
  <si>
    <t>Elaborando principales en base a ave y cerdo</t>
  </si>
  <si>
    <t xml:space="preserve">1.- Chapsui de ave/chuleta parrillera la plancha. Papas lyonesa
2.-Chapsui de ave/chuleta de cerdo parrillera a la plancha/papas lyonesa
3.-Trutro de pollo al jugo/chuleta de cerdo a la cazadora/papas lyonesa
4.-Trutro de pollo al jugo/chuleta a la cazadora/papas lyonesa
</t>
  </si>
  <si>
    <t>Elaborando línea de servicio</t>
  </si>
  <si>
    <t>1.- Bistec de res a la plancha con tortilla de verduras y arroz pilaf
2.- Bistec de res a la plancha con tortilla de verduras y arroz primavera
3.- Pechuga de ave a la plancha con tortilla de papas y quinoa al curry
4.- Pechuga de ave a la plancha con tortilla de papas y quinoa</t>
  </si>
  <si>
    <t xml:space="preserve">Todos los grupos elaboran:
Bistec de res a la plancha con salsa española con tortilla de verduras y papas lyonesa. Peras al vino tinto
</t>
  </si>
  <si>
    <t>1.-  Porotos:
Ensalada chilena/porotos granados con mazamorra y longaniza/jalea de frambuesas con crema
2.- Lentejas:
ensalada chilena/lentejas con arros y gordas/flan
3.- Garbanzos:
ensalada chilena/garbanzos con arroz/ensalada de frutas
4.- Arvejas
ensalada chilena/arvejas partidas con tocino a la parmesana/ compota de manzana</t>
  </si>
  <si>
    <t>Recetas clásicas de legumbres</t>
  </si>
  <si>
    <t>Mixtura de legumbres</t>
  </si>
  <si>
    <t>1.- Porotos:
Ensalada de porotos negros con albahaca y pepino + topping de almendras esfiladas
salmón sous vide compañado de tacu tacu
2.- Lentejas:
Ensalada de lentejas rojas con tomate cherry y menta + salsa de yoghurt natural
hamburgeuesas de lentejas con puré de papas con aceitunas
3.- Garbanzos:
Hummus xo masas crujientes con topping de crudities
falafel de garbanzos con arroz árabe
4.- Arvejas:
Ensalada de arvejas con tomate, choclo, menta, limoneta
tortilla de arvejas con verduras de la estación</t>
  </si>
  <si>
    <t>Evaluación legumbres</t>
  </si>
  <si>
    <t>1.-  Porotos:
Ensalada chilena/porotos granados con mazamorra y longaniza/jalea de frambuesas con crema
2.- Lentejas:
Ensalada chilena/lentejas con arroz y gordas/flan
3.- Garbanzos:
Ensalada chilena/garbanzos con arroz/ensalada de frutas
4.- Arvejas
Ensalada chilena/arvejas partidas con tocino a la parmesana/ compota de manzana</t>
  </si>
  <si>
    <t>Postres en base a pre mezclas</t>
  </si>
  <si>
    <t>1.- Brazo de reina/flan
2.- Profiteroles con crema pastelera
3.- Muffins de chocolate con frosting de queso crema y vainilla/ jalea con fruta
4.- Panqueques con crema diplomática/ peras sous vide/sémola con leche</t>
  </si>
  <si>
    <t>Elaboración de postres para la cocina institucional</t>
  </si>
  <si>
    <t xml:space="preserve">1.- Tartaleta de frutas/peras confitadas sous vide/leche asada
2.- Pie de limón/compòta de manzana jengibre sous vide/babaroisse
3.- Küchen de manzana/manzana sous videarroz con leche de coco
4.- Brownie con mousse de chocolate/peras sous vide/ sémola con leche
</t>
  </si>
  <si>
    <t>Exámen final</t>
  </si>
  <si>
    <t>Docentes hacen pedido según progresión del curso, en la clase 8.  Si en esa clase no se hace no hay pedido y se ajusta a lo que pueda facilitar bodega</t>
  </si>
  <si>
    <t>Docentes hacen pedido según progresión del curso sobre aperitivos, cócteles refrescantes y digestivos. Pedido se hace en clase 12, sin pedido se usara solo lo que bodega pueda facilitar</t>
  </si>
  <si>
    <t>Licor artesanal y creación de cóctel. docentes realizan pedido según progresión del curso. Pedido se hace en clase 13  sin pedido, se usara solo lo que bodega pueda facilitar</t>
  </si>
  <si>
    <t>Exámen práctico. docentes realizan pedido según progresión del curso. pedido se hace en clase 14, sin pedido se usara solo lo que bodega pueda facilitar</t>
  </si>
  <si>
    <t>Inducción y nivelación</t>
  </si>
  <si>
    <t xml:space="preserve">Clase demostrativa/participativa (taller laboratorio/nivelación)
todos los cuartos realizan las mismas preparaciones (técnicas).
* Filetear, limpiar ,porcionar salmón, limpiar, marinar reservar
* Limpiar, mencionar y mostrar partes del filete de vacuno , porcionar, marinar  y reservar
* Fondo de pollo, salsa española mixta, salsa rducción crema (mirepoix, b. garnie, etc)
* Risotto (sabor libre), vegetales salteados /grillados , tulle salada,craquelado ,deshidratado
* Papa a la crema, fettuccini de espinaca (opcional), coulis de vegetales
* Helado(sabor libre) salsa de berries, decoracion de 4/4, brandy snap, chocolate, caramelo,   isomalt, transfer.                                                                                                                                                                                          </t>
  </si>
  <si>
    <t>Evaluación - España</t>
  </si>
  <si>
    <t>Evaluación - Francia</t>
  </si>
  <si>
    <t>Evaluación asistida - Italia</t>
  </si>
  <si>
    <t>Evaluación asistida - Medio Oriente, Tailandia, Japón</t>
  </si>
  <si>
    <t>Evaluación asistida - Perú</t>
  </si>
  <si>
    <t>Evaluación final</t>
  </si>
  <si>
    <t>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t>
  </si>
  <si>
    <t xml:space="preserve">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pescado al horno, puré de papas y postre.
Postre: Pastelería
- Creme brulée con helado de nueces aromatizadas con cava.
- Tarte tatin, helado de creme de cassis.
- Pan: croissant y mini baguette.
</t>
  </si>
  <si>
    <t xml:space="preserve">EVALUACIÓN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vacuno bourguignon, papa asada y postre.
Postre: Pastelería
- Creme brulée con helado de nueces aromatizadas con cava.
- Tarte tatin, helado de creme de cassis.
- Pan: croissant y mini baguette.
</t>
  </si>
  <si>
    <t>Cocina Italiana / Evaluación asistida. Clase con comensales.
Entradas: Cuarto Frío
- Lasaña de vegetales, salsa pomodoro y pesto.
- Selección de bruschettas (prosciutto, pulpo y peperonatta).
- Mantequilla de orégano fresco y pistachos.
Platos de Fondo: Cuarto Caliente
- Risotto negro (tinta de calamar) y frutos del mar.
- Canelones rellenos con pollo asado, tocino y ricotta, gratinados con salsa bechamel y acompañados de salsa pomodoro.
- Almuerzo de personal:  Pasta con salsa de champiñón, aceitunas y perejil (base tomate) y postre.
Postre: Pastelería
- Panna cotta de frambuesa, salsa de naranja ácida y helado de nutella, frutas al zabaione.
- Tiramisú, helado de pistacho y salsa de moras con arándanos.
- Pan: ciabatta y focaccia.</t>
  </si>
  <si>
    <t>Cocina de Oriente / Evaluación asistida. Clase con comensales.
Entradas: Cuarto Frío
- Duo de Tataki (salmón y atún), salsa ponzu y pequeña ensalada (Japón).
- Hojita de parra rellenas, labban y zahatar (Medio oriente).
- Mantequilla de especias 
Platos de Fondo: Cuarto Caliente
- Pad thai de pollo y tofu (Tailandia).
- Yakisoba de mariscos (Japón).
- Almuerzo de personal: zapallo italiano relleno o guiso, arroz y postre.
- Postre: Pastelería
- Baklawe, helado de dátiles, salsa de té e higos, peras al jengibre con pistachos y decoración de caramelo (Medio oriente).
- Satay de piña, helado de té matcha y coco, salsa de mango picante, lichees y pasta frita (Tailandia).
- Pan: al vapor (Japón), Pita (Medio oriente).</t>
  </si>
  <si>
    <t>Cocina Peruana / Evaluación asistida. Clase con comensales.
Entradas: Cuarto Frío
- Pulpo a la Parrilla, solterito arequipeño y salsa al olivo.
- Causa de camarón y tiradito nikkei de salmón.
- Mantequilla: ají panca y huacatay.
Platos de Fondo: Cuarto Caliente
- Pescado fresco a la chorrillana, arroz chaufa y yuca frita.
- Lomo saltado y tacu tacu.
- Almuerzo de personal: Arroz chaufa de pollo y postre.
Postre: Pastelería
- Suspiro de limeña, helado de mazamorra morada, salsa de maracuyá.
- Crema volteada, helado de plátano, salsa de tumbo.
- Pan: Mollete y de papa amarilla.</t>
  </si>
  <si>
    <t>Examen final, menú dirigido. Clase con comensales.
Entradas: Cuarto Frío
- Degustación de quiche (lorraine, espinaca, setas), mini ensalada con vinagreta (Francia).
- Causa de camarón y tiradito nikkei de salmón (Perú).
- Manteqilla de finas hierbas.
Platos de Fondo: Cuarto Caliente
- Pad thai de pollo (Tailandia).
- Risotto negro (tinta de calamar) y frutos del mar (Italia).
- Almuerzo de personal: pastel de papas y postre.
Postre: Pastelería
- Leche frita, helado de mora, zarzaparrilla (España).
- Tiramisú con helado de nutella y salsa de moras con arándanos (Italia).
- Pan: Vapor (japonés) y Focaccia (italiano).</t>
  </si>
  <si>
    <t>Langosta marinada, picante de conejo y arroz con ajo, cordero arvejado y puré rústico, 
quinoa con leche y mango, helado de chumbeque y guayaba, catutos con rosa mosqueta, mini chapalele y mini churrascas.</t>
  </si>
  <si>
    <t>Pulpo con vinagreta de aceituna azapa/empanada de prieta/queso de cabra; Pastel de jaibas en papa michuñe/arriero; cancato/puré de habas; sobrecostilla al pipeño/porotos granados; mote c/huesillos/helado de cola de mono.</t>
  </si>
  <si>
    <t>Pulpo con vinagreta de aceituna azapa/empanada de prieta/queso de cabra; pastel
de jaibas en papa michuñe/arriero; cancato/puré de habas; sobrecostilla al pipeño/porotos granados; mote c/huesillos/helado de cola de mono.</t>
  </si>
  <si>
    <t>Mini chacarero/causeo de atún y cochayuyo; arrollado de huaso/pequén c/queso; 
pescado del día/arroz al ajo; ccostillar de cerdo/cremoso de motemei; leche nevada/helado de frutillas c/menta.</t>
  </si>
  <si>
    <t>Mini chacarero/causeo de atún y cochayuyo; Arrollado de huaso/pequén c/queso; pescado del día/arroz al ajo; Costillar de cerdo/cremoso de motemei; Leche nevada/helado de frutillas c/menta.</t>
  </si>
  <si>
    <t>Evaluación guiada</t>
  </si>
  <si>
    <t>Chupe de setas/pebre de piure; Pulmay/empanadita de mariscos c/queso; Pescado del día/puré de lentejas: Asado de tira/pastelera de choclos c/albahaca; Pie de turrón de vino/helado de papaya.</t>
  </si>
  <si>
    <t>Mini sánguche pescado frito/lengua de vacuno; Caldillo de congrio/empanadta 
de charqui; Plateada de cerdo/porotos pallares; Costillas de cordero/charquicán; Mousse de chirimoya alegre y queso de cabra/helado de carmenere y berries.</t>
  </si>
  <si>
    <t>Tártaro de centolla/macha con queso, merluza ahumada/huevas de pescado fritas, 
Congrio frito/salsa camarón mailon, Mini parrilla, Leche asada/helado de arándano, limón y menta</t>
  </si>
  <si>
    <t>Pulpo con vinagreta de aceitunas de azapa, empanadita de prieta/queso de cabra, 
Merluza ahumada, huevas de pescado frita, congrio frito, cordero y charquicán, Mousse de chirimoya alegre</t>
  </si>
  <si>
    <t>Inducción</t>
  </si>
  <si>
    <t>El instructor realizara una masa de pan para luego se replicada por los alumnos.</t>
  </si>
  <si>
    <t>Panes nacionales</t>
  </si>
  <si>
    <t>Pan amasado / Tortillas con chicarrones</t>
  </si>
  <si>
    <t>Pan amasado, 1/2 receta por alumno</t>
  </si>
  <si>
    <t>Hallullas/Bocados de dama/Dobladitas</t>
  </si>
  <si>
    <t>Masas con materia grasa</t>
  </si>
  <si>
    <t>Masas soft</t>
  </si>
  <si>
    <t>Pan de molde blanco /Pan frica / Pan de completo</t>
  </si>
  <si>
    <t>Masas francesas o batidas</t>
  </si>
  <si>
    <t>Pan marraqueta / Rosita / Baguette</t>
  </si>
  <si>
    <t>Marraqueta 1/2 receta por alumno</t>
  </si>
  <si>
    <t>Masas de larga fermentación</t>
  </si>
  <si>
    <t>Pan ciabatta / Pan toscano / Pan saborizado / Pan pita</t>
  </si>
  <si>
    <t>Masas integrales</t>
  </si>
  <si>
    <t>Pan molde integral / Integral individual / Centeno individual</t>
  </si>
  <si>
    <t>Masas dulces de levadura</t>
  </si>
  <si>
    <t>Conejos / Trenzas / Rollos de canela</t>
  </si>
  <si>
    <t>Masas dulces de levadura fritas</t>
  </si>
  <si>
    <t>Berlines / Donuts</t>
  </si>
  <si>
    <t>Masa dulce de levadura (conejo, relleno con crema pastelera) 1/4 receta de masa, 1/4 receta crema pastelera)</t>
  </si>
  <si>
    <t>Masa de hoja</t>
  </si>
  <si>
    <t>Empanadas / Palmeras / Vol au vent / Bandas de manzanas</t>
  </si>
  <si>
    <t>Masa danesa - Croissant</t>
  </si>
  <si>
    <t>Danesa - Croissant</t>
  </si>
  <si>
    <t>Dulces chilenos</t>
  </si>
  <si>
    <t>Chilenitos/ Palitas / Alfajores / Príncipes / Tacitas</t>
  </si>
  <si>
    <t>Masas para dulces chilenos</t>
  </si>
  <si>
    <t>Sopaipillas / Sopaipillas pasadas / Calzones rotos / Picarones</t>
  </si>
  <si>
    <t>Por definir</t>
  </si>
  <si>
    <t>Batidos con materia grasa</t>
  </si>
  <si>
    <t>Batidos sin materia grasa</t>
  </si>
  <si>
    <t xml:space="preserve">Brazo de reina con manjar y crema chantilly
Brazo de reina con frutillas con manjar y crema chantilly
Brazo de reina con mermelada de guindas, manjar y crema chantilly                                                                                                                                                                                            Brazo de reina con piñas, manjar y crema chantilly </t>
  </si>
  <si>
    <t>Torta de bizcocho relleno con piñas   
Torta de bizcocho selva negra
Torta de bizcocho de amapolas, crema chantilly, manjar    
Torta de bizcocho de limón, relleno con chantilly y frutillas</t>
  </si>
  <si>
    <t>Brazo de reina Selva Negra</t>
  </si>
  <si>
    <t xml:space="preserve">Galletas crujientes, aromatizadas con vainilla, rellenas de mermelada y decoradas con cobertura
Galletas de chocholate mangueadas de chocolate                                                                                                                                                                                                                                         Galletas de parmesano y limon galletas troqueladas de chocolate galletas bicolores
Galletas bicolores </t>
  </si>
  <si>
    <t>Quiche lorraine
Quiche pollo con champiñones
Quiche vegetariano                                                                                                                                                                                                                                                                                                           Tartaletas de frutas
Pie de limón</t>
  </si>
  <si>
    <t>Merengue italiano, Merengue frances y Merengue suizo</t>
  </si>
  <si>
    <t>Pie de limón</t>
  </si>
  <si>
    <t>Masas amarillas</t>
  </si>
  <si>
    <t>Masas escaldadas</t>
  </si>
  <si>
    <t>Masa escaldada</t>
  </si>
  <si>
    <t>Flan de vainilla, Leche asada, Arroz con leche, Sémola con leche y creme brulee</t>
  </si>
  <si>
    <t>Mousses</t>
  </si>
  <si>
    <t>Cheesecake</t>
  </si>
  <si>
    <t>Helados / Bavarois</t>
  </si>
  <si>
    <t>Examen por definir</t>
  </si>
  <si>
    <t>Examen práctico portafolio</t>
  </si>
  <si>
    <t>Aceitunas azapa con carozo</t>
  </si>
  <si>
    <t>Aceitunas sin carozo</t>
  </si>
  <si>
    <t>Aceitunas sevillanas sin carozo</t>
  </si>
  <si>
    <t>Almidón de maiz</t>
  </si>
  <si>
    <t>Almidón de maíz maicena</t>
  </si>
  <si>
    <t>Arándano</t>
  </si>
  <si>
    <t>Vinagre blanco 750cc bot.</t>
  </si>
  <si>
    <t>Jarabe de goma bot.</t>
  </si>
  <si>
    <t>Vino varietal cabernet sauvignon 750cc bot.</t>
  </si>
  <si>
    <t>Vino varietal chardonnay 750cc bot.</t>
  </si>
  <si>
    <t>Cointreau bot.</t>
  </si>
  <si>
    <t>Tequila blanco bot.</t>
  </si>
  <si>
    <t>Vino rosé 750cc  bot.</t>
  </si>
  <si>
    <t>Vino varietal malbec 750cc bot.</t>
  </si>
  <si>
    <t>Pisco (aguardiente de uva) peruano  bot.</t>
  </si>
  <si>
    <t>Vino gewürztraminer 750cc bot.</t>
  </si>
  <si>
    <t>Vino reserva carmenere 750cc bot.</t>
  </si>
  <si>
    <t>Espumante rosé nacional 750cc bot.</t>
  </si>
  <si>
    <t>Granadina bot.</t>
  </si>
  <si>
    <t>Vino cabernet franc 750cc bot.</t>
  </si>
  <si>
    <t>Vino varietal riesling 750cc bot.</t>
  </si>
  <si>
    <t>Apricot brandy bot.</t>
  </si>
  <si>
    <t>Gin bot.</t>
  </si>
  <si>
    <t>Vino merlot reserva 750cc bot.</t>
  </si>
  <si>
    <t>Vino pinot gris 750cc bot.</t>
  </si>
  <si>
    <t>Vino sauvignon blanc reserva 750cc bot.</t>
  </si>
  <si>
    <t>Vino syrah 750cc bot.</t>
  </si>
  <si>
    <t>Vinagre blanco 1lt bot.</t>
  </si>
  <si>
    <t>Espumante demi sec nacional 750cc bot.</t>
  </si>
  <si>
    <t>Ron blanco bot.</t>
  </si>
  <si>
    <t>Vino carignan varietal 750cc bot.</t>
  </si>
  <si>
    <t>Vino carmenere reserva 750cc bot.</t>
  </si>
  <si>
    <t>Vino chardonnay reserva 750cc bot.</t>
  </si>
  <si>
    <t>Vinos para descorche (con corcho) bot.</t>
  </si>
  <si>
    <t>Arroz arbóreo</t>
  </si>
  <si>
    <t>Azúcar flor IANSA</t>
  </si>
  <si>
    <t>Azúcar IANSA</t>
  </si>
  <si>
    <t>Azúcar rubia IANSA</t>
  </si>
  <si>
    <t>Bandeja de presentacion dorada o plateada 26 cm</t>
  </si>
  <si>
    <t>Bandeja de presentación dorados/plateados 20 cm</t>
  </si>
  <si>
    <t>Bandeja de presentacion doradas 20 cm</t>
  </si>
  <si>
    <t>Bandeja mix de hierbas frescas (romero,tomillo,laurel)</t>
  </si>
  <si>
    <t>Bandeja mix finas hierbas. (oregáno,tomillo,laurel)</t>
  </si>
  <si>
    <t>Bandeja de mix finas hierbas (tomillo,salvia,orégano)</t>
  </si>
  <si>
    <t>Bolsas de basura grande</t>
  </si>
  <si>
    <t>Bolsas de basura pqtes.</t>
  </si>
  <si>
    <t>Aceitunas sevillana</t>
  </si>
  <si>
    <t>Aceitunas negra sin carozo</t>
  </si>
  <si>
    <t>Aceitunas verde sin carozo</t>
  </si>
  <si>
    <t>Aceitunas verde</t>
  </si>
  <si>
    <t>Aceitunas de azapa sin carozo</t>
  </si>
  <si>
    <t>Arándanos frescos</t>
  </si>
  <si>
    <t>Cachaça 51 - 1000cc bot.</t>
  </si>
  <si>
    <t>Cachaça botella</t>
  </si>
  <si>
    <t>Calamares pequeños enteros (para rellenar)</t>
  </si>
  <si>
    <t>Camarón ecuatoriano 21/25</t>
  </si>
  <si>
    <t>Camarón ecuatoriano 21/26</t>
  </si>
  <si>
    <t>Camarones 36/40 pelados crudos</t>
  </si>
  <si>
    <t>Camarones colitas</t>
  </si>
  <si>
    <t>Camarones nacionales</t>
  </si>
  <si>
    <t>Canela en rama sobre</t>
  </si>
  <si>
    <t>Canela en en rama</t>
  </si>
  <si>
    <t>Canela en en polvo</t>
  </si>
  <si>
    <t>Cápsula diseño ojal 5 cm de diametro</t>
  </si>
  <si>
    <t>Cebollas común</t>
  </si>
  <si>
    <t>Cebollas morada</t>
  </si>
  <si>
    <t>Cebollas blanca</t>
  </si>
  <si>
    <t xml:space="preserve">Aros de Cebollas apanados bolsa de 400 grsmos cuisine bolsa </t>
  </si>
  <si>
    <t>Cebollas medianas</t>
  </si>
  <si>
    <t>Cebollas perla natural</t>
  </si>
  <si>
    <t>Cebollas monún</t>
  </si>
  <si>
    <t>Cebollas en escabeche</t>
  </si>
  <si>
    <t>Cebollas pequeña</t>
  </si>
  <si>
    <t>Cedrón fresco</t>
  </si>
  <si>
    <t>Cerezas marrasquino rojo</t>
  </si>
  <si>
    <t>Champiñones parís</t>
  </si>
  <si>
    <t>Champiñones porto bello</t>
  </si>
  <si>
    <t>Champiñones ostra</t>
  </si>
  <si>
    <t>Champiñoneses bandejas</t>
  </si>
  <si>
    <t>Champiñoneses</t>
  </si>
  <si>
    <t>Champiñones parís o portobello</t>
  </si>
  <si>
    <t>Champiñones shitake</t>
  </si>
  <si>
    <t>Champiñones portobello</t>
  </si>
  <si>
    <t>Champiñones París</t>
  </si>
  <si>
    <t>Charqui (equino o cabra)</t>
  </si>
  <si>
    <t>Chocolate semiamargo cobertura (monedas)</t>
  </si>
  <si>
    <t>Chuletas de centro</t>
  </si>
  <si>
    <t>Chuletas de cerdo centro</t>
  </si>
  <si>
    <t>Ciboullete</t>
  </si>
  <si>
    <t>Coca Cola zero 591 cc bot</t>
  </si>
  <si>
    <t>Colapez en hojas</t>
  </si>
  <si>
    <t>Concentrado de verduras</t>
  </si>
  <si>
    <t>Coñac "Hennessy" v.s. bot</t>
  </si>
  <si>
    <t>Crema ácida</t>
  </si>
  <si>
    <t>Crema de coco "Deyco", 160 ml</t>
  </si>
  <si>
    <t>Destilado "Trakal" bot</t>
  </si>
  <si>
    <t>espárragos frescos</t>
  </si>
  <si>
    <t>Espumante Brut nature viña mar metodo champenoise bot</t>
  </si>
  <si>
    <t>Espumante cepa País "Miguel Torres" bot</t>
  </si>
  <si>
    <t>Espumante demi-sec "Valdivieso" bot</t>
  </si>
  <si>
    <t>Espumante Brut de 750 cc botella</t>
  </si>
  <si>
    <t>Espumante prosseco de 750 cc botella</t>
  </si>
  <si>
    <t>Vino Espumante Brut (750 cc) botella</t>
  </si>
  <si>
    <t>Vino Espumante Demi Sec (750 cc) botella</t>
  </si>
  <si>
    <t>Vino Espumante rosado (750 cc) botella</t>
  </si>
  <si>
    <t>Espumante Brut bot</t>
  </si>
  <si>
    <t>Espumante Brut undurraga bot</t>
  </si>
  <si>
    <t>Espumante Brut</t>
  </si>
  <si>
    <t>Espumante Brut (salón comedor) bot.</t>
  </si>
  <si>
    <t>Espumante asti "Martini" (750 cc) botella</t>
  </si>
  <si>
    <t>Jugo chicha morada deshidratado c/azúcar</t>
  </si>
  <si>
    <t>Fondo crustáceo deshidratado</t>
  </si>
  <si>
    <t>Masa madre deshidratado (otentic)</t>
  </si>
  <si>
    <t>Fondo de crustáceos deshidratado</t>
  </si>
  <si>
    <t>Frambuesas congelada</t>
  </si>
  <si>
    <t>Frambuesas fresca o congelada</t>
  </si>
  <si>
    <t>Frambuesas liofilizadas</t>
  </si>
  <si>
    <t xml:space="preserve">Frutillas fresca pote </t>
  </si>
  <si>
    <t>Galleta "Oreo" paquetes</t>
  </si>
  <si>
    <t>Gin "Bombay" 750 cc bot.</t>
  </si>
  <si>
    <t>Coñac "Grand Marnier" (cinta roja) 3/4 bot.</t>
  </si>
  <si>
    <t>Coñac "Grand Marnier"</t>
  </si>
  <si>
    <t>Guantes quirúrgicos 100un caja</t>
  </si>
  <si>
    <t>Guante vinilo o latex talla S o M par</t>
  </si>
  <si>
    <t>Guantes quirúrgicos talla S o M caja</t>
  </si>
  <si>
    <t>Humo líquido</t>
  </si>
  <si>
    <t>Humo líquido (opciónal)</t>
  </si>
  <si>
    <t>Jengibre raíz</t>
  </si>
  <si>
    <t>Jugo de limón sucedáneo</t>
  </si>
  <si>
    <t>Jugo de naranja (florida)</t>
  </si>
  <si>
    <t>Kirsch</t>
  </si>
  <si>
    <t>Kirsch luxardo</t>
  </si>
  <si>
    <t>Late havest tinto "Portal del Alto" bot</t>
  </si>
  <si>
    <t>Lavalozas de 500 cc</t>
  </si>
  <si>
    <t>Lechuga Lollo green</t>
  </si>
  <si>
    <t>Lechuga Lollo verde</t>
  </si>
  <si>
    <t>Lechuga Lollo rosse</t>
  </si>
  <si>
    <t>Lechuga Lollo rossa</t>
  </si>
  <si>
    <t>Lentejas "Martini" (sin remojo)</t>
  </si>
  <si>
    <t>Lentejas "Wasil" caja</t>
  </si>
  <si>
    <t>Lentejas "Wasil"</t>
  </si>
  <si>
    <t>Porotos granados "Wasil"</t>
  </si>
  <si>
    <t>Licor de manzana bot</t>
  </si>
  <si>
    <t>Limones de pica</t>
  </si>
  <si>
    <t>Pulpa de limón</t>
  </si>
  <si>
    <t>Lima o Limones sutil</t>
  </si>
  <si>
    <t>Limones sutil</t>
  </si>
  <si>
    <t>Limones amarillo</t>
  </si>
  <si>
    <t>Limones sutil o lima</t>
  </si>
  <si>
    <t>Botella Limones sucedáneo 500ml</t>
  </si>
  <si>
    <t>Limones chilenos</t>
  </si>
  <si>
    <t>Limones de pica (salón comedor)</t>
  </si>
  <si>
    <t>Limones sutil (salón comedor y cocina)</t>
  </si>
  <si>
    <t>Limones amarillos</t>
  </si>
  <si>
    <t>Limones comunes</t>
  </si>
  <si>
    <t>Limones comunes (salón comedor)</t>
  </si>
  <si>
    <t>Longanizas buena calidad, 20 u</t>
  </si>
  <si>
    <t>Longanizas buena calidad</t>
  </si>
  <si>
    <t>Longanizas ahumada</t>
  </si>
  <si>
    <t>Longanizas buena calidad (20 unidades)</t>
  </si>
  <si>
    <t>Maní tostado sin sal</t>
  </si>
  <si>
    <t>Mantequilla de maní</t>
  </si>
  <si>
    <t>Manzanas pink lady (1 unidad)</t>
  </si>
  <si>
    <t>Manzanas verdes</t>
  </si>
  <si>
    <t>Manzanas verdes frescas</t>
  </si>
  <si>
    <t>Manzanas verdes o fuji</t>
  </si>
  <si>
    <t>Manzanas pink lady o verdes</t>
  </si>
  <si>
    <t>Maracuyá fresco</t>
  </si>
  <si>
    <t>Mostaza de Dijon (molida)</t>
  </si>
  <si>
    <t>Mostaza de de Dijon</t>
  </si>
  <si>
    <t>Mostaza de Dijon frasco</t>
  </si>
  <si>
    <t>Mostaza de Dijon frasco de 210 grs</t>
  </si>
  <si>
    <t>Cointreau 750cc Frances (licor de naranja) bot.</t>
  </si>
  <si>
    <t>Naranja Thompson</t>
  </si>
  <si>
    <t>nueces</t>
  </si>
  <si>
    <t>País salvaje "J.Bouchon" bot.</t>
  </si>
  <si>
    <t>Paños esponja (spontex)</t>
  </si>
  <si>
    <t>Paños sacudir micro fibra</t>
  </si>
  <si>
    <t>Papas camote</t>
  </si>
  <si>
    <t>Papas frita lays tarro 154 grs</t>
  </si>
  <si>
    <t>Crema de Papas deshidratada</t>
  </si>
  <si>
    <t>Papas bandeja</t>
  </si>
  <si>
    <t>Papas semilla</t>
  </si>
  <si>
    <t>Caja Papas deshidratada "Maggi" de 250 grs.</t>
  </si>
  <si>
    <t>Papas mediana, ojalá uniforme</t>
  </si>
  <si>
    <t>Puré de Papas deshidratado</t>
  </si>
  <si>
    <t>Papas amarilla peruana</t>
  </si>
  <si>
    <t>Papas michuñe</t>
  </si>
  <si>
    <t>Papas chachera</t>
  </si>
  <si>
    <t>Papas chancheras</t>
  </si>
  <si>
    <t>Papas desiree</t>
  </si>
  <si>
    <t>Papas yaganas</t>
  </si>
  <si>
    <t>Papas</t>
  </si>
  <si>
    <t>Papas yaganas, desiree o karu</t>
  </si>
  <si>
    <t>Papas yaganass</t>
  </si>
  <si>
    <t>Papayas en almíbar frasco grande</t>
  </si>
  <si>
    <t>Cerveza fermentada en barrica(curaca Kross) Kross bot</t>
  </si>
  <si>
    <t>Huesillos descorazonados en conservas (frasco de 425 grs)</t>
  </si>
  <si>
    <t>Pernil de cerdo (asado o ahumado)</t>
  </si>
  <si>
    <t>Pulpa de papaya (opción jugo de papaya)</t>
  </si>
  <si>
    <t>Cerezas Marrasquino rojos (frasco chico)</t>
  </si>
  <si>
    <t>Espumante demi sec ("Valdivieso") bot</t>
  </si>
  <si>
    <t>Papayas en almíbar (frasco chico)</t>
  </si>
  <si>
    <t>Té ahumado lapsang souchong (twinins en hojas)</t>
  </si>
  <si>
    <t>Amarula cream 750cc (original) bot.</t>
  </si>
  <si>
    <t>Agua benedictino 1,5 lts. s/gas (libre de sodio) bot.</t>
  </si>
  <si>
    <t>Agua benedictino 1,5 lts. c/gas (libre de sodio) bot.</t>
  </si>
  <si>
    <t>Vino blanco - ensamblaje (hecho con 2 cepas o más) bot</t>
  </si>
  <si>
    <t>Rollo de papel absorbente 1</t>
  </si>
  <si>
    <t>Rollo absorbente</t>
  </si>
  <si>
    <t>Pasta ají rojo</t>
  </si>
  <si>
    <t>Brochetas de bambú 12 cm</t>
  </si>
  <si>
    <t>Pinchos de bambú medianos</t>
  </si>
  <si>
    <t>Pisco especial 35°</t>
  </si>
  <si>
    <t>Pisco 35°</t>
  </si>
  <si>
    <t>Pisco chañaral de carne 35°</t>
  </si>
  <si>
    <t>Pisco "Alto del Carmen" 35°</t>
  </si>
  <si>
    <t>Pisco chañaral de carem 42°</t>
  </si>
  <si>
    <t>Plátano barraganete, 2 unidades</t>
  </si>
  <si>
    <t>Plátanos pequeños o comunes</t>
  </si>
  <si>
    <t>Prietas</t>
  </si>
  <si>
    <t>Pulpa malón</t>
  </si>
  <si>
    <t>Chandelle de lúcuma</t>
  </si>
  <si>
    <t>Puré de lúcuma</t>
  </si>
  <si>
    <t>Puré de lúcuma frasco 400 gr</t>
  </si>
  <si>
    <t>Puré en caja deshidratado "Maggi" 312 gr</t>
  </si>
  <si>
    <t>Queso rallado sobre de 80 grs</t>
  </si>
  <si>
    <t>Salmón ahumado interfoliado</t>
  </si>
  <si>
    <t>Filete de Salmón fresco</t>
  </si>
  <si>
    <t>Carne de soya texturizada</t>
  </si>
  <si>
    <t>Salsa de tomates italiana</t>
  </si>
  <si>
    <t>Salsa española o Demi-Glace deshidratada</t>
  </si>
  <si>
    <t>"Santa Ema" reserva/odfjell aramador bot.</t>
  </si>
  <si>
    <t>Sauvignon Blanc bot.</t>
  </si>
  <si>
    <t>Sauvignon Blanc tabali pedregoso/viñamar del año bot.</t>
  </si>
  <si>
    <t>Sauvignon Blanc (750 cc) botella</t>
  </si>
  <si>
    <t>Sauvignon Blanc botella</t>
  </si>
  <si>
    <t>Cabernet Sauvignon 2019 concha y toro gran reserva bot</t>
  </si>
  <si>
    <t>Cabernet Sauvignon 2020 concha y toro gran reserva bot</t>
  </si>
  <si>
    <t>Cabernet Sauvignon 2021 concha y toro gran reserva bot</t>
  </si>
  <si>
    <t>Cabernet Sauvignon bot.</t>
  </si>
  <si>
    <t>Cabernet Sauvignon morande g.reserva/"Casa Silva" reserva bot.</t>
  </si>
  <si>
    <t>Cabernet Sauvignon (750 cc) botella</t>
  </si>
  <si>
    <t>Cabernet Sauvignon o Carmenere (750 cc) botella</t>
  </si>
  <si>
    <t>Rosé de Cabernet Sauvignon (750 cc) botella</t>
  </si>
  <si>
    <t>Cabernet Sauvignon botella</t>
  </si>
  <si>
    <t>Sauvignon Blanc bot</t>
  </si>
  <si>
    <t>Bolsas de sellado al vacío gofradas</t>
  </si>
  <si>
    <t>Semilla de anís</t>
  </si>
  <si>
    <t>Tequila blanco "El Jimador"</t>
  </si>
  <si>
    <t>Tomate Machalí</t>
  </si>
  <si>
    <t>Tomate Machalí maduro</t>
  </si>
  <si>
    <t>Vinagre de jerez</t>
  </si>
  <si>
    <t>Yogur natural</t>
  </si>
  <si>
    <t>Yogur natural "Soprole" tipo griego</t>
  </si>
  <si>
    <t>Yogur vainilla</t>
  </si>
  <si>
    <t>Yogur natural sin azúcar</t>
  </si>
  <si>
    <t>Postre variedad (flan, Yogur, etc)</t>
  </si>
  <si>
    <t>Zucchini 5 a 6 unidades</t>
  </si>
  <si>
    <t>Promedio de precio</t>
  </si>
  <si>
    <t>producto</t>
  </si>
  <si>
    <t>id_producto</t>
  </si>
  <si>
    <t>nom_producto</t>
  </si>
  <si>
    <t>cod_unidad_medida</t>
  </si>
  <si>
    <t>cod_categoria_producto</t>
  </si>
  <si>
    <t>unidades</t>
  </si>
  <si>
    <t>cod_categ_producto</t>
  </si>
  <si>
    <t>config_taller</t>
  </si>
  <si>
    <t>cod_agrupador</t>
  </si>
  <si>
    <t>cantidad</t>
  </si>
  <si>
    <t>id_busqueda_config</t>
  </si>
  <si>
    <t>id_busqueda</t>
  </si>
  <si>
    <t>Precio</t>
  </si>
  <si>
    <t>Bebida "San Pellegrino" naranja</t>
  </si>
  <si>
    <t>Bourbon "Jim Bean" bot</t>
  </si>
  <si>
    <t>"Mitjans" triple sec 750cc bot.</t>
  </si>
  <si>
    <t>Granadina "Mitjans" 900cc bot.</t>
  </si>
  <si>
    <t>"Mitjans" cacao 750cc bot.</t>
  </si>
  <si>
    <t>"Mitjans" café 750cc bot.</t>
  </si>
  <si>
    <t>"Mitjans" cassis 750cc bot.</t>
  </si>
  <si>
    <t>Curaçao azul "Mitjans"</t>
  </si>
  <si>
    <t>Granadina "Mitjans"</t>
  </si>
  <si>
    <t>Triple sec "Mitjans"</t>
  </si>
  <si>
    <t>Crema de cacao oscura "Mitjans"</t>
  </si>
  <si>
    <t>Crema de menta verde "Mitjans"</t>
  </si>
  <si>
    <t>Brandy "St. Remy"</t>
  </si>
  <si>
    <t>Brandy "St. Remy" bot</t>
  </si>
  <si>
    <t>Chococlate "M&amp;M" 156 grs</t>
  </si>
  <si>
    <t>Chocolate barra "Sahne Nuss"</t>
  </si>
  <si>
    <t>Espumante "Freixenet" Asti o Mía bot</t>
  </si>
  <si>
    <t>Arándanos (puratos)</t>
  </si>
  <si>
    <t>Frambuesa (puratos)</t>
  </si>
  <si>
    <t>Frutos secos en lata o pote 300 grs</t>
  </si>
  <si>
    <t>Hoja de betarraga pequeña</t>
  </si>
  <si>
    <t>Kanikama</t>
  </si>
  <si>
    <t>Kirsch luxardo 750cc bot.</t>
  </si>
  <si>
    <t>Licor de cerezas Kirsch</t>
  </si>
  <si>
    <t>Ostiones "A"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</si>
</sst>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0"/>
      <color rgb="FF000000"/>
      <name val="Arial"/>
      <family val="2"/>
    </font>
    <font>
      <sz val="8"/>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3">
    <xf numFmtId="0" fontId="0" fillId="0" borderId="0" xfId="0"/>
    <xf numFmtId="49"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Alignment="1">
      <alignment horizontal="right"/>
    </xf>
    <xf numFmtId="0" fontId="0" fillId="0" borderId="0" xfId="0" applyAlignment="1">
      <alignment horizontal="center"/>
    </xf>
    <xf numFmtId="1" fontId="0" fillId="0" borderId="0" xfId="0" applyNumberFormat="1" applyAlignment="1">
      <alignment horizontal="center"/>
    </xf>
    <xf numFmtId="0" fontId="0" fillId="0" borderId="0" xfId="0" applyAlignment="1">
      <alignment vertical="center"/>
    </xf>
    <xf numFmtId="0" fontId="3" fillId="0" borderId="0" xfId="0" applyFont="1" applyAlignment="1">
      <alignment vertical="center" wrapText="1"/>
    </xf>
    <xf numFmtId="0" fontId="0" fillId="0" borderId="0" xfId="0" applyAlignment="1">
      <alignment vertical="center" wrapText="1"/>
    </xf>
    <xf numFmtId="0" fontId="0" fillId="0" borderId="0" xfId="0" pivotButton="1" applyAlignment="1">
      <alignment horizontal="center"/>
    </xf>
  </cellXfs>
  <cellStyles count="2">
    <cellStyle name="Normal" xfId="0" builtinId="0"/>
    <cellStyle name="Normal 2" xfId="1" xr:uid="{25D65964-110B-4003-A359-17B656155C7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dor" refreshedDate="45024.811414814816" createdVersion="8" refreshedVersion="8" minRefreshableVersion="3" recordCount="7485" xr:uid="{16ECA2D1-0456-4890-BA6D-63AC194FF6A5}">
  <cacheSource type="worksheet">
    <worksheetSource ref="A1:J7486" sheet="Base de datos"/>
  </cacheSource>
  <cacheFields count="10">
    <cacheField name="Carrera" numFmtId="0">
      <sharedItems count="2">
        <s v="Administración hotelera"/>
        <s v="Gastronomía"/>
      </sharedItems>
    </cacheField>
    <cacheField name="Asignatura" numFmtId="49">
      <sharedItems count="16">
        <s v="ABT3111"/>
        <s v="ABT3121"/>
        <s v="ABT3142"/>
        <s v="RHT2121"/>
        <s v="TCC3301"/>
        <s v="ABT2131"/>
        <s v="ABT3131"/>
        <s v="ABT3141"/>
        <s v="ABT4151"/>
        <s v="CIT1111"/>
        <s v="CIT2111"/>
        <s v="CRT3111"/>
        <s v="CRT4111"/>
        <s v="PRT1131"/>
        <s v="PRT2121"/>
        <s v="PTT6697"/>
      </sharedItems>
    </cacheField>
    <cacheField name="Nombre asignatura" numFmtId="0">
      <sharedItems count="16">
        <s v="Salón básico hotelería"/>
        <s v="Taller de bar"/>
        <s v="Taller de gastronomía de hotelería"/>
        <s v="Taller de pisos"/>
        <s v="Taller de gastronomía optativo"/>
        <s v="Cata de vinos"/>
        <s v="Bar y coctelería"/>
        <s v="Salón comedor básico"/>
        <s v="Salón comedor avanzado"/>
        <s v="Taller de cocina básica"/>
        <s v="Taller de cocina institucional"/>
        <s v="Taller de cocina internacional"/>
        <s v="Taller de cocina chilena"/>
        <s v="Taller de panadería"/>
        <s v="Taller de pastelería"/>
        <s v="Portafolio de título"/>
      </sharedItems>
    </cacheField>
    <cacheField name="Taller" numFmtId="49">
      <sharedItems containsMixedTypes="1" containsNumber="1" containsInteger="1" minValue="1" maxValue="18" count="33">
        <n v="1"/>
        <s v="2"/>
        <s v="3"/>
        <s v="4"/>
        <s v="5"/>
        <s v="6"/>
        <s v="7"/>
        <s v="8"/>
        <s v="9"/>
        <s v="10"/>
        <s v="11"/>
        <s v="12"/>
        <s v="13"/>
        <s v="14"/>
        <s v="15"/>
        <s v="16"/>
        <n v="3"/>
        <n v="4"/>
        <n v="5"/>
        <n v="6"/>
        <n v="7"/>
        <n v="8"/>
        <n v="9"/>
        <n v="10"/>
        <n v="11"/>
        <n v="12"/>
        <n v="13"/>
        <n v="14"/>
        <n v="15"/>
        <n v="16"/>
        <n v="17"/>
        <n v="2"/>
        <n v="18"/>
      </sharedItems>
    </cacheField>
    <cacheField name="Producto" numFmtId="0">
      <sharedItems count="2317">
        <s v="Azúcar granulada blanca sachet"/>
        <s v="Azúcar granulada rubia sachet"/>
        <s v="Café grano entero"/>
        <s v="Café soluble sachet"/>
        <s v="Endulzante stevia sachet"/>
        <s v="Mermelada de durazno"/>
        <s v="Mermelada de frutilla"/>
        <s v="Pan croissant"/>
        <s v="Pan de molde integral"/>
        <s v="Pan de molde sándwich"/>
        <s v="Servilletas restaurant"/>
        <s v="Té earl gray"/>
        <s v="Té negro en bolsa caja 20 un"/>
        <s v="Té verde en bolsa"/>
        <s v="Torta milhojas 20 personas"/>
        <s v="Torta tres leches 20 personas"/>
        <s v="Vinagre blanco 750cc bot."/>
        <s v="Alcohol 70°"/>
        <s v="Bolsas de basura"/>
        <s v="Bolsa prepicada grande"/>
        <s v="Esponja con abrasivo"/>
        <s v="Guante vinilo o latex talla S o M par"/>
        <s v="Lavalozas"/>
        <s v="Líquido limpiador pisos"/>
        <s v="Paños esponja (spontex)"/>
        <s v="Papel absorbente rollo"/>
        <s v="Trapero"/>
        <s v="Pulpa chirimoya"/>
        <s v="Pulpa malón"/>
        <s v="Kiwi"/>
        <s v="Limones"/>
        <s v="Manzanas rojas"/>
        <s v="Naranjas"/>
        <s v="Pera"/>
        <s v="Bombilla papel"/>
        <s v="Leche descremada"/>
        <s v="Leche entera"/>
        <s v="Mantequilla con sal"/>
        <s v="Pan &quot;París&quot; o &quot;Copihue&quot;"/>
        <s v="Pulpa frambuesa"/>
        <s v="Albahaca fresca"/>
        <s v="Agua mineral con gas"/>
        <s v="Agua sin gas bidon 6lt"/>
        <s v="Jarabe de goma bot."/>
        <s v="Pisco especial 35°"/>
        <s v="Vino varietal cabernet sauvignon 750cc bot."/>
        <s v="Vino varietal chardonnay 750cc bot."/>
        <s v="Cerezas marrasquino rojo"/>
        <s v="Pulpa de arándanos"/>
        <s v="Pulpa mango"/>
        <s v="Menta fresca"/>
        <s v="Mantequilla con sal 250gr"/>
        <s v="Cointreau bot."/>
        <s v="Ginger ale zero"/>
        <s v="Tequila blanco bot."/>
        <s v="Vino rosé 750cc  bot."/>
        <s v="Vino varietal malbec 750cc bot."/>
        <s v="Albúmina"/>
        <s v="Bombilla negra o transparente"/>
        <s v="Amargo de angostura bot."/>
        <s v="Jarabe de goma"/>
        <s v="Jugo de piña"/>
        <s v="Pisco (aguardiente de uva) peruano  bot."/>
        <s v="Vino gewürztraminer 750cc bot."/>
        <s v="Vino reserva carmenere 750cc bot."/>
        <s v="Marrasquino rojo"/>
        <s v="Té negro en bolsa"/>
        <s v="Pulpa papaya"/>
        <s v="Cedrón fresco"/>
        <s v="Melissa fresca"/>
        <s v="Mondadientes 100un"/>
        <s v="Espumante rosé nacional 750cc bot."/>
        <s v="Granadina bot."/>
        <s v="Vino cabernet franc 750cc bot."/>
        <s v="Vino varietal riesling 750cc bot."/>
        <s v="Apricot brandy bot."/>
        <s v="Gin bot."/>
        <s v="Vino merlot reserva 750cc bot."/>
        <s v="Vino pinot gris 750cc bot."/>
        <s v="Vino sauvignon blanc reserva 750cc bot."/>
        <s v="Vino syrah 750cc bot."/>
        <s v="Vinagre blanco 1lt bot."/>
        <s v="Pulpa de duraznos"/>
        <s v="Pulpa frutilla"/>
        <s v="Pulpa guayaba"/>
        <s v="Espumante demi sec nacional 750cc bot."/>
        <s v="Ron blanco bot."/>
        <s v="Vino carignan varietal 750cc bot."/>
        <s v="Vino carmenere reserva 750cc bot."/>
        <s v="Vino chardonnay reserva 750cc bot."/>
        <s v="Vinagre blanco"/>
        <s v="Vinos para descorche (con corcho) bot."/>
        <s v="Bolsas de basura grande"/>
        <s v="Rollo de papel absorbente 1"/>
        <s v="Spontex"/>
        <s v="Bombillas"/>
        <s v="Brochetas bambú twister"/>
        <s v="Servilletas paquete"/>
        <s v="Vasos plásticos chicos transparentes"/>
        <s v="Agua mineral sin gas"/>
        <s v="Coñac &quot;Hennessy&quot; v.s. bot"/>
        <s v="Gin &quot;Bombay&quot; 750 cc bot."/>
        <s v="Pisco 35°"/>
        <s v="Ron &quot;Havana Club&quot; añejo 3 años blanco 750 cc bot"/>
        <s v="Ron &quot;Havana Club&quot; añejo especial 750cc bot"/>
        <s v="Tequila &quot;José Cuervo&quot; reposado 750cc bot"/>
        <s v="Tequila blanco el merendero blanco 1 litro x unidad c/u bot."/>
        <s v="Vodka absolut 750 cc bot."/>
        <s v="Whisky &quot;Jack Daniels&quot; 750 cc bot"/>
        <s v="Whisky &quot;Johnny Walker&quot; etiqueta roja 750 cc bot"/>
        <s v="Galletas de agua paquetes"/>
        <s v="Amargo angostura bot."/>
        <s v="Campari 750 cc bot."/>
        <s v="Cinzano bianco 950cc bot."/>
        <s v="Jerez &quot;Tío Pepe&quot; 750 cc bot."/>
        <s v="Martini &quot;Rosso&quot; 750cc bot."/>
        <s v="Martini extra dry 955cc bot."/>
        <s v="Osborne 10 años, tawny Oporto 750 cc bot."/>
        <s v="&quot;Sheridan's&quot; 750cc bot."/>
        <s v="Amarula cream 750cc (original) bot."/>
        <s v="Baileys original (crema de whisky) 750cc bot."/>
        <s v="Benedictine bot."/>
        <s v="Cointreau 750cc Frances (licor de naranja) bot."/>
        <s v="Coñac &quot;Grand Marnier&quot; (cinta roja) 3/4 bot."/>
        <s v="&quot;Mitjans&quot; triple sec 750cc bot."/>
        <s v="Albúmina polvo"/>
        <s v="Arándanos"/>
        <s v="Azúcar granulada"/>
        <s v="Lima o Limones sutil"/>
        <s v="Limones de pica"/>
        <s v="Marrasquino rojo frasco"/>
        <s v="Agua benedictino 1,5 lts. s/gas (libre de sodio) bot."/>
        <s v="Cachaça 51 - 1000cc bot."/>
        <s v="Whisky &quot;Jack Daniels&quot; 750 cc bot."/>
        <s v="Chocolate en rama costa caja"/>
        <s v="Hojas de menta bandeja chica"/>
        <s v="Limones sutil"/>
        <s v="Crema fresca"/>
        <s v="Kirsch luxardo 750cc bot."/>
        <s v="Chartresusse verde 750 cc bot."/>
        <s v="Crema de violeta routin - 1883 750 cc bot."/>
        <s v="Granadina &quot;Mitjans&quot; 900cc bot."/>
        <s v="&quot;Mitjans&quot; cacao 750cc bot."/>
        <s v="Azúcar en cubo caja"/>
        <s v="Hojas de menta bandeja"/>
        <s v="Lima"/>
        <s v="Agua benedictino 1,5 lts. c/gas (libre de sodio) bot."/>
        <s v="Amargo angostura bot"/>
        <s v="Coca Cola zero 591 cc bot"/>
        <s v="&quot;Mitjans&quot; café 750cc bot."/>
        <s v="Ron &quot;Havana Club&quot; añejo 3 años blanco 750 cc bot."/>
        <s v="Crema de coco &quot;Cóco López&quot; lata"/>
        <s v="Jugo de tomate lata"/>
        <s v="Lychee lata 400 gr lata"/>
        <s v="Pimienta negra molida"/>
        <s v="Sal de apio frasco"/>
        <s v="Tabasco bot."/>
        <s v="Worcestershire sauce bot."/>
        <s v="Aceitunas sevillana"/>
        <s v="Hojas de apio"/>
        <s v="Piña natural"/>
        <s v="&quot;Mitjans&quot; cassis 750cc bot."/>
        <s v="Viña mar Brut 750cc bot."/>
        <s v="Menta bandeja"/>
        <s v="Curaçao azul &quot;Mitjans&quot;"/>
        <s v="Ginger beer &quot;Fentimans&quot; o &quot;Britvic&quot;"/>
        <s v="Granadina &quot;Mitjans&quot;"/>
        <s v="Ron blanco &quot;Havana Club&quot;"/>
        <s v="Tequila blanco &quot;El Jimador&quot;"/>
        <s v="Triple sec &quot;Mitjans&quot;"/>
        <s v="Vodka absolut"/>
        <s v="Canela en en polvo"/>
        <s v="Chocolote en ramas costa cajita"/>
        <s v="Crema espesa"/>
        <s v="Crema líquida fresca"/>
        <s v="Amaretto disaronno"/>
        <s v="Brandy &quot;St. Remy&quot;"/>
        <s v="Cointreau"/>
        <s v="Crema de cacao blanca tres plumas"/>
        <s v="Crema de cacao oscura &quot;Mitjans&quot;"/>
        <s v="Crema de menta verde &quot;Mitjans&quot;"/>
        <s v="Drambuie"/>
        <s v="Licor de café"/>
        <s v="Whisky &quot;Jameson&quot;"/>
        <s v="Whisky &quot;Johnny Walker&quot;"/>
        <s v="Aceite maravilla"/>
        <s v="Mayonesa &quot;Supreme&quot; o &quot;Kraft&quot; cc"/>
        <s v="Mostaza de Dijon (molida)"/>
        <s v="Vinagre blanco cc"/>
        <s v="Alcohol"/>
        <s v="Cofias desechables"/>
        <s v="Esponja abrasiva"/>
        <s v="Guantes caja"/>
        <s v="Pecheras plasticas"/>
        <s v="Rollo de papel"/>
        <s v="Brócoli"/>
        <s v="Coliflor"/>
        <s v="Lechuga escarola"/>
        <s v="Papas"/>
        <s v="Pepino ensalada"/>
        <s v="Perejil"/>
        <s v="Pimentón rojo"/>
        <s v="Pimentón verde"/>
        <s v="Tomate"/>
        <s v="Zanahorias"/>
        <s v="Aceitunas negra sin carozo"/>
        <s v="Atún lomito latas"/>
        <s v="Baguette blanca"/>
        <s v="Mayonesa &quot;Supreme&quot;"/>
        <s v="Mostaza de Dijon"/>
        <s v="Lechuga Lollo Rosa"/>
        <s v="Lechuga Lollo green"/>
        <s v="Porotos verdes"/>
        <s v="Huevos"/>
        <s v="Queso parmesano trozo"/>
        <s v="Aceite de maravilla"/>
        <s v="Aceite de oliva"/>
        <s v="Azúcar"/>
        <s v="Harina"/>
        <s v="Harina integral"/>
        <s v="Levadura fresca"/>
        <s v="Nueces"/>
        <s v="Pimentón conserva lata chica"/>
        <s v="Pulpa de frambuesa"/>
        <s v="Pulpa de mango"/>
        <s v="Salsa de soya"/>
        <s v="Semillas de sésamo tostado"/>
        <s v="Vino blanco"/>
        <s v="Jamón pierna artesanal laminado"/>
        <s v="Lomo liso"/>
        <s v="Pechuga de pollo deshuesada"/>
        <s v="Aceitunas azapa sin carozo"/>
        <s v="Ajo cabeza"/>
        <s v="Albahaca"/>
        <s v="Apio"/>
        <s v="Berros"/>
        <s v="Cebollas"/>
        <s v="Ciboulette paquete"/>
        <s v="Cilantro"/>
        <s v="Jengibre raíz"/>
        <s v="Lollo Rosa"/>
        <s v="Lollo green"/>
        <s v="Rúcula"/>
        <s v="Tomate cherry"/>
        <s v="Tomate rocky"/>
        <s v="Tomillo"/>
        <s v="Salmón ahumado interfoliado"/>
        <s v="Mondadientes"/>
        <s v="Leche"/>
        <s v="Mantequilla sin sal"/>
        <s v="Queso crema"/>
        <s v="Yogur natural"/>
        <s v="Aceitunas verdes sin carozo"/>
        <s v="Aceto balsámico"/>
        <s v="Alcaparras"/>
        <s v="Mostaza de de Dijon"/>
        <s v="Palmito tarro"/>
        <s v="Pan Baguette"/>
        <s v="Pan de molde blanco (guagua)"/>
        <s v="Jamón serrano"/>
        <s v="Pastrami laminado"/>
        <s v="Espárragos"/>
        <s v="Frutilllas frescas"/>
        <s v="Peras"/>
        <s v="Romero fresco"/>
        <s v="Crema"/>
        <s v="Queso azul"/>
        <s v="Queso de cabra"/>
        <s v="Ricotta"/>
        <s v="Pan hoja pequeño redondo o rectangular"/>
        <s v="Pan tapadito redondo"/>
        <s v="Jamón serrano o proscuitto"/>
        <s v="Mondadientes cajita"/>
        <s v="Aceite para freir"/>
        <s v="Alcaparras frasco"/>
        <s v="Cebollas perla"/>
        <s v="Maní"/>
        <s v="Mantequilla de maní"/>
        <s v="Masa philo 300 grs pqte"/>
        <s v="Mostaza de Dijon frasco"/>
        <s v="Pan rallado"/>
        <s v="Panko"/>
        <s v="Pepinillo"/>
        <s v="Salsa americana pickle"/>
        <s v="Posta rosada molida"/>
        <s v="Aceitunas negras sin carozo"/>
        <s v="Ají salsa"/>
        <s v="Cebollas morada"/>
        <s v="Pimentón amarillo"/>
        <s v="Camarones 36/40 pelados crudos"/>
        <s v="Carne de jaiba"/>
        <s v="Filete de Salmón fresco"/>
        <s v="Palos de brochetas 12 o 15 cms"/>
        <s v="Manteca"/>
        <s v="Queso mantecoso"/>
        <s v="Queso parmesano en trozo"/>
        <s v="Aceite de oliva 500 cc bot."/>
        <s v="Baguette"/>
        <s v="Fondo de ave deshidratado"/>
        <s v="Pan molde blanco"/>
        <s v="Vino blanco cc"/>
        <s v="Tocino ahumado laminado"/>
        <s v="Jengibre fresco"/>
        <s v="Papas camote"/>
        <s v="Puerros"/>
        <s v="Zapallo camote"/>
        <s v="Zapallo italiano"/>
        <s v="Mantequilla"/>
        <s v="Aceite vegetal"/>
        <s v="Ají en pasta sin pepa"/>
        <s v="Pimentón en conserva lata chica"/>
        <s v="Salsa española deshidratada"/>
        <s v="Vino tinto"/>
        <s v="Chuletas de centro"/>
        <s v="Costillar de cerdo"/>
        <s v="Pulpa de cerdo"/>
        <s v="Solomillo de cerdo"/>
        <s v="Champiñones parís"/>
        <s v="Zanahoria"/>
        <s v="Ajinomoto"/>
        <s v="Arroz grado 1"/>
        <s v="Lomo liso de vacuno"/>
        <s v="Ciboulette"/>
        <s v="Reineta filete fresco"/>
        <s v="Salmón filete fresco"/>
        <s v="Almidón de maiz"/>
        <s v="Azúcar flor"/>
        <s v="Cacao amargo"/>
        <s v="Café instantáneo"/>
        <s v="Choco transfer"/>
        <s v="Cobertura bitter"/>
        <s v="Cobertura blanca"/>
        <s v="Cobertura semi amarga"/>
        <s v="Coñac"/>
        <s v="Esencia de vainilla"/>
        <s v="Hojas de colapez laminas"/>
        <s v="Jugo de naranja"/>
        <s v="Jugo de naranja en polvo sobre"/>
        <s v="Kalhua"/>
        <s v="Manjar &quot;Nestlé&quot;"/>
        <s v="Miroir"/>
        <s v="Polvos de hornear"/>
        <s v="Semilla de amapola"/>
        <s v="Arándanos frescos"/>
        <s v="Frambuesas frescas"/>
        <s v="Papel mantequilla pliego"/>
        <s v="Crema vegetal"/>
        <s v="Leche condensada tarro"/>
        <s v="Ron dorado"/>
        <s v="Frambuesas congeladas"/>
        <s v="Frutillas congeladas"/>
        <s v="Mix frutos del bosque congelados"/>
        <s v="Nueces mariposa"/>
        <s v="Mangas desechables 30 cm"/>
        <s v="Queso crema tipo philadelphia"/>
        <s v="Arroz arbóreo"/>
        <s v="Oporto centenario"/>
        <s v="Quinoa mix"/>
        <s v="Berros hidropónicos"/>
        <s v="Maní tostado pelado"/>
        <s v="Palta Hass"/>
        <s v="Reineta fresca"/>
        <s v="Salmón"/>
        <s v="Aceitunas verde sin carozo"/>
        <s v="Almendras"/>
        <s v="Café sobre individual"/>
        <s v="Dulce de membrillo"/>
        <s v="Durazno en conserva mitades lata"/>
        <s v="Eneldo"/>
        <s v="Harina sin polvos"/>
        <s v="Jugo naranja botella"/>
        <s v="Leche condensada lata"/>
        <s v="Levadura"/>
        <s v="Manjar"/>
        <s v="Mayonesa &quot;Kraft&quot;"/>
        <s v="Mermelada damasco"/>
        <s v="Mermelada mora"/>
        <s v="Mix hierbas (te) 20 unidades caja"/>
        <s v="Pan molde guagua blanco grande"/>
        <s v="Pan molde guagua integral grande"/>
        <s v="Pistachos pelados"/>
        <s v="Té 20 unidades caja"/>
        <s v="Jamón pierna laminado"/>
        <s v="Jamón serrano laminado"/>
        <s v="Mini longanicillas"/>
        <s v="Frambuesas"/>
        <s v="Frutillas"/>
        <s v="Palta"/>
        <s v="Plátanos"/>
        <s v="Servilleta cóctel"/>
        <s v="Varilla bambú o mini brocheta 12 0 15 cm"/>
        <s v="Queso cabra trozo"/>
        <s v="Queso camembert"/>
        <s v="Queso chanco laminado"/>
        <s v="Queso edam"/>
        <s v="Queso mantecoso trozo"/>
        <s v="Yogur vainilla"/>
        <s v="Chococlate &quot;M&amp;M&quot; 156 grs"/>
        <s v="Chocolate barra &quot;Sahne Nuss&quot;"/>
        <s v="Frutos secos en lata o pote 300 grs"/>
        <s v="Galletas pequeñas dulces criollita 100 grs"/>
        <s v="Galletas pequeñas saladas selz 85 grs"/>
        <s v="Papas frita lays tarro 154 grs"/>
        <s v="Atomizador"/>
        <s v="Desinfectante aerosol"/>
        <s v="Esponja abrasiva amarilla"/>
        <s v="Guantes quirúrgicos 100un caja"/>
        <s v="Limpiavidrios"/>
        <s v="Paños sacudir micro fibra"/>
        <s v="Pañuelo desechable en caja chico"/>
        <s v="Papel secante rollo"/>
        <s v="Agua mineral con gas bot. 500 cc botella"/>
        <s v="Agua mineral sin gas bot. 500 cc botella"/>
        <s v="Cerveza importada lata 330 cc lata"/>
        <s v="Cerveza nacional lata 330 cc lata"/>
        <s v="Coca Cola normal lata 330 cc lata"/>
        <s v="Coca Cola zero lata 330 cc lata"/>
        <s v="Fanta lata 330 cc lata"/>
        <s v="Jugo boca ancha bot. 330 cc botella"/>
        <s v="Sprite lata 330 cc lata"/>
        <s v="Limónes"/>
        <s v="Levadura para vinos pqts"/>
        <s v="Rollo absorbente"/>
        <s v="Servilleta cóctel pqtes."/>
        <s v="Botella de vidrio (1 litro)"/>
        <s v="Colador o chino"/>
        <s v="Embudo"/>
        <s v="Espumadera"/>
        <s v="Olla o fondo (20 litros aprox)"/>
        <s v="Uvas frescas blancas"/>
        <s v="Uvas frescas tintas"/>
        <s v="Durazno en conserva latas"/>
        <s v="Lyches en conserva latas"/>
        <s v="Individual blanco, papel"/>
        <s v="Agua mineral sin gas bidon 4,5 lt"/>
        <s v="Ají ahumado pqtes."/>
        <s v="Ají verde"/>
        <s v="Cebollín pqt"/>
        <s v="Piña"/>
        <s v="Pomelo"/>
        <s v="Agua mineral sin gas bidon 4,5 lt "/>
        <s v="Galletas de soda pqtes."/>
        <s v="Sauvignon Blanc bot"/>
        <s v="Aceite de oliva bot."/>
        <s v="Queso de cabra fresco"/>
        <s v="Queso de cabra maduro"/>
        <s v="Chardonnay bot."/>
        <s v="Moscatel bot."/>
        <s v="Sauvignon Blanc bot."/>
        <s v="Aceite"/>
        <s v="Aceitunas verde"/>
        <s v="Chandelle de lúcuma"/>
        <s v="Galletas de soda pqts "/>
        <s v="Sal"/>
        <s v="Jamón serrano paqte"/>
        <s v="Cilantro paquete"/>
        <s v="Frutillas fresca pote "/>
        <s v="Manzanas verdes frescas"/>
        <s v="Mermelada de papaya fco "/>
        <s v="Caracoles de mar cuello negro"/>
        <s v="Salmón ahumado"/>
        <s v="Queso brie santa rosa"/>
        <s v="Gewürztraminer bot."/>
        <s v="Riesling bot."/>
        <s v="Viognier bot."/>
        <s v="Mermelada frasco"/>
        <s v="Queso brie"/>
        <s v="Queso de cabra con Orégano"/>
        <s v="450grs marca cuk"/>
        <s v="Bot 500 cc bot."/>
        <s v="El &quot;Abuelo&quot;"/>
        <s v="Frasco 380 grs. marca suk frascos"/>
        <s v="Morande g.reserva/&quot;Casa Silva&quot; reserva bot."/>
        <s v="&quot;Santa Ema&quot; reserva/odfjell aramador bot."/>
        <s v="Tabali pedregoso/chocalan reserva bot."/>
        <s v="Marraqueta"/>
        <s v="Chorizo artesanal jumbo paquete"/>
        <s v="Jamón serrano laminado paqte "/>
        <s v="Agua mineral sin gas benedictino bidon "/>
        <s v="Carignan casaspatronales bot."/>
        <s v="Malbec &quot;Caliterra&quot; reserva/la ronciere bot."/>
        <s v="Pinot noir la ronciere cantoalba/ morande reserva bot."/>
        <s v="Syrah casas del bosque/leyda bot."/>
        <s v="Minis empanadas de pino congeladas paquetes"/>
        <s v="Arrollado de huaso"/>
        <s v="Cinsault de martino(viejas tinajas) bot."/>
        <s v="País salvaje &quot;J.Bouchon&quot; bot."/>
        <s v="Pipeño cacique bot."/>
        <s v="Rose la ronciere bot."/>
        <s v="Chocolate bitter"/>
        <s v="Mini pizza con choricillo cja de 10 unidades"/>
        <s v="Mini quiche de champignones cja de 10 unidades"/>
        <s v="Cebollas blanca"/>
        <s v="Frutillas frescas"/>
        <s v="Choritos latas de 190 gramos tarros"/>
        <s v="Mondadientes bio ely"/>
        <s v="Queso mantecoso santa rosa"/>
        <s v="Cabernet Sauvignon 2019 concha y toro gran reserva bot"/>
        <s v="Cabernet Sauvignon 2020 concha y toro gran reserva bot"/>
        <s v="Cabernet Sauvignon 2021 concha y toro gran reserva bot"/>
        <s v="Carmenere 2019 &quot;Casa Silva&quot; gran reserva bot"/>
        <s v="Carmenere 2020 &quot;Casa Silva&quot; gran reserva bot"/>
        <s v="Carmenere 2021 &quot;Casa Silva&quot; gran reserva bot"/>
        <s v="Minis empanadas de pino pqte"/>
        <s v="Cabernet Sauvignon bot."/>
        <s v="Carignan bot."/>
        <s v="País bot."/>
        <s v="Mermelada de higos helios frasco 330 grs. fco"/>
        <s v="Bolsas de basura pqtes."/>
        <s v="Mix de hojas mix salad 150 grs cajitas "/>
        <s v="Camarones apanados bolsa 500 grs cuisine bolsa "/>
        <s v="Ostras fresca caja 24 uni dades caja "/>
        <s v="Queso azul santa rosa 100 grs pqte"/>
        <s v="Espumante &quot;Freixenet&quot; Asti o Mía bot"/>
        <s v="Espumante Brut nature viña mar metodo champenoise bot"/>
        <s v="Espumante cepa País &quot;Miguel Torres&quot; bot"/>
        <s v="Espumante demi-sec &quot;Valdivieso&quot; bot"/>
        <s v="Postre tiramisu postres individuales de 100 grs prox"/>
        <s v="Queso azul paquete de 100 grs santa rosa"/>
        <s v="Queso Gruyère santa rosa"/>
        <s v="Late harvest blanco &quot;Casa Silva&quot; bot"/>
        <s v="Late havest tinto &quot;Portal del Alto&quot; bot"/>
        <s v="Oporto &quot;Taylor's&quot; bot"/>
        <s v="Machas en conserva en aceite 190 gramos lata"/>
        <s v="Pisco &quot;Espíritu del Elqui&quot; 40* trasparente bot"/>
        <s v="Pisco chañaral de carem 42°"/>
        <s v="Pisco Nobel añejado 40° &quot;Mistral&quot; bot"/>
        <s v="Aros de Cebollas apanados bolsa de 400 grsmos cuisine bolsa "/>
        <s v="Browies pack de 4 unidades 140 grs. braunichoc"/>
        <s v="Maracuyá fresco"/>
        <s v="Agua mineral sin gas 1,5 lt benedictino bot"/>
        <s v="Cerveza fermentada en barrica(curaca Kross) Kross bot"/>
        <s v="Cerveza golden ale Kross bot"/>
        <s v="Cerveza ipa &quot;Royal Guard&quot; bot"/>
        <s v="Cerveza negra porter del puerto del puerto bot"/>
        <s v="Cerveza sin filtrar kutsmann bot"/>
        <s v="Camarones apanados bolsa 500 grs cuisine bolsa"/>
        <s v="Torta panqueques naranja"/>
        <s v="Cabernet Sauvignon morande g.reserva/&quot;Casa Silva&quot; reserva bot."/>
        <s v="Sauvignon Blanc tabali pedregoso/viñamar del año bot."/>
        <s v="Granos de café (decoración)"/>
        <s v="Hielo rock cubos compactos"/>
        <s v="Marrasquino"/>
        <s v="Bolsa de aseo grande"/>
        <s v="Esponja"/>
        <s v="Guantes de latex m pares"/>
        <s v="Naranjas medianas"/>
        <s v="Bombillas de papel"/>
        <s v="Palillos cóctel paq"/>
        <s v="Servilletas cóctel paq"/>
        <s v="Amaretto botella de 750 cc botella"/>
        <s v="Bebida cola 1 lt bot/lata"/>
        <s v="Campari bot"/>
        <s v="Jarabe de goma botella de 750 cc botella"/>
        <s v="Jugo de naranja natural 1,5 lt bot/caja"/>
        <s v="Martini &quot;Rosso&quot; bot"/>
        <s v="Tequila blanco botella de 750 cc botella"/>
        <s v="Vodka botella de 750 cc botella"/>
        <s v="Whisky botella de 750 cc botella"/>
        <s v="Chocolate en rama"/>
        <s v="Crema de leche"/>
        <s v="Marrasquino frasco peq."/>
        <s v="Limones amarillos"/>
        <s v="Limones sutil o lima"/>
        <s v="Pinzas de madera pequeñas (perritos)"/>
        <s v="Amargo angostura"/>
        <s v="Licor de cacao botella"/>
        <s v="Licor de café botella"/>
        <s v="Triple sec botella"/>
        <s v="Decoración rodajas citricos deshidra caja"/>
        <s v="Ají verde paq"/>
        <s v="Hojas de apio paq"/>
        <s v="Limones amarillo"/>
        <s v="Manzanas verdes"/>
        <s v="Menta bandeja paq"/>
        <s v="Cachaça botella"/>
        <s v="Pisco pedro jimenez &quot;Mal Paso&quot; botella"/>
        <s v="Ron blanco botella"/>
        <s v="Soda botella"/>
        <s v="Jarabe de granadina botella"/>
        <s v="Pisco peruano botella"/>
        <s v="Crema de coco &quot;Deyco&quot;, 160 ml"/>
        <s v="Frambuesas kg, 125g"/>
        <s v="Pepinos"/>
        <s v="Piña , pelada"/>
        <s v="Plátanos paq"/>
        <s v="Aceitunas verdes"/>
        <s v="Leche evaporada tarro"/>
        <s v="Coñac botella"/>
        <s v="Martini bianco (dulce) botella"/>
        <s v="Martini dry botella"/>
        <s v="Whisky bourbon bot"/>
        <s v="Café polvo para preparar tarro.   50 grs"/>
        <s v="Jugo de cramberries"/>
        <s v="Jugo de tomate tarro 300 ml"/>
        <s v="Pimienta negra en polvo, 15 grs"/>
        <s v="Sal de apio, 100 grs / fco frasco"/>
        <s v="Sal gruesa"/>
        <s v="Salsa inglesa frasco de 150 cc frasco"/>
        <s v="Tabasco frasco de 60 cc frasco"/>
        <s v="Hojas de apio paquete hojas de apio"/>
        <s v="Agua con gas 1,5 lts botella"/>
        <s v="Aperol botella"/>
        <s v="Espumante Brut de 750 cc botella"/>
        <s v="Espumante prosseco de 750 cc botella"/>
        <s v="Chocolate en rama caja, 1oo grs"/>
        <s v="Jugo natural de piña"/>
        <s v="Terrones de azúcar, 250 grs"/>
        <s v="Flores comestibles bandeja 30 grs"/>
        <s v="Chardonnay vino botella"/>
        <s v="Curaçao azul botella"/>
        <s v="Licor de cassis, 500 ml botella"/>
        <s v="Ron de coco saborizado 750 cc botella"/>
        <s v="Vino tinto Carmenere de 750 cc botella"/>
        <s v="Agua tónica de 1,5 lts botella"/>
        <s v="Almendras efiladas"/>
        <s v="Anchoas lata"/>
        <s v="Atún al aceite tarros"/>
        <s v="Concentrado de verduras"/>
        <s v="Pan Baguette grande"/>
        <s v="Pan de molde guagua"/>
        <s v="Pimienta blanca molida"/>
        <s v="Sésamo tostado"/>
        <s v="Vinagre tinto"/>
        <s v="Jamón cerdo caramelado pluma"/>
        <s v="Jamón pavo acaramelado pluma"/>
        <s v="Pastrami"/>
        <s v="Tocino laminado"/>
        <s v="Aceituna"/>
        <s v="Betarraga pqte"/>
        <s v="Brotes arvejas bandeja"/>
        <s v="Jengibre"/>
        <s v="Menta pqte"/>
        <s v="Perejil crespo pqte"/>
        <s v="Camarones 36/40"/>
        <s v="Queso gouda laminado"/>
        <s v="Yogur natural sin azúcar"/>
        <s v="Orégano"/>
        <s v="Esponja bonobril"/>
        <s v="Gorro de chef"/>
        <s v="Lavalozas de 500 cc"/>
        <s v="Mini brocheta bambù"/>
        <s v="Paños para el piso"/>
        <s v="Rollo de bolsas prepicadas medianas"/>
        <s v="Virutilla fibra verde"/>
        <s v="Camarones ecuatorianos"/>
        <s v="Salmón filete"/>
        <s v="Azúcar rubia"/>
        <s v="Comino molido"/>
        <s v="Leche en polvo"/>
        <s v="Miel"/>
        <s v="Mirín"/>
        <s v="Mix sésamo"/>
        <s v="Filete"/>
        <s v="Posta negra trozo"/>
        <s v="Tocino"/>
        <s v="Champiñones"/>
        <s v="Romero bandeja"/>
        <s v="Machas"/>
        <s v="Pinchos de bambú 10 cms bolsa"/>
        <s v="Queso chanco trozo"/>
        <s v="Bolsa vacío"/>
        <s v="Ketchup"/>
        <s v="Mostaza"/>
        <s v="Pan Brioche sandwich"/>
        <s v="Pepinillo frasco"/>
        <s v="Pimienta negra entera"/>
        <s v="Pitilla"/>
        <s v="Grasa de cerdo"/>
        <s v="Huachalomo"/>
        <s v="Chalotas"/>
        <s v="Papel engrasado"/>
        <s v="Queso chedar laminado"/>
        <s v="Ají de color"/>
        <s v="Comino"/>
        <s v="Pan brioch para hamburguesa"/>
        <s v="Filete de res"/>
        <s v="Posta molida"/>
        <s v="Cebollín paquetes"/>
        <s v="Cilantro bandeja"/>
        <s v="Camarón ecuatorano"/>
        <s v="Surtido de mariscos"/>
        <s v="Brochetas de bambú 12 cm"/>
        <s v="Queso gouda"/>
        <s v="Alga nori paquetes"/>
        <s v="Arroz para sushi"/>
        <s v="Esterillas de bodega"/>
        <s v="Sésamo blanco"/>
        <s v="Sésamo negro"/>
        <s v="Wasabi en polvo"/>
        <s v="Jengibre en vinagre frasco"/>
        <s v="Paltas maduras(firmes)"/>
        <s v="Filetes de salmón"/>
        <s v="Kanikama"/>
        <s v="Palitos para sushi"/>
        <s v="Cobertura chocolate bitter"/>
        <s v="Cobertura chocolate blanco"/>
        <s v="Galleta &quot;Oreo&quot; paquetes"/>
        <s v="Leche condensada tarros"/>
        <s v="Mostacilla de colores"/>
        <s v="Palos de chupete"/>
        <s v="Petazeta paquetes"/>
        <s v="Vainilla escencia"/>
        <s v="Physalis bandeja"/>
        <s v="Licor de menta botella"/>
        <s v="Leche de coco"/>
        <s v="Mayonesa"/>
        <s v="Miel de abejas"/>
        <s v="Mix de sésamo"/>
        <s v="Pan Brioche para sandwich"/>
        <s v="Pan molde guagua"/>
        <s v="Pasta de curry amarillo"/>
        <s v="Pinchos de bambú medianos"/>
        <s v="Carne molida"/>
        <s v="Cebollín pqte"/>
        <s v="Diente de dragón bandeja"/>
        <s v="Lechuga hidropónica"/>
        <s v="Tomates"/>
        <s v="Calamares"/>
        <s v="Surtido de mariscos cong"/>
        <s v="Alcohol al 70 % con atomizador"/>
        <s v="Azúcar rubia (granulada o en cubos)"/>
        <s v="Bolsas de aseo"/>
        <s v="Café en grano"/>
        <s v="Comandas * (pedir en coordinación o bodega, según sede)"/>
        <s v="Endulzante en sachet"/>
        <s v="Guantes de latex par"/>
        <s v="Papel de repaso rollo"/>
        <s v="Servilletas descartables"/>
        <s v="Té verde (en hoja)"/>
        <s v="Vino blanco económico (750 cc, con corcho) botella"/>
        <s v="Vino tinto económico (750 cc, con corcho) botella"/>
        <s v="Agua sin gas (1,5 lt) botella"/>
        <s v="Anís estrellado frasco"/>
        <s v="Azúcar impalpable"/>
        <s v="Bolsas de aseo (2 medianas y 1 grande)"/>
        <s v="Bombillas (papel o cartón)"/>
        <s v="Cabernet Sauvignon (750 cc) botella"/>
        <s v="Canela en rama sobre"/>
        <s v="Clavo de olor sobre"/>
        <s v="Coca Cola (591 cc) botella"/>
        <s v="Duraznos"/>
        <s v="Encuestas de servicio * (ídem anterior)"/>
        <s v="Hielo (en cubos)"/>
        <s v="Jarabe de goma botella"/>
        <s v="Jerez botella"/>
        <s v="Menta (paquete de 30 gramos) paquete"/>
        <s v="Merlot (750 cc) botella"/>
        <s v="Pinot noir (750 cc) botella"/>
        <s v="Pulpa guallarauco (melón, frambuesa y mango)"/>
        <s v="Sprite zero (591 cc) botella"/>
        <s v="Té &quot;Dilmah&quot; negro (en bolsitas)"/>
        <s v="Vermouth &quot;Rosso&quot; botella"/>
        <s v="Cabernet Sauvignon o Carmenere (750 cc) botella"/>
        <s v="Malbec (750 cc) botella"/>
        <s v="Pulpa guallarauco (piña, frutilla y maracuyá)"/>
        <s v="Rosé de Cabernet Sauvignon (750 cc) botella"/>
        <s v="Sprite (1,5 lt) botella"/>
        <s v="Tequila botella"/>
        <s v="Carmenere (750 cc) botella"/>
        <s v="Gaseosa ginger ale (1,5) botella"/>
        <s v="Gewürztraminer(750 cc) botella"/>
        <s v="Licor de cassis botella"/>
        <s v="Pulpa guallarauco (frambuesa y limón)"/>
        <s v="Vino Espumante Brut (750 cc) botella"/>
        <s v="Campari botella"/>
        <s v="Espumante asti &quot;Martini&quot; (750 cc) botella"/>
        <s v="Pulpa guallarauco (durazno, frambuesa y frutilla)"/>
        <s v="Té dilmah negro (en bolsitas)"/>
        <s v="Vino Espumante Demi Sec (750 cc) botella"/>
        <s v="Cabernet Franc (750 cc) botella"/>
        <s v="Pulpa guallarauco (durazno, frambuesa y piña)"/>
        <s v="Sauvignon Blanc (750 cc) botella"/>
        <s v="Vino Espumante rosado (750 cc) botella"/>
        <s v="Carignan (750 cc) botella"/>
        <s v="Flores comestibles (paquete de 30 gramos) paquete"/>
        <s v="Infusión de boldo (en bolsitas)"/>
        <s v="Orégano fresco paquete"/>
        <s v="Pulpa guallarauco (durazno, mango y maracuyá)"/>
        <s v="Riesling (750 cc) botella"/>
        <s v="Sake (tozai, 720 cc) botella"/>
        <s v="Vodka botella"/>
        <s v="Amargo angostura (botella es de 100 cc) botella"/>
        <s v="Cinsault (750 cc) botella"/>
        <s v="Gaseosa ginger ale (1,5 lt) botella"/>
        <s v="Pisco peruano (750 cc) botella"/>
        <s v="Pulpa guallarauco (chirimoya, mango y frambuesa)"/>
        <s v="Sauvignon Blanc botella"/>
        <s v="Cabernet Sauvignon botella"/>
        <s v="Chardonnay (750 cc) botella"/>
        <s v="Jugo de arándanos (1,5 lt) botella"/>
        <s v="Whisky botella"/>
        <s v="Café en grano Café Cultura - Lavazza"/>
        <s v="Esponja de lavado amarilla"/>
        <s v="Jugo de piña o naranja"/>
        <s v="Licor de manzana bot"/>
        <s v="Manzanas verdes o fuji"/>
        <s v="Paños spontex"/>
        <s v="Piña madura"/>
        <s v="Pisco bot"/>
        <s v="Agua con gas"/>
        <s v="Ahumador para cristalería"/>
        <s v="Astillas o chips de madera"/>
        <s v="Bebida fantasía - ginger ale"/>
        <s v="Bourbon &quot;Jim Bean&quot; bot"/>
        <s v="Cerveza Kross 5 de 330 cc bot"/>
        <s v="Chocolate semiamargo cobertura (monedas)"/>
        <s v="Coca Cola"/>
        <s v="Coca Cola light"/>
        <s v="Coca Cola zero"/>
        <s v="Crema para batir en tarro"/>
        <s v="Decantador"/>
        <s v="Huesillos descorazonados en conservas (frasco de 425 grs)"/>
        <s v="Jarabe goma endulzante bot"/>
        <s v="Menta fresca pqt"/>
        <s v="Pernil de cerdo (asado o ahumado)"/>
        <s v="Pisco chañaral de carne 35°"/>
        <s v="Pulpa de maracuyá"/>
        <s v="Pulpa de papaya (opción jugo de papaya)"/>
        <s v="Sprite light"/>
        <s v="Vermouth &quot;Rosso&quot; bot"/>
        <s v="Vino blanco - cepa Chardonnay bot"/>
        <s v="Vino tinto - cepa syrah bot"/>
        <s v="Agua mineral bidon benedictino"/>
        <s v="Ají amarillo peruano o pasta"/>
        <s v="Albahaca fresca pqt"/>
        <s v="Cerezas Marrasquino rojos (frasco chico)"/>
        <s v="Charqui (equino o cabra)"/>
        <s v="Espumante Brut bot"/>
        <s v="Miel de papaya"/>
        <s v="Pisco &quot;Alto del Carmen&quot; 35°"/>
        <s v="Pulpa de guayaba"/>
        <s v="Pulpa de melón tuna"/>
        <s v="Vino blanco - cepa Riesling bot"/>
        <s v="Vino tinto - cepa malbec bot"/>
        <s v="Espumante demi sec (&quot;Valdivieso&quot;) bot"/>
        <s v="Frutillas (frescas o congeladas)"/>
        <s v="Helado de vainilla"/>
        <s v="Jugo de naranja (florida)"/>
        <s v="Marrasquino rojos"/>
        <s v="Menta fresca bandeja"/>
        <s v="Papayas en almíbar (frasco chico)"/>
        <s v="Pulpa de chirimoya"/>
        <s v="Té ahumado lapsang souchong (twinins en hojas)"/>
        <s v="Vino blanco - ensamblaje (hecho con 2 cepas o más) bot"/>
        <s v="Vino tinto - cepa carignan bot"/>
        <s v="Vino tinto - cepa Pinot noir bot"/>
        <s v="Agua mineral en bidon benedictino"/>
        <s v="Alcaparras frasco de 140 grs"/>
        <s v="Bebida fantasía ginger ale"/>
        <s v="Bebida &quot;San Pellegrino&quot; naranja"/>
        <s v="Cargas para sifón"/>
        <s v="Endulzante sachets"/>
        <s v="Fernet bot"/>
        <s v="Filete de vacuno"/>
        <s v="Helado de piña"/>
        <s v="Jugo de naranja florida"/>
        <s v="Mayonesa &quot;Kraft&quot; frasco de 397 grs"/>
        <s v="Mostaza de Dijon frasco de 210 grs"/>
        <s v="Perejil paquete"/>
        <s v="Piña en conserva de de 822 grs"/>
        <s v="Pisco transparente - &quot;Alto del Carmen&quot; 40° bot"/>
        <s v="Pulpa de piña"/>
        <s v="Sifón"/>
        <s v="Vino blanco - cepa Gewürztraminer bot"/>
        <s v="Vino Pipeño blanco bot"/>
        <s v="Vino tinto - cepa Carmenere bot"/>
        <s v="Aceitunas negras"/>
        <s v="Jamón de pavo trozo"/>
        <s v="Jamón de pierna cerdo acaramelado en trozo"/>
        <s v="Maqui congelado,deshidratado o fresco"/>
        <s v="Moras congeladas"/>
        <s v="Pickles"/>
        <s v="Queso chanco"/>
        <s v="Salame petit trozo"/>
        <s v="Ahumador"/>
        <s v="Cubeteras de hielo de silicona six pack"/>
        <s v="Astillas o chipsde madera"/>
        <s v="Cerveza austral calafate de 330cc bot"/>
        <s v="Destilado &quot;Trakal&quot; bot"/>
        <s v="Vino blanco - cepa Viognier bot"/>
        <s v="Vino tinto - cepa país País salvaje bot"/>
        <s v="Crema de coco lata"/>
        <s v="Agua de coco lata de 500 cc"/>
        <s v="Amaretto disaronno bot"/>
        <s v="Brandy &quot;St. Remy&quot; bot"/>
        <s v="Espumante Brut undurraga bot"/>
        <s v="Licor &quot;Frángelico&quot; bot"/>
        <s v="Licor &quot;St. Germain&quot; bot"/>
        <s v="Licor amarula bot"/>
        <s v="Licor de crema &quot;Sheridan's&quot; bot"/>
        <s v="Ron añejo &quot;Abuelo&quot; 5 años bot"/>
        <s v="Vino blanco - cepa Moscatel viña choapa bot"/>
        <s v="Vino Pipeño bot"/>
        <s v="Whisky etiqueta roja bot"/>
        <s v="Azúcar rubia en cubos caja 420 gr"/>
        <s v="Huesillos descarozados en conserva frasco"/>
        <s v="Alcohol bot"/>
        <s v="Detergente"/>
        <s v="Esponja amarilla"/>
        <s v="Cubeteras de silicona six pack"/>
        <s v="Servilleta restaurant"/>
        <s v="Coñac 3 palos bot"/>
        <s v="Granadina"/>
        <s v="Kross golden ale 300 cc bot"/>
        <s v="Licor araucano bot"/>
        <s v="Licor cola de mono bot"/>
        <s v="Licor de oro bot"/>
        <s v="Licor enguindado bot"/>
        <s v="Pipeño dulce"/>
        <s v="Pisco añejado en roble - &quot;Mistral&quot; Nóbel 40° bot"/>
        <s v="Ron blanco bot"/>
        <s v="Vermut &quot;Rosso&quot; bot"/>
        <s v="Vino fortificado opción nacional u Oporto bot"/>
        <s v="Vino tinto - cepa Merlot bot"/>
        <s v="Pimienta negra"/>
        <s v="Repollo"/>
        <s v="Aceitunas azapa con carozo"/>
        <s v="Anchoas"/>
        <s v="Bolsa pan molde blanco"/>
        <s v="Lata atún lomo en agua"/>
        <s v="Ajo diente"/>
        <s v="Lechuga costina"/>
        <s v="Orégano fresco"/>
        <s v="Pimentón rojo fresco"/>
        <s v="Porotos verde frescos"/>
        <s v="Huevo"/>
        <s v="Queso fresco"/>
        <s v="Callampas secas"/>
        <s v="Carcasas de pollo"/>
        <s v="Huesos de vacuno"/>
        <s v="Panceta ahumado laminado"/>
        <s v="Champiñones porto bello"/>
        <s v="Almejas congeladas"/>
        <s v="Choritos congelados"/>
        <s v="Huevos de codorniz bandeja"/>
        <s v="Concentrado de tomate"/>
        <s v="Oporto"/>
        <s v="Pimienta"/>
        <s v="Panceta"/>
        <s v="Bandeja de finas hierbas"/>
        <s v="Betarraga"/>
        <s v="Espárragos frescos"/>
        <s v="Tomillo fresco"/>
        <s v="Queso Gruyère"/>
        <s v="Fondo de verduras o ave"/>
        <s v="Panceta ahumada"/>
        <s v="Callampas desidratadas"/>
        <s v="Perejil crespo bandeja"/>
        <s v="Bandeja huevos de codorniz (12 unid)"/>
        <s v="Azúcar granulada (opciónal)"/>
        <s v="Fondo de verduras desh"/>
        <s v="Salsa de tomates"/>
        <s v="Semolina"/>
        <s v="Carne de vacuno (posta molida)"/>
        <s v="Tocino ahumado"/>
        <s v="Ají cacho de cabra"/>
        <s v="Albahaca fresca (opciónal)"/>
        <s v="Espinacas"/>
        <s v="Tomate pera"/>
        <s v="Jamón pierna"/>
        <s v="Camarón colita"/>
        <s v="Queso roquefort"/>
        <s v="Aceitunas sin carozo"/>
        <s v="Ají pasta sin pepas"/>
        <s v="Salsa de tomates italiana"/>
        <s v="Apio vara"/>
        <s v="Espinacas frescas"/>
        <s v="Zanahoria grandes"/>
        <s v="Camarones colitas"/>
        <s v="Queso ricotta"/>
        <s v="Orégano seco"/>
        <s v="Pimentón en conserva x 125 grs. lata"/>
        <s v="Pollo entero"/>
        <s v="Pollo pechuga con hueso descongelada"/>
        <s v="Cabello de ángel"/>
        <s v="Nuez moscada"/>
        <s v="Pitilla para bridar"/>
        <s v="Jamón planchado"/>
        <s v="Jamón sandwich"/>
        <s v="Pechuga de pollo"/>
        <s v="Zanahoria baby"/>
        <s v="Queso gauda"/>
        <s v="Bandeja tomillo fresco"/>
        <s v="Perejil mata"/>
        <s v="Paprika"/>
        <s v="Asado de tira"/>
        <s v="Asiento vacuno"/>
        <s v="Lomo vetado de vacuno"/>
        <s v="Pollo ganso"/>
        <s v="Posta rosada"/>
        <s v="Choclo entero"/>
        <s v="Ciboullete"/>
        <s v="Pepinillo dill"/>
        <s v="Vara de apio"/>
        <s v="Zanahorias baby"/>
        <s v="Papel aluminio chico"/>
        <s v="Queso rallado"/>
        <s v="Azafrán"/>
        <s v="Maicena"/>
        <s v="Vinagre de arroz"/>
        <s v="Osobuco (200 grs)"/>
        <s v="Plateada vacuno"/>
        <s v="Albahaca fresca paquete"/>
        <s v="Cebollas medianas"/>
        <s v="Cebollín"/>
        <s v="Champiñones ostra"/>
        <s v="Parmesano trozo"/>
        <s v="Apio varas"/>
        <s v="Arroz grado 2"/>
        <s v="Lata de cerveza 500cc."/>
        <s v="Pasas"/>
        <s v="Congrio dorado fresco evicerado"/>
        <s v="Salmón fresco evicerado"/>
        <s v="Fondo de pescado"/>
        <s v="Pan de molde"/>
        <s v="Almeja fresca"/>
        <s v="Camarones nacionales"/>
        <s v="Cholgas"/>
        <s v="Chorito fresco"/>
        <s v="Locos cocidos"/>
        <s v="Machas frescas"/>
        <s v="Ostiónes congelados"/>
        <s v="Queso parmesano"/>
        <s v="Amapola"/>
        <s v="Mariscos congelados"/>
        <s v="Reineta fresca fileteada"/>
        <s v="Bolsa pan molde 380 gr"/>
        <s v="Brownie de chocolate premezcla marca selecta 350 grs"/>
        <s v="Crema de espárragos deshidratada sobre"/>
        <s v="Puré en caja deshidratado &quot;Maggi&quot; 312 gr"/>
        <s v="Sazonador deshidratado"/>
        <s v="Sopa de pollo"/>
        <s v="Bolsa de sellado al vacío gofradas"/>
        <s v="Espontex"/>
        <s v="Termocirculadores"/>
        <s v="Chispero"/>
        <s v="Selladoras al vacío"/>
        <s v="Leche líquida"/>
        <s v="Aceite de girasol"/>
        <s v="Crema de espárragos deshidratada"/>
        <s v="Crema de Papas deshidratada"/>
        <s v="Crema de tomates deshidratada"/>
        <s v="Frambuesas liofilizadas"/>
        <s v="Jugo de limón sucedáneo"/>
        <s v="Pan molde blanco láminas"/>
        <s v="Salsa inglesa"/>
        <s v="Vinagre blanco (para agua termocirculador)"/>
        <s v="Vinagre de manzana"/>
        <s v="Esponjas amarillas"/>
        <s v="Arvejas congeladas"/>
        <s v="Albahaca mata"/>
        <s v="Bolsa mix de hojas dole 150 grs"/>
        <s v="Pimiento rojo"/>
        <s v="Rama de apio"/>
        <s v="Camarones 100/200"/>
        <s v="Bolsas gofradas"/>
        <s v="Aceite de sésamo"/>
        <s v="Brownie de chocolate pre mezcla marca selecta 350 grs. caja"/>
        <s v="Caja garbanzos &quot;Wasil&quot; de 380 grs"/>
        <s v="Canela en en rama"/>
        <s v="Cardamomo"/>
        <s v="Carne de soya texturizada"/>
        <s v="Coco rallado"/>
        <s v="Fetuccinis pqt"/>
        <s v="Gelatina sabor piña caja"/>
        <s v="Leche de almendras"/>
        <s v="Masa lista para lasaña 400grs carozzi pqt"/>
        <s v="Mix frutos secos"/>
        <s v="Vainilla líquida"/>
        <s v="Vinagre balsámico"/>
        <s v="Berenjenas"/>
        <s v="Brócoli pequeño"/>
        <s v="Espinaca"/>
        <s v="Pepino"/>
        <s v="Pimentón"/>
        <s v="Rábanos"/>
        <s v="Repollo blanco"/>
        <s v="Repollo morado"/>
        <s v="Tomillo bandeja"/>
        <s v="Reineta fileteada"/>
        <s v="Bolsas de sellado al vacío gofradas"/>
        <s v="Pote plástico desechable para postre"/>
        <s v="Queso rallado sobre de 80 grs"/>
        <s v="Arroz"/>
        <s v="Bolsa pan molde blanco chico"/>
        <s v="Canela en rama"/>
        <s v="Fideos de arroz (fetucchini) pqt"/>
        <s v="Fondo de alcachofa frasco"/>
        <s v="Harina de avena"/>
        <s v="Lentejas &quot;Martini&quot; (sin remojo)"/>
        <s v="Pan marraqueta"/>
        <s v="Salsa tomate"/>
        <s v="Posta negra"/>
        <s v="Champiñoneses bandejas"/>
        <s v="Choclo congelado"/>
        <s v="Jugo de naranja caja"/>
        <s v="Laurel"/>
        <s v="Crema para cocinar"/>
        <s v="Aceite de ajonjolí"/>
        <s v="Brownie de chocolate pre mezcla marca selecta 350 grs."/>
        <s v="Fetuccinis 400grs pqt"/>
        <s v="Aceite girasol"/>
        <s v="Base de hamburguesas"/>
        <s v="Fideo cabello ángel"/>
        <s v="Poroto negro &quot;Wasil&quot; caja"/>
        <s v="Salsa española"/>
        <s v="Primavera de verduras"/>
        <s v="Champiñoneses"/>
        <s v="Caldo de ave caluga"/>
        <s v="Sésamo"/>
        <s v="Chuletas de cerdo centro"/>
        <s v="Chuletas de cerdo parrilleras"/>
        <s v="Trutro de pollo"/>
        <s v="Apio ramas"/>
        <s v="Diente de dragón"/>
        <s v="Mix finas hierbas bandeja"/>
        <s v="Papas bandeja"/>
        <s v="Curry"/>
        <s v="Quinoa"/>
        <s v="Porotos verdes congelados"/>
        <s v="Verduras primavera"/>
        <s v="Albahaca pqt"/>
        <s v="Papas semilla"/>
        <s v="Choclo"/>
        <s v="Arvejas partidas"/>
        <s v="Caja flan de vainilla 90 grs"/>
        <s v="Caja jalea sabor frambuesa 90 grs"/>
        <s v="Caluga caldo verduras"/>
        <s v="Garbanzos"/>
        <s v="Longanizas"/>
        <s v="Salchichas &quot;gordas&quot;"/>
        <s v="Pastelera de choclo congelada"/>
        <s v="Porotos granados congelados"/>
        <s v="Bandeja mix de hierbas frescas (romero,tomillo,laurel)"/>
        <s v="Cabellos de ángel"/>
        <s v="Caja garbanzos &quot;Wasil&quot;"/>
        <s v="Lentejas &quot;Wasil&quot; caja"/>
        <s v="Caja puré deshidratado"/>
        <s v="Mostaza normal"/>
        <s v="Porotos negros &quot;Wasil&quot;"/>
        <s v="Tortillas mexicanas medianas pqt"/>
        <s v="Choclo congelado grano pqt"/>
        <s v="Habas congeladas"/>
        <s v="Bandeja de mix finas hierbas (tomillo,salvia,orégano)"/>
        <s v="Mata apio"/>
        <s v="Salmón fileteado"/>
        <s v="Caja de jalea frutilla o frambuesa"/>
        <s v="Caja flan sabor vainilla 90 grs."/>
        <s v="Caja panacota premezcla marca Ambrosoli 90 grs"/>
        <s v="Caja premezcla mousse (sabores)"/>
        <s v="Canela en polvo"/>
        <s v="Crema pastelera instantánea"/>
        <s v="Premezcla muffins marca selecta 380 grs."/>
        <s v="Salsa de caramelo"/>
        <s v="Sobre mermelada frutilla 250 grs."/>
        <s v="Pliego papel de mantequilla"/>
        <s v="Caja jalea sabor frambuesa de 100grs"/>
        <s v="Caja panacota marca Ambrosoli 90 grs"/>
        <s v="Crema pastelera instantánea de 500grs"/>
        <s v="Leche condensada (390gr)"/>
        <s v="Miroix"/>
        <s v="Mousse instantáneo sabor chocolate"/>
        <s v="Premezcla de brownie marca selecta 350 grs."/>
        <s v="Premezcla de merengue"/>
        <s v="Sémola"/>
        <s v="Tarro durazno en conserva mitades"/>
        <s v="Tarro leche evaporada"/>
        <s v="Tarro piña en conserva"/>
        <s v="Frambuesas congelada"/>
        <s v="Botella Limones sucedáneo 500ml"/>
        <s v="Caja Papas deshidratada &quot;Maggi&quot; de 250 grs."/>
        <s v="Caja porotos &quot;Wasil&quot;"/>
        <s v="Crema pastelera premezcla"/>
        <s v="Durazno en conserva tarro"/>
        <s v="Fideos cabellos"/>
        <s v="Fideos espirales de 400 grs pqt"/>
        <s v="Fondos de alcachofa en conserva"/>
        <s v="Jalea frambuesa 90 grs"/>
        <s v="Jugo deshidratado (sobre sabores)"/>
        <s v="Ketchup formato en sobre 100 grs."/>
        <s v="Mostaza en formato en sobre de 100 grs."/>
        <s v="Pan molde blanco pqt"/>
        <s v="Pasas rubias"/>
        <s v="Sobre crema de Espárragos &quot;Maggi&quot;"/>
        <s v="Sobre queso parmesano rallado"/>
        <s v="Sobre sopas &quot;Maggi&quot; pollo con arroz"/>
        <s v="Cubiertos plasticos o madera desechables: cuchillo,cuchara,tenedor."/>
        <s v="Platos plasticos chicos de 18 cms pqt"/>
        <s v="Platos plasticos grandes pqt"/>
        <s v="Servilletas papel 100 unid pqt"/>
        <s v="Vasos descartables pequeños pqt"/>
        <s v="Posta negra molida"/>
        <s v="Primavera de verduras congelados"/>
        <s v="Bandeja mix finas hierbas. (oregáno,tomillo,laurel)"/>
        <s v="Brotes diente de dragón"/>
        <s v="Ensalada toscana (dole) 300 grs"/>
        <s v="Mata albahaca fresca mata"/>
        <s v="Pan cóctel tapadito bolsa 400 grs"/>
        <s v="Reineta limpia,fileteada"/>
        <s v="Arroz arbóreo scotti o inverni"/>
        <s v="Brandy"/>
        <s v="Cobertura bitter 80%"/>
        <s v="Colorante vegetal (3 colores) cajita"/>
        <s v="Glucosa"/>
        <s v="Isomalt"/>
        <s v="Vaina vainilla"/>
        <s v="Hueso de pollo"/>
        <s v="Ajo (2 cabezas)"/>
        <s v="Apio (vara o picado)"/>
        <s v="Arándanos frescos o congelados"/>
        <s v="Cebollas común"/>
        <s v="Champiñones parís o portobello"/>
        <s v="Champiñones shitake"/>
        <s v="Espinaca hojas"/>
        <s v="Finas hierbas (bandeja)"/>
        <s v="Frutillas frescas o congeladas"/>
        <s v="Jenjibre fresco"/>
        <s v="Papas mediana, ojalá uniforme"/>
        <s v="Rúcula baby"/>
        <s v="Tomate cherry rojo"/>
        <s v="Zanahoria, 3 a 4 unidades"/>
        <s v="Zucchini 8 a 9 unidades"/>
        <s v="Salmón fresco, entero"/>
        <s v="Micas "/>
        <s v="Transfer colorido"/>
        <s v="Crema animal"/>
        <s v="Aceitunas sevillanas sin carozo"/>
        <s v="Alcachofas cóctel conserva"/>
        <s v="Arroz común"/>
        <s v="Caldo deshidratado de pescado, 7grs"/>
        <s v="Colapez"/>
        <s v="Espumante Brut"/>
        <s v="Galletas de vino (3 paquetes)"/>
        <s v="Garbanzos remojados"/>
        <s v="Higos secos"/>
        <s v="Jugo en sobre sin azúcar"/>
        <s v="Levadura instantánea"/>
        <s v="Mondadiente (bolsita 50 uni) pqt"/>
        <s v="Nuez moscada entera"/>
        <s v="Pan básico hogaza, la popular"/>
        <s v="Pimiento en conserva, lata pequeña"/>
        <s v="Postre variedad (flan, Yogur, etc)"/>
        <s v="Sal de mar"/>
        <s v="Tinta calamar (frasco pequeño 90 grs)"/>
        <s v="Tomate deshidratado"/>
        <s v="Triple sec"/>
        <s v="Vainilla vaina"/>
        <s v="Vino Oporto"/>
        <s v="Chistorra o chorizo maduro"/>
        <s v="Jamón serrano trujillo"/>
        <s v="Longanizas buena calidad, 20 u"/>
        <s v="Prietas buena calidad"/>
        <s v="Pulpa de cordero con poca grasa"/>
        <s v="Ají rojo fresco"/>
        <s v="Ajo (1 cabeza)"/>
        <s v="Ajo (3 cabezas)"/>
        <s v="Apio (vara)"/>
        <s v="Berenjenas baby"/>
        <s v="Cebollas perla natural"/>
        <s v="Finas hierbas mix (media bandeja)"/>
        <s v="Frambuesas frescas o congeladas"/>
        <s v="Lechuga mizuna morada"/>
        <s v="Limones comunes"/>
        <s v="Mandarina, 4-5 unidades"/>
        <s v="Moras frescas o congeladas"/>
        <s v="Peras firmes, 3 unidades"/>
        <s v="Zanahoria, 4 unidades"/>
        <s v="Zapallo camote, chileno"/>
        <s v="Zapallo italiano, 3 unidades"/>
        <s v="Zarzaparrilla"/>
        <s v="Almejas pequeñas o almejas julianas 1kg"/>
        <s v="Calamar vaina"/>
        <s v="Calamares pequeños enteros (para rellenar)"/>
        <s v="Choritos pequeños frescos"/>
        <s v="Congrio dorado entero fresco"/>
        <s v="Langostino grande 16 uni ó 36/40"/>
        <s v="Manteca vegetal"/>
        <s v="Aceite pepita de uva"/>
        <s v="Bolsa de sellado vacío rollo"/>
        <s v="Colorante vegetal, variedad"/>
        <s v="Crema de cassis"/>
        <s v="Jugo de naranja buena calidad"/>
        <s v="Jugo en polvo sin azúcar"/>
        <s v="Nueces partidas"/>
        <s v="Otentic, suplemento puratos"/>
        <s v="Pan Baguette la, popular"/>
        <s v="Postre variedad (flan, jalea, etc)"/>
        <s v="Puré de Papas deshidratado"/>
        <s v="Vinagre de frambuesa"/>
        <s v="Vinagre de jerez"/>
        <s v="Costilla cordero, carré Francés"/>
        <s v="Magret de pato, 9 unidades"/>
        <s v="Ajo (1 unidad)"/>
        <s v="Ajo (3 unidades)"/>
        <s v="Apio (picado o vara)"/>
        <s v="Champiñones portobello"/>
        <s v="Finas hierbas mix (bandeja)"/>
        <s v="Lechuga Lollo rosse"/>
        <s v="Lechuga mizuna verde"/>
        <s v="Manzanas pink lady o verdes"/>
        <s v="Nabo blanco, mediano"/>
        <s v="Pera firme"/>
        <s v="Tomate cherry amarillo"/>
        <s v="Uva roja o verde s/pepas"/>
        <s v="Zanahorias grandes"/>
        <s v="Zapallo italiano, 2 unidades med."/>
        <s v="Zucchini 5 a 6 unidades"/>
        <s v="Merluza filete (20 uni grandes)"/>
        <s v="Leche o crema"/>
        <s v="Margarina de hoja"/>
        <s v="Queso emmenthal"/>
        <s v="Sobrecostilla"/>
        <s v="Lechuga Lollo rossa"/>
        <s v="Tomate cherry amarillo o mix"/>
        <s v="Aguardiente o pisco"/>
        <s v="Amaretto"/>
        <s v="Cacao amargo en polvo"/>
        <s v="Clavo de olor entero"/>
        <s v="Colapez, 16 láminas"/>
        <s v="Crema avellana/chocolate, &quot;Nutella&quot;"/>
        <s v="Durazno en conserva"/>
        <s v="Fideos rigati, canuto o corbatita"/>
        <s v="Galleta criollita (2 pqts)"/>
        <s v="Jugo deshidratado sin azúcar"/>
        <s v="Pan italiano, ciabatta la popular"/>
        <s v="Pinoli o nueces"/>
        <s v="Pistacho pelado sin sal"/>
        <s v="Semolina o sémola"/>
        <s v="Tomate en conserva, 1 tarro"/>
        <s v="Filetillo de pollo"/>
        <s v="Prosciutto san daniele"/>
        <s v="Albahaca fresca mata"/>
        <s v="Berenjenas mediana"/>
        <s v="Berro hidropónico"/>
        <s v="Ciboulette (3 ataditos)"/>
        <s v="Frambuesas fresca o congelada"/>
        <s v="Manzanas pink lady (1 unidad)"/>
        <s v="Naranja (1 unidad)"/>
        <s v="Pera firme (1 unidad)"/>
        <s v="Zapallo italiano, 3 unidades med."/>
        <s v="Camarón ecuatoriano 21/25"/>
        <s v="Espinas de pescado"/>
        <s v="Langostino grande, 16 uni"/>
        <s v="Ostión con coral"/>
        <s v="Pulpo"/>
        <s v="Queso gorgonzola"/>
        <s v="Queso grana padano"/>
        <s v="Queso mozzarella de búfala"/>
        <s v="Queso mozzarella de vaca"/>
        <s v="Ají japonés polvo"/>
        <s v="Alga kombu"/>
        <s v="Castaña cajú"/>
        <s v="Coco en cubo dulce"/>
        <s v="Coco en escama"/>
        <s v="Crema de coco sin azúcar añadida"/>
        <s v="Cúrcuma"/>
        <s v="Damasco turco"/>
        <s v="Dátiles s/c"/>
        <s v="Fideo de arroz ancho, cock brand"/>
        <s v="Fideo japonés, sarraseno color café"/>
        <s v="Fideo vermecelli chino de arroz"/>
        <s v="Garam masala"/>
        <s v="Harina tostada"/>
        <s v="Higos frescos o secos"/>
        <s v="Hoja de parra, 1 fco c/70 unidades"/>
        <s v="Katsuo bushi"/>
        <s v="Lychees, 1 tarro 565 grs"/>
        <s v="Maní tostado sin sal"/>
        <s v="Masa philo, 1 caja"/>
        <s v="Palitos chinos desechables"/>
        <s v="Pan libanés"/>
        <s v="Papel de arroz, hoja de arroz, 10 uni"/>
        <s v="Pistachos pelados sin sal"/>
        <s v="Sake"/>
        <s v="Salsa de ostra u ostión"/>
        <s v="Salsa de pescado"/>
        <s v="Salsa de soya kikkoman o coreana"/>
        <s v="Salsa de tamarindo"/>
        <s v="Sumake o sumac"/>
        <s v="Takuan, rábano dulce encurtido"/>
        <s v="Té negro en hoja"/>
        <s v="Té verde matcha"/>
        <s v="Tofu a granel"/>
        <s v="Carne molida de cordero o vacuno"/>
        <s v="Carne molida de vacuno"/>
        <s v="Pechuga de pollo o filetillo"/>
        <s v="Ají rojo fresco (2-3 uni)"/>
        <s v="Brote alfalfa o arveja"/>
        <s v="Cebollín, paquete de 3 unidades pqt"/>
        <s v="Lechuga tatsoi"/>
        <s v="Piña caramelo grande"/>
        <s v="Zanahoria grande"/>
        <s v="Zapallo italiano, 40 unidades"/>
        <s v="Camarón ecuatoriano 21/26"/>
        <s v="Filete de atún"/>
        <s v="Brocheta bambú 15-20 cms"/>
        <s v="Huevo de vacuno"/>
        <s v="Aceitunas moradas"/>
        <s v="Ají amarillo en pasta, frasco de 205g fco"/>
        <s v="Ají panca en pasta, frasco de 205g fco"/>
        <s v="Algarrobina, jarabe"/>
        <s v="Chancaca"/>
        <s v="Choclo morado, 2 a 3 unidades"/>
        <s v="Choclo peruano desgranado"/>
        <s v="Colapez, 3 láminas"/>
        <s v="Jugo chicha morada deshidratado c/azúcar"/>
        <s v="Nueces pecanas o comúnes"/>
        <s v="Papel de arroz, hoja de arroz, 8 uni"/>
        <s v="Pisco peruano"/>
        <s v="Poroto rojo o blanco &quot;Wasil&quot; caja"/>
        <s v="Pulpa de maracuyá, sabor peruano"/>
        <s v="Salsa de ostión u ostras"/>
        <s v="Semilla de anís"/>
        <s v="Vainilla líquida, edra"/>
        <s v="Vinagre rojo"/>
        <s v="Ají amarillo fresco peruano, 3 uni."/>
        <s v="Ají mirasol, 2 unidades"/>
        <s v="Ají panca, 2 unidades"/>
        <s v="Ají rocoto, 2 unidades"/>
        <s v="Ajo, 3 cabezas"/>
        <s v="Camote blanco"/>
        <s v="Camote naranja"/>
        <s v="Guayaba fresca media madura"/>
        <s v="Mango fresco"/>
        <s v="Palta Hass, para sushi"/>
        <s v="Papas amarilla peruana"/>
        <s v="Piña caramelo"/>
        <s v="Plátano barraganete, 2 unidades"/>
        <s v="Plátanos pequeños o comunes"/>
        <s v="Tumbo"/>
        <s v="Yuca fresca"/>
        <s v="Zapallo italiano, 1 unidad grande"/>
        <s v="Reineta o corvina fresca filete"/>
        <s v="Huevos de codorniz"/>
        <s v="Colapez, 5 láminas"/>
        <s v="Ají rocoto, 1 unidad"/>
        <s v="Ají rojo fresco, 1 unidad"/>
        <s v="Ají verde chileno fresco"/>
        <s v="Ajo"/>
        <s v="Albahaca fresca (mata)"/>
        <s v="Apio fresco entero"/>
        <s v="Arvejas peladas frescas o congeladas"/>
        <s v="Berro hidropónico o común"/>
        <s v="Bicarbonato de sodio"/>
        <s v="Callampa seca"/>
        <s v="Cebollas monún"/>
        <s v="Choclo patasca congelado"/>
        <s v="Chumbeque"/>
        <s v="Cilantro fresco"/>
        <s v="Conejo entero, granja"/>
        <s v="Espinaca hoja pequeña"/>
        <s v="Gargal/changle"/>
        <s v="Harina de trigo común"/>
        <s v="Hojas de mostaza"/>
        <s v="Langosta Juan Fernández viva"/>
        <s v="Mango fresco maduro"/>
        <s v="Manteca hidrogenada"/>
        <s v="Mayonesa blanca (&quot;Kraft&quot;)"/>
        <s v="Merkén ahumado"/>
        <s v="Mermelada rosa mosqueta"/>
        <s v="Papas yaganas, desiree o karu"/>
        <s v="Pimienta mapuche"/>
        <s v="Pimienta negra en grano"/>
        <s v="Piñones cocidos"/>
        <s v="Queso de cabra no muy firme"/>
        <s v="Sal de mar cahuil"/>
        <s v="Sal fina común"/>
        <s v="Salsa española o Demi-Glace deshidratada"/>
        <s v="Tomate cherry morado"/>
        <s v="Tomate limache"/>
        <s v="Trigo mote cocido"/>
        <s v="Zanahoria mediana"/>
        <s v="Aceitunas de azapa sin carozo"/>
        <s v="Almejas frescas"/>
        <s v="Berros común"/>
        <s v="Caldo de pescado bajo en sodio"/>
        <s v="Cebollas en escabeche"/>
        <s v="Charqui de vaca o cabra"/>
        <s v="Choclo desgranado cong."/>
        <s v="Cloro"/>
        <s v="Cola de mono"/>
        <s v="Colorante vegetal"/>
        <s v="Desinfectante de superficies"/>
        <s v="Esponja lavado y virrutilla (c/u)"/>
        <s v="Filete, pescado fresco del dia"/>
        <s v="Fondo crustáceo deshidratado"/>
        <s v="Guantes quirúrgicos talla S o M caja"/>
        <s v="Hoja de betarraga"/>
        <s v="Hoja de mostaza morada"/>
        <s v="Huesillos sin carozo"/>
        <s v="Longanizas buena calidad"/>
        <s v="Merkén"/>
        <s v="Miel de palma"/>
        <s v="Moras"/>
        <s v="Mostaza antigua"/>
        <s v="Mote fresco"/>
        <s v="Papas michuñe"/>
        <s v="Pasas corinto"/>
        <s v="Pimentón rojo tarro"/>
        <s v="Poroto granado cong."/>
        <s v="Postre (jalea, flan, similar)"/>
        <s v="Prietas"/>
        <s v="Queso parmesano (trozo)"/>
        <s v="Rabanitos"/>
        <s v="Sal cahuil"/>
        <s v="Sal común"/>
        <s v="Sobrecostilla vacuno"/>
        <s v="Tomate cherry pera"/>
        <s v="Tomate Machalí"/>
        <s v="Transfer"/>
        <s v="Trutro de pollo entero (40 unidades)"/>
        <s v="Vinagre de vino blanco"/>
        <s v="Vino Pipeño"/>
        <s v="Merluza común (40 unidades medianas)"/>
        <s v="Puré instantáneo"/>
        <s v="Ají en pasta"/>
        <s v="Ají verde chileno"/>
        <s v="Alcachofa baby"/>
        <s v="Atún fresco"/>
        <s v="Bolsa sellado vacío mediana"/>
        <s v="Caldo de verduras bajo en sodio"/>
        <s v="Caldo pescado o crustáceos bajo sodio"/>
        <s v="Camote blanco común"/>
        <s v="Cebollín (2 atados)"/>
        <s v="Cochayuyo"/>
        <s v="Costillar de cerdo (desgrasado)"/>
        <s v="Cuero de cerdo"/>
        <s v="Finas hierbas frescas"/>
        <s v="Gordas buena calidad (20 unidades)"/>
        <s v="Hoja de betarraga pequeña"/>
        <s v="Huacatay"/>
        <s v="Humo líquido"/>
        <s v="Lechuga mizuna roja"/>
        <s v="Lentejas nuevas"/>
        <s v="Malaya de cerdo"/>
        <s v="Masa madre deshidratado (otentic)"/>
        <s v="Motemei"/>
        <s v="Papas chachera"/>
        <s v="Papas yaganas"/>
        <s v="Papaya en conserva"/>
        <s v="Perejil crespo"/>
        <s v="Pescado fresco del dia (congrio/reine.)"/>
        <s v="Porotos verdes frescos"/>
        <s v="Tatsoi"/>
        <s v="Vaina de vainilla"/>
        <s v="Aceite de palta"/>
        <s v="Achicoria"/>
        <s v="Ají en escabeche (ají oro)"/>
        <s v="Alcachofas fresca"/>
        <s v="Almejas chicas frescas"/>
        <s v="Asado de tira (formato regular)"/>
        <s v="Camarón nailon (colita de camarón)"/>
        <s v="Chirimoya fresca"/>
        <s v="Choritos frescos"/>
        <s v="Congrio entero/merluza austral"/>
        <s v="Costillar ahumado"/>
        <s v="Fondo de pescado o crustáceos"/>
        <s v="Grasa de cerdo (tocino blanco)"/>
        <s v="Hierba buena"/>
        <s v="Langostinos enteros"/>
        <s v="Lentejas o chícharos"/>
        <s v="Longanizas ahumada"/>
        <s v="Maní confitado"/>
        <s v="Maqui o cranberry"/>
        <s v="Mix finas hierbas frescas"/>
        <s v="Papas chancheras"/>
        <s v="Papaya confitada"/>
        <s v="Penca"/>
        <s v="Physalis"/>
        <s v="Pisco"/>
        <s v="Piure sin peña"/>
        <s v="Postre (flan, jalea, similar)"/>
        <s v="Truto de pollo entero"/>
        <s v="Acelga"/>
        <s v="Ajo chilote"/>
        <s v="Cerveza"/>
        <s v="Charqui"/>
        <s v="Chascú"/>
        <s v="Chostillas de cordero"/>
        <s v="Congrio entero fresco"/>
        <s v="Demi glace pasta"/>
        <s v="Fondo de pescado bajo en sodio"/>
        <s v="Garbanzos pelados"/>
        <s v="Lechuga mizuna"/>
        <s v="Lengua de vacuno"/>
        <s v="Longaniza"/>
        <s v="Longanizas buena calidad (20 unidades)"/>
        <s v="Mantequilla (ghee)"/>
        <s v="Merluza común filete fresco"/>
        <s v="Papas desiree"/>
        <s v="Plateada de cerdo"/>
        <s v="Poroto pallar manchado (variedad)"/>
        <s v="Queso cabra"/>
        <s v="Vino tinto Carmenere"/>
        <s v="Astillas madera frutal para ahumar"/>
        <s v="Camarón nailon entero"/>
        <s v="Cebollas pequeña"/>
        <s v="Centolla"/>
        <s v="Chícharos/arvejas secas"/>
        <s v="Crema ácida"/>
        <s v="Entraña de vacuno/lomo liso o punta ganso"/>
        <s v="Filete de congrio"/>
        <s v="Fondo de crustáceos deshidratado"/>
        <s v="Harina de arroz"/>
        <s v="Hojas de amaranto"/>
        <s v="Hojas de betarraga chica"/>
        <s v="Hojas de capuccino (espuela galán)"/>
        <s v="Huevas frescas de pescado"/>
        <s v="Lentejas"/>
        <s v="Luche"/>
        <s v="Mandarina grande"/>
        <s v="Masa philo"/>
        <s v="Merluza austral filete"/>
        <s v="Mollejas"/>
        <s v="Palta firme/madura"/>
        <s v="Pipoca"/>
        <s v="Pulpa de lúcuma"/>
        <s v="Quinoa roja"/>
        <s v="Vaina líquida"/>
        <s v="Zucchini"/>
        <s v="Costillas de cordero"/>
        <s v="Humo líquido (opciónal)"/>
        <s v="Papas yaganass"/>
        <s v="Queso granulado para pizza"/>
        <s v="Harina fuerte 10% a 13% proteínas"/>
        <s v="Levadura seca instantánea"/>
        <s v="Alcohol gel"/>
        <s v="Asepcol"/>
        <s v="Desengrasante"/>
        <s v="Desinfectante de verduras (aseplac)"/>
        <s v="Esponja abrasiva verde"/>
        <s v="Jabón de manos"/>
        <s v="Papel"/>
        <s v="Manteca vegetal hidrogenada"/>
        <s v="Grasa enpelle de cerdo"/>
        <s v="Manteca de cerdo"/>
        <s v="Vienesas (sureñas) (25 unidades) paquete"/>
        <s v="Tomates maduros"/>
        <s v="Margarina maestra horneo"/>
        <s v="Mejorador Baguette s-500 ultra puratos"/>
        <s v="Mejorador marraqueta toupan plus puratos"/>
        <s v="Cebollas grandes"/>
        <s v="Pimentón rojo grande"/>
        <s v="Tomates maduros firmes"/>
        <s v="Harina de centeno"/>
        <s v="Salvado de trigo fino"/>
        <s v="Bandejas con blonda mediana/plato dorado"/>
        <s v="Cobertura blanca monedas puratos"/>
        <s v="Cobertura coberlux bitter monedas puratos"/>
        <s v="Margarina maestra hoja"/>
        <s v="Cerezas en conserva sin carozo tarro"/>
        <s v="Duraznos en conserva en mitades tarro"/>
        <s v="Piña en conserva tarro"/>
        <s v="Diente de ajo"/>
        <s v="Maestra horneo"/>
        <s v="Aceite de canola o maravilla chef"/>
        <s v="Almidón de maíz maicena"/>
        <s v="Azúcar flor IANSA"/>
        <s v="Azúcar IANSA"/>
        <s v="Belcolade selection amargo 70%"/>
        <s v="Cacao en polvo extra amargo puratos"/>
        <s v="Chips de chocolate real belga puratos"/>
        <s v="Cobertura blanca carat"/>
        <s v="Esencia de vainilla espesales"/>
        <s v="Harina flor linderos"/>
        <s v="Polvos de hornear puratos"/>
        <s v="Tegral satin cake puratos"/>
        <s v="Esponja fibra verde"/>
        <s v="Cápsula diseño ojal 5 cm de diametro"/>
        <s v="Crema de leche &quot;Soprole&quot;"/>
        <s v="Huevos de primera"/>
        <s v="Leche entera &quot;Soprole&quot;"/>
        <s v="Limones chilenos"/>
        <s v="Mantequilla sin sal &quot;Soprole&quot;"/>
        <s v="Margarina horneo &quot;Watt´s&quot;"/>
        <s v="Nueces picadas"/>
        <s v="Yogur natural &quot;Soprole&quot; tipo griego"/>
        <s v="Moldes desechables cerecinados de 400 gr"/>
        <s v="Cobertura semi amarga carat"/>
        <s v="Marrasquino frasco 140 grs frasco"/>
        <s v="Acetato de 4,5 cm"/>
        <s v="Bandeja rectangular con blonda 15cm x 30 cm"/>
        <s v="Papel de guitarra"/>
        <s v="Transfer diseños"/>
        <s v="Crema pasionatta"/>
        <s v="Manjar pastelero &quot;Nestlé&quot; o &quot;Fundo Los Alerces&quot;"/>
        <s v="Dolcefruta piña"/>
        <s v="Mermelada la fruteria guinda ácida"/>
        <s v="Piña conserva rodaja tarro"/>
        <s v="Flores comestibles bandeja"/>
        <s v="Crema fresca &quot;Soprole&quot;"/>
        <s v="Kirsch"/>
        <s v="Clavo de olor"/>
        <s v="Cobertura amarga carat"/>
        <s v="Guinda marrasquino frasco 140 grs frasco"/>
        <s v="Mermelada frutilla"/>
        <s v="Bandeja de presentacion dorada o plateada 26 cm"/>
        <s v="Crema vegetal passionata"/>
        <s v="Kirsch luxardo"/>
        <s v="Cerezas sin carozo en conserva tarro"/>
        <s v="Marrasquino frasco frasco"/>
        <s v="Mermelada &quot;Watt´s&quot; guinda 1kg. reposteria"/>
        <s v="Bandeja de presentacion dorada o plateada para brazo de reina"/>
        <s v="Licor de cerezas Kirsch"/>
        <s v="Cacao amargo puratos"/>
        <s v="Cobertura bitter carat"/>
        <s v="Harina de avellanas o almendras"/>
        <s v="Mermelada de damasco &quot;Watt´s&quot;"/>
        <s v="Mermelada de frambuesa fruitfill"/>
        <s v="Mermelada de guinda fruitfill"/>
        <s v="Manjar pastelero &quot;Nestlé&quot;"/>
        <s v="Margarina de horneo &quot;Watt´s&quot;"/>
        <s v="Esencia de vainila"/>
        <s v="Nuez moscada molida"/>
        <s v="Tarro de leche condensada tarro"/>
        <s v="Tarro en duraznos en mitades tarro"/>
        <s v="Tarros de piña en conserva tarro"/>
        <s v="Bandeja de presentación dorada o plateada 26 cm"/>
        <s v="Molde de aluminio para tartaleta"/>
        <s v="Margarina de horneo"/>
        <s v="Puré de lúcuma"/>
        <s v="Leche condensada &quot;Nestlé&quot;"/>
        <s v="Molde aluminio tartaleta 20 cms"/>
        <s v="Platos dorados/plateados 26 cms"/>
        <s v="Pulpa guallarauco Limón"/>
        <s v="Mermelada repostera de frambuesa"/>
        <s v="Platos de presentación dorados/plateados (individuales)"/>
        <s v="Azúcar rubia IANSA"/>
        <s v="Bandeja de presentación dorados/plateados 20 cm"/>
        <s v="Cacao en polvo puratos"/>
        <s v="Colorante liposoluble frasco"/>
        <s v="Leche &quot;Soprole&quot;"/>
        <s v="Pasta de avellanas"/>
        <s v="Plato de presentación dorados/plateados individual 8 cm"/>
        <s v="Pasta de avellana &quot;Nutella&quot;"/>
        <s v="Bandejas de alumnio desechables c-18"/>
        <s v="Canela molida"/>
        <s v="Crema &quot;Soprole&quot;"/>
        <s v="Leche condensada &quot;Nestlé&quot; tarro"/>
        <s v="Naranja Thompson"/>
        <s v="Ramequines/ sufleteros/ timables ceramicos"/>
        <s v="Avellanas chilenas tostadas"/>
        <s v="Avellanas europeas tostadas"/>
        <s v="Colorante hidrosoluble"/>
        <s v="Copas/vasos de catering"/>
        <s v="Cucharas desechables"/>
        <s v="Mango congelado"/>
        <s v="Manjar &quot;Nestlé&quot; o &quot;Fundo Los Alerces&quot;"/>
        <s v="Ron"/>
        <s v="Bandeja de presentacion doradas 20 cm"/>
        <s v="Bandejas"/>
        <s v="Cacao polvo amargo purato"/>
        <s v="Colorante hidrosoluble frasco"/>
        <s v="Arándanos (puratos)"/>
        <s v="Frambuesa (puratos)"/>
        <s v="Licor amaretto"/>
        <s v="Chocolate bitter belcolade 70%"/>
        <s v="CMC"/>
        <s v="Coñac &quot;Grand Marnier&quot;"/>
        <s v="Manjar pastelero"/>
        <s v="Pulpa de frutillas"/>
        <s v="Pulpa de limón"/>
        <s v="Azucar invertido"/>
        <s v="Bicarbonato "/>
        <s v="Cacao polvo"/>
        <s v="Chancaca granulada"/>
        <s v="Colapez en hojas"/>
        <s v="Lentejas &quot;Wasil&quot;"/>
        <s v="Mote trigo fresco"/>
        <s v="Papayas en almíbar frasco grande"/>
        <s v="Pasta ají rojo"/>
        <s v="Porotos granados &quot;Wasil&quot;"/>
        <s v="Pulpa de frambuesa (salón comedor)"/>
        <s v="Pulpa de maracuyá (uso mixto)"/>
        <s v="Pulpa mango (salón comedor)"/>
        <s v="Puré de lúcuma frasco 400 gr"/>
        <s v="Vino viognier (salón comedor) bot."/>
        <s v="Apio picado"/>
        <s v="Arándano"/>
        <s v="Callampas frescas u ostra"/>
        <s v="Espinacas hojas"/>
        <s v="Finas hierbas surtidas bandeja"/>
        <s v="Lechuga Lollo verde"/>
        <s v="Lechuga misuna morada"/>
        <s v="Limones comunes (salón comedor)"/>
        <s v="Limones de pica (salón comedor)"/>
        <s v="Limones sutil (salón comedor y cocina)"/>
        <s v="Menta fresca (salón comedor y cocina)"/>
        <s v="Palta hass medianas"/>
        <s v="Pimiento amarillo"/>
        <s v="Pimiento verde"/>
        <s v="Tomate Machalí maduro"/>
        <s v="Ostiones &quot;A&quot;"/>
        <s v="Pescado fresco del día (filete)"/>
        <s v="Queso de cabra maduro o seco"/>
        <s v="Espumante Brut (salón comedor) bot."/>
        <s v="Vino carmenere reserva (salón comedor) bot."/>
        <s v="Vino país  bot."/>
        <s v="Vino pinot noir reserva (salón comedor) bot."/>
        <s v="Vino tinto común bot."/>
        <s v="Espumante rosé nacional 750cc BOT" u="1"/>
        <s v="Cilantro paq" u="1"/>
        <s v="Postre variedad (flan, yogurt, etc)" u="1"/>
        <s v="Papa chachera" u="1"/>
        <s v="Masa madre desh. (otentic)" u="1"/>
        <s v="Papa desiree" u="1"/>
        <s v="Brandy &quot;St - Remy&quot;" u="1"/>
        <s v="(producto vacío) pqtes." u="1"/>
        <s v="VINAGRE BLANCO 750CC" u="1"/>
        <s v="Salsa española " u="1"/>
        <s v="Queso rallado, bolsa de 80 grs pqt" u="1"/>
        <s v="Nuces" u="1"/>
        <s v="Miel abejas" u="1"/>
        <s v="Ciboulette paquetes" u="1"/>
        <s v="Lavaloza" u="1"/>
        <s v="Papel mantequilla pliegos" u="1"/>
        <s v="Salsad e soja" u="1"/>
        <s v="Camarón ecu. 21/25" u="1"/>
        <s v="Vino rosé 750cc bot" u="1"/>
        <s v="Camarón ecu. 21/26" u="1"/>
        <s v="AMARGO DE ANGOSTURA" u="1"/>
        <s v="Chocolate semiamargo cobertura ( monedas )" u="1"/>
        <s v="Arvejas congelada" u="1"/>
        <s v="Vino sauvignon blanc reserva 750cc BOT" u="1"/>
        <s v="Granadina mitjans" u="1"/>
        <s v="Rollo de bolsa prepicada (mediana)" u="1"/>
        <s v="Almendra efilada" u="1"/>
        <s v="GIN" u="1"/>
        <s v="Vinagre blanco 750cc BOT" u="1"/>
        <s v="Frambuesas frescos" u="1"/>
        <s v="Vinagre blanco " u="1"/>
        <s v="Aceituna verdes" u="1"/>
        <s v="Mermelada la fruteria guinda acida" u="1"/>
        <s v="Lechuha mizuna verde" u="1"/>
        <s v="Manzanas verde o fuji" u="1"/>
        <s v="Papel absorvente rollo" u="1"/>
        <s v="Salsa de tomate italiana" u="1"/>
        <s v="Vodka absolut 750 cc bot.." u="1"/>
        <s v="Zucchini 5 a 6 uniades" u="1"/>
        <s v="Pina en conserva tarro" u="1"/>
        <s v="Jugo en polvo sin zúcar" u="1"/>
        <s v="Canela polvo" u="1"/>
        <s v="Guantes quirurjicos 100un caja" u="1"/>
        <s v="Rollo absorvente" u="1"/>
        <s v="Gin bombay 750 cc bot" u="1"/>
        <s v="&quot;Kirsch&quot; luxardo 750cc bot." u="1"/>
        <s v="Naranja thomson" u="1"/>
        <s v="Cebolla monún" u="1"/>
        <s v="Tomate machali" u="1"/>
        <s v="Manzanas roja" u="1"/>
        <s v="Brandy &quot;St - Remy&quot; bot" u="1"/>
        <s v="Paño sacudir micro fibra" u="1"/>
        <s v="Frutilla fresca pote " u="1"/>
        <s v="Cognac hennessy v.s. bot" u="1"/>
        <s v="Pinchos de bamboo medianos" u="1"/>
        <s v="Jugo chicha morada desh. c/azúcar" u="1"/>
        <s v="Gin bot" u="1"/>
        <s v="Fruteria Arándanos (puratos)" u="1"/>
        <s v="Fruteria Arándonos (puratos)" u="1"/>
        <s v="Fruteria frambuesa (puratos)" u="1"/>
        <s v="Frutería Arándanos (puratos)" u="1"/>
        <s v="Frutería frambuesa (puratos)" u="1"/>
        <s v="Calamres pequeños enteros (para rellenar)" u="1"/>
        <s v="Frambuesa frescas" u="1"/>
        <s v="Camarones ecuatoriano" u="1"/>
        <s v="Glucosa " u="1"/>
        <s v="Habas conjeladas" u="1"/>
        <s v="Sobres de queso rallado 80 grs" u="1"/>
        <s v="Camaron nacional" u="1"/>
        <s v="Papa yaganas" u="1"/>
        <s v="Lechuga lolo rossa" u="1"/>
        <s v="Lechuga lolo rosse" u="1"/>
        <s v="Polvos de horneo" u="1"/>
        <s v="Harina " u="1"/>
        <s v="Aceituna negras sin carozo" u="1"/>
        <s v="Aceituna verdes sin carozo" u="1"/>
        <s v="Mica" u="1"/>
        <s v="Aceituna sin carozo" u="1"/>
        <s v="Papel mantequilla" u="1"/>
        <s v="(producto vacío) pqt" u="1"/>
        <s v="VINO CHARDONNAY RESERVA 750CC" u="1"/>
        <s v="Licor de manza bot" u="1"/>
        <s v="Menta fresca bja" u="1"/>
        <s v="VINO VARIETAL CABERNET SAUVIGNON 750CC" u="1"/>
        <s v="Cebolla en escabeche" u="1"/>
        <s v="Limón común (salón comedor)" u="1"/>
        <s v="Papayas en almibar ( frasco chico)" u="1"/>
        <s v="Papayas en almíbar ( frasco chico)" u="1"/>
        <s v="Frambuesa fresca" u="1"/>
        <s v="Cebolla blanca" u="1"/>
        <s v="Pechugas de pollo, deshuesadas" u="1"/>
        <s v="Bandeja de presentacion dorada o plateada 26 cms" u="1"/>
        <s v="Crema acida" u="1"/>
        <s v="Leche evaporada  tarro" u="1"/>
        <s v="Ciboulette pqte" u="1"/>
        <s v="Pisco 35º &quot;Mal Paso&quot; 750 cc bot" u="1"/>
        <s v="Vino rosé 750cc  BOT" u="1"/>
        <s v="Galleta oreo paquetes" u="1"/>
        <s v="Miel de abeja" u="1"/>
        <s v="Frambuesa liofilizada" u="1"/>
        <s v="Limón corriente" u="1"/>
        <s v="Crema animal (opciónal)" u="1"/>
        <s v="Aceituna azapa sin carozo" u="1"/>
        <s v="Aceituna negra sin carozo" u="1"/>
        <s v="Aceituna verde sin carozo" u="1"/>
        <s v="Granadina bot" u="1"/>
        <s v="Palillos cotel paq" u="1"/>
        <s v="Limón de pica" u="1"/>
        <s v="Frutilla" u="1"/>
        <s v="Cebolla" u="1"/>
        <s v="Ciboullete paquete " u="1"/>
        <s v="Cognac hennessy v.s." u="1"/>
        <s v="Cognac &quot;Hennessy&quot; v.s. bot" u="1"/>
        <s v="Cereza marrasquino rojo" u="1"/>
        <s v="Manzana verde" u="1"/>
        <s v="VINO CARIGNAN VARIETAL 750CC" u="1"/>
        <s v="Lentejas rojas (sin remojo marca &quot;Martini&quot;)" u="1"/>
        <s v="Lentejas rojas (sin remojo marca martini)" u="1"/>
        <s v="Huesillos descorazonados en conservas ( frasco de 425 grs)" u="1"/>
        <s v="Café instantaneo" u="1"/>
        <s v="Pisco chañaral de carem 42* reservado chañaral de carem bot" u="1"/>
        <s v="salmón ahumado interfoleado" u="1"/>
        <s v="Vinagre de jeréz" u="1"/>
        <s v="APRICOT BRANDY" u="1"/>
        <s v="Pisco 35° (salón comedor) bot." u="1"/>
        <s v="Aceutuna negra sin cuesco" u="1"/>
        <s v="Manzana pink lady o verde" u="1"/>
        <s v="Semilla anís" u="1"/>
        <s v="Lechuga lolo green" u="1"/>
        <s v="Vino syrah 750cc BOT" u="1"/>
        <s v="Papa bandeja" u="1"/>
        <s v="Limones corriente" u="1"/>
        <s v="Polvos para hornear" u="1"/>
        <s v="Porotos granados wasil" u="1"/>
        <s v="VINAGRE BLANCO 1LT" u="1"/>
        <s v="Tequila blanco el merendero blanco 1 litro x unidad c/u bot" u="1"/>
        <s v="Cointreau 750cc Frances ( licor de naranja ) bot." u="1"/>
        <s v="Harina sin polvoss" u="1"/>
        <s v="Prieta" u="1"/>
        <s v="Puerro" u="1"/>
        <s v="Bolsa de basura pqtes." u="1"/>
        <s v="Mantequilla s/sal" u="1"/>
        <s v="Manzana roja" u="1"/>
        <s v="Arándanos fres/cong" u="1"/>
        <s v="Crema de menta verde mitjans" u="1"/>
        <s v="Selladoras al vacio" u="1"/>
        <s v="Granadina botella" u="1"/>
        <s v="Frambuesas liofilizada" u="1"/>
        <s v="Concentrado verduras" u="1"/>
        <s v="Lechiga costina" u="1"/>
        <s v="Platano pequeño o común" u="1"/>
        <s v="Amarula cream 750cc ( original ) bot." u="1"/>
        <s v="Salsa española deshidratado" u="1"/>
        <s v="Vino varietal cabernet sauvignon 750cc BOT" u="1"/>
        <s v="Espumante demi sec nacional 750cc BOT" u="1"/>
        <s v="Agua benedictino 1,5 lts. c/gas ( libre de sodio ) bot." u="1"/>
        <s v="Agua benedictino 1,5 lts. s/gas ( libre de sodio ) bot." u="1"/>
        <s v="Amargo de angostura BOT" u="1"/>
        <s v="Bandeja perejil crespo" u="1"/>
        <s v="Limón sutíl" u="1"/>
        <s v="Puré en caja dishidratado &quot;Maggi&quot; 312 gr" u="1"/>
        <s v="Santa ema reserva/odfjell aramador bot." u="1"/>
        <s v="Mitjans café 750cc bot." u="1"/>
        <s v="Huevos " u="1"/>
        <s v="Champiñón shitake" u="1"/>
        <s v="Almidon de maiz" u="1"/>
        <s v="Pisco 35º &quot;Mal Paso&quot; 750 cc bot." u="1"/>
        <s v="Filete salmón fresco" u="1"/>
        <s v="Sauvingnon blanc bot" u="1"/>
        <s v="Pisco chañaral de carne 35° de 750 cc bot" u="1"/>
        <s v="Arándono fresco" u="1"/>
        <s v="Detergentes Lavaloza" u="1"/>
        <s v="Kani hama" u="1"/>
        <s v="Papa chancheras" u="1"/>
        <s v="Bolsa basura" u="1"/>
        <s v="Ciboullette paquetes" u="1"/>
        <s v="Crema de coco deyco, 160 ml" u="1"/>
        <s v="Mostaza Dijon frasco de 210 grs" u="1"/>
        <s v="GUANTE VINILO O LATEX TALLA S O M" u="1"/>
        <s v="Almidon de maíz maizena" u="1"/>
        <s v="VINO CARMENERE RESERVA 750CC" u="1"/>
        <s v="Aros de cebolla apanados bolsa de 400 grsmos cuisine bolsa " u="1"/>
        <s v="Aceitunas descarozadas" u="1"/>
        <s v="RON BLANCO" u="1"/>
        <s v="Cebolla medianas" u="1"/>
        <s v="Lolo green" u="1"/>
        <s v="Papa mediana, ojalá uniforme" u="1"/>
        <s v="Polvo para hornear" u="1"/>
        <s v="Manzanas verde fresca" u="1"/>
        <s v="Fondo crustáceo desh." u="1"/>
        <s v="Aceituna de azapa s/c" u="1"/>
        <s v="Cilantro paquete " u="1"/>
        <s v="Lentejas marca martini (son sin remojo)" u="1"/>
        <s v="Lavaloza de 500 cc" u="1"/>
        <s v="Salsa de soja" u="1"/>
        <s v="Cointreau BOT" u="1"/>
        <s v="Lima o limón sutil" u="1"/>
        <s v="Aceituna verde" u="1"/>
        <s v="Bebida san pellegrino naranja" u="1"/>
        <s v="Salsa soya" u="1"/>
        <s v="Frutillass" u="1"/>
        <s v="Paño para el piso" u="1"/>
        <s v="Aceituna sevillana" u="1"/>
        <s v="Cerveza fermentada en barrica( curaca Kross) Kross bot" u="1"/>
        <s v="Papel absorvente rll" u="1"/>
        <s v="Salsa de tomate a la italiana" u="1"/>
        <s v="Jugo de limón suscedáneo" u="1"/>
        <s v="PAPEL ABSORVENTE" u="1"/>
        <s v="Rucula" u="1"/>
        <s v="Bandeja mix de hierbas frescas ( romero,tomillo,laurel)" u="1"/>
        <s v="Frambuesa frescas o congeladas" u="1"/>
        <s v="Mitjans triple sec 750cc bot." u="1"/>
        <s v="Fernet" u="1"/>
        <s v="Arandanos" u="1"/>
        <s v="Prieta buena calidad" u="1"/>
        <s v="Plátano pequeño o común" u="1"/>
        <s v="Esparragos frescos" u="1"/>
        <s v="Chococlate m&amp;m 156 grs" u="1"/>
        <s v="Fondo de crustáceos desh." u="1"/>
        <s v="Longaniza buena calidad, 20 u" u="1"/>
        <s v="Naranja" u="1"/>
        <s v="Arándonos" u="1"/>
        <s v="Cilantro pqt" u="1"/>
        <s v="Champiñón parís o portobello" u="1"/>
        <s v="Bandeja mix de hierbas frescas (romero,tomillo,laurel" u="1"/>
        <s v="Vino carignan varietal 750cc BOT" u="1"/>
        <s v="Vino carmenere reserva 750cc BOT" u="1"/>
        <s v="Vino reserva carmenere 750cc BOT" u="1"/>
        <s v="Vino varietal riesling 750cc BOT" u="1"/>
        <s v="PISCO (AGUARDIENTE DE UVA) PERUANO " u="1"/>
        <s v="Mitjans cassis 750cc bot." u="1"/>
        <s v="VINO GEWÜRZTRAMINER 750CC" u="1"/>
        <s v="Gin botella de 750 cc botella" u="1"/>
        <s v="Aceituna sevillanas sin carozo" u="1"/>
        <s v="Cachaza 51 - 1000cc bot." u="1"/>
        <s v="Longaniza buena calidad" u="1"/>
        <s v="Camaron colitas" u="1"/>
        <s v="Polvo de hornear puratos" u="1"/>
        <s v="Manzana verde o fuji" u="1"/>
        <s v="Chocolate barra sahne nuss" u="1"/>
        <s v="Bandeja mix finas hierbas. (oregáno,tomillo,laurel" u="1"/>
        <s v="VINO ROSÉ 750CC " u="1"/>
        <s v="Limón chleno" u="1"/>
        <s v="Aceite de oliva 500 cc bot" u="1"/>
        <s v="Limón sutil" u="1"/>
        <s v="Almendras esfiladas" u="1"/>
        <s v="Pure de lucuma" u="1"/>
        <s v="Limón común" u="1"/>
        <s v="Lentejas wasil" u="1"/>
        <s v="Perejil paquetes" u="1"/>
        <s v="Limón" u="1"/>
        <s v="Vainilla liquida" u="1"/>
        <s v="Champiñon ostra" u="1"/>
        <s v="Papa yagana, desiree o karu" u="1"/>
        <s v="Carne de soja texturizada" u="1"/>
        <s v="Licor de cerezas &quot;Kirsch&quot;" u="1"/>
        <s v="Vino varietal chardonnay 750cc BOT" u="1"/>
        <s v="Rollo de papel absorvente 1" u="1"/>
        <s v="Papel secante" u="1"/>
        <s v="Papa camote" u="1"/>
        <s v="Manzana verdes" u="1"/>
        <s v="TEQUILA BLANCO" u="1"/>
        <s v="Cachaca bot" u="1"/>
        <s v="País salvaje j.bouchon bot." u="1"/>
        <s v="Grand Maníer" u="1"/>
        <s v="VINO SAUVIGNON BLANC RESERVA 750CC" u="1"/>
        <s v="ESPUMANTE ROSÉ NACIONAL 750CC" u="1"/>
        <s v="Perejil pqt" u="1"/>
        <s v="Champiñon paris" u="1"/>
        <s v="Puré de lucuma frasco 400 gr" u="1"/>
        <s v="Mostaza Dijon (molida)" u="1"/>
        <s v="Pechuga de pollo deshuesado" u="1"/>
        <s v="Perejil crespo (1 bandeja)" u="1"/>
        <s v="Platano" u="1"/>
        <s v="Lentejas (sin remojo marca martini)" u="1"/>
        <s v="Vinos para descorche (con corcho) BOT" u="1"/>
        <s v="Arándano frescos o congelados" u="1"/>
        <s v="Brochetas de bamboo 12 cm" u="1"/>
        <s v="Yogurt vainilla" u="1"/>
        <s v="Pechugas de pollo deshuesad" u="1"/>
        <s v="Aceite de oliva bot " u="1"/>
        <s v="VINO SYRAH 750CC" u="1"/>
        <s v="Cebolla perla" u="1"/>
        <s v="Humo liquido (opciónal)" u="1"/>
        <s v="Espumante asti mia freixenet bot" u="1"/>
        <s v="Champiñón" u="1"/>
        <s v="Perejil crespo bandeja bandeja" u="1"/>
        <s v="Curaçao azul mitjans" u="1"/>
        <s v="Menta fresca band" u="1"/>
        <s v="Chocolate semi amargo cobertura ( monedas )" u="1"/>
        <s v="Pisco especial 35° bot." u="1"/>
        <s v="VINO VARIETAL CHARDONNAY 750CC" u="1"/>
        <s v="Salsa española o demi glace deshidr." u="1"/>
        <s v="Salsa de tomate" u="1"/>
        <s v="Late havest tinto portal del alto bot" u="1"/>
        <s v="Frutilla fresca" u="1"/>
        <s v="Pisco (aguardiente de uva) peruano bot" u="1"/>
        <s v="Agua con gas (1,5 lt) botella" u="1"/>
        <s v="Papa amarilla peruana" u="1"/>
        <s v="Futos secos en lata o pote 300 grs" u="1"/>
        <s v="Kirsh luxardo" u="1"/>
        <s v="Pulpa arándano" u="1"/>
        <s v="Yoghurt natural &quot;Soprole&quot; tipo griego" u="1"/>
        <s v="Pisco &quot;Alto del Carmen&quot; 35° bot" u="1"/>
        <s v="Ciboullete paquete" u="1"/>
        <s v="Frutillass frescas" u="1"/>
        <s v="Manzana pink lady (1 unidad)" u="1"/>
        <s v="Vino cabernet franc 750cc BOT" u="1"/>
        <s v="Vino gewürztraminer 750cc BOT" u="1"/>
        <s v="Vino merlot reserva 750cc BOT" u="1"/>
        <s v="Clavo olor entero" u="1"/>
        <s v="Champiñón parís" u="1"/>
        <s v="Tequila blanco BOT" u="1"/>
        <s v="Papas yagana, desiree o karu" u="1"/>
        <s v="Pliego papel mantequilla" u="1"/>
        <s v="Puré de Papa deshidratado" u="1"/>
        <s v="Helado de piña ( de agua )" u="1"/>
        <s v="Brocoli" u="1"/>
        <s v="Bolsas de sellado al vacio gofradas" u="1"/>
        <s v="Pulpa de cordero, poca grasa" u="1"/>
        <s v="Maní tostado s/sal" u="1"/>
        <s v="Cognac hennessy v.s. bot." u="1"/>
        <s v="Papa yagana" u="1"/>
        <s v="Mostaza Dijon frasco" u="1"/>
        <s v="Cebolla pequeña" u="1"/>
        <s v="Polvo de hornear" u="1"/>
        <s v="Pisco especial 35° BOT" u="1"/>
        <s v="Aceite de oliva bot" u="1"/>
        <s v="Aceitunas negras s/c" u="1"/>
        <s v="VINO CABERNET FRANC 750CC" u="1"/>
        <s v="Aceitunas azapa c/carozo" u="1"/>
        <s v="Papa semilla" u="1"/>
        <s v="Pan paris / copihue" u="1"/>
        <s v="Pan París / copihue" u="1"/>
        <s v="Jerez &quot;Tío Pepe&quot; bot" u="1"/>
        <s v="Limones sutíl" u="1"/>
        <s v="te negro en bolsa caja 20 un" u="1"/>
        <s v="Pisco (aguardiente de uva) peruano  BOT" u="1"/>
        <s v="Mirin" u="1"/>
        <s v="Pernil de cerdo ( asado o ahumado)" u="1"/>
        <s v="Lentejas marca &quot;Martini&quot; (son sin remojo)" u="1"/>
        <s v="Champiñon porto bello" u="1"/>
        <s v="Champiñón porto bello" u="1"/>
        <s v="Vino blanco - ensamblaje ( hecho con 2 cepas o más ) bot" u="1"/>
        <s v="Bolsa de basura" u="1"/>
        <s v="Pulpa arandano" u="1"/>
        <s v="Tocino láminado" u="1"/>
        <s v="Mora" u="1"/>
        <s v="Manzanas pink lady o verde" u="1"/>
        <s v="Tequila blanco el merendero blanco 1 litro x unidad c/u bot.." u="1"/>
        <s v="Limón sucedáneo" u="1"/>
        <s v="Canela rama" u="1"/>
        <s v="Canela rama sobre" u="1"/>
        <s v="Bourbon jim bean bot" u="1"/>
        <s v="Lechuha mizuna morada" u="1"/>
        <s v="Arándanos fresco" u="1"/>
        <s v="Grand marnier (cinta roja) 3/4 bot." u="1"/>
        <s v="Azúcar granulado" u="1"/>
        <s v="Plátano" u="1"/>
        <s v="VINO PINOT GRIS 750CC" u="1"/>
        <s v="Machasa frescas" u="1"/>
        <s v="Brandy St - Remy&quot;" u="1"/>
        <s v="Aceite oliva 500 cc bot" u="1"/>
        <s v="Papel secante rollos grande" u="1"/>
        <s v="Jugo de naranja ( florida)" u="1"/>
        <s v="Triple sec mitjans" u="1"/>
        <s v="Caja lentejas &quot;Wasil&quot;" u="1"/>
        <s v="Limones común (salón comedor)" u="1"/>
        <s v="VINO MERLOT RESERVA 750CC" u="1"/>
        <s v="Jengibre raiz" u="1"/>
        <s v="Longaniza ahumada" u="1"/>
        <s v="Limónes de pica" u="1"/>
        <s v="Cilantro pqte" u="1"/>
        <s v="Chuleta de centro" u="1"/>
        <s v="Leche " u="1"/>
        <s v="Mostaza Dijon" u="1"/>
        <s v="Almidon de maíz maicena" u="1"/>
        <s v="Charqui ( equino o cabra)" u="1"/>
        <s v="Frutillass congeladas" u="1"/>
        <s v="Pechuga pollo deshuesada" u="1"/>
        <s v="Yogurt natural sin azúcar" u="1"/>
        <s v="Espinaca hojass" u="1"/>
        <s v="Limón sutil (salón comedor y cocina)" u="1"/>
        <s v="Vinos para descorche con corcho bot" u="1"/>
        <s v="Espumante demi sec ( &quot;Valdivieso&quot;) bot" u="1"/>
        <s v="Chuleta de cerdo centro" u="1"/>
        <s v="Vodka absolut 750 cc bot" u="1"/>
        <s v="Azúcar flor ianza" u="1"/>
        <s v="Frutillass frescas o congeladas" u="1"/>
        <s v="Mayonesa kraf" u="1"/>
        <s v="Huevos primera" u="1"/>
        <s v="Arándano fresco o congelado" u="1"/>
        <s v="Papas yagana" u="1"/>
        <s v="Papa" u="1"/>
        <s v="Cerezas Marrasquino rojos ( frasco chico)" u="1"/>
        <s v="Colapéz en hojas" u="1"/>
        <s v="Coca Cola zero (591 cc) botella" u="1"/>
        <s v="Pulpa melon" u="1"/>
        <s v="Pan paris o copihue" u="1"/>
        <s v="Pan París o copihue" u="1"/>
        <s v="Champiñónes" u="1"/>
        <s v="Polvo hornear" u="1"/>
        <s v="Pechuga de pollo deshuezada" u="1"/>
        <s v="Brandy st - remy" u="1"/>
        <s v="Champiñon portobello" u="1"/>
        <s v="Champiñón portobello" u="1"/>
        <s v="Paño esponja (spontex)" u="1"/>
        <s v="Aceitunas negras ( sin carozo)" u="1"/>
        <s v="Yoghurt natural" u="1"/>
        <s v="VINO VARIETAL MALBEC 750CC" u="1"/>
        <s v="Pisco 35° botella de 750 cc botella" u="1"/>
        <s v="Vinagre blanco 1lt BOT" u="1"/>
        <s v="Papel mantequilla plgo" u="1"/>
        <s v="Aceitunas" u="1"/>
        <s v="Aceituna moradas" u="1"/>
        <s v="Brandy st. remy bot" u="1"/>
        <s v="Aceitunas verdes s/c" u="1"/>
        <s v="Gorro del chef" u="1"/>
        <s v="Champiñónes bandejas" u="1"/>
        <s v="Botella limón sucedáneo 500ml" u="1"/>
        <s v="Bolsa de basura grande" u="1"/>
        <s v="Manzana verde fresca" u="1"/>
        <s v="Cebolla común" u="1"/>
        <s v="VINO RESERVA CARMENERE 750CC" u="1"/>
        <s v="Aceituna negras" u="1"/>
        <s v="Capsula diseño ojal 5 cm de diametro" u="1"/>
        <s v="Camaron 36/40 pelado crudo" u="1"/>
        <s v="Maracuya fresco" u="1"/>
        <s v="Cedron fresco" u="1"/>
        <s v="Azúcar ianza" u="1"/>
        <s v="Vino Gewürztraminer750cc bot" u="1"/>
        <s v="Aceitunas sevillanas s/c" u="1"/>
        <s v="Pulpa de papaya ( opción jugo de papaya)" u="1"/>
        <s v="Lentejas (sin remojo marca &quot;Martini&quot;)" u="1"/>
        <s v="Gin bombay" u="1"/>
        <s v="(producto vacío)" u="1"/>
        <s v="Papayas en almibar frasco grande" u="1"/>
        <s v="Yogurt natural" u="1"/>
        <s v="Phisalys" u="1"/>
        <s v="Kirsh" u="1"/>
        <s v="Frutillas fresca" u="1"/>
        <s v="Chalota" u="1"/>
        <s v="Sésamo tostada" u="1"/>
        <s v="VINO VARIETAL RIESLING 750CC" u="1"/>
        <s v="Pulpa de durazno" u="1"/>
        <s v="Pisco 35* trasparente sierras del medio bot" u="1"/>
        <s v="Ciboullete iuni" u="1"/>
        <s v="Gin botella" u="1"/>
        <s v="Jarabe de goma BOT" u="1"/>
        <s v="ESPUMANTE DEMI SEC NACIONAL 750CC" u="1"/>
        <s v="Mitjans cacao 750cc bot." u="1"/>
        <s v="Arándonos frescos" u="1"/>
        <s v="Vino varietal malbec 750cc BOT" u="1"/>
        <s v="Destilado trakal bot" u="1"/>
        <s v="Longaniza buena calidad (20 unidades)" u="1"/>
        <s v="Brocolí" u="1"/>
        <s v="Frambuesa congelada" u="1"/>
        <s v="Limón de pica (salón comedor)" u="1"/>
        <s v="Frembuesa fresca o congelada" u="1"/>
        <s v="Crema de Papa deshidratada" u="1"/>
        <s v="Platano barraganete, 2 unidades" u="1"/>
        <s v="Arroz arboreo" u="1"/>
        <s v="Aceite de oliva cc" u="1"/>
        <s v="Arandano" u="1"/>
        <s v="Papa frita lays tarro 154 grs" u="1"/>
        <s v="Lentejas sin remojo marca martini" u="1"/>
        <s v="Champiñón ostra" u="1"/>
        <s v="VINOS PARA DESCORCHE (CON CORCHO)" u="1"/>
        <s v="Aceituna de azapa sin carozo" u="1"/>
        <s v="Arándono" u="1"/>
        <s v="Gin bombay 750 cc bot." u="1"/>
        <s v="Caja papa deshidratada &quot;Maggi&quot; de 250 grs." u="1"/>
        <s v="Aceite oliva" u="1"/>
        <s v="Coca Cola &quot;0&quot; 591 cc bot" u="1"/>
        <s v="Vino pinot gris 750cc BOT" u="1"/>
        <s v="Frutillass (frescas o congeladas)" u="1"/>
        <s v="Lentejas sin remojo marca &quot;Martini&quot;" u="1"/>
        <s v="Crema de cacao oscura mitjans" u="1"/>
        <s v="Pisco 35 grados botella" u="1"/>
        <s v="Papa michuñe" u="1"/>
        <s v="Humo liquido" u="1"/>
        <s v="Cilantro paqte" u="1"/>
        <s v="Queso crema tipo philadelfia" u="1"/>
        <s v="Hoja betarraga pequeña" u="1"/>
        <s v="Espumante asti martini (750 cc) botella" u="1"/>
        <s v="Champiñón paris" u="1"/>
        <s v="Apricot brandy BOT" u="1"/>
        <s v="Limón sutil o lima" u="1"/>
        <s v="Arándanos fresco o congelado" u="1"/>
        <s v="Arándonos fresco o congelado" u="1"/>
        <s v="Tequila blanco jimador" u="1"/>
        <s v="Azúcar rubia ianza" u="1"/>
        <s v="Cognac" u="1"/>
        <s v="Limón amarillo" u="1"/>
        <s v="Salsa española desh." u="1"/>
        <s v="Salsa española o demiglace deshidrat." u="1"/>
        <s v="Pasta aji rojo" u="1"/>
        <s v="Salsad e soya" u="1"/>
        <s v="Manzanas verde" u="1"/>
        <s v="Aceituna azapa con carozo" u="1"/>
        <s v="Sobres de queso parmesano 80 grs." u="1"/>
        <s v="Bandeja de presentacion doradas 20 cms" u="1"/>
        <s v="Concentrado tomate" u="1"/>
        <s v="Cebolla morada" u="1"/>
        <s v="Bandeja de presentación dorados/plateados 20 cms" u="1"/>
        <s v="Chandelle de lucuma" u="1"/>
        <s v="Granadina mitjans 900cc bot." u="1"/>
        <s v="Queso parmesano en sobre 80 grs" u="1"/>
        <s v="Limón chileno" u="1"/>
        <s v="Té ahumado lapsang souchong ( twinins en hojas)" u="1"/>
        <s v="Vino chardonnay reserva 750cc BOT" u="1"/>
        <s v="Limones común" u="1"/>
        <s v="Cebolla perla natural" u="1"/>
        <s v="Lechuga mizuna moada" u="1"/>
        <s v="Chuletas cerdo centro" u="1"/>
        <s v="Cachaca botella" u="1"/>
      </sharedItems>
    </cacheField>
    <cacheField name="Categoría" numFmtId="0">
      <sharedItems count="14">
        <s v="Abarrotes"/>
        <s v="Artículos de aseo"/>
        <s v="Congelados"/>
        <s v="Frutas y verduras"/>
        <s v="No alimenticios"/>
        <s v="Ovo lácteos"/>
        <s v="Vinos, licores y bebidas"/>
        <s v="Carnes, cecinas y embutidos"/>
        <s v="Mariscos y pescados"/>
        <s v="Equipos y otros"/>
        <s v="(Categoría vacía)"/>
        <s v="BEBIDAS CON Y SIN ALCOHOL" u="1"/>
        <s v="PRODUCTOS DE ORÍGEN ANIMAL/PROTEINAS/CARNES/MARISCOS (GENÉRICO)" u="1"/>
        <s v="ABARROTES Y OTROS" u="1"/>
      </sharedItems>
    </cacheField>
    <cacheField name="Cantidad" numFmtId="0">
      <sharedItems containsMixedTypes="1" containsNumber="1" minValue="0" maxValue="500"/>
    </cacheField>
    <cacheField name="Unidad" numFmtId="0">
      <sharedItems count="13">
        <s v="unidad"/>
        <s v="Kg."/>
        <s v="lt."/>
        <s v="unidades"/>
        <s v="gr."/>
        <s v="mt."/>
        <s v="PAR" u="1"/>
        <s v="RLL" u="1"/>
        <s v="BOT" u="1"/>
        <s v="UN" u="1"/>
        <s v="KG" u="1"/>
        <s v="Kg. " u="1"/>
        <s v="LT" u="1"/>
      </sharedItems>
    </cacheField>
    <cacheField name="precio" numFmtId="0">
      <sharedItems containsString="0" containsBlank="1" containsNumber="1" minValue="0" maxValue="8478000"/>
    </cacheField>
    <cacheField name="Agrupador" numFmtId="0">
      <sharedItems containsString="0" containsBlank="1" containsNumber="1" containsInteger="1" minValue="2" maxValue="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85">
  <r>
    <x v="0"/>
    <x v="0"/>
    <x v="0"/>
    <x v="0"/>
    <x v="0"/>
    <x v="0"/>
    <n v="100"/>
    <x v="0"/>
    <m/>
    <m/>
  </r>
  <r>
    <x v="0"/>
    <x v="0"/>
    <x v="0"/>
    <x v="0"/>
    <x v="1"/>
    <x v="0"/>
    <n v="100"/>
    <x v="0"/>
    <m/>
    <m/>
  </r>
  <r>
    <x v="0"/>
    <x v="0"/>
    <x v="0"/>
    <x v="0"/>
    <x v="2"/>
    <x v="0"/>
    <n v="3"/>
    <x v="1"/>
    <m/>
    <m/>
  </r>
  <r>
    <x v="0"/>
    <x v="0"/>
    <x v="0"/>
    <x v="0"/>
    <x v="3"/>
    <x v="0"/>
    <n v="100"/>
    <x v="0"/>
    <m/>
    <m/>
  </r>
  <r>
    <x v="0"/>
    <x v="0"/>
    <x v="0"/>
    <x v="0"/>
    <x v="4"/>
    <x v="0"/>
    <n v="100"/>
    <x v="0"/>
    <m/>
    <m/>
  </r>
  <r>
    <x v="0"/>
    <x v="0"/>
    <x v="0"/>
    <x v="0"/>
    <x v="5"/>
    <x v="0"/>
    <n v="0.5"/>
    <x v="1"/>
    <m/>
    <m/>
  </r>
  <r>
    <x v="0"/>
    <x v="0"/>
    <x v="0"/>
    <x v="0"/>
    <x v="6"/>
    <x v="0"/>
    <n v="0.5"/>
    <x v="1"/>
    <m/>
    <m/>
  </r>
  <r>
    <x v="0"/>
    <x v="0"/>
    <x v="0"/>
    <x v="0"/>
    <x v="7"/>
    <x v="0"/>
    <n v="18"/>
    <x v="0"/>
    <m/>
    <m/>
  </r>
  <r>
    <x v="0"/>
    <x v="0"/>
    <x v="0"/>
    <x v="0"/>
    <x v="8"/>
    <x v="0"/>
    <n v="0.75"/>
    <x v="1"/>
    <m/>
    <m/>
  </r>
  <r>
    <x v="0"/>
    <x v="0"/>
    <x v="0"/>
    <x v="0"/>
    <x v="9"/>
    <x v="0"/>
    <n v="0.75"/>
    <x v="1"/>
    <m/>
    <m/>
  </r>
  <r>
    <x v="0"/>
    <x v="0"/>
    <x v="0"/>
    <x v="0"/>
    <x v="10"/>
    <x v="0"/>
    <n v="30"/>
    <x v="0"/>
    <m/>
    <m/>
  </r>
  <r>
    <x v="0"/>
    <x v="0"/>
    <x v="0"/>
    <x v="0"/>
    <x v="11"/>
    <x v="0"/>
    <n v="20"/>
    <x v="0"/>
    <m/>
    <m/>
  </r>
  <r>
    <x v="0"/>
    <x v="0"/>
    <x v="0"/>
    <x v="0"/>
    <x v="12"/>
    <x v="0"/>
    <n v="3"/>
    <x v="0"/>
    <m/>
    <m/>
  </r>
  <r>
    <x v="0"/>
    <x v="0"/>
    <x v="0"/>
    <x v="0"/>
    <x v="13"/>
    <x v="0"/>
    <n v="20"/>
    <x v="0"/>
    <m/>
    <m/>
  </r>
  <r>
    <x v="0"/>
    <x v="0"/>
    <x v="0"/>
    <x v="0"/>
    <x v="14"/>
    <x v="0"/>
    <n v="1"/>
    <x v="0"/>
    <m/>
    <m/>
  </r>
  <r>
    <x v="0"/>
    <x v="0"/>
    <x v="0"/>
    <x v="0"/>
    <x v="15"/>
    <x v="0"/>
    <n v="1"/>
    <x v="0"/>
    <m/>
    <m/>
  </r>
  <r>
    <x v="0"/>
    <x v="0"/>
    <x v="0"/>
    <x v="0"/>
    <x v="16"/>
    <x v="0"/>
    <n v="1"/>
    <x v="0"/>
    <m/>
    <m/>
  </r>
  <r>
    <x v="0"/>
    <x v="0"/>
    <x v="0"/>
    <x v="0"/>
    <x v="17"/>
    <x v="1"/>
    <n v="2"/>
    <x v="2"/>
    <m/>
    <m/>
  </r>
  <r>
    <x v="0"/>
    <x v="0"/>
    <x v="0"/>
    <x v="0"/>
    <x v="18"/>
    <x v="1"/>
    <n v="18"/>
    <x v="0"/>
    <m/>
    <m/>
  </r>
  <r>
    <x v="0"/>
    <x v="0"/>
    <x v="0"/>
    <x v="0"/>
    <x v="19"/>
    <x v="1"/>
    <n v="40"/>
    <x v="0"/>
    <m/>
    <m/>
  </r>
  <r>
    <x v="0"/>
    <x v="0"/>
    <x v="0"/>
    <x v="0"/>
    <x v="20"/>
    <x v="1"/>
    <n v="8"/>
    <x v="0"/>
    <m/>
    <m/>
  </r>
  <r>
    <x v="0"/>
    <x v="0"/>
    <x v="0"/>
    <x v="0"/>
    <x v="21"/>
    <x v="1"/>
    <n v="8"/>
    <x v="0"/>
    <m/>
    <m/>
  </r>
  <r>
    <x v="0"/>
    <x v="0"/>
    <x v="0"/>
    <x v="0"/>
    <x v="22"/>
    <x v="1"/>
    <n v="2"/>
    <x v="2"/>
    <m/>
    <m/>
  </r>
  <r>
    <x v="0"/>
    <x v="0"/>
    <x v="0"/>
    <x v="0"/>
    <x v="23"/>
    <x v="1"/>
    <n v="2"/>
    <x v="2"/>
    <m/>
    <m/>
  </r>
  <r>
    <x v="0"/>
    <x v="0"/>
    <x v="0"/>
    <x v="0"/>
    <x v="24"/>
    <x v="1"/>
    <n v="8"/>
    <x v="0"/>
    <m/>
    <m/>
  </r>
  <r>
    <x v="0"/>
    <x v="0"/>
    <x v="0"/>
    <x v="0"/>
    <x v="25"/>
    <x v="1"/>
    <n v="8"/>
    <x v="0"/>
    <m/>
    <m/>
  </r>
  <r>
    <x v="0"/>
    <x v="0"/>
    <x v="0"/>
    <x v="0"/>
    <x v="26"/>
    <x v="1"/>
    <n v="8"/>
    <x v="0"/>
    <m/>
    <m/>
  </r>
  <r>
    <x v="0"/>
    <x v="0"/>
    <x v="0"/>
    <x v="0"/>
    <x v="27"/>
    <x v="2"/>
    <n v="1"/>
    <x v="1"/>
    <m/>
    <m/>
  </r>
  <r>
    <x v="0"/>
    <x v="0"/>
    <x v="0"/>
    <x v="0"/>
    <x v="28"/>
    <x v="2"/>
    <n v="1"/>
    <x v="1"/>
    <m/>
    <m/>
  </r>
  <r>
    <x v="0"/>
    <x v="0"/>
    <x v="0"/>
    <x v="0"/>
    <x v="29"/>
    <x v="3"/>
    <n v="2"/>
    <x v="1"/>
    <m/>
    <m/>
  </r>
  <r>
    <x v="0"/>
    <x v="0"/>
    <x v="0"/>
    <x v="0"/>
    <x v="30"/>
    <x v="3"/>
    <n v="2"/>
    <x v="1"/>
    <m/>
    <m/>
  </r>
  <r>
    <x v="0"/>
    <x v="0"/>
    <x v="0"/>
    <x v="0"/>
    <x v="31"/>
    <x v="3"/>
    <n v="2"/>
    <x v="1"/>
    <m/>
    <m/>
  </r>
  <r>
    <x v="0"/>
    <x v="0"/>
    <x v="0"/>
    <x v="0"/>
    <x v="32"/>
    <x v="3"/>
    <n v="2"/>
    <x v="1"/>
    <m/>
    <m/>
  </r>
  <r>
    <x v="0"/>
    <x v="0"/>
    <x v="0"/>
    <x v="0"/>
    <x v="33"/>
    <x v="3"/>
    <n v="2"/>
    <x v="1"/>
    <m/>
    <m/>
  </r>
  <r>
    <x v="0"/>
    <x v="0"/>
    <x v="0"/>
    <x v="0"/>
    <x v="34"/>
    <x v="4"/>
    <n v="30"/>
    <x v="0"/>
    <m/>
    <m/>
  </r>
  <r>
    <x v="0"/>
    <x v="0"/>
    <x v="0"/>
    <x v="0"/>
    <x v="35"/>
    <x v="5"/>
    <n v="1"/>
    <x v="2"/>
    <m/>
    <m/>
  </r>
  <r>
    <x v="0"/>
    <x v="0"/>
    <x v="0"/>
    <x v="0"/>
    <x v="36"/>
    <x v="5"/>
    <n v="1"/>
    <x v="2"/>
    <m/>
    <m/>
  </r>
  <r>
    <x v="0"/>
    <x v="0"/>
    <x v="0"/>
    <x v="0"/>
    <x v="37"/>
    <x v="5"/>
    <n v="0.5"/>
    <x v="1"/>
    <m/>
    <m/>
  </r>
  <r>
    <x v="0"/>
    <x v="0"/>
    <x v="0"/>
    <x v="1"/>
    <x v="38"/>
    <x v="0"/>
    <n v="0.5"/>
    <x v="1"/>
    <m/>
    <m/>
  </r>
  <r>
    <x v="0"/>
    <x v="0"/>
    <x v="0"/>
    <x v="1"/>
    <x v="16"/>
    <x v="0"/>
    <n v="1"/>
    <x v="0"/>
    <m/>
    <m/>
  </r>
  <r>
    <x v="0"/>
    <x v="0"/>
    <x v="0"/>
    <x v="1"/>
    <x v="27"/>
    <x v="2"/>
    <n v="1"/>
    <x v="1"/>
    <m/>
    <m/>
  </r>
  <r>
    <x v="0"/>
    <x v="0"/>
    <x v="0"/>
    <x v="1"/>
    <x v="39"/>
    <x v="2"/>
    <n v="1"/>
    <x v="1"/>
    <m/>
    <m/>
  </r>
  <r>
    <x v="0"/>
    <x v="0"/>
    <x v="0"/>
    <x v="1"/>
    <x v="40"/>
    <x v="3"/>
    <n v="0.15"/>
    <x v="1"/>
    <m/>
    <m/>
  </r>
  <r>
    <x v="0"/>
    <x v="0"/>
    <x v="0"/>
    <x v="1"/>
    <x v="30"/>
    <x v="3"/>
    <n v="3"/>
    <x v="1"/>
    <m/>
    <m/>
  </r>
  <r>
    <x v="0"/>
    <x v="0"/>
    <x v="0"/>
    <x v="1"/>
    <x v="34"/>
    <x v="4"/>
    <n v="30"/>
    <x v="0"/>
    <m/>
    <m/>
  </r>
  <r>
    <x v="0"/>
    <x v="0"/>
    <x v="0"/>
    <x v="1"/>
    <x v="10"/>
    <x v="4"/>
    <n v="30"/>
    <x v="0"/>
    <m/>
    <m/>
  </r>
  <r>
    <x v="0"/>
    <x v="0"/>
    <x v="0"/>
    <x v="1"/>
    <x v="41"/>
    <x v="6"/>
    <n v="3"/>
    <x v="2"/>
    <m/>
    <m/>
  </r>
  <r>
    <x v="0"/>
    <x v="0"/>
    <x v="0"/>
    <x v="1"/>
    <x v="42"/>
    <x v="6"/>
    <n v="1"/>
    <x v="0"/>
    <m/>
    <m/>
  </r>
  <r>
    <x v="0"/>
    <x v="0"/>
    <x v="0"/>
    <x v="1"/>
    <x v="43"/>
    <x v="6"/>
    <n v="0.5"/>
    <x v="0"/>
    <m/>
    <m/>
  </r>
  <r>
    <x v="0"/>
    <x v="0"/>
    <x v="0"/>
    <x v="1"/>
    <x v="44"/>
    <x v="6"/>
    <n v="0.5"/>
    <x v="0"/>
    <m/>
    <m/>
  </r>
  <r>
    <x v="0"/>
    <x v="0"/>
    <x v="0"/>
    <x v="1"/>
    <x v="45"/>
    <x v="6"/>
    <n v="2"/>
    <x v="0"/>
    <m/>
    <m/>
  </r>
  <r>
    <x v="0"/>
    <x v="0"/>
    <x v="0"/>
    <x v="1"/>
    <x v="46"/>
    <x v="6"/>
    <n v="2"/>
    <x v="0"/>
    <m/>
    <m/>
  </r>
  <r>
    <x v="0"/>
    <x v="0"/>
    <x v="0"/>
    <x v="2"/>
    <x v="47"/>
    <x v="0"/>
    <n v="0.1"/>
    <x v="1"/>
    <m/>
    <m/>
  </r>
  <r>
    <x v="0"/>
    <x v="0"/>
    <x v="0"/>
    <x v="2"/>
    <x v="38"/>
    <x v="0"/>
    <n v="0.5"/>
    <x v="1"/>
    <m/>
    <m/>
  </r>
  <r>
    <x v="0"/>
    <x v="0"/>
    <x v="0"/>
    <x v="2"/>
    <x v="16"/>
    <x v="0"/>
    <n v="1"/>
    <x v="0"/>
    <m/>
    <m/>
  </r>
  <r>
    <x v="0"/>
    <x v="0"/>
    <x v="0"/>
    <x v="2"/>
    <x v="48"/>
    <x v="2"/>
    <n v="1"/>
    <x v="1"/>
    <m/>
    <m/>
  </r>
  <r>
    <x v="0"/>
    <x v="0"/>
    <x v="0"/>
    <x v="2"/>
    <x v="49"/>
    <x v="2"/>
    <n v="1"/>
    <x v="1"/>
    <m/>
    <m/>
  </r>
  <r>
    <x v="0"/>
    <x v="0"/>
    <x v="0"/>
    <x v="2"/>
    <x v="30"/>
    <x v="3"/>
    <n v="3"/>
    <x v="1"/>
    <m/>
    <m/>
  </r>
  <r>
    <x v="0"/>
    <x v="0"/>
    <x v="0"/>
    <x v="2"/>
    <x v="50"/>
    <x v="3"/>
    <n v="0.15"/>
    <x v="1"/>
    <m/>
    <m/>
  </r>
  <r>
    <x v="0"/>
    <x v="0"/>
    <x v="0"/>
    <x v="2"/>
    <x v="34"/>
    <x v="4"/>
    <n v="30"/>
    <x v="0"/>
    <m/>
    <m/>
  </r>
  <r>
    <x v="0"/>
    <x v="0"/>
    <x v="0"/>
    <x v="2"/>
    <x v="10"/>
    <x v="4"/>
    <n v="30"/>
    <x v="0"/>
    <m/>
    <m/>
  </r>
  <r>
    <x v="0"/>
    <x v="0"/>
    <x v="0"/>
    <x v="2"/>
    <x v="51"/>
    <x v="5"/>
    <n v="1"/>
    <x v="0"/>
    <m/>
    <m/>
  </r>
  <r>
    <x v="0"/>
    <x v="0"/>
    <x v="0"/>
    <x v="2"/>
    <x v="41"/>
    <x v="6"/>
    <n v="3"/>
    <x v="2"/>
    <m/>
    <m/>
  </r>
  <r>
    <x v="0"/>
    <x v="0"/>
    <x v="0"/>
    <x v="2"/>
    <x v="42"/>
    <x v="6"/>
    <n v="1"/>
    <x v="3"/>
    <m/>
    <m/>
  </r>
  <r>
    <x v="0"/>
    <x v="0"/>
    <x v="0"/>
    <x v="2"/>
    <x v="52"/>
    <x v="6"/>
    <n v="0.5"/>
    <x v="0"/>
    <m/>
    <m/>
  </r>
  <r>
    <x v="0"/>
    <x v="0"/>
    <x v="0"/>
    <x v="2"/>
    <x v="53"/>
    <x v="6"/>
    <n v="1.5"/>
    <x v="2"/>
    <m/>
    <m/>
  </r>
  <r>
    <x v="0"/>
    <x v="0"/>
    <x v="0"/>
    <x v="2"/>
    <x v="43"/>
    <x v="6"/>
    <n v="0.5"/>
    <x v="0"/>
    <m/>
    <m/>
  </r>
  <r>
    <x v="0"/>
    <x v="0"/>
    <x v="0"/>
    <x v="2"/>
    <x v="54"/>
    <x v="6"/>
    <n v="0.5"/>
    <x v="0"/>
    <m/>
    <m/>
  </r>
  <r>
    <x v="0"/>
    <x v="0"/>
    <x v="0"/>
    <x v="2"/>
    <x v="55"/>
    <x v="6"/>
    <n v="2"/>
    <x v="0"/>
    <m/>
    <m/>
  </r>
  <r>
    <x v="0"/>
    <x v="0"/>
    <x v="0"/>
    <x v="2"/>
    <x v="56"/>
    <x v="6"/>
    <n v="2"/>
    <x v="0"/>
    <m/>
    <m/>
  </r>
  <r>
    <x v="0"/>
    <x v="0"/>
    <x v="0"/>
    <x v="3"/>
    <x v="57"/>
    <x v="0"/>
    <n v="0.05"/>
    <x v="1"/>
    <m/>
    <m/>
  </r>
  <r>
    <x v="0"/>
    <x v="0"/>
    <x v="0"/>
    <x v="3"/>
    <x v="58"/>
    <x v="0"/>
    <n v="30"/>
    <x v="0"/>
    <m/>
    <m/>
  </r>
  <r>
    <x v="0"/>
    <x v="0"/>
    <x v="0"/>
    <x v="3"/>
    <x v="47"/>
    <x v="0"/>
    <n v="0.15"/>
    <x v="1"/>
    <m/>
    <m/>
  </r>
  <r>
    <x v="0"/>
    <x v="0"/>
    <x v="0"/>
    <x v="3"/>
    <x v="38"/>
    <x v="0"/>
    <n v="0.5"/>
    <x v="1"/>
    <m/>
    <m/>
  </r>
  <r>
    <x v="0"/>
    <x v="0"/>
    <x v="0"/>
    <x v="3"/>
    <x v="16"/>
    <x v="0"/>
    <n v="1"/>
    <x v="0"/>
    <m/>
    <m/>
  </r>
  <r>
    <x v="0"/>
    <x v="0"/>
    <x v="0"/>
    <x v="3"/>
    <x v="39"/>
    <x v="2"/>
    <n v="1"/>
    <x v="1"/>
    <m/>
    <m/>
  </r>
  <r>
    <x v="0"/>
    <x v="0"/>
    <x v="0"/>
    <x v="3"/>
    <x v="49"/>
    <x v="2"/>
    <n v="1"/>
    <x v="1"/>
    <m/>
    <m/>
  </r>
  <r>
    <x v="0"/>
    <x v="0"/>
    <x v="0"/>
    <x v="3"/>
    <x v="30"/>
    <x v="3"/>
    <n v="3"/>
    <x v="1"/>
    <m/>
    <m/>
  </r>
  <r>
    <x v="0"/>
    <x v="0"/>
    <x v="0"/>
    <x v="3"/>
    <x v="32"/>
    <x v="3"/>
    <n v="2"/>
    <x v="1"/>
    <m/>
    <m/>
  </r>
  <r>
    <x v="0"/>
    <x v="0"/>
    <x v="0"/>
    <x v="3"/>
    <x v="10"/>
    <x v="4"/>
    <n v="30"/>
    <x v="0"/>
    <m/>
    <m/>
  </r>
  <r>
    <x v="0"/>
    <x v="0"/>
    <x v="0"/>
    <x v="3"/>
    <x v="51"/>
    <x v="5"/>
    <n v="1"/>
    <x v="0"/>
    <m/>
    <m/>
  </r>
  <r>
    <x v="0"/>
    <x v="0"/>
    <x v="0"/>
    <x v="3"/>
    <x v="59"/>
    <x v="6"/>
    <n v="0.3"/>
    <x v="0"/>
    <m/>
    <m/>
  </r>
  <r>
    <x v="0"/>
    <x v="0"/>
    <x v="0"/>
    <x v="3"/>
    <x v="60"/>
    <x v="6"/>
    <n v="0.5"/>
    <x v="2"/>
    <m/>
    <m/>
  </r>
  <r>
    <x v="0"/>
    <x v="0"/>
    <x v="0"/>
    <x v="3"/>
    <x v="61"/>
    <x v="6"/>
    <n v="1"/>
    <x v="2"/>
    <m/>
    <m/>
  </r>
  <r>
    <x v="0"/>
    <x v="0"/>
    <x v="0"/>
    <x v="3"/>
    <x v="62"/>
    <x v="6"/>
    <n v="0.5"/>
    <x v="0"/>
    <m/>
    <m/>
  </r>
  <r>
    <x v="0"/>
    <x v="0"/>
    <x v="0"/>
    <x v="3"/>
    <x v="63"/>
    <x v="6"/>
    <n v="2"/>
    <x v="0"/>
    <m/>
    <m/>
  </r>
  <r>
    <x v="0"/>
    <x v="0"/>
    <x v="0"/>
    <x v="3"/>
    <x v="64"/>
    <x v="6"/>
    <n v="2"/>
    <x v="0"/>
    <m/>
    <m/>
  </r>
  <r>
    <x v="0"/>
    <x v="0"/>
    <x v="0"/>
    <x v="4"/>
    <x v="0"/>
    <x v="0"/>
    <n v="100"/>
    <x v="0"/>
    <m/>
    <m/>
  </r>
  <r>
    <x v="0"/>
    <x v="0"/>
    <x v="0"/>
    <x v="4"/>
    <x v="1"/>
    <x v="0"/>
    <n v="100"/>
    <x v="0"/>
    <m/>
    <m/>
  </r>
  <r>
    <x v="0"/>
    <x v="0"/>
    <x v="0"/>
    <x v="4"/>
    <x v="2"/>
    <x v="0"/>
    <n v="3"/>
    <x v="1"/>
    <m/>
    <m/>
  </r>
  <r>
    <x v="0"/>
    <x v="0"/>
    <x v="0"/>
    <x v="4"/>
    <x v="3"/>
    <x v="0"/>
    <n v="100"/>
    <x v="0"/>
    <m/>
    <m/>
  </r>
  <r>
    <x v="0"/>
    <x v="0"/>
    <x v="0"/>
    <x v="4"/>
    <x v="4"/>
    <x v="0"/>
    <n v="100"/>
    <x v="0"/>
    <m/>
    <m/>
  </r>
  <r>
    <x v="0"/>
    <x v="0"/>
    <x v="0"/>
    <x v="4"/>
    <x v="5"/>
    <x v="0"/>
    <n v="0.5"/>
    <x v="1"/>
    <m/>
    <m/>
  </r>
  <r>
    <x v="0"/>
    <x v="0"/>
    <x v="0"/>
    <x v="4"/>
    <x v="6"/>
    <x v="0"/>
    <n v="0.5"/>
    <x v="1"/>
    <m/>
    <m/>
  </r>
  <r>
    <x v="0"/>
    <x v="0"/>
    <x v="0"/>
    <x v="4"/>
    <x v="7"/>
    <x v="0"/>
    <n v="18"/>
    <x v="0"/>
    <m/>
    <m/>
  </r>
  <r>
    <x v="0"/>
    <x v="0"/>
    <x v="0"/>
    <x v="4"/>
    <x v="8"/>
    <x v="0"/>
    <n v="0.75"/>
    <x v="1"/>
    <m/>
    <m/>
  </r>
  <r>
    <x v="0"/>
    <x v="0"/>
    <x v="0"/>
    <x v="4"/>
    <x v="9"/>
    <x v="0"/>
    <n v="0.75"/>
    <x v="1"/>
    <m/>
    <m/>
  </r>
  <r>
    <x v="0"/>
    <x v="0"/>
    <x v="0"/>
    <x v="4"/>
    <x v="11"/>
    <x v="0"/>
    <n v="20"/>
    <x v="0"/>
    <m/>
    <m/>
  </r>
  <r>
    <x v="0"/>
    <x v="0"/>
    <x v="0"/>
    <x v="4"/>
    <x v="12"/>
    <x v="0"/>
    <n v="3"/>
    <x v="0"/>
    <m/>
    <m/>
  </r>
  <r>
    <x v="0"/>
    <x v="0"/>
    <x v="0"/>
    <x v="4"/>
    <x v="13"/>
    <x v="0"/>
    <n v="20"/>
    <x v="0"/>
    <m/>
    <m/>
  </r>
  <r>
    <x v="0"/>
    <x v="0"/>
    <x v="0"/>
    <x v="4"/>
    <x v="14"/>
    <x v="0"/>
    <n v="1"/>
    <x v="0"/>
    <m/>
    <m/>
  </r>
  <r>
    <x v="0"/>
    <x v="0"/>
    <x v="0"/>
    <x v="4"/>
    <x v="15"/>
    <x v="0"/>
    <n v="1"/>
    <x v="0"/>
    <m/>
    <m/>
  </r>
  <r>
    <x v="0"/>
    <x v="0"/>
    <x v="0"/>
    <x v="4"/>
    <x v="16"/>
    <x v="0"/>
    <n v="1"/>
    <x v="0"/>
    <m/>
    <m/>
  </r>
  <r>
    <x v="0"/>
    <x v="0"/>
    <x v="0"/>
    <x v="4"/>
    <x v="17"/>
    <x v="1"/>
    <n v="2"/>
    <x v="2"/>
    <m/>
    <m/>
  </r>
  <r>
    <x v="0"/>
    <x v="0"/>
    <x v="0"/>
    <x v="4"/>
    <x v="18"/>
    <x v="1"/>
    <n v="18"/>
    <x v="0"/>
    <m/>
    <m/>
  </r>
  <r>
    <x v="0"/>
    <x v="0"/>
    <x v="0"/>
    <x v="4"/>
    <x v="19"/>
    <x v="1"/>
    <n v="40"/>
    <x v="0"/>
    <m/>
    <m/>
  </r>
  <r>
    <x v="0"/>
    <x v="0"/>
    <x v="0"/>
    <x v="4"/>
    <x v="20"/>
    <x v="1"/>
    <n v="8"/>
    <x v="0"/>
    <m/>
    <m/>
  </r>
  <r>
    <x v="0"/>
    <x v="0"/>
    <x v="0"/>
    <x v="4"/>
    <x v="21"/>
    <x v="1"/>
    <n v="8"/>
    <x v="0"/>
    <m/>
    <m/>
  </r>
  <r>
    <x v="0"/>
    <x v="0"/>
    <x v="0"/>
    <x v="4"/>
    <x v="22"/>
    <x v="1"/>
    <n v="2"/>
    <x v="2"/>
    <m/>
    <m/>
  </r>
  <r>
    <x v="0"/>
    <x v="0"/>
    <x v="0"/>
    <x v="4"/>
    <x v="23"/>
    <x v="1"/>
    <n v="2"/>
    <x v="2"/>
    <m/>
    <m/>
  </r>
  <r>
    <x v="0"/>
    <x v="0"/>
    <x v="0"/>
    <x v="4"/>
    <x v="24"/>
    <x v="1"/>
    <n v="8"/>
    <x v="0"/>
    <m/>
    <m/>
  </r>
  <r>
    <x v="0"/>
    <x v="0"/>
    <x v="0"/>
    <x v="4"/>
    <x v="25"/>
    <x v="1"/>
    <n v="8"/>
    <x v="0"/>
    <m/>
    <m/>
  </r>
  <r>
    <x v="0"/>
    <x v="0"/>
    <x v="0"/>
    <x v="4"/>
    <x v="26"/>
    <x v="1"/>
    <n v="8"/>
    <x v="0"/>
    <m/>
    <m/>
  </r>
  <r>
    <x v="0"/>
    <x v="0"/>
    <x v="0"/>
    <x v="4"/>
    <x v="27"/>
    <x v="2"/>
    <n v="1"/>
    <x v="1"/>
    <m/>
    <m/>
  </r>
  <r>
    <x v="0"/>
    <x v="0"/>
    <x v="0"/>
    <x v="4"/>
    <x v="28"/>
    <x v="2"/>
    <n v="1"/>
    <x v="1"/>
    <m/>
    <m/>
  </r>
  <r>
    <x v="0"/>
    <x v="0"/>
    <x v="0"/>
    <x v="4"/>
    <x v="29"/>
    <x v="3"/>
    <n v="2"/>
    <x v="1"/>
    <m/>
    <m/>
  </r>
  <r>
    <x v="0"/>
    <x v="0"/>
    <x v="0"/>
    <x v="4"/>
    <x v="30"/>
    <x v="3"/>
    <n v="2"/>
    <x v="1"/>
    <m/>
    <m/>
  </r>
  <r>
    <x v="0"/>
    <x v="0"/>
    <x v="0"/>
    <x v="4"/>
    <x v="31"/>
    <x v="3"/>
    <n v="2"/>
    <x v="1"/>
    <m/>
    <m/>
  </r>
  <r>
    <x v="0"/>
    <x v="0"/>
    <x v="0"/>
    <x v="4"/>
    <x v="32"/>
    <x v="3"/>
    <n v="2"/>
    <x v="1"/>
    <m/>
    <m/>
  </r>
  <r>
    <x v="0"/>
    <x v="0"/>
    <x v="0"/>
    <x v="4"/>
    <x v="33"/>
    <x v="3"/>
    <n v="2"/>
    <x v="1"/>
    <m/>
    <m/>
  </r>
  <r>
    <x v="0"/>
    <x v="0"/>
    <x v="0"/>
    <x v="4"/>
    <x v="34"/>
    <x v="4"/>
    <n v="30"/>
    <x v="0"/>
    <m/>
    <m/>
  </r>
  <r>
    <x v="0"/>
    <x v="0"/>
    <x v="0"/>
    <x v="4"/>
    <x v="10"/>
    <x v="4"/>
    <n v="30"/>
    <x v="0"/>
    <m/>
    <m/>
  </r>
  <r>
    <x v="0"/>
    <x v="0"/>
    <x v="0"/>
    <x v="4"/>
    <x v="35"/>
    <x v="5"/>
    <n v="1"/>
    <x v="2"/>
    <m/>
    <m/>
  </r>
  <r>
    <x v="0"/>
    <x v="0"/>
    <x v="0"/>
    <x v="4"/>
    <x v="36"/>
    <x v="5"/>
    <n v="1"/>
    <x v="2"/>
    <m/>
    <m/>
  </r>
  <r>
    <x v="0"/>
    <x v="0"/>
    <x v="0"/>
    <x v="4"/>
    <x v="37"/>
    <x v="5"/>
    <n v="0.5"/>
    <x v="1"/>
    <m/>
    <m/>
  </r>
  <r>
    <x v="0"/>
    <x v="0"/>
    <x v="0"/>
    <x v="5"/>
    <x v="65"/>
    <x v="0"/>
    <n v="0.15"/>
    <x v="1"/>
    <m/>
    <m/>
  </r>
  <r>
    <x v="0"/>
    <x v="0"/>
    <x v="0"/>
    <x v="5"/>
    <x v="38"/>
    <x v="0"/>
    <n v="0.5"/>
    <x v="1"/>
    <m/>
    <m/>
  </r>
  <r>
    <x v="0"/>
    <x v="0"/>
    <x v="0"/>
    <x v="5"/>
    <x v="10"/>
    <x v="0"/>
    <n v="30"/>
    <x v="0"/>
    <m/>
    <m/>
  </r>
  <r>
    <x v="0"/>
    <x v="0"/>
    <x v="0"/>
    <x v="5"/>
    <x v="66"/>
    <x v="0"/>
    <n v="20"/>
    <x v="0"/>
    <m/>
    <m/>
  </r>
  <r>
    <x v="0"/>
    <x v="0"/>
    <x v="0"/>
    <x v="5"/>
    <x v="16"/>
    <x v="0"/>
    <n v="1"/>
    <x v="0"/>
    <m/>
    <m/>
  </r>
  <r>
    <x v="0"/>
    <x v="0"/>
    <x v="0"/>
    <x v="5"/>
    <x v="48"/>
    <x v="2"/>
    <n v="1"/>
    <x v="1"/>
    <m/>
    <m/>
  </r>
  <r>
    <x v="0"/>
    <x v="0"/>
    <x v="0"/>
    <x v="5"/>
    <x v="39"/>
    <x v="2"/>
    <n v="1"/>
    <x v="1"/>
    <m/>
    <m/>
  </r>
  <r>
    <x v="0"/>
    <x v="0"/>
    <x v="0"/>
    <x v="5"/>
    <x v="67"/>
    <x v="2"/>
    <n v="1"/>
    <x v="1"/>
    <m/>
    <m/>
  </r>
  <r>
    <x v="0"/>
    <x v="0"/>
    <x v="0"/>
    <x v="5"/>
    <x v="68"/>
    <x v="3"/>
    <n v="0.1"/>
    <x v="1"/>
    <m/>
    <m/>
  </r>
  <r>
    <x v="0"/>
    <x v="0"/>
    <x v="0"/>
    <x v="5"/>
    <x v="30"/>
    <x v="3"/>
    <n v="2"/>
    <x v="1"/>
    <m/>
    <m/>
  </r>
  <r>
    <x v="0"/>
    <x v="0"/>
    <x v="0"/>
    <x v="5"/>
    <x v="69"/>
    <x v="3"/>
    <n v="0.1"/>
    <x v="1"/>
    <m/>
    <m/>
  </r>
  <r>
    <x v="0"/>
    <x v="0"/>
    <x v="0"/>
    <x v="5"/>
    <x v="50"/>
    <x v="3"/>
    <n v="0.1"/>
    <x v="1"/>
    <m/>
    <m/>
  </r>
  <r>
    <x v="0"/>
    <x v="0"/>
    <x v="0"/>
    <x v="5"/>
    <x v="32"/>
    <x v="3"/>
    <n v="3"/>
    <x v="1"/>
    <m/>
    <m/>
  </r>
  <r>
    <x v="0"/>
    <x v="0"/>
    <x v="0"/>
    <x v="5"/>
    <x v="34"/>
    <x v="4"/>
    <n v="30"/>
    <x v="0"/>
    <m/>
    <m/>
  </r>
  <r>
    <x v="0"/>
    <x v="0"/>
    <x v="0"/>
    <x v="5"/>
    <x v="70"/>
    <x v="4"/>
    <n v="1"/>
    <x v="0"/>
    <m/>
    <m/>
  </r>
  <r>
    <x v="0"/>
    <x v="0"/>
    <x v="0"/>
    <x v="5"/>
    <x v="37"/>
    <x v="5"/>
    <n v="0.25"/>
    <x v="1"/>
    <m/>
    <m/>
  </r>
  <r>
    <x v="0"/>
    <x v="0"/>
    <x v="0"/>
    <x v="5"/>
    <x v="71"/>
    <x v="6"/>
    <n v="1"/>
    <x v="0"/>
    <m/>
    <m/>
  </r>
  <r>
    <x v="0"/>
    <x v="0"/>
    <x v="0"/>
    <x v="5"/>
    <x v="72"/>
    <x v="6"/>
    <n v="0.5"/>
    <x v="0"/>
    <m/>
    <m/>
  </r>
  <r>
    <x v="0"/>
    <x v="0"/>
    <x v="0"/>
    <x v="5"/>
    <x v="43"/>
    <x v="6"/>
    <n v="0.5"/>
    <x v="0"/>
    <m/>
    <m/>
  </r>
  <r>
    <x v="0"/>
    <x v="0"/>
    <x v="0"/>
    <x v="5"/>
    <x v="61"/>
    <x v="6"/>
    <n v="1"/>
    <x v="2"/>
    <m/>
    <m/>
  </r>
  <r>
    <x v="0"/>
    <x v="0"/>
    <x v="0"/>
    <x v="5"/>
    <x v="44"/>
    <x v="6"/>
    <n v="1"/>
    <x v="0"/>
    <m/>
    <m/>
  </r>
  <r>
    <x v="0"/>
    <x v="0"/>
    <x v="0"/>
    <x v="5"/>
    <x v="73"/>
    <x v="6"/>
    <n v="2"/>
    <x v="0"/>
    <m/>
    <m/>
  </r>
  <r>
    <x v="0"/>
    <x v="0"/>
    <x v="0"/>
    <x v="5"/>
    <x v="74"/>
    <x v="6"/>
    <n v="1"/>
    <x v="0"/>
    <m/>
    <m/>
  </r>
  <r>
    <x v="0"/>
    <x v="0"/>
    <x v="0"/>
    <x v="6"/>
    <x v="65"/>
    <x v="0"/>
    <n v="0.15"/>
    <x v="1"/>
    <m/>
    <m/>
  </r>
  <r>
    <x v="0"/>
    <x v="0"/>
    <x v="0"/>
    <x v="6"/>
    <x v="38"/>
    <x v="0"/>
    <n v="0.5"/>
    <x v="1"/>
    <m/>
    <m/>
  </r>
  <r>
    <x v="0"/>
    <x v="0"/>
    <x v="0"/>
    <x v="6"/>
    <x v="16"/>
    <x v="0"/>
    <n v="1"/>
    <x v="0"/>
    <m/>
    <m/>
  </r>
  <r>
    <x v="0"/>
    <x v="0"/>
    <x v="0"/>
    <x v="6"/>
    <x v="27"/>
    <x v="2"/>
    <n v="1"/>
    <x v="1"/>
    <m/>
    <m/>
  </r>
  <r>
    <x v="0"/>
    <x v="0"/>
    <x v="0"/>
    <x v="6"/>
    <x v="49"/>
    <x v="2"/>
    <n v="0.5"/>
    <x v="1"/>
    <m/>
    <m/>
  </r>
  <r>
    <x v="0"/>
    <x v="0"/>
    <x v="0"/>
    <x v="6"/>
    <x v="28"/>
    <x v="2"/>
    <n v="1"/>
    <x v="1"/>
    <m/>
    <m/>
  </r>
  <r>
    <x v="0"/>
    <x v="0"/>
    <x v="0"/>
    <x v="6"/>
    <x v="68"/>
    <x v="3"/>
    <n v="0.1"/>
    <x v="1"/>
    <m/>
    <m/>
  </r>
  <r>
    <x v="0"/>
    <x v="0"/>
    <x v="0"/>
    <x v="6"/>
    <x v="30"/>
    <x v="3"/>
    <n v="2"/>
    <x v="1"/>
    <m/>
    <m/>
  </r>
  <r>
    <x v="0"/>
    <x v="0"/>
    <x v="0"/>
    <x v="6"/>
    <x v="69"/>
    <x v="3"/>
    <n v="0.1"/>
    <x v="1"/>
    <m/>
    <m/>
  </r>
  <r>
    <x v="0"/>
    <x v="0"/>
    <x v="0"/>
    <x v="6"/>
    <x v="50"/>
    <x v="3"/>
    <n v="0.1"/>
    <x v="1"/>
    <m/>
    <m/>
  </r>
  <r>
    <x v="0"/>
    <x v="0"/>
    <x v="0"/>
    <x v="6"/>
    <x v="32"/>
    <x v="3"/>
    <n v="3"/>
    <x v="1"/>
    <m/>
    <m/>
  </r>
  <r>
    <x v="0"/>
    <x v="0"/>
    <x v="0"/>
    <x v="6"/>
    <x v="34"/>
    <x v="4"/>
    <n v="30"/>
    <x v="0"/>
    <m/>
    <m/>
  </r>
  <r>
    <x v="0"/>
    <x v="0"/>
    <x v="0"/>
    <x v="6"/>
    <x v="10"/>
    <x v="4"/>
    <n v="20"/>
    <x v="0"/>
    <m/>
    <m/>
  </r>
  <r>
    <x v="0"/>
    <x v="0"/>
    <x v="0"/>
    <x v="6"/>
    <x v="36"/>
    <x v="5"/>
    <n v="1"/>
    <x v="2"/>
    <m/>
    <m/>
  </r>
  <r>
    <x v="0"/>
    <x v="0"/>
    <x v="0"/>
    <x v="6"/>
    <x v="37"/>
    <x v="5"/>
    <n v="0.25"/>
    <x v="1"/>
    <m/>
    <m/>
  </r>
  <r>
    <x v="0"/>
    <x v="0"/>
    <x v="0"/>
    <x v="6"/>
    <x v="75"/>
    <x v="6"/>
    <n v="0.5"/>
    <x v="0"/>
    <m/>
    <m/>
  </r>
  <r>
    <x v="0"/>
    <x v="0"/>
    <x v="0"/>
    <x v="6"/>
    <x v="76"/>
    <x v="6"/>
    <n v="0.5"/>
    <x v="0"/>
    <m/>
    <m/>
  </r>
  <r>
    <x v="0"/>
    <x v="0"/>
    <x v="0"/>
    <x v="6"/>
    <x v="44"/>
    <x v="6"/>
    <n v="0.5"/>
    <x v="0"/>
    <m/>
    <m/>
  </r>
  <r>
    <x v="0"/>
    <x v="0"/>
    <x v="0"/>
    <x v="6"/>
    <x v="77"/>
    <x v="6"/>
    <n v="1"/>
    <x v="0"/>
    <m/>
    <m/>
  </r>
  <r>
    <x v="0"/>
    <x v="0"/>
    <x v="0"/>
    <x v="6"/>
    <x v="78"/>
    <x v="6"/>
    <n v="1"/>
    <x v="0"/>
    <m/>
    <m/>
  </r>
  <r>
    <x v="0"/>
    <x v="0"/>
    <x v="0"/>
    <x v="6"/>
    <x v="79"/>
    <x v="6"/>
    <n v="1"/>
    <x v="0"/>
    <m/>
    <m/>
  </r>
  <r>
    <x v="0"/>
    <x v="0"/>
    <x v="0"/>
    <x v="6"/>
    <x v="80"/>
    <x v="6"/>
    <n v="1"/>
    <x v="0"/>
    <m/>
    <m/>
  </r>
  <r>
    <x v="0"/>
    <x v="0"/>
    <x v="0"/>
    <x v="7"/>
    <x v="38"/>
    <x v="0"/>
    <n v="0.5"/>
    <x v="1"/>
    <m/>
    <m/>
  </r>
  <r>
    <x v="0"/>
    <x v="0"/>
    <x v="0"/>
    <x v="7"/>
    <x v="81"/>
    <x v="0"/>
    <n v="1"/>
    <x v="0"/>
    <m/>
    <m/>
  </r>
  <r>
    <x v="0"/>
    <x v="0"/>
    <x v="0"/>
    <x v="7"/>
    <x v="82"/>
    <x v="2"/>
    <n v="0.5"/>
    <x v="1"/>
    <m/>
    <m/>
  </r>
  <r>
    <x v="0"/>
    <x v="0"/>
    <x v="0"/>
    <x v="7"/>
    <x v="39"/>
    <x v="2"/>
    <n v="0.5"/>
    <x v="1"/>
    <m/>
    <m/>
  </r>
  <r>
    <x v="0"/>
    <x v="0"/>
    <x v="0"/>
    <x v="7"/>
    <x v="83"/>
    <x v="2"/>
    <n v="1"/>
    <x v="1"/>
    <m/>
    <m/>
  </r>
  <r>
    <x v="0"/>
    <x v="0"/>
    <x v="0"/>
    <x v="7"/>
    <x v="84"/>
    <x v="2"/>
    <n v="1"/>
    <x v="1"/>
    <m/>
    <m/>
  </r>
  <r>
    <x v="0"/>
    <x v="0"/>
    <x v="0"/>
    <x v="7"/>
    <x v="68"/>
    <x v="3"/>
    <n v="0.1"/>
    <x v="1"/>
    <m/>
    <m/>
  </r>
  <r>
    <x v="0"/>
    <x v="0"/>
    <x v="0"/>
    <x v="7"/>
    <x v="30"/>
    <x v="3"/>
    <n v="2"/>
    <x v="1"/>
    <m/>
    <m/>
  </r>
  <r>
    <x v="0"/>
    <x v="0"/>
    <x v="0"/>
    <x v="7"/>
    <x v="69"/>
    <x v="3"/>
    <n v="0.1"/>
    <x v="1"/>
    <m/>
    <m/>
  </r>
  <r>
    <x v="0"/>
    <x v="0"/>
    <x v="0"/>
    <x v="7"/>
    <x v="50"/>
    <x v="3"/>
    <n v="0.15"/>
    <x v="1"/>
    <m/>
    <m/>
  </r>
  <r>
    <x v="0"/>
    <x v="0"/>
    <x v="0"/>
    <x v="7"/>
    <x v="34"/>
    <x v="4"/>
    <n v="30"/>
    <x v="0"/>
    <m/>
    <m/>
  </r>
  <r>
    <x v="0"/>
    <x v="0"/>
    <x v="0"/>
    <x v="7"/>
    <x v="10"/>
    <x v="4"/>
    <n v="30"/>
    <x v="0"/>
    <m/>
    <m/>
  </r>
  <r>
    <x v="0"/>
    <x v="0"/>
    <x v="0"/>
    <x v="7"/>
    <x v="36"/>
    <x v="5"/>
    <n v="1"/>
    <x v="2"/>
    <m/>
    <m/>
  </r>
  <r>
    <x v="0"/>
    <x v="0"/>
    <x v="0"/>
    <x v="7"/>
    <x v="37"/>
    <x v="5"/>
    <n v="0.25"/>
    <x v="1"/>
    <m/>
    <m/>
  </r>
  <r>
    <x v="0"/>
    <x v="0"/>
    <x v="0"/>
    <x v="7"/>
    <x v="85"/>
    <x v="6"/>
    <n v="1"/>
    <x v="0"/>
    <m/>
    <m/>
  </r>
  <r>
    <x v="0"/>
    <x v="0"/>
    <x v="0"/>
    <x v="7"/>
    <x v="71"/>
    <x v="6"/>
    <n v="1"/>
    <x v="0"/>
    <m/>
    <m/>
  </r>
  <r>
    <x v="0"/>
    <x v="0"/>
    <x v="0"/>
    <x v="7"/>
    <x v="43"/>
    <x v="6"/>
    <n v="0.5"/>
    <x v="0"/>
    <m/>
    <m/>
  </r>
  <r>
    <x v="0"/>
    <x v="0"/>
    <x v="0"/>
    <x v="7"/>
    <x v="86"/>
    <x v="6"/>
    <n v="0.5"/>
    <x v="0"/>
    <m/>
    <m/>
  </r>
  <r>
    <x v="0"/>
    <x v="0"/>
    <x v="0"/>
    <x v="7"/>
    <x v="87"/>
    <x v="6"/>
    <n v="1"/>
    <x v="0"/>
    <m/>
    <m/>
  </r>
  <r>
    <x v="0"/>
    <x v="0"/>
    <x v="0"/>
    <x v="7"/>
    <x v="88"/>
    <x v="6"/>
    <n v="1"/>
    <x v="0"/>
    <m/>
    <m/>
  </r>
  <r>
    <x v="0"/>
    <x v="0"/>
    <x v="0"/>
    <x v="7"/>
    <x v="89"/>
    <x v="6"/>
    <n v="1"/>
    <x v="0"/>
    <m/>
    <m/>
  </r>
  <r>
    <x v="0"/>
    <x v="0"/>
    <x v="0"/>
    <x v="8"/>
    <x v="17"/>
    <x v="1"/>
    <n v="2"/>
    <x v="2"/>
    <m/>
    <m/>
  </r>
  <r>
    <x v="0"/>
    <x v="0"/>
    <x v="0"/>
    <x v="8"/>
    <x v="18"/>
    <x v="1"/>
    <n v="18"/>
    <x v="0"/>
    <m/>
    <m/>
  </r>
  <r>
    <x v="0"/>
    <x v="0"/>
    <x v="0"/>
    <x v="8"/>
    <x v="19"/>
    <x v="1"/>
    <n v="40"/>
    <x v="0"/>
    <m/>
    <m/>
  </r>
  <r>
    <x v="0"/>
    <x v="0"/>
    <x v="0"/>
    <x v="8"/>
    <x v="20"/>
    <x v="1"/>
    <n v="8"/>
    <x v="0"/>
    <m/>
    <m/>
  </r>
  <r>
    <x v="0"/>
    <x v="0"/>
    <x v="0"/>
    <x v="8"/>
    <x v="21"/>
    <x v="1"/>
    <n v="8"/>
    <x v="0"/>
    <m/>
    <m/>
  </r>
  <r>
    <x v="0"/>
    <x v="0"/>
    <x v="0"/>
    <x v="8"/>
    <x v="22"/>
    <x v="1"/>
    <n v="2"/>
    <x v="2"/>
    <m/>
    <m/>
  </r>
  <r>
    <x v="0"/>
    <x v="0"/>
    <x v="0"/>
    <x v="8"/>
    <x v="23"/>
    <x v="1"/>
    <n v="2"/>
    <x v="2"/>
    <m/>
    <m/>
  </r>
  <r>
    <x v="0"/>
    <x v="0"/>
    <x v="0"/>
    <x v="8"/>
    <x v="24"/>
    <x v="1"/>
    <n v="8"/>
    <x v="0"/>
    <m/>
    <m/>
  </r>
  <r>
    <x v="0"/>
    <x v="0"/>
    <x v="0"/>
    <x v="8"/>
    <x v="25"/>
    <x v="1"/>
    <n v="8"/>
    <x v="0"/>
    <m/>
    <m/>
  </r>
  <r>
    <x v="0"/>
    <x v="0"/>
    <x v="0"/>
    <x v="8"/>
    <x v="26"/>
    <x v="1"/>
    <n v="8"/>
    <x v="0"/>
    <m/>
    <m/>
  </r>
  <r>
    <x v="0"/>
    <x v="0"/>
    <x v="0"/>
    <x v="8"/>
    <x v="0"/>
    <x v="3"/>
    <n v="100"/>
    <x v="0"/>
    <m/>
    <m/>
  </r>
  <r>
    <x v="0"/>
    <x v="0"/>
    <x v="0"/>
    <x v="8"/>
    <x v="1"/>
    <x v="3"/>
    <n v="100"/>
    <x v="0"/>
    <m/>
    <m/>
  </r>
  <r>
    <x v="0"/>
    <x v="0"/>
    <x v="0"/>
    <x v="8"/>
    <x v="2"/>
    <x v="3"/>
    <n v="3"/>
    <x v="1"/>
    <m/>
    <m/>
  </r>
  <r>
    <x v="0"/>
    <x v="0"/>
    <x v="0"/>
    <x v="8"/>
    <x v="3"/>
    <x v="3"/>
    <n v="100"/>
    <x v="0"/>
    <m/>
    <m/>
  </r>
  <r>
    <x v="0"/>
    <x v="0"/>
    <x v="0"/>
    <x v="8"/>
    <x v="4"/>
    <x v="3"/>
    <n v="100"/>
    <x v="0"/>
    <m/>
    <m/>
  </r>
  <r>
    <x v="0"/>
    <x v="0"/>
    <x v="0"/>
    <x v="8"/>
    <x v="38"/>
    <x v="3"/>
    <n v="0.5"/>
    <x v="1"/>
    <m/>
    <m/>
  </r>
  <r>
    <x v="0"/>
    <x v="0"/>
    <x v="0"/>
    <x v="8"/>
    <x v="10"/>
    <x v="3"/>
    <n v="30"/>
    <x v="0"/>
    <m/>
    <m/>
  </r>
  <r>
    <x v="0"/>
    <x v="0"/>
    <x v="0"/>
    <x v="8"/>
    <x v="12"/>
    <x v="3"/>
    <n v="3"/>
    <x v="0"/>
    <m/>
    <m/>
  </r>
  <r>
    <x v="0"/>
    <x v="0"/>
    <x v="0"/>
    <x v="8"/>
    <x v="90"/>
    <x v="3"/>
    <n v="1"/>
    <x v="2"/>
    <m/>
    <m/>
  </r>
  <r>
    <x v="0"/>
    <x v="0"/>
    <x v="0"/>
    <x v="8"/>
    <x v="51"/>
    <x v="5"/>
    <n v="1"/>
    <x v="0"/>
    <m/>
    <m/>
  </r>
  <r>
    <x v="0"/>
    <x v="0"/>
    <x v="0"/>
    <x v="8"/>
    <x v="91"/>
    <x v="6"/>
    <n v="14"/>
    <x v="0"/>
    <m/>
    <m/>
  </r>
  <r>
    <x v="0"/>
    <x v="0"/>
    <x v="0"/>
    <x v="9"/>
    <x v="38"/>
    <x v="0"/>
    <n v="0.5"/>
    <x v="1"/>
    <m/>
    <m/>
  </r>
  <r>
    <x v="0"/>
    <x v="0"/>
    <x v="0"/>
    <x v="9"/>
    <x v="10"/>
    <x v="0"/>
    <n v="30"/>
    <x v="0"/>
    <m/>
    <m/>
  </r>
  <r>
    <x v="0"/>
    <x v="0"/>
    <x v="0"/>
    <x v="9"/>
    <x v="16"/>
    <x v="0"/>
    <n v="1"/>
    <x v="0"/>
    <m/>
    <m/>
  </r>
  <r>
    <x v="0"/>
    <x v="0"/>
    <x v="0"/>
    <x v="9"/>
    <x v="27"/>
    <x v="2"/>
    <n v="1"/>
    <x v="1"/>
    <m/>
    <m/>
  </r>
  <r>
    <x v="0"/>
    <x v="0"/>
    <x v="0"/>
    <x v="9"/>
    <x v="39"/>
    <x v="2"/>
    <n v="1"/>
    <x v="1"/>
    <m/>
    <m/>
  </r>
  <r>
    <x v="0"/>
    <x v="0"/>
    <x v="0"/>
    <x v="9"/>
    <x v="40"/>
    <x v="3"/>
    <n v="0.15"/>
    <x v="1"/>
    <m/>
    <m/>
  </r>
  <r>
    <x v="0"/>
    <x v="0"/>
    <x v="0"/>
    <x v="9"/>
    <x v="30"/>
    <x v="3"/>
    <n v="3"/>
    <x v="1"/>
    <m/>
    <m/>
  </r>
  <r>
    <x v="0"/>
    <x v="0"/>
    <x v="0"/>
    <x v="9"/>
    <x v="34"/>
    <x v="4"/>
    <n v="30"/>
    <x v="0"/>
    <m/>
    <m/>
  </r>
  <r>
    <x v="0"/>
    <x v="0"/>
    <x v="0"/>
    <x v="9"/>
    <x v="51"/>
    <x v="5"/>
    <n v="1"/>
    <x v="0"/>
    <m/>
    <m/>
  </r>
  <r>
    <x v="0"/>
    <x v="0"/>
    <x v="0"/>
    <x v="9"/>
    <x v="41"/>
    <x v="6"/>
    <n v="3"/>
    <x v="2"/>
    <m/>
    <m/>
  </r>
  <r>
    <x v="0"/>
    <x v="0"/>
    <x v="0"/>
    <x v="9"/>
    <x v="42"/>
    <x v="6"/>
    <n v="1"/>
    <x v="3"/>
    <m/>
    <m/>
  </r>
  <r>
    <x v="0"/>
    <x v="0"/>
    <x v="0"/>
    <x v="9"/>
    <x v="43"/>
    <x v="6"/>
    <n v="0.5"/>
    <x v="0"/>
    <m/>
    <m/>
  </r>
  <r>
    <x v="0"/>
    <x v="0"/>
    <x v="0"/>
    <x v="9"/>
    <x v="44"/>
    <x v="6"/>
    <n v="0.5"/>
    <x v="0"/>
    <m/>
    <m/>
  </r>
  <r>
    <x v="0"/>
    <x v="0"/>
    <x v="0"/>
    <x v="9"/>
    <x v="45"/>
    <x v="6"/>
    <n v="2"/>
    <x v="0"/>
    <m/>
    <m/>
  </r>
  <r>
    <x v="0"/>
    <x v="0"/>
    <x v="0"/>
    <x v="9"/>
    <x v="46"/>
    <x v="6"/>
    <n v="2"/>
    <x v="0"/>
    <m/>
    <m/>
  </r>
  <r>
    <x v="0"/>
    <x v="0"/>
    <x v="0"/>
    <x v="10"/>
    <x v="47"/>
    <x v="0"/>
    <n v="0.1"/>
    <x v="1"/>
    <m/>
    <m/>
  </r>
  <r>
    <x v="0"/>
    <x v="0"/>
    <x v="0"/>
    <x v="10"/>
    <x v="38"/>
    <x v="0"/>
    <n v="0.5"/>
    <x v="1"/>
    <m/>
    <m/>
  </r>
  <r>
    <x v="0"/>
    <x v="0"/>
    <x v="0"/>
    <x v="10"/>
    <x v="16"/>
    <x v="0"/>
    <n v="1"/>
    <x v="0"/>
    <m/>
    <m/>
  </r>
  <r>
    <x v="0"/>
    <x v="0"/>
    <x v="0"/>
    <x v="10"/>
    <x v="48"/>
    <x v="2"/>
    <n v="1"/>
    <x v="1"/>
    <m/>
    <m/>
  </r>
  <r>
    <x v="0"/>
    <x v="0"/>
    <x v="0"/>
    <x v="10"/>
    <x v="49"/>
    <x v="2"/>
    <n v="1"/>
    <x v="1"/>
    <m/>
    <m/>
  </r>
  <r>
    <x v="0"/>
    <x v="0"/>
    <x v="0"/>
    <x v="10"/>
    <x v="30"/>
    <x v="3"/>
    <n v="3"/>
    <x v="1"/>
    <m/>
    <m/>
  </r>
  <r>
    <x v="0"/>
    <x v="0"/>
    <x v="0"/>
    <x v="10"/>
    <x v="50"/>
    <x v="3"/>
    <n v="0.15"/>
    <x v="1"/>
    <m/>
    <m/>
  </r>
  <r>
    <x v="0"/>
    <x v="0"/>
    <x v="0"/>
    <x v="10"/>
    <x v="34"/>
    <x v="4"/>
    <n v="30"/>
    <x v="0"/>
    <m/>
    <m/>
  </r>
  <r>
    <x v="0"/>
    <x v="0"/>
    <x v="0"/>
    <x v="10"/>
    <x v="10"/>
    <x v="4"/>
    <n v="30"/>
    <x v="0"/>
    <m/>
    <m/>
  </r>
  <r>
    <x v="0"/>
    <x v="0"/>
    <x v="0"/>
    <x v="10"/>
    <x v="51"/>
    <x v="5"/>
    <n v="1"/>
    <x v="0"/>
    <m/>
    <m/>
  </r>
  <r>
    <x v="0"/>
    <x v="0"/>
    <x v="0"/>
    <x v="10"/>
    <x v="41"/>
    <x v="6"/>
    <n v="3"/>
    <x v="2"/>
    <m/>
    <m/>
  </r>
  <r>
    <x v="0"/>
    <x v="0"/>
    <x v="0"/>
    <x v="10"/>
    <x v="42"/>
    <x v="6"/>
    <n v="1"/>
    <x v="3"/>
    <m/>
    <m/>
  </r>
  <r>
    <x v="0"/>
    <x v="0"/>
    <x v="0"/>
    <x v="10"/>
    <x v="52"/>
    <x v="6"/>
    <n v="0.5"/>
    <x v="0"/>
    <m/>
    <m/>
  </r>
  <r>
    <x v="0"/>
    <x v="0"/>
    <x v="0"/>
    <x v="10"/>
    <x v="53"/>
    <x v="6"/>
    <n v="1.5"/>
    <x v="2"/>
    <m/>
    <m/>
  </r>
  <r>
    <x v="0"/>
    <x v="0"/>
    <x v="0"/>
    <x v="10"/>
    <x v="43"/>
    <x v="6"/>
    <n v="0.5"/>
    <x v="0"/>
    <m/>
    <m/>
  </r>
  <r>
    <x v="0"/>
    <x v="0"/>
    <x v="0"/>
    <x v="10"/>
    <x v="54"/>
    <x v="6"/>
    <n v="0.5"/>
    <x v="0"/>
    <m/>
    <m/>
  </r>
  <r>
    <x v="0"/>
    <x v="0"/>
    <x v="0"/>
    <x v="10"/>
    <x v="55"/>
    <x v="6"/>
    <n v="2"/>
    <x v="0"/>
    <m/>
    <m/>
  </r>
  <r>
    <x v="0"/>
    <x v="0"/>
    <x v="0"/>
    <x v="10"/>
    <x v="56"/>
    <x v="6"/>
    <n v="2"/>
    <x v="0"/>
    <m/>
    <m/>
  </r>
  <r>
    <x v="0"/>
    <x v="0"/>
    <x v="0"/>
    <x v="11"/>
    <x v="57"/>
    <x v="0"/>
    <n v="0.05"/>
    <x v="1"/>
    <m/>
    <m/>
  </r>
  <r>
    <x v="0"/>
    <x v="0"/>
    <x v="0"/>
    <x v="11"/>
    <x v="47"/>
    <x v="0"/>
    <n v="0.15"/>
    <x v="1"/>
    <m/>
    <m/>
  </r>
  <r>
    <x v="0"/>
    <x v="0"/>
    <x v="0"/>
    <x v="11"/>
    <x v="38"/>
    <x v="0"/>
    <n v="0.5"/>
    <x v="1"/>
    <m/>
    <m/>
  </r>
  <r>
    <x v="0"/>
    <x v="0"/>
    <x v="0"/>
    <x v="11"/>
    <x v="16"/>
    <x v="0"/>
    <n v="1"/>
    <x v="0"/>
    <m/>
    <m/>
  </r>
  <r>
    <x v="0"/>
    <x v="0"/>
    <x v="0"/>
    <x v="11"/>
    <x v="39"/>
    <x v="2"/>
    <n v="1"/>
    <x v="1"/>
    <m/>
    <m/>
  </r>
  <r>
    <x v="0"/>
    <x v="0"/>
    <x v="0"/>
    <x v="11"/>
    <x v="49"/>
    <x v="2"/>
    <n v="1"/>
    <x v="1"/>
    <m/>
    <m/>
  </r>
  <r>
    <x v="0"/>
    <x v="0"/>
    <x v="0"/>
    <x v="11"/>
    <x v="30"/>
    <x v="3"/>
    <n v="3"/>
    <x v="1"/>
    <m/>
    <m/>
  </r>
  <r>
    <x v="0"/>
    <x v="0"/>
    <x v="0"/>
    <x v="11"/>
    <x v="32"/>
    <x v="3"/>
    <n v="2"/>
    <x v="1"/>
    <m/>
    <m/>
  </r>
  <r>
    <x v="0"/>
    <x v="0"/>
    <x v="0"/>
    <x v="11"/>
    <x v="58"/>
    <x v="4"/>
    <n v="30"/>
    <x v="0"/>
    <m/>
    <m/>
  </r>
  <r>
    <x v="0"/>
    <x v="0"/>
    <x v="0"/>
    <x v="11"/>
    <x v="10"/>
    <x v="4"/>
    <n v="30"/>
    <x v="0"/>
    <m/>
    <m/>
  </r>
  <r>
    <x v="0"/>
    <x v="0"/>
    <x v="0"/>
    <x v="11"/>
    <x v="51"/>
    <x v="5"/>
    <n v="1"/>
    <x v="0"/>
    <m/>
    <m/>
  </r>
  <r>
    <x v="0"/>
    <x v="0"/>
    <x v="0"/>
    <x v="11"/>
    <x v="59"/>
    <x v="6"/>
    <n v="0.3"/>
    <x v="0"/>
    <m/>
    <m/>
  </r>
  <r>
    <x v="0"/>
    <x v="0"/>
    <x v="0"/>
    <x v="11"/>
    <x v="60"/>
    <x v="6"/>
    <n v="0.5"/>
    <x v="2"/>
    <m/>
    <m/>
  </r>
  <r>
    <x v="0"/>
    <x v="0"/>
    <x v="0"/>
    <x v="11"/>
    <x v="61"/>
    <x v="6"/>
    <n v="1"/>
    <x v="2"/>
    <m/>
    <m/>
  </r>
  <r>
    <x v="0"/>
    <x v="0"/>
    <x v="0"/>
    <x v="11"/>
    <x v="62"/>
    <x v="6"/>
    <n v="0.5"/>
    <x v="0"/>
    <m/>
    <m/>
  </r>
  <r>
    <x v="0"/>
    <x v="0"/>
    <x v="0"/>
    <x v="11"/>
    <x v="63"/>
    <x v="6"/>
    <n v="2"/>
    <x v="0"/>
    <m/>
    <m/>
  </r>
  <r>
    <x v="0"/>
    <x v="0"/>
    <x v="0"/>
    <x v="11"/>
    <x v="64"/>
    <x v="6"/>
    <n v="2"/>
    <x v="0"/>
    <m/>
    <m/>
  </r>
  <r>
    <x v="0"/>
    <x v="0"/>
    <x v="0"/>
    <x v="12"/>
    <x v="0"/>
    <x v="0"/>
    <n v="100"/>
    <x v="0"/>
    <m/>
    <m/>
  </r>
  <r>
    <x v="0"/>
    <x v="0"/>
    <x v="0"/>
    <x v="12"/>
    <x v="1"/>
    <x v="0"/>
    <n v="100"/>
    <x v="0"/>
    <m/>
    <m/>
  </r>
  <r>
    <x v="0"/>
    <x v="0"/>
    <x v="0"/>
    <x v="12"/>
    <x v="2"/>
    <x v="0"/>
    <n v="3"/>
    <x v="1"/>
    <m/>
    <m/>
  </r>
  <r>
    <x v="0"/>
    <x v="0"/>
    <x v="0"/>
    <x v="12"/>
    <x v="3"/>
    <x v="0"/>
    <n v="100"/>
    <x v="0"/>
    <m/>
    <m/>
  </r>
  <r>
    <x v="0"/>
    <x v="0"/>
    <x v="0"/>
    <x v="12"/>
    <x v="4"/>
    <x v="0"/>
    <n v="100"/>
    <x v="0"/>
    <m/>
    <m/>
  </r>
  <r>
    <x v="0"/>
    <x v="0"/>
    <x v="0"/>
    <x v="12"/>
    <x v="5"/>
    <x v="0"/>
    <n v="0.5"/>
    <x v="1"/>
    <m/>
    <m/>
  </r>
  <r>
    <x v="0"/>
    <x v="0"/>
    <x v="0"/>
    <x v="12"/>
    <x v="6"/>
    <x v="0"/>
    <n v="0.5"/>
    <x v="1"/>
    <m/>
    <m/>
  </r>
  <r>
    <x v="0"/>
    <x v="0"/>
    <x v="0"/>
    <x v="12"/>
    <x v="7"/>
    <x v="0"/>
    <n v="18"/>
    <x v="0"/>
    <m/>
    <m/>
  </r>
  <r>
    <x v="0"/>
    <x v="0"/>
    <x v="0"/>
    <x v="12"/>
    <x v="8"/>
    <x v="0"/>
    <n v="0.75"/>
    <x v="1"/>
    <m/>
    <m/>
  </r>
  <r>
    <x v="0"/>
    <x v="0"/>
    <x v="0"/>
    <x v="12"/>
    <x v="9"/>
    <x v="0"/>
    <n v="0.75"/>
    <x v="1"/>
    <m/>
    <m/>
  </r>
  <r>
    <x v="0"/>
    <x v="0"/>
    <x v="0"/>
    <x v="12"/>
    <x v="10"/>
    <x v="0"/>
    <n v="30"/>
    <x v="0"/>
    <m/>
    <m/>
  </r>
  <r>
    <x v="0"/>
    <x v="0"/>
    <x v="0"/>
    <x v="12"/>
    <x v="11"/>
    <x v="0"/>
    <n v="20"/>
    <x v="0"/>
    <m/>
    <m/>
  </r>
  <r>
    <x v="0"/>
    <x v="0"/>
    <x v="0"/>
    <x v="12"/>
    <x v="12"/>
    <x v="0"/>
    <n v="3"/>
    <x v="0"/>
    <m/>
    <m/>
  </r>
  <r>
    <x v="0"/>
    <x v="0"/>
    <x v="0"/>
    <x v="12"/>
    <x v="13"/>
    <x v="0"/>
    <n v="20"/>
    <x v="0"/>
    <m/>
    <m/>
  </r>
  <r>
    <x v="0"/>
    <x v="0"/>
    <x v="0"/>
    <x v="12"/>
    <x v="14"/>
    <x v="0"/>
    <n v="1"/>
    <x v="0"/>
    <m/>
    <m/>
  </r>
  <r>
    <x v="0"/>
    <x v="0"/>
    <x v="0"/>
    <x v="12"/>
    <x v="15"/>
    <x v="0"/>
    <n v="1"/>
    <x v="0"/>
    <m/>
    <m/>
  </r>
  <r>
    <x v="0"/>
    <x v="0"/>
    <x v="0"/>
    <x v="12"/>
    <x v="16"/>
    <x v="0"/>
    <n v="1"/>
    <x v="0"/>
    <m/>
    <m/>
  </r>
  <r>
    <x v="0"/>
    <x v="0"/>
    <x v="0"/>
    <x v="12"/>
    <x v="17"/>
    <x v="1"/>
    <n v="2"/>
    <x v="2"/>
    <m/>
    <m/>
  </r>
  <r>
    <x v="0"/>
    <x v="0"/>
    <x v="0"/>
    <x v="12"/>
    <x v="18"/>
    <x v="1"/>
    <n v="18"/>
    <x v="0"/>
    <m/>
    <m/>
  </r>
  <r>
    <x v="0"/>
    <x v="0"/>
    <x v="0"/>
    <x v="12"/>
    <x v="19"/>
    <x v="1"/>
    <n v="40"/>
    <x v="0"/>
    <m/>
    <m/>
  </r>
  <r>
    <x v="0"/>
    <x v="0"/>
    <x v="0"/>
    <x v="12"/>
    <x v="20"/>
    <x v="1"/>
    <n v="8"/>
    <x v="0"/>
    <m/>
    <m/>
  </r>
  <r>
    <x v="0"/>
    <x v="0"/>
    <x v="0"/>
    <x v="12"/>
    <x v="21"/>
    <x v="1"/>
    <n v="8"/>
    <x v="0"/>
    <m/>
    <m/>
  </r>
  <r>
    <x v="0"/>
    <x v="0"/>
    <x v="0"/>
    <x v="12"/>
    <x v="22"/>
    <x v="1"/>
    <n v="2"/>
    <x v="2"/>
    <m/>
    <m/>
  </r>
  <r>
    <x v="0"/>
    <x v="0"/>
    <x v="0"/>
    <x v="12"/>
    <x v="23"/>
    <x v="1"/>
    <n v="2"/>
    <x v="2"/>
    <m/>
    <m/>
  </r>
  <r>
    <x v="0"/>
    <x v="0"/>
    <x v="0"/>
    <x v="12"/>
    <x v="24"/>
    <x v="1"/>
    <n v="8"/>
    <x v="0"/>
    <m/>
    <m/>
  </r>
  <r>
    <x v="0"/>
    <x v="0"/>
    <x v="0"/>
    <x v="12"/>
    <x v="25"/>
    <x v="1"/>
    <n v="8"/>
    <x v="0"/>
    <m/>
    <m/>
  </r>
  <r>
    <x v="0"/>
    <x v="0"/>
    <x v="0"/>
    <x v="12"/>
    <x v="26"/>
    <x v="1"/>
    <n v="8"/>
    <x v="0"/>
    <m/>
    <m/>
  </r>
  <r>
    <x v="0"/>
    <x v="0"/>
    <x v="0"/>
    <x v="12"/>
    <x v="27"/>
    <x v="2"/>
    <n v="1"/>
    <x v="1"/>
    <m/>
    <m/>
  </r>
  <r>
    <x v="0"/>
    <x v="0"/>
    <x v="0"/>
    <x v="12"/>
    <x v="28"/>
    <x v="2"/>
    <n v="1"/>
    <x v="1"/>
    <m/>
    <m/>
  </r>
  <r>
    <x v="0"/>
    <x v="0"/>
    <x v="0"/>
    <x v="12"/>
    <x v="29"/>
    <x v="3"/>
    <n v="2"/>
    <x v="1"/>
    <m/>
    <m/>
  </r>
  <r>
    <x v="0"/>
    <x v="0"/>
    <x v="0"/>
    <x v="12"/>
    <x v="30"/>
    <x v="3"/>
    <n v="2"/>
    <x v="1"/>
    <m/>
    <m/>
  </r>
  <r>
    <x v="0"/>
    <x v="0"/>
    <x v="0"/>
    <x v="12"/>
    <x v="31"/>
    <x v="3"/>
    <n v="2"/>
    <x v="1"/>
    <m/>
    <m/>
  </r>
  <r>
    <x v="0"/>
    <x v="0"/>
    <x v="0"/>
    <x v="12"/>
    <x v="32"/>
    <x v="3"/>
    <n v="2"/>
    <x v="1"/>
    <m/>
    <m/>
  </r>
  <r>
    <x v="0"/>
    <x v="0"/>
    <x v="0"/>
    <x v="12"/>
    <x v="33"/>
    <x v="3"/>
    <n v="2"/>
    <x v="1"/>
    <m/>
    <m/>
  </r>
  <r>
    <x v="0"/>
    <x v="0"/>
    <x v="0"/>
    <x v="12"/>
    <x v="34"/>
    <x v="4"/>
    <n v="30"/>
    <x v="0"/>
    <m/>
    <m/>
  </r>
  <r>
    <x v="0"/>
    <x v="0"/>
    <x v="0"/>
    <x v="12"/>
    <x v="35"/>
    <x v="5"/>
    <n v="1"/>
    <x v="2"/>
    <m/>
    <m/>
  </r>
  <r>
    <x v="0"/>
    <x v="0"/>
    <x v="0"/>
    <x v="12"/>
    <x v="36"/>
    <x v="5"/>
    <n v="1"/>
    <x v="2"/>
    <m/>
    <m/>
  </r>
  <r>
    <x v="0"/>
    <x v="0"/>
    <x v="0"/>
    <x v="12"/>
    <x v="37"/>
    <x v="5"/>
    <n v="0.5"/>
    <x v="1"/>
    <m/>
    <m/>
  </r>
  <r>
    <x v="0"/>
    <x v="0"/>
    <x v="0"/>
    <x v="13"/>
    <x v="65"/>
    <x v="0"/>
    <n v="0.15"/>
    <x v="1"/>
    <m/>
    <m/>
  </r>
  <r>
    <x v="0"/>
    <x v="0"/>
    <x v="0"/>
    <x v="13"/>
    <x v="38"/>
    <x v="0"/>
    <n v="0.5"/>
    <x v="1"/>
    <m/>
    <m/>
  </r>
  <r>
    <x v="0"/>
    <x v="0"/>
    <x v="0"/>
    <x v="13"/>
    <x v="16"/>
    <x v="0"/>
    <n v="1"/>
    <x v="0"/>
    <m/>
    <m/>
  </r>
  <r>
    <x v="0"/>
    <x v="0"/>
    <x v="0"/>
    <x v="13"/>
    <x v="48"/>
    <x v="2"/>
    <n v="1"/>
    <x v="1"/>
    <m/>
    <m/>
  </r>
  <r>
    <x v="0"/>
    <x v="0"/>
    <x v="0"/>
    <x v="13"/>
    <x v="39"/>
    <x v="2"/>
    <n v="1"/>
    <x v="1"/>
    <m/>
    <m/>
  </r>
  <r>
    <x v="0"/>
    <x v="0"/>
    <x v="0"/>
    <x v="13"/>
    <x v="67"/>
    <x v="2"/>
    <n v="1"/>
    <x v="1"/>
    <m/>
    <m/>
  </r>
  <r>
    <x v="0"/>
    <x v="0"/>
    <x v="0"/>
    <x v="13"/>
    <x v="68"/>
    <x v="3"/>
    <n v="0.1"/>
    <x v="1"/>
    <m/>
    <m/>
  </r>
  <r>
    <x v="0"/>
    <x v="0"/>
    <x v="0"/>
    <x v="13"/>
    <x v="30"/>
    <x v="3"/>
    <n v="2"/>
    <x v="1"/>
    <m/>
    <m/>
  </r>
  <r>
    <x v="0"/>
    <x v="0"/>
    <x v="0"/>
    <x v="13"/>
    <x v="69"/>
    <x v="3"/>
    <n v="0.1"/>
    <x v="1"/>
    <m/>
    <m/>
  </r>
  <r>
    <x v="0"/>
    <x v="0"/>
    <x v="0"/>
    <x v="13"/>
    <x v="50"/>
    <x v="3"/>
    <n v="0.1"/>
    <x v="1"/>
    <m/>
    <m/>
  </r>
  <r>
    <x v="0"/>
    <x v="0"/>
    <x v="0"/>
    <x v="13"/>
    <x v="32"/>
    <x v="3"/>
    <n v="3"/>
    <x v="1"/>
    <m/>
    <m/>
  </r>
  <r>
    <x v="0"/>
    <x v="0"/>
    <x v="0"/>
    <x v="13"/>
    <x v="34"/>
    <x v="4"/>
    <n v="30"/>
    <x v="0"/>
    <m/>
    <m/>
  </r>
  <r>
    <x v="0"/>
    <x v="0"/>
    <x v="0"/>
    <x v="13"/>
    <x v="70"/>
    <x v="4"/>
    <n v="1"/>
    <x v="0"/>
    <m/>
    <m/>
  </r>
  <r>
    <x v="0"/>
    <x v="0"/>
    <x v="0"/>
    <x v="13"/>
    <x v="10"/>
    <x v="4"/>
    <n v="30"/>
    <x v="0"/>
    <m/>
    <m/>
  </r>
  <r>
    <x v="0"/>
    <x v="0"/>
    <x v="0"/>
    <x v="13"/>
    <x v="37"/>
    <x v="5"/>
    <n v="0.25"/>
    <x v="1"/>
    <m/>
    <m/>
  </r>
  <r>
    <x v="0"/>
    <x v="0"/>
    <x v="0"/>
    <x v="13"/>
    <x v="71"/>
    <x v="6"/>
    <n v="1"/>
    <x v="0"/>
    <m/>
    <m/>
  </r>
  <r>
    <x v="0"/>
    <x v="0"/>
    <x v="0"/>
    <x v="13"/>
    <x v="72"/>
    <x v="6"/>
    <n v="0.5"/>
    <x v="0"/>
    <m/>
    <m/>
  </r>
  <r>
    <x v="0"/>
    <x v="0"/>
    <x v="0"/>
    <x v="13"/>
    <x v="43"/>
    <x v="6"/>
    <n v="0.5"/>
    <x v="0"/>
    <m/>
    <m/>
  </r>
  <r>
    <x v="0"/>
    <x v="0"/>
    <x v="0"/>
    <x v="13"/>
    <x v="61"/>
    <x v="6"/>
    <n v="1"/>
    <x v="2"/>
    <m/>
    <m/>
  </r>
  <r>
    <x v="0"/>
    <x v="0"/>
    <x v="0"/>
    <x v="13"/>
    <x v="44"/>
    <x v="6"/>
    <n v="1"/>
    <x v="0"/>
    <m/>
    <m/>
  </r>
  <r>
    <x v="0"/>
    <x v="0"/>
    <x v="0"/>
    <x v="13"/>
    <x v="73"/>
    <x v="6"/>
    <n v="2"/>
    <x v="0"/>
    <m/>
    <m/>
  </r>
  <r>
    <x v="0"/>
    <x v="0"/>
    <x v="0"/>
    <x v="13"/>
    <x v="74"/>
    <x v="6"/>
    <n v="1"/>
    <x v="0"/>
    <m/>
    <m/>
  </r>
  <r>
    <x v="0"/>
    <x v="0"/>
    <x v="0"/>
    <x v="14"/>
    <x v="34"/>
    <x v="0"/>
    <n v="30"/>
    <x v="0"/>
    <m/>
    <m/>
  </r>
  <r>
    <x v="0"/>
    <x v="0"/>
    <x v="0"/>
    <x v="14"/>
    <x v="65"/>
    <x v="0"/>
    <n v="0.15"/>
    <x v="1"/>
    <m/>
    <m/>
  </r>
  <r>
    <x v="0"/>
    <x v="0"/>
    <x v="0"/>
    <x v="14"/>
    <x v="38"/>
    <x v="0"/>
    <n v="0.5"/>
    <x v="1"/>
    <m/>
    <m/>
  </r>
  <r>
    <x v="0"/>
    <x v="0"/>
    <x v="0"/>
    <x v="14"/>
    <x v="16"/>
    <x v="0"/>
    <n v="1"/>
    <x v="0"/>
    <m/>
    <m/>
  </r>
  <r>
    <x v="0"/>
    <x v="0"/>
    <x v="0"/>
    <x v="14"/>
    <x v="27"/>
    <x v="2"/>
    <n v="1"/>
    <x v="1"/>
    <m/>
    <m/>
  </r>
  <r>
    <x v="0"/>
    <x v="0"/>
    <x v="0"/>
    <x v="14"/>
    <x v="49"/>
    <x v="2"/>
    <n v="0.5"/>
    <x v="1"/>
    <m/>
    <m/>
  </r>
  <r>
    <x v="0"/>
    <x v="0"/>
    <x v="0"/>
    <x v="14"/>
    <x v="28"/>
    <x v="2"/>
    <n v="1"/>
    <x v="1"/>
    <m/>
    <m/>
  </r>
  <r>
    <x v="0"/>
    <x v="0"/>
    <x v="0"/>
    <x v="14"/>
    <x v="68"/>
    <x v="3"/>
    <n v="0.1"/>
    <x v="1"/>
    <m/>
    <m/>
  </r>
  <r>
    <x v="0"/>
    <x v="0"/>
    <x v="0"/>
    <x v="14"/>
    <x v="30"/>
    <x v="3"/>
    <n v="2"/>
    <x v="1"/>
    <m/>
    <m/>
  </r>
  <r>
    <x v="0"/>
    <x v="0"/>
    <x v="0"/>
    <x v="14"/>
    <x v="69"/>
    <x v="3"/>
    <n v="0.1"/>
    <x v="1"/>
    <m/>
    <m/>
  </r>
  <r>
    <x v="0"/>
    <x v="0"/>
    <x v="0"/>
    <x v="14"/>
    <x v="50"/>
    <x v="3"/>
    <n v="0.1"/>
    <x v="1"/>
    <m/>
    <m/>
  </r>
  <r>
    <x v="0"/>
    <x v="0"/>
    <x v="0"/>
    <x v="14"/>
    <x v="32"/>
    <x v="3"/>
    <n v="3"/>
    <x v="1"/>
    <m/>
    <m/>
  </r>
  <r>
    <x v="0"/>
    <x v="0"/>
    <x v="0"/>
    <x v="14"/>
    <x v="10"/>
    <x v="4"/>
    <n v="20"/>
    <x v="0"/>
    <m/>
    <m/>
  </r>
  <r>
    <x v="0"/>
    <x v="0"/>
    <x v="0"/>
    <x v="14"/>
    <x v="36"/>
    <x v="5"/>
    <n v="1"/>
    <x v="2"/>
    <m/>
    <m/>
  </r>
  <r>
    <x v="0"/>
    <x v="0"/>
    <x v="0"/>
    <x v="14"/>
    <x v="37"/>
    <x v="5"/>
    <n v="0.25"/>
    <x v="1"/>
    <m/>
    <m/>
  </r>
  <r>
    <x v="0"/>
    <x v="0"/>
    <x v="0"/>
    <x v="14"/>
    <x v="75"/>
    <x v="6"/>
    <n v="0.5"/>
    <x v="0"/>
    <m/>
    <m/>
  </r>
  <r>
    <x v="0"/>
    <x v="0"/>
    <x v="0"/>
    <x v="14"/>
    <x v="76"/>
    <x v="6"/>
    <n v="0.5"/>
    <x v="0"/>
    <m/>
    <m/>
  </r>
  <r>
    <x v="0"/>
    <x v="0"/>
    <x v="0"/>
    <x v="14"/>
    <x v="44"/>
    <x v="6"/>
    <n v="0.5"/>
    <x v="0"/>
    <m/>
    <m/>
  </r>
  <r>
    <x v="0"/>
    <x v="0"/>
    <x v="0"/>
    <x v="14"/>
    <x v="77"/>
    <x v="6"/>
    <n v="1"/>
    <x v="0"/>
    <m/>
    <m/>
  </r>
  <r>
    <x v="0"/>
    <x v="0"/>
    <x v="0"/>
    <x v="14"/>
    <x v="78"/>
    <x v="6"/>
    <n v="1"/>
    <x v="0"/>
    <m/>
    <m/>
  </r>
  <r>
    <x v="0"/>
    <x v="0"/>
    <x v="0"/>
    <x v="14"/>
    <x v="79"/>
    <x v="6"/>
    <n v="1"/>
    <x v="0"/>
    <m/>
    <m/>
  </r>
  <r>
    <x v="0"/>
    <x v="0"/>
    <x v="0"/>
    <x v="14"/>
    <x v="80"/>
    <x v="6"/>
    <n v="1"/>
    <x v="0"/>
    <m/>
    <m/>
  </r>
  <r>
    <x v="0"/>
    <x v="0"/>
    <x v="0"/>
    <x v="15"/>
    <x v="38"/>
    <x v="0"/>
    <n v="0.5"/>
    <x v="1"/>
    <m/>
    <m/>
  </r>
  <r>
    <x v="0"/>
    <x v="0"/>
    <x v="0"/>
    <x v="15"/>
    <x v="81"/>
    <x v="0"/>
    <n v="1"/>
    <x v="0"/>
    <m/>
    <m/>
  </r>
  <r>
    <x v="0"/>
    <x v="0"/>
    <x v="0"/>
    <x v="15"/>
    <x v="82"/>
    <x v="2"/>
    <n v="0.5"/>
    <x v="1"/>
    <m/>
    <m/>
  </r>
  <r>
    <x v="0"/>
    <x v="0"/>
    <x v="0"/>
    <x v="15"/>
    <x v="39"/>
    <x v="2"/>
    <n v="0.5"/>
    <x v="1"/>
    <m/>
    <m/>
  </r>
  <r>
    <x v="0"/>
    <x v="0"/>
    <x v="0"/>
    <x v="15"/>
    <x v="83"/>
    <x v="2"/>
    <n v="1"/>
    <x v="1"/>
    <m/>
    <m/>
  </r>
  <r>
    <x v="0"/>
    <x v="0"/>
    <x v="0"/>
    <x v="15"/>
    <x v="84"/>
    <x v="2"/>
    <n v="1"/>
    <x v="1"/>
    <m/>
    <m/>
  </r>
  <r>
    <x v="0"/>
    <x v="0"/>
    <x v="0"/>
    <x v="15"/>
    <x v="68"/>
    <x v="3"/>
    <n v="0.1"/>
    <x v="1"/>
    <m/>
    <m/>
  </r>
  <r>
    <x v="0"/>
    <x v="0"/>
    <x v="0"/>
    <x v="15"/>
    <x v="30"/>
    <x v="3"/>
    <n v="2"/>
    <x v="1"/>
    <m/>
    <m/>
  </r>
  <r>
    <x v="0"/>
    <x v="0"/>
    <x v="0"/>
    <x v="15"/>
    <x v="69"/>
    <x v="3"/>
    <n v="0.1"/>
    <x v="1"/>
    <m/>
    <m/>
  </r>
  <r>
    <x v="0"/>
    <x v="0"/>
    <x v="0"/>
    <x v="15"/>
    <x v="50"/>
    <x v="3"/>
    <n v="0.15"/>
    <x v="1"/>
    <m/>
    <m/>
  </r>
  <r>
    <x v="0"/>
    <x v="0"/>
    <x v="0"/>
    <x v="15"/>
    <x v="34"/>
    <x v="4"/>
    <n v="30"/>
    <x v="0"/>
    <m/>
    <m/>
  </r>
  <r>
    <x v="0"/>
    <x v="0"/>
    <x v="0"/>
    <x v="15"/>
    <x v="10"/>
    <x v="4"/>
    <n v="30"/>
    <x v="0"/>
    <m/>
    <m/>
  </r>
  <r>
    <x v="0"/>
    <x v="0"/>
    <x v="0"/>
    <x v="15"/>
    <x v="36"/>
    <x v="5"/>
    <n v="1"/>
    <x v="2"/>
    <m/>
    <m/>
  </r>
  <r>
    <x v="0"/>
    <x v="0"/>
    <x v="0"/>
    <x v="15"/>
    <x v="37"/>
    <x v="5"/>
    <n v="0.25"/>
    <x v="1"/>
    <m/>
    <m/>
  </r>
  <r>
    <x v="0"/>
    <x v="0"/>
    <x v="0"/>
    <x v="15"/>
    <x v="85"/>
    <x v="6"/>
    <n v="1"/>
    <x v="0"/>
    <m/>
    <m/>
  </r>
  <r>
    <x v="0"/>
    <x v="0"/>
    <x v="0"/>
    <x v="15"/>
    <x v="71"/>
    <x v="6"/>
    <n v="1"/>
    <x v="0"/>
    <m/>
    <m/>
  </r>
  <r>
    <x v="0"/>
    <x v="0"/>
    <x v="0"/>
    <x v="15"/>
    <x v="43"/>
    <x v="6"/>
    <n v="0.5"/>
    <x v="0"/>
    <m/>
    <m/>
  </r>
  <r>
    <x v="0"/>
    <x v="0"/>
    <x v="0"/>
    <x v="15"/>
    <x v="86"/>
    <x v="6"/>
    <n v="0.5"/>
    <x v="0"/>
    <m/>
    <m/>
  </r>
  <r>
    <x v="0"/>
    <x v="0"/>
    <x v="0"/>
    <x v="15"/>
    <x v="87"/>
    <x v="6"/>
    <n v="1"/>
    <x v="0"/>
    <m/>
    <m/>
  </r>
  <r>
    <x v="0"/>
    <x v="0"/>
    <x v="0"/>
    <x v="15"/>
    <x v="88"/>
    <x v="6"/>
    <n v="1"/>
    <x v="0"/>
    <m/>
    <m/>
  </r>
  <r>
    <x v="0"/>
    <x v="0"/>
    <x v="0"/>
    <x v="15"/>
    <x v="89"/>
    <x v="6"/>
    <n v="1"/>
    <x v="0"/>
    <m/>
    <m/>
  </r>
  <r>
    <x v="0"/>
    <x v="1"/>
    <x v="1"/>
    <x v="16"/>
    <x v="92"/>
    <x v="1"/>
    <n v="1"/>
    <x v="0"/>
    <m/>
    <m/>
  </r>
  <r>
    <x v="0"/>
    <x v="1"/>
    <x v="1"/>
    <x v="16"/>
    <x v="22"/>
    <x v="1"/>
    <n v="0.05"/>
    <x v="2"/>
    <m/>
    <m/>
  </r>
  <r>
    <x v="0"/>
    <x v="1"/>
    <x v="1"/>
    <x v="16"/>
    <x v="93"/>
    <x v="1"/>
    <n v="0.5"/>
    <x v="0"/>
    <m/>
    <m/>
  </r>
  <r>
    <x v="0"/>
    <x v="1"/>
    <x v="1"/>
    <x v="16"/>
    <x v="94"/>
    <x v="1"/>
    <n v="1"/>
    <x v="0"/>
    <m/>
    <m/>
  </r>
  <r>
    <x v="0"/>
    <x v="1"/>
    <x v="1"/>
    <x v="16"/>
    <x v="26"/>
    <x v="1"/>
    <n v="1"/>
    <x v="0"/>
    <m/>
    <m/>
  </r>
  <r>
    <x v="0"/>
    <x v="1"/>
    <x v="1"/>
    <x v="16"/>
    <x v="95"/>
    <x v="3"/>
    <n v="20"/>
    <x v="0"/>
    <m/>
    <m/>
  </r>
  <r>
    <x v="0"/>
    <x v="1"/>
    <x v="1"/>
    <x v="16"/>
    <x v="96"/>
    <x v="3"/>
    <n v="10"/>
    <x v="0"/>
    <m/>
    <m/>
  </r>
  <r>
    <x v="0"/>
    <x v="1"/>
    <x v="1"/>
    <x v="17"/>
    <x v="92"/>
    <x v="1"/>
    <n v="1"/>
    <x v="0"/>
    <m/>
    <m/>
  </r>
  <r>
    <x v="0"/>
    <x v="1"/>
    <x v="1"/>
    <x v="17"/>
    <x v="93"/>
    <x v="1"/>
    <n v="0.5"/>
    <x v="0"/>
    <m/>
    <m/>
  </r>
  <r>
    <x v="0"/>
    <x v="1"/>
    <x v="1"/>
    <x v="17"/>
    <x v="97"/>
    <x v="4"/>
    <n v="2.5"/>
    <x v="0"/>
    <m/>
    <m/>
  </r>
  <r>
    <x v="0"/>
    <x v="1"/>
    <x v="1"/>
    <x v="17"/>
    <x v="98"/>
    <x v="4"/>
    <n v="20"/>
    <x v="0"/>
    <m/>
    <m/>
  </r>
  <r>
    <x v="0"/>
    <x v="1"/>
    <x v="1"/>
    <x v="17"/>
    <x v="99"/>
    <x v="6"/>
    <n v="3"/>
    <x v="2"/>
    <m/>
    <m/>
  </r>
  <r>
    <x v="0"/>
    <x v="1"/>
    <x v="1"/>
    <x v="17"/>
    <x v="100"/>
    <x v="6"/>
    <n v="0.3"/>
    <x v="0"/>
    <m/>
    <m/>
  </r>
  <r>
    <x v="0"/>
    <x v="1"/>
    <x v="1"/>
    <x v="17"/>
    <x v="101"/>
    <x v="6"/>
    <n v="0.3"/>
    <x v="0"/>
    <m/>
    <m/>
  </r>
  <r>
    <x v="0"/>
    <x v="1"/>
    <x v="1"/>
    <x v="17"/>
    <x v="102"/>
    <x v="6"/>
    <n v="0.3"/>
    <x v="0"/>
    <m/>
    <m/>
  </r>
  <r>
    <x v="0"/>
    <x v="1"/>
    <x v="1"/>
    <x v="17"/>
    <x v="103"/>
    <x v="6"/>
    <n v="0.3"/>
    <x v="0"/>
    <m/>
    <m/>
  </r>
  <r>
    <x v="0"/>
    <x v="1"/>
    <x v="1"/>
    <x v="17"/>
    <x v="104"/>
    <x v="6"/>
    <n v="0.3"/>
    <x v="0"/>
    <m/>
    <m/>
  </r>
  <r>
    <x v="0"/>
    <x v="1"/>
    <x v="1"/>
    <x v="17"/>
    <x v="105"/>
    <x v="6"/>
    <n v="0.3"/>
    <x v="0"/>
    <m/>
    <m/>
  </r>
  <r>
    <x v="0"/>
    <x v="1"/>
    <x v="1"/>
    <x v="17"/>
    <x v="106"/>
    <x v="6"/>
    <n v="0.3"/>
    <x v="0"/>
    <m/>
    <m/>
  </r>
  <r>
    <x v="0"/>
    <x v="1"/>
    <x v="1"/>
    <x v="17"/>
    <x v="107"/>
    <x v="6"/>
    <n v="0.3"/>
    <x v="0"/>
    <m/>
    <m/>
  </r>
  <r>
    <x v="0"/>
    <x v="1"/>
    <x v="1"/>
    <x v="17"/>
    <x v="108"/>
    <x v="6"/>
    <n v="0.3"/>
    <x v="0"/>
    <m/>
    <m/>
  </r>
  <r>
    <x v="0"/>
    <x v="1"/>
    <x v="1"/>
    <x v="17"/>
    <x v="109"/>
    <x v="6"/>
    <n v="0.3"/>
    <x v="0"/>
    <m/>
    <m/>
  </r>
  <r>
    <x v="0"/>
    <x v="1"/>
    <x v="1"/>
    <x v="18"/>
    <x v="110"/>
    <x v="0"/>
    <n v="2"/>
    <x v="0"/>
    <m/>
    <m/>
  </r>
  <r>
    <x v="0"/>
    <x v="1"/>
    <x v="1"/>
    <x v="18"/>
    <x v="92"/>
    <x v="1"/>
    <n v="1"/>
    <x v="0"/>
    <m/>
    <m/>
  </r>
  <r>
    <x v="0"/>
    <x v="1"/>
    <x v="1"/>
    <x v="18"/>
    <x v="22"/>
    <x v="1"/>
    <n v="0.05"/>
    <x v="2"/>
    <m/>
    <m/>
  </r>
  <r>
    <x v="0"/>
    <x v="1"/>
    <x v="1"/>
    <x v="18"/>
    <x v="93"/>
    <x v="1"/>
    <n v="0.5"/>
    <x v="0"/>
    <m/>
    <m/>
  </r>
  <r>
    <x v="0"/>
    <x v="1"/>
    <x v="1"/>
    <x v="18"/>
    <x v="94"/>
    <x v="1"/>
    <n v="1"/>
    <x v="0"/>
    <m/>
    <m/>
  </r>
  <r>
    <x v="0"/>
    <x v="1"/>
    <x v="1"/>
    <x v="18"/>
    <x v="26"/>
    <x v="1"/>
    <n v="1"/>
    <x v="0"/>
    <m/>
    <m/>
  </r>
  <r>
    <x v="0"/>
    <x v="1"/>
    <x v="1"/>
    <x v="18"/>
    <x v="97"/>
    <x v="4"/>
    <n v="0.5"/>
    <x v="0"/>
    <m/>
    <m/>
  </r>
  <r>
    <x v="0"/>
    <x v="1"/>
    <x v="1"/>
    <x v="18"/>
    <x v="98"/>
    <x v="4"/>
    <n v="20"/>
    <x v="0"/>
    <m/>
    <m/>
  </r>
  <r>
    <x v="0"/>
    <x v="1"/>
    <x v="1"/>
    <x v="18"/>
    <x v="99"/>
    <x v="6"/>
    <n v="3"/>
    <x v="2"/>
    <m/>
    <m/>
  </r>
  <r>
    <x v="0"/>
    <x v="1"/>
    <x v="1"/>
    <x v="18"/>
    <x v="111"/>
    <x v="6"/>
    <n v="0.3"/>
    <x v="0"/>
    <m/>
    <m/>
  </r>
  <r>
    <x v="0"/>
    <x v="1"/>
    <x v="1"/>
    <x v="18"/>
    <x v="112"/>
    <x v="6"/>
    <n v="0.3"/>
    <x v="0"/>
    <m/>
    <m/>
  </r>
  <r>
    <x v="0"/>
    <x v="1"/>
    <x v="1"/>
    <x v="18"/>
    <x v="113"/>
    <x v="6"/>
    <n v="0.3"/>
    <x v="0"/>
    <m/>
    <m/>
  </r>
  <r>
    <x v="0"/>
    <x v="1"/>
    <x v="1"/>
    <x v="18"/>
    <x v="114"/>
    <x v="6"/>
    <n v="0.3"/>
    <x v="0"/>
    <m/>
    <m/>
  </r>
  <r>
    <x v="0"/>
    <x v="1"/>
    <x v="1"/>
    <x v="18"/>
    <x v="115"/>
    <x v="6"/>
    <n v="0.3"/>
    <x v="0"/>
    <m/>
    <m/>
  </r>
  <r>
    <x v="0"/>
    <x v="1"/>
    <x v="1"/>
    <x v="18"/>
    <x v="116"/>
    <x v="6"/>
    <n v="0.3"/>
    <x v="0"/>
    <m/>
    <m/>
  </r>
  <r>
    <x v="0"/>
    <x v="1"/>
    <x v="1"/>
    <x v="18"/>
    <x v="117"/>
    <x v="6"/>
    <n v="0.3"/>
    <x v="0"/>
    <m/>
    <m/>
  </r>
  <r>
    <x v="0"/>
    <x v="1"/>
    <x v="1"/>
    <x v="19"/>
    <x v="110"/>
    <x v="0"/>
    <n v="2"/>
    <x v="0"/>
    <m/>
    <m/>
  </r>
  <r>
    <x v="0"/>
    <x v="1"/>
    <x v="1"/>
    <x v="19"/>
    <x v="92"/>
    <x v="1"/>
    <n v="1"/>
    <x v="0"/>
    <m/>
    <m/>
  </r>
  <r>
    <x v="0"/>
    <x v="1"/>
    <x v="1"/>
    <x v="19"/>
    <x v="93"/>
    <x v="1"/>
    <n v="0.5"/>
    <x v="0"/>
    <m/>
    <m/>
  </r>
  <r>
    <x v="0"/>
    <x v="1"/>
    <x v="1"/>
    <x v="19"/>
    <x v="97"/>
    <x v="4"/>
    <n v="0.5"/>
    <x v="0"/>
    <m/>
    <m/>
  </r>
  <r>
    <x v="0"/>
    <x v="1"/>
    <x v="1"/>
    <x v="19"/>
    <x v="98"/>
    <x v="4"/>
    <n v="20"/>
    <x v="0"/>
    <m/>
    <m/>
  </r>
  <r>
    <x v="0"/>
    <x v="1"/>
    <x v="1"/>
    <x v="19"/>
    <x v="118"/>
    <x v="6"/>
    <n v="0.3"/>
    <x v="0"/>
    <m/>
    <m/>
  </r>
  <r>
    <x v="0"/>
    <x v="1"/>
    <x v="1"/>
    <x v="19"/>
    <x v="99"/>
    <x v="6"/>
    <n v="3"/>
    <x v="2"/>
    <m/>
    <m/>
  </r>
  <r>
    <x v="0"/>
    <x v="1"/>
    <x v="1"/>
    <x v="19"/>
    <x v="119"/>
    <x v="6"/>
    <n v="0.3"/>
    <x v="0"/>
    <m/>
    <m/>
  </r>
  <r>
    <x v="0"/>
    <x v="1"/>
    <x v="1"/>
    <x v="19"/>
    <x v="120"/>
    <x v="6"/>
    <n v="0.3"/>
    <x v="0"/>
    <m/>
    <m/>
  </r>
  <r>
    <x v="0"/>
    <x v="1"/>
    <x v="1"/>
    <x v="19"/>
    <x v="121"/>
    <x v="6"/>
    <n v="0.3"/>
    <x v="0"/>
    <m/>
    <m/>
  </r>
  <r>
    <x v="0"/>
    <x v="1"/>
    <x v="1"/>
    <x v="19"/>
    <x v="122"/>
    <x v="6"/>
    <n v="0.3"/>
    <x v="0"/>
    <m/>
    <m/>
  </r>
  <r>
    <x v="0"/>
    <x v="1"/>
    <x v="1"/>
    <x v="19"/>
    <x v="123"/>
    <x v="6"/>
    <n v="0.3"/>
    <x v="0"/>
    <m/>
    <m/>
  </r>
  <r>
    <x v="0"/>
    <x v="1"/>
    <x v="1"/>
    <x v="19"/>
    <x v="124"/>
    <x v="6"/>
    <n v="0.3"/>
    <x v="0"/>
    <m/>
    <m/>
  </r>
  <r>
    <x v="0"/>
    <x v="1"/>
    <x v="1"/>
    <x v="20"/>
    <x v="125"/>
    <x v="0"/>
    <n v="20"/>
    <x v="4"/>
    <m/>
    <m/>
  </r>
  <r>
    <x v="0"/>
    <x v="1"/>
    <x v="1"/>
    <x v="20"/>
    <x v="59"/>
    <x v="0"/>
    <n v="0.3"/>
    <x v="0"/>
    <m/>
    <m/>
  </r>
  <r>
    <x v="0"/>
    <x v="1"/>
    <x v="1"/>
    <x v="20"/>
    <x v="126"/>
    <x v="0"/>
    <n v="0.5"/>
    <x v="4"/>
    <m/>
    <m/>
  </r>
  <r>
    <x v="0"/>
    <x v="1"/>
    <x v="1"/>
    <x v="20"/>
    <x v="127"/>
    <x v="0"/>
    <n v="0.5"/>
    <x v="1"/>
    <m/>
    <m/>
  </r>
  <r>
    <x v="0"/>
    <x v="1"/>
    <x v="1"/>
    <x v="20"/>
    <x v="92"/>
    <x v="1"/>
    <n v="1"/>
    <x v="0"/>
    <m/>
    <m/>
  </r>
  <r>
    <x v="0"/>
    <x v="1"/>
    <x v="1"/>
    <x v="20"/>
    <x v="22"/>
    <x v="1"/>
    <n v="0.05"/>
    <x v="2"/>
    <m/>
    <m/>
  </r>
  <r>
    <x v="0"/>
    <x v="1"/>
    <x v="1"/>
    <x v="20"/>
    <x v="93"/>
    <x v="1"/>
    <n v="0.5"/>
    <x v="0"/>
    <m/>
    <m/>
  </r>
  <r>
    <x v="0"/>
    <x v="1"/>
    <x v="1"/>
    <x v="20"/>
    <x v="94"/>
    <x v="1"/>
    <n v="1"/>
    <x v="0"/>
    <m/>
    <m/>
  </r>
  <r>
    <x v="0"/>
    <x v="1"/>
    <x v="1"/>
    <x v="20"/>
    <x v="26"/>
    <x v="1"/>
    <n v="1"/>
    <x v="0"/>
    <m/>
    <m/>
  </r>
  <r>
    <x v="0"/>
    <x v="1"/>
    <x v="1"/>
    <x v="20"/>
    <x v="128"/>
    <x v="3"/>
    <n v="1"/>
    <x v="1"/>
    <m/>
    <m/>
  </r>
  <r>
    <x v="0"/>
    <x v="1"/>
    <x v="1"/>
    <x v="20"/>
    <x v="30"/>
    <x v="3"/>
    <n v="2"/>
    <x v="1"/>
    <m/>
    <m/>
  </r>
  <r>
    <x v="0"/>
    <x v="1"/>
    <x v="1"/>
    <x v="20"/>
    <x v="129"/>
    <x v="3"/>
    <n v="0.15"/>
    <x v="1"/>
    <m/>
    <m/>
  </r>
  <r>
    <x v="0"/>
    <x v="1"/>
    <x v="1"/>
    <x v="20"/>
    <x v="130"/>
    <x v="3"/>
    <n v="0.5"/>
    <x v="0"/>
    <m/>
    <m/>
  </r>
  <r>
    <x v="0"/>
    <x v="1"/>
    <x v="1"/>
    <x v="20"/>
    <x v="32"/>
    <x v="3"/>
    <n v="0.3"/>
    <x v="1"/>
    <m/>
    <m/>
  </r>
  <r>
    <x v="0"/>
    <x v="1"/>
    <x v="1"/>
    <x v="20"/>
    <x v="95"/>
    <x v="4"/>
    <n v="20"/>
    <x v="0"/>
    <m/>
    <m/>
  </r>
  <r>
    <x v="0"/>
    <x v="1"/>
    <x v="1"/>
    <x v="20"/>
    <x v="131"/>
    <x v="6"/>
    <n v="0.8"/>
    <x v="0"/>
    <m/>
    <m/>
  </r>
  <r>
    <x v="0"/>
    <x v="1"/>
    <x v="1"/>
    <x v="20"/>
    <x v="132"/>
    <x v="6"/>
    <n v="0.3"/>
    <x v="0"/>
    <m/>
    <m/>
  </r>
  <r>
    <x v="0"/>
    <x v="1"/>
    <x v="1"/>
    <x v="20"/>
    <x v="122"/>
    <x v="6"/>
    <n v="0.5"/>
    <x v="0"/>
    <m/>
    <m/>
  </r>
  <r>
    <x v="0"/>
    <x v="1"/>
    <x v="1"/>
    <x v="20"/>
    <x v="115"/>
    <x v="6"/>
    <n v="0.5"/>
    <x v="0"/>
    <m/>
    <m/>
  </r>
  <r>
    <x v="0"/>
    <x v="1"/>
    <x v="1"/>
    <x v="20"/>
    <x v="102"/>
    <x v="6"/>
    <n v="0.5"/>
    <x v="0"/>
    <m/>
    <m/>
  </r>
  <r>
    <x v="0"/>
    <x v="1"/>
    <x v="1"/>
    <x v="20"/>
    <x v="107"/>
    <x v="6"/>
    <n v="0.5"/>
    <x v="0"/>
    <m/>
    <m/>
  </r>
  <r>
    <x v="0"/>
    <x v="1"/>
    <x v="1"/>
    <x v="20"/>
    <x v="133"/>
    <x v="6"/>
    <n v="0.5"/>
    <x v="0"/>
    <m/>
    <m/>
  </r>
  <r>
    <x v="0"/>
    <x v="1"/>
    <x v="1"/>
    <x v="21"/>
    <x v="127"/>
    <x v="0"/>
    <n v="0.5"/>
    <x v="1"/>
    <m/>
    <m/>
  </r>
  <r>
    <x v="0"/>
    <x v="1"/>
    <x v="1"/>
    <x v="21"/>
    <x v="134"/>
    <x v="0"/>
    <n v="1"/>
    <x v="0"/>
    <m/>
    <m/>
  </r>
  <r>
    <x v="0"/>
    <x v="1"/>
    <x v="1"/>
    <x v="21"/>
    <x v="65"/>
    <x v="0"/>
    <n v="0.5"/>
    <x v="0"/>
    <m/>
    <m/>
  </r>
  <r>
    <x v="0"/>
    <x v="1"/>
    <x v="1"/>
    <x v="21"/>
    <x v="92"/>
    <x v="1"/>
    <n v="1"/>
    <x v="0"/>
    <m/>
    <m/>
  </r>
  <r>
    <x v="0"/>
    <x v="1"/>
    <x v="1"/>
    <x v="21"/>
    <x v="93"/>
    <x v="1"/>
    <n v="0.5"/>
    <x v="0"/>
    <m/>
    <m/>
  </r>
  <r>
    <x v="0"/>
    <x v="1"/>
    <x v="1"/>
    <x v="21"/>
    <x v="126"/>
    <x v="3"/>
    <n v="0.5"/>
    <x v="1"/>
    <m/>
    <m/>
  </r>
  <r>
    <x v="0"/>
    <x v="1"/>
    <x v="1"/>
    <x v="21"/>
    <x v="135"/>
    <x v="3"/>
    <n v="1"/>
    <x v="0"/>
    <m/>
    <m/>
  </r>
  <r>
    <x v="0"/>
    <x v="1"/>
    <x v="1"/>
    <x v="21"/>
    <x v="129"/>
    <x v="3"/>
    <n v="0.15"/>
    <x v="0"/>
    <m/>
    <m/>
  </r>
  <r>
    <x v="0"/>
    <x v="1"/>
    <x v="1"/>
    <x v="21"/>
    <x v="136"/>
    <x v="3"/>
    <n v="2.5"/>
    <x v="1"/>
    <m/>
    <m/>
  </r>
  <r>
    <x v="0"/>
    <x v="1"/>
    <x v="1"/>
    <x v="21"/>
    <x v="32"/>
    <x v="3"/>
    <n v="2"/>
    <x v="1"/>
    <m/>
    <m/>
  </r>
  <r>
    <x v="0"/>
    <x v="1"/>
    <x v="1"/>
    <x v="21"/>
    <x v="95"/>
    <x v="4"/>
    <n v="20"/>
    <x v="0"/>
    <m/>
    <m/>
  </r>
  <r>
    <x v="0"/>
    <x v="1"/>
    <x v="1"/>
    <x v="21"/>
    <x v="96"/>
    <x v="4"/>
    <n v="10"/>
    <x v="0"/>
    <m/>
    <m/>
  </r>
  <r>
    <x v="0"/>
    <x v="1"/>
    <x v="1"/>
    <x v="21"/>
    <x v="137"/>
    <x v="5"/>
    <n v="0.1"/>
    <x v="2"/>
    <m/>
    <m/>
  </r>
  <r>
    <x v="0"/>
    <x v="1"/>
    <x v="1"/>
    <x v="21"/>
    <x v="138"/>
    <x v="6"/>
    <n v="0.5"/>
    <x v="0"/>
    <m/>
    <m/>
  </r>
  <r>
    <x v="0"/>
    <x v="1"/>
    <x v="1"/>
    <x v="21"/>
    <x v="131"/>
    <x v="6"/>
    <n v="0.8"/>
    <x v="0"/>
    <m/>
    <m/>
  </r>
  <r>
    <x v="0"/>
    <x v="1"/>
    <x v="1"/>
    <x v="21"/>
    <x v="139"/>
    <x v="6"/>
    <n v="0.2"/>
    <x v="0"/>
    <m/>
    <m/>
  </r>
  <r>
    <x v="0"/>
    <x v="1"/>
    <x v="1"/>
    <x v="21"/>
    <x v="100"/>
    <x v="6"/>
    <n v="0.5"/>
    <x v="0"/>
    <m/>
    <m/>
  </r>
  <r>
    <x v="0"/>
    <x v="1"/>
    <x v="1"/>
    <x v="21"/>
    <x v="122"/>
    <x v="6"/>
    <n v="0.5"/>
    <x v="0"/>
    <m/>
    <m/>
  </r>
  <r>
    <x v="0"/>
    <x v="1"/>
    <x v="1"/>
    <x v="21"/>
    <x v="140"/>
    <x v="6"/>
    <n v="0.5"/>
    <x v="0"/>
    <m/>
    <m/>
  </r>
  <r>
    <x v="0"/>
    <x v="1"/>
    <x v="1"/>
    <x v="21"/>
    <x v="101"/>
    <x v="6"/>
    <n v="0.5"/>
    <x v="0"/>
    <m/>
    <m/>
  </r>
  <r>
    <x v="0"/>
    <x v="1"/>
    <x v="1"/>
    <x v="21"/>
    <x v="141"/>
    <x v="6"/>
    <n v="0.5"/>
    <x v="0"/>
    <m/>
    <m/>
  </r>
  <r>
    <x v="0"/>
    <x v="1"/>
    <x v="1"/>
    <x v="21"/>
    <x v="142"/>
    <x v="6"/>
    <n v="0.5"/>
    <x v="0"/>
    <m/>
    <m/>
  </r>
  <r>
    <x v="0"/>
    <x v="1"/>
    <x v="1"/>
    <x v="21"/>
    <x v="124"/>
    <x v="6"/>
    <n v="0.5"/>
    <x v="0"/>
    <m/>
    <m/>
  </r>
  <r>
    <x v="0"/>
    <x v="1"/>
    <x v="1"/>
    <x v="21"/>
    <x v="102"/>
    <x v="6"/>
    <n v="0.5"/>
    <x v="0"/>
    <m/>
    <m/>
  </r>
  <r>
    <x v="0"/>
    <x v="1"/>
    <x v="1"/>
    <x v="21"/>
    <x v="103"/>
    <x v="6"/>
    <n v="0.5"/>
    <x v="0"/>
    <m/>
    <m/>
  </r>
  <r>
    <x v="0"/>
    <x v="1"/>
    <x v="1"/>
    <x v="21"/>
    <x v="106"/>
    <x v="6"/>
    <n v="0.3"/>
    <x v="0"/>
    <m/>
    <m/>
  </r>
  <r>
    <x v="0"/>
    <x v="1"/>
    <x v="1"/>
    <x v="21"/>
    <x v="107"/>
    <x v="6"/>
    <n v="0.5"/>
    <x v="0"/>
    <m/>
    <m/>
  </r>
  <r>
    <x v="0"/>
    <x v="1"/>
    <x v="1"/>
    <x v="22"/>
    <x v="143"/>
    <x v="0"/>
    <n v="0.1"/>
    <x v="0"/>
    <m/>
    <m/>
  </r>
  <r>
    <x v="0"/>
    <x v="1"/>
    <x v="1"/>
    <x v="22"/>
    <x v="127"/>
    <x v="0"/>
    <n v="0.5"/>
    <x v="1"/>
    <m/>
    <m/>
  </r>
  <r>
    <x v="0"/>
    <x v="1"/>
    <x v="1"/>
    <x v="22"/>
    <x v="130"/>
    <x v="0"/>
    <n v="0.5"/>
    <x v="0"/>
    <m/>
    <m/>
  </r>
  <r>
    <x v="0"/>
    <x v="1"/>
    <x v="1"/>
    <x v="22"/>
    <x v="92"/>
    <x v="1"/>
    <n v="1"/>
    <x v="0"/>
    <m/>
    <m/>
  </r>
  <r>
    <x v="0"/>
    <x v="1"/>
    <x v="1"/>
    <x v="22"/>
    <x v="22"/>
    <x v="1"/>
    <n v="0.05"/>
    <x v="2"/>
    <m/>
    <m/>
  </r>
  <r>
    <x v="0"/>
    <x v="1"/>
    <x v="1"/>
    <x v="22"/>
    <x v="93"/>
    <x v="1"/>
    <n v="0.5"/>
    <x v="0"/>
    <m/>
    <m/>
  </r>
  <r>
    <x v="0"/>
    <x v="1"/>
    <x v="1"/>
    <x v="22"/>
    <x v="94"/>
    <x v="1"/>
    <n v="1"/>
    <x v="0"/>
    <m/>
    <m/>
  </r>
  <r>
    <x v="0"/>
    <x v="1"/>
    <x v="1"/>
    <x v="22"/>
    <x v="26"/>
    <x v="1"/>
    <n v="1"/>
    <x v="0"/>
    <m/>
    <m/>
  </r>
  <r>
    <x v="0"/>
    <x v="1"/>
    <x v="1"/>
    <x v="22"/>
    <x v="126"/>
    <x v="3"/>
    <n v="0.1"/>
    <x v="1"/>
    <m/>
    <m/>
  </r>
  <r>
    <x v="0"/>
    <x v="1"/>
    <x v="1"/>
    <x v="22"/>
    <x v="144"/>
    <x v="3"/>
    <n v="1"/>
    <x v="0"/>
    <m/>
    <m/>
  </r>
  <r>
    <x v="0"/>
    <x v="1"/>
    <x v="1"/>
    <x v="22"/>
    <x v="145"/>
    <x v="3"/>
    <n v="0.3"/>
    <x v="1"/>
    <m/>
    <m/>
  </r>
  <r>
    <x v="0"/>
    <x v="1"/>
    <x v="1"/>
    <x v="22"/>
    <x v="136"/>
    <x v="3"/>
    <n v="1.5"/>
    <x v="1"/>
    <m/>
    <m/>
  </r>
  <r>
    <x v="0"/>
    <x v="1"/>
    <x v="1"/>
    <x v="22"/>
    <x v="32"/>
    <x v="3"/>
    <n v="2"/>
    <x v="1"/>
    <m/>
    <m/>
  </r>
  <r>
    <x v="0"/>
    <x v="1"/>
    <x v="1"/>
    <x v="22"/>
    <x v="95"/>
    <x v="4"/>
    <n v="20"/>
    <x v="0"/>
    <m/>
    <m/>
  </r>
  <r>
    <x v="0"/>
    <x v="1"/>
    <x v="1"/>
    <x v="22"/>
    <x v="96"/>
    <x v="4"/>
    <n v="10"/>
    <x v="0"/>
    <m/>
    <m/>
  </r>
  <r>
    <x v="0"/>
    <x v="1"/>
    <x v="1"/>
    <x v="22"/>
    <x v="146"/>
    <x v="6"/>
    <n v="1"/>
    <x v="0"/>
    <m/>
    <m/>
  </r>
  <r>
    <x v="0"/>
    <x v="1"/>
    <x v="1"/>
    <x v="22"/>
    <x v="131"/>
    <x v="6"/>
    <n v="0.8"/>
    <x v="0"/>
    <m/>
    <m/>
  </r>
  <r>
    <x v="0"/>
    <x v="1"/>
    <x v="1"/>
    <x v="22"/>
    <x v="147"/>
    <x v="6"/>
    <n v="0.5"/>
    <x v="0"/>
    <m/>
    <m/>
  </r>
  <r>
    <x v="0"/>
    <x v="1"/>
    <x v="1"/>
    <x v="22"/>
    <x v="132"/>
    <x v="6"/>
    <n v="0.3"/>
    <x v="0"/>
    <m/>
    <m/>
  </r>
  <r>
    <x v="0"/>
    <x v="1"/>
    <x v="1"/>
    <x v="22"/>
    <x v="112"/>
    <x v="6"/>
    <n v="0.3"/>
    <x v="0"/>
    <m/>
    <m/>
  </r>
  <r>
    <x v="0"/>
    <x v="1"/>
    <x v="1"/>
    <x v="22"/>
    <x v="148"/>
    <x v="6"/>
    <n v="1"/>
    <x v="0"/>
    <m/>
    <m/>
  </r>
  <r>
    <x v="0"/>
    <x v="1"/>
    <x v="1"/>
    <x v="22"/>
    <x v="101"/>
    <x v="6"/>
    <n v="0.5"/>
    <x v="0"/>
    <m/>
    <m/>
  </r>
  <r>
    <x v="0"/>
    <x v="1"/>
    <x v="1"/>
    <x v="22"/>
    <x v="115"/>
    <x v="6"/>
    <n v="0.5"/>
    <x v="0"/>
    <m/>
    <m/>
  </r>
  <r>
    <x v="0"/>
    <x v="1"/>
    <x v="1"/>
    <x v="22"/>
    <x v="149"/>
    <x v="6"/>
    <n v="0.5"/>
    <x v="0"/>
    <m/>
    <m/>
  </r>
  <r>
    <x v="0"/>
    <x v="1"/>
    <x v="1"/>
    <x v="22"/>
    <x v="124"/>
    <x v="6"/>
    <n v="0.5"/>
    <x v="0"/>
    <m/>
    <m/>
  </r>
  <r>
    <x v="0"/>
    <x v="1"/>
    <x v="1"/>
    <x v="22"/>
    <x v="150"/>
    <x v="6"/>
    <n v="0.5"/>
    <x v="0"/>
    <m/>
    <m/>
  </r>
  <r>
    <x v="0"/>
    <x v="1"/>
    <x v="1"/>
    <x v="22"/>
    <x v="106"/>
    <x v="6"/>
    <n v="0.3"/>
    <x v="0"/>
    <m/>
    <m/>
  </r>
  <r>
    <x v="0"/>
    <x v="1"/>
    <x v="1"/>
    <x v="22"/>
    <x v="107"/>
    <x v="6"/>
    <n v="0.5"/>
    <x v="0"/>
    <m/>
    <m/>
  </r>
  <r>
    <x v="0"/>
    <x v="1"/>
    <x v="1"/>
    <x v="22"/>
    <x v="133"/>
    <x v="6"/>
    <n v="0.3"/>
    <x v="0"/>
    <m/>
    <m/>
  </r>
  <r>
    <x v="0"/>
    <x v="1"/>
    <x v="1"/>
    <x v="23"/>
    <x v="127"/>
    <x v="0"/>
    <n v="0.5"/>
    <x v="1"/>
    <m/>
    <m/>
  </r>
  <r>
    <x v="0"/>
    <x v="1"/>
    <x v="1"/>
    <x v="23"/>
    <x v="151"/>
    <x v="0"/>
    <n v="1"/>
    <x v="0"/>
    <m/>
    <m/>
  </r>
  <r>
    <x v="0"/>
    <x v="1"/>
    <x v="1"/>
    <x v="23"/>
    <x v="152"/>
    <x v="0"/>
    <n v="1"/>
    <x v="0"/>
    <m/>
    <m/>
  </r>
  <r>
    <x v="0"/>
    <x v="1"/>
    <x v="1"/>
    <x v="23"/>
    <x v="153"/>
    <x v="0"/>
    <n v="1"/>
    <x v="0"/>
    <m/>
    <m/>
  </r>
  <r>
    <x v="0"/>
    <x v="1"/>
    <x v="1"/>
    <x v="23"/>
    <x v="130"/>
    <x v="0"/>
    <n v="0.5"/>
    <x v="0"/>
    <m/>
    <m/>
  </r>
  <r>
    <x v="0"/>
    <x v="1"/>
    <x v="1"/>
    <x v="23"/>
    <x v="154"/>
    <x v="0"/>
    <n v="10"/>
    <x v="4"/>
    <m/>
    <m/>
  </r>
  <r>
    <x v="0"/>
    <x v="1"/>
    <x v="1"/>
    <x v="23"/>
    <x v="155"/>
    <x v="0"/>
    <n v="0.5"/>
    <x v="0"/>
    <m/>
    <m/>
  </r>
  <r>
    <x v="0"/>
    <x v="1"/>
    <x v="1"/>
    <x v="23"/>
    <x v="156"/>
    <x v="0"/>
    <n v="0.1"/>
    <x v="0"/>
    <m/>
    <m/>
  </r>
  <r>
    <x v="0"/>
    <x v="1"/>
    <x v="1"/>
    <x v="23"/>
    <x v="157"/>
    <x v="0"/>
    <n v="0.5"/>
    <x v="0"/>
    <m/>
    <m/>
  </r>
  <r>
    <x v="0"/>
    <x v="1"/>
    <x v="1"/>
    <x v="23"/>
    <x v="92"/>
    <x v="1"/>
    <n v="1"/>
    <x v="0"/>
    <m/>
    <m/>
  </r>
  <r>
    <x v="0"/>
    <x v="1"/>
    <x v="1"/>
    <x v="23"/>
    <x v="93"/>
    <x v="1"/>
    <n v="0.5"/>
    <x v="0"/>
    <m/>
    <m/>
  </r>
  <r>
    <x v="0"/>
    <x v="1"/>
    <x v="1"/>
    <x v="23"/>
    <x v="158"/>
    <x v="3"/>
    <n v="10"/>
    <x v="0"/>
    <m/>
    <m/>
  </r>
  <r>
    <x v="0"/>
    <x v="1"/>
    <x v="1"/>
    <x v="23"/>
    <x v="159"/>
    <x v="3"/>
    <n v="6"/>
    <x v="0"/>
    <m/>
    <m/>
  </r>
  <r>
    <x v="0"/>
    <x v="1"/>
    <x v="1"/>
    <x v="23"/>
    <x v="135"/>
    <x v="3"/>
    <n v="1"/>
    <x v="0"/>
    <m/>
    <m/>
  </r>
  <r>
    <x v="0"/>
    <x v="1"/>
    <x v="1"/>
    <x v="23"/>
    <x v="145"/>
    <x v="3"/>
    <n v="0.6"/>
    <x v="1"/>
    <m/>
    <m/>
  </r>
  <r>
    <x v="0"/>
    <x v="1"/>
    <x v="1"/>
    <x v="23"/>
    <x v="136"/>
    <x v="3"/>
    <n v="2"/>
    <x v="1"/>
    <m/>
    <m/>
  </r>
  <r>
    <x v="0"/>
    <x v="1"/>
    <x v="1"/>
    <x v="23"/>
    <x v="32"/>
    <x v="3"/>
    <n v="1.5"/>
    <x v="1"/>
    <m/>
    <m/>
  </r>
  <r>
    <x v="0"/>
    <x v="1"/>
    <x v="1"/>
    <x v="23"/>
    <x v="160"/>
    <x v="3"/>
    <n v="0.5"/>
    <x v="0"/>
    <m/>
    <m/>
  </r>
  <r>
    <x v="0"/>
    <x v="1"/>
    <x v="1"/>
    <x v="23"/>
    <x v="95"/>
    <x v="4"/>
    <n v="20"/>
    <x v="0"/>
    <m/>
    <m/>
  </r>
  <r>
    <x v="0"/>
    <x v="1"/>
    <x v="1"/>
    <x v="23"/>
    <x v="96"/>
    <x v="4"/>
    <n v="10"/>
    <x v="0"/>
    <m/>
    <m/>
  </r>
  <r>
    <x v="0"/>
    <x v="1"/>
    <x v="1"/>
    <x v="23"/>
    <x v="131"/>
    <x v="6"/>
    <n v="0.8"/>
    <x v="0"/>
    <m/>
    <m/>
  </r>
  <r>
    <x v="0"/>
    <x v="1"/>
    <x v="1"/>
    <x v="23"/>
    <x v="111"/>
    <x v="6"/>
    <n v="0.5"/>
    <x v="0"/>
    <m/>
    <m/>
  </r>
  <r>
    <x v="0"/>
    <x v="1"/>
    <x v="1"/>
    <x v="23"/>
    <x v="112"/>
    <x v="6"/>
    <n v="0.4"/>
    <x v="0"/>
    <m/>
    <m/>
  </r>
  <r>
    <x v="0"/>
    <x v="1"/>
    <x v="1"/>
    <x v="23"/>
    <x v="101"/>
    <x v="6"/>
    <n v="0.3"/>
    <x v="0"/>
    <m/>
    <m/>
  </r>
  <r>
    <x v="0"/>
    <x v="1"/>
    <x v="1"/>
    <x v="23"/>
    <x v="115"/>
    <x v="6"/>
    <n v="0.3"/>
    <x v="0"/>
    <m/>
    <m/>
  </r>
  <r>
    <x v="0"/>
    <x v="1"/>
    <x v="1"/>
    <x v="23"/>
    <x v="116"/>
    <x v="6"/>
    <n v="0.2"/>
    <x v="0"/>
    <m/>
    <m/>
  </r>
  <r>
    <x v="0"/>
    <x v="1"/>
    <x v="1"/>
    <x v="23"/>
    <x v="150"/>
    <x v="6"/>
    <n v="0.3"/>
    <x v="0"/>
    <m/>
    <m/>
  </r>
  <r>
    <x v="0"/>
    <x v="1"/>
    <x v="1"/>
    <x v="23"/>
    <x v="104"/>
    <x v="6"/>
    <n v="0.3"/>
    <x v="0"/>
    <m/>
    <m/>
  </r>
  <r>
    <x v="0"/>
    <x v="1"/>
    <x v="1"/>
    <x v="23"/>
    <x v="107"/>
    <x v="6"/>
    <n v="0.5"/>
    <x v="0"/>
    <m/>
    <m/>
  </r>
  <r>
    <x v="0"/>
    <x v="1"/>
    <x v="1"/>
    <x v="23"/>
    <x v="133"/>
    <x v="6"/>
    <n v="0.3"/>
    <x v="0"/>
    <m/>
    <m/>
  </r>
  <r>
    <x v="0"/>
    <x v="1"/>
    <x v="1"/>
    <x v="24"/>
    <x v="92"/>
    <x v="1"/>
    <n v="1"/>
    <x v="0"/>
    <m/>
    <m/>
  </r>
  <r>
    <x v="0"/>
    <x v="1"/>
    <x v="1"/>
    <x v="24"/>
    <x v="22"/>
    <x v="1"/>
    <n v="0.05"/>
    <x v="2"/>
    <m/>
    <m/>
  </r>
  <r>
    <x v="0"/>
    <x v="1"/>
    <x v="1"/>
    <x v="24"/>
    <x v="93"/>
    <x v="1"/>
    <n v="0.5"/>
    <x v="0"/>
    <m/>
    <m/>
  </r>
  <r>
    <x v="0"/>
    <x v="1"/>
    <x v="1"/>
    <x v="24"/>
    <x v="94"/>
    <x v="1"/>
    <n v="1"/>
    <x v="0"/>
    <m/>
    <m/>
  </r>
  <r>
    <x v="0"/>
    <x v="1"/>
    <x v="1"/>
    <x v="24"/>
    <x v="26"/>
    <x v="1"/>
    <n v="1"/>
    <x v="0"/>
    <m/>
    <m/>
  </r>
  <r>
    <x v="0"/>
    <x v="1"/>
    <x v="1"/>
    <x v="24"/>
    <x v="95"/>
    <x v="4"/>
    <n v="20"/>
    <x v="0"/>
    <m/>
    <m/>
  </r>
  <r>
    <x v="0"/>
    <x v="1"/>
    <x v="1"/>
    <x v="24"/>
    <x v="96"/>
    <x v="4"/>
    <n v="10"/>
    <x v="0"/>
    <m/>
    <m/>
  </r>
  <r>
    <x v="0"/>
    <x v="1"/>
    <x v="1"/>
    <x v="25"/>
    <x v="138"/>
    <x v="0"/>
    <n v="0.3"/>
    <x v="0"/>
    <m/>
    <m/>
  </r>
  <r>
    <x v="0"/>
    <x v="1"/>
    <x v="1"/>
    <x v="25"/>
    <x v="158"/>
    <x v="0"/>
    <n v="5"/>
    <x v="0"/>
    <m/>
    <m/>
  </r>
  <r>
    <x v="0"/>
    <x v="1"/>
    <x v="1"/>
    <x v="25"/>
    <x v="146"/>
    <x v="0"/>
    <n v="0.5"/>
    <x v="0"/>
    <m/>
    <m/>
  </r>
  <r>
    <x v="0"/>
    <x v="1"/>
    <x v="1"/>
    <x v="25"/>
    <x v="131"/>
    <x v="0"/>
    <n v="0.8"/>
    <x v="0"/>
    <m/>
    <m/>
  </r>
  <r>
    <x v="0"/>
    <x v="1"/>
    <x v="1"/>
    <x v="25"/>
    <x v="57"/>
    <x v="0"/>
    <n v="0.1"/>
    <x v="1"/>
    <m/>
    <m/>
  </r>
  <r>
    <x v="0"/>
    <x v="1"/>
    <x v="1"/>
    <x v="25"/>
    <x v="111"/>
    <x v="0"/>
    <n v="0.5"/>
    <x v="0"/>
    <m/>
    <m/>
  </r>
  <r>
    <x v="0"/>
    <x v="1"/>
    <x v="1"/>
    <x v="25"/>
    <x v="143"/>
    <x v="0"/>
    <n v="0.1"/>
    <x v="0"/>
    <m/>
    <m/>
  </r>
  <r>
    <x v="0"/>
    <x v="1"/>
    <x v="1"/>
    <x v="25"/>
    <x v="127"/>
    <x v="0"/>
    <n v="0.5"/>
    <x v="1"/>
    <m/>
    <m/>
  </r>
  <r>
    <x v="0"/>
    <x v="1"/>
    <x v="1"/>
    <x v="25"/>
    <x v="112"/>
    <x v="0"/>
    <n v="0.5"/>
    <x v="0"/>
    <m/>
    <m/>
  </r>
  <r>
    <x v="0"/>
    <x v="1"/>
    <x v="1"/>
    <x v="25"/>
    <x v="100"/>
    <x v="0"/>
    <n v="0.5"/>
    <x v="0"/>
    <m/>
    <m/>
  </r>
  <r>
    <x v="0"/>
    <x v="1"/>
    <x v="1"/>
    <x v="25"/>
    <x v="101"/>
    <x v="0"/>
    <n v="0.5"/>
    <x v="0"/>
    <m/>
    <m/>
  </r>
  <r>
    <x v="0"/>
    <x v="1"/>
    <x v="1"/>
    <x v="25"/>
    <x v="130"/>
    <x v="0"/>
    <n v="15"/>
    <x v="0"/>
    <m/>
    <m/>
  </r>
  <r>
    <x v="0"/>
    <x v="1"/>
    <x v="1"/>
    <x v="25"/>
    <x v="115"/>
    <x v="0"/>
    <n v="0.5"/>
    <x v="0"/>
    <m/>
    <m/>
  </r>
  <r>
    <x v="0"/>
    <x v="1"/>
    <x v="1"/>
    <x v="25"/>
    <x v="116"/>
    <x v="0"/>
    <n v="0.5"/>
    <x v="0"/>
    <m/>
    <m/>
  </r>
  <r>
    <x v="0"/>
    <x v="1"/>
    <x v="1"/>
    <x v="25"/>
    <x v="161"/>
    <x v="0"/>
    <n v="0.5"/>
    <x v="0"/>
    <m/>
    <m/>
  </r>
  <r>
    <x v="0"/>
    <x v="1"/>
    <x v="1"/>
    <x v="25"/>
    <x v="124"/>
    <x v="0"/>
    <n v="0.5"/>
    <x v="0"/>
    <m/>
    <m/>
  </r>
  <r>
    <x v="0"/>
    <x v="1"/>
    <x v="1"/>
    <x v="25"/>
    <x v="162"/>
    <x v="0"/>
    <n v="0.5"/>
    <x v="0"/>
    <m/>
    <m/>
  </r>
  <r>
    <x v="0"/>
    <x v="1"/>
    <x v="1"/>
    <x v="25"/>
    <x v="133"/>
    <x v="0"/>
    <n v="0.5"/>
    <x v="0"/>
    <m/>
    <m/>
  </r>
  <r>
    <x v="0"/>
    <x v="1"/>
    <x v="1"/>
    <x v="25"/>
    <x v="92"/>
    <x v="1"/>
    <n v="1"/>
    <x v="0"/>
    <m/>
    <m/>
  </r>
  <r>
    <x v="0"/>
    <x v="1"/>
    <x v="1"/>
    <x v="25"/>
    <x v="22"/>
    <x v="1"/>
    <n v="0.05"/>
    <x v="2"/>
    <m/>
    <m/>
  </r>
  <r>
    <x v="0"/>
    <x v="1"/>
    <x v="1"/>
    <x v="25"/>
    <x v="93"/>
    <x v="1"/>
    <n v="0.5"/>
    <x v="0"/>
    <m/>
    <m/>
  </r>
  <r>
    <x v="0"/>
    <x v="1"/>
    <x v="1"/>
    <x v="25"/>
    <x v="94"/>
    <x v="1"/>
    <n v="1"/>
    <x v="0"/>
    <m/>
    <m/>
  </r>
  <r>
    <x v="0"/>
    <x v="1"/>
    <x v="1"/>
    <x v="25"/>
    <x v="26"/>
    <x v="1"/>
    <n v="1"/>
    <x v="0"/>
    <m/>
    <m/>
  </r>
  <r>
    <x v="0"/>
    <x v="1"/>
    <x v="1"/>
    <x v="25"/>
    <x v="126"/>
    <x v="3"/>
    <n v="0.1"/>
    <x v="1"/>
    <m/>
    <m/>
  </r>
  <r>
    <x v="0"/>
    <x v="1"/>
    <x v="1"/>
    <x v="25"/>
    <x v="135"/>
    <x v="3"/>
    <n v="1"/>
    <x v="0"/>
    <m/>
    <m/>
  </r>
  <r>
    <x v="0"/>
    <x v="1"/>
    <x v="1"/>
    <x v="25"/>
    <x v="136"/>
    <x v="3"/>
    <n v="1"/>
    <x v="1"/>
    <m/>
    <m/>
  </r>
  <r>
    <x v="0"/>
    <x v="1"/>
    <x v="1"/>
    <x v="25"/>
    <x v="32"/>
    <x v="3"/>
    <n v="1.5"/>
    <x v="1"/>
    <m/>
    <m/>
  </r>
  <r>
    <x v="0"/>
    <x v="1"/>
    <x v="1"/>
    <x v="25"/>
    <x v="95"/>
    <x v="4"/>
    <n v="20"/>
    <x v="0"/>
    <m/>
    <m/>
  </r>
  <r>
    <x v="0"/>
    <x v="1"/>
    <x v="1"/>
    <x v="25"/>
    <x v="96"/>
    <x v="4"/>
    <n v="10"/>
    <x v="0"/>
    <m/>
    <m/>
  </r>
  <r>
    <x v="0"/>
    <x v="1"/>
    <x v="1"/>
    <x v="26"/>
    <x v="127"/>
    <x v="0"/>
    <n v="0.5"/>
    <x v="2"/>
    <m/>
    <m/>
  </r>
  <r>
    <x v="0"/>
    <x v="1"/>
    <x v="1"/>
    <x v="26"/>
    <x v="151"/>
    <x v="0"/>
    <n v="1"/>
    <x v="0"/>
    <m/>
    <m/>
  </r>
  <r>
    <x v="0"/>
    <x v="1"/>
    <x v="1"/>
    <x v="26"/>
    <x v="65"/>
    <x v="0"/>
    <n v="12"/>
    <x v="0"/>
    <m/>
    <m/>
  </r>
  <r>
    <x v="0"/>
    <x v="1"/>
    <x v="1"/>
    <x v="26"/>
    <x v="92"/>
    <x v="1"/>
    <n v="1"/>
    <x v="0"/>
    <m/>
    <m/>
  </r>
  <r>
    <x v="0"/>
    <x v="1"/>
    <x v="1"/>
    <x v="26"/>
    <x v="93"/>
    <x v="1"/>
    <n v="0.5"/>
    <x v="0"/>
    <m/>
    <m/>
  </r>
  <r>
    <x v="0"/>
    <x v="1"/>
    <x v="1"/>
    <x v="26"/>
    <x v="145"/>
    <x v="3"/>
    <n v="1"/>
    <x v="1"/>
    <m/>
    <m/>
  </r>
  <r>
    <x v="0"/>
    <x v="1"/>
    <x v="1"/>
    <x v="26"/>
    <x v="129"/>
    <x v="3"/>
    <n v="3"/>
    <x v="0"/>
    <m/>
    <m/>
  </r>
  <r>
    <x v="0"/>
    <x v="1"/>
    <x v="1"/>
    <x v="26"/>
    <x v="136"/>
    <x v="3"/>
    <n v="2"/>
    <x v="1"/>
    <m/>
    <m/>
  </r>
  <r>
    <x v="0"/>
    <x v="1"/>
    <x v="1"/>
    <x v="26"/>
    <x v="163"/>
    <x v="3"/>
    <n v="1"/>
    <x v="0"/>
    <m/>
    <m/>
  </r>
  <r>
    <x v="0"/>
    <x v="1"/>
    <x v="1"/>
    <x v="26"/>
    <x v="32"/>
    <x v="3"/>
    <n v="2.5"/>
    <x v="1"/>
    <m/>
    <m/>
  </r>
  <r>
    <x v="0"/>
    <x v="1"/>
    <x v="1"/>
    <x v="26"/>
    <x v="160"/>
    <x v="3"/>
    <n v="0.5"/>
    <x v="0"/>
    <m/>
    <m/>
  </r>
  <r>
    <x v="0"/>
    <x v="1"/>
    <x v="1"/>
    <x v="26"/>
    <x v="95"/>
    <x v="4"/>
    <n v="20"/>
    <x v="0"/>
    <m/>
    <m/>
  </r>
  <r>
    <x v="0"/>
    <x v="1"/>
    <x v="1"/>
    <x v="26"/>
    <x v="96"/>
    <x v="4"/>
    <n v="10"/>
    <x v="0"/>
    <m/>
    <m/>
  </r>
  <r>
    <x v="0"/>
    <x v="1"/>
    <x v="1"/>
    <x v="26"/>
    <x v="41"/>
    <x v="6"/>
    <n v="0.5"/>
    <x v="2"/>
    <m/>
    <m/>
  </r>
  <r>
    <x v="0"/>
    <x v="1"/>
    <x v="1"/>
    <x v="26"/>
    <x v="99"/>
    <x v="6"/>
    <n v="1"/>
    <x v="2"/>
    <m/>
    <m/>
  </r>
  <r>
    <x v="0"/>
    <x v="1"/>
    <x v="1"/>
    <x v="26"/>
    <x v="164"/>
    <x v="6"/>
    <n v="0.5"/>
    <x v="2"/>
    <m/>
    <m/>
  </r>
  <r>
    <x v="0"/>
    <x v="1"/>
    <x v="1"/>
    <x v="26"/>
    <x v="101"/>
    <x v="6"/>
    <n v="0.5"/>
    <x v="2"/>
    <m/>
    <m/>
  </r>
  <r>
    <x v="0"/>
    <x v="1"/>
    <x v="1"/>
    <x v="26"/>
    <x v="165"/>
    <x v="6"/>
    <n v="0.5"/>
    <x v="2"/>
    <m/>
    <m/>
  </r>
  <r>
    <x v="0"/>
    <x v="1"/>
    <x v="1"/>
    <x v="26"/>
    <x v="166"/>
    <x v="6"/>
    <n v="0.5"/>
    <x v="2"/>
    <m/>
    <m/>
  </r>
  <r>
    <x v="0"/>
    <x v="1"/>
    <x v="1"/>
    <x v="26"/>
    <x v="167"/>
    <x v="6"/>
    <n v="0.5"/>
    <x v="2"/>
    <m/>
    <m/>
  </r>
  <r>
    <x v="0"/>
    <x v="1"/>
    <x v="1"/>
    <x v="26"/>
    <x v="168"/>
    <x v="6"/>
    <n v="0.5"/>
    <x v="2"/>
    <m/>
    <m/>
  </r>
  <r>
    <x v="0"/>
    <x v="1"/>
    <x v="1"/>
    <x v="26"/>
    <x v="169"/>
    <x v="6"/>
    <n v="0.5"/>
    <x v="2"/>
    <m/>
    <m/>
  </r>
  <r>
    <x v="0"/>
    <x v="1"/>
    <x v="1"/>
    <x v="26"/>
    <x v="170"/>
    <x v="6"/>
    <n v="0.5"/>
    <x v="2"/>
    <m/>
    <m/>
  </r>
  <r>
    <x v="0"/>
    <x v="1"/>
    <x v="1"/>
    <x v="27"/>
    <x v="127"/>
    <x v="0"/>
    <n v="0.5"/>
    <x v="1"/>
    <m/>
    <m/>
  </r>
  <r>
    <x v="0"/>
    <x v="1"/>
    <x v="1"/>
    <x v="27"/>
    <x v="171"/>
    <x v="0"/>
    <n v="50"/>
    <x v="4"/>
    <m/>
    <m/>
  </r>
  <r>
    <x v="0"/>
    <x v="1"/>
    <x v="1"/>
    <x v="27"/>
    <x v="172"/>
    <x v="0"/>
    <n v="1"/>
    <x v="0"/>
    <m/>
    <m/>
  </r>
  <r>
    <x v="0"/>
    <x v="1"/>
    <x v="1"/>
    <x v="27"/>
    <x v="65"/>
    <x v="0"/>
    <n v="15"/>
    <x v="0"/>
    <m/>
    <m/>
  </r>
  <r>
    <x v="0"/>
    <x v="1"/>
    <x v="1"/>
    <x v="27"/>
    <x v="92"/>
    <x v="1"/>
    <n v="1"/>
    <x v="0"/>
    <m/>
    <m/>
  </r>
  <r>
    <x v="0"/>
    <x v="1"/>
    <x v="1"/>
    <x v="27"/>
    <x v="22"/>
    <x v="1"/>
    <n v="0.05"/>
    <x v="2"/>
    <m/>
    <m/>
  </r>
  <r>
    <x v="0"/>
    <x v="1"/>
    <x v="1"/>
    <x v="27"/>
    <x v="93"/>
    <x v="1"/>
    <n v="0.5"/>
    <x v="0"/>
    <m/>
    <m/>
  </r>
  <r>
    <x v="0"/>
    <x v="1"/>
    <x v="1"/>
    <x v="27"/>
    <x v="94"/>
    <x v="1"/>
    <n v="1"/>
    <x v="0"/>
    <m/>
    <m/>
  </r>
  <r>
    <x v="0"/>
    <x v="1"/>
    <x v="1"/>
    <x v="27"/>
    <x v="26"/>
    <x v="1"/>
    <n v="1"/>
    <x v="0"/>
    <m/>
    <m/>
  </r>
  <r>
    <x v="0"/>
    <x v="1"/>
    <x v="1"/>
    <x v="27"/>
    <x v="126"/>
    <x v="3"/>
    <n v="0.1"/>
    <x v="1"/>
    <m/>
    <m/>
  </r>
  <r>
    <x v="0"/>
    <x v="1"/>
    <x v="1"/>
    <x v="27"/>
    <x v="144"/>
    <x v="3"/>
    <n v="1"/>
    <x v="0"/>
    <m/>
    <m/>
  </r>
  <r>
    <x v="0"/>
    <x v="1"/>
    <x v="1"/>
    <x v="27"/>
    <x v="32"/>
    <x v="3"/>
    <n v="5"/>
    <x v="0"/>
    <m/>
    <m/>
  </r>
  <r>
    <x v="0"/>
    <x v="1"/>
    <x v="1"/>
    <x v="27"/>
    <x v="95"/>
    <x v="4"/>
    <n v="20"/>
    <x v="0"/>
    <m/>
    <m/>
  </r>
  <r>
    <x v="0"/>
    <x v="1"/>
    <x v="1"/>
    <x v="27"/>
    <x v="96"/>
    <x v="4"/>
    <n v="10"/>
    <x v="0"/>
    <m/>
    <m/>
  </r>
  <r>
    <x v="0"/>
    <x v="1"/>
    <x v="1"/>
    <x v="27"/>
    <x v="173"/>
    <x v="5"/>
    <n v="1"/>
    <x v="2"/>
    <m/>
    <m/>
  </r>
  <r>
    <x v="0"/>
    <x v="1"/>
    <x v="1"/>
    <x v="27"/>
    <x v="174"/>
    <x v="5"/>
    <n v="1"/>
    <x v="2"/>
    <m/>
    <m/>
  </r>
  <r>
    <x v="0"/>
    <x v="1"/>
    <x v="1"/>
    <x v="27"/>
    <x v="99"/>
    <x v="6"/>
    <n v="1"/>
    <x v="2"/>
    <m/>
    <m/>
  </r>
  <r>
    <x v="0"/>
    <x v="1"/>
    <x v="1"/>
    <x v="27"/>
    <x v="175"/>
    <x v="6"/>
    <n v="0.3"/>
    <x v="2"/>
    <m/>
    <m/>
  </r>
  <r>
    <x v="0"/>
    <x v="1"/>
    <x v="1"/>
    <x v="27"/>
    <x v="176"/>
    <x v="6"/>
    <n v="0.3"/>
    <x v="2"/>
    <m/>
    <m/>
  </r>
  <r>
    <x v="0"/>
    <x v="1"/>
    <x v="1"/>
    <x v="27"/>
    <x v="100"/>
    <x v="6"/>
    <n v="0.3"/>
    <x v="2"/>
    <m/>
    <m/>
  </r>
  <r>
    <x v="0"/>
    <x v="1"/>
    <x v="1"/>
    <x v="27"/>
    <x v="177"/>
    <x v="6"/>
    <n v="0.3"/>
    <x v="2"/>
    <m/>
    <m/>
  </r>
  <r>
    <x v="0"/>
    <x v="1"/>
    <x v="1"/>
    <x v="27"/>
    <x v="178"/>
    <x v="6"/>
    <n v="0.3"/>
    <x v="2"/>
    <m/>
    <m/>
  </r>
  <r>
    <x v="0"/>
    <x v="1"/>
    <x v="1"/>
    <x v="27"/>
    <x v="179"/>
    <x v="6"/>
    <n v="0.3"/>
    <x v="2"/>
    <m/>
    <m/>
  </r>
  <r>
    <x v="0"/>
    <x v="1"/>
    <x v="1"/>
    <x v="27"/>
    <x v="180"/>
    <x v="6"/>
    <n v="0.3"/>
    <x v="2"/>
    <m/>
    <m/>
  </r>
  <r>
    <x v="0"/>
    <x v="1"/>
    <x v="1"/>
    <x v="27"/>
    <x v="181"/>
    <x v="6"/>
    <n v="0.3"/>
    <x v="2"/>
    <m/>
    <m/>
  </r>
  <r>
    <x v="0"/>
    <x v="1"/>
    <x v="1"/>
    <x v="27"/>
    <x v="182"/>
    <x v="6"/>
    <n v="0.3"/>
    <x v="2"/>
    <m/>
    <m/>
  </r>
  <r>
    <x v="0"/>
    <x v="1"/>
    <x v="1"/>
    <x v="27"/>
    <x v="170"/>
    <x v="6"/>
    <n v="0.3"/>
    <x v="2"/>
    <m/>
    <m/>
  </r>
  <r>
    <x v="0"/>
    <x v="1"/>
    <x v="1"/>
    <x v="27"/>
    <x v="183"/>
    <x v="6"/>
    <n v="0.3"/>
    <x v="2"/>
    <m/>
    <m/>
  </r>
  <r>
    <x v="0"/>
    <x v="1"/>
    <x v="1"/>
    <x v="27"/>
    <x v="184"/>
    <x v="6"/>
    <n v="0.3"/>
    <x v="2"/>
    <m/>
    <m/>
  </r>
  <r>
    <x v="0"/>
    <x v="1"/>
    <x v="1"/>
    <x v="28"/>
    <x v="95"/>
    <x v="0"/>
    <n v="20"/>
    <x v="0"/>
    <m/>
    <m/>
  </r>
  <r>
    <x v="0"/>
    <x v="1"/>
    <x v="1"/>
    <x v="28"/>
    <x v="96"/>
    <x v="0"/>
    <n v="10"/>
    <x v="0"/>
    <m/>
    <m/>
  </r>
  <r>
    <x v="0"/>
    <x v="1"/>
    <x v="1"/>
    <x v="28"/>
    <x v="92"/>
    <x v="1"/>
    <n v="1"/>
    <x v="0"/>
    <m/>
    <m/>
  </r>
  <r>
    <x v="0"/>
    <x v="1"/>
    <x v="1"/>
    <x v="28"/>
    <x v="93"/>
    <x v="1"/>
    <n v="0.5"/>
    <x v="0"/>
    <m/>
    <m/>
  </r>
  <r>
    <x v="0"/>
    <x v="1"/>
    <x v="1"/>
    <x v="29"/>
    <x v="92"/>
    <x v="1"/>
    <n v="1"/>
    <x v="0"/>
    <m/>
    <m/>
  </r>
  <r>
    <x v="0"/>
    <x v="1"/>
    <x v="1"/>
    <x v="29"/>
    <x v="22"/>
    <x v="1"/>
    <n v="0.05"/>
    <x v="2"/>
    <m/>
    <m/>
  </r>
  <r>
    <x v="0"/>
    <x v="1"/>
    <x v="1"/>
    <x v="29"/>
    <x v="93"/>
    <x v="1"/>
    <n v="0.5"/>
    <x v="0"/>
    <m/>
    <m/>
  </r>
  <r>
    <x v="0"/>
    <x v="1"/>
    <x v="1"/>
    <x v="29"/>
    <x v="94"/>
    <x v="1"/>
    <n v="1"/>
    <x v="0"/>
    <m/>
    <m/>
  </r>
  <r>
    <x v="0"/>
    <x v="1"/>
    <x v="1"/>
    <x v="29"/>
    <x v="26"/>
    <x v="1"/>
    <n v="1"/>
    <x v="0"/>
    <m/>
    <m/>
  </r>
  <r>
    <x v="0"/>
    <x v="1"/>
    <x v="1"/>
    <x v="29"/>
    <x v="95"/>
    <x v="4"/>
    <n v="20"/>
    <x v="0"/>
    <m/>
    <m/>
  </r>
  <r>
    <x v="0"/>
    <x v="1"/>
    <x v="1"/>
    <x v="29"/>
    <x v="96"/>
    <x v="4"/>
    <n v="10"/>
    <x v="0"/>
    <m/>
    <m/>
  </r>
  <r>
    <x v="0"/>
    <x v="1"/>
    <x v="1"/>
    <x v="30"/>
    <x v="92"/>
    <x v="1"/>
    <n v="1"/>
    <x v="0"/>
    <m/>
    <m/>
  </r>
  <r>
    <x v="0"/>
    <x v="1"/>
    <x v="1"/>
    <x v="30"/>
    <x v="93"/>
    <x v="1"/>
    <n v="0.5"/>
    <x v="0"/>
    <m/>
    <m/>
  </r>
  <r>
    <x v="0"/>
    <x v="1"/>
    <x v="1"/>
    <x v="30"/>
    <x v="95"/>
    <x v="4"/>
    <n v="20"/>
    <x v="0"/>
    <m/>
    <m/>
  </r>
  <r>
    <x v="0"/>
    <x v="1"/>
    <x v="1"/>
    <x v="30"/>
    <x v="96"/>
    <x v="4"/>
    <n v="10"/>
    <x v="0"/>
    <m/>
    <m/>
  </r>
  <r>
    <x v="0"/>
    <x v="2"/>
    <x v="2"/>
    <x v="31"/>
    <x v="185"/>
    <x v="0"/>
    <n v="1"/>
    <x v="2"/>
    <m/>
    <m/>
  </r>
  <r>
    <x v="0"/>
    <x v="2"/>
    <x v="2"/>
    <x v="31"/>
    <x v="186"/>
    <x v="0"/>
    <n v="500"/>
    <x v="0"/>
    <m/>
    <m/>
  </r>
  <r>
    <x v="0"/>
    <x v="2"/>
    <x v="2"/>
    <x v="31"/>
    <x v="187"/>
    <x v="0"/>
    <n v="60"/>
    <x v="4"/>
    <m/>
    <m/>
  </r>
  <r>
    <x v="0"/>
    <x v="2"/>
    <x v="2"/>
    <x v="31"/>
    <x v="188"/>
    <x v="0"/>
    <n v="500"/>
    <x v="0"/>
    <m/>
    <m/>
  </r>
  <r>
    <x v="0"/>
    <x v="2"/>
    <x v="2"/>
    <x v="31"/>
    <x v="189"/>
    <x v="1"/>
    <n v="1"/>
    <x v="2"/>
    <m/>
    <m/>
  </r>
  <r>
    <x v="0"/>
    <x v="2"/>
    <x v="2"/>
    <x v="31"/>
    <x v="18"/>
    <x v="1"/>
    <n v="1"/>
    <x v="0"/>
    <m/>
    <m/>
  </r>
  <r>
    <x v="0"/>
    <x v="2"/>
    <x v="2"/>
    <x v="31"/>
    <x v="190"/>
    <x v="1"/>
    <n v="200"/>
    <x v="0"/>
    <m/>
    <m/>
  </r>
  <r>
    <x v="0"/>
    <x v="2"/>
    <x v="2"/>
    <x v="31"/>
    <x v="191"/>
    <x v="1"/>
    <n v="4"/>
    <x v="0"/>
    <m/>
    <m/>
  </r>
  <r>
    <x v="0"/>
    <x v="2"/>
    <x v="2"/>
    <x v="31"/>
    <x v="192"/>
    <x v="1"/>
    <n v="4"/>
    <x v="0"/>
    <m/>
    <m/>
  </r>
  <r>
    <x v="0"/>
    <x v="2"/>
    <x v="2"/>
    <x v="31"/>
    <x v="22"/>
    <x v="1"/>
    <n v="0.5"/>
    <x v="2"/>
    <m/>
    <m/>
  </r>
  <r>
    <x v="0"/>
    <x v="2"/>
    <x v="2"/>
    <x v="31"/>
    <x v="193"/>
    <x v="1"/>
    <n v="150"/>
    <x v="0"/>
    <m/>
    <m/>
  </r>
  <r>
    <x v="0"/>
    <x v="2"/>
    <x v="2"/>
    <x v="31"/>
    <x v="194"/>
    <x v="1"/>
    <n v="1"/>
    <x v="0"/>
    <m/>
    <m/>
  </r>
  <r>
    <x v="0"/>
    <x v="2"/>
    <x v="2"/>
    <x v="31"/>
    <x v="195"/>
    <x v="3"/>
    <n v="1"/>
    <x v="0"/>
    <m/>
    <m/>
  </r>
  <r>
    <x v="0"/>
    <x v="2"/>
    <x v="2"/>
    <x v="31"/>
    <x v="196"/>
    <x v="3"/>
    <n v="1"/>
    <x v="0"/>
    <m/>
    <m/>
  </r>
  <r>
    <x v="0"/>
    <x v="2"/>
    <x v="2"/>
    <x v="31"/>
    <x v="197"/>
    <x v="3"/>
    <n v="2"/>
    <x v="0"/>
    <m/>
    <m/>
  </r>
  <r>
    <x v="0"/>
    <x v="2"/>
    <x v="2"/>
    <x v="31"/>
    <x v="30"/>
    <x v="3"/>
    <n v="2"/>
    <x v="1"/>
    <m/>
    <m/>
  </r>
  <r>
    <x v="0"/>
    <x v="2"/>
    <x v="2"/>
    <x v="31"/>
    <x v="198"/>
    <x v="3"/>
    <n v="4"/>
    <x v="1"/>
    <m/>
    <m/>
  </r>
  <r>
    <x v="0"/>
    <x v="2"/>
    <x v="2"/>
    <x v="31"/>
    <x v="199"/>
    <x v="3"/>
    <n v="8"/>
    <x v="1"/>
    <m/>
    <m/>
  </r>
  <r>
    <x v="0"/>
    <x v="2"/>
    <x v="2"/>
    <x v="31"/>
    <x v="200"/>
    <x v="3"/>
    <n v="0.2"/>
    <x v="1"/>
    <m/>
    <m/>
  </r>
  <r>
    <x v="0"/>
    <x v="2"/>
    <x v="2"/>
    <x v="31"/>
    <x v="201"/>
    <x v="3"/>
    <n v="4"/>
    <x v="0"/>
    <m/>
    <m/>
  </r>
  <r>
    <x v="0"/>
    <x v="2"/>
    <x v="2"/>
    <x v="31"/>
    <x v="202"/>
    <x v="3"/>
    <n v="4"/>
    <x v="0"/>
    <m/>
    <m/>
  </r>
  <r>
    <x v="0"/>
    <x v="2"/>
    <x v="2"/>
    <x v="31"/>
    <x v="203"/>
    <x v="3"/>
    <n v="2"/>
    <x v="1"/>
    <m/>
    <m/>
  </r>
  <r>
    <x v="0"/>
    <x v="2"/>
    <x v="2"/>
    <x v="31"/>
    <x v="204"/>
    <x v="3"/>
    <n v="1"/>
    <x v="1"/>
    <m/>
    <m/>
  </r>
  <r>
    <x v="0"/>
    <x v="2"/>
    <x v="2"/>
    <x v="16"/>
    <x v="185"/>
    <x v="0"/>
    <n v="1"/>
    <x v="2"/>
    <m/>
    <m/>
  </r>
  <r>
    <x v="0"/>
    <x v="2"/>
    <x v="2"/>
    <x v="16"/>
    <x v="205"/>
    <x v="0"/>
    <n v="0.2"/>
    <x v="1"/>
    <m/>
    <m/>
  </r>
  <r>
    <x v="0"/>
    <x v="2"/>
    <x v="2"/>
    <x v="16"/>
    <x v="206"/>
    <x v="0"/>
    <n v="2"/>
    <x v="0"/>
    <m/>
    <m/>
  </r>
  <r>
    <x v="0"/>
    <x v="2"/>
    <x v="2"/>
    <x v="16"/>
    <x v="207"/>
    <x v="0"/>
    <n v="2"/>
    <x v="0"/>
    <m/>
    <m/>
  </r>
  <r>
    <x v="0"/>
    <x v="2"/>
    <x v="2"/>
    <x v="16"/>
    <x v="208"/>
    <x v="0"/>
    <n v="500"/>
    <x v="4"/>
    <m/>
    <m/>
  </r>
  <r>
    <x v="0"/>
    <x v="2"/>
    <x v="2"/>
    <x v="16"/>
    <x v="209"/>
    <x v="0"/>
    <n v="60"/>
    <x v="4"/>
    <m/>
    <m/>
  </r>
  <r>
    <x v="0"/>
    <x v="2"/>
    <x v="2"/>
    <x v="16"/>
    <x v="188"/>
    <x v="0"/>
    <n v="500"/>
    <x v="0"/>
    <m/>
    <m/>
  </r>
  <r>
    <x v="0"/>
    <x v="2"/>
    <x v="2"/>
    <x v="16"/>
    <x v="189"/>
    <x v="1"/>
    <n v="1"/>
    <x v="2"/>
    <m/>
    <m/>
  </r>
  <r>
    <x v="0"/>
    <x v="2"/>
    <x v="2"/>
    <x v="16"/>
    <x v="18"/>
    <x v="1"/>
    <n v="1"/>
    <x v="0"/>
    <m/>
    <m/>
  </r>
  <r>
    <x v="0"/>
    <x v="2"/>
    <x v="2"/>
    <x v="16"/>
    <x v="191"/>
    <x v="1"/>
    <n v="4"/>
    <x v="0"/>
    <m/>
    <m/>
  </r>
  <r>
    <x v="0"/>
    <x v="2"/>
    <x v="2"/>
    <x v="16"/>
    <x v="22"/>
    <x v="1"/>
    <n v="0.5"/>
    <x v="2"/>
    <m/>
    <m/>
  </r>
  <r>
    <x v="0"/>
    <x v="2"/>
    <x v="2"/>
    <x v="16"/>
    <x v="194"/>
    <x v="1"/>
    <n v="1"/>
    <x v="0"/>
    <m/>
    <m/>
  </r>
  <r>
    <x v="0"/>
    <x v="2"/>
    <x v="2"/>
    <x v="16"/>
    <x v="210"/>
    <x v="3"/>
    <n v="4"/>
    <x v="0"/>
    <m/>
    <m/>
  </r>
  <r>
    <x v="0"/>
    <x v="2"/>
    <x v="2"/>
    <x v="16"/>
    <x v="211"/>
    <x v="3"/>
    <n v="4"/>
    <x v="0"/>
    <m/>
    <m/>
  </r>
  <r>
    <x v="0"/>
    <x v="2"/>
    <x v="2"/>
    <x v="16"/>
    <x v="30"/>
    <x v="3"/>
    <n v="2"/>
    <x v="1"/>
    <m/>
    <m/>
  </r>
  <r>
    <x v="0"/>
    <x v="2"/>
    <x v="2"/>
    <x v="16"/>
    <x v="198"/>
    <x v="3"/>
    <n v="4"/>
    <x v="1"/>
    <m/>
    <m/>
  </r>
  <r>
    <x v="0"/>
    <x v="2"/>
    <x v="2"/>
    <x v="16"/>
    <x v="200"/>
    <x v="3"/>
    <n v="0.2"/>
    <x v="1"/>
    <m/>
    <m/>
  </r>
  <r>
    <x v="0"/>
    <x v="2"/>
    <x v="2"/>
    <x v="16"/>
    <x v="201"/>
    <x v="3"/>
    <n v="4"/>
    <x v="0"/>
    <m/>
    <m/>
  </r>
  <r>
    <x v="0"/>
    <x v="2"/>
    <x v="2"/>
    <x v="16"/>
    <x v="202"/>
    <x v="3"/>
    <n v="4"/>
    <x v="0"/>
    <m/>
    <m/>
  </r>
  <r>
    <x v="0"/>
    <x v="2"/>
    <x v="2"/>
    <x v="16"/>
    <x v="212"/>
    <x v="3"/>
    <n v="0.5"/>
    <x v="1"/>
    <m/>
    <m/>
  </r>
  <r>
    <x v="0"/>
    <x v="2"/>
    <x v="2"/>
    <x v="16"/>
    <x v="203"/>
    <x v="3"/>
    <n v="2"/>
    <x v="1"/>
    <m/>
    <m/>
  </r>
  <r>
    <x v="0"/>
    <x v="2"/>
    <x v="2"/>
    <x v="16"/>
    <x v="204"/>
    <x v="3"/>
    <n v="2"/>
    <x v="1"/>
    <m/>
    <m/>
  </r>
  <r>
    <x v="0"/>
    <x v="2"/>
    <x v="2"/>
    <x v="16"/>
    <x v="213"/>
    <x v="5"/>
    <n v="30"/>
    <x v="0"/>
    <m/>
    <m/>
  </r>
  <r>
    <x v="0"/>
    <x v="2"/>
    <x v="2"/>
    <x v="16"/>
    <x v="214"/>
    <x v="5"/>
    <n v="150"/>
    <x v="4"/>
    <m/>
    <m/>
  </r>
  <r>
    <x v="0"/>
    <x v="2"/>
    <x v="2"/>
    <x v="17"/>
    <x v="185"/>
    <x v="0"/>
    <n v="1"/>
    <x v="2"/>
    <m/>
    <m/>
  </r>
  <r>
    <x v="0"/>
    <x v="2"/>
    <x v="2"/>
    <x v="17"/>
    <x v="205"/>
    <x v="0"/>
    <n v="0.2"/>
    <x v="1"/>
    <m/>
    <m/>
  </r>
  <r>
    <x v="0"/>
    <x v="2"/>
    <x v="2"/>
    <x v="17"/>
    <x v="206"/>
    <x v="0"/>
    <n v="2"/>
    <x v="0"/>
    <m/>
    <m/>
  </r>
  <r>
    <x v="0"/>
    <x v="2"/>
    <x v="2"/>
    <x v="17"/>
    <x v="207"/>
    <x v="0"/>
    <n v="2"/>
    <x v="0"/>
    <m/>
    <m/>
  </r>
  <r>
    <x v="0"/>
    <x v="2"/>
    <x v="2"/>
    <x v="17"/>
    <x v="208"/>
    <x v="0"/>
    <n v="500"/>
    <x v="4"/>
    <m/>
    <m/>
  </r>
  <r>
    <x v="0"/>
    <x v="2"/>
    <x v="2"/>
    <x v="17"/>
    <x v="209"/>
    <x v="0"/>
    <n v="60"/>
    <x v="4"/>
    <m/>
    <m/>
  </r>
  <r>
    <x v="0"/>
    <x v="2"/>
    <x v="2"/>
    <x v="17"/>
    <x v="188"/>
    <x v="0"/>
    <n v="500"/>
    <x v="0"/>
    <m/>
    <m/>
  </r>
  <r>
    <x v="0"/>
    <x v="2"/>
    <x v="2"/>
    <x v="17"/>
    <x v="189"/>
    <x v="1"/>
    <n v="1"/>
    <x v="2"/>
    <m/>
    <m/>
  </r>
  <r>
    <x v="0"/>
    <x v="2"/>
    <x v="2"/>
    <x v="17"/>
    <x v="18"/>
    <x v="1"/>
    <n v="1"/>
    <x v="0"/>
    <m/>
    <m/>
  </r>
  <r>
    <x v="0"/>
    <x v="2"/>
    <x v="2"/>
    <x v="17"/>
    <x v="191"/>
    <x v="1"/>
    <n v="4"/>
    <x v="0"/>
    <m/>
    <m/>
  </r>
  <r>
    <x v="0"/>
    <x v="2"/>
    <x v="2"/>
    <x v="17"/>
    <x v="22"/>
    <x v="1"/>
    <n v="0.5"/>
    <x v="2"/>
    <m/>
    <m/>
  </r>
  <r>
    <x v="0"/>
    <x v="2"/>
    <x v="2"/>
    <x v="17"/>
    <x v="194"/>
    <x v="1"/>
    <n v="1"/>
    <x v="0"/>
    <m/>
    <m/>
  </r>
  <r>
    <x v="0"/>
    <x v="2"/>
    <x v="2"/>
    <x v="17"/>
    <x v="210"/>
    <x v="3"/>
    <n v="4"/>
    <x v="0"/>
    <m/>
    <m/>
  </r>
  <r>
    <x v="0"/>
    <x v="2"/>
    <x v="2"/>
    <x v="17"/>
    <x v="211"/>
    <x v="3"/>
    <n v="4"/>
    <x v="0"/>
    <m/>
    <m/>
  </r>
  <r>
    <x v="0"/>
    <x v="2"/>
    <x v="2"/>
    <x v="17"/>
    <x v="30"/>
    <x v="3"/>
    <n v="2"/>
    <x v="1"/>
    <m/>
    <m/>
  </r>
  <r>
    <x v="0"/>
    <x v="2"/>
    <x v="2"/>
    <x v="17"/>
    <x v="198"/>
    <x v="3"/>
    <n v="4"/>
    <x v="1"/>
    <m/>
    <m/>
  </r>
  <r>
    <x v="0"/>
    <x v="2"/>
    <x v="2"/>
    <x v="17"/>
    <x v="200"/>
    <x v="3"/>
    <n v="0.2"/>
    <x v="1"/>
    <m/>
    <m/>
  </r>
  <r>
    <x v="0"/>
    <x v="2"/>
    <x v="2"/>
    <x v="17"/>
    <x v="201"/>
    <x v="3"/>
    <n v="4"/>
    <x v="0"/>
    <m/>
    <m/>
  </r>
  <r>
    <x v="0"/>
    <x v="2"/>
    <x v="2"/>
    <x v="17"/>
    <x v="202"/>
    <x v="3"/>
    <n v="4"/>
    <x v="0"/>
    <m/>
    <m/>
  </r>
  <r>
    <x v="0"/>
    <x v="2"/>
    <x v="2"/>
    <x v="17"/>
    <x v="212"/>
    <x v="3"/>
    <n v="0.5"/>
    <x v="1"/>
    <m/>
    <m/>
  </r>
  <r>
    <x v="0"/>
    <x v="2"/>
    <x v="2"/>
    <x v="17"/>
    <x v="203"/>
    <x v="3"/>
    <n v="2"/>
    <x v="1"/>
    <m/>
    <m/>
  </r>
  <r>
    <x v="0"/>
    <x v="2"/>
    <x v="2"/>
    <x v="17"/>
    <x v="204"/>
    <x v="3"/>
    <n v="2"/>
    <x v="1"/>
    <m/>
    <m/>
  </r>
  <r>
    <x v="0"/>
    <x v="2"/>
    <x v="2"/>
    <x v="17"/>
    <x v="213"/>
    <x v="5"/>
    <n v="30"/>
    <x v="0"/>
    <m/>
    <m/>
  </r>
  <r>
    <x v="0"/>
    <x v="2"/>
    <x v="2"/>
    <x v="17"/>
    <x v="214"/>
    <x v="5"/>
    <n v="150"/>
    <x v="4"/>
    <m/>
    <m/>
  </r>
  <r>
    <x v="0"/>
    <x v="2"/>
    <x v="2"/>
    <x v="18"/>
    <x v="215"/>
    <x v="0"/>
    <n v="1"/>
    <x v="2"/>
    <m/>
    <m/>
  </r>
  <r>
    <x v="0"/>
    <x v="2"/>
    <x v="2"/>
    <x v="18"/>
    <x v="216"/>
    <x v="0"/>
    <n v="0.5"/>
    <x v="2"/>
    <m/>
    <m/>
  </r>
  <r>
    <x v="0"/>
    <x v="2"/>
    <x v="2"/>
    <x v="18"/>
    <x v="217"/>
    <x v="0"/>
    <n v="0.1"/>
    <x v="1"/>
    <m/>
    <m/>
  </r>
  <r>
    <x v="0"/>
    <x v="2"/>
    <x v="2"/>
    <x v="18"/>
    <x v="218"/>
    <x v="0"/>
    <n v="3"/>
    <x v="1"/>
    <m/>
    <m/>
  </r>
  <r>
    <x v="0"/>
    <x v="2"/>
    <x v="2"/>
    <x v="18"/>
    <x v="219"/>
    <x v="0"/>
    <n v="0.5"/>
    <x v="1"/>
    <m/>
    <m/>
  </r>
  <r>
    <x v="0"/>
    <x v="2"/>
    <x v="2"/>
    <x v="18"/>
    <x v="220"/>
    <x v="0"/>
    <n v="0.12"/>
    <x v="1"/>
    <m/>
    <m/>
  </r>
  <r>
    <x v="0"/>
    <x v="2"/>
    <x v="2"/>
    <x v="18"/>
    <x v="208"/>
    <x v="0"/>
    <n v="1"/>
    <x v="1"/>
    <m/>
    <m/>
  </r>
  <r>
    <x v="0"/>
    <x v="2"/>
    <x v="2"/>
    <x v="18"/>
    <x v="209"/>
    <x v="0"/>
    <n v="0.1"/>
    <x v="1"/>
    <m/>
    <m/>
  </r>
  <r>
    <x v="0"/>
    <x v="2"/>
    <x v="2"/>
    <x v="18"/>
    <x v="221"/>
    <x v="0"/>
    <n v="0.1"/>
    <x v="1"/>
    <m/>
    <m/>
  </r>
  <r>
    <x v="0"/>
    <x v="2"/>
    <x v="2"/>
    <x v="18"/>
    <x v="222"/>
    <x v="0"/>
    <n v="1"/>
    <x v="0"/>
    <m/>
    <m/>
  </r>
  <r>
    <x v="0"/>
    <x v="2"/>
    <x v="2"/>
    <x v="18"/>
    <x v="223"/>
    <x v="0"/>
    <n v="1"/>
    <x v="1"/>
    <m/>
    <m/>
  </r>
  <r>
    <x v="0"/>
    <x v="2"/>
    <x v="2"/>
    <x v="18"/>
    <x v="224"/>
    <x v="0"/>
    <n v="1"/>
    <x v="1"/>
    <m/>
    <m/>
  </r>
  <r>
    <x v="0"/>
    <x v="2"/>
    <x v="2"/>
    <x v="18"/>
    <x v="225"/>
    <x v="0"/>
    <n v="0.2"/>
    <x v="2"/>
    <m/>
    <m/>
  </r>
  <r>
    <x v="0"/>
    <x v="2"/>
    <x v="2"/>
    <x v="18"/>
    <x v="226"/>
    <x v="0"/>
    <n v="0.03"/>
    <x v="1"/>
    <m/>
    <m/>
  </r>
  <r>
    <x v="0"/>
    <x v="2"/>
    <x v="2"/>
    <x v="18"/>
    <x v="227"/>
    <x v="0"/>
    <n v="0.5"/>
    <x v="2"/>
    <m/>
    <m/>
  </r>
  <r>
    <x v="0"/>
    <x v="2"/>
    <x v="2"/>
    <x v="18"/>
    <x v="189"/>
    <x v="1"/>
    <n v="1"/>
    <x v="2"/>
    <m/>
    <m/>
  </r>
  <r>
    <x v="0"/>
    <x v="2"/>
    <x v="2"/>
    <x v="18"/>
    <x v="18"/>
    <x v="1"/>
    <n v="1"/>
    <x v="0"/>
    <m/>
    <m/>
  </r>
  <r>
    <x v="0"/>
    <x v="2"/>
    <x v="2"/>
    <x v="18"/>
    <x v="191"/>
    <x v="1"/>
    <n v="4"/>
    <x v="0"/>
    <m/>
    <m/>
  </r>
  <r>
    <x v="0"/>
    <x v="2"/>
    <x v="2"/>
    <x v="18"/>
    <x v="22"/>
    <x v="1"/>
    <n v="0.5"/>
    <x v="2"/>
    <m/>
    <m/>
  </r>
  <r>
    <x v="0"/>
    <x v="2"/>
    <x v="2"/>
    <x v="18"/>
    <x v="194"/>
    <x v="1"/>
    <n v="1"/>
    <x v="0"/>
    <m/>
    <m/>
  </r>
  <r>
    <x v="0"/>
    <x v="2"/>
    <x v="2"/>
    <x v="18"/>
    <x v="228"/>
    <x v="7"/>
    <n v="0.3"/>
    <x v="1"/>
    <m/>
    <m/>
  </r>
  <r>
    <x v="0"/>
    <x v="2"/>
    <x v="2"/>
    <x v="18"/>
    <x v="229"/>
    <x v="7"/>
    <n v="1"/>
    <x v="1"/>
    <m/>
    <m/>
  </r>
  <r>
    <x v="0"/>
    <x v="2"/>
    <x v="2"/>
    <x v="18"/>
    <x v="230"/>
    <x v="7"/>
    <n v="1"/>
    <x v="1"/>
    <m/>
    <m/>
  </r>
  <r>
    <x v="0"/>
    <x v="2"/>
    <x v="2"/>
    <x v="18"/>
    <x v="231"/>
    <x v="3"/>
    <n v="0.3"/>
    <x v="1"/>
    <m/>
    <m/>
  </r>
  <r>
    <x v="0"/>
    <x v="2"/>
    <x v="2"/>
    <x v="18"/>
    <x v="232"/>
    <x v="3"/>
    <n v="1"/>
    <x v="0"/>
    <m/>
    <m/>
  </r>
  <r>
    <x v="0"/>
    <x v="2"/>
    <x v="2"/>
    <x v="18"/>
    <x v="233"/>
    <x v="3"/>
    <n v="0.1"/>
    <x v="1"/>
    <m/>
    <m/>
  </r>
  <r>
    <x v="0"/>
    <x v="2"/>
    <x v="2"/>
    <x v="18"/>
    <x v="234"/>
    <x v="3"/>
    <n v="0.1"/>
    <x v="1"/>
    <m/>
    <m/>
  </r>
  <r>
    <x v="0"/>
    <x v="2"/>
    <x v="2"/>
    <x v="18"/>
    <x v="235"/>
    <x v="3"/>
    <n v="0.2"/>
    <x v="1"/>
    <m/>
    <m/>
  </r>
  <r>
    <x v="0"/>
    <x v="2"/>
    <x v="2"/>
    <x v="18"/>
    <x v="236"/>
    <x v="3"/>
    <n v="1"/>
    <x v="0"/>
    <m/>
    <m/>
  </r>
  <r>
    <x v="0"/>
    <x v="2"/>
    <x v="2"/>
    <x v="18"/>
    <x v="237"/>
    <x v="3"/>
    <n v="2"/>
    <x v="0"/>
    <m/>
    <m/>
  </r>
  <r>
    <x v="0"/>
    <x v="2"/>
    <x v="2"/>
    <x v="18"/>
    <x v="238"/>
    <x v="3"/>
    <n v="0.2"/>
    <x v="1"/>
    <m/>
    <m/>
  </r>
  <r>
    <x v="0"/>
    <x v="2"/>
    <x v="2"/>
    <x v="18"/>
    <x v="239"/>
    <x v="3"/>
    <n v="0.1"/>
    <x v="1"/>
    <m/>
    <m/>
  </r>
  <r>
    <x v="0"/>
    <x v="2"/>
    <x v="2"/>
    <x v="18"/>
    <x v="30"/>
    <x v="3"/>
    <n v="1"/>
    <x v="1"/>
    <m/>
    <m/>
  </r>
  <r>
    <x v="0"/>
    <x v="2"/>
    <x v="2"/>
    <x v="18"/>
    <x v="240"/>
    <x v="3"/>
    <n v="3"/>
    <x v="0"/>
    <m/>
    <m/>
  </r>
  <r>
    <x v="0"/>
    <x v="2"/>
    <x v="2"/>
    <x v="18"/>
    <x v="241"/>
    <x v="3"/>
    <n v="3"/>
    <x v="0"/>
    <m/>
    <m/>
  </r>
  <r>
    <x v="0"/>
    <x v="2"/>
    <x v="2"/>
    <x v="18"/>
    <x v="242"/>
    <x v="3"/>
    <n v="0.2"/>
    <x v="1"/>
    <m/>
    <m/>
  </r>
  <r>
    <x v="0"/>
    <x v="2"/>
    <x v="2"/>
    <x v="18"/>
    <x v="243"/>
    <x v="3"/>
    <n v="1"/>
    <x v="1"/>
    <m/>
    <m/>
  </r>
  <r>
    <x v="0"/>
    <x v="2"/>
    <x v="2"/>
    <x v="18"/>
    <x v="244"/>
    <x v="3"/>
    <n v="1"/>
    <x v="1"/>
    <m/>
    <m/>
  </r>
  <r>
    <x v="0"/>
    <x v="2"/>
    <x v="2"/>
    <x v="18"/>
    <x v="245"/>
    <x v="3"/>
    <n v="0.02"/>
    <x v="1"/>
    <m/>
    <m/>
  </r>
  <r>
    <x v="0"/>
    <x v="2"/>
    <x v="2"/>
    <x v="18"/>
    <x v="204"/>
    <x v="3"/>
    <n v="4"/>
    <x v="0"/>
    <m/>
    <m/>
  </r>
  <r>
    <x v="0"/>
    <x v="2"/>
    <x v="2"/>
    <x v="18"/>
    <x v="246"/>
    <x v="8"/>
    <n v="0.4"/>
    <x v="1"/>
    <m/>
    <m/>
  </r>
  <r>
    <x v="0"/>
    <x v="2"/>
    <x v="2"/>
    <x v="18"/>
    <x v="247"/>
    <x v="4"/>
    <n v="100"/>
    <x v="0"/>
    <m/>
    <m/>
  </r>
  <r>
    <x v="0"/>
    <x v="2"/>
    <x v="2"/>
    <x v="18"/>
    <x v="213"/>
    <x v="5"/>
    <n v="6"/>
    <x v="0"/>
    <m/>
    <m/>
  </r>
  <r>
    <x v="0"/>
    <x v="2"/>
    <x v="2"/>
    <x v="18"/>
    <x v="248"/>
    <x v="5"/>
    <n v="1"/>
    <x v="2"/>
    <m/>
    <m/>
  </r>
  <r>
    <x v="0"/>
    <x v="2"/>
    <x v="2"/>
    <x v="18"/>
    <x v="249"/>
    <x v="5"/>
    <n v="0.25"/>
    <x v="1"/>
    <m/>
    <m/>
  </r>
  <r>
    <x v="0"/>
    <x v="2"/>
    <x v="2"/>
    <x v="18"/>
    <x v="250"/>
    <x v="5"/>
    <n v="0.45"/>
    <x v="1"/>
    <m/>
    <m/>
  </r>
  <r>
    <x v="0"/>
    <x v="2"/>
    <x v="2"/>
    <x v="18"/>
    <x v="251"/>
    <x v="5"/>
    <n v="0.2"/>
    <x v="1"/>
    <m/>
    <m/>
  </r>
  <r>
    <x v="0"/>
    <x v="2"/>
    <x v="2"/>
    <x v="19"/>
    <x v="216"/>
    <x v="0"/>
    <n v="0.5"/>
    <x v="2"/>
    <m/>
    <m/>
  </r>
  <r>
    <x v="0"/>
    <x v="2"/>
    <x v="2"/>
    <x v="19"/>
    <x v="205"/>
    <x v="0"/>
    <n v="0.1"/>
    <x v="1"/>
    <m/>
    <m/>
  </r>
  <r>
    <x v="0"/>
    <x v="2"/>
    <x v="2"/>
    <x v="19"/>
    <x v="252"/>
    <x v="0"/>
    <n v="0.1"/>
    <x v="1"/>
    <m/>
    <m/>
  </r>
  <r>
    <x v="0"/>
    <x v="2"/>
    <x v="2"/>
    <x v="19"/>
    <x v="253"/>
    <x v="0"/>
    <n v="0.1"/>
    <x v="2"/>
    <m/>
    <m/>
  </r>
  <r>
    <x v="0"/>
    <x v="2"/>
    <x v="2"/>
    <x v="19"/>
    <x v="254"/>
    <x v="0"/>
    <n v="0.1"/>
    <x v="1"/>
    <m/>
    <m/>
  </r>
  <r>
    <x v="0"/>
    <x v="2"/>
    <x v="2"/>
    <x v="19"/>
    <x v="247"/>
    <x v="0"/>
    <n v="100"/>
    <x v="0"/>
    <m/>
    <m/>
  </r>
  <r>
    <x v="0"/>
    <x v="2"/>
    <x v="2"/>
    <x v="19"/>
    <x v="255"/>
    <x v="0"/>
    <n v="0.06"/>
    <x v="1"/>
    <m/>
    <m/>
  </r>
  <r>
    <x v="0"/>
    <x v="2"/>
    <x v="2"/>
    <x v="19"/>
    <x v="256"/>
    <x v="0"/>
    <n v="2"/>
    <x v="0"/>
    <m/>
    <m/>
  </r>
  <r>
    <x v="0"/>
    <x v="2"/>
    <x v="2"/>
    <x v="19"/>
    <x v="257"/>
    <x v="0"/>
    <n v="4"/>
    <x v="0"/>
    <m/>
    <m/>
  </r>
  <r>
    <x v="0"/>
    <x v="2"/>
    <x v="2"/>
    <x v="19"/>
    <x v="258"/>
    <x v="0"/>
    <n v="2"/>
    <x v="1"/>
    <m/>
    <m/>
  </r>
  <r>
    <x v="0"/>
    <x v="2"/>
    <x v="2"/>
    <x v="19"/>
    <x v="189"/>
    <x v="1"/>
    <n v="1"/>
    <x v="2"/>
    <m/>
    <m/>
  </r>
  <r>
    <x v="0"/>
    <x v="2"/>
    <x v="2"/>
    <x v="19"/>
    <x v="18"/>
    <x v="1"/>
    <n v="1"/>
    <x v="0"/>
    <m/>
    <m/>
  </r>
  <r>
    <x v="0"/>
    <x v="2"/>
    <x v="2"/>
    <x v="19"/>
    <x v="191"/>
    <x v="1"/>
    <n v="4"/>
    <x v="0"/>
    <m/>
    <m/>
  </r>
  <r>
    <x v="0"/>
    <x v="2"/>
    <x v="2"/>
    <x v="19"/>
    <x v="22"/>
    <x v="1"/>
    <n v="0.5"/>
    <x v="2"/>
    <m/>
    <m/>
  </r>
  <r>
    <x v="0"/>
    <x v="2"/>
    <x v="2"/>
    <x v="19"/>
    <x v="194"/>
    <x v="1"/>
    <n v="1"/>
    <x v="0"/>
    <m/>
    <m/>
  </r>
  <r>
    <x v="0"/>
    <x v="2"/>
    <x v="2"/>
    <x v="19"/>
    <x v="259"/>
    <x v="7"/>
    <n v="0.2"/>
    <x v="1"/>
    <m/>
    <m/>
  </r>
  <r>
    <x v="0"/>
    <x v="2"/>
    <x v="2"/>
    <x v="19"/>
    <x v="229"/>
    <x v="7"/>
    <n v="2"/>
    <x v="1"/>
    <m/>
    <m/>
  </r>
  <r>
    <x v="0"/>
    <x v="2"/>
    <x v="2"/>
    <x v="19"/>
    <x v="260"/>
    <x v="7"/>
    <n v="0.3"/>
    <x v="1"/>
    <m/>
    <m/>
  </r>
  <r>
    <x v="0"/>
    <x v="2"/>
    <x v="2"/>
    <x v="19"/>
    <x v="235"/>
    <x v="3"/>
    <n v="0.3"/>
    <x v="1"/>
    <m/>
    <m/>
  </r>
  <r>
    <x v="0"/>
    <x v="2"/>
    <x v="2"/>
    <x v="19"/>
    <x v="261"/>
    <x v="3"/>
    <n v="0.2"/>
    <x v="1"/>
    <m/>
    <m/>
  </r>
  <r>
    <x v="0"/>
    <x v="2"/>
    <x v="2"/>
    <x v="19"/>
    <x v="262"/>
    <x v="3"/>
    <n v="0.2"/>
    <x v="1"/>
    <m/>
    <m/>
  </r>
  <r>
    <x v="0"/>
    <x v="2"/>
    <x v="2"/>
    <x v="19"/>
    <x v="211"/>
    <x v="3"/>
    <n v="2"/>
    <x v="0"/>
    <m/>
    <m/>
  </r>
  <r>
    <x v="0"/>
    <x v="2"/>
    <x v="2"/>
    <x v="19"/>
    <x v="30"/>
    <x v="3"/>
    <n v="3"/>
    <x v="0"/>
    <m/>
    <m/>
  </r>
  <r>
    <x v="0"/>
    <x v="2"/>
    <x v="2"/>
    <x v="19"/>
    <x v="263"/>
    <x v="3"/>
    <n v="0.5"/>
    <x v="1"/>
    <m/>
    <m/>
  </r>
  <r>
    <x v="0"/>
    <x v="2"/>
    <x v="2"/>
    <x v="19"/>
    <x v="264"/>
    <x v="3"/>
    <n v="0.02"/>
    <x v="1"/>
    <m/>
    <m/>
  </r>
  <r>
    <x v="0"/>
    <x v="2"/>
    <x v="2"/>
    <x v="19"/>
    <x v="242"/>
    <x v="3"/>
    <n v="0.2"/>
    <x v="1"/>
    <m/>
    <m/>
  </r>
  <r>
    <x v="0"/>
    <x v="2"/>
    <x v="2"/>
    <x v="19"/>
    <x v="243"/>
    <x v="3"/>
    <n v="0.3"/>
    <x v="1"/>
    <m/>
    <m/>
  </r>
  <r>
    <x v="0"/>
    <x v="2"/>
    <x v="2"/>
    <x v="19"/>
    <x v="246"/>
    <x v="8"/>
    <n v="0.3"/>
    <x v="1"/>
    <m/>
    <m/>
  </r>
  <r>
    <x v="0"/>
    <x v="2"/>
    <x v="2"/>
    <x v="19"/>
    <x v="265"/>
    <x v="5"/>
    <n v="1"/>
    <x v="2"/>
    <m/>
    <m/>
  </r>
  <r>
    <x v="0"/>
    <x v="2"/>
    <x v="2"/>
    <x v="19"/>
    <x v="266"/>
    <x v="5"/>
    <n v="0.1"/>
    <x v="1"/>
    <m/>
    <m/>
  </r>
  <r>
    <x v="0"/>
    <x v="2"/>
    <x v="2"/>
    <x v="19"/>
    <x v="250"/>
    <x v="5"/>
    <n v="0.2"/>
    <x v="1"/>
    <m/>
    <m/>
  </r>
  <r>
    <x v="0"/>
    <x v="2"/>
    <x v="2"/>
    <x v="19"/>
    <x v="267"/>
    <x v="5"/>
    <n v="0.2"/>
    <x v="1"/>
    <m/>
    <m/>
  </r>
  <r>
    <x v="0"/>
    <x v="2"/>
    <x v="2"/>
    <x v="19"/>
    <x v="268"/>
    <x v="5"/>
    <n v="0.3"/>
    <x v="1"/>
    <m/>
    <m/>
  </r>
  <r>
    <x v="0"/>
    <x v="2"/>
    <x v="2"/>
    <x v="20"/>
    <x v="215"/>
    <x v="0"/>
    <n v="1"/>
    <x v="2"/>
    <m/>
    <m/>
  </r>
  <r>
    <x v="0"/>
    <x v="2"/>
    <x v="2"/>
    <x v="20"/>
    <x v="216"/>
    <x v="0"/>
    <n v="1"/>
    <x v="2"/>
    <m/>
    <m/>
  </r>
  <r>
    <x v="0"/>
    <x v="2"/>
    <x v="2"/>
    <x v="20"/>
    <x v="217"/>
    <x v="0"/>
    <n v="0.1"/>
    <x v="1"/>
    <m/>
    <m/>
  </r>
  <r>
    <x v="0"/>
    <x v="2"/>
    <x v="2"/>
    <x v="20"/>
    <x v="208"/>
    <x v="0"/>
    <n v="1"/>
    <x v="1"/>
    <m/>
    <m/>
  </r>
  <r>
    <x v="0"/>
    <x v="2"/>
    <x v="2"/>
    <x v="20"/>
    <x v="209"/>
    <x v="0"/>
    <n v="0.1"/>
    <x v="1"/>
    <m/>
    <m/>
  </r>
  <r>
    <x v="0"/>
    <x v="2"/>
    <x v="2"/>
    <x v="20"/>
    <x v="221"/>
    <x v="0"/>
    <n v="0.1"/>
    <x v="1"/>
    <m/>
    <m/>
  </r>
  <r>
    <x v="0"/>
    <x v="2"/>
    <x v="2"/>
    <x v="20"/>
    <x v="38"/>
    <x v="0"/>
    <n v="40"/>
    <x v="0"/>
    <m/>
    <m/>
  </r>
  <r>
    <x v="0"/>
    <x v="2"/>
    <x v="2"/>
    <x v="20"/>
    <x v="269"/>
    <x v="0"/>
    <n v="40"/>
    <x v="0"/>
    <m/>
    <m/>
  </r>
  <r>
    <x v="0"/>
    <x v="2"/>
    <x v="2"/>
    <x v="20"/>
    <x v="270"/>
    <x v="0"/>
    <n v="40"/>
    <x v="0"/>
    <m/>
    <m/>
  </r>
  <r>
    <x v="0"/>
    <x v="2"/>
    <x v="2"/>
    <x v="20"/>
    <x v="222"/>
    <x v="0"/>
    <n v="1"/>
    <x v="0"/>
    <m/>
    <m/>
  </r>
  <r>
    <x v="0"/>
    <x v="2"/>
    <x v="2"/>
    <x v="20"/>
    <x v="223"/>
    <x v="0"/>
    <n v="1"/>
    <x v="1"/>
    <m/>
    <m/>
  </r>
  <r>
    <x v="0"/>
    <x v="2"/>
    <x v="2"/>
    <x v="20"/>
    <x v="224"/>
    <x v="0"/>
    <n v="1"/>
    <x v="1"/>
    <m/>
    <m/>
  </r>
  <r>
    <x v="0"/>
    <x v="2"/>
    <x v="2"/>
    <x v="20"/>
    <x v="225"/>
    <x v="0"/>
    <n v="0.2"/>
    <x v="2"/>
    <m/>
    <m/>
  </r>
  <r>
    <x v="0"/>
    <x v="2"/>
    <x v="2"/>
    <x v="20"/>
    <x v="226"/>
    <x v="0"/>
    <n v="0.03"/>
    <x v="1"/>
    <m/>
    <m/>
  </r>
  <r>
    <x v="0"/>
    <x v="2"/>
    <x v="2"/>
    <x v="20"/>
    <x v="227"/>
    <x v="0"/>
    <n v="0.5"/>
    <x v="2"/>
    <m/>
    <m/>
  </r>
  <r>
    <x v="0"/>
    <x v="2"/>
    <x v="2"/>
    <x v="20"/>
    <x v="189"/>
    <x v="1"/>
    <n v="1"/>
    <x v="2"/>
    <m/>
    <m/>
  </r>
  <r>
    <x v="0"/>
    <x v="2"/>
    <x v="2"/>
    <x v="20"/>
    <x v="18"/>
    <x v="1"/>
    <n v="1"/>
    <x v="0"/>
    <m/>
    <m/>
  </r>
  <r>
    <x v="0"/>
    <x v="2"/>
    <x v="2"/>
    <x v="20"/>
    <x v="191"/>
    <x v="1"/>
    <n v="4"/>
    <x v="0"/>
    <m/>
    <m/>
  </r>
  <r>
    <x v="0"/>
    <x v="2"/>
    <x v="2"/>
    <x v="20"/>
    <x v="22"/>
    <x v="1"/>
    <n v="0.5"/>
    <x v="2"/>
    <m/>
    <m/>
  </r>
  <r>
    <x v="0"/>
    <x v="2"/>
    <x v="2"/>
    <x v="20"/>
    <x v="194"/>
    <x v="1"/>
    <n v="1"/>
    <x v="0"/>
    <m/>
    <m/>
  </r>
  <r>
    <x v="0"/>
    <x v="2"/>
    <x v="2"/>
    <x v="20"/>
    <x v="271"/>
    <x v="7"/>
    <n v="0.3"/>
    <x v="1"/>
    <m/>
    <m/>
  </r>
  <r>
    <x v="0"/>
    <x v="2"/>
    <x v="2"/>
    <x v="20"/>
    <x v="229"/>
    <x v="7"/>
    <n v="1"/>
    <x v="1"/>
    <m/>
    <m/>
  </r>
  <r>
    <x v="0"/>
    <x v="2"/>
    <x v="2"/>
    <x v="20"/>
    <x v="230"/>
    <x v="7"/>
    <n v="1"/>
    <x v="1"/>
    <m/>
    <m/>
  </r>
  <r>
    <x v="0"/>
    <x v="2"/>
    <x v="2"/>
    <x v="20"/>
    <x v="231"/>
    <x v="3"/>
    <n v="0.3"/>
    <x v="1"/>
    <m/>
    <m/>
  </r>
  <r>
    <x v="0"/>
    <x v="2"/>
    <x v="2"/>
    <x v="20"/>
    <x v="232"/>
    <x v="3"/>
    <n v="1"/>
    <x v="0"/>
    <m/>
    <m/>
  </r>
  <r>
    <x v="0"/>
    <x v="2"/>
    <x v="2"/>
    <x v="20"/>
    <x v="233"/>
    <x v="3"/>
    <n v="0.1"/>
    <x v="1"/>
    <m/>
    <m/>
  </r>
  <r>
    <x v="0"/>
    <x v="2"/>
    <x v="2"/>
    <x v="20"/>
    <x v="234"/>
    <x v="3"/>
    <n v="0.1"/>
    <x v="1"/>
    <m/>
    <m/>
  </r>
  <r>
    <x v="0"/>
    <x v="2"/>
    <x v="2"/>
    <x v="20"/>
    <x v="235"/>
    <x v="3"/>
    <n v="0.2"/>
    <x v="1"/>
    <m/>
    <m/>
  </r>
  <r>
    <x v="0"/>
    <x v="2"/>
    <x v="2"/>
    <x v="20"/>
    <x v="236"/>
    <x v="3"/>
    <n v="1"/>
    <x v="0"/>
    <m/>
    <m/>
  </r>
  <r>
    <x v="0"/>
    <x v="2"/>
    <x v="2"/>
    <x v="20"/>
    <x v="237"/>
    <x v="3"/>
    <n v="2"/>
    <x v="0"/>
    <m/>
    <m/>
  </r>
  <r>
    <x v="0"/>
    <x v="2"/>
    <x v="2"/>
    <x v="20"/>
    <x v="238"/>
    <x v="3"/>
    <n v="0.2"/>
    <x v="1"/>
    <m/>
    <m/>
  </r>
  <r>
    <x v="0"/>
    <x v="2"/>
    <x v="2"/>
    <x v="20"/>
    <x v="239"/>
    <x v="3"/>
    <n v="0.1"/>
    <x v="1"/>
    <m/>
    <m/>
  </r>
  <r>
    <x v="0"/>
    <x v="2"/>
    <x v="2"/>
    <x v="20"/>
    <x v="30"/>
    <x v="3"/>
    <n v="1"/>
    <x v="1"/>
    <m/>
    <m/>
  </r>
  <r>
    <x v="0"/>
    <x v="2"/>
    <x v="2"/>
    <x v="20"/>
    <x v="240"/>
    <x v="3"/>
    <n v="3"/>
    <x v="0"/>
    <m/>
    <m/>
  </r>
  <r>
    <x v="0"/>
    <x v="2"/>
    <x v="2"/>
    <x v="20"/>
    <x v="241"/>
    <x v="3"/>
    <n v="3"/>
    <x v="0"/>
    <m/>
    <m/>
  </r>
  <r>
    <x v="0"/>
    <x v="2"/>
    <x v="2"/>
    <x v="20"/>
    <x v="242"/>
    <x v="3"/>
    <n v="0.2"/>
    <x v="1"/>
    <m/>
    <m/>
  </r>
  <r>
    <x v="0"/>
    <x v="2"/>
    <x v="2"/>
    <x v="20"/>
    <x v="243"/>
    <x v="3"/>
    <n v="1"/>
    <x v="1"/>
    <m/>
    <m/>
  </r>
  <r>
    <x v="0"/>
    <x v="2"/>
    <x v="2"/>
    <x v="20"/>
    <x v="244"/>
    <x v="3"/>
    <n v="1"/>
    <x v="1"/>
    <m/>
    <m/>
  </r>
  <r>
    <x v="0"/>
    <x v="2"/>
    <x v="2"/>
    <x v="20"/>
    <x v="245"/>
    <x v="3"/>
    <n v="0.02"/>
    <x v="1"/>
    <m/>
    <m/>
  </r>
  <r>
    <x v="0"/>
    <x v="2"/>
    <x v="2"/>
    <x v="20"/>
    <x v="204"/>
    <x v="3"/>
    <n v="4"/>
    <x v="0"/>
    <m/>
    <m/>
  </r>
  <r>
    <x v="0"/>
    <x v="2"/>
    <x v="2"/>
    <x v="20"/>
    <x v="246"/>
    <x v="8"/>
    <n v="0.3"/>
    <x v="1"/>
    <m/>
    <m/>
  </r>
  <r>
    <x v="0"/>
    <x v="2"/>
    <x v="2"/>
    <x v="20"/>
    <x v="272"/>
    <x v="4"/>
    <n v="1"/>
    <x v="0"/>
    <m/>
    <m/>
  </r>
  <r>
    <x v="0"/>
    <x v="2"/>
    <x v="2"/>
    <x v="20"/>
    <x v="213"/>
    <x v="5"/>
    <n v="6"/>
    <x v="0"/>
    <m/>
    <m/>
  </r>
  <r>
    <x v="0"/>
    <x v="2"/>
    <x v="2"/>
    <x v="20"/>
    <x v="248"/>
    <x v="5"/>
    <n v="1"/>
    <x v="2"/>
    <m/>
    <m/>
  </r>
  <r>
    <x v="0"/>
    <x v="2"/>
    <x v="2"/>
    <x v="20"/>
    <x v="249"/>
    <x v="5"/>
    <n v="0.25"/>
    <x v="1"/>
    <m/>
    <m/>
  </r>
  <r>
    <x v="0"/>
    <x v="2"/>
    <x v="2"/>
    <x v="20"/>
    <x v="250"/>
    <x v="5"/>
    <n v="0.45"/>
    <x v="1"/>
    <m/>
    <m/>
  </r>
  <r>
    <x v="0"/>
    <x v="2"/>
    <x v="2"/>
    <x v="20"/>
    <x v="251"/>
    <x v="5"/>
    <n v="0.2"/>
    <x v="1"/>
    <m/>
    <m/>
  </r>
  <r>
    <x v="0"/>
    <x v="2"/>
    <x v="2"/>
    <x v="21"/>
    <x v="216"/>
    <x v="0"/>
    <n v="0.5"/>
    <x v="2"/>
    <m/>
    <m/>
  </r>
  <r>
    <x v="0"/>
    <x v="2"/>
    <x v="2"/>
    <x v="21"/>
    <x v="273"/>
    <x v="0"/>
    <n v="4"/>
    <x v="2"/>
    <m/>
    <m/>
  </r>
  <r>
    <x v="0"/>
    <x v="2"/>
    <x v="2"/>
    <x v="21"/>
    <x v="274"/>
    <x v="0"/>
    <n v="1"/>
    <x v="0"/>
    <m/>
    <m/>
  </r>
  <r>
    <x v="0"/>
    <x v="2"/>
    <x v="2"/>
    <x v="21"/>
    <x v="275"/>
    <x v="0"/>
    <n v="0.1"/>
    <x v="1"/>
    <m/>
    <m/>
  </r>
  <r>
    <x v="0"/>
    <x v="2"/>
    <x v="2"/>
    <x v="21"/>
    <x v="218"/>
    <x v="0"/>
    <n v="2"/>
    <x v="1"/>
    <m/>
    <m/>
  </r>
  <r>
    <x v="0"/>
    <x v="2"/>
    <x v="2"/>
    <x v="21"/>
    <x v="276"/>
    <x v="0"/>
    <n v="0.1"/>
    <x v="1"/>
    <m/>
    <m/>
  </r>
  <r>
    <x v="0"/>
    <x v="2"/>
    <x v="2"/>
    <x v="21"/>
    <x v="277"/>
    <x v="0"/>
    <n v="0.1"/>
    <x v="1"/>
    <m/>
    <m/>
  </r>
  <r>
    <x v="0"/>
    <x v="2"/>
    <x v="2"/>
    <x v="21"/>
    <x v="278"/>
    <x v="0"/>
    <n v="1"/>
    <x v="0"/>
    <m/>
    <m/>
  </r>
  <r>
    <x v="0"/>
    <x v="2"/>
    <x v="2"/>
    <x v="21"/>
    <x v="208"/>
    <x v="0"/>
    <n v="0.5"/>
    <x v="1"/>
    <m/>
    <m/>
  </r>
  <r>
    <x v="0"/>
    <x v="2"/>
    <x v="2"/>
    <x v="21"/>
    <x v="279"/>
    <x v="0"/>
    <n v="1"/>
    <x v="0"/>
    <m/>
    <m/>
  </r>
  <r>
    <x v="0"/>
    <x v="2"/>
    <x v="2"/>
    <x v="21"/>
    <x v="280"/>
    <x v="0"/>
    <n v="0.2"/>
    <x v="1"/>
    <m/>
    <m/>
  </r>
  <r>
    <x v="0"/>
    <x v="2"/>
    <x v="2"/>
    <x v="21"/>
    <x v="281"/>
    <x v="0"/>
    <n v="0.4"/>
    <x v="1"/>
    <m/>
    <m/>
  </r>
  <r>
    <x v="0"/>
    <x v="2"/>
    <x v="2"/>
    <x v="21"/>
    <x v="282"/>
    <x v="0"/>
    <n v="0.1"/>
    <x v="1"/>
    <m/>
    <m/>
  </r>
  <r>
    <x v="0"/>
    <x v="2"/>
    <x v="2"/>
    <x v="21"/>
    <x v="283"/>
    <x v="0"/>
    <n v="0.2"/>
    <x v="1"/>
    <m/>
    <m/>
  </r>
  <r>
    <x v="0"/>
    <x v="2"/>
    <x v="2"/>
    <x v="21"/>
    <x v="227"/>
    <x v="0"/>
    <n v="0.5"/>
    <x v="2"/>
    <m/>
    <m/>
  </r>
  <r>
    <x v="0"/>
    <x v="2"/>
    <x v="2"/>
    <x v="21"/>
    <x v="189"/>
    <x v="1"/>
    <n v="1"/>
    <x v="2"/>
    <m/>
    <m/>
  </r>
  <r>
    <x v="0"/>
    <x v="2"/>
    <x v="2"/>
    <x v="21"/>
    <x v="18"/>
    <x v="1"/>
    <n v="1"/>
    <x v="0"/>
    <m/>
    <m/>
  </r>
  <r>
    <x v="0"/>
    <x v="2"/>
    <x v="2"/>
    <x v="21"/>
    <x v="191"/>
    <x v="1"/>
    <n v="4"/>
    <x v="0"/>
    <m/>
    <m/>
  </r>
  <r>
    <x v="0"/>
    <x v="2"/>
    <x v="2"/>
    <x v="21"/>
    <x v="22"/>
    <x v="1"/>
    <n v="0.5"/>
    <x v="2"/>
    <m/>
    <m/>
  </r>
  <r>
    <x v="0"/>
    <x v="2"/>
    <x v="2"/>
    <x v="21"/>
    <x v="194"/>
    <x v="1"/>
    <n v="1"/>
    <x v="0"/>
    <m/>
    <m/>
  </r>
  <r>
    <x v="0"/>
    <x v="2"/>
    <x v="2"/>
    <x v="21"/>
    <x v="230"/>
    <x v="7"/>
    <n v="1"/>
    <x v="1"/>
    <m/>
    <m/>
  </r>
  <r>
    <x v="0"/>
    <x v="2"/>
    <x v="2"/>
    <x v="21"/>
    <x v="284"/>
    <x v="7"/>
    <n v="0.5"/>
    <x v="1"/>
    <m/>
    <m/>
  </r>
  <r>
    <x v="0"/>
    <x v="2"/>
    <x v="2"/>
    <x v="21"/>
    <x v="285"/>
    <x v="3"/>
    <n v="0.4"/>
    <x v="1"/>
    <m/>
    <m/>
  </r>
  <r>
    <x v="0"/>
    <x v="2"/>
    <x v="2"/>
    <x v="21"/>
    <x v="286"/>
    <x v="3"/>
    <n v="0.01"/>
    <x v="1"/>
    <m/>
    <m/>
  </r>
  <r>
    <x v="0"/>
    <x v="2"/>
    <x v="2"/>
    <x v="21"/>
    <x v="287"/>
    <x v="3"/>
    <n v="0.4"/>
    <x v="1"/>
    <m/>
    <m/>
  </r>
  <r>
    <x v="0"/>
    <x v="2"/>
    <x v="2"/>
    <x v="21"/>
    <x v="236"/>
    <x v="3"/>
    <n v="1"/>
    <x v="1"/>
    <m/>
    <m/>
  </r>
  <r>
    <x v="0"/>
    <x v="2"/>
    <x v="2"/>
    <x v="21"/>
    <x v="200"/>
    <x v="3"/>
    <n v="0.1"/>
    <x v="1"/>
    <m/>
    <m/>
  </r>
  <r>
    <x v="0"/>
    <x v="2"/>
    <x v="2"/>
    <x v="21"/>
    <x v="288"/>
    <x v="3"/>
    <n v="3"/>
    <x v="0"/>
    <m/>
    <m/>
  </r>
  <r>
    <x v="0"/>
    <x v="2"/>
    <x v="2"/>
    <x v="21"/>
    <x v="201"/>
    <x v="3"/>
    <n v="3"/>
    <x v="0"/>
    <m/>
    <m/>
  </r>
  <r>
    <x v="0"/>
    <x v="2"/>
    <x v="2"/>
    <x v="21"/>
    <x v="289"/>
    <x v="8"/>
    <n v="1"/>
    <x v="1"/>
    <m/>
    <m/>
  </r>
  <r>
    <x v="0"/>
    <x v="2"/>
    <x v="2"/>
    <x v="21"/>
    <x v="290"/>
    <x v="8"/>
    <n v="0.5"/>
    <x v="1"/>
    <m/>
    <m/>
  </r>
  <r>
    <x v="0"/>
    <x v="2"/>
    <x v="2"/>
    <x v="21"/>
    <x v="291"/>
    <x v="8"/>
    <n v="0.5"/>
    <x v="1"/>
    <m/>
    <m/>
  </r>
  <r>
    <x v="0"/>
    <x v="2"/>
    <x v="2"/>
    <x v="21"/>
    <x v="292"/>
    <x v="4"/>
    <n v="100"/>
    <x v="0"/>
    <m/>
    <m/>
  </r>
  <r>
    <x v="0"/>
    <x v="2"/>
    <x v="2"/>
    <x v="21"/>
    <x v="265"/>
    <x v="5"/>
    <n v="1"/>
    <x v="2"/>
    <m/>
    <m/>
  </r>
  <r>
    <x v="0"/>
    <x v="2"/>
    <x v="2"/>
    <x v="21"/>
    <x v="213"/>
    <x v="5"/>
    <n v="16"/>
    <x v="0"/>
    <m/>
    <m/>
  </r>
  <r>
    <x v="0"/>
    <x v="2"/>
    <x v="2"/>
    <x v="21"/>
    <x v="293"/>
    <x v="5"/>
    <n v="0.2"/>
    <x v="1"/>
    <m/>
    <m/>
  </r>
  <r>
    <x v="0"/>
    <x v="2"/>
    <x v="2"/>
    <x v="21"/>
    <x v="249"/>
    <x v="5"/>
    <n v="0.25"/>
    <x v="1"/>
    <m/>
    <m/>
  </r>
  <r>
    <x v="0"/>
    <x v="2"/>
    <x v="2"/>
    <x v="21"/>
    <x v="250"/>
    <x v="5"/>
    <n v="0.22"/>
    <x v="1"/>
    <m/>
    <m/>
  </r>
  <r>
    <x v="0"/>
    <x v="2"/>
    <x v="2"/>
    <x v="21"/>
    <x v="294"/>
    <x v="5"/>
    <n v="0.5"/>
    <x v="1"/>
    <m/>
    <m/>
  </r>
  <r>
    <x v="0"/>
    <x v="2"/>
    <x v="2"/>
    <x v="21"/>
    <x v="295"/>
    <x v="5"/>
    <n v="0.2"/>
    <x v="1"/>
    <m/>
    <m/>
  </r>
  <r>
    <x v="0"/>
    <x v="2"/>
    <x v="2"/>
    <x v="22"/>
    <x v="296"/>
    <x v="0"/>
    <n v="500"/>
    <x v="0"/>
    <m/>
    <m/>
  </r>
  <r>
    <x v="0"/>
    <x v="2"/>
    <x v="2"/>
    <x v="22"/>
    <x v="185"/>
    <x v="0"/>
    <n v="1"/>
    <x v="2"/>
    <m/>
    <m/>
  </r>
  <r>
    <x v="0"/>
    <x v="2"/>
    <x v="2"/>
    <x v="22"/>
    <x v="297"/>
    <x v="0"/>
    <n v="1"/>
    <x v="0"/>
    <m/>
    <m/>
  </r>
  <r>
    <x v="0"/>
    <x v="2"/>
    <x v="2"/>
    <x v="22"/>
    <x v="298"/>
    <x v="0"/>
    <n v="0.1"/>
    <x v="1"/>
    <m/>
    <m/>
  </r>
  <r>
    <x v="0"/>
    <x v="2"/>
    <x v="2"/>
    <x v="22"/>
    <x v="218"/>
    <x v="0"/>
    <n v="0.5"/>
    <x v="1"/>
    <m/>
    <m/>
  </r>
  <r>
    <x v="0"/>
    <x v="2"/>
    <x v="2"/>
    <x v="22"/>
    <x v="299"/>
    <x v="0"/>
    <n v="400"/>
    <x v="4"/>
    <m/>
    <m/>
  </r>
  <r>
    <x v="0"/>
    <x v="2"/>
    <x v="2"/>
    <x v="22"/>
    <x v="300"/>
    <x v="0"/>
    <n v="500"/>
    <x v="0"/>
    <m/>
    <m/>
  </r>
  <r>
    <x v="0"/>
    <x v="2"/>
    <x v="2"/>
    <x v="22"/>
    <x v="189"/>
    <x v="1"/>
    <n v="1"/>
    <x v="2"/>
    <m/>
    <m/>
  </r>
  <r>
    <x v="0"/>
    <x v="2"/>
    <x v="2"/>
    <x v="22"/>
    <x v="18"/>
    <x v="1"/>
    <n v="1"/>
    <x v="0"/>
    <m/>
    <m/>
  </r>
  <r>
    <x v="0"/>
    <x v="2"/>
    <x v="2"/>
    <x v="22"/>
    <x v="191"/>
    <x v="1"/>
    <n v="4"/>
    <x v="0"/>
    <m/>
    <m/>
  </r>
  <r>
    <x v="0"/>
    <x v="2"/>
    <x v="2"/>
    <x v="22"/>
    <x v="22"/>
    <x v="1"/>
    <n v="0.5"/>
    <x v="2"/>
    <m/>
    <m/>
  </r>
  <r>
    <x v="0"/>
    <x v="2"/>
    <x v="2"/>
    <x v="22"/>
    <x v="194"/>
    <x v="1"/>
    <n v="1"/>
    <x v="0"/>
    <m/>
    <m/>
  </r>
  <r>
    <x v="0"/>
    <x v="2"/>
    <x v="2"/>
    <x v="22"/>
    <x v="301"/>
    <x v="7"/>
    <n v="0.2"/>
    <x v="1"/>
    <m/>
    <m/>
  </r>
  <r>
    <x v="0"/>
    <x v="2"/>
    <x v="2"/>
    <x v="22"/>
    <x v="232"/>
    <x v="3"/>
    <n v="1"/>
    <x v="0"/>
    <m/>
    <m/>
  </r>
  <r>
    <x v="0"/>
    <x v="2"/>
    <x v="2"/>
    <x v="22"/>
    <x v="195"/>
    <x v="3"/>
    <n v="1"/>
    <x v="0"/>
    <m/>
    <m/>
  </r>
  <r>
    <x v="0"/>
    <x v="2"/>
    <x v="2"/>
    <x v="22"/>
    <x v="236"/>
    <x v="3"/>
    <n v="8"/>
    <x v="0"/>
    <m/>
    <m/>
  </r>
  <r>
    <x v="0"/>
    <x v="2"/>
    <x v="2"/>
    <x v="22"/>
    <x v="196"/>
    <x v="3"/>
    <n v="1"/>
    <x v="0"/>
    <m/>
    <m/>
  </r>
  <r>
    <x v="0"/>
    <x v="2"/>
    <x v="2"/>
    <x v="22"/>
    <x v="302"/>
    <x v="3"/>
    <n v="0.1"/>
    <x v="1"/>
    <m/>
    <m/>
  </r>
  <r>
    <x v="0"/>
    <x v="2"/>
    <x v="2"/>
    <x v="22"/>
    <x v="198"/>
    <x v="3"/>
    <n v="2"/>
    <x v="1"/>
    <m/>
    <m/>
  </r>
  <r>
    <x v="0"/>
    <x v="2"/>
    <x v="2"/>
    <x v="22"/>
    <x v="303"/>
    <x v="3"/>
    <n v="0.5"/>
    <x v="1"/>
    <m/>
    <m/>
  </r>
  <r>
    <x v="0"/>
    <x v="2"/>
    <x v="2"/>
    <x v="22"/>
    <x v="200"/>
    <x v="3"/>
    <n v="0.1"/>
    <x v="1"/>
    <m/>
    <m/>
  </r>
  <r>
    <x v="0"/>
    <x v="2"/>
    <x v="2"/>
    <x v="22"/>
    <x v="304"/>
    <x v="3"/>
    <n v="2"/>
    <x v="0"/>
    <m/>
    <m/>
  </r>
  <r>
    <x v="0"/>
    <x v="2"/>
    <x v="2"/>
    <x v="22"/>
    <x v="305"/>
    <x v="3"/>
    <n v="1.5"/>
    <x v="1"/>
    <m/>
    <m/>
  </r>
  <r>
    <x v="0"/>
    <x v="2"/>
    <x v="2"/>
    <x v="22"/>
    <x v="306"/>
    <x v="3"/>
    <n v="4"/>
    <x v="0"/>
    <m/>
    <m/>
  </r>
  <r>
    <x v="0"/>
    <x v="2"/>
    <x v="2"/>
    <x v="22"/>
    <x v="265"/>
    <x v="5"/>
    <n v="1"/>
    <x v="2"/>
    <m/>
    <m/>
  </r>
  <r>
    <x v="0"/>
    <x v="2"/>
    <x v="2"/>
    <x v="22"/>
    <x v="213"/>
    <x v="5"/>
    <n v="12"/>
    <x v="0"/>
    <m/>
    <m/>
  </r>
  <r>
    <x v="0"/>
    <x v="2"/>
    <x v="2"/>
    <x v="22"/>
    <x v="307"/>
    <x v="5"/>
    <n v="0.25"/>
    <x v="1"/>
    <m/>
    <m/>
  </r>
  <r>
    <x v="0"/>
    <x v="2"/>
    <x v="2"/>
    <x v="22"/>
    <x v="214"/>
    <x v="5"/>
    <n v="0.2"/>
    <x v="1"/>
    <m/>
    <m/>
  </r>
  <r>
    <x v="0"/>
    <x v="2"/>
    <x v="2"/>
    <x v="23"/>
    <x v="216"/>
    <x v="0"/>
    <n v="0.5"/>
    <x v="2"/>
    <m/>
    <m/>
  </r>
  <r>
    <x v="0"/>
    <x v="2"/>
    <x v="2"/>
    <x v="23"/>
    <x v="308"/>
    <x v="0"/>
    <n v="4"/>
    <x v="2"/>
    <m/>
    <m/>
  </r>
  <r>
    <x v="0"/>
    <x v="2"/>
    <x v="2"/>
    <x v="23"/>
    <x v="309"/>
    <x v="0"/>
    <n v="50"/>
    <x v="4"/>
    <m/>
    <m/>
  </r>
  <r>
    <x v="0"/>
    <x v="2"/>
    <x v="2"/>
    <x v="23"/>
    <x v="209"/>
    <x v="0"/>
    <n v="100"/>
    <x v="4"/>
    <m/>
    <m/>
  </r>
  <r>
    <x v="0"/>
    <x v="2"/>
    <x v="2"/>
    <x v="23"/>
    <x v="310"/>
    <x v="0"/>
    <n v="1"/>
    <x v="0"/>
    <m/>
    <m/>
  </r>
  <r>
    <x v="0"/>
    <x v="2"/>
    <x v="2"/>
    <x v="23"/>
    <x v="311"/>
    <x v="0"/>
    <n v="0.2"/>
    <x v="1"/>
    <m/>
    <m/>
  </r>
  <r>
    <x v="0"/>
    <x v="2"/>
    <x v="2"/>
    <x v="23"/>
    <x v="90"/>
    <x v="0"/>
    <n v="0.5"/>
    <x v="2"/>
    <m/>
    <m/>
  </r>
  <r>
    <x v="0"/>
    <x v="2"/>
    <x v="2"/>
    <x v="23"/>
    <x v="227"/>
    <x v="0"/>
    <n v="0.5"/>
    <x v="2"/>
    <m/>
    <m/>
  </r>
  <r>
    <x v="0"/>
    <x v="2"/>
    <x v="2"/>
    <x v="23"/>
    <x v="312"/>
    <x v="0"/>
    <n v="0.5"/>
    <x v="2"/>
    <m/>
    <m/>
  </r>
  <r>
    <x v="0"/>
    <x v="2"/>
    <x v="2"/>
    <x v="23"/>
    <x v="189"/>
    <x v="1"/>
    <n v="1"/>
    <x v="2"/>
    <m/>
    <m/>
  </r>
  <r>
    <x v="0"/>
    <x v="2"/>
    <x v="2"/>
    <x v="23"/>
    <x v="18"/>
    <x v="1"/>
    <n v="1"/>
    <x v="0"/>
    <m/>
    <m/>
  </r>
  <r>
    <x v="0"/>
    <x v="2"/>
    <x v="2"/>
    <x v="23"/>
    <x v="191"/>
    <x v="1"/>
    <n v="4"/>
    <x v="0"/>
    <m/>
    <m/>
  </r>
  <r>
    <x v="0"/>
    <x v="2"/>
    <x v="2"/>
    <x v="23"/>
    <x v="22"/>
    <x v="1"/>
    <n v="0.5"/>
    <x v="2"/>
    <m/>
    <m/>
  </r>
  <r>
    <x v="0"/>
    <x v="2"/>
    <x v="2"/>
    <x v="23"/>
    <x v="194"/>
    <x v="1"/>
    <n v="1"/>
    <x v="0"/>
    <m/>
    <m/>
  </r>
  <r>
    <x v="0"/>
    <x v="2"/>
    <x v="2"/>
    <x v="23"/>
    <x v="313"/>
    <x v="7"/>
    <n v="1"/>
    <x v="1"/>
    <m/>
    <m/>
  </r>
  <r>
    <x v="0"/>
    <x v="2"/>
    <x v="2"/>
    <x v="23"/>
    <x v="314"/>
    <x v="7"/>
    <n v="1"/>
    <x v="1"/>
    <m/>
    <m/>
  </r>
  <r>
    <x v="0"/>
    <x v="2"/>
    <x v="2"/>
    <x v="23"/>
    <x v="315"/>
    <x v="7"/>
    <n v="1"/>
    <x v="1"/>
    <m/>
    <m/>
  </r>
  <r>
    <x v="0"/>
    <x v="2"/>
    <x v="2"/>
    <x v="23"/>
    <x v="316"/>
    <x v="7"/>
    <n v="1"/>
    <x v="1"/>
    <m/>
    <m/>
  </r>
  <r>
    <x v="0"/>
    <x v="2"/>
    <x v="2"/>
    <x v="23"/>
    <x v="232"/>
    <x v="3"/>
    <n v="1"/>
    <x v="0"/>
    <m/>
    <m/>
  </r>
  <r>
    <x v="0"/>
    <x v="2"/>
    <x v="2"/>
    <x v="23"/>
    <x v="236"/>
    <x v="3"/>
    <n v="4"/>
    <x v="0"/>
    <m/>
    <m/>
  </r>
  <r>
    <x v="0"/>
    <x v="2"/>
    <x v="2"/>
    <x v="23"/>
    <x v="317"/>
    <x v="3"/>
    <n v="0.2"/>
    <x v="1"/>
    <m/>
    <m/>
  </r>
  <r>
    <x v="0"/>
    <x v="2"/>
    <x v="2"/>
    <x v="23"/>
    <x v="198"/>
    <x v="3"/>
    <n v="4"/>
    <x v="1"/>
    <m/>
    <m/>
  </r>
  <r>
    <x v="0"/>
    <x v="2"/>
    <x v="2"/>
    <x v="23"/>
    <x v="200"/>
    <x v="3"/>
    <n v="0.2"/>
    <x v="1"/>
    <m/>
    <m/>
  </r>
  <r>
    <x v="0"/>
    <x v="2"/>
    <x v="2"/>
    <x v="23"/>
    <x v="318"/>
    <x v="3"/>
    <n v="6"/>
    <x v="0"/>
    <m/>
    <m/>
  </r>
  <r>
    <x v="0"/>
    <x v="2"/>
    <x v="2"/>
    <x v="23"/>
    <x v="306"/>
    <x v="3"/>
    <n v="4"/>
    <x v="0"/>
    <m/>
    <m/>
  </r>
  <r>
    <x v="0"/>
    <x v="2"/>
    <x v="2"/>
    <x v="23"/>
    <x v="265"/>
    <x v="5"/>
    <n v="1"/>
    <x v="2"/>
    <m/>
    <m/>
  </r>
  <r>
    <x v="0"/>
    <x v="2"/>
    <x v="2"/>
    <x v="23"/>
    <x v="248"/>
    <x v="5"/>
    <n v="1"/>
    <x v="2"/>
    <m/>
    <m/>
  </r>
  <r>
    <x v="0"/>
    <x v="2"/>
    <x v="2"/>
    <x v="23"/>
    <x v="307"/>
    <x v="5"/>
    <n v="250"/>
    <x v="4"/>
    <m/>
    <m/>
  </r>
  <r>
    <x v="0"/>
    <x v="2"/>
    <x v="2"/>
    <x v="24"/>
    <x v="216"/>
    <x v="0"/>
    <n v="0.5"/>
    <x v="2"/>
    <m/>
    <m/>
  </r>
  <r>
    <x v="0"/>
    <x v="2"/>
    <x v="2"/>
    <x v="24"/>
    <x v="308"/>
    <x v="0"/>
    <n v="4"/>
    <x v="2"/>
    <m/>
    <m/>
  </r>
  <r>
    <x v="0"/>
    <x v="2"/>
    <x v="2"/>
    <x v="24"/>
    <x v="309"/>
    <x v="0"/>
    <n v="50"/>
    <x v="4"/>
    <m/>
    <m/>
  </r>
  <r>
    <x v="0"/>
    <x v="2"/>
    <x v="2"/>
    <x v="24"/>
    <x v="209"/>
    <x v="0"/>
    <n v="100"/>
    <x v="4"/>
    <m/>
    <m/>
  </r>
  <r>
    <x v="0"/>
    <x v="2"/>
    <x v="2"/>
    <x v="24"/>
    <x v="310"/>
    <x v="0"/>
    <n v="1"/>
    <x v="0"/>
    <m/>
    <m/>
  </r>
  <r>
    <x v="0"/>
    <x v="2"/>
    <x v="2"/>
    <x v="24"/>
    <x v="311"/>
    <x v="0"/>
    <n v="0.2"/>
    <x v="1"/>
    <m/>
    <m/>
  </r>
  <r>
    <x v="0"/>
    <x v="2"/>
    <x v="2"/>
    <x v="24"/>
    <x v="90"/>
    <x v="0"/>
    <n v="0.5"/>
    <x v="2"/>
    <m/>
    <m/>
  </r>
  <r>
    <x v="0"/>
    <x v="2"/>
    <x v="2"/>
    <x v="24"/>
    <x v="227"/>
    <x v="0"/>
    <n v="0.5"/>
    <x v="2"/>
    <m/>
    <m/>
  </r>
  <r>
    <x v="0"/>
    <x v="2"/>
    <x v="2"/>
    <x v="24"/>
    <x v="312"/>
    <x v="0"/>
    <n v="0.5"/>
    <x v="2"/>
    <m/>
    <m/>
  </r>
  <r>
    <x v="0"/>
    <x v="2"/>
    <x v="2"/>
    <x v="24"/>
    <x v="189"/>
    <x v="1"/>
    <n v="1"/>
    <x v="2"/>
    <m/>
    <m/>
  </r>
  <r>
    <x v="0"/>
    <x v="2"/>
    <x v="2"/>
    <x v="24"/>
    <x v="18"/>
    <x v="1"/>
    <n v="1"/>
    <x v="0"/>
    <m/>
    <m/>
  </r>
  <r>
    <x v="0"/>
    <x v="2"/>
    <x v="2"/>
    <x v="24"/>
    <x v="191"/>
    <x v="1"/>
    <n v="4"/>
    <x v="0"/>
    <m/>
    <m/>
  </r>
  <r>
    <x v="0"/>
    <x v="2"/>
    <x v="2"/>
    <x v="24"/>
    <x v="22"/>
    <x v="1"/>
    <n v="0.5"/>
    <x v="2"/>
    <m/>
    <m/>
  </r>
  <r>
    <x v="0"/>
    <x v="2"/>
    <x v="2"/>
    <x v="24"/>
    <x v="194"/>
    <x v="1"/>
    <n v="1"/>
    <x v="0"/>
    <m/>
    <m/>
  </r>
  <r>
    <x v="0"/>
    <x v="2"/>
    <x v="2"/>
    <x v="24"/>
    <x v="313"/>
    <x v="7"/>
    <n v="1"/>
    <x v="1"/>
    <m/>
    <m/>
  </r>
  <r>
    <x v="0"/>
    <x v="2"/>
    <x v="2"/>
    <x v="24"/>
    <x v="314"/>
    <x v="7"/>
    <n v="1"/>
    <x v="1"/>
    <m/>
    <m/>
  </r>
  <r>
    <x v="0"/>
    <x v="2"/>
    <x v="2"/>
    <x v="24"/>
    <x v="315"/>
    <x v="7"/>
    <n v="1"/>
    <x v="1"/>
    <m/>
    <m/>
  </r>
  <r>
    <x v="0"/>
    <x v="2"/>
    <x v="2"/>
    <x v="24"/>
    <x v="316"/>
    <x v="7"/>
    <n v="1"/>
    <x v="1"/>
    <m/>
    <m/>
  </r>
  <r>
    <x v="0"/>
    <x v="2"/>
    <x v="2"/>
    <x v="24"/>
    <x v="232"/>
    <x v="3"/>
    <n v="1"/>
    <x v="0"/>
    <m/>
    <m/>
  </r>
  <r>
    <x v="0"/>
    <x v="2"/>
    <x v="2"/>
    <x v="24"/>
    <x v="236"/>
    <x v="3"/>
    <n v="4"/>
    <x v="0"/>
    <m/>
    <m/>
  </r>
  <r>
    <x v="0"/>
    <x v="2"/>
    <x v="2"/>
    <x v="24"/>
    <x v="317"/>
    <x v="3"/>
    <n v="0.2"/>
    <x v="1"/>
    <m/>
    <m/>
  </r>
  <r>
    <x v="0"/>
    <x v="2"/>
    <x v="2"/>
    <x v="24"/>
    <x v="198"/>
    <x v="3"/>
    <n v="4"/>
    <x v="1"/>
    <m/>
    <m/>
  </r>
  <r>
    <x v="0"/>
    <x v="2"/>
    <x v="2"/>
    <x v="24"/>
    <x v="200"/>
    <x v="3"/>
    <n v="0.2"/>
    <x v="1"/>
    <m/>
    <m/>
  </r>
  <r>
    <x v="0"/>
    <x v="2"/>
    <x v="2"/>
    <x v="24"/>
    <x v="318"/>
    <x v="3"/>
    <n v="6"/>
    <x v="0"/>
    <m/>
    <m/>
  </r>
  <r>
    <x v="0"/>
    <x v="2"/>
    <x v="2"/>
    <x v="24"/>
    <x v="306"/>
    <x v="3"/>
    <n v="4"/>
    <x v="0"/>
    <m/>
    <m/>
  </r>
  <r>
    <x v="0"/>
    <x v="2"/>
    <x v="2"/>
    <x v="24"/>
    <x v="265"/>
    <x v="5"/>
    <n v="1"/>
    <x v="2"/>
    <m/>
    <m/>
  </r>
  <r>
    <x v="0"/>
    <x v="2"/>
    <x v="2"/>
    <x v="24"/>
    <x v="248"/>
    <x v="5"/>
    <n v="1"/>
    <x v="2"/>
    <m/>
    <m/>
  </r>
  <r>
    <x v="0"/>
    <x v="2"/>
    <x v="2"/>
    <x v="24"/>
    <x v="307"/>
    <x v="5"/>
    <n v="250"/>
    <x v="4"/>
    <m/>
    <m/>
  </r>
  <r>
    <x v="0"/>
    <x v="2"/>
    <x v="2"/>
    <x v="25"/>
    <x v="216"/>
    <x v="0"/>
    <n v="0.5"/>
    <x v="2"/>
    <m/>
    <m/>
  </r>
  <r>
    <x v="0"/>
    <x v="2"/>
    <x v="2"/>
    <x v="25"/>
    <x v="308"/>
    <x v="0"/>
    <n v="0.5"/>
    <x v="2"/>
    <m/>
    <m/>
  </r>
  <r>
    <x v="0"/>
    <x v="2"/>
    <x v="2"/>
    <x v="25"/>
    <x v="319"/>
    <x v="0"/>
    <n v="0.03"/>
    <x v="1"/>
    <m/>
    <m/>
  </r>
  <r>
    <x v="0"/>
    <x v="2"/>
    <x v="2"/>
    <x v="25"/>
    <x v="320"/>
    <x v="0"/>
    <n v="1"/>
    <x v="1"/>
    <m/>
    <m/>
  </r>
  <r>
    <x v="0"/>
    <x v="2"/>
    <x v="2"/>
    <x v="25"/>
    <x v="297"/>
    <x v="0"/>
    <n v="2"/>
    <x v="0"/>
    <m/>
    <m/>
  </r>
  <r>
    <x v="0"/>
    <x v="2"/>
    <x v="2"/>
    <x v="25"/>
    <x v="209"/>
    <x v="0"/>
    <n v="0.03"/>
    <x v="1"/>
    <m/>
    <m/>
  </r>
  <r>
    <x v="0"/>
    <x v="2"/>
    <x v="2"/>
    <x v="25"/>
    <x v="189"/>
    <x v="1"/>
    <n v="1"/>
    <x v="2"/>
    <m/>
    <m/>
  </r>
  <r>
    <x v="0"/>
    <x v="2"/>
    <x v="2"/>
    <x v="25"/>
    <x v="18"/>
    <x v="1"/>
    <n v="1"/>
    <x v="0"/>
    <m/>
    <m/>
  </r>
  <r>
    <x v="0"/>
    <x v="2"/>
    <x v="2"/>
    <x v="25"/>
    <x v="191"/>
    <x v="1"/>
    <n v="4"/>
    <x v="0"/>
    <m/>
    <m/>
  </r>
  <r>
    <x v="0"/>
    <x v="2"/>
    <x v="2"/>
    <x v="25"/>
    <x v="22"/>
    <x v="1"/>
    <n v="0.5"/>
    <x v="2"/>
    <m/>
    <m/>
  </r>
  <r>
    <x v="0"/>
    <x v="2"/>
    <x v="2"/>
    <x v="25"/>
    <x v="194"/>
    <x v="1"/>
    <n v="1"/>
    <x v="0"/>
    <m/>
    <m/>
  </r>
  <r>
    <x v="0"/>
    <x v="2"/>
    <x v="2"/>
    <x v="25"/>
    <x v="321"/>
    <x v="7"/>
    <n v="2"/>
    <x v="1"/>
    <m/>
    <m/>
  </r>
  <r>
    <x v="0"/>
    <x v="2"/>
    <x v="2"/>
    <x v="25"/>
    <x v="287"/>
    <x v="3"/>
    <n v="3"/>
    <x v="0"/>
    <m/>
    <m/>
  </r>
  <r>
    <x v="0"/>
    <x v="2"/>
    <x v="2"/>
    <x v="25"/>
    <x v="317"/>
    <x v="3"/>
    <n v="0.4"/>
    <x v="1"/>
    <m/>
    <m/>
  </r>
  <r>
    <x v="0"/>
    <x v="2"/>
    <x v="2"/>
    <x v="25"/>
    <x v="322"/>
    <x v="3"/>
    <n v="0.04"/>
    <x v="1"/>
    <m/>
    <m/>
  </r>
  <r>
    <x v="0"/>
    <x v="2"/>
    <x v="2"/>
    <x v="25"/>
    <x v="238"/>
    <x v="3"/>
    <n v="0.3"/>
    <x v="1"/>
    <m/>
    <m/>
  </r>
  <r>
    <x v="0"/>
    <x v="2"/>
    <x v="2"/>
    <x v="25"/>
    <x v="302"/>
    <x v="3"/>
    <n v="0.1"/>
    <x v="1"/>
    <m/>
    <m/>
  </r>
  <r>
    <x v="0"/>
    <x v="2"/>
    <x v="2"/>
    <x v="25"/>
    <x v="136"/>
    <x v="3"/>
    <n v="2.5"/>
    <x v="1"/>
    <m/>
    <m/>
  </r>
  <r>
    <x v="0"/>
    <x v="2"/>
    <x v="2"/>
    <x v="25"/>
    <x v="241"/>
    <x v="3"/>
    <n v="2"/>
    <x v="0"/>
    <m/>
    <m/>
  </r>
  <r>
    <x v="0"/>
    <x v="2"/>
    <x v="2"/>
    <x v="25"/>
    <x v="240"/>
    <x v="3"/>
    <n v="2"/>
    <x v="0"/>
    <m/>
    <m/>
  </r>
  <r>
    <x v="0"/>
    <x v="2"/>
    <x v="2"/>
    <x v="25"/>
    <x v="288"/>
    <x v="3"/>
    <n v="4"/>
    <x v="0"/>
    <m/>
    <m/>
  </r>
  <r>
    <x v="0"/>
    <x v="2"/>
    <x v="2"/>
    <x v="25"/>
    <x v="201"/>
    <x v="3"/>
    <n v="4"/>
    <x v="0"/>
    <m/>
    <m/>
  </r>
  <r>
    <x v="0"/>
    <x v="2"/>
    <x v="2"/>
    <x v="25"/>
    <x v="202"/>
    <x v="3"/>
    <n v="4"/>
    <x v="0"/>
    <m/>
    <m/>
  </r>
  <r>
    <x v="0"/>
    <x v="2"/>
    <x v="2"/>
    <x v="25"/>
    <x v="311"/>
    <x v="3"/>
    <n v="0.2"/>
    <x v="1"/>
    <m/>
    <m/>
  </r>
  <r>
    <x v="0"/>
    <x v="2"/>
    <x v="2"/>
    <x v="25"/>
    <x v="306"/>
    <x v="3"/>
    <n v="4"/>
    <x v="0"/>
    <m/>
    <m/>
  </r>
  <r>
    <x v="0"/>
    <x v="2"/>
    <x v="2"/>
    <x v="25"/>
    <x v="323"/>
    <x v="8"/>
    <n v="2"/>
    <x v="1"/>
    <m/>
    <m/>
  </r>
  <r>
    <x v="0"/>
    <x v="2"/>
    <x v="2"/>
    <x v="25"/>
    <x v="324"/>
    <x v="8"/>
    <n v="1"/>
    <x v="1"/>
    <m/>
    <m/>
  </r>
  <r>
    <x v="0"/>
    <x v="2"/>
    <x v="2"/>
    <x v="25"/>
    <x v="265"/>
    <x v="5"/>
    <n v="1"/>
    <x v="2"/>
    <m/>
    <m/>
  </r>
  <r>
    <x v="0"/>
    <x v="2"/>
    <x v="2"/>
    <x v="26"/>
    <x v="325"/>
    <x v="0"/>
    <n v="0.05"/>
    <x v="1"/>
    <m/>
    <m/>
  </r>
  <r>
    <x v="0"/>
    <x v="2"/>
    <x v="2"/>
    <x v="26"/>
    <x v="217"/>
    <x v="0"/>
    <n v="1"/>
    <x v="1"/>
    <m/>
    <m/>
  </r>
  <r>
    <x v="0"/>
    <x v="2"/>
    <x v="2"/>
    <x v="26"/>
    <x v="326"/>
    <x v="0"/>
    <n v="1"/>
    <x v="1"/>
    <m/>
    <m/>
  </r>
  <r>
    <x v="0"/>
    <x v="2"/>
    <x v="2"/>
    <x v="26"/>
    <x v="327"/>
    <x v="0"/>
    <n v="0.06"/>
    <x v="1"/>
    <m/>
    <m/>
  </r>
  <r>
    <x v="0"/>
    <x v="2"/>
    <x v="2"/>
    <x v="26"/>
    <x v="328"/>
    <x v="0"/>
    <n v="0.1"/>
    <x v="1"/>
    <m/>
    <m/>
  </r>
  <r>
    <x v="0"/>
    <x v="2"/>
    <x v="2"/>
    <x v="26"/>
    <x v="329"/>
    <x v="0"/>
    <n v="2"/>
    <x v="0"/>
    <m/>
    <m/>
  </r>
  <r>
    <x v="0"/>
    <x v="2"/>
    <x v="2"/>
    <x v="26"/>
    <x v="330"/>
    <x v="0"/>
    <n v="0.6"/>
    <x v="1"/>
    <m/>
    <m/>
  </r>
  <r>
    <x v="0"/>
    <x v="2"/>
    <x v="2"/>
    <x v="26"/>
    <x v="331"/>
    <x v="0"/>
    <n v="0.6"/>
    <x v="1"/>
    <m/>
    <m/>
  </r>
  <r>
    <x v="0"/>
    <x v="2"/>
    <x v="2"/>
    <x v="26"/>
    <x v="332"/>
    <x v="0"/>
    <n v="0.7"/>
    <x v="1"/>
    <m/>
    <m/>
  </r>
  <r>
    <x v="0"/>
    <x v="2"/>
    <x v="2"/>
    <x v="26"/>
    <x v="333"/>
    <x v="0"/>
    <n v="0.05"/>
    <x v="2"/>
    <m/>
    <m/>
  </r>
  <r>
    <x v="0"/>
    <x v="2"/>
    <x v="2"/>
    <x v="26"/>
    <x v="334"/>
    <x v="0"/>
    <n v="0.1"/>
    <x v="2"/>
    <m/>
    <m/>
  </r>
  <r>
    <x v="0"/>
    <x v="2"/>
    <x v="2"/>
    <x v="26"/>
    <x v="218"/>
    <x v="0"/>
    <n v="2"/>
    <x v="1"/>
    <m/>
    <m/>
  </r>
  <r>
    <x v="0"/>
    <x v="2"/>
    <x v="2"/>
    <x v="26"/>
    <x v="335"/>
    <x v="0"/>
    <n v="18"/>
    <x v="0"/>
    <m/>
    <m/>
  </r>
  <r>
    <x v="0"/>
    <x v="2"/>
    <x v="2"/>
    <x v="26"/>
    <x v="336"/>
    <x v="0"/>
    <n v="1"/>
    <x v="2"/>
    <m/>
    <m/>
  </r>
  <r>
    <x v="0"/>
    <x v="2"/>
    <x v="2"/>
    <x v="26"/>
    <x v="337"/>
    <x v="0"/>
    <n v="1"/>
    <x v="0"/>
    <m/>
    <m/>
  </r>
  <r>
    <x v="0"/>
    <x v="2"/>
    <x v="2"/>
    <x v="26"/>
    <x v="338"/>
    <x v="0"/>
    <n v="0.04"/>
    <x v="2"/>
    <m/>
    <m/>
  </r>
  <r>
    <x v="0"/>
    <x v="2"/>
    <x v="2"/>
    <x v="26"/>
    <x v="339"/>
    <x v="0"/>
    <n v="1"/>
    <x v="1"/>
    <m/>
    <m/>
  </r>
  <r>
    <x v="0"/>
    <x v="2"/>
    <x v="2"/>
    <x v="26"/>
    <x v="340"/>
    <x v="0"/>
    <n v="0.3"/>
    <x v="1"/>
    <m/>
    <m/>
  </r>
  <r>
    <x v="0"/>
    <x v="2"/>
    <x v="2"/>
    <x v="26"/>
    <x v="341"/>
    <x v="0"/>
    <n v="7.0000000000000007E-2"/>
    <x v="1"/>
    <m/>
    <m/>
  </r>
  <r>
    <x v="0"/>
    <x v="2"/>
    <x v="2"/>
    <x v="26"/>
    <x v="342"/>
    <x v="0"/>
    <n v="0.1"/>
    <x v="1"/>
    <m/>
    <m/>
  </r>
  <r>
    <x v="0"/>
    <x v="2"/>
    <x v="2"/>
    <x v="26"/>
    <x v="189"/>
    <x v="1"/>
    <n v="1"/>
    <x v="2"/>
    <m/>
    <m/>
  </r>
  <r>
    <x v="0"/>
    <x v="2"/>
    <x v="2"/>
    <x v="26"/>
    <x v="18"/>
    <x v="1"/>
    <n v="1"/>
    <x v="0"/>
    <m/>
    <m/>
  </r>
  <r>
    <x v="0"/>
    <x v="2"/>
    <x v="2"/>
    <x v="26"/>
    <x v="191"/>
    <x v="1"/>
    <n v="4"/>
    <x v="0"/>
    <m/>
    <m/>
  </r>
  <r>
    <x v="0"/>
    <x v="2"/>
    <x v="2"/>
    <x v="26"/>
    <x v="22"/>
    <x v="1"/>
    <n v="0.5"/>
    <x v="2"/>
    <m/>
    <m/>
  </r>
  <r>
    <x v="0"/>
    <x v="2"/>
    <x v="2"/>
    <x v="26"/>
    <x v="194"/>
    <x v="1"/>
    <n v="1"/>
    <x v="0"/>
    <m/>
    <m/>
  </r>
  <r>
    <x v="0"/>
    <x v="2"/>
    <x v="2"/>
    <x v="26"/>
    <x v="343"/>
    <x v="3"/>
    <n v="0.1"/>
    <x v="1"/>
    <m/>
    <m/>
  </r>
  <r>
    <x v="0"/>
    <x v="2"/>
    <x v="2"/>
    <x v="26"/>
    <x v="344"/>
    <x v="3"/>
    <n v="0.3"/>
    <x v="1"/>
    <m/>
    <m/>
  </r>
  <r>
    <x v="0"/>
    <x v="2"/>
    <x v="2"/>
    <x v="26"/>
    <x v="30"/>
    <x v="3"/>
    <n v="1"/>
    <x v="0"/>
    <m/>
    <m/>
  </r>
  <r>
    <x v="0"/>
    <x v="2"/>
    <x v="2"/>
    <x v="26"/>
    <x v="32"/>
    <x v="3"/>
    <n v="3"/>
    <x v="0"/>
    <m/>
    <m/>
  </r>
  <r>
    <x v="0"/>
    <x v="2"/>
    <x v="2"/>
    <x v="26"/>
    <x v="345"/>
    <x v="4"/>
    <n v="5"/>
    <x v="0"/>
    <m/>
    <m/>
  </r>
  <r>
    <x v="0"/>
    <x v="2"/>
    <x v="2"/>
    <x v="26"/>
    <x v="265"/>
    <x v="5"/>
    <n v="2"/>
    <x v="2"/>
    <m/>
    <m/>
  </r>
  <r>
    <x v="0"/>
    <x v="2"/>
    <x v="2"/>
    <x v="26"/>
    <x v="346"/>
    <x v="5"/>
    <n v="1"/>
    <x v="2"/>
    <m/>
    <m/>
  </r>
  <r>
    <x v="0"/>
    <x v="2"/>
    <x v="2"/>
    <x v="26"/>
    <x v="213"/>
    <x v="5"/>
    <n v="30"/>
    <x v="0"/>
    <m/>
    <m/>
  </r>
  <r>
    <x v="0"/>
    <x v="2"/>
    <x v="2"/>
    <x v="26"/>
    <x v="249"/>
    <x v="5"/>
    <n v="1"/>
    <x v="1"/>
    <m/>
    <m/>
  </r>
  <r>
    <x v="0"/>
    <x v="2"/>
    <x v="2"/>
    <x v="26"/>
    <x v="250"/>
    <x v="5"/>
    <n v="0.45"/>
    <x v="1"/>
    <m/>
    <m/>
  </r>
  <r>
    <x v="0"/>
    <x v="2"/>
    <x v="2"/>
    <x v="26"/>
    <x v="251"/>
    <x v="5"/>
    <n v="0.2"/>
    <x v="1"/>
    <m/>
    <m/>
  </r>
  <r>
    <x v="0"/>
    <x v="2"/>
    <x v="2"/>
    <x v="27"/>
    <x v="325"/>
    <x v="0"/>
    <n v="0.1"/>
    <x v="1"/>
    <m/>
    <m/>
  </r>
  <r>
    <x v="0"/>
    <x v="2"/>
    <x v="2"/>
    <x v="27"/>
    <x v="217"/>
    <x v="0"/>
    <n v="2"/>
    <x v="1"/>
    <m/>
    <m/>
  </r>
  <r>
    <x v="0"/>
    <x v="2"/>
    <x v="2"/>
    <x v="27"/>
    <x v="326"/>
    <x v="0"/>
    <n v="1"/>
    <x v="1"/>
    <m/>
    <m/>
  </r>
  <r>
    <x v="0"/>
    <x v="2"/>
    <x v="2"/>
    <x v="27"/>
    <x v="330"/>
    <x v="0"/>
    <n v="0.5"/>
    <x v="1"/>
    <m/>
    <m/>
  </r>
  <r>
    <x v="0"/>
    <x v="2"/>
    <x v="2"/>
    <x v="27"/>
    <x v="334"/>
    <x v="0"/>
    <n v="0.05"/>
    <x v="2"/>
    <m/>
    <m/>
  </r>
  <r>
    <x v="0"/>
    <x v="2"/>
    <x v="2"/>
    <x v="27"/>
    <x v="218"/>
    <x v="0"/>
    <n v="3"/>
    <x v="1"/>
    <m/>
    <m/>
  </r>
  <r>
    <x v="0"/>
    <x v="2"/>
    <x v="2"/>
    <x v="27"/>
    <x v="347"/>
    <x v="0"/>
    <n v="2"/>
    <x v="0"/>
    <m/>
    <m/>
  </r>
  <r>
    <x v="0"/>
    <x v="2"/>
    <x v="2"/>
    <x v="27"/>
    <x v="348"/>
    <x v="0"/>
    <n v="0.2"/>
    <x v="2"/>
    <m/>
    <m/>
  </r>
  <r>
    <x v="0"/>
    <x v="2"/>
    <x v="2"/>
    <x v="27"/>
    <x v="189"/>
    <x v="1"/>
    <n v="1"/>
    <x v="2"/>
    <m/>
    <m/>
  </r>
  <r>
    <x v="0"/>
    <x v="2"/>
    <x v="2"/>
    <x v="27"/>
    <x v="18"/>
    <x v="1"/>
    <n v="1"/>
    <x v="0"/>
    <m/>
    <m/>
  </r>
  <r>
    <x v="0"/>
    <x v="2"/>
    <x v="2"/>
    <x v="27"/>
    <x v="191"/>
    <x v="1"/>
    <n v="4"/>
    <x v="0"/>
    <m/>
    <m/>
  </r>
  <r>
    <x v="0"/>
    <x v="2"/>
    <x v="2"/>
    <x v="27"/>
    <x v="22"/>
    <x v="1"/>
    <n v="0.5"/>
    <x v="2"/>
    <m/>
    <m/>
  </r>
  <r>
    <x v="0"/>
    <x v="2"/>
    <x v="2"/>
    <x v="27"/>
    <x v="194"/>
    <x v="1"/>
    <n v="1"/>
    <x v="0"/>
    <m/>
    <m/>
  </r>
  <r>
    <x v="0"/>
    <x v="2"/>
    <x v="2"/>
    <x v="27"/>
    <x v="349"/>
    <x v="3"/>
    <n v="0.5"/>
    <x v="1"/>
    <m/>
    <m/>
  </r>
  <r>
    <x v="0"/>
    <x v="2"/>
    <x v="2"/>
    <x v="27"/>
    <x v="350"/>
    <x v="3"/>
    <n v="0.5"/>
    <x v="1"/>
    <m/>
    <m/>
  </r>
  <r>
    <x v="0"/>
    <x v="2"/>
    <x v="2"/>
    <x v="27"/>
    <x v="30"/>
    <x v="3"/>
    <n v="1"/>
    <x v="1"/>
    <m/>
    <m/>
  </r>
  <r>
    <x v="0"/>
    <x v="2"/>
    <x v="2"/>
    <x v="27"/>
    <x v="351"/>
    <x v="3"/>
    <n v="0.5"/>
    <x v="1"/>
    <m/>
    <m/>
  </r>
  <r>
    <x v="0"/>
    <x v="2"/>
    <x v="2"/>
    <x v="27"/>
    <x v="352"/>
    <x v="3"/>
    <n v="0.4"/>
    <x v="1"/>
    <m/>
    <m/>
  </r>
  <r>
    <x v="0"/>
    <x v="2"/>
    <x v="2"/>
    <x v="27"/>
    <x v="353"/>
    <x v="4"/>
    <n v="4"/>
    <x v="0"/>
    <m/>
    <m/>
  </r>
  <r>
    <x v="0"/>
    <x v="2"/>
    <x v="2"/>
    <x v="27"/>
    <x v="265"/>
    <x v="5"/>
    <n v="1"/>
    <x v="2"/>
    <m/>
    <m/>
  </r>
  <r>
    <x v="0"/>
    <x v="2"/>
    <x v="2"/>
    <x v="27"/>
    <x v="213"/>
    <x v="5"/>
    <n v="30"/>
    <x v="0"/>
    <m/>
    <m/>
  </r>
  <r>
    <x v="0"/>
    <x v="2"/>
    <x v="2"/>
    <x v="27"/>
    <x v="248"/>
    <x v="5"/>
    <n v="1"/>
    <x v="2"/>
    <m/>
    <m/>
  </r>
  <r>
    <x v="0"/>
    <x v="2"/>
    <x v="2"/>
    <x v="27"/>
    <x v="249"/>
    <x v="5"/>
    <n v="1"/>
    <x v="1"/>
    <m/>
    <m/>
  </r>
  <r>
    <x v="0"/>
    <x v="2"/>
    <x v="2"/>
    <x v="27"/>
    <x v="354"/>
    <x v="5"/>
    <n v="0.5"/>
    <x v="1"/>
    <m/>
    <m/>
  </r>
  <r>
    <x v="0"/>
    <x v="2"/>
    <x v="2"/>
    <x v="28"/>
    <x v="215"/>
    <x v="0"/>
    <n v="0.5"/>
    <x v="2"/>
    <m/>
    <m/>
  </r>
  <r>
    <x v="0"/>
    <x v="2"/>
    <x v="2"/>
    <x v="28"/>
    <x v="216"/>
    <x v="0"/>
    <n v="1"/>
    <x v="2"/>
    <m/>
    <m/>
  </r>
  <r>
    <x v="0"/>
    <x v="2"/>
    <x v="2"/>
    <x v="28"/>
    <x v="274"/>
    <x v="0"/>
    <n v="0.1"/>
    <x v="0"/>
    <m/>
    <m/>
  </r>
  <r>
    <x v="0"/>
    <x v="2"/>
    <x v="2"/>
    <x v="28"/>
    <x v="355"/>
    <x v="0"/>
    <n v="0.5"/>
    <x v="1"/>
    <m/>
    <m/>
  </r>
  <r>
    <x v="0"/>
    <x v="2"/>
    <x v="2"/>
    <x v="28"/>
    <x v="218"/>
    <x v="0"/>
    <n v="0.5"/>
    <x v="1"/>
    <m/>
    <m/>
  </r>
  <r>
    <x v="0"/>
    <x v="2"/>
    <x v="2"/>
    <x v="28"/>
    <x v="356"/>
    <x v="0"/>
    <n v="0.3"/>
    <x v="2"/>
    <m/>
    <m/>
  </r>
  <r>
    <x v="0"/>
    <x v="2"/>
    <x v="2"/>
    <x v="28"/>
    <x v="357"/>
    <x v="0"/>
    <n v="0.25"/>
    <x v="1"/>
    <m/>
    <m/>
  </r>
  <r>
    <x v="0"/>
    <x v="2"/>
    <x v="2"/>
    <x v="28"/>
    <x v="311"/>
    <x v="0"/>
    <n v="0.2"/>
    <x v="1"/>
    <m/>
    <m/>
  </r>
  <r>
    <x v="0"/>
    <x v="2"/>
    <x v="2"/>
    <x v="28"/>
    <x v="227"/>
    <x v="0"/>
    <n v="1"/>
    <x v="2"/>
    <m/>
    <m/>
  </r>
  <r>
    <x v="0"/>
    <x v="2"/>
    <x v="2"/>
    <x v="28"/>
    <x v="312"/>
    <x v="0"/>
    <n v="0.5"/>
    <x v="1"/>
    <m/>
    <m/>
  </r>
  <r>
    <x v="0"/>
    <x v="2"/>
    <x v="2"/>
    <x v="28"/>
    <x v="189"/>
    <x v="1"/>
    <n v="1"/>
    <x v="2"/>
    <m/>
    <m/>
  </r>
  <r>
    <x v="0"/>
    <x v="2"/>
    <x v="2"/>
    <x v="28"/>
    <x v="18"/>
    <x v="1"/>
    <n v="1"/>
    <x v="0"/>
    <m/>
    <m/>
  </r>
  <r>
    <x v="0"/>
    <x v="2"/>
    <x v="2"/>
    <x v="28"/>
    <x v="191"/>
    <x v="1"/>
    <n v="4"/>
    <x v="0"/>
    <m/>
    <m/>
  </r>
  <r>
    <x v="0"/>
    <x v="2"/>
    <x v="2"/>
    <x v="28"/>
    <x v="22"/>
    <x v="1"/>
    <n v="0.5"/>
    <x v="2"/>
    <m/>
    <m/>
  </r>
  <r>
    <x v="0"/>
    <x v="2"/>
    <x v="2"/>
    <x v="28"/>
    <x v="194"/>
    <x v="1"/>
    <n v="1"/>
    <x v="0"/>
    <m/>
    <m/>
  </r>
  <r>
    <x v="0"/>
    <x v="2"/>
    <x v="2"/>
    <x v="28"/>
    <x v="230"/>
    <x v="7"/>
    <n v="2"/>
    <x v="0"/>
    <m/>
    <m/>
  </r>
  <r>
    <x v="0"/>
    <x v="2"/>
    <x v="2"/>
    <x v="28"/>
    <x v="316"/>
    <x v="7"/>
    <n v="2"/>
    <x v="1"/>
    <m/>
    <m/>
  </r>
  <r>
    <x v="0"/>
    <x v="2"/>
    <x v="2"/>
    <x v="28"/>
    <x v="232"/>
    <x v="3"/>
    <n v="1"/>
    <x v="0"/>
    <m/>
    <m/>
  </r>
  <r>
    <x v="0"/>
    <x v="2"/>
    <x v="2"/>
    <x v="28"/>
    <x v="358"/>
    <x v="3"/>
    <n v="0.1"/>
    <x v="1"/>
    <m/>
    <m/>
  </r>
  <r>
    <x v="0"/>
    <x v="2"/>
    <x v="2"/>
    <x v="28"/>
    <x v="236"/>
    <x v="3"/>
    <n v="4"/>
    <x v="0"/>
    <m/>
    <m/>
  </r>
  <r>
    <x v="0"/>
    <x v="2"/>
    <x v="2"/>
    <x v="28"/>
    <x v="287"/>
    <x v="3"/>
    <n v="4"/>
    <x v="0"/>
    <m/>
    <m/>
  </r>
  <r>
    <x v="0"/>
    <x v="2"/>
    <x v="2"/>
    <x v="28"/>
    <x v="317"/>
    <x v="3"/>
    <n v="0.4"/>
    <x v="1"/>
    <m/>
    <m/>
  </r>
  <r>
    <x v="0"/>
    <x v="2"/>
    <x v="2"/>
    <x v="28"/>
    <x v="322"/>
    <x v="3"/>
    <n v="0.04"/>
    <x v="1"/>
    <m/>
    <m/>
  </r>
  <r>
    <x v="0"/>
    <x v="2"/>
    <x v="2"/>
    <x v="28"/>
    <x v="238"/>
    <x v="3"/>
    <n v="0.1"/>
    <x v="1"/>
    <m/>
    <m/>
  </r>
  <r>
    <x v="0"/>
    <x v="2"/>
    <x v="2"/>
    <x v="28"/>
    <x v="239"/>
    <x v="3"/>
    <n v="0.01"/>
    <x v="1"/>
    <m/>
    <m/>
  </r>
  <r>
    <x v="0"/>
    <x v="2"/>
    <x v="2"/>
    <x v="28"/>
    <x v="136"/>
    <x v="3"/>
    <n v="2"/>
    <x v="1"/>
    <m/>
    <m/>
  </r>
  <r>
    <x v="0"/>
    <x v="2"/>
    <x v="2"/>
    <x v="28"/>
    <x v="241"/>
    <x v="3"/>
    <n v="2"/>
    <x v="0"/>
    <m/>
    <m/>
  </r>
  <r>
    <x v="0"/>
    <x v="2"/>
    <x v="2"/>
    <x v="28"/>
    <x v="240"/>
    <x v="3"/>
    <n v="2"/>
    <x v="0"/>
    <m/>
    <m/>
  </r>
  <r>
    <x v="0"/>
    <x v="2"/>
    <x v="2"/>
    <x v="28"/>
    <x v="359"/>
    <x v="3"/>
    <n v="0.2"/>
    <x v="1"/>
    <m/>
    <m/>
  </r>
  <r>
    <x v="0"/>
    <x v="2"/>
    <x v="2"/>
    <x v="28"/>
    <x v="360"/>
    <x v="3"/>
    <n v="1.5"/>
    <x v="1"/>
    <m/>
    <m/>
  </r>
  <r>
    <x v="0"/>
    <x v="2"/>
    <x v="2"/>
    <x v="28"/>
    <x v="198"/>
    <x v="3"/>
    <n v="4"/>
    <x v="1"/>
    <m/>
    <m/>
  </r>
  <r>
    <x v="0"/>
    <x v="2"/>
    <x v="2"/>
    <x v="28"/>
    <x v="288"/>
    <x v="3"/>
    <n v="2"/>
    <x v="0"/>
    <m/>
    <m/>
  </r>
  <r>
    <x v="0"/>
    <x v="2"/>
    <x v="2"/>
    <x v="28"/>
    <x v="201"/>
    <x v="3"/>
    <n v="2"/>
    <x v="0"/>
    <m/>
    <m/>
  </r>
  <r>
    <x v="0"/>
    <x v="2"/>
    <x v="2"/>
    <x v="28"/>
    <x v="202"/>
    <x v="3"/>
    <n v="2"/>
    <x v="0"/>
    <m/>
    <m/>
  </r>
  <r>
    <x v="0"/>
    <x v="2"/>
    <x v="2"/>
    <x v="28"/>
    <x v="361"/>
    <x v="8"/>
    <n v="2"/>
    <x v="1"/>
    <m/>
    <m/>
  </r>
  <r>
    <x v="0"/>
    <x v="2"/>
    <x v="2"/>
    <x v="28"/>
    <x v="362"/>
    <x v="8"/>
    <n v="1"/>
    <x v="1"/>
    <m/>
    <m/>
  </r>
  <r>
    <x v="0"/>
    <x v="2"/>
    <x v="2"/>
    <x v="28"/>
    <x v="265"/>
    <x v="5"/>
    <n v="1"/>
    <x v="2"/>
    <m/>
    <m/>
  </r>
  <r>
    <x v="0"/>
    <x v="2"/>
    <x v="2"/>
    <x v="28"/>
    <x v="248"/>
    <x v="5"/>
    <n v="1"/>
    <x v="2"/>
    <m/>
    <m/>
  </r>
  <r>
    <x v="0"/>
    <x v="2"/>
    <x v="2"/>
    <x v="28"/>
    <x v="307"/>
    <x v="5"/>
    <n v="0.25"/>
    <x v="1"/>
    <m/>
    <m/>
  </r>
  <r>
    <x v="0"/>
    <x v="2"/>
    <x v="2"/>
    <x v="28"/>
    <x v="214"/>
    <x v="5"/>
    <n v="0.3"/>
    <x v="0"/>
    <m/>
    <m/>
  </r>
  <r>
    <x v="0"/>
    <x v="2"/>
    <x v="2"/>
    <x v="29"/>
    <x v="216"/>
    <x v="0"/>
    <n v="1"/>
    <x v="2"/>
    <m/>
    <m/>
  </r>
  <r>
    <x v="0"/>
    <x v="2"/>
    <x v="2"/>
    <x v="29"/>
    <x v="308"/>
    <x v="0"/>
    <n v="1"/>
    <x v="2"/>
    <m/>
    <m/>
  </r>
  <r>
    <x v="0"/>
    <x v="2"/>
    <x v="2"/>
    <x v="29"/>
    <x v="205"/>
    <x v="0"/>
    <n v="0.2"/>
    <x v="1"/>
    <m/>
    <m/>
  </r>
  <r>
    <x v="0"/>
    <x v="2"/>
    <x v="2"/>
    <x v="29"/>
    <x v="363"/>
    <x v="0"/>
    <n v="0.2"/>
    <x v="1"/>
    <m/>
    <m/>
  </r>
  <r>
    <x v="0"/>
    <x v="2"/>
    <x v="2"/>
    <x v="29"/>
    <x v="254"/>
    <x v="0"/>
    <n v="0.1"/>
    <x v="1"/>
    <m/>
    <m/>
  </r>
  <r>
    <x v="0"/>
    <x v="2"/>
    <x v="2"/>
    <x v="29"/>
    <x v="364"/>
    <x v="0"/>
    <n v="0.2"/>
    <x v="1"/>
    <m/>
    <m/>
  </r>
  <r>
    <x v="0"/>
    <x v="2"/>
    <x v="2"/>
    <x v="29"/>
    <x v="325"/>
    <x v="0"/>
    <n v="0.2"/>
    <x v="1"/>
    <m/>
    <m/>
  </r>
  <r>
    <x v="0"/>
    <x v="2"/>
    <x v="2"/>
    <x v="29"/>
    <x v="326"/>
    <x v="0"/>
    <n v="0.5"/>
    <x v="1"/>
    <m/>
    <m/>
  </r>
  <r>
    <x v="0"/>
    <x v="2"/>
    <x v="2"/>
    <x v="29"/>
    <x v="127"/>
    <x v="0"/>
    <n v="1"/>
    <x v="1"/>
    <m/>
    <m/>
  </r>
  <r>
    <x v="0"/>
    <x v="2"/>
    <x v="2"/>
    <x v="29"/>
    <x v="297"/>
    <x v="0"/>
    <n v="2"/>
    <x v="0"/>
    <m/>
    <m/>
  </r>
  <r>
    <x v="0"/>
    <x v="2"/>
    <x v="2"/>
    <x v="29"/>
    <x v="365"/>
    <x v="0"/>
    <n v="20"/>
    <x v="0"/>
    <m/>
    <m/>
  </r>
  <r>
    <x v="0"/>
    <x v="2"/>
    <x v="2"/>
    <x v="29"/>
    <x v="330"/>
    <x v="0"/>
    <n v="0.5"/>
    <x v="1"/>
    <m/>
    <m/>
  </r>
  <r>
    <x v="0"/>
    <x v="2"/>
    <x v="2"/>
    <x v="29"/>
    <x v="366"/>
    <x v="0"/>
    <n v="0.2"/>
    <x v="1"/>
    <m/>
    <m/>
  </r>
  <r>
    <x v="0"/>
    <x v="2"/>
    <x v="2"/>
    <x v="29"/>
    <x v="367"/>
    <x v="0"/>
    <n v="2"/>
    <x v="0"/>
    <m/>
    <m/>
  </r>
  <r>
    <x v="0"/>
    <x v="2"/>
    <x v="2"/>
    <x v="29"/>
    <x v="368"/>
    <x v="0"/>
    <n v="0.02"/>
    <x v="1"/>
    <m/>
    <m/>
  </r>
  <r>
    <x v="0"/>
    <x v="2"/>
    <x v="2"/>
    <x v="29"/>
    <x v="369"/>
    <x v="0"/>
    <n v="2"/>
    <x v="1"/>
    <m/>
    <m/>
  </r>
  <r>
    <x v="0"/>
    <x v="2"/>
    <x v="2"/>
    <x v="29"/>
    <x v="370"/>
    <x v="0"/>
    <n v="3"/>
    <x v="2"/>
    <m/>
    <m/>
  </r>
  <r>
    <x v="0"/>
    <x v="2"/>
    <x v="2"/>
    <x v="29"/>
    <x v="371"/>
    <x v="0"/>
    <n v="2"/>
    <x v="0"/>
    <m/>
    <m/>
  </r>
  <r>
    <x v="0"/>
    <x v="2"/>
    <x v="2"/>
    <x v="29"/>
    <x v="372"/>
    <x v="0"/>
    <n v="7.0000000000000007E-2"/>
    <x v="1"/>
    <m/>
    <m/>
  </r>
  <r>
    <x v="0"/>
    <x v="2"/>
    <x v="2"/>
    <x v="29"/>
    <x v="373"/>
    <x v="0"/>
    <n v="0.5"/>
    <x v="1"/>
    <m/>
    <m/>
  </r>
  <r>
    <x v="0"/>
    <x v="2"/>
    <x v="2"/>
    <x v="29"/>
    <x v="374"/>
    <x v="0"/>
    <n v="1"/>
    <x v="1"/>
    <m/>
    <m/>
  </r>
  <r>
    <x v="0"/>
    <x v="2"/>
    <x v="2"/>
    <x v="29"/>
    <x v="375"/>
    <x v="0"/>
    <n v="0.3"/>
    <x v="1"/>
    <m/>
    <m/>
  </r>
  <r>
    <x v="0"/>
    <x v="2"/>
    <x v="2"/>
    <x v="29"/>
    <x v="376"/>
    <x v="0"/>
    <n v="0.3"/>
    <x v="1"/>
    <m/>
    <m/>
  </r>
  <r>
    <x v="0"/>
    <x v="2"/>
    <x v="2"/>
    <x v="29"/>
    <x v="377"/>
    <x v="0"/>
    <n v="1"/>
    <x v="0"/>
    <m/>
    <m/>
  </r>
  <r>
    <x v="0"/>
    <x v="2"/>
    <x v="2"/>
    <x v="29"/>
    <x v="221"/>
    <x v="0"/>
    <n v="0.2"/>
    <x v="1"/>
    <m/>
    <m/>
  </r>
  <r>
    <x v="0"/>
    <x v="2"/>
    <x v="2"/>
    <x v="29"/>
    <x v="378"/>
    <x v="0"/>
    <n v="0.5"/>
    <x v="1"/>
    <m/>
    <m/>
  </r>
  <r>
    <x v="0"/>
    <x v="2"/>
    <x v="2"/>
    <x v="29"/>
    <x v="379"/>
    <x v="0"/>
    <n v="0.5"/>
    <x v="1"/>
    <m/>
    <m/>
  </r>
  <r>
    <x v="0"/>
    <x v="2"/>
    <x v="2"/>
    <x v="29"/>
    <x v="380"/>
    <x v="0"/>
    <n v="0.2"/>
    <x v="1"/>
    <m/>
    <m/>
  </r>
  <r>
    <x v="0"/>
    <x v="2"/>
    <x v="2"/>
    <x v="29"/>
    <x v="224"/>
    <x v="0"/>
    <n v="1"/>
    <x v="1"/>
    <m/>
    <m/>
  </r>
  <r>
    <x v="0"/>
    <x v="2"/>
    <x v="2"/>
    <x v="29"/>
    <x v="39"/>
    <x v="0"/>
    <n v="1"/>
    <x v="1"/>
    <m/>
    <m/>
  </r>
  <r>
    <x v="0"/>
    <x v="2"/>
    <x v="2"/>
    <x v="29"/>
    <x v="381"/>
    <x v="0"/>
    <n v="1"/>
    <x v="0"/>
    <m/>
    <m/>
  </r>
  <r>
    <x v="0"/>
    <x v="2"/>
    <x v="2"/>
    <x v="29"/>
    <x v="189"/>
    <x v="1"/>
    <n v="1"/>
    <x v="2"/>
    <m/>
    <m/>
  </r>
  <r>
    <x v="0"/>
    <x v="2"/>
    <x v="2"/>
    <x v="29"/>
    <x v="18"/>
    <x v="1"/>
    <n v="1"/>
    <x v="0"/>
    <m/>
    <m/>
  </r>
  <r>
    <x v="0"/>
    <x v="2"/>
    <x v="2"/>
    <x v="29"/>
    <x v="191"/>
    <x v="1"/>
    <n v="4"/>
    <x v="0"/>
    <m/>
    <m/>
  </r>
  <r>
    <x v="0"/>
    <x v="2"/>
    <x v="2"/>
    <x v="29"/>
    <x v="22"/>
    <x v="1"/>
    <n v="0.5"/>
    <x v="2"/>
    <m/>
    <m/>
  </r>
  <r>
    <x v="0"/>
    <x v="2"/>
    <x v="2"/>
    <x v="29"/>
    <x v="382"/>
    <x v="7"/>
    <n v="0.4"/>
    <x v="1"/>
    <m/>
    <m/>
  </r>
  <r>
    <x v="0"/>
    <x v="2"/>
    <x v="2"/>
    <x v="29"/>
    <x v="383"/>
    <x v="7"/>
    <n v="0.3"/>
    <x v="1"/>
    <m/>
    <m/>
  </r>
  <r>
    <x v="0"/>
    <x v="2"/>
    <x v="2"/>
    <x v="29"/>
    <x v="229"/>
    <x v="7"/>
    <n v="1"/>
    <x v="1"/>
    <m/>
    <m/>
  </r>
  <r>
    <x v="0"/>
    <x v="2"/>
    <x v="2"/>
    <x v="29"/>
    <x v="384"/>
    <x v="7"/>
    <n v="0.4"/>
    <x v="1"/>
    <m/>
    <m/>
  </r>
  <r>
    <x v="0"/>
    <x v="2"/>
    <x v="2"/>
    <x v="29"/>
    <x v="301"/>
    <x v="7"/>
    <n v="0.2"/>
    <x v="1"/>
    <m/>
    <m/>
  </r>
  <r>
    <x v="0"/>
    <x v="2"/>
    <x v="2"/>
    <x v="29"/>
    <x v="126"/>
    <x v="3"/>
    <n v="0.5"/>
    <x v="1"/>
    <m/>
    <m/>
  </r>
  <r>
    <x v="0"/>
    <x v="2"/>
    <x v="2"/>
    <x v="29"/>
    <x v="236"/>
    <x v="3"/>
    <n v="3"/>
    <x v="0"/>
    <m/>
    <m/>
  </r>
  <r>
    <x v="0"/>
    <x v="2"/>
    <x v="2"/>
    <x v="29"/>
    <x v="385"/>
    <x v="3"/>
    <n v="0.5"/>
    <x v="1"/>
    <m/>
    <m/>
  </r>
  <r>
    <x v="0"/>
    <x v="2"/>
    <x v="2"/>
    <x v="29"/>
    <x v="386"/>
    <x v="3"/>
    <n v="1"/>
    <x v="1"/>
    <m/>
    <m/>
  </r>
  <r>
    <x v="0"/>
    <x v="2"/>
    <x v="2"/>
    <x v="29"/>
    <x v="30"/>
    <x v="3"/>
    <n v="1"/>
    <x v="1"/>
    <m/>
    <m/>
  </r>
  <r>
    <x v="0"/>
    <x v="2"/>
    <x v="2"/>
    <x v="29"/>
    <x v="240"/>
    <x v="3"/>
    <n v="2"/>
    <x v="0"/>
    <m/>
    <m/>
  </r>
  <r>
    <x v="0"/>
    <x v="2"/>
    <x v="2"/>
    <x v="29"/>
    <x v="241"/>
    <x v="3"/>
    <n v="2"/>
    <x v="0"/>
    <m/>
    <m/>
  </r>
  <r>
    <x v="0"/>
    <x v="2"/>
    <x v="2"/>
    <x v="29"/>
    <x v="32"/>
    <x v="3"/>
    <n v="2"/>
    <x v="1"/>
    <m/>
    <m/>
  </r>
  <r>
    <x v="0"/>
    <x v="2"/>
    <x v="2"/>
    <x v="29"/>
    <x v="387"/>
    <x v="3"/>
    <n v="1"/>
    <x v="1"/>
    <m/>
    <m/>
  </r>
  <r>
    <x v="0"/>
    <x v="2"/>
    <x v="2"/>
    <x v="29"/>
    <x v="198"/>
    <x v="3"/>
    <n v="1"/>
    <x v="1"/>
    <m/>
    <m/>
  </r>
  <r>
    <x v="0"/>
    <x v="2"/>
    <x v="2"/>
    <x v="29"/>
    <x v="201"/>
    <x v="3"/>
    <n v="2"/>
    <x v="0"/>
    <m/>
    <m/>
  </r>
  <r>
    <x v="0"/>
    <x v="2"/>
    <x v="2"/>
    <x v="29"/>
    <x v="202"/>
    <x v="3"/>
    <n v="2"/>
    <x v="0"/>
    <m/>
    <m/>
  </r>
  <r>
    <x v="0"/>
    <x v="2"/>
    <x v="2"/>
    <x v="29"/>
    <x v="388"/>
    <x v="3"/>
    <n v="1"/>
    <x v="1"/>
    <m/>
    <m/>
  </r>
  <r>
    <x v="0"/>
    <x v="2"/>
    <x v="2"/>
    <x v="29"/>
    <x v="242"/>
    <x v="3"/>
    <n v="0.1"/>
    <x v="1"/>
    <m/>
    <m/>
  </r>
  <r>
    <x v="0"/>
    <x v="2"/>
    <x v="2"/>
    <x v="29"/>
    <x v="203"/>
    <x v="3"/>
    <n v="1"/>
    <x v="1"/>
    <m/>
    <m/>
  </r>
  <r>
    <x v="0"/>
    <x v="2"/>
    <x v="2"/>
    <x v="29"/>
    <x v="246"/>
    <x v="8"/>
    <n v="0.3"/>
    <x v="1"/>
    <m/>
    <m/>
  </r>
  <r>
    <x v="0"/>
    <x v="2"/>
    <x v="2"/>
    <x v="29"/>
    <x v="247"/>
    <x v="4"/>
    <n v="100"/>
    <x v="0"/>
    <m/>
    <m/>
  </r>
  <r>
    <x v="0"/>
    <x v="2"/>
    <x v="2"/>
    <x v="29"/>
    <x v="389"/>
    <x v="4"/>
    <n v="100"/>
    <x v="0"/>
    <m/>
    <m/>
  </r>
  <r>
    <x v="0"/>
    <x v="2"/>
    <x v="2"/>
    <x v="29"/>
    <x v="390"/>
    <x v="4"/>
    <n v="50"/>
    <x v="0"/>
    <m/>
    <m/>
  </r>
  <r>
    <x v="0"/>
    <x v="2"/>
    <x v="2"/>
    <x v="29"/>
    <x v="265"/>
    <x v="5"/>
    <n v="1"/>
    <x v="2"/>
    <m/>
    <m/>
  </r>
  <r>
    <x v="0"/>
    <x v="2"/>
    <x v="2"/>
    <x v="29"/>
    <x v="346"/>
    <x v="5"/>
    <n v="1"/>
    <x v="2"/>
    <m/>
    <m/>
  </r>
  <r>
    <x v="0"/>
    <x v="2"/>
    <x v="2"/>
    <x v="29"/>
    <x v="213"/>
    <x v="5"/>
    <n v="30"/>
    <x v="0"/>
    <m/>
    <m/>
  </r>
  <r>
    <x v="0"/>
    <x v="2"/>
    <x v="2"/>
    <x v="29"/>
    <x v="248"/>
    <x v="5"/>
    <n v="1"/>
    <x v="2"/>
    <m/>
    <m/>
  </r>
  <r>
    <x v="0"/>
    <x v="2"/>
    <x v="2"/>
    <x v="29"/>
    <x v="35"/>
    <x v="5"/>
    <n v="1"/>
    <x v="2"/>
    <m/>
    <m/>
  </r>
  <r>
    <x v="0"/>
    <x v="2"/>
    <x v="2"/>
    <x v="29"/>
    <x v="37"/>
    <x v="5"/>
    <n v="0.5"/>
    <x v="1"/>
    <m/>
    <m/>
  </r>
  <r>
    <x v="0"/>
    <x v="2"/>
    <x v="2"/>
    <x v="29"/>
    <x v="391"/>
    <x v="5"/>
    <n v="0.3"/>
    <x v="1"/>
    <m/>
    <m/>
  </r>
  <r>
    <x v="0"/>
    <x v="2"/>
    <x v="2"/>
    <x v="29"/>
    <x v="392"/>
    <x v="5"/>
    <n v="2"/>
    <x v="0"/>
    <m/>
    <m/>
  </r>
  <r>
    <x v="0"/>
    <x v="2"/>
    <x v="2"/>
    <x v="29"/>
    <x v="393"/>
    <x v="5"/>
    <n v="0.4"/>
    <x v="1"/>
    <m/>
    <m/>
  </r>
  <r>
    <x v="0"/>
    <x v="2"/>
    <x v="2"/>
    <x v="29"/>
    <x v="250"/>
    <x v="5"/>
    <n v="0.5"/>
    <x v="1"/>
    <m/>
    <m/>
  </r>
  <r>
    <x v="0"/>
    <x v="2"/>
    <x v="2"/>
    <x v="29"/>
    <x v="394"/>
    <x v="5"/>
    <n v="1"/>
    <x v="0"/>
    <m/>
    <m/>
  </r>
  <r>
    <x v="0"/>
    <x v="2"/>
    <x v="2"/>
    <x v="29"/>
    <x v="395"/>
    <x v="5"/>
    <n v="0.4"/>
    <x v="1"/>
    <m/>
    <m/>
  </r>
  <r>
    <x v="0"/>
    <x v="2"/>
    <x v="2"/>
    <x v="29"/>
    <x v="214"/>
    <x v="5"/>
    <n v="0.3"/>
    <x v="1"/>
    <m/>
    <m/>
  </r>
  <r>
    <x v="0"/>
    <x v="2"/>
    <x v="2"/>
    <x v="29"/>
    <x v="396"/>
    <x v="5"/>
    <n v="1"/>
    <x v="2"/>
    <m/>
    <m/>
  </r>
  <r>
    <x v="0"/>
    <x v="2"/>
    <x v="2"/>
    <x v="30"/>
    <x v="216"/>
    <x v="0"/>
    <n v="1"/>
    <x v="2"/>
    <m/>
    <m/>
  </r>
  <r>
    <x v="0"/>
    <x v="2"/>
    <x v="2"/>
    <x v="30"/>
    <x v="308"/>
    <x v="0"/>
    <n v="1"/>
    <x v="2"/>
    <m/>
    <m/>
  </r>
  <r>
    <x v="0"/>
    <x v="2"/>
    <x v="2"/>
    <x v="30"/>
    <x v="205"/>
    <x v="0"/>
    <n v="0.2"/>
    <x v="1"/>
    <m/>
    <m/>
  </r>
  <r>
    <x v="0"/>
    <x v="2"/>
    <x v="2"/>
    <x v="30"/>
    <x v="363"/>
    <x v="0"/>
    <n v="0.2"/>
    <x v="1"/>
    <m/>
    <m/>
  </r>
  <r>
    <x v="0"/>
    <x v="2"/>
    <x v="2"/>
    <x v="30"/>
    <x v="254"/>
    <x v="0"/>
    <n v="0.1"/>
    <x v="1"/>
    <m/>
    <m/>
  </r>
  <r>
    <x v="0"/>
    <x v="2"/>
    <x v="2"/>
    <x v="30"/>
    <x v="364"/>
    <x v="0"/>
    <n v="0.2"/>
    <x v="1"/>
    <m/>
    <m/>
  </r>
  <r>
    <x v="0"/>
    <x v="2"/>
    <x v="2"/>
    <x v="30"/>
    <x v="325"/>
    <x v="0"/>
    <n v="0.2"/>
    <x v="1"/>
    <m/>
    <m/>
  </r>
  <r>
    <x v="0"/>
    <x v="2"/>
    <x v="2"/>
    <x v="30"/>
    <x v="326"/>
    <x v="0"/>
    <n v="0.5"/>
    <x v="1"/>
    <m/>
    <m/>
  </r>
  <r>
    <x v="0"/>
    <x v="2"/>
    <x v="2"/>
    <x v="30"/>
    <x v="127"/>
    <x v="0"/>
    <n v="1"/>
    <x v="1"/>
    <m/>
    <m/>
  </r>
  <r>
    <x v="0"/>
    <x v="2"/>
    <x v="2"/>
    <x v="30"/>
    <x v="297"/>
    <x v="0"/>
    <n v="2"/>
    <x v="0"/>
    <m/>
    <m/>
  </r>
  <r>
    <x v="0"/>
    <x v="2"/>
    <x v="2"/>
    <x v="30"/>
    <x v="365"/>
    <x v="0"/>
    <n v="20"/>
    <x v="0"/>
    <m/>
    <m/>
  </r>
  <r>
    <x v="0"/>
    <x v="2"/>
    <x v="2"/>
    <x v="30"/>
    <x v="330"/>
    <x v="0"/>
    <n v="0.5"/>
    <x v="1"/>
    <m/>
    <m/>
  </r>
  <r>
    <x v="0"/>
    <x v="2"/>
    <x v="2"/>
    <x v="30"/>
    <x v="366"/>
    <x v="0"/>
    <n v="0.2"/>
    <x v="1"/>
    <m/>
    <m/>
  </r>
  <r>
    <x v="0"/>
    <x v="2"/>
    <x v="2"/>
    <x v="30"/>
    <x v="367"/>
    <x v="0"/>
    <n v="2"/>
    <x v="0"/>
    <m/>
    <m/>
  </r>
  <r>
    <x v="0"/>
    <x v="2"/>
    <x v="2"/>
    <x v="30"/>
    <x v="368"/>
    <x v="0"/>
    <n v="0.02"/>
    <x v="1"/>
    <m/>
    <m/>
  </r>
  <r>
    <x v="0"/>
    <x v="2"/>
    <x v="2"/>
    <x v="30"/>
    <x v="369"/>
    <x v="0"/>
    <n v="2"/>
    <x v="1"/>
    <m/>
    <m/>
  </r>
  <r>
    <x v="0"/>
    <x v="2"/>
    <x v="2"/>
    <x v="30"/>
    <x v="370"/>
    <x v="0"/>
    <n v="3"/>
    <x v="2"/>
    <m/>
    <m/>
  </r>
  <r>
    <x v="0"/>
    <x v="2"/>
    <x v="2"/>
    <x v="30"/>
    <x v="371"/>
    <x v="0"/>
    <n v="2"/>
    <x v="0"/>
    <m/>
    <m/>
  </r>
  <r>
    <x v="0"/>
    <x v="2"/>
    <x v="2"/>
    <x v="30"/>
    <x v="372"/>
    <x v="0"/>
    <n v="7.0000000000000007E-2"/>
    <x v="1"/>
    <m/>
    <m/>
  </r>
  <r>
    <x v="0"/>
    <x v="2"/>
    <x v="2"/>
    <x v="30"/>
    <x v="373"/>
    <x v="0"/>
    <n v="0.5"/>
    <x v="1"/>
    <m/>
    <m/>
  </r>
  <r>
    <x v="0"/>
    <x v="2"/>
    <x v="2"/>
    <x v="30"/>
    <x v="374"/>
    <x v="0"/>
    <n v="1"/>
    <x v="1"/>
    <m/>
    <m/>
  </r>
  <r>
    <x v="0"/>
    <x v="2"/>
    <x v="2"/>
    <x v="30"/>
    <x v="375"/>
    <x v="0"/>
    <n v="0.3"/>
    <x v="1"/>
    <m/>
    <m/>
  </r>
  <r>
    <x v="0"/>
    <x v="2"/>
    <x v="2"/>
    <x v="30"/>
    <x v="376"/>
    <x v="0"/>
    <n v="0.3"/>
    <x v="1"/>
    <m/>
    <m/>
  </r>
  <r>
    <x v="0"/>
    <x v="2"/>
    <x v="2"/>
    <x v="30"/>
    <x v="377"/>
    <x v="0"/>
    <n v="1"/>
    <x v="0"/>
    <m/>
    <m/>
  </r>
  <r>
    <x v="0"/>
    <x v="2"/>
    <x v="2"/>
    <x v="30"/>
    <x v="221"/>
    <x v="0"/>
    <n v="0.2"/>
    <x v="1"/>
    <m/>
    <m/>
  </r>
  <r>
    <x v="0"/>
    <x v="2"/>
    <x v="2"/>
    <x v="30"/>
    <x v="378"/>
    <x v="0"/>
    <n v="0.5"/>
    <x v="1"/>
    <m/>
    <m/>
  </r>
  <r>
    <x v="0"/>
    <x v="2"/>
    <x v="2"/>
    <x v="30"/>
    <x v="379"/>
    <x v="0"/>
    <n v="0.5"/>
    <x v="1"/>
    <m/>
    <m/>
  </r>
  <r>
    <x v="0"/>
    <x v="2"/>
    <x v="2"/>
    <x v="30"/>
    <x v="380"/>
    <x v="0"/>
    <n v="0.2"/>
    <x v="1"/>
    <m/>
    <m/>
  </r>
  <r>
    <x v="0"/>
    <x v="2"/>
    <x v="2"/>
    <x v="30"/>
    <x v="224"/>
    <x v="0"/>
    <n v="0.4"/>
    <x v="1"/>
    <m/>
    <m/>
  </r>
  <r>
    <x v="0"/>
    <x v="2"/>
    <x v="2"/>
    <x v="30"/>
    <x v="39"/>
    <x v="0"/>
    <n v="0.3"/>
    <x v="1"/>
    <m/>
    <m/>
  </r>
  <r>
    <x v="0"/>
    <x v="2"/>
    <x v="2"/>
    <x v="30"/>
    <x v="381"/>
    <x v="0"/>
    <n v="0.3"/>
    <x v="0"/>
    <m/>
    <m/>
  </r>
  <r>
    <x v="0"/>
    <x v="2"/>
    <x v="2"/>
    <x v="30"/>
    <x v="189"/>
    <x v="1"/>
    <n v="0.5"/>
    <x v="2"/>
    <m/>
    <m/>
  </r>
  <r>
    <x v="0"/>
    <x v="2"/>
    <x v="2"/>
    <x v="30"/>
    <x v="18"/>
    <x v="1"/>
    <n v="0.5"/>
    <x v="0"/>
    <m/>
    <m/>
  </r>
  <r>
    <x v="0"/>
    <x v="2"/>
    <x v="2"/>
    <x v="30"/>
    <x v="191"/>
    <x v="1"/>
    <n v="0.2"/>
    <x v="0"/>
    <m/>
    <m/>
  </r>
  <r>
    <x v="0"/>
    <x v="2"/>
    <x v="2"/>
    <x v="30"/>
    <x v="22"/>
    <x v="1"/>
    <n v="0.4"/>
    <x v="2"/>
    <m/>
    <m/>
  </r>
  <r>
    <x v="0"/>
    <x v="2"/>
    <x v="2"/>
    <x v="30"/>
    <x v="382"/>
    <x v="7"/>
    <n v="0.5"/>
    <x v="1"/>
    <m/>
    <m/>
  </r>
  <r>
    <x v="0"/>
    <x v="2"/>
    <x v="2"/>
    <x v="30"/>
    <x v="383"/>
    <x v="7"/>
    <n v="0.3"/>
    <x v="1"/>
    <m/>
    <m/>
  </r>
  <r>
    <x v="0"/>
    <x v="2"/>
    <x v="2"/>
    <x v="30"/>
    <x v="229"/>
    <x v="7"/>
    <n v="0.4"/>
    <x v="1"/>
    <m/>
    <m/>
  </r>
  <r>
    <x v="0"/>
    <x v="2"/>
    <x v="2"/>
    <x v="30"/>
    <x v="384"/>
    <x v="7"/>
    <n v="0.5"/>
    <x v="1"/>
    <m/>
    <m/>
  </r>
  <r>
    <x v="0"/>
    <x v="2"/>
    <x v="2"/>
    <x v="30"/>
    <x v="301"/>
    <x v="7"/>
    <n v="0.3"/>
    <x v="1"/>
    <m/>
    <m/>
  </r>
  <r>
    <x v="0"/>
    <x v="2"/>
    <x v="2"/>
    <x v="30"/>
    <x v="126"/>
    <x v="3"/>
    <n v="0.5"/>
    <x v="1"/>
    <m/>
    <m/>
  </r>
  <r>
    <x v="0"/>
    <x v="2"/>
    <x v="2"/>
    <x v="30"/>
    <x v="236"/>
    <x v="3"/>
    <n v="3"/>
    <x v="0"/>
    <m/>
    <m/>
  </r>
  <r>
    <x v="0"/>
    <x v="2"/>
    <x v="2"/>
    <x v="30"/>
    <x v="385"/>
    <x v="3"/>
    <n v="0.5"/>
    <x v="1"/>
    <m/>
    <m/>
  </r>
  <r>
    <x v="0"/>
    <x v="2"/>
    <x v="2"/>
    <x v="30"/>
    <x v="386"/>
    <x v="3"/>
    <n v="1"/>
    <x v="1"/>
    <m/>
    <m/>
  </r>
  <r>
    <x v="0"/>
    <x v="2"/>
    <x v="2"/>
    <x v="30"/>
    <x v="30"/>
    <x v="3"/>
    <n v="1"/>
    <x v="1"/>
    <m/>
    <m/>
  </r>
  <r>
    <x v="0"/>
    <x v="2"/>
    <x v="2"/>
    <x v="30"/>
    <x v="240"/>
    <x v="3"/>
    <n v="2"/>
    <x v="0"/>
    <m/>
    <m/>
  </r>
  <r>
    <x v="0"/>
    <x v="2"/>
    <x v="2"/>
    <x v="30"/>
    <x v="241"/>
    <x v="3"/>
    <n v="2"/>
    <x v="0"/>
    <m/>
    <m/>
  </r>
  <r>
    <x v="0"/>
    <x v="2"/>
    <x v="2"/>
    <x v="30"/>
    <x v="32"/>
    <x v="3"/>
    <n v="2"/>
    <x v="1"/>
    <m/>
    <m/>
  </r>
  <r>
    <x v="0"/>
    <x v="2"/>
    <x v="2"/>
    <x v="30"/>
    <x v="387"/>
    <x v="3"/>
    <n v="1"/>
    <x v="1"/>
    <m/>
    <m/>
  </r>
  <r>
    <x v="0"/>
    <x v="2"/>
    <x v="2"/>
    <x v="30"/>
    <x v="198"/>
    <x v="3"/>
    <n v="1"/>
    <x v="1"/>
    <m/>
    <m/>
  </r>
  <r>
    <x v="0"/>
    <x v="2"/>
    <x v="2"/>
    <x v="30"/>
    <x v="201"/>
    <x v="3"/>
    <n v="2"/>
    <x v="0"/>
    <m/>
    <m/>
  </r>
  <r>
    <x v="0"/>
    <x v="2"/>
    <x v="2"/>
    <x v="30"/>
    <x v="202"/>
    <x v="3"/>
    <n v="2"/>
    <x v="0"/>
    <m/>
    <m/>
  </r>
  <r>
    <x v="0"/>
    <x v="2"/>
    <x v="2"/>
    <x v="30"/>
    <x v="388"/>
    <x v="3"/>
    <n v="1"/>
    <x v="1"/>
    <m/>
    <m/>
  </r>
  <r>
    <x v="0"/>
    <x v="2"/>
    <x v="2"/>
    <x v="30"/>
    <x v="242"/>
    <x v="3"/>
    <n v="0.1"/>
    <x v="1"/>
    <m/>
    <m/>
  </r>
  <r>
    <x v="0"/>
    <x v="2"/>
    <x v="2"/>
    <x v="30"/>
    <x v="203"/>
    <x v="3"/>
    <n v="1"/>
    <x v="1"/>
    <m/>
    <m/>
  </r>
  <r>
    <x v="0"/>
    <x v="2"/>
    <x v="2"/>
    <x v="30"/>
    <x v="246"/>
    <x v="8"/>
    <n v="0.4"/>
    <x v="1"/>
    <m/>
    <m/>
  </r>
  <r>
    <x v="0"/>
    <x v="2"/>
    <x v="2"/>
    <x v="30"/>
    <x v="247"/>
    <x v="4"/>
    <n v="100"/>
    <x v="0"/>
    <m/>
    <m/>
  </r>
  <r>
    <x v="0"/>
    <x v="2"/>
    <x v="2"/>
    <x v="30"/>
    <x v="389"/>
    <x v="4"/>
    <n v="0.4"/>
    <x v="0"/>
    <m/>
    <m/>
  </r>
  <r>
    <x v="0"/>
    <x v="2"/>
    <x v="2"/>
    <x v="30"/>
    <x v="390"/>
    <x v="4"/>
    <n v="0.2"/>
    <x v="0"/>
    <m/>
    <m/>
  </r>
  <r>
    <x v="0"/>
    <x v="2"/>
    <x v="2"/>
    <x v="30"/>
    <x v="265"/>
    <x v="5"/>
    <n v="0.2"/>
    <x v="2"/>
    <m/>
    <m/>
  </r>
  <r>
    <x v="0"/>
    <x v="2"/>
    <x v="2"/>
    <x v="30"/>
    <x v="346"/>
    <x v="5"/>
    <n v="0.1"/>
    <x v="2"/>
    <m/>
    <m/>
  </r>
  <r>
    <x v="0"/>
    <x v="2"/>
    <x v="2"/>
    <x v="30"/>
    <x v="213"/>
    <x v="5"/>
    <n v="0.2"/>
    <x v="0"/>
    <m/>
    <m/>
  </r>
  <r>
    <x v="0"/>
    <x v="2"/>
    <x v="2"/>
    <x v="30"/>
    <x v="248"/>
    <x v="5"/>
    <n v="0.2"/>
    <x v="2"/>
    <m/>
    <m/>
  </r>
  <r>
    <x v="0"/>
    <x v="2"/>
    <x v="2"/>
    <x v="30"/>
    <x v="35"/>
    <x v="5"/>
    <n v="0.2"/>
    <x v="2"/>
    <m/>
    <m/>
  </r>
  <r>
    <x v="0"/>
    <x v="2"/>
    <x v="2"/>
    <x v="30"/>
    <x v="37"/>
    <x v="5"/>
    <n v="0.5"/>
    <x v="1"/>
    <m/>
    <m/>
  </r>
  <r>
    <x v="0"/>
    <x v="2"/>
    <x v="2"/>
    <x v="30"/>
    <x v="391"/>
    <x v="5"/>
    <n v="0.5"/>
    <x v="1"/>
    <m/>
    <m/>
  </r>
  <r>
    <x v="0"/>
    <x v="2"/>
    <x v="2"/>
    <x v="30"/>
    <x v="392"/>
    <x v="5"/>
    <n v="0.2"/>
    <x v="0"/>
    <m/>
    <m/>
  </r>
  <r>
    <x v="0"/>
    <x v="2"/>
    <x v="2"/>
    <x v="30"/>
    <x v="393"/>
    <x v="5"/>
    <n v="0.02"/>
    <x v="1"/>
    <m/>
    <m/>
  </r>
  <r>
    <x v="0"/>
    <x v="2"/>
    <x v="2"/>
    <x v="30"/>
    <x v="250"/>
    <x v="5"/>
    <n v="7.0000000000000007E-2"/>
    <x v="1"/>
    <m/>
    <m/>
  </r>
  <r>
    <x v="0"/>
    <x v="2"/>
    <x v="2"/>
    <x v="30"/>
    <x v="394"/>
    <x v="5"/>
    <n v="0.5"/>
    <x v="0"/>
    <m/>
    <m/>
  </r>
  <r>
    <x v="0"/>
    <x v="2"/>
    <x v="2"/>
    <x v="30"/>
    <x v="395"/>
    <x v="5"/>
    <n v="0.3"/>
    <x v="1"/>
    <m/>
    <m/>
  </r>
  <r>
    <x v="0"/>
    <x v="2"/>
    <x v="2"/>
    <x v="30"/>
    <x v="214"/>
    <x v="5"/>
    <n v="0.3"/>
    <x v="1"/>
    <m/>
    <m/>
  </r>
  <r>
    <x v="0"/>
    <x v="2"/>
    <x v="2"/>
    <x v="30"/>
    <x v="396"/>
    <x v="5"/>
    <n v="0.2"/>
    <x v="2"/>
    <m/>
    <m/>
  </r>
  <r>
    <x v="0"/>
    <x v="3"/>
    <x v="3"/>
    <x v="1"/>
    <x v="397"/>
    <x v="0"/>
    <n v="0.3"/>
    <x v="0"/>
    <m/>
    <m/>
  </r>
  <r>
    <x v="0"/>
    <x v="3"/>
    <x v="3"/>
    <x v="1"/>
    <x v="398"/>
    <x v="0"/>
    <n v="0.5"/>
    <x v="0"/>
    <m/>
    <m/>
  </r>
  <r>
    <x v="0"/>
    <x v="3"/>
    <x v="3"/>
    <x v="1"/>
    <x v="399"/>
    <x v="0"/>
    <n v="0.5"/>
    <x v="0"/>
    <m/>
    <m/>
  </r>
  <r>
    <x v="0"/>
    <x v="3"/>
    <x v="3"/>
    <x v="1"/>
    <x v="400"/>
    <x v="0"/>
    <n v="0.1"/>
    <x v="0"/>
    <m/>
    <m/>
  </r>
  <r>
    <x v="0"/>
    <x v="3"/>
    <x v="3"/>
    <x v="1"/>
    <x v="401"/>
    <x v="0"/>
    <n v="0.2"/>
    <x v="0"/>
    <m/>
    <m/>
  </r>
  <r>
    <x v="0"/>
    <x v="3"/>
    <x v="3"/>
    <x v="1"/>
    <x v="402"/>
    <x v="0"/>
    <n v="0.2"/>
    <x v="0"/>
    <m/>
    <m/>
  </r>
  <r>
    <x v="0"/>
    <x v="3"/>
    <x v="3"/>
    <x v="1"/>
    <x v="403"/>
    <x v="1"/>
    <n v="0.1"/>
    <x v="0"/>
    <m/>
    <m/>
  </r>
  <r>
    <x v="0"/>
    <x v="3"/>
    <x v="3"/>
    <x v="1"/>
    <x v="404"/>
    <x v="1"/>
    <n v="0.2"/>
    <x v="0"/>
    <m/>
    <m/>
  </r>
  <r>
    <x v="0"/>
    <x v="3"/>
    <x v="3"/>
    <x v="1"/>
    <x v="405"/>
    <x v="1"/>
    <n v="0.2"/>
    <x v="0"/>
    <m/>
    <m/>
  </r>
  <r>
    <x v="0"/>
    <x v="3"/>
    <x v="3"/>
    <x v="1"/>
    <x v="406"/>
    <x v="1"/>
    <n v="0.5"/>
    <x v="0"/>
    <m/>
    <m/>
  </r>
  <r>
    <x v="0"/>
    <x v="3"/>
    <x v="3"/>
    <x v="1"/>
    <x v="407"/>
    <x v="1"/>
    <n v="0.5"/>
    <x v="2"/>
    <m/>
    <m/>
  </r>
  <r>
    <x v="0"/>
    <x v="3"/>
    <x v="3"/>
    <x v="1"/>
    <x v="408"/>
    <x v="1"/>
    <n v="0.2"/>
    <x v="0"/>
    <m/>
    <m/>
  </r>
  <r>
    <x v="0"/>
    <x v="3"/>
    <x v="3"/>
    <x v="1"/>
    <x v="409"/>
    <x v="1"/>
    <n v="0.02"/>
    <x v="0"/>
    <m/>
    <m/>
  </r>
  <r>
    <x v="0"/>
    <x v="3"/>
    <x v="3"/>
    <x v="1"/>
    <x v="410"/>
    <x v="1"/>
    <n v="7.0000000000000007E-2"/>
    <x v="0"/>
    <m/>
    <m/>
  </r>
  <r>
    <x v="0"/>
    <x v="3"/>
    <x v="3"/>
    <x v="1"/>
    <x v="94"/>
    <x v="1"/>
    <n v="0.5"/>
    <x v="0"/>
    <m/>
    <m/>
  </r>
  <r>
    <x v="0"/>
    <x v="3"/>
    <x v="3"/>
    <x v="1"/>
    <x v="26"/>
    <x v="1"/>
    <n v="0.3"/>
    <x v="0"/>
    <m/>
    <m/>
  </r>
  <r>
    <x v="0"/>
    <x v="3"/>
    <x v="3"/>
    <x v="1"/>
    <x v="411"/>
    <x v="6"/>
    <n v="0.3"/>
    <x v="0"/>
    <m/>
    <m/>
  </r>
  <r>
    <x v="0"/>
    <x v="3"/>
    <x v="3"/>
    <x v="1"/>
    <x v="412"/>
    <x v="6"/>
    <n v="0.4"/>
    <x v="0"/>
    <m/>
    <m/>
  </r>
  <r>
    <x v="0"/>
    <x v="3"/>
    <x v="3"/>
    <x v="1"/>
    <x v="413"/>
    <x v="6"/>
    <n v="0.3"/>
    <x v="0"/>
    <m/>
    <m/>
  </r>
  <r>
    <x v="0"/>
    <x v="3"/>
    <x v="3"/>
    <x v="1"/>
    <x v="414"/>
    <x v="6"/>
    <n v="0.2"/>
    <x v="0"/>
    <m/>
    <m/>
  </r>
  <r>
    <x v="0"/>
    <x v="3"/>
    <x v="3"/>
    <x v="1"/>
    <x v="415"/>
    <x v="6"/>
    <n v="0.5"/>
    <x v="0"/>
    <m/>
    <m/>
  </r>
  <r>
    <x v="0"/>
    <x v="3"/>
    <x v="3"/>
    <x v="1"/>
    <x v="416"/>
    <x v="6"/>
    <n v="0.3"/>
    <x v="0"/>
    <m/>
    <m/>
  </r>
  <r>
    <x v="0"/>
    <x v="3"/>
    <x v="3"/>
    <x v="1"/>
    <x v="417"/>
    <x v="6"/>
    <n v="0.4"/>
    <x v="0"/>
    <m/>
    <m/>
  </r>
  <r>
    <x v="0"/>
    <x v="3"/>
    <x v="3"/>
    <x v="1"/>
    <x v="418"/>
    <x v="6"/>
    <n v="0.5"/>
    <x v="0"/>
    <m/>
    <m/>
  </r>
  <r>
    <x v="0"/>
    <x v="3"/>
    <x v="3"/>
    <x v="1"/>
    <x v="419"/>
    <x v="6"/>
    <n v="0.4"/>
    <x v="0"/>
    <m/>
    <m/>
  </r>
  <r>
    <x v="0"/>
    <x v="4"/>
    <x v="4"/>
    <x v="31"/>
    <x v="185"/>
    <x v="0"/>
    <n v="5.0000000000000001E-3"/>
    <x v="2"/>
    <m/>
    <m/>
  </r>
  <r>
    <x v="0"/>
    <x v="4"/>
    <x v="4"/>
    <x v="31"/>
    <x v="186"/>
    <x v="0"/>
    <n v="0.8"/>
    <x v="0"/>
    <m/>
    <m/>
  </r>
  <r>
    <x v="0"/>
    <x v="4"/>
    <x v="4"/>
    <x v="31"/>
    <x v="187"/>
    <x v="0"/>
    <n v="0.1"/>
    <x v="4"/>
    <m/>
    <m/>
  </r>
  <r>
    <x v="0"/>
    <x v="4"/>
    <x v="4"/>
    <x v="31"/>
    <x v="188"/>
    <x v="0"/>
    <n v="0.2"/>
    <x v="0"/>
    <m/>
    <m/>
  </r>
  <r>
    <x v="0"/>
    <x v="4"/>
    <x v="4"/>
    <x v="31"/>
    <x v="189"/>
    <x v="1"/>
    <n v="0.2"/>
    <x v="2"/>
    <m/>
    <m/>
  </r>
  <r>
    <x v="0"/>
    <x v="4"/>
    <x v="4"/>
    <x v="31"/>
    <x v="18"/>
    <x v="1"/>
    <n v="0.05"/>
    <x v="0"/>
    <m/>
    <m/>
  </r>
  <r>
    <x v="0"/>
    <x v="4"/>
    <x v="4"/>
    <x v="31"/>
    <x v="190"/>
    <x v="1"/>
    <n v="0.8"/>
    <x v="0"/>
    <m/>
    <m/>
  </r>
  <r>
    <x v="0"/>
    <x v="4"/>
    <x v="4"/>
    <x v="31"/>
    <x v="191"/>
    <x v="1"/>
    <n v="0.1"/>
    <x v="0"/>
    <m/>
    <m/>
  </r>
  <r>
    <x v="0"/>
    <x v="4"/>
    <x v="4"/>
    <x v="31"/>
    <x v="192"/>
    <x v="1"/>
    <n v="0.05"/>
    <x v="0"/>
    <m/>
    <m/>
  </r>
  <r>
    <x v="0"/>
    <x v="4"/>
    <x v="4"/>
    <x v="31"/>
    <x v="22"/>
    <x v="1"/>
    <n v="0.05"/>
    <x v="2"/>
    <m/>
    <m/>
  </r>
  <r>
    <x v="0"/>
    <x v="4"/>
    <x v="4"/>
    <x v="31"/>
    <x v="193"/>
    <x v="1"/>
    <n v="1.4999999999999999E-2"/>
    <x v="0"/>
    <m/>
    <m/>
  </r>
  <r>
    <x v="0"/>
    <x v="4"/>
    <x v="4"/>
    <x v="31"/>
    <x v="194"/>
    <x v="1"/>
    <n v="0.7"/>
    <x v="0"/>
    <m/>
    <m/>
  </r>
  <r>
    <x v="0"/>
    <x v="4"/>
    <x v="4"/>
    <x v="31"/>
    <x v="195"/>
    <x v="3"/>
    <n v="1.4999999999999999E-2"/>
    <x v="0"/>
    <m/>
    <m/>
  </r>
  <r>
    <x v="0"/>
    <x v="4"/>
    <x v="4"/>
    <x v="31"/>
    <x v="196"/>
    <x v="3"/>
    <n v="0.05"/>
    <x v="0"/>
    <m/>
    <m/>
  </r>
  <r>
    <x v="0"/>
    <x v="4"/>
    <x v="4"/>
    <x v="31"/>
    <x v="197"/>
    <x v="3"/>
    <n v="0.1"/>
    <x v="0"/>
    <m/>
    <m/>
  </r>
  <r>
    <x v="0"/>
    <x v="4"/>
    <x v="4"/>
    <x v="31"/>
    <x v="30"/>
    <x v="3"/>
    <n v="0.2"/>
    <x v="1"/>
    <m/>
    <m/>
  </r>
  <r>
    <x v="0"/>
    <x v="4"/>
    <x v="4"/>
    <x v="31"/>
    <x v="198"/>
    <x v="3"/>
    <n v="0.1"/>
    <x v="1"/>
    <m/>
    <m/>
  </r>
  <r>
    <x v="0"/>
    <x v="4"/>
    <x v="4"/>
    <x v="31"/>
    <x v="199"/>
    <x v="3"/>
    <n v="0.3"/>
    <x v="1"/>
    <m/>
    <m/>
  </r>
  <r>
    <x v="0"/>
    <x v="4"/>
    <x v="4"/>
    <x v="31"/>
    <x v="200"/>
    <x v="3"/>
    <n v="0.2"/>
    <x v="1"/>
    <m/>
    <m/>
  </r>
  <r>
    <x v="0"/>
    <x v="4"/>
    <x v="4"/>
    <x v="31"/>
    <x v="201"/>
    <x v="3"/>
    <n v="0.3"/>
    <x v="0"/>
    <m/>
    <m/>
  </r>
  <r>
    <x v="0"/>
    <x v="4"/>
    <x v="4"/>
    <x v="31"/>
    <x v="202"/>
    <x v="3"/>
    <n v="0.1"/>
    <x v="0"/>
    <m/>
    <m/>
  </r>
  <r>
    <x v="0"/>
    <x v="4"/>
    <x v="4"/>
    <x v="31"/>
    <x v="203"/>
    <x v="3"/>
    <n v="0.2"/>
    <x v="1"/>
    <m/>
    <m/>
  </r>
  <r>
    <x v="0"/>
    <x v="4"/>
    <x v="4"/>
    <x v="31"/>
    <x v="204"/>
    <x v="3"/>
    <n v="1.4999999999999999E-2"/>
    <x v="1"/>
    <m/>
    <m/>
  </r>
  <r>
    <x v="0"/>
    <x v="4"/>
    <x v="4"/>
    <x v="16"/>
    <x v="185"/>
    <x v="0"/>
    <n v="0.25"/>
    <x v="2"/>
    <m/>
    <m/>
  </r>
  <r>
    <x v="0"/>
    <x v="4"/>
    <x v="4"/>
    <x v="16"/>
    <x v="205"/>
    <x v="0"/>
    <n v="0.5"/>
    <x v="1"/>
    <m/>
    <m/>
  </r>
  <r>
    <x v="0"/>
    <x v="4"/>
    <x v="4"/>
    <x v="16"/>
    <x v="206"/>
    <x v="0"/>
    <n v="0.1"/>
    <x v="0"/>
    <m/>
    <m/>
  </r>
  <r>
    <x v="0"/>
    <x v="4"/>
    <x v="4"/>
    <x v="16"/>
    <x v="207"/>
    <x v="0"/>
    <n v="0.3"/>
    <x v="0"/>
    <m/>
    <m/>
  </r>
  <r>
    <x v="0"/>
    <x v="4"/>
    <x v="4"/>
    <x v="16"/>
    <x v="208"/>
    <x v="0"/>
    <n v="0.3"/>
    <x v="4"/>
    <m/>
    <m/>
  </r>
  <r>
    <x v="0"/>
    <x v="4"/>
    <x v="4"/>
    <x v="16"/>
    <x v="209"/>
    <x v="0"/>
    <n v="1.4999999999999999E-2"/>
    <x v="4"/>
    <m/>
    <m/>
  </r>
  <r>
    <x v="0"/>
    <x v="4"/>
    <x v="4"/>
    <x v="16"/>
    <x v="188"/>
    <x v="0"/>
    <n v="5.0000000000000001E-3"/>
    <x v="0"/>
    <m/>
    <m/>
  </r>
  <r>
    <x v="0"/>
    <x v="4"/>
    <x v="4"/>
    <x v="16"/>
    <x v="189"/>
    <x v="1"/>
    <n v="0.1"/>
    <x v="2"/>
    <m/>
    <m/>
  </r>
  <r>
    <x v="0"/>
    <x v="4"/>
    <x v="4"/>
    <x v="16"/>
    <x v="18"/>
    <x v="1"/>
    <n v="0.05"/>
    <x v="0"/>
    <m/>
    <m/>
  </r>
  <r>
    <x v="0"/>
    <x v="4"/>
    <x v="4"/>
    <x v="16"/>
    <x v="191"/>
    <x v="1"/>
    <n v="0.2"/>
    <x v="0"/>
    <m/>
    <m/>
  </r>
  <r>
    <x v="0"/>
    <x v="4"/>
    <x v="4"/>
    <x v="16"/>
    <x v="22"/>
    <x v="1"/>
    <n v="0.5"/>
    <x v="2"/>
    <m/>
    <m/>
  </r>
  <r>
    <x v="0"/>
    <x v="4"/>
    <x v="4"/>
    <x v="16"/>
    <x v="194"/>
    <x v="1"/>
    <n v="0.5"/>
    <x v="0"/>
    <m/>
    <m/>
  </r>
  <r>
    <x v="0"/>
    <x v="4"/>
    <x v="4"/>
    <x v="16"/>
    <x v="210"/>
    <x v="3"/>
    <n v="0.2"/>
    <x v="0"/>
    <m/>
    <m/>
  </r>
  <r>
    <x v="0"/>
    <x v="4"/>
    <x v="4"/>
    <x v="16"/>
    <x v="211"/>
    <x v="3"/>
    <n v="0.1"/>
    <x v="0"/>
    <m/>
    <m/>
  </r>
  <r>
    <x v="0"/>
    <x v="4"/>
    <x v="4"/>
    <x v="16"/>
    <x v="30"/>
    <x v="3"/>
    <n v="0.3"/>
    <x v="1"/>
    <m/>
    <m/>
  </r>
  <r>
    <x v="0"/>
    <x v="4"/>
    <x v="4"/>
    <x v="16"/>
    <x v="198"/>
    <x v="3"/>
    <n v="0.1"/>
    <x v="1"/>
    <m/>
    <m/>
  </r>
  <r>
    <x v="0"/>
    <x v="4"/>
    <x v="4"/>
    <x v="16"/>
    <x v="200"/>
    <x v="3"/>
    <n v="0.2"/>
    <x v="1"/>
    <m/>
    <m/>
  </r>
  <r>
    <x v="0"/>
    <x v="4"/>
    <x v="4"/>
    <x v="16"/>
    <x v="201"/>
    <x v="3"/>
    <n v="1.4999999999999999E-2"/>
    <x v="0"/>
    <m/>
    <m/>
  </r>
  <r>
    <x v="0"/>
    <x v="4"/>
    <x v="4"/>
    <x v="16"/>
    <x v="202"/>
    <x v="3"/>
    <n v="5.0000000000000001E-3"/>
    <x v="0"/>
    <m/>
    <m/>
  </r>
  <r>
    <x v="0"/>
    <x v="4"/>
    <x v="4"/>
    <x v="16"/>
    <x v="212"/>
    <x v="3"/>
    <n v="0.1"/>
    <x v="1"/>
    <m/>
    <m/>
  </r>
  <r>
    <x v="0"/>
    <x v="4"/>
    <x v="4"/>
    <x v="16"/>
    <x v="203"/>
    <x v="3"/>
    <n v="0.2"/>
    <x v="1"/>
    <m/>
    <m/>
  </r>
  <r>
    <x v="0"/>
    <x v="4"/>
    <x v="4"/>
    <x v="16"/>
    <x v="204"/>
    <x v="3"/>
    <n v="0.8"/>
    <x v="1"/>
    <m/>
    <m/>
  </r>
  <r>
    <x v="0"/>
    <x v="4"/>
    <x v="4"/>
    <x v="16"/>
    <x v="213"/>
    <x v="5"/>
    <n v="5.0000000000000001E-3"/>
    <x v="0"/>
    <m/>
    <m/>
  </r>
  <r>
    <x v="0"/>
    <x v="4"/>
    <x v="4"/>
    <x v="16"/>
    <x v="214"/>
    <x v="5"/>
    <n v="0.5"/>
    <x v="4"/>
    <m/>
    <m/>
  </r>
  <r>
    <x v="0"/>
    <x v="4"/>
    <x v="4"/>
    <x v="17"/>
    <x v="205"/>
    <x v="0"/>
    <n v="0.2"/>
    <x v="1"/>
    <m/>
    <m/>
  </r>
  <r>
    <x v="0"/>
    <x v="4"/>
    <x v="4"/>
    <x v="17"/>
    <x v="189"/>
    <x v="1"/>
    <n v="0.4"/>
    <x v="2"/>
    <m/>
    <m/>
  </r>
  <r>
    <x v="0"/>
    <x v="4"/>
    <x v="4"/>
    <x v="17"/>
    <x v="18"/>
    <x v="1"/>
    <n v="0.75"/>
    <x v="0"/>
    <m/>
    <m/>
  </r>
  <r>
    <x v="0"/>
    <x v="4"/>
    <x v="4"/>
    <x v="17"/>
    <x v="191"/>
    <x v="1"/>
    <n v="1"/>
    <x v="0"/>
    <m/>
    <m/>
  </r>
  <r>
    <x v="0"/>
    <x v="4"/>
    <x v="4"/>
    <x v="17"/>
    <x v="22"/>
    <x v="1"/>
    <n v="0"/>
    <x v="2"/>
    <m/>
    <m/>
  </r>
  <r>
    <x v="0"/>
    <x v="4"/>
    <x v="4"/>
    <x v="17"/>
    <x v="194"/>
    <x v="1"/>
    <n v="0"/>
    <x v="0"/>
    <m/>
    <m/>
  </r>
  <r>
    <x v="0"/>
    <x v="4"/>
    <x v="4"/>
    <x v="17"/>
    <x v="185"/>
    <x v="3"/>
    <n v="0.25"/>
    <x v="2"/>
    <m/>
    <m/>
  </r>
  <r>
    <x v="0"/>
    <x v="4"/>
    <x v="4"/>
    <x v="17"/>
    <x v="206"/>
    <x v="3"/>
    <n v="0.8"/>
    <x v="0"/>
    <m/>
    <m/>
  </r>
  <r>
    <x v="0"/>
    <x v="4"/>
    <x v="4"/>
    <x v="17"/>
    <x v="207"/>
    <x v="3"/>
    <n v="0.2"/>
    <x v="0"/>
    <m/>
    <m/>
  </r>
  <r>
    <x v="0"/>
    <x v="4"/>
    <x v="4"/>
    <x v="17"/>
    <x v="210"/>
    <x v="3"/>
    <n v="0.05"/>
    <x v="0"/>
    <m/>
    <m/>
  </r>
  <r>
    <x v="0"/>
    <x v="4"/>
    <x v="4"/>
    <x v="17"/>
    <x v="211"/>
    <x v="3"/>
    <n v="0.2"/>
    <x v="0"/>
    <m/>
    <m/>
  </r>
  <r>
    <x v="0"/>
    <x v="4"/>
    <x v="4"/>
    <x v="17"/>
    <x v="30"/>
    <x v="3"/>
    <n v="0.5"/>
    <x v="1"/>
    <m/>
    <m/>
  </r>
  <r>
    <x v="0"/>
    <x v="4"/>
    <x v="4"/>
    <x v="17"/>
    <x v="208"/>
    <x v="3"/>
    <n v="0.3"/>
    <x v="4"/>
    <m/>
    <m/>
  </r>
  <r>
    <x v="0"/>
    <x v="4"/>
    <x v="4"/>
    <x v="17"/>
    <x v="209"/>
    <x v="3"/>
    <n v="1.4999999999999999E-2"/>
    <x v="4"/>
    <m/>
    <m/>
  </r>
  <r>
    <x v="0"/>
    <x v="4"/>
    <x v="4"/>
    <x v="17"/>
    <x v="198"/>
    <x v="3"/>
    <n v="0.5"/>
    <x v="1"/>
    <m/>
    <m/>
  </r>
  <r>
    <x v="0"/>
    <x v="4"/>
    <x v="4"/>
    <x v="17"/>
    <x v="200"/>
    <x v="3"/>
    <n v="0.5"/>
    <x v="1"/>
    <m/>
    <m/>
  </r>
  <r>
    <x v="0"/>
    <x v="4"/>
    <x v="4"/>
    <x v="17"/>
    <x v="201"/>
    <x v="3"/>
    <n v="0.2"/>
    <x v="0"/>
    <m/>
    <m/>
  </r>
  <r>
    <x v="0"/>
    <x v="4"/>
    <x v="4"/>
    <x v="17"/>
    <x v="202"/>
    <x v="3"/>
    <n v="0.3"/>
    <x v="0"/>
    <m/>
    <m/>
  </r>
  <r>
    <x v="0"/>
    <x v="4"/>
    <x v="4"/>
    <x v="17"/>
    <x v="212"/>
    <x v="3"/>
    <n v="0.3"/>
    <x v="1"/>
    <m/>
    <m/>
  </r>
  <r>
    <x v="0"/>
    <x v="4"/>
    <x v="4"/>
    <x v="17"/>
    <x v="203"/>
    <x v="3"/>
    <n v="0.2"/>
    <x v="1"/>
    <m/>
    <m/>
  </r>
  <r>
    <x v="0"/>
    <x v="4"/>
    <x v="4"/>
    <x v="17"/>
    <x v="188"/>
    <x v="3"/>
    <n v="2.5"/>
    <x v="0"/>
    <m/>
    <m/>
  </r>
  <r>
    <x v="0"/>
    <x v="4"/>
    <x v="4"/>
    <x v="17"/>
    <x v="204"/>
    <x v="3"/>
    <n v="1.5"/>
    <x v="1"/>
    <m/>
    <m/>
  </r>
  <r>
    <x v="0"/>
    <x v="4"/>
    <x v="4"/>
    <x v="17"/>
    <x v="213"/>
    <x v="5"/>
    <n v="0.3"/>
    <x v="0"/>
    <m/>
    <m/>
  </r>
  <r>
    <x v="0"/>
    <x v="4"/>
    <x v="4"/>
    <x v="17"/>
    <x v="214"/>
    <x v="5"/>
    <n v="1.5"/>
    <x v="4"/>
    <m/>
    <m/>
  </r>
  <r>
    <x v="0"/>
    <x v="4"/>
    <x v="4"/>
    <x v="18"/>
    <x v="215"/>
    <x v="0"/>
    <n v="0.1"/>
    <x v="2"/>
    <m/>
    <m/>
  </r>
  <r>
    <x v="0"/>
    <x v="4"/>
    <x v="4"/>
    <x v="18"/>
    <x v="216"/>
    <x v="0"/>
    <n v="0.25"/>
    <x v="2"/>
    <m/>
    <m/>
  </r>
  <r>
    <x v="0"/>
    <x v="4"/>
    <x v="4"/>
    <x v="18"/>
    <x v="217"/>
    <x v="0"/>
    <n v="0.25"/>
    <x v="1"/>
    <m/>
    <m/>
  </r>
  <r>
    <x v="0"/>
    <x v="4"/>
    <x v="4"/>
    <x v="18"/>
    <x v="218"/>
    <x v="0"/>
    <n v="0.25"/>
    <x v="1"/>
    <m/>
    <m/>
  </r>
  <r>
    <x v="0"/>
    <x v="4"/>
    <x v="4"/>
    <x v="18"/>
    <x v="219"/>
    <x v="0"/>
    <n v="0.05"/>
    <x v="1"/>
    <m/>
    <m/>
  </r>
  <r>
    <x v="0"/>
    <x v="4"/>
    <x v="4"/>
    <x v="18"/>
    <x v="220"/>
    <x v="0"/>
    <n v="0.5"/>
    <x v="1"/>
    <m/>
    <m/>
  </r>
  <r>
    <x v="0"/>
    <x v="4"/>
    <x v="4"/>
    <x v="18"/>
    <x v="208"/>
    <x v="0"/>
    <n v="0.5"/>
    <x v="1"/>
    <m/>
    <m/>
  </r>
  <r>
    <x v="0"/>
    <x v="4"/>
    <x v="4"/>
    <x v="18"/>
    <x v="209"/>
    <x v="0"/>
    <n v="0.25"/>
    <x v="1"/>
    <m/>
    <m/>
  </r>
  <r>
    <x v="0"/>
    <x v="4"/>
    <x v="4"/>
    <x v="18"/>
    <x v="221"/>
    <x v="0"/>
    <n v="0.25"/>
    <x v="1"/>
    <m/>
    <m/>
  </r>
  <r>
    <x v="0"/>
    <x v="4"/>
    <x v="4"/>
    <x v="18"/>
    <x v="222"/>
    <x v="0"/>
    <n v="0.1"/>
    <x v="0"/>
    <m/>
    <m/>
  </r>
  <r>
    <x v="0"/>
    <x v="4"/>
    <x v="4"/>
    <x v="18"/>
    <x v="223"/>
    <x v="0"/>
    <n v="0.5"/>
    <x v="1"/>
    <m/>
    <m/>
  </r>
  <r>
    <x v="0"/>
    <x v="4"/>
    <x v="4"/>
    <x v="18"/>
    <x v="224"/>
    <x v="0"/>
    <n v="0.2"/>
    <x v="1"/>
    <m/>
    <m/>
  </r>
  <r>
    <x v="0"/>
    <x v="4"/>
    <x v="4"/>
    <x v="18"/>
    <x v="225"/>
    <x v="0"/>
    <n v="0.25"/>
    <x v="2"/>
    <m/>
    <m/>
  </r>
  <r>
    <x v="0"/>
    <x v="4"/>
    <x v="4"/>
    <x v="18"/>
    <x v="226"/>
    <x v="0"/>
    <n v="0.2"/>
    <x v="1"/>
    <m/>
    <m/>
  </r>
  <r>
    <x v="0"/>
    <x v="4"/>
    <x v="4"/>
    <x v="18"/>
    <x v="227"/>
    <x v="0"/>
    <n v="0.15"/>
    <x v="2"/>
    <m/>
    <m/>
  </r>
  <r>
    <x v="0"/>
    <x v="4"/>
    <x v="4"/>
    <x v="18"/>
    <x v="189"/>
    <x v="1"/>
    <n v="0.5"/>
    <x v="2"/>
    <m/>
    <m/>
  </r>
  <r>
    <x v="0"/>
    <x v="4"/>
    <x v="4"/>
    <x v="18"/>
    <x v="18"/>
    <x v="1"/>
    <n v="0.25"/>
    <x v="0"/>
    <m/>
    <m/>
  </r>
  <r>
    <x v="0"/>
    <x v="4"/>
    <x v="4"/>
    <x v="18"/>
    <x v="191"/>
    <x v="1"/>
    <n v="0.05"/>
    <x v="0"/>
    <m/>
    <m/>
  </r>
  <r>
    <x v="0"/>
    <x v="4"/>
    <x v="4"/>
    <x v="18"/>
    <x v="22"/>
    <x v="1"/>
    <n v="0.05"/>
    <x v="2"/>
    <m/>
    <m/>
  </r>
  <r>
    <x v="0"/>
    <x v="4"/>
    <x v="4"/>
    <x v="18"/>
    <x v="194"/>
    <x v="1"/>
    <n v="0.05"/>
    <x v="0"/>
    <m/>
    <m/>
  </r>
  <r>
    <x v="0"/>
    <x v="4"/>
    <x v="4"/>
    <x v="18"/>
    <x v="228"/>
    <x v="7"/>
    <n v="0.2"/>
    <x v="1"/>
    <m/>
    <m/>
  </r>
  <r>
    <x v="0"/>
    <x v="4"/>
    <x v="4"/>
    <x v="18"/>
    <x v="229"/>
    <x v="7"/>
    <n v="0.1"/>
    <x v="1"/>
    <m/>
    <m/>
  </r>
  <r>
    <x v="0"/>
    <x v="4"/>
    <x v="4"/>
    <x v="18"/>
    <x v="230"/>
    <x v="7"/>
    <n v="0.5"/>
    <x v="1"/>
    <m/>
    <m/>
  </r>
  <r>
    <x v="0"/>
    <x v="4"/>
    <x v="4"/>
    <x v="18"/>
    <x v="231"/>
    <x v="3"/>
    <n v="0"/>
    <x v="1"/>
    <m/>
    <m/>
  </r>
  <r>
    <x v="0"/>
    <x v="4"/>
    <x v="4"/>
    <x v="18"/>
    <x v="232"/>
    <x v="3"/>
    <n v="0"/>
    <x v="0"/>
    <m/>
    <m/>
  </r>
  <r>
    <x v="0"/>
    <x v="4"/>
    <x v="4"/>
    <x v="18"/>
    <x v="233"/>
    <x v="3"/>
    <n v="0"/>
    <x v="1"/>
    <m/>
    <m/>
  </r>
  <r>
    <x v="0"/>
    <x v="4"/>
    <x v="4"/>
    <x v="18"/>
    <x v="234"/>
    <x v="3"/>
    <n v="2.5"/>
    <x v="1"/>
    <m/>
    <m/>
  </r>
  <r>
    <x v="0"/>
    <x v="4"/>
    <x v="4"/>
    <x v="18"/>
    <x v="235"/>
    <x v="3"/>
    <n v="0.25"/>
    <x v="1"/>
    <m/>
    <m/>
  </r>
  <r>
    <x v="0"/>
    <x v="4"/>
    <x v="4"/>
    <x v="18"/>
    <x v="236"/>
    <x v="3"/>
    <n v="0.25"/>
    <x v="0"/>
    <m/>
    <m/>
  </r>
  <r>
    <x v="0"/>
    <x v="4"/>
    <x v="4"/>
    <x v="18"/>
    <x v="237"/>
    <x v="3"/>
    <n v="0.1"/>
    <x v="0"/>
    <m/>
    <m/>
  </r>
  <r>
    <x v="0"/>
    <x v="4"/>
    <x v="4"/>
    <x v="18"/>
    <x v="238"/>
    <x v="3"/>
    <n v="0.25"/>
    <x v="1"/>
    <m/>
    <m/>
  </r>
  <r>
    <x v="0"/>
    <x v="4"/>
    <x v="4"/>
    <x v="18"/>
    <x v="239"/>
    <x v="3"/>
    <n v="0.25"/>
    <x v="1"/>
    <m/>
    <m/>
  </r>
  <r>
    <x v="0"/>
    <x v="4"/>
    <x v="4"/>
    <x v="18"/>
    <x v="30"/>
    <x v="3"/>
    <n v="0.05"/>
    <x v="1"/>
    <m/>
    <m/>
  </r>
  <r>
    <x v="0"/>
    <x v="4"/>
    <x v="4"/>
    <x v="18"/>
    <x v="240"/>
    <x v="3"/>
    <n v="1.6"/>
    <x v="0"/>
    <m/>
    <m/>
  </r>
  <r>
    <x v="0"/>
    <x v="4"/>
    <x v="4"/>
    <x v="18"/>
    <x v="241"/>
    <x v="3"/>
    <n v="0.5"/>
    <x v="0"/>
    <m/>
    <m/>
  </r>
  <r>
    <x v="0"/>
    <x v="4"/>
    <x v="4"/>
    <x v="18"/>
    <x v="242"/>
    <x v="3"/>
    <n v="0.25"/>
    <x v="1"/>
    <m/>
    <m/>
  </r>
  <r>
    <x v="0"/>
    <x v="4"/>
    <x v="4"/>
    <x v="18"/>
    <x v="243"/>
    <x v="3"/>
    <n v="0.25"/>
    <x v="1"/>
    <m/>
    <m/>
  </r>
  <r>
    <x v="0"/>
    <x v="4"/>
    <x v="4"/>
    <x v="18"/>
    <x v="244"/>
    <x v="3"/>
    <n v="0.1"/>
    <x v="1"/>
    <m/>
    <m/>
  </r>
  <r>
    <x v="0"/>
    <x v="4"/>
    <x v="4"/>
    <x v="18"/>
    <x v="245"/>
    <x v="3"/>
    <n v="2.5"/>
    <x v="1"/>
    <m/>
    <m/>
  </r>
  <r>
    <x v="0"/>
    <x v="4"/>
    <x v="4"/>
    <x v="18"/>
    <x v="204"/>
    <x v="3"/>
    <n v="0.25"/>
    <x v="0"/>
    <m/>
    <m/>
  </r>
  <r>
    <x v="0"/>
    <x v="4"/>
    <x v="4"/>
    <x v="18"/>
    <x v="246"/>
    <x v="8"/>
    <n v="1.6"/>
    <x v="1"/>
    <m/>
    <m/>
  </r>
  <r>
    <x v="0"/>
    <x v="4"/>
    <x v="4"/>
    <x v="18"/>
    <x v="247"/>
    <x v="4"/>
    <n v="1.6"/>
    <x v="0"/>
    <m/>
    <m/>
  </r>
  <r>
    <x v="0"/>
    <x v="4"/>
    <x v="4"/>
    <x v="18"/>
    <x v="213"/>
    <x v="5"/>
    <n v="0.2"/>
    <x v="0"/>
    <m/>
    <m/>
  </r>
  <r>
    <x v="0"/>
    <x v="4"/>
    <x v="4"/>
    <x v="18"/>
    <x v="248"/>
    <x v="5"/>
    <n v="0.5"/>
    <x v="2"/>
    <m/>
    <m/>
  </r>
  <r>
    <x v="0"/>
    <x v="4"/>
    <x v="4"/>
    <x v="18"/>
    <x v="249"/>
    <x v="5"/>
    <n v="0.1"/>
    <x v="1"/>
    <m/>
    <m/>
  </r>
  <r>
    <x v="0"/>
    <x v="4"/>
    <x v="4"/>
    <x v="18"/>
    <x v="250"/>
    <x v="5"/>
    <n v="0.25"/>
    <x v="1"/>
    <m/>
    <m/>
  </r>
  <r>
    <x v="0"/>
    <x v="4"/>
    <x v="4"/>
    <x v="18"/>
    <x v="251"/>
    <x v="5"/>
    <n v="0.5"/>
    <x v="1"/>
    <m/>
    <m/>
  </r>
  <r>
    <x v="0"/>
    <x v="4"/>
    <x v="4"/>
    <x v="19"/>
    <x v="216"/>
    <x v="0"/>
    <n v="0.5"/>
    <x v="2"/>
    <m/>
    <m/>
  </r>
  <r>
    <x v="0"/>
    <x v="4"/>
    <x v="4"/>
    <x v="19"/>
    <x v="205"/>
    <x v="0"/>
    <n v="0.25"/>
    <x v="1"/>
    <m/>
    <m/>
  </r>
  <r>
    <x v="0"/>
    <x v="4"/>
    <x v="4"/>
    <x v="19"/>
    <x v="252"/>
    <x v="0"/>
    <n v="0.2"/>
    <x v="1"/>
    <m/>
    <m/>
  </r>
  <r>
    <x v="0"/>
    <x v="4"/>
    <x v="4"/>
    <x v="19"/>
    <x v="253"/>
    <x v="0"/>
    <n v="0.05"/>
    <x v="2"/>
    <m/>
    <m/>
  </r>
  <r>
    <x v="0"/>
    <x v="4"/>
    <x v="4"/>
    <x v="19"/>
    <x v="254"/>
    <x v="0"/>
    <n v="0.5"/>
    <x v="1"/>
    <m/>
    <m/>
  </r>
  <r>
    <x v="0"/>
    <x v="4"/>
    <x v="4"/>
    <x v="19"/>
    <x v="255"/>
    <x v="0"/>
    <n v="0.5"/>
    <x v="1"/>
    <m/>
    <m/>
  </r>
  <r>
    <x v="0"/>
    <x v="4"/>
    <x v="4"/>
    <x v="19"/>
    <x v="256"/>
    <x v="0"/>
    <n v="0.2"/>
    <x v="0"/>
    <m/>
    <m/>
  </r>
  <r>
    <x v="0"/>
    <x v="4"/>
    <x v="4"/>
    <x v="19"/>
    <x v="257"/>
    <x v="0"/>
    <n v="0.4"/>
    <x v="0"/>
    <m/>
    <m/>
  </r>
  <r>
    <x v="0"/>
    <x v="4"/>
    <x v="4"/>
    <x v="19"/>
    <x v="258"/>
    <x v="0"/>
    <n v="0.5"/>
    <x v="1"/>
    <m/>
    <m/>
  </r>
  <r>
    <x v="0"/>
    <x v="4"/>
    <x v="4"/>
    <x v="19"/>
    <x v="189"/>
    <x v="1"/>
    <n v="0.1"/>
    <x v="2"/>
    <m/>
    <m/>
  </r>
  <r>
    <x v="0"/>
    <x v="4"/>
    <x v="4"/>
    <x v="19"/>
    <x v="18"/>
    <x v="1"/>
    <n v="0.25"/>
    <x v="0"/>
    <m/>
    <m/>
  </r>
  <r>
    <x v="0"/>
    <x v="4"/>
    <x v="4"/>
    <x v="19"/>
    <x v="191"/>
    <x v="1"/>
    <n v="0.25"/>
    <x v="0"/>
    <m/>
    <m/>
  </r>
  <r>
    <x v="0"/>
    <x v="4"/>
    <x v="4"/>
    <x v="19"/>
    <x v="22"/>
    <x v="1"/>
    <n v="0.25"/>
    <x v="2"/>
    <m/>
    <m/>
  </r>
  <r>
    <x v="0"/>
    <x v="4"/>
    <x v="4"/>
    <x v="19"/>
    <x v="194"/>
    <x v="1"/>
    <n v="0.25"/>
    <x v="0"/>
    <m/>
    <m/>
  </r>
  <r>
    <x v="0"/>
    <x v="4"/>
    <x v="4"/>
    <x v="19"/>
    <x v="259"/>
    <x v="7"/>
    <n v="0.2"/>
    <x v="1"/>
    <m/>
    <m/>
  </r>
  <r>
    <x v="0"/>
    <x v="4"/>
    <x v="4"/>
    <x v="19"/>
    <x v="229"/>
    <x v="7"/>
    <n v="0.2"/>
    <x v="1"/>
    <m/>
    <m/>
  </r>
  <r>
    <x v="0"/>
    <x v="4"/>
    <x v="4"/>
    <x v="19"/>
    <x v="260"/>
    <x v="7"/>
    <n v="0.25"/>
    <x v="1"/>
    <m/>
    <m/>
  </r>
  <r>
    <x v="0"/>
    <x v="4"/>
    <x v="4"/>
    <x v="19"/>
    <x v="235"/>
    <x v="3"/>
    <n v="1.6"/>
    <x v="1"/>
    <m/>
    <m/>
  </r>
  <r>
    <x v="0"/>
    <x v="4"/>
    <x v="4"/>
    <x v="19"/>
    <x v="261"/>
    <x v="3"/>
    <n v="1.7"/>
    <x v="1"/>
    <m/>
    <m/>
  </r>
  <r>
    <x v="0"/>
    <x v="4"/>
    <x v="4"/>
    <x v="19"/>
    <x v="262"/>
    <x v="3"/>
    <n v="0.25"/>
    <x v="1"/>
    <m/>
    <m/>
  </r>
  <r>
    <x v="0"/>
    <x v="4"/>
    <x v="4"/>
    <x v="19"/>
    <x v="211"/>
    <x v="3"/>
    <n v="0.1"/>
    <x v="0"/>
    <m/>
    <m/>
  </r>
  <r>
    <x v="0"/>
    <x v="4"/>
    <x v="4"/>
    <x v="19"/>
    <x v="30"/>
    <x v="3"/>
    <n v="2.5"/>
    <x v="0"/>
    <m/>
    <m/>
  </r>
  <r>
    <x v="0"/>
    <x v="4"/>
    <x v="4"/>
    <x v="19"/>
    <x v="263"/>
    <x v="3"/>
    <n v="0.5"/>
    <x v="1"/>
    <m/>
    <m/>
  </r>
  <r>
    <x v="0"/>
    <x v="4"/>
    <x v="4"/>
    <x v="19"/>
    <x v="264"/>
    <x v="3"/>
    <n v="0.5"/>
    <x v="1"/>
    <m/>
    <m/>
  </r>
  <r>
    <x v="0"/>
    <x v="4"/>
    <x v="4"/>
    <x v="19"/>
    <x v="242"/>
    <x v="3"/>
    <n v="0.5"/>
    <x v="1"/>
    <m/>
    <m/>
  </r>
  <r>
    <x v="0"/>
    <x v="4"/>
    <x v="4"/>
    <x v="19"/>
    <x v="243"/>
    <x v="3"/>
    <n v="0.5"/>
    <x v="1"/>
    <m/>
    <m/>
  </r>
  <r>
    <x v="0"/>
    <x v="4"/>
    <x v="4"/>
    <x v="19"/>
    <x v="246"/>
    <x v="8"/>
    <n v="0.5"/>
    <x v="1"/>
    <m/>
    <m/>
  </r>
  <r>
    <x v="0"/>
    <x v="4"/>
    <x v="4"/>
    <x v="19"/>
    <x v="247"/>
    <x v="4"/>
    <n v="0.5"/>
    <x v="0"/>
    <m/>
    <m/>
  </r>
  <r>
    <x v="0"/>
    <x v="4"/>
    <x v="4"/>
    <x v="19"/>
    <x v="265"/>
    <x v="5"/>
    <n v="0.25"/>
    <x v="2"/>
    <m/>
    <m/>
  </r>
  <r>
    <x v="0"/>
    <x v="4"/>
    <x v="4"/>
    <x v="19"/>
    <x v="266"/>
    <x v="5"/>
    <n v="0.25"/>
    <x v="1"/>
    <m/>
    <m/>
  </r>
  <r>
    <x v="0"/>
    <x v="4"/>
    <x v="4"/>
    <x v="19"/>
    <x v="250"/>
    <x v="5"/>
    <n v="0.2"/>
    <x v="1"/>
    <m/>
    <m/>
  </r>
  <r>
    <x v="0"/>
    <x v="4"/>
    <x v="4"/>
    <x v="19"/>
    <x v="267"/>
    <x v="5"/>
    <n v="0.5"/>
    <x v="1"/>
    <m/>
    <m/>
  </r>
  <r>
    <x v="0"/>
    <x v="4"/>
    <x v="4"/>
    <x v="19"/>
    <x v="268"/>
    <x v="5"/>
    <n v="0.25"/>
    <x v="1"/>
    <m/>
    <m/>
  </r>
  <r>
    <x v="0"/>
    <x v="4"/>
    <x v="4"/>
    <x v="20"/>
    <x v="215"/>
    <x v="0"/>
    <n v="0.25"/>
    <x v="2"/>
    <m/>
    <m/>
  </r>
  <r>
    <x v="0"/>
    <x v="4"/>
    <x v="4"/>
    <x v="20"/>
    <x v="216"/>
    <x v="0"/>
    <n v="0.25"/>
    <x v="2"/>
    <m/>
    <m/>
  </r>
  <r>
    <x v="0"/>
    <x v="4"/>
    <x v="4"/>
    <x v="20"/>
    <x v="217"/>
    <x v="0"/>
    <n v="0.25"/>
    <x v="1"/>
    <m/>
    <m/>
  </r>
  <r>
    <x v="0"/>
    <x v="4"/>
    <x v="4"/>
    <x v="20"/>
    <x v="208"/>
    <x v="0"/>
    <n v="0.25"/>
    <x v="1"/>
    <m/>
    <m/>
  </r>
  <r>
    <x v="0"/>
    <x v="4"/>
    <x v="4"/>
    <x v="20"/>
    <x v="209"/>
    <x v="0"/>
    <n v="0.1"/>
    <x v="1"/>
    <m/>
    <m/>
  </r>
  <r>
    <x v="0"/>
    <x v="4"/>
    <x v="4"/>
    <x v="20"/>
    <x v="221"/>
    <x v="0"/>
    <n v="0.1"/>
    <x v="1"/>
    <m/>
    <m/>
  </r>
  <r>
    <x v="0"/>
    <x v="4"/>
    <x v="4"/>
    <x v="20"/>
    <x v="38"/>
    <x v="0"/>
    <n v="0.25"/>
    <x v="0"/>
    <m/>
    <m/>
  </r>
  <r>
    <x v="0"/>
    <x v="4"/>
    <x v="4"/>
    <x v="20"/>
    <x v="269"/>
    <x v="0"/>
    <n v="0.42499999999999999"/>
    <x v="0"/>
    <m/>
    <m/>
  </r>
  <r>
    <x v="0"/>
    <x v="4"/>
    <x v="4"/>
    <x v="20"/>
    <x v="270"/>
    <x v="0"/>
    <n v="0.5"/>
    <x v="0"/>
    <m/>
    <m/>
  </r>
  <r>
    <x v="0"/>
    <x v="4"/>
    <x v="4"/>
    <x v="20"/>
    <x v="222"/>
    <x v="0"/>
    <n v="0.5"/>
    <x v="0"/>
    <m/>
    <m/>
  </r>
  <r>
    <x v="0"/>
    <x v="4"/>
    <x v="4"/>
    <x v="20"/>
    <x v="223"/>
    <x v="0"/>
    <n v="0.2"/>
    <x v="1"/>
    <m/>
    <m/>
  </r>
  <r>
    <x v="0"/>
    <x v="4"/>
    <x v="4"/>
    <x v="20"/>
    <x v="224"/>
    <x v="0"/>
    <n v="0.2"/>
    <x v="1"/>
    <m/>
    <m/>
  </r>
  <r>
    <x v="0"/>
    <x v="4"/>
    <x v="4"/>
    <x v="20"/>
    <x v="225"/>
    <x v="0"/>
    <n v="0.5"/>
    <x v="2"/>
    <m/>
    <m/>
  </r>
  <r>
    <x v="0"/>
    <x v="4"/>
    <x v="4"/>
    <x v="20"/>
    <x v="226"/>
    <x v="0"/>
    <n v="0.5"/>
    <x v="1"/>
    <m/>
    <m/>
  </r>
  <r>
    <x v="0"/>
    <x v="4"/>
    <x v="4"/>
    <x v="20"/>
    <x v="227"/>
    <x v="0"/>
    <n v="0.5"/>
    <x v="2"/>
    <m/>
    <m/>
  </r>
  <r>
    <x v="0"/>
    <x v="4"/>
    <x v="4"/>
    <x v="20"/>
    <x v="189"/>
    <x v="1"/>
    <n v="0"/>
    <x v="2"/>
    <m/>
    <m/>
  </r>
  <r>
    <x v="0"/>
    <x v="4"/>
    <x v="4"/>
    <x v="20"/>
    <x v="18"/>
    <x v="1"/>
    <n v="0"/>
    <x v="0"/>
    <m/>
    <m/>
  </r>
  <r>
    <x v="0"/>
    <x v="4"/>
    <x v="4"/>
    <x v="20"/>
    <x v="191"/>
    <x v="1"/>
    <n v="0"/>
    <x v="0"/>
    <m/>
    <m/>
  </r>
  <r>
    <x v="0"/>
    <x v="4"/>
    <x v="4"/>
    <x v="20"/>
    <x v="22"/>
    <x v="1"/>
    <n v="0"/>
    <x v="2"/>
    <m/>
    <m/>
  </r>
  <r>
    <x v="0"/>
    <x v="4"/>
    <x v="4"/>
    <x v="20"/>
    <x v="194"/>
    <x v="1"/>
    <n v="0.05"/>
    <x v="0"/>
    <m/>
    <m/>
  </r>
  <r>
    <x v="0"/>
    <x v="4"/>
    <x v="4"/>
    <x v="20"/>
    <x v="271"/>
    <x v="7"/>
    <n v="0.5"/>
    <x v="1"/>
    <m/>
    <m/>
  </r>
  <r>
    <x v="0"/>
    <x v="4"/>
    <x v="4"/>
    <x v="20"/>
    <x v="229"/>
    <x v="7"/>
    <n v="0.5"/>
    <x v="1"/>
    <m/>
    <m/>
  </r>
  <r>
    <x v="0"/>
    <x v="4"/>
    <x v="4"/>
    <x v="20"/>
    <x v="230"/>
    <x v="7"/>
    <n v="0.5"/>
    <x v="1"/>
    <m/>
    <m/>
  </r>
  <r>
    <x v="0"/>
    <x v="4"/>
    <x v="4"/>
    <x v="20"/>
    <x v="231"/>
    <x v="3"/>
    <n v="1.6"/>
    <x v="1"/>
    <m/>
    <m/>
  </r>
  <r>
    <x v="0"/>
    <x v="4"/>
    <x v="4"/>
    <x v="20"/>
    <x v="232"/>
    <x v="3"/>
    <n v="0.25"/>
    <x v="0"/>
    <m/>
    <m/>
  </r>
  <r>
    <x v="0"/>
    <x v="4"/>
    <x v="4"/>
    <x v="20"/>
    <x v="233"/>
    <x v="3"/>
    <n v="0.25"/>
    <x v="1"/>
    <m/>
    <m/>
  </r>
  <r>
    <x v="0"/>
    <x v="4"/>
    <x v="4"/>
    <x v="20"/>
    <x v="234"/>
    <x v="3"/>
    <n v="0.25"/>
    <x v="1"/>
    <m/>
    <m/>
  </r>
  <r>
    <x v="0"/>
    <x v="4"/>
    <x v="4"/>
    <x v="20"/>
    <x v="235"/>
    <x v="3"/>
    <n v="0.1"/>
    <x v="1"/>
    <m/>
    <m/>
  </r>
  <r>
    <x v="0"/>
    <x v="4"/>
    <x v="4"/>
    <x v="20"/>
    <x v="236"/>
    <x v="3"/>
    <n v="0.5"/>
    <x v="0"/>
    <m/>
    <m/>
  </r>
  <r>
    <x v="0"/>
    <x v="4"/>
    <x v="4"/>
    <x v="20"/>
    <x v="237"/>
    <x v="3"/>
    <n v="0.5"/>
    <x v="0"/>
    <m/>
    <m/>
  </r>
  <r>
    <x v="0"/>
    <x v="4"/>
    <x v="4"/>
    <x v="20"/>
    <x v="238"/>
    <x v="3"/>
    <n v="0.25"/>
    <x v="1"/>
    <m/>
    <m/>
  </r>
  <r>
    <x v="0"/>
    <x v="4"/>
    <x v="4"/>
    <x v="20"/>
    <x v="239"/>
    <x v="3"/>
    <n v="0.25"/>
    <x v="1"/>
    <m/>
    <m/>
  </r>
  <r>
    <x v="0"/>
    <x v="4"/>
    <x v="4"/>
    <x v="20"/>
    <x v="30"/>
    <x v="3"/>
    <n v="0.25"/>
    <x v="1"/>
    <m/>
    <m/>
  </r>
  <r>
    <x v="0"/>
    <x v="4"/>
    <x v="4"/>
    <x v="20"/>
    <x v="240"/>
    <x v="3"/>
    <n v="0.5"/>
    <x v="0"/>
    <m/>
    <m/>
  </r>
  <r>
    <x v="0"/>
    <x v="4"/>
    <x v="4"/>
    <x v="20"/>
    <x v="241"/>
    <x v="3"/>
    <n v="0.25"/>
    <x v="0"/>
    <m/>
    <m/>
  </r>
  <r>
    <x v="0"/>
    <x v="4"/>
    <x v="4"/>
    <x v="20"/>
    <x v="242"/>
    <x v="3"/>
    <n v="0.17499999999999999"/>
    <x v="1"/>
    <m/>
    <m/>
  </r>
  <r>
    <x v="0"/>
    <x v="4"/>
    <x v="4"/>
    <x v="20"/>
    <x v="243"/>
    <x v="3"/>
    <n v="0.1"/>
    <x v="1"/>
    <m/>
    <m/>
  </r>
  <r>
    <x v="0"/>
    <x v="4"/>
    <x v="4"/>
    <x v="20"/>
    <x v="244"/>
    <x v="3"/>
    <n v="1.6"/>
    <x v="1"/>
    <m/>
    <m/>
  </r>
  <r>
    <x v="0"/>
    <x v="4"/>
    <x v="4"/>
    <x v="20"/>
    <x v="245"/>
    <x v="3"/>
    <n v="0.25"/>
    <x v="1"/>
    <m/>
    <m/>
  </r>
  <r>
    <x v="0"/>
    <x v="4"/>
    <x v="4"/>
    <x v="20"/>
    <x v="204"/>
    <x v="3"/>
    <n v="0.25"/>
    <x v="0"/>
    <m/>
    <m/>
  </r>
  <r>
    <x v="0"/>
    <x v="4"/>
    <x v="4"/>
    <x v="20"/>
    <x v="246"/>
    <x v="8"/>
    <n v="0.5"/>
    <x v="1"/>
    <m/>
    <m/>
  </r>
  <r>
    <x v="0"/>
    <x v="4"/>
    <x v="4"/>
    <x v="20"/>
    <x v="272"/>
    <x v="4"/>
    <n v="0.5"/>
    <x v="0"/>
    <m/>
    <m/>
  </r>
  <r>
    <x v="0"/>
    <x v="4"/>
    <x v="4"/>
    <x v="20"/>
    <x v="213"/>
    <x v="5"/>
    <n v="0.5"/>
    <x v="0"/>
    <m/>
    <m/>
  </r>
  <r>
    <x v="0"/>
    <x v="4"/>
    <x v="4"/>
    <x v="20"/>
    <x v="248"/>
    <x v="5"/>
    <n v="1.6"/>
    <x v="2"/>
    <m/>
    <m/>
  </r>
  <r>
    <x v="0"/>
    <x v="4"/>
    <x v="4"/>
    <x v="20"/>
    <x v="249"/>
    <x v="5"/>
    <n v="0"/>
    <x v="1"/>
    <m/>
    <m/>
  </r>
  <r>
    <x v="0"/>
    <x v="4"/>
    <x v="4"/>
    <x v="20"/>
    <x v="250"/>
    <x v="5"/>
    <n v="0"/>
    <x v="1"/>
    <m/>
    <m/>
  </r>
  <r>
    <x v="0"/>
    <x v="4"/>
    <x v="4"/>
    <x v="20"/>
    <x v="251"/>
    <x v="5"/>
    <n v="0"/>
    <x v="1"/>
    <m/>
    <m/>
  </r>
  <r>
    <x v="0"/>
    <x v="4"/>
    <x v="4"/>
    <x v="21"/>
    <x v="216"/>
    <x v="0"/>
    <n v="0.5"/>
    <x v="2"/>
    <m/>
    <m/>
  </r>
  <r>
    <x v="0"/>
    <x v="4"/>
    <x v="4"/>
    <x v="21"/>
    <x v="273"/>
    <x v="0"/>
    <n v="4"/>
    <x v="2"/>
    <m/>
    <m/>
  </r>
  <r>
    <x v="0"/>
    <x v="4"/>
    <x v="4"/>
    <x v="21"/>
    <x v="274"/>
    <x v="0"/>
    <n v="1"/>
    <x v="0"/>
    <m/>
    <m/>
  </r>
  <r>
    <x v="0"/>
    <x v="4"/>
    <x v="4"/>
    <x v="21"/>
    <x v="275"/>
    <x v="0"/>
    <n v="0.1"/>
    <x v="1"/>
    <m/>
    <m/>
  </r>
  <r>
    <x v="0"/>
    <x v="4"/>
    <x v="4"/>
    <x v="21"/>
    <x v="218"/>
    <x v="0"/>
    <n v="2"/>
    <x v="1"/>
    <m/>
    <m/>
  </r>
  <r>
    <x v="0"/>
    <x v="4"/>
    <x v="4"/>
    <x v="21"/>
    <x v="276"/>
    <x v="0"/>
    <n v="0.1"/>
    <x v="1"/>
    <m/>
    <m/>
  </r>
  <r>
    <x v="0"/>
    <x v="4"/>
    <x v="4"/>
    <x v="21"/>
    <x v="277"/>
    <x v="0"/>
    <n v="0.1"/>
    <x v="1"/>
    <m/>
    <m/>
  </r>
  <r>
    <x v="0"/>
    <x v="4"/>
    <x v="4"/>
    <x v="21"/>
    <x v="278"/>
    <x v="0"/>
    <n v="1"/>
    <x v="0"/>
    <m/>
    <m/>
  </r>
  <r>
    <x v="0"/>
    <x v="4"/>
    <x v="4"/>
    <x v="21"/>
    <x v="208"/>
    <x v="0"/>
    <n v="0.5"/>
    <x v="1"/>
    <m/>
    <m/>
  </r>
  <r>
    <x v="0"/>
    <x v="4"/>
    <x v="4"/>
    <x v="21"/>
    <x v="279"/>
    <x v="0"/>
    <n v="1"/>
    <x v="0"/>
    <m/>
    <m/>
  </r>
  <r>
    <x v="0"/>
    <x v="4"/>
    <x v="4"/>
    <x v="21"/>
    <x v="280"/>
    <x v="0"/>
    <n v="0.2"/>
    <x v="1"/>
    <m/>
    <m/>
  </r>
  <r>
    <x v="0"/>
    <x v="4"/>
    <x v="4"/>
    <x v="21"/>
    <x v="281"/>
    <x v="0"/>
    <n v="0.4"/>
    <x v="1"/>
    <m/>
    <m/>
  </r>
  <r>
    <x v="0"/>
    <x v="4"/>
    <x v="4"/>
    <x v="21"/>
    <x v="282"/>
    <x v="0"/>
    <n v="0.1"/>
    <x v="1"/>
    <m/>
    <m/>
  </r>
  <r>
    <x v="0"/>
    <x v="4"/>
    <x v="4"/>
    <x v="21"/>
    <x v="283"/>
    <x v="0"/>
    <n v="0.2"/>
    <x v="1"/>
    <m/>
    <m/>
  </r>
  <r>
    <x v="0"/>
    <x v="4"/>
    <x v="4"/>
    <x v="21"/>
    <x v="227"/>
    <x v="0"/>
    <n v="0.5"/>
    <x v="2"/>
    <m/>
    <m/>
  </r>
  <r>
    <x v="0"/>
    <x v="4"/>
    <x v="4"/>
    <x v="21"/>
    <x v="189"/>
    <x v="1"/>
    <n v="1"/>
    <x v="2"/>
    <m/>
    <m/>
  </r>
  <r>
    <x v="0"/>
    <x v="4"/>
    <x v="4"/>
    <x v="21"/>
    <x v="18"/>
    <x v="1"/>
    <n v="1"/>
    <x v="0"/>
    <m/>
    <m/>
  </r>
  <r>
    <x v="0"/>
    <x v="4"/>
    <x v="4"/>
    <x v="21"/>
    <x v="191"/>
    <x v="1"/>
    <n v="4"/>
    <x v="0"/>
    <m/>
    <m/>
  </r>
  <r>
    <x v="0"/>
    <x v="4"/>
    <x v="4"/>
    <x v="21"/>
    <x v="22"/>
    <x v="1"/>
    <n v="0.5"/>
    <x v="2"/>
    <m/>
    <m/>
  </r>
  <r>
    <x v="0"/>
    <x v="4"/>
    <x v="4"/>
    <x v="21"/>
    <x v="194"/>
    <x v="1"/>
    <n v="1"/>
    <x v="0"/>
    <m/>
    <m/>
  </r>
  <r>
    <x v="0"/>
    <x v="4"/>
    <x v="4"/>
    <x v="21"/>
    <x v="230"/>
    <x v="7"/>
    <n v="1"/>
    <x v="1"/>
    <m/>
    <m/>
  </r>
  <r>
    <x v="0"/>
    <x v="4"/>
    <x v="4"/>
    <x v="21"/>
    <x v="284"/>
    <x v="7"/>
    <n v="0.5"/>
    <x v="1"/>
    <m/>
    <m/>
  </r>
  <r>
    <x v="0"/>
    <x v="4"/>
    <x v="4"/>
    <x v="21"/>
    <x v="285"/>
    <x v="3"/>
    <n v="0.4"/>
    <x v="1"/>
    <m/>
    <m/>
  </r>
  <r>
    <x v="0"/>
    <x v="4"/>
    <x v="4"/>
    <x v="21"/>
    <x v="286"/>
    <x v="3"/>
    <n v="0.01"/>
    <x v="1"/>
    <m/>
    <m/>
  </r>
  <r>
    <x v="0"/>
    <x v="4"/>
    <x v="4"/>
    <x v="21"/>
    <x v="287"/>
    <x v="3"/>
    <n v="0.4"/>
    <x v="1"/>
    <m/>
    <m/>
  </r>
  <r>
    <x v="0"/>
    <x v="4"/>
    <x v="4"/>
    <x v="21"/>
    <x v="236"/>
    <x v="3"/>
    <n v="1"/>
    <x v="1"/>
    <m/>
    <m/>
  </r>
  <r>
    <x v="0"/>
    <x v="4"/>
    <x v="4"/>
    <x v="21"/>
    <x v="200"/>
    <x v="3"/>
    <n v="0.1"/>
    <x v="1"/>
    <m/>
    <m/>
  </r>
  <r>
    <x v="0"/>
    <x v="4"/>
    <x v="4"/>
    <x v="21"/>
    <x v="288"/>
    <x v="3"/>
    <n v="3"/>
    <x v="0"/>
    <m/>
    <m/>
  </r>
  <r>
    <x v="0"/>
    <x v="4"/>
    <x v="4"/>
    <x v="21"/>
    <x v="201"/>
    <x v="3"/>
    <n v="3"/>
    <x v="0"/>
    <m/>
    <m/>
  </r>
  <r>
    <x v="0"/>
    <x v="4"/>
    <x v="4"/>
    <x v="21"/>
    <x v="289"/>
    <x v="8"/>
    <n v="1"/>
    <x v="1"/>
    <m/>
    <m/>
  </r>
  <r>
    <x v="0"/>
    <x v="4"/>
    <x v="4"/>
    <x v="21"/>
    <x v="290"/>
    <x v="8"/>
    <n v="0.5"/>
    <x v="1"/>
    <m/>
    <m/>
  </r>
  <r>
    <x v="0"/>
    <x v="4"/>
    <x v="4"/>
    <x v="21"/>
    <x v="291"/>
    <x v="8"/>
    <n v="0.5"/>
    <x v="1"/>
    <m/>
    <m/>
  </r>
  <r>
    <x v="0"/>
    <x v="4"/>
    <x v="4"/>
    <x v="21"/>
    <x v="292"/>
    <x v="4"/>
    <n v="100"/>
    <x v="0"/>
    <m/>
    <m/>
  </r>
  <r>
    <x v="0"/>
    <x v="4"/>
    <x v="4"/>
    <x v="21"/>
    <x v="265"/>
    <x v="5"/>
    <n v="1"/>
    <x v="2"/>
    <m/>
    <m/>
  </r>
  <r>
    <x v="0"/>
    <x v="4"/>
    <x v="4"/>
    <x v="21"/>
    <x v="213"/>
    <x v="5"/>
    <n v="16"/>
    <x v="0"/>
    <m/>
    <m/>
  </r>
  <r>
    <x v="0"/>
    <x v="4"/>
    <x v="4"/>
    <x v="21"/>
    <x v="293"/>
    <x v="5"/>
    <n v="0.2"/>
    <x v="1"/>
    <m/>
    <m/>
  </r>
  <r>
    <x v="0"/>
    <x v="4"/>
    <x v="4"/>
    <x v="21"/>
    <x v="249"/>
    <x v="5"/>
    <n v="0.25"/>
    <x v="1"/>
    <m/>
    <m/>
  </r>
  <r>
    <x v="0"/>
    <x v="4"/>
    <x v="4"/>
    <x v="21"/>
    <x v="250"/>
    <x v="5"/>
    <n v="0.22"/>
    <x v="1"/>
    <m/>
    <m/>
  </r>
  <r>
    <x v="0"/>
    <x v="4"/>
    <x v="4"/>
    <x v="21"/>
    <x v="294"/>
    <x v="5"/>
    <n v="0.5"/>
    <x v="1"/>
    <m/>
    <m/>
  </r>
  <r>
    <x v="0"/>
    <x v="4"/>
    <x v="4"/>
    <x v="21"/>
    <x v="295"/>
    <x v="5"/>
    <n v="0.2"/>
    <x v="1"/>
    <m/>
    <m/>
  </r>
  <r>
    <x v="0"/>
    <x v="4"/>
    <x v="4"/>
    <x v="22"/>
    <x v="296"/>
    <x v="0"/>
    <n v="500"/>
    <x v="0"/>
    <m/>
    <m/>
  </r>
  <r>
    <x v="0"/>
    <x v="4"/>
    <x v="4"/>
    <x v="22"/>
    <x v="185"/>
    <x v="0"/>
    <n v="1"/>
    <x v="2"/>
    <m/>
    <m/>
  </r>
  <r>
    <x v="0"/>
    <x v="4"/>
    <x v="4"/>
    <x v="22"/>
    <x v="297"/>
    <x v="0"/>
    <n v="1"/>
    <x v="0"/>
    <m/>
    <m/>
  </r>
  <r>
    <x v="0"/>
    <x v="4"/>
    <x v="4"/>
    <x v="22"/>
    <x v="298"/>
    <x v="0"/>
    <n v="0.1"/>
    <x v="1"/>
    <m/>
    <m/>
  </r>
  <r>
    <x v="0"/>
    <x v="4"/>
    <x v="4"/>
    <x v="22"/>
    <x v="218"/>
    <x v="0"/>
    <n v="0.5"/>
    <x v="1"/>
    <m/>
    <m/>
  </r>
  <r>
    <x v="0"/>
    <x v="4"/>
    <x v="4"/>
    <x v="22"/>
    <x v="299"/>
    <x v="0"/>
    <n v="400"/>
    <x v="4"/>
    <m/>
    <m/>
  </r>
  <r>
    <x v="0"/>
    <x v="4"/>
    <x v="4"/>
    <x v="22"/>
    <x v="300"/>
    <x v="0"/>
    <n v="500"/>
    <x v="0"/>
    <m/>
    <m/>
  </r>
  <r>
    <x v="0"/>
    <x v="4"/>
    <x v="4"/>
    <x v="22"/>
    <x v="189"/>
    <x v="1"/>
    <n v="1"/>
    <x v="2"/>
    <m/>
    <m/>
  </r>
  <r>
    <x v="0"/>
    <x v="4"/>
    <x v="4"/>
    <x v="22"/>
    <x v="18"/>
    <x v="1"/>
    <n v="1"/>
    <x v="0"/>
    <m/>
    <m/>
  </r>
  <r>
    <x v="0"/>
    <x v="4"/>
    <x v="4"/>
    <x v="22"/>
    <x v="191"/>
    <x v="1"/>
    <n v="4"/>
    <x v="0"/>
    <m/>
    <m/>
  </r>
  <r>
    <x v="0"/>
    <x v="4"/>
    <x v="4"/>
    <x v="22"/>
    <x v="22"/>
    <x v="1"/>
    <n v="0.5"/>
    <x v="2"/>
    <m/>
    <m/>
  </r>
  <r>
    <x v="0"/>
    <x v="4"/>
    <x v="4"/>
    <x v="22"/>
    <x v="194"/>
    <x v="1"/>
    <n v="1"/>
    <x v="0"/>
    <m/>
    <m/>
  </r>
  <r>
    <x v="0"/>
    <x v="4"/>
    <x v="4"/>
    <x v="22"/>
    <x v="301"/>
    <x v="7"/>
    <n v="0.2"/>
    <x v="1"/>
    <m/>
    <m/>
  </r>
  <r>
    <x v="0"/>
    <x v="4"/>
    <x v="4"/>
    <x v="22"/>
    <x v="232"/>
    <x v="3"/>
    <n v="1"/>
    <x v="0"/>
    <m/>
    <m/>
  </r>
  <r>
    <x v="0"/>
    <x v="4"/>
    <x v="4"/>
    <x v="22"/>
    <x v="195"/>
    <x v="3"/>
    <n v="1"/>
    <x v="0"/>
    <m/>
    <m/>
  </r>
  <r>
    <x v="0"/>
    <x v="4"/>
    <x v="4"/>
    <x v="22"/>
    <x v="236"/>
    <x v="3"/>
    <n v="8"/>
    <x v="0"/>
    <m/>
    <m/>
  </r>
  <r>
    <x v="0"/>
    <x v="4"/>
    <x v="4"/>
    <x v="22"/>
    <x v="196"/>
    <x v="3"/>
    <n v="1"/>
    <x v="0"/>
    <m/>
    <m/>
  </r>
  <r>
    <x v="0"/>
    <x v="4"/>
    <x v="4"/>
    <x v="22"/>
    <x v="302"/>
    <x v="3"/>
    <n v="0.1"/>
    <x v="1"/>
    <m/>
    <m/>
  </r>
  <r>
    <x v="0"/>
    <x v="4"/>
    <x v="4"/>
    <x v="22"/>
    <x v="198"/>
    <x v="3"/>
    <n v="2"/>
    <x v="1"/>
    <m/>
    <m/>
  </r>
  <r>
    <x v="0"/>
    <x v="4"/>
    <x v="4"/>
    <x v="22"/>
    <x v="303"/>
    <x v="3"/>
    <n v="0.5"/>
    <x v="1"/>
    <m/>
    <m/>
  </r>
  <r>
    <x v="0"/>
    <x v="4"/>
    <x v="4"/>
    <x v="22"/>
    <x v="200"/>
    <x v="3"/>
    <n v="0.1"/>
    <x v="1"/>
    <m/>
    <m/>
  </r>
  <r>
    <x v="0"/>
    <x v="4"/>
    <x v="4"/>
    <x v="22"/>
    <x v="304"/>
    <x v="3"/>
    <n v="2"/>
    <x v="0"/>
    <m/>
    <m/>
  </r>
  <r>
    <x v="0"/>
    <x v="4"/>
    <x v="4"/>
    <x v="22"/>
    <x v="305"/>
    <x v="3"/>
    <n v="1.5"/>
    <x v="1"/>
    <m/>
    <m/>
  </r>
  <r>
    <x v="0"/>
    <x v="4"/>
    <x v="4"/>
    <x v="22"/>
    <x v="306"/>
    <x v="3"/>
    <n v="4"/>
    <x v="0"/>
    <m/>
    <m/>
  </r>
  <r>
    <x v="0"/>
    <x v="4"/>
    <x v="4"/>
    <x v="22"/>
    <x v="265"/>
    <x v="5"/>
    <n v="1"/>
    <x v="2"/>
    <m/>
    <m/>
  </r>
  <r>
    <x v="0"/>
    <x v="4"/>
    <x v="4"/>
    <x v="22"/>
    <x v="213"/>
    <x v="5"/>
    <n v="12"/>
    <x v="0"/>
    <m/>
    <m/>
  </r>
  <r>
    <x v="0"/>
    <x v="4"/>
    <x v="4"/>
    <x v="22"/>
    <x v="307"/>
    <x v="5"/>
    <n v="0.25"/>
    <x v="1"/>
    <m/>
    <m/>
  </r>
  <r>
    <x v="0"/>
    <x v="4"/>
    <x v="4"/>
    <x v="22"/>
    <x v="214"/>
    <x v="5"/>
    <n v="0.2"/>
    <x v="1"/>
    <m/>
    <m/>
  </r>
  <r>
    <x v="0"/>
    <x v="4"/>
    <x v="4"/>
    <x v="23"/>
    <x v="216"/>
    <x v="0"/>
    <n v="0.5"/>
    <x v="2"/>
    <m/>
    <m/>
  </r>
  <r>
    <x v="0"/>
    <x v="4"/>
    <x v="4"/>
    <x v="23"/>
    <x v="308"/>
    <x v="0"/>
    <n v="4"/>
    <x v="2"/>
    <m/>
    <m/>
  </r>
  <r>
    <x v="0"/>
    <x v="4"/>
    <x v="4"/>
    <x v="23"/>
    <x v="309"/>
    <x v="0"/>
    <n v="50"/>
    <x v="4"/>
    <m/>
    <m/>
  </r>
  <r>
    <x v="0"/>
    <x v="4"/>
    <x v="4"/>
    <x v="23"/>
    <x v="209"/>
    <x v="0"/>
    <n v="100"/>
    <x v="4"/>
    <m/>
    <m/>
  </r>
  <r>
    <x v="0"/>
    <x v="4"/>
    <x v="4"/>
    <x v="23"/>
    <x v="310"/>
    <x v="0"/>
    <n v="1"/>
    <x v="0"/>
    <m/>
    <m/>
  </r>
  <r>
    <x v="0"/>
    <x v="4"/>
    <x v="4"/>
    <x v="23"/>
    <x v="311"/>
    <x v="0"/>
    <n v="0.2"/>
    <x v="1"/>
    <m/>
    <m/>
  </r>
  <r>
    <x v="0"/>
    <x v="4"/>
    <x v="4"/>
    <x v="23"/>
    <x v="90"/>
    <x v="0"/>
    <n v="0.5"/>
    <x v="2"/>
    <m/>
    <m/>
  </r>
  <r>
    <x v="0"/>
    <x v="4"/>
    <x v="4"/>
    <x v="23"/>
    <x v="227"/>
    <x v="0"/>
    <n v="0.5"/>
    <x v="2"/>
    <m/>
    <m/>
  </r>
  <r>
    <x v="0"/>
    <x v="4"/>
    <x v="4"/>
    <x v="23"/>
    <x v="312"/>
    <x v="0"/>
    <n v="0.5"/>
    <x v="2"/>
    <m/>
    <m/>
  </r>
  <r>
    <x v="0"/>
    <x v="4"/>
    <x v="4"/>
    <x v="23"/>
    <x v="189"/>
    <x v="1"/>
    <n v="1"/>
    <x v="2"/>
    <m/>
    <m/>
  </r>
  <r>
    <x v="0"/>
    <x v="4"/>
    <x v="4"/>
    <x v="23"/>
    <x v="18"/>
    <x v="1"/>
    <n v="1"/>
    <x v="0"/>
    <m/>
    <m/>
  </r>
  <r>
    <x v="0"/>
    <x v="4"/>
    <x v="4"/>
    <x v="23"/>
    <x v="191"/>
    <x v="1"/>
    <n v="4"/>
    <x v="0"/>
    <m/>
    <m/>
  </r>
  <r>
    <x v="0"/>
    <x v="4"/>
    <x v="4"/>
    <x v="23"/>
    <x v="22"/>
    <x v="1"/>
    <n v="0.5"/>
    <x v="2"/>
    <m/>
    <m/>
  </r>
  <r>
    <x v="0"/>
    <x v="4"/>
    <x v="4"/>
    <x v="23"/>
    <x v="194"/>
    <x v="1"/>
    <n v="1"/>
    <x v="0"/>
    <m/>
    <m/>
  </r>
  <r>
    <x v="0"/>
    <x v="4"/>
    <x v="4"/>
    <x v="23"/>
    <x v="313"/>
    <x v="7"/>
    <n v="1"/>
    <x v="1"/>
    <m/>
    <m/>
  </r>
  <r>
    <x v="0"/>
    <x v="4"/>
    <x v="4"/>
    <x v="23"/>
    <x v="314"/>
    <x v="7"/>
    <n v="1"/>
    <x v="1"/>
    <m/>
    <m/>
  </r>
  <r>
    <x v="0"/>
    <x v="4"/>
    <x v="4"/>
    <x v="23"/>
    <x v="315"/>
    <x v="7"/>
    <n v="1"/>
    <x v="1"/>
    <m/>
    <m/>
  </r>
  <r>
    <x v="0"/>
    <x v="4"/>
    <x v="4"/>
    <x v="23"/>
    <x v="316"/>
    <x v="7"/>
    <n v="1"/>
    <x v="1"/>
    <m/>
    <m/>
  </r>
  <r>
    <x v="0"/>
    <x v="4"/>
    <x v="4"/>
    <x v="23"/>
    <x v="232"/>
    <x v="3"/>
    <n v="1"/>
    <x v="0"/>
    <m/>
    <m/>
  </r>
  <r>
    <x v="0"/>
    <x v="4"/>
    <x v="4"/>
    <x v="23"/>
    <x v="236"/>
    <x v="3"/>
    <n v="4"/>
    <x v="0"/>
    <m/>
    <m/>
  </r>
  <r>
    <x v="0"/>
    <x v="4"/>
    <x v="4"/>
    <x v="23"/>
    <x v="317"/>
    <x v="3"/>
    <n v="0.2"/>
    <x v="1"/>
    <m/>
    <m/>
  </r>
  <r>
    <x v="0"/>
    <x v="4"/>
    <x v="4"/>
    <x v="23"/>
    <x v="198"/>
    <x v="3"/>
    <n v="4"/>
    <x v="1"/>
    <m/>
    <m/>
  </r>
  <r>
    <x v="0"/>
    <x v="4"/>
    <x v="4"/>
    <x v="23"/>
    <x v="200"/>
    <x v="3"/>
    <n v="0.2"/>
    <x v="1"/>
    <m/>
    <m/>
  </r>
  <r>
    <x v="0"/>
    <x v="4"/>
    <x v="4"/>
    <x v="23"/>
    <x v="318"/>
    <x v="3"/>
    <n v="6"/>
    <x v="0"/>
    <m/>
    <m/>
  </r>
  <r>
    <x v="0"/>
    <x v="4"/>
    <x v="4"/>
    <x v="23"/>
    <x v="306"/>
    <x v="3"/>
    <n v="4"/>
    <x v="0"/>
    <m/>
    <m/>
  </r>
  <r>
    <x v="0"/>
    <x v="4"/>
    <x v="4"/>
    <x v="23"/>
    <x v="265"/>
    <x v="5"/>
    <n v="1"/>
    <x v="2"/>
    <m/>
    <m/>
  </r>
  <r>
    <x v="0"/>
    <x v="4"/>
    <x v="4"/>
    <x v="23"/>
    <x v="248"/>
    <x v="5"/>
    <n v="1"/>
    <x v="2"/>
    <m/>
    <m/>
  </r>
  <r>
    <x v="0"/>
    <x v="4"/>
    <x v="4"/>
    <x v="23"/>
    <x v="307"/>
    <x v="5"/>
    <n v="250"/>
    <x v="4"/>
    <m/>
    <m/>
  </r>
  <r>
    <x v="0"/>
    <x v="4"/>
    <x v="4"/>
    <x v="24"/>
    <x v="216"/>
    <x v="0"/>
    <n v="0.5"/>
    <x v="2"/>
    <m/>
    <m/>
  </r>
  <r>
    <x v="0"/>
    <x v="4"/>
    <x v="4"/>
    <x v="24"/>
    <x v="308"/>
    <x v="0"/>
    <n v="4"/>
    <x v="2"/>
    <m/>
    <m/>
  </r>
  <r>
    <x v="0"/>
    <x v="4"/>
    <x v="4"/>
    <x v="24"/>
    <x v="309"/>
    <x v="0"/>
    <n v="50"/>
    <x v="4"/>
    <m/>
    <m/>
  </r>
  <r>
    <x v="0"/>
    <x v="4"/>
    <x v="4"/>
    <x v="24"/>
    <x v="209"/>
    <x v="0"/>
    <n v="100"/>
    <x v="4"/>
    <m/>
    <m/>
  </r>
  <r>
    <x v="0"/>
    <x v="4"/>
    <x v="4"/>
    <x v="24"/>
    <x v="310"/>
    <x v="0"/>
    <n v="1"/>
    <x v="0"/>
    <m/>
    <m/>
  </r>
  <r>
    <x v="0"/>
    <x v="4"/>
    <x v="4"/>
    <x v="24"/>
    <x v="311"/>
    <x v="0"/>
    <n v="0.2"/>
    <x v="1"/>
    <m/>
    <m/>
  </r>
  <r>
    <x v="0"/>
    <x v="4"/>
    <x v="4"/>
    <x v="24"/>
    <x v="90"/>
    <x v="0"/>
    <n v="0.5"/>
    <x v="2"/>
    <m/>
    <m/>
  </r>
  <r>
    <x v="0"/>
    <x v="4"/>
    <x v="4"/>
    <x v="24"/>
    <x v="227"/>
    <x v="0"/>
    <n v="0.5"/>
    <x v="2"/>
    <m/>
    <m/>
  </r>
  <r>
    <x v="0"/>
    <x v="4"/>
    <x v="4"/>
    <x v="24"/>
    <x v="312"/>
    <x v="0"/>
    <n v="0.5"/>
    <x v="2"/>
    <m/>
    <m/>
  </r>
  <r>
    <x v="0"/>
    <x v="4"/>
    <x v="4"/>
    <x v="24"/>
    <x v="189"/>
    <x v="1"/>
    <n v="1"/>
    <x v="2"/>
    <m/>
    <m/>
  </r>
  <r>
    <x v="0"/>
    <x v="4"/>
    <x v="4"/>
    <x v="24"/>
    <x v="18"/>
    <x v="1"/>
    <n v="1"/>
    <x v="0"/>
    <m/>
    <m/>
  </r>
  <r>
    <x v="0"/>
    <x v="4"/>
    <x v="4"/>
    <x v="24"/>
    <x v="191"/>
    <x v="1"/>
    <n v="4"/>
    <x v="0"/>
    <m/>
    <m/>
  </r>
  <r>
    <x v="0"/>
    <x v="4"/>
    <x v="4"/>
    <x v="24"/>
    <x v="22"/>
    <x v="1"/>
    <n v="0.5"/>
    <x v="2"/>
    <m/>
    <m/>
  </r>
  <r>
    <x v="0"/>
    <x v="4"/>
    <x v="4"/>
    <x v="24"/>
    <x v="194"/>
    <x v="1"/>
    <n v="1"/>
    <x v="0"/>
    <m/>
    <m/>
  </r>
  <r>
    <x v="0"/>
    <x v="4"/>
    <x v="4"/>
    <x v="24"/>
    <x v="313"/>
    <x v="7"/>
    <n v="1"/>
    <x v="1"/>
    <m/>
    <m/>
  </r>
  <r>
    <x v="0"/>
    <x v="4"/>
    <x v="4"/>
    <x v="24"/>
    <x v="314"/>
    <x v="7"/>
    <n v="1"/>
    <x v="1"/>
    <m/>
    <m/>
  </r>
  <r>
    <x v="0"/>
    <x v="4"/>
    <x v="4"/>
    <x v="24"/>
    <x v="315"/>
    <x v="7"/>
    <n v="1"/>
    <x v="1"/>
    <m/>
    <m/>
  </r>
  <r>
    <x v="0"/>
    <x v="4"/>
    <x v="4"/>
    <x v="24"/>
    <x v="316"/>
    <x v="7"/>
    <n v="1"/>
    <x v="1"/>
    <m/>
    <m/>
  </r>
  <r>
    <x v="0"/>
    <x v="4"/>
    <x v="4"/>
    <x v="24"/>
    <x v="232"/>
    <x v="3"/>
    <n v="1"/>
    <x v="0"/>
    <m/>
    <m/>
  </r>
  <r>
    <x v="0"/>
    <x v="4"/>
    <x v="4"/>
    <x v="24"/>
    <x v="236"/>
    <x v="3"/>
    <n v="4"/>
    <x v="0"/>
    <m/>
    <m/>
  </r>
  <r>
    <x v="0"/>
    <x v="4"/>
    <x v="4"/>
    <x v="24"/>
    <x v="317"/>
    <x v="3"/>
    <n v="0.2"/>
    <x v="1"/>
    <m/>
    <m/>
  </r>
  <r>
    <x v="0"/>
    <x v="4"/>
    <x v="4"/>
    <x v="24"/>
    <x v="198"/>
    <x v="3"/>
    <n v="4"/>
    <x v="1"/>
    <m/>
    <m/>
  </r>
  <r>
    <x v="0"/>
    <x v="4"/>
    <x v="4"/>
    <x v="24"/>
    <x v="200"/>
    <x v="3"/>
    <n v="0.2"/>
    <x v="1"/>
    <m/>
    <m/>
  </r>
  <r>
    <x v="0"/>
    <x v="4"/>
    <x v="4"/>
    <x v="24"/>
    <x v="318"/>
    <x v="3"/>
    <n v="6"/>
    <x v="0"/>
    <m/>
    <m/>
  </r>
  <r>
    <x v="0"/>
    <x v="4"/>
    <x v="4"/>
    <x v="24"/>
    <x v="306"/>
    <x v="3"/>
    <n v="4"/>
    <x v="0"/>
    <m/>
    <m/>
  </r>
  <r>
    <x v="0"/>
    <x v="4"/>
    <x v="4"/>
    <x v="24"/>
    <x v="265"/>
    <x v="5"/>
    <n v="1"/>
    <x v="2"/>
    <m/>
    <m/>
  </r>
  <r>
    <x v="0"/>
    <x v="4"/>
    <x v="4"/>
    <x v="24"/>
    <x v="248"/>
    <x v="5"/>
    <n v="1"/>
    <x v="2"/>
    <m/>
    <m/>
  </r>
  <r>
    <x v="0"/>
    <x v="4"/>
    <x v="4"/>
    <x v="24"/>
    <x v="307"/>
    <x v="5"/>
    <n v="250"/>
    <x v="4"/>
    <m/>
    <m/>
  </r>
  <r>
    <x v="0"/>
    <x v="4"/>
    <x v="4"/>
    <x v="25"/>
    <x v="216"/>
    <x v="0"/>
    <n v="0.5"/>
    <x v="2"/>
    <m/>
    <m/>
  </r>
  <r>
    <x v="0"/>
    <x v="4"/>
    <x v="4"/>
    <x v="25"/>
    <x v="308"/>
    <x v="0"/>
    <n v="0.5"/>
    <x v="2"/>
    <m/>
    <m/>
  </r>
  <r>
    <x v="0"/>
    <x v="4"/>
    <x v="4"/>
    <x v="25"/>
    <x v="319"/>
    <x v="0"/>
    <n v="0.03"/>
    <x v="1"/>
    <m/>
    <m/>
  </r>
  <r>
    <x v="0"/>
    <x v="4"/>
    <x v="4"/>
    <x v="25"/>
    <x v="320"/>
    <x v="0"/>
    <n v="1"/>
    <x v="1"/>
    <m/>
    <m/>
  </r>
  <r>
    <x v="0"/>
    <x v="4"/>
    <x v="4"/>
    <x v="25"/>
    <x v="297"/>
    <x v="0"/>
    <n v="2"/>
    <x v="0"/>
    <m/>
    <m/>
  </r>
  <r>
    <x v="0"/>
    <x v="4"/>
    <x v="4"/>
    <x v="25"/>
    <x v="209"/>
    <x v="0"/>
    <n v="0.03"/>
    <x v="1"/>
    <m/>
    <m/>
  </r>
  <r>
    <x v="0"/>
    <x v="4"/>
    <x v="4"/>
    <x v="25"/>
    <x v="189"/>
    <x v="1"/>
    <n v="1"/>
    <x v="2"/>
    <m/>
    <m/>
  </r>
  <r>
    <x v="0"/>
    <x v="4"/>
    <x v="4"/>
    <x v="25"/>
    <x v="18"/>
    <x v="1"/>
    <n v="1"/>
    <x v="0"/>
    <m/>
    <m/>
  </r>
  <r>
    <x v="0"/>
    <x v="4"/>
    <x v="4"/>
    <x v="25"/>
    <x v="191"/>
    <x v="1"/>
    <n v="4"/>
    <x v="0"/>
    <m/>
    <m/>
  </r>
  <r>
    <x v="0"/>
    <x v="4"/>
    <x v="4"/>
    <x v="25"/>
    <x v="22"/>
    <x v="1"/>
    <n v="0.5"/>
    <x v="2"/>
    <m/>
    <m/>
  </r>
  <r>
    <x v="0"/>
    <x v="4"/>
    <x v="4"/>
    <x v="25"/>
    <x v="194"/>
    <x v="1"/>
    <n v="1"/>
    <x v="0"/>
    <m/>
    <m/>
  </r>
  <r>
    <x v="0"/>
    <x v="4"/>
    <x v="4"/>
    <x v="25"/>
    <x v="321"/>
    <x v="7"/>
    <n v="2"/>
    <x v="1"/>
    <m/>
    <m/>
  </r>
  <r>
    <x v="0"/>
    <x v="4"/>
    <x v="4"/>
    <x v="25"/>
    <x v="287"/>
    <x v="3"/>
    <n v="3"/>
    <x v="0"/>
    <m/>
    <m/>
  </r>
  <r>
    <x v="0"/>
    <x v="4"/>
    <x v="4"/>
    <x v="25"/>
    <x v="317"/>
    <x v="3"/>
    <n v="0.4"/>
    <x v="1"/>
    <m/>
    <m/>
  </r>
  <r>
    <x v="0"/>
    <x v="4"/>
    <x v="4"/>
    <x v="25"/>
    <x v="322"/>
    <x v="3"/>
    <n v="0.04"/>
    <x v="1"/>
    <m/>
    <m/>
  </r>
  <r>
    <x v="0"/>
    <x v="4"/>
    <x v="4"/>
    <x v="25"/>
    <x v="238"/>
    <x v="3"/>
    <n v="0.3"/>
    <x v="1"/>
    <m/>
    <m/>
  </r>
  <r>
    <x v="0"/>
    <x v="4"/>
    <x v="4"/>
    <x v="25"/>
    <x v="302"/>
    <x v="3"/>
    <n v="0.1"/>
    <x v="1"/>
    <m/>
    <m/>
  </r>
  <r>
    <x v="0"/>
    <x v="4"/>
    <x v="4"/>
    <x v="25"/>
    <x v="136"/>
    <x v="3"/>
    <n v="2.5"/>
    <x v="1"/>
    <m/>
    <m/>
  </r>
  <r>
    <x v="0"/>
    <x v="4"/>
    <x v="4"/>
    <x v="25"/>
    <x v="241"/>
    <x v="3"/>
    <n v="2"/>
    <x v="0"/>
    <m/>
    <m/>
  </r>
  <r>
    <x v="0"/>
    <x v="4"/>
    <x v="4"/>
    <x v="25"/>
    <x v="240"/>
    <x v="3"/>
    <n v="2"/>
    <x v="0"/>
    <m/>
    <m/>
  </r>
  <r>
    <x v="0"/>
    <x v="4"/>
    <x v="4"/>
    <x v="25"/>
    <x v="288"/>
    <x v="3"/>
    <n v="4"/>
    <x v="0"/>
    <m/>
    <m/>
  </r>
  <r>
    <x v="0"/>
    <x v="4"/>
    <x v="4"/>
    <x v="25"/>
    <x v="201"/>
    <x v="3"/>
    <n v="4"/>
    <x v="0"/>
    <m/>
    <m/>
  </r>
  <r>
    <x v="0"/>
    <x v="4"/>
    <x v="4"/>
    <x v="25"/>
    <x v="202"/>
    <x v="3"/>
    <n v="4"/>
    <x v="0"/>
    <m/>
    <m/>
  </r>
  <r>
    <x v="0"/>
    <x v="4"/>
    <x v="4"/>
    <x v="25"/>
    <x v="311"/>
    <x v="3"/>
    <n v="0.2"/>
    <x v="1"/>
    <m/>
    <m/>
  </r>
  <r>
    <x v="0"/>
    <x v="4"/>
    <x v="4"/>
    <x v="25"/>
    <x v="306"/>
    <x v="3"/>
    <n v="4"/>
    <x v="0"/>
    <m/>
    <m/>
  </r>
  <r>
    <x v="0"/>
    <x v="4"/>
    <x v="4"/>
    <x v="25"/>
    <x v="323"/>
    <x v="8"/>
    <n v="2"/>
    <x v="1"/>
    <m/>
    <m/>
  </r>
  <r>
    <x v="0"/>
    <x v="4"/>
    <x v="4"/>
    <x v="25"/>
    <x v="324"/>
    <x v="8"/>
    <n v="1"/>
    <x v="1"/>
    <m/>
    <m/>
  </r>
  <r>
    <x v="0"/>
    <x v="4"/>
    <x v="4"/>
    <x v="25"/>
    <x v="265"/>
    <x v="5"/>
    <n v="1"/>
    <x v="2"/>
    <m/>
    <m/>
  </r>
  <r>
    <x v="0"/>
    <x v="4"/>
    <x v="4"/>
    <x v="26"/>
    <x v="325"/>
    <x v="0"/>
    <n v="0.05"/>
    <x v="1"/>
    <m/>
    <m/>
  </r>
  <r>
    <x v="0"/>
    <x v="4"/>
    <x v="4"/>
    <x v="26"/>
    <x v="217"/>
    <x v="0"/>
    <n v="1"/>
    <x v="1"/>
    <m/>
    <m/>
  </r>
  <r>
    <x v="0"/>
    <x v="4"/>
    <x v="4"/>
    <x v="26"/>
    <x v="326"/>
    <x v="0"/>
    <n v="1"/>
    <x v="1"/>
    <m/>
    <m/>
  </r>
  <r>
    <x v="0"/>
    <x v="4"/>
    <x v="4"/>
    <x v="26"/>
    <x v="327"/>
    <x v="0"/>
    <n v="0.06"/>
    <x v="1"/>
    <m/>
    <m/>
  </r>
  <r>
    <x v="0"/>
    <x v="4"/>
    <x v="4"/>
    <x v="26"/>
    <x v="328"/>
    <x v="0"/>
    <n v="0.1"/>
    <x v="1"/>
    <m/>
    <m/>
  </r>
  <r>
    <x v="0"/>
    <x v="4"/>
    <x v="4"/>
    <x v="26"/>
    <x v="329"/>
    <x v="0"/>
    <n v="2"/>
    <x v="0"/>
    <m/>
    <m/>
  </r>
  <r>
    <x v="0"/>
    <x v="4"/>
    <x v="4"/>
    <x v="26"/>
    <x v="330"/>
    <x v="0"/>
    <n v="0.6"/>
    <x v="1"/>
    <m/>
    <m/>
  </r>
  <r>
    <x v="0"/>
    <x v="4"/>
    <x v="4"/>
    <x v="26"/>
    <x v="331"/>
    <x v="0"/>
    <n v="0.6"/>
    <x v="1"/>
    <m/>
    <m/>
  </r>
  <r>
    <x v="0"/>
    <x v="4"/>
    <x v="4"/>
    <x v="26"/>
    <x v="332"/>
    <x v="0"/>
    <n v="0.7"/>
    <x v="1"/>
    <m/>
    <m/>
  </r>
  <r>
    <x v="0"/>
    <x v="4"/>
    <x v="4"/>
    <x v="26"/>
    <x v="333"/>
    <x v="0"/>
    <n v="0.05"/>
    <x v="2"/>
    <m/>
    <m/>
  </r>
  <r>
    <x v="0"/>
    <x v="4"/>
    <x v="4"/>
    <x v="26"/>
    <x v="334"/>
    <x v="0"/>
    <n v="0.1"/>
    <x v="2"/>
    <m/>
    <m/>
  </r>
  <r>
    <x v="0"/>
    <x v="4"/>
    <x v="4"/>
    <x v="26"/>
    <x v="218"/>
    <x v="0"/>
    <n v="2"/>
    <x v="1"/>
    <m/>
    <m/>
  </r>
  <r>
    <x v="0"/>
    <x v="4"/>
    <x v="4"/>
    <x v="26"/>
    <x v="335"/>
    <x v="0"/>
    <n v="18"/>
    <x v="0"/>
    <m/>
    <m/>
  </r>
  <r>
    <x v="0"/>
    <x v="4"/>
    <x v="4"/>
    <x v="26"/>
    <x v="336"/>
    <x v="0"/>
    <n v="1"/>
    <x v="2"/>
    <m/>
    <m/>
  </r>
  <r>
    <x v="0"/>
    <x v="4"/>
    <x v="4"/>
    <x v="26"/>
    <x v="337"/>
    <x v="0"/>
    <n v="1"/>
    <x v="0"/>
    <m/>
    <m/>
  </r>
  <r>
    <x v="0"/>
    <x v="4"/>
    <x v="4"/>
    <x v="26"/>
    <x v="338"/>
    <x v="0"/>
    <n v="0.04"/>
    <x v="2"/>
    <m/>
    <m/>
  </r>
  <r>
    <x v="0"/>
    <x v="4"/>
    <x v="4"/>
    <x v="26"/>
    <x v="339"/>
    <x v="0"/>
    <n v="1"/>
    <x v="1"/>
    <m/>
    <m/>
  </r>
  <r>
    <x v="0"/>
    <x v="4"/>
    <x v="4"/>
    <x v="26"/>
    <x v="340"/>
    <x v="0"/>
    <n v="0.3"/>
    <x v="1"/>
    <m/>
    <m/>
  </r>
  <r>
    <x v="0"/>
    <x v="4"/>
    <x v="4"/>
    <x v="26"/>
    <x v="345"/>
    <x v="0"/>
    <n v="5"/>
    <x v="0"/>
    <m/>
    <m/>
  </r>
  <r>
    <x v="0"/>
    <x v="4"/>
    <x v="4"/>
    <x v="26"/>
    <x v="341"/>
    <x v="0"/>
    <n v="7.0000000000000007E-2"/>
    <x v="1"/>
    <m/>
    <m/>
  </r>
  <r>
    <x v="0"/>
    <x v="4"/>
    <x v="4"/>
    <x v="26"/>
    <x v="342"/>
    <x v="0"/>
    <n v="0.1"/>
    <x v="1"/>
    <m/>
    <m/>
  </r>
  <r>
    <x v="0"/>
    <x v="4"/>
    <x v="4"/>
    <x v="26"/>
    <x v="189"/>
    <x v="1"/>
    <n v="1"/>
    <x v="2"/>
    <m/>
    <m/>
  </r>
  <r>
    <x v="0"/>
    <x v="4"/>
    <x v="4"/>
    <x v="26"/>
    <x v="18"/>
    <x v="1"/>
    <n v="1"/>
    <x v="0"/>
    <m/>
    <m/>
  </r>
  <r>
    <x v="0"/>
    <x v="4"/>
    <x v="4"/>
    <x v="26"/>
    <x v="191"/>
    <x v="1"/>
    <n v="4"/>
    <x v="0"/>
    <m/>
    <m/>
  </r>
  <r>
    <x v="0"/>
    <x v="4"/>
    <x v="4"/>
    <x v="26"/>
    <x v="22"/>
    <x v="1"/>
    <n v="0.5"/>
    <x v="2"/>
    <m/>
    <m/>
  </r>
  <r>
    <x v="0"/>
    <x v="4"/>
    <x v="4"/>
    <x v="26"/>
    <x v="194"/>
    <x v="1"/>
    <n v="1"/>
    <x v="0"/>
    <m/>
    <m/>
  </r>
  <r>
    <x v="0"/>
    <x v="4"/>
    <x v="4"/>
    <x v="26"/>
    <x v="343"/>
    <x v="3"/>
    <n v="0.1"/>
    <x v="1"/>
    <m/>
    <m/>
  </r>
  <r>
    <x v="0"/>
    <x v="4"/>
    <x v="4"/>
    <x v="26"/>
    <x v="344"/>
    <x v="3"/>
    <n v="0.3"/>
    <x v="1"/>
    <m/>
    <m/>
  </r>
  <r>
    <x v="0"/>
    <x v="4"/>
    <x v="4"/>
    <x v="26"/>
    <x v="30"/>
    <x v="3"/>
    <n v="1"/>
    <x v="0"/>
    <m/>
    <m/>
  </r>
  <r>
    <x v="0"/>
    <x v="4"/>
    <x v="4"/>
    <x v="26"/>
    <x v="32"/>
    <x v="3"/>
    <n v="3"/>
    <x v="0"/>
    <m/>
    <m/>
  </r>
  <r>
    <x v="0"/>
    <x v="4"/>
    <x v="4"/>
    <x v="26"/>
    <x v="265"/>
    <x v="5"/>
    <n v="2"/>
    <x v="2"/>
    <m/>
    <m/>
  </r>
  <r>
    <x v="0"/>
    <x v="4"/>
    <x v="4"/>
    <x v="26"/>
    <x v="346"/>
    <x v="5"/>
    <n v="1"/>
    <x v="2"/>
    <m/>
    <m/>
  </r>
  <r>
    <x v="0"/>
    <x v="4"/>
    <x v="4"/>
    <x v="26"/>
    <x v="213"/>
    <x v="5"/>
    <n v="30"/>
    <x v="0"/>
    <m/>
    <m/>
  </r>
  <r>
    <x v="0"/>
    <x v="4"/>
    <x v="4"/>
    <x v="26"/>
    <x v="249"/>
    <x v="5"/>
    <n v="1"/>
    <x v="1"/>
    <m/>
    <m/>
  </r>
  <r>
    <x v="0"/>
    <x v="4"/>
    <x v="4"/>
    <x v="26"/>
    <x v="250"/>
    <x v="5"/>
    <n v="0.45"/>
    <x v="1"/>
    <m/>
    <m/>
  </r>
  <r>
    <x v="0"/>
    <x v="4"/>
    <x v="4"/>
    <x v="26"/>
    <x v="251"/>
    <x v="5"/>
    <n v="0.2"/>
    <x v="1"/>
    <m/>
    <m/>
  </r>
  <r>
    <x v="0"/>
    <x v="4"/>
    <x v="4"/>
    <x v="27"/>
    <x v="325"/>
    <x v="0"/>
    <n v="0.1"/>
    <x v="1"/>
    <m/>
    <m/>
  </r>
  <r>
    <x v="0"/>
    <x v="4"/>
    <x v="4"/>
    <x v="27"/>
    <x v="217"/>
    <x v="0"/>
    <n v="2"/>
    <x v="1"/>
    <m/>
    <m/>
  </r>
  <r>
    <x v="0"/>
    <x v="4"/>
    <x v="4"/>
    <x v="27"/>
    <x v="326"/>
    <x v="0"/>
    <n v="1"/>
    <x v="1"/>
    <m/>
    <m/>
  </r>
  <r>
    <x v="0"/>
    <x v="4"/>
    <x v="4"/>
    <x v="27"/>
    <x v="330"/>
    <x v="0"/>
    <n v="0.5"/>
    <x v="1"/>
    <m/>
    <m/>
  </r>
  <r>
    <x v="0"/>
    <x v="4"/>
    <x v="4"/>
    <x v="27"/>
    <x v="334"/>
    <x v="0"/>
    <n v="0.05"/>
    <x v="2"/>
    <m/>
    <m/>
  </r>
  <r>
    <x v="0"/>
    <x v="4"/>
    <x v="4"/>
    <x v="27"/>
    <x v="218"/>
    <x v="0"/>
    <n v="3"/>
    <x v="1"/>
    <m/>
    <m/>
  </r>
  <r>
    <x v="0"/>
    <x v="4"/>
    <x v="4"/>
    <x v="27"/>
    <x v="347"/>
    <x v="0"/>
    <n v="2"/>
    <x v="0"/>
    <m/>
    <m/>
  </r>
  <r>
    <x v="0"/>
    <x v="4"/>
    <x v="4"/>
    <x v="27"/>
    <x v="348"/>
    <x v="0"/>
    <n v="0.2"/>
    <x v="2"/>
    <m/>
    <m/>
  </r>
  <r>
    <x v="0"/>
    <x v="4"/>
    <x v="4"/>
    <x v="27"/>
    <x v="189"/>
    <x v="1"/>
    <n v="1"/>
    <x v="2"/>
    <m/>
    <m/>
  </r>
  <r>
    <x v="0"/>
    <x v="4"/>
    <x v="4"/>
    <x v="27"/>
    <x v="18"/>
    <x v="1"/>
    <n v="1"/>
    <x v="0"/>
    <m/>
    <m/>
  </r>
  <r>
    <x v="0"/>
    <x v="4"/>
    <x v="4"/>
    <x v="27"/>
    <x v="191"/>
    <x v="1"/>
    <n v="4"/>
    <x v="0"/>
    <m/>
    <m/>
  </r>
  <r>
    <x v="0"/>
    <x v="4"/>
    <x v="4"/>
    <x v="27"/>
    <x v="22"/>
    <x v="1"/>
    <n v="0.5"/>
    <x v="2"/>
    <m/>
    <m/>
  </r>
  <r>
    <x v="0"/>
    <x v="4"/>
    <x v="4"/>
    <x v="27"/>
    <x v="194"/>
    <x v="1"/>
    <n v="1"/>
    <x v="0"/>
    <m/>
    <m/>
  </r>
  <r>
    <x v="0"/>
    <x v="4"/>
    <x v="4"/>
    <x v="27"/>
    <x v="349"/>
    <x v="3"/>
    <n v="0.5"/>
    <x v="1"/>
    <m/>
    <m/>
  </r>
  <r>
    <x v="0"/>
    <x v="4"/>
    <x v="4"/>
    <x v="27"/>
    <x v="350"/>
    <x v="3"/>
    <n v="0.5"/>
    <x v="1"/>
    <m/>
    <m/>
  </r>
  <r>
    <x v="0"/>
    <x v="4"/>
    <x v="4"/>
    <x v="27"/>
    <x v="30"/>
    <x v="3"/>
    <n v="1"/>
    <x v="1"/>
    <m/>
    <m/>
  </r>
  <r>
    <x v="0"/>
    <x v="4"/>
    <x v="4"/>
    <x v="27"/>
    <x v="351"/>
    <x v="3"/>
    <n v="0.5"/>
    <x v="1"/>
    <m/>
    <m/>
  </r>
  <r>
    <x v="0"/>
    <x v="4"/>
    <x v="4"/>
    <x v="27"/>
    <x v="352"/>
    <x v="3"/>
    <n v="0.4"/>
    <x v="1"/>
    <m/>
    <m/>
  </r>
  <r>
    <x v="0"/>
    <x v="4"/>
    <x v="4"/>
    <x v="27"/>
    <x v="353"/>
    <x v="4"/>
    <n v="4"/>
    <x v="0"/>
    <m/>
    <m/>
  </r>
  <r>
    <x v="0"/>
    <x v="4"/>
    <x v="4"/>
    <x v="27"/>
    <x v="265"/>
    <x v="5"/>
    <n v="1"/>
    <x v="2"/>
    <m/>
    <m/>
  </r>
  <r>
    <x v="0"/>
    <x v="4"/>
    <x v="4"/>
    <x v="27"/>
    <x v="213"/>
    <x v="5"/>
    <n v="30"/>
    <x v="0"/>
    <m/>
    <m/>
  </r>
  <r>
    <x v="0"/>
    <x v="4"/>
    <x v="4"/>
    <x v="27"/>
    <x v="248"/>
    <x v="5"/>
    <n v="1"/>
    <x v="2"/>
    <m/>
    <m/>
  </r>
  <r>
    <x v="0"/>
    <x v="4"/>
    <x v="4"/>
    <x v="27"/>
    <x v="249"/>
    <x v="5"/>
    <n v="1"/>
    <x v="1"/>
    <m/>
    <m/>
  </r>
  <r>
    <x v="0"/>
    <x v="4"/>
    <x v="4"/>
    <x v="27"/>
    <x v="354"/>
    <x v="5"/>
    <n v="0.5"/>
    <x v="1"/>
    <m/>
    <m/>
  </r>
  <r>
    <x v="0"/>
    <x v="4"/>
    <x v="4"/>
    <x v="28"/>
    <x v="215"/>
    <x v="0"/>
    <n v="0.5"/>
    <x v="2"/>
    <m/>
    <m/>
  </r>
  <r>
    <x v="0"/>
    <x v="4"/>
    <x v="4"/>
    <x v="28"/>
    <x v="216"/>
    <x v="0"/>
    <n v="1"/>
    <x v="2"/>
    <m/>
    <m/>
  </r>
  <r>
    <x v="0"/>
    <x v="4"/>
    <x v="4"/>
    <x v="28"/>
    <x v="274"/>
    <x v="0"/>
    <n v="0.1"/>
    <x v="0"/>
    <m/>
    <m/>
  </r>
  <r>
    <x v="0"/>
    <x v="4"/>
    <x v="4"/>
    <x v="28"/>
    <x v="355"/>
    <x v="0"/>
    <n v="0.5"/>
    <x v="1"/>
    <m/>
    <m/>
  </r>
  <r>
    <x v="0"/>
    <x v="4"/>
    <x v="4"/>
    <x v="28"/>
    <x v="218"/>
    <x v="0"/>
    <n v="0.5"/>
    <x v="1"/>
    <m/>
    <m/>
  </r>
  <r>
    <x v="0"/>
    <x v="4"/>
    <x v="4"/>
    <x v="28"/>
    <x v="356"/>
    <x v="0"/>
    <n v="0.3"/>
    <x v="2"/>
    <m/>
    <m/>
  </r>
  <r>
    <x v="0"/>
    <x v="4"/>
    <x v="4"/>
    <x v="28"/>
    <x v="357"/>
    <x v="0"/>
    <n v="0.25"/>
    <x v="1"/>
    <m/>
    <m/>
  </r>
  <r>
    <x v="0"/>
    <x v="4"/>
    <x v="4"/>
    <x v="28"/>
    <x v="311"/>
    <x v="0"/>
    <n v="0.2"/>
    <x v="1"/>
    <m/>
    <m/>
  </r>
  <r>
    <x v="0"/>
    <x v="4"/>
    <x v="4"/>
    <x v="28"/>
    <x v="227"/>
    <x v="0"/>
    <n v="1"/>
    <x v="2"/>
    <m/>
    <m/>
  </r>
  <r>
    <x v="0"/>
    <x v="4"/>
    <x v="4"/>
    <x v="28"/>
    <x v="312"/>
    <x v="0"/>
    <n v="0.5"/>
    <x v="1"/>
    <m/>
    <m/>
  </r>
  <r>
    <x v="0"/>
    <x v="4"/>
    <x v="4"/>
    <x v="28"/>
    <x v="189"/>
    <x v="1"/>
    <n v="1"/>
    <x v="2"/>
    <m/>
    <m/>
  </r>
  <r>
    <x v="0"/>
    <x v="4"/>
    <x v="4"/>
    <x v="28"/>
    <x v="18"/>
    <x v="1"/>
    <n v="1"/>
    <x v="0"/>
    <m/>
    <m/>
  </r>
  <r>
    <x v="0"/>
    <x v="4"/>
    <x v="4"/>
    <x v="28"/>
    <x v="191"/>
    <x v="1"/>
    <n v="4"/>
    <x v="0"/>
    <m/>
    <m/>
  </r>
  <r>
    <x v="0"/>
    <x v="4"/>
    <x v="4"/>
    <x v="28"/>
    <x v="22"/>
    <x v="1"/>
    <n v="0.5"/>
    <x v="2"/>
    <m/>
    <m/>
  </r>
  <r>
    <x v="0"/>
    <x v="4"/>
    <x v="4"/>
    <x v="28"/>
    <x v="194"/>
    <x v="1"/>
    <n v="1"/>
    <x v="0"/>
    <m/>
    <m/>
  </r>
  <r>
    <x v="0"/>
    <x v="4"/>
    <x v="4"/>
    <x v="28"/>
    <x v="230"/>
    <x v="7"/>
    <n v="2"/>
    <x v="0"/>
    <m/>
    <m/>
  </r>
  <r>
    <x v="0"/>
    <x v="4"/>
    <x v="4"/>
    <x v="28"/>
    <x v="316"/>
    <x v="7"/>
    <n v="2"/>
    <x v="1"/>
    <m/>
    <m/>
  </r>
  <r>
    <x v="0"/>
    <x v="4"/>
    <x v="4"/>
    <x v="28"/>
    <x v="232"/>
    <x v="3"/>
    <n v="1"/>
    <x v="0"/>
    <m/>
    <m/>
  </r>
  <r>
    <x v="0"/>
    <x v="4"/>
    <x v="4"/>
    <x v="28"/>
    <x v="358"/>
    <x v="3"/>
    <n v="0.1"/>
    <x v="1"/>
    <m/>
    <m/>
  </r>
  <r>
    <x v="0"/>
    <x v="4"/>
    <x v="4"/>
    <x v="28"/>
    <x v="236"/>
    <x v="3"/>
    <n v="4"/>
    <x v="0"/>
    <m/>
    <m/>
  </r>
  <r>
    <x v="0"/>
    <x v="4"/>
    <x v="4"/>
    <x v="28"/>
    <x v="287"/>
    <x v="3"/>
    <n v="4"/>
    <x v="0"/>
    <m/>
    <m/>
  </r>
  <r>
    <x v="0"/>
    <x v="4"/>
    <x v="4"/>
    <x v="28"/>
    <x v="317"/>
    <x v="3"/>
    <n v="0.4"/>
    <x v="1"/>
    <m/>
    <m/>
  </r>
  <r>
    <x v="0"/>
    <x v="4"/>
    <x v="4"/>
    <x v="28"/>
    <x v="322"/>
    <x v="3"/>
    <n v="0.04"/>
    <x v="1"/>
    <m/>
    <m/>
  </r>
  <r>
    <x v="0"/>
    <x v="4"/>
    <x v="4"/>
    <x v="28"/>
    <x v="238"/>
    <x v="3"/>
    <n v="0.1"/>
    <x v="1"/>
    <m/>
    <m/>
  </r>
  <r>
    <x v="0"/>
    <x v="4"/>
    <x v="4"/>
    <x v="28"/>
    <x v="239"/>
    <x v="3"/>
    <n v="0.01"/>
    <x v="1"/>
    <m/>
    <m/>
  </r>
  <r>
    <x v="0"/>
    <x v="4"/>
    <x v="4"/>
    <x v="28"/>
    <x v="136"/>
    <x v="3"/>
    <n v="2"/>
    <x v="1"/>
    <m/>
    <m/>
  </r>
  <r>
    <x v="0"/>
    <x v="4"/>
    <x v="4"/>
    <x v="28"/>
    <x v="241"/>
    <x v="3"/>
    <n v="2"/>
    <x v="0"/>
    <m/>
    <m/>
  </r>
  <r>
    <x v="0"/>
    <x v="4"/>
    <x v="4"/>
    <x v="28"/>
    <x v="240"/>
    <x v="3"/>
    <n v="2"/>
    <x v="0"/>
    <m/>
    <m/>
  </r>
  <r>
    <x v="0"/>
    <x v="4"/>
    <x v="4"/>
    <x v="28"/>
    <x v="359"/>
    <x v="3"/>
    <n v="0.2"/>
    <x v="1"/>
    <m/>
    <m/>
  </r>
  <r>
    <x v="0"/>
    <x v="4"/>
    <x v="4"/>
    <x v="28"/>
    <x v="360"/>
    <x v="3"/>
    <n v="1.5"/>
    <x v="1"/>
    <m/>
    <m/>
  </r>
  <r>
    <x v="0"/>
    <x v="4"/>
    <x v="4"/>
    <x v="28"/>
    <x v="198"/>
    <x v="3"/>
    <n v="4"/>
    <x v="1"/>
    <m/>
    <m/>
  </r>
  <r>
    <x v="0"/>
    <x v="4"/>
    <x v="4"/>
    <x v="28"/>
    <x v="288"/>
    <x v="3"/>
    <n v="2"/>
    <x v="0"/>
    <m/>
    <m/>
  </r>
  <r>
    <x v="0"/>
    <x v="4"/>
    <x v="4"/>
    <x v="28"/>
    <x v="201"/>
    <x v="3"/>
    <n v="2"/>
    <x v="0"/>
    <m/>
    <m/>
  </r>
  <r>
    <x v="0"/>
    <x v="4"/>
    <x v="4"/>
    <x v="28"/>
    <x v="202"/>
    <x v="3"/>
    <n v="2"/>
    <x v="0"/>
    <m/>
    <m/>
  </r>
  <r>
    <x v="0"/>
    <x v="4"/>
    <x v="4"/>
    <x v="28"/>
    <x v="361"/>
    <x v="8"/>
    <n v="2"/>
    <x v="1"/>
    <m/>
    <m/>
  </r>
  <r>
    <x v="0"/>
    <x v="4"/>
    <x v="4"/>
    <x v="28"/>
    <x v="362"/>
    <x v="8"/>
    <n v="1"/>
    <x v="1"/>
    <m/>
    <m/>
  </r>
  <r>
    <x v="0"/>
    <x v="4"/>
    <x v="4"/>
    <x v="28"/>
    <x v="265"/>
    <x v="5"/>
    <n v="1"/>
    <x v="2"/>
    <m/>
    <m/>
  </r>
  <r>
    <x v="0"/>
    <x v="4"/>
    <x v="4"/>
    <x v="28"/>
    <x v="248"/>
    <x v="5"/>
    <n v="1"/>
    <x v="2"/>
    <m/>
    <m/>
  </r>
  <r>
    <x v="0"/>
    <x v="4"/>
    <x v="4"/>
    <x v="28"/>
    <x v="307"/>
    <x v="5"/>
    <n v="0.25"/>
    <x v="1"/>
    <m/>
    <m/>
  </r>
  <r>
    <x v="0"/>
    <x v="4"/>
    <x v="4"/>
    <x v="28"/>
    <x v="214"/>
    <x v="5"/>
    <n v="0.3"/>
    <x v="0"/>
    <m/>
    <m/>
  </r>
  <r>
    <x v="0"/>
    <x v="4"/>
    <x v="4"/>
    <x v="29"/>
    <x v="216"/>
    <x v="0"/>
    <n v="1"/>
    <x v="2"/>
    <m/>
    <m/>
  </r>
  <r>
    <x v="0"/>
    <x v="4"/>
    <x v="4"/>
    <x v="29"/>
    <x v="308"/>
    <x v="0"/>
    <n v="1"/>
    <x v="2"/>
    <m/>
    <m/>
  </r>
  <r>
    <x v="0"/>
    <x v="4"/>
    <x v="4"/>
    <x v="29"/>
    <x v="205"/>
    <x v="0"/>
    <n v="0.2"/>
    <x v="1"/>
    <m/>
    <m/>
  </r>
  <r>
    <x v="0"/>
    <x v="4"/>
    <x v="4"/>
    <x v="29"/>
    <x v="363"/>
    <x v="0"/>
    <n v="0.2"/>
    <x v="1"/>
    <m/>
    <m/>
  </r>
  <r>
    <x v="0"/>
    <x v="4"/>
    <x v="4"/>
    <x v="29"/>
    <x v="254"/>
    <x v="0"/>
    <n v="0.1"/>
    <x v="1"/>
    <m/>
    <m/>
  </r>
  <r>
    <x v="0"/>
    <x v="4"/>
    <x v="4"/>
    <x v="29"/>
    <x v="364"/>
    <x v="0"/>
    <n v="0.2"/>
    <x v="1"/>
    <m/>
    <m/>
  </r>
  <r>
    <x v="0"/>
    <x v="4"/>
    <x v="4"/>
    <x v="29"/>
    <x v="325"/>
    <x v="0"/>
    <n v="0.2"/>
    <x v="1"/>
    <m/>
    <m/>
  </r>
  <r>
    <x v="0"/>
    <x v="4"/>
    <x v="4"/>
    <x v="29"/>
    <x v="326"/>
    <x v="0"/>
    <n v="0.5"/>
    <x v="1"/>
    <m/>
    <m/>
  </r>
  <r>
    <x v="0"/>
    <x v="4"/>
    <x v="4"/>
    <x v="29"/>
    <x v="127"/>
    <x v="0"/>
    <n v="0.5"/>
    <x v="1"/>
    <m/>
    <m/>
  </r>
  <r>
    <x v="0"/>
    <x v="4"/>
    <x v="4"/>
    <x v="29"/>
    <x v="297"/>
    <x v="0"/>
    <n v="0.2"/>
    <x v="0"/>
    <m/>
    <m/>
  </r>
  <r>
    <x v="0"/>
    <x v="4"/>
    <x v="4"/>
    <x v="29"/>
    <x v="365"/>
    <x v="0"/>
    <n v="0.02"/>
    <x v="0"/>
    <m/>
    <m/>
  </r>
  <r>
    <x v="0"/>
    <x v="4"/>
    <x v="4"/>
    <x v="29"/>
    <x v="330"/>
    <x v="0"/>
    <n v="7.0000000000000007E-2"/>
    <x v="1"/>
    <m/>
    <m/>
  </r>
  <r>
    <x v="0"/>
    <x v="4"/>
    <x v="4"/>
    <x v="29"/>
    <x v="366"/>
    <x v="0"/>
    <n v="0.5"/>
    <x v="1"/>
    <m/>
    <m/>
  </r>
  <r>
    <x v="0"/>
    <x v="4"/>
    <x v="4"/>
    <x v="29"/>
    <x v="367"/>
    <x v="0"/>
    <n v="0.3"/>
    <x v="0"/>
    <m/>
    <m/>
  </r>
  <r>
    <x v="0"/>
    <x v="4"/>
    <x v="4"/>
    <x v="29"/>
    <x v="368"/>
    <x v="0"/>
    <n v="0.3"/>
    <x v="1"/>
    <m/>
    <m/>
  </r>
  <r>
    <x v="0"/>
    <x v="4"/>
    <x v="4"/>
    <x v="29"/>
    <x v="369"/>
    <x v="0"/>
    <n v="0.2"/>
    <x v="1"/>
    <m/>
    <m/>
  </r>
  <r>
    <x v="0"/>
    <x v="4"/>
    <x v="4"/>
    <x v="29"/>
    <x v="370"/>
    <x v="0"/>
    <n v="0.5"/>
    <x v="2"/>
    <m/>
    <m/>
  </r>
  <r>
    <x v="0"/>
    <x v="4"/>
    <x v="4"/>
    <x v="29"/>
    <x v="371"/>
    <x v="0"/>
    <n v="0.5"/>
    <x v="0"/>
    <m/>
    <m/>
  </r>
  <r>
    <x v="0"/>
    <x v="4"/>
    <x v="4"/>
    <x v="29"/>
    <x v="372"/>
    <x v="0"/>
    <n v="0.2"/>
    <x v="1"/>
    <m/>
    <m/>
  </r>
  <r>
    <x v="0"/>
    <x v="4"/>
    <x v="4"/>
    <x v="29"/>
    <x v="373"/>
    <x v="0"/>
    <n v="0.4"/>
    <x v="1"/>
    <m/>
    <m/>
  </r>
  <r>
    <x v="0"/>
    <x v="4"/>
    <x v="4"/>
    <x v="29"/>
    <x v="374"/>
    <x v="0"/>
    <n v="0.3"/>
    <x v="1"/>
    <m/>
    <m/>
  </r>
  <r>
    <x v="0"/>
    <x v="4"/>
    <x v="4"/>
    <x v="29"/>
    <x v="375"/>
    <x v="0"/>
    <n v="0.4"/>
    <x v="1"/>
    <m/>
    <m/>
  </r>
  <r>
    <x v="0"/>
    <x v="4"/>
    <x v="4"/>
    <x v="29"/>
    <x v="376"/>
    <x v="0"/>
    <n v="0.3"/>
    <x v="1"/>
    <m/>
    <m/>
  </r>
  <r>
    <x v="0"/>
    <x v="4"/>
    <x v="4"/>
    <x v="29"/>
    <x v="377"/>
    <x v="0"/>
    <n v="0.2"/>
    <x v="0"/>
    <m/>
    <m/>
  </r>
  <r>
    <x v="0"/>
    <x v="4"/>
    <x v="4"/>
    <x v="29"/>
    <x v="221"/>
    <x v="0"/>
    <n v="0.3"/>
    <x v="1"/>
    <m/>
    <m/>
  </r>
  <r>
    <x v="0"/>
    <x v="4"/>
    <x v="4"/>
    <x v="29"/>
    <x v="378"/>
    <x v="0"/>
    <n v="0.4"/>
    <x v="1"/>
    <m/>
    <m/>
  </r>
  <r>
    <x v="0"/>
    <x v="4"/>
    <x v="4"/>
    <x v="29"/>
    <x v="379"/>
    <x v="0"/>
    <n v="0.5"/>
    <x v="1"/>
    <m/>
    <m/>
  </r>
  <r>
    <x v="0"/>
    <x v="4"/>
    <x v="4"/>
    <x v="29"/>
    <x v="380"/>
    <x v="0"/>
    <n v="0.4"/>
    <x v="1"/>
    <m/>
    <m/>
  </r>
  <r>
    <x v="0"/>
    <x v="4"/>
    <x v="4"/>
    <x v="29"/>
    <x v="224"/>
    <x v="0"/>
    <n v="0.3"/>
    <x v="1"/>
    <m/>
    <m/>
  </r>
  <r>
    <x v="0"/>
    <x v="4"/>
    <x v="4"/>
    <x v="29"/>
    <x v="39"/>
    <x v="0"/>
    <n v="0.5"/>
    <x v="1"/>
    <m/>
    <m/>
  </r>
  <r>
    <x v="0"/>
    <x v="4"/>
    <x v="4"/>
    <x v="29"/>
    <x v="381"/>
    <x v="0"/>
    <n v="0.1"/>
    <x v="0"/>
    <m/>
    <m/>
  </r>
  <r>
    <x v="0"/>
    <x v="4"/>
    <x v="4"/>
    <x v="29"/>
    <x v="189"/>
    <x v="1"/>
    <n v="0.2"/>
    <x v="2"/>
    <m/>
    <m/>
  </r>
  <r>
    <x v="0"/>
    <x v="4"/>
    <x v="4"/>
    <x v="29"/>
    <x v="18"/>
    <x v="1"/>
    <n v="0.5"/>
    <x v="0"/>
    <m/>
    <m/>
  </r>
  <r>
    <x v="0"/>
    <x v="4"/>
    <x v="4"/>
    <x v="29"/>
    <x v="191"/>
    <x v="1"/>
    <n v="0.3"/>
    <x v="0"/>
    <m/>
    <m/>
  </r>
  <r>
    <x v="0"/>
    <x v="4"/>
    <x v="4"/>
    <x v="29"/>
    <x v="22"/>
    <x v="1"/>
    <n v="0.4"/>
    <x v="2"/>
    <m/>
    <m/>
  </r>
  <r>
    <x v="0"/>
    <x v="4"/>
    <x v="4"/>
    <x v="29"/>
    <x v="382"/>
    <x v="7"/>
    <n v="0.2"/>
    <x v="1"/>
    <m/>
    <m/>
  </r>
  <r>
    <x v="0"/>
    <x v="4"/>
    <x v="4"/>
    <x v="29"/>
    <x v="383"/>
    <x v="7"/>
    <n v="0.1"/>
    <x v="1"/>
    <m/>
    <m/>
  </r>
  <r>
    <x v="0"/>
    <x v="4"/>
    <x v="4"/>
    <x v="29"/>
    <x v="229"/>
    <x v="7"/>
    <n v="0.2"/>
    <x v="1"/>
    <m/>
    <m/>
  </r>
  <r>
    <x v="0"/>
    <x v="4"/>
    <x v="4"/>
    <x v="29"/>
    <x v="384"/>
    <x v="7"/>
    <n v="0.2"/>
    <x v="1"/>
    <m/>
    <m/>
  </r>
  <r>
    <x v="0"/>
    <x v="4"/>
    <x v="4"/>
    <x v="29"/>
    <x v="301"/>
    <x v="7"/>
    <n v="0.5"/>
    <x v="1"/>
    <m/>
    <m/>
  </r>
  <r>
    <x v="0"/>
    <x v="4"/>
    <x v="4"/>
    <x v="29"/>
    <x v="126"/>
    <x v="3"/>
    <n v="0.5"/>
    <x v="1"/>
    <m/>
    <m/>
  </r>
  <r>
    <x v="0"/>
    <x v="4"/>
    <x v="4"/>
    <x v="29"/>
    <x v="236"/>
    <x v="3"/>
    <n v="3"/>
    <x v="0"/>
    <m/>
    <m/>
  </r>
  <r>
    <x v="0"/>
    <x v="4"/>
    <x v="4"/>
    <x v="29"/>
    <x v="385"/>
    <x v="3"/>
    <n v="0.5"/>
    <x v="1"/>
    <m/>
    <m/>
  </r>
  <r>
    <x v="0"/>
    <x v="4"/>
    <x v="4"/>
    <x v="29"/>
    <x v="386"/>
    <x v="3"/>
    <n v="1"/>
    <x v="1"/>
    <m/>
    <m/>
  </r>
  <r>
    <x v="0"/>
    <x v="4"/>
    <x v="4"/>
    <x v="29"/>
    <x v="420"/>
    <x v="3"/>
    <n v="1"/>
    <x v="1"/>
    <m/>
    <m/>
  </r>
  <r>
    <x v="0"/>
    <x v="4"/>
    <x v="4"/>
    <x v="29"/>
    <x v="240"/>
    <x v="3"/>
    <n v="2"/>
    <x v="0"/>
    <m/>
    <m/>
  </r>
  <r>
    <x v="0"/>
    <x v="4"/>
    <x v="4"/>
    <x v="29"/>
    <x v="241"/>
    <x v="3"/>
    <n v="2"/>
    <x v="0"/>
    <m/>
    <m/>
  </r>
  <r>
    <x v="0"/>
    <x v="4"/>
    <x v="4"/>
    <x v="29"/>
    <x v="32"/>
    <x v="3"/>
    <n v="2"/>
    <x v="1"/>
    <m/>
    <m/>
  </r>
  <r>
    <x v="0"/>
    <x v="4"/>
    <x v="4"/>
    <x v="29"/>
    <x v="387"/>
    <x v="3"/>
    <n v="1"/>
    <x v="1"/>
    <m/>
    <m/>
  </r>
  <r>
    <x v="0"/>
    <x v="4"/>
    <x v="4"/>
    <x v="29"/>
    <x v="198"/>
    <x v="3"/>
    <n v="1"/>
    <x v="1"/>
    <m/>
    <m/>
  </r>
  <r>
    <x v="0"/>
    <x v="4"/>
    <x v="4"/>
    <x v="29"/>
    <x v="201"/>
    <x v="3"/>
    <n v="2"/>
    <x v="0"/>
    <m/>
    <m/>
  </r>
  <r>
    <x v="0"/>
    <x v="4"/>
    <x v="4"/>
    <x v="29"/>
    <x v="202"/>
    <x v="3"/>
    <n v="2"/>
    <x v="0"/>
    <m/>
    <m/>
  </r>
  <r>
    <x v="0"/>
    <x v="4"/>
    <x v="4"/>
    <x v="29"/>
    <x v="388"/>
    <x v="3"/>
    <n v="1"/>
    <x v="1"/>
    <m/>
    <m/>
  </r>
  <r>
    <x v="0"/>
    <x v="4"/>
    <x v="4"/>
    <x v="29"/>
    <x v="242"/>
    <x v="3"/>
    <n v="0.1"/>
    <x v="1"/>
    <m/>
    <m/>
  </r>
  <r>
    <x v="0"/>
    <x v="4"/>
    <x v="4"/>
    <x v="29"/>
    <x v="203"/>
    <x v="3"/>
    <n v="1"/>
    <x v="1"/>
    <m/>
    <m/>
  </r>
  <r>
    <x v="0"/>
    <x v="4"/>
    <x v="4"/>
    <x v="29"/>
    <x v="246"/>
    <x v="8"/>
    <n v="0.5"/>
    <x v="1"/>
    <m/>
    <m/>
  </r>
  <r>
    <x v="0"/>
    <x v="4"/>
    <x v="4"/>
    <x v="29"/>
    <x v="247"/>
    <x v="4"/>
    <n v="0.5"/>
    <x v="0"/>
    <m/>
    <m/>
  </r>
  <r>
    <x v="0"/>
    <x v="4"/>
    <x v="4"/>
    <x v="29"/>
    <x v="389"/>
    <x v="4"/>
    <n v="0.5"/>
    <x v="0"/>
    <m/>
    <m/>
  </r>
  <r>
    <x v="0"/>
    <x v="4"/>
    <x v="4"/>
    <x v="29"/>
    <x v="390"/>
    <x v="4"/>
    <n v="0.2"/>
    <x v="0"/>
    <m/>
    <m/>
  </r>
  <r>
    <x v="0"/>
    <x v="4"/>
    <x v="4"/>
    <x v="29"/>
    <x v="265"/>
    <x v="5"/>
    <n v="0.02"/>
    <x v="2"/>
    <m/>
    <m/>
  </r>
  <r>
    <x v="0"/>
    <x v="4"/>
    <x v="4"/>
    <x v="29"/>
    <x v="346"/>
    <x v="5"/>
    <n v="7.0000000000000007E-2"/>
    <x v="2"/>
    <m/>
    <m/>
  </r>
  <r>
    <x v="0"/>
    <x v="4"/>
    <x v="4"/>
    <x v="29"/>
    <x v="213"/>
    <x v="5"/>
    <n v="0.2"/>
    <x v="0"/>
    <m/>
    <m/>
  </r>
  <r>
    <x v="0"/>
    <x v="4"/>
    <x v="4"/>
    <x v="29"/>
    <x v="248"/>
    <x v="5"/>
    <n v="0.5"/>
    <x v="2"/>
    <m/>
    <m/>
  </r>
  <r>
    <x v="0"/>
    <x v="4"/>
    <x v="4"/>
    <x v="29"/>
    <x v="35"/>
    <x v="5"/>
    <n v="0.3"/>
    <x v="2"/>
    <m/>
    <m/>
  </r>
  <r>
    <x v="0"/>
    <x v="4"/>
    <x v="4"/>
    <x v="29"/>
    <x v="37"/>
    <x v="5"/>
    <n v="0.3"/>
    <x v="1"/>
    <m/>
    <m/>
  </r>
  <r>
    <x v="0"/>
    <x v="4"/>
    <x v="4"/>
    <x v="29"/>
    <x v="391"/>
    <x v="5"/>
    <n v="0.2"/>
    <x v="1"/>
    <m/>
    <m/>
  </r>
  <r>
    <x v="0"/>
    <x v="4"/>
    <x v="4"/>
    <x v="29"/>
    <x v="392"/>
    <x v="5"/>
    <n v="0.5"/>
    <x v="0"/>
    <m/>
    <m/>
  </r>
  <r>
    <x v="0"/>
    <x v="4"/>
    <x v="4"/>
    <x v="29"/>
    <x v="393"/>
    <x v="5"/>
    <n v="0.5"/>
    <x v="1"/>
    <m/>
    <m/>
  </r>
  <r>
    <x v="0"/>
    <x v="4"/>
    <x v="4"/>
    <x v="29"/>
    <x v="250"/>
    <x v="5"/>
    <n v="0.2"/>
    <x v="1"/>
    <m/>
    <m/>
  </r>
  <r>
    <x v="0"/>
    <x v="4"/>
    <x v="4"/>
    <x v="29"/>
    <x v="394"/>
    <x v="5"/>
    <n v="0.4"/>
    <x v="0"/>
    <m/>
    <m/>
  </r>
  <r>
    <x v="0"/>
    <x v="4"/>
    <x v="4"/>
    <x v="29"/>
    <x v="395"/>
    <x v="5"/>
    <n v="0.3"/>
    <x v="1"/>
    <m/>
    <m/>
  </r>
  <r>
    <x v="0"/>
    <x v="4"/>
    <x v="4"/>
    <x v="29"/>
    <x v="214"/>
    <x v="5"/>
    <n v="0.4"/>
    <x v="1"/>
    <m/>
    <m/>
  </r>
  <r>
    <x v="0"/>
    <x v="4"/>
    <x v="4"/>
    <x v="29"/>
    <x v="396"/>
    <x v="5"/>
    <n v="0.3"/>
    <x v="2"/>
    <m/>
    <m/>
  </r>
  <r>
    <x v="0"/>
    <x v="4"/>
    <x v="4"/>
    <x v="30"/>
    <x v="216"/>
    <x v="0"/>
    <n v="0.2"/>
    <x v="2"/>
    <m/>
    <m/>
  </r>
  <r>
    <x v="0"/>
    <x v="4"/>
    <x v="4"/>
    <x v="30"/>
    <x v="308"/>
    <x v="0"/>
    <n v="0.3"/>
    <x v="2"/>
    <m/>
    <m/>
  </r>
  <r>
    <x v="0"/>
    <x v="4"/>
    <x v="4"/>
    <x v="30"/>
    <x v="205"/>
    <x v="0"/>
    <n v="0.1"/>
    <x v="1"/>
    <m/>
    <m/>
  </r>
  <r>
    <x v="0"/>
    <x v="4"/>
    <x v="4"/>
    <x v="30"/>
    <x v="363"/>
    <x v="0"/>
    <n v="0.2"/>
    <x v="1"/>
    <m/>
    <m/>
  </r>
  <r>
    <x v="0"/>
    <x v="4"/>
    <x v="4"/>
    <x v="30"/>
    <x v="254"/>
    <x v="0"/>
    <n v="1.4999999999999999E-2"/>
    <x v="1"/>
    <m/>
    <m/>
  </r>
  <r>
    <x v="0"/>
    <x v="4"/>
    <x v="4"/>
    <x v="30"/>
    <x v="364"/>
    <x v="0"/>
    <n v="5.0000000000000001E-3"/>
    <x v="1"/>
    <m/>
    <m/>
  </r>
  <r>
    <x v="0"/>
    <x v="4"/>
    <x v="4"/>
    <x v="30"/>
    <x v="325"/>
    <x v="0"/>
    <n v="0.8"/>
    <x v="1"/>
    <m/>
    <m/>
  </r>
  <r>
    <x v="0"/>
    <x v="4"/>
    <x v="4"/>
    <x v="30"/>
    <x v="326"/>
    <x v="0"/>
    <n v="0.1"/>
    <x v="1"/>
    <m/>
    <m/>
  </r>
  <r>
    <x v="0"/>
    <x v="4"/>
    <x v="4"/>
    <x v="30"/>
    <x v="127"/>
    <x v="0"/>
    <n v="0.2"/>
    <x v="1"/>
    <m/>
    <m/>
  </r>
  <r>
    <x v="0"/>
    <x v="4"/>
    <x v="4"/>
    <x v="30"/>
    <x v="297"/>
    <x v="0"/>
    <n v="0.2"/>
    <x v="0"/>
    <m/>
    <m/>
  </r>
  <r>
    <x v="0"/>
    <x v="4"/>
    <x v="4"/>
    <x v="30"/>
    <x v="365"/>
    <x v="0"/>
    <n v="0.05"/>
    <x v="0"/>
    <m/>
    <m/>
  </r>
  <r>
    <x v="0"/>
    <x v="4"/>
    <x v="4"/>
    <x v="30"/>
    <x v="330"/>
    <x v="0"/>
    <n v="0.1"/>
    <x v="1"/>
    <m/>
    <m/>
  </r>
  <r>
    <x v="0"/>
    <x v="4"/>
    <x v="4"/>
    <x v="30"/>
    <x v="366"/>
    <x v="0"/>
    <n v="0.05"/>
    <x v="1"/>
    <m/>
    <m/>
  </r>
  <r>
    <x v="0"/>
    <x v="4"/>
    <x v="4"/>
    <x v="30"/>
    <x v="367"/>
    <x v="0"/>
    <n v="0.7"/>
    <x v="0"/>
    <m/>
    <m/>
  </r>
  <r>
    <x v="0"/>
    <x v="4"/>
    <x v="4"/>
    <x v="30"/>
    <x v="368"/>
    <x v="0"/>
    <n v="0.8"/>
    <x v="1"/>
    <m/>
    <m/>
  </r>
  <r>
    <x v="0"/>
    <x v="4"/>
    <x v="4"/>
    <x v="30"/>
    <x v="369"/>
    <x v="0"/>
    <n v="1.4999999999999999E-2"/>
    <x v="1"/>
    <m/>
    <m/>
  </r>
  <r>
    <x v="0"/>
    <x v="4"/>
    <x v="4"/>
    <x v="30"/>
    <x v="370"/>
    <x v="0"/>
    <n v="0.05"/>
    <x v="2"/>
    <m/>
    <m/>
  </r>
  <r>
    <x v="0"/>
    <x v="4"/>
    <x v="4"/>
    <x v="30"/>
    <x v="371"/>
    <x v="0"/>
    <n v="0.1"/>
    <x v="0"/>
    <m/>
    <m/>
  </r>
  <r>
    <x v="0"/>
    <x v="4"/>
    <x v="4"/>
    <x v="30"/>
    <x v="372"/>
    <x v="0"/>
    <n v="0.2"/>
    <x v="1"/>
    <m/>
    <m/>
  </r>
  <r>
    <x v="0"/>
    <x v="4"/>
    <x v="4"/>
    <x v="30"/>
    <x v="373"/>
    <x v="0"/>
    <n v="0.3"/>
    <x v="1"/>
    <m/>
    <m/>
  </r>
  <r>
    <x v="0"/>
    <x v="4"/>
    <x v="4"/>
    <x v="30"/>
    <x v="374"/>
    <x v="0"/>
    <n v="0.1"/>
    <x v="1"/>
    <m/>
    <m/>
  </r>
  <r>
    <x v="0"/>
    <x v="4"/>
    <x v="4"/>
    <x v="30"/>
    <x v="375"/>
    <x v="0"/>
    <n v="0.2"/>
    <x v="1"/>
    <m/>
    <m/>
  </r>
  <r>
    <x v="0"/>
    <x v="4"/>
    <x v="4"/>
    <x v="30"/>
    <x v="376"/>
    <x v="0"/>
    <n v="1.4999999999999999E-2"/>
    <x v="1"/>
    <m/>
    <m/>
  </r>
  <r>
    <x v="0"/>
    <x v="4"/>
    <x v="4"/>
    <x v="30"/>
    <x v="377"/>
    <x v="0"/>
    <n v="5.0000000000000001E-3"/>
    <x v="0"/>
    <m/>
    <m/>
  </r>
  <r>
    <x v="0"/>
    <x v="4"/>
    <x v="4"/>
    <x v="30"/>
    <x v="221"/>
    <x v="0"/>
    <n v="0.2"/>
    <x v="1"/>
    <m/>
    <m/>
  </r>
  <r>
    <x v="0"/>
    <x v="4"/>
    <x v="4"/>
    <x v="30"/>
    <x v="378"/>
    <x v="0"/>
    <n v="0.8"/>
    <x v="1"/>
    <m/>
    <m/>
  </r>
  <r>
    <x v="0"/>
    <x v="4"/>
    <x v="4"/>
    <x v="30"/>
    <x v="379"/>
    <x v="0"/>
    <n v="0.5"/>
    <x v="1"/>
    <m/>
    <m/>
  </r>
  <r>
    <x v="0"/>
    <x v="4"/>
    <x v="4"/>
    <x v="30"/>
    <x v="380"/>
    <x v="0"/>
    <n v="0.25"/>
    <x v="1"/>
    <m/>
    <m/>
  </r>
  <r>
    <x v="0"/>
    <x v="4"/>
    <x v="4"/>
    <x v="30"/>
    <x v="224"/>
    <x v="0"/>
    <n v="0.1"/>
    <x v="1"/>
    <m/>
    <m/>
  </r>
  <r>
    <x v="0"/>
    <x v="4"/>
    <x v="4"/>
    <x v="30"/>
    <x v="39"/>
    <x v="0"/>
    <n v="0.3"/>
    <x v="1"/>
    <m/>
    <m/>
  </r>
  <r>
    <x v="0"/>
    <x v="4"/>
    <x v="4"/>
    <x v="30"/>
    <x v="381"/>
    <x v="0"/>
    <n v="1.4999999999999999E-2"/>
    <x v="0"/>
    <m/>
    <m/>
  </r>
  <r>
    <x v="0"/>
    <x v="4"/>
    <x v="4"/>
    <x v="30"/>
    <x v="189"/>
    <x v="1"/>
    <n v="0.2"/>
    <x v="2"/>
    <m/>
    <m/>
  </r>
  <r>
    <x v="0"/>
    <x v="4"/>
    <x v="4"/>
    <x v="30"/>
    <x v="18"/>
    <x v="1"/>
    <n v="0.3"/>
    <x v="0"/>
    <m/>
    <m/>
  </r>
  <r>
    <x v="0"/>
    <x v="4"/>
    <x v="4"/>
    <x v="30"/>
    <x v="191"/>
    <x v="1"/>
    <n v="1.4999999999999999E-2"/>
    <x v="0"/>
    <m/>
    <m/>
  </r>
  <r>
    <x v="0"/>
    <x v="4"/>
    <x v="4"/>
    <x v="30"/>
    <x v="22"/>
    <x v="1"/>
    <n v="2.5"/>
    <x v="2"/>
    <m/>
    <m/>
  </r>
  <r>
    <x v="0"/>
    <x v="4"/>
    <x v="4"/>
    <x v="30"/>
    <x v="382"/>
    <x v="7"/>
    <n v="0.5"/>
    <x v="1"/>
    <m/>
    <m/>
  </r>
  <r>
    <x v="0"/>
    <x v="4"/>
    <x v="4"/>
    <x v="30"/>
    <x v="383"/>
    <x v="7"/>
    <n v="5.0000000000000001E-3"/>
    <x v="1"/>
    <m/>
    <m/>
  </r>
  <r>
    <x v="0"/>
    <x v="4"/>
    <x v="4"/>
    <x v="30"/>
    <x v="229"/>
    <x v="7"/>
    <n v="0.1"/>
    <x v="1"/>
    <m/>
    <m/>
  </r>
  <r>
    <x v="0"/>
    <x v="4"/>
    <x v="4"/>
    <x v="30"/>
    <x v="384"/>
    <x v="7"/>
    <n v="0.05"/>
    <x v="1"/>
    <m/>
    <m/>
  </r>
  <r>
    <x v="0"/>
    <x v="4"/>
    <x v="4"/>
    <x v="30"/>
    <x v="301"/>
    <x v="7"/>
    <n v="0.2"/>
    <x v="1"/>
    <m/>
    <m/>
  </r>
  <r>
    <x v="0"/>
    <x v="4"/>
    <x v="4"/>
    <x v="30"/>
    <x v="126"/>
    <x v="3"/>
    <s v="0.5"/>
    <x v="1"/>
    <m/>
    <m/>
  </r>
  <r>
    <x v="0"/>
    <x v="4"/>
    <x v="4"/>
    <x v="30"/>
    <x v="236"/>
    <x v="3"/>
    <n v="3"/>
    <x v="0"/>
    <m/>
    <m/>
  </r>
  <r>
    <x v="0"/>
    <x v="4"/>
    <x v="4"/>
    <x v="30"/>
    <x v="385"/>
    <x v="3"/>
    <s v="0.5"/>
    <x v="1"/>
    <m/>
    <m/>
  </r>
  <r>
    <x v="0"/>
    <x v="4"/>
    <x v="4"/>
    <x v="30"/>
    <x v="386"/>
    <x v="3"/>
    <n v="1"/>
    <x v="1"/>
    <m/>
    <m/>
  </r>
  <r>
    <x v="0"/>
    <x v="4"/>
    <x v="4"/>
    <x v="30"/>
    <x v="420"/>
    <x v="3"/>
    <n v="1"/>
    <x v="1"/>
    <m/>
    <m/>
  </r>
  <r>
    <x v="0"/>
    <x v="4"/>
    <x v="4"/>
    <x v="30"/>
    <x v="240"/>
    <x v="3"/>
    <n v="2"/>
    <x v="0"/>
    <m/>
    <m/>
  </r>
  <r>
    <x v="0"/>
    <x v="4"/>
    <x v="4"/>
    <x v="30"/>
    <x v="241"/>
    <x v="3"/>
    <n v="2"/>
    <x v="0"/>
    <m/>
    <m/>
  </r>
  <r>
    <x v="0"/>
    <x v="4"/>
    <x v="4"/>
    <x v="30"/>
    <x v="32"/>
    <x v="3"/>
    <n v="2"/>
    <x v="1"/>
    <m/>
    <m/>
  </r>
  <r>
    <x v="0"/>
    <x v="4"/>
    <x v="4"/>
    <x v="30"/>
    <x v="387"/>
    <x v="3"/>
    <n v="1"/>
    <x v="1"/>
    <m/>
    <m/>
  </r>
  <r>
    <x v="0"/>
    <x v="4"/>
    <x v="4"/>
    <x v="30"/>
    <x v="198"/>
    <x v="3"/>
    <n v="1"/>
    <x v="1"/>
    <m/>
    <m/>
  </r>
  <r>
    <x v="0"/>
    <x v="4"/>
    <x v="4"/>
    <x v="30"/>
    <x v="201"/>
    <x v="3"/>
    <n v="2"/>
    <x v="0"/>
    <m/>
    <m/>
  </r>
  <r>
    <x v="0"/>
    <x v="4"/>
    <x v="4"/>
    <x v="30"/>
    <x v="202"/>
    <x v="3"/>
    <n v="2"/>
    <x v="0"/>
    <m/>
    <m/>
  </r>
  <r>
    <x v="0"/>
    <x v="4"/>
    <x v="4"/>
    <x v="30"/>
    <x v="388"/>
    <x v="3"/>
    <n v="1"/>
    <x v="1"/>
    <m/>
    <m/>
  </r>
  <r>
    <x v="0"/>
    <x v="4"/>
    <x v="4"/>
    <x v="30"/>
    <x v="242"/>
    <x v="3"/>
    <s v="0.1"/>
    <x v="1"/>
    <m/>
    <m/>
  </r>
  <r>
    <x v="0"/>
    <x v="4"/>
    <x v="4"/>
    <x v="30"/>
    <x v="203"/>
    <x v="3"/>
    <n v="1"/>
    <x v="1"/>
    <m/>
    <m/>
  </r>
  <r>
    <x v="0"/>
    <x v="4"/>
    <x v="4"/>
    <x v="30"/>
    <x v="246"/>
    <x v="8"/>
    <n v="0.5"/>
    <x v="1"/>
    <m/>
    <m/>
  </r>
  <r>
    <x v="0"/>
    <x v="4"/>
    <x v="4"/>
    <x v="30"/>
    <x v="247"/>
    <x v="4"/>
    <n v="0.1"/>
    <x v="0"/>
    <m/>
    <m/>
  </r>
  <r>
    <x v="0"/>
    <x v="4"/>
    <x v="4"/>
    <x v="30"/>
    <x v="389"/>
    <x v="4"/>
    <n v="0.3"/>
    <x v="0"/>
    <m/>
    <m/>
  </r>
  <r>
    <x v="0"/>
    <x v="4"/>
    <x v="4"/>
    <x v="30"/>
    <x v="390"/>
    <x v="4"/>
    <n v="5.0000000000000001E-3"/>
    <x v="0"/>
    <m/>
    <m/>
  </r>
  <r>
    <x v="0"/>
    <x v="4"/>
    <x v="4"/>
    <x v="30"/>
    <x v="265"/>
    <x v="5"/>
    <n v="0.2"/>
    <x v="2"/>
    <m/>
    <m/>
  </r>
  <r>
    <x v="0"/>
    <x v="4"/>
    <x v="4"/>
    <x v="30"/>
    <x v="346"/>
    <x v="5"/>
    <n v="0.05"/>
    <x v="2"/>
    <m/>
    <m/>
  </r>
  <r>
    <x v="0"/>
    <x v="4"/>
    <x v="4"/>
    <x v="30"/>
    <x v="213"/>
    <x v="5"/>
    <n v="0.5"/>
    <x v="0"/>
    <m/>
    <m/>
  </r>
  <r>
    <x v="0"/>
    <x v="4"/>
    <x v="4"/>
    <x v="30"/>
    <x v="248"/>
    <x v="5"/>
    <n v="0.5"/>
    <x v="2"/>
    <m/>
    <m/>
  </r>
  <r>
    <x v="0"/>
    <x v="4"/>
    <x v="4"/>
    <x v="30"/>
    <x v="35"/>
    <x v="5"/>
    <n v="0.5"/>
    <x v="2"/>
    <m/>
    <m/>
  </r>
  <r>
    <x v="0"/>
    <x v="4"/>
    <x v="4"/>
    <x v="30"/>
    <x v="37"/>
    <x v="5"/>
    <n v="0.5"/>
    <x v="1"/>
    <m/>
    <m/>
  </r>
  <r>
    <x v="0"/>
    <x v="4"/>
    <x v="4"/>
    <x v="30"/>
    <x v="391"/>
    <x v="5"/>
    <n v="0.2"/>
    <x v="1"/>
    <m/>
    <m/>
  </r>
  <r>
    <x v="0"/>
    <x v="4"/>
    <x v="4"/>
    <x v="30"/>
    <x v="392"/>
    <x v="5"/>
    <n v="0.3"/>
    <x v="0"/>
    <m/>
    <m/>
  </r>
  <r>
    <x v="0"/>
    <x v="4"/>
    <x v="4"/>
    <x v="30"/>
    <x v="393"/>
    <x v="5"/>
    <n v="0.3"/>
    <x v="1"/>
    <m/>
    <m/>
  </r>
  <r>
    <x v="0"/>
    <x v="4"/>
    <x v="4"/>
    <x v="30"/>
    <x v="250"/>
    <x v="5"/>
    <n v="0.2"/>
    <x v="1"/>
    <m/>
    <m/>
  </r>
  <r>
    <x v="0"/>
    <x v="4"/>
    <x v="4"/>
    <x v="30"/>
    <x v="394"/>
    <x v="5"/>
    <n v="1.5"/>
    <x v="0"/>
    <m/>
    <m/>
  </r>
  <r>
    <x v="0"/>
    <x v="4"/>
    <x v="4"/>
    <x v="30"/>
    <x v="395"/>
    <x v="5"/>
    <n v="0.2"/>
    <x v="1"/>
    <m/>
    <m/>
  </r>
  <r>
    <x v="0"/>
    <x v="4"/>
    <x v="4"/>
    <x v="30"/>
    <x v="214"/>
    <x v="5"/>
    <n v="0.25"/>
    <x v="1"/>
    <m/>
    <m/>
  </r>
  <r>
    <x v="0"/>
    <x v="4"/>
    <x v="4"/>
    <x v="30"/>
    <x v="396"/>
    <x v="5"/>
    <n v="0.8"/>
    <x v="2"/>
    <m/>
    <m/>
  </r>
  <r>
    <x v="1"/>
    <x v="5"/>
    <x v="5"/>
    <x v="0"/>
    <x v="421"/>
    <x v="0"/>
    <n v="0.125"/>
    <x v="0"/>
    <n v="19192"/>
    <m/>
  </r>
  <r>
    <x v="1"/>
    <x v="5"/>
    <x v="5"/>
    <x v="0"/>
    <x v="18"/>
    <x v="1"/>
    <n v="2"/>
    <x v="0"/>
    <n v="139.9"/>
    <m/>
  </r>
  <r>
    <x v="1"/>
    <x v="5"/>
    <x v="5"/>
    <x v="0"/>
    <x v="422"/>
    <x v="1"/>
    <n v="1"/>
    <x v="0"/>
    <n v="3400"/>
    <m/>
  </r>
  <r>
    <x v="1"/>
    <x v="5"/>
    <x v="5"/>
    <x v="0"/>
    <x v="423"/>
    <x v="1"/>
    <n v="1"/>
    <x v="0"/>
    <n v="519"/>
    <m/>
  </r>
  <r>
    <x v="1"/>
    <x v="5"/>
    <x v="5"/>
    <x v="0"/>
    <x v="94"/>
    <x v="1"/>
    <n v="1"/>
    <x v="0"/>
    <n v="1063"/>
    <m/>
  </r>
  <r>
    <x v="1"/>
    <x v="5"/>
    <x v="5"/>
    <x v="0"/>
    <x v="424"/>
    <x v="9"/>
    <n v="4"/>
    <x v="0"/>
    <m/>
    <m/>
  </r>
  <r>
    <x v="1"/>
    <x v="5"/>
    <x v="5"/>
    <x v="0"/>
    <x v="425"/>
    <x v="9"/>
    <n v="2"/>
    <x v="0"/>
    <m/>
    <m/>
  </r>
  <r>
    <x v="1"/>
    <x v="5"/>
    <x v="5"/>
    <x v="0"/>
    <x v="426"/>
    <x v="9"/>
    <n v="2"/>
    <x v="0"/>
    <m/>
    <m/>
  </r>
  <r>
    <x v="1"/>
    <x v="5"/>
    <x v="5"/>
    <x v="0"/>
    <x v="427"/>
    <x v="9"/>
    <n v="2"/>
    <x v="0"/>
    <m/>
    <m/>
  </r>
  <r>
    <x v="1"/>
    <x v="5"/>
    <x v="5"/>
    <x v="0"/>
    <x v="428"/>
    <x v="9"/>
    <n v="2"/>
    <x v="0"/>
    <m/>
    <m/>
  </r>
  <r>
    <x v="1"/>
    <x v="5"/>
    <x v="5"/>
    <x v="0"/>
    <x v="429"/>
    <x v="3"/>
    <n v="4"/>
    <x v="1"/>
    <n v="2000"/>
    <m/>
  </r>
  <r>
    <x v="1"/>
    <x v="5"/>
    <x v="5"/>
    <x v="0"/>
    <x v="430"/>
    <x v="3"/>
    <n v="4"/>
    <x v="1"/>
    <n v="2000"/>
    <m/>
  </r>
  <r>
    <x v="1"/>
    <x v="5"/>
    <x v="5"/>
    <x v="0"/>
    <x v="99"/>
    <x v="6"/>
    <n v="1"/>
    <x v="2"/>
    <n v="800"/>
    <m/>
  </r>
  <r>
    <x v="1"/>
    <x v="5"/>
    <x v="5"/>
    <x v="31"/>
    <x v="431"/>
    <x v="0"/>
    <n v="2"/>
    <x v="0"/>
    <n v="2100"/>
    <m/>
  </r>
  <r>
    <x v="1"/>
    <x v="5"/>
    <x v="5"/>
    <x v="31"/>
    <x v="432"/>
    <x v="0"/>
    <n v="2"/>
    <x v="0"/>
    <n v="3000"/>
    <m/>
  </r>
  <r>
    <x v="1"/>
    <x v="5"/>
    <x v="5"/>
    <x v="31"/>
    <x v="18"/>
    <x v="1"/>
    <n v="2"/>
    <x v="0"/>
    <n v="139.9"/>
    <m/>
  </r>
  <r>
    <x v="1"/>
    <x v="5"/>
    <x v="5"/>
    <x v="31"/>
    <x v="433"/>
    <x v="1"/>
    <n v="20"/>
    <x v="0"/>
    <n v="150"/>
    <m/>
  </r>
  <r>
    <x v="1"/>
    <x v="5"/>
    <x v="5"/>
    <x v="31"/>
    <x v="422"/>
    <x v="1"/>
    <n v="1"/>
    <x v="0"/>
    <n v="3400"/>
    <m/>
  </r>
  <r>
    <x v="1"/>
    <x v="5"/>
    <x v="5"/>
    <x v="31"/>
    <x v="423"/>
    <x v="1"/>
    <n v="1"/>
    <x v="0"/>
    <n v="519"/>
    <m/>
  </r>
  <r>
    <x v="1"/>
    <x v="5"/>
    <x v="5"/>
    <x v="31"/>
    <x v="94"/>
    <x v="1"/>
    <n v="1"/>
    <x v="0"/>
    <n v="1063"/>
    <m/>
  </r>
  <r>
    <x v="1"/>
    <x v="5"/>
    <x v="5"/>
    <x v="31"/>
    <x v="434"/>
    <x v="3"/>
    <n v="1"/>
    <x v="0"/>
    <n v="1850"/>
    <m/>
  </r>
  <r>
    <x v="1"/>
    <x v="5"/>
    <x v="5"/>
    <x v="31"/>
    <x v="435"/>
    <x v="3"/>
    <n v="1"/>
    <x v="0"/>
    <n v="1550"/>
    <m/>
  </r>
  <r>
    <x v="1"/>
    <x v="5"/>
    <x v="5"/>
    <x v="31"/>
    <x v="436"/>
    <x v="3"/>
    <n v="0.1"/>
    <x v="1"/>
    <n v="449"/>
    <m/>
  </r>
  <r>
    <x v="1"/>
    <x v="5"/>
    <x v="5"/>
    <x v="31"/>
    <x v="437"/>
    <x v="3"/>
    <n v="2"/>
    <x v="0"/>
    <n v="810"/>
    <m/>
  </r>
  <r>
    <x v="1"/>
    <x v="5"/>
    <x v="5"/>
    <x v="31"/>
    <x v="30"/>
    <x v="3"/>
    <n v="1"/>
    <x v="1"/>
    <n v="1700"/>
    <m/>
  </r>
  <r>
    <x v="1"/>
    <x v="5"/>
    <x v="5"/>
    <x v="31"/>
    <x v="438"/>
    <x v="3"/>
    <n v="1"/>
    <x v="0"/>
    <n v="2500"/>
    <m/>
  </r>
  <r>
    <x v="1"/>
    <x v="5"/>
    <x v="5"/>
    <x v="31"/>
    <x v="439"/>
    <x v="3"/>
    <n v="1"/>
    <x v="1"/>
    <n v="945"/>
    <m/>
  </r>
  <r>
    <x v="1"/>
    <x v="5"/>
    <x v="5"/>
    <x v="16"/>
    <x v="18"/>
    <x v="1"/>
    <n v="2"/>
    <x v="0"/>
    <n v="139.9"/>
    <m/>
  </r>
  <r>
    <x v="1"/>
    <x v="5"/>
    <x v="5"/>
    <x v="16"/>
    <x v="433"/>
    <x v="1"/>
    <n v="20"/>
    <x v="0"/>
    <n v="150"/>
    <m/>
  </r>
  <r>
    <x v="1"/>
    <x v="5"/>
    <x v="5"/>
    <x v="16"/>
    <x v="422"/>
    <x v="1"/>
    <n v="1"/>
    <x v="0"/>
    <n v="3400"/>
    <m/>
  </r>
  <r>
    <x v="1"/>
    <x v="5"/>
    <x v="5"/>
    <x v="16"/>
    <x v="423"/>
    <x v="1"/>
    <n v="1"/>
    <x v="0"/>
    <n v="519"/>
    <m/>
  </r>
  <r>
    <x v="1"/>
    <x v="5"/>
    <x v="5"/>
    <x v="16"/>
    <x v="94"/>
    <x v="1"/>
    <n v="1"/>
    <x v="0"/>
    <n v="1063"/>
    <m/>
  </r>
  <r>
    <x v="1"/>
    <x v="5"/>
    <x v="5"/>
    <x v="16"/>
    <x v="440"/>
    <x v="6"/>
    <n v="1"/>
    <x v="0"/>
    <n v="1850"/>
    <m/>
  </r>
  <r>
    <x v="1"/>
    <x v="5"/>
    <x v="5"/>
    <x v="16"/>
    <x v="441"/>
    <x v="6"/>
    <n v="3"/>
    <x v="0"/>
    <n v="800"/>
    <m/>
  </r>
  <r>
    <x v="1"/>
    <x v="5"/>
    <x v="5"/>
    <x v="16"/>
    <x v="442"/>
    <x v="6"/>
    <n v="2"/>
    <x v="0"/>
    <n v="6000"/>
    <m/>
  </r>
  <r>
    <x v="1"/>
    <x v="5"/>
    <x v="5"/>
    <x v="16"/>
    <x v="227"/>
    <x v="6"/>
    <n v="2"/>
    <x v="2"/>
    <n v="1500"/>
    <m/>
  </r>
  <r>
    <x v="1"/>
    <x v="5"/>
    <x v="5"/>
    <x v="17"/>
    <x v="443"/>
    <x v="0"/>
    <n v="1"/>
    <x v="0"/>
    <n v="6000"/>
    <m/>
  </r>
  <r>
    <x v="1"/>
    <x v="5"/>
    <x v="5"/>
    <x v="17"/>
    <x v="257"/>
    <x v="0"/>
    <n v="3"/>
    <x v="0"/>
    <n v="1200"/>
    <m/>
  </r>
  <r>
    <x v="1"/>
    <x v="5"/>
    <x v="5"/>
    <x v="17"/>
    <x v="18"/>
    <x v="1"/>
    <n v="2"/>
    <x v="0"/>
    <n v="139.9"/>
    <m/>
  </r>
  <r>
    <x v="1"/>
    <x v="5"/>
    <x v="5"/>
    <x v="17"/>
    <x v="433"/>
    <x v="1"/>
    <n v="20"/>
    <x v="0"/>
    <n v="150"/>
    <m/>
  </r>
  <r>
    <x v="1"/>
    <x v="5"/>
    <x v="5"/>
    <x v="17"/>
    <x v="422"/>
    <x v="1"/>
    <n v="1"/>
    <x v="0"/>
    <n v="3400"/>
    <m/>
  </r>
  <r>
    <x v="1"/>
    <x v="5"/>
    <x v="5"/>
    <x v="17"/>
    <x v="423"/>
    <x v="1"/>
    <n v="1"/>
    <x v="0"/>
    <n v="519"/>
    <m/>
  </r>
  <r>
    <x v="1"/>
    <x v="5"/>
    <x v="5"/>
    <x v="17"/>
    <x v="94"/>
    <x v="1"/>
    <n v="1"/>
    <x v="0"/>
    <n v="1063"/>
    <m/>
  </r>
  <r>
    <x v="1"/>
    <x v="5"/>
    <x v="5"/>
    <x v="17"/>
    <x v="444"/>
    <x v="5"/>
    <n v="0.6"/>
    <x v="1"/>
    <n v="24250"/>
    <m/>
  </r>
  <r>
    <x v="1"/>
    <x v="5"/>
    <x v="5"/>
    <x v="17"/>
    <x v="445"/>
    <x v="5"/>
    <n v="0.6"/>
    <x v="1"/>
    <n v="29500"/>
    <m/>
  </r>
  <r>
    <x v="1"/>
    <x v="5"/>
    <x v="5"/>
    <x v="17"/>
    <x v="446"/>
    <x v="6"/>
    <n v="2"/>
    <x v="0"/>
    <n v="7000"/>
    <m/>
  </r>
  <r>
    <x v="1"/>
    <x v="5"/>
    <x v="5"/>
    <x v="17"/>
    <x v="447"/>
    <x v="6"/>
    <n v="2"/>
    <x v="0"/>
    <n v="8200"/>
    <m/>
  </r>
  <r>
    <x v="1"/>
    <x v="5"/>
    <x v="5"/>
    <x v="17"/>
    <x v="448"/>
    <x v="6"/>
    <n v="2"/>
    <x v="0"/>
    <n v="7000"/>
    <m/>
  </r>
  <r>
    <x v="1"/>
    <x v="5"/>
    <x v="5"/>
    <x v="18"/>
    <x v="449"/>
    <x v="0"/>
    <n v="0.1"/>
    <x v="2"/>
    <n v="2599"/>
    <m/>
  </r>
  <r>
    <x v="1"/>
    <x v="5"/>
    <x v="5"/>
    <x v="18"/>
    <x v="443"/>
    <x v="0"/>
    <n v="1"/>
    <x v="0"/>
    <n v="6000"/>
    <m/>
  </r>
  <r>
    <x v="1"/>
    <x v="5"/>
    <x v="5"/>
    <x v="18"/>
    <x v="450"/>
    <x v="0"/>
    <n v="0.3"/>
    <x v="1"/>
    <n v="10796"/>
    <m/>
  </r>
  <r>
    <x v="1"/>
    <x v="5"/>
    <x v="5"/>
    <x v="18"/>
    <x v="297"/>
    <x v="0"/>
    <n v="4"/>
    <x v="0"/>
    <n v="1200"/>
    <m/>
  </r>
  <r>
    <x v="1"/>
    <x v="5"/>
    <x v="5"/>
    <x v="18"/>
    <x v="451"/>
    <x v="0"/>
    <n v="10"/>
    <x v="0"/>
    <n v="700"/>
    <m/>
  </r>
  <r>
    <x v="1"/>
    <x v="5"/>
    <x v="5"/>
    <x v="18"/>
    <x v="452"/>
    <x v="0"/>
    <n v="2"/>
    <x v="0"/>
    <n v="800"/>
    <m/>
  </r>
  <r>
    <x v="1"/>
    <x v="5"/>
    <x v="5"/>
    <x v="18"/>
    <x v="453"/>
    <x v="0"/>
    <n v="0.1"/>
    <x v="1"/>
    <n v="529"/>
    <m/>
  </r>
  <r>
    <x v="1"/>
    <x v="5"/>
    <x v="5"/>
    <x v="18"/>
    <x v="18"/>
    <x v="1"/>
    <n v="2"/>
    <x v="0"/>
    <n v="139.9"/>
    <m/>
  </r>
  <r>
    <x v="1"/>
    <x v="5"/>
    <x v="5"/>
    <x v="18"/>
    <x v="433"/>
    <x v="1"/>
    <n v="20"/>
    <x v="0"/>
    <n v="150"/>
    <m/>
  </r>
  <r>
    <x v="1"/>
    <x v="5"/>
    <x v="5"/>
    <x v="18"/>
    <x v="423"/>
    <x v="1"/>
    <n v="1"/>
    <x v="0"/>
    <n v="519"/>
    <m/>
  </r>
  <r>
    <x v="1"/>
    <x v="5"/>
    <x v="5"/>
    <x v="18"/>
    <x v="94"/>
    <x v="1"/>
    <n v="1"/>
    <x v="0"/>
    <n v="1063"/>
    <m/>
  </r>
  <r>
    <x v="1"/>
    <x v="5"/>
    <x v="5"/>
    <x v="18"/>
    <x v="454"/>
    <x v="7"/>
    <n v="3"/>
    <x v="0"/>
    <n v="3890"/>
    <m/>
  </r>
  <r>
    <x v="1"/>
    <x v="5"/>
    <x v="5"/>
    <x v="18"/>
    <x v="287"/>
    <x v="3"/>
    <n v="0.15"/>
    <x v="1"/>
    <n v="1700"/>
    <m/>
  </r>
  <r>
    <x v="1"/>
    <x v="5"/>
    <x v="5"/>
    <x v="18"/>
    <x v="455"/>
    <x v="3"/>
    <n v="1"/>
    <x v="0"/>
    <n v="690"/>
    <m/>
  </r>
  <r>
    <x v="1"/>
    <x v="5"/>
    <x v="5"/>
    <x v="18"/>
    <x v="456"/>
    <x v="3"/>
    <n v="1"/>
    <x v="0"/>
    <n v="2500"/>
    <m/>
  </r>
  <r>
    <x v="1"/>
    <x v="5"/>
    <x v="5"/>
    <x v="18"/>
    <x v="420"/>
    <x v="3"/>
    <n v="1"/>
    <x v="1"/>
    <n v="1700"/>
    <m/>
  </r>
  <r>
    <x v="1"/>
    <x v="5"/>
    <x v="5"/>
    <x v="18"/>
    <x v="457"/>
    <x v="3"/>
    <n v="2"/>
    <x v="1"/>
    <n v="1345"/>
    <m/>
  </r>
  <r>
    <x v="1"/>
    <x v="5"/>
    <x v="5"/>
    <x v="18"/>
    <x v="458"/>
    <x v="3"/>
    <n v="2"/>
    <x v="0"/>
    <n v="3000"/>
    <m/>
  </r>
  <r>
    <x v="1"/>
    <x v="5"/>
    <x v="5"/>
    <x v="18"/>
    <x v="459"/>
    <x v="8"/>
    <n v="2"/>
    <x v="1"/>
    <n v="5799"/>
    <m/>
  </r>
  <r>
    <x v="1"/>
    <x v="5"/>
    <x v="5"/>
    <x v="18"/>
    <x v="460"/>
    <x v="8"/>
    <n v="0.3"/>
    <x v="1"/>
    <n v="51900"/>
    <m/>
  </r>
  <r>
    <x v="1"/>
    <x v="5"/>
    <x v="5"/>
    <x v="18"/>
    <x v="461"/>
    <x v="5"/>
    <n v="4"/>
    <x v="0"/>
    <n v="3369"/>
    <m/>
  </r>
  <r>
    <x v="1"/>
    <x v="5"/>
    <x v="5"/>
    <x v="18"/>
    <x v="250"/>
    <x v="5"/>
    <n v="2"/>
    <x v="0"/>
    <n v="2999"/>
    <m/>
  </r>
  <r>
    <x v="1"/>
    <x v="5"/>
    <x v="5"/>
    <x v="18"/>
    <x v="462"/>
    <x v="6"/>
    <n v="2"/>
    <x v="0"/>
    <n v="7500"/>
    <m/>
  </r>
  <r>
    <x v="1"/>
    <x v="5"/>
    <x v="5"/>
    <x v="18"/>
    <x v="463"/>
    <x v="6"/>
    <n v="2"/>
    <x v="0"/>
    <n v="7500"/>
    <m/>
  </r>
  <r>
    <x v="1"/>
    <x v="5"/>
    <x v="5"/>
    <x v="18"/>
    <x v="464"/>
    <x v="6"/>
    <n v="2"/>
    <x v="0"/>
    <n v="8000"/>
    <m/>
  </r>
  <r>
    <x v="1"/>
    <x v="5"/>
    <x v="5"/>
    <x v="19"/>
    <x v="443"/>
    <x v="0"/>
    <n v="1"/>
    <x v="0"/>
    <n v="6000"/>
    <m/>
  </r>
  <r>
    <x v="1"/>
    <x v="5"/>
    <x v="5"/>
    <x v="19"/>
    <x v="465"/>
    <x v="0"/>
    <n v="1"/>
    <x v="0"/>
    <n v="1679"/>
    <m/>
  </r>
  <r>
    <x v="1"/>
    <x v="5"/>
    <x v="5"/>
    <x v="19"/>
    <x v="257"/>
    <x v="0"/>
    <n v="3"/>
    <x v="0"/>
    <n v="1200"/>
    <m/>
  </r>
  <r>
    <x v="1"/>
    <x v="5"/>
    <x v="5"/>
    <x v="19"/>
    <x v="18"/>
    <x v="1"/>
    <n v="2"/>
    <x v="0"/>
    <n v="139.9"/>
    <m/>
  </r>
  <r>
    <x v="1"/>
    <x v="5"/>
    <x v="5"/>
    <x v="19"/>
    <x v="433"/>
    <x v="1"/>
    <n v="20"/>
    <x v="0"/>
    <n v="150"/>
    <m/>
  </r>
  <r>
    <x v="1"/>
    <x v="5"/>
    <x v="5"/>
    <x v="19"/>
    <x v="422"/>
    <x v="1"/>
    <n v="1"/>
    <x v="0"/>
    <n v="3400"/>
    <m/>
  </r>
  <r>
    <x v="1"/>
    <x v="5"/>
    <x v="5"/>
    <x v="19"/>
    <x v="423"/>
    <x v="1"/>
    <n v="1"/>
    <x v="0"/>
    <n v="519"/>
    <m/>
  </r>
  <r>
    <x v="1"/>
    <x v="5"/>
    <x v="5"/>
    <x v="19"/>
    <x v="94"/>
    <x v="1"/>
    <n v="1"/>
    <x v="0"/>
    <n v="1063"/>
    <m/>
  </r>
  <r>
    <x v="1"/>
    <x v="5"/>
    <x v="5"/>
    <x v="19"/>
    <x v="466"/>
    <x v="5"/>
    <n v="0.6"/>
    <x v="1"/>
    <n v="32493"/>
    <m/>
  </r>
  <r>
    <x v="1"/>
    <x v="5"/>
    <x v="5"/>
    <x v="19"/>
    <x v="467"/>
    <x v="5"/>
    <n v="0.6"/>
    <x v="1"/>
    <n v="27327"/>
    <m/>
  </r>
  <r>
    <x v="1"/>
    <x v="5"/>
    <x v="5"/>
    <x v="19"/>
    <x v="446"/>
    <x v="6"/>
    <n v="2"/>
    <x v="0"/>
    <n v="7500"/>
    <m/>
  </r>
  <r>
    <x v="1"/>
    <x v="5"/>
    <x v="5"/>
    <x v="19"/>
    <x v="462"/>
    <x v="6"/>
    <n v="2"/>
    <x v="0"/>
    <n v="7500"/>
    <m/>
  </r>
  <r>
    <x v="1"/>
    <x v="5"/>
    <x v="5"/>
    <x v="19"/>
    <x v="448"/>
    <x v="6"/>
    <n v="2"/>
    <x v="0"/>
    <n v="7500"/>
    <m/>
  </r>
  <r>
    <x v="1"/>
    <x v="5"/>
    <x v="5"/>
    <x v="20"/>
    <x v="468"/>
    <x v="10"/>
    <n v="2"/>
    <x v="0"/>
    <n v="6090"/>
    <m/>
  </r>
  <r>
    <x v="1"/>
    <x v="5"/>
    <x v="5"/>
    <x v="20"/>
    <x v="469"/>
    <x v="10"/>
    <n v="1"/>
    <x v="0"/>
    <n v="6000"/>
    <m/>
  </r>
  <r>
    <x v="1"/>
    <x v="5"/>
    <x v="5"/>
    <x v="20"/>
    <x v="470"/>
    <x v="10"/>
    <n v="2"/>
    <x v="0"/>
    <n v="7490"/>
    <m/>
  </r>
  <r>
    <x v="1"/>
    <x v="5"/>
    <x v="5"/>
    <x v="20"/>
    <x v="471"/>
    <x v="10"/>
    <n v="2"/>
    <x v="0"/>
    <n v="2992"/>
    <m/>
  </r>
  <r>
    <x v="1"/>
    <x v="5"/>
    <x v="5"/>
    <x v="20"/>
    <x v="472"/>
    <x v="6"/>
    <n v="2"/>
    <x v="0"/>
    <n v="6490"/>
    <m/>
  </r>
  <r>
    <x v="1"/>
    <x v="5"/>
    <x v="5"/>
    <x v="20"/>
    <x v="473"/>
    <x v="6"/>
    <n v="2"/>
    <x v="0"/>
    <n v="6490"/>
    <m/>
  </r>
  <r>
    <x v="1"/>
    <x v="5"/>
    <x v="5"/>
    <x v="20"/>
    <x v="474"/>
    <x v="6"/>
    <n v="2"/>
    <x v="0"/>
    <n v="6490"/>
    <m/>
  </r>
  <r>
    <x v="1"/>
    <x v="5"/>
    <x v="5"/>
    <x v="21"/>
    <x v="443"/>
    <x v="0"/>
    <n v="1"/>
    <x v="0"/>
    <n v="6000"/>
    <m/>
  </r>
  <r>
    <x v="1"/>
    <x v="5"/>
    <x v="5"/>
    <x v="21"/>
    <x v="475"/>
    <x v="0"/>
    <n v="1"/>
    <x v="1"/>
    <n v="1095"/>
    <m/>
  </r>
  <r>
    <x v="1"/>
    <x v="5"/>
    <x v="5"/>
    <x v="21"/>
    <x v="453"/>
    <x v="0"/>
    <n v="7.0000000000000007E-2"/>
    <x v="1"/>
    <n v="529"/>
    <m/>
  </r>
  <r>
    <x v="1"/>
    <x v="5"/>
    <x v="5"/>
    <x v="21"/>
    <x v="18"/>
    <x v="1"/>
    <n v="2"/>
    <x v="0"/>
    <n v="139.9"/>
    <m/>
  </r>
  <r>
    <x v="1"/>
    <x v="5"/>
    <x v="5"/>
    <x v="21"/>
    <x v="433"/>
    <x v="1"/>
    <n v="20"/>
    <x v="0"/>
    <n v="150"/>
    <m/>
  </r>
  <r>
    <x v="1"/>
    <x v="5"/>
    <x v="5"/>
    <x v="21"/>
    <x v="422"/>
    <x v="1"/>
    <n v="1"/>
    <x v="0"/>
    <n v="3400"/>
    <m/>
  </r>
  <r>
    <x v="1"/>
    <x v="5"/>
    <x v="5"/>
    <x v="21"/>
    <x v="423"/>
    <x v="1"/>
    <n v="1"/>
    <x v="0"/>
    <n v="519"/>
    <m/>
  </r>
  <r>
    <x v="1"/>
    <x v="5"/>
    <x v="5"/>
    <x v="21"/>
    <x v="94"/>
    <x v="1"/>
    <n v="1"/>
    <x v="0"/>
    <n v="1063"/>
    <m/>
  </r>
  <r>
    <x v="1"/>
    <x v="5"/>
    <x v="5"/>
    <x v="21"/>
    <x v="476"/>
    <x v="7"/>
    <n v="2"/>
    <x v="0"/>
    <n v="4999"/>
    <m/>
  </r>
  <r>
    <x v="1"/>
    <x v="5"/>
    <x v="5"/>
    <x v="21"/>
    <x v="477"/>
    <x v="7"/>
    <n v="3"/>
    <x v="0"/>
    <n v="2649"/>
    <m/>
  </r>
  <r>
    <x v="1"/>
    <x v="5"/>
    <x v="5"/>
    <x v="21"/>
    <x v="260"/>
    <x v="7"/>
    <n v="0.3"/>
    <x v="1"/>
    <n v="26000"/>
    <m/>
  </r>
  <r>
    <x v="1"/>
    <x v="5"/>
    <x v="5"/>
    <x v="21"/>
    <x v="466"/>
    <x v="5"/>
    <n v="0.3"/>
    <x v="1"/>
    <n v="32493"/>
    <m/>
  </r>
  <r>
    <x v="1"/>
    <x v="5"/>
    <x v="5"/>
    <x v="21"/>
    <x v="478"/>
    <x v="6"/>
    <n v="1"/>
    <x v="0"/>
    <n v="1850"/>
    <m/>
  </r>
  <r>
    <x v="1"/>
    <x v="5"/>
    <x v="5"/>
    <x v="21"/>
    <x v="479"/>
    <x v="6"/>
    <n v="2"/>
    <x v="0"/>
    <n v="6390"/>
    <m/>
  </r>
  <r>
    <x v="1"/>
    <x v="5"/>
    <x v="5"/>
    <x v="21"/>
    <x v="480"/>
    <x v="6"/>
    <n v="2"/>
    <x v="0"/>
    <n v="6950"/>
    <m/>
  </r>
  <r>
    <x v="1"/>
    <x v="5"/>
    <x v="5"/>
    <x v="21"/>
    <x v="481"/>
    <x v="6"/>
    <n v="2"/>
    <x v="0"/>
    <n v="6380"/>
    <m/>
  </r>
  <r>
    <x v="1"/>
    <x v="5"/>
    <x v="5"/>
    <x v="21"/>
    <x v="482"/>
    <x v="6"/>
    <n v="2"/>
    <x v="0"/>
    <n v="6500"/>
    <m/>
  </r>
  <r>
    <x v="1"/>
    <x v="5"/>
    <x v="5"/>
    <x v="22"/>
    <x v="296"/>
    <x v="0"/>
    <n v="1"/>
    <x v="0"/>
    <n v="6000"/>
    <m/>
  </r>
  <r>
    <x v="1"/>
    <x v="5"/>
    <x v="5"/>
    <x v="22"/>
    <x v="297"/>
    <x v="0"/>
    <n v="3"/>
    <x v="0"/>
    <n v="1200"/>
    <m/>
  </r>
  <r>
    <x v="1"/>
    <x v="5"/>
    <x v="5"/>
    <x v="22"/>
    <x v="483"/>
    <x v="0"/>
    <n v="3"/>
    <x v="0"/>
    <n v="3990"/>
    <m/>
  </r>
  <r>
    <x v="1"/>
    <x v="5"/>
    <x v="5"/>
    <x v="22"/>
    <x v="18"/>
    <x v="1"/>
    <n v="2"/>
    <x v="0"/>
    <n v="139.9"/>
    <m/>
  </r>
  <r>
    <x v="1"/>
    <x v="5"/>
    <x v="5"/>
    <x v="22"/>
    <x v="433"/>
    <x v="1"/>
    <n v="20"/>
    <x v="0"/>
    <n v="150"/>
    <m/>
  </r>
  <r>
    <x v="1"/>
    <x v="5"/>
    <x v="5"/>
    <x v="22"/>
    <x v="422"/>
    <x v="1"/>
    <n v="1"/>
    <x v="0"/>
    <n v="3400"/>
    <m/>
  </r>
  <r>
    <x v="1"/>
    <x v="5"/>
    <x v="5"/>
    <x v="22"/>
    <x v="423"/>
    <x v="1"/>
    <n v="1"/>
    <x v="0"/>
    <n v="519"/>
    <m/>
  </r>
  <r>
    <x v="1"/>
    <x v="5"/>
    <x v="5"/>
    <x v="22"/>
    <x v="94"/>
    <x v="1"/>
    <n v="1"/>
    <x v="0"/>
    <n v="1063"/>
    <m/>
  </r>
  <r>
    <x v="1"/>
    <x v="5"/>
    <x v="5"/>
    <x v="22"/>
    <x v="484"/>
    <x v="7"/>
    <n v="1"/>
    <x v="1"/>
    <n v="840"/>
    <m/>
  </r>
  <r>
    <x v="1"/>
    <x v="5"/>
    <x v="5"/>
    <x v="22"/>
    <x v="485"/>
    <x v="6"/>
    <n v="2"/>
    <x v="0"/>
    <n v="7380"/>
    <m/>
  </r>
  <r>
    <x v="1"/>
    <x v="5"/>
    <x v="5"/>
    <x v="22"/>
    <x v="486"/>
    <x v="6"/>
    <n v="2"/>
    <x v="0"/>
    <n v="7200"/>
    <m/>
  </r>
  <r>
    <x v="1"/>
    <x v="5"/>
    <x v="5"/>
    <x v="22"/>
    <x v="487"/>
    <x v="6"/>
    <n v="2"/>
    <x v="0"/>
    <n v="6500"/>
    <m/>
  </r>
  <r>
    <x v="1"/>
    <x v="5"/>
    <x v="5"/>
    <x v="22"/>
    <x v="488"/>
    <x v="6"/>
    <n v="2"/>
    <x v="0"/>
    <n v="6500"/>
    <m/>
  </r>
  <r>
    <x v="1"/>
    <x v="5"/>
    <x v="5"/>
    <x v="23"/>
    <x v="296"/>
    <x v="0"/>
    <n v="1"/>
    <x v="0"/>
    <n v="6000"/>
    <m/>
  </r>
  <r>
    <x v="1"/>
    <x v="5"/>
    <x v="5"/>
    <x v="23"/>
    <x v="297"/>
    <x v="0"/>
    <n v="2"/>
    <x v="0"/>
    <n v="1200"/>
    <m/>
  </r>
  <r>
    <x v="1"/>
    <x v="5"/>
    <x v="5"/>
    <x v="23"/>
    <x v="489"/>
    <x v="0"/>
    <n v="0.25"/>
    <x v="1"/>
    <n v="54000"/>
    <m/>
  </r>
  <r>
    <x v="1"/>
    <x v="5"/>
    <x v="5"/>
    <x v="23"/>
    <x v="441"/>
    <x v="0"/>
    <n v="1"/>
    <x v="0"/>
    <n v="800"/>
    <m/>
  </r>
  <r>
    <x v="1"/>
    <x v="5"/>
    <x v="5"/>
    <x v="23"/>
    <x v="490"/>
    <x v="0"/>
    <n v="1"/>
    <x v="0"/>
    <n v="3990"/>
    <m/>
  </r>
  <r>
    <x v="1"/>
    <x v="5"/>
    <x v="5"/>
    <x v="23"/>
    <x v="491"/>
    <x v="0"/>
    <n v="1"/>
    <x v="0"/>
    <n v="3990"/>
    <m/>
  </r>
  <r>
    <x v="1"/>
    <x v="5"/>
    <x v="5"/>
    <x v="23"/>
    <x v="453"/>
    <x v="0"/>
    <n v="0.1"/>
    <x v="1"/>
    <n v="529"/>
    <m/>
  </r>
  <r>
    <x v="1"/>
    <x v="5"/>
    <x v="5"/>
    <x v="23"/>
    <x v="18"/>
    <x v="1"/>
    <n v="2"/>
    <x v="0"/>
    <n v="139.9"/>
    <m/>
  </r>
  <r>
    <x v="1"/>
    <x v="5"/>
    <x v="5"/>
    <x v="23"/>
    <x v="433"/>
    <x v="1"/>
    <n v="20"/>
    <x v="0"/>
    <n v="150"/>
    <m/>
  </r>
  <r>
    <x v="1"/>
    <x v="5"/>
    <x v="5"/>
    <x v="23"/>
    <x v="422"/>
    <x v="1"/>
    <n v="1"/>
    <x v="0"/>
    <n v="3400"/>
    <m/>
  </r>
  <r>
    <x v="1"/>
    <x v="5"/>
    <x v="5"/>
    <x v="23"/>
    <x v="94"/>
    <x v="1"/>
    <n v="1"/>
    <x v="0"/>
    <n v="1063"/>
    <m/>
  </r>
  <r>
    <x v="1"/>
    <x v="5"/>
    <x v="5"/>
    <x v="23"/>
    <x v="492"/>
    <x v="3"/>
    <n v="0.1"/>
    <x v="1"/>
    <n v="1150"/>
    <m/>
  </r>
  <r>
    <x v="1"/>
    <x v="5"/>
    <x v="5"/>
    <x v="23"/>
    <x v="455"/>
    <x v="3"/>
    <n v="1"/>
    <x v="0"/>
    <n v="690"/>
    <m/>
  </r>
  <r>
    <x v="1"/>
    <x v="5"/>
    <x v="5"/>
    <x v="23"/>
    <x v="493"/>
    <x v="3"/>
    <n v="0.3"/>
    <x v="1"/>
    <n v="8300"/>
    <m/>
  </r>
  <r>
    <x v="1"/>
    <x v="5"/>
    <x v="5"/>
    <x v="23"/>
    <x v="420"/>
    <x v="3"/>
    <n v="1"/>
    <x v="1"/>
    <n v="1700"/>
    <m/>
  </r>
  <r>
    <x v="1"/>
    <x v="5"/>
    <x v="5"/>
    <x v="23"/>
    <x v="494"/>
    <x v="8"/>
    <n v="4"/>
    <x v="0"/>
    <n v="1519"/>
    <m/>
  </r>
  <r>
    <x v="1"/>
    <x v="5"/>
    <x v="5"/>
    <x v="23"/>
    <x v="495"/>
    <x v="4"/>
    <n v="1"/>
    <x v="0"/>
    <n v="390"/>
    <m/>
  </r>
  <r>
    <x v="1"/>
    <x v="5"/>
    <x v="5"/>
    <x v="23"/>
    <x v="423"/>
    <x v="4"/>
    <n v="1"/>
    <x v="0"/>
    <n v="519"/>
    <m/>
  </r>
  <r>
    <x v="1"/>
    <x v="5"/>
    <x v="5"/>
    <x v="23"/>
    <x v="496"/>
    <x v="5"/>
    <n v="0.3"/>
    <x v="1"/>
    <n v="12698"/>
    <m/>
  </r>
  <r>
    <x v="1"/>
    <x v="5"/>
    <x v="5"/>
    <x v="23"/>
    <x v="497"/>
    <x v="6"/>
    <n v="1"/>
    <x v="0"/>
    <n v="7500"/>
    <m/>
  </r>
  <r>
    <x v="1"/>
    <x v="5"/>
    <x v="5"/>
    <x v="23"/>
    <x v="498"/>
    <x v="6"/>
    <n v="1"/>
    <x v="0"/>
    <n v="7500"/>
    <m/>
  </r>
  <r>
    <x v="1"/>
    <x v="5"/>
    <x v="5"/>
    <x v="23"/>
    <x v="499"/>
    <x v="6"/>
    <n v="1"/>
    <x v="0"/>
    <n v="7500"/>
    <m/>
  </r>
  <r>
    <x v="1"/>
    <x v="5"/>
    <x v="5"/>
    <x v="23"/>
    <x v="500"/>
    <x v="6"/>
    <n v="1"/>
    <x v="0"/>
    <n v="8000"/>
    <m/>
  </r>
  <r>
    <x v="1"/>
    <x v="5"/>
    <x v="5"/>
    <x v="23"/>
    <x v="501"/>
    <x v="6"/>
    <n v="1"/>
    <x v="0"/>
    <n v="8000"/>
    <m/>
  </r>
  <r>
    <x v="1"/>
    <x v="5"/>
    <x v="5"/>
    <x v="23"/>
    <x v="502"/>
    <x v="6"/>
    <n v="1"/>
    <x v="0"/>
    <n v="7500"/>
    <m/>
  </r>
  <r>
    <x v="1"/>
    <x v="5"/>
    <x v="5"/>
    <x v="24"/>
    <x v="443"/>
    <x v="0"/>
    <n v="1"/>
    <x v="0"/>
    <n v="600"/>
    <m/>
  </r>
  <r>
    <x v="1"/>
    <x v="5"/>
    <x v="5"/>
    <x v="24"/>
    <x v="297"/>
    <x v="0"/>
    <n v="3"/>
    <x v="0"/>
    <n v="1200"/>
    <m/>
  </r>
  <r>
    <x v="1"/>
    <x v="5"/>
    <x v="5"/>
    <x v="24"/>
    <x v="503"/>
    <x v="0"/>
    <n v="3"/>
    <x v="0"/>
    <n v="3990"/>
    <m/>
  </r>
  <r>
    <x v="1"/>
    <x v="5"/>
    <x v="5"/>
    <x v="24"/>
    <x v="18"/>
    <x v="1"/>
    <n v="2"/>
    <x v="0"/>
    <n v="139.9"/>
    <m/>
  </r>
  <r>
    <x v="1"/>
    <x v="5"/>
    <x v="5"/>
    <x v="24"/>
    <x v="433"/>
    <x v="1"/>
    <n v="20"/>
    <x v="0"/>
    <n v="150"/>
    <m/>
  </r>
  <r>
    <x v="1"/>
    <x v="5"/>
    <x v="5"/>
    <x v="24"/>
    <x v="422"/>
    <x v="1"/>
    <n v="1"/>
    <x v="0"/>
    <n v="3400"/>
    <m/>
  </r>
  <r>
    <x v="1"/>
    <x v="5"/>
    <x v="5"/>
    <x v="24"/>
    <x v="423"/>
    <x v="1"/>
    <n v="1"/>
    <x v="0"/>
    <n v="519"/>
    <m/>
  </r>
  <r>
    <x v="1"/>
    <x v="5"/>
    <x v="5"/>
    <x v="24"/>
    <x v="94"/>
    <x v="1"/>
    <n v="1"/>
    <x v="0"/>
    <n v="1063"/>
    <m/>
  </r>
  <r>
    <x v="1"/>
    <x v="5"/>
    <x v="5"/>
    <x v="24"/>
    <x v="504"/>
    <x v="6"/>
    <n v="2"/>
    <x v="0"/>
    <n v="6490"/>
    <m/>
  </r>
  <r>
    <x v="1"/>
    <x v="5"/>
    <x v="5"/>
    <x v="24"/>
    <x v="505"/>
    <x v="6"/>
    <n v="2"/>
    <x v="0"/>
    <n v="6390"/>
    <m/>
  </r>
  <r>
    <x v="1"/>
    <x v="5"/>
    <x v="5"/>
    <x v="24"/>
    <x v="506"/>
    <x v="6"/>
    <n v="2"/>
    <x v="0"/>
    <n v="7200"/>
    <m/>
  </r>
  <r>
    <x v="1"/>
    <x v="5"/>
    <x v="5"/>
    <x v="25"/>
    <x v="441"/>
    <x v="0"/>
    <n v="3"/>
    <x v="0"/>
    <n v="800"/>
    <m/>
  </r>
  <r>
    <x v="1"/>
    <x v="5"/>
    <x v="5"/>
    <x v="25"/>
    <x v="507"/>
    <x v="0"/>
    <n v="1"/>
    <x v="0"/>
    <n v="2079"/>
    <m/>
  </r>
  <r>
    <x v="1"/>
    <x v="5"/>
    <x v="5"/>
    <x v="25"/>
    <x v="453"/>
    <x v="0"/>
    <n v="0.02"/>
    <x v="1"/>
    <n v="529"/>
    <m/>
  </r>
  <r>
    <x v="1"/>
    <x v="5"/>
    <x v="5"/>
    <x v="25"/>
    <x v="508"/>
    <x v="1"/>
    <n v="1"/>
    <x v="0"/>
    <n v="139.9"/>
    <m/>
  </r>
  <r>
    <x v="1"/>
    <x v="5"/>
    <x v="5"/>
    <x v="25"/>
    <x v="433"/>
    <x v="1"/>
    <n v="2"/>
    <x v="0"/>
    <n v="150"/>
    <m/>
  </r>
  <r>
    <x v="1"/>
    <x v="5"/>
    <x v="5"/>
    <x v="25"/>
    <x v="422"/>
    <x v="1"/>
    <n v="1"/>
    <x v="0"/>
    <n v="3400"/>
    <m/>
  </r>
  <r>
    <x v="1"/>
    <x v="5"/>
    <x v="5"/>
    <x v="25"/>
    <x v="389"/>
    <x v="1"/>
    <n v="1"/>
    <x v="0"/>
    <n v="519"/>
    <m/>
  </r>
  <r>
    <x v="1"/>
    <x v="5"/>
    <x v="5"/>
    <x v="25"/>
    <x v="94"/>
    <x v="1"/>
    <n v="1"/>
    <x v="0"/>
    <n v="1063"/>
    <m/>
  </r>
  <r>
    <x v="1"/>
    <x v="5"/>
    <x v="5"/>
    <x v="25"/>
    <x v="30"/>
    <x v="3"/>
    <n v="0.5"/>
    <x v="1"/>
    <n v="1700"/>
    <m/>
  </r>
  <r>
    <x v="1"/>
    <x v="5"/>
    <x v="5"/>
    <x v="25"/>
    <x v="509"/>
    <x v="3"/>
    <n v="2"/>
    <x v="0"/>
    <n v="1890"/>
    <m/>
  </r>
  <r>
    <x v="1"/>
    <x v="5"/>
    <x v="5"/>
    <x v="25"/>
    <x v="510"/>
    <x v="8"/>
    <n v="4"/>
    <x v="0"/>
    <n v="5272"/>
    <m/>
  </r>
  <r>
    <x v="1"/>
    <x v="5"/>
    <x v="5"/>
    <x v="25"/>
    <x v="511"/>
    <x v="8"/>
    <n v="1"/>
    <x v="0"/>
    <n v="8390"/>
    <m/>
  </r>
  <r>
    <x v="1"/>
    <x v="5"/>
    <x v="5"/>
    <x v="25"/>
    <x v="512"/>
    <x v="5"/>
    <n v="2"/>
    <x v="0"/>
    <n v="3119"/>
    <m/>
  </r>
  <r>
    <x v="1"/>
    <x v="5"/>
    <x v="5"/>
    <x v="25"/>
    <x v="513"/>
    <x v="6"/>
    <n v="2"/>
    <x v="0"/>
    <n v="13000"/>
    <m/>
  </r>
  <r>
    <x v="1"/>
    <x v="5"/>
    <x v="5"/>
    <x v="25"/>
    <x v="514"/>
    <x v="6"/>
    <n v="2"/>
    <x v="0"/>
    <n v="5890"/>
    <m/>
  </r>
  <r>
    <x v="1"/>
    <x v="5"/>
    <x v="5"/>
    <x v="25"/>
    <x v="515"/>
    <x v="6"/>
    <n v="2"/>
    <x v="0"/>
    <n v="11990"/>
    <m/>
  </r>
  <r>
    <x v="1"/>
    <x v="5"/>
    <x v="5"/>
    <x v="25"/>
    <x v="516"/>
    <x v="6"/>
    <n v="2"/>
    <x v="0"/>
    <n v="5790"/>
    <m/>
  </r>
  <r>
    <x v="1"/>
    <x v="5"/>
    <x v="5"/>
    <x v="26"/>
    <x v="366"/>
    <x v="0"/>
    <n v="0.3"/>
    <x v="1"/>
    <n v="3156"/>
    <m/>
  </r>
  <r>
    <x v="1"/>
    <x v="5"/>
    <x v="5"/>
    <x v="26"/>
    <x v="441"/>
    <x v="0"/>
    <n v="3"/>
    <x v="0"/>
    <n v="800"/>
    <m/>
  </r>
  <r>
    <x v="1"/>
    <x v="5"/>
    <x v="5"/>
    <x v="26"/>
    <x v="517"/>
    <x v="0"/>
    <n v="10"/>
    <x v="0"/>
    <n v="700"/>
    <m/>
  </r>
  <r>
    <x v="1"/>
    <x v="5"/>
    <x v="5"/>
    <x v="26"/>
    <x v="18"/>
    <x v="1"/>
    <n v="2"/>
    <x v="0"/>
    <n v="139.9"/>
    <m/>
  </r>
  <r>
    <x v="1"/>
    <x v="5"/>
    <x v="5"/>
    <x v="26"/>
    <x v="433"/>
    <x v="1"/>
    <n v="20"/>
    <x v="0"/>
    <n v="150"/>
    <m/>
  </r>
  <r>
    <x v="1"/>
    <x v="5"/>
    <x v="5"/>
    <x v="26"/>
    <x v="422"/>
    <x v="1"/>
    <n v="1"/>
    <x v="0"/>
    <n v="3400"/>
    <m/>
  </r>
  <r>
    <x v="1"/>
    <x v="5"/>
    <x v="5"/>
    <x v="26"/>
    <x v="423"/>
    <x v="1"/>
    <n v="1"/>
    <x v="0"/>
    <n v="519"/>
    <m/>
  </r>
  <r>
    <x v="1"/>
    <x v="5"/>
    <x v="5"/>
    <x v="26"/>
    <x v="94"/>
    <x v="1"/>
    <n v="1"/>
    <x v="0"/>
    <n v="1063"/>
    <m/>
  </r>
  <r>
    <x v="1"/>
    <x v="5"/>
    <x v="5"/>
    <x v="26"/>
    <x v="518"/>
    <x v="5"/>
    <n v="2"/>
    <x v="0"/>
    <n v="3119"/>
    <m/>
  </r>
  <r>
    <x v="1"/>
    <x v="5"/>
    <x v="5"/>
    <x v="26"/>
    <x v="519"/>
    <x v="5"/>
    <n v="0.3"/>
    <x v="1"/>
    <n v="25995"/>
    <m/>
  </r>
  <r>
    <x v="1"/>
    <x v="5"/>
    <x v="5"/>
    <x v="26"/>
    <x v="114"/>
    <x v="6"/>
    <n v="0.5"/>
    <x v="0"/>
    <n v="18000"/>
    <m/>
  </r>
  <r>
    <x v="1"/>
    <x v="5"/>
    <x v="5"/>
    <x v="26"/>
    <x v="520"/>
    <x v="6"/>
    <n v="2"/>
    <x v="0"/>
    <n v="4500"/>
    <m/>
  </r>
  <r>
    <x v="1"/>
    <x v="5"/>
    <x v="5"/>
    <x v="26"/>
    <x v="521"/>
    <x v="6"/>
    <n v="2"/>
    <x v="0"/>
    <n v="4500"/>
    <m/>
  </r>
  <r>
    <x v="1"/>
    <x v="5"/>
    <x v="5"/>
    <x v="26"/>
    <x v="522"/>
    <x v="6"/>
    <n v="0.5"/>
    <x v="0"/>
    <n v="12500"/>
    <m/>
  </r>
  <r>
    <x v="1"/>
    <x v="5"/>
    <x v="5"/>
    <x v="27"/>
    <x v="443"/>
    <x v="0"/>
    <n v="1"/>
    <x v="0"/>
    <n v="6000"/>
    <m/>
  </r>
  <r>
    <x v="1"/>
    <x v="5"/>
    <x v="5"/>
    <x v="27"/>
    <x v="451"/>
    <x v="0"/>
    <n v="20"/>
    <x v="0"/>
    <n v="685"/>
    <m/>
  </r>
  <r>
    <x v="1"/>
    <x v="5"/>
    <x v="5"/>
    <x v="27"/>
    <x v="257"/>
    <x v="0"/>
    <n v="3"/>
    <x v="0"/>
    <n v="1200"/>
    <m/>
  </r>
  <r>
    <x v="1"/>
    <x v="5"/>
    <x v="5"/>
    <x v="27"/>
    <x v="18"/>
    <x v="1"/>
    <n v="2"/>
    <x v="0"/>
    <n v="139.9"/>
    <m/>
  </r>
  <r>
    <x v="1"/>
    <x v="5"/>
    <x v="5"/>
    <x v="27"/>
    <x v="433"/>
    <x v="1"/>
    <n v="20"/>
    <x v="0"/>
    <n v="150"/>
    <m/>
  </r>
  <r>
    <x v="1"/>
    <x v="5"/>
    <x v="5"/>
    <x v="27"/>
    <x v="422"/>
    <x v="1"/>
    <n v="1"/>
    <x v="0"/>
    <n v="3400"/>
    <m/>
  </r>
  <r>
    <x v="1"/>
    <x v="5"/>
    <x v="5"/>
    <x v="27"/>
    <x v="423"/>
    <x v="1"/>
    <n v="1"/>
    <x v="0"/>
    <n v="519"/>
    <m/>
  </r>
  <r>
    <x v="1"/>
    <x v="5"/>
    <x v="5"/>
    <x v="27"/>
    <x v="94"/>
    <x v="1"/>
    <n v="1"/>
    <x v="0"/>
    <n v="1063"/>
    <m/>
  </r>
  <r>
    <x v="1"/>
    <x v="5"/>
    <x v="5"/>
    <x v="27"/>
    <x v="30"/>
    <x v="3"/>
    <n v="0.5"/>
    <x v="1"/>
    <n v="1700"/>
    <m/>
  </r>
  <r>
    <x v="1"/>
    <x v="5"/>
    <x v="5"/>
    <x v="27"/>
    <x v="523"/>
    <x v="8"/>
    <n v="1"/>
    <x v="0"/>
    <n v="8000"/>
    <m/>
  </r>
  <r>
    <x v="1"/>
    <x v="5"/>
    <x v="5"/>
    <x v="27"/>
    <x v="524"/>
    <x v="6"/>
    <n v="1"/>
    <x v="0"/>
    <n v="8090"/>
    <m/>
  </r>
  <r>
    <x v="1"/>
    <x v="5"/>
    <x v="5"/>
    <x v="27"/>
    <x v="102"/>
    <x v="6"/>
    <n v="1"/>
    <x v="0"/>
    <n v="7990"/>
    <m/>
  </r>
  <r>
    <x v="1"/>
    <x v="5"/>
    <x v="5"/>
    <x v="27"/>
    <x v="525"/>
    <x v="6"/>
    <n v="1"/>
    <x v="0"/>
    <n v="9100"/>
    <m/>
  </r>
  <r>
    <x v="1"/>
    <x v="5"/>
    <x v="5"/>
    <x v="27"/>
    <x v="526"/>
    <x v="6"/>
    <n v="1"/>
    <x v="0"/>
    <n v="8880"/>
    <m/>
  </r>
  <r>
    <x v="1"/>
    <x v="5"/>
    <x v="5"/>
    <x v="28"/>
    <x v="527"/>
    <x v="0"/>
    <n v="2"/>
    <x v="0"/>
    <n v="3000"/>
    <m/>
  </r>
  <r>
    <x v="1"/>
    <x v="5"/>
    <x v="5"/>
    <x v="28"/>
    <x v="528"/>
    <x v="0"/>
    <n v="3"/>
    <x v="0"/>
    <n v="1690"/>
    <m/>
  </r>
  <r>
    <x v="1"/>
    <x v="5"/>
    <x v="5"/>
    <x v="28"/>
    <x v="441"/>
    <x v="0"/>
    <n v="3"/>
    <x v="0"/>
    <n v="800"/>
    <m/>
  </r>
  <r>
    <x v="1"/>
    <x v="5"/>
    <x v="5"/>
    <x v="28"/>
    <x v="257"/>
    <x v="0"/>
    <n v="3"/>
    <x v="0"/>
    <n v="1200"/>
    <m/>
  </r>
  <r>
    <x v="1"/>
    <x v="5"/>
    <x v="5"/>
    <x v="28"/>
    <x v="18"/>
    <x v="1"/>
    <n v="2"/>
    <x v="0"/>
    <n v="139.9"/>
    <m/>
  </r>
  <r>
    <x v="1"/>
    <x v="5"/>
    <x v="5"/>
    <x v="28"/>
    <x v="433"/>
    <x v="1"/>
    <n v="20"/>
    <x v="0"/>
    <n v="150"/>
    <m/>
  </r>
  <r>
    <x v="1"/>
    <x v="5"/>
    <x v="5"/>
    <x v="28"/>
    <x v="422"/>
    <x v="1"/>
    <n v="1"/>
    <x v="0"/>
    <n v="3400"/>
    <m/>
  </r>
  <r>
    <x v="1"/>
    <x v="5"/>
    <x v="5"/>
    <x v="28"/>
    <x v="423"/>
    <x v="1"/>
    <n v="1"/>
    <x v="0"/>
    <n v="519"/>
    <m/>
  </r>
  <r>
    <x v="1"/>
    <x v="5"/>
    <x v="5"/>
    <x v="28"/>
    <x v="94"/>
    <x v="1"/>
    <n v="1"/>
    <x v="0"/>
    <n v="1063"/>
    <m/>
  </r>
  <r>
    <x v="1"/>
    <x v="5"/>
    <x v="5"/>
    <x v="28"/>
    <x v="30"/>
    <x v="3"/>
    <n v="0.3"/>
    <x v="1"/>
    <n v="1700"/>
    <m/>
  </r>
  <r>
    <x v="1"/>
    <x v="5"/>
    <x v="5"/>
    <x v="28"/>
    <x v="529"/>
    <x v="3"/>
    <n v="0.4"/>
    <x v="1"/>
    <n v="3900"/>
    <m/>
  </r>
  <r>
    <x v="1"/>
    <x v="5"/>
    <x v="5"/>
    <x v="28"/>
    <x v="510"/>
    <x v="8"/>
    <n v="4"/>
    <x v="0"/>
    <n v="5272"/>
    <m/>
  </r>
  <r>
    <x v="1"/>
    <x v="5"/>
    <x v="5"/>
    <x v="28"/>
    <x v="530"/>
    <x v="6"/>
    <n v="3"/>
    <x v="0"/>
    <n v="750"/>
    <m/>
  </r>
  <r>
    <x v="1"/>
    <x v="5"/>
    <x v="5"/>
    <x v="28"/>
    <x v="531"/>
    <x v="6"/>
    <n v="4"/>
    <x v="0"/>
    <n v="2500"/>
    <m/>
  </r>
  <r>
    <x v="1"/>
    <x v="5"/>
    <x v="5"/>
    <x v="28"/>
    <x v="532"/>
    <x v="6"/>
    <n v="4"/>
    <x v="0"/>
    <n v="1950"/>
    <m/>
  </r>
  <r>
    <x v="1"/>
    <x v="5"/>
    <x v="5"/>
    <x v="28"/>
    <x v="533"/>
    <x v="6"/>
    <n v="4"/>
    <x v="0"/>
    <n v="1850"/>
    <m/>
  </r>
  <r>
    <x v="1"/>
    <x v="5"/>
    <x v="5"/>
    <x v="28"/>
    <x v="534"/>
    <x v="6"/>
    <n v="4"/>
    <x v="0"/>
    <n v="1890"/>
    <m/>
  </r>
  <r>
    <x v="1"/>
    <x v="5"/>
    <x v="5"/>
    <x v="28"/>
    <x v="535"/>
    <x v="6"/>
    <n v="4"/>
    <x v="0"/>
    <n v="2010"/>
    <m/>
  </r>
  <r>
    <x v="1"/>
    <x v="5"/>
    <x v="5"/>
    <x v="29"/>
    <x v="296"/>
    <x v="0"/>
    <n v="1"/>
    <x v="0"/>
    <n v="6000"/>
    <m/>
  </r>
  <r>
    <x v="1"/>
    <x v="5"/>
    <x v="5"/>
    <x v="29"/>
    <x v="528"/>
    <x v="0"/>
    <n v="3"/>
    <x v="0"/>
    <n v="1690"/>
    <m/>
  </r>
  <r>
    <x v="1"/>
    <x v="5"/>
    <x v="5"/>
    <x v="29"/>
    <x v="451"/>
    <x v="0"/>
    <n v="20"/>
    <x v="0"/>
    <n v="685"/>
    <m/>
  </r>
  <r>
    <x v="1"/>
    <x v="5"/>
    <x v="5"/>
    <x v="29"/>
    <x v="257"/>
    <x v="0"/>
    <n v="3"/>
    <x v="0"/>
    <n v="1200"/>
    <m/>
  </r>
  <r>
    <x v="1"/>
    <x v="5"/>
    <x v="5"/>
    <x v="29"/>
    <x v="18"/>
    <x v="1"/>
    <n v="2"/>
    <x v="0"/>
    <n v="139.9"/>
    <m/>
  </r>
  <r>
    <x v="1"/>
    <x v="5"/>
    <x v="5"/>
    <x v="29"/>
    <x v="433"/>
    <x v="1"/>
    <n v="20"/>
    <x v="0"/>
    <n v="150"/>
    <m/>
  </r>
  <r>
    <x v="1"/>
    <x v="5"/>
    <x v="5"/>
    <x v="29"/>
    <x v="422"/>
    <x v="1"/>
    <n v="1"/>
    <x v="0"/>
    <n v="3400"/>
    <m/>
  </r>
  <r>
    <x v="1"/>
    <x v="5"/>
    <x v="5"/>
    <x v="29"/>
    <x v="423"/>
    <x v="1"/>
    <n v="1"/>
    <x v="0"/>
    <n v="519"/>
    <m/>
  </r>
  <r>
    <x v="1"/>
    <x v="5"/>
    <x v="5"/>
    <x v="29"/>
    <x v="536"/>
    <x v="8"/>
    <n v="4"/>
    <x v="0"/>
    <n v="5272"/>
    <m/>
  </r>
  <r>
    <x v="1"/>
    <x v="5"/>
    <x v="5"/>
    <x v="29"/>
    <x v="534"/>
    <x v="6"/>
    <n v="4"/>
    <x v="0"/>
    <n v="1890"/>
    <m/>
  </r>
  <r>
    <x v="1"/>
    <x v="5"/>
    <x v="5"/>
    <x v="29"/>
    <x v="515"/>
    <x v="6"/>
    <n v="2"/>
    <x v="0"/>
    <n v="11990"/>
    <m/>
  </r>
  <r>
    <x v="1"/>
    <x v="5"/>
    <x v="5"/>
    <x v="29"/>
    <x v="520"/>
    <x v="6"/>
    <n v="2"/>
    <x v="0"/>
    <n v="4500"/>
    <m/>
  </r>
  <r>
    <x v="1"/>
    <x v="5"/>
    <x v="5"/>
    <x v="29"/>
    <x v="526"/>
    <x v="6"/>
    <n v="1"/>
    <x v="0"/>
    <n v="8880"/>
    <m/>
  </r>
  <r>
    <x v="1"/>
    <x v="5"/>
    <x v="5"/>
    <x v="30"/>
    <x v="296"/>
    <x v="0"/>
    <n v="1"/>
    <x v="0"/>
    <n v="6000"/>
    <m/>
  </r>
  <r>
    <x v="1"/>
    <x v="5"/>
    <x v="5"/>
    <x v="30"/>
    <x v="257"/>
    <x v="0"/>
    <n v="3"/>
    <x v="0"/>
    <n v="1200"/>
    <m/>
  </r>
  <r>
    <x v="1"/>
    <x v="5"/>
    <x v="5"/>
    <x v="30"/>
    <x v="537"/>
    <x v="0"/>
    <n v="1"/>
    <x v="0"/>
    <n v="18990"/>
    <m/>
  </r>
  <r>
    <x v="1"/>
    <x v="5"/>
    <x v="5"/>
    <x v="30"/>
    <x v="18"/>
    <x v="1"/>
    <n v="2"/>
    <x v="0"/>
    <n v="139.9"/>
    <m/>
  </r>
  <r>
    <x v="1"/>
    <x v="5"/>
    <x v="5"/>
    <x v="30"/>
    <x v="433"/>
    <x v="1"/>
    <n v="20"/>
    <x v="0"/>
    <n v="150"/>
    <m/>
  </r>
  <r>
    <x v="1"/>
    <x v="5"/>
    <x v="5"/>
    <x v="30"/>
    <x v="422"/>
    <x v="1"/>
    <n v="1"/>
    <x v="0"/>
    <n v="3400"/>
    <m/>
  </r>
  <r>
    <x v="1"/>
    <x v="5"/>
    <x v="5"/>
    <x v="30"/>
    <x v="423"/>
    <x v="1"/>
    <n v="1"/>
    <x v="0"/>
    <n v="519"/>
    <m/>
  </r>
  <r>
    <x v="1"/>
    <x v="5"/>
    <x v="5"/>
    <x v="30"/>
    <x v="383"/>
    <x v="7"/>
    <n v="0.3"/>
    <x v="1"/>
    <n v="26490"/>
    <m/>
  </r>
  <r>
    <x v="1"/>
    <x v="5"/>
    <x v="5"/>
    <x v="30"/>
    <x v="444"/>
    <x v="5"/>
    <n v="0.6"/>
    <x v="1"/>
    <n v="27327"/>
    <m/>
  </r>
  <r>
    <x v="1"/>
    <x v="5"/>
    <x v="5"/>
    <x v="30"/>
    <x v="538"/>
    <x v="6"/>
    <n v="2"/>
    <x v="0"/>
    <n v="6490"/>
    <m/>
  </r>
  <r>
    <x v="1"/>
    <x v="5"/>
    <x v="5"/>
    <x v="30"/>
    <x v="516"/>
    <x v="6"/>
    <n v="2"/>
    <x v="0"/>
    <n v="5790"/>
    <m/>
  </r>
  <r>
    <x v="1"/>
    <x v="5"/>
    <x v="5"/>
    <x v="30"/>
    <x v="539"/>
    <x v="6"/>
    <n v="2"/>
    <x v="0"/>
    <n v="7000"/>
    <m/>
  </r>
  <r>
    <x v="1"/>
    <x v="6"/>
    <x v="6"/>
    <x v="0"/>
    <x v="540"/>
    <x v="0"/>
    <n v="0.75"/>
    <x v="4"/>
    <n v="17.2"/>
    <m/>
  </r>
  <r>
    <x v="1"/>
    <x v="6"/>
    <x v="6"/>
    <x v="0"/>
    <x v="541"/>
    <x v="0"/>
    <n v="0.4"/>
    <x v="1"/>
    <n v="1500"/>
    <m/>
  </r>
  <r>
    <x v="1"/>
    <x v="6"/>
    <x v="6"/>
    <x v="0"/>
    <x v="542"/>
    <x v="0"/>
    <n v="0"/>
    <x v="0"/>
    <n v="21.428571428571427"/>
    <m/>
  </r>
  <r>
    <x v="1"/>
    <x v="6"/>
    <x v="6"/>
    <x v="0"/>
    <x v="543"/>
    <x v="1"/>
    <n v="0.5"/>
    <x v="0"/>
    <n v="100"/>
    <m/>
  </r>
  <r>
    <x v="1"/>
    <x v="6"/>
    <x v="6"/>
    <x v="0"/>
    <x v="544"/>
    <x v="1"/>
    <n v="0.25"/>
    <x v="0"/>
    <n v="350"/>
    <m/>
  </r>
  <r>
    <x v="1"/>
    <x v="6"/>
    <x v="6"/>
    <x v="0"/>
    <x v="545"/>
    <x v="1"/>
    <n v="0.25"/>
    <x v="0"/>
    <n v="340"/>
    <m/>
  </r>
  <r>
    <x v="1"/>
    <x v="6"/>
    <x v="6"/>
    <x v="0"/>
    <x v="25"/>
    <x v="1"/>
    <n v="0.25"/>
    <x v="0"/>
    <n v="2700"/>
    <m/>
  </r>
  <r>
    <x v="1"/>
    <x v="6"/>
    <x v="6"/>
    <x v="0"/>
    <x v="30"/>
    <x v="3"/>
    <n v="0.3"/>
    <x v="1"/>
    <n v="1000"/>
    <m/>
  </r>
  <r>
    <x v="1"/>
    <x v="6"/>
    <x v="6"/>
    <x v="0"/>
    <x v="546"/>
    <x v="3"/>
    <n v="1.5"/>
    <x v="0"/>
    <n v="360"/>
    <m/>
  </r>
  <r>
    <x v="1"/>
    <x v="6"/>
    <x v="6"/>
    <x v="0"/>
    <x v="547"/>
    <x v="4"/>
    <n v="1.6"/>
    <x v="0"/>
    <n v="50"/>
    <m/>
  </r>
  <r>
    <x v="1"/>
    <x v="6"/>
    <x v="6"/>
    <x v="0"/>
    <x v="548"/>
    <x v="4"/>
    <n v="0.1"/>
    <x v="0"/>
    <n v="390"/>
    <m/>
  </r>
  <r>
    <x v="1"/>
    <x v="6"/>
    <x v="6"/>
    <x v="0"/>
    <x v="549"/>
    <x v="4"/>
    <n v="2.5"/>
    <x v="0"/>
    <n v="1500"/>
    <m/>
  </r>
  <r>
    <x v="1"/>
    <x v="6"/>
    <x v="6"/>
    <x v="0"/>
    <x v="550"/>
    <x v="6"/>
    <n v="1"/>
    <x v="0"/>
    <n v="10000"/>
    <m/>
  </r>
  <r>
    <x v="1"/>
    <x v="6"/>
    <x v="6"/>
    <x v="0"/>
    <x v="551"/>
    <x v="6"/>
    <n v="0.25"/>
    <x v="0"/>
    <n v="2000"/>
    <m/>
  </r>
  <r>
    <x v="1"/>
    <x v="6"/>
    <x v="6"/>
    <x v="0"/>
    <x v="552"/>
    <x v="6"/>
    <n v="0.25"/>
    <x v="0"/>
    <n v="12000"/>
    <m/>
  </r>
  <r>
    <x v="1"/>
    <x v="6"/>
    <x v="6"/>
    <x v="0"/>
    <x v="76"/>
    <x v="6"/>
    <n v="0.1"/>
    <x v="0"/>
    <n v="14000"/>
    <m/>
  </r>
  <r>
    <x v="1"/>
    <x v="6"/>
    <x v="6"/>
    <x v="0"/>
    <x v="72"/>
    <x v="6"/>
    <n v="2.5"/>
    <x v="0"/>
    <n v="6000"/>
    <m/>
  </r>
  <r>
    <x v="1"/>
    <x v="6"/>
    <x v="6"/>
    <x v="0"/>
    <x v="553"/>
    <x v="6"/>
    <n v="0"/>
    <x v="0"/>
    <n v="6000"/>
    <m/>
  </r>
  <r>
    <x v="1"/>
    <x v="6"/>
    <x v="6"/>
    <x v="0"/>
    <x v="554"/>
    <x v="6"/>
    <n v="0.25"/>
    <x v="0"/>
    <n v="4000"/>
    <m/>
  </r>
  <r>
    <x v="1"/>
    <x v="6"/>
    <x v="6"/>
    <x v="0"/>
    <x v="555"/>
    <x v="6"/>
    <n v="0.25"/>
    <x v="0"/>
    <n v="6000"/>
    <m/>
  </r>
  <r>
    <x v="1"/>
    <x v="6"/>
    <x v="6"/>
    <x v="0"/>
    <x v="102"/>
    <x v="6"/>
    <n v="0"/>
    <x v="0"/>
    <n v="9000"/>
    <m/>
  </r>
  <r>
    <x v="1"/>
    <x v="6"/>
    <x v="6"/>
    <x v="0"/>
    <x v="556"/>
    <x v="6"/>
    <n v="0"/>
    <x v="0"/>
    <n v="15000"/>
    <m/>
  </r>
  <r>
    <x v="1"/>
    <x v="6"/>
    <x v="6"/>
    <x v="0"/>
    <x v="557"/>
    <x v="6"/>
    <n v="0"/>
    <x v="0"/>
    <n v="12000"/>
    <m/>
  </r>
  <r>
    <x v="1"/>
    <x v="6"/>
    <x v="6"/>
    <x v="0"/>
    <x v="558"/>
    <x v="6"/>
    <n v="0.05"/>
    <x v="0"/>
    <n v="1500"/>
    <m/>
  </r>
  <r>
    <x v="1"/>
    <x v="6"/>
    <x v="6"/>
    <x v="31"/>
    <x v="559"/>
    <x v="0"/>
    <n v="0.5"/>
    <x v="4"/>
    <n v="1600"/>
    <m/>
  </r>
  <r>
    <x v="1"/>
    <x v="6"/>
    <x v="6"/>
    <x v="31"/>
    <x v="560"/>
    <x v="0"/>
    <n v="0.25"/>
    <x v="4"/>
    <n v="2000"/>
    <m/>
  </r>
  <r>
    <x v="1"/>
    <x v="6"/>
    <x v="6"/>
    <x v="31"/>
    <x v="541"/>
    <x v="0"/>
    <n v="4"/>
    <x v="1"/>
    <n v="1500"/>
    <m/>
  </r>
  <r>
    <x v="1"/>
    <x v="6"/>
    <x v="6"/>
    <x v="31"/>
    <x v="561"/>
    <x v="0"/>
    <n v="10"/>
    <x v="0"/>
    <n v="21.428571428571427"/>
    <m/>
  </r>
  <r>
    <x v="1"/>
    <x v="6"/>
    <x v="6"/>
    <x v="31"/>
    <x v="453"/>
    <x v="0"/>
    <n v="0.25"/>
    <x v="1"/>
    <n v="300"/>
    <m/>
  </r>
  <r>
    <x v="1"/>
    <x v="6"/>
    <x v="6"/>
    <x v="31"/>
    <x v="543"/>
    <x v="1"/>
    <n v="0.5"/>
    <x v="0"/>
    <n v="100"/>
    <m/>
  </r>
  <r>
    <x v="1"/>
    <x v="6"/>
    <x v="6"/>
    <x v="31"/>
    <x v="25"/>
    <x v="1"/>
    <n v="0.5"/>
    <x v="0"/>
    <n v="2700"/>
    <m/>
  </r>
  <r>
    <x v="1"/>
    <x v="6"/>
    <x v="6"/>
    <x v="31"/>
    <x v="562"/>
    <x v="3"/>
    <n v="0.75"/>
    <x v="1"/>
    <n v="1600"/>
    <m/>
  </r>
  <r>
    <x v="1"/>
    <x v="6"/>
    <x v="6"/>
    <x v="31"/>
    <x v="563"/>
    <x v="3"/>
    <n v="0.75"/>
    <x v="1"/>
    <n v="3000"/>
    <m/>
  </r>
  <r>
    <x v="1"/>
    <x v="6"/>
    <x v="6"/>
    <x v="31"/>
    <x v="547"/>
    <x v="4"/>
    <n v="25"/>
    <x v="0"/>
    <n v="50"/>
    <m/>
  </r>
  <r>
    <x v="1"/>
    <x v="6"/>
    <x v="6"/>
    <x v="31"/>
    <x v="548"/>
    <x v="4"/>
    <n v="0.5"/>
    <x v="0"/>
    <n v="390"/>
    <m/>
  </r>
  <r>
    <x v="1"/>
    <x v="6"/>
    <x v="6"/>
    <x v="31"/>
    <x v="564"/>
    <x v="4"/>
    <n v="0"/>
    <x v="0"/>
    <n v="0"/>
    <m/>
  </r>
  <r>
    <x v="1"/>
    <x v="6"/>
    <x v="6"/>
    <x v="31"/>
    <x v="545"/>
    <x v="1"/>
    <n v="5"/>
    <x v="0"/>
    <n v="6800"/>
    <m/>
  </r>
  <r>
    <x v="1"/>
    <x v="6"/>
    <x v="6"/>
    <x v="31"/>
    <x v="549"/>
    <x v="4"/>
    <n v="0.5"/>
    <x v="0"/>
    <n v="1500"/>
    <m/>
  </r>
  <r>
    <x v="1"/>
    <x v="6"/>
    <x v="6"/>
    <x v="31"/>
    <x v="565"/>
    <x v="6"/>
    <n v="0.1"/>
    <x v="2"/>
    <n v="15500"/>
    <m/>
  </r>
  <r>
    <x v="1"/>
    <x v="6"/>
    <x v="6"/>
    <x v="31"/>
    <x v="76"/>
    <x v="6"/>
    <n v="0.25"/>
    <x v="0"/>
    <n v="14000"/>
    <m/>
  </r>
  <r>
    <x v="1"/>
    <x v="6"/>
    <x v="6"/>
    <x v="31"/>
    <x v="553"/>
    <x v="6"/>
    <n v="0.25"/>
    <x v="0"/>
    <n v="6000"/>
    <m/>
  </r>
  <r>
    <x v="1"/>
    <x v="6"/>
    <x v="6"/>
    <x v="31"/>
    <x v="566"/>
    <x v="6"/>
    <n v="0.25"/>
    <x v="0"/>
    <n v="6500"/>
    <m/>
  </r>
  <r>
    <x v="1"/>
    <x v="6"/>
    <x v="6"/>
    <x v="31"/>
    <x v="567"/>
    <x v="6"/>
    <n v="0.25"/>
    <x v="0"/>
    <n v="8000"/>
    <m/>
  </r>
  <r>
    <x v="1"/>
    <x v="6"/>
    <x v="6"/>
    <x v="31"/>
    <x v="102"/>
    <x v="6"/>
    <n v="0.25"/>
    <x v="0"/>
    <n v="9000"/>
    <m/>
  </r>
  <r>
    <x v="1"/>
    <x v="6"/>
    <x v="6"/>
    <x v="31"/>
    <x v="556"/>
    <x v="6"/>
    <n v="0.25"/>
    <x v="0"/>
    <n v="15000"/>
    <m/>
  </r>
  <r>
    <x v="1"/>
    <x v="6"/>
    <x v="6"/>
    <x v="31"/>
    <x v="568"/>
    <x v="6"/>
    <n v="0.25"/>
    <x v="0"/>
    <n v="6000"/>
    <m/>
  </r>
  <r>
    <x v="1"/>
    <x v="6"/>
    <x v="6"/>
    <x v="31"/>
    <x v="557"/>
    <x v="6"/>
    <n v="0.25"/>
    <x v="0"/>
    <n v="12000"/>
    <m/>
  </r>
  <r>
    <x v="1"/>
    <x v="6"/>
    <x v="6"/>
    <x v="16"/>
    <x v="569"/>
    <x v="0"/>
    <n v="0.1"/>
    <x v="0"/>
    <m/>
    <m/>
  </r>
  <r>
    <x v="1"/>
    <x v="6"/>
    <x v="6"/>
    <x v="16"/>
    <x v="541"/>
    <x v="0"/>
    <n v="0.25"/>
    <x v="1"/>
    <n v="1500"/>
    <m/>
  </r>
  <r>
    <x v="1"/>
    <x v="6"/>
    <x v="6"/>
    <x v="16"/>
    <x v="543"/>
    <x v="1"/>
    <n v="0.2"/>
    <x v="0"/>
    <n v="100"/>
    <m/>
  </r>
  <r>
    <x v="1"/>
    <x v="6"/>
    <x v="6"/>
    <x v="16"/>
    <x v="544"/>
    <x v="1"/>
    <n v="0.25"/>
    <x v="0"/>
    <n v="350"/>
    <m/>
  </r>
  <r>
    <x v="1"/>
    <x v="6"/>
    <x v="6"/>
    <x v="16"/>
    <x v="545"/>
    <x v="1"/>
    <n v="0.25"/>
    <x v="0"/>
    <n v="340"/>
    <m/>
  </r>
  <r>
    <x v="1"/>
    <x v="6"/>
    <x v="6"/>
    <x v="16"/>
    <x v="25"/>
    <x v="1"/>
    <n v="0.25"/>
    <x v="0"/>
    <n v="2700"/>
    <m/>
  </r>
  <r>
    <x v="1"/>
    <x v="6"/>
    <x v="6"/>
    <x v="16"/>
    <x v="570"/>
    <x v="3"/>
    <n v="0.2"/>
    <x v="0"/>
    <n v="1800"/>
    <m/>
  </r>
  <r>
    <x v="1"/>
    <x v="6"/>
    <x v="6"/>
    <x v="16"/>
    <x v="571"/>
    <x v="3"/>
    <n v="0.4"/>
    <x v="0"/>
    <n v="2500"/>
    <m/>
  </r>
  <r>
    <x v="1"/>
    <x v="6"/>
    <x v="6"/>
    <x v="16"/>
    <x v="572"/>
    <x v="3"/>
    <n v="0.5"/>
    <x v="1"/>
    <n v="1600"/>
    <m/>
  </r>
  <r>
    <x v="1"/>
    <x v="6"/>
    <x v="6"/>
    <x v="16"/>
    <x v="563"/>
    <x v="3"/>
    <n v="0.5"/>
    <x v="1"/>
    <n v="3000"/>
    <m/>
  </r>
  <r>
    <x v="1"/>
    <x v="6"/>
    <x v="6"/>
    <x v="16"/>
    <x v="573"/>
    <x v="3"/>
    <n v="0.5"/>
    <x v="1"/>
    <n v="2700"/>
    <m/>
  </r>
  <r>
    <x v="1"/>
    <x v="6"/>
    <x v="6"/>
    <x v="16"/>
    <x v="574"/>
    <x v="3"/>
    <n v="0.5"/>
    <x v="0"/>
    <n v="1000"/>
    <m/>
  </r>
  <r>
    <x v="1"/>
    <x v="6"/>
    <x v="6"/>
    <x v="16"/>
    <x v="547"/>
    <x v="4"/>
    <n v="0.25"/>
    <x v="0"/>
    <n v="50"/>
    <m/>
  </r>
  <r>
    <x v="1"/>
    <x v="6"/>
    <x v="6"/>
    <x v="16"/>
    <x v="549"/>
    <x v="4"/>
    <n v="0.25"/>
    <x v="0"/>
    <n v="1500"/>
    <m/>
  </r>
  <r>
    <x v="1"/>
    <x v="6"/>
    <x v="6"/>
    <x v="16"/>
    <x v="575"/>
    <x v="6"/>
    <n v="0.5"/>
    <x v="0"/>
    <n v="8000"/>
    <m/>
  </r>
  <r>
    <x v="1"/>
    <x v="6"/>
    <x v="6"/>
    <x v="16"/>
    <x v="553"/>
    <x v="6"/>
    <n v="0.2"/>
    <x v="0"/>
    <n v="6000"/>
    <m/>
  </r>
  <r>
    <x v="1"/>
    <x v="6"/>
    <x v="6"/>
    <x v="16"/>
    <x v="576"/>
    <x v="6"/>
    <n v="0.2"/>
    <x v="0"/>
    <n v="9300"/>
    <m/>
  </r>
  <r>
    <x v="1"/>
    <x v="6"/>
    <x v="6"/>
    <x v="16"/>
    <x v="577"/>
    <x v="6"/>
    <n v="0.25"/>
    <x v="0"/>
    <n v="5000"/>
    <m/>
  </r>
  <r>
    <x v="1"/>
    <x v="6"/>
    <x v="6"/>
    <x v="16"/>
    <x v="578"/>
    <x v="6"/>
    <n v="0.25"/>
    <x v="0"/>
    <n v="1000"/>
    <m/>
  </r>
  <r>
    <x v="1"/>
    <x v="6"/>
    <x v="6"/>
    <x v="16"/>
    <x v="557"/>
    <x v="6"/>
    <n v="0.5"/>
    <x v="0"/>
    <n v="12000"/>
    <m/>
  </r>
  <r>
    <x v="1"/>
    <x v="6"/>
    <x v="6"/>
    <x v="17"/>
    <x v="541"/>
    <x v="0"/>
    <n v="0.5"/>
    <x v="1"/>
    <n v="1500"/>
    <m/>
  </r>
  <r>
    <x v="1"/>
    <x v="6"/>
    <x v="6"/>
    <x v="17"/>
    <x v="561"/>
    <x v="0"/>
    <n v="0.5"/>
    <x v="0"/>
    <n v="21.428571428571427"/>
    <m/>
  </r>
  <r>
    <x v="1"/>
    <x v="6"/>
    <x v="6"/>
    <x v="17"/>
    <x v="543"/>
    <x v="1"/>
    <n v="1.6"/>
    <x v="0"/>
    <n v="100"/>
    <m/>
  </r>
  <r>
    <x v="1"/>
    <x v="6"/>
    <x v="6"/>
    <x v="17"/>
    <x v="545"/>
    <x v="1"/>
    <n v="0.25"/>
    <x v="0"/>
    <n v="340"/>
    <m/>
  </r>
  <r>
    <x v="1"/>
    <x v="6"/>
    <x v="6"/>
    <x v="17"/>
    <x v="25"/>
    <x v="1"/>
    <n v="0.25"/>
    <x v="0"/>
    <n v="2700"/>
    <m/>
  </r>
  <r>
    <x v="1"/>
    <x v="6"/>
    <x v="6"/>
    <x v="17"/>
    <x v="562"/>
    <x v="3"/>
    <n v="0.25"/>
    <x v="1"/>
    <n v="1600"/>
    <m/>
  </r>
  <r>
    <x v="1"/>
    <x v="6"/>
    <x v="6"/>
    <x v="17"/>
    <x v="563"/>
    <x v="3"/>
    <n v="1.6"/>
    <x v="1"/>
    <n v="3000"/>
    <m/>
  </r>
  <r>
    <x v="1"/>
    <x v="6"/>
    <x v="6"/>
    <x v="17"/>
    <x v="574"/>
    <x v="3"/>
    <n v="0.25"/>
    <x v="0"/>
    <n v="1000"/>
    <m/>
  </r>
  <r>
    <x v="1"/>
    <x v="6"/>
    <x v="6"/>
    <x v="17"/>
    <x v="546"/>
    <x v="3"/>
    <n v="0.25"/>
    <x v="0"/>
    <n v="360"/>
    <m/>
  </r>
  <r>
    <x v="1"/>
    <x v="6"/>
    <x v="6"/>
    <x v="17"/>
    <x v="547"/>
    <x v="4"/>
    <n v="0.25"/>
    <x v="0"/>
    <n v="50"/>
    <m/>
  </r>
  <r>
    <x v="1"/>
    <x v="6"/>
    <x v="6"/>
    <x v="17"/>
    <x v="548"/>
    <x v="4"/>
    <n v="0.25"/>
    <x v="0"/>
    <n v="390"/>
    <m/>
  </r>
  <r>
    <x v="1"/>
    <x v="6"/>
    <x v="6"/>
    <x v="17"/>
    <x v="57"/>
    <x v="5"/>
    <n v="0.1"/>
    <x v="1"/>
    <n v="23"/>
    <m/>
  </r>
  <r>
    <x v="1"/>
    <x v="6"/>
    <x v="6"/>
    <x v="17"/>
    <x v="565"/>
    <x v="6"/>
    <n v="0.01"/>
    <x v="2"/>
    <n v="15500"/>
    <m/>
  </r>
  <r>
    <x v="1"/>
    <x v="6"/>
    <x v="6"/>
    <x v="17"/>
    <x v="553"/>
    <x v="6"/>
    <n v="0.25"/>
    <x v="0"/>
    <n v="6000"/>
    <m/>
  </r>
  <r>
    <x v="1"/>
    <x v="6"/>
    <x v="6"/>
    <x v="17"/>
    <x v="579"/>
    <x v="6"/>
    <n v="0.5"/>
    <x v="0"/>
    <n v="6000"/>
    <m/>
  </r>
  <r>
    <x v="1"/>
    <x v="6"/>
    <x v="6"/>
    <x v="17"/>
    <x v="554"/>
    <x v="6"/>
    <n v="0.17499999999999999"/>
    <x v="0"/>
    <n v="4000"/>
    <m/>
  </r>
  <r>
    <x v="1"/>
    <x v="6"/>
    <x v="6"/>
    <x v="17"/>
    <x v="580"/>
    <x v="6"/>
    <n v="0.25"/>
    <x v="0"/>
    <n v="20000"/>
    <m/>
  </r>
  <r>
    <x v="1"/>
    <x v="6"/>
    <x v="6"/>
    <x v="17"/>
    <x v="577"/>
    <x v="6"/>
    <n v="0.25"/>
    <x v="0"/>
    <n v="5000"/>
    <m/>
  </r>
  <r>
    <x v="1"/>
    <x v="6"/>
    <x v="6"/>
    <x v="17"/>
    <x v="556"/>
    <x v="6"/>
    <n v="0.25"/>
    <x v="0"/>
    <n v="15000"/>
    <m/>
  </r>
  <r>
    <x v="1"/>
    <x v="6"/>
    <x v="6"/>
    <x v="18"/>
    <x v="581"/>
    <x v="0"/>
    <n v="0.75"/>
    <x v="2"/>
    <n v="1500"/>
    <m/>
  </r>
  <r>
    <x v="1"/>
    <x v="6"/>
    <x v="6"/>
    <x v="18"/>
    <x v="541"/>
    <x v="0"/>
    <n v="0.2"/>
    <x v="1"/>
    <n v="1500"/>
    <m/>
  </r>
  <r>
    <x v="1"/>
    <x v="6"/>
    <x v="6"/>
    <x v="18"/>
    <x v="542"/>
    <x v="0"/>
    <n v="0.2"/>
    <x v="1"/>
    <n v="21.428571428571427"/>
    <m/>
  </r>
  <r>
    <x v="1"/>
    <x v="6"/>
    <x v="6"/>
    <x v="18"/>
    <x v="543"/>
    <x v="1"/>
    <n v="0.5"/>
    <x v="0"/>
    <n v="100"/>
    <m/>
  </r>
  <r>
    <x v="1"/>
    <x v="6"/>
    <x v="6"/>
    <x v="18"/>
    <x v="544"/>
    <x v="1"/>
    <n v="0.5"/>
    <x v="0"/>
    <n v="350"/>
    <m/>
  </r>
  <r>
    <x v="1"/>
    <x v="6"/>
    <x v="6"/>
    <x v="18"/>
    <x v="545"/>
    <x v="1"/>
    <n v="0.5"/>
    <x v="0"/>
    <n v="340"/>
    <m/>
  </r>
  <r>
    <x v="1"/>
    <x v="6"/>
    <x v="6"/>
    <x v="18"/>
    <x v="25"/>
    <x v="1"/>
    <n v="0"/>
    <x v="0"/>
    <n v="2700"/>
    <m/>
  </r>
  <r>
    <x v="1"/>
    <x v="6"/>
    <x v="6"/>
    <x v="18"/>
    <x v="126"/>
    <x v="3"/>
    <n v="0.25"/>
    <x v="1"/>
    <n v="3500"/>
    <m/>
  </r>
  <r>
    <x v="1"/>
    <x v="6"/>
    <x v="6"/>
    <x v="18"/>
    <x v="582"/>
    <x v="3"/>
    <n v="0.1"/>
    <x v="0"/>
    <n v="2300"/>
    <m/>
  </r>
  <r>
    <x v="1"/>
    <x v="6"/>
    <x v="6"/>
    <x v="18"/>
    <x v="386"/>
    <x v="3"/>
    <n v="0.25"/>
    <x v="1"/>
    <n v="8000"/>
    <m/>
  </r>
  <r>
    <x v="1"/>
    <x v="6"/>
    <x v="6"/>
    <x v="18"/>
    <x v="562"/>
    <x v="3"/>
    <n v="0.5"/>
    <x v="1"/>
    <n v="1600"/>
    <m/>
  </r>
  <r>
    <x v="1"/>
    <x v="6"/>
    <x v="6"/>
    <x v="18"/>
    <x v="583"/>
    <x v="3"/>
    <n v="0.1"/>
    <x v="0"/>
    <n v="500"/>
    <m/>
  </r>
  <r>
    <x v="1"/>
    <x v="6"/>
    <x v="6"/>
    <x v="18"/>
    <x v="584"/>
    <x v="3"/>
    <n v="0.5"/>
    <x v="0"/>
    <n v="3500"/>
    <m/>
  </r>
  <r>
    <x v="1"/>
    <x v="6"/>
    <x v="6"/>
    <x v="18"/>
    <x v="585"/>
    <x v="3"/>
    <n v="0.25"/>
    <x v="0"/>
    <n v="1800"/>
    <m/>
  </r>
  <r>
    <x v="1"/>
    <x v="6"/>
    <x v="6"/>
    <x v="18"/>
    <x v="224"/>
    <x v="3"/>
    <n v="0.42499999999999999"/>
    <x v="1"/>
    <n v="2300"/>
    <m/>
  </r>
  <r>
    <x v="1"/>
    <x v="6"/>
    <x v="6"/>
    <x v="18"/>
    <x v="547"/>
    <x v="4"/>
    <n v="0.5"/>
    <x v="0"/>
    <n v="50"/>
    <m/>
  </r>
  <r>
    <x v="1"/>
    <x v="6"/>
    <x v="6"/>
    <x v="18"/>
    <x v="548"/>
    <x v="4"/>
    <n v="1.6"/>
    <x v="0"/>
    <n v="390"/>
    <m/>
  </r>
  <r>
    <x v="1"/>
    <x v="6"/>
    <x v="6"/>
    <x v="18"/>
    <x v="553"/>
    <x v="6"/>
    <n v="0.5"/>
    <x v="0"/>
    <n v="6000"/>
    <m/>
  </r>
  <r>
    <x v="1"/>
    <x v="6"/>
    <x v="6"/>
    <x v="18"/>
    <x v="577"/>
    <x v="6"/>
    <n v="0.5"/>
    <x v="0"/>
    <n v="5000"/>
    <m/>
  </r>
  <r>
    <x v="1"/>
    <x v="6"/>
    <x v="6"/>
    <x v="18"/>
    <x v="556"/>
    <x v="6"/>
    <n v="0.5"/>
    <x v="0"/>
    <n v="15000"/>
    <m/>
  </r>
  <r>
    <x v="1"/>
    <x v="6"/>
    <x v="6"/>
    <x v="18"/>
    <x v="557"/>
    <x v="6"/>
    <n v="0.5"/>
    <x v="0"/>
    <n v="12000"/>
    <m/>
  </r>
  <r>
    <x v="1"/>
    <x v="6"/>
    <x v="6"/>
    <x v="19"/>
    <x v="586"/>
    <x v="0"/>
    <n v="0"/>
    <x v="1"/>
    <n v="1400"/>
    <m/>
  </r>
  <r>
    <x v="1"/>
    <x v="6"/>
    <x v="6"/>
    <x v="19"/>
    <x v="541"/>
    <x v="0"/>
    <n v="0"/>
    <x v="1"/>
    <n v="1500"/>
    <m/>
  </r>
  <r>
    <x v="1"/>
    <x v="6"/>
    <x v="6"/>
    <x v="19"/>
    <x v="561"/>
    <x v="0"/>
    <n v="0"/>
    <x v="0"/>
    <n v="21.428571428571427"/>
    <m/>
  </r>
  <r>
    <x v="1"/>
    <x v="6"/>
    <x v="6"/>
    <x v="19"/>
    <x v="543"/>
    <x v="1"/>
    <n v="1"/>
    <x v="0"/>
    <n v="100"/>
    <m/>
  </r>
  <r>
    <x v="1"/>
    <x v="6"/>
    <x v="6"/>
    <x v="19"/>
    <x v="545"/>
    <x v="1"/>
    <n v="20"/>
    <x v="0"/>
    <n v="340"/>
    <m/>
  </r>
  <r>
    <x v="1"/>
    <x v="6"/>
    <x v="6"/>
    <x v="19"/>
    <x v="25"/>
    <x v="1"/>
    <n v="1"/>
    <x v="0"/>
    <n v="2700"/>
    <m/>
  </r>
  <r>
    <x v="1"/>
    <x v="6"/>
    <x v="6"/>
    <x v="19"/>
    <x v="547"/>
    <x v="4"/>
    <n v="10"/>
    <x v="0"/>
    <n v="50"/>
    <m/>
  </r>
  <r>
    <x v="1"/>
    <x v="6"/>
    <x v="6"/>
    <x v="19"/>
    <x v="548"/>
    <x v="4"/>
    <n v="1"/>
    <x v="0"/>
    <n v="390"/>
    <m/>
  </r>
  <r>
    <x v="1"/>
    <x v="6"/>
    <x v="6"/>
    <x v="19"/>
    <x v="587"/>
    <x v="5"/>
    <n v="0"/>
    <x v="0"/>
    <n v="1800"/>
    <m/>
  </r>
  <r>
    <x v="1"/>
    <x v="6"/>
    <x v="6"/>
    <x v="19"/>
    <x v="565"/>
    <x v="6"/>
    <n v="0.02"/>
    <x v="2"/>
    <n v="15500"/>
    <m/>
  </r>
  <r>
    <x v="1"/>
    <x v="6"/>
    <x v="6"/>
    <x v="19"/>
    <x v="552"/>
    <x v="6"/>
    <n v="0"/>
    <x v="0"/>
    <n v="12000"/>
    <m/>
  </r>
  <r>
    <x v="1"/>
    <x v="6"/>
    <x v="6"/>
    <x v="19"/>
    <x v="588"/>
    <x v="6"/>
    <n v="0.5"/>
    <x v="0"/>
    <n v="8000"/>
    <m/>
  </r>
  <r>
    <x v="1"/>
    <x v="6"/>
    <x v="6"/>
    <x v="19"/>
    <x v="72"/>
    <x v="6"/>
    <n v="0.5"/>
    <x v="0"/>
    <n v="6000"/>
    <m/>
  </r>
  <r>
    <x v="1"/>
    <x v="6"/>
    <x v="6"/>
    <x v="19"/>
    <x v="553"/>
    <x v="6"/>
    <n v="0.5"/>
    <x v="0"/>
    <n v="6000"/>
    <m/>
  </r>
  <r>
    <x v="1"/>
    <x v="6"/>
    <x v="6"/>
    <x v="19"/>
    <x v="566"/>
    <x v="6"/>
    <n v="0.5"/>
    <x v="0"/>
    <n v="6500"/>
    <m/>
  </r>
  <r>
    <x v="1"/>
    <x v="6"/>
    <x v="6"/>
    <x v="19"/>
    <x v="555"/>
    <x v="6"/>
    <n v="0.05"/>
    <x v="0"/>
    <n v="6000"/>
    <m/>
  </r>
  <r>
    <x v="1"/>
    <x v="6"/>
    <x v="6"/>
    <x v="19"/>
    <x v="589"/>
    <x v="6"/>
    <n v="0.5"/>
    <x v="0"/>
    <n v="5700"/>
    <m/>
  </r>
  <r>
    <x v="1"/>
    <x v="6"/>
    <x v="6"/>
    <x v="19"/>
    <x v="590"/>
    <x v="6"/>
    <n v="0.5"/>
    <x v="0"/>
    <n v="10000"/>
    <m/>
  </r>
  <r>
    <x v="1"/>
    <x v="6"/>
    <x v="6"/>
    <x v="19"/>
    <x v="102"/>
    <x v="6"/>
    <n v="0.5"/>
    <x v="0"/>
    <n v="9000"/>
    <m/>
  </r>
  <r>
    <x v="1"/>
    <x v="6"/>
    <x v="6"/>
    <x v="19"/>
    <x v="591"/>
    <x v="6"/>
    <n v="0"/>
    <x v="0"/>
    <n v="20000"/>
    <m/>
  </r>
  <r>
    <x v="1"/>
    <x v="6"/>
    <x v="6"/>
    <x v="20"/>
    <x v="586"/>
    <x v="0"/>
    <n v="200"/>
    <x v="4"/>
    <n v="1400"/>
    <m/>
  </r>
  <r>
    <x v="1"/>
    <x v="6"/>
    <x v="6"/>
    <x v="20"/>
    <x v="592"/>
    <x v="0"/>
    <n v="1"/>
    <x v="0"/>
    <n v="3000"/>
    <m/>
  </r>
  <r>
    <x v="1"/>
    <x v="6"/>
    <x v="6"/>
    <x v="20"/>
    <x v="541"/>
    <x v="0"/>
    <n v="8"/>
    <x v="1"/>
    <n v="1500"/>
    <m/>
  </r>
  <r>
    <x v="1"/>
    <x v="6"/>
    <x v="6"/>
    <x v="20"/>
    <x v="593"/>
    <x v="0"/>
    <n v="1"/>
    <x v="2"/>
    <n v="3000"/>
    <m/>
  </r>
  <r>
    <x v="1"/>
    <x v="6"/>
    <x v="6"/>
    <x v="20"/>
    <x v="594"/>
    <x v="0"/>
    <n v="1"/>
    <x v="0"/>
    <n v="2000"/>
    <m/>
  </r>
  <r>
    <x v="1"/>
    <x v="6"/>
    <x v="6"/>
    <x v="20"/>
    <x v="542"/>
    <x v="0"/>
    <n v="0.2"/>
    <x v="1"/>
    <n v="21.428571428571427"/>
    <m/>
  </r>
  <r>
    <x v="1"/>
    <x v="6"/>
    <x v="6"/>
    <x v="20"/>
    <x v="595"/>
    <x v="0"/>
    <n v="5.0000000000000001E-3"/>
    <x v="1"/>
    <n v="500"/>
    <m/>
  </r>
  <r>
    <x v="1"/>
    <x v="6"/>
    <x v="6"/>
    <x v="20"/>
    <x v="48"/>
    <x v="0"/>
    <n v="200"/>
    <x v="1"/>
    <n v="13.5"/>
    <m/>
  </r>
  <r>
    <x v="1"/>
    <x v="6"/>
    <x v="6"/>
    <x v="20"/>
    <x v="82"/>
    <x v="0"/>
    <n v="1"/>
    <x v="1"/>
    <n v="2600"/>
    <m/>
  </r>
  <r>
    <x v="1"/>
    <x v="6"/>
    <x v="6"/>
    <x v="20"/>
    <x v="596"/>
    <x v="0"/>
    <n v="10"/>
    <x v="0"/>
    <n v="25"/>
    <m/>
  </r>
  <r>
    <x v="1"/>
    <x v="6"/>
    <x v="6"/>
    <x v="20"/>
    <x v="597"/>
    <x v="0"/>
    <n v="0.5"/>
    <x v="1"/>
    <n v="1000"/>
    <m/>
  </r>
  <r>
    <x v="1"/>
    <x v="6"/>
    <x v="6"/>
    <x v="20"/>
    <x v="598"/>
    <x v="0"/>
    <n v="0.5"/>
    <x v="0"/>
    <n v="3000"/>
    <m/>
  </r>
  <r>
    <x v="1"/>
    <x v="6"/>
    <x v="6"/>
    <x v="20"/>
    <x v="599"/>
    <x v="0"/>
    <n v="0.5"/>
    <x v="0"/>
    <n v="3800"/>
    <m/>
  </r>
  <r>
    <x v="1"/>
    <x v="6"/>
    <x v="6"/>
    <x v="20"/>
    <x v="543"/>
    <x v="1"/>
    <n v="1"/>
    <x v="0"/>
    <n v="100"/>
    <m/>
  </r>
  <r>
    <x v="1"/>
    <x v="6"/>
    <x v="6"/>
    <x v="20"/>
    <x v="544"/>
    <x v="1"/>
    <n v="1"/>
    <x v="0"/>
    <n v="350"/>
    <m/>
  </r>
  <r>
    <x v="1"/>
    <x v="6"/>
    <x v="6"/>
    <x v="20"/>
    <x v="545"/>
    <x v="1"/>
    <n v="20"/>
    <x v="0"/>
    <n v="340"/>
    <m/>
  </r>
  <r>
    <x v="1"/>
    <x v="6"/>
    <x v="6"/>
    <x v="20"/>
    <x v="25"/>
    <x v="1"/>
    <n v="1"/>
    <x v="0"/>
    <n v="2700"/>
    <m/>
  </r>
  <r>
    <x v="1"/>
    <x v="6"/>
    <x v="6"/>
    <x v="20"/>
    <x v="600"/>
    <x v="3"/>
    <n v="1"/>
    <x v="0"/>
    <m/>
    <m/>
  </r>
  <r>
    <x v="1"/>
    <x v="6"/>
    <x v="6"/>
    <x v="20"/>
    <x v="563"/>
    <x v="3"/>
    <n v="1.5"/>
    <x v="1"/>
    <n v="3000"/>
    <m/>
  </r>
  <r>
    <x v="1"/>
    <x v="6"/>
    <x v="6"/>
    <x v="20"/>
    <x v="546"/>
    <x v="3"/>
    <n v="5"/>
    <x v="0"/>
    <n v="360"/>
    <m/>
  </r>
  <r>
    <x v="1"/>
    <x v="6"/>
    <x v="6"/>
    <x v="20"/>
    <x v="585"/>
    <x v="3"/>
    <n v="1"/>
    <x v="0"/>
    <n v="1800"/>
    <m/>
  </r>
  <r>
    <x v="1"/>
    <x v="6"/>
    <x v="6"/>
    <x v="20"/>
    <x v="547"/>
    <x v="4"/>
    <n v="10"/>
    <x v="0"/>
    <n v="50"/>
    <m/>
  </r>
  <r>
    <x v="1"/>
    <x v="6"/>
    <x v="6"/>
    <x v="20"/>
    <x v="548"/>
    <x v="4"/>
    <n v="1"/>
    <x v="0"/>
    <n v="390"/>
    <m/>
  </r>
  <r>
    <x v="1"/>
    <x v="6"/>
    <x v="6"/>
    <x v="20"/>
    <x v="57"/>
    <x v="5"/>
    <n v="100"/>
    <x v="1"/>
    <n v="23"/>
    <m/>
  </r>
  <r>
    <x v="1"/>
    <x v="6"/>
    <x v="6"/>
    <x v="20"/>
    <x v="560"/>
    <x v="5"/>
    <n v="0.5"/>
    <x v="4"/>
    <n v="2000"/>
    <m/>
  </r>
  <r>
    <x v="1"/>
    <x v="6"/>
    <x v="6"/>
    <x v="20"/>
    <x v="601"/>
    <x v="6"/>
    <n v="1"/>
    <x v="0"/>
    <n v="1500"/>
    <m/>
  </r>
  <r>
    <x v="1"/>
    <x v="6"/>
    <x v="6"/>
    <x v="20"/>
    <x v="602"/>
    <x v="6"/>
    <n v="1"/>
    <x v="0"/>
    <n v="9000"/>
    <m/>
  </r>
  <r>
    <x v="1"/>
    <x v="6"/>
    <x v="6"/>
    <x v="20"/>
    <x v="588"/>
    <x v="6"/>
    <n v="0.5"/>
    <x v="0"/>
    <n v="8000"/>
    <m/>
  </r>
  <r>
    <x v="1"/>
    <x v="6"/>
    <x v="6"/>
    <x v="20"/>
    <x v="603"/>
    <x v="6"/>
    <n v="1"/>
    <x v="0"/>
    <n v="5000"/>
    <m/>
  </r>
  <r>
    <x v="1"/>
    <x v="6"/>
    <x v="6"/>
    <x v="20"/>
    <x v="604"/>
    <x v="6"/>
    <n v="1"/>
    <x v="0"/>
    <n v="13000"/>
    <m/>
  </r>
  <r>
    <x v="1"/>
    <x v="6"/>
    <x v="6"/>
    <x v="20"/>
    <x v="76"/>
    <x v="6"/>
    <n v="0.5"/>
    <x v="0"/>
    <n v="14000"/>
    <m/>
  </r>
  <r>
    <x v="1"/>
    <x v="6"/>
    <x v="6"/>
    <x v="20"/>
    <x v="553"/>
    <x v="6"/>
    <n v="0.5"/>
    <x v="0"/>
    <n v="6000"/>
    <m/>
  </r>
  <r>
    <x v="1"/>
    <x v="6"/>
    <x v="6"/>
    <x v="20"/>
    <x v="566"/>
    <x v="6"/>
    <n v="0.5"/>
    <x v="0"/>
    <n v="6500"/>
    <m/>
  </r>
  <r>
    <x v="1"/>
    <x v="6"/>
    <x v="6"/>
    <x v="20"/>
    <x v="590"/>
    <x v="6"/>
    <n v="0.5"/>
    <x v="0"/>
    <n v="10000"/>
    <m/>
  </r>
  <r>
    <x v="1"/>
    <x v="6"/>
    <x v="6"/>
    <x v="20"/>
    <x v="576"/>
    <x v="6"/>
    <n v="0.5"/>
    <x v="0"/>
    <n v="9300"/>
    <m/>
  </r>
  <r>
    <x v="1"/>
    <x v="6"/>
    <x v="6"/>
    <x v="20"/>
    <x v="577"/>
    <x v="6"/>
    <n v="0.5"/>
    <x v="0"/>
    <n v="5000"/>
    <m/>
  </r>
  <r>
    <x v="1"/>
    <x v="6"/>
    <x v="6"/>
    <x v="20"/>
    <x v="556"/>
    <x v="6"/>
    <n v="0.5"/>
    <x v="0"/>
    <n v="15000"/>
    <m/>
  </r>
  <r>
    <x v="1"/>
    <x v="6"/>
    <x v="6"/>
    <x v="20"/>
    <x v="557"/>
    <x v="6"/>
    <n v="0.5"/>
    <x v="0"/>
    <n v="12000"/>
    <m/>
  </r>
  <r>
    <x v="1"/>
    <x v="6"/>
    <x v="6"/>
    <x v="20"/>
    <x v="558"/>
    <x v="6"/>
    <n v="0.5"/>
    <x v="0"/>
    <n v="1500"/>
    <m/>
  </r>
  <r>
    <x v="1"/>
    <x v="6"/>
    <x v="6"/>
    <x v="21"/>
    <x v="605"/>
    <x v="0"/>
    <n v="1"/>
    <x v="0"/>
    <n v="1600"/>
    <m/>
  </r>
  <r>
    <x v="1"/>
    <x v="6"/>
    <x v="6"/>
    <x v="21"/>
    <x v="541"/>
    <x v="0"/>
    <n v="8"/>
    <x v="1"/>
    <n v="1500"/>
    <m/>
  </r>
  <r>
    <x v="1"/>
    <x v="6"/>
    <x v="6"/>
    <x v="21"/>
    <x v="606"/>
    <x v="0"/>
    <n v="1"/>
    <x v="2"/>
    <n v="4000"/>
    <m/>
  </r>
  <r>
    <x v="1"/>
    <x v="6"/>
    <x v="6"/>
    <x v="21"/>
    <x v="607"/>
    <x v="0"/>
    <n v="250"/>
    <x v="1"/>
    <n v="3.4"/>
    <m/>
  </r>
  <r>
    <x v="1"/>
    <x v="6"/>
    <x v="6"/>
    <x v="21"/>
    <x v="543"/>
    <x v="1"/>
    <n v="1"/>
    <x v="0"/>
    <n v="100"/>
    <m/>
  </r>
  <r>
    <x v="1"/>
    <x v="6"/>
    <x v="6"/>
    <x v="21"/>
    <x v="545"/>
    <x v="1"/>
    <n v="20"/>
    <x v="0"/>
    <n v="340"/>
    <m/>
  </r>
  <r>
    <x v="1"/>
    <x v="6"/>
    <x v="6"/>
    <x v="21"/>
    <x v="25"/>
    <x v="1"/>
    <n v="1"/>
    <x v="0"/>
    <n v="2700"/>
    <m/>
  </r>
  <r>
    <x v="1"/>
    <x v="6"/>
    <x v="6"/>
    <x v="21"/>
    <x v="608"/>
    <x v="3"/>
    <n v="1"/>
    <x v="0"/>
    <n v="1300"/>
    <m/>
  </r>
  <r>
    <x v="1"/>
    <x v="6"/>
    <x v="6"/>
    <x v="21"/>
    <x v="386"/>
    <x v="3"/>
    <n v="1"/>
    <x v="1"/>
    <n v="8000"/>
    <m/>
  </r>
  <r>
    <x v="1"/>
    <x v="6"/>
    <x v="6"/>
    <x v="21"/>
    <x v="129"/>
    <x v="3"/>
    <n v="0.5"/>
    <x v="1"/>
    <n v="3300"/>
    <m/>
  </r>
  <r>
    <x v="1"/>
    <x v="6"/>
    <x v="6"/>
    <x v="21"/>
    <x v="563"/>
    <x v="3"/>
    <n v="1.5"/>
    <x v="1"/>
    <n v="3000"/>
    <m/>
  </r>
  <r>
    <x v="1"/>
    <x v="6"/>
    <x v="6"/>
    <x v="21"/>
    <x v="574"/>
    <x v="3"/>
    <n v="1"/>
    <x v="0"/>
    <n v="1000"/>
    <m/>
  </r>
  <r>
    <x v="1"/>
    <x v="6"/>
    <x v="6"/>
    <x v="21"/>
    <x v="546"/>
    <x v="3"/>
    <n v="5"/>
    <x v="0"/>
    <n v="360"/>
    <m/>
  </r>
  <r>
    <x v="1"/>
    <x v="6"/>
    <x v="6"/>
    <x v="21"/>
    <x v="584"/>
    <x v="3"/>
    <n v="1"/>
    <x v="0"/>
    <n v="3500"/>
    <m/>
  </r>
  <r>
    <x v="1"/>
    <x v="6"/>
    <x v="6"/>
    <x v="21"/>
    <x v="547"/>
    <x v="4"/>
    <n v="10"/>
    <x v="0"/>
    <n v="50"/>
    <m/>
  </r>
  <r>
    <x v="1"/>
    <x v="6"/>
    <x v="6"/>
    <x v="21"/>
    <x v="57"/>
    <x v="5"/>
    <n v="100"/>
    <x v="1"/>
    <n v="23"/>
    <m/>
  </r>
  <r>
    <x v="1"/>
    <x v="6"/>
    <x v="6"/>
    <x v="21"/>
    <x v="560"/>
    <x v="5"/>
    <n v="0.5"/>
    <x v="4"/>
    <n v="2000"/>
    <m/>
  </r>
  <r>
    <x v="1"/>
    <x v="6"/>
    <x v="6"/>
    <x v="21"/>
    <x v="565"/>
    <x v="6"/>
    <n v="0.02"/>
    <x v="2"/>
    <n v="15500"/>
    <m/>
  </r>
  <r>
    <x v="1"/>
    <x v="6"/>
    <x v="6"/>
    <x v="21"/>
    <x v="609"/>
    <x v="6"/>
    <n v="0.5"/>
    <x v="0"/>
    <n v="4000"/>
    <m/>
  </r>
  <r>
    <x v="1"/>
    <x v="6"/>
    <x v="6"/>
    <x v="21"/>
    <x v="610"/>
    <x v="6"/>
    <n v="0.5"/>
    <x v="0"/>
    <n v="8000"/>
    <m/>
  </r>
  <r>
    <x v="1"/>
    <x v="6"/>
    <x v="6"/>
    <x v="21"/>
    <x v="603"/>
    <x v="6"/>
    <n v="1"/>
    <x v="0"/>
    <n v="5000"/>
    <m/>
  </r>
  <r>
    <x v="1"/>
    <x v="6"/>
    <x v="6"/>
    <x v="21"/>
    <x v="553"/>
    <x v="6"/>
    <n v="0.5"/>
    <x v="0"/>
    <n v="6000"/>
    <m/>
  </r>
  <r>
    <x v="1"/>
    <x v="6"/>
    <x v="6"/>
    <x v="21"/>
    <x v="611"/>
    <x v="6"/>
    <n v="0.5"/>
    <x v="0"/>
    <n v="6000"/>
    <m/>
  </r>
  <r>
    <x v="1"/>
    <x v="6"/>
    <x v="6"/>
    <x v="21"/>
    <x v="102"/>
    <x v="6"/>
    <n v="0.5"/>
    <x v="0"/>
    <n v="9000"/>
    <m/>
  </r>
  <r>
    <x v="1"/>
    <x v="6"/>
    <x v="6"/>
    <x v="21"/>
    <x v="577"/>
    <x v="6"/>
    <n v="0.5"/>
    <x v="0"/>
    <n v="5000"/>
    <m/>
  </r>
  <r>
    <x v="1"/>
    <x v="6"/>
    <x v="6"/>
    <x v="21"/>
    <x v="612"/>
    <x v="6"/>
    <n v="0.5"/>
    <x v="0"/>
    <n v="11000"/>
    <m/>
  </r>
  <r>
    <x v="1"/>
    <x v="6"/>
    <x v="6"/>
    <x v="21"/>
    <x v="613"/>
    <x v="6"/>
    <n v="0.5"/>
    <x v="0"/>
    <n v="3500"/>
    <m/>
  </r>
  <r>
    <x v="1"/>
    <x v="6"/>
    <x v="6"/>
    <x v="21"/>
    <x v="557"/>
    <x v="6"/>
    <n v="0.5"/>
    <x v="0"/>
    <n v="12000"/>
    <m/>
  </r>
  <r>
    <x v="1"/>
    <x v="6"/>
    <x v="6"/>
    <x v="21"/>
    <x v="558"/>
    <x v="6"/>
    <n v="0.5"/>
    <x v="0"/>
    <n v="1500"/>
    <m/>
  </r>
  <r>
    <x v="1"/>
    <x v="6"/>
    <x v="6"/>
    <x v="22"/>
    <x v="582"/>
    <x v="0"/>
    <n v="1"/>
    <x v="0"/>
    <n v="2300"/>
    <m/>
  </r>
  <r>
    <x v="1"/>
    <x v="6"/>
    <x v="6"/>
    <x v="22"/>
    <x v="541"/>
    <x v="0"/>
    <n v="8"/>
    <x v="1"/>
    <n v="1500"/>
    <m/>
  </r>
  <r>
    <x v="1"/>
    <x v="6"/>
    <x v="6"/>
    <x v="22"/>
    <x v="542"/>
    <x v="0"/>
    <n v="0.2"/>
    <x v="1"/>
    <n v="21.428571428571427"/>
    <m/>
  </r>
  <r>
    <x v="1"/>
    <x v="6"/>
    <x v="6"/>
    <x v="22"/>
    <x v="224"/>
    <x v="0"/>
    <n v="1.5"/>
    <x v="1"/>
    <n v="2300"/>
    <m/>
  </r>
  <r>
    <x v="1"/>
    <x v="6"/>
    <x v="6"/>
    <x v="22"/>
    <x v="543"/>
    <x v="1"/>
    <n v="1"/>
    <x v="0"/>
    <n v="100"/>
    <m/>
  </r>
  <r>
    <x v="1"/>
    <x v="6"/>
    <x v="6"/>
    <x v="22"/>
    <x v="545"/>
    <x v="1"/>
    <n v="20"/>
    <x v="0"/>
    <n v="340"/>
    <m/>
  </r>
  <r>
    <x v="1"/>
    <x v="6"/>
    <x v="6"/>
    <x v="22"/>
    <x v="25"/>
    <x v="1"/>
    <n v="1"/>
    <x v="0"/>
    <n v="2700"/>
    <m/>
  </r>
  <r>
    <x v="1"/>
    <x v="6"/>
    <x v="6"/>
    <x v="22"/>
    <x v="386"/>
    <x v="3"/>
    <n v="1"/>
    <x v="1"/>
    <n v="8000"/>
    <m/>
  </r>
  <r>
    <x v="1"/>
    <x v="6"/>
    <x v="6"/>
    <x v="22"/>
    <x v="129"/>
    <x v="3"/>
    <n v="0.5"/>
    <x v="1"/>
    <n v="3300"/>
    <m/>
  </r>
  <r>
    <x v="1"/>
    <x v="6"/>
    <x v="6"/>
    <x v="22"/>
    <x v="563"/>
    <x v="3"/>
    <n v="1.5"/>
    <x v="1"/>
    <n v="3000"/>
    <m/>
  </r>
  <r>
    <x v="1"/>
    <x v="6"/>
    <x v="6"/>
    <x v="22"/>
    <x v="574"/>
    <x v="3"/>
    <n v="1"/>
    <x v="0"/>
    <n v="1000"/>
    <m/>
  </r>
  <r>
    <x v="1"/>
    <x v="6"/>
    <x v="6"/>
    <x v="22"/>
    <x v="546"/>
    <x v="3"/>
    <n v="5"/>
    <x v="0"/>
    <n v="360"/>
    <m/>
  </r>
  <r>
    <x v="1"/>
    <x v="6"/>
    <x v="6"/>
    <x v="22"/>
    <x v="584"/>
    <x v="3"/>
    <n v="1"/>
    <x v="0"/>
    <n v="3500"/>
    <m/>
  </r>
  <r>
    <x v="1"/>
    <x v="6"/>
    <x v="6"/>
    <x v="22"/>
    <x v="57"/>
    <x v="5"/>
    <n v="100"/>
    <x v="1"/>
    <n v="23"/>
    <m/>
  </r>
  <r>
    <x v="1"/>
    <x v="6"/>
    <x v="6"/>
    <x v="22"/>
    <x v="560"/>
    <x v="5"/>
    <n v="0.5"/>
    <x v="4"/>
    <n v="2000"/>
    <m/>
  </r>
  <r>
    <x v="1"/>
    <x v="6"/>
    <x v="6"/>
    <x v="22"/>
    <x v="601"/>
    <x v="6"/>
    <n v="1"/>
    <x v="0"/>
    <n v="1500"/>
    <m/>
  </r>
  <r>
    <x v="1"/>
    <x v="6"/>
    <x v="6"/>
    <x v="22"/>
    <x v="614"/>
    <x v="6"/>
    <n v="1"/>
    <x v="0"/>
    <n v="1800"/>
    <m/>
  </r>
  <r>
    <x v="1"/>
    <x v="6"/>
    <x v="6"/>
    <x v="22"/>
    <x v="609"/>
    <x v="6"/>
    <n v="0.5"/>
    <x v="0"/>
    <n v="4000"/>
    <m/>
  </r>
  <r>
    <x v="1"/>
    <x v="6"/>
    <x v="6"/>
    <x v="22"/>
    <x v="610"/>
    <x v="6"/>
    <n v="0.5"/>
    <x v="0"/>
    <n v="8000"/>
    <m/>
  </r>
  <r>
    <x v="1"/>
    <x v="6"/>
    <x v="6"/>
    <x v="22"/>
    <x v="72"/>
    <x v="6"/>
    <n v="0.5"/>
    <x v="0"/>
    <n v="6000"/>
    <m/>
  </r>
  <r>
    <x v="1"/>
    <x v="6"/>
    <x v="6"/>
    <x v="22"/>
    <x v="553"/>
    <x v="6"/>
    <n v="0.5"/>
    <x v="0"/>
    <n v="6000"/>
    <m/>
  </r>
  <r>
    <x v="1"/>
    <x v="6"/>
    <x v="6"/>
    <x v="22"/>
    <x v="102"/>
    <x v="6"/>
    <n v="0.5"/>
    <x v="0"/>
    <n v="9000"/>
    <m/>
  </r>
  <r>
    <x v="1"/>
    <x v="6"/>
    <x v="6"/>
    <x v="22"/>
    <x v="577"/>
    <x v="6"/>
    <n v="0.5"/>
    <x v="0"/>
    <n v="5000"/>
    <m/>
  </r>
  <r>
    <x v="1"/>
    <x v="6"/>
    <x v="6"/>
    <x v="22"/>
    <x v="557"/>
    <x v="6"/>
    <n v="0.5"/>
    <x v="0"/>
    <n v="12000"/>
    <m/>
  </r>
  <r>
    <x v="1"/>
    <x v="6"/>
    <x v="6"/>
    <x v="23"/>
    <x v="216"/>
    <x v="0"/>
    <n v="0.05"/>
    <x v="2"/>
    <m/>
    <m/>
  </r>
  <r>
    <x v="1"/>
    <x v="6"/>
    <x v="6"/>
    <x v="23"/>
    <x v="274"/>
    <x v="0"/>
    <n v="0.1"/>
    <x v="0"/>
    <m/>
    <m/>
  </r>
  <r>
    <x v="1"/>
    <x v="6"/>
    <x v="6"/>
    <x v="23"/>
    <x v="615"/>
    <x v="0"/>
    <n v="0.2"/>
    <x v="1"/>
    <m/>
    <m/>
  </r>
  <r>
    <x v="1"/>
    <x v="6"/>
    <x v="6"/>
    <x v="23"/>
    <x v="616"/>
    <x v="0"/>
    <n v="0.1"/>
    <x v="0"/>
    <m/>
    <m/>
  </r>
  <r>
    <x v="1"/>
    <x v="6"/>
    <x v="6"/>
    <x v="23"/>
    <x v="617"/>
    <x v="0"/>
    <n v="0.3"/>
    <x v="0"/>
    <m/>
    <m/>
  </r>
  <r>
    <x v="1"/>
    <x v="6"/>
    <x v="6"/>
    <x v="23"/>
    <x v="618"/>
    <x v="0"/>
    <n v="0.2"/>
    <x v="1"/>
    <m/>
    <m/>
  </r>
  <r>
    <x v="1"/>
    <x v="6"/>
    <x v="6"/>
    <x v="23"/>
    <x v="374"/>
    <x v="0"/>
    <n v="0.3"/>
    <x v="1"/>
    <m/>
    <m/>
  </r>
  <r>
    <x v="1"/>
    <x v="6"/>
    <x v="6"/>
    <x v="23"/>
    <x v="619"/>
    <x v="0"/>
    <n v="0.1"/>
    <x v="0"/>
    <m/>
    <m/>
  </r>
  <r>
    <x v="1"/>
    <x v="6"/>
    <x v="6"/>
    <x v="23"/>
    <x v="620"/>
    <x v="0"/>
    <n v="0.2"/>
    <x v="1"/>
    <m/>
    <m/>
  </r>
  <r>
    <x v="1"/>
    <x v="6"/>
    <x v="6"/>
    <x v="23"/>
    <x v="621"/>
    <x v="0"/>
    <n v="1.4999999999999999E-2"/>
    <x v="1"/>
    <m/>
    <m/>
  </r>
  <r>
    <x v="1"/>
    <x v="6"/>
    <x v="6"/>
    <x v="23"/>
    <x v="622"/>
    <x v="0"/>
    <n v="5.0000000000000001E-3"/>
    <x v="1"/>
    <m/>
    <m/>
  </r>
  <r>
    <x v="1"/>
    <x v="6"/>
    <x v="6"/>
    <x v="23"/>
    <x v="90"/>
    <x v="0"/>
    <n v="0.8"/>
    <x v="2"/>
    <m/>
    <m/>
  </r>
  <r>
    <x v="1"/>
    <x v="6"/>
    <x v="6"/>
    <x v="23"/>
    <x v="623"/>
    <x v="0"/>
    <n v="0.1"/>
    <x v="2"/>
    <m/>
    <m/>
  </r>
  <r>
    <x v="1"/>
    <x v="6"/>
    <x v="6"/>
    <x v="23"/>
    <x v="624"/>
    <x v="7"/>
    <n v="0.2"/>
    <x v="2"/>
    <m/>
    <m/>
  </r>
  <r>
    <x v="1"/>
    <x v="6"/>
    <x v="6"/>
    <x v="23"/>
    <x v="625"/>
    <x v="7"/>
    <n v="0.05"/>
    <x v="1"/>
    <m/>
    <m/>
  </r>
  <r>
    <x v="1"/>
    <x v="6"/>
    <x v="6"/>
    <x v="23"/>
    <x v="626"/>
    <x v="7"/>
    <n v="0.1"/>
    <x v="1"/>
    <m/>
    <m/>
  </r>
  <r>
    <x v="1"/>
    <x v="6"/>
    <x v="6"/>
    <x v="23"/>
    <x v="627"/>
    <x v="7"/>
    <n v="0.05"/>
    <x v="1"/>
    <m/>
    <m/>
  </r>
  <r>
    <x v="1"/>
    <x v="6"/>
    <x v="6"/>
    <x v="23"/>
    <x v="628"/>
    <x v="3"/>
    <n v="0.25"/>
    <x v="1"/>
    <m/>
    <m/>
  </r>
  <r>
    <x v="1"/>
    <x v="6"/>
    <x v="6"/>
    <x v="23"/>
    <x v="232"/>
    <x v="3"/>
    <n v="1"/>
    <x v="0"/>
    <m/>
    <m/>
  </r>
  <r>
    <x v="1"/>
    <x v="6"/>
    <x v="6"/>
    <x v="23"/>
    <x v="629"/>
    <x v="3"/>
    <n v="1"/>
    <x v="0"/>
    <m/>
    <m/>
  </r>
  <r>
    <x v="1"/>
    <x v="6"/>
    <x v="6"/>
    <x v="23"/>
    <x v="630"/>
    <x v="3"/>
    <n v="1"/>
    <x v="0"/>
    <m/>
    <m/>
  </r>
  <r>
    <x v="1"/>
    <x v="6"/>
    <x v="6"/>
    <x v="23"/>
    <x v="237"/>
    <x v="3"/>
    <n v="1"/>
    <x v="0"/>
    <m/>
    <m/>
  </r>
  <r>
    <x v="1"/>
    <x v="6"/>
    <x v="6"/>
    <x v="23"/>
    <x v="455"/>
    <x v="3"/>
    <n v="1"/>
    <x v="0"/>
    <m/>
    <m/>
  </r>
  <r>
    <x v="1"/>
    <x v="6"/>
    <x v="6"/>
    <x v="23"/>
    <x v="631"/>
    <x v="3"/>
    <n v="0.1"/>
    <x v="1"/>
    <m/>
    <m/>
  </r>
  <r>
    <x v="1"/>
    <x v="6"/>
    <x v="6"/>
    <x v="23"/>
    <x v="241"/>
    <x v="3"/>
    <n v="0.2"/>
    <x v="0"/>
    <m/>
    <m/>
  </r>
  <r>
    <x v="1"/>
    <x v="6"/>
    <x v="6"/>
    <x v="23"/>
    <x v="632"/>
    <x v="3"/>
    <n v="0.05"/>
    <x v="0"/>
    <m/>
    <m/>
  </r>
  <r>
    <x v="1"/>
    <x v="6"/>
    <x v="6"/>
    <x v="23"/>
    <x v="633"/>
    <x v="3"/>
    <n v="0.1"/>
    <x v="0"/>
    <m/>
    <m/>
  </r>
  <r>
    <x v="1"/>
    <x v="6"/>
    <x v="6"/>
    <x v="23"/>
    <x v="201"/>
    <x v="3"/>
    <n v="0.05"/>
    <x v="0"/>
    <m/>
    <m/>
  </r>
  <r>
    <x v="1"/>
    <x v="6"/>
    <x v="6"/>
    <x v="23"/>
    <x v="202"/>
    <x v="3"/>
    <n v="0.7"/>
    <x v="0"/>
    <m/>
    <m/>
  </r>
  <r>
    <x v="1"/>
    <x v="6"/>
    <x v="6"/>
    <x v="23"/>
    <x v="243"/>
    <x v="3"/>
    <n v="1.4999999999999999E-2"/>
    <x v="1"/>
    <m/>
    <m/>
  </r>
  <r>
    <x v="1"/>
    <x v="6"/>
    <x v="6"/>
    <x v="23"/>
    <x v="634"/>
    <x v="8"/>
    <n v="0.2"/>
    <x v="1"/>
    <m/>
    <m/>
  </r>
  <r>
    <x v="1"/>
    <x v="6"/>
    <x v="6"/>
    <x v="23"/>
    <x v="137"/>
    <x v="5"/>
    <n v="0.7"/>
    <x v="2"/>
    <m/>
    <m/>
  </r>
  <r>
    <x v="1"/>
    <x v="6"/>
    <x v="6"/>
    <x v="23"/>
    <x v="213"/>
    <x v="5"/>
    <n v="0.8"/>
    <x v="0"/>
    <m/>
    <m/>
  </r>
  <r>
    <x v="1"/>
    <x v="6"/>
    <x v="6"/>
    <x v="23"/>
    <x v="635"/>
    <x v="5"/>
    <n v="1.4999999999999999E-2"/>
    <x v="1"/>
    <m/>
    <m/>
  </r>
  <r>
    <x v="1"/>
    <x v="6"/>
    <x v="6"/>
    <x v="23"/>
    <x v="636"/>
    <x v="5"/>
    <n v="0.05"/>
    <x v="0"/>
    <m/>
    <m/>
  </r>
  <r>
    <x v="1"/>
    <x v="6"/>
    <x v="6"/>
    <x v="24"/>
    <x v="216"/>
    <x v="0"/>
    <n v="5.0000000000000001E-3"/>
    <x v="2"/>
    <m/>
    <m/>
  </r>
  <r>
    <x v="1"/>
    <x v="6"/>
    <x v="6"/>
    <x v="24"/>
    <x v="253"/>
    <x v="0"/>
    <n v="0.1"/>
    <x v="2"/>
    <m/>
    <m/>
  </r>
  <r>
    <x v="1"/>
    <x v="6"/>
    <x v="6"/>
    <x v="24"/>
    <x v="637"/>
    <x v="0"/>
    <n v="0.5"/>
    <x v="1"/>
    <m/>
    <m/>
  </r>
  <r>
    <x v="1"/>
    <x v="6"/>
    <x v="6"/>
    <x v="24"/>
    <x v="621"/>
    <x v="0"/>
    <n v="0.8"/>
    <x v="1"/>
    <m/>
    <m/>
  </r>
  <r>
    <x v="1"/>
    <x v="6"/>
    <x v="6"/>
    <x v="24"/>
    <x v="453"/>
    <x v="0"/>
    <n v="0.2"/>
    <x v="1"/>
    <m/>
    <m/>
  </r>
  <r>
    <x v="1"/>
    <x v="6"/>
    <x v="6"/>
    <x v="24"/>
    <x v="18"/>
    <x v="1"/>
    <n v="5.0000000000000001E-3"/>
    <x v="0"/>
    <m/>
    <m/>
  </r>
  <r>
    <x v="1"/>
    <x v="6"/>
    <x v="6"/>
    <x v="24"/>
    <x v="638"/>
    <x v="1"/>
    <n v="0.5"/>
    <x v="0"/>
    <m/>
    <m/>
  </r>
  <r>
    <x v="1"/>
    <x v="6"/>
    <x v="6"/>
    <x v="24"/>
    <x v="639"/>
    <x v="1"/>
    <n v="0.2"/>
    <x v="0"/>
    <m/>
    <m/>
  </r>
  <r>
    <x v="1"/>
    <x v="6"/>
    <x v="6"/>
    <x v="24"/>
    <x v="640"/>
    <x v="1"/>
    <n v="5.0000000000000001E-3"/>
    <x v="0"/>
    <m/>
    <m/>
  </r>
  <r>
    <x v="1"/>
    <x v="6"/>
    <x v="6"/>
    <x v="24"/>
    <x v="641"/>
    <x v="1"/>
    <n v="0.05"/>
    <x v="0"/>
    <m/>
    <m/>
  </r>
  <r>
    <x v="1"/>
    <x v="6"/>
    <x v="6"/>
    <x v="24"/>
    <x v="247"/>
    <x v="1"/>
    <n v="0.2"/>
    <x v="0"/>
    <m/>
    <m/>
  </r>
  <r>
    <x v="1"/>
    <x v="6"/>
    <x v="6"/>
    <x v="24"/>
    <x v="642"/>
    <x v="1"/>
    <n v="0.1"/>
    <x v="0"/>
    <m/>
    <m/>
  </r>
  <r>
    <x v="1"/>
    <x v="6"/>
    <x v="6"/>
    <x v="24"/>
    <x v="643"/>
    <x v="1"/>
    <n v="0.5"/>
    <x v="0"/>
    <m/>
    <m/>
  </r>
  <r>
    <x v="1"/>
    <x v="6"/>
    <x v="6"/>
    <x v="24"/>
    <x v="94"/>
    <x v="1"/>
    <n v="0.5"/>
    <x v="0"/>
    <m/>
    <m/>
  </r>
  <r>
    <x v="1"/>
    <x v="6"/>
    <x v="6"/>
    <x v="24"/>
    <x v="644"/>
    <x v="1"/>
    <n v="0.05"/>
    <x v="0"/>
    <m/>
    <m/>
  </r>
  <r>
    <x v="1"/>
    <x v="6"/>
    <x v="6"/>
    <x v="24"/>
    <x v="230"/>
    <x v="7"/>
    <n v="0.3"/>
    <x v="1"/>
    <m/>
    <m/>
  </r>
  <r>
    <x v="1"/>
    <x v="6"/>
    <x v="6"/>
    <x v="24"/>
    <x v="287"/>
    <x v="3"/>
    <n v="0.1"/>
    <x v="1"/>
    <m/>
    <m/>
  </r>
  <r>
    <x v="1"/>
    <x v="6"/>
    <x v="6"/>
    <x v="24"/>
    <x v="241"/>
    <x v="3"/>
    <n v="0.2"/>
    <x v="0"/>
    <m/>
    <m/>
  </r>
  <r>
    <x v="1"/>
    <x v="6"/>
    <x v="6"/>
    <x v="24"/>
    <x v="240"/>
    <x v="3"/>
    <n v="0.3"/>
    <x v="0"/>
    <m/>
    <m/>
  </r>
  <r>
    <x v="1"/>
    <x v="6"/>
    <x v="6"/>
    <x v="24"/>
    <x v="243"/>
    <x v="3"/>
    <n v="0.1"/>
    <x v="1"/>
    <m/>
    <m/>
  </r>
  <r>
    <x v="1"/>
    <x v="6"/>
    <x v="6"/>
    <x v="24"/>
    <x v="318"/>
    <x v="3"/>
    <n v="0.2"/>
    <x v="1"/>
    <m/>
    <m/>
  </r>
  <r>
    <x v="1"/>
    <x v="6"/>
    <x v="6"/>
    <x v="24"/>
    <x v="306"/>
    <x v="3"/>
    <n v="1.4999999999999999E-2"/>
    <x v="0"/>
    <m/>
    <m/>
  </r>
  <r>
    <x v="1"/>
    <x v="6"/>
    <x v="6"/>
    <x v="24"/>
    <x v="645"/>
    <x v="8"/>
    <n v="0.1"/>
    <x v="1"/>
    <m/>
    <m/>
  </r>
  <r>
    <x v="1"/>
    <x v="6"/>
    <x v="6"/>
    <x v="24"/>
    <x v="646"/>
    <x v="8"/>
    <n v="0.25"/>
    <x v="1"/>
    <m/>
    <m/>
  </r>
  <r>
    <x v="1"/>
    <x v="6"/>
    <x v="6"/>
    <x v="24"/>
    <x v="137"/>
    <x v="5"/>
    <n v="0.3"/>
    <x v="2"/>
    <m/>
    <m/>
  </r>
  <r>
    <x v="1"/>
    <x v="6"/>
    <x v="6"/>
    <x v="24"/>
    <x v="213"/>
    <x v="5"/>
    <n v="1.4999999999999999E-2"/>
    <x v="0"/>
    <m/>
    <m/>
  </r>
  <r>
    <x v="1"/>
    <x v="6"/>
    <x v="6"/>
    <x v="25"/>
    <x v="216"/>
    <x v="0"/>
    <n v="0.5"/>
    <x v="2"/>
    <m/>
    <m/>
  </r>
  <r>
    <x v="1"/>
    <x v="6"/>
    <x v="6"/>
    <x v="25"/>
    <x v="253"/>
    <x v="0"/>
    <n v="1.6"/>
    <x v="2"/>
    <m/>
    <m/>
  </r>
  <r>
    <x v="1"/>
    <x v="6"/>
    <x v="6"/>
    <x v="25"/>
    <x v="274"/>
    <x v="0"/>
    <n v="1"/>
    <x v="0"/>
    <m/>
    <m/>
  </r>
  <r>
    <x v="1"/>
    <x v="6"/>
    <x v="6"/>
    <x v="25"/>
    <x v="615"/>
    <x v="0"/>
    <n v="0"/>
    <x v="1"/>
    <m/>
    <m/>
  </r>
  <r>
    <x v="1"/>
    <x v="6"/>
    <x v="6"/>
    <x v="25"/>
    <x v="616"/>
    <x v="0"/>
    <n v="0"/>
    <x v="0"/>
    <m/>
    <m/>
  </r>
  <r>
    <x v="1"/>
    <x v="6"/>
    <x v="6"/>
    <x v="25"/>
    <x v="617"/>
    <x v="0"/>
    <n v="0"/>
    <x v="0"/>
    <m/>
    <m/>
  </r>
  <r>
    <x v="1"/>
    <x v="6"/>
    <x v="6"/>
    <x v="25"/>
    <x v="618"/>
    <x v="0"/>
    <n v="0"/>
    <x v="1"/>
    <m/>
    <m/>
  </r>
  <r>
    <x v="1"/>
    <x v="6"/>
    <x v="6"/>
    <x v="25"/>
    <x v="374"/>
    <x v="0"/>
    <n v="2.5"/>
    <x v="1"/>
    <m/>
    <m/>
  </r>
  <r>
    <x v="1"/>
    <x v="6"/>
    <x v="6"/>
    <x v="25"/>
    <x v="637"/>
    <x v="0"/>
    <n v="0.1"/>
    <x v="1"/>
    <m/>
    <m/>
  </r>
  <r>
    <x v="1"/>
    <x v="6"/>
    <x v="6"/>
    <x v="25"/>
    <x v="619"/>
    <x v="0"/>
    <n v="0.25"/>
    <x v="0"/>
    <m/>
    <m/>
  </r>
  <r>
    <x v="1"/>
    <x v="6"/>
    <x v="6"/>
    <x v="25"/>
    <x v="620"/>
    <x v="0"/>
    <n v="0.25"/>
    <x v="1"/>
    <m/>
    <m/>
  </r>
  <r>
    <x v="1"/>
    <x v="6"/>
    <x v="6"/>
    <x v="25"/>
    <x v="621"/>
    <x v="0"/>
    <n v="0.1"/>
    <x v="1"/>
    <m/>
    <m/>
  </r>
  <r>
    <x v="1"/>
    <x v="6"/>
    <x v="6"/>
    <x v="25"/>
    <x v="453"/>
    <x v="0"/>
    <n v="0.25"/>
    <x v="1"/>
    <m/>
    <m/>
  </r>
  <r>
    <x v="1"/>
    <x v="6"/>
    <x v="6"/>
    <x v="25"/>
    <x v="622"/>
    <x v="0"/>
    <n v="0.25"/>
    <x v="1"/>
    <m/>
    <m/>
  </r>
  <r>
    <x v="1"/>
    <x v="6"/>
    <x v="6"/>
    <x v="25"/>
    <x v="90"/>
    <x v="0"/>
    <n v="0.25"/>
    <x v="2"/>
    <m/>
    <m/>
  </r>
  <r>
    <x v="1"/>
    <x v="6"/>
    <x v="6"/>
    <x v="25"/>
    <x v="623"/>
    <x v="0"/>
    <n v="0.05"/>
    <x v="2"/>
    <m/>
    <m/>
  </r>
  <r>
    <x v="1"/>
    <x v="6"/>
    <x v="6"/>
    <x v="25"/>
    <x v="18"/>
    <x v="1"/>
    <n v="0.1"/>
    <x v="0"/>
    <m/>
    <m/>
  </r>
  <r>
    <x v="1"/>
    <x v="6"/>
    <x v="6"/>
    <x v="25"/>
    <x v="638"/>
    <x v="1"/>
    <n v="0.15"/>
    <x v="0"/>
    <m/>
    <m/>
  </r>
  <r>
    <x v="1"/>
    <x v="6"/>
    <x v="6"/>
    <x v="25"/>
    <x v="639"/>
    <x v="1"/>
    <n v="0.1"/>
    <x v="0"/>
    <m/>
    <m/>
  </r>
  <r>
    <x v="1"/>
    <x v="6"/>
    <x v="6"/>
    <x v="25"/>
    <x v="640"/>
    <x v="1"/>
    <n v="0.2"/>
    <x v="0"/>
    <m/>
    <m/>
  </r>
  <r>
    <x v="1"/>
    <x v="6"/>
    <x v="6"/>
    <x v="25"/>
    <x v="641"/>
    <x v="1"/>
    <n v="1.6"/>
    <x v="0"/>
    <m/>
    <m/>
  </r>
  <r>
    <x v="1"/>
    <x v="6"/>
    <x v="6"/>
    <x v="25"/>
    <x v="247"/>
    <x v="1"/>
    <n v="0.5"/>
    <x v="0"/>
    <m/>
    <m/>
  </r>
  <r>
    <x v="1"/>
    <x v="6"/>
    <x v="6"/>
    <x v="25"/>
    <x v="642"/>
    <x v="1"/>
    <n v="0.25"/>
    <x v="0"/>
    <m/>
    <m/>
  </r>
  <r>
    <x v="1"/>
    <x v="6"/>
    <x v="6"/>
    <x v="25"/>
    <x v="643"/>
    <x v="1"/>
    <n v="0.5"/>
    <x v="0"/>
    <m/>
    <m/>
  </r>
  <r>
    <x v="1"/>
    <x v="6"/>
    <x v="6"/>
    <x v="25"/>
    <x v="94"/>
    <x v="1"/>
    <n v="0.2"/>
    <x v="0"/>
    <m/>
    <m/>
  </r>
  <r>
    <x v="1"/>
    <x v="6"/>
    <x v="6"/>
    <x v="25"/>
    <x v="644"/>
    <x v="1"/>
    <n v="0.2"/>
    <x v="0"/>
    <m/>
    <m/>
  </r>
  <r>
    <x v="1"/>
    <x v="6"/>
    <x v="6"/>
    <x v="25"/>
    <x v="624"/>
    <x v="7"/>
    <n v="0.25"/>
    <x v="2"/>
    <m/>
    <m/>
  </r>
  <r>
    <x v="1"/>
    <x v="6"/>
    <x v="6"/>
    <x v="25"/>
    <x v="625"/>
    <x v="7"/>
    <n v="0.1"/>
    <x v="1"/>
    <m/>
    <m/>
  </r>
  <r>
    <x v="1"/>
    <x v="6"/>
    <x v="6"/>
    <x v="25"/>
    <x v="626"/>
    <x v="7"/>
    <n v="0.25"/>
    <x v="1"/>
    <m/>
    <m/>
  </r>
  <r>
    <x v="1"/>
    <x v="6"/>
    <x v="6"/>
    <x v="25"/>
    <x v="230"/>
    <x v="7"/>
    <n v="0.25"/>
    <x v="1"/>
    <m/>
    <m/>
  </r>
  <r>
    <x v="1"/>
    <x v="6"/>
    <x v="6"/>
    <x v="25"/>
    <x v="627"/>
    <x v="7"/>
    <n v="0.5"/>
    <x v="1"/>
    <m/>
    <m/>
  </r>
  <r>
    <x v="1"/>
    <x v="6"/>
    <x v="6"/>
    <x v="25"/>
    <x v="628"/>
    <x v="3"/>
    <n v="0.5"/>
    <x v="1"/>
    <m/>
    <m/>
  </r>
  <r>
    <x v="1"/>
    <x v="6"/>
    <x v="6"/>
    <x v="25"/>
    <x v="232"/>
    <x v="3"/>
    <n v="0.5"/>
    <x v="0"/>
    <m/>
    <m/>
  </r>
  <r>
    <x v="1"/>
    <x v="6"/>
    <x v="6"/>
    <x v="25"/>
    <x v="629"/>
    <x v="3"/>
    <n v="0.5"/>
    <x v="0"/>
    <m/>
    <m/>
  </r>
  <r>
    <x v="1"/>
    <x v="6"/>
    <x v="6"/>
    <x v="25"/>
    <x v="630"/>
    <x v="3"/>
    <n v="0.2"/>
    <x v="0"/>
    <m/>
    <m/>
  </r>
  <r>
    <x v="1"/>
    <x v="6"/>
    <x v="6"/>
    <x v="25"/>
    <x v="287"/>
    <x v="3"/>
    <n v="0.3"/>
    <x v="1"/>
    <m/>
    <m/>
  </r>
  <r>
    <x v="1"/>
    <x v="6"/>
    <x v="6"/>
    <x v="25"/>
    <x v="237"/>
    <x v="3"/>
    <n v="0.3"/>
    <x v="0"/>
    <m/>
    <m/>
  </r>
  <r>
    <x v="1"/>
    <x v="6"/>
    <x v="6"/>
    <x v="25"/>
    <x v="455"/>
    <x v="3"/>
    <n v="0.2"/>
    <x v="0"/>
    <m/>
    <m/>
  </r>
  <r>
    <x v="1"/>
    <x v="6"/>
    <x v="6"/>
    <x v="25"/>
    <x v="631"/>
    <x v="3"/>
    <n v="1.5"/>
    <x v="1"/>
    <m/>
    <m/>
  </r>
  <r>
    <x v="1"/>
    <x v="6"/>
    <x v="6"/>
    <x v="25"/>
    <x v="241"/>
    <x v="3"/>
    <n v="0.2"/>
    <x v="0"/>
    <m/>
    <m/>
  </r>
  <r>
    <x v="1"/>
    <x v="6"/>
    <x v="6"/>
    <x v="25"/>
    <x v="240"/>
    <x v="3"/>
    <n v="0.8"/>
    <x v="0"/>
    <m/>
    <m/>
  </r>
  <r>
    <x v="1"/>
    <x v="6"/>
    <x v="6"/>
    <x v="25"/>
    <x v="632"/>
    <x v="3"/>
    <n v="0.2"/>
    <x v="0"/>
    <m/>
    <m/>
  </r>
  <r>
    <x v="1"/>
    <x v="6"/>
    <x v="6"/>
    <x v="25"/>
    <x v="633"/>
    <x v="3"/>
    <n v="0.3"/>
    <x v="0"/>
    <m/>
    <m/>
  </r>
  <r>
    <x v="1"/>
    <x v="6"/>
    <x v="6"/>
    <x v="25"/>
    <x v="201"/>
    <x v="3"/>
    <n v="1.4999999999999999E-2"/>
    <x v="0"/>
    <m/>
    <m/>
  </r>
  <r>
    <x v="1"/>
    <x v="6"/>
    <x v="6"/>
    <x v="25"/>
    <x v="202"/>
    <x v="3"/>
    <n v="2.5"/>
    <x v="0"/>
    <m/>
    <m/>
  </r>
  <r>
    <x v="1"/>
    <x v="6"/>
    <x v="6"/>
    <x v="25"/>
    <x v="243"/>
    <x v="3"/>
    <n v="1.5"/>
    <x v="1"/>
    <m/>
    <m/>
  </r>
  <r>
    <x v="1"/>
    <x v="6"/>
    <x v="6"/>
    <x v="25"/>
    <x v="318"/>
    <x v="3"/>
    <n v="0.4"/>
    <x v="1"/>
    <m/>
    <m/>
  </r>
  <r>
    <x v="1"/>
    <x v="6"/>
    <x v="6"/>
    <x v="25"/>
    <x v="306"/>
    <x v="3"/>
    <n v="0.75"/>
    <x v="0"/>
    <m/>
    <m/>
  </r>
  <r>
    <x v="1"/>
    <x v="6"/>
    <x v="6"/>
    <x v="25"/>
    <x v="634"/>
    <x v="8"/>
    <n v="2.5"/>
    <x v="1"/>
    <m/>
    <m/>
  </r>
  <r>
    <x v="1"/>
    <x v="6"/>
    <x v="6"/>
    <x v="25"/>
    <x v="645"/>
    <x v="8"/>
    <n v="0.25"/>
    <x v="1"/>
    <m/>
    <m/>
  </r>
  <r>
    <x v="1"/>
    <x v="6"/>
    <x v="6"/>
    <x v="25"/>
    <x v="646"/>
    <x v="8"/>
    <n v="0.05"/>
    <x v="1"/>
    <m/>
    <m/>
  </r>
  <r>
    <x v="1"/>
    <x v="6"/>
    <x v="6"/>
    <x v="25"/>
    <x v="137"/>
    <x v="5"/>
    <n v="0.5"/>
    <x v="2"/>
    <m/>
    <m/>
  </r>
  <r>
    <x v="1"/>
    <x v="6"/>
    <x v="6"/>
    <x v="25"/>
    <x v="213"/>
    <x v="5"/>
    <n v="1.6"/>
    <x v="0"/>
    <m/>
    <m/>
  </r>
  <r>
    <x v="1"/>
    <x v="6"/>
    <x v="6"/>
    <x v="25"/>
    <x v="635"/>
    <x v="5"/>
    <n v="0.25"/>
    <x v="1"/>
    <m/>
    <m/>
  </r>
  <r>
    <x v="1"/>
    <x v="6"/>
    <x v="6"/>
    <x v="25"/>
    <x v="636"/>
    <x v="5"/>
    <n v="0.25"/>
    <x v="0"/>
    <m/>
    <m/>
  </r>
  <r>
    <x v="1"/>
    <x v="6"/>
    <x v="6"/>
    <x v="26"/>
    <x v="185"/>
    <x v="0"/>
    <n v="0.5"/>
    <x v="2"/>
    <m/>
    <m/>
  </r>
  <r>
    <x v="1"/>
    <x v="6"/>
    <x v="6"/>
    <x v="26"/>
    <x v="217"/>
    <x v="0"/>
    <n v="0.5"/>
    <x v="1"/>
    <m/>
    <m/>
  </r>
  <r>
    <x v="1"/>
    <x v="6"/>
    <x v="6"/>
    <x v="26"/>
    <x v="647"/>
    <x v="0"/>
    <n v="0.2"/>
    <x v="1"/>
    <m/>
    <m/>
  </r>
  <r>
    <x v="1"/>
    <x v="6"/>
    <x v="6"/>
    <x v="26"/>
    <x v="648"/>
    <x v="0"/>
    <n v="0.05"/>
    <x v="1"/>
    <m/>
    <m/>
  </r>
  <r>
    <x v="1"/>
    <x v="6"/>
    <x v="6"/>
    <x v="26"/>
    <x v="218"/>
    <x v="0"/>
    <n v="1.6"/>
    <x v="1"/>
    <m/>
    <m/>
  </r>
  <r>
    <x v="1"/>
    <x v="6"/>
    <x v="6"/>
    <x v="26"/>
    <x v="649"/>
    <x v="0"/>
    <n v="0.1"/>
    <x v="1"/>
    <m/>
    <m/>
  </r>
  <r>
    <x v="1"/>
    <x v="6"/>
    <x v="6"/>
    <x v="26"/>
    <x v="293"/>
    <x v="0"/>
    <n v="1.7"/>
    <x v="1"/>
    <m/>
    <m/>
  </r>
  <r>
    <x v="1"/>
    <x v="6"/>
    <x v="6"/>
    <x v="26"/>
    <x v="650"/>
    <x v="0"/>
    <n v="0.25"/>
    <x v="1"/>
    <m/>
    <m/>
  </r>
  <r>
    <x v="1"/>
    <x v="6"/>
    <x v="6"/>
    <x v="26"/>
    <x v="651"/>
    <x v="0"/>
    <n v="0.05"/>
    <x v="2"/>
    <m/>
    <m/>
  </r>
  <r>
    <x v="1"/>
    <x v="6"/>
    <x v="6"/>
    <x v="26"/>
    <x v="652"/>
    <x v="0"/>
    <n v="0.5"/>
    <x v="1"/>
    <m/>
    <m/>
  </r>
  <r>
    <x v="1"/>
    <x v="6"/>
    <x v="6"/>
    <x v="26"/>
    <x v="637"/>
    <x v="0"/>
    <n v="0.25"/>
    <x v="1"/>
    <m/>
    <m/>
  </r>
  <r>
    <x v="1"/>
    <x v="6"/>
    <x v="6"/>
    <x v="26"/>
    <x v="621"/>
    <x v="0"/>
    <n v="0.05"/>
    <x v="1"/>
    <m/>
    <m/>
  </r>
  <r>
    <x v="1"/>
    <x v="6"/>
    <x v="6"/>
    <x v="26"/>
    <x v="341"/>
    <x v="0"/>
    <n v="2.5"/>
    <x v="1"/>
    <m/>
    <m/>
  </r>
  <r>
    <x v="1"/>
    <x v="6"/>
    <x v="6"/>
    <x v="26"/>
    <x v="453"/>
    <x v="0"/>
    <n v="0.05"/>
    <x v="1"/>
    <m/>
    <m/>
  </r>
  <r>
    <x v="1"/>
    <x v="6"/>
    <x v="6"/>
    <x v="26"/>
    <x v="225"/>
    <x v="0"/>
    <n v="0.5"/>
    <x v="2"/>
    <m/>
    <m/>
  </r>
  <r>
    <x v="1"/>
    <x v="6"/>
    <x v="6"/>
    <x v="26"/>
    <x v="312"/>
    <x v="0"/>
    <n v="0.5"/>
    <x v="2"/>
    <m/>
    <m/>
  </r>
  <r>
    <x v="1"/>
    <x v="6"/>
    <x v="6"/>
    <x v="26"/>
    <x v="18"/>
    <x v="1"/>
    <n v="0.5"/>
    <x v="0"/>
    <m/>
    <m/>
  </r>
  <r>
    <x v="1"/>
    <x v="6"/>
    <x v="6"/>
    <x v="26"/>
    <x v="638"/>
    <x v="1"/>
    <n v="0.1"/>
    <x v="0"/>
    <m/>
    <m/>
  </r>
  <r>
    <x v="1"/>
    <x v="6"/>
    <x v="6"/>
    <x v="26"/>
    <x v="639"/>
    <x v="1"/>
    <n v="0.25"/>
    <x v="0"/>
    <m/>
    <m/>
  </r>
  <r>
    <x v="1"/>
    <x v="6"/>
    <x v="6"/>
    <x v="26"/>
    <x v="640"/>
    <x v="1"/>
    <n v="0.25"/>
    <x v="0"/>
    <m/>
    <m/>
  </r>
  <r>
    <x v="1"/>
    <x v="6"/>
    <x v="6"/>
    <x v="26"/>
    <x v="642"/>
    <x v="1"/>
    <n v="0.2"/>
    <x v="0"/>
    <m/>
    <m/>
  </r>
  <r>
    <x v="1"/>
    <x v="6"/>
    <x v="6"/>
    <x v="26"/>
    <x v="643"/>
    <x v="1"/>
    <n v="0.25"/>
    <x v="0"/>
    <m/>
    <m/>
  </r>
  <r>
    <x v="1"/>
    <x v="6"/>
    <x v="6"/>
    <x v="26"/>
    <x v="94"/>
    <x v="1"/>
    <n v="0.25"/>
    <x v="0"/>
    <m/>
    <m/>
  </r>
  <r>
    <x v="1"/>
    <x v="6"/>
    <x v="6"/>
    <x v="26"/>
    <x v="644"/>
    <x v="1"/>
    <n v="0.25"/>
    <x v="0"/>
    <m/>
    <m/>
  </r>
  <r>
    <x v="1"/>
    <x v="6"/>
    <x v="6"/>
    <x v="26"/>
    <x v="653"/>
    <x v="7"/>
    <n v="0.5"/>
    <x v="1"/>
    <m/>
    <m/>
  </r>
  <r>
    <x v="1"/>
    <x v="6"/>
    <x v="6"/>
    <x v="26"/>
    <x v="230"/>
    <x v="7"/>
    <n v="0.2"/>
    <x v="1"/>
    <m/>
    <m/>
  </r>
  <r>
    <x v="1"/>
    <x v="6"/>
    <x v="6"/>
    <x v="26"/>
    <x v="654"/>
    <x v="7"/>
    <n v="0.4"/>
    <x v="1"/>
    <m/>
    <m/>
  </r>
  <r>
    <x v="1"/>
    <x v="6"/>
    <x v="6"/>
    <x v="26"/>
    <x v="655"/>
    <x v="7"/>
    <n v="0.5"/>
    <x v="1"/>
    <m/>
    <m/>
  </r>
  <r>
    <x v="1"/>
    <x v="6"/>
    <x v="6"/>
    <x v="26"/>
    <x v="628"/>
    <x v="3"/>
    <n v="0.25"/>
    <x v="1"/>
    <m/>
    <m/>
  </r>
  <r>
    <x v="1"/>
    <x v="6"/>
    <x v="6"/>
    <x v="26"/>
    <x v="232"/>
    <x v="3"/>
    <n v="0.2"/>
    <x v="0"/>
    <m/>
    <m/>
  </r>
  <r>
    <x v="1"/>
    <x v="6"/>
    <x v="6"/>
    <x v="26"/>
    <x v="236"/>
    <x v="3"/>
    <n v="0.5"/>
    <x v="1"/>
    <m/>
    <m/>
  </r>
  <r>
    <x v="1"/>
    <x v="6"/>
    <x v="6"/>
    <x v="26"/>
    <x v="656"/>
    <x v="3"/>
    <n v="0.1"/>
    <x v="1"/>
    <m/>
    <m/>
  </r>
  <r>
    <x v="1"/>
    <x v="6"/>
    <x v="6"/>
    <x v="26"/>
    <x v="631"/>
    <x v="3"/>
    <n v="0.5"/>
    <x v="0"/>
    <m/>
    <m/>
  </r>
  <r>
    <x v="1"/>
    <x v="6"/>
    <x v="6"/>
    <x v="26"/>
    <x v="657"/>
    <x v="3"/>
    <n v="0.25"/>
    <x v="0"/>
    <m/>
    <m/>
  </r>
  <r>
    <x v="1"/>
    <x v="6"/>
    <x v="6"/>
    <x v="26"/>
    <x v="243"/>
    <x v="3"/>
    <n v="0.5"/>
    <x v="1"/>
    <m/>
    <m/>
  </r>
  <r>
    <x v="1"/>
    <x v="6"/>
    <x v="6"/>
    <x v="26"/>
    <x v="658"/>
    <x v="8"/>
    <n v="0.5"/>
    <x v="1"/>
    <m/>
    <m/>
  </r>
  <r>
    <x v="1"/>
    <x v="6"/>
    <x v="6"/>
    <x v="26"/>
    <x v="659"/>
    <x v="4"/>
    <n v="0.5"/>
    <x v="0"/>
    <m/>
    <m/>
  </r>
  <r>
    <x v="1"/>
    <x v="6"/>
    <x v="6"/>
    <x v="26"/>
    <x v="137"/>
    <x v="5"/>
    <n v="0.25"/>
    <x v="2"/>
    <m/>
    <m/>
  </r>
  <r>
    <x v="1"/>
    <x v="6"/>
    <x v="6"/>
    <x v="26"/>
    <x v="213"/>
    <x v="5"/>
    <n v="0.2"/>
    <x v="0"/>
    <m/>
    <m/>
  </r>
  <r>
    <x v="1"/>
    <x v="6"/>
    <x v="6"/>
    <x v="26"/>
    <x v="660"/>
    <x v="5"/>
    <n v="0.5"/>
    <x v="1"/>
    <m/>
    <m/>
  </r>
  <r>
    <x v="1"/>
    <x v="6"/>
    <x v="6"/>
    <x v="27"/>
    <x v="185"/>
    <x v="0"/>
    <n v="0.25"/>
    <x v="2"/>
    <m/>
    <m/>
  </r>
  <r>
    <x v="1"/>
    <x v="6"/>
    <x v="6"/>
    <x v="27"/>
    <x v="661"/>
    <x v="0"/>
    <n v="0.25"/>
    <x v="0"/>
    <m/>
    <m/>
  </r>
  <r>
    <x v="1"/>
    <x v="6"/>
    <x v="6"/>
    <x v="27"/>
    <x v="662"/>
    <x v="0"/>
    <n v="1.6"/>
    <x v="1"/>
    <m/>
    <m/>
  </r>
  <r>
    <x v="1"/>
    <x v="6"/>
    <x v="6"/>
    <x v="27"/>
    <x v="374"/>
    <x v="0"/>
    <n v="0.17499999999999999"/>
    <x v="1"/>
    <m/>
    <m/>
  </r>
  <r>
    <x v="1"/>
    <x v="6"/>
    <x v="6"/>
    <x v="27"/>
    <x v="663"/>
    <x v="0"/>
    <n v="0.1"/>
    <x v="1"/>
    <m/>
    <m/>
  </r>
  <r>
    <x v="1"/>
    <x v="6"/>
    <x v="6"/>
    <x v="27"/>
    <x v="664"/>
    <x v="0"/>
    <n v="0.25"/>
    <x v="0"/>
    <m/>
    <m/>
  </r>
  <r>
    <x v="1"/>
    <x v="6"/>
    <x v="6"/>
    <x v="27"/>
    <x v="665"/>
    <x v="0"/>
    <n v="0.5"/>
    <x v="0"/>
    <m/>
    <m/>
  </r>
  <r>
    <x v="1"/>
    <x v="6"/>
    <x v="6"/>
    <x v="27"/>
    <x v="666"/>
    <x v="0"/>
    <n v="0.25"/>
    <x v="1"/>
    <m/>
    <m/>
  </r>
  <r>
    <x v="1"/>
    <x v="6"/>
    <x v="6"/>
    <x v="27"/>
    <x v="667"/>
    <x v="0"/>
    <n v="0.25"/>
    <x v="5"/>
    <m/>
    <m/>
  </r>
  <r>
    <x v="1"/>
    <x v="6"/>
    <x v="6"/>
    <x v="27"/>
    <x v="453"/>
    <x v="0"/>
    <n v="0.25"/>
    <x v="1"/>
    <m/>
    <m/>
  </r>
  <r>
    <x v="1"/>
    <x v="6"/>
    <x v="6"/>
    <x v="27"/>
    <x v="623"/>
    <x v="0"/>
    <n v="0.25"/>
    <x v="2"/>
    <m/>
    <m/>
  </r>
  <r>
    <x v="1"/>
    <x v="6"/>
    <x v="6"/>
    <x v="27"/>
    <x v="18"/>
    <x v="1"/>
    <n v="0.5"/>
    <x v="0"/>
    <m/>
    <m/>
  </r>
  <r>
    <x v="1"/>
    <x v="6"/>
    <x v="6"/>
    <x v="27"/>
    <x v="638"/>
    <x v="1"/>
    <n v="0.5"/>
    <x v="0"/>
    <m/>
    <m/>
  </r>
  <r>
    <x v="1"/>
    <x v="6"/>
    <x v="6"/>
    <x v="27"/>
    <x v="639"/>
    <x v="1"/>
    <n v="0.5"/>
    <x v="0"/>
    <m/>
    <m/>
  </r>
  <r>
    <x v="1"/>
    <x v="6"/>
    <x v="6"/>
    <x v="27"/>
    <x v="640"/>
    <x v="1"/>
    <n v="0.2"/>
    <x v="0"/>
    <m/>
    <m/>
  </r>
  <r>
    <x v="1"/>
    <x v="6"/>
    <x v="6"/>
    <x v="27"/>
    <x v="642"/>
    <x v="1"/>
    <n v="0.2"/>
    <x v="0"/>
    <m/>
    <m/>
  </r>
  <r>
    <x v="1"/>
    <x v="6"/>
    <x v="6"/>
    <x v="27"/>
    <x v="643"/>
    <x v="1"/>
    <n v="0.5"/>
    <x v="0"/>
    <m/>
    <m/>
  </r>
  <r>
    <x v="1"/>
    <x v="6"/>
    <x v="6"/>
    <x v="27"/>
    <x v="94"/>
    <x v="1"/>
    <n v="0.5"/>
    <x v="0"/>
    <m/>
    <m/>
  </r>
  <r>
    <x v="1"/>
    <x v="6"/>
    <x v="6"/>
    <x v="27"/>
    <x v="644"/>
    <x v="1"/>
    <n v="0.5"/>
    <x v="0"/>
    <m/>
    <m/>
  </r>
  <r>
    <x v="1"/>
    <x v="6"/>
    <x v="6"/>
    <x v="27"/>
    <x v="653"/>
    <x v="7"/>
    <n v="0.25"/>
    <x v="1"/>
    <m/>
    <m/>
  </r>
  <r>
    <x v="1"/>
    <x v="6"/>
    <x v="6"/>
    <x v="27"/>
    <x v="668"/>
    <x v="7"/>
    <n v="0.5"/>
    <x v="1"/>
    <m/>
    <m/>
  </r>
  <r>
    <x v="1"/>
    <x v="6"/>
    <x v="6"/>
    <x v="27"/>
    <x v="669"/>
    <x v="7"/>
    <n v="0.25"/>
    <x v="1"/>
    <m/>
    <m/>
  </r>
  <r>
    <x v="1"/>
    <x v="6"/>
    <x v="6"/>
    <x v="27"/>
    <x v="655"/>
    <x v="7"/>
    <n v="0.25"/>
    <x v="1"/>
    <m/>
    <m/>
  </r>
  <r>
    <x v="1"/>
    <x v="6"/>
    <x v="6"/>
    <x v="27"/>
    <x v="232"/>
    <x v="3"/>
    <n v="0.25"/>
    <x v="0"/>
    <m/>
    <m/>
  </r>
  <r>
    <x v="1"/>
    <x v="6"/>
    <x v="6"/>
    <x v="27"/>
    <x v="236"/>
    <x v="3"/>
    <n v="0.25"/>
    <x v="1"/>
    <m/>
    <m/>
  </r>
  <r>
    <x v="1"/>
    <x v="6"/>
    <x v="6"/>
    <x v="27"/>
    <x v="670"/>
    <x v="3"/>
    <n v="1.6"/>
    <x v="1"/>
    <m/>
    <m/>
  </r>
  <r>
    <x v="1"/>
    <x v="6"/>
    <x v="6"/>
    <x v="27"/>
    <x v="30"/>
    <x v="3"/>
    <n v="0.25"/>
    <x v="1"/>
    <m/>
    <m/>
  </r>
  <r>
    <x v="1"/>
    <x v="6"/>
    <x v="6"/>
    <x v="27"/>
    <x v="241"/>
    <x v="3"/>
    <n v="0.25"/>
    <x v="0"/>
    <m/>
    <m/>
  </r>
  <r>
    <x v="1"/>
    <x v="6"/>
    <x v="6"/>
    <x v="27"/>
    <x v="198"/>
    <x v="3"/>
    <n v="0.25"/>
    <x v="1"/>
    <m/>
    <m/>
  </r>
  <r>
    <x v="1"/>
    <x v="6"/>
    <x v="6"/>
    <x v="27"/>
    <x v="657"/>
    <x v="3"/>
    <n v="0.1"/>
    <x v="0"/>
    <m/>
    <m/>
  </r>
  <r>
    <x v="1"/>
    <x v="6"/>
    <x v="6"/>
    <x v="27"/>
    <x v="203"/>
    <x v="3"/>
    <n v="0.5"/>
    <x v="1"/>
    <m/>
    <m/>
  </r>
  <r>
    <x v="1"/>
    <x v="6"/>
    <x v="6"/>
    <x v="27"/>
    <x v="318"/>
    <x v="3"/>
    <n v="0.5"/>
    <x v="1"/>
    <m/>
    <m/>
  </r>
  <r>
    <x v="1"/>
    <x v="6"/>
    <x v="6"/>
    <x v="27"/>
    <x v="671"/>
    <x v="4"/>
    <n v="0.25"/>
    <x v="0"/>
    <m/>
    <m/>
  </r>
  <r>
    <x v="1"/>
    <x v="6"/>
    <x v="6"/>
    <x v="27"/>
    <x v="213"/>
    <x v="5"/>
    <n v="0.42499999999999999"/>
    <x v="0"/>
    <m/>
    <m/>
  </r>
  <r>
    <x v="1"/>
    <x v="6"/>
    <x v="6"/>
    <x v="27"/>
    <x v="307"/>
    <x v="5"/>
    <n v="0.1"/>
    <x v="1"/>
    <m/>
    <m/>
  </r>
  <r>
    <x v="1"/>
    <x v="6"/>
    <x v="6"/>
    <x v="27"/>
    <x v="672"/>
    <x v="5"/>
    <n v="0.1"/>
    <x v="1"/>
    <m/>
    <m/>
  </r>
  <r>
    <x v="1"/>
    <x v="6"/>
    <x v="6"/>
    <x v="28"/>
    <x v="185"/>
    <x v="0"/>
    <n v="0"/>
    <x v="2"/>
    <m/>
    <m/>
  </r>
  <r>
    <x v="1"/>
    <x v="6"/>
    <x v="6"/>
    <x v="28"/>
    <x v="673"/>
    <x v="0"/>
    <n v="0"/>
    <x v="1"/>
    <m/>
    <m/>
  </r>
  <r>
    <x v="1"/>
    <x v="6"/>
    <x v="6"/>
    <x v="28"/>
    <x v="674"/>
    <x v="0"/>
    <n v="0"/>
    <x v="1"/>
    <m/>
    <m/>
  </r>
  <r>
    <x v="1"/>
    <x v="6"/>
    <x v="6"/>
    <x v="28"/>
    <x v="218"/>
    <x v="0"/>
    <n v="0"/>
    <x v="1"/>
    <m/>
    <m/>
  </r>
  <r>
    <x v="1"/>
    <x v="6"/>
    <x v="6"/>
    <x v="28"/>
    <x v="662"/>
    <x v="0"/>
    <n v="0.6"/>
    <x v="1"/>
    <m/>
    <m/>
  </r>
  <r>
    <x v="1"/>
    <x v="6"/>
    <x v="6"/>
    <x v="28"/>
    <x v="650"/>
    <x v="0"/>
    <n v="0.3"/>
    <x v="1"/>
    <m/>
    <m/>
  </r>
  <r>
    <x v="1"/>
    <x v="6"/>
    <x v="6"/>
    <x v="28"/>
    <x v="663"/>
    <x v="0"/>
    <n v="0.2"/>
    <x v="1"/>
    <m/>
    <m/>
  </r>
  <r>
    <x v="1"/>
    <x v="6"/>
    <x v="6"/>
    <x v="28"/>
    <x v="637"/>
    <x v="0"/>
    <n v="0"/>
    <x v="1"/>
    <m/>
    <m/>
  </r>
  <r>
    <x v="1"/>
    <x v="6"/>
    <x v="6"/>
    <x v="28"/>
    <x v="675"/>
    <x v="0"/>
    <n v="12"/>
    <x v="0"/>
    <m/>
    <m/>
  </r>
  <r>
    <x v="1"/>
    <x v="6"/>
    <x v="6"/>
    <x v="28"/>
    <x v="282"/>
    <x v="0"/>
    <n v="0.3"/>
    <x v="1"/>
    <m/>
    <m/>
  </r>
  <r>
    <x v="1"/>
    <x v="6"/>
    <x v="6"/>
    <x v="28"/>
    <x v="341"/>
    <x v="0"/>
    <n v="0.05"/>
    <x v="1"/>
    <m/>
    <m/>
  </r>
  <r>
    <x v="1"/>
    <x v="6"/>
    <x v="6"/>
    <x v="28"/>
    <x v="245"/>
    <x v="0"/>
    <n v="0"/>
    <x v="1"/>
    <m/>
    <m/>
  </r>
  <r>
    <x v="1"/>
    <x v="6"/>
    <x v="6"/>
    <x v="28"/>
    <x v="18"/>
    <x v="1"/>
    <n v="2"/>
    <x v="0"/>
    <m/>
    <m/>
  </r>
  <r>
    <x v="1"/>
    <x v="6"/>
    <x v="6"/>
    <x v="28"/>
    <x v="638"/>
    <x v="1"/>
    <n v="3"/>
    <x v="0"/>
    <m/>
    <m/>
  </r>
  <r>
    <x v="1"/>
    <x v="6"/>
    <x v="6"/>
    <x v="28"/>
    <x v="639"/>
    <x v="1"/>
    <n v="1"/>
    <x v="0"/>
    <m/>
    <m/>
  </r>
  <r>
    <x v="1"/>
    <x v="6"/>
    <x v="6"/>
    <x v="28"/>
    <x v="640"/>
    <x v="1"/>
    <n v="1"/>
    <x v="0"/>
    <m/>
    <m/>
  </r>
  <r>
    <x v="1"/>
    <x v="6"/>
    <x v="6"/>
    <x v="28"/>
    <x v="642"/>
    <x v="1"/>
    <n v="2"/>
    <x v="0"/>
    <m/>
    <m/>
  </r>
  <r>
    <x v="1"/>
    <x v="6"/>
    <x v="6"/>
    <x v="28"/>
    <x v="643"/>
    <x v="1"/>
    <n v="1"/>
    <x v="0"/>
    <m/>
    <m/>
  </r>
  <r>
    <x v="1"/>
    <x v="6"/>
    <x v="6"/>
    <x v="28"/>
    <x v="94"/>
    <x v="1"/>
    <n v="4"/>
    <x v="0"/>
    <m/>
    <m/>
  </r>
  <r>
    <x v="1"/>
    <x v="6"/>
    <x v="6"/>
    <x v="28"/>
    <x v="644"/>
    <x v="1"/>
    <n v="2"/>
    <x v="0"/>
    <m/>
    <m/>
  </r>
  <r>
    <x v="1"/>
    <x v="6"/>
    <x v="6"/>
    <x v="28"/>
    <x v="676"/>
    <x v="7"/>
    <n v="1"/>
    <x v="1"/>
    <m/>
    <m/>
  </r>
  <r>
    <x v="1"/>
    <x v="6"/>
    <x v="6"/>
    <x v="28"/>
    <x v="230"/>
    <x v="7"/>
    <n v="0.5"/>
    <x v="1"/>
    <m/>
    <m/>
  </r>
  <r>
    <x v="1"/>
    <x v="6"/>
    <x v="6"/>
    <x v="28"/>
    <x v="677"/>
    <x v="7"/>
    <n v="1"/>
    <x v="1"/>
    <m/>
    <m/>
  </r>
  <r>
    <x v="1"/>
    <x v="6"/>
    <x v="6"/>
    <x v="28"/>
    <x v="654"/>
    <x v="7"/>
    <n v="1"/>
    <x v="1"/>
    <m/>
    <m/>
  </r>
  <r>
    <x v="1"/>
    <x v="6"/>
    <x v="6"/>
    <x v="28"/>
    <x v="232"/>
    <x v="3"/>
    <n v="0.5"/>
    <x v="0"/>
    <m/>
    <m/>
  </r>
  <r>
    <x v="1"/>
    <x v="6"/>
    <x v="6"/>
    <x v="28"/>
    <x v="236"/>
    <x v="3"/>
    <n v="0.5"/>
    <x v="1"/>
    <m/>
    <m/>
  </r>
  <r>
    <x v="1"/>
    <x v="6"/>
    <x v="6"/>
    <x v="28"/>
    <x v="678"/>
    <x v="3"/>
    <n v="0.5"/>
    <x v="0"/>
    <m/>
    <m/>
  </r>
  <r>
    <x v="1"/>
    <x v="6"/>
    <x v="6"/>
    <x v="28"/>
    <x v="679"/>
    <x v="3"/>
    <n v="0.5"/>
    <x v="0"/>
    <m/>
    <m/>
  </r>
  <r>
    <x v="1"/>
    <x v="6"/>
    <x v="6"/>
    <x v="28"/>
    <x v="201"/>
    <x v="3"/>
    <n v="1.6"/>
    <x v="0"/>
    <m/>
    <m/>
  </r>
  <r>
    <x v="1"/>
    <x v="6"/>
    <x v="6"/>
    <x v="28"/>
    <x v="202"/>
    <x v="3"/>
    <n v="0"/>
    <x v="0"/>
    <m/>
    <m/>
  </r>
  <r>
    <x v="1"/>
    <x v="6"/>
    <x v="6"/>
    <x v="28"/>
    <x v="680"/>
    <x v="8"/>
    <n v="1"/>
    <x v="1"/>
    <m/>
    <m/>
  </r>
  <r>
    <x v="1"/>
    <x v="6"/>
    <x v="6"/>
    <x v="28"/>
    <x v="681"/>
    <x v="8"/>
    <n v="1"/>
    <x v="1"/>
    <m/>
    <m/>
  </r>
  <r>
    <x v="1"/>
    <x v="6"/>
    <x v="6"/>
    <x v="28"/>
    <x v="682"/>
    <x v="4"/>
    <n v="30"/>
    <x v="0"/>
    <m/>
    <m/>
  </r>
  <r>
    <x v="1"/>
    <x v="6"/>
    <x v="6"/>
    <x v="28"/>
    <x v="137"/>
    <x v="5"/>
    <n v="1"/>
    <x v="2"/>
    <m/>
    <m/>
  </r>
  <r>
    <x v="1"/>
    <x v="6"/>
    <x v="6"/>
    <x v="28"/>
    <x v="293"/>
    <x v="5"/>
    <n v="0.4"/>
    <x v="1"/>
    <m/>
    <m/>
  </r>
  <r>
    <x v="1"/>
    <x v="6"/>
    <x v="6"/>
    <x v="28"/>
    <x v="374"/>
    <x v="5"/>
    <n v="0.6"/>
    <x v="1"/>
    <m/>
    <m/>
  </r>
  <r>
    <x v="1"/>
    <x v="6"/>
    <x v="6"/>
    <x v="28"/>
    <x v="672"/>
    <x v="5"/>
    <n v="0.6"/>
    <x v="1"/>
    <m/>
    <m/>
  </r>
  <r>
    <x v="1"/>
    <x v="6"/>
    <x v="6"/>
    <x v="28"/>
    <x v="683"/>
    <x v="5"/>
    <n v="1.5"/>
    <x v="1"/>
    <m/>
    <m/>
  </r>
  <r>
    <x v="1"/>
    <x v="6"/>
    <x v="6"/>
    <x v="29"/>
    <x v="185"/>
    <x v="0"/>
    <n v="4"/>
    <x v="2"/>
    <m/>
    <m/>
  </r>
  <r>
    <x v="1"/>
    <x v="6"/>
    <x v="6"/>
    <x v="29"/>
    <x v="684"/>
    <x v="0"/>
    <n v="4"/>
    <x v="0"/>
    <m/>
    <m/>
  </r>
  <r>
    <x v="1"/>
    <x v="6"/>
    <x v="6"/>
    <x v="29"/>
    <x v="685"/>
    <x v="0"/>
    <n v="2"/>
    <x v="1"/>
    <m/>
    <m/>
  </r>
  <r>
    <x v="1"/>
    <x v="6"/>
    <x v="6"/>
    <x v="29"/>
    <x v="217"/>
    <x v="0"/>
    <n v="1.5"/>
    <x v="1"/>
    <m/>
    <m/>
  </r>
  <r>
    <x v="1"/>
    <x v="6"/>
    <x v="6"/>
    <x v="29"/>
    <x v="686"/>
    <x v="0"/>
    <n v="12"/>
    <x v="0"/>
    <m/>
    <m/>
  </r>
  <r>
    <x v="1"/>
    <x v="6"/>
    <x v="6"/>
    <x v="29"/>
    <x v="218"/>
    <x v="0"/>
    <n v="1"/>
    <x v="1"/>
    <m/>
    <m/>
  </r>
  <r>
    <x v="1"/>
    <x v="6"/>
    <x v="6"/>
    <x v="29"/>
    <x v="650"/>
    <x v="0"/>
    <n v="0.3"/>
    <x v="1"/>
    <m/>
    <m/>
  </r>
  <r>
    <x v="1"/>
    <x v="6"/>
    <x v="6"/>
    <x v="29"/>
    <x v="281"/>
    <x v="0"/>
    <n v="1"/>
    <x v="1"/>
    <m/>
    <m/>
  </r>
  <r>
    <x v="1"/>
    <x v="6"/>
    <x v="6"/>
    <x v="29"/>
    <x v="225"/>
    <x v="0"/>
    <n v="1"/>
    <x v="2"/>
    <m/>
    <m/>
  </r>
  <r>
    <x v="1"/>
    <x v="6"/>
    <x v="6"/>
    <x v="29"/>
    <x v="687"/>
    <x v="0"/>
    <n v="0.5"/>
    <x v="1"/>
    <m/>
    <m/>
  </r>
  <r>
    <x v="1"/>
    <x v="6"/>
    <x v="6"/>
    <x v="29"/>
    <x v="688"/>
    <x v="0"/>
    <n v="0.5"/>
    <x v="1"/>
    <m/>
    <m/>
  </r>
  <r>
    <x v="1"/>
    <x v="6"/>
    <x v="6"/>
    <x v="29"/>
    <x v="90"/>
    <x v="0"/>
    <n v="1"/>
    <x v="2"/>
    <m/>
    <m/>
  </r>
  <r>
    <x v="1"/>
    <x v="6"/>
    <x v="6"/>
    <x v="29"/>
    <x v="689"/>
    <x v="0"/>
    <n v="0.5"/>
    <x v="1"/>
    <m/>
    <m/>
  </r>
  <r>
    <x v="1"/>
    <x v="6"/>
    <x v="6"/>
    <x v="29"/>
    <x v="18"/>
    <x v="1"/>
    <n v="2"/>
    <x v="0"/>
    <m/>
    <m/>
  </r>
  <r>
    <x v="1"/>
    <x v="6"/>
    <x v="6"/>
    <x v="29"/>
    <x v="638"/>
    <x v="1"/>
    <n v="3"/>
    <x v="0"/>
    <m/>
    <m/>
  </r>
  <r>
    <x v="1"/>
    <x v="6"/>
    <x v="6"/>
    <x v="29"/>
    <x v="639"/>
    <x v="1"/>
    <n v="1"/>
    <x v="0"/>
    <m/>
    <m/>
  </r>
  <r>
    <x v="1"/>
    <x v="6"/>
    <x v="6"/>
    <x v="29"/>
    <x v="640"/>
    <x v="1"/>
    <n v="1"/>
    <x v="0"/>
    <m/>
    <m/>
  </r>
  <r>
    <x v="1"/>
    <x v="6"/>
    <x v="6"/>
    <x v="29"/>
    <x v="642"/>
    <x v="1"/>
    <n v="2"/>
    <x v="0"/>
    <m/>
    <m/>
  </r>
  <r>
    <x v="1"/>
    <x v="6"/>
    <x v="6"/>
    <x v="29"/>
    <x v="643"/>
    <x v="1"/>
    <n v="1"/>
    <x v="0"/>
    <m/>
    <m/>
  </r>
  <r>
    <x v="1"/>
    <x v="6"/>
    <x v="6"/>
    <x v="29"/>
    <x v="94"/>
    <x v="1"/>
    <n v="4"/>
    <x v="0"/>
    <m/>
    <m/>
  </r>
  <r>
    <x v="1"/>
    <x v="6"/>
    <x v="6"/>
    <x v="29"/>
    <x v="644"/>
    <x v="1"/>
    <n v="2"/>
    <x v="0"/>
    <m/>
    <m/>
  </r>
  <r>
    <x v="1"/>
    <x v="6"/>
    <x v="6"/>
    <x v="29"/>
    <x v="230"/>
    <x v="7"/>
    <n v="1"/>
    <x v="1"/>
    <m/>
    <m/>
  </r>
  <r>
    <x v="1"/>
    <x v="6"/>
    <x v="6"/>
    <x v="29"/>
    <x v="678"/>
    <x v="3"/>
    <n v="4"/>
    <x v="0"/>
    <m/>
    <m/>
  </r>
  <r>
    <x v="1"/>
    <x v="6"/>
    <x v="6"/>
    <x v="29"/>
    <x v="237"/>
    <x v="3"/>
    <n v="8"/>
    <x v="0"/>
    <m/>
    <m/>
  </r>
  <r>
    <x v="1"/>
    <x v="6"/>
    <x v="6"/>
    <x v="29"/>
    <x v="690"/>
    <x v="3"/>
    <n v="1"/>
    <x v="0"/>
    <m/>
    <m/>
  </r>
  <r>
    <x v="1"/>
    <x v="6"/>
    <x v="6"/>
    <x v="29"/>
    <x v="691"/>
    <x v="3"/>
    <n v="1.5"/>
    <x v="1"/>
    <m/>
    <m/>
  </r>
  <r>
    <x v="1"/>
    <x v="6"/>
    <x v="6"/>
    <x v="29"/>
    <x v="199"/>
    <x v="3"/>
    <n v="4"/>
    <x v="0"/>
    <m/>
    <m/>
  </r>
  <r>
    <x v="1"/>
    <x v="6"/>
    <x v="6"/>
    <x v="29"/>
    <x v="645"/>
    <x v="8"/>
    <n v="1.5"/>
    <x v="1"/>
    <m/>
    <m/>
  </r>
  <r>
    <x v="1"/>
    <x v="6"/>
    <x v="6"/>
    <x v="29"/>
    <x v="692"/>
    <x v="8"/>
    <n v="2"/>
    <x v="1"/>
    <m/>
    <m/>
  </r>
  <r>
    <x v="1"/>
    <x v="6"/>
    <x v="6"/>
    <x v="29"/>
    <x v="693"/>
    <x v="8"/>
    <n v="0.8"/>
    <x v="1"/>
    <m/>
    <m/>
  </r>
  <r>
    <x v="1"/>
    <x v="6"/>
    <x v="6"/>
    <x v="29"/>
    <x v="694"/>
    <x v="4"/>
    <n v="25"/>
    <x v="0"/>
    <m/>
    <m/>
  </r>
  <r>
    <x v="1"/>
    <x v="6"/>
    <x v="6"/>
    <x v="29"/>
    <x v="213"/>
    <x v="5"/>
    <n v="30"/>
    <x v="0"/>
    <m/>
    <m/>
  </r>
  <r>
    <x v="1"/>
    <x v="6"/>
    <x v="6"/>
    <x v="29"/>
    <x v="250"/>
    <x v="5"/>
    <n v="1.5"/>
    <x v="1"/>
    <m/>
    <m/>
  </r>
  <r>
    <x v="1"/>
    <x v="6"/>
    <x v="6"/>
    <x v="30"/>
    <x v="217"/>
    <x v="0"/>
    <n v="2"/>
    <x v="1"/>
    <m/>
    <m/>
  </r>
  <r>
    <x v="1"/>
    <x v="6"/>
    <x v="6"/>
    <x v="30"/>
    <x v="326"/>
    <x v="0"/>
    <n v="1"/>
    <x v="1"/>
    <m/>
    <m/>
  </r>
  <r>
    <x v="1"/>
    <x v="6"/>
    <x v="6"/>
    <x v="30"/>
    <x v="647"/>
    <x v="0"/>
    <n v="0.5"/>
    <x v="1"/>
    <m/>
    <m/>
  </r>
  <r>
    <x v="1"/>
    <x v="6"/>
    <x v="6"/>
    <x v="30"/>
    <x v="695"/>
    <x v="0"/>
    <n v="1"/>
    <x v="1"/>
    <m/>
    <m/>
  </r>
  <r>
    <x v="1"/>
    <x v="6"/>
    <x v="6"/>
    <x v="30"/>
    <x v="696"/>
    <x v="0"/>
    <n v="1"/>
    <x v="1"/>
    <m/>
    <m/>
  </r>
  <r>
    <x v="1"/>
    <x v="6"/>
    <x v="6"/>
    <x v="30"/>
    <x v="697"/>
    <x v="0"/>
    <n v="4"/>
    <x v="0"/>
    <m/>
    <m/>
  </r>
  <r>
    <x v="1"/>
    <x v="6"/>
    <x v="6"/>
    <x v="30"/>
    <x v="218"/>
    <x v="0"/>
    <n v="2"/>
    <x v="1"/>
    <m/>
    <m/>
  </r>
  <r>
    <x v="1"/>
    <x v="6"/>
    <x v="6"/>
    <x v="30"/>
    <x v="698"/>
    <x v="0"/>
    <n v="4"/>
    <x v="0"/>
    <m/>
    <m/>
  </r>
  <r>
    <x v="1"/>
    <x v="6"/>
    <x v="6"/>
    <x v="30"/>
    <x v="373"/>
    <x v="0"/>
    <n v="1"/>
    <x v="1"/>
    <m/>
    <m/>
  </r>
  <r>
    <x v="1"/>
    <x v="6"/>
    <x v="6"/>
    <x v="30"/>
    <x v="699"/>
    <x v="0"/>
    <n v="0.5"/>
    <x v="1"/>
    <m/>
    <m/>
  </r>
  <r>
    <x v="1"/>
    <x v="6"/>
    <x v="6"/>
    <x v="30"/>
    <x v="700"/>
    <x v="0"/>
    <n v="60"/>
    <x v="0"/>
    <m/>
    <m/>
  </r>
  <r>
    <x v="1"/>
    <x v="6"/>
    <x v="6"/>
    <x v="30"/>
    <x v="701"/>
    <x v="0"/>
    <n v="4"/>
    <x v="0"/>
    <m/>
    <m/>
  </r>
  <r>
    <x v="1"/>
    <x v="6"/>
    <x v="6"/>
    <x v="30"/>
    <x v="341"/>
    <x v="0"/>
    <n v="0.2"/>
    <x v="1"/>
    <m/>
    <m/>
  </r>
  <r>
    <x v="1"/>
    <x v="6"/>
    <x v="6"/>
    <x v="30"/>
    <x v="702"/>
    <x v="0"/>
    <n v="0.3"/>
    <x v="2"/>
    <m/>
    <m/>
  </r>
  <r>
    <x v="1"/>
    <x v="6"/>
    <x v="6"/>
    <x v="30"/>
    <x v="18"/>
    <x v="1"/>
    <n v="2"/>
    <x v="0"/>
    <m/>
    <m/>
  </r>
  <r>
    <x v="1"/>
    <x v="6"/>
    <x v="6"/>
    <x v="30"/>
    <x v="638"/>
    <x v="1"/>
    <n v="3"/>
    <x v="0"/>
    <m/>
    <m/>
  </r>
  <r>
    <x v="1"/>
    <x v="6"/>
    <x v="6"/>
    <x v="30"/>
    <x v="639"/>
    <x v="1"/>
    <n v="1"/>
    <x v="0"/>
    <m/>
    <m/>
  </r>
  <r>
    <x v="1"/>
    <x v="6"/>
    <x v="6"/>
    <x v="30"/>
    <x v="640"/>
    <x v="1"/>
    <n v="1"/>
    <x v="0"/>
    <m/>
    <m/>
  </r>
  <r>
    <x v="1"/>
    <x v="6"/>
    <x v="6"/>
    <x v="30"/>
    <x v="642"/>
    <x v="1"/>
    <n v="2"/>
    <x v="0"/>
    <m/>
    <m/>
  </r>
  <r>
    <x v="1"/>
    <x v="6"/>
    <x v="6"/>
    <x v="30"/>
    <x v="643"/>
    <x v="1"/>
    <n v="1"/>
    <x v="0"/>
    <m/>
    <m/>
  </r>
  <r>
    <x v="1"/>
    <x v="6"/>
    <x v="6"/>
    <x v="30"/>
    <x v="94"/>
    <x v="1"/>
    <n v="4"/>
    <x v="0"/>
    <m/>
    <m/>
  </r>
  <r>
    <x v="1"/>
    <x v="6"/>
    <x v="6"/>
    <x v="30"/>
    <x v="644"/>
    <x v="1"/>
    <n v="2"/>
    <x v="0"/>
    <m/>
    <m/>
  </r>
  <r>
    <x v="1"/>
    <x v="6"/>
    <x v="6"/>
    <x v="30"/>
    <x v="126"/>
    <x v="3"/>
    <n v="1"/>
    <x v="1"/>
    <m/>
    <m/>
  </r>
  <r>
    <x v="1"/>
    <x v="6"/>
    <x v="6"/>
    <x v="30"/>
    <x v="386"/>
    <x v="3"/>
    <n v="1"/>
    <x v="1"/>
    <m/>
    <m/>
  </r>
  <r>
    <x v="1"/>
    <x v="6"/>
    <x v="6"/>
    <x v="30"/>
    <x v="30"/>
    <x v="3"/>
    <n v="2"/>
    <x v="1"/>
    <m/>
    <m/>
  </r>
  <r>
    <x v="1"/>
    <x v="6"/>
    <x v="6"/>
    <x v="30"/>
    <x v="129"/>
    <x v="3"/>
    <n v="0.5"/>
    <x v="1"/>
    <m/>
    <m/>
  </r>
  <r>
    <x v="1"/>
    <x v="6"/>
    <x v="6"/>
    <x v="30"/>
    <x v="163"/>
    <x v="3"/>
    <n v="1"/>
    <x v="0"/>
    <m/>
    <m/>
  </r>
  <r>
    <x v="1"/>
    <x v="6"/>
    <x v="6"/>
    <x v="30"/>
    <x v="703"/>
    <x v="3"/>
    <n v="1"/>
    <x v="0"/>
    <m/>
    <m/>
  </r>
  <r>
    <x v="1"/>
    <x v="6"/>
    <x v="6"/>
    <x v="30"/>
    <x v="137"/>
    <x v="5"/>
    <n v="1"/>
    <x v="2"/>
    <m/>
    <m/>
  </r>
  <r>
    <x v="1"/>
    <x v="6"/>
    <x v="6"/>
    <x v="30"/>
    <x v="213"/>
    <x v="5"/>
    <n v="60"/>
    <x v="0"/>
    <m/>
    <m/>
  </r>
  <r>
    <x v="1"/>
    <x v="6"/>
    <x v="6"/>
    <x v="30"/>
    <x v="248"/>
    <x v="5"/>
    <n v="1"/>
    <x v="2"/>
    <m/>
    <m/>
  </r>
  <r>
    <x v="1"/>
    <x v="6"/>
    <x v="6"/>
    <x v="30"/>
    <x v="307"/>
    <x v="5"/>
    <n v="1"/>
    <x v="1"/>
    <m/>
    <m/>
  </r>
  <r>
    <x v="1"/>
    <x v="6"/>
    <x v="6"/>
    <x v="30"/>
    <x v="250"/>
    <x v="5"/>
    <n v="1"/>
    <x v="1"/>
    <m/>
    <m/>
  </r>
  <r>
    <x v="1"/>
    <x v="6"/>
    <x v="6"/>
    <x v="30"/>
    <x v="704"/>
    <x v="6"/>
    <n v="0.5"/>
    <x v="0"/>
    <m/>
    <m/>
  </r>
  <r>
    <x v="1"/>
    <x v="6"/>
    <x v="6"/>
    <x v="32"/>
    <x v="216"/>
    <x v="0"/>
    <n v="0.5"/>
    <x v="2"/>
    <m/>
    <m/>
  </r>
  <r>
    <x v="1"/>
    <x v="6"/>
    <x v="6"/>
    <x v="32"/>
    <x v="185"/>
    <x v="0"/>
    <n v="1"/>
    <x v="2"/>
    <m/>
    <m/>
  </r>
  <r>
    <x v="1"/>
    <x v="6"/>
    <x v="6"/>
    <x v="32"/>
    <x v="217"/>
    <x v="0"/>
    <n v="0.2"/>
    <x v="1"/>
    <m/>
    <m/>
  </r>
  <r>
    <x v="1"/>
    <x v="6"/>
    <x v="6"/>
    <x v="32"/>
    <x v="647"/>
    <x v="0"/>
    <n v="0.2"/>
    <x v="1"/>
    <m/>
    <m/>
  </r>
  <r>
    <x v="1"/>
    <x v="6"/>
    <x v="6"/>
    <x v="32"/>
    <x v="674"/>
    <x v="0"/>
    <n v="0.01"/>
    <x v="1"/>
    <m/>
    <m/>
  </r>
  <r>
    <x v="1"/>
    <x v="6"/>
    <x v="6"/>
    <x v="32"/>
    <x v="218"/>
    <x v="0"/>
    <n v="1"/>
    <x v="1"/>
    <m/>
    <m/>
  </r>
  <r>
    <x v="1"/>
    <x v="6"/>
    <x v="6"/>
    <x v="32"/>
    <x v="662"/>
    <x v="0"/>
    <n v="0.3"/>
    <x v="1"/>
    <m/>
    <m/>
  </r>
  <r>
    <x v="1"/>
    <x v="6"/>
    <x v="6"/>
    <x v="32"/>
    <x v="705"/>
    <x v="0"/>
    <n v="0.4"/>
    <x v="2"/>
    <m/>
    <m/>
  </r>
  <r>
    <x v="1"/>
    <x v="6"/>
    <x v="6"/>
    <x v="32"/>
    <x v="706"/>
    <x v="0"/>
    <n v="0.6"/>
    <x v="1"/>
    <m/>
    <m/>
  </r>
  <r>
    <x v="1"/>
    <x v="6"/>
    <x v="6"/>
    <x v="32"/>
    <x v="707"/>
    <x v="0"/>
    <n v="0.2"/>
    <x v="1"/>
    <m/>
    <m/>
  </r>
  <r>
    <x v="1"/>
    <x v="6"/>
    <x v="6"/>
    <x v="32"/>
    <x v="708"/>
    <x v="0"/>
    <n v="0.2"/>
    <x v="1"/>
    <m/>
    <m/>
  </r>
  <r>
    <x v="1"/>
    <x v="6"/>
    <x v="6"/>
    <x v="32"/>
    <x v="663"/>
    <x v="0"/>
    <n v="0.3"/>
    <x v="1"/>
    <m/>
    <m/>
  </r>
  <r>
    <x v="1"/>
    <x v="6"/>
    <x v="6"/>
    <x v="32"/>
    <x v="637"/>
    <x v="0"/>
    <n v="0.01"/>
    <x v="1"/>
    <m/>
    <m/>
  </r>
  <r>
    <x v="1"/>
    <x v="6"/>
    <x v="6"/>
    <x v="32"/>
    <x v="257"/>
    <x v="0"/>
    <n v="1"/>
    <x v="0"/>
    <m/>
    <m/>
  </r>
  <r>
    <x v="1"/>
    <x v="6"/>
    <x v="6"/>
    <x v="32"/>
    <x v="709"/>
    <x v="0"/>
    <n v="10"/>
    <x v="0"/>
    <m/>
    <m/>
  </r>
  <r>
    <x v="1"/>
    <x v="6"/>
    <x v="6"/>
    <x v="32"/>
    <x v="710"/>
    <x v="0"/>
    <n v="0.7"/>
    <x v="1"/>
    <m/>
    <m/>
  </r>
  <r>
    <x v="1"/>
    <x v="6"/>
    <x v="6"/>
    <x v="32"/>
    <x v="280"/>
    <x v="0"/>
    <n v="1"/>
    <x v="1"/>
    <m/>
    <m/>
  </r>
  <r>
    <x v="1"/>
    <x v="6"/>
    <x v="6"/>
    <x v="32"/>
    <x v="711"/>
    <x v="0"/>
    <n v="0.2"/>
    <x v="1"/>
    <m/>
    <m/>
  </r>
  <r>
    <x v="1"/>
    <x v="6"/>
    <x v="6"/>
    <x v="32"/>
    <x v="282"/>
    <x v="0"/>
    <n v="0.2"/>
    <x v="1"/>
    <m/>
    <m/>
  </r>
  <r>
    <x v="1"/>
    <x v="6"/>
    <x v="6"/>
    <x v="32"/>
    <x v="712"/>
    <x v="0"/>
    <n v="50"/>
    <x v="0"/>
    <m/>
    <m/>
  </r>
  <r>
    <x v="1"/>
    <x v="6"/>
    <x v="6"/>
    <x v="32"/>
    <x v="225"/>
    <x v="0"/>
    <n v="0.5"/>
    <x v="2"/>
    <m/>
    <m/>
  </r>
  <r>
    <x v="1"/>
    <x v="6"/>
    <x v="6"/>
    <x v="32"/>
    <x v="312"/>
    <x v="0"/>
    <n v="1"/>
    <x v="2"/>
    <m/>
    <m/>
  </r>
  <r>
    <x v="1"/>
    <x v="6"/>
    <x v="6"/>
    <x v="32"/>
    <x v="18"/>
    <x v="1"/>
    <n v="2"/>
    <x v="0"/>
    <m/>
    <m/>
  </r>
  <r>
    <x v="1"/>
    <x v="6"/>
    <x v="6"/>
    <x v="32"/>
    <x v="638"/>
    <x v="1"/>
    <n v="3"/>
    <x v="0"/>
    <m/>
    <m/>
  </r>
  <r>
    <x v="1"/>
    <x v="6"/>
    <x v="6"/>
    <x v="32"/>
    <x v="639"/>
    <x v="1"/>
    <n v="1"/>
    <x v="0"/>
    <m/>
    <m/>
  </r>
  <r>
    <x v="1"/>
    <x v="6"/>
    <x v="6"/>
    <x v="32"/>
    <x v="640"/>
    <x v="1"/>
    <n v="1"/>
    <x v="0"/>
    <m/>
    <m/>
  </r>
  <r>
    <x v="1"/>
    <x v="6"/>
    <x v="6"/>
    <x v="32"/>
    <x v="642"/>
    <x v="1"/>
    <n v="2"/>
    <x v="0"/>
    <m/>
    <m/>
  </r>
  <r>
    <x v="1"/>
    <x v="6"/>
    <x v="6"/>
    <x v="32"/>
    <x v="643"/>
    <x v="1"/>
    <n v="1"/>
    <x v="0"/>
    <m/>
    <m/>
  </r>
  <r>
    <x v="1"/>
    <x v="6"/>
    <x v="6"/>
    <x v="32"/>
    <x v="94"/>
    <x v="1"/>
    <n v="4"/>
    <x v="0"/>
    <m/>
    <m/>
  </r>
  <r>
    <x v="1"/>
    <x v="6"/>
    <x v="6"/>
    <x v="32"/>
    <x v="644"/>
    <x v="1"/>
    <n v="2"/>
    <x v="0"/>
    <m/>
    <m/>
  </r>
  <r>
    <x v="1"/>
    <x v="6"/>
    <x v="6"/>
    <x v="32"/>
    <x v="713"/>
    <x v="7"/>
    <n v="2"/>
    <x v="1"/>
    <m/>
    <m/>
  </r>
  <r>
    <x v="1"/>
    <x v="6"/>
    <x v="6"/>
    <x v="32"/>
    <x v="230"/>
    <x v="7"/>
    <n v="2"/>
    <x v="1"/>
    <m/>
    <m/>
  </r>
  <r>
    <x v="1"/>
    <x v="6"/>
    <x v="6"/>
    <x v="32"/>
    <x v="627"/>
    <x v="7"/>
    <n v="0.4"/>
    <x v="1"/>
    <m/>
    <m/>
  </r>
  <r>
    <x v="1"/>
    <x v="6"/>
    <x v="6"/>
    <x v="32"/>
    <x v="232"/>
    <x v="3"/>
    <n v="1"/>
    <x v="0"/>
    <m/>
    <m/>
  </r>
  <r>
    <x v="1"/>
    <x v="6"/>
    <x v="6"/>
    <x v="32"/>
    <x v="236"/>
    <x v="3"/>
    <n v="0.5"/>
    <x v="1"/>
    <m/>
    <m/>
  </r>
  <r>
    <x v="1"/>
    <x v="6"/>
    <x v="6"/>
    <x v="32"/>
    <x v="287"/>
    <x v="3"/>
    <n v="0.5"/>
    <x v="1"/>
    <m/>
    <m/>
  </r>
  <r>
    <x v="1"/>
    <x v="6"/>
    <x v="6"/>
    <x v="32"/>
    <x v="714"/>
    <x v="3"/>
    <n v="1"/>
    <x v="0"/>
    <m/>
    <m/>
  </r>
  <r>
    <x v="1"/>
    <x v="6"/>
    <x v="6"/>
    <x v="32"/>
    <x v="455"/>
    <x v="3"/>
    <n v="1"/>
    <x v="0"/>
    <m/>
    <m/>
  </r>
  <r>
    <x v="1"/>
    <x v="6"/>
    <x v="6"/>
    <x v="32"/>
    <x v="715"/>
    <x v="3"/>
    <n v="1"/>
    <x v="0"/>
    <m/>
    <m/>
  </r>
  <r>
    <x v="1"/>
    <x v="6"/>
    <x v="6"/>
    <x v="32"/>
    <x v="302"/>
    <x v="3"/>
    <n v="0.1"/>
    <x v="1"/>
    <m/>
    <m/>
  </r>
  <r>
    <x v="1"/>
    <x v="6"/>
    <x v="6"/>
    <x v="32"/>
    <x v="716"/>
    <x v="3"/>
    <n v="1"/>
    <x v="0"/>
    <m/>
    <m/>
  </r>
  <r>
    <x v="1"/>
    <x v="6"/>
    <x v="6"/>
    <x v="32"/>
    <x v="30"/>
    <x v="3"/>
    <n v="2"/>
    <x v="1"/>
    <m/>
    <m/>
  </r>
  <r>
    <x v="1"/>
    <x v="6"/>
    <x v="6"/>
    <x v="32"/>
    <x v="360"/>
    <x v="3"/>
    <n v="1"/>
    <x v="1"/>
    <m/>
    <m/>
  </r>
  <r>
    <x v="1"/>
    <x v="6"/>
    <x v="6"/>
    <x v="32"/>
    <x v="198"/>
    <x v="3"/>
    <n v="1"/>
    <x v="1"/>
    <m/>
    <m/>
  </r>
  <r>
    <x v="1"/>
    <x v="6"/>
    <x v="6"/>
    <x v="32"/>
    <x v="201"/>
    <x v="3"/>
    <n v="1"/>
    <x v="0"/>
    <m/>
    <m/>
  </r>
  <r>
    <x v="1"/>
    <x v="6"/>
    <x v="6"/>
    <x v="32"/>
    <x v="202"/>
    <x v="3"/>
    <n v="1"/>
    <x v="0"/>
    <m/>
    <m/>
  </r>
  <r>
    <x v="1"/>
    <x v="6"/>
    <x v="6"/>
    <x v="32"/>
    <x v="657"/>
    <x v="3"/>
    <n v="1"/>
    <x v="0"/>
    <m/>
    <m/>
  </r>
  <r>
    <x v="1"/>
    <x v="6"/>
    <x v="6"/>
    <x v="32"/>
    <x v="243"/>
    <x v="3"/>
    <n v="0.5"/>
    <x v="1"/>
    <m/>
    <m/>
  </r>
  <r>
    <x v="1"/>
    <x v="6"/>
    <x v="6"/>
    <x v="32"/>
    <x v="717"/>
    <x v="3"/>
    <n v="1.5"/>
    <x v="1"/>
    <m/>
    <m/>
  </r>
  <r>
    <x v="1"/>
    <x v="6"/>
    <x v="6"/>
    <x v="32"/>
    <x v="718"/>
    <x v="8"/>
    <n v="0.4"/>
    <x v="1"/>
    <m/>
    <m/>
  </r>
  <r>
    <x v="1"/>
    <x v="6"/>
    <x v="6"/>
    <x v="32"/>
    <x v="634"/>
    <x v="8"/>
    <n v="0.5"/>
    <x v="1"/>
    <m/>
    <m/>
  </r>
  <r>
    <x v="1"/>
    <x v="6"/>
    <x v="6"/>
    <x v="32"/>
    <x v="719"/>
    <x v="8"/>
    <n v="1"/>
    <x v="2"/>
    <m/>
    <m/>
  </r>
  <r>
    <x v="1"/>
    <x v="6"/>
    <x v="6"/>
    <x v="32"/>
    <x v="137"/>
    <x v="5"/>
    <n v="2"/>
    <x v="2"/>
    <m/>
    <m/>
  </r>
  <r>
    <x v="1"/>
    <x v="6"/>
    <x v="6"/>
    <x v="32"/>
    <x v="213"/>
    <x v="5"/>
    <n v="20"/>
    <x v="0"/>
    <m/>
    <m/>
  </r>
  <r>
    <x v="1"/>
    <x v="6"/>
    <x v="6"/>
    <x v="32"/>
    <x v="293"/>
    <x v="5"/>
    <n v="0.5"/>
    <x v="1"/>
    <m/>
    <m/>
  </r>
  <r>
    <x v="1"/>
    <x v="6"/>
    <x v="6"/>
    <x v="32"/>
    <x v="393"/>
    <x v="5"/>
    <n v="0.6"/>
    <x v="1"/>
    <m/>
    <m/>
  </r>
  <r>
    <x v="1"/>
    <x v="6"/>
    <x v="6"/>
    <x v="32"/>
    <x v="672"/>
    <x v="5"/>
    <n v="0.5"/>
    <x v="1"/>
    <m/>
    <m/>
  </r>
  <r>
    <x v="1"/>
    <x v="7"/>
    <x v="7"/>
    <x v="0"/>
    <x v="720"/>
    <x v="7"/>
    <n v="0.5"/>
    <x v="2"/>
    <m/>
    <m/>
  </r>
  <r>
    <x v="1"/>
    <x v="7"/>
    <x v="7"/>
    <x v="0"/>
    <x v="721"/>
    <x v="7"/>
    <n v="0.2"/>
    <x v="1"/>
    <m/>
    <m/>
  </r>
  <r>
    <x v="1"/>
    <x v="7"/>
    <x v="7"/>
    <x v="0"/>
    <x v="722"/>
    <x v="7"/>
    <n v="2"/>
    <x v="0"/>
    <m/>
    <m/>
  </r>
  <r>
    <x v="1"/>
    <x v="7"/>
    <x v="7"/>
    <x v="0"/>
    <x v="723"/>
    <x v="7"/>
    <n v="0.25"/>
    <x v="1"/>
    <m/>
    <m/>
  </r>
  <r>
    <x v="1"/>
    <x v="7"/>
    <x v="7"/>
    <x v="0"/>
    <x v="724"/>
    <x v="7"/>
    <n v="8"/>
    <x v="0"/>
    <m/>
    <m/>
  </r>
  <r>
    <x v="1"/>
    <x v="7"/>
    <x v="7"/>
    <x v="0"/>
    <x v="725"/>
    <x v="7"/>
    <n v="30"/>
    <x v="0"/>
    <m/>
    <m/>
  </r>
  <r>
    <x v="1"/>
    <x v="7"/>
    <x v="7"/>
    <x v="0"/>
    <x v="544"/>
    <x v="7"/>
    <n v="1"/>
    <x v="0"/>
    <m/>
    <m/>
  </r>
  <r>
    <x v="1"/>
    <x v="7"/>
    <x v="7"/>
    <x v="0"/>
    <x v="726"/>
    <x v="7"/>
    <n v="20"/>
    <x v="0"/>
    <m/>
    <m/>
  </r>
  <r>
    <x v="1"/>
    <x v="7"/>
    <x v="7"/>
    <x v="0"/>
    <x v="727"/>
    <x v="7"/>
    <n v="0.5"/>
    <x v="0"/>
    <m/>
    <m/>
  </r>
  <r>
    <x v="1"/>
    <x v="7"/>
    <x v="7"/>
    <x v="0"/>
    <x v="728"/>
    <x v="7"/>
    <n v="8"/>
    <x v="0"/>
    <m/>
    <m/>
  </r>
  <r>
    <x v="1"/>
    <x v="7"/>
    <x v="7"/>
    <x v="0"/>
    <x v="94"/>
    <x v="7"/>
    <n v="1"/>
    <x v="0"/>
    <m/>
    <m/>
  </r>
  <r>
    <x v="1"/>
    <x v="7"/>
    <x v="7"/>
    <x v="0"/>
    <x v="729"/>
    <x v="7"/>
    <n v="0.03"/>
    <x v="1"/>
    <m/>
    <m/>
  </r>
  <r>
    <x v="1"/>
    <x v="7"/>
    <x v="7"/>
    <x v="0"/>
    <x v="90"/>
    <x v="7"/>
    <n v="0.2"/>
    <x v="2"/>
    <m/>
    <m/>
  </r>
  <r>
    <x v="1"/>
    <x v="7"/>
    <x v="7"/>
    <x v="0"/>
    <x v="730"/>
    <x v="7"/>
    <n v="1"/>
    <x v="0"/>
    <m/>
    <m/>
  </r>
  <r>
    <x v="1"/>
    <x v="7"/>
    <x v="7"/>
    <x v="0"/>
    <x v="731"/>
    <x v="7"/>
    <n v="1"/>
    <x v="0"/>
    <m/>
    <m/>
  </r>
  <r>
    <x v="1"/>
    <x v="7"/>
    <x v="7"/>
    <x v="31"/>
    <x v="601"/>
    <x v="7"/>
    <n v="1"/>
    <x v="0"/>
    <m/>
    <m/>
  </r>
  <r>
    <x v="1"/>
    <x v="7"/>
    <x v="7"/>
    <x v="31"/>
    <x v="732"/>
    <x v="7"/>
    <n v="1"/>
    <x v="0"/>
    <m/>
    <m/>
  </r>
  <r>
    <x v="1"/>
    <x v="7"/>
    <x v="7"/>
    <x v="31"/>
    <x v="720"/>
    <x v="7"/>
    <n v="0.5"/>
    <x v="2"/>
    <m/>
    <m/>
  </r>
  <r>
    <x v="1"/>
    <x v="7"/>
    <x v="7"/>
    <x v="31"/>
    <x v="733"/>
    <x v="7"/>
    <n v="1"/>
    <x v="0"/>
    <m/>
    <m/>
  </r>
  <r>
    <x v="1"/>
    <x v="7"/>
    <x v="7"/>
    <x v="31"/>
    <x v="734"/>
    <x v="7"/>
    <n v="0.5"/>
    <x v="1"/>
    <m/>
    <m/>
  </r>
  <r>
    <x v="1"/>
    <x v="7"/>
    <x v="7"/>
    <x v="31"/>
    <x v="721"/>
    <x v="7"/>
    <n v="0.2"/>
    <x v="1"/>
    <m/>
    <m/>
  </r>
  <r>
    <x v="1"/>
    <x v="7"/>
    <x v="7"/>
    <x v="31"/>
    <x v="735"/>
    <x v="7"/>
    <n v="3"/>
    <x v="0"/>
    <m/>
    <m/>
  </r>
  <r>
    <x v="1"/>
    <x v="7"/>
    <x v="7"/>
    <x v="31"/>
    <x v="736"/>
    <x v="7"/>
    <n v="12"/>
    <x v="0"/>
    <m/>
    <m/>
  </r>
  <r>
    <x v="1"/>
    <x v="7"/>
    <x v="7"/>
    <x v="31"/>
    <x v="737"/>
    <x v="7"/>
    <n v="2"/>
    <x v="0"/>
    <m/>
    <m/>
  </r>
  <r>
    <x v="1"/>
    <x v="7"/>
    <x v="7"/>
    <x v="31"/>
    <x v="723"/>
    <x v="7"/>
    <n v="0.25"/>
    <x v="1"/>
    <m/>
    <m/>
  </r>
  <r>
    <x v="1"/>
    <x v="7"/>
    <x v="7"/>
    <x v="31"/>
    <x v="738"/>
    <x v="7"/>
    <n v="10"/>
    <x v="0"/>
    <m/>
    <m/>
  </r>
  <r>
    <x v="1"/>
    <x v="7"/>
    <x v="7"/>
    <x v="31"/>
    <x v="739"/>
    <x v="7"/>
    <n v="10"/>
    <x v="0"/>
    <m/>
    <m/>
  </r>
  <r>
    <x v="1"/>
    <x v="7"/>
    <x v="7"/>
    <x v="31"/>
    <x v="740"/>
    <x v="7"/>
    <n v="3"/>
    <x v="0"/>
    <m/>
    <m/>
  </r>
  <r>
    <x v="1"/>
    <x v="7"/>
    <x v="7"/>
    <x v="31"/>
    <x v="148"/>
    <x v="7"/>
    <n v="3"/>
    <x v="0"/>
    <m/>
    <m/>
  </r>
  <r>
    <x v="1"/>
    <x v="7"/>
    <x v="7"/>
    <x v="31"/>
    <x v="724"/>
    <x v="7"/>
    <n v="8"/>
    <x v="0"/>
    <m/>
    <m/>
  </r>
  <r>
    <x v="1"/>
    <x v="7"/>
    <x v="7"/>
    <x v="31"/>
    <x v="741"/>
    <x v="7"/>
    <n v="1"/>
    <x v="1"/>
    <m/>
    <m/>
  </r>
  <r>
    <x v="1"/>
    <x v="7"/>
    <x v="7"/>
    <x v="31"/>
    <x v="742"/>
    <x v="7"/>
    <n v="20"/>
    <x v="0"/>
    <m/>
    <m/>
  </r>
  <r>
    <x v="1"/>
    <x v="7"/>
    <x v="7"/>
    <x v="31"/>
    <x v="725"/>
    <x v="7"/>
    <n v="30"/>
    <x v="0"/>
    <m/>
    <m/>
  </r>
  <r>
    <x v="1"/>
    <x v="7"/>
    <x v="7"/>
    <x v="31"/>
    <x v="544"/>
    <x v="7"/>
    <n v="2"/>
    <x v="0"/>
    <m/>
    <m/>
  </r>
  <r>
    <x v="1"/>
    <x v="7"/>
    <x v="7"/>
    <x v="31"/>
    <x v="726"/>
    <x v="7"/>
    <n v="20"/>
    <x v="0"/>
    <m/>
    <m/>
  </r>
  <r>
    <x v="1"/>
    <x v="7"/>
    <x v="7"/>
    <x v="31"/>
    <x v="743"/>
    <x v="7"/>
    <n v="8"/>
    <x v="1"/>
    <m/>
    <m/>
  </r>
  <r>
    <x v="1"/>
    <x v="7"/>
    <x v="7"/>
    <x v="31"/>
    <x v="744"/>
    <x v="7"/>
    <n v="0.5"/>
    <x v="0"/>
    <m/>
    <m/>
  </r>
  <r>
    <x v="1"/>
    <x v="7"/>
    <x v="7"/>
    <x v="31"/>
    <x v="302"/>
    <x v="7"/>
    <n v="0.1"/>
    <x v="1"/>
    <m/>
    <m/>
  </r>
  <r>
    <x v="1"/>
    <x v="7"/>
    <x v="7"/>
    <x v="31"/>
    <x v="745"/>
    <x v="7"/>
    <n v="1"/>
    <x v="0"/>
    <m/>
    <m/>
  </r>
  <r>
    <x v="1"/>
    <x v="7"/>
    <x v="7"/>
    <x v="31"/>
    <x v="30"/>
    <x v="7"/>
    <n v="5"/>
    <x v="1"/>
    <m/>
    <m/>
  </r>
  <r>
    <x v="1"/>
    <x v="7"/>
    <x v="7"/>
    <x v="31"/>
    <x v="746"/>
    <x v="7"/>
    <n v="3"/>
    <x v="0"/>
    <m/>
    <m/>
  </r>
  <r>
    <x v="1"/>
    <x v="7"/>
    <x v="7"/>
    <x v="31"/>
    <x v="747"/>
    <x v="7"/>
    <n v="2"/>
    <x v="0"/>
    <m/>
    <m/>
  </r>
  <r>
    <x v="1"/>
    <x v="7"/>
    <x v="7"/>
    <x v="31"/>
    <x v="32"/>
    <x v="7"/>
    <n v="3"/>
    <x v="1"/>
    <m/>
    <m/>
  </r>
  <r>
    <x v="1"/>
    <x v="7"/>
    <x v="7"/>
    <x v="31"/>
    <x v="727"/>
    <x v="7"/>
    <n v="2"/>
    <x v="0"/>
    <m/>
    <m/>
  </r>
  <r>
    <x v="1"/>
    <x v="7"/>
    <x v="7"/>
    <x v="31"/>
    <x v="748"/>
    <x v="7"/>
    <n v="2"/>
    <x v="0"/>
    <m/>
    <m/>
  </r>
  <r>
    <x v="1"/>
    <x v="7"/>
    <x v="7"/>
    <x v="31"/>
    <x v="749"/>
    <x v="7"/>
    <n v="3"/>
    <x v="1"/>
    <m/>
    <m/>
  </r>
  <r>
    <x v="1"/>
    <x v="7"/>
    <x v="7"/>
    <x v="31"/>
    <x v="728"/>
    <x v="7"/>
    <n v="25"/>
    <x v="0"/>
    <m/>
    <m/>
  </r>
  <r>
    <x v="1"/>
    <x v="7"/>
    <x v="7"/>
    <x v="31"/>
    <x v="94"/>
    <x v="7"/>
    <n v="2"/>
    <x v="0"/>
    <m/>
    <m/>
  </r>
  <r>
    <x v="1"/>
    <x v="7"/>
    <x v="7"/>
    <x v="31"/>
    <x v="750"/>
    <x v="7"/>
    <n v="3"/>
    <x v="0"/>
    <m/>
    <m/>
  </r>
  <r>
    <x v="1"/>
    <x v="7"/>
    <x v="7"/>
    <x v="31"/>
    <x v="751"/>
    <x v="7"/>
    <n v="15"/>
    <x v="0"/>
    <m/>
    <m/>
  </r>
  <r>
    <x v="1"/>
    <x v="7"/>
    <x v="7"/>
    <x v="31"/>
    <x v="729"/>
    <x v="7"/>
    <n v="0.03"/>
    <x v="1"/>
    <m/>
    <m/>
  </r>
  <r>
    <x v="1"/>
    <x v="7"/>
    <x v="7"/>
    <x v="31"/>
    <x v="26"/>
    <x v="7"/>
    <n v="1"/>
    <x v="0"/>
    <m/>
    <m/>
  </r>
  <r>
    <x v="1"/>
    <x v="7"/>
    <x v="7"/>
    <x v="31"/>
    <x v="752"/>
    <x v="7"/>
    <n v="0.5"/>
    <x v="0"/>
    <m/>
    <m/>
  </r>
  <r>
    <x v="1"/>
    <x v="7"/>
    <x v="7"/>
    <x v="31"/>
    <x v="90"/>
    <x v="7"/>
    <n v="0.2"/>
    <x v="2"/>
    <m/>
    <m/>
  </r>
  <r>
    <x v="1"/>
    <x v="7"/>
    <x v="7"/>
    <x v="16"/>
    <x v="601"/>
    <x v="7"/>
    <n v="1"/>
    <x v="0"/>
    <m/>
    <m/>
  </r>
  <r>
    <x v="1"/>
    <x v="7"/>
    <x v="7"/>
    <x v="16"/>
    <x v="732"/>
    <x v="7"/>
    <n v="1"/>
    <x v="0"/>
    <m/>
    <m/>
  </r>
  <r>
    <x v="1"/>
    <x v="7"/>
    <x v="7"/>
    <x v="16"/>
    <x v="720"/>
    <x v="7"/>
    <n v="0.5"/>
    <x v="2"/>
    <m/>
    <m/>
  </r>
  <r>
    <x v="1"/>
    <x v="7"/>
    <x v="7"/>
    <x v="16"/>
    <x v="733"/>
    <x v="7"/>
    <n v="1"/>
    <x v="0"/>
    <m/>
    <m/>
  </r>
  <r>
    <x v="1"/>
    <x v="7"/>
    <x v="7"/>
    <x v="16"/>
    <x v="734"/>
    <x v="7"/>
    <n v="0.5"/>
    <x v="1"/>
    <m/>
    <m/>
  </r>
  <r>
    <x v="1"/>
    <x v="7"/>
    <x v="7"/>
    <x v="16"/>
    <x v="721"/>
    <x v="7"/>
    <n v="0.2"/>
    <x v="1"/>
    <m/>
    <m/>
  </r>
  <r>
    <x v="1"/>
    <x v="7"/>
    <x v="7"/>
    <x v="16"/>
    <x v="735"/>
    <x v="7"/>
    <n v="3"/>
    <x v="0"/>
    <m/>
    <m/>
  </r>
  <r>
    <x v="1"/>
    <x v="7"/>
    <x v="7"/>
    <x v="16"/>
    <x v="736"/>
    <x v="7"/>
    <n v="12"/>
    <x v="0"/>
    <m/>
    <m/>
  </r>
  <r>
    <x v="1"/>
    <x v="7"/>
    <x v="7"/>
    <x v="16"/>
    <x v="753"/>
    <x v="7"/>
    <n v="2"/>
    <x v="0"/>
    <m/>
    <m/>
  </r>
  <r>
    <x v="1"/>
    <x v="7"/>
    <x v="7"/>
    <x v="16"/>
    <x v="723"/>
    <x v="7"/>
    <n v="0.25"/>
    <x v="1"/>
    <m/>
    <m/>
  </r>
  <r>
    <x v="1"/>
    <x v="7"/>
    <x v="7"/>
    <x v="16"/>
    <x v="738"/>
    <x v="7"/>
    <n v="10"/>
    <x v="0"/>
    <m/>
    <m/>
  </r>
  <r>
    <x v="1"/>
    <x v="7"/>
    <x v="7"/>
    <x v="16"/>
    <x v="739"/>
    <x v="7"/>
    <n v="10"/>
    <x v="0"/>
    <m/>
    <m/>
  </r>
  <r>
    <x v="1"/>
    <x v="7"/>
    <x v="7"/>
    <x v="16"/>
    <x v="740"/>
    <x v="7"/>
    <n v="3"/>
    <x v="0"/>
    <m/>
    <m/>
  </r>
  <r>
    <x v="1"/>
    <x v="7"/>
    <x v="7"/>
    <x v="16"/>
    <x v="148"/>
    <x v="7"/>
    <n v="3"/>
    <x v="0"/>
    <m/>
    <m/>
  </r>
  <r>
    <x v="1"/>
    <x v="7"/>
    <x v="7"/>
    <x v="16"/>
    <x v="724"/>
    <x v="7"/>
    <n v="8"/>
    <x v="0"/>
    <m/>
    <m/>
  </r>
  <r>
    <x v="1"/>
    <x v="7"/>
    <x v="7"/>
    <x v="16"/>
    <x v="742"/>
    <x v="7"/>
    <n v="20"/>
    <x v="0"/>
    <m/>
    <m/>
  </r>
  <r>
    <x v="1"/>
    <x v="7"/>
    <x v="7"/>
    <x v="16"/>
    <x v="725"/>
    <x v="7"/>
    <n v="30"/>
    <x v="0"/>
    <m/>
    <m/>
  </r>
  <r>
    <x v="1"/>
    <x v="7"/>
    <x v="7"/>
    <x v="16"/>
    <x v="544"/>
    <x v="7"/>
    <n v="2"/>
    <x v="0"/>
    <m/>
    <m/>
  </r>
  <r>
    <x v="1"/>
    <x v="7"/>
    <x v="7"/>
    <x v="16"/>
    <x v="726"/>
    <x v="7"/>
    <n v="20"/>
    <x v="0"/>
    <m/>
    <m/>
  </r>
  <r>
    <x v="1"/>
    <x v="7"/>
    <x v="7"/>
    <x v="16"/>
    <x v="743"/>
    <x v="7"/>
    <n v="8"/>
    <x v="1"/>
    <m/>
    <m/>
  </r>
  <r>
    <x v="1"/>
    <x v="7"/>
    <x v="7"/>
    <x v="16"/>
    <x v="744"/>
    <x v="7"/>
    <n v="1"/>
    <x v="0"/>
    <m/>
    <m/>
  </r>
  <r>
    <x v="1"/>
    <x v="7"/>
    <x v="7"/>
    <x v="16"/>
    <x v="302"/>
    <x v="7"/>
    <n v="0.1"/>
    <x v="1"/>
    <m/>
    <m/>
  </r>
  <r>
    <x v="1"/>
    <x v="7"/>
    <x v="7"/>
    <x v="16"/>
    <x v="745"/>
    <x v="7"/>
    <n v="1"/>
    <x v="0"/>
    <m/>
    <m/>
  </r>
  <r>
    <x v="1"/>
    <x v="7"/>
    <x v="7"/>
    <x v="16"/>
    <x v="30"/>
    <x v="7"/>
    <n v="1"/>
    <x v="1"/>
    <m/>
    <m/>
  </r>
  <r>
    <x v="1"/>
    <x v="7"/>
    <x v="7"/>
    <x v="16"/>
    <x v="754"/>
    <x v="7"/>
    <n v="2"/>
    <x v="0"/>
    <m/>
    <m/>
  </r>
  <r>
    <x v="1"/>
    <x v="7"/>
    <x v="7"/>
    <x v="16"/>
    <x v="31"/>
    <x v="7"/>
    <n v="1"/>
    <x v="1"/>
    <m/>
    <m/>
  </r>
  <r>
    <x v="1"/>
    <x v="7"/>
    <x v="7"/>
    <x v="16"/>
    <x v="746"/>
    <x v="7"/>
    <n v="3"/>
    <x v="0"/>
    <m/>
    <m/>
  </r>
  <r>
    <x v="1"/>
    <x v="7"/>
    <x v="7"/>
    <x v="16"/>
    <x v="32"/>
    <x v="7"/>
    <n v="3"/>
    <x v="1"/>
    <m/>
    <m/>
  </r>
  <r>
    <x v="1"/>
    <x v="7"/>
    <x v="7"/>
    <x v="16"/>
    <x v="727"/>
    <x v="7"/>
    <n v="2"/>
    <x v="0"/>
    <m/>
    <m/>
  </r>
  <r>
    <x v="1"/>
    <x v="7"/>
    <x v="7"/>
    <x v="16"/>
    <x v="755"/>
    <x v="7"/>
    <n v="3"/>
    <x v="1"/>
    <m/>
    <m/>
  </r>
  <r>
    <x v="1"/>
    <x v="7"/>
    <x v="7"/>
    <x v="16"/>
    <x v="756"/>
    <x v="7"/>
    <n v="2"/>
    <x v="0"/>
    <m/>
    <m/>
  </r>
  <r>
    <x v="1"/>
    <x v="7"/>
    <x v="7"/>
    <x v="16"/>
    <x v="728"/>
    <x v="7"/>
    <n v="25"/>
    <x v="0"/>
    <m/>
    <m/>
  </r>
  <r>
    <x v="1"/>
    <x v="7"/>
    <x v="7"/>
    <x v="16"/>
    <x v="94"/>
    <x v="7"/>
    <n v="2"/>
    <x v="0"/>
    <m/>
    <m/>
  </r>
  <r>
    <x v="1"/>
    <x v="7"/>
    <x v="7"/>
    <x v="16"/>
    <x v="757"/>
    <x v="7"/>
    <n v="1"/>
    <x v="0"/>
    <m/>
    <m/>
  </r>
  <r>
    <x v="1"/>
    <x v="7"/>
    <x v="7"/>
    <x v="16"/>
    <x v="750"/>
    <x v="7"/>
    <n v="3"/>
    <x v="0"/>
    <m/>
    <m/>
  </r>
  <r>
    <x v="1"/>
    <x v="7"/>
    <x v="7"/>
    <x v="16"/>
    <x v="751"/>
    <x v="7"/>
    <n v="15"/>
    <x v="0"/>
    <m/>
    <m/>
  </r>
  <r>
    <x v="1"/>
    <x v="7"/>
    <x v="7"/>
    <x v="16"/>
    <x v="729"/>
    <x v="7"/>
    <n v="0.03"/>
    <x v="1"/>
    <m/>
    <m/>
  </r>
  <r>
    <x v="1"/>
    <x v="7"/>
    <x v="7"/>
    <x v="16"/>
    <x v="758"/>
    <x v="7"/>
    <n v="0.5"/>
    <x v="0"/>
    <m/>
    <m/>
  </r>
  <r>
    <x v="1"/>
    <x v="7"/>
    <x v="7"/>
    <x v="16"/>
    <x v="26"/>
    <x v="7"/>
    <n v="1"/>
    <x v="0"/>
    <m/>
    <m/>
  </r>
  <r>
    <x v="1"/>
    <x v="7"/>
    <x v="7"/>
    <x v="16"/>
    <x v="568"/>
    <x v="7"/>
    <n v="0.5"/>
    <x v="0"/>
    <m/>
    <m/>
  </r>
  <r>
    <x v="1"/>
    <x v="7"/>
    <x v="7"/>
    <x v="16"/>
    <x v="90"/>
    <x v="7"/>
    <n v="0.2"/>
    <x v="2"/>
    <m/>
    <m/>
  </r>
  <r>
    <x v="1"/>
    <x v="7"/>
    <x v="7"/>
    <x v="17"/>
    <x v="601"/>
    <x v="7"/>
    <n v="2"/>
    <x v="0"/>
    <m/>
    <m/>
  </r>
  <r>
    <x v="1"/>
    <x v="7"/>
    <x v="7"/>
    <x v="17"/>
    <x v="732"/>
    <x v="7"/>
    <n v="1"/>
    <x v="0"/>
    <m/>
    <m/>
  </r>
  <r>
    <x v="1"/>
    <x v="7"/>
    <x v="7"/>
    <x v="17"/>
    <x v="720"/>
    <x v="7"/>
    <n v="1"/>
    <x v="2"/>
    <m/>
    <m/>
  </r>
  <r>
    <x v="1"/>
    <x v="7"/>
    <x v="7"/>
    <x v="17"/>
    <x v="733"/>
    <x v="7"/>
    <n v="1"/>
    <x v="0"/>
    <m/>
    <m/>
  </r>
  <r>
    <x v="1"/>
    <x v="7"/>
    <x v="7"/>
    <x v="17"/>
    <x v="734"/>
    <x v="7"/>
    <n v="0.5"/>
    <x v="1"/>
    <m/>
    <m/>
  </r>
  <r>
    <x v="1"/>
    <x v="7"/>
    <x v="7"/>
    <x v="17"/>
    <x v="721"/>
    <x v="7"/>
    <n v="0.2"/>
    <x v="1"/>
    <m/>
    <m/>
  </r>
  <r>
    <x v="1"/>
    <x v="7"/>
    <x v="7"/>
    <x v="17"/>
    <x v="735"/>
    <x v="7"/>
    <n v="3"/>
    <x v="0"/>
    <m/>
    <m/>
  </r>
  <r>
    <x v="1"/>
    <x v="7"/>
    <x v="7"/>
    <x v="17"/>
    <x v="736"/>
    <x v="7"/>
    <n v="12"/>
    <x v="0"/>
    <m/>
    <m/>
  </r>
  <r>
    <x v="1"/>
    <x v="7"/>
    <x v="7"/>
    <x v="17"/>
    <x v="723"/>
    <x v="7"/>
    <n v="0.25"/>
    <x v="1"/>
    <m/>
    <m/>
  </r>
  <r>
    <x v="1"/>
    <x v="7"/>
    <x v="7"/>
    <x v="17"/>
    <x v="738"/>
    <x v="7"/>
    <n v="10"/>
    <x v="0"/>
    <m/>
    <m/>
  </r>
  <r>
    <x v="1"/>
    <x v="7"/>
    <x v="7"/>
    <x v="17"/>
    <x v="759"/>
    <x v="7"/>
    <n v="2"/>
    <x v="0"/>
    <m/>
    <m/>
  </r>
  <r>
    <x v="1"/>
    <x v="7"/>
    <x v="7"/>
    <x v="17"/>
    <x v="739"/>
    <x v="7"/>
    <n v="10"/>
    <x v="0"/>
    <m/>
    <m/>
  </r>
  <r>
    <x v="1"/>
    <x v="7"/>
    <x v="7"/>
    <x v="17"/>
    <x v="740"/>
    <x v="7"/>
    <n v="3"/>
    <x v="0"/>
    <m/>
    <m/>
  </r>
  <r>
    <x v="1"/>
    <x v="7"/>
    <x v="7"/>
    <x v="17"/>
    <x v="148"/>
    <x v="7"/>
    <n v="3"/>
    <x v="0"/>
    <m/>
    <m/>
  </r>
  <r>
    <x v="1"/>
    <x v="7"/>
    <x v="7"/>
    <x v="17"/>
    <x v="724"/>
    <x v="7"/>
    <n v="8"/>
    <x v="0"/>
    <m/>
    <m/>
  </r>
  <r>
    <x v="1"/>
    <x v="7"/>
    <x v="7"/>
    <x v="17"/>
    <x v="742"/>
    <x v="7"/>
    <n v="20"/>
    <x v="0"/>
    <m/>
    <m/>
  </r>
  <r>
    <x v="1"/>
    <x v="7"/>
    <x v="7"/>
    <x v="17"/>
    <x v="725"/>
    <x v="7"/>
    <n v="30"/>
    <x v="0"/>
    <m/>
    <m/>
  </r>
  <r>
    <x v="1"/>
    <x v="7"/>
    <x v="7"/>
    <x v="17"/>
    <x v="544"/>
    <x v="7"/>
    <n v="2"/>
    <x v="0"/>
    <m/>
    <m/>
  </r>
  <r>
    <x v="1"/>
    <x v="7"/>
    <x v="7"/>
    <x v="17"/>
    <x v="760"/>
    <x v="7"/>
    <n v="1"/>
    <x v="0"/>
    <m/>
    <m/>
  </r>
  <r>
    <x v="1"/>
    <x v="7"/>
    <x v="7"/>
    <x v="17"/>
    <x v="761"/>
    <x v="7"/>
    <n v="2"/>
    <x v="0"/>
    <m/>
    <m/>
  </r>
  <r>
    <x v="1"/>
    <x v="7"/>
    <x v="7"/>
    <x v="17"/>
    <x v="76"/>
    <x v="7"/>
    <n v="0.5"/>
    <x v="0"/>
    <m/>
    <m/>
  </r>
  <r>
    <x v="1"/>
    <x v="7"/>
    <x v="7"/>
    <x v="17"/>
    <x v="72"/>
    <x v="7"/>
    <n v="0.25"/>
    <x v="0"/>
    <m/>
    <m/>
  </r>
  <r>
    <x v="1"/>
    <x v="7"/>
    <x v="7"/>
    <x v="17"/>
    <x v="726"/>
    <x v="7"/>
    <n v="20"/>
    <x v="0"/>
    <m/>
    <m/>
  </r>
  <r>
    <x v="1"/>
    <x v="7"/>
    <x v="7"/>
    <x v="17"/>
    <x v="743"/>
    <x v="7"/>
    <n v="8"/>
    <x v="1"/>
    <m/>
    <m/>
  </r>
  <r>
    <x v="1"/>
    <x v="7"/>
    <x v="7"/>
    <x v="17"/>
    <x v="744"/>
    <x v="7"/>
    <n v="0.5"/>
    <x v="0"/>
    <m/>
    <m/>
  </r>
  <r>
    <x v="1"/>
    <x v="7"/>
    <x v="7"/>
    <x v="17"/>
    <x v="302"/>
    <x v="7"/>
    <n v="0.1"/>
    <x v="1"/>
    <m/>
    <m/>
  </r>
  <r>
    <x v="1"/>
    <x v="7"/>
    <x v="7"/>
    <x v="17"/>
    <x v="762"/>
    <x v="7"/>
    <n v="0.25"/>
    <x v="0"/>
    <m/>
    <m/>
  </r>
  <r>
    <x v="1"/>
    <x v="7"/>
    <x v="7"/>
    <x v="17"/>
    <x v="30"/>
    <x v="7"/>
    <n v="5"/>
    <x v="1"/>
    <m/>
    <m/>
  </r>
  <r>
    <x v="1"/>
    <x v="7"/>
    <x v="7"/>
    <x v="17"/>
    <x v="727"/>
    <x v="7"/>
    <n v="2"/>
    <x v="0"/>
    <m/>
    <m/>
  </r>
  <r>
    <x v="1"/>
    <x v="7"/>
    <x v="7"/>
    <x v="17"/>
    <x v="763"/>
    <x v="7"/>
    <n v="2"/>
    <x v="1"/>
    <m/>
    <m/>
  </r>
  <r>
    <x v="1"/>
    <x v="7"/>
    <x v="7"/>
    <x v="17"/>
    <x v="728"/>
    <x v="7"/>
    <n v="25"/>
    <x v="0"/>
    <m/>
    <m/>
  </r>
  <r>
    <x v="1"/>
    <x v="7"/>
    <x v="7"/>
    <x v="17"/>
    <x v="94"/>
    <x v="7"/>
    <n v="2"/>
    <x v="0"/>
    <m/>
    <m/>
  </r>
  <r>
    <x v="1"/>
    <x v="7"/>
    <x v="7"/>
    <x v="17"/>
    <x v="750"/>
    <x v="7"/>
    <n v="3"/>
    <x v="0"/>
    <m/>
    <m/>
  </r>
  <r>
    <x v="1"/>
    <x v="7"/>
    <x v="7"/>
    <x v="17"/>
    <x v="751"/>
    <x v="7"/>
    <n v="15"/>
    <x v="0"/>
    <m/>
    <m/>
  </r>
  <r>
    <x v="1"/>
    <x v="7"/>
    <x v="7"/>
    <x v="17"/>
    <x v="729"/>
    <x v="7"/>
    <n v="0.03"/>
    <x v="1"/>
    <m/>
    <m/>
  </r>
  <r>
    <x v="1"/>
    <x v="7"/>
    <x v="7"/>
    <x v="17"/>
    <x v="26"/>
    <x v="7"/>
    <n v="1"/>
    <x v="0"/>
    <m/>
    <m/>
  </r>
  <r>
    <x v="1"/>
    <x v="7"/>
    <x v="7"/>
    <x v="17"/>
    <x v="90"/>
    <x v="7"/>
    <n v="0.2"/>
    <x v="2"/>
    <m/>
    <m/>
  </r>
  <r>
    <x v="1"/>
    <x v="7"/>
    <x v="7"/>
    <x v="17"/>
    <x v="764"/>
    <x v="7"/>
    <n v="3"/>
    <x v="0"/>
    <m/>
    <m/>
  </r>
  <r>
    <x v="1"/>
    <x v="7"/>
    <x v="7"/>
    <x v="18"/>
    <x v="601"/>
    <x v="7"/>
    <n v="1"/>
    <x v="0"/>
    <m/>
    <m/>
  </r>
  <r>
    <x v="1"/>
    <x v="7"/>
    <x v="7"/>
    <x v="18"/>
    <x v="732"/>
    <x v="7"/>
    <n v="1"/>
    <x v="0"/>
    <m/>
    <m/>
  </r>
  <r>
    <x v="1"/>
    <x v="7"/>
    <x v="7"/>
    <x v="18"/>
    <x v="720"/>
    <x v="7"/>
    <n v="0.25"/>
    <x v="2"/>
    <m/>
    <m/>
  </r>
  <r>
    <x v="1"/>
    <x v="7"/>
    <x v="7"/>
    <x v="18"/>
    <x v="733"/>
    <x v="7"/>
    <n v="1"/>
    <x v="0"/>
    <m/>
    <m/>
  </r>
  <r>
    <x v="1"/>
    <x v="7"/>
    <x v="7"/>
    <x v="18"/>
    <x v="602"/>
    <x v="7"/>
    <n v="1"/>
    <x v="0"/>
    <m/>
    <m/>
  </r>
  <r>
    <x v="1"/>
    <x v="7"/>
    <x v="7"/>
    <x v="18"/>
    <x v="734"/>
    <x v="7"/>
    <n v="0.5"/>
    <x v="1"/>
    <m/>
    <m/>
  </r>
  <r>
    <x v="1"/>
    <x v="7"/>
    <x v="7"/>
    <x v="18"/>
    <x v="721"/>
    <x v="7"/>
    <n v="0.2"/>
    <x v="1"/>
    <m/>
    <m/>
  </r>
  <r>
    <x v="1"/>
    <x v="7"/>
    <x v="7"/>
    <x v="18"/>
    <x v="735"/>
    <x v="7"/>
    <n v="3"/>
    <x v="0"/>
    <m/>
    <m/>
  </r>
  <r>
    <x v="1"/>
    <x v="7"/>
    <x v="7"/>
    <x v="18"/>
    <x v="736"/>
    <x v="7"/>
    <n v="12"/>
    <x v="0"/>
    <m/>
    <m/>
  </r>
  <r>
    <x v="1"/>
    <x v="7"/>
    <x v="7"/>
    <x v="18"/>
    <x v="723"/>
    <x v="7"/>
    <n v="0.25"/>
    <x v="1"/>
    <m/>
    <m/>
  </r>
  <r>
    <x v="1"/>
    <x v="7"/>
    <x v="7"/>
    <x v="18"/>
    <x v="765"/>
    <x v="7"/>
    <n v="0.5"/>
    <x v="0"/>
    <m/>
    <m/>
  </r>
  <r>
    <x v="1"/>
    <x v="7"/>
    <x v="7"/>
    <x v="18"/>
    <x v="738"/>
    <x v="7"/>
    <n v="10"/>
    <x v="0"/>
    <m/>
    <m/>
  </r>
  <r>
    <x v="1"/>
    <x v="7"/>
    <x v="7"/>
    <x v="18"/>
    <x v="739"/>
    <x v="7"/>
    <n v="10"/>
    <x v="0"/>
    <m/>
    <m/>
  </r>
  <r>
    <x v="1"/>
    <x v="7"/>
    <x v="7"/>
    <x v="18"/>
    <x v="740"/>
    <x v="7"/>
    <n v="3"/>
    <x v="0"/>
    <m/>
    <m/>
  </r>
  <r>
    <x v="1"/>
    <x v="7"/>
    <x v="7"/>
    <x v="18"/>
    <x v="148"/>
    <x v="7"/>
    <n v="3"/>
    <x v="0"/>
    <m/>
    <m/>
  </r>
  <r>
    <x v="1"/>
    <x v="7"/>
    <x v="7"/>
    <x v="18"/>
    <x v="724"/>
    <x v="7"/>
    <n v="8"/>
    <x v="0"/>
    <m/>
    <m/>
  </r>
  <r>
    <x v="1"/>
    <x v="7"/>
    <x v="7"/>
    <x v="18"/>
    <x v="742"/>
    <x v="7"/>
    <n v="20"/>
    <x v="0"/>
    <m/>
    <m/>
  </r>
  <r>
    <x v="1"/>
    <x v="7"/>
    <x v="7"/>
    <x v="18"/>
    <x v="725"/>
    <x v="7"/>
    <n v="30"/>
    <x v="0"/>
    <m/>
    <m/>
  </r>
  <r>
    <x v="1"/>
    <x v="7"/>
    <x v="7"/>
    <x v="18"/>
    <x v="544"/>
    <x v="7"/>
    <n v="2"/>
    <x v="0"/>
    <m/>
    <m/>
  </r>
  <r>
    <x v="1"/>
    <x v="7"/>
    <x v="7"/>
    <x v="18"/>
    <x v="766"/>
    <x v="7"/>
    <n v="2"/>
    <x v="0"/>
    <m/>
    <m/>
  </r>
  <r>
    <x v="1"/>
    <x v="7"/>
    <x v="7"/>
    <x v="18"/>
    <x v="726"/>
    <x v="7"/>
    <n v="20"/>
    <x v="0"/>
    <m/>
    <m/>
  </r>
  <r>
    <x v="1"/>
    <x v="7"/>
    <x v="7"/>
    <x v="18"/>
    <x v="743"/>
    <x v="7"/>
    <n v="8"/>
    <x v="1"/>
    <m/>
    <m/>
  </r>
  <r>
    <x v="1"/>
    <x v="7"/>
    <x v="7"/>
    <x v="18"/>
    <x v="302"/>
    <x v="7"/>
    <n v="0.1"/>
    <x v="1"/>
    <m/>
    <m/>
  </r>
  <r>
    <x v="1"/>
    <x v="7"/>
    <x v="7"/>
    <x v="18"/>
    <x v="747"/>
    <x v="7"/>
    <n v="2"/>
    <x v="0"/>
    <m/>
    <m/>
  </r>
  <r>
    <x v="1"/>
    <x v="7"/>
    <x v="7"/>
    <x v="18"/>
    <x v="32"/>
    <x v="7"/>
    <n v="5"/>
    <x v="1"/>
    <m/>
    <m/>
  </r>
  <r>
    <x v="1"/>
    <x v="7"/>
    <x v="7"/>
    <x v="18"/>
    <x v="727"/>
    <x v="7"/>
    <n v="2"/>
    <x v="0"/>
    <m/>
    <m/>
  </r>
  <r>
    <x v="1"/>
    <x v="7"/>
    <x v="7"/>
    <x v="18"/>
    <x v="767"/>
    <x v="7"/>
    <n v="3"/>
    <x v="1"/>
    <m/>
    <m/>
  </r>
  <r>
    <x v="1"/>
    <x v="7"/>
    <x v="7"/>
    <x v="18"/>
    <x v="728"/>
    <x v="7"/>
    <n v="25"/>
    <x v="0"/>
    <m/>
    <m/>
  </r>
  <r>
    <x v="1"/>
    <x v="7"/>
    <x v="7"/>
    <x v="18"/>
    <x v="94"/>
    <x v="7"/>
    <n v="2"/>
    <x v="0"/>
    <m/>
    <m/>
  </r>
  <r>
    <x v="1"/>
    <x v="7"/>
    <x v="7"/>
    <x v="18"/>
    <x v="750"/>
    <x v="7"/>
    <n v="3"/>
    <x v="0"/>
    <m/>
    <m/>
  </r>
  <r>
    <x v="1"/>
    <x v="7"/>
    <x v="7"/>
    <x v="18"/>
    <x v="768"/>
    <x v="7"/>
    <n v="15"/>
    <x v="0"/>
    <m/>
    <m/>
  </r>
  <r>
    <x v="1"/>
    <x v="7"/>
    <x v="7"/>
    <x v="18"/>
    <x v="729"/>
    <x v="7"/>
    <n v="0.03"/>
    <x v="1"/>
    <m/>
    <m/>
  </r>
  <r>
    <x v="1"/>
    <x v="7"/>
    <x v="7"/>
    <x v="18"/>
    <x v="26"/>
    <x v="7"/>
    <n v="1"/>
    <x v="0"/>
    <m/>
    <m/>
  </r>
  <r>
    <x v="1"/>
    <x v="7"/>
    <x v="7"/>
    <x v="18"/>
    <x v="752"/>
    <x v="7"/>
    <n v="0.5"/>
    <x v="0"/>
    <m/>
    <m/>
  </r>
  <r>
    <x v="1"/>
    <x v="7"/>
    <x v="7"/>
    <x v="18"/>
    <x v="90"/>
    <x v="7"/>
    <n v="0.2"/>
    <x v="2"/>
    <m/>
    <m/>
  </r>
  <r>
    <x v="1"/>
    <x v="7"/>
    <x v="7"/>
    <x v="18"/>
    <x v="769"/>
    <x v="7"/>
    <n v="2"/>
    <x v="0"/>
    <m/>
    <m/>
  </r>
  <r>
    <x v="1"/>
    <x v="7"/>
    <x v="7"/>
    <x v="19"/>
    <x v="601"/>
    <x v="7"/>
    <n v="1"/>
    <x v="0"/>
    <n v="950"/>
    <m/>
  </r>
  <r>
    <x v="1"/>
    <x v="7"/>
    <x v="7"/>
    <x v="19"/>
    <x v="732"/>
    <x v="7"/>
    <n v="1"/>
    <x v="0"/>
    <n v="950"/>
    <m/>
  </r>
  <r>
    <x v="1"/>
    <x v="7"/>
    <x v="7"/>
    <x v="19"/>
    <x v="720"/>
    <x v="7"/>
    <n v="0.25"/>
    <x v="2"/>
    <n v="7998"/>
    <m/>
  </r>
  <r>
    <x v="1"/>
    <x v="7"/>
    <x v="7"/>
    <x v="19"/>
    <x v="733"/>
    <x v="7"/>
    <n v="1"/>
    <x v="0"/>
    <n v="3179"/>
    <m/>
  </r>
  <r>
    <x v="1"/>
    <x v="7"/>
    <x v="7"/>
    <x v="19"/>
    <x v="734"/>
    <x v="7"/>
    <n v="0.5"/>
    <x v="1"/>
    <n v="1958"/>
    <m/>
  </r>
  <r>
    <x v="1"/>
    <x v="7"/>
    <x v="7"/>
    <x v="19"/>
    <x v="721"/>
    <x v="7"/>
    <n v="0.2"/>
    <x v="1"/>
    <n v="2198"/>
    <m/>
  </r>
  <r>
    <x v="1"/>
    <x v="7"/>
    <x v="7"/>
    <x v="19"/>
    <x v="735"/>
    <x v="7"/>
    <n v="3"/>
    <x v="0"/>
    <n v="59.9"/>
    <m/>
  </r>
  <r>
    <x v="1"/>
    <x v="7"/>
    <x v="7"/>
    <x v="19"/>
    <x v="736"/>
    <x v="7"/>
    <n v="12"/>
    <x v="0"/>
    <n v="49.5"/>
    <m/>
  </r>
  <r>
    <x v="1"/>
    <x v="7"/>
    <x v="7"/>
    <x v="19"/>
    <x v="770"/>
    <x v="7"/>
    <n v="2"/>
    <x v="0"/>
    <n v="5390"/>
    <m/>
  </r>
  <r>
    <x v="1"/>
    <x v="7"/>
    <x v="7"/>
    <x v="19"/>
    <x v="723"/>
    <x v="7"/>
    <n v="0.25"/>
    <x v="1"/>
    <n v="13996"/>
    <m/>
  </r>
  <r>
    <x v="1"/>
    <x v="7"/>
    <x v="7"/>
    <x v="19"/>
    <x v="765"/>
    <x v="7"/>
    <n v="1"/>
    <x v="0"/>
    <n v="15100"/>
    <m/>
  </r>
  <r>
    <x v="1"/>
    <x v="7"/>
    <x v="7"/>
    <x v="19"/>
    <x v="738"/>
    <x v="7"/>
    <n v="10"/>
    <x v="0"/>
    <n v="769"/>
    <m/>
  </r>
  <r>
    <x v="1"/>
    <x v="7"/>
    <x v="7"/>
    <x v="19"/>
    <x v="739"/>
    <x v="7"/>
    <n v="10"/>
    <x v="0"/>
    <n v="459"/>
    <m/>
  </r>
  <r>
    <x v="1"/>
    <x v="7"/>
    <x v="7"/>
    <x v="19"/>
    <x v="740"/>
    <x v="7"/>
    <n v="3"/>
    <x v="0"/>
    <n v="1150"/>
    <m/>
  </r>
  <r>
    <x v="1"/>
    <x v="7"/>
    <x v="7"/>
    <x v="19"/>
    <x v="148"/>
    <x v="7"/>
    <n v="3"/>
    <x v="0"/>
    <n v="1150"/>
    <m/>
  </r>
  <r>
    <x v="1"/>
    <x v="7"/>
    <x v="7"/>
    <x v="19"/>
    <x v="724"/>
    <x v="7"/>
    <n v="8"/>
    <x v="0"/>
    <m/>
    <m/>
  </r>
  <r>
    <x v="1"/>
    <x v="7"/>
    <x v="7"/>
    <x v="19"/>
    <x v="742"/>
    <x v="7"/>
    <n v="20"/>
    <x v="0"/>
    <m/>
    <m/>
  </r>
  <r>
    <x v="1"/>
    <x v="7"/>
    <x v="7"/>
    <x v="19"/>
    <x v="725"/>
    <x v="7"/>
    <n v="30"/>
    <x v="0"/>
    <n v="41.98"/>
    <m/>
  </r>
  <r>
    <x v="1"/>
    <x v="7"/>
    <x v="7"/>
    <x v="19"/>
    <x v="544"/>
    <x v="7"/>
    <n v="2"/>
    <x v="0"/>
    <n v="262.25"/>
    <m/>
  </r>
  <r>
    <x v="1"/>
    <x v="7"/>
    <x v="7"/>
    <x v="19"/>
    <x v="76"/>
    <x v="7"/>
    <n v="1"/>
    <x v="0"/>
    <n v="8190"/>
    <m/>
  </r>
  <r>
    <x v="1"/>
    <x v="7"/>
    <x v="7"/>
    <x v="19"/>
    <x v="726"/>
    <x v="7"/>
    <n v="20"/>
    <x v="0"/>
    <n v="2359"/>
    <m/>
  </r>
  <r>
    <x v="1"/>
    <x v="7"/>
    <x v="7"/>
    <x v="19"/>
    <x v="743"/>
    <x v="7"/>
    <n v="8"/>
    <x v="1"/>
    <n v="725"/>
    <m/>
  </r>
  <r>
    <x v="1"/>
    <x v="7"/>
    <x v="7"/>
    <x v="19"/>
    <x v="302"/>
    <x v="7"/>
    <n v="0.1"/>
    <x v="1"/>
    <n v="13600"/>
    <m/>
  </r>
  <r>
    <x v="1"/>
    <x v="7"/>
    <x v="7"/>
    <x v="19"/>
    <x v="746"/>
    <x v="7"/>
    <n v="3"/>
    <x v="0"/>
    <n v="990"/>
    <m/>
  </r>
  <r>
    <x v="1"/>
    <x v="7"/>
    <x v="7"/>
    <x v="19"/>
    <x v="32"/>
    <x v="7"/>
    <n v="2"/>
    <x v="1"/>
    <n v="1990"/>
    <m/>
  </r>
  <r>
    <x v="1"/>
    <x v="7"/>
    <x v="7"/>
    <x v="19"/>
    <x v="727"/>
    <x v="7"/>
    <n v="2"/>
    <x v="0"/>
    <n v="1499"/>
    <m/>
  </r>
  <r>
    <x v="1"/>
    <x v="7"/>
    <x v="7"/>
    <x v="19"/>
    <x v="771"/>
    <x v="7"/>
    <n v="3"/>
    <x v="1"/>
    <n v="3800"/>
    <m/>
  </r>
  <r>
    <x v="1"/>
    <x v="7"/>
    <x v="7"/>
    <x v="19"/>
    <x v="772"/>
    <x v="7"/>
    <n v="1"/>
    <x v="0"/>
    <n v="2790"/>
    <m/>
  </r>
  <r>
    <x v="1"/>
    <x v="7"/>
    <x v="7"/>
    <x v="19"/>
    <x v="728"/>
    <x v="7"/>
    <n v="25"/>
    <x v="0"/>
    <n v="6.98"/>
    <m/>
  </r>
  <r>
    <x v="1"/>
    <x v="7"/>
    <x v="7"/>
    <x v="19"/>
    <x v="94"/>
    <x v="7"/>
    <n v="2"/>
    <x v="0"/>
    <n v="566.5"/>
    <m/>
  </r>
  <r>
    <x v="1"/>
    <x v="7"/>
    <x v="7"/>
    <x v="19"/>
    <x v="750"/>
    <x v="7"/>
    <n v="3"/>
    <x v="0"/>
    <n v="1150"/>
    <m/>
  </r>
  <r>
    <x v="1"/>
    <x v="7"/>
    <x v="7"/>
    <x v="19"/>
    <x v="751"/>
    <x v="7"/>
    <n v="15"/>
    <x v="0"/>
    <n v="77.959999999999994"/>
    <m/>
  </r>
  <r>
    <x v="1"/>
    <x v="7"/>
    <x v="7"/>
    <x v="19"/>
    <x v="729"/>
    <x v="7"/>
    <n v="0.06"/>
    <x v="1"/>
    <n v="14756"/>
    <m/>
  </r>
  <r>
    <x v="1"/>
    <x v="7"/>
    <x v="7"/>
    <x v="19"/>
    <x v="26"/>
    <x v="7"/>
    <n v="1"/>
    <x v="0"/>
    <n v="1329"/>
    <m/>
  </r>
  <r>
    <x v="1"/>
    <x v="7"/>
    <x v="7"/>
    <x v="19"/>
    <x v="752"/>
    <x v="7"/>
    <n v="1"/>
    <x v="0"/>
    <n v="5590"/>
    <m/>
  </r>
  <r>
    <x v="1"/>
    <x v="7"/>
    <x v="7"/>
    <x v="19"/>
    <x v="90"/>
    <x v="7"/>
    <n v="0.2"/>
    <x v="2"/>
    <n v="1398"/>
    <m/>
  </r>
  <r>
    <x v="1"/>
    <x v="7"/>
    <x v="7"/>
    <x v="19"/>
    <x v="764"/>
    <x v="7"/>
    <n v="2"/>
    <x v="0"/>
    <n v="3999"/>
    <m/>
  </r>
  <r>
    <x v="1"/>
    <x v="7"/>
    <x v="7"/>
    <x v="19"/>
    <x v="773"/>
    <x v="7"/>
    <n v="2"/>
    <x v="0"/>
    <n v="5590"/>
    <m/>
  </r>
  <r>
    <x v="1"/>
    <x v="7"/>
    <x v="7"/>
    <x v="20"/>
    <x v="601"/>
    <x v="7"/>
    <n v="1"/>
    <x v="0"/>
    <n v="950"/>
    <m/>
  </r>
  <r>
    <x v="1"/>
    <x v="7"/>
    <x v="7"/>
    <x v="20"/>
    <x v="732"/>
    <x v="7"/>
    <n v="1"/>
    <x v="0"/>
    <n v="950"/>
    <m/>
  </r>
  <r>
    <x v="1"/>
    <x v="7"/>
    <x v="7"/>
    <x v="20"/>
    <x v="720"/>
    <x v="7"/>
    <n v="0.25"/>
    <x v="2"/>
    <n v="7998"/>
    <m/>
  </r>
  <r>
    <x v="1"/>
    <x v="7"/>
    <x v="7"/>
    <x v="20"/>
    <x v="733"/>
    <x v="7"/>
    <n v="1"/>
    <x v="0"/>
    <n v="3179"/>
    <m/>
  </r>
  <r>
    <x v="1"/>
    <x v="7"/>
    <x v="7"/>
    <x v="20"/>
    <x v="734"/>
    <x v="7"/>
    <n v="0.5"/>
    <x v="1"/>
    <n v="1958"/>
    <m/>
  </r>
  <r>
    <x v="1"/>
    <x v="7"/>
    <x v="7"/>
    <x v="20"/>
    <x v="721"/>
    <x v="7"/>
    <n v="0.2"/>
    <x v="1"/>
    <n v="2198"/>
    <m/>
  </r>
  <r>
    <x v="1"/>
    <x v="7"/>
    <x v="7"/>
    <x v="20"/>
    <x v="735"/>
    <x v="7"/>
    <n v="3"/>
    <x v="0"/>
    <n v="59.9"/>
    <m/>
  </r>
  <r>
    <x v="1"/>
    <x v="7"/>
    <x v="7"/>
    <x v="20"/>
    <x v="736"/>
    <x v="7"/>
    <n v="12"/>
    <x v="0"/>
    <n v="49.5"/>
    <m/>
  </r>
  <r>
    <x v="1"/>
    <x v="7"/>
    <x v="7"/>
    <x v="20"/>
    <x v="723"/>
    <x v="7"/>
    <n v="0.25"/>
    <x v="1"/>
    <n v="13996"/>
    <m/>
  </r>
  <r>
    <x v="1"/>
    <x v="7"/>
    <x v="7"/>
    <x v="20"/>
    <x v="738"/>
    <x v="7"/>
    <n v="10"/>
    <x v="0"/>
    <n v="769"/>
    <m/>
  </r>
  <r>
    <x v="1"/>
    <x v="7"/>
    <x v="7"/>
    <x v="20"/>
    <x v="774"/>
    <x v="7"/>
    <n v="2"/>
    <x v="0"/>
    <n v="5940"/>
    <m/>
  </r>
  <r>
    <x v="1"/>
    <x v="7"/>
    <x v="7"/>
    <x v="20"/>
    <x v="739"/>
    <x v="7"/>
    <n v="10"/>
    <x v="0"/>
    <n v="459"/>
    <m/>
  </r>
  <r>
    <x v="1"/>
    <x v="7"/>
    <x v="7"/>
    <x v="20"/>
    <x v="740"/>
    <x v="7"/>
    <n v="3"/>
    <x v="0"/>
    <n v="1150"/>
    <m/>
  </r>
  <r>
    <x v="1"/>
    <x v="7"/>
    <x v="7"/>
    <x v="20"/>
    <x v="148"/>
    <x v="7"/>
    <n v="3"/>
    <x v="0"/>
    <n v="1150"/>
    <m/>
  </r>
  <r>
    <x v="1"/>
    <x v="7"/>
    <x v="7"/>
    <x v="20"/>
    <x v="724"/>
    <x v="7"/>
    <n v="8"/>
    <x v="0"/>
    <m/>
    <m/>
  </r>
  <r>
    <x v="1"/>
    <x v="7"/>
    <x v="7"/>
    <x v="20"/>
    <x v="742"/>
    <x v="7"/>
    <n v="20"/>
    <x v="0"/>
    <m/>
    <m/>
  </r>
  <r>
    <x v="1"/>
    <x v="7"/>
    <x v="7"/>
    <x v="20"/>
    <x v="725"/>
    <x v="7"/>
    <n v="30"/>
    <x v="0"/>
    <n v="41.98"/>
    <m/>
  </r>
  <r>
    <x v="1"/>
    <x v="7"/>
    <x v="7"/>
    <x v="20"/>
    <x v="544"/>
    <x v="7"/>
    <n v="2"/>
    <x v="0"/>
    <n v="262.25"/>
    <m/>
  </r>
  <r>
    <x v="1"/>
    <x v="7"/>
    <x v="7"/>
    <x v="20"/>
    <x v="775"/>
    <x v="7"/>
    <n v="3"/>
    <x v="0"/>
    <n v="1290"/>
    <m/>
  </r>
  <r>
    <x v="1"/>
    <x v="7"/>
    <x v="7"/>
    <x v="20"/>
    <x v="726"/>
    <x v="7"/>
    <n v="20"/>
    <x v="0"/>
    <n v="2359"/>
    <m/>
  </r>
  <r>
    <x v="1"/>
    <x v="7"/>
    <x v="7"/>
    <x v="20"/>
    <x v="743"/>
    <x v="7"/>
    <n v="8"/>
    <x v="1"/>
    <n v="725"/>
    <m/>
  </r>
  <r>
    <x v="1"/>
    <x v="7"/>
    <x v="7"/>
    <x v="20"/>
    <x v="776"/>
    <x v="7"/>
    <n v="8"/>
    <x v="0"/>
    <n v="51.95"/>
    <m/>
  </r>
  <r>
    <x v="1"/>
    <x v="7"/>
    <x v="7"/>
    <x v="20"/>
    <x v="744"/>
    <x v="7"/>
    <n v="1"/>
    <x v="0"/>
    <n v="4490"/>
    <m/>
  </r>
  <r>
    <x v="1"/>
    <x v="7"/>
    <x v="7"/>
    <x v="20"/>
    <x v="30"/>
    <x v="7"/>
    <n v="6"/>
    <x v="1"/>
    <n v="1790"/>
    <m/>
  </r>
  <r>
    <x v="1"/>
    <x v="7"/>
    <x v="7"/>
    <x v="20"/>
    <x v="777"/>
    <x v="7"/>
    <n v="1"/>
    <x v="0"/>
    <n v="2590"/>
    <m/>
  </r>
  <r>
    <x v="1"/>
    <x v="7"/>
    <x v="7"/>
    <x v="20"/>
    <x v="727"/>
    <x v="7"/>
    <n v="2"/>
    <x v="0"/>
    <n v="1499"/>
    <m/>
  </r>
  <r>
    <x v="1"/>
    <x v="7"/>
    <x v="7"/>
    <x v="20"/>
    <x v="778"/>
    <x v="7"/>
    <n v="3"/>
    <x v="1"/>
    <n v="3866"/>
    <m/>
  </r>
  <r>
    <x v="1"/>
    <x v="7"/>
    <x v="7"/>
    <x v="20"/>
    <x v="779"/>
    <x v="7"/>
    <n v="2"/>
    <x v="0"/>
    <n v="7190"/>
    <m/>
  </r>
  <r>
    <x v="1"/>
    <x v="7"/>
    <x v="7"/>
    <x v="20"/>
    <x v="577"/>
    <x v="7"/>
    <n v="0.5"/>
    <x v="0"/>
    <n v="3990"/>
    <m/>
  </r>
  <r>
    <x v="1"/>
    <x v="7"/>
    <x v="7"/>
    <x v="20"/>
    <x v="780"/>
    <x v="7"/>
    <n v="1"/>
    <x v="0"/>
    <n v="26800"/>
    <m/>
  </r>
  <r>
    <x v="1"/>
    <x v="7"/>
    <x v="7"/>
    <x v="20"/>
    <x v="728"/>
    <x v="7"/>
    <n v="25"/>
    <x v="0"/>
    <n v="6.98"/>
    <m/>
  </r>
  <r>
    <x v="1"/>
    <x v="7"/>
    <x v="7"/>
    <x v="20"/>
    <x v="94"/>
    <x v="7"/>
    <n v="2"/>
    <x v="0"/>
    <n v="566.5"/>
    <m/>
  </r>
  <r>
    <x v="1"/>
    <x v="7"/>
    <x v="7"/>
    <x v="20"/>
    <x v="750"/>
    <x v="7"/>
    <n v="3"/>
    <x v="0"/>
    <n v="1150"/>
    <m/>
  </r>
  <r>
    <x v="1"/>
    <x v="7"/>
    <x v="7"/>
    <x v="20"/>
    <x v="751"/>
    <x v="7"/>
    <n v="15"/>
    <x v="0"/>
    <n v="77.959999999999994"/>
    <m/>
  </r>
  <r>
    <x v="1"/>
    <x v="7"/>
    <x v="7"/>
    <x v="20"/>
    <x v="729"/>
    <x v="7"/>
    <n v="0.03"/>
    <x v="1"/>
    <n v="14756"/>
    <m/>
  </r>
  <r>
    <x v="1"/>
    <x v="7"/>
    <x v="7"/>
    <x v="20"/>
    <x v="26"/>
    <x v="7"/>
    <n v="1"/>
    <x v="0"/>
    <n v="1329"/>
    <m/>
  </r>
  <r>
    <x v="1"/>
    <x v="7"/>
    <x v="7"/>
    <x v="20"/>
    <x v="90"/>
    <x v="7"/>
    <n v="0.2"/>
    <x v="2"/>
    <n v="1398"/>
    <m/>
  </r>
  <r>
    <x v="1"/>
    <x v="7"/>
    <x v="7"/>
    <x v="20"/>
    <x v="781"/>
    <x v="7"/>
    <n v="1"/>
    <x v="0"/>
    <n v="4190"/>
    <m/>
  </r>
  <r>
    <x v="1"/>
    <x v="7"/>
    <x v="7"/>
    <x v="21"/>
    <x v="601"/>
    <x v="7"/>
    <n v="1"/>
    <x v="0"/>
    <n v="950"/>
    <m/>
  </r>
  <r>
    <x v="1"/>
    <x v="7"/>
    <x v="7"/>
    <x v="21"/>
    <x v="732"/>
    <x v="7"/>
    <n v="1"/>
    <x v="0"/>
    <n v="950"/>
    <m/>
  </r>
  <r>
    <x v="1"/>
    <x v="7"/>
    <x v="7"/>
    <x v="21"/>
    <x v="57"/>
    <x v="7"/>
    <n v="0.05"/>
    <x v="1"/>
    <n v="19980"/>
    <m/>
  </r>
  <r>
    <x v="1"/>
    <x v="7"/>
    <x v="7"/>
    <x v="21"/>
    <x v="720"/>
    <x v="7"/>
    <n v="0.25"/>
    <x v="2"/>
    <n v="7998"/>
    <m/>
  </r>
  <r>
    <x v="1"/>
    <x v="7"/>
    <x v="7"/>
    <x v="21"/>
    <x v="782"/>
    <x v="7"/>
    <n v="1"/>
    <x v="0"/>
    <n v="11990"/>
    <m/>
  </r>
  <r>
    <x v="1"/>
    <x v="7"/>
    <x v="7"/>
    <x v="21"/>
    <x v="733"/>
    <x v="7"/>
    <n v="1"/>
    <x v="0"/>
    <n v="3179"/>
    <m/>
  </r>
  <r>
    <x v="1"/>
    <x v="7"/>
    <x v="7"/>
    <x v="21"/>
    <x v="734"/>
    <x v="7"/>
    <n v="0.5"/>
    <x v="1"/>
    <n v="1958"/>
    <m/>
  </r>
  <r>
    <x v="1"/>
    <x v="7"/>
    <x v="7"/>
    <x v="21"/>
    <x v="721"/>
    <x v="7"/>
    <n v="0.2"/>
    <x v="1"/>
    <n v="2198"/>
    <m/>
  </r>
  <r>
    <x v="1"/>
    <x v="7"/>
    <x v="7"/>
    <x v="21"/>
    <x v="735"/>
    <x v="7"/>
    <n v="3"/>
    <x v="0"/>
    <n v="59.9"/>
    <m/>
  </r>
  <r>
    <x v="1"/>
    <x v="7"/>
    <x v="7"/>
    <x v="21"/>
    <x v="736"/>
    <x v="7"/>
    <n v="12"/>
    <x v="0"/>
    <n v="49.5"/>
    <m/>
  </r>
  <r>
    <x v="1"/>
    <x v="7"/>
    <x v="7"/>
    <x v="21"/>
    <x v="723"/>
    <x v="7"/>
    <n v="0.25"/>
    <x v="1"/>
    <n v="13996"/>
    <m/>
  </r>
  <r>
    <x v="1"/>
    <x v="7"/>
    <x v="7"/>
    <x v="21"/>
    <x v="738"/>
    <x v="7"/>
    <n v="10"/>
    <x v="0"/>
    <n v="769"/>
    <m/>
  </r>
  <r>
    <x v="1"/>
    <x v="7"/>
    <x v="7"/>
    <x v="21"/>
    <x v="783"/>
    <x v="7"/>
    <n v="2"/>
    <x v="0"/>
    <n v="4690"/>
    <m/>
  </r>
  <r>
    <x v="1"/>
    <x v="7"/>
    <x v="7"/>
    <x v="21"/>
    <x v="739"/>
    <x v="7"/>
    <n v="10"/>
    <x v="0"/>
    <n v="459"/>
    <m/>
  </r>
  <r>
    <x v="1"/>
    <x v="7"/>
    <x v="7"/>
    <x v="21"/>
    <x v="740"/>
    <x v="7"/>
    <n v="3"/>
    <x v="0"/>
    <n v="1150"/>
    <m/>
  </r>
  <r>
    <x v="1"/>
    <x v="7"/>
    <x v="7"/>
    <x v="21"/>
    <x v="148"/>
    <x v="7"/>
    <n v="3"/>
    <x v="0"/>
    <n v="1150"/>
    <m/>
  </r>
  <r>
    <x v="1"/>
    <x v="7"/>
    <x v="7"/>
    <x v="21"/>
    <x v="724"/>
    <x v="7"/>
    <n v="8"/>
    <x v="0"/>
    <m/>
    <m/>
  </r>
  <r>
    <x v="1"/>
    <x v="7"/>
    <x v="7"/>
    <x v="21"/>
    <x v="742"/>
    <x v="7"/>
    <n v="20"/>
    <x v="0"/>
    <m/>
    <m/>
  </r>
  <r>
    <x v="1"/>
    <x v="7"/>
    <x v="7"/>
    <x v="21"/>
    <x v="725"/>
    <x v="7"/>
    <n v="30"/>
    <x v="0"/>
    <n v="41.98"/>
    <m/>
  </r>
  <r>
    <x v="1"/>
    <x v="7"/>
    <x v="7"/>
    <x v="21"/>
    <x v="544"/>
    <x v="7"/>
    <n v="2"/>
    <x v="0"/>
    <n v="262.25"/>
    <m/>
  </r>
  <r>
    <x v="1"/>
    <x v="7"/>
    <x v="7"/>
    <x v="21"/>
    <x v="784"/>
    <x v="7"/>
    <n v="1"/>
    <x v="0"/>
    <n v="1810"/>
    <m/>
  </r>
  <r>
    <x v="1"/>
    <x v="7"/>
    <x v="7"/>
    <x v="21"/>
    <x v="726"/>
    <x v="7"/>
    <n v="20"/>
    <x v="0"/>
    <n v="2359"/>
    <m/>
  </r>
  <r>
    <x v="1"/>
    <x v="7"/>
    <x v="7"/>
    <x v="21"/>
    <x v="743"/>
    <x v="7"/>
    <n v="8"/>
    <x v="1"/>
    <n v="725"/>
    <m/>
  </r>
  <r>
    <x v="1"/>
    <x v="7"/>
    <x v="7"/>
    <x v="21"/>
    <x v="744"/>
    <x v="7"/>
    <n v="1"/>
    <x v="0"/>
    <n v="4490"/>
    <m/>
  </r>
  <r>
    <x v="1"/>
    <x v="7"/>
    <x v="7"/>
    <x v="21"/>
    <x v="302"/>
    <x v="7"/>
    <n v="0.1"/>
    <x v="1"/>
    <n v="13600"/>
    <m/>
  </r>
  <r>
    <x v="1"/>
    <x v="7"/>
    <x v="7"/>
    <x v="21"/>
    <x v="30"/>
    <x v="7"/>
    <n v="6"/>
    <x v="1"/>
    <n v="1790"/>
    <m/>
  </r>
  <r>
    <x v="1"/>
    <x v="7"/>
    <x v="7"/>
    <x v="21"/>
    <x v="129"/>
    <x v="7"/>
    <n v="4"/>
    <x v="1"/>
    <n v="3290"/>
    <m/>
  </r>
  <r>
    <x v="1"/>
    <x v="7"/>
    <x v="7"/>
    <x v="21"/>
    <x v="746"/>
    <x v="7"/>
    <n v="3"/>
    <x v="0"/>
    <n v="990"/>
    <m/>
  </r>
  <r>
    <x v="1"/>
    <x v="7"/>
    <x v="7"/>
    <x v="21"/>
    <x v="727"/>
    <x v="7"/>
    <n v="2"/>
    <x v="0"/>
    <n v="1499"/>
    <m/>
  </r>
  <r>
    <x v="1"/>
    <x v="7"/>
    <x v="7"/>
    <x v="21"/>
    <x v="785"/>
    <x v="7"/>
    <n v="2"/>
    <x v="0"/>
    <n v="6490"/>
    <m/>
  </r>
  <r>
    <x v="1"/>
    <x v="7"/>
    <x v="7"/>
    <x v="21"/>
    <x v="786"/>
    <x v="7"/>
    <n v="3"/>
    <x v="1"/>
    <n v="4667"/>
    <m/>
  </r>
  <r>
    <x v="1"/>
    <x v="7"/>
    <x v="7"/>
    <x v="21"/>
    <x v="787"/>
    <x v="7"/>
    <n v="2"/>
    <x v="0"/>
    <n v="2790"/>
    <m/>
  </r>
  <r>
    <x v="1"/>
    <x v="7"/>
    <x v="7"/>
    <x v="21"/>
    <x v="728"/>
    <x v="7"/>
    <n v="25"/>
    <x v="0"/>
    <n v="6.98"/>
    <m/>
  </r>
  <r>
    <x v="1"/>
    <x v="7"/>
    <x v="7"/>
    <x v="21"/>
    <x v="94"/>
    <x v="7"/>
    <n v="2"/>
    <x v="0"/>
    <n v="566.5"/>
    <m/>
  </r>
  <r>
    <x v="1"/>
    <x v="7"/>
    <x v="7"/>
    <x v="21"/>
    <x v="750"/>
    <x v="7"/>
    <n v="3"/>
    <x v="0"/>
    <n v="1150"/>
    <m/>
  </r>
  <r>
    <x v="1"/>
    <x v="7"/>
    <x v="7"/>
    <x v="21"/>
    <x v="751"/>
    <x v="7"/>
    <n v="15"/>
    <x v="0"/>
    <n v="77.959999999999994"/>
    <m/>
  </r>
  <r>
    <x v="1"/>
    <x v="7"/>
    <x v="7"/>
    <x v="21"/>
    <x v="729"/>
    <x v="7"/>
    <n v="0.03"/>
    <x v="1"/>
    <n v="14756"/>
    <m/>
  </r>
  <r>
    <x v="1"/>
    <x v="7"/>
    <x v="7"/>
    <x v="21"/>
    <x v="26"/>
    <x v="7"/>
    <n v="1"/>
    <x v="0"/>
    <n v="1329"/>
    <m/>
  </r>
  <r>
    <x v="1"/>
    <x v="7"/>
    <x v="7"/>
    <x v="21"/>
    <x v="90"/>
    <x v="7"/>
    <n v="0.2"/>
    <x v="2"/>
    <n v="1398"/>
    <m/>
  </r>
  <r>
    <x v="1"/>
    <x v="7"/>
    <x v="7"/>
    <x v="22"/>
    <x v="601"/>
    <x v="7"/>
    <n v="1"/>
    <x v="0"/>
    <n v="950"/>
    <m/>
  </r>
  <r>
    <x v="1"/>
    <x v="7"/>
    <x v="7"/>
    <x v="22"/>
    <x v="732"/>
    <x v="7"/>
    <n v="1"/>
    <x v="0"/>
    <n v="950"/>
    <m/>
  </r>
  <r>
    <x v="1"/>
    <x v="7"/>
    <x v="7"/>
    <x v="22"/>
    <x v="782"/>
    <x v="7"/>
    <n v="1"/>
    <x v="0"/>
    <n v="11990"/>
    <m/>
  </r>
  <r>
    <x v="1"/>
    <x v="7"/>
    <x v="7"/>
    <x v="22"/>
    <x v="788"/>
    <x v="7"/>
    <n v="2"/>
    <x v="0"/>
    <n v="2750"/>
    <m/>
  </r>
  <r>
    <x v="1"/>
    <x v="7"/>
    <x v="7"/>
    <x v="22"/>
    <x v="789"/>
    <x v="7"/>
    <n v="2"/>
    <x v="0"/>
    <n v="2990"/>
    <m/>
  </r>
  <r>
    <x v="1"/>
    <x v="7"/>
    <x v="7"/>
    <x v="22"/>
    <x v="740"/>
    <x v="7"/>
    <n v="3"/>
    <x v="0"/>
    <n v="1150"/>
    <m/>
  </r>
  <r>
    <x v="1"/>
    <x v="7"/>
    <x v="7"/>
    <x v="22"/>
    <x v="148"/>
    <x v="7"/>
    <n v="3"/>
    <x v="0"/>
    <n v="1150"/>
    <m/>
  </r>
  <r>
    <x v="1"/>
    <x v="7"/>
    <x v="7"/>
    <x v="22"/>
    <x v="72"/>
    <x v="7"/>
    <n v="0.5"/>
    <x v="0"/>
    <n v="6390"/>
    <m/>
  </r>
  <r>
    <x v="1"/>
    <x v="7"/>
    <x v="7"/>
    <x v="22"/>
    <x v="302"/>
    <x v="7"/>
    <n v="0.1"/>
    <x v="1"/>
    <n v="13600"/>
    <m/>
  </r>
  <r>
    <x v="1"/>
    <x v="7"/>
    <x v="7"/>
    <x v="22"/>
    <x v="790"/>
    <x v="7"/>
    <n v="1"/>
    <x v="0"/>
    <n v="1990"/>
    <m/>
  </r>
  <r>
    <x v="1"/>
    <x v="7"/>
    <x v="7"/>
    <x v="22"/>
    <x v="30"/>
    <x v="7"/>
    <n v="4"/>
    <x v="1"/>
    <n v="1790"/>
    <m/>
  </r>
  <r>
    <x v="1"/>
    <x v="7"/>
    <x v="7"/>
    <x v="22"/>
    <x v="32"/>
    <x v="7"/>
    <n v="4"/>
    <x v="1"/>
    <n v="1990"/>
    <m/>
  </r>
  <r>
    <x v="1"/>
    <x v="7"/>
    <x v="7"/>
    <x v="22"/>
    <x v="750"/>
    <x v="7"/>
    <n v="3"/>
    <x v="0"/>
    <n v="1150"/>
    <m/>
  </r>
  <r>
    <x v="1"/>
    <x v="7"/>
    <x v="7"/>
    <x v="22"/>
    <x v="568"/>
    <x v="7"/>
    <n v="0.5"/>
    <x v="0"/>
    <n v="6890"/>
    <m/>
  </r>
  <r>
    <x v="1"/>
    <x v="7"/>
    <x v="7"/>
    <x v="22"/>
    <x v="752"/>
    <x v="7"/>
    <n v="0.5"/>
    <x v="0"/>
    <n v="5590"/>
    <m/>
  </r>
  <r>
    <x v="1"/>
    <x v="7"/>
    <x v="7"/>
    <x v="22"/>
    <x v="781"/>
    <x v="7"/>
    <n v="0.5"/>
    <x v="0"/>
    <n v="4190"/>
    <m/>
  </r>
  <r>
    <x v="1"/>
    <x v="7"/>
    <x v="7"/>
    <x v="22"/>
    <x v="791"/>
    <x v="7"/>
    <n v="0.5"/>
    <x v="0"/>
    <n v="6890"/>
    <m/>
  </r>
  <r>
    <x v="1"/>
    <x v="8"/>
    <x v="8"/>
    <x v="0"/>
    <x v="127"/>
    <x v="7"/>
    <n v="1"/>
    <x v="1"/>
    <m/>
    <m/>
  </r>
  <r>
    <x v="1"/>
    <x v="8"/>
    <x v="8"/>
    <x v="0"/>
    <x v="18"/>
    <x v="7"/>
    <n v="3"/>
    <x v="0"/>
    <m/>
    <m/>
  </r>
  <r>
    <x v="1"/>
    <x v="8"/>
    <x v="8"/>
    <x v="0"/>
    <x v="792"/>
    <x v="7"/>
    <n v="0.25"/>
    <x v="1"/>
    <m/>
    <m/>
  </r>
  <r>
    <x v="1"/>
    <x v="8"/>
    <x v="8"/>
    <x v="0"/>
    <x v="22"/>
    <x v="7"/>
    <n v="0.5"/>
    <x v="2"/>
    <m/>
    <m/>
  </r>
  <r>
    <x v="1"/>
    <x v="8"/>
    <x v="8"/>
    <x v="0"/>
    <x v="191"/>
    <x v="7"/>
    <n v="2"/>
    <x v="0"/>
    <m/>
    <m/>
  </r>
  <r>
    <x v="1"/>
    <x v="8"/>
    <x v="8"/>
    <x v="0"/>
    <x v="793"/>
    <x v="7"/>
    <n v="1"/>
    <x v="0"/>
    <m/>
    <m/>
  </r>
  <r>
    <x v="1"/>
    <x v="8"/>
    <x v="8"/>
    <x v="0"/>
    <x v="794"/>
    <x v="7"/>
    <n v="1"/>
    <x v="2"/>
    <m/>
    <m/>
  </r>
  <r>
    <x v="1"/>
    <x v="8"/>
    <x v="8"/>
    <x v="0"/>
    <x v="35"/>
    <x v="7"/>
    <n v="2"/>
    <x v="2"/>
    <m/>
    <m/>
  </r>
  <r>
    <x v="1"/>
    <x v="8"/>
    <x v="8"/>
    <x v="0"/>
    <x v="795"/>
    <x v="7"/>
    <n v="0.5"/>
    <x v="0"/>
    <m/>
    <m/>
  </r>
  <r>
    <x v="1"/>
    <x v="8"/>
    <x v="8"/>
    <x v="0"/>
    <x v="30"/>
    <x v="7"/>
    <n v="1"/>
    <x v="1"/>
    <m/>
    <m/>
  </r>
  <r>
    <x v="1"/>
    <x v="8"/>
    <x v="8"/>
    <x v="0"/>
    <x v="249"/>
    <x v="7"/>
    <n v="0.25"/>
    <x v="4"/>
    <m/>
    <m/>
  </r>
  <r>
    <x v="1"/>
    <x v="8"/>
    <x v="8"/>
    <x v="0"/>
    <x v="796"/>
    <x v="7"/>
    <n v="4"/>
    <x v="0"/>
    <m/>
    <m/>
  </r>
  <r>
    <x v="1"/>
    <x v="8"/>
    <x v="8"/>
    <x v="0"/>
    <x v="797"/>
    <x v="7"/>
    <n v="2"/>
    <x v="0"/>
    <m/>
    <m/>
  </r>
  <r>
    <x v="1"/>
    <x v="8"/>
    <x v="8"/>
    <x v="0"/>
    <x v="410"/>
    <x v="7"/>
    <n v="2"/>
    <x v="0"/>
    <m/>
    <m/>
  </r>
  <r>
    <x v="1"/>
    <x v="8"/>
    <x v="8"/>
    <x v="0"/>
    <x v="798"/>
    <x v="7"/>
    <n v="1"/>
    <x v="0"/>
    <m/>
    <m/>
  </r>
  <r>
    <x v="1"/>
    <x v="8"/>
    <x v="8"/>
    <x v="0"/>
    <x v="799"/>
    <x v="7"/>
    <n v="0.5"/>
    <x v="0"/>
    <m/>
    <m/>
  </r>
  <r>
    <x v="1"/>
    <x v="8"/>
    <x v="8"/>
    <x v="0"/>
    <x v="26"/>
    <x v="7"/>
    <n v="0"/>
    <x v="0"/>
    <m/>
    <m/>
  </r>
  <r>
    <x v="1"/>
    <x v="8"/>
    <x v="8"/>
    <x v="31"/>
    <x v="216"/>
    <x v="7"/>
    <n v="0.25"/>
    <x v="2"/>
    <m/>
    <m/>
  </r>
  <r>
    <x v="1"/>
    <x v="8"/>
    <x v="8"/>
    <x v="31"/>
    <x v="800"/>
    <x v="7"/>
    <n v="0.5"/>
    <x v="2"/>
    <m/>
    <m/>
  </r>
  <r>
    <x v="1"/>
    <x v="8"/>
    <x v="8"/>
    <x v="31"/>
    <x v="801"/>
    <x v="7"/>
    <n v="1.6"/>
    <x v="0"/>
    <m/>
    <m/>
  </r>
  <r>
    <x v="1"/>
    <x v="8"/>
    <x v="8"/>
    <x v="31"/>
    <x v="436"/>
    <x v="7"/>
    <n v="0.25"/>
    <x v="1"/>
    <m/>
    <m/>
  </r>
  <r>
    <x v="1"/>
    <x v="8"/>
    <x v="8"/>
    <x v="31"/>
    <x v="802"/>
    <x v="7"/>
    <n v="0.2"/>
    <x v="1"/>
    <m/>
    <m/>
  </r>
  <r>
    <x v="1"/>
    <x v="8"/>
    <x v="8"/>
    <x v="31"/>
    <x v="217"/>
    <x v="7"/>
    <n v="2.5"/>
    <x v="1"/>
    <m/>
    <m/>
  </r>
  <r>
    <x v="1"/>
    <x v="8"/>
    <x v="8"/>
    <x v="31"/>
    <x v="647"/>
    <x v="7"/>
    <n v="0.25"/>
    <x v="1"/>
    <m/>
    <m/>
  </r>
  <r>
    <x v="1"/>
    <x v="8"/>
    <x v="8"/>
    <x v="31"/>
    <x v="803"/>
    <x v="7"/>
    <n v="1.6"/>
    <x v="2"/>
    <m/>
    <m/>
  </r>
  <r>
    <x v="1"/>
    <x v="8"/>
    <x v="8"/>
    <x v="31"/>
    <x v="804"/>
    <x v="7"/>
    <n v="0.25"/>
    <x v="0"/>
    <m/>
    <m/>
  </r>
  <r>
    <x v="1"/>
    <x v="8"/>
    <x v="8"/>
    <x v="31"/>
    <x v="287"/>
    <x v="7"/>
    <n v="0.25"/>
    <x v="1"/>
    <m/>
    <m/>
  </r>
  <r>
    <x v="1"/>
    <x v="8"/>
    <x v="8"/>
    <x v="31"/>
    <x v="805"/>
    <x v="7"/>
    <n v="0.25"/>
    <x v="0"/>
    <m/>
    <m/>
  </r>
  <r>
    <x v="1"/>
    <x v="8"/>
    <x v="8"/>
    <x v="31"/>
    <x v="806"/>
    <x v="7"/>
    <n v="0.1"/>
    <x v="1"/>
    <m/>
    <m/>
  </r>
  <r>
    <x v="1"/>
    <x v="8"/>
    <x v="8"/>
    <x v="31"/>
    <x v="455"/>
    <x v="7"/>
    <n v="0.1"/>
    <x v="0"/>
    <m/>
    <m/>
  </r>
  <r>
    <x v="1"/>
    <x v="8"/>
    <x v="8"/>
    <x v="31"/>
    <x v="807"/>
    <x v="7"/>
    <n v="0.1"/>
    <x v="2"/>
    <m/>
    <m/>
  </r>
  <r>
    <x v="1"/>
    <x v="8"/>
    <x v="8"/>
    <x v="31"/>
    <x v="808"/>
    <x v="7"/>
    <n v="0.5"/>
    <x v="2"/>
    <m/>
    <m/>
  </r>
  <r>
    <x v="1"/>
    <x v="8"/>
    <x v="8"/>
    <x v="31"/>
    <x v="809"/>
    <x v="7"/>
    <n v="0.2"/>
    <x v="2"/>
    <m/>
    <m/>
  </r>
  <r>
    <x v="1"/>
    <x v="8"/>
    <x v="8"/>
    <x v="31"/>
    <x v="810"/>
    <x v="7"/>
    <n v="0.1"/>
    <x v="0"/>
    <m/>
    <m/>
  </r>
  <r>
    <x v="1"/>
    <x v="8"/>
    <x v="8"/>
    <x v="31"/>
    <x v="811"/>
    <x v="7"/>
    <n v="0.5"/>
    <x v="0"/>
    <m/>
    <m/>
  </r>
  <r>
    <x v="1"/>
    <x v="8"/>
    <x v="8"/>
    <x v="31"/>
    <x v="812"/>
    <x v="7"/>
    <n v="0.25"/>
    <x v="0"/>
    <m/>
    <m/>
  </r>
  <r>
    <x v="1"/>
    <x v="8"/>
    <x v="8"/>
    <x v="31"/>
    <x v="813"/>
    <x v="7"/>
    <n v="0.25"/>
    <x v="0"/>
    <m/>
    <m/>
  </r>
  <r>
    <x v="1"/>
    <x v="8"/>
    <x v="8"/>
    <x v="31"/>
    <x v="631"/>
    <x v="7"/>
    <n v="1.6"/>
    <x v="1"/>
    <m/>
    <m/>
  </r>
  <r>
    <x v="1"/>
    <x v="8"/>
    <x v="8"/>
    <x v="31"/>
    <x v="35"/>
    <x v="7"/>
    <n v="0.25"/>
    <x v="2"/>
    <m/>
    <m/>
  </r>
  <r>
    <x v="1"/>
    <x v="8"/>
    <x v="8"/>
    <x v="31"/>
    <x v="136"/>
    <x v="7"/>
    <n v="2.5"/>
    <x v="1"/>
    <m/>
    <m/>
  </r>
  <r>
    <x v="1"/>
    <x v="8"/>
    <x v="8"/>
    <x v="31"/>
    <x v="814"/>
    <x v="7"/>
    <n v="0.25"/>
    <x v="0"/>
    <m/>
    <m/>
  </r>
  <r>
    <x v="1"/>
    <x v="8"/>
    <x v="8"/>
    <x v="31"/>
    <x v="32"/>
    <x v="7"/>
    <n v="0.25"/>
    <x v="1"/>
    <m/>
    <m/>
  </r>
  <r>
    <x v="1"/>
    <x v="8"/>
    <x v="8"/>
    <x v="31"/>
    <x v="257"/>
    <x v="7"/>
    <n v="0.25"/>
    <x v="0"/>
    <m/>
    <m/>
  </r>
  <r>
    <x v="1"/>
    <x v="8"/>
    <x v="8"/>
    <x v="31"/>
    <x v="815"/>
    <x v="7"/>
    <n v="0.05"/>
    <x v="0"/>
    <m/>
    <m/>
  </r>
  <r>
    <x v="1"/>
    <x v="8"/>
    <x v="8"/>
    <x v="31"/>
    <x v="816"/>
    <x v="7"/>
    <n v="0.5"/>
    <x v="0"/>
    <m/>
    <m/>
  </r>
  <r>
    <x v="1"/>
    <x v="8"/>
    <x v="8"/>
    <x v="31"/>
    <x v="817"/>
    <x v="7"/>
    <n v="0.5"/>
    <x v="1"/>
    <m/>
    <m/>
  </r>
  <r>
    <x v="1"/>
    <x v="8"/>
    <x v="8"/>
    <x v="31"/>
    <x v="818"/>
    <x v="7"/>
    <n v="0.05"/>
    <x v="1"/>
    <m/>
    <m/>
  </r>
  <r>
    <x v="1"/>
    <x v="8"/>
    <x v="8"/>
    <x v="31"/>
    <x v="819"/>
    <x v="7"/>
    <n v="0.2"/>
    <x v="2"/>
    <m/>
    <m/>
  </r>
  <r>
    <x v="1"/>
    <x v="8"/>
    <x v="8"/>
    <x v="31"/>
    <x v="203"/>
    <x v="7"/>
    <n v="0.25"/>
    <x v="1"/>
    <m/>
    <m/>
  </r>
  <r>
    <x v="1"/>
    <x v="8"/>
    <x v="8"/>
    <x v="31"/>
    <x v="820"/>
    <x v="7"/>
    <n v="0.15"/>
    <x v="0"/>
    <m/>
    <m/>
  </r>
  <r>
    <x v="1"/>
    <x v="8"/>
    <x v="8"/>
    <x v="31"/>
    <x v="821"/>
    <x v="7"/>
    <n v="0.1"/>
    <x v="0"/>
    <m/>
    <m/>
  </r>
  <r>
    <x v="1"/>
    <x v="8"/>
    <x v="8"/>
    <x v="31"/>
    <x v="822"/>
    <x v="7"/>
    <n v="0.2"/>
    <x v="0"/>
    <m/>
    <m/>
  </r>
  <r>
    <x v="1"/>
    <x v="8"/>
    <x v="8"/>
    <x v="16"/>
    <x v="216"/>
    <x v="7"/>
    <n v="0.1"/>
    <x v="2"/>
    <m/>
    <m/>
  </r>
  <r>
    <x v="1"/>
    <x v="8"/>
    <x v="8"/>
    <x v="16"/>
    <x v="800"/>
    <x v="7"/>
    <n v="0.2"/>
    <x v="2"/>
    <m/>
    <m/>
  </r>
  <r>
    <x v="1"/>
    <x v="8"/>
    <x v="8"/>
    <x v="16"/>
    <x v="801"/>
    <x v="7"/>
    <n v="0.25"/>
    <x v="0"/>
    <m/>
    <m/>
  </r>
  <r>
    <x v="1"/>
    <x v="8"/>
    <x v="8"/>
    <x v="16"/>
    <x v="436"/>
    <x v="7"/>
    <n v="0.25"/>
    <x v="1"/>
    <m/>
    <m/>
  </r>
  <r>
    <x v="1"/>
    <x v="8"/>
    <x v="8"/>
    <x v="16"/>
    <x v="802"/>
    <x v="7"/>
    <n v="0.25"/>
    <x v="1"/>
    <m/>
    <m/>
  </r>
  <r>
    <x v="1"/>
    <x v="8"/>
    <x v="8"/>
    <x v="16"/>
    <x v="217"/>
    <x v="7"/>
    <n v="0.25"/>
    <x v="1"/>
    <m/>
    <m/>
  </r>
  <r>
    <x v="1"/>
    <x v="8"/>
    <x v="8"/>
    <x v="16"/>
    <x v="647"/>
    <x v="7"/>
    <n v="2.5"/>
    <x v="1"/>
    <m/>
    <m/>
  </r>
  <r>
    <x v="1"/>
    <x v="8"/>
    <x v="8"/>
    <x v="16"/>
    <x v="803"/>
    <x v="7"/>
    <n v="0.05"/>
    <x v="2"/>
    <m/>
    <m/>
  </r>
  <r>
    <x v="1"/>
    <x v="8"/>
    <x v="8"/>
    <x v="16"/>
    <x v="804"/>
    <x v="7"/>
    <n v="0.5"/>
    <x v="0"/>
    <m/>
    <m/>
  </r>
  <r>
    <x v="1"/>
    <x v="8"/>
    <x v="8"/>
    <x v="16"/>
    <x v="287"/>
    <x v="7"/>
    <n v="0.25"/>
    <x v="1"/>
    <m/>
    <m/>
  </r>
  <r>
    <x v="1"/>
    <x v="8"/>
    <x v="8"/>
    <x v="16"/>
    <x v="805"/>
    <x v="7"/>
    <n v="0.5"/>
    <x v="0"/>
    <m/>
    <m/>
  </r>
  <r>
    <x v="1"/>
    <x v="8"/>
    <x v="8"/>
    <x v="16"/>
    <x v="806"/>
    <x v="7"/>
    <n v="0.5"/>
    <x v="1"/>
    <m/>
    <m/>
  </r>
  <r>
    <x v="1"/>
    <x v="8"/>
    <x v="8"/>
    <x v="16"/>
    <x v="455"/>
    <x v="7"/>
    <n v="0.5"/>
    <x v="0"/>
    <m/>
    <m/>
  </r>
  <r>
    <x v="1"/>
    <x v="8"/>
    <x v="8"/>
    <x v="16"/>
    <x v="807"/>
    <x v="7"/>
    <n v="0.5"/>
    <x v="2"/>
    <m/>
    <m/>
  </r>
  <r>
    <x v="1"/>
    <x v="8"/>
    <x v="8"/>
    <x v="16"/>
    <x v="808"/>
    <x v="7"/>
    <n v="0.2"/>
    <x v="2"/>
    <m/>
    <m/>
  </r>
  <r>
    <x v="1"/>
    <x v="8"/>
    <x v="8"/>
    <x v="16"/>
    <x v="809"/>
    <x v="7"/>
    <n v="0.4"/>
    <x v="2"/>
    <m/>
    <m/>
  </r>
  <r>
    <x v="1"/>
    <x v="8"/>
    <x v="8"/>
    <x v="16"/>
    <x v="810"/>
    <x v="7"/>
    <n v="1.7"/>
    <x v="0"/>
    <m/>
    <m/>
  </r>
  <r>
    <x v="1"/>
    <x v="8"/>
    <x v="8"/>
    <x v="16"/>
    <x v="811"/>
    <x v="7"/>
    <n v="0.5"/>
    <x v="0"/>
    <m/>
    <m/>
  </r>
  <r>
    <x v="1"/>
    <x v="8"/>
    <x v="8"/>
    <x v="16"/>
    <x v="812"/>
    <x v="7"/>
    <n v="0.5"/>
    <x v="0"/>
    <m/>
    <m/>
  </r>
  <r>
    <x v="1"/>
    <x v="8"/>
    <x v="8"/>
    <x v="16"/>
    <x v="813"/>
    <x v="7"/>
    <n v="0.5"/>
    <x v="0"/>
    <m/>
    <m/>
  </r>
  <r>
    <x v="1"/>
    <x v="8"/>
    <x v="8"/>
    <x v="16"/>
    <x v="631"/>
    <x v="7"/>
    <n v="0.05"/>
    <x v="1"/>
    <m/>
    <m/>
  </r>
  <r>
    <x v="1"/>
    <x v="8"/>
    <x v="8"/>
    <x v="16"/>
    <x v="35"/>
    <x v="7"/>
    <n v="1.6"/>
    <x v="2"/>
    <m/>
    <m/>
  </r>
  <r>
    <x v="1"/>
    <x v="8"/>
    <x v="8"/>
    <x v="16"/>
    <x v="136"/>
    <x v="7"/>
    <n v="0.5"/>
    <x v="1"/>
    <m/>
    <m/>
  </r>
  <r>
    <x v="1"/>
    <x v="8"/>
    <x v="8"/>
    <x v="16"/>
    <x v="814"/>
    <x v="7"/>
    <n v="0.1"/>
    <x v="0"/>
    <m/>
    <m/>
  </r>
  <r>
    <x v="1"/>
    <x v="8"/>
    <x v="8"/>
    <x v="16"/>
    <x v="32"/>
    <x v="7"/>
    <n v="0.5"/>
    <x v="1"/>
    <m/>
    <m/>
  </r>
  <r>
    <x v="1"/>
    <x v="8"/>
    <x v="8"/>
    <x v="16"/>
    <x v="257"/>
    <x v="7"/>
    <n v="0.5"/>
    <x v="0"/>
    <m/>
    <m/>
  </r>
  <r>
    <x v="1"/>
    <x v="8"/>
    <x v="8"/>
    <x v="16"/>
    <x v="815"/>
    <x v="7"/>
    <n v="0.5"/>
    <x v="0"/>
    <m/>
    <m/>
  </r>
  <r>
    <x v="1"/>
    <x v="8"/>
    <x v="8"/>
    <x v="16"/>
    <x v="816"/>
    <x v="7"/>
    <n v="0.25"/>
    <x v="0"/>
    <m/>
    <m/>
  </r>
  <r>
    <x v="1"/>
    <x v="8"/>
    <x v="8"/>
    <x v="16"/>
    <x v="817"/>
    <x v="7"/>
    <n v="0.05"/>
    <x v="1"/>
    <m/>
    <m/>
  </r>
  <r>
    <x v="1"/>
    <x v="8"/>
    <x v="8"/>
    <x v="16"/>
    <x v="818"/>
    <x v="7"/>
    <n v="0.05"/>
    <x v="1"/>
    <m/>
    <m/>
  </r>
  <r>
    <x v="1"/>
    <x v="8"/>
    <x v="8"/>
    <x v="16"/>
    <x v="819"/>
    <x v="7"/>
    <n v="0.25"/>
    <x v="2"/>
    <m/>
    <m/>
  </r>
  <r>
    <x v="1"/>
    <x v="8"/>
    <x v="8"/>
    <x v="16"/>
    <x v="203"/>
    <x v="7"/>
    <n v="0.5"/>
    <x v="1"/>
    <m/>
    <m/>
  </r>
  <r>
    <x v="1"/>
    <x v="8"/>
    <x v="8"/>
    <x v="16"/>
    <x v="820"/>
    <x v="7"/>
    <n v="0.2"/>
    <x v="0"/>
    <m/>
    <m/>
  </r>
  <r>
    <x v="1"/>
    <x v="8"/>
    <x v="8"/>
    <x v="16"/>
    <x v="821"/>
    <x v="7"/>
    <n v="0.2"/>
    <x v="0"/>
    <m/>
    <m/>
  </r>
  <r>
    <x v="1"/>
    <x v="8"/>
    <x v="8"/>
    <x v="16"/>
    <x v="822"/>
    <x v="7"/>
    <n v="0.5"/>
    <x v="0"/>
    <m/>
    <m/>
  </r>
  <r>
    <x v="1"/>
    <x v="8"/>
    <x v="8"/>
    <x v="17"/>
    <x v="216"/>
    <x v="7"/>
    <n v="0.25"/>
    <x v="2"/>
    <m/>
    <m/>
  </r>
  <r>
    <x v="1"/>
    <x v="8"/>
    <x v="8"/>
    <x v="17"/>
    <x v="285"/>
    <x v="7"/>
    <n v="0.25"/>
    <x v="1"/>
    <m/>
    <m/>
  </r>
  <r>
    <x v="1"/>
    <x v="8"/>
    <x v="8"/>
    <x v="17"/>
    <x v="823"/>
    <x v="7"/>
    <n v="0.5"/>
    <x v="2"/>
    <m/>
    <m/>
  </r>
  <r>
    <x v="1"/>
    <x v="8"/>
    <x v="8"/>
    <x v="17"/>
    <x v="41"/>
    <x v="7"/>
    <n v="0.1"/>
    <x v="2"/>
    <m/>
    <m/>
  </r>
  <r>
    <x v="1"/>
    <x v="8"/>
    <x v="8"/>
    <x v="17"/>
    <x v="824"/>
    <x v="7"/>
    <n v="0.25"/>
    <x v="1"/>
    <m/>
    <m/>
  </r>
  <r>
    <x v="1"/>
    <x v="8"/>
    <x v="8"/>
    <x v="17"/>
    <x v="825"/>
    <x v="7"/>
    <n v="0.25"/>
    <x v="0"/>
    <m/>
    <m/>
  </r>
  <r>
    <x v="1"/>
    <x v="8"/>
    <x v="8"/>
    <x v="17"/>
    <x v="803"/>
    <x v="7"/>
    <n v="0.1"/>
    <x v="2"/>
    <m/>
    <m/>
  </r>
  <r>
    <x v="1"/>
    <x v="8"/>
    <x v="8"/>
    <x v="17"/>
    <x v="287"/>
    <x v="7"/>
    <n v="0.25"/>
    <x v="1"/>
    <m/>
    <m/>
  </r>
  <r>
    <x v="1"/>
    <x v="8"/>
    <x v="8"/>
    <x v="17"/>
    <x v="826"/>
    <x v="7"/>
    <n v="0.25"/>
    <x v="0"/>
    <m/>
    <m/>
  </r>
  <r>
    <x v="1"/>
    <x v="8"/>
    <x v="8"/>
    <x v="17"/>
    <x v="827"/>
    <x v="7"/>
    <n v="0.17499999999999999"/>
    <x v="1"/>
    <m/>
    <m/>
  </r>
  <r>
    <x v="1"/>
    <x v="8"/>
    <x v="8"/>
    <x v="17"/>
    <x v="806"/>
    <x v="7"/>
    <n v="0.25"/>
    <x v="1"/>
    <m/>
    <m/>
  </r>
  <r>
    <x v="1"/>
    <x v="8"/>
    <x v="8"/>
    <x v="17"/>
    <x v="455"/>
    <x v="7"/>
    <n v="1.6"/>
    <x v="0"/>
    <m/>
    <m/>
  </r>
  <r>
    <x v="1"/>
    <x v="8"/>
    <x v="8"/>
    <x v="17"/>
    <x v="807"/>
    <x v="7"/>
    <n v="0.25"/>
    <x v="2"/>
    <m/>
    <m/>
  </r>
  <r>
    <x v="1"/>
    <x v="8"/>
    <x v="8"/>
    <x v="17"/>
    <x v="808"/>
    <x v="7"/>
    <n v="0.25"/>
    <x v="2"/>
    <m/>
    <m/>
  </r>
  <r>
    <x v="1"/>
    <x v="8"/>
    <x v="8"/>
    <x v="17"/>
    <x v="809"/>
    <x v="7"/>
    <n v="0.25"/>
    <x v="2"/>
    <m/>
    <m/>
  </r>
  <r>
    <x v="1"/>
    <x v="8"/>
    <x v="8"/>
    <x v="17"/>
    <x v="810"/>
    <x v="7"/>
    <n v="0.5"/>
    <x v="0"/>
    <m/>
    <m/>
  </r>
  <r>
    <x v="1"/>
    <x v="8"/>
    <x v="8"/>
    <x v="17"/>
    <x v="828"/>
    <x v="7"/>
    <n v="0.1"/>
    <x v="0"/>
    <m/>
    <m/>
  </r>
  <r>
    <x v="1"/>
    <x v="8"/>
    <x v="8"/>
    <x v="17"/>
    <x v="813"/>
    <x v="7"/>
    <n v="0.25"/>
    <x v="0"/>
    <m/>
    <m/>
  </r>
  <r>
    <x v="1"/>
    <x v="8"/>
    <x v="8"/>
    <x v="17"/>
    <x v="631"/>
    <x v="7"/>
    <n v="0.1"/>
    <x v="1"/>
    <m/>
    <m/>
  </r>
  <r>
    <x v="1"/>
    <x v="8"/>
    <x v="8"/>
    <x v="17"/>
    <x v="35"/>
    <x v="7"/>
    <n v="0.5"/>
    <x v="2"/>
    <m/>
    <m/>
  </r>
  <r>
    <x v="1"/>
    <x v="8"/>
    <x v="8"/>
    <x v="17"/>
    <x v="136"/>
    <x v="7"/>
    <n v="0.2"/>
    <x v="1"/>
    <m/>
    <m/>
  </r>
  <r>
    <x v="1"/>
    <x v="8"/>
    <x v="8"/>
    <x v="17"/>
    <x v="814"/>
    <x v="7"/>
    <n v="0.25"/>
    <x v="0"/>
    <m/>
    <m/>
  </r>
  <r>
    <x v="1"/>
    <x v="8"/>
    <x v="8"/>
    <x v="17"/>
    <x v="829"/>
    <x v="7"/>
    <n v="0.25"/>
    <x v="1"/>
    <m/>
    <m/>
  </r>
  <r>
    <x v="1"/>
    <x v="8"/>
    <x v="8"/>
    <x v="17"/>
    <x v="257"/>
    <x v="7"/>
    <n v="0.5"/>
    <x v="0"/>
    <m/>
    <m/>
  </r>
  <r>
    <x v="1"/>
    <x v="8"/>
    <x v="8"/>
    <x v="17"/>
    <x v="201"/>
    <x v="7"/>
    <n v="0.25"/>
    <x v="0"/>
    <m/>
    <m/>
  </r>
  <r>
    <x v="1"/>
    <x v="8"/>
    <x v="8"/>
    <x v="17"/>
    <x v="830"/>
    <x v="7"/>
    <n v="1.6"/>
    <x v="0"/>
    <m/>
    <m/>
  </r>
  <r>
    <x v="1"/>
    <x v="8"/>
    <x v="8"/>
    <x v="17"/>
    <x v="831"/>
    <x v="7"/>
    <n v="0.1"/>
    <x v="1"/>
    <m/>
    <m/>
  </r>
  <r>
    <x v="1"/>
    <x v="8"/>
    <x v="8"/>
    <x v="17"/>
    <x v="224"/>
    <x v="7"/>
    <n v="0.25"/>
    <x v="1"/>
    <m/>
    <m/>
  </r>
  <r>
    <x v="1"/>
    <x v="8"/>
    <x v="8"/>
    <x v="17"/>
    <x v="832"/>
    <x v="7"/>
    <n v="0.25"/>
    <x v="1"/>
    <m/>
    <m/>
  </r>
  <r>
    <x v="1"/>
    <x v="8"/>
    <x v="8"/>
    <x v="17"/>
    <x v="819"/>
    <x v="7"/>
    <n v="0.25"/>
    <x v="2"/>
    <m/>
    <m/>
  </r>
  <r>
    <x v="1"/>
    <x v="8"/>
    <x v="8"/>
    <x v="17"/>
    <x v="833"/>
    <x v="7"/>
    <n v="0.25"/>
    <x v="0"/>
    <m/>
    <m/>
  </r>
  <r>
    <x v="1"/>
    <x v="8"/>
    <x v="8"/>
    <x v="17"/>
    <x v="834"/>
    <x v="7"/>
    <n v="0.25"/>
    <x v="0"/>
    <m/>
    <m/>
  </r>
  <r>
    <x v="1"/>
    <x v="8"/>
    <x v="8"/>
    <x v="18"/>
    <x v="41"/>
    <x v="7"/>
    <n v="1.6"/>
    <x v="2"/>
    <m/>
    <m/>
  </r>
  <r>
    <x v="1"/>
    <x v="8"/>
    <x v="8"/>
    <x v="18"/>
    <x v="217"/>
    <x v="7"/>
    <n v="0.5"/>
    <x v="1"/>
    <m/>
    <m/>
  </r>
  <r>
    <x v="1"/>
    <x v="8"/>
    <x v="8"/>
    <x v="18"/>
    <x v="326"/>
    <x v="7"/>
    <n v="0.5"/>
    <x v="1"/>
    <m/>
    <m/>
  </r>
  <r>
    <x v="1"/>
    <x v="8"/>
    <x v="8"/>
    <x v="18"/>
    <x v="806"/>
    <x v="7"/>
    <n v="0"/>
    <x v="1"/>
    <m/>
    <m/>
  </r>
  <r>
    <x v="1"/>
    <x v="8"/>
    <x v="8"/>
    <x v="18"/>
    <x v="807"/>
    <x v="7"/>
    <n v="1"/>
    <x v="2"/>
    <m/>
    <m/>
  </r>
  <r>
    <x v="1"/>
    <x v="8"/>
    <x v="8"/>
    <x v="18"/>
    <x v="808"/>
    <x v="7"/>
    <n v="1"/>
    <x v="2"/>
    <m/>
    <m/>
  </r>
  <r>
    <x v="1"/>
    <x v="8"/>
    <x v="8"/>
    <x v="18"/>
    <x v="809"/>
    <x v="7"/>
    <n v="1"/>
    <x v="2"/>
    <m/>
    <m/>
  </r>
  <r>
    <x v="1"/>
    <x v="8"/>
    <x v="8"/>
    <x v="18"/>
    <x v="810"/>
    <x v="7"/>
    <n v="0.5"/>
    <x v="0"/>
    <m/>
    <m/>
  </r>
  <r>
    <x v="1"/>
    <x v="8"/>
    <x v="8"/>
    <x v="18"/>
    <x v="835"/>
    <x v="7"/>
    <n v="0"/>
    <x v="0"/>
    <m/>
    <m/>
  </r>
  <r>
    <x v="1"/>
    <x v="8"/>
    <x v="8"/>
    <x v="18"/>
    <x v="344"/>
    <x v="7"/>
    <n v="0.5"/>
    <x v="1"/>
    <m/>
    <m/>
  </r>
  <r>
    <x v="1"/>
    <x v="8"/>
    <x v="8"/>
    <x v="18"/>
    <x v="836"/>
    <x v="7"/>
    <n v="0.5"/>
    <x v="1"/>
    <m/>
    <m/>
  </r>
  <r>
    <x v="1"/>
    <x v="8"/>
    <x v="8"/>
    <x v="18"/>
    <x v="837"/>
    <x v="7"/>
    <n v="1.6"/>
    <x v="2"/>
    <m/>
    <m/>
  </r>
  <r>
    <x v="1"/>
    <x v="8"/>
    <x v="8"/>
    <x v="18"/>
    <x v="813"/>
    <x v="7"/>
    <n v="0.5"/>
    <x v="0"/>
    <m/>
    <m/>
  </r>
  <r>
    <x v="1"/>
    <x v="8"/>
    <x v="8"/>
    <x v="18"/>
    <x v="631"/>
    <x v="7"/>
    <n v="0.5"/>
    <x v="1"/>
    <m/>
    <m/>
  </r>
  <r>
    <x v="1"/>
    <x v="8"/>
    <x v="8"/>
    <x v="18"/>
    <x v="838"/>
    <x v="7"/>
    <n v="1.7"/>
    <x v="2"/>
    <m/>
    <m/>
  </r>
  <r>
    <x v="1"/>
    <x v="8"/>
    <x v="8"/>
    <x v="18"/>
    <x v="35"/>
    <x v="7"/>
    <n v="0.5"/>
    <x v="2"/>
    <m/>
    <m/>
  </r>
  <r>
    <x v="1"/>
    <x v="8"/>
    <x v="8"/>
    <x v="18"/>
    <x v="136"/>
    <x v="7"/>
    <n v="0.42499999999999999"/>
    <x v="1"/>
    <m/>
    <m/>
  </r>
  <r>
    <x v="1"/>
    <x v="8"/>
    <x v="8"/>
    <x v="18"/>
    <x v="839"/>
    <x v="7"/>
    <n v="0"/>
    <x v="1"/>
    <m/>
    <m/>
  </r>
  <r>
    <x v="1"/>
    <x v="8"/>
    <x v="8"/>
    <x v="18"/>
    <x v="840"/>
    <x v="7"/>
    <n v="0.2"/>
    <x v="0"/>
    <m/>
    <m/>
  </r>
  <r>
    <x v="1"/>
    <x v="8"/>
    <x v="8"/>
    <x v="18"/>
    <x v="32"/>
    <x v="7"/>
    <n v="0.5"/>
    <x v="1"/>
    <m/>
    <m/>
  </r>
  <r>
    <x v="1"/>
    <x v="8"/>
    <x v="8"/>
    <x v="18"/>
    <x v="841"/>
    <x v="7"/>
    <n v="0"/>
    <x v="1"/>
    <m/>
    <m/>
  </r>
  <r>
    <x v="1"/>
    <x v="8"/>
    <x v="8"/>
    <x v="18"/>
    <x v="830"/>
    <x v="7"/>
    <n v="0.05"/>
    <x v="0"/>
    <m/>
    <m/>
  </r>
  <r>
    <x v="1"/>
    <x v="8"/>
    <x v="8"/>
    <x v="18"/>
    <x v="842"/>
    <x v="7"/>
    <n v="0.5"/>
    <x v="1"/>
    <m/>
    <m/>
  </r>
  <r>
    <x v="1"/>
    <x v="8"/>
    <x v="8"/>
    <x v="18"/>
    <x v="223"/>
    <x v="7"/>
    <n v="0.2"/>
    <x v="1"/>
    <m/>
    <m/>
  </r>
  <r>
    <x v="1"/>
    <x v="8"/>
    <x v="8"/>
    <x v="18"/>
    <x v="819"/>
    <x v="7"/>
    <n v="1"/>
    <x v="2"/>
    <m/>
    <m/>
  </r>
  <r>
    <x v="1"/>
    <x v="8"/>
    <x v="8"/>
    <x v="18"/>
    <x v="843"/>
    <x v="7"/>
    <n v="0.5"/>
    <x v="1"/>
    <m/>
    <m/>
  </r>
  <r>
    <x v="1"/>
    <x v="8"/>
    <x v="8"/>
    <x v="18"/>
    <x v="844"/>
    <x v="7"/>
    <n v="0"/>
    <x v="0"/>
    <m/>
    <m/>
  </r>
  <r>
    <x v="1"/>
    <x v="8"/>
    <x v="8"/>
    <x v="18"/>
    <x v="845"/>
    <x v="7"/>
    <n v="0"/>
    <x v="0"/>
    <m/>
    <m/>
  </r>
  <r>
    <x v="1"/>
    <x v="8"/>
    <x v="8"/>
    <x v="18"/>
    <x v="846"/>
    <x v="7"/>
    <n v="0"/>
    <x v="0"/>
    <m/>
    <m/>
  </r>
  <r>
    <x v="1"/>
    <x v="8"/>
    <x v="8"/>
    <x v="19"/>
    <x v="216"/>
    <x v="7"/>
    <n v="0.5"/>
    <x v="2"/>
    <m/>
    <m/>
  </r>
  <r>
    <x v="1"/>
    <x v="8"/>
    <x v="8"/>
    <x v="19"/>
    <x v="41"/>
    <x v="7"/>
    <n v="0.25"/>
    <x v="2"/>
    <m/>
    <m/>
  </r>
  <r>
    <x v="1"/>
    <x v="8"/>
    <x v="8"/>
    <x v="19"/>
    <x v="847"/>
    <x v="7"/>
    <n v="0.2"/>
    <x v="0"/>
    <m/>
    <m/>
  </r>
  <r>
    <x v="1"/>
    <x v="8"/>
    <x v="8"/>
    <x v="19"/>
    <x v="848"/>
    <x v="7"/>
    <n v="0.2"/>
    <x v="0"/>
    <m/>
    <m/>
  </r>
  <r>
    <x v="1"/>
    <x v="8"/>
    <x v="8"/>
    <x v="19"/>
    <x v="326"/>
    <x v="7"/>
    <n v="0.5"/>
    <x v="1"/>
    <m/>
    <m/>
  </r>
  <r>
    <x v="1"/>
    <x v="8"/>
    <x v="8"/>
    <x v="19"/>
    <x v="849"/>
    <x v="7"/>
    <n v="0.25"/>
    <x v="2"/>
    <m/>
    <m/>
  </r>
  <r>
    <x v="1"/>
    <x v="8"/>
    <x v="8"/>
    <x v="19"/>
    <x v="850"/>
    <x v="7"/>
    <n v="0.1"/>
    <x v="0"/>
    <m/>
    <m/>
  </r>
  <r>
    <x v="1"/>
    <x v="8"/>
    <x v="8"/>
    <x v="19"/>
    <x v="851"/>
    <x v="7"/>
    <n v="0.25"/>
    <x v="0"/>
    <m/>
    <m/>
  </r>
  <r>
    <x v="1"/>
    <x v="8"/>
    <x v="8"/>
    <x v="19"/>
    <x v="287"/>
    <x v="7"/>
    <n v="0.25"/>
    <x v="1"/>
    <m/>
    <m/>
  </r>
  <r>
    <x v="1"/>
    <x v="8"/>
    <x v="8"/>
    <x v="19"/>
    <x v="275"/>
    <x v="7"/>
    <n v="0.1"/>
    <x v="1"/>
    <m/>
    <m/>
  </r>
  <r>
    <x v="1"/>
    <x v="8"/>
    <x v="8"/>
    <x v="19"/>
    <x v="806"/>
    <x v="7"/>
    <n v="0.4"/>
    <x v="1"/>
    <m/>
    <m/>
  </r>
  <r>
    <x v="1"/>
    <x v="8"/>
    <x v="8"/>
    <x v="19"/>
    <x v="807"/>
    <x v="7"/>
    <n v="0.25"/>
    <x v="2"/>
    <m/>
    <m/>
  </r>
  <r>
    <x v="1"/>
    <x v="8"/>
    <x v="8"/>
    <x v="19"/>
    <x v="808"/>
    <x v="7"/>
    <n v="0.25"/>
    <x v="2"/>
    <m/>
    <m/>
  </r>
  <r>
    <x v="1"/>
    <x v="8"/>
    <x v="8"/>
    <x v="19"/>
    <x v="809"/>
    <x v="7"/>
    <n v="0.25"/>
    <x v="2"/>
    <m/>
    <m/>
  </r>
  <r>
    <x v="1"/>
    <x v="8"/>
    <x v="8"/>
    <x v="19"/>
    <x v="810"/>
    <x v="7"/>
    <n v="0.05"/>
    <x v="0"/>
    <m/>
    <m/>
  </r>
  <r>
    <x v="1"/>
    <x v="8"/>
    <x v="8"/>
    <x v="19"/>
    <x v="852"/>
    <x v="7"/>
    <n v="0.5"/>
    <x v="0"/>
    <m/>
    <m/>
  </r>
  <r>
    <x v="1"/>
    <x v="8"/>
    <x v="8"/>
    <x v="19"/>
    <x v="853"/>
    <x v="7"/>
    <n v="0.25"/>
    <x v="0"/>
    <m/>
    <m/>
  </r>
  <r>
    <x v="1"/>
    <x v="8"/>
    <x v="8"/>
    <x v="19"/>
    <x v="854"/>
    <x v="7"/>
    <n v="0.25"/>
    <x v="1"/>
    <m/>
    <m/>
  </r>
  <r>
    <x v="1"/>
    <x v="8"/>
    <x v="8"/>
    <x v="19"/>
    <x v="72"/>
    <x v="7"/>
    <n v="0.25"/>
    <x v="0"/>
    <m/>
    <m/>
  </r>
  <r>
    <x v="1"/>
    <x v="8"/>
    <x v="8"/>
    <x v="19"/>
    <x v="855"/>
    <x v="7"/>
    <n v="0.25"/>
    <x v="2"/>
    <m/>
    <m/>
  </r>
  <r>
    <x v="1"/>
    <x v="8"/>
    <x v="8"/>
    <x v="19"/>
    <x v="813"/>
    <x v="7"/>
    <n v="1.6"/>
    <x v="0"/>
    <m/>
    <m/>
  </r>
  <r>
    <x v="1"/>
    <x v="8"/>
    <x v="8"/>
    <x v="19"/>
    <x v="856"/>
    <x v="7"/>
    <n v="0.25"/>
    <x v="2"/>
    <m/>
    <m/>
  </r>
  <r>
    <x v="1"/>
    <x v="8"/>
    <x v="8"/>
    <x v="19"/>
    <x v="35"/>
    <x v="7"/>
    <n v="0.5"/>
    <x v="2"/>
    <m/>
    <m/>
  </r>
  <r>
    <x v="1"/>
    <x v="8"/>
    <x v="8"/>
    <x v="19"/>
    <x v="136"/>
    <x v="7"/>
    <n v="2.5"/>
    <x v="1"/>
    <m/>
    <m/>
  </r>
  <r>
    <x v="1"/>
    <x v="8"/>
    <x v="8"/>
    <x v="19"/>
    <x v="857"/>
    <x v="7"/>
    <n v="0.2"/>
    <x v="0"/>
    <m/>
    <m/>
  </r>
  <r>
    <x v="1"/>
    <x v="8"/>
    <x v="8"/>
    <x v="19"/>
    <x v="814"/>
    <x v="7"/>
    <n v="0.5"/>
    <x v="0"/>
    <m/>
    <m/>
  </r>
  <r>
    <x v="1"/>
    <x v="8"/>
    <x v="8"/>
    <x v="19"/>
    <x v="858"/>
    <x v="7"/>
    <n v="0.2"/>
    <x v="0"/>
    <m/>
    <m/>
  </r>
  <r>
    <x v="1"/>
    <x v="8"/>
    <x v="8"/>
    <x v="19"/>
    <x v="32"/>
    <x v="7"/>
    <n v="0.5"/>
    <x v="1"/>
    <m/>
    <m/>
  </r>
  <r>
    <x v="1"/>
    <x v="8"/>
    <x v="8"/>
    <x v="19"/>
    <x v="257"/>
    <x v="7"/>
    <n v="0.5"/>
    <x v="0"/>
    <m/>
    <m/>
  </r>
  <r>
    <x v="1"/>
    <x v="8"/>
    <x v="8"/>
    <x v="19"/>
    <x v="859"/>
    <x v="7"/>
    <n v="0.5"/>
    <x v="0"/>
    <m/>
    <m/>
  </r>
  <r>
    <x v="1"/>
    <x v="8"/>
    <x v="8"/>
    <x v="19"/>
    <x v="860"/>
    <x v="7"/>
    <n v="0.5"/>
    <x v="0"/>
    <m/>
    <m/>
  </r>
  <r>
    <x v="1"/>
    <x v="8"/>
    <x v="8"/>
    <x v="19"/>
    <x v="861"/>
    <x v="7"/>
    <n v="0.25"/>
    <x v="0"/>
    <m/>
    <m/>
  </r>
  <r>
    <x v="1"/>
    <x v="8"/>
    <x v="8"/>
    <x v="19"/>
    <x v="223"/>
    <x v="7"/>
    <n v="0.5"/>
    <x v="1"/>
    <m/>
    <m/>
  </r>
  <r>
    <x v="1"/>
    <x v="8"/>
    <x v="8"/>
    <x v="19"/>
    <x v="817"/>
    <x v="7"/>
    <n v="0.25"/>
    <x v="1"/>
    <m/>
    <m/>
  </r>
  <r>
    <x v="1"/>
    <x v="8"/>
    <x v="8"/>
    <x v="19"/>
    <x v="862"/>
    <x v="7"/>
    <n v="0.2"/>
    <x v="1"/>
    <m/>
    <m/>
  </r>
  <r>
    <x v="1"/>
    <x v="8"/>
    <x v="8"/>
    <x v="19"/>
    <x v="863"/>
    <x v="7"/>
    <n v="0.25"/>
    <x v="0"/>
    <m/>
    <m/>
  </r>
  <r>
    <x v="1"/>
    <x v="8"/>
    <x v="8"/>
    <x v="19"/>
    <x v="819"/>
    <x v="7"/>
    <n v="0.25"/>
    <x v="2"/>
    <m/>
    <m/>
  </r>
  <r>
    <x v="1"/>
    <x v="8"/>
    <x v="8"/>
    <x v="19"/>
    <x v="864"/>
    <x v="7"/>
    <n v="0.1"/>
    <x v="0"/>
    <m/>
    <m/>
  </r>
  <r>
    <x v="1"/>
    <x v="8"/>
    <x v="8"/>
    <x v="19"/>
    <x v="865"/>
    <x v="7"/>
    <n v="0.5"/>
    <x v="0"/>
    <m/>
    <m/>
  </r>
  <r>
    <x v="1"/>
    <x v="8"/>
    <x v="8"/>
    <x v="19"/>
    <x v="866"/>
    <x v="7"/>
    <n v="0.5"/>
    <x v="0"/>
    <m/>
    <m/>
  </r>
  <r>
    <x v="1"/>
    <x v="8"/>
    <x v="8"/>
    <x v="20"/>
    <x v="216"/>
    <x v="7"/>
    <n v="0.5"/>
    <x v="2"/>
    <m/>
    <m/>
  </r>
  <r>
    <x v="1"/>
    <x v="8"/>
    <x v="8"/>
    <x v="20"/>
    <x v="867"/>
    <x v="7"/>
    <n v="0.5"/>
    <x v="1"/>
    <m/>
    <m/>
  </r>
  <r>
    <x v="1"/>
    <x v="8"/>
    <x v="8"/>
    <x v="20"/>
    <x v="126"/>
    <x v="7"/>
    <n v="0.17499999999999999"/>
    <x v="1"/>
    <m/>
    <m/>
  </r>
  <r>
    <x v="1"/>
    <x v="8"/>
    <x v="8"/>
    <x v="20"/>
    <x v="484"/>
    <x v="7"/>
    <n v="0.5"/>
    <x v="1"/>
    <m/>
    <m/>
  </r>
  <r>
    <x v="1"/>
    <x v="8"/>
    <x v="8"/>
    <x v="20"/>
    <x v="326"/>
    <x v="7"/>
    <n v="0.5"/>
    <x v="1"/>
    <m/>
    <m/>
  </r>
  <r>
    <x v="1"/>
    <x v="8"/>
    <x v="8"/>
    <x v="20"/>
    <x v="806"/>
    <x v="7"/>
    <n v="0.5"/>
    <x v="0"/>
    <m/>
    <m/>
  </r>
  <r>
    <x v="1"/>
    <x v="8"/>
    <x v="8"/>
    <x v="20"/>
    <x v="810"/>
    <x v="7"/>
    <n v="0.42499999999999999"/>
    <x v="0"/>
    <m/>
    <m/>
  </r>
  <r>
    <x v="1"/>
    <x v="8"/>
    <x v="8"/>
    <x v="20"/>
    <x v="852"/>
    <x v="7"/>
    <n v="0.5"/>
    <x v="2"/>
    <m/>
    <m/>
  </r>
  <r>
    <x v="1"/>
    <x v="8"/>
    <x v="8"/>
    <x v="20"/>
    <x v="349"/>
    <x v="7"/>
    <n v="0.1"/>
    <x v="1"/>
    <m/>
    <m/>
  </r>
  <r>
    <x v="1"/>
    <x v="8"/>
    <x v="8"/>
    <x v="20"/>
    <x v="350"/>
    <x v="7"/>
    <n v="1.6"/>
    <x v="1"/>
    <m/>
    <m/>
  </r>
  <r>
    <x v="1"/>
    <x v="8"/>
    <x v="8"/>
    <x v="20"/>
    <x v="868"/>
    <x v="7"/>
    <n v="0.5"/>
    <x v="1"/>
    <m/>
    <m/>
  </r>
  <r>
    <x v="1"/>
    <x v="8"/>
    <x v="8"/>
    <x v="20"/>
    <x v="869"/>
    <x v="7"/>
    <n v="0.5"/>
    <x v="1"/>
    <m/>
    <m/>
  </r>
  <r>
    <x v="1"/>
    <x v="8"/>
    <x v="8"/>
    <x v="20"/>
    <x v="35"/>
    <x v="7"/>
    <n v="0.5"/>
    <x v="2"/>
    <m/>
    <m/>
  </r>
  <r>
    <x v="1"/>
    <x v="8"/>
    <x v="8"/>
    <x v="20"/>
    <x v="136"/>
    <x v="7"/>
    <n v="0.25"/>
    <x v="1"/>
    <m/>
    <m/>
  </r>
  <r>
    <x v="1"/>
    <x v="8"/>
    <x v="8"/>
    <x v="20"/>
    <x v="870"/>
    <x v="7"/>
    <n v="0.25"/>
    <x v="1"/>
    <m/>
    <m/>
  </r>
  <r>
    <x v="1"/>
    <x v="8"/>
    <x v="8"/>
    <x v="20"/>
    <x v="814"/>
    <x v="7"/>
    <n v="0.25"/>
    <x v="0"/>
    <m/>
    <m/>
  </r>
  <r>
    <x v="1"/>
    <x v="8"/>
    <x v="8"/>
    <x v="20"/>
    <x v="871"/>
    <x v="7"/>
    <n v="0.25"/>
    <x v="1"/>
    <m/>
    <m/>
  </r>
  <r>
    <x v="1"/>
    <x v="8"/>
    <x v="8"/>
    <x v="20"/>
    <x v="32"/>
    <x v="7"/>
    <n v="0.25"/>
    <x v="1"/>
    <m/>
    <m/>
  </r>
  <r>
    <x v="1"/>
    <x v="8"/>
    <x v="8"/>
    <x v="20"/>
    <x v="387"/>
    <x v="7"/>
    <n v="0.25"/>
    <x v="1"/>
    <m/>
    <m/>
  </r>
  <r>
    <x v="1"/>
    <x v="8"/>
    <x v="8"/>
    <x v="20"/>
    <x v="872"/>
    <x v="7"/>
    <n v="0.25"/>
    <x v="1"/>
    <m/>
    <m/>
  </r>
  <r>
    <x v="1"/>
    <x v="8"/>
    <x v="8"/>
    <x v="20"/>
    <x v="842"/>
    <x v="7"/>
    <n v="0.5"/>
    <x v="1"/>
    <m/>
    <m/>
  </r>
  <r>
    <x v="1"/>
    <x v="8"/>
    <x v="8"/>
    <x v="20"/>
    <x v="224"/>
    <x v="7"/>
    <n v="0.1"/>
    <x v="1"/>
    <m/>
    <m/>
  </r>
  <r>
    <x v="1"/>
    <x v="8"/>
    <x v="8"/>
    <x v="20"/>
    <x v="873"/>
    <x v="7"/>
    <n v="0.5"/>
    <x v="1"/>
    <m/>
    <m/>
  </r>
  <r>
    <x v="1"/>
    <x v="8"/>
    <x v="8"/>
    <x v="20"/>
    <x v="267"/>
    <x v="7"/>
    <n v="0.2"/>
    <x v="1"/>
    <m/>
    <m/>
  </r>
  <r>
    <x v="1"/>
    <x v="8"/>
    <x v="8"/>
    <x v="20"/>
    <x v="294"/>
    <x v="7"/>
    <n v="0.2"/>
    <x v="1"/>
    <m/>
    <m/>
  </r>
  <r>
    <x v="1"/>
    <x v="8"/>
    <x v="8"/>
    <x v="20"/>
    <x v="874"/>
    <x v="7"/>
    <n v="0.5"/>
    <x v="1"/>
    <m/>
    <m/>
  </r>
  <r>
    <x v="1"/>
    <x v="8"/>
    <x v="8"/>
    <x v="20"/>
    <x v="243"/>
    <x v="7"/>
    <n v="0.1"/>
    <x v="1"/>
    <m/>
    <m/>
  </r>
  <r>
    <x v="1"/>
    <x v="8"/>
    <x v="8"/>
    <x v="20"/>
    <x v="875"/>
    <x v="9"/>
    <n v="0.25"/>
    <x v="1"/>
    <m/>
    <m/>
  </r>
  <r>
    <x v="1"/>
    <x v="8"/>
    <x v="8"/>
    <x v="20"/>
    <x v="876"/>
    <x v="9"/>
    <n v="0.25"/>
    <x v="0"/>
    <m/>
    <m/>
  </r>
  <r>
    <x v="1"/>
    <x v="8"/>
    <x v="8"/>
    <x v="20"/>
    <x v="811"/>
    <x v="9"/>
    <n v="0.5"/>
    <x v="0"/>
    <m/>
    <m/>
  </r>
  <r>
    <x v="1"/>
    <x v="8"/>
    <x v="8"/>
    <x v="20"/>
    <x v="877"/>
    <x v="4"/>
    <n v="0.25"/>
    <x v="1"/>
    <m/>
    <m/>
  </r>
  <r>
    <x v="1"/>
    <x v="8"/>
    <x v="8"/>
    <x v="20"/>
    <x v="823"/>
    <x v="6"/>
    <n v="1.6"/>
    <x v="2"/>
    <m/>
    <m/>
  </r>
  <r>
    <x v="1"/>
    <x v="8"/>
    <x v="8"/>
    <x v="20"/>
    <x v="41"/>
    <x v="6"/>
    <n v="0"/>
    <x v="2"/>
    <m/>
    <m/>
  </r>
  <r>
    <x v="1"/>
    <x v="8"/>
    <x v="8"/>
    <x v="20"/>
    <x v="803"/>
    <x v="6"/>
    <n v="0"/>
    <x v="2"/>
    <m/>
    <m/>
  </r>
  <r>
    <x v="1"/>
    <x v="8"/>
    <x v="8"/>
    <x v="20"/>
    <x v="552"/>
    <x v="6"/>
    <n v="0"/>
    <x v="0"/>
    <m/>
    <m/>
  </r>
  <r>
    <x v="1"/>
    <x v="8"/>
    <x v="8"/>
    <x v="20"/>
    <x v="878"/>
    <x v="6"/>
    <n v="0"/>
    <x v="0"/>
    <m/>
    <m/>
  </r>
  <r>
    <x v="1"/>
    <x v="8"/>
    <x v="8"/>
    <x v="20"/>
    <x v="807"/>
    <x v="6"/>
    <n v="0"/>
    <x v="2"/>
    <m/>
    <m/>
  </r>
  <r>
    <x v="1"/>
    <x v="8"/>
    <x v="8"/>
    <x v="20"/>
    <x v="808"/>
    <x v="6"/>
    <n v="0"/>
    <x v="2"/>
    <m/>
    <m/>
  </r>
  <r>
    <x v="1"/>
    <x v="8"/>
    <x v="8"/>
    <x v="20"/>
    <x v="809"/>
    <x v="6"/>
    <n v="0"/>
    <x v="2"/>
    <m/>
    <m/>
  </r>
  <r>
    <x v="1"/>
    <x v="8"/>
    <x v="8"/>
    <x v="20"/>
    <x v="879"/>
    <x v="6"/>
    <n v="0.05"/>
    <x v="0"/>
    <m/>
    <m/>
  </r>
  <r>
    <x v="1"/>
    <x v="8"/>
    <x v="8"/>
    <x v="20"/>
    <x v="813"/>
    <x v="6"/>
    <n v="0.5"/>
    <x v="0"/>
    <m/>
    <m/>
  </r>
  <r>
    <x v="1"/>
    <x v="8"/>
    <x v="8"/>
    <x v="20"/>
    <x v="819"/>
    <x v="6"/>
    <n v="1"/>
    <x v="2"/>
    <m/>
    <m/>
  </r>
  <r>
    <x v="1"/>
    <x v="8"/>
    <x v="8"/>
    <x v="20"/>
    <x v="820"/>
    <x v="6"/>
    <n v="0.25"/>
    <x v="0"/>
    <m/>
    <m/>
  </r>
  <r>
    <x v="1"/>
    <x v="8"/>
    <x v="8"/>
    <x v="20"/>
    <x v="880"/>
    <x v="6"/>
    <n v="0.1"/>
    <x v="0"/>
    <m/>
    <m/>
  </r>
  <r>
    <x v="1"/>
    <x v="8"/>
    <x v="8"/>
    <x v="20"/>
    <x v="881"/>
    <x v="6"/>
    <n v="0.5"/>
    <x v="0"/>
    <m/>
    <m/>
  </r>
  <r>
    <x v="1"/>
    <x v="8"/>
    <x v="8"/>
    <x v="21"/>
    <x v="217"/>
    <x v="0"/>
    <n v="0.25"/>
    <x v="1"/>
    <m/>
    <m/>
  </r>
  <r>
    <x v="1"/>
    <x v="8"/>
    <x v="8"/>
    <x v="21"/>
    <x v="647"/>
    <x v="0"/>
    <n v="0.25"/>
    <x v="1"/>
    <m/>
    <m/>
  </r>
  <r>
    <x v="1"/>
    <x v="8"/>
    <x v="8"/>
    <x v="21"/>
    <x v="806"/>
    <x v="0"/>
    <n v="0.5"/>
    <x v="1"/>
    <m/>
    <m/>
  </r>
  <r>
    <x v="1"/>
    <x v="8"/>
    <x v="8"/>
    <x v="21"/>
    <x v="882"/>
    <x v="0"/>
    <n v="0.1"/>
    <x v="0"/>
    <m/>
    <m/>
  </r>
  <r>
    <x v="1"/>
    <x v="8"/>
    <x v="8"/>
    <x v="21"/>
    <x v="852"/>
    <x v="0"/>
    <n v="0.1"/>
    <x v="2"/>
    <m/>
    <m/>
  </r>
  <r>
    <x v="1"/>
    <x v="8"/>
    <x v="8"/>
    <x v="21"/>
    <x v="855"/>
    <x v="3"/>
    <n v="0.25"/>
    <x v="1"/>
    <m/>
    <m/>
  </r>
  <r>
    <x v="1"/>
    <x v="8"/>
    <x v="8"/>
    <x v="21"/>
    <x v="129"/>
    <x v="3"/>
    <n v="0.5"/>
    <x v="1"/>
    <m/>
    <m/>
  </r>
  <r>
    <x v="1"/>
    <x v="8"/>
    <x v="8"/>
    <x v="21"/>
    <x v="136"/>
    <x v="3"/>
    <n v="0.17499999999999999"/>
    <x v="1"/>
    <m/>
    <m/>
  </r>
  <r>
    <x v="1"/>
    <x v="8"/>
    <x v="8"/>
    <x v="21"/>
    <x v="814"/>
    <x v="3"/>
    <n v="0.1"/>
    <x v="0"/>
    <m/>
    <m/>
  </r>
  <r>
    <x v="1"/>
    <x v="8"/>
    <x v="8"/>
    <x v="21"/>
    <x v="831"/>
    <x v="3"/>
    <n v="1.6"/>
    <x v="1"/>
    <m/>
    <m/>
  </r>
  <r>
    <x v="1"/>
    <x v="8"/>
    <x v="8"/>
    <x v="21"/>
    <x v="224"/>
    <x v="3"/>
    <n v="0.25"/>
    <x v="1"/>
    <m/>
    <m/>
  </r>
  <r>
    <x v="1"/>
    <x v="8"/>
    <x v="8"/>
    <x v="21"/>
    <x v="817"/>
    <x v="3"/>
    <n v="0.25"/>
    <x v="1"/>
    <m/>
    <m/>
  </r>
  <r>
    <x v="1"/>
    <x v="8"/>
    <x v="8"/>
    <x v="21"/>
    <x v="862"/>
    <x v="3"/>
    <n v="0.25"/>
    <x v="1"/>
    <m/>
    <m/>
  </r>
  <r>
    <x v="1"/>
    <x v="8"/>
    <x v="8"/>
    <x v="21"/>
    <x v="810"/>
    <x v="5"/>
    <n v="0.25"/>
    <x v="0"/>
    <m/>
    <m/>
  </r>
  <r>
    <x v="1"/>
    <x v="8"/>
    <x v="8"/>
    <x v="21"/>
    <x v="35"/>
    <x v="5"/>
    <n v="0.25"/>
    <x v="2"/>
    <m/>
    <m/>
  </r>
  <r>
    <x v="1"/>
    <x v="8"/>
    <x v="8"/>
    <x v="21"/>
    <x v="883"/>
    <x v="6"/>
    <n v="0.5"/>
    <x v="0"/>
    <m/>
    <m/>
  </r>
  <r>
    <x v="1"/>
    <x v="8"/>
    <x v="8"/>
    <x v="21"/>
    <x v="41"/>
    <x v="6"/>
    <n v="0.5"/>
    <x v="2"/>
    <m/>
    <m/>
  </r>
  <r>
    <x v="1"/>
    <x v="8"/>
    <x v="8"/>
    <x v="21"/>
    <x v="884"/>
    <x v="6"/>
    <n v="0.2"/>
    <x v="0"/>
    <m/>
    <m/>
  </r>
  <r>
    <x v="1"/>
    <x v="8"/>
    <x v="8"/>
    <x v="21"/>
    <x v="849"/>
    <x v="6"/>
    <n v="0.2"/>
    <x v="2"/>
    <m/>
    <m/>
  </r>
  <r>
    <x v="1"/>
    <x v="8"/>
    <x v="8"/>
    <x v="21"/>
    <x v="885"/>
    <x v="6"/>
    <n v="0.5"/>
    <x v="0"/>
    <m/>
    <m/>
  </r>
  <r>
    <x v="1"/>
    <x v="8"/>
    <x v="8"/>
    <x v="21"/>
    <x v="575"/>
    <x v="6"/>
    <n v="0.5"/>
    <x v="0"/>
    <m/>
    <m/>
  </r>
  <r>
    <x v="1"/>
    <x v="8"/>
    <x v="8"/>
    <x v="21"/>
    <x v="807"/>
    <x v="6"/>
    <n v="0.5"/>
    <x v="2"/>
    <m/>
    <m/>
  </r>
  <r>
    <x v="1"/>
    <x v="8"/>
    <x v="8"/>
    <x v="21"/>
    <x v="808"/>
    <x v="6"/>
    <n v="0.5"/>
    <x v="2"/>
    <m/>
    <m/>
  </r>
  <r>
    <x v="1"/>
    <x v="8"/>
    <x v="8"/>
    <x v="21"/>
    <x v="809"/>
    <x v="6"/>
    <n v="0.5"/>
    <x v="2"/>
    <m/>
    <m/>
  </r>
  <r>
    <x v="1"/>
    <x v="8"/>
    <x v="8"/>
    <x v="21"/>
    <x v="886"/>
    <x v="6"/>
    <n v="0.5"/>
    <x v="0"/>
    <m/>
    <m/>
  </r>
  <r>
    <x v="1"/>
    <x v="8"/>
    <x v="8"/>
    <x v="21"/>
    <x v="813"/>
    <x v="6"/>
    <n v="0.5"/>
    <x v="0"/>
    <m/>
    <m/>
  </r>
  <r>
    <x v="1"/>
    <x v="8"/>
    <x v="8"/>
    <x v="21"/>
    <x v="336"/>
    <x v="6"/>
    <n v="0.5"/>
    <x v="2"/>
    <m/>
    <m/>
  </r>
  <r>
    <x v="1"/>
    <x v="8"/>
    <x v="8"/>
    <x v="21"/>
    <x v="61"/>
    <x v="6"/>
    <n v="1.6"/>
    <x v="2"/>
    <m/>
    <m/>
  </r>
  <r>
    <x v="1"/>
    <x v="8"/>
    <x v="8"/>
    <x v="21"/>
    <x v="887"/>
    <x v="6"/>
    <n v="0"/>
    <x v="0"/>
    <m/>
    <m/>
  </r>
  <r>
    <x v="1"/>
    <x v="8"/>
    <x v="8"/>
    <x v="21"/>
    <x v="888"/>
    <x v="6"/>
    <n v="0"/>
    <x v="0"/>
    <m/>
    <m/>
  </r>
  <r>
    <x v="1"/>
    <x v="8"/>
    <x v="8"/>
    <x v="21"/>
    <x v="889"/>
    <x v="6"/>
    <n v="0"/>
    <x v="0"/>
    <m/>
    <m/>
  </r>
  <r>
    <x v="1"/>
    <x v="8"/>
    <x v="8"/>
    <x v="21"/>
    <x v="890"/>
    <x v="6"/>
    <n v="0"/>
    <x v="0"/>
    <m/>
    <m/>
  </r>
  <r>
    <x v="1"/>
    <x v="8"/>
    <x v="8"/>
    <x v="21"/>
    <x v="891"/>
    <x v="6"/>
    <n v="0"/>
    <x v="0"/>
    <m/>
    <m/>
  </r>
  <r>
    <x v="1"/>
    <x v="8"/>
    <x v="8"/>
    <x v="21"/>
    <x v="819"/>
    <x v="6"/>
    <n v="0"/>
    <x v="2"/>
    <m/>
    <m/>
  </r>
  <r>
    <x v="1"/>
    <x v="8"/>
    <x v="8"/>
    <x v="21"/>
    <x v="892"/>
    <x v="6"/>
    <n v="0"/>
    <x v="0"/>
    <m/>
    <m/>
  </r>
  <r>
    <x v="1"/>
    <x v="8"/>
    <x v="8"/>
    <x v="21"/>
    <x v="893"/>
    <x v="6"/>
    <n v="0.05"/>
    <x v="0"/>
    <m/>
    <m/>
  </r>
  <r>
    <x v="1"/>
    <x v="8"/>
    <x v="8"/>
    <x v="21"/>
    <x v="894"/>
    <x v="6"/>
    <n v="0.25"/>
    <x v="0"/>
    <m/>
    <m/>
  </r>
  <r>
    <x v="1"/>
    <x v="8"/>
    <x v="8"/>
    <x v="22"/>
    <x v="217"/>
    <x v="0"/>
    <n v="0.5"/>
    <x v="1"/>
    <m/>
    <m/>
  </r>
  <r>
    <x v="1"/>
    <x v="8"/>
    <x v="8"/>
    <x v="22"/>
    <x v="895"/>
    <x v="0"/>
    <n v="0.5"/>
    <x v="0"/>
    <m/>
    <m/>
  </r>
  <r>
    <x v="1"/>
    <x v="8"/>
    <x v="8"/>
    <x v="22"/>
    <x v="806"/>
    <x v="0"/>
    <n v="0.5"/>
    <x v="1"/>
    <m/>
    <m/>
  </r>
  <r>
    <x v="1"/>
    <x v="8"/>
    <x v="8"/>
    <x v="22"/>
    <x v="882"/>
    <x v="0"/>
    <n v="0.5"/>
    <x v="0"/>
    <m/>
    <m/>
  </r>
  <r>
    <x v="1"/>
    <x v="8"/>
    <x v="8"/>
    <x v="22"/>
    <x v="852"/>
    <x v="0"/>
    <n v="0.5"/>
    <x v="0"/>
    <m/>
    <m/>
  </r>
  <r>
    <x v="1"/>
    <x v="8"/>
    <x v="8"/>
    <x v="22"/>
    <x v="896"/>
    <x v="0"/>
    <n v="0.5"/>
    <x v="1"/>
    <m/>
    <m/>
  </r>
  <r>
    <x v="1"/>
    <x v="8"/>
    <x v="8"/>
    <x v="22"/>
    <x v="897"/>
    <x v="1"/>
    <n v="0"/>
    <x v="0"/>
    <m/>
    <m/>
  </r>
  <r>
    <x v="1"/>
    <x v="8"/>
    <x v="8"/>
    <x v="22"/>
    <x v="18"/>
    <x v="1"/>
    <n v="0"/>
    <x v="0"/>
    <m/>
    <m/>
  </r>
  <r>
    <x v="1"/>
    <x v="8"/>
    <x v="8"/>
    <x v="22"/>
    <x v="898"/>
    <x v="1"/>
    <n v="0"/>
    <x v="2"/>
    <m/>
    <m/>
  </r>
  <r>
    <x v="1"/>
    <x v="8"/>
    <x v="8"/>
    <x v="22"/>
    <x v="191"/>
    <x v="1"/>
    <n v="0"/>
    <x v="0"/>
    <m/>
    <m/>
  </r>
  <r>
    <x v="1"/>
    <x v="8"/>
    <x v="8"/>
    <x v="22"/>
    <x v="899"/>
    <x v="1"/>
    <n v="0"/>
    <x v="0"/>
    <m/>
    <m/>
  </r>
  <r>
    <x v="1"/>
    <x v="8"/>
    <x v="8"/>
    <x v="22"/>
    <x v="26"/>
    <x v="1"/>
    <n v="0"/>
    <x v="0"/>
    <m/>
    <m/>
  </r>
  <r>
    <x v="1"/>
    <x v="8"/>
    <x v="8"/>
    <x v="22"/>
    <x v="875"/>
    <x v="9"/>
    <n v="1"/>
    <x v="0"/>
    <m/>
    <m/>
  </r>
  <r>
    <x v="1"/>
    <x v="8"/>
    <x v="8"/>
    <x v="22"/>
    <x v="900"/>
    <x v="9"/>
    <n v="2"/>
    <x v="0"/>
    <m/>
    <m/>
  </r>
  <r>
    <x v="1"/>
    <x v="8"/>
    <x v="8"/>
    <x v="22"/>
    <x v="811"/>
    <x v="9"/>
    <n v="1"/>
    <x v="0"/>
    <m/>
    <m/>
  </r>
  <r>
    <x v="1"/>
    <x v="8"/>
    <x v="8"/>
    <x v="22"/>
    <x v="863"/>
    <x v="9"/>
    <n v="1"/>
    <x v="0"/>
    <m/>
    <m/>
  </r>
  <r>
    <x v="1"/>
    <x v="8"/>
    <x v="8"/>
    <x v="22"/>
    <x v="631"/>
    <x v="3"/>
    <n v="0.5"/>
    <x v="1"/>
    <m/>
    <m/>
  </r>
  <r>
    <x v="1"/>
    <x v="8"/>
    <x v="8"/>
    <x v="22"/>
    <x v="30"/>
    <x v="3"/>
    <n v="0.5"/>
    <x v="1"/>
    <m/>
    <m/>
  </r>
  <r>
    <x v="1"/>
    <x v="8"/>
    <x v="8"/>
    <x v="22"/>
    <x v="814"/>
    <x v="3"/>
    <n v="0.2"/>
    <x v="0"/>
    <m/>
    <m/>
  </r>
  <r>
    <x v="1"/>
    <x v="8"/>
    <x v="8"/>
    <x v="22"/>
    <x v="831"/>
    <x v="3"/>
    <n v="0.1"/>
    <x v="1"/>
    <m/>
    <m/>
  </r>
  <r>
    <x v="1"/>
    <x v="8"/>
    <x v="8"/>
    <x v="22"/>
    <x v="224"/>
    <x v="3"/>
    <n v="0.1"/>
    <x v="1"/>
    <m/>
    <m/>
  </r>
  <r>
    <x v="1"/>
    <x v="8"/>
    <x v="8"/>
    <x v="22"/>
    <x v="817"/>
    <x v="3"/>
    <n v="0.5"/>
    <x v="1"/>
    <m/>
    <m/>
  </r>
  <r>
    <x v="1"/>
    <x v="8"/>
    <x v="8"/>
    <x v="22"/>
    <x v="862"/>
    <x v="3"/>
    <n v="0.42499999999999999"/>
    <x v="1"/>
    <m/>
    <m/>
  </r>
  <r>
    <x v="1"/>
    <x v="8"/>
    <x v="8"/>
    <x v="22"/>
    <x v="802"/>
    <x v="4"/>
    <n v="0.05"/>
    <x v="1"/>
    <m/>
    <m/>
  </r>
  <r>
    <x v="1"/>
    <x v="8"/>
    <x v="8"/>
    <x v="22"/>
    <x v="851"/>
    <x v="4"/>
    <n v="2"/>
    <x v="0"/>
    <m/>
    <m/>
  </r>
  <r>
    <x v="1"/>
    <x v="8"/>
    <x v="8"/>
    <x v="22"/>
    <x v="901"/>
    <x v="4"/>
    <n v="0"/>
    <x v="0"/>
    <m/>
    <m/>
  </r>
  <r>
    <x v="1"/>
    <x v="8"/>
    <x v="8"/>
    <x v="22"/>
    <x v="810"/>
    <x v="5"/>
    <n v="0.2"/>
    <x v="0"/>
    <m/>
    <m/>
  </r>
  <r>
    <x v="1"/>
    <x v="8"/>
    <x v="8"/>
    <x v="22"/>
    <x v="855"/>
    <x v="5"/>
    <n v="0.5"/>
    <x v="2"/>
    <m/>
    <m/>
  </r>
  <r>
    <x v="1"/>
    <x v="8"/>
    <x v="8"/>
    <x v="22"/>
    <x v="35"/>
    <x v="5"/>
    <n v="0.5"/>
    <x v="2"/>
    <m/>
    <m/>
  </r>
  <r>
    <x v="1"/>
    <x v="8"/>
    <x v="8"/>
    <x v="22"/>
    <x v="41"/>
    <x v="6"/>
    <n v="0.05"/>
    <x v="2"/>
    <m/>
    <m/>
  </r>
  <r>
    <x v="1"/>
    <x v="8"/>
    <x v="8"/>
    <x v="22"/>
    <x v="803"/>
    <x v="6"/>
    <n v="0"/>
    <x v="2"/>
    <m/>
    <m/>
  </r>
  <r>
    <x v="1"/>
    <x v="8"/>
    <x v="8"/>
    <x v="22"/>
    <x v="804"/>
    <x v="6"/>
    <n v="0"/>
    <x v="0"/>
    <m/>
    <m/>
  </r>
  <r>
    <x v="1"/>
    <x v="8"/>
    <x v="8"/>
    <x v="22"/>
    <x v="552"/>
    <x v="6"/>
    <n v="0"/>
    <x v="0"/>
    <m/>
    <m/>
  </r>
  <r>
    <x v="1"/>
    <x v="8"/>
    <x v="8"/>
    <x v="22"/>
    <x v="807"/>
    <x v="6"/>
    <n v="0"/>
    <x v="2"/>
    <m/>
    <m/>
  </r>
  <r>
    <x v="1"/>
    <x v="8"/>
    <x v="8"/>
    <x v="22"/>
    <x v="808"/>
    <x v="6"/>
    <n v="0"/>
    <x v="2"/>
    <m/>
    <m/>
  </r>
  <r>
    <x v="1"/>
    <x v="8"/>
    <x v="8"/>
    <x v="22"/>
    <x v="809"/>
    <x v="6"/>
    <n v="0"/>
    <x v="2"/>
    <m/>
    <m/>
  </r>
  <r>
    <x v="1"/>
    <x v="8"/>
    <x v="8"/>
    <x v="22"/>
    <x v="902"/>
    <x v="6"/>
    <n v="0.5"/>
    <x v="0"/>
    <m/>
    <m/>
  </r>
  <r>
    <x v="1"/>
    <x v="8"/>
    <x v="8"/>
    <x v="22"/>
    <x v="879"/>
    <x v="6"/>
    <n v="0.5"/>
    <x v="0"/>
    <m/>
    <m/>
  </r>
  <r>
    <x v="1"/>
    <x v="8"/>
    <x v="8"/>
    <x v="22"/>
    <x v="853"/>
    <x v="6"/>
    <n v="0"/>
    <x v="2"/>
    <m/>
    <m/>
  </r>
  <r>
    <x v="1"/>
    <x v="8"/>
    <x v="8"/>
    <x v="22"/>
    <x v="903"/>
    <x v="6"/>
    <n v="0"/>
    <x v="2"/>
    <m/>
    <m/>
  </r>
  <r>
    <x v="1"/>
    <x v="8"/>
    <x v="8"/>
    <x v="22"/>
    <x v="813"/>
    <x v="6"/>
    <n v="0"/>
    <x v="0"/>
    <m/>
    <m/>
  </r>
  <r>
    <x v="1"/>
    <x v="8"/>
    <x v="8"/>
    <x v="22"/>
    <x v="61"/>
    <x v="6"/>
    <n v="2"/>
    <x v="2"/>
    <m/>
    <m/>
  </r>
  <r>
    <x v="1"/>
    <x v="8"/>
    <x v="8"/>
    <x v="22"/>
    <x v="904"/>
    <x v="6"/>
    <n v="0"/>
    <x v="0"/>
    <m/>
    <m/>
  </r>
  <r>
    <x v="1"/>
    <x v="8"/>
    <x v="8"/>
    <x v="22"/>
    <x v="905"/>
    <x v="6"/>
    <n v="0.5"/>
    <x v="0"/>
    <m/>
    <m/>
  </r>
  <r>
    <x v="1"/>
    <x v="8"/>
    <x v="8"/>
    <x v="22"/>
    <x v="906"/>
    <x v="6"/>
    <n v="1.6"/>
    <x v="0"/>
    <m/>
    <m/>
  </r>
  <r>
    <x v="1"/>
    <x v="8"/>
    <x v="8"/>
    <x v="22"/>
    <x v="907"/>
    <x v="6"/>
    <n v="0.5"/>
    <x v="0"/>
    <m/>
    <m/>
  </r>
  <r>
    <x v="1"/>
    <x v="8"/>
    <x v="8"/>
    <x v="22"/>
    <x v="908"/>
    <x v="6"/>
    <n v="0.5"/>
    <x v="0"/>
    <m/>
    <m/>
  </r>
  <r>
    <x v="1"/>
    <x v="8"/>
    <x v="8"/>
    <x v="22"/>
    <x v="909"/>
    <x v="6"/>
    <n v="0"/>
    <x v="2"/>
    <m/>
    <m/>
  </r>
  <r>
    <x v="1"/>
    <x v="8"/>
    <x v="8"/>
    <x v="22"/>
    <x v="910"/>
    <x v="6"/>
    <n v="0.5"/>
    <x v="0"/>
    <m/>
    <m/>
  </r>
  <r>
    <x v="1"/>
    <x v="8"/>
    <x v="8"/>
    <x v="22"/>
    <x v="911"/>
    <x v="6"/>
    <n v="1.6"/>
    <x v="0"/>
    <m/>
    <m/>
  </r>
  <r>
    <x v="1"/>
    <x v="8"/>
    <x v="8"/>
    <x v="22"/>
    <x v="819"/>
    <x v="6"/>
    <n v="0"/>
    <x v="2"/>
    <m/>
    <m/>
  </r>
  <r>
    <x v="1"/>
    <x v="8"/>
    <x v="8"/>
    <x v="22"/>
    <x v="912"/>
    <x v="6"/>
    <n v="0.05"/>
    <x v="0"/>
    <m/>
    <m/>
  </r>
  <r>
    <x v="1"/>
    <x v="8"/>
    <x v="8"/>
    <x v="22"/>
    <x v="821"/>
    <x v="6"/>
    <n v="0.5"/>
    <x v="0"/>
    <m/>
    <m/>
  </r>
  <r>
    <x v="1"/>
    <x v="8"/>
    <x v="8"/>
    <x v="22"/>
    <x v="913"/>
    <x v="6"/>
    <n v="0"/>
    <x v="0"/>
    <m/>
    <m/>
  </r>
  <r>
    <x v="1"/>
    <x v="8"/>
    <x v="8"/>
    <x v="22"/>
    <x v="914"/>
    <x v="6"/>
    <n v="0"/>
    <x v="0"/>
    <m/>
    <m/>
  </r>
  <r>
    <x v="1"/>
    <x v="9"/>
    <x v="9"/>
    <x v="0"/>
    <x v="308"/>
    <x v="0"/>
    <n v="2"/>
    <x v="2"/>
    <n v="2500"/>
    <m/>
  </r>
  <r>
    <x v="1"/>
    <x v="9"/>
    <x v="9"/>
    <x v="0"/>
    <x v="209"/>
    <x v="0"/>
    <n v="1"/>
    <x v="0"/>
    <n v="2600"/>
    <m/>
  </r>
  <r>
    <x v="1"/>
    <x v="9"/>
    <x v="9"/>
    <x v="0"/>
    <x v="915"/>
    <x v="0"/>
    <n v="0.01"/>
    <x v="1"/>
    <n v="12000"/>
    <m/>
  </r>
  <r>
    <x v="1"/>
    <x v="9"/>
    <x v="9"/>
    <x v="0"/>
    <x v="453"/>
    <x v="0"/>
    <n v="0.1"/>
    <x v="1"/>
    <n v="900"/>
    <m/>
  </r>
  <r>
    <x v="1"/>
    <x v="9"/>
    <x v="9"/>
    <x v="0"/>
    <x v="90"/>
    <x v="0"/>
    <n v="1"/>
    <x v="2"/>
    <n v="1600"/>
    <m/>
  </r>
  <r>
    <x v="1"/>
    <x v="9"/>
    <x v="9"/>
    <x v="0"/>
    <x v="18"/>
    <x v="1"/>
    <n v="2"/>
    <x v="0"/>
    <n v="400"/>
    <m/>
  </r>
  <r>
    <x v="1"/>
    <x v="9"/>
    <x v="9"/>
    <x v="0"/>
    <x v="638"/>
    <x v="1"/>
    <n v="3"/>
    <x v="0"/>
    <n v="180"/>
    <m/>
  </r>
  <r>
    <x v="1"/>
    <x v="9"/>
    <x v="9"/>
    <x v="0"/>
    <x v="639"/>
    <x v="1"/>
    <n v="1"/>
    <x v="0"/>
    <n v="1800"/>
    <m/>
  </r>
  <r>
    <x v="1"/>
    <x v="9"/>
    <x v="9"/>
    <x v="0"/>
    <x v="640"/>
    <x v="1"/>
    <n v="1"/>
    <x v="0"/>
    <n v="1500"/>
    <m/>
  </r>
  <r>
    <x v="1"/>
    <x v="9"/>
    <x v="9"/>
    <x v="0"/>
    <x v="642"/>
    <x v="1"/>
    <n v="2"/>
    <x v="0"/>
    <n v="850"/>
    <m/>
  </r>
  <r>
    <x v="1"/>
    <x v="9"/>
    <x v="9"/>
    <x v="0"/>
    <x v="643"/>
    <x v="1"/>
    <n v="1"/>
    <x v="0"/>
    <n v="3036"/>
    <m/>
  </r>
  <r>
    <x v="1"/>
    <x v="9"/>
    <x v="9"/>
    <x v="0"/>
    <x v="94"/>
    <x v="1"/>
    <n v="4"/>
    <x v="0"/>
    <n v="525"/>
    <m/>
  </r>
  <r>
    <x v="1"/>
    <x v="9"/>
    <x v="9"/>
    <x v="0"/>
    <x v="644"/>
    <x v="1"/>
    <n v="2"/>
    <x v="0"/>
    <n v="240"/>
    <m/>
  </r>
  <r>
    <x v="1"/>
    <x v="9"/>
    <x v="9"/>
    <x v="0"/>
    <x v="30"/>
    <x v="3"/>
    <n v="4"/>
    <x v="1"/>
    <n v="2000"/>
    <m/>
  </r>
  <r>
    <x v="1"/>
    <x v="9"/>
    <x v="9"/>
    <x v="0"/>
    <x v="198"/>
    <x v="3"/>
    <n v="60"/>
    <x v="0"/>
    <n v="400"/>
    <m/>
  </r>
  <r>
    <x v="1"/>
    <x v="9"/>
    <x v="9"/>
    <x v="0"/>
    <x v="916"/>
    <x v="3"/>
    <n v="4"/>
    <x v="0"/>
    <n v="1500"/>
    <m/>
  </r>
  <r>
    <x v="1"/>
    <x v="9"/>
    <x v="9"/>
    <x v="0"/>
    <x v="203"/>
    <x v="3"/>
    <n v="20"/>
    <x v="0"/>
    <n v="200"/>
    <m/>
  </r>
  <r>
    <x v="1"/>
    <x v="9"/>
    <x v="9"/>
    <x v="0"/>
    <x v="204"/>
    <x v="3"/>
    <n v="20"/>
    <x v="0"/>
    <n v="200"/>
    <m/>
  </r>
  <r>
    <x v="1"/>
    <x v="9"/>
    <x v="9"/>
    <x v="0"/>
    <x v="213"/>
    <x v="5"/>
    <n v="30"/>
    <x v="0"/>
    <n v="200"/>
    <m/>
  </r>
  <r>
    <x v="1"/>
    <x v="9"/>
    <x v="9"/>
    <x v="31"/>
    <x v="216"/>
    <x v="0"/>
    <n v="1"/>
    <x v="2"/>
    <m/>
    <m/>
  </r>
  <r>
    <x v="1"/>
    <x v="9"/>
    <x v="9"/>
    <x v="31"/>
    <x v="917"/>
    <x v="0"/>
    <n v="1.4999999999999999E-2"/>
    <x v="1"/>
    <m/>
    <m/>
  </r>
  <r>
    <x v="1"/>
    <x v="9"/>
    <x v="9"/>
    <x v="31"/>
    <x v="918"/>
    <x v="0"/>
    <n v="0.1"/>
    <x v="1"/>
    <m/>
    <m/>
  </r>
  <r>
    <x v="1"/>
    <x v="9"/>
    <x v="9"/>
    <x v="31"/>
    <x v="919"/>
    <x v="0"/>
    <n v="1"/>
    <x v="0"/>
    <m/>
    <m/>
  </r>
  <r>
    <x v="1"/>
    <x v="9"/>
    <x v="9"/>
    <x v="31"/>
    <x v="333"/>
    <x v="0"/>
    <n v="0.1"/>
    <x v="2"/>
    <m/>
    <m/>
  </r>
  <r>
    <x v="1"/>
    <x v="9"/>
    <x v="9"/>
    <x v="31"/>
    <x v="662"/>
    <x v="0"/>
    <n v="0.1"/>
    <x v="1"/>
    <m/>
    <m/>
  </r>
  <r>
    <x v="1"/>
    <x v="9"/>
    <x v="9"/>
    <x v="31"/>
    <x v="920"/>
    <x v="0"/>
    <n v="4"/>
    <x v="0"/>
    <m/>
    <m/>
  </r>
  <r>
    <x v="1"/>
    <x v="9"/>
    <x v="9"/>
    <x v="31"/>
    <x v="374"/>
    <x v="0"/>
    <n v="0.4"/>
    <x v="1"/>
    <m/>
    <m/>
  </r>
  <r>
    <x v="1"/>
    <x v="9"/>
    <x v="9"/>
    <x v="31"/>
    <x v="209"/>
    <x v="0"/>
    <n v="0.1"/>
    <x v="1"/>
    <m/>
    <m/>
  </r>
  <r>
    <x v="1"/>
    <x v="9"/>
    <x v="9"/>
    <x v="31"/>
    <x v="90"/>
    <x v="0"/>
    <n v="1"/>
    <x v="2"/>
    <m/>
    <m/>
  </r>
  <r>
    <x v="1"/>
    <x v="9"/>
    <x v="9"/>
    <x v="31"/>
    <x v="18"/>
    <x v="1"/>
    <n v="2"/>
    <x v="0"/>
    <n v="400"/>
    <m/>
  </r>
  <r>
    <x v="1"/>
    <x v="9"/>
    <x v="9"/>
    <x v="31"/>
    <x v="638"/>
    <x v="1"/>
    <n v="3"/>
    <x v="0"/>
    <n v="180"/>
    <m/>
  </r>
  <r>
    <x v="1"/>
    <x v="9"/>
    <x v="9"/>
    <x v="31"/>
    <x v="639"/>
    <x v="1"/>
    <n v="1"/>
    <x v="0"/>
    <n v="1800"/>
    <m/>
  </r>
  <r>
    <x v="1"/>
    <x v="9"/>
    <x v="9"/>
    <x v="31"/>
    <x v="640"/>
    <x v="1"/>
    <n v="1"/>
    <x v="0"/>
    <n v="1500"/>
    <m/>
  </r>
  <r>
    <x v="1"/>
    <x v="9"/>
    <x v="9"/>
    <x v="31"/>
    <x v="642"/>
    <x v="1"/>
    <n v="2"/>
    <x v="0"/>
    <n v="850"/>
    <m/>
  </r>
  <r>
    <x v="1"/>
    <x v="9"/>
    <x v="9"/>
    <x v="31"/>
    <x v="643"/>
    <x v="1"/>
    <n v="1"/>
    <x v="0"/>
    <n v="3036"/>
    <m/>
  </r>
  <r>
    <x v="1"/>
    <x v="9"/>
    <x v="9"/>
    <x v="31"/>
    <x v="94"/>
    <x v="1"/>
    <n v="4"/>
    <x v="0"/>
    <n v="525"/>
    <m/>
  </r>
  <r>
    <x v="1"/>
    <x v="9"/>
    <x v="9"/>
    <x v="31"/>
    <x v="644"/>
    <x v="1"/>
    <n v="2"/>
    <x v="0"/>
    <n v="240"/>
    <m/>
  </r>
  <r>
    <x v="1"/>
    <x v="9"/>
    <x v="9"/>
    <x v="31"/>
    <x v="921"/>
    <x v="3"/>
    <n v="1"/>
    <x v="0"/>
    <n v="1000"/>
    <m/>
  </r>
  <r>
    <x v="1"/>
    <x v="9"/>
    <x v="9"/>
    <x v="31"/>
    <x v="322"/>
    <x v="3"/>
    <n v="4"/>
    <x v="0"/>
    <n v="1000"/>
    <m/>
  </r>
  <r>
    <x v="1"/>
    <x v="9"/>
    <x v="9"/>
    <x v="31"/>
    <x v="922"/>
    <x v="3"/>
    <n v="4"/>
    <x v="0"/>
    <n v="1800"/>
    <m/>
  </r>
  <r>
    <x v="1"/>
    <x v="9"/>
    <x v="9"/>
    <x v="31"/>
    <x v="211"/>
    <x v="3"/>
    <n v="4"/>
    <x v="0"/>
    <n v="2000"/>
    <m/>
  </r>
  <r>
    <x v="1"/>
    <x v="9"/>
    <x v="9"/>
    <x v="31"/>
    <x v="210"/>
    <x v="3"/>
    <n v="4"/>
    <x v="0"/>
    <n v="2000"/>
    <m/>
  </r>
  <r>
    <x v="1"/>
    <x v="9"/>
    <x v="9"/>
    <x v="31"/>
    <x v="30"/>
    <x v="3"/>
    <n v="4"/>
    <x v="1"/>
    <n v="1200"/>
    <m/>
  </r>
  <r>
    <x v="1"/>
    <x v="9"/>
    <x v="9"/>
    <x v="31"/>
    <x v="923"/>
    <x v="3"/>
    <n v="0.01"/>
    <x v="1"/>
    <n v="1400"/>
    <m/>
  </r>
  <r>
    <x v="1"/>
    <x v="9"/>
    <x v="9"/>
    <x v="31"/>
    <x v="198"/>
    <x v="3"/>
    <n v="4"/>
    <x v="1"/>
    <n v="1000"/>
    <m/>
  </r>
  <r>
    <x v="1"/>
    <x v="9"/>
    <x v="9"/>
    <x v="31"/>
    <x v="230"/>
    <x v="3"/>
    <n v="4"/>
    <x v="1"/>
    <n v="4000"/>
    <m/>
  </r>
  <r>
    <x v="1"/>
    <x v="9"/>
    <x v="9"/>
    <x v="31"/>
    <x v="199"/>
    <x v="3"/>
    <n v="6"/>
    <x v="0"/>
    <n v="1000"/>
    <m/>
  </r>
  <r>
    <x v="1"/>
    <x v="9"/>
    <x v="9"/>
    <x v="31"/>
    <x v="924"/>
    <x v="3"/>
    <n v="4"/>
    <x v="1"/>
    <n v="1500"/>
    <m/>
  </r>
  <r>
    <x v="1"/>
    <x v="9"/>
    <x v="9"/>
    <x v="31"/>
    <x v="925"/>
    <x v="3"/>
    <n v="2"/>
    <x v="1"/>
    <n v="1700"/>
    <m/>
  </r>
  <r>
    <x v="1"/>
    <x v="9"/>
    <x v="9"/>
    <x v="31"/>
    <x v="717"/>
    <x v="3"/>
    <n v="5"/>
    <x v="1"/>
    <n v="1500"/>
    <m/>
  </r>
  <r>
    <x v="1"/>
    <x v="9"/>
    <x v="9"/>
    <x v="31"/>
    <x v="265"/>
    <x v="5"/>
    <n v="1"/>
    <x v="2"/>
    <n v="4500"/>
    <m/>
  </r>
  <r>
    <x v="1"/>
    <x v="9"/>
    <x v="9"/>
    <x v="31"/>
    <x v="926"/>
    <x v="5"/>
    <n v="45"/>
    <x v="0"/>
    <n v="300"/>
    <m/>
  </r>
  <r>
    <x v="1"/>
    <x v="9"/>
    <x v="9"/>
    <x v="31"/>
    <x v="927"/>
    <x v="5"/>
    <n v="1"/>
    <x v="1"/>
    <n v="9000"/>
    <m/>
  </r>
  <r>
    <x v="1"/>
    <x v="9"/>
    <x v="9"/>
    <x v="31"/>
    <x v="214"/>
    <x v="5"/>
    <n v="0.1"/>
    <x v="1"/>
    <n v="220000"/>
    <m/>
  </r>
  <r>
    <x v="1"/>
    <x v="9"/>
    <x v="9"/>
    <x v="16"/>
    <x v="215"/>
    <x v="0"/>
    <n v="1"/>
    <x v="2"/>
    <n v="4000"/>
    <m/>
  </r>
  <r>
    <x v="1"/>
    <x v="9"/>
    <x v="9"/>
    <x v="16"/>
    <x v="216"/>
    <x v="0"/>
    <n v="1"/>
    <x v="2"/>
    <n v="9000"/>
    <m/>
  </r>
  <r>
    <x v="1"/>
    <x v="9"/>
    <x v="9"/>
    <x v="16"/>
    <x v="928"/>
    <x v="0"/>
    <n v="0.2"/>
    <x v="1"/>
    <n v="10000"/>
    <m/>
  </r>
  <r>
    <x v="1"/>
    <x v="9"/>
    <x v="9"/>
    <x v="16"/>
    <x v="218"/>
    <x v="0"/>
    <n v="0.2"/>
    <x v="1"/>
    <n v="2000"/>
    <m/>
  </r>
  <r>
    <x v="1"/>
    <x v="9"/>
    <x v="9"/>
    <x v="16"/>
    <x v="227"/>
    <x v="0"/>
    <n v="1"/>
    <x v="2"/>
    <n v="3000"/>
    <m/>
  </r>
  <r>
    <x v="1"/>
    <x v="9"/>
    <x v="9"/>
    <x v="16"/>
    <x v="18"/>
    <x v="1"/>
    <n v="2"/>
    <x v="0"/>
    <n v="400"/>
    <m/>
  </r>
  <r>
    <x v="1"/>
    <x v="9"/>
    <x v="9"/>
    <x v="16"/>
    <x v="638"/>
    <x v="1"/>
    <n v="3"/>
    <x v="0"/>
    <n v="180"/>
    <m/>
  </r>
  <r>
    <x v="1"/>
    <x v="9"/>
    <x v="9"/>
    <x v="16"/>
    <x v="639"/>
    <x v="1"/>
    <n v="1"/>
    <x v="0"/>
    <n v="1800"/>
    <m/>
  </r>
  <r>
    <x v="1"/>
    <x v="9"/>
    <x v="9"/>
    <x v="16"/>
    <x v="640"/>
    <x v="1"/>
    <n v="1"/>
    <x v="0"/>
    <n v="1500"/>
    <m/>
  </r>
  <r>
    <x v="1"/>
    <x v="9"/>
    <x v="9"/>
    <x v="16"/>
    <x v="642"/>
    <x v="1"/>
    <n v="2"/>
    <x v="0"/>
    <n v="850"/>
    <m/>
  </r>
  <r>
    <x v="1"/>
    <x v="9"/>
    <x v="9"/>
    <x v="16"/>
    <x v="643"/>
    <x v="1"/>
    <n v="1"/>
    <x v="0"/>
    <n v="3036"/>
    <m/>
  </r>
  <r>
    <x v="1"/>
    <x v="9"/>
    <x v="9"/>
    <x v="16"/>
    <x v="94"/>
    <x v="1"/>
    <n v="4"/>
    <x v="0"/>
    <n v="525"/>
    <m/>
  </r>
  <r>
    <x v="1"/>
    <x v="9"/>
    <x v="9"/>
    <x v="16"/>
    <x v="644"/>
    <x v="1"/>
    <n v="2"/>
    <x v="0"/>
    <n v="240"/>
    <m/>
  </r>
  <r>
    <x v="1"/>
    <x v="9"/>
    <x v="9"/>
    <x v="16"/>
    <x v="929"/>
    <x v="7"/>
    <n v="2"/>
    <x v="1"/>
    <n v="2000"/>
    <m/>
  </r>
  <r>
    <x v="1"/>
    <x v="9"/>
    <x v="9"/>
    <x v="16"/>
    <x v="713"/>
    <x v="7"/>
    <n v="0.3"/>
    <x v="1"/>
    <n v="9000"/>
    <m/>
  </r>
  <r>
    <x v="1"/>
    <x v="9"/>
    <x v="9"/>
    <x v="16"/>
    <x v="930"/>
    <x v="7"/>
    <n v="1"/>
    <x v="1"/>
    <n v="2000"/>
    <m/>
  </r>
  <r>
    <x v="1"/>
    <x v="9"/>
    <x v="9"/>
    <x v="16"/>
    <x v="931"/>
    <x v="7"/>
    <n v="0.4"/>
    <x v="1"/>
    <n v="19000"/>
    <m/>
  </r>
  <r>
    <x v="1"/>
    <x v="9"/>
    <x v="9"/>
    <x v="16"/>
    <x v="230"/>
    <x v="7"/>
    <n v="0.2"/>
    <x v="1"/>
    <n v="4000"/>
    <m/>
  </r>
  <r>
    <x v="1"/>
    <x v="9"/>
    <x v="9"/>
    <x v="16"/>
    <x v="232"/>
    <x v="3"/>
    <n v="2"/>
    <x v="0"/>
    <n v="1000"/>
    <m/>
  </r>
  <r>
    <x v="1"/>
    <x v="9"/>
    <x v="9"/>
    <x v="16"/>
    <x v="234"/>
    <x v="3"/>
    <n v="0.4"/>
    <x v="1"/>
    <n v="1500"/>
    <m/>
  </r>
  <r>
    <x v="1"/>
    <x v="9"/>
    <x v="9"/>
    <x v="16"/>
    <x v="236"/>
    <x v="3"/>
    <n v="10"/>
    <x v="0"/>
    <n v="1500"/>
    <m/>
  </r>
  <r>
    <x v="1"/>
    <x v="9"/>
    <x v="9"/>
    <x v="16"/>
    <x v="317"/>
    <x v="3"/>
    <n v="0.4"/>
    <x v="1"/>
    <n v="9000"/>
    <m/>
  </r>
  <r>
    <x v="1"/>
    <x v="9"/>
    <x v="9"/>
    <x v="16"/>
    <x v="932"/>
    <x v="3"/>
    <n v="0.4"/>
    <x v="1"/>
    <n v="12000"/>
    <m/>
  </r>
  <r>
    <x v="1"/>
    <x v="9"/>
    <x v="9"/>
    <x v="16"/>
    <x v="455"/>
    <x v="3"/>
    <n v="1"/>
    <x v="0"/>
    <n v="1500"/>
    <m/>
  </r>
  <r>
    <x v="1"/>
    <x v="9"/>
    <x v="9"/>
    <x v="16"/>
    <x v="30"/>
    <x v="3"/>
    <n v="0.5"/>
    <x v="1"/>
    <n v="1500"/>
    <m/>
  </r>
  <r>
    <x v="1"/>
    <x v="9"/>
    <x v="9"/>
    <x v="16"/>
    <x v="198"/>
    <x v="3"/>
    <n v="1.5"/>
    <x v="1"/>
    <n v="1000"/>
    <m/>
  </r>
  <r>
    <x v="1"/>
    <x v="9"/>
    <x v="9"/>
    <x v="16"/>
    <x v="200"/>
    <x v="3"/>
    <n v="1"/>
    <x v="0"/>
    <n v="1000"/>
    <m/>
  </r>
  <r>
    <x v="1"/>
    <x v="9"/>
    <x v="9"/>
    <x v="16"/>
    <x v="201"/>
    <x v="3"/>
    <n v="1"/>
    <x v="0"/>
    <n v="1500"/>
    <m/>
  </r>
  <r>
    <x v="1"/>
    <x v="9"/>
    <x v="9"/>
    <x v="16"/>
    <x v="304"/>
    <x v="3"/>
    <n v="8"/>
    <x v="0"/>
    <n v="1500"/>
    <m/>
  </r>
  <r>
    <x v="1"/>
    <x v="9"/>
    <x v="9"/>
    <x v="16"/>
    <x v="203"/>
    <x v="3"/>
    <n v="1"/>
    <x v="1"/>
    <n v="2500"/>
    <m/>
  </r>
  <r>
    <x v="1"/>
    <x v="9"/>
    <x v="9"/>
    <x v="16"/>
    <x v="318"/>
    <x v="3"/>
    <n v="10"/>
    <x v="0"/>
    <n v="300"/>
    <m/>
  </r>
  <r>
    <x v="1"/>
    <x v="9"/>
    <x v="9"/>
    <x v="16"/>
    <x v="933"/>
    <x v="8"/>
    <n v="0.4"/>
    <x v="1"/>
    <n v="3000"/>
    <m/>
  </r>
  <r>
    <x v="1"/>
    <x v="9"/>
    <x v="9"/>
    <x v="16"/>
    <x v="645"/>
    <x v="8"/>
    <n v="0.2"/>
    <x v="1"/>
    <n v="17000"/>
    <m/>
  </r>
  <r>
    <x v="1"/>
    <x v="9"/>
    <x v="9"/>
    <x v="16"/>
    <x v="934"/>
    <x v="8"/>
    <n v="0.4"/>
    <x v="1"/>
    <n v="5000"/>
    <m/>
  </r>
  <r>
    <x v="1"/>
    <x v="9"/>
    <x v="9"/>
    <x v="16"/>
    <x v="137"/>
    <x v="5"/>
    <n v="1"/>
    <x v="2"/>
    <n v="4000"/>
    <m/>
  </r>
  <r>
    <x v="1"/>
    <x v="9"/>
    <x v="9"/>
    <x v="16"/>
    <x v="213"/>
    <x v="5"/>
    <n v="15"/>
    <x v="0"/>
    <n v="400"/>
    <m/>
  </r>
  <r>
    <x v="1"/>
    <x v="9"/>
    <x v="9"/>
    <x v="16"/>
    <x v="935"/>
    <x v="5"/>
    <n v="10"/>
    <x v="0"/>
    <n v="400"/>
    <m/>
  </r>
  <r>
    <x v="1"/>
    <x v="9"/>
    <x v="9"/>
    <x v="16"/>
    <x v="307"/>
    <x v="5"/>
    <n v="0.25"/>
    <x v="1"/>
    <n v="10000"/>
    <m/>
  </r>
  <r>
    <x v="1"/>
    <x v="9"/>
    <x v="9"/>
    <x v="17"/>
    <x v="215"/>
    <x v="0"/>
    <n v="0"/>
    <x v="2"/>
    <n v="3500"/>
    <m/>
  </r>
  <r>
    <x v="1"/>
    <x v="9"/>
    <x v="9"/>
    <x v="17"/>
    <x v="216"/>
    <x v="0"/>
    <n v="1"/>
    <x v="2"/>
    <n v="9000"/>
    <m/>
  </r>
  <r>
    <x v="1"/>
    <x v="9"/>
    <x v="9"/>
    <x v="17"/>
    <x v="936"/>
    <x v="0"/>
    <n v="0.25"/>
    <x v="1"/>
    <n v="4500"/>
    <m/>
  </r>
  <r>
    <x v="1"/>
    <x v="9"/>
    <x v="9"/>
    <x v="17"/>
    <x v="218"/>
    <x v="0"/>
    <n v="2.5"/>
    <x v="1"/>
    <n v="2000"/>
    <m/>
  </r>
  <r>
    <x v="1"/>
    <x v="9"/>
    <x v="9"/>
    <x v="17"/>
    <x v="937"/>
    <x v="0"/>
    <n v="0"/>
    <x v="2"/>
    <n v="4500"/>
    <m/>
  </r>
  <r>
    <x v="1"/>
    <x v="9"/>
    <x v="9"/>
    <x v="17"/>
    <x v="257"/>
    <x v="0"/>
    <n v="0.1"/>
    <x v="0"/>
    <n v="1200"/>
    <m/>
  </r>
  <r>
    <x v="1"/>
    <x v="9"/>
    <x v="9"/>
    <x v="17"/>
    <x v="938"/>
    <x v="0"/>
    <n v="0"/>
    <x v="1"/>
    <n v="22000"/>
    <m/>
  </r>
  <r>
    <x v="1"/>
    <x v="9"/>
    <x v="9"/>
    <x v="17"/>
    <x v="453"/>
    <x v="0"/>
    <n v="0.25"/>
    <x v="1"/>
    <n v="1200"/>
    <m/>
  </r>
  <r>
    <x v="1"/>
    <x v="9"/>
    <x v="9"/>
    <x v="17"/>
    <x v="227"/>
    <x v="0"/>
    <n v="0"/>
    <x v="2"/>
    <n v="2500"/>
    <m/>
  </r>
  <r>
    <x v="1"/>
    <x v="9"/>
    <x v="9"/>
    <x v="17"/>
    <x v="18"/>
    <x v="1"/>
    <n v="0.1"/>
    <x v="0"/>
    <n v="400"/>
    <m/>
  </r>
  <r>
    <x v="1"/>
    <x v="9"/>
    <x v="9"/>
    <x v="17"/>
    <x v="638"/>
    <x v="1"/>
    <n v="0.25"/>
    <x v="0"/>
    <n v="180"/>
    <m/>
  </r>
  <r>
    <x v="1"/>
    <x v="9"/>
    <x v="9"/>
    <x v="17"/>
    <x v="639"/>
    <x v="1"/>
    <n v="0.25"/>
    <x v="0"/>
    <n v="1800"/>
    <m/>
  </r>
  <r>
    <x v="1"/>
    <x v="9"/>
    <x v="9"/>
    <x v="17"/>
    <x v="640"/>
    <x v="1"/>
    <n v="0.25"/>
    <x v="0"/>
    <n v="1500"/>
    <m/>
  </r>
  <r>
    <x v="1"/>
    <x v="9"/>
    <x v="9"/>
    <x v="17"/>
    <x v="642"/>
    <x v="1"/>
    <n v="0.25"/>
    <x v="0"/>
    <n v="850"/>
    <m/>
  </r>
  <r>
    <x v="1"/>
    <x v="9"/>
    <x v="9"/>
    <x v="17"/>
    <x v="643"/>
    <x v="1"/>
    <n v="2.5"/>
    <x v="0"/>
    <n v="3036"/>
    <m/>
  </r>
  <r>
    <x v="1"/>
    <x v="9"/>
    <x v="9"/>
    <x v="17"/>
    <x v="94"/>
    <x v="1"/>
    <n v="0.05"/>
    <x v="0"/>
    <n v="525"/>
    <m/>
  </r>
  <r>
    <x v="1"/>
    <x v="9"/>
    <x v="9"/>
    <x v="17"/>
    <x v="644"/>
    <x v="1"/>
    <n v="0.1"/>
    <x v="0"/>
    <n v="240"/>
    <m/>
  </r>
  <r>
    <x v="1"/>
    <x v="9"/>
    <x v="9"/>
    <x v="17"/>
    <x v="929"/>
    <x v="7"/>
    <n v="0.25"/>
    <x v="1"/>
    <n v="2000"/>
    <m/>
  </r>
  <r>
    <x v="1"/>
    <x v="9"/>
    <x v="9"/>
    <x v="17"/>
    <x v="930"/>
    <x v="7"/>
    <n v="0.05"/>
    <x v="1"/>
    <n v="2000"/>
    <m/>
  </r>
  <r>
    <x v="1"/>
    <x v="9"/>
    <x v="9"/>
    <x v="17"/>
    <x v="939"/>
    <x v="7"/>
    <n v="0.25"/>
    <x v="1"/>
    <n v="1900"/>
    <m/>
  </r>
  <r>
    <x v="1"/>
    <x v="9"/>
    <x v="9"/>
    <x v="17"/>
    <x v="232"/>
    <x v="3"/>
    <n v="0.5"/>
    <x v="0"/>
    <n v="9000"/>
    <m/>
  </r>
  <r>
    <x v="1"/>
    <x v="9"/>
    <x v="9"/>
    <x v="17"/>
    <x v="234"/>
    <x v="3"/>
    <n v="0.4"/>
    <x v="1"/>
    <n v="1500"/>
    <m/>
  </r>
  <r>
    <x v="1"/>
    <x v="9"/>
    <x v="9"/>
    <x v="17"/>
    <x v="940"/>
    <x v="3"/>
    <n v="1"/>
    <x v="0"/>
    <n v="4000"/>
    <m/>
  </r>
  <r>
    <x v="1"/>
    <x v="9"/>
    <x v="9"/>
    <x v="17"/>
    <x v="941"/>
    <x v="3"/>
    <n v="0.1"/>
    <x v="1"/>
    <n v="1200"/>
    <m/>
  </r>
  <r>
    <x v="1"/>
    <x v="9"/>
    <x v="9"/>
    <x v="17"/>
    <x v="236"/>
    <x v="3"/>
    <n v="20"/>
    <x v="0"/>
    <n v="300"/>
    <m/>
  </r>
  <r>
    <x v="1"/>
    <x v="9"/>
    <x v="9"/>
    <x v="17"/>
    <x v="670"/>
    <x v="3"/>
    <n v="0.4"/>
    <x v="1"/>
    <n v="4500"/>
    <m/>
  </r>
  <r>
    <x v="1"/>
    <x v="9"/>
    <x v="9"/>
    <x v="17"/>
    <x v="238"/>
    <x v="3"/>
    <n v="1"/>
    <x v="0"/>
    <n v="1200"/>
    <m/>
  </r>
  <r>
    <x v="1"/>
    <x v="9"/>
    <x v="9"/>
    <x v="17"/>
    <x v="942"/>
    <x v="3"/>
    <n v="0.4"/>
    <x v="1"/>
    <n v="4000"/>
    <m/>
  </r>
  <r>
    <x v="1"/>
    <x v="9"/>
    <x v="9"/>
    <x v="17"/>
    <x v="302"/>
    <x v="3"/>
    <n v="0.2"/>
    <x v="1"/>
    <n v="22000"/>
    <m/>
  </r>
  <r>
    <x v="1"/>
    <x v="9"/>
    <x v="9"/>
    <x v="17"/>
    <x v="198"/>
    <x v="3"/>
    <n v="1"/>
    <x v="1"/>
    <n v="2000"/>
    <m/>
  </r>
  <r>
    <x v="1"/>
    <x v="9"/>
    <x v="9"/>
    <x v="17"/>
    <x v="200"/>
    <x v="3"/>
    <n v="1"/>
    <x v="0"/>
    <n v="1300"/>
    <m/>
  </r>
  <r>
    <x v="1"/>
    <x v="9"/>
    <x v="9"/>
    <x v="17"/>
    <x v="201"/>
    <x v="3"/>
    <n v="3"/>
    <x v="0"/>
    <n v="1500"/>
    <m/>
  </r>
  <r>
    <x v="1"/>
    <x v="9"/>
    <x v="9"/>
    <x v="17"/>
    <x v="304"/>
    <x v="3"/>
    <n v="8"/>
    <x v="0"/>
    <n v="2000"/>
    <m/>
  </r>
  <r>
    <x v="1"/>
    <x v="9"/>
    <x v="9"/>
    <x v="17"/>
    <x v="943"/>
    <x v="3"/>
    <n v="1E-3"/>
    <x v="1"/>
    <n v="15000"/>
    <m/>
  </r>
  <r>
    <x v="1"/>
    <x v="9"/>
    <x v="9"/>
    <x v="17"/>
    <x v="318"/>
    <x v="3"/>
    <n v="10"/>
    <x v="0"/>
    <n v="300"/>
    <m/>
  </r>
  <r>
    <x v="1"/>
    <x v="9"/>
    <x v="9"/>
    <x v="17"/>
    <x v="305"/>
    <x v="3"/>
    <n v="0"/>
    <x v="1"/>
    <m/>
    <m/>
  </r>
  <r>
    <x v="1"/>
    <x v="9"/>
    <x v="9"/>
    <x v="17"/>
    <x v="137"/>
    <x v="5"/>
    <n v="0.5"/>
    <x v="2"/>
    <n v="4500"/>
    <m/>
  </r>
  <r>
    <x v="1"/>
    <x v="9"/>
    <x v="9"/>
    <x v="17"/>
    <x v="213"/>
    <x v="5"/>
    <n v="0.25"/>
    <x v="0"/>
    <n v="15"/>
    <m/>
  </r>
  <r>
    <x v="1"/>
    <x v="9"/>
    <x v="9"/>
    <x v="17"/>
    <x v="307"/>
    <x v="5"/>
    <n v="1.6"/>
    <x v="1"/>
    <n v="10000"/>
    <m/>
  </r>
  <r>
    <x v="1"/>
    <x v="9"/>
    <x v="9"/>
    <x v="17"/>
    <x v="944"/>
    <x v="5"/>
    <n v="0.25"/>
    <x v="1"/>
    <n v="12000"/>
    <m/>
  </r>
  <r>
    <x v="1"/>
    <x v="9"/>
    <x v="9"/>
    <x v="18"/>
    <x v="945"/>
    <x v="0"/>
    <n v="0.1"/>
    <x v="1"/>
    <n v="7000"/>
    <m/>
  </r>
  <r>
    <x v="1"/>
    <x v="9"/>
    <x v="9"/>
    <x v="18"/>
    <x v="218"/>
    <x v="0"/>
    <n v="0.15"/>
    <x v="1"/>
    <n v="2000"/>
    <m/>
  </r>
  <r>
    <x v="1"/>
    <x v="9"/>
    <x v="9"/>
    <x v="18"/>
    <x v="227"/>
    <x v="0"/>
    <n v="0.2"/>
    <x v="1"/>
    <n v="2500"/>
    <m/>
  </r>
  <r>
    <x v="1"/>
    <x v="9"/>
    <x v="9"/>
    <x v="18"/>
    <x v="18"/>
    <x v="1"/>
    <n v="0.25"/>
    <x v="0"/>
    <n v="400"/>
    <m/>
  </r>
  <r>
    <x v="1"/>
    <x v="9"/>
    <x v="9"/>
    <x v="18"/>
    <x v="638"/>
    <x v="1"/>
    <n v="0.05"/>
    <x v="0"/>
    <n v="180"/>
    <m/>
  </r>
  <r>
    <x v="1"/>
    <x v="9"/>
    <x v="9"/>
    <x v="18"/>
    <x v="639"/>
    <x v="1"/>
    <n v="0.05"/>
    <x v="0"/>
    <n v="1800"/>
    <m/>
  </r>
  <r>
    <x v="1"/>
    <x v="9"/>
    <x v="9"/>
    <x v="18"/>
    <x v="640"/>
    <x v="1"/>
    <n v="0.5"/>
    <x v="0"/>
    <n v="1500"/>
    <m/>
  </r>
  <r>
    <x v="1"/>
    <x v="9"/>
    <x v="9"/>
    <x v="18"/>
    <x v="642"/>
    <x v="1"/>
    <n v="0.25"/>
    <x v="0"/>
    <n v="850"/>
    <m/>
  </r>
  <r>
    <x v="1"/>
    <x v="9"/>
    <x v="9"/>
    <x v="18"/>
    <x v="643"/>
    <x v="1"/>
    <n v="0.5"/>
    <x v="0"/>
    <n v="3036"/>
    <m/>
  </r>
  <r>
    <x v="1"/>
    <x v="9"/>
    <x v="9"/>
    <x v="18"/>
    <x v="94"/>
    <x v="1"/>
    <n v="0.5"/>
    <x v="0"/>
    <n v="525"/>
    <m/>
  </r>
  <r>
    <x v="1"/>
    <x v="9"/>
    <x v="9"/>
    <x v="18"/>
    <x v="644"/>
    <x v="1"/>
    <n v="0.05"/>
    <x v="0"/>
    <n v="240"/>
    <m/>
  </r>
  <r>
    <x v="1"/>
    <x v="9"/>
    <x v="9"/>
    <x v="18"/>
    <x v="946"/>
    <x v="7"/>
    <n v="1.6"/>
    <x v="1"/>
    <n v="18000"/>
    <m/>
  </r>
  <r>
    <x v="1"/>
    <x v="9"/>
    <x v="9"/>
    <x v="18"/>
    <x v="232"/>
    <x v="3"/>
    <n v="0.25"/>
    <x v="0"/>
    <n v="1000"/>
    <m/>
  </r>
  <r>
    <x v="1"/>
    <x v="9"/>
    <x v="9"/>
    <x v="18"/>
    <x v="941"/>
    <x v="3"/>
    <n v="0.1"/>
    <x v="1"/>
    <n v="2000"/>
    <m/>
  </r>
  <r>
    <x v="1"/>
    <x v="9"/>
    <x v="9"/>
    <x v="18"/>
    <x v="947"/>
    <x v="3"/>
    <n v="0.5"/>
    <x v="1"/>
    <n v="35000"/>
    <m/>
  </r>
  <r>
    <x v="1"/>
    <x v="9"/>
    <x v="9"/>
    <x v="18"/>
    <x v="236"/>
    <x v="3"/>
    <n v="0.25"/>
    <x v="1"/>
    <n v="2000"/>
    <m/>
  </r>
  <r>
    <x v="1"/>
    <x v="9"/>
    <x v="9"/>
    <x v="18"/>
    <x v="317"/>
    <x v="3"/>
    <n v="1.6"/>
    <x v="1"/>
    <n v="9000"/>
    <m/>
  </r>
  <r>
    <x v="1"/>
    <x v="9"/>
    <x v="9"/>
    <x v="18"/>
    <x v="932"/>
    <x v="3"/>
    <n v="0.5"/>
    <x v="1"/>
    <n v="9000"/>
    <m/>
  </r>
  <r>
    <x v="1"/>
    <x v="9"/>
    <x v="9"/>
    <x v="18"/>
    <x v="302"/>
    <x v="3"/>
    <n v="0.5"/>
    <x v="1"/>
    <n v="9000"/>
    <m/>
  </r>
  <r>
    <x v="1"/>
    <x v="9"/>
    <x v="9"/>
    <x v="18"/>
    <x v="198"/>
    <x v="3"/>
    <n v="0.2"/>
    <x v="1"/>
    <n v="1000"/>
    <m/>
  </r>
  <r>
    <x v="1"/>
    <x v="9"/>
    <x v="9"/>
    <x v="18"/>
    <x v="948"/>
    <x v="3"/>
    <n v="0.25"/>
    <x v="0"/>
    <n v="1500"/>
    <m/>
  </r>
  <r>
    <x v="1"/>
    <x v="9"/>
    <x v="9"/>
    <x v="18"/>
    <x v="305"/>
    <x v="3"/>
    <n v="0.2"/>
    <x v="1"/>
    <n v="2200"/>
    <m/>
  </r>
  <r>
    <x v="1"/>
    <x v="9"/>
    <x v="9"/>
    <x v="18"/>
    <x v="949"/>
    <x v="5"/>
    <n v="0.5"/>
    <x v="0"/>
    <n v="4000"/>
    <m/>
  </r>
  <r>
    <x v="1"/>
    <x v="9"/>
    <x v="9"/>
    <x v="18"/>
    <x v="265"/>
    <x v="5"/>
    <n v="0.1"/>
    <x v="2"/>
    <n v="4500"/>
    <m/>
  </r>
  <r>
    <x v="1"/>
    <x v="9"/>
    <x v="9"/>
    <x v="18"/>
    <x v="213"/>
    <x v="5"/>
    <n v="0.2"/>
    <x v="0"/>
    <n v="400"/>
    <m/>
  </r>
  <r>
    <x v="1"/>
    <x v="9"/>
    <x v="9"/>
    <x v="18"/>
    <x v="307"/>
    <x v="5"/>
    <n v="0.5"/>
    <x v="1"/>
    <n v="10000"/>
    <m/>
  </r>
  <r>
    <x v="1"/>
    <x v="9"/>
    <x v="9"/>
    <x v="19"/>
    <x v="216"/>
    <x v="0"/>
    <n v="0.5"/>
    <x v="2"/>
    <n v="9000"/>
    <m/>
  </r>
  <r>
    <x v="1"/>
    <x v="9"/>
    <x v="9"/>
    <x v="19"/>
    <x v="867"/>
    <x v="0"/>
    <n v="0.5"/>
    <x v="1"/>
    <n v="2200"/>
    <m/>
  </r>
  <r>
    <x v="1"/>
    <x v="9"/>
    <x v="9"/>
    <x v="19"/>
    <x v="254"/>
    <x v="0"/>
    <n v="0.5"/>
    <x v="1"/>
    <n v="8000"/>
    <m/>
  </r>
  <r>
    <x v="1"/>
    <x v="9"/>
    <x v="9"/>
    <x v="19"/>
    <x v="918"/>
    <x v="0"/>
    <n v="0.4"/>
    <x v="1"/>
    <n v="40000"/>
    <m/>
  </r>
  <r>
    <x v="1"/>
    <x v="9"/>
    <x v="9"/>
    <x v="19"/>
    <x v="950"/>
    <x v="0"/>
    <n v="0.5"/>
    <x v="1"/>
    <n v="1500"/>
    <m/>
  </r>
  <r>
    <x v="1"/>
    <x v="9"/>
    <x v="9"/>
    <x v="19"/>
    <x v="951"/>
    <x v="0"/>
    <n v="0.25"/>
    <x v="1"/>
    <n v="10000"/>
    <m/>
  </r>
  <r>
    <x v="1"/>
    <x v="9"/>
    <x v="9"/>
    <x v="19"/>
    <x v="218"/>
    <x v="0"/>
    <n v="0.25"/>
    <x v="1"/>
    <n v="1500"/>
    <m/>
  </r>
  <r>
    <x v="1"/>
    <x v="9"/>
    <x v="9"/>
    <x v="19"/>
    <x v="952"/>
    <x v="0"/>
    <n v="0.2"/>
    <x v="1"/>
    <n v="3400"/>
    <m/>
  </r>
  <r>
    <x v="1"/>
    <x v="9"/>
    <x v="9"/>
    <x v="19"/>
    <x v="953"/>
    <x v="0"/>
    <n v="0.2"/>
    <x v="1"/>
    <n v="3000"/>
    <m/>
  </r>
  <r>
    <x v="1"/>
    <x v="9"/>
    <x v="9"/>
    <x v="19"/>
    <x v="227"/>
    <x v="0"/>
    <n v="0.5"/>
    <x v="2"/>
    <n v="2500"/>
    <m/>
  </r>
  <r>
    <x v="1"/>
    <x v="9"/>
    <x v="9"/>
    <x v="19"/>
    <x v="312"/>
    <x v="0"/>
    <n v="0.5"/>
    <x v="2"/>
    <n v="2500"/>
    <m/>
  </r>
  <r>
    <x v="1"/>
    <x v="9"/>
    <x v="9"/>
    <x v="19"/>
    <x v="18"/>
    <x v="1"/>
    <n v="0.25"/>
    <x v="0"/>
    <n v="400"/>
    <m/>
  </r>
  <r>
    <x v="1"/>
    <x v="9"/>
    <x v="9"/>
    <x v="19"/>
    <x v="638"/>
    <x v="1"/>
    <n v="0.25"/>
    <x v="0"/>
    <n v="180"/>
    <m/>
  </r>
  <r>
    <x v="1"/>
    <x v="9"/>
    <x v="9"/>
    <x v="19"/>
    <x v="639"/>
    <x v="1"/>
    <n v="0.25"/>
    <x v="0"/>
    <n v="1800"/>
    <m/>
  </r>
  <r>
    <x v="1"/>
    <x v="9"/>
    <x v="9"/>
    <x v="19"/>
    <x v="640"/>
    <x v="1"/>
    <n v="0.25"/>
    <x v="0"/>
    <n v="1500"/>
    <m/>
  </r>
  <r>
    <x v="1"/>
    <x v="9"/>
    <x v="9"/>
    <x v="19"/>
    <x v="642"/>
    <x v="1"/>
    <n v="0.25"/>
    <x v="0"/>
    <n v="850"/>
    <m/>
  </r>
  <r>
    <x v="1"/>
    <x v="9"/>
    <x v="9"/>
    <x v="19"/>
    <x v="643"/>
    <x v="1"/>
    <n v="0.25"/>
    <x v="0"/>
    <n v="3036"/>
    <m/>
  </r>
  <r>
    <x v="1"/>
    <x v="9"/>
    <x v="9"/>
    <x v="19"/>
    <x v="94"/>
    <x v="1"/>
    <n v="0.25"/>
    <x v="0"/>
    <n v="525"/>
    <m/>
  </r>
  <r>
    <x v="1"/>
    <x v="9"/>
    <x v="9"/>
    <x v="19"/>
    <x v="644"/>
    <x v="1"/>
    <n v="1.6"/>
    <x v="0"/>
    <n v="240"/>
    <m/>
  </r>
  <r>
    <x v="1"/>
    <x v="9"/>
    <x v="9"/>
    <x v="19"/>
    <x v="954"/>
    <x v="7"/>
    <n v="0.25"/>
    <x v="1"/>
    <n v="11000"/>
    <m/>
  </r>
  <r>
    <x v="1"/>
    <x v="9"/>
    <x v="9"/>
    <x v="19"/>
    <x v="955"/>
    <x v="7"/>
    <n v="0.2"/>
    <x v="1"/>
    <n v="20000"/>
    <m/>
  </r>
  <r>
    <x v="1"/>
    <x v="9"/>
    <x v="9"/>
    <x v="19"/>
    <x v="956"/>
    <x v="3"/>
    <n v="1.6"/>
    <x v="0"/>
    <n v="1000"/>
    <m/>
  </r>
  <r>
    <x v="1"/>
    <x v="9"/>
    <x v="9"/>
    <x v="19"/>
    <x v="232"/>
    <x v="3"/>
    <n v="1.7"/>
    <x v="0"/>
    <n v="1000"/>
    <m/>
  </r>
  <r>
    <x v="1"/>
    <x v="9"/>
    <x v="9"/>
    <x v="19"/>
    <x v="957"/>
    <x v="3"/>
    <n v="0.25"/>
    <x v="0"/>
    <n v="1500"/>
    <m/>
  </r>
  <r>
    <x v="1"/>
    <x v="9"/>
    <x v="9"/>
    <x v="19"/>
    <x v="234"/>
    <x v="3"/>
    <n v="0.1"/>
    <x v="1"/>
    <n v="2000"/>
    <m/>
  </r>
  <r>
    <x v="1"/>
    <x v="9"/>
    <x v="9"/>
    <x v="19"/>
    <x v="941"/>
    <x v="3"/>
    <n v="2.5"/>
    <x v="1"/>
    <n v="1400"/>
    <m/>
  </r>
  <r>
    <x v="1"/>
    <x v="9"/>
    <x v="9"/>
    <x v="19"/>
    <x v="236"/>
    <x v="3"/>
    <n v="0.5"/>
    <x v="1"/>
    <n v="2300"/>
    <m/>
  </r>
  <r>
    <x v="1"/>
    <x v="9"/>
    <x v="9"/>
    <x v="19"/>
    <x v="322"/>
    <x v="3"/>
    <n v="0.5"/>
    <x v="0"/>
    <n v="1500"/>
    <m/>
  </r>
  <r>
    <x v="1"/>
    <x v="9"/>
    <x v="9"/>
    <x v="19"/>
    <x v="958"/>
    <x v="3"/>
    <n v="0.5"/>
    <x v="1"/>
    <n v="4000"/>
    <m/>
  </r>
  <r>
    <x v="1"/>
    <x v="9"/>
    <x v="9"/>
    <x v="19"/>
    <x v="200"/>
    <x v="3"/>
    <n v="0.5"/>
    <x v="0"/>
    <n v="1000"/>
    <m/>
  </r>
  <r>
    <x v="1"/>
    <x v="9"/>
    <x v="9"/>
    <x v="19"/>
    <x v="201"/>
    <x v="3"/>
    <n v="0.25"/>
    <x v="0"/>
    <n v="1300"/>
    <m/>
  </r>
  <r>
    <x v="1"/>
    <x v="9"/>
    <x v="9"/>
    <x v="19"/>
    <x v="959"/>
    <x v="3"/>
    <n v="0.2"/>
    <x v="1"/>
    <n v="2300"/>
    <m/>
  </r>
  <r>
    <x v="1"/>
    <x v="9"/>
    <x v="9"/>
    <x v="19"/>
    <x v="318"/>
    <x v="3"/>
    <n v="0.05"/>
    <x v="1"/>
    <n v="800"/>
    <m/>
  </r>
  <r>
    <x v="1"/>
    <x v="9"/>
    <x v="9"/>
    <x v="19"/>
    <x v="213"/>
    <x v="5"/>
    <n v="0.25"/>
    <x v="0"/>
    <n v="400"/>
    <m/>
  </r>
  <r>
    <x v="1"/>
    <x v="9"/>
    <x v="9"/>
    <x v="19"/>
    <x v="214"/>
    <x v="5"/>
    <n v="0.1"/>
    <x v="1"/>
    <n v="25000"/>
    <m/>
  </r>
  <r>
    <x v="1"/>
    <x v="9"/>
    <x v="9"/>
    <x v="20"/>
    <x v="216"/>
    <x v="0"/>
    <n v="0.25"/>
    <x v="2"/>
    <n v="9000"/>
    <m/>
  </r>
  <r>
    <x v="1"/>
    <x v="9"/>
    <x v="9"/>
    <x v="20"/>
    <x v="218"/>
    <x v="0"/>
    <n v="0.25"/>
    <x v="1"/>
    <n v="2000"/>
    <m/>
  </r>
  <r>
    <x v="1"/>
    <x v="9"/>
    <x v="9"/>
    <x v="20"/>
    <x v="953"/>
    <x v="0"/>
    <n v="0.25"/>
    <x v="1"/>
    <n v="3000"/>
    <m/>
  </r>
  <r>
    <x v="1"/>
    <x v="9"/>
    <x v="9"/>
    <x v="20"/>
    <x v="227"/>
    <x v="0"/>
    <n v="0.25"/>
    <x v="2"/>
    <n v="2000"/>
    <m/>
  </r>
  <r>
    <x v="1"/>
    <x v="9"/>
    <x v="9"/>
    <x v="20"/>
    <x v="18"/>
    <x v="1"/>
    <n v="0.1"/>
    <x v="0"/>
    <n v="400"/>
    <m/>
  </r>
  <r>
    <x v="1"/>
    <x v="9"/>
    <x v="9"/>
    <x v="20"/>
    <x v="638"/>
    <x v="1"/>
    <n v="0.2"/>
    <x v="0"/>
    <n v="180"/>
    <m/>
  </r>
  <r>
    <x v="1"/>
    <x v="9"/>
    <x v="9"/>
    <x v="20"/>
    <x v="639"/>
    <x v="1"/>
    <n v="0.2"/>
    <x v="0"/>
    <n v="1800"/>
    <m/>
  </r>
  <r>
    <x v="1"/>
    <x v="9"/>
    <x v="9"/>
    <x v="20"/>
    <x v="640"/>
    <x v="1"/>
    <n v="0.42499999999999999"/>
    <x v="0"/>
    <n v="1500"/>
    <m/>
  </r>
  <r>
    <x v="1"/>
    <x v="9"/>
    <x v="9"/>
    <x v="20"/>
    <x v="642"/>
    <x v="1"/>
    <n v="0.5"/>
    <x v="0"/>
    <n v="850"/>
    <m/>
  </r>
  <r>
    <x v="1"/>
    <x v="9"/>
    <x v="9"/>
    <x v="20"/>
    <x v="643"/>
    <x v="1"/>
    <n v="0.1"/>
    <x v="0"/>
    <n v="3036"/>
    <m/>
  </r>
  <r>
    <x v="1"/>
    <x v="9"/>
    <x v="9"/>
    <x v="20"/>
    <x v="94"/>
    <x v="1"/>
    <n v="0.5"/>
    <x v="0"/>
    <n v="525"/>
    <m/>
  </r>
  <r>
    <x v="1"/>
    <x v="9"/>
    <x v="9"/>
    <x v="20"/>
    <x v="644"/>
    <x v="1"/>
    <n v="0.5"/>
    <x v="0"/>
    <n v="240"/>
    <m/>
  </r>
  <r>
    <x v="1"/>
    <x v="9"/>
    <x v="9"/>
    <x v="20"/>
    <x v="960"/>
    <x v="7"/>
    <n v="0.1"/>
    <x v="1"/>
    <n v="16000"/>
    <m/>
  </r>
  <r>
    <x v="1"/>
    <x v="9"/>
    <x v="9"/>
    <x v="20"/>
    <x v="230"/>
    <x v="7"/>
    <n v="0.17499999999999999"/>
    <x v="1"/>
    <n v="6000"/>
    <m/>
  </r>
  <r>
    <x v="1"/>
    <x v="9"/>
    <x v="9"/>
    <x v="20"/>
    <x v="236"/>
    <x v="3"/>
    <n v="0.1"/>
    <x v="0"/>
    <n v="300"/>
    <m/>
  </r>
  <r>
    <x v="1"/>
    <x v="9"/>
    <x v="9"/>
    <x v="20"/>
    <x v="322"/>
    <x v="3"/>
    <n v="0.5"/>
    <x v="0"/>
    <n v="1000"/>
    <m/>
  </r>
  <r>
    <x v="1"/>
    <x v="9"/>
    <x v="9"/>
    <x v="20"/>
    <x v="958"/>
    <x v="3"/>
    <n v="0.5"/>
    <x v="1"/>
    <n v="9000"/>
    <m/>
  </r>
  <r>
    <x v="1"/>
    <x v="9"/>
    <x v="9"/>
    <x v="20"/>
    <x v="961"/>
    <x v="8"/>
    <n v="0.5"/>
    <x v="1"/>
    <n v="22000"/>
    <m/>
  </r>
  <r>
    <x v="1"/>
    <x v="9"/>
    <x v="9"/>
    <x v="20"/>
    <x v="137"/>
    <x v="5"/>
    <n v="0.25"/>
    <x v="2"/>
    <n v="4500"/>
    <m/>
  </r>
  <r>
    <x v="1"/>
    <x v="9"/>
    <x v="9"/>
    <x v="20"/>
    <x v="213"/>
    <x v="5"/>
    <n v="0.25"/>
    <x v="0"/>
    <n v="300"/>
    <m/>
  </r>
  <r>
    <x v="1"/>
    <x v="9"/>
    <x v="9"/>
    <x v="20"/>
    <x v="36"/>
    <x v="5"/>
    <n v="0.25"/>
    <x v="2"/>
    <n v="2000"/>
    <m/>
  </r>
  <r>
    <x v="1"/>
    <x v="9"/>
    <x v="9"/>
    <x v="20"/>
    <x v="307"/>
    <x v="5"/>
    <n v="0.5"/>
    <x v="1"/>
    <n v="10000"/>
    <m/>
  </r>
  <r>
    <x v="1"/>
    <x v="9"/>
    <x v="9"/>
    <x v="20"/>
    <x v="873"/>
    <x v="5"/>
    <n v="0.25"/>
    <x v="1"/>
    <n v="11000"/>
    <m/>
  </r>
  <r>
    <x v="1"/>
    <x v="9"/>
    <x v="9"/>
    <x v="20"/>
    <x v="944"/>
    <x v="5"/>
    <n v="1.6"/>
    <x v="1"/>
    <n v="26000"/>
    <m/>
  </r>
  <r>
    <x v="1"/>
    <x v="9"/>
    <x v="9"/>
    <x v="20"/>
    <x v="214"/>
    <x v="5"/>
    <n v="0.25"/>
    <x v="1"/>
    <n v="25000"/>
    <m/>
  </r>
  <r>
    <x v="1"/>
    <x v="9"/>
    <x v="9"/>
    <x v="20"/>
    <x v="962"/>
    <x v="5"/>
    <n v="0.25"/>
    <x v="1"/>
    <n v="30000"/>
    <m/>
  </r>
  <r>
    <x v="1"/>
    <x v="9"/>
    <x v="9"/>
    <x v="20"/>
    <x v="268"/>
    <x v="5"/>
    <n v="0.25"/>
    <x v="1"/>
    <n v="15000"/>
    <m/>
  </r>
  <r>
    <x v="1"/>
    <x v="9"/>
    <x v="9"/>
    <x v="21"/>
    <x v="216"/>
    <x v="0"/>
    <n v="0"/>
    <x v="2"/>
    <n v="9000"/>
    <m/>
  </r>
  <r>
    <x v="1"/>
    <x v="9"/>
    <x v="9"/>
    <x v="21"/>
    <x v="963"/>
    <x v="0"/>
    <n v="0.5"/>
    <x v="1"/>
    <n v="10000"/>
    <m/>
  </r>
  <r>
    <x v="1"/>
    <x v="9"/>
    <x v="9"/>
    <x v="21"/>
    <x v="964"/>
    <x v="0"/>
    <n v="0.1"/>
    <x v="1"/>
    <n v="3500"/>
    <m/>
  </r>
  <r>
    <x v="1"/>
    <x v="9"/>
    <x v="9"/>
    <x v="21"/>
    <x v="254"/>
    <x v="0"/>
    <n v="0"/>
    <x v="1"/>
    <n v="7500"/>
    <m/>
  </r>
  <r>
    <x v="1"/>
    <x v="9"/>
    <x v="9"/>
    <x v="21"/>
    <x v="918"/>
    <x v="0"/>
    <n v="0"/>
    <x v="1"/>
    <n v="22000"/>
    <m/>
  </r>
  <r>
    <x v="1"/>
    <x v="9"/>
    <x v="9"/>
    <x v="21"/>
    <x v="218"/>
    <x v="0"/>
    <n v="0.05"/>
    <x v="1"/>
    <n v="2000"/>
    <m/>
  </r>
  <r>
    <x v="1"/>
    <x v="9"/>
    <x v="9"/>
    <x v="21"/>
    <x v="965"/>
    <x v="0"/>
    <n v="0"/>
    <x v="1"/>
    <n v="3000"/>
    <m/>
  </r>
  <r>
    <x v="1"/>
    <x v="9"/>
    <x v="9"/>
    <x v="21"/>
    <x v="953"/>
    <x v="0"/>
    <n v="0"/>
    <x v="1"/>
    <n v="3000"/>
    <m/>
  </r>
  <r>
    <x v="1"/>
    <x v="9"/>
    <x v="9"/>
    <x v="21"/>
    <x v="312"/>
    <x v="0"/>
    <n v="0"/>
    <x v="2"/>
    <n v="2500"/>
    <m/>
  </r>
  <r>
    <x v="1"/>
    <x v="9"/>
    <x v="9"/>
    <x v="21"/>
    <x v="18"/>
    <x v="1"/>
    <n v="2"/>
    <x v="0"/>
    <n v="400"/>
    <m/>
  </r>
  <r>
    <x v="1"/>
    <x v="9"/>
    <x v="9"/>
    <x v="21"/>
    <x v="638"/>
    <x v="1"/>
    <n v="3"/>
    <x v="0"/>
    <n v="180"/>
    <m/>
  </r>
  <r>
    <x v="1"/>
    <x v="9"/>
    <x v="9"/>
    <x v="21"/>
    <x v="639"/>
    <x v="1"/>
    <n v="1"/>
    <x v="0"/>
    <n v="1800"/>
    <m/>
  </r>
  <r>
    <x v="1"/>
    <x v="9"/>
    <x v="9"/>
    <x v="21"/>
    <x v="640"/>
    <x v="1"/>
    <n v="1"/>
    <x v="0"/>
    <n v="1500"/>
    <m/>
  </r>
  <r>
    <x v="1"/>
    <x v="9"/>
    <x v="9"/>
    <x v="21"/>
    <x v="642"/>
    <x v="1"/>
    <n v="2"/>
    <x v="0"/>
    <n v="850"/>
    <m/>
  </r>
  <r>
    <x v="1"/>
    <x v="9"/>
    <x v="9"/>
    <x v="21"/>
    <x v="643"/>
    <x v="1"/>
    <n v="1"/>
    <x v="0"/>
    <n v="3036"/>
    <m/>
  </r>
  <r>
    <x v="1"/>
    <x v="9"/>
    <x v="9"/>
    <x v="21"/>
    <x v="94"/>
    <x v="1"/>
    <n v="4"/>
    <x v="0"/>
    <n v="525"/>
    <m/>
  </r>
  <r>
    <x v="1"/>
    <x v="9"/>
    <x v="9"/>
    <x v="21"/>
    <x v="644"/>
    <x v="1"/>
    <n v="2"/>
    <x v="0"/>
    <n v="240"/>
    <m/>
  </r>
  <r>
    <x v="1"/>
    <x v="9"/>
    <x v="9"/>
    <x v="21"/>
    <x v="713"/>
    <x v="7"/>
    <n v="1"/>
    <x v="1"/>
    <n v="11000"/>
    <m/>
  </r>
  <r>
    <x v="1"/>
    <x v="9"/>
    <x v="9"/>
    <x v="21"/>
    <x v="232"/>
    <x v="3"/>
    <n v="0.5"/>
    <x v="0"/>
    <n v="1000"/>
    <m/>
  </r>
  <r>
    <x v="1"/>
    <x v="9"/>
    <x v="9"/>
    <x v="21"/>
    <x v="966"/>
    <x v="3"/>
    <n v="0.5"/>
    <x v="1"/>
    <n v="1500"/>
    <m/>
  </r>
  <r>
    <x v="1"/>
    <x v="9"/>
    <x v="9"/>
    <x v="21"/>
    <x v="941"/>
    <x v="3"/>
    <n v="0.5"/>
    <x v="1"/>
    <n v="1500"/>
    <m/>
  </r>
  <r>
    <x v="1"/>
    <x v="9"/>
    <x v="9"/>
    <x v="21"/>
    <x v="236"/>
    <x v="3"/>
    <n v="0.5"/>
    <x v="1"/>
    <n v="2000"/>
    <m/>
  </r>
  <r>
    <x v="1"/>
    <x v="9"/>
    <x v="9"/>
    <x v="21"/>
    <x v="967"/>
    <x v="3"/>
    <n v="0.5"/>
    <x v="1"/>
    <n v="9000"/>
    <m/>
  </r>
  <r>
    <x v="1"/>
    <x v="9"/>
    <x v="9"/>
    <x v="21"/>
    <x v="200"/>
    <x v="3"/>
    <n v="0.5"/>
    <x v="1"/>
    <n v="2000"/>
    <m/>
  </r>
  <r>
    <x v="1"/>
    <x v="9"/>
    <x v="9"/>
    <x v="21"/>
    <x v="948"/>
    <x v="3"/>
    <n v="0.5"/>
    <x v="0"/>
    <n v="1500"/>
    <m/>
  </r>
  <r>
    <x v="1"/>
    <x v="9"/>
    <x v="9"/>
    <x v="21"/>
    <x v="201"/>
    <x v="3"/>
    <n v="1.6"/>
    <x v="0"/>
    <n v="1500"/>
    <m/>
  </r>
  <r>
    <x v="1"/>
    <x v="9"/>
    <x v="9"/>
    <x v="21"/>
    <x v="968"/>
    <x v="3"/>
    <n v="0"/>
    <x v="0"/>
    <n v="500"/>
    <m/>
  </r>
  <r>
    <x v="1"/>
    <x v="9"/>
    <x v="9"/>
    <x v="21"/>
    <x v="969"/>
    <x v="8"/>
    <n v="1"/>
    <x v="1"/>
    <n v="17000"/>
    <m/>
  </r>
  <r>
    <x v="1"/>
    <x v="9"/>
    <x v="9"/>
    <x v="21"/>
    <x v="213"/>
    <x v="5"/>
    <n v="30"/>
    <x v="0"/>
    <n v="400"/>
    <m/>
  </r>
  <r>
    <x v="1"/>
    <x v="9"/>
    <x v="9"/>
    <x v="21"/>
    <x v="307"/>
    <x v="5"/>
    <n v="0.5"/>
    <x v="1"/>
    <n v="10000"/>
    <m/>
  </r>
  <r>
    <x v="1"/>
    <x v="9"/>
    <x v="9"/>
    <x v="21"/>
    <x v="214"/>
    <x v="5"/>
    <n v="0.4"/>
    <x v="1"/>
    <n v="25000"/>
    <m/>
  </r>
  <r>
    <x v="1"/>
    <x v="9"/>
    <x v="9"/>
    <x v="21"/>
    <x v="970"/>
    <x v="5"/>
    <n v="2"/>
    <x v="1"/>
    <n v="15000"/>
    <m/>
  </r>
  <r>
    <x v="1"/>
    <x v="9"/>
    <x v="9"/>
    <x v="22"/>
    <x v="216"/>
    <x v="0"/>
    <n v="1"/>
    <x v="2"/>
    <n v="9000"/>
    <m/>
  </r>
  <r>
    <x v="1"/>
    <x v="9"/>
    <x v="9"/>
    <x v="22"/>
    <x v="308"/>
    <x v="0"/>
    <n v="1"/>
    <x v="2"/>
    <n v="4000"/>
    <m/>
  </r>
  <r>
    <x v="1"/>
    <x v="9"/>
    <x v="9"/>
    <x v="22"/>
    <x v="673"/>
    <x v="0"/>
    <n v="0.05"/>
    <x v="1"/>
    <n v="9000"/>
    <m/>
  </r>
  <r>
    <x v="1"/>
    <x v="9"/>
    <x v="9"/>
    <x v="22"/>
    <x v="254"/>
    <x v="0"/>
    <n v="0.1"/>
    <x v="1"/>
    <n v="8000"/>
    <m/>
  </r>
  <r>
    <x v="1"/>
    <x v="9"/>
    <x v="9"/>
    <x v="22"/>
    <x v="218"/>
    <x v="0"/>
    <n v="0.5"/>
    <x v="1"/>
    <n v="2000"/>
    <m/>
  </r>
  <r>
    <x v="1"/>
    <x v="9"/>
    <x v="9"/>
    <x v="22"/>
    <x v="971"/>
    <x v="0"/>
    <n v="0.05"/>
    <x v="1"/>
    <n v="8000"/>
    <m/>
  </r>
  <r>
    <x v="1"/>
    <x v="9"/>
    <x v="9"/>
    <x v="22"/>
    <x v="972"/>
    <x v="0"/>
    <n v="1"/>
    <x v="0"/>
    <n v="3000"/>
    <m/>
  </r>
  <r>
    <x v="1"/>
    <x v="9"/>
    <x v="9"/>
    <x v="22"/>
    <x v="90"/>
    <x v="0"/>
    <n v="0.5"/>
    <x v="2"/>
    <n v="1500"/>
    <m/>
  </r>
  <r>
    <x v="1"/>
    <x v="9"/>
    <x v="9"/>
    <x v="22"/>
    <x v="227"/>
    <x v="0"/>
    <n v="0.5"/>
    <x v="2"/>
    <n v="2500"/>
    <m/>
  </r>
  <r>
    <x v="1"/>
    <x v="9"/>
    <x v="9"/>
    <x v="22"/>
    <x v="18"/>
    <x v="1"/>
    <n v="2"/>
    <x v="0"/>
    <n v="400"/>
    <m/>
  </r>
  <r>
    <x v="1"/>
    <x v="9"/>
    <x v="9"/>
    <x v="22"/>
    <x v="638"/>
    <x v="1"/>
    <n v="3"/>
    <x v="0"/>
    <n v="180"/>
    <m/>
  </r>
  <r>
    <x v="1"/>
    <x v="9"/>
    <x v="9"/>
    <x v="22"/>
    <x v="639"/>
    <x v="1"/>
    <n v="1"/>
    <x v="0"/>
    <n v="1800"/>
    <m/>
  </r>
  <r>
    <x v="1"/>
    <x v="9"/>
    <x v="9"/>
    <x v="22"/>
    <x v="640"/>
    <x v="1"/>
    <n v="1"/>
    <x v="0"/>
    <n v="1500"/>
    <m/>
  </r>
  <r>
    <x v="1"/>
    <x v="9"/>
    <x v="9"/>
    <x v="22"/>
    <x v="642"/>
    <x v="1"/>
    <n v="2"/>
    <x v="0"/>
    <n v="850"/>
    <m/>
  </r>
  <r>
    <x v="1"/>
    <x v="9"/>
    <x v="9"/>
    <x v="22"/>
    <x v="643"/>
    <x v="1"/>
    <n v="1"/>
    <x v="0"/>
    <n v="3036"/>
    <m/>
  </r>
  <r>
    <x v="1"/>
    <x v="9"/>
    <x v="9"/>
    <x v="22"/>
    <x v="94"/>
    <x v="1"/>
    <n v="4"/>
    <x v="0"/>
    <n v="525"/>
    <m/>
  </r>
  <r>
    <x v="1"/>
    <x v="9"/>
    <x v="9"/>
    <x v="22"/>
    <x v="644"/>
    <x v="1"/>
    <n v="2"/>
    <x v="0"/>
    <n v="240"/>
    <m/>
  </r>
  <r>
    <x v="1"/>
    <x v="9"/>
    <x v="9"/>
    <x v="22"/>
    <x v="973"/>
    <x v="7"/>
    <n v="5"/>
    <x v="1"/>
    <n v="12000"/>
    <m/>
  </r>
  <r>
    <x v="1"/>
    <x v="9"/>
    <x v="9"/>
    <x v="22"/>
    <x v="974"/>
    <x v="7"/>
    <n v="4"/>
    <x v="0"/>
    <n v="6000"/>
    <m/>
  </r>
  <r>
    <x v="1"/>
    <x v="9"/>
    <x v="9"/>
    <x v="22"/>
    <x v="948"/>
    <x v="3"/>
    <n v="2"/>
    <x v="0"/>
    <n v="1500"/>
    <m/>
  </r>
  <r>
    <x v="1"/>
    <x v="9"/>
    <x v="9"/>
    <x v="22"/>
    <x v="236"/>
    <x v="3"/>
    <n v="2"/>
    <x v="1"/>
    <n v="2000"/>
    <m/>
  </r>
  <r>
    <x v="1"/>
    <x v="9"/>
    <x v="9"/>
    <x v="22"/>
    <x v="670"/>
    <x v="3"/>
    <n v="1"/>
    <x v="1"/>
    <n v="4500"/>
    <m/>
  </r>
  <r>
    <x v="1"/>
    <x v="9"/>
    <x v="9"/>
    <x v="22"/>
    <x v="317"/>
    <x v="3"/>
    <n v="1"/>
    <x v="1"/>
    <n v="9000"/>
    <m/>
  </r>
  <r>
    <x v="1"/>
    <x v="9"/>
    <x v="9"/>
    <x v="22"/>
    <x v="322"/>
    <x v="3"/>
    <n v="2"/>
    <x v="0"/>
    <n v="1000"/>
    <m/>
  </r>
  <r>
    <x v="1"/>
    <x v="9"/>
    <x v="9"/>
    <x v="22"/>
    <x v="198"/>
    <x v="3"/>
    <n v="5"/>
    <x v="1"/>
    <n v="1500"/>
    <m/>
  </r>
  <r>
    <x v="1"/>
    <x v="9"/>
    <x v="9"/>
    <x v="22"/>
    <x v="201"/>
    <x v="3"/>
    <n v="8"/>
    <x v="1"/>
    <n v="1500"/>
    <m/>
  </r>
  <r>
    <x v="1"/>
    <x v="9"/>
    <x v="9"/>
    <x v="22"/>
    <x v="137"/>
    <x v="5"/>
    <n v="1"/>
    <x v="2"/>
    <n v="4500"/>
    <m/>
  </r>
  <r>
    <x v="1"/>
    <x v="9"/>
    <x v="9"/>
    <x v="22"/>
    <x v="36"/>
    <x v="5"/>
    <n v="4"/>
    <x v="2"/>
    <n v="2000"/>
    <m/>
  </r>
  <r>
    <x v="1"/>
    <x v="9"/>
    <x v="9"/>
    <x v="22"/>
    <x v="307"/>
    <x v="5"/>
    <n v="0.5"/>
    <x v="1"/>
    <n v="10000"/>
    <m/>
  </r>
  <r>
    <x v="1"/>
    <x v="9"/>
    <x v="9"/>
    <x v="23"/>
    <x v="216"/>
    <x v="0"/>
    <n v="1"/>
    <x v="2"/>
    <n v="9000"/>
    <m/>
  </r>
  <r>
    <x v="1"/>
    <x v="9"/>
    <x v="9"/>
    <x v="23"/>
    <x v="308"/>
    <x v="0"/>
    <n v="4"/>
    <x v="2"/>
    <n v="4000"/>
    <m/>
  </r>
  <r>
    <x v="1"/>
    <x v="9"/>
    <x v="9"/>
    <x v="23"/>
    <x v="615"/>
    <x v="0"/>
    <n v="0.2"/>
    <x v="1"/>
    <n v="2000"/>
    <m/>
  </r>
  <r>
    <x v="1"/>
    <x v="9"/>
    <x v="9"/>
    <x v="23"/>
    <x v="975"/>
    <x v="0"/>
    <n v="0.2"/>
    <x v="1"/>
    <n v="2400"/>
    <m/>
  </r>
  <r>
    <x v="1"/>
    <x v="9"/>
    <x v="9"/>
    <x v="23"/>
    <x v="218"/>
    <x v="0"/>
    <n v="1"/>
    <x v="1"/>
    <n v="2000"/>
    <m/>
  </r>
  <r>
    <x v="1"/>
    <x v="9"/>
    <x v="9"/>
    <x v="23"/>
    <x v="209"/>
    <x v="0"/>
    <n v="0.1"/>
    <x v="2"/>
    <n v="20000"/>
    <m/>
  </r>
  <r>
    <x v="1"/>
    <x v="9"/>
    <x v="9"/>
    <x v="23"/>
    <x v="976"/>
    <x v="0"/>
    <n v="1E-3"/>
    <x v="1"/>
    <n v="123000"/>
    <m/>
  </r>
  <r>
    <x v="1"/>
    <x v="9"/>
    <x v="9"/>
    <x v="23"/>
    <x v="280"/>
    <x v="0"/>
    <n v="2"/>
    <x v="1"/>
    <n v="2500"/>
    <m/>
  </r>
  <r>
    <x v="1"/>
    <x v="9"/>
    <x v="9"/>
    <x v="23"/>
    <x v="977"/>
    <x v="0"/>
    <n v="10"/>
    <x v="5"/>
    <n v="200"/>
    <m/>
  </r>
  <r>
    <x v="1"/>
    <x v="9"/>
    <x v="9"/>
    <x v="23"/>
    <x v="227"/>
    <x v="0"/>
    <n v="1"/>
    <x v="2"/>
    <n v="2000"/>
    <m/>
  </r>
  <r>
    <x v="1"/>
    <x v="9"/>
    <x v="9"/>
    <x v="23"/>
    <x v="18"/>
    <x v="1"/>
    <n v="2"/>
    <x v="0"/>
    <n v="400"/>
    <m/>
  </r>
  <r>
    <x v="1"/>
    <x v="9"/>
    <x v="9"/>
    <x v="23"/>
    <x v="638"/>
    <x v="1"/>
    <n v="3"/>
    <x v="0"/>
    <n v="180"/>
    <m/>
  </r>
  <r>
    <x v="1"/>
    <x v="9"/>
    <x v="9"/>
    <x v="23"/>
    <x v="639"/>
    <x v="1"/>
    <n v="1"/>
    <x v="0"/>
    <n v="1800"/>
    <m/>
  </r>
  <r>
    <x v="1"/>
    <x v="9"/>
    <x v="9"/>
    <x v="23"/>
    <x v="640"/>
    <x v="1"/>
    <n v="1"/>
    <x v="0"/>
    <n v="1500"/>
    <m/>
  </r>
  <r>
    <x v="1"/>
    <x v="9"/>
    <x v="9"/>
    <x v="23"/>
    <x v="642"/>
    <x v="1"/>
    <n v="2"/>
    <x v="0"/>
    <n v="850"/>
    <m/>
  </r>
  <r>
    <x v="1"/>
    <x v="9"/>
    <x v="9"/>
    <x v="23"/>
    <x v="643"/>
    <x v="1"/>
    <n v="1"/>
    <x v="0"/>
    <n v="3036"/>
    <m/>
  </r>
  <r>
    <x v="1"/>
    <x v="9"/>
    <x v="9"/>
    <x v="23"/>
    <x v="94"/>
    <x v="1"/>
    <n v="4"/>
    <x v="0"/>
    <n v="525"/>
    <m/>
  </r>
  <r>
    <x v="1"/>
    <x v="9"/>
    <x v="9"/>
    <x v="23"/>
    <x v="644"/>
    <x v="1"/>
    <n v="2"/>
    <x v="0"/>
    <n v="240"/>
    <m/>
  </r>
  <r>
    <x v="1"/>
    <x v="9"/>
    <x v="9"/>
    <x v="23"/>
    <x v="978"/>
    <x v="7"/>
    <n v="0.4"/>
    <x v="1"/>
    <n v="14000"/>
    <m/>
  </r>
  <r>
    <x v="1"/>
    <x v="9"/>
    <x v="9"/>
    <x v="23"/>
    <x v="979"/>
    <x v="7"/>
    <n v="0.2"/>
    <x v="1"/>
    <n v="12000"/>
    <m/>
  </r>
  <r>
    <x v="1"/>
    <x v="9"/>
    <x v="9"/>
    <x v="23"/>
    <x v="980"/>
    <x v="7"/>
    <n v="5"/>
    <x v="1"/>
    <n v="6000"/>
    <m/>
  </r>
  <r>
    <x v="1"/>
    <x v="9"/>
    <x v="9"/>
    <x v="23"/>
    <x v="232"/>
    <x v="3"/>
    <n v="1"/>
    <x v="0"/>
    <n v="1000"/>
    <m/>
  </r>
  <r>
    <x v="1"/>
    <x v="9"/>
    <x v="9"/>
    <x v="23"/>
    <x v="236"/>
    <x v="3"/>
    <n v="5"/>
    <x v="0"/>
    <n v="400"/>
    <m/>
  </r>
  <r>
    <x v="1"/>
    <x v="9"/>
    <x v="9"/>
    <x v="23"/>
    <x v="670"/>
    <x v="3"/>
    <n v="0.1"/>
    <x v="1"/>
    <n v="3500"/>
    <m/>
  </r>
  <r>
    <x v="1"/>
    <x v="9"/>
    <x v="9"/>
    <x v="23"/>
    <x v="317"/>
    <x v="3"/>
    <n v="1"/>
    <x v="1"/>
    <n v="9000"/>
    <m/>
  </r>
  <r>
    <x v="1"/>
    <x v="9"/>
    <x v="9"/>
    <x v="23"/>
    <x v="942"/>
    <x v="3"/>
    <n v="0.5"/>
    <x v="1"/>
    <n v="3500"/>
    <m/>
  </r>
  <r>
    <x v="1"/>
    <x v="9"/>
    <x v="9"/>
    <x v="23"/>
    <x v="958"/>
    <x v="3"/>
    <n v="0.3"/>
    <x v="1"/>
    <n v="8000"/>
    <m/>
  </r>
  <r>
    <x v="1"/>
    <x v="9"/>
    <x v="9"/>
    <x v="23"/>
    <x v="198"/>
    <x v="3"/>
    <n v="5"/>
    <x v="1"/>
    <n v="2000"/>
    <m/>
  </r>
  <r>
    <x v="1"/>
    <x v="9"/>
    <x v="9"/>
    <x v="23"/>
    <x v="859"/>
    <x v="3"/>
    <n v="1"/>
    <x v="0"/>
    <n v="1000"/>
    <m/>
  </r>
  <r>
    <x v="1"/>
    <x v="9"/>
    <x v="9"/>
    <x v="23"/>
    <x v="201"/>
    <x v="3"/>
    <n v="2"/>
    <x v="0"/>
    <n v="1500"/>
    <m/>
  </r>
  <r>
    <x v="1"/>
    <x v="9"/>
    <x v="9"/>
    <x v="23"/>
    <x v="202"/>
    <x v="3"/>
    <n v="2"/>
    <x v="0"/>
    <n v="1500"/>
    <m/>
  </r>
  <r>
    <x v="1"/>
    <x v="9"/>
    <x v="9"/>
    <x v="23"/>
    <x v="304"/>
    <x v="3"/>
    <n v="4"/>
    <x v="0"/>
    <n v="1200"/>
    <m/>
  </r>
  <r>
    <x v="1"/>
    <x v="9"/>
    <x v="9"/>
    <x v="23"/>
    <x v="943"/>
    <x v="3"/>
    <n v="1E-3"/>
    <x v="1"/>
    <n v="18000"/>
    <m/>
  </r>
  <r>
    <x v="1"/>
    <x v="9"/>
    <x v="9"/>
    <x v="23"/>
    <x v="318"/>
    <x v="3"/>
    <n v="2"/>
    <x v="1"/>
    <n v="1500"/>
    <m/>
  </r>
  <r>
    <x v="1"/>
    <x v="9"/>
    <x v="9"/>
    <x v="23"/>
    <x v="981"/>
    <x v="3"/>
    <n v="1"/>
    <x v="1"/>
    <n v="6000"/>
    <m/>
  </r>
  <r>
    <x v="1"/>
    <x v="9"/>
    <x v="9"/>
    <x v="23"/>
    <x v="306"/>
    <x v="3"/>
    <n v="8"/>
    <x v="0"/>
    <n v="1000"/>
    <m/>
  </r>
  <r>
    <x v="1"/>
    <x v="9"/>
    <x v="9"/>
    <x v="23"/>
    <x v="137"/>
    <x v="5"/>
    <n v="1"/>
    <x v="2"/>
    <n v="4000"/>
    <m/>
  </r>
  <r>
    <x v="1"/>
    <x v="9"/>
    <x v="9"/>
    <x v="23"/>
    <x v="213"/>
    <x v="5"/>
    <n v="30"/>
    <x v="0"/>
    <n v="300"/>
    <m/>
  </r>
  <r>
    <x v="1"/>
    <x v="9"/>
    <x v="9"/>
    <x v="23"/>
    <x v="248"/>
    <x v="5"/>
    <n v="1"/>
    <x v="2"/>
    <n v="2000"/>
    <m/>
  </r>
  <r>
    <x v="1"/>
    <x v="9"/>
    <x v="9"/>
    <x v="23"/>
    <x v="307"/>
    <x v="5"/>
    <n v="0.5"/>
    <x v="1"/>
    <n v="10000"/>
    <m/>
  </r>
  <r>
    <x v="1"/>
    <x v="9"/>
    <x v="9"/>
    <x v="23"/>
    <x v="982"/>
    <x v="5"/>
    <n v="0.4"/>
    <x v="1"/>
    <n v="12000"/>
    <m/>
  </r>
  <r>
    <x v="1"/>
    <x v="9"/>
    <x v="9"/>
    <x v="24"/>
    <x v="216"/>
    <x v="0"/>
    <n v="1"/>
    <x v="2"/>
    <n v="9000"/>
    <m/>
  </r>
  <r>
    <x v="1"/>
    <x v="9"/>
    <x v="9"/>
    <x v="24"/>
    <x v="308"/>
    <x v="0"/>
    <n v="4"/>
    <x v="2"/>
    <n v="4000"/>
    <m/>
  </r>
  <r>
    <x v="1"/>
    <x v="9"/>
    <x v="9"/>
    <x v="24"/>
    <x v="218"/>
    <x v="0"/>
    <n v="1"/>
    <x v="1"/>
    <n v="2000"/>
    <m/>
  </r>
  <r>
    <x v="1"/>
    <x v="9"/>
    <x v="9"/>
    <x v="24"/>
    <x v="209"/>
    <x v="0"/>
    <n v="0.3"/>
    <x v="1"/>
    <n v="19000"/>
    <m/>
  </r>
  <r>
    <x v="1"/>
    <x v="9"/>
    <x v="9"/>
    <x v="24"/>
    <x v="976"/>
    <x v="0"/>
    <n v="2E-3"/>
    <x v="1"/>
    <n v="123000"/>
    <m/>
  </r>
  <r>
    <x v="1"/>
    <x v="9"/>
    <x v="9"/>
    <x v="24"/>
    <x v="280"/>
    <x v="0"/>
    <n v="1.5"/>
    <x v="1"/>
    <n v="2000"/>
    <m/>
  </r>
  <r>
    <x v="1"/>
    <x v="9"/>
    <x v="9"/>
    <x v="24"/>
    <x v="227"/>
    <x v="0"/>
    <n v="1"/>
    <x v="2"/>
    <n v="2000"/>
    <m/>
  </r>
  <r>
    <x v="1"/>
    <x v="9"/>
    <x v="9"/>
    <x v="24"/>
    <x v="18"/>
    <x v="1"/>
    <n v="2"/>
    <x v="0"/>
    <n v="400"/>
    <m/>
  </r>
  <r>
    <x v="1"/>
    <x v="9"/>
    <x v="9"/>
    <x v="24"/>
    <x v="638"/>
    <x v="1"/>
    <n v="3"/>
    <x v="0"/>
    <n v="180"/>
    <m/>
  </r>
  <r>
    <x v="1"/>
    <x v="9"/>
    <x v="9"/>
    <x v="24"/>
    <x v="639"/>
    <x v="1"/>
    <n v="1"/>
    <x v="0"/>
    <n v="1800"/>
    <m/>
  </r>
  <r>
    <x v="1"/>
    <x v="9"/>
    <x v="9"/>
    <x v="24"/>
    <x v="640"/>
    <x v="1"/>
    <n v="1"/>
    <x v="0"/>
    <n v="1500"/>
    <m/>
  </r>
  <r>
    <x v="1"/>
    <x v="9"/>
    <x v="9"/>
    <x v="24"/>
    <x v="642"/>
    <x v="1"/>
    <n v="2"/>
    <x v="0"/>
    <n v="850"/>
    <m/>
  </r>
  <r>
    <x v="1"/>
    <x v="9"/>
    <x v="9"/>
    <x v="24"/>
    <x v="643"/>
    <x v="1"/>
    <n v="1"/>
    <x v="0"/>
    <n v="3036"/>
    <m/>
  </r>
  <r>
    <x v="1"/>
    <x v="9"/>
    <x v="9"/>
    <x v="24"/>
    <x v="94"/>
    <x v="1"/>
    <n v="4"/>
    <x v="0"/>
    <n v="525"/>
    <m/>
  </r>
  <r>
    <x v="1"/>
    <x v="9"/>
    <x v="9"/>
    <x v="24"/>
    <x v="644"/>
    <x v="1"/>
    <n v="2"/>
    <x v="0"/>
    <n v="240"/>
    <m/>
  </r>
  <r>
    <x v="1"/>
    <x v="9"/>
    <x v="9"/>
    <x v="24"/>
    <x v="978"/>
    <x v="7"/>
    <n v="0.4"/>
    <x v="1"/>
    <n v="14000"/>
    <m/>
  </r>
  <r>
    <x v="1"/>
    <x v="9"/>
    <x v="9"/>
    <x v="24"/>
    <x v="979"/>
    <x v="7"/>
    <n v="0.2"/>
    <x v="1"/>
    <n v="12000"/>
    <m/>
  </r>
  <r>
    <x v="1"/>
    <x v="9"/>
    <x v="9"/>
    <x v="24"/>
    <x v="980"/>
    <x v="7"/>
    <n v="4"/>
    <x v="1"/>
    <n v="6000"/>
    <m/>
  </r>
  <r>
    <x v="1"/>
    <x v="9"/>
    <x v="9"/>
    <x v="24"/>
    <x v="232"/>
    <x v="3"/>
    <n v="2"/>
    <x v="0"/>
    <n v="1000"/>
    <m/>
  </r>
  <r>
    <x v="1"/>
    <x v="9"/>
    <x v="9"/>
    <x v="24"/>
    <x v="948"/>
    <x v="3"/>
    <n v="2"/>
    <x v="0"/>
    <n v="3000"/>
    <m/>
  </r>
  <r>
    <x v="1"/>
    <x v="9"/>
    <x v="9"/>
    <x v="24"/>
    <x v="983"/>
    <x v="3"/>
    <n v="1"/>
    <x v="0"/>
    <n v="3000"/>
    <m/>
  </r>
  <r>
    <x v="1"/>
    <x v="9"/>
    <x v="9"/>
    <x v="24"/>
    <x v="975"/>
    <x v="3"/>
    <n v="0.5"/>
    <x v="1"/>
    <n v="3000"/>
    <m/>
  </r>
  <r>
    <x v="1"/>
    <x v="9"/>
    <x v="9"/>
    <x v="24"/>
    <x v="670"/>
    <x v="3"/>
    <n v="0.5"/>
    <x v="1"/>
    <n v="3500"/>
    <m/>
  </r>
  <r>
    <x v="1"/>
    <x v="9"/>
    <x v="9"/>
    <x v="24"/>
    <x v="317"/>
    <x v="3"/>
    <n v="2"/>
    <x v="1"/>
    <n v="9000"/>
    <m/>
  </r>
  <r>
    <x v="1"/>
    <x v="9"/>
    <x v="9"/>
    <x v="24"/>
    <x v="198"/>
    <x v="3"/>
    <n v="5"/>
    <x v="1"/>
    <n v="2000"/>
    <m/>
  </r>
  <r>
    <x v="1"/>
    <x v="9"/>
    <x v="9"/>
    <x v="24"/>
    <x v="984"/>
    <x v="3"/>
    <n v="1"/>
    <x v="0"/>
    <n v="1000"/>
    <m/>
  </r>
  <r>
    <x v="1"/>
    <x v="9"/>
    <x v="9"/>
    <x v="24"/>
    <x v="201"/>
    <x v="3"/>
    <n v="4"/>
    <x v="0"/>
    <n v="1500"/>
    <m/>
  </r>
  <r>
    <x v="1"/>
    <x v="9"/>
    <x v="9"/>
    <x v="24"/>
    <x v="202"/>
    <x v="3"/>
    <n v="4"/>
    <x v="0"/>
    <n v="1500"/>
    <m/>
  </r>
  <r>
    <x v="1"/>
    <x v="9"/>
    <x v="9"/>
    <x v="24"/>
    <x v="304"/>
    <x v="3"/>
    <n v="4"/>
    <x v="0"/>
    <n v="1500"/>
    <m/>
  </r>
  <r>
    <x v="1"/>
    <x v="9"/>
    <x v="9"/>
    <x v="24"/>
    <x v="318"/>
    <x v="3"/>
    <n v="12"/>
    <x v="0"/>
    <n v="400"/>
    <m/>
  </r>
  <r>
    <x v="1"/>
    <x v="9"/>
    <x v="9"/>
    <x v="24"/>
    <x v="981"/>
    <x v="3"/>
    <n v="2"/>
    <x v="1"/>
    <n v="3000"/>
    <m/>
  </r>
  <r>
    <x v="1"/>
    <x v="9"/>
    <x v="9"/>
    <x v="24"/>
    <x v="306"/>
    <x v="3"/>
    <n v="8"/>
    <x v="0"/>
    <n v="700"/>
    <m/>
  </r>
  <r>
    <x v="1"/>
    <x v="9"/>
    <x v="9"/>
    <x v="24"/>
    <x v="137"/>
    <x v="5"/>
    <n v="1"/>
    <x v="2"/>
    <n v="4000"/>
    <m/>
  </r>
  <r>
    <x v="1"/>
    <x v="9"/>
    <x v="9"/>
    <x v="24"/>
    <x v="213"/>
    <x v="5"/>
    <n v="30"/>
    <x v="0"/>
    <n v="300"/>
    <m/>
  </r>
  <r>
    <x v="1"/>
    <x v="9"/>
    <x v="9"/>
    <x v="24"/>
    <x v="248"/>
    <x v="5"/>
    <n v="1"/>
    <x v="2"/>
    <n v="2000"/>
    <m/>
  </r>
  <r>
    <x v="1"/>
    <x v="9"/>
    <x v="9"/>
    <x v="24"/>
    <x v="307"/>
    <x v="5"/>
    <n v="0.5"/>
    <x v="1"/>
    <n v="10000"/>
    <m/>
  </r>
  <r>
    <x v="1"/>
    <x v="9"/>
    <x v="9"/>
    <x v="24"/>
    <x v="982"/>
    <x v="5"/>
    <n v="0.4"/>
    <x v="1"/>
    <n v="14000"/>
    <m/>
  </r>
  <r>
    <x v="1"/>
    <x v="9"/>
    <x v="9"/>
    <x v="25"/>
    <x v="308"/>
    <x v="0"/>
    <n v="2"/>
    <x v="2"/>
    <n v="4000"/>
    <m/>
  </r>
  <r>
    <x v="1"/>
    <x v="9"/>
    <x v="9"/>
    <x v="25"/>
    <x v="320"/>
    <x v="0"/>
    <n v="2"/>
    <x v="1"/>
    <n v="1800"/>
    <m/>
  </r>
  <r>
    <x v="1"/>
    <x v="9"/>
    <x v="9"/>
    <x v="25"/>
    <x v="936"/>
    <x v="0"/>
    <n v="0.2"/>
    <x v="1"/>
    <n v="5600"/>
    <m/>
  </r>
  <r>
    <x v="1"/>
    <x v="9"/>
    <x v="9"/>
    <x v="25"/>
    <x v="218"/>
    <x v="0"/>
    <n v="0.4"/>
    <x v="1"/>
    <n v="2000"/>
    <m/>
  </r>
  <r>
    <x v="1"/>
    <x v="9"/>
    <x v="9"/>
    <x v="25"/>
    <x v="280"/>
    <x v="0"/>
    <n v="0.2"/>
    <x v="1"/>
    <n v="2000"/>
    <m/>
  </r>
  <r>
    <x v="1"/>
    <x v="9"/>
    <x v="9"/>
    <x v="25"/>
    <x v="985"/>
    <x v="0"/>
    <n v="5.0000000000000001E-3"/>
    <x v="1"/>
    <n v="12000"/>
    <m/>
  </r>
  <r>
    <x v="1"/>
    <x v="9"/>
    <x v="9"/>
    <x v="25"/>
    <x v="311"/>
    <x v="0"/>
    <n v="0.4"/>
    <x v="1"/>
    <n v="23000"/>
    <m/>
  </r>
  <r>
    <x v="1"/>
    <x v="9"/>
    <x v="9"/>
    <x v="25"/>
    <x v="312"/>
    <x v="0"/>
    <n v="1"/>
    <x v="2"/>
    <n v="2000"/>
    <m/>
  </r>
  <r>
    <x v="1"/>
    <x v="9"/>
    <x v="9"/>
    <x v="25"/>
    <x v="18"/>
    <x v="1"/>
    <n v="2"/>
    <x v="0"/>
    <n v="400"/>
    <m/>
  </r>
  <r>
    <x v="1"/>
    <x v="9"/>
    <x v="9"/>
    <x v="25"/>
    <x v="638"/>
    <x v="1"/>
    <n v="3"/>
    <x v="0"/>
    <n v="180"/>
    <m/>
  </r>
  <r>
    <x v="1"/>
    <x v="9"/>
    <x v="9"/>
    <x v="25"/>
    <x v="639"/>
    <x v="1"/>
    <n v="1"/>
    <x v="0"/>
    <n v="1800"/>
    <m/>
  </r>
  <r>
    <x v="1"/>
    <x v="9"/>
    <x v="9"/>
    <x v="25"/>
    <x v="640"/>
    <x v="1"/>
    <n v="1"/>
    <x v="0"/>
    <n v="1500"/>
    <m/>
  </r>
  <r>
    <x v="1"/>
    <x v="9"/>
    <x v="9"/>
    <x v="25"/>
    <x v="642"/>
    <x v="1"/>
    <n v="2"/>
    <x v="0"/>
    <n v="850"/>
    <m/>
  </r>
  <r>
    <x v="1"/>
    <x v="9"/>
    <x v="9"/>
    <x v="25"/>
    <x v="643"/>
    <x v="1"/>
    <n v="1"/>
    <x v="0"/>
    <n v="3036"/>
    <m/>
  </r>
  <r>
    <x v="1"/>
    <x v="9"/>
    <x v="9"/>
    <x v="25"/>
    <x v="94"/>
    <x v="1"/>
    <n v="4"/>
    <x v="0"/>
    <n v="525"/>
    <m/>
  </r>
  <r>
    <x v="1"/>
    <x v="9"/>
    <x v="9"/>
    <x v="25"/>
    <x v="644"/>
    <x v="1"/>
    <n v="2"/>
    <x v="0"/>
    <n v="240"/>
    <m/>
  </r>
  <r>
    <x v="1"/>
    <x v="9"/>
    <x v="9"/>
    <x v="25"/>
    <x v="986"/>
    <x v="7"/>
    <n v="2"/>
    <x v="1"/>
    <n v="13000"/>
    <m/>
  </r>
  <r>
    <x v="1"/>
    <x v="9"/>
    <x v="9"/>
    <x v="25"/>
    <x v="987"/>
    <x v="7"/>
    <n v="2.5"/>
    <x v="1"/>
    <n v="10000"/>
    <m/>
  </r>
  <r>
    <x v="1"/>
    <x v="9"/>
    <x v="9"/>
    <x v="25"/>
    <x v="854"/>
    <x v="7"/>
    <n v="1.5"/>
    <x v="1"/>
    <n v="20000"/>
    <m/>
  </r>
  <r>
    <x v="1"/>
    <x v="9"/>
    <x v="9"/>
    <x v="25"/>
    <x v="321"/>
    <x v="7"/>
    <n v="1"/>
    <x v="1"/>
    <n v="16000"/>
    <m/>
  </r>
  <r>
    <x v="1"/>
    <x v="9"/>
    <x v="9"/>
    <x v="25"/>
    <x v="988"/>
    <x v="7"/>
    <n v="3"/>
    <x v="1"/>
    <n v="22000"/>
    <m/>
  </r>
  <r>
    <x v="1"/>
    <x v="9"/>
    <x v="9"/>
    <x v="25"/>
    <x v="989"/>
    <x v="7"/>
    <n v="1"/>
    <x v="1"/>
    <n v="8000"/>
    <m/>
  </r>
  <r>
    <x v="1"/>
    <x v="9"/>
    <x v="9"/>
    <x v="25"/>
    <x v="990"/>
    <x v="7"/>
    <n v="3"/>
    <x v="1"/>
    <n v="17000"/>
    <m/>
  </r>
  <r>
    <x v="1"/>
    <x v="9"/>
    <x v="9"/>
    <x v="25"/>
    <x v="195"/>
    <x v="3"/>
    <n v="0.5"/>
    <x v="0"/>
    <n v="1500"/>
    <m/>
  </r>
  <r>
    <x v="1"/>
    <x v="9"/>
    <x v="9"/>
    <x v="25"/>
    <x v="236"/>
    <x v="3"/>
    <n v="8"/>
    <x v="1"/>
    <n v="300"/>
    <m/>
  </r>
  <r>
    <x v="1"/>
    <x v="9"/>
    <x v="9"/>
    <x v="25"/>
    <x v="275"/>
    <x v="3"/>
    <n v="0.2"/>
    <x v="1"/>
    <n v="5000"/>
    <m/>
  </r>
  <r>
    <x v="1"/>
    <x v="9"/>
    <x v="9"/>
    <x v="25"/>
    <x v="317"/>
    <x v="3"/>
    <n v="1"/>
    <x v="1"/>
    <n v="9000"/>
    <m/>
  </r>
  <r>
    <x v="1"/>
    <x v="9"/>
    <x v="9"/>
    <x v="25"/>
    <x v="991"/>
    <x v="3"/>
    <n v="2"/>
    <x v="0"/>
    <n v="1000"/>
    <m/>
  </r>
  <r>
    <x v="1"/>
    <x v="9"/>
    <x v="9"/>
    <x v="25"/>
    <x v="992"/>
    <x v="3"/>
    <n v="2"/>
    <x v="0"/>
    <n v="1000"/>
    <m/>
  </r>
  <r>
    <x v="1"/>
    <x v="9"/>
    <x v="9"/>
    <x v="25"/>
    <x v="196"/>
    <x v="3"/>
    <n v="1"/>
    <x v="0"/>
    <n v="2000"/>
    <m/>
  </r>
  <r>
    <x v="1"/>
    <x v="9"/>
    <x v="9"/>
    <x v="25"/>
    <x v="958"/>
    <x v="3"/>
    <n v="0.3"/>
    <x v="1"/>
    <n v="9000"/>
    <m/>
  </r>
  <r>
    <x v="1"/>
    <x v="9"/>
    <x v="9"/>
    <x v="25"/>
    <x v="198"/>
    <x v="3"/>
    <n v="2"/>
    <x v="1"/>
    <n v="2000"/>
    <m/>
  </r>
  <r>
    <x v="1"/>
    <x v="9"/>
    <x v="9"/>
    <x v="25"/>
    <x v="993"/>
    <x v="3"/>
    <n v="0.4"/>
    <x v="1"/>
    <n v="4000"/>
    <m/>
  </r>
  <r>
    <x v="1"/>
    <x v="9"/>
    <x v="9"/>
    <x v="25"/>
    <x v="984"/>
    <x v="3"/>
    <n v="1"/>
    <x v="0"/>
    <n v="1000"/>
    <m/>
  </r>
  <r>
    <x v="1"/>
    <x v="9"/>
    <x v="9"/>
    <x v="25"/>
    <x v="201"/>
    <x v="3"/>
    <n v="4"/>
    <x v="0"/>
    <n v="1500"/>
    <m/>
  </r>
  <r>
    <x v="1"/>
    <x v="9"/>
    <x v="9"/>
    <x v="25"/>
    <x v="212"/>
    <x v="3"/>
    <n v="0.3"/>
    <x v="1"/>
    <n v="3400"/>
    <m/>
  </r>
  <r>
    <x v="1"/>
    <x v="9"/>
    <x v="9"/>
    <x v="25"/>
    <x v="994"/>
    <x v="3"/>
    <n v="2"/>
    <x v="0"/>
    <n v="300"/>
    <m/>
  </r>
  <r>
    <x v="1"/>
    <x v="9"/>
    <x v="9"/>
    <x v="25"/>
    <x v="204"/>
    <x v="3"/>
    <n v="8"/>
    <x v="0"/>
    <n v="300"/>
    <m/>
  </r>
  <r>
    <x v="1"/>
    <x v="9"/>
    <x v="9"/>
    <x v="25"/>
    <x v="995"/>
    <x v="3"/>
    <n v="1"/>
    <x v="1"/>
    <n v="3500"/>
    <m/>
  </r>
  <r>
    <x v="1"/>
    <x v="9"/>
    <x v="9"/>
    <x v="25"/>
    <x v="305"/>
    <x v="3"/>
    <n v="0.5"/>
    <x v="1"/>
    <n v="2500"/>
    <m/>
  </r>
  <r>
    <x v="1"/>
    <x v="9"/>
    <x v="9"/>
    <x v="25"/>
    <x v="996"/>
    <x v="4"/>
    <n v="1"/>
    <x v="0"/>
    <n v="8000"/>
    <m/>
  </r>
  <r>
    <x v="1"/>
    <x v="9"/>
    <x v="9"/>
    <x v="25"/>
    <x v="137"/>
    <x v="5"/>
    <n v="1"/>
    <x v="1"/>
    <n v="4000"/>
    <m/>
  </r>
  <r>
    <x v="1"/>
    <x v="9"/>
    <x v="9"/>
    <x v="25"/>
    <x v="36"/>
    <x v="5"/>
    <n v="1"/>
    <x v="2"/>
    <n v="2000"/>
    <m/>
  </r>
  <r>
    <x v="1"/>
    <x v="9"/>
    <x v="9"/>
    <x v="25"/>
    <x v="307"/>
    <x v="5"/>
    <n v="0.5"/>
    <x v="1"/>
    <n v="10000"/>
    <m/>
  </r>
  <r>
    <x v="1"/>
    <x v="9"/>
    <x v="9"/>
    <x v="25"/>
    <x v="997"/>
    <x v="5"/>
    <n v="0.1"/>
    <x v="1"/>
    <n v="23000"/>
    <m/>
  </r>
  <r>
    <x v="1"/>
    <x v="9"/>
    <x v="9"/>
    <x v="26"/>
    <x v="216"/>
    <x v="0"/>
    <n v="1"/>
    <x v="2"/>
    <n v="9000"/>
    <m/>
  </r>
  <r>
    <x v="1"/>
    <x v="9"/>
    <x v="9"/>
    <x v="26"/>
    <x v="998"/>
    <x v="0"/>
    <n v="2E-3"/>
    <x v="1"/>
    <n v="500000"/>
    <m/>
  </r>
  <r>
    <x v="1"/>
    <x v="9"/>
    <x v="9"/>
    <x v="26"/>
    <x v="936"/>
    <x v="0"/>
    <n v="0.2"/>
    <x v="1"/>
    <n v="4500"/>
    <m/>
  </r>
  <r>
    <x v="1"/>
    <x v="9"/>
    <x v="9"/>
    <x v="26"/>
    <x v="218"/>
    <x v="0"/>
    <n v="1"/>
    <x v="1"/>
    <n v="2000"/>
    <m/>
  </r>
  <r>
    <x v="1"/>
    <x v="9"/>
    <x v="9"/>
    <x v="26"/>
    <x v="999"/>
    <x v="0"/>
    <n v="0.2"/>
    <x v="1"/>
    <n v="14000"/>
    <m/>
  </r>
  <r>
    <x v="1"/>
    <x v="9"/>
    <x v="9"/>
    <x v="26"/>
    <x v="976"/>
    <x v="0"/>
    <n v="1E-3"/>
    <x v="1"/>
    <n v="123000"/>
    <m/>
  </r>
  <r>
    <x v="1"/>
    <x v="9"/>
    <x v="9"/>
    <x v="26"/>
    <x v="225"/>
    <x v="0"/>
    <n v="0.5"/>
    <x v="1"/>
    <n v="6000"/>
    <m/>
  </r>
  <r>
    <x v="1"/>
    <x v="9"/>
    <x v="9"/>
    <x v="26"/>
    <x v="311"/>
    <x v="0"/>
    <n v="0.4"/>
    <x v="1"/>
    <n v="14000"/>
    <m/>
  </r>
  <r>
    <x v="1"/>
    <x v="9"/>
    <x v="9"/>
    <x v="26"/>
    <x v="1000"/>
    <x v="0"/>
    <n v="0.1"/>
    <x v="1"/>
    <n v="7000"/>
    <m/>
  </r>
  <r>
    <x v="1"/>
    <x v="9"/>
    <x v="9"/>
    <x v="26"/>
    <x v="227"/>
    <x v="0"/>
    <n v="1"/>
    <x v="1"/>
    <n v="2500"/>
    <m/>
  </r>
  <r>
    <x v="1"/>
    <x v="9"/>
    <x v="9"/>
    <x v="26"/>
    <x v="312"/>
    <x v="0"/>
    <n v="1"/>
    <x v="1"/>
    <n v="2500"/>
    <m/>
  </r>
  <r>
    <x v="1"/>
    <x v="9"/>
    <x v="9"/>
    <x v="26"/>
    <x v="18"/>
    <x v="1"/>
    <n v="2"/>
    <x v="0"/>
    <n v="400"/>
    <m/>
  </r>
  <r>
    <x v="1"/>
    <x v="9"/>
    <x v="9"/>
    <x v="26"/>
    <x v="638"/>
    <x v="1"/>
    <n v="3"/>
    <x v="0"/>
    <n v="180"/>
    <m/>
  </r>
  <r>
    <x v="1"/>
    <x v="9"/>
    <x v="9"/>
    <x v="26"/>
    <x v="639"/>
    <x v="1"/>
    <n v="1"/>
    <x v="0"/>
    <n v="1800"/>
    <m/>
  </r>
  <r>
    <x v="1"/>
    <x v="9"/>
    <x v="9"/>
    <x v="26"/>
    <x v="640"/>
    <x v="1"/>
    <n v="1"/>
    <x v="0"/>
    <n v="1500"/>
    <m/>
  </r>
  <r>
    <x v="1"/>
    <x v="9"/>
    <x v="9"/>
    <x v="26"/>
    <x v="642"/>
    <x v="1"/>
    <n v="2"/>
    <x v="0"/>
    <n v="850"/>
    <m/>
  </r>
  <r>
    <x v="1"/>
    <x v="9"/>
    <x v="9"/>
    <x v="26"/>
    <x v="643"/>
    <x v="1"/>
    <n v="1"/>
    <x v="0"/>
    <n v="3036"/>
    <m/>
  </r>
  <r>
    <x v="1"/>
    <x v="9"/>
    <x v="9"/>
    <x v="26"/>
    <x v="94"/>
    <x v="1"/>
    <n v="4"/>
    <x v="0"/>
    <n v="525"/>
    <m/>
  </r>
  <r>
    <x v="1"/>
    <x v="9"/>
    <x v="9"/>
    <x v="26"/>
    <x v="644"/>
    <x v="1"/>
    <n v="2"/>
    <x v="0"/>
    <n v="240"/>
    <m/>
  </r>
  <r>
    <x v="1"/>
    <x v="9"/>
    <x v="9"/>
    <x v="26"/>
    <x v="987"/>
    <x v="7"/>
    <n v="2"/>
    <x v="1"/>
    <n v="13000"/>
    <m/>
  </r>
  <r>
    <x v="1"/>
    <x v="9"/>
    <x v="9"/>
    <x v="26"/>
    <x v="930"/>
    <x v="7"/>
    <n v="1"/>
    <x v="1"/>
    <n v="2500"/>
    <m/>
  </r>
  <r>
    <x v="1"/>
    <x v="9"/>
    <x v="9"/>
    <x v="26"/>
    <x v="1001"/>
    <x v="7"/>
    <n v="8"/>
    <x v="0"/>
    <n v="2000"/>
    <m/>
  </r>
  <r>
    <x v="1"/>
    <x v="9"/>
    <x v="9"/>
    <x v="26"/>
    <x v="1002"/>
    <x v="7"/>
    <n v="1"/>
    <x v="1"/>
    <n v="8000"/>
    <m/>
  </r>
  <r>
    <x v="1"/>
    <x v="9"/>
    <x v="9"/>
    <x v="26"/>
    <x v="955"/>
    <x v="7"/>
    <n v="0.2"/>
    <x v="1"/>
    <n v="27000"/>
    <m/>
  </r>
  <r>
    <x v="1"/>
    <x v="9"/>
    <x v="9"/>
    <x v="26"/>
    <x v="232"/>
    <x v="3"/>
    <n v="2"/>
    <x v="0"/>
    <n v="1000"/>
    <m/>
  </r>
  <r>
    <x v="1"/>
    <x v="9"/>
    <x v="9"/>
    <x v="26"/>
    <x v="1003"/>
    <x v="3"/>
    <n v="2"/>
    <x v="0"/>
    <n v="1500"/>
    <m/>
  </r>
  <r>
    <x v="1"/>
    <x v="9"/>
    <x v="9"/>
    <x v="26"/>
    <x v="966"/>
    <x v="3"/>
    <n v="3"/>
    <x v="0"/>
    <n v="400"/>
    <m/>
  </r>
  <r>
    <x v="1"/>
    <x v="9"/>
    <x v="9"/>
    <x v="26"/>
    <x v="1004"/>
    <x v="3"/>
    <n v="2"/>
    <x v="1"/>
    <n v="2500"/>
    <m/>
  </r>
  <r>
    <x v="1"/>
    <x v="9"/>
    <x v="9"/>
    <x v="26"/>
    <x v="1005"/>
    <x v="3"/>
    <n v="2"/>
    <x v="0"/>
    <n v="1200"/>
    <m/>
  </r>
  <r>
    <x v="1"/>
    <x v="9"/>
    <x v="9"/>
    <x v="26"/>
    <x v="1006"/>
    <x v="3"/>
    <n v="0.5"/>
    <x v="1"/>
    <n v="15000"/>
    <m/>
  </r>
  <r>
    <x v="1"/>
    <x v="9"/>
    <x v="9"/>
    <x v="26"/>
    <x v="317"/>
    <x v="3"/>
    <n v="0.5"/>
    <x v="1"/>
    <n v="9000"/>
    <m/>
  </r>
  <r>
    <x v="1"/>
    <x v="9"/>
    <x v="9"/>
    <x v="26"/>
    <x v="322"/>
    <x v="3"/>
    <n v="2"/>
    <x v="0"/>
    <n v="1000"/>
    <m/>
  </r>
  <r>
    <x v="1"/>
    <x v="9"/>
    <x v="9"/>
    <x v="26"/>
    <x v="455"/>
    <x v="3"/>
    <n v="1"/>
    <x v="0"/>
    <n v="1000"/>
    <m/>
  </r>
  <r>
    <x v="1"/>
    <x v="9"/>
    <x v="9"/>
    <x v="26"/>
    <x v="198"/>
    <x v="3"/>
    <n v="2"/>
    <x v="1"/>
    <n v="2000"/>
    <m/>
  </r>
  <r>
    <x v="1"/>
    <x v="9"/>
    <x v="9"/>
    <x v="26"/>
    <x v="859"/>
    <x v="3"/>
    <n v="1"/>
    <x v="0"/>
    <n v="1000"/>
    <m/>
  </r>
  <r>
    <x v="1"/>
    <x v="9"/>
    <x v="9"/>
    <x v="26"/>
    <x v="201"/>
    <x v="3"/>
    <n v="4"/>
    <x v="0"/>
    <n v="1500"/>
    <m/>
  </r>
  <r>
    <x v="1"/>
    <x v="9"/>
    <x v="9"/>
    <x v="26"/>
    <x v="264"/>
    <x v="3"/>
    <n v="0.01"/>
    <x v="1"/>
    <n v="7000"/>
    <m/>
  </r>
  <r>
    <x v="1"/>
    <x v="9"/>
    <x v="9"/>
    <x v="26"/>
    <x v="943"/>
    <x v="3"/>
    <n v="0.01"/>
    <x v="1"/>
    <n v="15000"/>
    <m/>
  </r>
  <r>
    <x v="1"/>
    <x v="9"/>
    <x v="9"/>
    <x v="26"/>
    <x v="204"/>
    <x v="3"/>
    <n v="2"/>
    <x v="1"/>
    <n v="2000"/>
    <m/>
  </r>
  <r>
    <x v="1"/>
    <x v="9"/>
    <x v="9"/>
    <x v="26"/>
    <x v="265"/>
    <x v="5"/>
    <n v="1"/>
    <x v="2"/>
    <n v="4500"/>
    <m/>
  </r>
  <r>
    <x v="1"/>
    <x v="9"/>
    <x v="9"/>
    <x v="26"/>
    <x v="213"/>
    <x v="5"/>
    <n v="10"/>
    <x v="0"/>
    <n v="300"/>
    <m/>
  </r>
  <r>
    <x v="1"/>
    <x v="9"/>
    <x v="9"/>
    <x v="26"/>
    <x v="307"/>
    <x v="5"/>
    <n v="0.5"/>
    <x v="1"/>
    <n v="10000"/>
    <m/>
  </r>
  <r>
    <x v="1"/>
    <x v="9"/>
    <x v="9"/>
    <x v="26"/>
    <x v="1007"/>
    <x v="5"/>
    <n v="0.4"/>
    <x v="1"/>
    <n v="24000"/>
    <m/>
  </r>
  <r>
    <x v="1"/>
    <x v="9"/>
    <x v="9"/>
    <x v="27"/>
    <x v="308"/>
    <x v="0"/>
    <n v="2"/>
    <x v="2"/>
    <n v="4000"/>
    <m/>
  </r>
  <r>
    <x v="1"/>
    <x v="9"/>
    <x v="9"/>
    <x v="27"/>
    <x v="320"/>
    <x v="0"/>
    <n v="2"/>
    <x v="1"/>
    <n v="2000"/>
    <m/>
  </r>
  <r>
    <x v="1"/>
    <x v="9"/>
    <x v="9"/>
    <x v="27"/>
    <x v="936"/>
    <x v="0"/>
    <n v="0.15"/>
    <x v="1"/>
    <n v="3500"/>
    <m/>
  </r>
  <r>
    <x v="1"/>
    <x v="9"/>
    <x v="9"/>
    <x v="27"/>
    <x v="218"/>
    <x v="0"/>
    <n v="0.5"/>
    <x v="1"/>
    <n v="2000"/>
    <m/>
  </r>
  <r>
    <x v="1"/>
    <x v="9"/>
    <x v="9"/>
    <x v="27"/>
    <x v="985"/>
    <x v="0"/>
    <n v="0.05"/>
    <x v="1"/>
    <n v="12000"/>
    <m/>
  </r>
  <r>
    <x v="1"/>
    <x v="9"/>
    <x v="9"/>
    <x v="27"/>
    <x v="997"/>
    <x v="0"/>
    <n v="0.2"/>
    <x v="1"/>
    <n v="8000"/>
    <m/>
  </r>
  <r>
    <x v="1"/>
    <x v="9"/>
    <x v="9"/>
    <x v="27"/>
    <x v="311"/>
    <x v="0"/>
    <n v="0.4"/>
    <x v="1"/>
    <n v="8000"/>
    <m/>
  </r>
  <r>
    <x v="1"/>
    <x v="9"/>
    <x v="9"/>
    <x v="27"/>
    <x v="312"/>
    <x v="0"/>
    <n v="1"/>
    <x v="2"/>
    <n v="2000"/>
    <m/>
  </r>
  <r>
    <x v="1"/>
    <x v="9"/>
    <x v="9"/>
    <x v="27"/>
    <x v="18"/>
    <x v="1"/>
    <n v="2"/>
    <x v="0"/>
    <n v="400"/>
    <m/>
  </r>
  <r>
    <x v="1"/>
    <x v="9"/>
    <x v="9"/>
    <x v="27"/>
    <x v="638"/>
    <x v="1"/>
    <n v="3"/>
    <x v="0"/>
    <n v="180"/>
    <m/>
  </r>
  <r>
    <x v="1"/>
    <x v="9"/>
    <x v="9"/>
    <x v="27"/>
    <x v="639"/>
    <x v="1"/>
    <n v="1"/>
    <x v="0"/>
    <n v="1800"/>
    <m/>
  </r>
  <r>
    <x v="1"/>
    <x v="9"/>
    <x v="9"/>
    <x v="27"/>
    <x v="640"/>
    <x v="1"/>
    <n v="1"/>
    <x v="0"/>
    <n v="1500"/>
    <m/>
  </r>
  <r>
    <x v="1"/>
    <x v="9"/>
    <x v="9"/>
    <x v="27"/>
    <x v="642"/>
    <x v="1"/>
    <n v="2"/>
    <x v="0"/>
    <n v="850"/>
    <m/>
  </r>
  <r>
    <x v="1"/>
    <x v="9"/>
    <x v="9"/>
    <x v="27"/>
    <x v="643"/>
    <x v="1"/>
    <n v="1"/>
    <x v="0"/>
    <n v="3036"/>
    <m/>
  </r>
  <r>
    <x v="1"/>
    <x v="9"/>
    <x v="9"/>
    <x v="27"/>
    <x v="94"/>
    <x v="1"/>
    <n v="4"/>
    <x v="0"/>
    <n v="525"/>
    <m/>
  </r>
  <r>
    <x v="1"/>
    <x v="9"/>
    <x v="9"/>
    <x v="27"/>
    <x v="644"/>
    <x v="1"/>
    <n v="2"/>
    <x v="0"/>
    <n v="240"/>
    <m/>
  </r>
  <r>
    <x v="1"/>
    <x v="9"/>
    <x v="9"/>
    <x v="27"/>
    <x v="854"/>
    <x v="7"/>
    <n v="3"/>
    <x v="1"/>
    <n v="19000"/>
    <m/>
  </r>
  <r>
    <x v="1"/>
    <x v="9"/>
    <x v="9"/>
    <x v="27"/>
    <x v="988"/>
    <x v="7"/>
    <n v="5"/>
    <x v="1"/>
    <n v="22000"/>
    <m/>
  </r>
  <r>
    <x v="1"/>
    <x v="9"/>
    <x v="9"/>
    <x v="27"/>
    <x v="989"/>
    <x v="7"/>
    <n v="3"/>
    <x v="1"/>
    <n v="14000"/>
    <m/>
  </r>
  <r>
    <x v="1"/>
    <x v="9"/>
    <x v="9"/>
    <x v="27"/>
    <x v="1008"/>
    <x v="3"/>
    <n v="2"/>
    <x v="0"/>
    <n v="200"/>
    <m/>
  </r>
  <r>
    <x v="1"/>
    <x v="9"/>
    <x v="9"/>
    <x v="27"/>
    <x v="236"/>
    <x v="3"/>
    <n v="8"/>
    <x v="0"/>
    <n v="300"/>
    <m/>
  </r>
  <r>
    <x v="1"/>
    <x v="9"/>
    <x v="9"/>
    <x v="27"/>
    <x v="275"/>
    <x v="3"/>
    <n v="0.2"/>
    <x v="1"/>
    <n v="6000"/>
    <m/>
  </r>
  <r>
    <x v="1"/>
    <x v="9"/>
    <x v="9"/>
    <x v="27"/>
    <x v="317"/>
    <x v="3"/>
    <n v="1"/>
    <x v="1"/>
    <n v="8000"/>
    <m/>
  </r>
  <r>
    <x v="1"/>
    <x v="9"/>
    <x v="9"/>
    <x v="27"/>
    <x v="237"/>
    <x v="3"/>
    <n v="2"/>
    <x v="0"/>
    <n v="1000"/>
    <m/>
  </r>
  <r>
    <x v="1"/>
    <x v="9"/>
    <x v="9"/>
    <x v="27"/>
    <x v="198"/>
    <x v="3"/>
    <n v="2"/>
    <x v="1"/>
    <n v="2000"/>
    <m/>
  </r>
  <r>
    <x v="1"/>
    <x v="9"/>
    <x v="9"/>
    <x v="27"/>
    <x v="993"/>
    <x v="3"/>
    <n v="0.4"/>
    <x v="1"/>
    <n v="2000"/>
    <m/>
  </r>
  <r>
    <x v="1"/>
    <x v="9"/>
    <x v="9"/>
    <x v="27"/>
    <x v="984"/>
    <x v="3"/>
    <n v="1"/>
    <x v="0"/>
    <n v="1000"/>
    <m/>
  </r>
  <r>
    <x v="1"/>
    <x v="9"/>
    <x v="9"/>
    <x v="27"/>
    <x v="201"/>
    <x v="3"/>
    <n v="4"/>
    <x v="1"/>
    <n v="1500"/>
    <m/>
  </r>
  <r>
    <x v="1"/>
    <x v="9"/>
    <x v="9"/>
    <x v="27"/>
    <x v="968"/>
    <x v="3"/>
    <n v="2"/>
    <x v="1"/>
    <n v="1500"/>
    <m/>
  </r>
  <r>
    <x v="1"/>
    <x v="9"/>
    <x v="9"/>
    <x v="27"/>
    <x v="995"/>
    <x v="3"/>
    <n v="1"/>
    <x v="1"/>
    <n v="3500"/>
    <m/>
  </r>
  <r>
    <x v="1"/>
    <x v="9"/>
    <x v="9"/>
    <x v="27"/>
    <x v="305"/>
    <x v="3"/>
    <n v="0.5"/>
    <x v="1"/>
    <n v="4000"/>
    <m/>
  </r>
  <r>
    <x v="1"/>
    <x v="9"/>
    <x v="9"/>
    <x v="27"/>
    <x v="137"/>
    <x v="5"/>
    <n v="1"/>
    <x v="2"/>
    <n v="4000"/>
    <m/>
  </r>
  <r>
    <x v="1"/>
    <x v="9"/>
    <x v="9"/>
    <x v="27"/>
    <x v="36"/>
    <x v="5"/>
    <n v="1"/>
    <x v="2"/>
    <n v="2000"/>
    <m/>
  </r>
  <r>
    <x v="1"/>
    <x v="9"/>
    <x v="9"/>
    <x v="27"/>
    <x v="307"/>
    <x v="5"/>
    <n v="0.5"/>
    <x v="1"/>
    <n v="10000"/>
    <m/>
  </r>
  <r>
    <x v="1"/>
    <x v="9"/>
    <x v="9"/>
    <x v="28"/>
    <x v="215"/>
    <x v="0"/>
    <n v="2"/>
    <x v="2"/>
    <n v="4000"/>
    <m/>
  </r>
  <r>
    <x v="1"/>
    <x v="9"/>
    <x v="9"/>
    <x v="28"/>
    <x v="216"/>
    <x v="0"/>
    <n v="1"/>
    <x v="2"/>
    <n v="9000"/>
    <m/>
  </r>
  <r>
    <x v="1"/>
    <x v="9"/>
    <x v="9"/>
    <x v="28"/>
    <x v="615"/>
    <x v="0"/>
    <n v="0.4"/>
    <x v="1"/>
    <n v="12000"/>
    <m/>
  </r>
  <r>
    <x v="1"/>
    <x v="9"/>
    <x v="9"/>
    <x v="28"/>
    <x v="1009"/>
    <x v="0"/>
    <n v="2"/>
    <x v="1"/>
    <n v="2000"/>
    <m/>
  </r>
  <r>
    <x v="1"/>
    <x v="9"/>
    <x v="9"/>
    <x v="28"/>
    <x v="975"/>
    <x v="0"/>
    <n v="0.2"/>
    <x v="1"/>
    <n v="3000"/>
    <m/>
  </r>
  <r>
    <x v="1"/>
    <x v="9"/>
    <x v="9"/>
    <x v="28"/>
    <x v="218"/>
    <x v="0"/>
    <n v="1"/>
    <x v="1"/>
    <n v="2000"/>
    <m/>
  </r>
  <r>
    <x v="1"/>
    <x v="9"/>
    <x v="9"/>
    <x v="28"/>
    <x v="1010"/>
    <x v="0"/>
    <n v="1"/>
    <x v="0"/>
    <n v="1500"/>
    <m/>
  </r>
  <r>
    <x v="1"/>
    <x v="9"/>
    <x v="9"/>
    <x v="28"/>
    <x v="1011"/>
    <x v="0"/>
    <n v="0.1"/>
    <x v="1"/>
    <n v="2000"/>
    <m/>
  </r>
  <r>
    <x v="1"/>
    <x v="9"/>
    <x v="9"/>
    <x v="28"/>
    <x v="915"/>
    <x v="0"/>
    <n v="0.1"/>
    <x v="1"/>
    <n v="27000"/>
    <m/>
  </r>
  <r>
    <x v="1"/>
    <x v="9"/>
    <x v="9"/>
    <x v="28"/>
    <x v="453"/>
    <x v="0"/>
    <n v="1"/>
    <x v="1"/>
    <n v="900"/>
    <m/>
  </r>
  <r>
    <x v="1"/>
    <x v="9"/>
    <x v="9"/>
    <x v="28"/>
    <x v="342"/>
    <x v="0"/>
    <n v="0.1"/>
    <x v="1"/>
    <n v="21000"/>
    <m/>
  </r>
  <r>
    <x v="1"/>
    <x v="9"/>
    <x v="9"/>
    <x v="28"/>
    <x v="18"/>
    <x v="1"/>
    <n v="2"/>
    <x v="0"/>
    <n v="400"/>
    <m/>
  </r>
  <r>
    <x v="1"/>
    <x v="9"/>
    <x v="9"/>
    <x v="28"/>
    <x v="638"/>
    <x v="1"/>
    <n v="3"/>
    <x v="0"/>
    <n v="180"/>
    <m/>
  </r>
  <r>
    <x v="1"/>
    <x v="9"/>
    <x v="9"/>
    <x v="28"/>
    <x v="639"/>
    <x v="1"/>
    <n v="1"/>
    <x v="0"/>
    <n v="1800"/>
    <m/>
  </r>
  <r>
    <x v="1"/>
    <x v="9"/>
    <x v="9"/>
    <x v="28"/>
    <x v="640"/>
    <x v="1"/>
    <n v="1"/>
    <x v="0"/>
    <n v="1500"/>
    <m/>
  </r>
  <r>
    <x v="1"/>
    <x v="9"/>
    <x v="9"/>
    <x v="28"/>
    <x v="642"/>
    <x v="1"/>
    <n v="2"/>
    <x v="0"/>
    <n v="850"/>
    <m/>
  </r>
  <r>
    <x v="1"/>
    <x v="9"/>
    <x v="9"/>
    <x v="28"/>
    <x v="643"/>
    <x v="1"/>
    <n v="1"/>
    <x v="0"/>
    <n v="3036"/>
    <m/>
  </r>
  <r>
    <x v="1"/>
    <x v="9"/>
    <x v="9"/>
    <x v="28"/>
    <x v="94"/>
    <x v="1"/>
    <n v="4"/>
    <x v="0"/>
    <n v="525"/>
    <m/>
  </r>
  <r>
    <x v="1"/>
    <x v="9"/>
    <x v="9"/>
    <x v="28"/>
    <x v="644"/>
    <x v="1"/>
    <n v="2"/>
    <x v="0"/>
    <n v="240"/>
    <m/>
  </r>
  <r>
    <x v="1"/>
    <x v="9"/>
    <x v="9"/>
    <x v="28"/>
    <x v="237"/>
    <x v="3"/>
    <n v="2"/>
    <x v="0"/>
    <n v="1000"/>
    <m/>
  </r>
  <r>
    <x v="1"/>
    <x v="9"/>
    <x v="9"/>
    <x v="28"/>
    <x v="455"/>
    <x v="3"/>
    <n v="1"/>
    <x v="0"/>
    <n v="1000"/>
    <m/>
  </r>
  <r>
    <x v="1"/>
    <x v="9"/>
    <x v="9"/>
    <x v="28"/>
    <x v="30"/>
    <x v="3"/>
    <n v="1"/>
    <x v="1"/>
    <n v="1400"/>
    <m/>
  </r>
  <r>
    <x v="1"/>
    <x v="9"/>
    <x v="9"/>
    <x v="28"/>
    <x v="948"/>
    <x v="3"/>
    <n v="1"/>
    <x v="0"/>
    <n v="1500"/>
    <m/>
  </r>
  <r>
    <x v="1"/>
    <x v="9"/>
    <x v="9"/>
    <x v="28"/>
    <x v="244"/>
    <x v="3"/>
    <n v="1"/>
    <x v="1"/>
    <n v="2000"/>
    <m/>
  </r>
  <r>
    <x v="1"/>
    <x v="9"/>
    <x v="9"/>
    <x v="28"/>
    <x v="1012"/>
    <x v="8"/>
    <n v="2"/>
    <x v="1"/>
    <n v="16000"/>
    <m/>
  </r>
  <r>
    <x v="1"/>
    <x v="9"/>
    <x v="9"/>
    <x v="28"/>
    <x v="361"/>
    <x v="8"/>
    <n v="17"/>
    <x v="0"/>
    <n v="6000"/>
    <m/>
  </r>
  <r>
    <x v="1"/>
    <x v="9"/>
    <x v="9"/>
    <x v="28"/>
    <x v="1013"/>
    <x v="8"/>
    <n v="2"/>
    <x v="1"/>
    <n v="20000"/>
    <m/>
  </r>
  <r>
    <x v="1"/>
    <x v="9"/>
    <x v="9"/>
    <x v="28"/>
    <x v="213"/>
    <x v="5"/>
    <n v="20"/>
    <x v="0"/>
    <n v="300"/>
    <m/>
  </r>
  <r>
    <x v="1"/>
    <x v="9"/>
    <x v="9"/>
    <x v="28"/>
    <x v="248"/>
    <x v="5"/>
    <n v="1"/>
    <x v="2"/>
    <n v="2000"/>
    <m/>
  </r>
  <r>
    <x v="1"/>
    <x v="9"/>
    <x v="9"/>
    <x v="28"/>
    <x v="307"/>
    <x v="5"/>
    <n v="0.4"/>
    <x v="1"/>
    <n v="10000"/>
    <m/>
  </r>
  <r>
    <x v="1"/>
    <x v="9"/>
    <x v="9"/>
    <x v="29"/>
    <x v="215"/>
    <x v="0"/>
    <n v="1"/>
    <x v="2"/>
    <n v="4000"/>
    <m/>
  </r>
  <r>
    <x v="1"/>
    <x v="9"/>
    <x v="9"/>
    <x v="29"/>
    <x v="673"/>
    <x v="0"/>
    <n v="0.01"/>
    <x v="1"/>
    <n v="22000"/>
    <m/>
  </r>
  <r>
    <x v="1"/>
    <x v="9"/>
    <x v="9"/>
    <x v="29"/>
    <x v="355"/>
    <x v="0"/>
    <n v="2"/>
    <x v="1"/>
    <n v="3800"/>
    <m/>
  </r>
  <r>
    <x v="1"/>
    <x v="9"/>
    <x v="9"/>
    <x v="29"/>
    <x v="1014"/>
    <x v="0"/>
    <n v="0.1"/>
    <x v="1"/>
    <n v="2000"/>
    <m/>
  </r>
  <r>
    <x v="1"/>
    <x v="9"/>
    <x v="9"/>
    <x v="29"/>
    <x v="706"/>
    <x v="0"/>
    <n v="0.4"/>
    <x v="1"/>
    <n v="4500"/>
    <m/>
  </r>
  <r>
    <x v="1"/>
    <x v="9"/>
    <x v="9"/>
    <x v="29"/>
    <x v="637"/>
    <x v="0"/>
    <n v="0.05"/>
    <x v="1"/>
    <n v="17000"/>
    <m/>
  </r>
  <r>
    <x v="1"/>
    <x v="9"/>
    <x v="9"/>
    <x v="29"/>
    <x v="1015"/>
    <x v="0"/>
    <n v="1"/>
    <x v="0"/>
    <n v="2500"/>
    <m/>
  </r>
  <r>
    <x v="1"/>
    <x v="9"/>
    <x v="9"/>
    <x v="29"/>
    <x v="938"/>
    <x v="0"/>
    <n v="1E-3"/>
    <x v="1"/>
    <n v="32000"/>
    <m/>
  </r>
  <r>
    <x v="1"/>
    <x v="9"/>
    <x v="9"/>
    <x v="29"/>
    <x v="453"/>
    <x v="0"/>
    <n v="0.1"/>
    <x v="1"/>
    <n v="900"/>
    <m/>
  </r>
  <r>
    <x v="1"/>
    <x v="9"/>
    <x v="9"/>
    <x v="29"/>
    <x v="227"/>
    <x v="0"/>
    <n v="1"/>
    <x v="1"/>
    <n v="2500"/>
    <m/>
  </r>
  <r>
    <x v="1"/>
    <x v="9"/>
    <x v="9"/>
    <x v="29"/>
    <x v="18"/>
    <x v="1"/>
    <n v="2"/>
    <x v="0"/>
    <n v="400"/>
    <m/>
  </r>
  <r>
    <x v="1"/>
    <x v="9"/>
    <x v="9"/>
    <x v="29"/>
    <x v="638"/>
    <x v="1"/>
    <n v="3"/>
    <x v="0"/>
    <n v="180"/>
    <m/>
  </r>
  <r>
    <x v="1"/>
    <x v="9"/>
    <x v="9"/>
    <x v="29"/>
    <x v="639"/>
    <x v="1"/>
    <n v="1"/>
    <x v="0"/>
    <n v="1800"/>
    <m/>
  </r>
  <r>
    <x v="1"/>
    <x v="9"/>
    <x v="9"/>
    <x v="29"/>
    <x v="640"/>
    <x v="1"/>
    <n v="1"/>
    <x v="0"/>
    <n v="1500"/>
    <m/>
  </r>
  <r>
    <x v="1"/>
    <x v="9"/>
    <x v="9"/>
    <x v="29"/>
    <x v="642"/>
    <x v="1"/>
    <n v="2"/>
    <x v="0"/>
    <n v="850"/>
    <m/>
  </r>
  <r>
    <x v="1"/>
    <x v="9"/>
    <x v="9"/>
    <x v="29"/>
    <x v="643"/>
    <x v="1"/>
    <n v="1"/>
    <x v="0"/>
    <n v="3036"/>
    <m/>
  </r>
  <r>
    <x v="1"/>
    <x v="9"/>
    <x v="9"/>
    <x v="29"/>
    <x v="94"/>
    <x v="1"/>
    <n v="4"/>
    <x v="0"/>
    <n v="525"/>
    <m/>
  </r>
  <r>
    <x v="1"/>
    <x v="9"/>
    <x v="9"/>
    <x v="29"/>
    <x v="644"/>
    <x v="1"/>
    <n v="2"/>
    <x v="0"/>
    <n v="240"/>
    <m/>
  </r>
  <r>
    <x v="1"/>
    <x v="9"/>
    <x v="9"/>
    <x v="29"/>
    <x v="436"/>
    <x v="3"/>
    <n v="2"/>
    <x v="0"/>
    <n v="1000"/>
    <m/>
  </r>
  <r>
    <x v="1"/>
    <x v="9"/>
    <x v="9"/>
    <x v="29"/>
    <x v="232"/>
    <x v="3"/>
    <n v="1"/>
    <x v="0"/>
    <n v="1000"/>
    <m/>
  </r>
  <r>
    <x v="1"/>
    <x v="9"/>
    <x v="9"/>
    <x v="29"/>
    <x v="236"/>
    <x v="3"/>
    <n v="2"/>
    <x v="0"/>
    <n v="400"/>
    <m/>
  </r>
  <r>
    <x v="1"/>
    <x v="9"/>
    <x v="9"/>
    <x v="29"/>
    <x v="670"/>
    <x v="3"/>
    <n v="0.3"/>
    <x v="1"/>
    <n v="2500"/>
    <m/>
  </r>
  <r>
    <x v="1"/>
    <x v="9"/>
    <x v="9"/>
    <x v="29"/>
    <x v="455"/>
    <x v="3"/>
    <n v="1"/>
    <x v="0"/>
    <n v="1000"/>
    <m/>
  </r>
  <r>
    <x v="1"/>
    <x v="9"/>
    <x v="9"/>
    <x v="29"/>
    <x v="30"/>
    <x v="3"/>
    <n v="1"/>
    <x v="1"/>
    <n v="1000"/>
    <m/>
  </r>
  <r>
    <x v="1"/>
    <x v="9"/>
    <x v="9"/>
    <x v="29"/>
    <x v="1016"/>
    <x v="8"/>
    <n v="1"/>
    <x v="1"/>
    <n v="4000"/>
    <m/>
  </r>
  <r>
    <x v="1"/>
    <x v="9"/>
    <x v="9"/>
    <x v="29"/>
    <x v="1017"/>
    <x v="8"/>
    <n v="0.5"/>
    <x v="1"/>
    <n v="9000"/>
    <m/>
  </r>
  <r>
    <x v="1"/>
    <x v="9"/>
    <x v="9"/>
    <x v="29"/>
    <x v="645"/>
    <x v="8"/>
    <n v="0.5"/>
    <x v="1"/>
    <n v="14000"/>
    <m/>
  </r>
  <r>
    <x v="1"/>
    <x v="9"/>
    <x v="9"/>
    <x v="29"/>
    <x v="290"/>
    <x v="8"/>
    <n v="0.5"/>
    <x v="1"/>
    <n v="23000"/>
    <m/>
  </r>
  <r>
    <x v="1"/>
    <x v="9"/>
    <x v="9"/>
    <x v="29"/>
    <x v="1018"/>
    <x v="8"/>
    <n v="1"/>
    <x v="1"/>
    <n v="6000"/>
    <m/>
  </r>
  <r>
    <x v="1"/>
    <x v="9"/>
    <x v="9"/>
    <x v="29"/>
    <x v="1019"/>
    <x v="8"/>
    <n v="1"/>
    <x v="1"/>
    <n v="3000"/>
    <m/>
  </r>
  <r>
    <x v="1"/>
    <x v="9"/>
    <x v="9"/>
    <x v="29"/>
    <x v="1020"/>
    <x v="8"/>
    <n v="1"/>
    <x v="1"/>
    <n v="35000"/>
    <m/>
  </r>
  <r>
    <x v="1"/>
    <x v="9"/>
    <x v="9"/>
    <x v="29"/>
    <x v="1021"/>
    <x v="8"/>
    <n v="1"/>
    <x v="1"/>
    <n v="6000"/>
    <m/>
  </r>
  <r>
    <x v="1"/>
    <x v="9"/>
    <x v="9"/>
    <x v="29"/>
    <x v="1022"/>
    <x v="8"/>
    <n v="1"/>
    <x v="1"/>
    <n v="20000"/>
    <m/>
  </r>
  <r>
    <x v="1"/>
    <x v="9"/>
    <x v="9"/>
    <x v="29"/>
    <x v="307"/>
    <x v="5"/>
    <n v="0.5"/>
    <x v="1"/>
    <n v="10000"/>
    <m/>
  </r>
  <r>
    <x v="1"/>
    <x v="9"/>
    <x v="9"/>
    <x v="29"/>
    <x v="1023"/>
    <x v="5"/>
    <n v="0.2"/>
    <x v="1"/>
    <n v="24000"/>
    <m/>
  </r>
  <r>
    <x v="1"/>
    <x v="9"/>
    <x v="9"/>
    <x v="30"/>
    <x v="216"/>
    <x v="0"/>
    <n v="1"/>
    <x v="2"/>
    <n v="9000"/>
    <m/>
  </r>
  <r>
    <x v="1"/>
    <x v="9"/>
    <x v="9"/>
    <x v="30"/>
    <x v="308"/>
    <x v="0"/>
    <n v="4"/>
    <x v="2"/>
    <n v="4000"/>
    <m/>
  </r>
  <r>
    <x v="1"/>
    <x v="9"/>
    <x v="9"/>
    <x v="30"/>
    <x v="1024"/>
    <x v="0"/>
    <n v="0.1"/>
    <x v="1"/>
    <n v="21000"/>
    <m/>
  </r>
  <r>
    <x v="1"/>
    <x v="9"/>
    <x v="9"/>
    <x v="30"/>
    <x v="1009"/>
    <x v="0"/>
    <n v="4"/>
    <x v="1"/>
    <n v="2300"/>
    <m/>
  </r>
  <r>
    <x v="1"/>
    <x v="9"/>
    <x v="9"/>
    <x v="30"/>
    <x v="218"/>
    <x v="0"/>
    <n v="1"/>
    <x v="1"/>
    <n v="1000"/>
    <m/>
  </r>
  <r>
    <x v="1"/>
    <x v="9"/>
    <x v="9"/>
    <x v="30"/>
    <x v="18"/>
    <x v="1"/>
    <n v="2"/>
    <x v="0"/>
    <n v="400"/>
    <m/>
  </r>
  <r>
    <x v="1"/>
    <x v="9"/>
    <x v="9"/>
    <x v="30"/>
    <x v="638"/>
    <x v="1"/>
    <n v="3"/>
    <x v="0"/>
    <n v="180"/>
    <m/>
  </r>
  <r>
    <x v="1"/>
    <x v="9"/>
    <x v="9"/>
    <x v="30"/>
    <x v="639"/>
    <x v="1"/>
    <n v="1"/>
    <x v="0"/>
    <n v="1800"/>
    <m/>
  </r>
  <r>
    <x v="1"/>
    <x v="9"/>
    <x v="9"/>
    <x v="30"/>
    <x v="640"/>
    <x v="1"/>
    <n v="1"/>
    <x v="0"/>
    <n v="1500"/>
    <m/>
  </r>
  <r>
    <x v="1"/>
    <x v="9"/>
    <x v="9"/>
    <x v="30"/>
    <x v="642"/>
    <x v="1"/>
    <n v="2"/>
    <x v="0"/>
    <n v="850"/>
    <m/>
  </r>
  <r>
    <x v="1"/>
    <x v="9"/>
    <x v="9"/>
    <x v="30"/>
    <x v="643"/>
    <x v="1"/>
    <n v="1"/>
    <x v="0"/>
    <n v="3036"/>
    <m/>
  </r>
  <r>
    <x v="1"/>
    <x v="9"/>
    <x v="9"/>
    <x v="30"/>
    <x v="94"/>
    <x v="1"/>
    <n v="4"/>
    <x v="0"/>
    <n v="525"/>
    <m/>
  </r>
  <r>
    <x v="1"/>
    <x v="9"/>
    <x v="9"/>
    <x v="30"/>
    <x v="644"/>
    <x v="1"/>
    <n v="2"/>
    <x v="0"/>
    <n v="240"/>
    <m/>
  </r>
  <r>
    <x v="1"/>
    <x v="9"/>
    <x v="9"/>
    <x v="30"/>
    <x v="232"/>
    <x v="3"/>
    <n v="2"/>
    <x v="0"/>
    <n v="1000"/>
    <m/>
  </r>
  <r>
    <x v="1"/>
    <x v="9"/>
    <x v="9"/>
    <x v="30"/>
    <x v="670"/>
    <x v="3"/>
    <n v="0.3"/>
    <x v="1"/>
    <n v="3500"/>
    <m/>
  </r>
  <r>
    <x v="1"/>
    <x v="9"/>
    <x v="9"/>
    <x v="30"/>
    <x v="237"/>
    <x v="3"/>
    <n v="2"/>
    <x v="0"/>
    <n v="1000"/>
    <m/>
  </r>
  <r>
    <x v="1"/>
    <x v="9"/>
    <x v="9"/>
    <x v="30"/>
    <x v="859"/>
    <x v="3"/>
    <n v="2"/>
    <x v="0"/>
    <n v="1000"/>
    <m/>
  </r>
  <r>
    <x v="1"/>
    <x v="9"/>
    <x v="9"/>
    <x v="30"/>
    <x v="244"/>
    <x v="3"/>
    <n v="1"/>
    <x v="1"/>
    <n v="2000"/>
    <m/>
  </r>
  <r>
    <x v="1"/>
    <x v="9"/>
    <x v="9"/>
    <x v="30"/>
    <x v="1025"/>
    <x v="8"/>
    <n v="2"/>
    <x v="1"/>
    <n v="8900"/>
    <m/>
  </r>
  <r>
    <x v="1"/>
    <x v="9"/>
    <x v="9"/>
    <x v="30"/>
    <x v="1026"/>
    <x v="8"/>
    <n v="10"/>
    <x v="1"/>
    <n v="8000"/>
    <m/>
  </r>
  <r>
    <x v="1"/>
    <x v="9"/>
    <x v="9"/>
    <x v="30"/>
    <x v="248"/>
    <x v="5"/>
    <n v="2"/>
    <x v="2"/>
    <n v="2000"/>
    <m/>
  </r>
  <r>
    <x v="1"/>
    <x v="9"/>
    <x v="9"/>
    <x v="30"/>
    <x v="307"/>
    <x v="5"/>
    <n v="1"/>
    <x v="1"/>
    <n v="10000"/>
    <m/>
  </r>
  <r>
    <x v="1"/>
    <x v="10"/>
    <x v="10"/>
    <x v="0"/>
    <x v="308"/>
    <x v="0"/>
    <n v="2"/>
    <x v="2"/>
    <n v="3900"/>
    <m/>
  </r>
  <r>
    <x v="1"/>
    <x v="10"/>
    <x v="10"/>
    <x v="0"/>
    <x v="1027"/>
    <x v="0"/>
    <n v="1"/>
    <x v="0"/>
    <n v="2549"/>
    <m/>
  </r>
  <r>
    <x v="1"/>
    <x v="10"/>
    <x v="10"/>
    <x v="0"/>
    <x v="1028"/>
    <x v="0"/>
    <n v="4"/>
    <x v="0"/>
    <n v="2229"/>
    <m/>
  </r>
  <r>
    <x v="1"/>
    <x v="10"/>
    <x v="10"/>
    <x v="0"/>
    <x v="1029"/>
    <x v="0"/>
    <n v="2"/>
    <x v="0"/>
    <n v="700"/>
    <m/>
  </r>
  <r>
    <x v="1"/>
    <x v="10"/>
    <x v="10"/>
    <x v="0"/>
    <x v="1030"/>
    <x v="0"/>
    <n v="5"/>
    <x v="0"/>
    <n v="2239"/>
    <m/>
  </r>
  <r>
    <x v="1"/>
    <x v="10"/>
    <x v="10"/>
    <x v="0"/>
    <x v="1031"/>
    <x v="0"/>
    <n v="4"/>
    <x v="0"/>
    <n v="250"/>
    <m/>
  </r>
  <r>
    <x v="1"/>
    <x v="10"/>
    <x v="10"/>
    <x v="0"/>
    <x v="1032"/>
    <x v="0"/>
    <n v="2"/>
    <x v="0"/>
    <n v="500"/>
    <m/>
  </r>
  <r>
    <x v="1"/>
    <x v="10"/>
    <x v="10"/>
    <x v="0"/>
    <x v="18"/>
    <x v="1"/>
    <n v="2"/>
    <x v="0"/>
    <n v="400"/>
    <m/>
  </r>
  <r>
    <x v="1"/>
    <x v="10"/>
    <x v="10"/>
    <x v="0"/>
    <x v="1033"/>
    <x v="1"/>
    <n v="10"/>
    <x v="0"/>
    <n v="300"/>
    <m/>
  </r>
  <r>
    <x v="1"/>
    <x v="10"/>
    <x v="10"/>
    <x v="0"/>
    <x v="1034"/>
    <x v="1"/>
    <n v="2"/>
    <x v="0"/>
    <n v="525"/>
    <m/>
  </r>
  <r>
    <x v="1"/>
    <x v="10"/>
    <x v="10"/>
    <x v="0"/>
    <x v="1035"/>
    <x v="1"/>
    <n v="1"/>
    <x v="0"/>
    <n v="0"/>
    <m/>
  </r>
  <r>
    <x v="1"/>
    <x v="10"/>
    <x v="10"/>
    <x v="0"/>
    <x v="26"/>
    <x v="1"/>
    <n v="2"/>
    <x v="0"/>
    <n v="850"/>
    <m/>
  </r>
  <r>
    <x v="1"/>
    <x v="10"/>
    <x v="10"/>
    <x v="0"/>
    <x v="230"/>
    <x v="7"/>
    <n v="3"/>
    <x v="1"/>
    <n v="6224"/>
    <m/>
  </r>
  <r>
    <x v="1"/>
    <x v="10"/>
    <x v="10"/>
    <x v="0"/>
    <x v="1036"/>
    <x v="9"/>
    <n v="1"/>
    <x v="0"/>
    <n v="1500"/>
    <m/>
  </r>
  <r>
    <x v="1"/>
    <x v="10"/>
    <x v="10"/>
    <x v="0"/>
    <x v="1037"/>
    <x v="9"/>
    <n v="1"/>
    <x v="0"/>
    <n v="0"/>
    <m/>
  </r>
  <r>
    <x v="1"/>
    <x v="10"/>
    <x v="10"/>
    <x v="0"/>
    <x v="322"/>
    <x v="3"/>
    <n v="0.02"/>
    <x v="1"/>
    <n v="37500"/>
    <m/>
  </r>
  <r>
    <x v="1"/>
    <x v="10"/>
    <x v="10"/>
    <x v="0"/>
    <x v="345"/>
    <x v="4"/>
    <n v="2"/>
    <x v="0"/>
    <n v="450"/>
    <m/>
  </r>
  <r>
    <x v="1"/>
    <x v="10"/>
    <x v="10"/>
    <x v="0"/>
    <x v="265"/>
    <x v="5"/>
    <n v="0.5"/>
    <x v="2"/>
    <n v="1220"/>
    <m/>
  </r>
  <r>
    <x v="1"/>
    <x v="10"/>
    <x v="10"/>
    <x v="0"/>
    <x v="213"/>
    <x v="5"/>
    <n v="5"/>
    <x v="0"/>
    <n v="290"/>
    <m/>
  </r>
  <r>
    <x v="1"/>
    <x v="10"/>
    <x v="10"/>
    <x v="0"/>
    <x v="1038"/>
    <x v="5"/>
    <n v="4"/>
    <x v="2"/>
    <n v="1080"/>
    <m/>
  </r>
  <r>
    <x v="1"/>
    <x v="10"/>
    <x v="10"/>
    <x v="0"/>
    <x v="307"/>
    <x v="5"/>
    <n v="0.5"/>
    <x v="1"/>
    <n v="2670"/>
    <m/>
  </r>
  <r>
    <x v="1"/>
    <x v="10"/>
    <x v="10"/>
    <x v="31"/>
    <x v="1039"/>
    <x v="0"/>
    <n v="1"/>
    <x v="2"/>
    <n v="3900"/>
    <m/>
  </r>
  <r>
    <x v="1"/>
    <x v="10"/>
    <x v="10"/>
    <x v="31"/>
    <x v="216"/>
    <x v="0"/>
    <n v="0.5"/>
    <x v="2"/>
    <n v="7800"/>
    <m/>
  </r>
  <r>
    <x v="1"/>
    <x v="10"/>
    <x v="10"/>
    <x v="31"/>
    <x v="616"/>
    <x v="0"/>
    <n v="0.5"/>
    <x v="0"/>
    <n v="6350"/>
    <m/>
  </r>
  <r>
    <x v="1"/>
    <x v="10"/>
    <x v="10"/>
    <x v="31"/>
    <x v="1040"/>
    <x v="0"/>
    <n v="2"/>
    <x v="0"/>
    <n v="700"/>
    <m/>
  </r>
  <r>
    <x v="1"/>
    <x v="10"/>
    <x v="10"/>
    <x v="31"/>
    <x v="1041"/>
    <x v="0"/>
    <n v="2"/>
    <x v="0"/>
    <n v="700"/>
    <m/>
  </r>
  <r>
    <x v="1"/>
    <x v="10"/>
    <x v="10"/>
    <x v="31"/>
    <x v="1042"/>
    <x v="0"/>
    <n v="2"/>
    <x v="0"/>
    <n v="687"/>
    <m/>
  </r>
  <r>
    <x v="1"/>
    <x v="10"/>
    <x v="10"/>
    <x v="31"/>
    <x v="1043"/>
    <x v="0"/>
    <n v="0.05"/>
    <x v="1"/>
    <n v="75300"/>
    <m/>
  </r>
  <r>
    <x v="1"/>
    <x v="10"/>
    <x v="10"/>
    <x v="31"/>
    <x v="248"/>
    <x v="0"/>
    <n v="1"/>
    <x v="2"/>
    <n v="1200"/>
    <m/>
  </r>
  <r>
    <x v="1"/>
    <x v="10"/>
    <x v="10"/>
    <x v="31"/>
    <x v="1044"/>
    <x v="0"/>
    <n v="0.2"/>
    <x v="2"/>
    <n v="2149"/>
    <m/>
  </r>
  <r>
    <x v="1"/>
    <x v="10"/>
    <x v="10"/>
    <x v="31"/>
    <x v="307"/>
    <x v="0"/>
    <n v="0.25"/>
    <x v="1"/>
    <n v="2670"/>
    <m/>
  </r>
  <r>
    <x v="1"/>
    <x v="10"/>
    <x v="10"/>
    <x v="31"/>
    <x v="374"/>
    <x v="0"/>
    <n v="0.4"/>
    <x v="1"/>
    <n v="6970"/>
    <m/>
  </r>
  <r>
    <x v="1"/>
    <x v="10"/>
    <x v="10"/>
    <x v="31"/>
    <x v="707"/>
    <x v="0"/>
    <n v="0.1"/>
    <x v="1"/>
    <n v="9500"/>
    <m/>
  </r>
  <r>
    <x v="1"/>
    <x v="10"/>
    <x v="10"/>
    <x v="31"/>
    <x v="209"/>
    <x v="0"/>
    <n v="0.15"/>
    <x v="1"/>
    <n v="18414"/>
    <m/>
  </r>
  <r>
    <x v="1"/>
    <x v="10"/>
    <x v="10"/>
    <x v="31"/>
    <x v="221"/>
    <x v="0"/>
    <n v="0.3"/>
    <x v="1"/>
    <n v="19900"/>
    <m/>
  </r>
  <r>
    <x v="1"/>
    <x v="10"/>
    <x v="10"/>
    <x v="31"/>
    <x v="1045"/>
    <x v="0"/>
    <n v="6"/>
    <x v="0"/>
    <n v="1800"/>
    <m/>
  </r>
  <r>
    <x v="1"/>
    <x v="10"/>
    <x v="10"/>
    <x v="31"/>
    <x v="1046"/>
    <x v="0"/>
    <n v="0.05"/>
    <x v="2"/>
    <n v="17085"/>
    <m/>
  </r>
  <r>
    <x v="1"/>
    <x v="10"/>
    <x v="10"/>
    <x v="31"/>
    <x v="1031"/>
    <x v="0"/>
    <n v="1"/>
    <x v="0"/>
    <n v="250"/>
    <m/>
  </r>
  <r>
    <x v="1"/>
    <x v="10"/>
    <x v="10"/>
    <x v="31"/>
    <x v="1032"/>
    <x v="0"/>
    <n v="2"/>
    <x v="0"/>
    <n v="550"/>
    <m/>
  </r>
  <r>
    <x v="1"/>
    <x v="10"/>
    <x v="10"/>
    <x v="31"/>
    <x v="1047"/>
    <x v="0"/>
    <n v="0.3"/>
    <x v="2"/>
    <n v="2690"/>
    <m/>
  </r>
  <r>
    <x v="1"/>
    <x v="10"/>
    <x v="10"/>
    <x v="31"/>
    <x v="1048"/>
    <x v="0"/>
    <n v="0.7"/>
    <x v="2"/>
    <n v="4490"/>
    <m/>
  </r>
  <r>
    <x v="1"/>
    <x v="10"/>
    <x v="10"/>
    <x v="31"/>
    <x v="18"/>
    <x v="1"/>
    <n v="1"/>
    <x v="0"/>
    <n v="400"/>
    <m/>
  </r>
  <r>
    <x v="1"/>
    <x v="10"/>
    <x v="10"/>
    <x v="31"/>
    <x v="1049"/>
    <x v="1"/>
    <n v="2"/>
    <x v="0"/>
    <n v="180"/>
    <m/>
  </r>
  <r>
    <x v="1"/>
    <x v="10"/>
    <x v="10"/>
    <x v="31"/>
    <x v="1034"/>
    <x v="1"/>
    <n v="2"/>
    <x v="0"/>
    <n v="525"/>
    <m/>
  </r>
  <r>
    <x v="1"/>
    <x v="10"/>
    <x v="10"/>
    <x v="31"/>
    <x v="26"/>
    <x v="1"/>
    <n v="2"/>
    <x v="0"/>
    <n v="850"/>
    <m/>
  </r>
  <r>
    <x v="1"/>
    <x v="10"/>
    <x v="10"/>
    <x v="31"/>
    <x v="230"/>
    <x v="7"/>
    <n v="1"/>
    <x v="1"/>
    <n v="6224"/>
    <m/>
  </r>
  <r>
    <x v="1"/>
    <x v="10"/>
    <x v="10"/>
    <x v="31"/>
    <x v="655"/>
    <x v="7"/>
    <n v="0.5"/>
    <x v="1"/>
    <n v="26611"/>
    <m/>
  </r>
  <r>
    <x v="1"/>
    <x v="10"/>
    <x v="10"/>
    <x v="31"/>
    <x v="1050"/>
    <x v="2"/>
    <n v="0.2"/>
    <x v="1"/>
    <n v="4900"/>
    <m/>
  </r>
  <r>
    <x v="1"/>
    <x v="10"/>
    <x v="10"/>
    <x v="31"/>
    <x v="1036"/>
    <x v="9"/>
    <n v="1"/>
    <x v="0"/>
    <n v="1500"/>
    <m/>
  </r>
  <r>
    <x v="1"/>
    <x v="10"/>
    <x v="10"/>
    <x v="31"/>
    <x v="1035"/>
    <x v="9"/>
    <n v="1"/>
    <x v="0"/>
    <n v="0"/>
    <m/>
  </r>
  <r>
    <x v="1"/>
    <x v="10"/>
    <x v="10"/>
    <x v="31"/>
    <x v="232"/>
    <x v="3"/>
    <n v="1"/>
    <x v="0"/>
    <n v="400"/>
    <m/>
  </r>
  <r>
    <x v="1"/>
    <x v="10"/>
    <x v="10"/>
    <x v="31"/>
    <x v="1051"/>
    <x v="3"/>
    <n v="1"/>
    <x v="0"/>
    <n v="2300"/>
    <m/>
  </r>
  <r>
    <x v="1"/>
    <x v="10"/>
    <x v="10"/>
    <x v="31"/>
    <x v="1052"/>
    <x v="3"/>
    <n v="2"/>
    <x v="0"/>
    <n v="1500"/>
    <m/>
  </r>
  <r>
    <x v="1"/>
    <x v="10"/>
    <x v="10"/>
    <x v="31"/>
    <x v="492"/>
    <x v="3"/>
    <n v="2"/>
    <x v="0"/>
    <n v="400"/>
    <m/>
  </r>
  <r>
    <x v="1"/>
    <x v="10"/>
    <x v="10"/>
    <x v="31"/>
    <x v="922"/>
    <x v="3"/>
    <n v="1"/>
    <x v="0"/>
    <n v="990"/>
    <m/>
  </r>
  <r>
    <x v="1"/>
    <x v="10"/>
    <x v="10"/>
    <x v="31"/>
    <x v="30"/>
    <x v="3"/>
    <n v="2"/>
    <x v="1"/>
    <n v="1690"/>
    <m/>
  </r>
  <r>
    <x v="1"/>
    <x v="10"/>
    <x v="10"/>
    <x v="31"/>
    <x v="360"/>
    <x v="3"/>
    <n v="2"/>
    <x v="0"/>
    <n v="4490"/>
    <m/>
  </r>
  <r>
    <x v="1"/>
    <x v="10"/>
    <x v="10"/>
    <x v="31"/>
    <x v="198"/>
    <x v="3"/>
    <n v="1"/>
    <x v="1"/>
    <n v="1390"/>
    <m/>
  </r>
  <r>
    <x v="1"/>
    <x v="10"/>
    <x v="10"/>
    <x v="31"/>
    <x v="33"/>
    <x v="3"/>
    <n v="2"/>
    <x v="0"/>
    <n v="1990"/>
    <m/>
  </r>
  <r>
    <x v="1"/>
    <x v="10"/>
    <x v="10"/>
    <x v="31"/>
    <x v="1053"/>
    <x v="3"/>
    <n v="1"/>
    <x v="0"/>
    <n v="1400"/>
    <m/>
  </r>
  <r>
    <x v="1"/>
    <x v="10"/>
    <x v="10"/>
    <x v="31"/>
    <x v="1054"/>
    <x v="3"/>
    <n v="3"/>
    <x v="0"/>
    <n v="500"/>
    <m/>
  </r>
  <r>
    <x v="1"/>
    <x v="10"/>
    <x v="10"/>
    <x v="31"/>
    <x v="243"/>
    <x v="3"/>
    <n v="0.2"/>
    <x v="1"/>
    <n v="5980"/>
    <m/>
  </r>
  <r>
    <x v="1"/>
    <x v="10"/>
    <x v="10"/>
    <x v="31"/>
    <x v="318"/>
    <x v="3"/>
    <n v="1"/>
    <x v="1"/>
    <n v="1800"/>
    <m/>
  </r>
  <r>
    <x v="1"/>
    <x v="10"/>
    <x v="10"/>
    <x v="31"/>
    <x v="1055"/>
    <x v="8"/>
    <n v="0.2"/>
    <x v="1"/>
    <n v="14400"/>
    <m/>
  </r>
  <r>
    <x v="1"/>
    <x v="10"/>
    <x v="10"/>
    <x v="31"/>
    <x v="1056"/>
    <x v="4"/>
    <n v="10"/>
    <x v="0"/>
    <n v="600"/>
    <m/>
  </r>
  <r>
    <x v="1"/>
    <x v="10"/>
    <x v="10"/>
    <x v="31"/>
    <x v="213"/>
    <x v="5"/>
    <n v="15"/>
    <x v="0"/>
    <n v="290"/>
    <m/>
  </r>
  <r>
    <x v="1"/>
    <x v="10"/>
    <x v="10"/>
    <x v="31"/>
    <x v="214"/>
    <x v="5"/>
    <n v="0.1"/>
    <x v="1"/>
    <n v="23495"/>
    <m/>
  </r>
  <r>
    <x v="1"/>
    <x v="10"/>
    <x v="10"/>
    <x v="16"/>
    <x v="1057"/>
    <x v="0"/>
    <n v="2E-3"/>
    <x v="2"/>
    <n v="16000"/>
    <m/>
  </r>
  <r>
    <x v="1"/>
    <x v="10"/>
    <x v="10"/>
    <x v="16"/>
    <x v="308"/>
    <x v="0"/>
    <n v="2"/>
    <x v="2"/>
    <n v="3900"/>
    <m/>
  </r>
  <r>
    <x v="1"/>
    <x v="10"/>
    <x v="10"/>
    <x v="16"/>
    <x v="364"/>
    <x v="0"/>
    <n v="0.05"/>
    <x v="1"/>
    <n v="12990"/>
    <m/>
  </r>
  <r>
    <x v="1"/>
    <x v="10"/>
    <x v="10"/>
    <x v="16"/>
    <x v="320"/>
    <x v="0"/>
    <n v="0.05"/>
    <x v="1"/>
    <n v="1649"/>
    <m/>
  </r>
  <r>
    <x v="1"/>
    <x v="10"/>
    <x v="10"/>
    <x v="16"/>
    <x v="127"/>
    <x v="0"/>
    <n v="0.5"/>
    <x v="1"/>
    <n v="1400"/>
    <m/>
  </r>
  <r>
    <x v="1"/>
    <x v="10"/>
    <x v="10"/>
    <x v="16"/>
    <x v="1058"/>
    <x v="0"/>
    <n v="1"/>
    <x v="0"/>
    <n v="2229"/>
    <m/>
  </r>
  <r>
    <x v="1"/>
    <x v="10"/>
    <x v="10"/>
    <x v="16"/>
    <x v="1059"/>
    <x v="0"/>
    <n v="4"/>
    <x v="0"/>
    <n v="1449"/>
    <m/>
  </r>
  <r>
    <x v="1"/>
    <x v="10"/>
    <x v="10"/>
    <x v="16"/>
    <x v="1060"/>
    <x v="0"/>
    <n v="2E-3"/>
    <x v="1"/>
    <n v="114238"/>
    <m/>
  </r>
  <r>
    <x v="1"/>
    <x v="10"/>
    <x v="10"/>
    <x v="16"/>
    <x v="1061"/>
    <x v="0"/>
    <n v="1E-3"/>
    <x v="1"/>
    <n v="166043"/>
    <m/>
  </r>
  <r>
    <x v="1"/>
    <x v="10"/>
    <x v="10"/>
    <x v="16"/>
    <x v="1062"/>
    <x v="0"/>
    <n v="0.2"/>
    <x v="1"/>
    <n v="6597"/>
    <m/>
  </r>
  <r>
    <x v="1"/>
    <x v="10"/>
    <x v="10"/>
    <x v="16"/>
    <x v="1063"/>
    <x v="0"/>
    <n v="0.1"/>
    <x v="1"/>
    <n v="9390"/>
    <m/>
  </r>
  <r>
    <x v="1"/>
    <x v="10"/>
    <x v="10"/>
    <x v="16"/>
    <x v="648"/>
    <x v="0"/>
    <n v="1E-3"/>
    <x v="1"/>
    <n v="26650"/>
    <m/>
  </r>
  <r>
    <x v="1"/>
    <x v="10"/>
    <x v="10"/>
    <x v="16"/>
    <x v="936"/>
    <x v="0"/>
    <n v="0.1"/>
    <x v="1"/>
    <n v="8090"/>
    <m/>
  </r>
  <r>
    <x v="1"/>
    <x v="10"/>
    <x v="10"/>
    <x v="16"/>
    <x v="1064"/>
    <x v="0"/>
    <n v="2"/>
    <x v="0"/>
    <n v="1289"/>
    <m/>
  </r>
  <r>
    <x v="1"/>
    <x v="10"/>
    <x v="10"/>
    <x v="16"/>
    <x v="1065"/>
    <x v="0"/>
    <n v="1"/>
    <x v="0"/>
    <n v="889"/>
    <m/>
  </r>
  <r>
    <x v="1"/>
    <x v="10"/>
    <x v="10"/>
    <x v="16"/>
    <x v="369"/>
    <x v="0"/>
    <n v="0.25"/>
    <x v="1"/>
    <n v="1759"/>
    <m/>
  </r>
  <r>
    <x v="1"/>
    <x v="10"/>
    <x v="10"/>
    <x v="16"/>
    <x v="1066"/>
    <x v="0"/>
    <n v="2"/>
    <x v="2"/>
    <n v="1999"/>
    <m/>
  </r>
  <r>
    <x v="1"/>
    <x v="10"/>
    <x v="10"/>
    <x v="16"/>
    <x v="276"/>
    <x v="0"/>
    <n v="0.05"/>
    <x v="1"/>
    <n v="6300"/>
    <m/>
  </r>
  <r>
    <x v="1"/>
    <x v="10"/>
    <x v="10"/>
    <x v="16"/>
    <x v="1067"/>
    <x v="0"/>
    <n v="1"/>
    <x v="0"/>
    <n v="2049"/>
    <m/>
  </r>
  <r>
    <x v="1"/>
    <x v="10"/>
    <x v="10"/>
    <x v="16"/>
    <x v="650"/>
    <x v="0"/>
    <n v="0.1"/>
    <x v="1"/>
    <n v="9000"/>
    <m/>
  </r>
  <r>
    <x v="1"/>
    <x v="10"/>
    <x v="10"/>
    <x v="16"/>
    <x v="1068"/>
    <x v="0"/>
    <n v="0.1"/>
    <x v="1"/>
    <n v="8990"/>
    <m/>
  </r>
  <r>
    <x v="1"/>
    <x v="10"/>
    <x v="10"/>
    <x v="16"/>
    <x v="663"/>
    <x v="0"/>
    <n v="0.05"/>
    <x v="1"/>
    <n v="6246"/>
    <m/>
  </r>
  <r>
    <x v="1"/>
    <x v="10"/>
    <x v="10"/>
    <x v="16"/>
    <x v="221"/>
    <x v="0"/>
    <n v="0.05"/>
    <x v="1"/>
    <n v="19900"/>
    <m/>
  </r>
  <r>
    <x v="1"/>
    <x v="10"/>
    <x v="10"/>
    <x v="16"/>
    <x v="976"/>
    <x v="0"/>
    <n v="1E-3"/>
    <x v="1"/>
    <n v="90891"/>
    <m/>
  </r>
  <r>
    <x v="1"/>
    <x v="10"/>
    <x v="10"/>
    <x v="16"/>
    <x v="637"/>
    <x v="0"/>
    <n v="0.02"/>
    <x v="1"/>
    <n v="16980"/>
    <m/>
  </r>
  <r>
    <x v="1"/>
    <x v="10"/>
    <x v="10"/>
    <x v="16"/>
    <x v="280"/>
    <x v="0"/>
    <n v="0.5"/>
    <x v="1"/>
    <n v="5156"/>
    <m/>
  </r>
  <r>
    <x v="1"/>
    <x v="10"/>
    <x v="10"/>
    <x v="16"/>
    <x v="154"/>
    <x v="0"/>
    <n v="6.0000000000000001E-3"/>
    <x v="1"/>
    <n v="67821"/>
    <m/>
  </r>
  <r>
    <x v="1"/>
    <x v="10"/>
    <x v="10"/>
    <x v="16"/>
    <x v="453"/>
    <x v="0"/>
    <n v="8.0000000000000002E-3"/>
    <x v="1"/>
    <n v="529"/>
    <m/>
  </r>
  <r>
    <x v="1"/>
    <x v="10"/>
    <x v="10"/>
    <x v="16"/>
    <x v="225"/>
    <x v="0"/>
    <n v="0.01"/>
    <x v="2"/>
    <n v="13000"/>
    <m/>
  </r>
  <r>
    <x v="1"/>
    <x v="10"/>
    <x v="10"/>
    <x v="16"/>
    <x v="952"/>
    <x v="0"/>
    <n v="1"/>
    <x v="1"/>
    <n v="2633"/>
    <m/>
  </r>
  <r>
    <x v="1"/>
    <x v="10"/>
    <x v="10"/>
    <x v="16"/>
    <x v="1069"/>
    <x v="0"/>
    <n v="0.1"/>
    <x v="2"/>
    <n v="8900"/>
    <m/>
  </r>
  <r>
    <x v="1"/>
    <x v="10"/>
    <x v="10"/>
    <x v="16"/>
    <x v="1070"/>
    <x v="0"/>
    <n v="0.1"/>
    <x v="2"/>
    <n v="6780"/>
    <m/>
  </r>
  <r>
    <x v="1"/>
    <x v="10"/>
    <x v="10"/>
    <x v="16"/>
    <x v="312"/>
    <x v="0"/>
    <n v="1"/>
    <x v="2"/>
    <n v="1570"/>
    <m/>
  </r>
  <r>
    <x v="1"/>
    <x v="10"/>
    <x v="10"/>
    <x v="16"/>
    <x v="18"/>
    <x v="1"/>
    <n v="2"/>
    <x v="0"/>
    <n v="400"/>
    <m/>
  </r>
  <r>
    <x v="1"/>
    <x v="10"/>
    <x v="10"/>
    <x v="16"/>
    <x v="1036"/>
    <x v="1"/>
    <n v="1"/>
    <x v="0"/>
    <n v="1500"/>
    <m/>
  </r>
  <r>
    <x v="1"/>
    <x v="10"/>
    <x v="10"/>
    <x v="16"/>
    <x v="1049"/>
    <x v="1"/>
    <n v="2"/>
    <x v="0"/>
    <n v="180"/>
    <m/>
  </r>
  <r>
    <x v="1"/>
    <x v="10"/>
    <x v="10"/>
    <x v="16"/>
    <x v="1034"/>
    <x v="1"/>
    <n v="2"/>
    <x v="0"/>
    <n v="525"/>
    <m/>
  </r>
  <r>
    <x v="1"/>
    <x v="10"/>
    <x v="10"/>
    <x v="16"/>
    <x v="26"/>
    <x v="1"/>
    <n v="2"/>
    <x v="0"/>
    <n v="850"/>
    <m/>
  </r>
  <r>
    <x v="1"/>
    <x v="10"/>
    <x v="10"/>
    <x v="16"/>
    <x v="713"/>
    <x v="7"/>
    <n v="1"/>
    <x v="1"/>
    <n v="10580"/>
    <m/>
  </r>
  <r>
    <x v="1"/>
    <x v="10"/>
    <x v="10"/>
    <x v="16"/>
    <x v="1037"/>
    <x v="9"/>
    <n v="1"/>
    <x v="0"/>
    <n v="0"/>
    <m/>
  </r>
  <r>
    <x v="1"/>
    <x v="10"/>
    <x v="10"/>
    <x v="16"/>
    <x v="1035"/>
    <x v="9"/>
    <n v="1"/>
    <x v="0"/>
    <n v="0"/>
    <m/>
  </r>
  <r>
    <x v="1"/>
    <x v="10"/>
    <x v="10"/>
    <x v="16"/>
    <x v="867"/>
    <x v="3"/>
    <n v="0.2"/>
    <x v="1"/>
    <n v="9676"/>
    <m/>
  </r>
  <r>
    <x v="1"/>
    <x v="10"/>
    <x v="10"/>
    <x v="16"/>
    <x v="232"/>
    <x v="3"/>
    <n v="1"/>
    <x v="0"/>
    <n v="400"/>
    <m/>
  </r>
  <r>
    <x v="1"/>
    <x v="10"/>
    <x v="10"/>
    <x v="16"/>
    <x v="1051"/>
    <x v="3"/>
    <n v="1"/>
    <x v="0"/>
    <n v="2300"/>
    <m/>
  </r>
  <r>
    <x v="1"/>
    <x v="10"/>
    <x v="10"/>
    <x v="16"/>
    <x v="1071"/>
    <x v="3"/>
    <n v="3"/>
    <x v="0"/>
    <n v="970"/>
    <m/>
  </r>
  <r>
    <x v="1"/>
    <x v="10"/>
    <x v="10"/>
    <x v="16"/>
    <x v="235"/>
    <x v="3"/>
    <n v="0.1"/>
    <x v="1"/>
    <n v="8490"/>
    <m/>
  </r>
  <r>
    <x v="1"/>
    <x v="10"/>
    <x v="10"/>
    <x v="16"/>
    <x v="1072"/>
    <x v="3"/>
    <n v="1"/>
    <x v="0"/>
    <n v="1290"/>
    <m/>
  </r>
  <r>
    <x v="1"/>
    <x v="10"/>
    <x v="10"/>
    <x v="16"/>
    <x v="236"/>
    <x v="3"/>
    <n v="0.5"/>
    <x v="1"/>
    <n v="1300"/>
    <m/>
  </r>
  <r>
    <x v="1"/>
    <x v="10"/>
    <x v="10"/>
    <x v="16"/>
    <x v="1073"/>
    <x v="3"/>
    <n v="0.2"/>
    <x v="1"/>
    <n v="7950"/>
    <m/>
  </r>
  <r>
    <x v="1"/>
    <x v="10"/>
    <x v="10"/>
    <x v="16"/>
    <x v="197"/>
    <x v="3"/>
    <n v="1"/>
    <x v="0"/>
    <n v="1090"/>
    <m/>
  </r>
  <r>
    <x v="1"/>
    <x v="10"/>
    <x v="10"/>
    <x v="16"/>
    <x v="30"/>
    <x v="3"/>
    <n v="2"/>
    <x v="1"/>
    <n v="1690"/>
    <m/>
  </r>
  <r>
    <x v="1"/>
    <x v="10"/>
    <x v="10"/>
    <x v="16"/>
    <x v="31"/>
    <x v="3"/>
    <n v="1"/>
    <x v="0"/>
    <n v="2690"/>
    <m/>
  </r>
  <r>
    <x v="1"/>
    <x v="10"/>
    <x v="10"/>
    <x v="16"/>
    <x v="163"/>
    <x v="3"/>
    <n v="1"/>
    <x v="0"/>
    <n v="1000"/>
    <m/>
  </r>
  <r>
    <x v="1"/>
    <x v="10"/>
    <x v="10"/>
    <x v="16"/>
    <x v="32"/>
    <x v="3"/>
    <n v="2"/>
    <x v="0"/>
    <n v="1800"/>
    <m/>
  </r>
  <r>
    <x v="1"/>
    <x v="10"/>
    <x v="10"/>
    <x v="16"/>
    <x v="198"/>
    <x v="3"/>
    <n v="1"/>
    <x v="1"/>
    <n v="1390"/>
    <m/>
  </r>
  <r>
    <x v="1"/>
    <x v="10"/>
    <x v="10"/>
    <x v="16"/>
    <x v="1074"/>
    <x v="3"/>
    <n v="1"/>
    <x v="0"/>
    <n v="690"/>
    <m/>
  </r>
  <r>
    <x v="1"/>
    <x v="10"/>
    <x v="10"/>
    <x v="16"/>
    <x v="263"/>
    <x v="3"/>
    <n v="4"/>
    <x v="0"/>
    <n v="1900"/>
    <m/>
  </r>
  <r>
    <x v="1"/>
    <x v="10"/>
    <x v="10"/>
    <x v="16"/>
    <x v="859"/>
    <x v="3"/>
    <n v="1"/>
    <x v="0"/>
    <n v="680"/>
    <m/>
  </r>
  <r>
    <x v="1"/>
    <x v="10"/>
    <x v="10"/>
    <x v="16"/>
    <x v="1075"/>
    <x v="3"/>
    <n v="2"/>
    <x v="0"/>
    <n v="1400"/>
    <m/>
  </r>
  <r>
    <x v="1"/>
    <x v="10"/>
    <x v="10"/>
    <x v="16"/>
    <x v="1076"/>
    <x v="3"/>
    <n v="0.2"/>
    <x v="1"/>
    <n v="1190"/>
    <m/>
  </r>
  <r>
    <x v="1"/>
    <x v="10"/>
    <x v="10"/>
    <x v="16"/>
    <x v="1077"/>
    <x v="3"/>
    <n v="0.5"/>
    <x v="0"/>
    <n v="1200"/>
    <m/>
  </r>
  <r>
    <x v="1"/>
    <x v="10"/>
    <x v="10"/>
    <x v="16"/>
    <x v="1078"/>
    <x v="3"/>
    <n v="0.5"/>
    <x v="0"/>
    <n v="1200"/>
    <m/>
  </r>
  <r>
    <x v="1"/>
    <x v="10"/>
    <x v="10"/>
    <x v="16"/>
    <x v="242"/>
    <x v="3"/>
    <n v="0.05"/>
    <x v="1"/>
    <n v="6600"/>
    <m/>
  </r>
  <r>
    <x v="1"/>
    <x v="10"/>
    <x v="10"/>
    <x v="16"/>
    <x v="203"/>
    <x v="3"/>
    <n v="1"/>
    <x v="1"/>
    <n v="1890"/>
    <m/>
  </r>
  <r>
    <x v="1"/>
    <x v="10"/>
    <x v="10"/>
    <x v="16"/>
    <x v="243"/>
    <x v="3"/>
    <n v="0.2"/>
    <x v="1"/>
    <n v="5980"/>
    <m/>
  </r>
  <r>
    <x v="1"/>
    <x v="10"/>
    <x v="10"/>
    <x v="16"/>
    <x v="1079"/>
    <x v="3"/>
    <n v="0.5"/>
    <x v="0"/>
    <n v="1890"/>
    <m/>
  </r>
  <r>
    <x v="1"/>
    <x v="10"/>
    <x v="10"/>
    <x v="16"/>
    <x v="318"/>
    <x v="3"/>
    <n v="6"/>
    <x v="0"/>
    <n v="1800"/>
    <m/>
  </r>
  <r>
    <x v="1"/>
    <x v="10"/>
    <x v="10"/>
    <x v="16"/>
    <x v="1080"/>
    <x v="8"/>
    <n v="1"/>
    <x v="1"/>
    <n v="16290"/>
    <m/>
  </r>
  <r>
    <x v="1"/>
    <x v="10"/>
    <x v="10"/>
    <x v="16"/>
    <x v="1081"/>
    <x v="4"/>
    <n v="6"/>
    <x v="0"/>
    <n v="500"/>
    <m/>
  </r>
  <r>
    <x v="1"/>
    <x v="10"/>
    <x v="10"/>
    <x v="16"/>
    <x v="345"/>
    <x v="4"/>
    <n v="3"/>
    <x v="0"/>
    <n v="450"/>
    <m/>
  </r>
  <r>
    <x v="1"/>
    <x v="10"/>
    <x v="10"/>
    <x v="16"/>
    <x v="1082"/>
    <x v="4"/>
    <n v="15"/>
    <x v="0"/>
    <n v="320"/>
    <m/>
  </r>
  <r>
    <x v="1"/>
    <x v="10"/>
    <x v="10"/>
    <x v="16"/>
    <x v="346"/>
    <x v="5"/>
    <n v="0.1"/>
    <x v="2"/>
    <n v="1069"/>
    <m/>
  </r>
  <r>
    <x v="1"/>
    <x v="10"/>
    <x v="10"/>
    <x v="16"/>
    <x v="926"/>
    <x v="5"/>
    <n v="15"/>
    <x v="0"/>
    <n v="290"/>
    <m/>
  </r>
  <r>
    <x v="1"/>
    <x v="10"/>
    <x v="10"/>
    <x v="16"/>
    <x v="36"/>
    <x v="5"/>
    <n v="2"/>
    <x v="2"/>
    <n v="1200"/>
    <m/>
  </r>
  <r>
    <x v="1"/>
    <x v="10"/>
    <x v="10"/>
    <x v="16"/>
    <x v="307"/>
    <x v="5"/>
    <n v="0.25"/>
    <x v="1"/>
    <n v="10876"/>
    <m/>
  </r>
  <r>
    <x v="1"/>
    <x v="10"/>
    <x v="10"/>
    <x v="16"/>
    <x v="927"/>
    <x v="5"/>
    <n v="0.3"/>
    <x v="1"/>
    <n v="5623"/>
    <m/>
  </r>
  <r>
    <x v="1"/>
    <x v="10"/>
    <x v="10"/>
    <x v="16"/>
    <x v="1083"/>
    <x v="5"/>
    <n v="5"/>
    <x v="0"/>
    <n v="1699"/>
    <m/>
  </r>
  <r>
    <x v="1"/>
    <x v="10"/>
    <x v="10"/>
    <x v="17"/>
    <x v="216"/>
    <x v="0"/>
    <n v="0.5"/>
    <x v="2"/>
    <n v="7800"/>
    <m/>
  </r>
  <r>
    <x v="1"/>
    <x v="10"/>
    <x v="10"/>
    <x v="17"/>
    <x v="308"/>
    <x v="0"/>
    <n v="2"/>
    <x v="2"/>
    <n v="3900"/>
    <m/>
  </r>
  <r>
    <x v="1"/>
    <x v="10"/>
    <x v="10"/>
    <x v="17"/>
    <x v="1084"/>
    <x v="0"/>
    <n v="0.5"/>
    <x v="1"/>
    <n v="1649"/>
    <m/>
  </r>
  <r>
    <x v="1"/>
    <x v="10"/>
    <x v="10"/>
    <x v="17"/>
    <x v="127"/>
    <x v="0"/>
    <n v="0.5"/>
    <x v="1"/>
    <n v="1400"/>
    <m/>
  </r>
  <r>
    <x v="1"/>
    <x v="10"/>
    <x v="10"/>
    <x v="17"/>
    <x v="734"/>
    <x v="0"/>
    <n v="0.5"/>
    <x v="1"/>
    <n v="2390"/>
    <m/>
  </r>
  <r>
    <x v="1"/>
    <x v="10"/>
    <x v="10"/>
    <x v="17"/>
    <x v="1085"/>
    <x v="0"/>
    <n v="1"/>
    <x v="0"/>
    <n v="2490"/>
    <m/>
  </r>
  <r>
    <x v="1"/>
    <x v="10"/>
    <x v="10"/>
    <x v="17"/>
    <x v="327"/>
    <x v="0"/>
    <n v="0.1"/>
    <x v="1"/>
    <n v="9260"/>
    <m/>
  </r>
  <r>
    <x v="1"/>
    <x v="10"/>
    <x v="10"/>
    <x v="17"/>
    <x v="1086"/>
    <x v="0"/>
    <n v="1E-3"/>
    <x v="1"/>
    <n v="114238"/>
    <m/>
  </r>
  <r>
    <x v="1"/>
    <x v="10"/>
    <x v="10"/>
    <x v="17"/>
    <x v="334"/>
    <x v="0"/>
    <n v="2E-3"/>
    <x v="2"/>
    <n v="9800"/>
    <m/>
  </r>
  <r>
    <x v="1"/>
    <x v="10"/>
    <x v="10"/>
    <x v="17"/>
    <x v="1087"/>
    <x v="0"/>
    <n v="1"/>
    <x v="0"/>
    <n v="1719"/>
    <m/>
  </r>
  <r>
    <x v="1"/>
    <x v="10"/>
    <x v="10"/>
    <x v="17"/>
    <x v="1088"/>
    <x v="0"/>
    <n v="1"/>
    <x v="0"/>
    <n v="6999"/>
    <m/>
  </r>
  <r>
    <x v="1"/>
    <x v="10"/>
    <x v="10"/>
    <x v="17"/>
    <x v="218"/>
    <x v="0"/>
    <n v="0.5"/>
    <x v="1"/>
    <n v="1759"/>
    <m/>
  </r>
  <r>
    <x v="1"/>
    <x v="10"/>
    <x v="10"/>
    <x v="17"/>
    <x v="1089"/>
    <x v="0"/>
    <n v="0.5"/>
    <x v="1"/>
    <n v="4553"/>
    <m/>
  </r>
  <r>
    <x v="1"/>
    <x v="10"/>
    <x v="10"/>
    <x v="17"/>
    <x v="1090"/>
    <x v="0"/>
    <n v="1"/>
    <x v="1"/>
    <n v="1499"/>
    <m/>
  </r>
  <r>
    <x v="1"/>
    <x v="10"/>
    <x v="10"/>
    <x v="17"/>
    <x v="707"/>
    <x v="0"/>
    <n v="0.3"/>
    <x v="1"/>
    <n v="9000"/>
    <m/>
  </r>
  <r>
    <x v="1"/>
    <x v="10"/>
    <x v="10"/>
    <x v="17"/>
    <x v="221"/>
    <x v="0"/>
    <n v="0.3"/>
    <x v="1"/>
    <n v="19900"/>
    <m/>
  </r>
  <r>
    <x v="1"/>
    <x v="10"/>
    <x v="10"/>
    <x v="17"/>
    <x v="976"/>
    <x v="0"/>
    <n v="1E-3"/>
    <x v="1"/>
    <n v="90891"/>
    <m/>
  </r>
  <r>
    <x v="1"/>
    <x v="10"/>
    <x v="10"/>
    <x v="17"/>
    <x v="637"/>
    <x v="0"/>
    <n v="2E-3"/>
    <x v="1"/>
    <n v="35000"/>
    <m/>
  </r>
  <r>
    <x v="1"/>
    <x v="10"/>
    <x v="10"/>
    <x v="17"/>
    <x v="1091"/>
    <x v="0"/>
    <n v="1"/>
    <x v="0"/>
    <n v="450"/>
    <m/>
  </r>
  <r>
    <x v="1"/>
    <x v="10"/>
    <x v="10"/>
    <x v="17"/>
    <x v="280"/>
    <x v="0"/>
    <n v="0.1"/>
    <x v="1"/>
    <n v="5156"/>
    <m/>
  </r>
  <r>
    <x v="1"/>
    <x v="10"/>
    <x v="10"/>
    <x v="17"/>
    <x v="154"/>
    <x v="0"/>
    <n v="8.0000000000000002E-3"/>
    <x v="1"/>
    <n v="67821"/>
    <m/>
  </r>
  <r>
    <x v="1"/>
    <x v="10"/>
    <x v="10"/>
    <x v="17"/>
    <x v="341"/>
    <x v="0"/>
    <n v="0.05"/>
    <x v="1"/>
    <n v="9190"/>
    <m/>
  </r>
  <r>
    <x v="1"/>
    <x v="10"/>
    <x v="10"/>
    <x v="17"/>
    <x v="453"/>
    <x v="0"/>
    <n v="0.1"/>
    <x v="1"/>
    <n v="529"/>
    <m/>
  </r>
  <r>
    <x v="1"/>
    <x v="10"/>
    <x v="10"/>
    <x v="17"/>
    <x v="1092"/>
    <x v="0"/>
    <n v="0.5"/>
    <x v="2"/>
    <n v="2633"/>
    <m/>
  </r>
  <r>
    <x v="1"/>
    <x v="10"/>
    <x v="10"/>
    <x v="17"/>
    <x v="1069"/>
    <x v="0"/>
    <n v="1E-3"/>
    <x v="2"/>
    <n v="8900"/>
    <m/>
  </r>
  <r>
    <x v="1"/>
    <x v="10"/>
    <x v="10"/>
    <x v="17"/>
    <x v="90"/>
    <x v="0"/>
    <n v="0.1"/>
    <x v="2"/>
    <n v="2690"/>
    <m/>
  </r>
  <r>
    <x v="1"/>
    <x v="10"/>
    <x v="10"/>
    <x v="17"/>
    <x v="623"/>
    <x v="0"/>
    <n v="0.2"/>
    <x v="2"/>
    <n v="3500"/>
    <m/>
  </r>
  <r>
    <x v="1"/>
    <x v="10"/>
    <x v="10"/>
    <x v="17"/>
    <x v="227"/>
    <x v="0"/>
    <n v="0.2"/>
    <x v="2"/>
    <n v="2890"/>
    <m/>
  </r>
  <r>
    <x v="1"/>
    <x v="10"/>
    <x v="10"/>
    <x v="17"/>
    <x v="18"/>
    <x v="1"/>
    <n v="2"/>
    <x v="0"/>
    <n v="400"/>
    <m/>
  </r>
  <r>
    <x v="1"/>
    <x v="10"/>
    <x v="10"/>
    <x v="17"/>
    <x v="1081"/>
    <x v="1"/>
    <n v="6"/>
    <x v="0"/>
    <n v="500"/>
    <m/>
  </r>
  <r>
    <x v="1"/>
    <x v="10"/>
    <x v="10"/>
    <x v="17"/>
    <x v="1036"/>
    <x v="1"/>
    <n v="1"/>
    <x v="0"/>
    <n v="1500"/>
    <m/>
  </r>
  <r>
    <x v="1"/>
    <x v="10"/>
    <x v="10"/>
    <x v="17"/>
    <x v="1049"/>
    <x v="1"/>
    <n v="2"/>
    <x v="0"/>
    <n v="180"/>
    <m/>
  </r>
  <r>
    <x v="1"/>
    <x v="10"/>
    <x v="10"/>
    <x v="17"/>
    <x v="1034"/>
    <x v="1"/>
    <n v="2"/>
    <x v="0"/>
    <n v="525"/>
    <m/>
  </r>
  <r>
    <x v="1"/>
    <x v="10"/>
    <x v="10"/>
    <x v="17"/>
    <x v="1082"/>
    <x v="1"/>
    <n v="15"/>
    <x v="0"/>
    <n v="320"/>
    <m/>
  </r>
  <r>
    <x v="1"/>
    <x v="10"/>
    <x v="10"/>
    <x v="17"/>
    <x v="1037"/>
    <x v="1"/>
    <n v="1"/>
    <x v="0"/>
    <n v="0"/>
    <m/>
  </r>
  <r>
    <x v="1"/>
    <x v="10"/>
    <x v="10"/>
    <x v="17"/>
    <x v="1035"/>
    <x v="1"/>
    <n v="1"/>
    <x v="0"/>
    <n v="0"/>
    <m/>
  </r>
  <r>
    <x v="1"/>
    <x v="10"/>
    <x v="10"/>
    <x v="17"/>
    <x v="26"/>
    <x v="1"/>
    <n v="2"/>
    <x v="0"/>
    <n v="850"/>
    <m/>
  </r>
  <r>
    <x v="1"/>
    <x v="10"/>
    <x v="10"/>
    <x v="17"/>
    <x v="230"/>
    <x v="7"/>
    <n v="1"/>
    <x v="0"/>
    <n v="5290"/>
    <m/>
  </r>
  <r>
    <x v="1"/>
    <x v="10"/>
    <x v="10"/>
    <x v="17"/>
    <x v="1093"/>
    <x v="7"/>
    <n v="1"/>
    <x v="1"/>
    <n v="10490"/>
    <m/>
  </r>
  <r>
    <x v="1"/>
    <x v="10"/>
    <x v="10"/>
    <x v="17"/>
    <x v="990"/>
    <x v="7"/>
    <n v="1"/>
    <x v="1"/>
    <n v="11184"/>
    <m/>
  </r>
  <r>
    <x v="1"/>
    <x v="10"/>
    <x v="10"/>
    <x v="17"/>
    <x v="232"/>
    <x v="3"/>
    <n v="1"/>
    <x v="0"/>
    <n v="400"/>
    <m/>
  </r>
  <r>
    <x v="1"/>
    <x v="10"/>
    <x v="10"/>
    <x v="17"/>
    <x v="234"/>
    <x v="3"/>
    <n v="0.5"/>
    <x v="0"/>
    <n v="4780"/>
    <m/>
  </r>
  <r>
    <x v="1"/>
    <x v="10"/>
    <x v="10"/>
    <x v="17"/>
    <x v="195"/>
    <x v="3"/>
    <n v="1"/>
    <x v="0"/>
    <n v="1290"/>
    <m/>
  </r>
  <r>
    <x v="1"/>
    <x v="10"/>
    <x v="10"/>
    <x v="17"/>
    <x v="236"/>
    <x v="3"/>
    <n v="6"/>
    <x v="0"/>
    <n v="400"/>
    <m/>
  </r>
  <r>
    <x v="1"/>
    <x v="10"/>
    <x v="10"/>
    <x v="17"/>
    <x v="1094"/>
    <x v="3"/>
    <n v="2"/>
    <x v="0"/>
    <n v="1590"/>
    <m/>
  </r>
  <r>
    <x v="1"/>
    <x v="10"/>
    <x v="10"/>
    <x v="17"/>
    <x v="1095"/>
    <x v="3"/>
    <n v="0.5"/>
    <x v="1"/>
    <n v="3435"/>
    <m/>
  </r>
  <r>
    <x v="1"/>
    <x v="10"/>
    <x v="10"/>
    <x v="17"/>
    <x v="196"/>
    <x v="3"/>
    <n v="1"/>
    <x v="0"/>
    <n v="1290"/>
    <m/>
  </r>
  <r>
    <x v="1"/>
    <x v="10"/>
    <x v="10"/>
    <x v="17"/>
    <x v="386"/>
    <x v="3"/>
    <n v="1"/>
    <x v="1"/>
    <n v="7890"/>
    <m/>
  </r>
  <r>
    <x v="1"/>
    <x v="10"/>
    <x v="10"/>
    <x v="17"/>
    <x v="631"/>
    <x v="3"/>
    <n v="2E-3"/>
    <x v="1"/>
    <n v="13600"/>
    <m/>
  </r>
  <r>
    <x v="1"/>
    <x v="10"/>
    <x v="10"/>
    <x v="17"/>
    <x v="1044"/>
    <x v="3"/>
    <n v="0.2"/>
    <x v="2"/>
    <n v="2190"/>
    <m/>
  </r>
  <r>
    <x v="1"/>
    <x v="10"/>
    <x v="10"/>
    <x v="17"/>
    <x v="1096"/>
    <x v="3"/>
    <n v="1"/>
    <x v="2"/>
    <n v="1890"/>
    <m/>
  </r>
  <r>
    <x v="1"/>
    <x v="10"/>
    <x v="10"/>
    <x v="17"/>
    <x v="29"/>
    <x v="3"/>
    <n v="1"/>
    <x v="1"/>
    <n v="3490"/>
    <m/>
  </r>
  <r>
    <x v="1"/>
    <x v="10"/>
    <x v="10"/>
    <x v="17"/>
    <x v="1097"/>
    <x v="3"/>
    <n v="1E-3"/>
    <x v="1"/>
    <n v="33000"/>
    <m/>
  </r>
  <r>
    <x v="1"/>
    <x v="10"/>
    <x v="10"/>
    <x v="17"/>
    <x v="241"/>
    <x v="3"/>
    <n v="1"/>
    <x v="0"/>
    <n v="1700"/>
    <m/>
  </r>
  <r>
    <x v="1"/>
    <x v="10"/>
    <x v="10"/>
    <x v="17"/>
    <x v="240"/>
    <x v="3"/>
    <n v="1"/>
    <x v="0"/>
    <n v="1700"/>
    <m/>
  </r>
  <r>
    <x v="1"/>
    <x v="10"/>
    <x v="10"/>
    <x v="17"/>
    <x v="31"/>
    <x v="3"/>
    <n v="3"/>
    <x v="0"/>
    <n v="1890"/>
    <m/>
  </r>
  <r>
    <x v="1"/>
    <x v="10"/>
    <x v="10"/>
    <x v="17"/>
    <x v="32"/>
    <x v="3"/>
    <n v="1"/>
    <x v="1"/>
    <n v="1800"/>
    <m/>
  </r>
  <r>
    <x v="1"/>
    <x v="10"/>
    <x v="10"/>
    <x v="17"/>
    <x v="387"/>
    <x v="3"/>
    <n v="3"/>
    <x v="0"/>
    <n v="4990"/>
    <m/>
  </r>
  <r>
    <x v="1"/>
    <x v="10"/>
    <x v="10"/>
    <x v="17"/>
    <x v="198"/>
    <x v="3"/>
    <n v="1"/>
    <x v="1"/>
    <n v="1390"/>
    <m/>
  </r>
  <r>
    <x v="1"/>
    <x v="10"/>
    <x v="10"/>
    <x v="17"/>
    <x v="1074"/>
    <x v="3"/>
    <n v="2"/>
    <x v="0"/>
    <n v="690"/>
    <m/>
  </r>
  <r>
    <x v="1"/>
    <x v="10"/>
    <x v="10"/>
    <x v="17"/>
    <x v="859"/>
    <x v="3"/>
    <n v="1"/>
    <x v="0"/>
    <n v="590"/>
    <m/>
  </r>
  <r>
    <x v="1"/>
    <x v="10"/>
    <x v="10"/>
    <x v="17"/>
    <x v="201"/>
    <x v="3"/>
    <n v="1"/>
    <x v="0"/>
    <n v="1390"/>
    <m/>
  </r>
  <r>
    <x v="1"/>
    <x v="10"/>
    <x v="10"/>
    <x v="17"/>
    <x v="438"/>
    <x v="3"/>
    <n v="1"/>
    <x v="0"/>
    <n v="2390"/>
    <m/>
  </r>
  <r>
    <x v="1"/>
    <x v="10"/>
    <x v="10"/>
    <x v="17"/>
    <x v="388"/>
    <x v="3"/>
    <n v="5"/>
    <x v="0"/>
    <n v="1200"/>
    <m/>
  </r>
  <r>
    <x v="1"/>
    <x v="10"/>
    <x v="10"/>
    <x v="17"/>
    <x v="203"/>
    <x v="3"/>
    <n v="2"/>
    <x v="1"/>
    <n v="1890"/>
    <m/>
  </r>
  <r>
    <x v="1"/>
    <x v="10"/>
    <x v="10"/>
    <x v="17"/>
    <x v="318"/>
    <x v="3"/>
    <n v="1"/>
    <x v="1"/>
    <n v="1899"/>
    <m/>
  </r>
  <r>
    <x v="1"/>
    <x v="10"/>
    <x v="10"/>
    <x v="17"/>
    <x v="305"/>
    <x v="3"/>
    <n v="3"/>
    <x v="1"/>
    <n v="2300"/>
    <m/>
  </r>
  <r>
    <x v="1"/>
    <x v="10"/>
    <x v="10"/>
    <x v="17"/>
    <x v="1098"/>
    <x v="5"/>
    <n v="1"/>
    <x v="2"/>
    <n v="4300"/>
    <m/>
  </r>
  <r>
    <x v="1"/>
    <x v="10"/>
    <x v="10"/>
    <x v="17"/>
    <x v="213"/>
    <x v="5"/>
    <n v="20"/>
    <x v="0"/>
    <n v="290"/>
    <m/>
  </r>
  <r>
    <x v="1"/>
    <x v="10"/>
    <x v="10"/>
    <x v="17"/>
    <x v="35"/>
    <x v="5"/>
    <n v="1"/>
    <x v="2"/>
    <n v="1200"/>
    <m/>
  </r>
  <r>
    <x v="1"/>
    <x v="10"/>
    <x v="10"/>
    <x v="17"/>
    <x v="36"/>
    <x v="5"/>
    <n v="1"/>
    <x v="2"/>
    <n v="1200"/>
    <m/>
  </r>
  <r>
    <x v="1"/>
    <x v="10"/>
    <x v="10"/>
    <x v="17"/>
    <x v="1083"/>
    <x v="5"/>
    <n v="3"/>
    <x v="0"/>
    <n v="1699"/>
    <m/>
  </r>
  <r>
    <x v="1"/>
    <x v="10"/>
    <x v="10"/>
    <x v="18"/>
    <x v="1099"/>
    <x v="0"/>
    <n v="2E-3"/>
    <x v="2"/>
    <n v="7800"/>
    <m/>
  </r>
  <r>
    <x v="1"/>
    <x v="10"/>
    <x v="10"/>
    <x v="18"/>
    <x v="308"/>
    <x v="0"/>
    <n v="2"/>
    <x v="2"/>
    <n v="3900"/>
    <m/>
  </r>
  <r>
    <x v="1"/>
    <x v="10"/>
    <x v="10"/>
    <x v="18"/>
    <x v="364"/>
    <x v="0"/>
    <n v="0.05"/>
    <x v="1"/>
    <n v="1649"/>
    <m/>
  </r>
  <r>
    <x v="1"/>
    <x v="10"/>
    <x v="10"/>
    <x v="18"/>
    <x v="320"/>
    <x v="0"/>
    <n v="1"/>
    <x v="1"/>
    <n v="1400"/>
    <m/>
  </r>
  <r>
    <x v="1"/>
    <x v="10"/>
    <x v="10"/>
    <x v="18"/>
    <x v="127"/>
    <x v="0"/>
    <n v="1"/>
    <x v="1"/>
    <n v="2390"/>
    <m/>
  </r>
  <r>
    <x v="1"/>
    <x v="10"/>
    <x v="10"/>
    <x v="18"/>
    <x v="1100"/>
    <x v="0"/>
    <n v="1"/>
    <x v="0"/>
    <n v="2490"/>
    <m/>
  </r>
  <r>
    <x v="1"/>
    <x v="10"/>
    <x v="10"/>
    <x v="18"/>
    <x v="1059"/>
    <x v="0"/>
    <n v="4"/>
    <x v="0"/>
    <n v="9260"/>
    <m/>
  </r>
  <r>
    <x v="1"/>
    <x v="10"/>
    <x v="10"/>
    <x v="18"/>
    <x v="1060"/>
    <x v="0"/>
    <n v="0.02"/>
    <x v="1"/>
    <n v="114238"/>
    <m/>
  </r>
  <r>
    <x v="1"/>
    <x v="10"/>
    <x v="10"/>
    <x v="18"/>
    <x v="1061"/>
    <x v="0"/>
    <n v="1E-3"/>
    <x v="1"/>
    <n v="9800"/>
    <m/>
  </r>
  <r>
    <x v="1"/>
    <x v="10"/>
    <x v="10"/>
    <x v="18"/>
    <x v="1062"/>
    <x v="0"/>
    <n v="0.4"/>
    <x v="1"/>
    <n v="1719"/>
    <m/>
  </r>
  <r>
    <x v="1"/>
    <x v="10"/>
    <x v="10"/>
    <x v="18"/>
    <x v="1063"/>
    <x v="0"/>
    <n v="0.1"/>
    <x v="1"/>
    <n v="6999"/>
    <m/>
  </r>
  <r>
    <x v="1"/>
    <x v="10"/>
    <x v="10"/>
    <x v="18"/>
    <x v="648"/>
    <x v="0"/>
    <n v="1E-3"/>
    <x v="1"/>
    <n v="1759"/>
    <m/>
  </r>
  <r>
    <x v="1"/>
    <x v="10"/>
    <x v="10"/>
    <x v="18"/>
    <x v="936"/>
    <x v="0"/>
    <n v="0.2"/>
    <x v="1"/>
    <n v="4553"/>
    <m/>
  </r>
  <r>
    <x v="1"/>
    <x v="10"/>
    <x v="10"/>
    <x v="18"/>
    <x v="346"/>
    <x v="0"/>
    <n v="0.5"/>
    <x v="2"/>
    <n v="1499"/>
    <m/>
  </r>
  <r>
    <x v="1"/>
    <x v="10"/>
    <x v="10"/>
    <x v="18"/>
    <x v="1101"/>
    <x v="0"/>
    <n v="2"/>
    <x v="0"/>
    <n v="9000"/>
    <m/>
  </r>
  <r>
    <x v="1"/>
    <x v="10"/>
    <x v="10"/>
    <x v="18"/>
    <x v="1065"/>
    <x v="0"/>
    <n v="1"/>
    <x v="0"/>
    <n v="19900"/>
    <m/>
  </r>
  <r>
    <x v="1"/>
    <x v="10"/>
    <x v="10"/>
    <x v="18"/>
    <x v="369"/>
    <x v="0"/>
    <n v="0.25"/>
    <x v="1"/>
    <n v="90891"/>
    <m/>
  </r>
  <r>
    <x v="1"/>
    <x v="10"/>
    <x v="10"/>
    <x v="18"/>
    <x v="1066"/>
    <x v="0"/>
    <n v="1"/>
    <x v="2"/>
    <n v="35000"/>
    <m/>
  </r>
  <r>
    <x v="1"/>
    <x v="10"/>
    <x v="10"/>
    <x v="18"/>
    <x v="276"/>
    <x v="0"/>
    <n v="0.05"/>
    <x v="1"/>
    <n v="450"/>
    <m/>
  </r>
  <r>
    <x v="1"/>
    <x v="10"/>
    <x v="10"/>
    <x v="18"/>
    <x v="1067"/>
    <x v="0"/>
    <n v="1"/>
    <x v="0"/>
    <n v="5156"/>
    <m/>
  </r>
  <r>
    <x v="1"/>
    <x v="10"/>
    <x v="10"/>
    <x v="18"/>
    <x v="650"/>
    <x v="0"/>
    <n v="0.1"/>
    <x v="1"/>
    <n v="67821"/>
    <m/>
  </r>
  <r>
    <x v="1"/>
    <x v="10"/>
    <x v="10"/>
    <x v="18"/>
    <x v="1068"/>
    <x v="0"/>
    <n v="0.1"/>
    <x v="1"/>
    <n v="9190"/>
    <m/>
  </r>
  <r>
    <x v="1"/>
    <x v="10"/>
    <x v="10"/>
    <x v="18"/>
    <x v="663"/>
    <x v="0"/>
    <n v="0.05"/>
    <x v="1"/>
    <n v="6246"/>
    <m/>
  </r>
  <r>
    <x v="1"/>
    <x v="10"/>
    <x v="10"/>
    <x v="18"/>
    <x v="221"/>
    <x v="0"/>
    <n v="0.05"/>
    <x v="1"/>
    <n v="2633"/>
    <m/>
  </r>
  <r>
    <x v="1"/>
    <x v="10"/>
    <x v="10"/>
    <x v="18"/>
    <x v="976"/>
    <x v="0"/>
    <n v="1E-3"/>
    <x v="1"/>
    <n v="8900"/>
    <m/>
  </r>
  <r>
    <x v="1"/>
    <x v="10"/>
    <x v="10"/>
    <x v="18"/>
    <x v="637"/>
    <x v="0"/>
    <n v="2E-3"/>
    <x v="1"/>
    <n v="2690"/>
    <m/>
  </r>
  <r>
    <x v="1"/>
    <x v="10"/>
    <x v="10"/>
    <x v="18"/>
    <x v="280"/>
    <x v="0"/>
    <n v="0.5"/>
    <x v="1"/>
    <n v="3500"/>
    <m/>
  </r>
  <r>
    <x v="1"/>
    <x v="10"/>
    <x v="10"/>
    <x v="18"/>
    <x v="154"/>
    <x v="0"/>
    <n v="6.0000000000000001E-3"/>
    <x v="1"/>
    <n v="2890"/>
    <m/>
  </r>
  <r>
    <x v="1"/>
    <x v="10"/>
    <x v="10"/>
    <x v="18"/>
    <x v="453"/>
    <x v="0"/>
    <n v="8.0000000000000002E-3"/>
    <x v="1"/>
    <n v="529"/>
    <m/>
  </r>
  <r>
    <x v="1"/>
    <x v="10"/>
    <x v="10"/>
    <x v="18"/>
    <x v="225"/>
    <x v="0"/>
    <n v="0.01"/>
    <x v="2"/>
    <n v="13000"/>
    <m/>
  </r>
  <r>
    <x v="1"/>
    <x v="10"/>
    <x v="10"/>
    <x v="18"/>
    <x v="1092"/>
    <x v="0"/>
    <n v="1"/>
    <x v="1"/>
    <n v="2633"/>
    <m/>
  </r>
  <r>
    <x v="1"/>
    <x v="10"/>
    <x v="10"/>
    <x v="18"/>
    <x v="1069"/>
    <x v="0"/>
    <n v="1E-3"/>
    <x v="2"/>
    <n v="8900"/>
    <m/>
  </r>
  <r>
    <x v="1"/>
    <x v="10"/>
    <x v="10"/>
    <x v="18"/>
    <x v="1070"/>
    <x v="0"/>
    <n v="0.1"/>
    <x v="2"/>
    <n v="6780"/>
    <m/>
  </r>
  <r>
    <x v="1"/>
    <x v="10"/>
    <x v="10"/>
    <x v="18"/>
    <x v="312"/>
    <x v="0"/>
    <n v="1"/>
    <x v="2"/>
    <n v="1570"/>
    <m/>
  </r>
  <r>
    <x v="1"/>
    <x v="10"/>
    <x v="10"/>
    <x v="18"/>
    <x v="18"/>
    <x v="1"/>
    <n v="2"/>
    <x v="0"/>
    <n v="400"/>
    <m/>
  </r>
  <r>
    <x v="1"/>
    <x v="10"/>
    <x v="10"/>
    <x v="18"/>
    <x v="1081"/>
    <x v="1"/>
    <n v="6"/>
    <x v="0"/>
    <n v="500"/>
    <m/>
  </r>
  <r>
    <x v="1"/>
    <x v="10"/>
    <x v="10"/>
    <x v="18"/>
    <x v="1036"/>
    <x v="1"/>
    <n v="1"/>
    <x v="0"/>
    <n v="1500"/>
    <m/>
  </r>
  <r>
    <x v="1"/>
    <x v="10"/>
    <x v="10"/>
    <x v="18"/>
    <x v="1049"/>
    <x v="1"/>
    <n v="2"/>
    <x v="0"/>
    <n v="850"/>
    <m/>
  </r>
  <r>
    <x v="1"/>
    <x v="10"/>
    <x v="10"/>
    <x v="18"/>
    <x v="1034"/>
    <x v="1"/>
    <n v="2"/>
    <x v="0"/>
    <n v="525"/>
    <m/>
  </r>
  <r>
    <x v="1"/>
    <x v="10"/>
    <x v="10"/>
    <x v="18"/>
    <x v="1082"/>
    <x v="1"/>
    <n v="15"/>
    <x v="0"/>
    <n v="320"/>
    <m/>
  </r>
  <r>
    <x v="1"/>
    <x v="10"/>
    <x v="10"/>
    <x v="18"/>
    <x v="1037"/>
    <x v="1"/>
    <n v="1"/>
    <x v="0"/>
    <n v="0"/>
    <m/>
  </r>
  <r>
    <x v="1"/>
    <x v="10"/>
    <x v="10"/>
    <x v="18"/>
    <x v="1035"/>
    <x v="1"/>
    <n v="1"/>
    <x v="0"/>
    <n v="0"/>
    <m/>
  </r>
  <r>
    <x v="1"/>
    <x v="10"/>
    <x v="10"/>
    <x v="18"/>
    <x v="26"/>
    <x v="1"/>
    <n v="2"/>
    <x v="0"/>
    <n v="180"/>
    <m/>
  </r>
  <r>
    <x v="1"/>
    <x v="10"/>
    <x v="10"/>
    <x v="18"/>
    <x v="713"/>
    <x v="7"/>
    <n v="1"/>
    <x v="1"/>
    <n v="10580"/>
    <m/>
  </r>
  <r>
    <x v="1"/>
    <x v="10"/>
    <x v="10"/>
    <x v="18"/>
    <x v="867"/>
    <x v="3"/>
    <n v="0.2"/>
    <x v="1"/>
    <n v="9676"/>
    <m/>
  </r>
  <r>
    <x v="1"/>
    <x v="10"/>
    <x v="10"/>
    <x v="18"/>
    <x v="232"/>
    <x v="3"/>
    <n v="1"/>
    <x v="0"/>
    <n v="400"/>
    <m/>
  </r>
  <r>
    <x v="1"/>
    <x v="10"/>
    <x v="10"/>
    <x v="18"/>
    <x v="1051"/>
    <x v="3"/>
    <n v="1"/>
    <x v="0"/>
    <n v="2300"/>
    <m/>
  </r>
  <r>
    <x v="1"/>
    <x v="10"/>
    <x v="10"/>
    <x v="18"/>
    <x v="1071"/>
    <x v="3"/>
    <n v="3"/>
    <x v="0"/>
    <n v="970"/>
    <m/>
  </r>
  <r>
    <x v="1"/>
    <x v="10"/>
    <x v="10"/>
    <x v="18"/>
    <x v="235"/>
    <x v="3"/>
    <n v="0.1"/>
    <x v="1"/>
    <n v="8490"/>
    <m/>
  </r>
  <r>
    <x v="1"/>
    <x v="10"/>
    <x v="10"/>
    <x v="18"/>
    <x v="1072"/>
    <x v="3"/>
    <n v="1"/>
    <x v="0"/>
    <n v="1290"/>
    <m/>
  </r>
  <r>
    <x v="1"/>
    <x v="10"/>
    <x v="10"/>
    <x v="18"/>
    <x v="236"/>
    <x v="3"/>
    <n v="1"/>
    <x v="1"/>
    <n v="1300"/>
    <m/>
  </r>
  <r>
    <x v="1"/>
    <x v="10"/>
    <x v="10"/>
    <x v="18"/>
    <x v="1073"/>
    <x v="3"/>
    <n v="0.2"/>
    <x v="1"/>
    <n v="7950"/>
    <m/>
  </r>
  <r>
    <x v="1"/>
    <x v="10"/>
    <x v="10"/>
    <x v="18"/>
    <x v="197"/>
    <x v="3"/>
    <n v="1"/>
    <x v="0"/>
    <n v="1090"/>
    <m/>
  </r>
  <r>
    <x v="1"/>
    <x v="10"/>
    <x v="10"/>
    <x v="18"/>
    <x v="30"/>
    <x v="3"/>
    <n v="2"/>
    <x v="1"/>
    <n v="1690"/>
    <m/>
  </r>
  <r>
    <x v="1"/>
    <x v="10"/>
    <x v="10"/>
    <x v="18"/>
    <x v="31"/>
    <x v="3"/>
    <n v="1"/>
    <x v="0"/>
    <n v="2690"/>
    <m/>
  </r>
  <r>
    <x v="1"/>
    <x v="10"/>
    <x v="10"/>
    <x v="18"/>
    <x v="163"/>
    <x v="3"/>
    <n v="1"/>
    <x v="0"/>
    <n v="1000"/>
    <m/>
  </r>
  <r>
    <x v="1"/>
    <x v="10"/>
    <x v="10"/>
    <x v="18"/>
    <x v="32"/>
    <x v="3"/>
    <n v="2"/>
    <x v="0"/>
    <n v="1800"/>
    <m/>
  </r>
  <r>
    <x v="1"/>
    <x v="10"/>
    <x v="10"/>
    <x v="18"/>
    <x v="198"/>
    <x v="3"/>
    <n v="1"/>
    <x v="1"/>
    <n v="1390"/>
    <m/>
  </r>
  <r>
    <x v="1"/>
    <x v="10"/>
    <x v="10"/>
    <x v="18"/>
    <x v="1074"/>
    <x v="3"/>
    <n v="1"/>
    <x v="0"/>
    <n v="690"/>
    <m/>
  </r>
  <r>
    <x v="1"/>
    <x v="10"/>
    <x v="10"/>
    <x v="18"/>
    <x v="263"/>
    <x v="3"/>
    <n v="4"/>
    <x v="0"/>
    <n v="1900"/>
    <m/>
  </r>
  <r>
    <x v="1"/>
    <x v="10"/>
    <x v="10"/>
    <x v="18"/>
    <x v="859"/>
    <x v="3"/>
    <n v="1"/>
    <x v="0"/>
    <n v="680"/>
    <m/>
  </r>
  <r>
    <x v="1"/>
    <x v="10"/>
    <x v="10"/>
    <x v="18"/>
    <x v="1075"/>
    <x v="3"/>
    <n v="2"/>
    <x v="0"/>
    <n v="1400"/>
    <m/>
  </r>
  <r>
    <x v="1"/>
    <x v="10"/>
    <x v="10"/>
    <x v="18"/>
    <x v="1076"/>
    <x v="3"/>
    <n v="0.2"/>
    <x v="1"/>
    <n v="1190"/>
    <m/>
  </r>
  <r>
    <x v="1"/>
    <x v="10"/>
    <x v="10"/>
    <x v="18"/>
    <x v="1077"/>
    <x v="3"/>
    <n v="0.5"/>
    <x v="0"/>
    <n v="1200"/>
    <m/>
  </r>
  <r>
    <x v="1"/>
    <x v="10"/>
    <x v="10"/>
    <x v="18"/>
    <x v="1078"/>
    <x v="3"/>
    <n v="0.5"/>
    <x v="0"/>
    <n v="1200"/>
    <m/>
  </r>
  <r>
    <x v="1"/>
    <x v="10"/>
    <x v="10"/>
    <x v="18"/>
    <x v="242"/>
    <x v="3"/>
    <n v="0.05"/>
    <x v="1"/>
    <n v="6600"/>
    <m/>
  </r>
  <r>
    <x v="1"/>
    <x v="10"/>
    <x v="10"/>
    <x v="18"/>
    <x v="203"/>
    <x v="3"/>
    <n v="1"/>
    <x v="1"/>
    <n v="1890"/>
    <m/>
  </r>
  <r>
    <x v="1"/>
    <x v="10"/>
    <x v="10"/>
    <x v="18"/>
    <x v="243"/>
    <x v="3"/>
    <n v="0.2"/>
    <x v="1"/>
    <n v="5980"/>
    <m/>
  </r>
  <r>
    <x v="1"/>
    <x v="10"/>
    <x v="10"/>
    <x v="18"/>
    <x v="1079"/>
    <x v="3"/>
    <n v="0.5"/>
    <x v="0"/>
    <n v="1890"/>
    <m/>
  </r>
  <r>
    <x v="1"/>
    <x v="10"/>
    <x v="10"/>
    <x v="18"/>
    <x v="318"/>
    <x v="3"/>
    <n v="6"/>
    <x v="0"/>
    <n v="1800"/>
    <m/>
  </r>
  <r>
    <x v="1"/>
    <x v="10"/>
    <x v="10"/>
    <x v="18"/>
    <x v="1080"/>
    <x v="8"/>
    <n v="1"/>
    <x v="1"/>
    <n v="16290"/>
    <m/>
  </r>
  <r>
    <x v="1"/>
    <x v="10"/>
    <x v="10"/>
    <x v="18"/>
    <x v="926"/>
    <x v="5"/>
    <n v="15"/>
    <x v="0"/>
    <n v="290"/>
    <m/>
  </r>
  <r>
    <x v="1"/>
    <x v="10"/>
    <x v="10"/>
    <x v="18"/>
    <x v="36"/>
    <x v="5"/>
    <n v="2"/>
    <x v="2"/>
    <n v="1200"/>
    <m/>
  </r>
  <r>
    <x v="1"/>
    <x v="10"/>
    <x v="10"/>
    <x v="18"/>
    <x v="307"/>
    <x v="5"/>
    <n v="0.25"/>
    <x v="1"/>
    <n v="10876"/>
    <m/>
  </r>
  <r>
    <x v="1"/>
    <x v="10"/>
    <x v="10"/>
    <x v="18"/>
    <x v="927"/>
    <x v="5"/>
    <n v="0.3"/>
    <x v="1"/>
    <n v="5623"/>
    <m/>
  </r>
  <r>
    <x v="1"/>
    <x v="10"/>
    <x v="10"/>
    <x v="18"/>
    <x v="1083"/>
    <x v="5"/>
    <n v="5"/>
    <x v="0"/>
    <n v="1699"/>
    <m/>
  </r>
  <r>
    <x v="1"/>
    <x v="10"/>
    <x v="10"/>
    <x v="19"/>
    <x v="1102"/>
    <x v="0"/>
    <n v="2"/>
    <x v="2"/>
    <n v="3900"/>
    <m/>
  </r>
  <r>
    <x v="1"/>
    <x v="10"/>
    <x v="10"/>
    <x v="19"/>
    <x v="216"/>
    <x v="0"/>
    <n v="1"/>
    <x v="2"/>
    <n v="7800"/>
    <m/>
  </r>
  <r>
    <x v="1"/>
    <x v="10"/>
    <x v="10"/>
    <x v="19"/>
    <x v="1084"/>
    <x v="0"/>
    <n v="4"/>
    <x v="1"/>
    <n v="1649"/>
    <m/>
  </r>
  <r>
    <x v="1"/>
    <x v="10"/>
    <x v="10"/>
    <x v="19"/>
    <x v="217"/>
    <x v="0"/>
    <n v="0.2"/>
    <x v="1"/>
    <n v="1400"/>
    <m/>
  </r>
  <r>
    <x v="1"/>
    <x v="10"/>
    <x v="10"/>
    <x v="19"/>
    <x v="1103"/>
    <x v="0"/>
    <n v="0.1"/>
    <x v="1"/>
    <n v="729"/>
    <m/>
  </r>
  <r>
    <x v="1"/>
    <x v="10"/>
    <x v="10"/>
    <x v="19"/>
    <x v="936"/>
    <x v="0"/>
    <n v="0.5"/>
    <x v="1"/>
    <n v="8090"/>
    <m/>
  </r>
  <r>
    <x v="1"/>
    <x v="10"/>
    <x v="10"/>
    <x v="19"/>
    <x v="1104"/>
    <x v="0"/>
    <n v="0.1"/>
    <x v="1"/>
    <n v="2929"/>
    <m/>
  </r>
  <r>
    <x v="1"/>
    <x v="10"/>
    <x v="10"/>
    <x v="19"/>
    <x v="218"/>
    <x v="0"/>
    <n v="0.1"/>
    <x v="1"/>
    <n v="1759"/>
    <m/>
  </r>
  <r>
    <x v="1"/>
    <x v="10"/>
    <x v="10"/>
    <x v="19"/>
    <x v="280"/>
    <x v="0"/>
    <n v="0.35"/>
    <x v="1"/>
    <n v="5700"/>
    <m/>
  </r>
  <r>
    <x v="1"/>
    <x v="10"/>
    <x v="10"/>
    <x v="19"/>
    <x v="1011"/>
    <x v="0"/>
    <n v="0.05"/>
    <x v="1"/>
    <n v="8190"/>
    <m/>
  </r>
  <r>
    <x v="1"/>
    <x v="10"/>
    <x v="10"/>
    <x v="19"/>
    <x v="1105"/>
    <x v="0"/>
    <n v="2"/>
    <x v="0"/>
    <n v="1449"/>
    <m/>
  </r>
  <r>
    <x v="1"/>
    <x v="10"/>
    <x v="10"/>
    <x v="19"/>
    <x v="952"/>
    <x v="0"/>
    <n v="0.2"/>
    <x v="1"/>
    <n v="3200"/>
    <m/>
  </r>
  <r>
    <x v="1"/>
    <x v="10"/>
    <x v="10"/>
    <x v="19"/>
    <x v="1106"/>
    <x v="0"/>
    <n v="0.4"/>
    <x v="1"/>
    <n v="12300"/>
    <m/>
  </r>
  <r>
    <x v="1"/>
    <x v="10"/>
    <x v="10"/>
    <x v="19"/>
    <x v="225"/>
    <x v="0"/>
    <n v="0.2"/>
    <x v="2"/>
    <n v="13000"/>
    <m/>
  </r>
  <r>
    <x v="1"/>
    <x v="10"/>
    <x v="10"/>
    <x v="19"/>
    <x v="227"/>
    <x v="0"/>
    <n v="0.3"/>
    <x v="2"/>
    <n v="2890"/>
    <m/>
  </r>
  <r>
    <x v="1"/>
    <x v="10"/>
    <x v="10"/>
    <x v="19"/>
    <x v="312"/>
    <x v="0"/>
    <n v="0.5"/>
    <x v="2"/>
    <n v="3200"/>
    <m/>
  </r>
  <r>
    <x v="1"/>
    <x v="10"/>
    <x v="10"/>
    <x v="19"/>
    <x v="18"/>
    <x v="1"/>
    <n v="1"/>
    <x v="0"/>
    <n v="400"/>
    <m/>
  </r>
  <r>
    <x v="1"/>
    <x v="10"/>
    <x v="10"/>
    <x v="19"/>
    <x v="1036"/>
    <x v="1"/>
    <n v="1"/>
    <x v="0"/>
    <n v="1500"/>
    <m/>
  </r>
  <r>
    <x v="1"/>
    <x v="10"/>
    <x v="10"/>
    <x v="19"/>
    <x v="1049"/>
    <x v="1"/>
    <n v="2"/>
    <x v="0"/>
    <n v="180"/>
    <m/>
  </r>
  <r>
    <x v="1"/>
    <x v="10"/>
    <x v="10"/>
    <x v="19"/>
    <x v="1034"/>
    <x v="1"/>
    <n v="2"/>
    <x v="0"/>
    <n v="525"/>
    <m/>
  </r>
  <r>
    <x v="1"/>
    <x v="10"/>
    <x v="10"/>
    <x v="19"/>
    <x v="26"/>
    <x v="1"/>
    <n v="2"/>
    <x v="0"/>
    <n v="850"/>
    <m/>
  </r>
  <r>
    <x v="1"/>
    <x v="10"/>
    <x v="10"/>
    <x v="19"/>
    <x v="713"/>
    <x v="7"/>
    <n v="4"/>
    <x v="1"/>
    <n v="8500"/>
    <m/>
  </r>
  <r>
    <x v="1"/>
    <x v="10"/>
    <x v="10"/>
    <x v="19"/>
    <x v="1095"/>
    <x v="2"/>
    <n v="1"/>
    <x v="1"/>
    <n v="3435"/>
    <m/>
  </r>
  <r>
    <x v="1"/>
    <x v="10"/>
    <x v="10"/>
    <x v="19"/>
    <x v="1107"/>
    <x v="2"/>
    <n v="0.5"/>
    <x v="1"/>
    <n v="3425"/>
    <m/>
  </r>
  <r>
    <x v="1"/>
    <x v="10"/>
    <x v="10"/>
    <x v="19"/>
    <x v="232"/>
    <x v="3"/>
    <n v="1"/>
    <x v="0"/>
    <n v="400"/>
    <m/>
  </r>
  <r>
    <x v="1"/>
    <x v="10"/>
    <x v="10"/>
    <x v="19"/>
    <x v="1071"/>
    <x v="3"/>
    <n v="4"/>
    <x v="0"/>
    <n v="970"/>
    <m/>
  </r>
  <r>
    <x v="1"/>
    <x v="10"/>
    <x v="10"/>
    <x v="19"/>
    <x v="195"/>
    <x v="3"/>
    <n v="1"/>
    <x v="0"/>
    <n v="1200"/>
    <m/>
  </r>
  <r>
    <x v="1"/>
    <x v="10"/>
    <x v="10"/>
    <x v="19"/>
    <x v="236"/>
    <x v="3"/>
    <n v="8"/>
    <x v="0"/>
    <n v="400"/>
    <m/>
  </r>
  <r>
    <x v="1"/>
    <x v="10"/>
    <x v="10"/>
    <x v="19"/>
    <x v="1005"/>
    <x v="3"/>
    <n v="4"/>
    <x v="0"/>
    <n v="1000"/>
    <m/>
  </r>
  <r>
    <x v="1"/>
    <x v="10"/>
    <x v="10"/>
    <x v="19"/>
    <x v="1108"/>
    <x v="3"/>
    <n v="1"/>
    <x v="1"/>
    <n v="1590"/>
    <m/>
  </r>
  <r>
    <x v="1"/>
    <x v="10"/>
    <x v="10"/>
    <x v="19"/>
    <x v="238"/>
    <x v="3"/>
    <n v="0.1"/>
    <x v="1"/>
    <n v="5750"/>
    <m/>
  </r>
  <r>
    <x v="1"/>
    <x v="10"/>
    <x v="10"/>
    <x v="19"/>
    <x v="1073"/>
    <x v="3"/>
    <n v="0.1"/>
    <x v="1"/>
    <n v="7950"/>
    <m/>
  </r>
  <r>
    <x v="1"/>
    <x v="10"/>
    <x v="10"/>
    <x v="19"/>
    <x v="631"/>
    <x v="3"/>
    <n v="0.1"/>
    <x v="1"/>
    <n v="13600"/>
    <m/>
  </r>
  <r>
    <x v="1"/>
    <x v="10"/>
    <x v="10"/>
    <x v="19"/>
    <x v="30"/>
    <x v="3"/>
    <n v="1"/>
    <x v="1"/>
    <n v="1690"/>
    <m/>
  </r>
  <r>
    <x v="1"/>
    <x v="10"/>
    <x v="10"/>
    <x v="19"/>
    <x v="32"/>
    <x v="3"/>
    <n v="1"/>
    <x v="1"/>
    <n v="1800"/>
    <m/>
  </r>
  <r>
    <x v="1"/>
    <x v="10"/>
    <x v="10"/>
    <x v="19"/>
    <x v="859"/>
    <x v="3"/>
    <n v="2"/>
    <x v="0"/>
    <n v="6800"/>
    <m/>
  </r>
  <r>
    <x v="1"/>
    <x v="10"/>
    <x v="10"/>
    <x v="19"/>
    <x v="201"/>
    <x v="3"/>
    <n v="8"/>
    <x v="0"/>
    <n v="1400"/>
    <m/>
  </r>
  <r>
    <x v="1"/>
    <x v="10"/>
    <x v="10"/>
    <x v="19"/>
    <x v="202"/>
    <x v="3"/>
    <n v="4"/>
    <x v="0"/>
    <n v="1000"/>
    <m/>
  </r>
  <r>
    <x v="1"/>
    <x v="10"/>
    <x v="10"/>
    <x v="19"/>
    <x v="203"/>
    <x v="3"/>
    <n v="1.5"/>
    <x v="1"/>
    <n v="1890"/>
    <m/>
  </r>
  <r>
    <x v="1"/>
    <x v="10"/>
    <x v="10"/>
    <x v="19"/>
    <x v="318"/>
    <x v="3"/>
    <n v="1"/>
    <x v="1"/>
    <n v="1800"/>
    <m/>
  </r>
  <r>
    <x v="1"/>
    <x v="10"/>
    <x v="10"/>
    <x v="19"/>
    <x v="306"/>
    <x v="3"/>
    <n v="1"/>
    <x v="0"/>
    <n v="700"/>
    <m/>
  </r>
  <r>
    <x v="1"/>
    <x v="10"/>
    <x v="10"/>
    <x v="19"/>
    <x v="213"/>
    <x v="5"/>
    <n v="9"/>
    <x v="0"/>
    <n v="290"/>
    <m/>
  </r>
  <r>
    <x v="1"/>
    <x v="10"/>
    <x v="10"/>
    <x v="19"/>
    <x v="307"/>
    <x v="5"/>
    <n v="0.2"/>
    <x v="1"/>
    <n v="15876"/>
    <m/>
  </r>
  <r>
    <x v="1"/>
    <x v="10"/>
    <x v="10"/>
    <x v="19"/>
    <x v="1023"/>
    <x v="5"/>
    <n v="0.1"/>
    <x v="1"/>
    <n v="23495"/>
    <m/>
  </r>
  <r>
    <x v="1"/>
    <x v="10"/>
    <x v="10"/>
    <x v="20"/>
    <x v="216"/>
    <x v="0"/>
    <n v="0.5"/>
    <x v="2"/>
    <n v="3900"/>
    <m/>
  </r>
  <r>
    <x v="1"/>
    <x v="10"/>
    <x v="10"/>
    <x v="20"/>
    <x v="308"/>
    <x v="0"/>
    <n v="2"/>
    <x v="2"/>
    <n v="7800"/>
    <m/>
  </r>
  <r>
    <x v="1"/>
    <x v="10"/>
    <x v="10"/>
    <x v="20"/>
    <x v="1109"/>
    <x v="0"/>
    <n v="2"/>
    <x v="0"/>
    <n v="250"/>
    <m/>
  </r>
  <r>
    <x v="1"/>
    <x v="10"/>
    <x v="10"/>
    <x v="20"/>
    <x v="999"/>
    <x v="0"/>
    <n v="0.2"/>
    <x v="1"/>
    <n v="12000"/>
    <m/>
  </r>
  <r>
    <x v="1"/>
    <x v="10"/>
    <x v="10"/>
    <x v="20"/>
    <x v="663"/>
    <x v="0"/>
    <n v="0.3"/>
    <x v="1"/>
    <n v="6246"/>
    <m/>
  </r>
  <r>
    <x v="1"/>
    <x v="10"/>
    <x v="10"/>
    <x v="20"/>
    <x v="952"/>
    <x v="0"/>
    <n v="0.4"/>
    <x v="1"/>
    <n v="3200"/>
    <m/>
  </r>
  <r>
    <x v="1"/>
    <x v="10"/>
    <x v="10"/>
    <x v="20"/>
    <x v="225"/>
    <x v="0"/>
    <n v="0.5"/>
    <x v="2"/>
    <n v="13000"/>
    <m/>
  </r>
  <r>
    <x v="1"/>
    <x v="10"/>
    <x v="10"/>
    <x v="20"/>
    <x v="1110"/>
    <x v="0"/>
    <n v="0.1"/>
    <x v="1"/>
    <n v="14000"/>
    <m/>
  </r>
  <r>
    <x v="1"/>
    <x v="10"/>
    <x v="10"/>
    <x v="20"/>
    <x v="18"/>
    <x v="1"/>
    <n v="1"/>
    <x v="0"/>
    <n v="400"/>
    <m/>
  </r>
  <r>
    <x v="1"/>
    <x v="10"/>
    <x v="10"/>
    <x v="20"/>
    <x v="1036"/>
    <x v="1"/>
    <n v="1"/>
    <x v="0"/>
    <n v="1500"/>
    <m/>
  </r>
  <r>
    <x v="1"/>
    <x v="10"/>
    <x v="10"/>
    <x v="20"/>
    <x v="1049"/>
    <x v="1"/>
    <n v="2"/>
    <x v="0"/>
    <n v="180"/>
    <m/>
  </r>
  <r>
    <x v="1"/>
    <x v="10"/>
    <x v="10"/>
    <x v="20"/>
    <x v="1034"/>
    <x v="1"/>
    <n v="2"/>
    <x v="0"/>
    <n v="525"/>
    <m/>
  </r>
  <r>
    <x v="1"/>
    <x v="10"/>
    <x v="10"/>
    <x v="20"/>
    <x v="26"/>
    <x v="1"/>
    <n v="2"/>
    <x v="0"/>
    <n v="850"/>
    <m/>
  </r>
  <r>
    <x v="1"/>
    <x v="10"/>
    <x v="10"/>
    <x v="20"/>
    <x v="1111"/>
    <x v="7"/>
    <n v="2"/>
    <x v="1"/>
    <n v="9073"/>
    <m/>
  </r>
  <r>
    <x v="1"/>
    <x v="10"/>
    <x v="10"/>
    <x v="20"/>
    <x v="1112"/>
    <x v="7"/>
    <n v="2"/>
    <x v="1"/>
    <n v="9073"/>
    <m/>
  </r>
  <r>
    <x v="1"/>
    <x v="10"/>
    <x v="10"/>
    <x v="20"/>
    <x v="230"/>
    <x v="7"/>
    <n v="3"/>
    <x v="1"/>
    <n v="7129"/>
    <m/>
  </r>
  <r>
    <x v="1"/>
    <x v="10"/>
    <x v="10"/>
    <x v="20"/>
    <x v="1113"/>
    <x v="7"/>
    <n v="3"/>
    <x v="1"/>
    <n v="3890"/>
    <m/>
  </r>
  <r>
    <x v="1"/>
    <x v="10"/>
    <x v="10"/>
    <x v="20"/>
    <x v="232"/>
    <x v="3"/>
    <n v="2"/>
    <x v="0"/>
    <n v="400"/>
    <m/>
  </r>
  <r>
    <x v="1"/>
    <x v="10"/>
    <x v="10"/>
    <x v="20"/>
    <x v="1114"/>
    <x v="3"/>
    <n v="0.5"/>
    <x v="0"/>
    <n v="4780"/>
    <m/>
  </r>
  <r>
    <x v="1"/>
    <x v="10"/>
    <x v="10"/>
    <x v="20"/>
    <x v="195"/>
    <x v="3"/>
    <n v="1"/>
    <x v="0"/>
    <n v="1290"/>
    <m/>
  </r>
  <r>
    <x v="1"/>
    <x v="10"/>
    <x v="10"/>
    <x v="20"/>
    <x v="236"/>
    <x v="3"/>
    <n v="8"/>
    <x v="0"/>
    <n v="400"/>
    <m/>
  </r>
  <r>
    <x v="1"/>
    <x v="10"/>
    <x v="10"/>
    <x v="20"/>
    <x v="1005"/>
    <x v="3"/>
    <n v="4"/>
    <x v="0"/>
    <n v="1000"/>
    <m/>
  </r>
  <r>
    <x v="1"/>
    <x v="10"/>
    <x v="10"/>
    <x v="20"/>
    <x v="317"/>
    <x v="3"/>
    <n v="1"/>
    <x v="1"/>
    <n v="1590"/>
    <m/>
  </r>
  <r>
    <x v="1"/>
    <x v="10"/>
    <x v="10"/>
    <x v="20"/>
    <x v="1115"/>
    <x v="3"/>
    <n v="0.2"/>
    <x v="1"/>
    <n v="4500"/>
    <m/>
  </r>
  <r>
    <x v="1"/>
    <x v="10"/>
    <x v="10"/>
    <x v="20"/>
    <x v="1116"/>
    <x v="3"/>
    <n v="1"/>
    <x v="0"/>
    <n v="17500"/>
    <m/>
  </r>
  <r>
    <x v="1"/>
    <x v="10"/>
    <x v="10"/>
    <x v="20"/>
    <x v="1117"/>
    <x v="3"/>
    <n v="4"/>
    <x v="0"/>
    <n v="1390"/>
    <m/>
  </r>
  <r>
    <x v="1"/>
    <x v="10"/>
    <x v="10"/>
    <x v="20"/>
    <x v="200"/>
    <x v="3"/>
    <n v="0.2"/>
    <x v="1"/>
    <n v="6800"/>
    <m/>
  </r>
  <r>
    <x v="1"/>
    <x v="10"/>
    <x v="10"/>
    <x v="20"/>
    <x v="201"/>
    <x v="3"/>
    <n v="6"/>
    <x v="0"/>
    <n v="1400"/>
    <m/>
  </r>
  <r>
    <x v="1"/>
    <x v="10"/>
    <x v="10"/>
    <x v="20"/>
    <x v="203"/>
    <x v="3"/>
    <n v="2"/>
    <x v="0"/>
    <n v="1890"/>
    <m/>
  </r>
  <r>
    <x v="1"/>
    <x v="10"/>
    <x v="10"/>
    <x v="20"/>
    <x v="318"/>
    <x v="3"/>
    <n v="10"/>
    <x v="0"/>
    <n v="1800"/>
    <m/>
  </r>
  <r>
    <x v="1"/>
    <x v="10"/>
    <x v="10"/>
    <x v="20"/>
    <x v="306"/>
    <x v="3"/>
    <n v="4"/>
    <x v="0"/>
    <n v="700"/>
    <m/>
  </r>
  <r>
    <x v="1"/>
    <x v="10"/>
    <x v="10"/>
    <x v="20"/>
    <x v="307"/>
    <x v="5"/>
    <n v="0.25"/>
    <x v="1"/>
    <n v="15876"/>
    <m/>
  </r>
  <r>
    <x v="1"/>
    <x v="10"/>
    <x v="10"/>
    <x v="21"/>
    <x v="216"/>
    <x v="0"/>
    <n v="1"/>
    <x v="2"/>
    <n v="7800"/>
    <m/>
  </r>
  <r>
    <x v="1"/>
    <x v="10"/>
    <x v="10"/>
    <x v="21"/>
    <x v="308"/>
    <x v="0"/>
    <n v="2"/>
    <x v="2"/>
    <n v="3900"/>
    <m/>
  </r>
  <r>
    <x v="1"/>
    <x v="10"/>
    <x v="10"/>
    <x v="21"/>
    <x v="1084"/>
    <x v="0"/>
    <n v="2"/>
    <x v="1"/>
    <n v="1649"/>
    <m/>
  </r>
  <r>
    <x v="1"/>
    <x v="10"/>
    <x v="10"/>
    <x v="21"/>
    <x v="1118"/>
    <x v="0"/>
    <n v="0.02"/>
    <x v="1"/>
    <n v="53000"/>
    <m/>
  </r>
  <r>
    <x v="1"/>
    <x v="10"/>
    <x v="10"/>
    <x v="21"/>
    <x v="663"/>
    <x v="0"/>
    <n v="0.1"/>
    <x v="1"/>
    <n v="6246"/>
    <m/>
  </r>
  <r>
    <x v="1"/>
    <x v="10"/>
    <x v="10"/>
    <x v="21"/>
    <x v="1011"/>
    <x v="0"/>
    <n v="0.01"/>
    <x v="1"/>
    <n v="8190"/>
    <m/>
  </r>
  <r>
    <x v="1"/>
    <x v="10"/>
    <x v="10"/>
    <x v="21"/>
    <x v="1119"/>
    <x v="0"/>
    <n v="2"/>
    <x v="1"/>
    <n v="8796"/>
    <m/>
  </r>
  <r>
    <x v="1"/>
    <x v="10"/>
    <x v="10"/>
    <x v="21"/>
    <x v="227"/>
    <x v="0"/>
    <n v="1"/>
    <x v="2"/>
    <n v="2890"/>
    <m/>
  </r>
  <r>
    <x v="1"/>
    <x v="10"/>
    <x v="10"/>
    <x v="21"/>
    <x v="18"/>
    <x v="1"/>
    <n v="1"/>
    <x v="0"/>
    <n v="400"/>
    <m/>
  </r>
  <r>
    <x v="1"/>
    <x v="10"/>
    <x v="10"/>
    <x v="21"/>
    <x v="1036"/>
    <x v="1"/>
    <n v="1"/>
    <x v="0"/>
    <n v="1500"/>
    <m/>
  </r>
  <r>
    <x v="1"/>
    <x v="10"/>
    <x v="10"/>
    <x v="21"/>
    <x v="1049"/>
    <x v="1"/>
    <n v="2"/>
    <x v="0"/>
    <n v="850"/>
    <m/>
  </r>
  <r>
    <x v="1"/>
    <x v="10"/>
    <x v="10"/>
    <x v="21"/>
    <x v="1034"/>
    <x v="1"/>
    <n v="2"/>
    <x v="0"/>
    <n v="525"/>
    <m/>
  </r>
  <r>
    <x v="1"/>
    <x v="10"/>
    <x v="10"/>
    <x v="21"/>
    <x v="26"/>
    <x v="1"/>
    <n v="2"/>
    <x v="0"/>
    <n v="180"/>
    <m/>
  </r>
  <r>
    <x v="1"/>
    <x v="10"/>
    <x v="10"/>
    <x v="21"/>
    <x v="980"/>
    <x v="7"/>
    <n v="2"/>
    <x v="1"/>
    <n v="7129"/>
    <m/>
  </r>
  <r>
    <x v="1"/>
    <x v="10"/>
    <x v="10"/>
    <x v="21"/>
    <x v="1093"/>
    <x v="7"/>
    <n v="2"/>
    <x v="1"/>
    <n v="10490"/>
    <m/>
  </r>
  <r>
    <x v="1"/>
    <x v="10"/>
    <x v="10"/>
    <x v="21"/>
    <x v="1120"/>
    <x v="2"/>
    <n v="0.5"/>
    <x v="1"/>
    <n v="4219"/>
    <m/>
  </r>
  <r>
    <x v="1"/>
    <x v="10"/>
    <x v="10"/>
    <x v="21"/>
    <x v="1121"/>
    <x v="2"/>
    <n v="0.4"/>
    <x v="1"/>
    <n v="3425"/>
    <m/>
  </r>
  <r>
    <x v="1"/>
    <x v="10"/>
    <x v="10"/>
    <x v="21"/>
    <x v="232"/>
    <x v="3"/>
    <n v="1"/>
    <x v="0"/>
    <n v="400"/>
    <m/>
  </r>
  <r>
    <x v="1"/>
    <x v="10"/>
    <x v="10"/>
    <x v="21"/>
    <x v="1122"/>
    <x v="3"/>
    <n v="1"/>
    <x v="0"/>
    <n v="2300"/>
    <m/>
  </r>
  <r>
    <x v="1"/>
    <x v="10"/>
    <x v="10"/>
    <x v="21"/>
    <x v="195"/>
    <x v="3"/>
    <n v="1"/>
    <x v="0"/>
    <n v="1290"/>
    <m/>
  </r>
  <r>
    <x v="1"/>
    <x v="10"/>
    <x v="10"/>
    <x v="21"/>
    <x v="236"/>
    <x v="3"/>
    <n v="6"/>
    <x v="0"/>
    <n v="400"/>
    <m/>
  </r>
  <r>
    <x v="1"/>
    <x v="10"/>
    <x v="10"/>
    <x v="21"/>
    <x v="437"/>
    <x v="3"/>
    <n v="3"/>
    <x v="0"/>
    <n v="1000"/>
    <m/>
  </r>
  <r>
    <x v="1"/>
    <x v="10"/>
    <x v="10"/>
    <x v="21"/>
    <x v="958"/>
    <x v="3"/>
    <n v="0.5"/>
    <x v="1"/>
    <n v="7950"/>
    <m/>
  </r>
  <r>
    <x v="1"/>
    <x v="10"/>
    <x v="10"/>
    <x v="21"/>
    <x v="198"/>
    <x v="3"/>
    <n v="2"/>
    <x v="1"/>
    <n v="1390"/>
    <m/>
  </r>
  <r>
    <x v="1"/>
    <x v="10"/>
    <x v="10"/>
    <x v="21"/>
    <x v="1123"/>
    <x v="3"/>
    <n v="1"/>
    <x v="1"/>
    <n v="2290"/>
    <m/>
  </r>
  <r>
    <x v="1"/>
    <x v="10"/>
    <x v="10"/>
    <x v="21"/>
    <x v="200"/>
    <x v="3"/>
    <n v="0.25"/>
    <x v="1"/>
    <n v="6800"/>
    <m/>
  </r>
  <r>
    <x v="1"/>
    <x v="10"/>
    <x v="10"/>
    <x v="21"/>
    <x v="201"/>
    <x v="3"/>
    <n v="4"/>
    <x v="0"/>
    <n v="1400"/>
    <m/>
  </r>
  <r>
    <x v="1"/>
    <x v="10"/>
    <x v="10"/>
    <x v="21"/>
    <x v="717"/>
    <x v="3"/>
    <n v="1"/>
    <x v="1"/>
    <n v="1890"/>
    <m/>
  </r>
  <r>
    <x v="1"/>
    <x v="10"/>
    <x v="10"/>
    <x v="21"/>
    <x v="318"/>
    <x v="3"/>
    <n v="10"/>
    <x v="0"/>
    <n v="1800"/>
    <m/>
  </r>
  <r>
    <x v="1"/>
    <x v="10"/>
    <x v="10"/>
    <x v="21"/>
    <x v="213"/>
    <x v="5"/>
    <n v="15"/>
    <x v="0"/>
    <n v="290"/>
    <m/>
  </r>
  <r>
    <x v="1"/>
    <x v="10"/>
    <x v="10"/>
    <x v="21"/>
    <x v="307"/>
    <x v="5"/>
    <n v="0.3"/>
    <x v="1"/>
    <n v="15876"/>
    <m/>
  </r>
  <r>
    <x v="1"/>
    <x v="10"/>
    <x v="10"/>
    <x v="22"/>
    <x v="308"/>
    <x v="0"/>
    <n v="2"/>
    <x v="2"/>
    <n v="3900"/>
    <m/>
  </r>
  <r>
    <x v="1"/>
    <x v="10"/>
    <x v="10"/>
    <x v="22"/>
    <x v="217"/>
    <x v="0"/>
    <n v="1"/>
    <x v="1"/>
    <n v="1400"/>
    <m/>
  </r>
  <r>
    <x v="1"/>
    <x v="10"/>
    <x v="10"/>
    <x v="22"/>
    <x v="999"/>
    <x v="0"/>
    <n v="0.3"/>
    <x v="1"/>
    <n v="12000"/>
    <m/>
  </r>
  <r>
    <x v="1"/>
    <x v="10"/>
    <x v="10"/>
    <x v="22"/>
    <x v="1106"/>
    <x v="0"/>
    <n v="0.5"/>
    <x v="1"/>
    <n v="12300"/>
    <m/>
  </r>
  <r>
    <x v="1"/>
    <x v="10"/>
    <x v="10"/>
    <x v="22"/>
    <x v="312"/>
    <x v="0"/>
    <n v="1"/>
    <x v="2"/>
    <n v="3200"/>
    <m/>
  </r>
  <r>
    <x v="1"/>
    <x v="10"/>
    <x v="10"/>
    <x v="22"/>
    <x v="18"/>
    <x v="1"/>
    <n v="1"/>
    <x v="0"/>
    <n v="400"/>
    <m/>
  </r>
  <r>
    <x v="1"/>
    <x v="10"/>
    <x v="10"/>
    <x v="22"/>
    <x v="1036"/>
    <x v="1"/>
    <n v="1"/>
    <x v="0"/>
    <n v="1500"/>
    <m/>
  </r>
  <r>
    <x v="1"/>
    <x v="10"/>
    <x v="10"/>
    <x v="22"/>
    <x v="1049"/>
    <x v="1"/>
    <n v="2"/>
    <x v="0"/>
    <n v="180"/>
    <m/>
  </r>
  <r>
    <x v="1"/>
    <x v="10"/>
    <x v="10"/>
    <x v="22"/>
    <x v="1034"/>
    <x v="1"/>
    <n v="2"/>
    <x v="0"/>
    <n v="525"/>
    <m/>
  </r>
  <r>
    <x v="1"/>
    <x v="10"/>
    <x v="10"/>
    <x v="22"/>
    <x v="26"/>
    <x v="1"/>
    <n v="2"/>
    <x v="0"/>
    <n v="850"/>
    <m/>
  </r>
  <r>
    <x v="1"/>
    <x v="10"/>
    <x v="10"/>
    <x v="22"/>
    <x v="1093"/>
    <x v="7"/>
    <n v="4"/>
    <x v="1"/>
    <n v="10490"/>
    <m/>
  </r>
  <r>
    <x v="1"/>
    <x v="10"/>
    <x v="10"/>
    <x v="22"/>
    <x v="1124"/>
    <x v="2"/>
    <n v="1"/>
    <x v="1"/>
    <n v="3435"/>
    <m/>
  </r>
  <r>
    <x v="1"/>
    <x v="10"/>
    <x v="10"/>
    <x v="22"/>
    <x v="232"/>
    <x v="3"/>
    <n v="1"/>
    <x v="0"/>
    <n v="400"/>
    <m/>
  </r>
  <r>
    <x v="1"/>
    <x v="10"/>
    <x v="10"/>
    <x v="22"/>
    <x v="236"/>
    <x v="3"/>
    <n v="4"/>
    <x v="0"/>
    <n v="400"/>
    <m/>
  </r>
  <r>
    <x v="1"/>
    <x v="10"/>
    <x v="10"/>
    <x v="22"/>
    <x v="958"/>
    <x v="3"/>
    <n v="0.4"/>
    <x v="1"/>
    <n v="7950"/>
    <m/>
  </r>
  <r>
    <x v="1"/>
    <x v="10"/>
    <x v="10"/>
    <x v="22"/>
    <x v="840"/>
    <x v="3"/>
    <n v="1"/>
    <x v="0"/>
    <n v="990"/>
    <m/>
  </r>
  <r>
    <x v="1"/>
    <x v="10"/>
    <x v="10"/>
    <x v="22"/>
    <x v="198"/>
    <x v="3"/>
    <n v="4"/>
    <x v="1"/>
    <n v="1390"/>
    <m/>
  </r>
  <r>
    <x v="1"/>
    <x v="10"/>
    <x v="10"/>
    <x v="22"/>
    <x v="263"/>
    <x v="3"/>
    <n v="8"/>
    <x v="0"/>
    <n v="1990"/>
    <m/>
  </r>
  <r>
    <x v="1"/>
    <x v="10"/>
    <x v="10"/>
    <x v="22"/>
    <x v="200"/>
    <x v="3"/>
    <n v="0.25"/>
    <x v="1"/>
    <n v="6800"/>
    <m/>
  </r>
  <r>
    <x v="1"/>
    <x v="10"/>
    <x v="10"/>
    <x v="22"/>
    <x v="201"/>
    <x v="3"/>
    <n v="4"/>
    <x v="0"/>
    <n v="1400"/>
    <m/>
  </r>
  <r>
    <x v="1"/>
    <x v="10"/>
    <x v="10"/>
    <x v="22"/>
    <x v="318"/>
    <x v="3"/>
    <n v="4"/>
    <x v="0"/>
    <n v="1800"/>
    <m/>
  </r>
  <r>
    <x v="1"/>
    <x v="10"/>
    <x v="10"/>
    <x v="22"/>
    <x v="346"/>
    <x v="5"/>
    <n v="1"/>
    <x v="2"/>
    <n v="4300"/>
    <m/>
  </r>
  <r>
    <x v="1"/>
    <x v="10"/>
    <x v="10"/>
    <x v="22"/>
    <x v="213"/>
    <x v="5"/>
    <n v="20"/>
    <x v="0"/>
    <n v="290"/>
    <m/>
  </r>
  <r>
    <x v="1"/>
    <x v="10"/>
    <x v="10"/>
    <x v="23"/>
    <x v="308"/>
    <x v="0"/>
    <n v="2"/>
    <x v="2"/>
    <n v="3900"/>
    <m/>
  </r>
  <r>
    <x v="1"/>
    <x v="10"/>
    <x v="10"/>
    <x v="23"/>
    <x v="320"/>
    <x v="0"/>
    <n v="1"/>
    <x v="1"/>
    <n v="1649"/>
    <m/>
  </r>
  <r>
    <x v="1"/>
    <x v="10"/>
    <x v="10"/>
    <x v="23"/>
    <x v="1125"/>
    <x v="0"/>
    <n v="0.5"/>
    <x v="1"/>
    <n v="2219"/>
    <m/>
  </r>
  <r>
    <x v="1"/>
    <x v="10"/>
    <x v="10"/>
    <x v="23"/>
    <x v="217"/>
    <x v="0"/>
    <n v="0.5"/>
    <x v="1"/>
    <n v="1400"/>
    <m/>
  </r>
  <r>
    <x v="1"/>
    <x v="10"/>
    <x v="10"/>
    <x v="23"/>
    <x v="1126"/>
    <x v="0"/>
    <n v="1"/>
    <x v="0"/>
    <n v="939"/>
    <m/>
  </r>
  <r>
    <x v="1"/>
    <x v="10"/>
    <x v="10"/>
    <x v="23"/>
    <x v="1127"/>
    <x v="0"/>
    <n v="1"/>
    <x v="0"/>
    <n v="889"/>
    <m/>
  </r>
  <r>
    <x v="1"/>
    <x v="10"/>
    <x v="10"/>
    <x v="23"/>
    <x v="1128"/>
    <x v="0"/>
    <n v="4"/>
    <x v="0"/>
    <n v="250"/>
    <m/>
  </r>
  <r>
    <x v="1"/>
    <x v="10"/>
    <x v="10"/>
    <x v="23"/>
    <x v="1129"/>
    <x v="0"/>
    <n v="0.5"/>
    <x v="1"/>
    <n v="3449"/>
    <m/>
  </r>
  <r>
    <x v="1"/>
    <x v="10"/>
    <x v="10"/>
    <x v="23"/>
    <x v="248"/>
    <x v="0"/>
    <n v="1"/>
    <x v="2"/>
    <n v="1200"/>
    <m/>
  </r>
  <r>
    <x v="1"/>
    <x v="10"/>
    <x v="10"/>
    <x v="23"/>
    <x v="1090"/>
    <x v="0"/>
    <n v="0.5"/>
    <x v="1"/>
    <n v="1499"/>
    <m/>
  </r>
  <r>
    <x v="1"/>
    <x v="10"/>
    <x v="10"/>
    <x v="23"/>
    <x v="1091"/>
    <x v="0"/>
    <n v="2"/>
    <x v="0"/>
    <n v="400"/>
    <m/>
  </r>
  <r>
    <x v="1"/>
    <x v="10"/>
    <x v="10"/>
    <x v="23"/>
    <x v="227"/>
    <x v="0"/>
    <n v="1"/>
    <x v="2"/>
    <n v="2890"/>
    <m/>
  </r>
  <r>
    <x v="1"/>
    <x v="10"/>
    <x v="10"/>
    <x v="23"/>
    <x v="18"/>
    <x v="1"/>
    <n v="1"/>
    <x v="0"/>
    <n v="400"/>
    <m/>
  </r>
  <r>
    <x v="1"/>
    <x v="10"/>
    <x v="10"/>
    <x v="23"/>
    <x v="1036"/>
    <x v="1"/>
    <n v="1"/>
    <x v="0"/>
    <n v="1500"/>
    <m/>
  </r>
  <r>
    <x v="1"/>
    <x v="10"/>
    <x v="10"/>
    <x v="23"/>
    <x v="1049"/>
    <x v="1"/>
    <n v="2"/>
    <x v="0"/>
    <n v="180"/>
    <m/>
  </r>
  <r>
    <x v="1"/>
    <x v="10"/>
    <x v="10"/>
    <x v="23"/>
    <x v="1034"/>
    <x v="1"/>
    <n v="2"/>
    <x v="0"/>
    <n v="525"/>
    <m/>
  </r>
  <r>
    <x v="1"/>
    <x v="10"/>
    <x v="10"/>
    <x v="23"/>
    <x v="26"/>
    <x v="1"/>
    <n v="2"/>
    <x v="0"/>
    <n v="850"/>
    <m/>
  </r>
  <r>
    <x v="1"/>
    <x v="10"/>
    <x v="10"/>
    <x v="23"/>
    <x v="1130"/>
    <x v="7"/>
    <n v="0.5"/>
    <x v="1"/>
    <n v="9595"/>
    <m/>
  </r>
  <r>
    <x v="1"/>
    <x v="10"/>
    <x v="10"/>
    <x v="23"/>
    <x v="1131"/>
    <x v="7"/>
    <n v="0.5"/>
    <x v="1"/>
    <n v="11796"/>
    <m/>
  </r>
  <r>
    <x v="1"/>
    <x v="10"/>
    <x v="10"/>
    <x v="23"/>
    <x v="955"/>
    <x v="7"/>
    <n v="0.3"/>
    <x v="1"/>
    <n v="26611"/>
    <m/>
  </r>
  <r>
    <x v="1"/>
    <x v="10"/>
    <x v="10"/>
    <x v="23"/>
    <x v="1132"/>
    <x v="2"/>
    <n v="1"/>
    <x v="1"/>
    <n v="4890"/>
    <m/>
  </r>
  <r>
    <x v="1"/>
    <x v="10"/>
    <x v="10"/>
    <x v="23"/>
    <x v="1133"/>
    <x v="2"/>
    <n v="1"/>
    <x v="1"/>
    <n v="7580"/>
    <m/>
  </r>
  <r>
    <x v="1"/>
    <x v="10"/>
    <x v="10"/>
    <x v="23"/>
    <x v="436"/>
    <x v="3"/>
    <n v="0.3"/>
    <x v="1"/>
    <n v="4490"/>
    <m/>
  </r>
  <r>
    <x v="1"/>
    <x v="10"/>
    <x v="10"/>
    <x v="23"/>
    <x v="232"/>
    <x v="3"/>
    <n v="1"/>
    <x v="0"/>
    <n v="400"/>
    <m/>
  </r>
  <r>
    <x v="1"/>
    <x v="10"/>
    <x v="10"/>
    <x v="23"/>
    <x v="1134"/>
    <x v="3"/>
    <n v="1"/>
    <x v="0"/>
    <n v="17500"/>
    <m/>
  </r>
  <r>
    <x v="1"/>
    <x v="10"/>
    <x v="10"/>
    <x v="23"/>
    <x v="236"/>
    <x v="3"/>
    <n v="8"/>
    <x v="0"/>
    <n v="400"/>
    <m/>
  </r>
  <r>
    <x v="1"/>
    <x v="10"/>
    <x v="10"/>
    <x v="23"/>
    <x v="238"/>
    <x v="3"/>
    <n v="0.25"/>
    <x v="1"/>
    <n v="5750"/>
    <m/>
  </r>
  <r>
    <x v="1"/>
    <x v="10"/>
    <x v="10"/>
    <x v="23"/>
    <x v="386"/>
    <x v="3"/>
    <n v="0.3"/>
    <x v="1"/>
    <n v="7890"/>
    <m/>
  </r>
  <r>
    <x v="1"/>
    <x v="10"/>
    <x v="10"/>
    <x v="23"/>
    <x v="29"/>
    <x v="3"/>
    <n v="0.5"/>
    <x v="1"/>
    <n v="3490"/>
    <m/>
  </r>
  <r>
    <x v="1"/>
    <x v="10"/>
    <x v="10"/>
    <x v="23"/>
    <x v="573"/>
    <x v="3"/>
    <n v="1"/>
    <x v="1"/>
    <n v="2690"/>
    <m/>
  </r>
  <r>
    <x v="1"/>
    <x v="10"/>
    <x v="10"/>
    <x v="23"/>
    <x v="32"/>
    <x v="3"/>
    <n v="0.5"/>
    <x v="1"/>
    <n v="1800"/>
    <m/>
  </r>
  <r>
    <x v="1"/>
    <x v="10"/>
    <x v="10"/>
    <x v="23"/>
    <x v="201"/>
    <x v="3"/>
    <n v="4"/>
    <x v="0"/>
    <n v="1400"/>
    <m/>
  </r>
  <r>
    <x v="1"/>
    <x v="10"/>
    <x v="10"/>
    <x v="23"/>
    <x v="388"/>
    <x v="3"/>
    <n v="0.5"/>
    <x v="0"/>
    <n v="1200"/>
    <m/>
  </r>
  <r>
    <x v="1"/>
    <x v="10"/>
    <x v="10"/>
    <x v="23"/>
    <x v="717"/>
    <x v="3"/>
    <n v="2"/>
    <x v="1"/>
    <n v="1890"/>
    <m/>
  </r>
  <r>
    <x v="1"/>
    <x v="10"/>
    <x v="10"/>
    <x v="23"/>
    <x v="318"/>
    <x v="3"/>
    <n v="8"/>
    <x v="0"/>
    <n v="1800"/>
    <m/>
  </r>
  <r>
    <x v="1"/>
    <x v="10"/>
    <x v="10"/>
    <x v="23"/>
    <x v="305"/>
    <x v="3"/>
    <n v="3"/>
    <x v="1"/>
    <n v="1900"/>
    <m/>
  </r>
  <r>
    <x v="1"/>
    <x v="10"/>
    <x v="10"/>
    <x v="23"/>
    <x v="346"/>
    <x v="5"/>
    <n v="0.3"/>
    <x v="2"/>
    <n v="4300"/>
    <m/>
  </r>
  <r>
    <x v="1"/>
    <x v="10"/>
    <x v="10"/>
    <x v="23"/>
    <x v="926"/>
    <x v="5"/>
    <n v="5"/>
    <x v="0"/>
    <n v="290"/>
    <m/>
  </r>
  <r>
    <x v="1"/>
    <x v="10"/>
    <x v="10"/>
    <x v="23"/>
    <x v="1083"/>
    <x v="5"/>
    <n v="4"/>
    <x v="0"/>
    <n v="1699"/>
    <m/>
  </r>
  <r>
    <x v="1"/>
    <x v="10"/>
    <x v="10"/>
    <x v="24"/>
    <x v="1057"/>
    <x v="0"/>
    <n v="0.1"/>
    <x v="2"/>
    <n v="16000"/>
    <m/>
  </r>
  <r>
    <x v="1"/>
    <x v="10"/>
    <x v="10"/>
    <x v="24"/>
    <x v="308"/>
    <x v="0"/>
    <n v="2"/>
    <x v="2"/>
    <n v="3900"/>
    <m/>
  </r>
  <r>
    <x v="1"/>
    <x v="10"/>
    <x v="10"/>
    <x v="24"/>
    <x v="364"/>
    <x v="0"/>
    <n v="0.4"/>
    <x v="1"/>
    <n v="12900"/>
    <m/>
  </r>
  <r>
    <x v="1"/>
    <x v="10"/>
    <x v="10"/>
    <x v="24"/>
    <x v="1024"/>
    <x v="0"/>
    <n v="0.1"/>
    <x v="1"/>
    <n v="16990"/>
    <m/>
  </r>
  <r>
    <x v="1"/>
    <x v="10"/>
    <x v="10"/>
    <x v="24"/>
    <x v="1084"/>
    <x v="0"/>
    <n v="1"/>
    <x v="1"/>
    <n v="1649"/>
    <m/>
  </r>
  <r>
    <x v="1"/>
    <x v="10"/>
    <x v="10"/>
    <x v="24"/>
    <x v="1135"/>
    <x v="0"/>
    <n v="0.2"/>
    <x v="1"/>
    <n v="2929"/>
    <m/>
  </r>
  <r>
    <x v="1"/>
    <x v="10"/>
    <x v="10"/>
    <x v="24"/>
    <x v="1136"/>
    <x v="0"/>
    <n v="4"/>
    <x v="0"/>
    <n v="1449"/>
    <m/>
  </r>
  <r>
    <x v="1"/>
    <x v="10"/>
    <x v="10"/>
    <x v="24"/>
    <x v="1137"/>
    <x v="0"/>
    <n v="3"/>
    <x v="0"/>
    <n v="1449"/>
    <m/>
  </r>
  <r>
    <x v="1"/>
    <x v="10"/>
    <x v="10"/>
    <x v="24"/>
    <x v="1138"/>
    <x v="0"/>
    <n v="1"/>
    <x v="0"/>
    <n v="2239"/>
    <m/>
  </r>
  <r>
    <x v="1"/>
    <x v="10"/>
    <x v="10"/>
    <x v="24"/>
    <x v="1090"/>
    <x v="0"/>
    <n v="0.5"/>
    <x v="1"/>
    <n v="4198"/>
    <m/>
  </r>
  <r>
    <x v="1"/>
    <x v="10"/>
    <x v="10"/>
    <x v="24"/>
    <x v="1139"/>
    <x v="0"/>
    <n v="0.1"/>
    <x v="1"/>
    <n v="6246"/>
    <m/>
  </r>
  <r>
    <x v="1"/>
    <x v="10"/>
    <x v="10"/>
    <x v="24"/>
    <x v="280"/>
    <x v="0"/>
    <n v="1"/>
    <x v="1"/>
    <n v="5700"/>
    <m/>
  </r>
  <r>
    <x v="1"/>
    <x v="10"/>
    <x v="10"/>
    <x v="24"/>
    <x v="1140"/>
    <x v="0"/>
    <n v="3"/>
    <x v="0"/>
    <n v="1449"/>
    <m/>
  </r>
  <r>
    <x v="1"/>
    <x v="10"/>
    <x v="10"/>
    <x v="24"/>
    <x v="1141"/>
    <x v="0"/>
    <n v="1"/>
    <x v="0"/>
    <n v="2290"/>
    <m/>
  </r>
  <r>
    <x v="1"/>
    <x v="10"/>
    <x v="10"/>
    <x v="24"/>
    <x v="18"/>
    <x v="1"/>
    <n v="1"/>
    <x v="0"/>
    <n v="400"/>
    <m/>
  </r>
  <r>
    <x v="1"/>
    <x v="10"/>
    <x v="10"/>
    <x v="24"/>
    <x v="1081"/>
    <x v="1"/>
    <n v="10"/>
    <x v="0"/>
    <n v="500"/>
    <m/>
  </r>
  <r>
    <x v="1"/>
    <x v="10"/>
    <x v="10"/>
    <x v="24"/>
    <x v="1036"/>
    <x v="1"/>
    <n v="1"/>
    <x v="0"/>
    <n v="1500"/>
    <m/>
  </r>
  <r>
    <x v="1"/>
    <x v="10"/>
    <x v="10"/>
    <x v="24"/>
    <x v="1049"/>
    <x v="1"/>
    <n v="2"/>
    <x v="0"/>
    <n v="300"/>
    <m/>
  </r>
  <r>
    <x v="1"/>
    <x v="10"/>
    <x v="10"/>
    <x v="24"/>
    <x v="1034"/>
    <x v="1"/>
    <n v="2"/>
    <x v="0"/>
    <n v="525"/>
    <m/>
  </r>
  <r>
    <x v="1"/>
    <x v="10"/>
    <x v="10"/>
    <x v="24"/>
    <x v="1037"/>
    <x v="1"/>
    <n v="1"/>
    <x v="0"/>
    <n v="0"/>
    <m/>
  </r>
  <r>
    <x v="1"/>
    <x v="10"/>
    <x v="10"/>
    <x v="24"/>
    <x v="1035"/>
    <x v="1"/>
    <n v="1"/>
    <x v="0"/>
    <n v="0"/>
    <m/>
  </r>
  <r>
    <x v="1"/>
    <x v="10"/>
    <x v="10"/>
    <x v="24"/>
    <x v="26"/>
    <x v="1"/>
    <n v="2"/>
    <x v="0"/>
    <n v="850"/>
    <m/>
  </r>
  <r>
    <x v="1"/>
    <x v="10"/>
    <x v="10"/>
    <x v="24"/>
    <x v="1050"/>
    <x v="2"/>
    <n v="1"/>
    <x v="1"/>
    <n v="3580"/>
    <m/>
  </r>
  <r>
    <x v="1"/>
    <x v="10"/>
    <x v="10"/>
    <x v="24"/>
    <x v="1142"/>
    <x v="2"/>
    <n v="0.5"/>
    <x v="0"/>
    <n v="3435"/>
    <m/>
  </r>
  <r>
    <x v="1"/>
    <x v="10"/>
    <x v="10"/>
    <x v="24"/>
    <x v="1143"/>
    <x v="2"/>
    <n v="0.5"/>
    <x v="1"/>
    <n v="3380"/>
    <m/>
  </r>
  <r>
    <x v="1"/>
    <x v="10"/>
    <x v="10"/>
    <x v="24"/>
    <x v="1133"/>
    <x v="2"/>
    <n v="1"/>
    <x v="1"/>
    <n v="4219"/>
    <m/>
  </r>
  <r>
    <x v="1"/>
    <x v="10"/>
    <x v="10"/>
    <x v="24"/>
    <x v="232"/>
    <x v="3"/>
    <n v="1"/>
    <x v="0"/>
    <n v="400"/>
    <m/>
  </r>
  <r>
    <x v="1"/>
    <x v="10"/>
    <x v="10"/>
    <x v="24"/>
    <x v="1122"/>
    <x v="3"/>
    <n v="2"/>
    <x v="0"/>
    <n v="2300"/>
    <m/>
  </r>
  <r>
    <x v="1"/>
    <x v="10"/>
    <x v="10"/>
    <x v="24"/>
    <x v="1144"/>
    <x v="3"/>
    <n v="1"/>
    <x v="0"/>
    <n v="17500"/>
    <m/>
  </r>
  <r>
    <x v="1"/>
    <x v="10"/>
    <x v="10"/>
    <x v="24"/>
    <x v="236"/>
    <x v="3"/>
    <n v="8"/>
    <x v="0"/>
    <n v="400"/>
    <m/>
  </r>
  <r>
    <x v="1"/>
    <x v="10"/>
    <x v="10"/>
    <x v="24"/>
    <x v="1073"/>
    <x v="3"/>
    <n v="0.3"/>
    <x v="1"/>
    <n v="7950"/>
    <m/>
  </r>
  <r>
    <x v="1"/>
    <x v="10"/>
    <x v="10"/>
    <x v="24"/>
    <x v="30"/>
    <x v="3"/>
    <n v="2"/>
    <x v="1"/>
    <n v="1690"/>
    <m/>
  </r>
  <r>
    <x v="1"/>
    <x v="10"/>
    <x v="10"/>
    <x v="24"/>
    <x v="1145"/>
    <x v="3"/>
    <n v="0.5"/>
    <x v="1"/>
    <n v="4780"/>
    <m/>
  </r>
  <r>
    <x v="1"/>
    <x v="10"/>
    <x v="10"/>
    <x v="24"/>
    <x v="163"/>
    <x v="3"/>
    <n v="1"/>
    <x v="0"/>
    <n v="990"/>
    <m/>
  </r>
  <r>
    <x v="1"/>
    <x v="10"/>
    <x v="10"/>
    <x v="24"/>
    <x v="32"/>
    <x v="3"/>
    <n v="1"/>
    <x v="0"/>
    <n v="1800"/>
    <m/>
  </r>
  <r>
    <x v="1"/>
    <x v="10"/>
    <x v="10"/>
    <x v="24"/>
    <x v="198"/>
    <x v="3"/>
    <n v="1"/>
    <x v="1"/>
    <n v="1390"/>
    <m/>
  </r>
  <r>
    <x v="1"/>
    <x v="10"/>
    <x v="10"/>
    <x v="24"/>
    <x v="1011"/>
    <x v="3"/>
    <n v="0.3"/>
    <x v="1"/>
    <n v="8190"/>
    <m/>
  </r>
  <r>
    <x v="1"/>
    <x v="10"/>
    <x v="10"/>
    <x v="24"/>
    <x v="1074"/>
    <x v="3"/>
    <n v="2"/>
    <x v="0"/>
    <n v="690"/>
    <m/>
  </r>
  <r>
    <x v="1"/>
    <x v="10"/>
    <x v="10"/>
    <x v="24"/>
    <x v="200"/>
    <x v="3"/>
    <n v="0.25"/>
    <x v="1"/>
    <n v="6800"/>
    <m/>
  </r>
  <r>
    <x v="1"/>
    <x v="10"/>
    <x v="10"/>
    <x v="24"/>
    <x v="201"/>
    <x v="3"/>
    <n v="4"/>
    <x v="0"/>
    <n v="1400"/>
    <m/>
  </r>
  <r>
    <x v="1"/>
    <x v="10"/>
    <x v="10"/>
    <x v="24"/>
    <x v="203"/>
    <x v="3"/>
    <n v="1"/>
    <x v="1"/>
    <n v="1890"/>
    <m/>
  </r>
  <r>
    <x v="1"/>
    <x v="10"/>
    <x v="10"/>
    <x v="24"/>
    <x v="243"/>
    <x v="3"/>
    <n v="0.2"/>
    <x v="1"/>
    <n v="5980"/>
    <m/>
  </r>
  <r>
    <x v="1"/>
    <x v="10"/>
    <x v="10"/>
    <x v="24"/>
    <x v="318"/>
    <x v="3"/>
    <n v="2"/>
    <x v="1"/>
    <n v="1800"/>
    <m/>
  </r>
  <r>
    <x v="1"/>
    <x v="10"/>
    <x v="10"/>
    <x v="24"/>
    <x v="1146"/>
    <x v="8"/>
    <n v="1"/>
    <x v="1"/>
    <n v="18790"/>
    <m/>
  </r>
  <r>
    <x v="1"/>
    <x v="10"/>
    <x v="10"/>
    <x v="24"/>
    <x v="926"/>
    <x v="5"/>
    <n v="8"/>
    <x v="0"/>
    <n v="290"/>
    <m/>
  </r>
  <r>
    <x v="1"/>
    <x v="10"/>
    <x v="10"/>
    <x v="24"/>
    <x v="248"/>
    <x v="5"/>
    <n v="2"/>
    <x v="2"/>
    <n v="1200"/>
    <m/>
  </r>
  <r>
    <x v="1"/>
    <x v="10"/>
    <x v="10"/>
    <x v="24"/>
    <x v="307"/>
    <x v="5"/>
    <n v="0.2"/>
    <x v="1"/>
    <n v="15876"/>
    <m/>
  </r>
  <r>
    <x v="1"/>
    <x v="10"/>
    <x v="10"/>
    <x v="24"/>
    <x v="251"/>
    <x v="5"/>
    <n v="2"/>
    <x v="0"/>
    <n v="529"/>
    <m/>
  </r>
  <r>
    <x v="1"/>
    <x v="10"/>
    <x v="10"/>
    <x v="25"/>
    <x v="308"/>
    <x v="0"/>
    <n v="2"/>
    <x v="2"/>
    <n v="3900"/>
    <m/>
  </r>
  <r>
    <x v="1"/>
    <x v="10"/>
    <x v="10"/>
    <x v="25"/>
    <x v="320"/>
    <x v="0"/>
    <n v="1"/>
    <x v="1"/>
    <n v="1649"/>
    <m/>
  </r>
  <r>
    <x v="1"/>
    <x v="10"/>
    <x v="10"/>
    <x v="25"/>
    <x v="1125"/>
    <x v="0"/>
    <n v="0.5"/>
    <x v="1"/>
    <n v="2219"/>
    <m/>
  </r>
  <r>
    <x v="1"/>
    <x v="10"/>
    <x v="10"/>
    <x v="25"/>
    <x v="217"/>
    <x v="0"/>
    <n v="0.5"/>
    <x v="1"/>
    <n v="1400"/>
    <m/>
  </r>
  <r>
    <x v="1"/>
    <x v="10"/>
    <x v="10"/>
    <x v="25"/>
    <x v="1126"/>
    <x v="0"/>
    <n v="1"/>
    <x v="0"/>
    <n v="939"/>
    <m/>
  </r>
  <r>
    <x v="1"/>
    <x v="10"/>
    <x v="10"/>
    <x v="25"/>
    <x v="1127"/>
    <x v="0"/>
    <n v="1"/>
    <x v="0"/>
    <n v="889"/>
    <m/>
  </r>
  <r>
    <x v="1"/>
    <x v="10"/>
    <x v="10"/>
    <x v="25"/>
    <x v="1128"/>
    <x v="0"/>
    <n v="4"/>
    <x v="0"/>
    <n v="250"/>
    <m/>
  </r>
  <r>
    <x v="1"/>
    <x v="10"/>
    <x v="10"/>
    <x v="25"/>
    <x v="1129"/>
    <x v="0"/>
    <n v="0.5"/>
    <x v="1"/>
    <n v="3490"/>
    <m/>
  </r>
  <r>
    <x v="1"/>
    <x v="10"/>
    <x v="10"/>
    <x v="25"/>
    <x v="1090"/>
    <x v="0"/>
    <n v="0.5"/>
    <x v="1"/>
    <n v="1499"/>
    <m/>
  </r>
  <r>
    <x v="1"/>
    <x v="10"/>
    <x v="10"/>
    <x v="25"/>
    <x v="1091"/>
    <x v="0"/>
    <n v="2"/>
    <x v="0"/>
    <n v="400"/>
    <m/>
  </r>
  <r>
    <x v="1"/>
    <x v="10"/>
    <x v="10"/>
    <x v="25"/>
    <x v="227"/>
    <x v="0"/>
    <n v="1"/>
    <x v="2"/>
    <n v="2890"/>
    <m/>
  </r>
  <r>
    <x v="1"/>
    <x v="10"/>
    <x v="10"/>
    <x v="25"/>
    <x v="18"/>
    <x v="1"/>
    <n v="1"/>
    <x v="0"/>
    <n v="400"/>
    <m/>
  </r>
  <r>
    <x v="1"/>
    <x v="10"/>
    <x v="10"/>
    <x v="25"/>
    <x v="1036"/>
    <x v="1"/>
    <n v="1"/>
    <x v="0"/>
    <n v="1500"/>
    <m/>
  </r>
  <r>
    <x v="1"/>
    <x v="10"/>
    <x v="10"/>
    <x v="25"/>
    <x v="1049"/>
    <x v="1"/>
    <n v="2"/>
    <x v="0"/>
    <n v="850"/>
    <m/>
  </r>
  <r>
    <x v="1"/>
    <x v="10"/>
    <x v="10"/>
    <x v="25"/>
    <x v="1034"/>
    <x v="1"/>
    <n v="2"/>
    <x v="0"/>
    <n v="525"/>
    <m/>
  </r>
  <r>
    <x v="1"/>
    <x v="10"/>
    <x v="10"/>
    <x v="25"/>
    <x v="26"/>
    <x v="1"/>
    <n v="2"/>
    <x v="0"/>
    <n v="180"/>
    <m/>
  </r>
  <r>
    <x v="1"/>
    <x v="10"/>
    <x v="10"/>
    <x v="25"/>
    <x v="1130"/>
    <x v="7"/>
    <n v="0.5"/>
    <x v="1"/>
    <n v="9595"/>
    <m/>
  </r>
  <r>
    <x v="1"/>
    <x v="10"/>
    <x v="10"/>
    <x v="25"/>
    <x v="1131"/>
    <x v="7"/>
    <n v="0.5"/>
    <x v="1"/>
    <n v="11796"/>
    <m/>
  </r>
  <r>
    <x v="1"/>
    <x v="10"/>
    <x v="10"/>
    <x v="25"/>
    <x v="955"/>
    <x v="7"/>
    <n v="0.3"/>
    <x v="1"/>
    <n v="26611"/>
    <m/>
  </r>
  <r>
    <x v="1"/>
    <x v="10"/>
    <x v="10"/>
    <x v="25"/>
    <x v="1132"/>
    <x v="2"/>
    <n v="1"/>
    <x v="1"/>
    <n v="4890"/>
    <m/>
  </r>
  <r>
    <x v="1"/>
    <x v="10"/>
    <x v="10"/>
    <x v="25"/>
    <x v="1133"/>
    <x v="2"/>
    <n v="1"/>
    <x v="1"/>
    <n v="7580"/>
    <m/>
  </r>
  <r>
    <x v="1"/>
    <x v="10"/>
    <x v="10"/>
    <x v="25"/>
    <x v="436"/>
    <x v="3"/>
    <n v="4"/>
    <x v="0"/>
    <n v="4490"/>
    <m/>
  </r>
  <r>
    <x v="1"/>
    <x v="10"/>
    <x v="10"/>
    <x v="25"/>
    <x v="232"/>
    <x v="3"/>
    <n v="1"/>
    <x v="0"/>
    <n v="400"/>
    <m/>
  </r>
  <r>
    <x v="1"/>
    <x v="10"/>
    <x v="10"/>
    <x v="25"/>
    <x v="1134"/>
    <x v="3"/>
    <n v="1"/>
    <x v="0"/>
    <n v="17500"/>
    <m/>
  </r>
  <r>
    <x v="1"/>
    <x v="10"/>
    <x v="10"/>
    <x v="25"/>
    <x v="236"/>
    <x v="3"/>
    <n v="8"/>
    <x v="0"/>
    <n v="400"/>
    <m/>
  </r>
  <r>
    <x v="1"/>
    <x v="10"/>
    <x v="10"/>
    <x v="25"/>
    <x v="455"/>
    <x v="3"/>
    <n v="2"/>
    <x v="0"/>
    <n v="5750"/>
    <m/>
  </r>
  <r>
    <x v="1"/>
    <x v="10"/>
    <x v="10"/>
    <x v="25"/>
    <x v="386"/>
    <x v="3"/>
    <n v="0.3"/>
    <x v="1"/>
    <n v="7890"/>
    <m/>
  </r>
  <r>
    <x v="1"/>
    <x v="10"/>
    <x v="10"/>
    <x v="25"/>
    <x v="29"/>
    <x v="3"/>
    <n v="0.5"/>
    <x v="1"/>
    <n v="3490"/>
    <m/>
  </r>
  <r>
    <x v="1"/>
    <x v="10"/>
    <x v="10"/>
    <x v="25"/>
    <x v="573"/>
    <x v="3"/>
    <n v="1"/>
    <x v="1"/>
    <n v="2690"/>
    <m/>
  </r>
  <r>
    <x v="1"/>
    <x v="10"/>
    <x v="10"/>
    <x v="25"/>
    <x v="32"/>
    <x v="3"/>
    <n v="0.5"/>
    <x v="1"/>
    <n v="1800"/>
    <m/>
  </r>
  <r>
    <x v="1"/>
    <x v="10"/>
    <x v="10"/>
    <x v="25"/>
    <x v="201"/>
    <x v="3"/>
    <n v="4"/>
    <x v="0"/>
    <n v="1400"/>
    <m/>
  </r>
  <r>
    <x v="1"/>
    <x v="10"/>
    <x v="10"/>
    <x v="25"/>
    <x v="388"/>
    <x v="3"/>
    <n v="0.5"/>
    <x v="0"/>
    <n v="1200"/>
    <m/>
  </r>
  <r>
    <x v="1"/>
    <x v="10"/>
    <x v="10"/>
    <x v="25"/>
    <x v="717"/>
    <x v="3"/>
    <n v="2"/>
    <x v="1"/>
    <n v="1890"/>
    <m/>
  </r>
  <r>
    <x v="1"/>
    <x v="10"/>
    <x v="10"/>
    <x v="25"/>
    <x v="318"/>
    <x v="3"/>
    <n v="8"/>
    <x v="0"/>
    <n v="1800"/>
    <m/>
  </r>
  <r>
    <x v="1"/>
    <x v="10"/>
    <x v="10"/>
    <x v="25"/>
    <x v="305"/>
    <x v="3"/>
    <n v="3"/>
    <x v="1"/>
    <n v="1900"/>
    <m/>
  </r>
  <r>
    <x v="1"/>
    <x v="10"/>
    <x v="10"/>
    <x v="25"/>
    <x v="346"/>
    <x v="5"/>
    <n v="0.3"/>
    <x v="2"/>
    <n v="4300"/>
    <m/>
  </r>
  <r>
    <x v="1"/>
    <x v="10"/>
    <x v="10"/>
    <x v="25"/>
    <x v="926"/>
    <x v="5"/>
    <n v="5"/>
    <x v="0"/>
    <n v="290"/>
    <m/>
  </r>
  <r>
    <x v="1"/>
    <x v="10"/>
    <x v="10"/>
    <x v="25"/>
    <x v="248"/>
    <x v="5"/>
    <n v="1"/>
    <x v="2"/>
    <n v="1200"/>
    <m/>
  </r>
  <r>
    <x v="1"/>
    <x v="10"/>
    <x v="10"/>
    <x v="25"/>
    <x v="1083"/>
    <x v="5"/>
    <n v="4"/>
    <x v="0"/>
    <n v="1699"/>
    <m/>
  </r>
  <r>
    <x v="1"/>
    <x v="10"/>
    <x v="10"/>
    <x v="26"/>
    <x v="308"/>
    <x v="0"/>
    <n v="1"/>
    <x v="2"/>
    <n v="3900"/>
    <m/>
  </r>
  <r>
    <x v="1"/>
    <x v="10"/>
    <x v="10"/>
    <x v="26"/>
    <x v="217"/>
    <x v="0"/>
    <n v="2"/>
    <x v="1"/>
    <n v="1400"/>
    <m/>
  </r>
  <r>
    <x v="1"/>
    <x v="10"/>
    <x v="10"/>
    <x v="26"/>
    <x v="326"/>
    <x v="0"/>
    <n v="0.5"/>
    <x v="1"/>
    <n v="2390"/>
    <m/>
  </r>
  <r>
    <x v="1"/>
    <x v="10"/>
    <x v="10"/>
    <x v="26"/>
    <x v="1147"/>
    <x v="0"/>
    <n v="2"/>
    <x v="0"/>
    <n v="2390"/>
    <m/>
  </r>
  <r>
    <x v="1"/>
    <x v="10"/>
    <x v="10"/>
    <x v="26"/>
    <x v="1148"/>
    <x v="0"/>
    <n v="2"/>
    <x v="0"/>
    <n v="889"/>
    <m/>
  </r>
  <r>
    <x v="1"/>
    <x v="10"/>
    <x v="10"/>
    <x v="26"/>
    <x v="1149"/>
    <x v="0"/>
    <n v="2"/>
    <x v="0"/>
    <n v="898"/>
    <m/>
  </r>
  <r>
    <x v="1"/>
    <x v="10"/>
    <x v="10"/>
    <x v="26"/>
    <x v="1150"/>
    <x v="0"/>
    <n v="2"/>
    <x v="0"/>
    <n v="1230"/>
    <m/>
  </r>
  <r>
    <x v="1"/>
    <x v="10"/>
    <x v="10"/>
    <x v="26"/>
    <x v="1151"/>
    <x v="0"/>
    <n v="5.0000000000000001E-3"/>
    <x v="1"/>
    <n v="55791"/>
    <m/>
  </r>
  <r>
    <x v="1"/>
    <x v="10"/>
    <x v="10"/>
    <x v="26"/>
    <x v="1152"/>
    <x v="0"/>
    <n v="1"/>
    <x v="1"/>
    <n v="9474"/>
    <m/>
  </r>
  <r>
    <x v="1"/>
    <x v="10"/>
    <x v="10"/>
    <x v="26"/>
    <x v="334"/>
    <x v="0"/>
    <n v="0.1"/>
    <x v="2"/>
    <n v="6000"/>
    <m/>
  </r>
  <r>
    <x v="1"/>
    <x v="10"/>
    <x v="10"/>
    <x v="26"/>
    <x v="218"/>
    <x v="0"/>
    <n v="2"/>
    <x v="1"/>
    <n v="1759"/>
    <m/>
  </r>
  <r>
    <x v="1"/>
    <x v="10"/>
    <x v="10"/>
    <x v="26"/>
    <x v="373"/>
    <x v="0"/>
    <n v="1"/>
    <x v="1"/>
    <n v="4579"/>
    <m/>
  </r>
  <r>
    <x v="1"/>
    <x v="10"/>
    <x v="10"/>
    <x v="26"/>
    <x v="341"/>
    <x v="0"/>
    <n v="0.05"/>
    <x v="1"/>
    <n v="9190"/>
    <m/>
  </r>
  <r>
    <x v="1"/>
    <x v="10"/>
    <x v="10"/>
    <x v="26"/>
    <x v="1153"/>
    <x v="0"/>
    <n v="2"/>
    <x v="0"/>
    <n v="2229"/>
    <m/>
  </r>
  <r>
    <x v="1"/>
    <x v="10"/>
    <x v="10"/>
    <x v="26"/>
    <x v="250"/>
    <x v="0"/>
    <n v="0.5"/>
    <x v="1"/>
    <n v="13712"/>
    <m/>
  </r>
  <r>
    <x v="1"/>
    <x v="10"/>
    <x v="10"/>
    <x v="26"/>
    <x v="1154"/>
    <x v="0"/>
    <n v="0.5"/>
    <x v="2"/>
    <n v="4691"/>
    <m/>
  </r>
  <r>
    <x v="1"/>
    <x v="10"/>
    <x v="10"/>
    <x v="26"/>
    <x v="1155"/>
    <x v="0"/>
    <n v="2"/>
    <x v="0"/>
    <n v="1099"/>
    <m/>
  </r>
  <r>
    <x v="1"/>
    <x v="10"/>
    <x v="10"/>
    <x v="26"/>
    <x v="18"/>
    <x v="1"/>
    <n v="1"/>
    <x v="0"/>
    <n v="400"/>
    <m/>
  </r>
  <r>
    <x v="1"/>
    <x v="10"/>
    <x v="10"/>
    <x v="26"/>
    <x v="1036"/>
    <x v="1"/>
    <n v="1"/>
    <x v="0"/>
    <n v="1500"/>
    <m/>
  </r>
  <r>
    <x v="1"/>
    <x v="10"/>
    <x v="10"/>
    <x v="26"/>
    <x v="1049"/>
    <x v="1"/>
    <n v="2"/>
    <x v="0"/>
    <n v="180"/>
    <m/>
  </r>
  <r>
    <x v="1"/>
    <x v="10"/>
    <x v="10"/>
    <x v="26"/>
    <x v="1034"/>
    <x v="1"/>
    <n v="2"/>
    <x v="0"/>
    <n v="525"/>
    <m/>
  </r>
  <r>
    <x v="1"/>
    <x v="10"/>
    <x v="10"/>
    <x v="26"/>
    <x v="1156"/>
    <x v="1"/>
    <n v="1"/>
    <x v="0"/>
    <n v="320"/>
    <m/>
  </r>
  <r>
    <x v="1"/>
    <x v="10"/>
    <x v="10"/>
    <x v="26"/>
    <x v="1082"/>
    <x v="1"/>
    <n v="30"/>
    <x v="0"/>
    <n v="450"/>
    <m/>
  </r>
  <r>
    <x v="1"/>
    <x v="10"/>
    <x v="10"/>
    <x v="26"/>
    <x v="26"/>
    <x v="1"/>
    <n v="2"/>
    <x v="0"/>
    <n v="850"/>
    <m/>
  </r>
  <r>
    <x v="1"/>
    <x v="10"/>
    <x v="10"/>
    <x v="26"/>
    <x v="493"/>
    <x v="3"/>
    <n v="1"/>
    <x v="1"/>
    <n v="7890"/>
    <m/>
  </r>
  <r>
    <x v="1"/>
    <x v="10"/>
    <x v="10"/>
    <x v="26"/>
    <x v="573"/>
    <x v="3"/>
    <n v="3"/>
    <x v="0"/>
    <n v="2690"/>
    <m/>
  </r>
  <r>
    <x v="1"/>
    <x v="10"/>
    <x v="10"/>
    <x v="26"/>
    <x v="163"/>
    <x v="3"/>
    <n v="2"/>
    <x v="0"/>
    <n v="990"/>
    <m/>
  </r>
  <r>
    <x v="1"/>
    <x v="10"/>
    <x v="10"/>
    <x v="26"/>
    <x v="32"/>
    <x v="3"/>
    <n v="1"/>
    <x v="1"/>
    <n v="1800"/>
    <m/>
  </r>
  <r>
    <x v="1"/>
    <x v="10"/>
    <x v="10"/>
    <x v="26"/>
    <x v="346"/>
    <x v="5"/>
    <n v="2"/>
    <x v="2"/>
    <n v="4300"/>
    <m/>
  </r>
  <r>
    <x v="1"/>
    <x v="10"/>
    <x v="10"/>
    <x v="26"/>
    <x v="213"/>
    <x v="5"/>
    <n v="15"/>
    <x v="0"/>
    <n v="290"/>
    <m/>
  </r>
  <r>
    <x v="1"/>
    <x v="10"/>
    <x v="10"/>
    <x v="26"/>
    <x v="248"/>
    <x v="5"/>
    <n v="1"/>
    <x v="2"/>
    <n v="1200"/>
    <m/>
  </r>
  <r>
    <x v="1"/>
    <x v="10"/>
    <x v="10"/>
    <x v="26"/>
    <x v="307"/>
    <x v="5"/>
    <n v="0.5"/>
    <x v="1"/>
    <n v="15876"/>
    <m/>
  </r>
  <r>
    <x v="1"/>
    <x v="10"/>
    <x v="10"/>
    <x v="27"/>
    <x v="308"/>
    <x v="0"/>
    <n v="1"/>
    <x v="2"/>
    <n v="3900"/>
    <m/>
  </r>
  <r>
    <x v="1"/>
    <x v="10"/>
    <x v="10"/>
    <x v="27"/>
    <x v="1084"/>
    <x v="0"/>
    <n v="0.5"/>
    <x v="1"/>
    <n v="1649"/>
    <m/>
  </r>
  <r>
    <x v="1"/>
    <x v="10"/>
    <x v="10"/>
    <x v="27"/>
    <x v="326"/>
    <x v="0"/>
    <n v="0.5"/>
    <x v="1"/>
    <n v="2390"/>
    <m/>
  </r>
  <r>
    <x v="1"/>
    <x v="10"/>
    <x v="10"/>
    <x v="27"/>
    <x v="127"/>
    <x v="0"/>
    <n v="1"/>
    <x v="1"/>
    <n v="1400"/>
    <m/>
  </r>
  <r>
    <x v="1"/>
    <x v="10"/>
    <x v="10"/>
    <x v="27"/>
    <x v="1157"/>
    <x v="0"/>
    <n v="1"/>
    <x v="0"/>
    <n v="780"/>
    <m/>
  </r>
  <r>
    <x v="1"/>
    <x v="10"/>
    <x v="10"/>
    <x v="27"/>
    <x v="1158"/>
    <x v="0"/>
    <n v="2"/>
    <x v="0"/>
    <n v="980"/>
    <m/>
  </r>
  <r>
    <x v="1"/>
    <x v="10"/>
    <x v="10"/>
    <x v="27"/>
    <x v="1151"/>
    <x v="0"/>
    <n v="5.0000000000000001E-3"/>
    <x v="1"/>
    <n v="55791"/>
    <m/>
  </r>
  <r>
    <x v="1"/>
    <x v="10"/>
    <x v="10"/>
    <x v="27"/>
    <x v="1086"/>
    <x v="0"/>
    <n v="3.0000000000000001E-3"/>
    <x v="1"/>
    <n v="114238"/>
    <m/>
  </r>
  <r>
    <x v="1"/>
    <x v="10"/>
    <x v="10"/>
    <x v="27"/>
    <x v="1063"/>
    <x v="0"/>
    <n v="0.1"/>
    <x v="1"/>
    <n v="9390"/>
    <m/>
  </r>
  <r>
    <x v="1"/>
    <x v="10"/>
    <x v="10"/>
    <x v="27"/>
    <x v="1159"/>
    <x v="0"/>
    <n v="2"/>
    <x v="0"/>
    <n v="9474"/>
    <m/>
  </r>
  <r>
    <x v="1"/>
    <x v="10"/>
    <x v="10"/>
    <x v="27"/>
    <x v="334"/>
    <x v="0"/>
    <n v="0.05"/>
    <x v="1"/>
    <n v="600"/>
    <m/>
  </r>
  <r>
    <x v="1"/>
    <x v="10"/>
    <x v="10"/>
    <x v="27"/>
    <x v="369"/>
    <x v="0"/>
    <n v="2"/>
    <x v="0"/>
    <n v="1759"/>
    <m/>
  </r>
  <r>
    <x v="1"/>
    <x v="10"/>
    <x v="10"/>
    <x v="27"/>
    <x v="1160"/>
    <x v="0"/>
    <n v="1"/>
    <x v="0"/>
    <n v="1839"/>
    <m/>
  </r>
  <r>
    <x v="1"/>
    <x v="10"/>
    <x v="10"/>
    <x v="27"/>
    <x v="705"/>
    <x v="0"/>
    <n v="1"/>
    <x v="2"/>
    <n v="1990"/>
    <m/>
  </r>
  <r>
    <x v="1"/>
    <x v="10"/>
    <x v="10"/>
    <x v="27"/>
    <x v="1161"/>
    <x v="0"/>
    <n v="0.1"/>
    <x v="1"/>
    <n v="8000"/>
    <m/>
  </r>
  <r>
    <x v="1"/>
    <x v="10"/>
    <x v="10"/>
    <x v="27"/>
    <x v="1162"/>
    <x v="0"/>
    <n v="0.5"/>
    <x v="1"/>
    <n v="1230"/>
    <m/>
  </r>
  <r>
    <x v="1"/>
    <x v="10"/>
    <x v="10"/>
    <x v="27"/>
    <x v="341"/>
    <x v="0"/>
    <n v="0.05"/>
    <x v="1"/>
    <n v="12795"/>
    <m/>
  </r>
  <r>
    <x v="1"/>
    <x v="10"/>
    <x v="10"/>
    <x v="27"/>
    <x v="1163"/>
    <x v="0"/>
    <n v="1"/>
    <x v="0"/>
    <n v="2229"/>
    <m/>
  </r>
  <r>
    <x v="1"/>
    <x v="10"/>
    <x v="10"/>
    <x v="27"/>
    <x v="1164"/>
    <x v="0"/>
    <n v="0.5"/>
    <x v="1"/>
    <n v="8106"/>
    <m/>
  </r>
  <r>
    <x v="1"/>
    <x v="10"/>
    <x v="10"/>
    <x v="27"/>
    <x v="1165"/>
    <x v="0"/>
    <n v="0.2"/>
    <x v="1"/>
    <n v="3600"/>
    <m/>
  </r>
  <r>
    <x v="1"/>
    <x v="10"/>
    <x v="10"/>
    <x v="27"/>
    <x v="1166"/>
    <x v="0"/>
    <n v="1"/>
    <x v="0"/>
    <n v="5585"/>
    <m/>
  </r>
  <r>
    <x v="1"/>
    <x v="10"/>
    <x v="10"/>
    <x v="27"/>
    <x v="1167"/>
    <x v="0"/>
    <n v="2"/>
    <x v="0"/>
    <n v="1899"/>
    <m/>
  </r>
  <r>
    <x v="1"/>
    <x v="10"/>
    <x v="10"/>
    <x v="27"/>
    <x v="1168"/>
    <x v="0"/>
    <n v="2"/>
    <x v="0"/>
    <n v="2199"/>
    <m/>
  </r>
  <r>
    <x v="1"/>
    <x v="10"/>
    <x v="10"/>
    <x v="27"/>
    <x v="312"/>
    <x v="0"/>
    <n v="1"/>
    <x v="2"/>
    <n v="3200"/>
    <m/>
  </r>
  <r>
    <x v="1"/>
    <x v="10"/>
    <x v="10"/>
    <x v="27"/>
    <x v="18"/>
    <x v="1"/>
    <n v="1"/>
    <x v="0"/>
    <n v="400"/>
    <m/>
  </r>
  <r>
    <x v="1"/>
    <x v="10"/>
    <x v="10"/>
    <x v="27"/>
    <x v="1081"/>
    <x v="1"/>
    <n v="10"/>
    <x v="0"/>
    <n v="500"/>
    <m/>
  </r>
  <r>
    <x v="1"/>
    <x v="10"/>
    <x v="10"/>
    <x v="27"/>
    <x v="1036"/>
    <x v="1"/>
    <n v="1"/>
    <x v="0"/>
    <n v="1500"/>
    <m/>
  </r>
  <r>
    <x v="1"/>
    <x v="10"/>
    <x v="10"/>
    <x v="27"/>
    <x v="1049"/>
    <x v="1"/>
    <n v="2"/>
    <x v="0"/>
    <n v="850"/>
    <m/>
  </r>
  <r>
    <x v="1"/>
    <x v="10"/>
    <x v="10"/>
    <x v="27"/>
    <x v="1034"/>
    <x v="1"/>
    <n v="2"/>
    <x v="0"/>
    <n v="525"/>
    <m/>
  </r>
  <r>
    <x v="1"/>
    <x v="10"/>
    <x v="10"/>
    <x v="27"/>
    <x v="345"/>
    <x v="1"/>
    <n v="1"/>
    <x v="0"/>
    <n v="450"/>
    <m/>
  </r>
  <r>
    <x v="1"/>
    <x v="10"/>
    <x v="10"/>
    <x v="27"/>
    <x v="1082"/>
    <x v="1"/>
    <n v="30"/>
    <x v="0"/>
    <n v="314"/>
    <m/>
  </r>
  <r>
    <x v="1"/>
    <x v="10"/>
    <x v="10"/>
    <x v="27"/>
    <x v="1037"/>
    <x v="1"/>
    <n v="1"/>
    <x v="0"/>
    <n v="0"/>
    <m/>
  </r>
  <r>
    <x v="1"/>
    <x v="10"/>
    <x v="10"/>
    <x v="27"/>
    <x v="1035"/>
    <x v="1"/>
    <n v="1"/>
    <x v="0"/>
    <n v="0"/>
    <m/>
  </r>
  <r>
    <x v="1"/>
    <x v="10"/>
    <x v="10"/>
    <x v="27"/>
    <x v="26"/>
    <x v="1"/>
    <n v="2"/>
    <x v="0"/>
    <n v="850"/>
    <m/>
  </r>
  <r>
    <x v="1"/>
    <x v="10"/>
    <x v="10"/>
    <x v="27"/>
    <x v="1169"/>
    <x v="2"/>
    <n v="0.2"/>
    <x v="1"/>
    <n v="14000"/>
    <m/>
  </r>
  <r>
    <x v="1"/>
    <x v="10"/>
    <x v="10"/>
    <x v="27"/>
    <x v="386"/>
    <x v="3"/>
    <n v="1"/>
    <x v="1"/>
    <n v="7890"/>
    <m/>
  </r>
  <r>
    <x v="1"/>
    <x v="10"/>
    <x v="10"/>
    <x v="27"/>
    <x v="631"/>
    <x v="3"/>
    <n v="1"/>
    <x v="0"/>
    <n v="13600"/>
    <m/>
  </r>
  <r>
    <x v="1"/>
    <x v="10"/>
    <x v="10"/>
    <x v="27"/>
    <x v="29"/>
    <x v="3"/>
    <n v="1"/>
    <x v="1"/>
    <n v="3490"/>
    <m/>
  </r>
  <r>
    <x v="1"/>
    <x v="10"/>
    <x v="10"/>
    <x v="27"/>
    <x v="30"/>
    <x v="3"/>
    <n v="1"/>
    <x v="1"/>
    <n v="1690"/>
    <m/>
  </r>
  <r>
    <x v="1"/>
    <x v="10"/>
    <x v="10"/>
    <x v="27"/>
    <x v="573"/>
    <x v="3"/>
    <n v="2"/>
    <x v="1"/>
    <n v="2690"/>
    <m/>
  </r>
  <r>
    <x v="1"/>
    <x v="10"/>
    <x v="10"/>
    <x v="27"/>
    <x v="163"/>
    <x v="3"/>
    <n v="1"/>
    <x v="0"/>
    <n v="990"/>
    <m/>
  </r>
  <r>
    <x v="1"/>
    <x v="10"/>
    <x v="10"/>
    <x v="27"/>
    <x v="32"/>
    <x v="3"/>
    <n v="1"/>
    <x v="1"/>
    <n v="1890"/>
    <m/>
  </r>
  <r>
    <x v="1"/>
    <x v="10"/>
    <x v="10"/>
    <x v="27"/>
    <x v="263"/>
    <x v="3"/>
    <n v="1"/>
    <x v="1"/>
    <n v="1990"/>
    <m/>
  </r>
  <r>
    <x v="1"/>
    <x v="10"/>
    <x v="10"/>
    <x v="27"/>
    <x v="388"/>
    <x v="3"/>
    <n v="1"/>
    <x v="1"/>
    <n v="1200"/>
    <m/>
  </r>
  <r>
    <x v="1"/>
    <x v="10"/>
    <x v="10"/>
    <x v="27"/>
    <x v="346"/>
    <x v="5"/>
    <n v="1"/>
    <x v="2"/>
    <n v="4300"/>
    <m/>
  </r>
  <r>
    <x v="1"/>
    <x v="10"/>
    <x v="10"/>
    <x v="27"/>
    <x v="213"/>
    <x v="5"/>
    <n v="12"/>
    <x v="0"/>
    <n v="290"/>
    <m/>
  </r>
  <r>
    <x v="1"/>
    <x v="10"/>
    <x v="10"/>
    <x v="27"/>
    <x v="248"/>
    <x v="5"/>
    <n v="4"/>
    <x v="2"/>
    <n v="1200"/>
    <m/>
  </r>
  <r>
    <x v="1"/>
    <x v="10"/>
    <x v="10"/>
    <x v="27"/>
    <x v="37"/>
    <x v="5"/>
    <n v="0.5"/>
    <x v="1"/>
    <n v="15000"/>
    <m/>
  </r>
  <r>
    <x v="1"/>
    <x v="10"/>
    <x v="10"/>
    <x v="30"/>
    <x v="216"/>
    <x v="0"/>
    <n v="0.5"/>
    <x v="2"/>
    <n v="3900"/>
    <m/>
  </r>
  <r>
    <x v="1"/>
    <x v="10"/>
    <x v="10"/>
    <x v="30"/>
    <x v="308"/>
    <x v="0"/>
    <n v="2"/>
    <x v="2"/>
    <n v="7800"/>
    <m/>
  </r>
  <r>
    <x v="1"/>
    <x v="10"/>
    <x v="10"/>
    <x v="30"/>
    <x v="867"/>
    <x v="0"/>
    <n v="0.2"/>
    <x v="1"/>
    <n v="9676"/>
    <m/>
  </r>
  <r>
    <x v="1"/>
    <x v="10"/>
    <x v="10"/>
    <x v="30"/>
    <x v="320"/>
    <x v="0"/>
    <n v="1"/>
    <x v="1"/>
    <n v="1649"/>
    <m/>
  </r>
  <r>
    <x v="1"/>
    <x v="10"/>
    <x v="10"/>
    <x v="30"/>
    <x v="326"/>
    <x v="0"/>
    <n v="0.5"/>
    <x v="1"/>
    <n v="2390"/>
    <m/>
  </r>
  <r>
    <x v="1"/>
    <x v="10"/>
    <x v="10"/>
    <x v="30"/>
    <x v="127"/>
    <x v="0"/>
    <n v="0.5"/>
    <x v="1"/>
    <n v="1400"/>
    <m/>
  </r>
  <r>
    <x v="1"/>
    <x v="10"/>
    <x v="10"/>
    <x v="30"/>
    <x v="1170"/>
    <x v="0"/>
    <n v="1"/>
    <x v="0"/>
    <n v="2149"/>
    <m/>
  </r>
  <r>
    <x v="1"/>
    <x v="10"/>
    <x v="10"/>
    <x v="30"/>
    <x v="1136"/>
    <x v="0"/>
    <n v="3"/>
    <x v="0"/>
    <n v="1449"/>
    <m/>
  </r>
  <r>
    <x v="1"/>
    <x v="10"/>
    <x v="10"/>
    <x v="30"/>
    <x v="1171"/>
    <x v="0"/>
    <n v="1"/>
    <x v="0"/>
    <n v="2239"/>
    <m/>
  </r>
  <r>
    <x v="1"/>
    <x v="10"/>
    <x v="10"/>
    <x v="30"/>
    <x v="1172"/>
    <x v="0"/>
    <n v="2"/>
    <x v="0"/>
    <n v="1449"/>
    <m/>
  </r>
  <r>
    <x v="1"/>
    <x v="10"/>
    <x v="10"/>
    <x v="30"/>
    <x v="1061"/>
    <x v="0"/>
    <n v="0.01"/>
    <x v="1"/>
    <n v="166043"/>
    <m/>
  </r>
  <r>
    <x v="1"/>
    <x v="10"/>
    <x v="10"/>
    <x v="30"/>
    <x v="1173"/>
    <x v="0"/>
    <n v="0.5"/>
    <x v="1"/>
    <n v="9474"/>
    <m/>
  </r>
  <r>
    <x v="1"/>
    <x v="10"/>
    <x v="10"/>
    <x v="30"/>
    <x v="1174"/>
    <x v="0"/>
    <n v="1"/>
    <x v="0"/>
    <n v="2129"/>
    <m/>
  </r>
  <r>
    <x v="1"/>
    <x v="10"/>
    <x v="10"/>
    <x v="30"/>
    <x v="1175"/>
    <x v="0"/>
    <n v="0.1"/>
    <x v="1"/>
    <n v="2929"/>
    <m/>
  </r>
  <r>
    <x v="1"/>
    <x v="10"/>
    <x v="10"/>
    <x v="30"/>
    <x v="1176"/>
    <x v="0"/>
    <n v="1"/>
    <x v="0"/>
    <n v="1129"/>
    <m/>
  </r>
  <r>
    <x v="1"/>
    <x v="10"/>
    <x v="10"/>
    <x v="30"/>
    <x v="1177"/>
    <x v="0"/>
    <n v="1"/>
    <x v="0"/>
    <n v="6899"/>
    <m/>
  </r>
  <r>
    <x v="1"/>
    <x v="10"/>
    <x v="10"/>
    <x v="30"/>
    <x v="369"/>
    <x v="0"/>
    <n v="1"/>
    <x v="1"/>
    <n v="1759"/>
    <m/>
  </r>
  <r>
    <x v="1"/>
    <x v="10"/>
    <x v="10"/>
    <x v="30"/>
    <x v="1178"/>
    <x v="0"/>
    <n v="1"/>
    <x v="0"/>
    <n v="969"/>
    <m/>
  </r>
  <r>
    <x v="1"/>
    <x v="10"/>
    <x v="10"/>
    <x v="30"/>
    <x v="1179"/>
    <x v="0"/>
    <n v="5"/>
    <x v="0"/>
    <n v="233"/>
    <m/>
  </r>
  <r>
    <x v="1"/>
    <x v="10"/>
    <x v="10"/>
    <x v="30"/>
    <x v="1180"/>
    <x v="0"/>
    <n v="1"/>
    <x v="0"/>
    <n v="3610"/>
    <m/>
  </r>
  <r>
    <x v="1"/>
    <x v="10"/>
    <x v="10"/>
    <x v="30"/>
    <x v="1090"/>
    <x v="0"/>
    <n v="0.5"/>
    <x v="1"/>
    <n v="2998"/>
    <m/>
  </r>
  <r>
    <x v="1"/>
    <x v="10"/>
    <x v="10"/>
    <x v="30"/>
    <x v="999"/>
    <x v="0"/>
    <n v="0.05"/>
    <x v="1"/>
    <n v="13796"/>
    <m/>
  </r>
  <r>
    <x v="1"/>
    <x v="10"/>
    <x v="10"/>
    <x v="30"/>
    <x v="707"/>
    <x v="0"/>
    <n v="0.1"/>
    <x v="1"/>
    <n v="9553"/>
    <m/>
  </r>
  <r>
    <x v="1"/>
    <x v="10"/>
    <x v="10"/>
    <x v="30"/>
    <x v="1181"/>
    <x v="0"/>
    <n v="0.2"/>
    <x v="1"/>
    <n v="6711"/>
    <m/>
  </r>
  <r>
    <x v="1"/>
    <x v="10"/>
    <x v="10"/>
    <x v="30"/>
    <x v="976"/>
    <x v="0"/>
    <n v="1"/>
    <x v="0"/>
    <n v="559"/>
    <m/>
  </r>
  <r>
    <x v="1"/>
    <x v="10"/>
    <x v="10"/>
    <x v="30"/>
    <x v="1091"/>
    <x v="0"/>
    <n v="2"/>
    <x v="0"/>
    <n v="400"/>
    <m/>
  </r>
  <r>
    <x v="1"/>
    <x v="10"/>
    <x v="10"/>
    <x v="30"/>
    <x v="1182"/>
    <x v="0"/>
    <n v="1"/>
    <x v="0"/>
    <n v="2549"/>
    <m/>
  </r>
  <r>
    <x v="1"/>
    <x v="10"/>
    <x v="10"/>
    <x v="30"/>
    <x v="280"/>
    <x v="0"/>
    <n v="0.5"/>
    <x v="1"/>
    <n v="5156"/>
    <m/>
  </r>
  <r>
    <x v="1"/>
    <x v="10"/>
    <x v="10"/>
    <x v="30"/>
    <x v="1183"/>
    <x v="0"/>
    <n v="0.05"/>
    <x v="1"/>
    <n v="8190"/>
    <m/>
  </r>
  <r>
    <x v="1"/>
    <x v="10"/>
    <x v="10"/>
    <x v="30"/>
    <x v="341"/>
    <x v="0"/>
    <n v="0.05"/>
    <x v="1"/>
    <n v="7990"/>
    <m/>
  </r>
  <r>
    <x v="1"/>
    <x v="10"/>
    <x v="10"/>
    <x v="30"/>
    <x v="225"/>
    <x v="0"/>
    <n v="0.2"/>
    <x v="2"/>
    <n v="13000"/>
    <m/>
  </r>
  <r>
    <x v="1"/>
    <x v="10"/>
    <x v="10"/>
    <x v="30"/>
    <x v="965"/>
    <x v="0"/>
    <n v="0.5"/>
    <x v="1"/>
    <n v="2633"/>
    <m/>
  </r>
  <r>
    <x v="1"/>
    <x v="10"/>
    <x v="10"/>
    <x v="30"/>
    <x v="311"/>
    <x v="0"/>
    <n v="0.2"/>
    <x v="1"/>
    <n v="12300"/>
    <m/>
  </r>
  <r>
    <x v="1"/>
    <x v="10"/>
    <x v="10"/>
    <x v="30"/>
    <x v="1165"/>
    <x v="0"/>
    <n v="0.2"/>
    <x v="1"/>
    <n v="3600"/>
    <m/>
  </r>
  <r>
    <x v="1"/>
    <x v="10"/>
    <x v="10"/>
    <x v="30"/>
    <x v="1184"/>
    <x v="0"/>
    <n v="2"/>
    <x v="0"/>
    <n v="529"/>
    <m/>
  </r>
  <r>
    <x v="1"/>
    <x v="10"/>
    <x v="10"/>
    <x v="30"/>
    <x v="1185"/>
    <x v="0"/>
    <n v="2"/>
    <x v="0"/>
    <n v="1849"/>
    <m/>
  </r>
  <r>
    <x v="1"/>
    <x v="10"/>
    <x v="10"/>
    <x v="30"/>
    <x v="1186"/>
    <x v="0"/>
    <n v="2"/>
    <x v="0"/>
    <n v="529"/>
    <m/>
  </r>
  <r>
    <x v="1"/>
    <x v="10"/>
    <x v="10"/>
    <x v="30"/>
    <x v="1167"/>
    <x v="0"/>
    <n v="1"/>
    <x v="0"/>
    <n v="1899"/>
    <m/>
  </r>
  <r>
    <x v="1"/>
    <x v="10"/>
    <x v="10"/>
    <x v="30"/>
    <x v="623"/>
    <x v="0"/>
    <n v="0.3"/>
    <x v="2"/>
    <n v="3500"/>
    <m/>
  </r>
  <r>
    <x v="1"/>
    <x v="10"/>
    <x v="10"/>
    <x v="30"/>
    <x v="227"/>
    <x v="0"/>
    <n v="1"/>
    <x v="2"/>
    <n v="2890"/>
    <m/>
  </r>
  <r>
    <x v="1"/>
    <x v="10"/>
    <x v="10"/>
    <x v="30"/>
    <x v="312"/>
    <x v="0"/>
    <n v="1"/>
    <x v="2"/>
    <n v="3200"/>
    <m/>
  </r>
  <r>
    <x v="1"/>
    <x v="10"/>
    <x v="10"/>
    <x v="30"/>
    <x v="18"/>
    <x v="1"/>
    <n v="2"/>
    <x v="0"/>
    <n v="400"/>
    <m/>
  </r>
  <r>
    <x v="1"/>
    <x v="10"/>
    <x v="10"/>
    <x v="30"/>
    <x v="1081"/>
    <x v="1"/>
    <n v="6"/>
    <x v="0"/>
    <n v="500"/>
    <m/>
  </r>
  <r>
    <x v="1"/>
    <x v="10"/>
    <x v="10"/>
    <x v="30"/>
    <x v="1036"/>
    <x v="1"/>
    <n v="1"/>
    <x v="0"/>
    <n v="1500"/>
    <m/>
  </r>
  <r>
    <x v="1"/>
    <x v="10"/>
    <x v="10"/>
    <x v="30"/>
    <x v="1187"/>
    <x v="1"/>
    <n v="60"/>
    <x v="0"/>
    <n v="37"/>
    <m/>
  </r>
  <r>
    <x v="1"/>
    <x v="10"/>
    <x v="10"/>
    <x v="30"/>
    <x v="1049"/>
    <x v="1"/>
    <n v="2"/>
    <x v="0"/>
    <n v="180"/>
    <m/>
  </r>
  <r>
    <x v="1"/>
    <x v="10"/>
    <x v="10"/>
    <x v="30"/>
    <x v="1034"/>
    <x v="1"/>
    <n v="2"/>
    <x v="0"/>
    <n v="525"/>
    <m/>
  </r>
  <r>
    <x v="1"/>
    <x v="10"/>
    <x v="10"/>
    <x v="30"/>
    <x v="1188"/>
    <x v="1"/>
    <n v="6"/>
    <x v="0"/>
    <n v="990"/>
    <m/>
  </r>
  <r>
    <x v="1"/>
    <x v="10"/>
    <x v="10"/>
    <x v="30"/>
    <x v="1189"/>
    <x v="1"/>
    <n v="6"/>
    <x v="0"/>
    <n v="990"/>
    <m/>
  </r>
  <r>
    <x v="1"/>
    <x v="10"/>
    <x v="10"/>
    <x v="30"/>
    <x v="345"/>
    <x v="1"/>
    <n v="1"/>
    <x v="0"/>
    <n v="320"/>
    <m/>
  </r>
  <r>
    <x v="1"/>
    <x v="10"/>
    <x v="10"/>
    <x v="30"/>
    <x v="1082"/>
    <x v="1"/>
    <n v="30"/>
    <x v="0"/>
    <n v="314"/>
    <m/>
  </r>
  <r>
    <x v="1"/>
    <x v="10"/>
    <x v="10"/>
    <x v="30"/>
    <x v="1037"/>
    <x v="1"/>
    <n v="1"/>
    <x v="0"/>
    <n v="0"/>
    <m/>
  </r>
  <r>
    <x v="1"/>
    <x v="10"/>
    <x v="10"/>
    <x v="30"/>
    <x v="1190"/>
    <x v="1"/>
    <n v="1"/>
    <x v="0"/>
    <n v="2589"/>
    <m/>
  </r>
  <r>
    <x v="1"/>
    <x v="10"/>
    <x v="10"/>
    <x v="30"/>
    <x v="1035"/>
    <x v="1"/>
    <n v="0"/>
    <x v="0"/>
    <n v="0"/>
    <m/>
  </r>
  <r>
    <x v="1"/>
    <x v="10"/>
    <x v="10"/>
    <x v="30"/>
    <x v="26"/>
    <x v="1"/>
    <n v="2"/>
    <x v="0"/>
    <n v="850"/>
    <m/>
  </r>
  <r>
    <x v="1"/>
    <x v="10"/>
    <x v="10"/>
    <x v="30"/>
    <x v="1191"/>
    <x v="1"/>
    <n v="3"/>
    <x v="0"/>
    <n v="2390"/>
    <m/>
  </r>
  <r>
    <x v="1"/>
    <x v="10"/>
    <x v="10"/>
    <x v="30"/>
    <x v="1111"/>
    <x v="7"/>
    <n v="1"/>
    <x v="1"/>
    <n v="9073"/>
    <m/>
  </r>
  <r>
    <x v="1"/>
    <x v="10"/>
    <x v="10"/>
    <x v="30"/>
    <x v="960"/>
    <x v="7"/>
    <n v="0.2"/>
    <x v="1"/>
    <n v="3890"/>
    <m/>
  </r>
  <r>
    <x v="1"/>
    <x v="10"/>
    <x v="10"/>
    <x v="30"/>
    <x v="230"/>
    <x v="7"/>
    <n v="2"/>
    <x v="1"/>
    <n v="5290"/>
    <m/>
  </r>
  <r>
    <x v="1"/>
    <x v="10"/>
    <x v="10"/>
    <x v="30"/>
    <x v="1093"/>
    <x v="7"/>
    <n v="1"/>
    <x v="1"/>
    <n v="10490"/>
    <m/>
  </r>
  <r>
    <x v="1"/>
    <x v="10"/>
    <x v="10"/>
    <x v="30"/>
    <x v="1192"/>
    <x v="7"/>
    <n v="1"/>
    <x v="1"/>
    <n v="10490"/>
    <m/>
  </r>
  <r>
    <x v="1"/>
    <x v="10"/>
    <x v="10"/>
    <x v="30"/>
    <x v="627"/>
    <x v="7"/>
    <n v="0.1"/>
    <x v="1"/>
    <n v="26611"/>
    <m/>
  </r>
  <r>
    <x v="1"/>
    <x v="10"/>
    <x v="10"/>
    <x v="30"/>
    <x v="1050"/>
    <x v="2"/>
    <n v="0.5"/>
    <x v="1"/>
    <n v="3580"/>
    <m/>
  </r>
  <r>
    <x v="1"/>
    <x v="10"/>
    <x v="10"/>
    <x v="30"/>
    <x v="1193"/>
    <x v="2"/>
    <n v="1"/>
    <x v="1"/>
    <n v="3425"/>
    <m/>
  </r>
  <r>
    <x v="1"/>
    <x v="10"/>
    <x v="10"/>
    <x v="30"/>
    <x v="232"/>
    <x v="3"/>
    <n v="1"/>
    <x v="0"/>
    <n v="400"/>
    <m/>
  </r>
  <r>
    <x v="1"/>
    <x v="10"/>
    <x v="10"/>
    <x v="30"/>
    <x v="966"/>
    <x v="3"/>
    <n v="1"/>
    <x v="1"/>
    <n v="4780"/>
    <m/>
  </r>
  <r>
    <x v="1"/>
    <x v="10"/>
    <x v="10"/>
    <x v="30"/>
    <x v="1194"/>
    <x v="3"/>
    <n v="1"/>
    <x v="0"/>
    <n v="17500"/>
    <m/>
  </r>
  <r>
    <x v="1"/>
    <x v="10"/>
    <x v="10"/>
    <x v="30"/>
    <x v="1072"/>
    <x v="3"/>
    <n v="0.5"/>
    <x v="0"/>
    <n v="1290"/>
    <m/>
  </r>
  <r>
    <x v="1"/>
    <x v="10"/>
    <x v="10"/>
    <x v="30"/>
    <x v="1195"/>
    <x v="3"/>
    <n v="0.2"/>
    <x v="1"/>
    <n v="4500"/>
    <m/>
  </r>
  <r>
    <x v="1"/>
    <x v="10"/>
    <x v="10"/>
    <x v="30"/>
    <x v="236"/>
    <x v="3"/>
    <n v="6"/>
    <x v="0"/>
    <n v="400"/>
    <m/>
  </r>
  <r>
    <x v="1"/>
    <x v="10"/>
    <x v="10"/>
    <x v="30"/>
    <x v="1005"/>
    <x v="3"/>
    <n v="1"/>
    <x v="0"/>
    <n v="1000"/>
    <m/>
  </r>
  <r>
    <x v="1"/>
    <x v="10"/>
    <x v="10"/>
    <x v="30"/>
    <x v="317"/>
    <x v="3"/>
    <n v="0.3"/>
    <x v="1"/>
    <n v="7950"/>
    <m/>
  </r>
  <r>
    <x v="1"/>
    <x v="10"/>
    <x v="10"/>
    <x v="30"/>
    <x v="322"/>
    <x v="3"/>
    <n v="2"/>
    <x v="0"/>
    <n v="1000"/>
    <m/>
  </r>
  <r>
    <x v="1"/>
    <x v="10"/>
    <x v="10"/>
    <x v="30"/>
    <x v="1196"/>
    <x v="3"/>
    <n v="1"/>
    <x v="0"/>
    <n v="1990"/>
    <m/>
  </r>
  <r>
    <x v="1"/>
    <x v="10"/>
    <x v="10"/>
    <x v="30"/>
    <x v="958"/>
    <x v="3"/>
    <n v="0.3"/>
    <x v="1"/>
    <n v="7959"/>
    <m/>
  </r>
  <r>
    <x v="1"/>
    <x v="10"/>
    <x v="10"/>
    <x v="30"/>
    <x v="493"/>
    <x v="3"/>
    <n v="1"/>
    <x v="1"/>
    <n v="7890"/>
    <m/>
  </r>
  <r>
    <x v="1"/>
    <x v="10"/>
    <x v="10"/>
    <x v="30"/>
    <x v="29"/>
    <x v="3"/>
    <n v="1"/>
    <x v="1"/>
    <n v="3490"/>
    <m/>
  </r>
  <r>
    <x v="1"/>
    <x v="10"/>
    <x v="10"/>
    <x v="30"/>
    <x v="573"/>
    <x v="3"/>
    <n v="1"/>
    <x v="1"/>
    <n v="2690"/>
    <m/>
  </r>
  <r>
    <x v="1"/>
    <x v="10"/>
    <x v="10"/>
    <x v="30"/>
    <x v="1197"/>
    <x v="3"/>
    <n v="1"/>
    <x v="0"/>
    <n v="2300"/>
    <m/>
  </r>
  <r>
    <x v="1"/>
    <x v="10"/>
    <x v="10"/>
    <x v="30"/>
    <x v="840"/>
    <x v="3"/>
    <n v="1"/>
    <x v="0"/>
    <n v="990"/>
    <m/>
  </r>
  <r>
    <x v="1"/>
    <x v="10"/>
    <x v="10"/>
    <x v="30"/>
    <x v="32"/>
    <x v="3"/>
    <n v="1"/>
    <x v="1"/>
    <n v="1800"/>
    <m/>
  </r>
  <r>
    <x v="1"/>
    <x v="10"/>
    <x v="10"/>
    <x v="30"/>
    <x v="352"/>
    <x v="3"/>
    <n v="0.2"/>
    <x v="1"/>
    <n v="19900"/>
    <m/>
  </r>
  <r>
    <x v="1"/>
    <x v="10"/>
    <x v="10"/>
    <x v="30"/>
    <x v="360"/>
    <x v="3"/>
    <n v="1"/>
    <x v="1"/>
    <n v="4990"/>
    <m/>
  </r>
  <r>
    <x v="1"/>
    <x v="10"/>
    <x v="10"/>
    <x v="30"/>
    <x v="1198"/>
    <x v="3"/>
    <n v="1"/>
    <x v="0"/>
    <n v="4500"/>
    <m/>
  </r>
  <r>
    <x v="1"/>
    <x v="10"/>
    <x v="10"/>
    <x v="30"/>
    <x v="198"/>
    <x v="3"/>
    <n v="1"/>
    <x v="1"/>
    <n v="1390"/>
    <m/>
  </r>
  <r>
    <x v="1"/>
    <x v="10"/>
    <x v="10"/>
    <x v="30"/>
    <x v="199"/>
    <x v="3"/>
    <n v="1"/>
    <x v="1"/>
    <n v="690"/>
    <m/>
  </r>
  <r>
    <x v="1"/>
    <x v="10"/>
    <x v="10"/>
    <x v="30"/>
    <x v="200"/>
    <x v="3"/>
    <n v="0.2"/>
    <x v="1"/>
    <n v="6800"/>
    <m/>
  </r>
  <r>
    <x v="1"/>
    <x v="10"/>
    <x v="10"/>
    <x v="30"/>
    <x v="1053"/>
    <x v="3"/>
    <n v="4"/>
    <x v="0"/>
    <n v="1400"/>
    <m/>
  </r>
  <r>
    <x v="1"/>
    <x v="10"/>
    <x v="10"/>
    <x v="30"/>
    <x v="388"/>
    <x v="3"/>
    <n v="1"/>
    <x v="1"/>
    <n v="1200"/>
    <m/>
  </r>
  <r>
    <x v="1"/>
    <x v="10"/>
    <x v="10"/>
    <x v="30"/>
    <x v="1076"/>
    <x v="3"/>
    <n v="0.2"/>
    <x v="1"/>
    <n v="1190"/>
    <m/>
  </r>
  <r>
    <x v="1"/>
    <x v="10"/>
    <x v="10"/>
    <x v="30"/>
    <x v="717"/>
    <x v="3"/>
    <n v="1"/>
    <x v="1"/>
    <n v="1890"/>
    <m/>
  </r>
  <r>
    <x v="1"/>
    <x v="10"/>
    <x v="10"/>
    <x v="30"/>
    <x v="318"/>
    <x v="3"/>
    <n v="1"/>
    <x v="1"/>
    <n v="1800"/>
    <m/>
  </r>
  <r>
    <x v="1"/>
    <x v="10"/>
    <x v="10"/>
    <x v="30"/>
    <x v="305"/>
    <x v="3"/>
    <n v="1"/>
    <x v="1"/>
    <n v="2300"/>
    <m/>
  </r>
  <r>
    <x v="1"/>
    <x v="10"/>
    <x v="10"/>
    <x v="30"/>
    <x v="306"/>
    <x v="3"/>
    <n v="4"/>
    <x v="0"/>
    <n v="700"/>
    <m/>
  </r>
  <r>
    <x v="1"/>
    <x v="10"/>
    <x v="10"/>
    <x v="30"/>
    <x v="1199"/>
    <x v="8"/>
    <n v="1"/>
    <x v="1"/>
    <n v="16290"/>
    <m/>
  </r>
  <r>
    <x v="1"/>
    <x v="10"/>
    <x v="10"/>
    <x v="30"/>
    <x v="373"/>
    <x v="5"/>
    <n v="0.3"/>
    <x v="1"/>
    <n v="4579"/>
    <m/>
  </r>
  <r>
    <x v="1"/>
    <x v="10"/>
    <x v="10"/>
    <x v="30"/>
    <x v="307"/>
    <x v="5"/>
    <n v="0.5"/>
    <x v="1"/>
    <n v="15876"/>
    <m/>
  </r>
  <r>
    <x v="1"/>
    <x v="10"/>
    <x v="10"/>
    <x v="30"/>
    <x v="251"/>
    <x v="5"/>
    <n v="2"/>
    <x v="0"/>
    <n v="529"/>
    <m/>
  </r>
  <r>
    <x v="1"/>
    <x v="11"/>
    <x v="11"/>
    <x v="0"/>
    <x v="216"/>
    <x v="0"/>
    <n v="1"/>
    <x v="2"/>
    <n v="7800"/>
    <m/>
  </r>
  <r>
    <x v="1"/>
    <x v="11"/>
    <x v="11"/>
    <x v="0"/>
    <x v="185"/>
    <x v="0"/>
    <n v="1"/>
    <x v="2"/>
    <n v="3900"/>
    <m/>
  </r>
  <r>
    <x v="1"/>
    <x v="11"/>
    <x v="11"/>
    <x v="0"/>
    <x v="364"/>
    <x v="0"/>
    <n v="0.2"/>
    <x v="1"/>
    <n v="12990"/>
    <m/>
  </r>
  <r>
    <x v="1"/>
    <x v="11"/>
    <x v="11"/>
    <x v="0"/>
    <x v="1200"/>
    <x v="0"/>
    <n v="1"/>
    <x v="1"/>
    <n v="5379"/>
    <m/>
  </r>
  <r>
    <x v="1"/>
    <x v="11"/>
    <x v="11"/>
    <x v="0"/>
    <x v="326"/>
    <x v="0"/>
    <n v="0.5"/>
    <x v="1"/>
    <n v="2390"/>
    <m/>
  </r>
  <r>
    <x v="1"/>
    <x v="11"/>
    <x v="11"/>
    <x v="0"/>
    <x v="127"/>
    <x v="0"/>
    <n v="1"/>
    <x v="1"/>
    <n v="1400"/>
    <m/>
  </r>
  <r>
    <x v="1"/>
    <x v="11"/>
    <x v="11"/>
    <x v="0"/>
    <x v="1201"/>
    <x v="0"/>
    <n v="0.1"/>
    <x v="2"/>
    <n v="11990"/>
    <m/>
  </r>
  <r>
    <x v="1"/>
    <x v="11"/>
    <x v="11"/>
    <x v="0"/>
    <x v="1202"/>
    <x v="0"/>
    <n v="0.5"/>
    <x v="1"/>
    <n v="14000"/>
    <m/>
  </r>
  <r>
    <x v="1"/>
    <x v="11"/>
    <x v="11"/>
    <x v="0"/>
    <x v="331"/>
    <x v="0"/>
    <n v="0.3"/>
    <x v="1"/>
    <n v="8495"/>
    <m/>
  </r>
  <r>
    <x v="1"/>
    <x v="11"/>
    <x v="11"/>
    <x v="0"/>
    <x v="1203"/>
    <x v="0"/>
    <n v="1"/>
    <x v="0"/>
    <n v="2490"/>
    <m/>
  </r>
  <r>
    <x v="1"/>
    <x v="11"/>
    <x v="11"/>
    <x v="0"/>
    <x v="1204"/>
    <x v="0"/>
    <n v="0.2"/>
    <x v="1"/>
    <n v="8900"/>
    <m/>
  </r>
  <r>
    <x v="1"/>
    <x v="11"/>
    <x v="11"/>
    <x v="0"/>
    <x v="218"/>
    <x v="0"/>
    <n v="2"/>
    <x v="1"/>
    <n v="1759"/>
    <m/>
  </r>
  <r>
    <x v="1"/>
    <x v="11"/>
    <x v="11"/>
    <x v="0"/>
    <x v="1205"/>
    <x v="0"/>
    <n v="0.2"/>
    <x v="1"/>
    <n v="16900"/>
    <m/>
  </r>
  <r>
    <x v="1"/>
    <x v="11"/>
    <x v="11"/>
    <x v="0"/>
    <x v="373"/>
    <x v="0"/>
    <n v="0.5"/>
    <x v="1"/>
    <n v="4749"/>
    <m/>
  </r>
  <r>
    <x v="1"/>
    <x v="11"/>
    <x v="11"/>
    <x v="0"/>
    <x v="209"/>
    <x v="0"/>
    <n v="0.15"/>
    <x v="1"/>
    <n v="18414"/>
    <m/>
  </r>
  <r>
    <x v="1"/>
    <x v="11"/>
    <x v="11"/>
    <x v="0"/>
    <x v="221"/>
    <x v="0"/>
    <n v="0.2"/>
    <x v="1"/>
    <n v="19900"/>
    <m/>
  </r>
  <r>
    <x v="1"/>
    <x v="11"/>
    <x v="11"/>
    <x v="0"/>
    <x v="1106"/>
    <x v="0"/>
    <n v="0.1"/>
    <x v="1"/>
    <n v="12300"/>
    <m/>
  </r>
  <r>
    <x v="1"/>
    <x v="11"/>
    <x v="11"/>
    <x v="0"/>
    <x v="953"/>
    <x v="0"/>
    <n v="0.3"/>
    <x v="1"/>
    <n v="3600"/>
    <m/>
  </r>
  <r>
    <x v="1"/>
    <x v="11"/>
    <x v="11"/>
    <x v="0"/>
    <x v="1206"/>
    <x v="0"/>
    <n v="1"/>
    <x v="0"/>
    <n v="4000"/>
    <m/>
  </r>
  <r>
    <x v="1"/>
    <x v="11"/>
    <x v="11"/>
    <x v="0"/>
    <x v="227"/>
    <x v="0"/>
    <n v="0.5"/>
    <x v="2"/>
    <n v="2890"/>
    <m/>
  </r>
  <r>
    <x v="1"/>
    <x v="11"/>
    <x v="11"/>
    <x v="0"/>
    <x v="312"/>
    <x v="0"/>
    <n v="1"/>
    <x v="2"/>
    <n v="3200"/>
    <m/>
  </r>
  <r>
    <x v="1"/>
    <x v="11"/>
    <x v="11"/>
    <x v="0"/>
    <x v="18"/>
    <x v="1"/>
    <n v="2"/>
    <x v="0"/>
    <n v="400"/>
    <m/>
  </r>
  <r>
    <x v="1"/>
    <x v="11"/>
    <x v="11"/>
    <x v="0"/>
    <x v="638"/>
    <x v="1"/>
    <n v="3"/>
    <x v="0"/>
    <n v="180"/>
    <m/>
  </r>
  <r>
    <x v="1"/>
    <x v="11"/>
    <x v="11"/>
    <x v="0"/>
    <x v="639"/>
    <x v="1"/>
    <n v="1"/>
    <x v="0"/>
    <n v="1800"/>
    <m/>
  </r>
  <r>
    <x v="1"/>
    <x v="11"/>
    <x v="11"/>
    <x v="0"/>
    <x v="640"/>
    <x v="1"/>
    <n v="1"/>
    <x v="0"/>
    <n v="1500"/>
    <m/>
  </r>
  <r>
    <x v="1"/>
    <x v="11"/>
    <x v="11"/>
    <x v="0"/>
    <x v="642"/>
    <x v="1"/>
    <n v="2"/>
    <x v="0"/>
    <n v="850"/>
    <m/>
  </r>
  <r>
    <x v="1"/>
    <x v="11"/>
    <x v="11"/>
    <x v="0"/>
    <x v="643"/>
    <x v="1"/>
    <n v="1"/>
    <x v="0"/>
    <n v="3036"/>
    <m/>
  </r>
  <r>
    <x v="1"/>
    <x v="11"/>
    <x v="11"/>
    <x v="0"/>
    <x v="94"/>
    <x v="1"/>
    <n v="4"/>
    <x v="0"/>
    <n v="525"/>
    <m/>
  </r>
  <r>
    <x v="1"/>
    <x v="11"/>
    <x v="11"/>
    <x v="0"/>
    <x v="644"/>
    <x v="1"/>
    <n v="2"/>
    <x v="0"/>
    <n v="240"/>
    <m/>
  </r>
  <r>
    <x v="1"/>
    <x v="11"/>
    <x v="11"/>
    <x v="0"/>
    <x v="854"/>
    <x v="7"/>
    <n v="1.5"/>
    <x v="1"/>
    <n v="18190"/>
    <m/>
  </r>
  <r>
    <x v="1"/>
    <x v="11"/>
    <x v="11"/>
    <x v="0"/>
    <x v="1207"/>
    <x v="7"/>
    <n v="1"/>
    <x v="1"/>
    <n v="3500"/>
    <m/>
  </r>
  <r>
    <x v="1"/>
    <x v="11"/>
    <x v="11"/>
    <x v="0"/>
    <x v="930"/>
    <x v="7"/>
    <n v="1"/>
    <x v="1"/>
    <n v="4500"/>
    <m/>
  </r>
  <r>
    <x v="1"/>
    <x v="11"/>
    <x v="11"/>
    <x v="0"/>
    <x v="1208"/>
    <x v="3"/>
    <n v="0.08"/>
    <x v="1"/>
    <n v="9267"/>
    <m/>
  </r>
  <r>
    <x v="1"/>
    <x v="11"/>
    <x v="11"/>
    <x v="0"/>
    <x v="1209"/>
    <x v="3"/>
    <n v="0.25"/>
    <x v="1"/>
    <n v="4780"/>
    <m/>
  </r>
  <r>
    <x v="1"/>
    <x v="11"/>
    <x v="11"/>
    <x v="0"/>
    <x v="1210"/>
    <x v="3"/>
    <n v="0.3"/>
    <x v="1"/>
    <n v="9633"/>
    <m/>
  </r>
  <r>
    <x v="1"/>
    <x v="11"/>
    <x v="11"/>
    <x v="0"/>
    <x v="1211"/>
    <x v="3"/>
    <n v="1"/>
    <x v="1"/>
    <n v="1300"/>
    <m/>
  </r>
  <r>
    <x v="1"/>
    <x v="11"/>
    <x v="11"/>
    <x v="0"/>
    <x v="1212"/>
    <x v="3"/>
    <n v="0.3"/>
    <x v="1"/>
    <n v="7950"/>
    <m/>
  </r>
  <r>
    <x v="1"/>
    <x v="11"/>
    <x v="11"/>
    <x v="0"/>
    <x v="1213"/>
    <x v="3"/>
    <n v="0.3"/>
    <x v="1"/>
    <n v="18200"/>
    <m/>
  </r>
  <r>
    <x v="1"/>
    <x v="11"/>
    <x v="11"/>
    <x v="0"/>
    <x v="942"/>
    <x v="3"/>
    <n v="1"/>
    <x v="1"/>
    <n v="3500"/>
    <m/>
  </r>
  <r>
    <x v="1"/>
    <x v="11"/>
    <x v="11"/>
    <x v="0"/>
    <x v="1214"/>
    <x v="3"/>
    <n v="0.3"/>
    <x v="1"/>
    <n v="7950"/>
    <m/>
  </r>
  <r>
    <x v="1"/>
    <x v="11"/>
    <x v="11"/>
    <x v="0"/>
    <x v="1215"/>
    <x v="3"/>
    <n v="0.1"/>
    <x v="1"/>
    <n v="17500"/>
    <m/>
  </r>
  <r>
    <x v="1"/>
    <x v="11"/>
    <x v="11"/>
    <x v="0"/>
    <x v="344"/>
    <x v="3"/>
    <n v="0.3"/>
    <x v="1"/>
    <n v="18300"/>
    <m/>
  </r>
  <r>
    <x v="1"/>
    <x v="11"/>
    <x v="11"/>
    <x v="0"/>
    <x v="1216"/>
    <x v="3"/>
    <n v="0.5"/>
    <x v="1"/>
    <n v="7890"/>
    <m/>
  </r>
  <r>
    <x v="1"/>
    <x v="11"/>
    <x v="11"/>
    <x v="0"/>
    <x v="1217"/>
    <x v="3"/>
    <n v="0.05"/>
    <x v="1"/>
    <n v="13600"/>
    <m/>
  </r>
  <r>
    <x v="1"/>
    <x v="11"/>
    <x v="11"/>
    <x v="0"/>
    <x v="1218"/>
    <x v="3"/>
    <n v="1.5"/>
    <x v="1"/>
    <n v="1390"/>
    <m/>
  </r>
  <r>
    <x v="1"/>
    <x v="11"/>
    <x v="11"/>
    <x v="0"/>
    <x v="200"/>
    <x v="3"/>
    <n v="0.25"/>
    <x v="1"/>
    <n v="6800"/>
    <m/>
  </r>
  <r>
    <x v="1"/>
    <x v="11"/>
    <x v="11"/>
    <x v="0"/>
    <x v="288"/>
    <x v="3"/>
    <n v="3"/>
    <x v="0"/>
    <n v="1600"/>
    <m/>
  </r>
  <r>
    <x v="1"/>
    <x v="11"/>
    <x v="11"/>
    <x v="0"/>
    <x v="201"/>
    <x v="3"/>
    <n v="3"/>
    <x v="0"/>
    <n v="1600"/>
    <m/>
  </r>
  <r>
    <x v="1"/>
    <x v="11"/>
    <x v="11"/>
    <x v="0"/>
    <x v="1219"/>
    <x v="3"/>
    <n v="0.25"/>
    <x v="1"/>
    <n v="8600"/>
    <m/>
  </r>
  <r>
    <x v="1"/>
    <x v="11"/>
    <x v="11"/>
    <x v="0"/>
    <x v="1220"/>
    <x v="3"/>
    <n v="0.3"/>
    <x v="1"/>
    <n v="5980"/>
    <m/>
  </r>
  <r>
    <x v="1"/>
    <x v="11"/>
    <x v="11"/>
    <x v="0"/>
    <x v="244"/>
    <x v="3"/>
    <n v="1"/>
    <x v="1"/>
    <n v="1890"/>
    <m/>
  </r>
  <r>
    <x v="1"/>
    <x v="11"/>
    <x v="11"/>
    <x v="0"/>
    <x v="1221"/>
    <x v="3"/>
    <n v="0.5"/>
    <x v="1"/>
    <n v="1800"/>
    <m/>
  </r>
  <r>
    <x v="1"/>
    <x v="11"/>
    <x v="11"/>
    <x v="0"/>
    <x v="1222"/>
    <x v="3"/>
    <n v="0.5"/>
    <x v="1"/>
    <n v="4000"/>
    <m/>
  </r>
  <r>
    <x v="1"/>
    <x v="11"/>
    <x v="11"/>
    <x v="0"/>
    <x v="1223"/>
    <x v="8"/>
    <n v="3"/>
    <x v="1"/>
    <n v="16000"/>
    <m/>
  </r>
  <r>
    <x v="1"/>
    <x v="11"/>
    <x v="11"/>
    <x v="0"/>
    <x v="1224"/>
    <x v="4"/>
    <n v="3"/>
    <x v="0"/>
    <n v="2500"/>
    <m/>
  </r>
  <r>
    <x v="1"/>
    <x v="11"/>
    <x v="11"/>
    <x v="0"/>
    <x v="345"/>
    <x v="4"/>
    <n v="2"/>
    <x v="0"/>
    <n v="550"/>
    <m/>
  </r>
  <r>
    <x v="1"/>
    <x v="11"/>
    <x v="11"/>
    <x v="0"/>
    <x v="1225"/>
    <x v="4"/>
    <n v="2"/>
    <x v="0"/>
    <n v="2500"/>
    <m/>
  </r>
  <r>
    <x v="1"/>
    <x v="11"/>
    <x v="11"/>
    <x v="0"/>
    <x v="1226"/>
    <x v="5"/>
    <n v="3"/>
    <x v="2"/>
    <n v="4699"/>
    <m/>
  </r>
  <r>
    <x v="1"/>
    <x v="11"/>
    <x v="11"/>
    <x v="0"/>
    <x v="346"/>
    <x v="5"/>
    <n v="0.5"/>
    <x v="2"/>
    <n v="4300"/>
    <m/>
  </r>
  <r>
    <x v="1"/>
    <x v="11"/>
    <x v="11"/>
    <x v="0"/>
    <x v="926"/>
    <x v="5"/>
    <n v="30"/>
    <x v="0"/>
    <n v="290"/>
    <m/>
  </r>
  <r>
    <x v="1"/>
    <x v="11"/>
    <x v="11"/>
    <x v="0"/>
    <x v="248"/>
    <x v="5"/>
    <n v="1"/>
    <x v="2"/>
    <n v="1200"/>
    <m/>
  </r>
  <r>
    <x v="1"/>
    <x v="11"/>
    <x v="11"/>
    <x v="0"/>
    <x v="249"/>
    <x v="5"/>
    <n v="0.5"/>
    <x v="1"/>
    <n v="15876"/>
    <m/>
  </r>
  <r>
    <x v="1"/>
    <x v="11"/>
    <x v="11"/>
    <x v="0"/>
    <x v="1023"/>
    <x v="5"/>
    <n v="0.2"/>
    <x v="1"/>
    <n v="25000"/>
    <m/>
  </r>
  <r>
    <x v="1"/>
    <x v="11"/>
    <x v="11"/>
    <x v="31"/>
    <x v="216"/>
    <x v="0"/>
    <n v="1"/>
    <x v="2"/>
    <n v="7800"/>
    <m/>
  </r>
  <r>
    <x v="1"/>
    <x v="11"/>
    <x v="11"/>
    <x v="31"/>
    <x v="308"/>
    <x v="0"/>
    <n v="2"/>
    <x v="2"/>
    <n v="3900"/>
    <m/>
  </r>
  <r>
    <x v="1"/>
    <x v="11"/>
    <x v="11"/>
    <x v="31"/>
    <x v="1227"/>
    <x v="0"/>
    <n v="0.3"/>
    <x v="1"/>
    <n v="9500"/>
    <m/>
  </r>
  <r>
    <x v="1"/>
    <x v="11"/>
    <x v="11"/>
    <x v="31"/>
    <x v="1228"/>
    <x v="0"/>
    <n v="0.5"/>
    <x v="1"/>
    <n v="10700"/>
    <m/>
  </r>
  <r>
    <x v="1"/>
    <x v="11"/>
    <x v="11"/>
    <x v="31"/>
    <x v="1229"/>
    <x v="0"/>
    <n v="1"/>
    <x v="1"/>
    <n v="1649"/>
    <n v="2"/>
  </r>
  <r>
    <x v="1"/>
    <x v="11"/>
    <x v="11"/>
    <x v="31"/>
    <x v="998"/>
    <x v="0"/>
    <n v="1E-3"/>
    <x v="1"/>
    <n v="8478000"/>
    <m/>
  </r>
  <r>
    <x v="1"/>
    <x v="11"/>
    <x v="11"/>
    <x v="31"/>
    <x v="326"/>
    <x v="0"/>
    <n v="0.5"/>
    <x v="1"/>
    <n v="2390"/>
    <m/>
  </r>
  <r>
    <x v="1"/>
    <x v="11"/>
    <x v="11"/>
    <x v="31"/>
    <x v="127"/>
    <x v="0"/>
    <n v="2"/>
    <x v="1"/>
    <n v="1400"/>
    <m/>
  </r>
  <r>
    <x v="1"/>
    <x v="11"/>
    <x v="11"/>
    <x v="31"/>
    <x v="975"/>
    <x v="0"/>
    <n v="0.8"/>
    <x v="1"/>
    <n v="2929"/>
    <m/>
  </r>
  <r>
    <x v="1"/>
    <x v="11"/>
    <x v="11"/>
    <x v="31"/>
    <x v="1230"/>
    <x v="0"/>
    <n v="2"/>
    <x v="0"/>
    <n v="500"/>
    <m/>
  </r>
  <r>
    <x v="1"/>
    <x v="11"/>
    <x v="11"/>
    <x v="31"/>
    <x v="171"/>
    <x v="0"/>
    <n v="0.05"/>
    <x v="1"/>
    <n v="55791"/>
    <m/>
  </r>
  <r>
    <x v="1"/>
    <x v="11"/>
    <x v="11"/>
    <x v="31"/>
    <x v="1060"/>
    <x v="0"/>
    <n v="0.05"/>
    <x v="1"/>
    <n v="114238"/>
    <m/>
  </r>
  <r>
    <x v="1"/>
    <x v="11"/>
    <x v="11"/>
    <x v="31"/>
    <x v="1202"/>
    <x v="0"/>
    <n v="0.4"/>
    <x v="1"/>
    <n v="14000"/>
    <m/>
  </r>
  <r>
    <x v="1"/>
    <x v="11"/>
    <x v="11"/>
    <x v="31"/>
    <x v="1231"/>
    <x v="0"/>
    <n v="0.01"/>
    <x v="1"/>
    <n v="129900"/>
    <m/>
  </r>
  <r>
    <x v="1"/>
    <x v="11"/>
    <x v="11"/>
    <x v="31"/>
    <x v="936"/>
    <x v="0"/>
    <n v="0.1"/>
    <x v="1"/>
    <n v="8090"/>
    <m/>
  </r>
  <r>
    <x v="1"/>
    <x v="11"/>
    <x v="11"/>
    <x v="31"/>
    <x v="1232"/>
    <x v="0"/>
    <n v="0.3"/>
    <x v="2"/>
    <n v="5663"/>
    <m/>
  </r>
  <r>
    <x v="1"/>
    <x v="11"/>
    <x v="11"/>
    <x v="31"/>
    <x v="1233"/>
    <x v="0"/>
    <n v="0.45"/>
    <x v="1"/>
    <n v="6475"/>
    <m/>
  </r>
  <r>
    <x v="1"/>
    <x v="11"/>
    <x v="11"/>
    <x v="31"/>
    <x v="1234"/>
    <x v="0"/>
    <n v="2"/>
    <x v="1"/>
    <n v="3200"/>
    <n v="2"/>
  </r>
  <r>
    <x v="1"/>
    <x v="11"/>
    <x v="11"/>
    <x v="31"/>
    <x v="1204"/>
    <x v="0"/>
    <n v="0.1"/>
    <x v="1"/>
    <n v="8900"/>
    <m/>
  </r>
  <r>
    <x v="1"/>
    <x v="11"/>
    <x v="11"/>
    <x v="31"/>
    <x v="218"/>
    <x v="0"/>
    <n v="3"/>
    <x v="1"/>
    <n v="1759"/>
    <m/>
  </r>
  <r>
    <x v="1"/>
    <x v="11"/>
    <x v="11"/>
    <x v="31"/>
    <x v="1235"/>
    <x v="0"/>
    <n v="0.2"/>
    <x v="1"/>
    <n v="6800"/>
    <m/>
  </r>
  <r>
    <x v="1"/>
    <x v="11"/>
    <x v="11"/>
    <x v="31"/>
    <x v="1236"/>
    <x v="0"/>
    <n v="6"/>
    <x v="1"/>
    <n v="290"/>
    <n v="2"/>
  </r>
  <r>
    <x v="1"/>
    <x v="11"/>
    <x v="11"/>
    <x v="31"/>
    <x v="1097"/>
    <x v="0"/>
    <n v="0.02"/>
    <x v="1"/>
    <n v="33000"/>
    <m/>
  </r>
  <r>
    <x v="1"/>
    <x v="11"/>
    <x v="11"/>
    <x v="31"/>
    <x v="1237"/>
    <x v="0"/>
    <n v="0.06"/>
    <x v="1"/>
    <n v="17592"/>
    <m/>
  </r>
  <r>
    <x v="1"/>
    <x v="11"/>
    <x v="11"/>
    <x v="31"/>
    <x v="999"/>
    <x v="0"/>
    <n v="0.1"/>
    <x v="1"/>
    <n v="12000"/>
    <m/>
  </r>
  <r>
    <x v="1"/>
    <x v="11"/>
    <x v="11"/>
    <x v="31"/>
    <x v="374"/>
    <x v="0"/>
    <n v="0.2"/>
    <x v="1"/>
    <n v="9769"/>
    <m/>
  </r>
  <r>
    <x v="1"/>
    <x v="11"/>
    <x v="11"/>
    <x v="31"/>
    <x v="1238"/>
    <x v="0"/>
    <n v="1"/>
    <x v="0"/>
    <n v="1250"/>
    <m/>
  </r>
  <r>
    <x v="1"/>
    <x v="11"/>
    <x v="11"/>
    <x v="31"/>
    <x v="1239"/>
    <x v="0"/>
    <n v="1"/>
    <x v="0"/>
    <n v="90891"/>
    <m/>
  </r>
  <r>
    <x v="1"/>
    <x v="11"/>
    <x v="11"/>
    <x v="31"/>
    <x v="1240"/>
    <x v="0"/>
    <n v="1"/>
    <x v="0"/>
    <n v="3700"/>
    <m/>
  </r>
  <r>
    <x v="1"/>
    <x v="11"/>
    <x v="11"/>
    <x v="31"/>
    <x v="280"/>
    <x v="0"/>
    <n v="0.4"/>
    <x v="1"/>
    <n v="5700"/>
    <m/>
  </r>
  <r>
    <x v="1"/>
    <x v="11"/>
    <x v="11"/>
    <x v="31"/>
    <x v="1241"/>
    <x v="0"/>
    <n v="0.12"/>
    <x v="1"/>
    <n v="9275"/>
    <m/>
  </r>
  <r>
    <x v="1"/>
    <x v="11"/>
    <x v="11"/>
    <x v="31"/>
    <x v="1242"/>
    <x v="0"/>
    <n v="40"/>
    <x v="1"/>
    <n v="470"/>
    <n v="2"/>
  </r>
  <r>
    <x v="1"/>
    <x v="11"/>
    <x v="11"/>
    <x v="31"/>
    <x v="1243"/>
    <x v="0"/>
    <n v="0.5"/>
    <x v="1"/>
    <n v="3500"/>
    <m/>
  </r>
  <r>
    <x v="1"/>
    <x v="11"/>
    <x v="11"/>
    <x v="31"/>
    <x v="1106"/>
    <x v="0"/>
    <n v="0.2"/>
    <x v="1"/>
    <n v="12300"/>
    <m/>
  </r>
  <r>
    <x v="1"/>
    <x v="11"/>
    <x v="11"/>
    <x v="31"/>
    <x v="1244"/>
    <x v="0"/>
    <n v="0.09"/>
    <x v="1"/>
    <n v="70211"/>
    <m/>
  </r>
  <r>
    <x v="1"/>
    <x v="11"/>
    <x v="11"/>
    <x v="31"/>
    <x v="1245"/>
    <x v="0"/>
    <n v="0.2"/>
    <x v="1"/>
    <n v="19100"/>
    <m/>
  </r>
  <r>
    <x v="1"/>
    <x v="11"/>
    <x v="11"/>
    <x v="31"/>
    <x v="1246"/>
    <x v="0"/>
    <n v="0.1"/>
    <x v="2"/>
    <n v="7900"/>
    <m/>
  </r>
  <r>
    <x v="1"/>
    <x v="11"/>
    <x v="11"/>
    <x v="31"/>
    <x v="1247"/>
    <x v="0"/>
    <n v="1"/>
    <x v="0"/>
    <n v="4000"/>
    <m/>
  </r>
  <r>
    <x v="1"/>
    <x v="11"/>
    <x v="11"/>
    <x v="31"/>
    <x v="90"/>
    <x v="0"/>
    <n v="0.1"/>
    <x v="2"/>
    <n v="3500"/>
    <m/>
  </r>
  <r>
    <x v="1"/>
    <x v="11"/>
    <x v="11"/>
    <x v="31"/>
    <x v="227"/>
    <x v="0"/>
    <n v="0.5"/>
    <x v="2"/>
    <n v="2890"/>
    <m/>
  </r>
  <r>
    <x v="1"/>
    <x v="11"/>
    <x v="11"/>
    <x v="31"/>
    <x v="1248"/>
    <x v="0"/>
    <n v="0.3"/>
    <x v="2"/>
    <n v="8900"/>
    <m/>
  </r>
  <r>
    <x v="1"/>
    <x v="11"/>
    <x v="11"/>
    <x v="31"/>
    <x v="312"/>
    <x v="0"/>
    <n v="1"/>
    <x v="2"/>
    <n v="3200"/>
    <m/>
  </r>
  <r>
    <x v="1"/>
    <x v="11"/>
    <x v="11"/>
    <x v="31"/>
    <x v="18"/>
    <x v="1"/>
    <n v="2"/>
    <x v="0"/>
    <n v="400"/>
    <m/>
  </r>
  <r>
    <x v="1"/>
    <x v="11"/>
    <x v="11"/>
    <x v="31"/>
    <x v="638"/>
    <x v="1"/>
    <n v="3"/>
    <x v="0"/>
    <n v="180"/>
    <m/>
  </r>
  <r>
    <x v="1"/>
    <x v="11"/>
    <x v="11"/>
    <x v="31"/>
    <x v="639"/>
    <x v="1"/>
    <n v="1"/>
    <x v="0"/>
    <n v="1800"/>
    <m/>
  </r>
  <r>
    <x v="1"/>
    <x v="11"/>
    <x v="11"/>
    <x v="31"/>
    <x v="640"/>
    <x v="1"/>
    <n v="1"/>
    <x v="0"/>
    <n v="1500"/>
    <m/>
  </r>
  <r>
    <x v="1"/>
    <x v="11"/>
    <x v="11"/>
    <x v="31"/>
    <x v="642"/>
    <x v="1"/>
    <n v="2"/>
    <x v="0"/>
    <n v="850"/>
    <m/>
  </r>
  <r>
    <x v="1"/>
    <x v="11"/>
    <x v="11"/>
    <x v="31"/>
    <x v="643"/>
    <x v="1"/>
    <n v="1"/>
    <x v="0"/>
    <n v="3036"/>
    <m/>
  </r>
  <r>
    <x v="1"/>
    <x v="11"/>
    <x v="11"/>
    <x v="31"/>
    <x v="94"/>
    <x v="1"/>
    <n v="4"/>
    <x v="0"/>
    <n v="525"/>
    <m/>
  </r>
  <r>
    <x v="1"/>
    <x v="11"/>
    <x v="11"/>
    <x v="31"/>
    <x v="644"/>
    <x v="1"/>
    <n v="2"/>
    <x v="0"/>
    <n v="240"/>
    <m/>
  </r>
  <r>
    <x v="1"/>
    <x v="11"/>
    <x v="11"/>
    <x v="31"/>
    <x v="1249"/>
    <x v="7"/>
    <n v="0.2"/>
    <x v="1"/>
    <n v="14200"/>
    <m/>
  </r>
  <r>
    <x v="1"/>
    <x v="11"/>
    <x v="11"/>
    <x v="31"/>
    <x v="1250"/>
    <x v="7"/>
    <n v="0.4"/>
    <x v="1"/>
    <n v="47720"/>
    <m/>
  </r>
  <r>
    <x v="1"/>
    <x v="11"/>
    <x v="11"/>
    <x v="31"/>
    <x v="1251"/>
    <x v="7"/>
    <n v="2.5"/>
    <x v="1"/>
    <n v="12760"/>
    <n v="2"/>
  </r>
  <r>
    <x v="1"/>
    <x v="11"/>
    <x v="11"/>
    <x v="31"/>
    <x v="1252"/>
    <x v="7"/>
    <n v="0.15"/>
    <x v="1"/>
    <n v="9160"/>
    <m/>
  </r>
  <r>
    <x v="1"/>
    <x v="11"/>
    <x v="11"/>
    <x v="31"/>
    <x v="1253"/>
    <x v="7"/>
    <n v="5"/>
    <x v="1"/>
    <n v="24500"/>
    <m/>
  </r>
  <r>
    <x v="1"/>
    <x v="11"/>
    <x v="11"/>
    <x v="31"/>
    <x v="1254"/>
    <x v="3"/>
    <n v="0.05"/>
    <x v="1"/>
    <n v="6500"/>
    <m/>
  </r>
  <r>
    <x v="1"/>
    <x v="11"/>
    <x v="11"/>
    <x v="31"/>
    <x v="1255"/>
    <x v="3"/>
    <n v="0.04"/>
    <x v="1"/>
    <n v="9267"/>
    <n v="2"/>
  </r>
  <r>
    <x v="1"/>
    <x v="11"/>
    <x v="11"/>
    <x v="31"/>
    <x v="1256"/>
    <x v="3"/>
    <n v="0.1"/>
    <x v="1"/>
    <n v="9267"/>
    <m/>
  </r>
  <r>
    <x v="1"/>
    <x v="11"/>
    <x v="11"/>
    <x v="31"/>
    <x v="1257"/>
    <x v="3"/>
    <n v="0.3"/>
    <x v="4"/>
    <n v="4780"/>
    <m/>
  </r>
  <r>
    <x v="1"/>
    <x v="11"/>
    <x v="11"/>
    <x v="31"/>
    <x v="1071"/>
    <x v="3"/>
    <n v="3"/>
    <x v="0"/>
    <n v="970"/>
    <m/>
  </r>
  <r>
    <x v="1"/>
    <x v="11"/>
    <x v="11"/>
    <x v="31"/>
    <x v="1258"/>
    <x v="3"/>
    <n v="3"/>
    <x v="0"/>
    <n v="650"/>
    <m/>
  </r>
  <r>
    <x v="1"/>
    <x v="11"/>
    <x v="11"/>
    <x v="31"/>
    <x v="236"/>
    <x v="3"/>
    <n v="2"/>
    <x v="1"/>
    <n v="1300"/>
    <m/>
  </r>
  <r>
    <x v="1"/>
    <x v="11"/>
    <x v="11"/>
    <x v="31"/>
    <x v="1211"/>
    <x v="3"/>
    <n v="0.5"/>
    <x v="1"/>
    <n v="1300"/>
    <n v="2"/>
  </r>
  <r>
    <x v="1"/>
    <x v="11"/>
    <x v="11"/>
    <x v="31"/>
    <x v="1259"/>
    <x v="3"/>
    <n v="0.3"/>
    <x v="1"/>
    <n v="2600"/>
    <m/>
  </r>
  <r>
    <x v="1"/>
    <x v="11"/>
    <x v="11"/>
    <x v="31"/>
    <x v="317"/>
    <x v="3"/>
    <n v="0.6"/>
    <x v="1"/>
    <n v="7950"/>
    <m/>
  </r>
  <r>
    <x v="1"/>
    <x v="11"/>
    <x v="11"/>
    <x v="31"/>
    <x v="1260"/>
    <x v="3"/>
    <n v="0.1"/>
    <x v="1"/>
    <n v="17500"/>
    <m/>
  </r>
  <r>
    <x v="1"/>
    <x v="11"/>
    <x v="11"/>
    <x v="31"/>
    <x v="1261"/>
    <x v="3"/>
    <n v="0.4"/>
    <x v="1"/>
    <n v="18300"/>
    <m/>
  </r>
  <r>
    <x v="1"/>
    <x v="11"/>
    <x v="11"/>
    <x v="31"/>
    <x v="210"/>
    <x v="3"/>
    <n v="2"/>
    <x v="0"/>
    <n v="1700"/>
    <m/>
  </r>
  <r>
    <x v="1"/>
    <x v="11"/>
    <x v="11"/>
    <x v="31"/>
    <x v="1262"/>
    <x v="3"/>
    <n v="0.2"/>
    <x v="1"/>
    <n v="6000"/>
    <m/>
  </r>
  <r>
    <x v="1"/>
    <x v="11"/>
    <x v="11"/>
    <x v="31"/>
    <x v="1263"/>
    <x v="3"/>
    <n v="0.5"/>
    <x v="1"/>
    <n v="1690"/>
    <m/>
  </r>
  <r>
    <x v="1"/>
    <x v="11"/>
    <x v="11"/>
    <x v="31"/>
    <x v="1264"/>
    <x v="3"/>
    <n v="0.5"/>
    <x v="1"/>
    <n v="2497"/>
    <m/>
  </r>
  <r>
    <x v="1"/>
    <x v="11"/>
    <x v="11"/>
    <x v="31"/>
    <x v="50"/>
    <x v="3"/>
    <n v="0.1"/>
    <x v="1"/>
    <n v="33000"/>
    <m/>
  </r>
  <r>
    <x v="1"/>
    <x v="11"/>
    <x v="11"/>
    <x v="31"/>
    <x v="1265"/>
    <x v="3"/>
    <n v="0.3"/>
    <x v="1"/>
    <n v="18320"/>
    <m/>
  </r>
  <r>
    <x v="1"/>
    <x v="11"/>
    <x v="11"/>
    <x v="31"/>
    <x v="1218"/>
    <x v="3"/>
    <n v="2"/>
    <x v="1"/>
    <n v="1390"/>
    <m/>
  </r>
  <r>
    <x v="1"/>
    <x v="11"/>
    <x v="11"/>
    <x v="31"/>
    <x v="1266"/>
    <x v="3"/>
    <n v="0.7"/>
    <x v="1"/>
    <n v="1990"/>
    <m/>
  </r>
  <r>
    <x v="1"/>
    <x v="11"/>
    <x v="11"/>
    <x v="31"/>
    <x v="200"/>
    <x v="3"/>
    <n v="0.3"/>
    <x v="1"/>
    <n v="6800"/>
    <m/>
  </r>
  <r>
    <x v="1"/>
    <x v="11"/>
    <x v="11"/>
    <x v="31"/>
    <x v="200"/>
    <x v="3"/>
    <n v="0.3"/>
    <x v="1"/>
    <n v="6800"/>
    <n v="2"/>
  </r>
  <r>
    <x v="1"/>
    <x v="11"/>
    <x v="11"/>
    <x v="31"/>
    <x v="948"/>
    <x v="3"/>
    <n v="0.05"/>
    <x v="1"/>
    <n v="33000"/>
    <m/>
  </r>
  <r>
    <x v="1"/>
    <x v="11"/>
    <x v="11"/>
    <x v="31"/>
    <x v="201"/>
    <x v="3"/>
    <n v="4"/>
    <x v="0"/>
    <n v="1600"/>
    <m/>
  </r>
  <r>
    <x v="1"/>
    <x v="11"/>
    <x v="11"/>
    <x v="31"/>
    <x v="201"/>
    <x v="3"/>
    <n v="1"/>
    <x v="1"/>
    <n v="1600"/>
    <n v="2"/>
  </r>
  <r>
    <x v="1"/>
    <x v="11"/>
    <x v="11"/>
    <x v="31"/>
    <x v="202"/>
    <x v="3"/>
    <n v="2"/>
    <x v="0"/>
    <n v="1000"/>
    <m/>
  </r>
  <r>
    <x v="1"/>
    <x v="11"/>
    <x v="11"/>
    <x v="31"/>
    <x v="304"/>
    <x v="3"/>
    <n v="1"/>
    <x v="0"/>
    <n v="800"/>
    <m/>
  </r>
  <r>
    <x v="1"/>
    <x v="11"/>
    <x v="11"/>
    <x v="31"/>
    <x v="959"/>
    <x v="3"/>
    <n v="1.3"/>
    <x v="1"/>
    <n v="2400"/>
    <m/>
  </r>
  <r>
    <x v="1"/>
    <x v="11"/>
    <x v="11"/>
    <x v="31"/>
    <x v="244"/>
    <x v="3"/>
    <n v="1"/>
    <x v="1"/>
    <n v="1890"/>
    <m/>
  </r>
  <r>
    <x v="1"/>
    <x v="11"/>
    <x v="11"/>
    <x v="31"/>
    <x v="318"/>
    <x v="3"/>
    <n v="0.5"/>
    <x v="1"/>
    <n v="1800"/>
    <n v="2"/>
  </r>
  <r>
    <x v="1"/>
    <x v="11"/>
    <x v="11"/>
    <x v="31"/>
    <x v="1267"/>
    <x v="3"/>
    <n v="0.5"/>
    <x v="1"/>
    <n v="1800"/>
    <m/>
  </r>
  <r>
    <x v="1"/>
    <x v="11"/>
    <x v="11"/>
    <x v="31"/>
    <x v="1268"/>
    <x v="3"/>
    <n v="1"/>
    <x v="1"/>
    <n v="4200"/>
    <n v="2"/>
  </r>
  <r>
    <x v="1"/>
    <x v="11"/>
    <x v="11"/>
    <x v="31"/>
    <x v="1269"/>
    <x v="3"/>
    <n v="0.9"/>
    <x v="1"/>
    <n v="1900"/>
    <m/>
  </r>
  <r>
    <x v="1"/>
    <x v="11"/>
    <x v="11"/>
    <x v="31"/>
    <x v="1270"/>
    <x v="3"/>
    <n v="0.3"/>
    <x v="1"/>
    <n v="14500"/>
    <m/>
  </r>
  <r>
    <x v="1"/>
    <x v="11"/>
    <x v="11"/>
    <x v="31"/>
    <x v="1271"/>
    <x v="8"/>
    <n v="2"/>
    <x v="1"/>
    <n v="4300"/>
    <m/>
  </r>
  <r>
    <x v="1"/>
    <x v="11"/>
    <x v="11"/>
    <x v="31"/>
    <x v="1272"/>
    <x v="8"/>
    <n v="0.8"/>
    <x v="1"/>
    <n v="12900"/>
    <m/>
  </r>
  <r>
    <x v="1"/>
    <x v="11"/>
    <x v="11"/>
    <x v="31"/>
    <x v="1273"/>
    <x v="8"/>
    <n v="2"/>
    <x v="1"/>
    <n v="12900"/>
    <m/>
  </r>
  <r>
    <x v="1"/>
    <x v="11"/>
    <x v="11"/>
    <x v="31"/>
    <x v="1274"/>
    <x v="8"/>
    <n v="1"/>
    <x v="1"/>
    <n v="2800"/>
    <m/>
  </r>
  <r>
    <x v="1"/>
    <x v="11"/>
    <x v="11"/>
    <x v="31"/>
    <x v="1275"/>
    <x v="8"/>
    <n v="5"/>
    <x v="1"/>
    <n v="18500"/>
    <m/>
  </r>
  <r>
    <x v="1"/>
    <x v="11"/>
    <x v="11"/>
    <x v="31"/>
    <x v="1276"/>
    <x v="8"/>
    <n v="1"/>
    <x v="1"/>
    <n v="17000"/>
    <m/>
  </r>
  <r>
    <x v="1"/>
    <x v="11"/>
    <x v="11"/>
    <x v="31"/>
    <x v="1224"/>
    <x v="4"/>
    <n v="2"/>
    <x v="0"/>
    <n v="2500"/>
    <m/>
  </r>
  <r>
    <x v="1"/>
    <x v="11"/>
    <x v="11"/>
    <x v="31"/>
    <x v="1225"/>
    <x v="4"/>
    <n v="1"/>
    <x v="0"/>
    <n v="2500"/>
    <m/>
  </r>
  <r>
    <x v="1"/>
    <x v="11"/>
    <x v="11"/>
    <x v="31"/>
    <x v="1226"/>
    <x v="5"/>
    <n v="0.5"/>
    <x v="2"/>
    <n v="4699"/>
    <m/>
  </r>
  <r>
    <x v="1"/>
    <x v="11"/>
    <x v="11"/>
    <x v="31"/>
    <x v="346"/>
    <x v="5"/>
    <n v="0.3"/>
    <x v="2"/>
    <n v="4300"/>
    <m/>
  </r>
  <r>
    <x v="1"/>
    <x v="11"/>
    <x v="11"/>
    <x v="31"/>
    <x v="926"/>
    <x v="5"/>
    <n v="50"/>
    <x v="0"/>
    <n v="290"/>
    <m/>
  </r>
  <r>
    <x v="1"/>
    <x v="11"/>
    <x v="11"/>
    <x v="31"/>
    <x v="248"/>
    <x v="5"/>
    <n v="3"/>
    <x v="2"/>
    <n v="1200"/>
    <m/>
  </r>
  <r>
    <x v="1"/>
    <x v="11"/>
    <x v="11"/>
    <x v="31"/>
    <x v="1277"/>
    <x v="5"/>
    <n v="0.25"/>
    <x v="1"/>
    <n v="8995"/>
    <m/>
  </r>
  <r>
    <x v="1"/>
    <x v="11"/>
    <x v="11"/>
    <x v="31"/>
    <x v="249"/>
    <x v="5"/>
    <n v="0.5"/>
    <x v="1"/>
    <n v="15876"/>
    <m/>
  </r>
  <r>
    <x v="1"/>
    <x v="11"/>
    <x v="11"/>
    <x v="31"/>
    <x v="267"/>
    <x v="5"/>
    <n v="0.1"/>
    <x v="1"/>
    <n v="18722"/>
    <m/>
  </r>
  <r>
    <x v="1"/>
    <x v="11"/>
    <x v="11"/>
    <x v="16"/>
    <x v="216"/>
    <x v="0"/>
    <n v="1"/>
    <x v="2"/>
    <n v="7800"/>
    <m/>
  </r>
  <r>
    <x v="1"/>
    <x v="11"/>
    <x v="11"/>
    <x v="16"/>
    <x v="308"/>
    <x v="0"/>
    <n v="2"/>
    <x v="2"/>
    <n v="3900"/>
    <m/>
  </r>
  <r>
    <x v="1"/>
    <x v="11"/>
    <x v="11"/>
    <x v="16"/>
    <x v="1227"/>
    <x v="0"/>
    <n v="0.3"/>
    <x v="1"/>
    <n v="9500"/>
    <m/>
  </r>
  <r>
    <x v="1"/>
    <x v="11"/>
    <x v="11"/>
    <x v="16"/>
    <x v="1228"/>
    <x v="0"/>
    <n v="0.5"/>
    <x v="1"/>
    <n v="10700"/>
    <m/>
  </r>
  <r>
    <x v="1"/>
    <x v="11"/>
    <x v="11"/>
    <x v="16"/>
    <x v="1229"/>
    <x v="0"/>
    <n v="1"/>
    <x v="1"/>
    <n v="1649"/>
    <n v="2"/>
  </r>
  <r>
    <x v="1"/>
    <x v="11"/>
    <x v="11"/>
    <x v="16"/>
    <x v="998"/>
    <x v="0"/>
    <n v="1E-3"/>
    <x v="1"/>
    <n v="8478000"/>
    <m/>
  </r>
  <r>
    <x v="1"/>
    <x v="11"/>
    <x v="11"/>
    <x v="16"/>
    <x v="326"/>
    <x v="0"/>
    <n v="0.5"/>
    <x v="1"/>
    <n v="2390"/>
    <m/>
  </r>
  <r>
    <x v="1"/>
    <x v="11"/>
    <x v="11"/>
    <x v="16"/>
    <x v="127"/>
    <x v="0"/>
    <n v="2"/>
    <x v="1"/>
    <n v="1400"/>
    <m/>
  </r>
  <r>
    <x v="1"/>
    <x v="11"/>
    <x v="11"/>
    <x v="16"/>
    <x v="975"/>
    <x v="0"/>
    <n v="0.8"/>
    <x v="1"/>
    <n v="2929"/>
    <m/>
  </r>
  <r>
    <x v="1"/>
    <x v="11"/>
    <x v="11"/>
    <x v="16"/>
    <x v="1230"/>
    <x v="0"/>
    <n v="2"/>
    <x v="0"/>
    <n v="500"/>
    <m/>
  </r>
  <r>
    <x v="1"/>
    <x v="11"/>
    <x v="11"/>
    <x v="16"/>
    <x v="171"/>
    <x v="0"/>
    <n v="0.05"/>
    <x v="1"/>
    <n v="55791"/>
    <m/>
  </r>
  <r>
    <x v="1"/>
    <x v="11"/>
    <x v="11"/>
    <x v="16"/>
    <x v="1060"/>
    <x v="0"/>
    <n v="0.05"/>
    <x v="1"/>
    <n v="114238"/>
    <m/>
  </r>
  <r>
    <x v="1"/>
    <x v="11"/>
    <x v="11"/>
    <x v="16"/>
    <x v="1202"/>
    <x v="0"/>
    <n v="0.4"/>
    <x v="1"/>
    <n v="14000"/>
    <m/>
  </r>
  <r>
    <x v="1"/>
    <x v="11"/>
    <x v="11"/>
    <x v="16"/>
    <x v="1231"/>
    <x v="0"/>
    <n v="0.01"/>
    <x v="1"/>
    <n v="129900"/>
    <m/>
  </r>
  <r>
    <x v="1"/>
    <x v="11"/>
    <x v="11"/>
    <x v="16"/>
    <x v="936"/>
    <x v="0"/>
    <n v="0.1"/>
    <x v="1"/>
    <n v="8090"/>
    <m/>
  </r>
  <r>
    <x v="1"/>
    <x v="11"/>
    <x v="11"/>
    <x v="16"/>
    <x v="1232"/>
    <x v="0"/>
    <n v="0.3"/>
    <x v="2"/>
    <n v="5663"/>
    <m/>
  </r>
  <r>
    <x v="1"/>
    <x v="11"/>
    <x v="11"/>
    <x v="16"/>
    <x v="1233"/>
    <x v="0"/>
    <n v="0.45"/>
    <x v="1"/>
    <n v="6475"/>
    <m/>
  </r>
  <r>
    <x v="1"/>
    <x v="11"/>
    <x v="11"/>
    <x v="16"/>
    <x v="1234"/>
    <x v="0"/>
    <n v="2"/>
    <x v="1"/>
    <n v="3200"/>
    <n v="2"/>
  </r>
  <r>
    <x v="1"/>
    <x v="11"/>
    <x v="11"/>
    <x v="16"/>
    <x v="1204"/>
    <x v="0"/>
    <n v="0.1"/>
    <x v="1"/>
    <n v="8900"/>
    <m/>
  </r>
  <r>
    <x v="1"/>
    <x v="11"/>
    <x v="11"/>
    <x v="16"/>
    <x v="218"/>
    <x v="0"/>
    <n v="3"/>
    <x v="1"/>
    <n v="1759"/>
    <m/>
  </r>
  <r>
    <x v="1"/>
    <x v="11"/>
    <x v="11"/>
    <x v="16"/>
    <x v="1235"/>
    <x v="0"/>
    <n v="0.2"/>
    <x v="1"/>
    <n v="6800"/>
    <m/>
  </r>
  <r>
    <x v="1"/>
    <x v="11"/>
    <x v="11"/>
    <x v="16"/>
    <x v="1236"/>
    <x v="0"/>
    <n v="6"/>
    <x v="1"/>
    <n v="290"/>
    <n v="2"/>
  </r>
  <r>
    <x v="1"/>
    <x v="11"/>
    <x v="11"/>
    <x v="16"/>
    <x v="1097"/>
    <x v="0"/>
    <n v="0.02"/>
    <x v="1"/>
    <n v="33000"/>
    <m/>
  </r>
  <r>
    <x v="1"/>
    <x v="11"/>
    <x v="11"/>
    <x v="16"/>
    <x v="1237"/>
    <x v="0"/>
    <n v="0.06"/>
    <x v="1"/>
    <n v="17592"/>
    <m/>
  </r>
  <r>
    <x v="1"/>
    <x v="11"/>
    <x v="11"/>
    <x v="16"/>
    <x v="999"/>
    <x v="0"/>
    <n v="0.1"/>
    <x v="1"/>
    <n v="12000"/>
    <m/>
  </r>
  <r>
    <x v="1"/>
    <x v="11"/>
    <x v="11"/>
    <x v="16"/>
    <x v="374"/>
    <x v="0"/>
    <n v="0.2"/>
    <x v="1"/>
    <n v="9769"/>
    <m/>
  </r>
  <r>
    <x v="1"/>
    <x v="11"/>
    <x v="11"/>
    <x v="16"/>
    <x v="1239"/>
    <x v="0"/>
    <n v="1"/>
    <x v="0"/>
    <n v="90891"/>
    <m/>
  </r>
  <r>
    <x v="1"/>
    <x v="11"/>
    <x v="11"/>
    <x v="16"/>
    <x v="1240"/>
    <x v="0"/>
    <n v="1"/>
    <x v="0"/>
    <n v="3700"/>
    <m/>
  </r>
  <r>
    <x v="1"/>
    <x v="11"/>
    <x v="11"/>
    <x v="16"/>
    <x v="280"/>
    <x v="0"/>
    <n v="0.4"/>
    <x v="1"/>
    <n v="5700"/>
    <m/>
  </r>
  <r>
    <x v="1"/>
    <x v="11"/>
    <x v="11"/>
    <x v="16"/>
    <x v="1241"/>
    <x v="0"/>
    <n v="0.12"/>
    <x v="1"/>
    <n v="9275"/>
    <m/>
  </r>
  <r>
    <x v="1"/>
    <x v="11"/>
    <x v="11"/>
    <x v="16"/>
    <x v="1242"/>
    <x v="0"/>
    <n v="40"/>
    <x v="1"/>
    <n v="470"/>
    <n v="2"/>
  </r>
  <r>
    <x v="1"/>
    <x v="11"/>
    <x v="11"/>
    <x v="16"/>
    <x v="1243"/>
    <x v="0"/>
    <n v="0.5"/>
    <x v="1"/>
    <n v="3500"/>
    <m/>
  </r>
  <r>
    <x v="1"/>
    <x v="11"/>
    <x v="11"/>
    <x v="16"/>
    <x v="1106"/>
    <x v="0"/>
    <n v="0.2"/>
    <x v="1"/>
    <n v="12300"/>
    <m/>
  </r>
  <r>
    <x v="1"/>
    <x v="11"/>
    <x v="11"/>
    <x v="16"/>
    <x v="1244"/>
    <x v="0"/>
    <n v="0.09"/>
    <x v="1"/>
    <n v="70211"/>
    <m/>
  </r>
  <r>
    <x v="1"/>
    <x v="11"/>
    <x v="11"/>
    <x v="16"/>
    <x v="1245"/>
    <x v="0"/>
    <n v="0.2"/>
    <x v="1"/>
    <n v="19100"/>
    <m/>
  </r>
  <r>
    <x v="1"/>
    <x v="11"/>
    <x v="11"/>
    <x v="16"/>
    <x v="1246"/>
    <x v="0"/>
    <n v="0.1"/>
    <x v="2"/>
    <n v="7900"/>
    <m/>
  </r>
  <r>
    <x v="1"/>
    <x v="11"/>
    <x v="11"/>
    <x v="16"/>
    <x v="1247"/>
    <x v="0"/>
    <n v="1"/>
    <x v="0"/>
    <n v="4000"/>
    <m/>
  </r>
  <r>
    <x v="1"/>
    <x v="11"/>
    <x v="11"/>
    <x v="16"/>
    <x v="90"/>
    <x v="0"/>
    <n v="0.1"/>
    <x v="2"/>
    <n v="3500"/>
    <m/>
  </r>
  <r>
    <x v="1"/>
    <x v="11"/>
    <x v="11"/>
    <x v="16"/>
    <x v="227"/>
    <x v="0"/>
    <n v="0.5"/>
    <x v="2"/>
    <n v="2890"/>
    <m/>
  </r>
  <r>
    <x v="1"/>
    <x v="11"/>
    <x v="11"/>
    <x v="16"/>
    <x v="1248"/>
    <x v="0"/>
    <n v="0.3"/>
    <x v="2"/>
    <n v="8900"/>
    <m/>
  </r>
  <r>
    <x v="1"/>
    <x v="11"/>
    <x v="11"/>
    <x v="16"/>
    <x v="312"/>
    <x v="0"/>
    <n v="1"/>
    <x v="2"/>
    <n v="3200"/>
    <m/>
  </r>
  <r>
    <x v="1"/>
    <x v="11"/>
    <x v="11"/>
    <x v="16"/>
    <x v="18"/>
    <x v="1"/>
    <n v="2"/>
    <x v="0"/>
    <n v="400"/>
    <m/>
  </r>
  <r>
    <x v="1"/>
    <x v="11"/>
    <x v="11"/>
    <x v="16"/>
    <x v="638"/>
    <x v="1"/>
    <n v="3"/>
    <x v="0"/>
    <n v="180"/>
    <m/>
  </r>
  <r>
    <x v="1"/>
    <x v="11"/>
    <x v="11"/>
    <x v="16"/>
    <x v="639"/>
    <x v="1"/>
    <n v="1"/>
    <x v="0"/>
    <n v="1800"/>
    <m/>
  </r>
  <r>
    <x v="1"/>
    <x v="11"/>
    <x v="11"/>
    <x v="16"/>
    <x v="640"/>
    <x v="1"/>
    <n v="1"/>
    <x v="0"/>
    <n v="1500"/>
    <m/>
  </r>
  <r>
    <x v="1"/>
    <x v="11"/>
    <x v="11"/>
    <x v="16"/>
    <x v="642"/>
    <x v="1"/>
    <n v="2"/>
    <x v="0"/>
    <n v="850"/>
    <m/>
  </r>
  <r>
    <x v="1"/>
    <x v="11"/>
    <x v="11"/>
    <x v="16"/>
    <x v="643"/>
    <x v="1"/>
    <n v="1"/>
    <x v="0"/>
    <n v="3036"/>
    <m/>
  </r>
  <r>
    <x v="1"/>
    <x v="11"/>
    <x v="11"/>
    <x v="16"/>
    <x v="94"/>
    <x v="1"/>
    <n v="4"/>
    <x v="0"/>
    <n v="525"/>
    <m/>
  </r>
  <r>
    <x v="1"/>
    <x v="11"/>
    <x v="11"/>
    <x v="16"/>
    <x v="644"/>
    <x v="1"/>
    <n v="2"/>
    <x v="0"/>
    <n v="240"/>
    <m/>
  </r>
  <r>
    <x v="1"/>
    <x v="11"/>
    <x v="11"/>
    <x v="16"/>
    <x v="1249"/>
    <x v="7"/>
    <n v="0.2"/>
    <x v="1"/>
    <n v="14200"/>
    <m/>
  </r>
  <r>
    <x v="1"/>
    <x v="11"/>
    <x v="11"/>
    <x v="16"/>
    <x v="1250"/>
    <x v="7"/>
    <n v="0.4"/>
    <x v="1"/>
    <n v="47720"/>
    <m/>
  </r>
  <r>
    <x v="1"/>
    <x v="11"/>
    <x v="11"/>
    <x v="16"/>
    <x v="1251"/>
    <x v="7"/>
    <n v="2.5"/>
    <x v="1"/>
    <n v="12760"/>
    <n v="2"/>
  </r>
  <r>
    <x v="1"/>
    <x v="11"/>
    <x v="11"/>
    <x v="16"/>
    <x v="1252"/>
    <x v="7"/>
    <n v="0.15"/>
    <x v="1"/>
    <n v="9160"/>
    <m/>
  </r>
  <r>
    <x v="1"/>
    <x v="11"/>
    <x v="11"/>
    <x v="16"/>
    <x v="1253"/>
    <x v="7"/>
    <n v="5"/>
    <x v="1"/>
    <n v="24500"/>
    <m/>
  </r>
  <r>
    <x v="1"/>
    <x v="11"/>
    <x v="11"/>
    <x v="16"/>
    <x v="1254"/>
    <x v="3"/>
    <n v="0.05"/>
    <x v="1"/>
    <n v="6500"/>
    <m/>
  </r>
  <r>
    <x v="1"/>
    <x v="11"/>
    <x v="11"/>
    <x v="16"/>
    <x v="1255"/>
    <x v="3"/>
    <n v="0.04"/>
    <x v="1"/>
    <n v="9267"/>
    <n v="2"/>
  </r>
  <r>
    <x v="1"/>
    <x v="11"/>
    <x v="11"/>
    <x v="16"/>
    <x v="1256"/>
    <x v="3"/>
    <n v="0.1"/>
    <x v="1"/>
    <n v="9267"/>
    <m/>
  </r>
  <r>
    <x v="1"/>
    <x v="11"/>
    <x v="11"/>
    <x v="16"/>
    <x v="1257"/>
    <x v="3"/>
    <n v="0.3"/>
    <x v="4"/>
    <n v="4780"/>
    <m/>
  </r>
  <r>
    <x v="1"/>
    <x v="11"/>
    <x v="11"/>
    <x v="16"/>
    <x v="1071"/>
    <x v="3"/>
    <n v="3"/>
    <x v="0"/>
    <n v="970"/>
    <m/>
  </r>
  <r>
    <x v="1"/>
    <x v="11"/>
    <x v="11"/>
    <x v="16"/>
    <x v="1258"/>
    <x v="3"/>
    <n v="3"/>
    <x v="0"/>
    <n v="650"/>
    <m/>
  </r>
  <r>
    <x v="1"/>
    <x v="11"/>
    <x v="11"/>
    <x v="16"/>
    <x v="236"/>
    <x v="3"/>
    <n v="2"/>
    <x v="1"/>
    <n v="1300"/>
    <m/>
  </r>
  <r>
    <x v="1"/>
    <x v="11"/>
    <x v="11"/>
    <x v="16"/>
    <x v="1211"/>
    <x v="3"/>
    <n v="0.5"/>
    <x v="1"/>
    <n v="1300"/>
    <n v="2"/>
  </r>
  <r>
    <x v="1"/>
    <x v="11"/>
    <x v="11"/>
    <x v="16"/>
    <x v="1259"/>
    <x v="3"/>
    <n v="0.3"/>
    <x v="1"/>
    <n v="2600"/>
    <m/>
  </r>
  <r>
    <x v="1"/>
    <x v="11"/>
    <x v="11"/>
    <x v="16"/>
    <x v="317"/>
    <x v="3"/>
    <n v="0.6"/>
    <x v="1"/>
    <n v="7950"/>
    <m/>
  </r>
  <r>
    <x v="1"/>
    <x v="11"/>
    <x v="11"/>
    <x v="16"/>
    <x v="1260"/>
    <x v="3"/>
    <n v="0.1"/>
    <x v="1"/>
    <n v="17500"/>
    <m/>
  </r>
  <r>
    <x v="1"/>
    <x v="11"/>
    <x v="11"/>
    <x v="16"/>
    <x v="1261"/>
    <x v="3"/>
    <n v="0.4"/>
    <x v="1"/>
    <n v="18300"/>
    <m/>
  </r>
  <r>
    <x v="1"/>
    <x v="11"/>
    <x v="11"/>
    <x v="16"/>
    <x v="210"/>
    <x v="3"/>
    <n v="2"/>
    <x v="0"/>
    <n v="1700"/>
    <m/>
  </r>
  <r>
    <x v="1"/>
    <x v="11"/>
    <x v="11"/>
    <x v="16"/>
    <x v="1262"/>
    <x v="3"/>
    <n v="0.2"/>
    <x v="1"/>
    <n v="6000"/>
    <m/>
  </r>
  <r>
    <x v="1"/>
    <x v="11"/>
    <x v="11"/>
    <x v="16"/>
    <x v="1263"/>
    <x v="3"/>
    <n v="0.5"/>
    <x v="1"/>
    <n v="1690"/>
    <m/>
  </r>
  <r>
    <x v="1"/>
    <x v="11"/>
    <x v="11"/>
    <x v="16"/>
    <x v="1264"/>
    <x v="3"/>
    <n v="0.5"/>
    <x v="1"/>
    <n v="2497"/>
    <m/>
  </r>
  <r>
    <x v="1"/>
    <x v="11"/>
    <x v="11"/>
    <x v="16"/>
    <x v="50"/>
    <x v="3"/>
    <n v="0.1"/>
    <x v="1"/>
    <n v="33000"/>
    <m/>
  </r>
  <r>
    <x v="1"/>
    <x v="11"/>
    <x v="11"/>
    <x v="16"/>
    <x v="1265"/>
    <x v="3"/>
    <n v="0.3"/>
    <x v="1"/>
    <n v="18320"/>
    <m/>
  </r>
  <r>
    <x v="1"/>
    <x v="11"/>
    <x v="11"/>
    <x v="16"/>
    <x v="1218"/>
    <x v="3"/>
    <n v="2"/>
    <x v="1"/>
    <n v="1390"/>
    <m/>
  </r>
  <r>
    <x v="1"/>
    <x v="11"/>
    <x v="11"/>
    <x v="16"/>
    <x v="1266"/>
    <x v="3"/>
    <n v="0.7"/>
    <x v="1"/>
    <n v="1990"/>
    <m/>
  </r>
  <r>
    <x v="1"/>
    <x v="11"/>
    <x v="11"/>
    <x v="16"/>
    <x v="200"/>
    <x v="3"/>
    <n v="0.3"/>
    <x v="1"/>
    <n v="6800"/>
    <m/>
  </r>
  <r>
    <x v="1"/>
    <x v="11"/>
    <x v="11"/>
    <x v="16"/>
    <x v="200"/>
    <x v="3"/>
    <n v="0.3"/>
    <x v="1"/>
    <n v="6800"/>
    <n v="2"/>
  </r>
  <r>
    <x v="1"/>
    <x v="11"/>
    <x v="11"/>
    <x v="16"/>
    <x v="948"/>
    <x v="3"/>
    <n v="0.05"/>
    <x v="1"/>
    <n v="33000"/>
    <m/>
  </r>
  <r>
    <x v="1"/>
    <x v="11"/>
    <x v="11"/>
    <x v="16"/>
    <x v="201"/>
    <x v="3"/>
    <n v="4"/>
    <x v="0"/>
    <n v="1600"/>
    <m/>
  </r>
  <r>
    <x v="1"/>
    <x v="11"/>
    <x v="11"/>
    <x v="16"/>
    <x v="201"/>
    <x v="3"/>
    <n v="1"/>
    <x v="1"/>
    <n v="1600"/>
    <n v="2"/>
  </r>
  <r>
    <x v="1"/>
    <x v="11"/>
    <x v="11"/>
    <x v="16"/>
    <x v="202"/>
    <x v="3"/>
    <n v="2"/>
    <x v="0"/>
    <n v="1000"/>
    <m/>
  </r>
  <r>
    <x v="1"/>
    <x v="11"/>
    <x v="11"/>
    <x v="16"/>
    <x v="304"/>
    <x v="3"/>
    <n v="1"/>
    <x v="0"/>
    <n v="800"/>
    <m/>
  </r>
  <r>
    <x v="1"/>
    <x v="11"/>
    <x v="11"/>
    <x v="16"/>
    <x v="959"/>
    <x v="3"/>
    <n v="1.3"/>
    <x v="1"/>
    <n v="2400"/>
    <m/>
  </r>
  <r>
    <x v="1"/>
    <x v="11"/>
    <x v="11"/>
    <x v="16"/>
    <x v="244"/>
    <x v="3"/>
    <n v="1"/>
    <x v="1"/>
    <n v="1890"/>
    <m/>
  </r>
  <r>
    <x v="1"/>
    <x v="11"/>
    <x v="11"/>
    <x v="16"/>
    <x v="318"/>
    <x v="3"/>
    <n v="0.5"/>
    <x v="1"/>
    <n v="1800"/>
    <n v="2"/>
  </r>
  <r>
    <x v="1"/>
    <x v="11"/>
    <x v="11"/>
    <x v="16"/>
    <x v="1267"/>
    <x v="3"/>
    <n v="0.5"/>
    <x v="1"/>
    <n v="1800"/>
    <m/>
  </r>
  <r>
    <x v="1"/>
    <x v="11"/>
    <x v="11"/>
    <x v="16"/>
    <x v="1268"/>
    <x v="3"/>
    <n v="1"/>
    <x v="1"/>
    <n v="4200"/>
    <n v="2"/>
  </r>
  <r>
    <x v="1"/>
    <x v="11"/>
    <x v="11"/>
    <x v="16"/>
    <x v="1269"/>
    <x v="3"/>
    <n v="0.9"/>
    <x v="1"/>
    <n v="1900"/>
    <m/>
  </r>
  <r>
    <x v="1"/>
    <x v="11"/>
    <x v="11"/>
    <x v="16"/>
    <x v="1270"/>
    <x v="3"/>
    <n v="0.3"/>
    <x v="1"/>
    <n v="14500"/>
    <m/>
  </r>
  <r>
    <x v="1"/>
    <x v="11"/>
    <x v="11"/>
    <x v="16"/>
    <x v="1271"/>
    <x v="8"/>
    <n v="2"/>
    <x v="1"/>
    <n v="4300"/>
    <m/>
  </r>
  <r>
    <x v="1"/>
    <x v="11"/>
    <x v="11"/>
    <x v="16"/>
    <x v="1272"/>
    <x v="8"/>
    <n v="0.8"/>
    <x v="1"/>
    <n v="12900"/>
    <m/>
  </r>
  <r>
    <x v="1"/>
    <x v="11"/>
    <x v="11"/>
    <x v="16"/>
    <x v="1273"/>
    <x v="8"/>
    <n v="2"/>
    <x v="1"/>
    <n v="12900"/>
    <m/>
  </r>
  <r>
    <x v="1"/>
    <x v="11"/>
    <x v="11"/>
    <x v="16"/>
    <x v="1274"/>
    <x v="8"/>
    <n v="1"/>
    <x v="1"/>
    <n v="2800"/>
    <m/>
  </r>
  <r>
    <x v="1"/>
    <x v="11"/>
    <x v="11"/>
    <x v="16"/>
    <x v="1275"/>
    <x v="8"/>
    <n v="5"/>
    <x v="1"/>
    <n v="18500"/>
    <m/>
  </r>
  <r>
    <x v="1"/>
    <x v="11"/>
    <x v="11"/>
    <x v="16"/>
    <x v="1276"/>
    <x v="8"/>
    <n v="1"/>
    <x v="1"/>
    <n v="17000"/>
    <m/>
  </r>
  <r>
    <x v="1"/>
    <x v="11"/>
    <x v="11"/>
    <x v="16"/>
    <x v="1224"/>
    <x v="4"/>
    <n v="2"/>
    <x v="0"/>
    <n v="2500"/>
    <m/>
  </r>
  <r>
    <x v="1"/>
    <x v="11"/>
    <x v="11"/>
    <x v="16"/>
    <x v="1238"/>
    <x v="4"/>
    <n v="1"/>
    <x v="0"/>
    <n v="1250"/>
    <m/>
  </r>
  <r>
    <x v="1"/>
    <x v="11"/>
    <x v="11"/>
    <x v="16"/>
    <x v="1225"/>
    <x v="4"/>
    <n v="1"/>
    <x v="0"/>
    <n v="2500"/>
    <m/>
  </r>
  <r>
    <x v="1"/>
    <x v="11"/>
    <x v="11"/>
    <x v="16"/>
    <x v="1226"/>
    <x v="5"/>
    <n v="0.5"/>
    <x v="2"/>
    <n v="4699"/>
    <m/>
  </r>
  <r>
    <x v="1"/>
    <x v="11"/>
    <x v="11"/>
    <x v="16"/>
    <x v="346"/>
    <x v="5"/>
    <n v="0.3"/>
    <x v="2"/>
    <n v="4300"/>
    <m/>
  </r>
  <r>
    <x v="1"/>
    <x v="11"/>
    <x v="11"/>
    <x v="16"/>
    <x v="926"/>
    <x v="5"/>
    <n v="50"/>
    <x v="0"/>
    <n v="290"/>
    <m/>
  </r>
  <r>
    <x v="1"/>
    <x v="11"/>
    <x v="11"/>
    <x v="16"/>
    <x v="248"/>
    <x v="5"/>
    <n v="3"/>
    <x v="2"/>
    <n v="1200"/>
    <m/>
  </r>
  <r>
    <x v="1"/>
    <x v="11"/>
    <x v="11"/>
    <x v="16"/>
    <x v="1277"/>
    <x v="5"/>
    <n v="0.25"/>
    <x v="1"/>
    <n v="8995"/>
    <m/>
  </r>
  <r>
    <x v="1"/>
    <x v="11"/>
    <x v="11"/>
    <x v="16"/>
    <x v="249"/>
    <x v="5"/>
    <n v="0.5"/>
    <x v="1"/>
    <n v="15876"/>
    <m/>
  </r>
  <r>
    <x v="1"/>
    <x v="11"/>
    <x v="11"/>
    <x v="16"/>
    <x v="267"/>
    <x v="5"/>
    <n v="0.1"/>
    <x v="1"/>
    <n v="18722"/>
    <m/>
  </r>
  <r>
    <x v="1"/>
    <x v="11"/>
    <x v="11"/>
    <x v="17"/>
    <x v="216"/>
    <x v="0"/>
    <n v="1"/>
    <x v="2"/>
    <n v="7800"/>
    <m/>
  </r>
  <r>
    <x v="1"/>
    <x v="11"/>
    <x v="11"/>
    <x v="17"/>
    <x v="185"/>
    <x v="0"/>
    <n v="2"/>
    <x v="2"/>
    <n v="3900"/>
    <m/>
  </r>
  <r>
    <x v="1"/>
    <x v="11"/>
    <x v="11"/>
    <x v="17"/>
    <x v="1278"/>
    <x v="0"/>
    <n v="0.1"/>
    <x v="2"/>
    <n v="10000"/>
    <m/>
  </r>
  <r>
    <x v="1"/>
    <x v="11"/>
    <x v="11"/>
    <x v="17"/>
    <x v="326"/>
    <x v="0"/>
    <n v="0.5"/>
    <x v="1"/>
    <n v="2390"/>
    <m/>
  </r>
  <r>
    <x v="1"/>
    <x v="11"/>
    <x v="11"/>
    <x v="17"/>
    <x v="127"/>
    <x v="0"/>
    <n v="2"/>
    <x v="1"/>
    <n v="1400"/>
    <m/>
  </r>
  <r>
    <x v="1"/>
    <x v="11"/>
    <x v="11"/>
    <x v="17"/>
    <x v="1279"/>
    <x v="0"/>
    <n v="1"/>
    <x v="0"/>
    <n v="4500"/>
    <m/>
  </r>
  <r>
    <x v="1"/>
    <x v="11"/>
    <x v="11"/>
    <x v="17"/>
    <x v="328"/>
    <x v="0"/>
    <n v="0.01"/>
    <x v="1"/>
    <n v="32000"/>
    <m/>
  </r>
  <r>
    <x v="1"/>
    <x v="11"/>
    <x v="11"/>
    <x v="17"/>
    <x v="171"/>
    <x v="0"/>
    <n v="2E-3"/>
    <x v="1"/>
    <n v="55791"/>
    <m/>
  </r>
  <r>
    <x v="1"/>
    <x v="11"/>
    <x v="11"/>
    <x v="17"/>
    <x v="1202"/>
    <x v="0"/>
    <n v="0.3"/>
    <x v="1"/>
    <n v="14000"/>
    <m/>
  </r>
  <r>
    <x v="1"/>
    <x v="11"/>
    <x v="11"/>
    <x v="17"/>
    <x v="331"/>
    <x v="0"/>
    <n v="0.2"/>
    <x v="1"/>
    <n v="8495"/>
    <m/>
  </r>
  <r>
    <x v="1"/>
    <x v="11"/>
    <x v="11"/>
    <x v="17"/>
    <x v="1231"/>
    <x v="0"/>
    <n v="1.2E-2"/>
    <x v="1"/>
    <n v="129900"/>
    <m/>
  </r>
  <r>
    <x v="1"/>
    <x v="11"/>
    <x v="11"/>
    <x v="17"/>
    <x v="1280"/>
    <x v="0"/>
    <n v="1"/>
    <x v="0"/>
    <n v="2490"/>
    <m/>
  </r>
  <r>
    <x v="1"/>
    <x v="11"/>
    <x v="11"/>
    <x v="17"/>
    <x v="936"/>
    <x v="0"/>
    <n v="0.05"/>
    <x v="1"/>
    <n v="8090"/>
    <m/>
  </r>
  <r>
    <x v="1"/>
    <x v="11"/>
    <x v="11"/>
    <x v="17"/>
    <x v="333"/>
    <x v="0"/>
    <n v="0.1"/>
    <x v="2"/>
    <n v="8900"/>
    <m/>
  </r>
  <r>
    <x v="1"/>
    <x v="11"/>
    <x v="11"/>
    <x v="17"/>
    <x v="1281"/>
    <x v="0"/>
    <n v="0.4"/>
    <x v="2"/>
    <n v="12000"/>
    <m/>
  </r>
  <r>
    <x v="1"/>
    <x v="11"/>
    <x v="11"/>
    <x v="17"/>
    <x v="1232"/>
    <x v="0"/>
    <n v="0.2"/>
    <x v="2"/>
    <n v="5663"/>
    <m/>
  </r>
  <r>
    <x v="1"/>
    <x v="11"/>
    <x v="11"/>
    <x v="17"/>
    <x v="1204"/>
    <x v="0"/>
    <n v="0.1"/>
    <x v="1"/>
    <n v="8900"/>
    <m/>
  </r>
  <r>
    <x v="1"/>
    <x v="11"/>
    <x v="11"/>
    <x v="17"/>
    <x v="1143"/>
    <x v="0"/>
    <n v="2"/>
    <x v="1"/>
    <n v="6125"/>
    <m/>
  </r>
  <r>
    <x v="1"/>
    <x v="11"/>
    <x v="11"/>
    <x v="17"/>
    <x v="218"/>
    <x v="0"/>
    <n v="4"/>
    <x v="1"/>
    <n v="1759"/>
    <m/>
  </r>
  <r>
    <x v="1"/>
    <x v="11"/>
    <x v="11"/>
    <x v="17"/>
    <x v="1282"/>
    <x v="0"/>
    <n v="0.5"/>
    <x v="2"/>
    <n v="3500"/>
    <m/>
  </r>
  <r>
    <x v="1"/>
    <x v="11"/>
    <x v="11"/>
    <x v="17"/>
    <x v="1283"/>
    <x v="0"/>
    <n v="6"/>
    <x v="0"/>
    <n v="290"/>
    <n v="4"/>
  </r>
  <r>
    <x v="1"/>
    <x v="11"/>
    <x v="11"/>
    <x v="17"/>
    <x v="1097"/>
    <x v="0"/>
    <n v="5.0000000000000001E-3"/>
    <x v="1"/>
    <n v="19380"/>
    <m/>
  </r>
  <r>
    <x v="1"/>
    <x v="11"/>
    <x v="11"/>
    <x v="17"/>
    <x v="1237"/>
    <x v="0"/>
    <n v="7.0000000000000007E-2"/>
    <x v="1"/>
    <n v="17592"/>
    <m/>
  </r>
  <r>
    <x v="1"/>
    <x v="11"/>
    <x v="11"/>
    <x v="17"/>
    <x v="999"/>
    <x v="0"/>
    <n v="0.1"/>
    <x v="1"/>
    <n v="12000"/>
    <m/>
  </r>
  <r>
    <x v="1"/>
    <x v="11"/>
    <x v="11"/>
    <x v="17"/>
    <x v="209"/>
    <x v="0"/>
    <n v="0.15"/>
    <x v="1"/>
    <n v="18414"/>
    <m/>
  </r>
  <r>
    <x v="1"/>
    <x v="11"/>
    <x v="11"/>
    <x v="17"/>
    <x v="1284"/>
    <x v="0"/>
    <n v="0.2"/>
    <x v="1"/>
    <n v="19900"/>
    <m/>
  </r>
  <r>
    <x v="1"/>
    <x v="11"/>
    <x v="11"/>
    <x v="17"/>
    <x v="637"/>
    <x v="0"/>
    <n v="0.03"/>
    <x v="1"/>
    <n v="35000"/>
    <m/>
  </r>
  <r>
    <x v="1"/>
    <x v="11"/>
    <x v="11"/>
    <x v="17"/>
    <x v="1285"/>
    <x v="0"/>
    <n v="0.05"/>
    <x v="1"/>
    <n v="22900"/>
    <m/>
  </r>
  <r>
    <x v="1"/>
    <x v="11"/>
    <x v="11"/>
    <x v="17"/>
    <x v="1286"/>
    <x v="0"/>
    <n v="3"/>
    <x v="0"/>
    <n v="2500"/>
    <m/>
  </r>
  <r>
    <x v="1"/>
    <x v="11"/>
    <x v="11"/>
    <x v="17"/>
    <x v="1287"/>
    <x v="0"/>
    <n v="40"/>
    <x v="0"/>
    <n v="470"/>
    <n v="4"/>
  </r>
  <r>
    <x v="1"/>
    <x v="11"/>
    <x v="11"/>
    <x v="17"/>
    <x v="1288"/>
    <x v="0"/>
    <n v="1.25"/>
    <x v="1"/>
    <n v="6499"/>
    <n v="4"/>
  </r>
  <r>
    <x v="1"/>
    <x v="11"/>
    <x v="11"/>
    <x v="17"/>
    <x v="311"/>
    <x v="0"/>
    <n v="0.2"/>
    <x v="1"/>
    <n v="12300"/>
    <m/>
  </r>
  <r>
    <x v="1"/>
    <x v="11"/>
    <x v="11"/>
    <x v="17"/>
    <x v="1245"/>
    <x v="0"/>
    <n v="0.2"/>
    <x v="1"/>
    <n v="19100"/>
    <m/>
  </r>
  <r>
    <x v="1"/>
    <x v="11"/>
    <x v="11"/>
    <x v="17"/>
    <x v="1246"/>
    <x v="0"/>
    <n v="0.2"/>
    <x v="2"/>
    <n v="7900"/>
    <m/>
  </r>
  <r>
    <x v="1"/>
    <x v="11"/>
    <x v="11"/>
    <x v="17"/>
    <x v="1206"/>
    <x v="0"/>
    <n v="1"/>
    <x v="0"/>
    <n v="4000"/>
    <m/>
  </r>
  <r>
    <x v="1"/>
    <x v="11"/>
    <x v="11"/>
    <x v="17"/>
    <x v="1289"/>
    <x v="0"/>
    <n v="0.1"/>
    <x v="2"/>
    <n v="9500"/>
    <m/>
  </r>
  <r>
    <x v="1"/>
    <x v="11"/>
    <x v="11"/>
    <x v="17"/>
    <x v="1290"/>
    <x v="0"/>
    <n v="0.1"/>
    <x v="2"/>
    <n v="8000"/>
    <m/>
  </r>
  <r>
    <x v="1"/>
    <x v="11"/>
    <x v="11"/>
    <x v="17"/>
    <x v="227"/>
    <x v="0"/>
    <n v="1"/>
    <x v="2"/>
    <n v="2890"/>
    <m/>
  </r>
  <r>
    <x v="1"/>
    <x v="11"/>
    <x v="11"/>
    <x v="17"/>
    <x v="1248"/>
    <x v="0"/>
    <n v="0.2"/>
    <x v="1"/>
    <n v="8900"/>
    <m/>
  </r>
  <r>
    <x v="1"/>
    <x v="11"/>
    <x v="11"/>
    <x v="17"/>
    <x v="312"/>
    <x v="0"/>
    <n v="1"/>
    <x v="2"/>
    <n v="3200"/>
    <m/>
  </r>
  <r>
    <x v="1"/>
    <x v="11"/>
    <x v="11"/>
    <x v="17"/>
    <x v="18"/>
    <x v="1"/>
    <n v="2"/>
    <x v="0"/>
    <n v="400"/>
    <m/>
  </r>
  <r>
    <x v="1"/>
    <x v="11"/>
    <x v="11"/>
    <x v="17"/>
    <x v="638"/>
    <x v="1"/>
    <n v="3"/>
    <x v="0"/>
    <n v="180"/>
    <m/>
  </r>
  <r>
    <x v="1"/>
    <x v="11"/>
    <x v="11"/>
    <x v="17"/>
    <x v="639"/>
    <x v="1"/>
    <n v="1"/>
    <x v="0"/>
    <n v="1800"/>
    <m/>
  </r>
  <r>
    <x v="1"/>
    <x v="11"/>
    <x v="11"/>
    <x v="17"/>
    <x v="640"/>
    <x v="1"/>
    <n v="1"/>
    <x v="0"/>
    <n v="1500"/>
    <m/>
  </r>
  <r>
    <x v="1"/>
    <x v="11"/>
    <x v="11"/>
    <x v="17"/>
    <x v="642"/>
    <x v="1"/>
    <n v="2"/>
    <x v="0"/>
    <n v="850"/>
    <m/>
  </r>
  <r>
    <x v="1"/>
    <x v="11"/>
    <x v="11"/>
    <x v="17"/>
    <x v="643"/>
    <x v="1"/>
    <n v="1"/>
    <x v="0"/>
    <n v="3036"/>
    <m/>
  </r>
  <r>
    <x v="1"/>
    <x v="11"/>
    <x v="11"/>
    <x v="17"/>
    <x v="94"/>
    <x v="1"/>
    <n v="4"/>
    <x v="0"/>
    <n v="525"/>
    <m/>
  </r>
  <r>
    <x v="1"/>
    <x v="11"/>
    <x v="11"/>
    <x v="17"/>
    <x v="644"/>
    <x v="1"/>
    <n v="2"/>
    <x v="0"/>
    <n v="240"/>
    <m/>
  </r>
  <r>
    <x v="1"/>
    <x v="11"/>
    <x v="11"/>
    <x v="17"/>
    <x v="1291"/>
    <x v="7"/>
    <n v="5"/>
    <x v="1"/>
    <n v="41500"/>
    <m/>
  </r>
  <r>
    <x v="1"/>
    <x v="11"/>
    <x v="11"/>
    <x v="17"/>
    <x v="930"/>
    <x v="7"/>
    <n v="2"/>
    <x v="1"/>
    <n v="4200"/>
    <m/>
  </r>
  <r>
    <x v="1"/>
    <x v="11"/>
    <x v="11"/>
    <x v="17"/>
    <x v="1292"/>
    <x v="7"/>
    <n v="3.5"/>
    <x v="1"/>
    <n v="49500"/>
    <m/>
  </r>
  <r>
    <x v="1"/>
    <x v="11"/>
    <x v="11"/>
    <x v="17"/>
    <x v="955"/>
    <x v="7"/>
    <n v="0.3"/>
    <x v="1"/>
    <n v="26611"/>
    <m/>
  </r>
  <r>
    <x v="1"/>
    <x v="11"/>
    <x v="11"/>
    <x v="17"/>
    <x v="1293"/>
    <x v="3"/>
    <n v="0.04"/>
    <x v="1"/>
    <n v="9276"/>
    <n v="4"/>
  </r>
  <r>
    <x v="1"/>
    <x v="11"/>
    <x v="11"/>
    <x v="17"/>
    <x v="1294"/>
    <x v="3"/>
    <n v="0.1"/>
    <x v="1"/>
    <n v="9267"/>
    <m/>
  </r>
  <r>
    <x v="1"/>
    <x v="11"/>
    <x v="11"/>
    <x v="17"/>
    <x v="1051"/>
    <x v="3"/>
    <n v="1"/>
    <x v="0"/>
    <n v="2300"/>
    <m/>
  </r>
  <r>
    <x v="1"/>
    <x v="11"/>
    <x v="11"/>
    <x v="17"/>
    <x v="1295"/>
    <x v="3"/>
    <n v="0.3"/>
    <x v="1"/>
    <n v="4780"/>
    <m/>
  </r>
  <r>
    <x v="1"/>
    <x v="11"/>
    <x v="11"/>
    <x v="17"/>
    <x v="1210"/>
    <x v="3"/>
    <n v="0.3"/>
    <x v="1"/>
    <n v="9633"/>
    <m/>
  </r>
  <r>
    <x v="1"/>
    <x v="11"/>
    <x v="11"/>
    <x v="17"/>
    <x v="1258"/>
    <x v="3"/>
    <n v="6"/>
    <x v="0"/>
    <n v="650"/>
    <m/>
  </r>
  <r>
    <x v="1"/>
    <x v="11"/>
    <x v="11"/>
    <x v="17"/>
    <x v="236"/>
    <x v="3"/>
    <n v="3"/>
    <x v="1"/>
    <n v="1300"/>
    <m/>
  </r>
  <r>
    <x v="1"/>
    <x v="11"/>
    <x v="11"/>
    <x v="17"/>
    <x v="236"/>
    <x v="3"/>
    <n v="1"/>
    <x v="1"/>
    <n v="1300"/>
    <n v="4"/>
  </r>
  <r>
    <x v="1"/>
    <x v="11"/>
    <x v="11"/>
    <x v="17"/>
    <x v="1006"/>
    <x v="3"/>
    <n v="0.2"/>
    <x v="1"/>
    <n v="8450"/>
    <m/>
  </r>
  <r>
    <x v="1"/>
    <x v="11"/>
    <x v="11"/>
    <x v="17"/>
    <x v="317"/>
    <x v="3"/>
    <n v="0.3"/>
    <x v="1"/>
    <n v="7950"/>
    <m/>
  </r>
  <r>
    <x v="1"/>
    <x v="11"/>
    <x v="11"/>
    <x v="17"/>
    <x v="1296"/>
    <x v="3"/>
    <n v="0.3"/>
    <x v="1"/>
    <n v="8490"/>
    <m/>
  </r>
  <r>
    <x v="1"/>
    <x v="11"/>
    <x v="11"/>
    <x v="17"/>
    <x v="322"/>
    <x v="3"/>
    <n v="0.04"/>
    <x v="1"/>
    <n v="37500"/>
    <m/>
  </r>
  <r>
    <x v="1"/>
    <x v="11"/>
    <x v="11"/>
    <x v="17"/>
    <x v="1214"/>
    <x v="3"/>
    <n v="0.5"/>
    <x v="1"/>
    <n v="7950"/>
    <m/>
  </r>
  <r>
    <x v="1"/>
    <x v="11"/>
    <x v="11"/>
    <x v="17"/>
    <x v="1297"/>
    <x v="3"/>
    <n v="0.1"/>
    <x v="1"/>
    <n v="17500"/>
    <m/>
  </r>
  <r>
    <x v="1"/>
    <x v="11"/>
    <x v="11"/>
    <x v="17"/>
    <x v="1261"/>
    <x v="3"/>
    <n v="0.4"/>
    <x v="1"/>
    <n v="18300"/>
    <m/>
  </r>
  <r>
    <x v="1"/>
    <x v="11"/>
    <x v="11"/>
    <x v="17"/>
    <x v="493"/>
    <x v="3"/>
    <n v="0.4"/>
    <x v="1"/>
    <n v="7980"/>
    <m/>
  </r>
  <r>
    <x v="1"/>
    <x v="11"/>
    <x v="11"/>
    <x v="17"/>
    <x v="1298"/>
    <x v="3"/>
    <n v="2"/>
    <x v="0"/>
    <n v="1700"/>
    <m/>
  </r>
  <r>
    <x v="1"/>
    <x v="11"/>
    <x v="11"/>
    <x v="17"/>
    <x v="1299"/>
    <x v="3"/>
    <n v="0.2"/>
    <x v="1"/>
    <n v="6000"/>
    <m/>
  </r>
  <r>
    <x v="1"/>
    <x v="11"/>
    <x v="11"/>
    <x v="17"/>
    <x v="1263"/>
    <x v="3"/>
    <n v="0.5"/>
    <x v="1"/>
    <n v="1690"/>
    <m/>
  </r>
  <r>
    <x v="1"/>
    <x v="11"/>
    <x v="11"/>
    <x v="17"/>
    <x v="1300"/>
    <x v="3"/>
    <n v="2"/>
    <x v="1"/>
    <n v="2690"/>
    <m/>
  </r>
  <r>
    <x v="1"/>
    <x v="11"/>
    <x v="11"/>
    <x v="17"/>
    <x v="50"/>
    <x v="3"/>
    <n v="0.05"/>
    <x v="1"/>
    <n v="33000"/>
    <m/>
  </r>
  <r>
    <x v="1"/>
    <x v="11"/>
    <x v="11"/>
    <x v="17"/>
    <x v="1265"/>
    <x v="3"/>
    <n v="0.3"/>
    <x v="1"/>
    <n v="18320"/>
    <m/>
  </r>
  <r>
    <x v="1"/>
    <x v="11"/>
    <x v="11"/>
    <x v="17"/>
    <x v="1301"/>
    <x v="3"/>
    <n v="1"/>
    <x v="0"/>
    <n v="1500"/>
    <m/>
  </r>
  <r>
    <x v="1"/>
    <x v="11"/>
    <x v="11"/>
    <x v="17"/>
    <x v="32"/>
    <x v="3"/>
    <n v="1.5"/>
    <x v="1"/>
    <n v="1800"/>
    <m/>
  </r>
  <r>
    <x v="1"/>
    <x v="11"/>
    <x v="11"/>
    <x v="17"/>
    <x v="1218"/>
    <x v="3"/>
    <n v="2"/>
    <x v="1"/>
    <n v="1390"/>
    <m/>
  </r>
  <r>
    <x v="1"/>
    <x v="11"/>
    <x v="11"/>
    <x v="17"/>
    <x v="1302"/>
    <x v="3"/>
    <n v="1"/>
    <x v="1"/>
    <n v="1990"/>
    <m/>
  </r>
  <r>
    <x v="1"/>
    <x v="11"/>
    <x v="11"/>
    <x v="17"/>
    <x v="200"/>
    <x v="3"/>
    <n v="0.4"/>
    <x v="1"/>
    <n v="6800"/>
    <m/>
  </r>
  <r>
    <x v="1"/>
    <x v="11"/>
    <x v="11"/>
    <x v="17"/>
    <x v="201"/>
    <x v="3"/>
    <n v="3"/>
    <x v="0"/>
    <n v="1400"/>
    <m/>
  </r>
  <r>
    <x v="1"/>
    <x v="11"/>
    <x v="11"/>
    <x v="17"/>
    <x v="201"/>
    <x v="3"/>
    <n v="3"/>
    <x v="0"/>
    <n v="1400"/>
    <n v="4"/>
  </r>
  <r>
    <x v="1"/>
    <x v="11"/>
    <x v="11"/>
    <x v="17"/>
    <x v="304"/>
    <x v="3"/>
    <n v="1"/>
    <x v="0"/>
    <n v="800"/>
    <m/>
  </r>
  <r>
    <x v="1"/>
    <x v="11"/>
    <x v="11"/>
    <x v="17"/>
    <x v="1219"/>
    <x v="3"/>
    <n v="0.2"/>
    <x v="1"/>
    <n v="8600"/>
    <m/>
  </r>
  <r>
    <x v="1"/>
    <x v="11"/>
    <x v="11"/>
    <x v="17"/>
    <x v="1303"/>
    <x v="3"/>
    <n v="0.3"/>
    <x v="1"/>
    <n v="6700"/>
    <m/>
  </r>
  <r>
    <x v="1"/>
    <x v="11"/>
    <x v="11"/>
    <x v="17"/>
    <x v="1220"/>
    <x v="3"/>
    <n v="0.3"/>
    <x v="1"/>
    <n v="5980"/>
    <m/>
  </r>
  <r>
    <x v="1"/>
    <x v="11"/>
    <x v="11"/>
    <x v="17"/>
    <x v="959"/>
    <x v="3"/>
    <n v="1"/>
    <x v="1"/>
    <n v="2400"/>
    <m/>
  </r>
  <r>
    <x v="1"/>
    <x v="11"/>
    <x v="11"/>
    <x v="17"/>
    <x v="244"/>
    <x v="3"/>
    <n v="1"/>
    <x v="1"/>
    <n v="1890"/>
    <n v="4"/>
  </r>
  <r>
    <x v="1"/>
    <x v="11"/>
    <x v="11"/>
    <x v="17"/>
    <x v="1304"/>
    <x v="3"/>
    <n v="0.5"/>
    <x v="1"/>
    <n v="6990"/>
    <m/>
  </r>
  <r>
    <x v="1"/>
    <x v="11"/>
    <x v="11"/>
    <x v="17"/>
    <x v="1305"/>
    <x v="3"/>
    <n v="2"/>
    <x v="1"/>
    <n v="1800"/>
    <m/>
  </r>
  <r>
    <x v="1"/>
    <x v="11"/>
    <x v="11"/>
    <x v="17"/>
    <x v="1306"/>
    <x v="3"/>
    <n v="0.6"/>
    <x v="1"/>
    <n v="1900"/>
    <m/>
  </r>
  <r>
    <x v="1"/>
    <x v="11"/>
    <x v="11"/>
    <x v="17"/>
    <x v="1307"/>
    <x v="3"/>
    <n v="0.3"/>
    <x v="1"/>
    <n v="4000"/>
    <m/>
  </r>
  <r>
    <x v="1"/>
    <x v="11"/>
    <x v="11"/>
    <x v="17"/>
    <x v="1308"/>
    <x v="8"/>
    <n v="8"/>
    <x v="1"/>
    <n v="7890"/>
    <n v="4"/>
  </r>
  <r>
    <x v="1"/>
    <x v="11"/>
    <x v="11"/>
    <x v="17"/>
    <x v="1225"/>
    <x v="4"/>
    <n v="1"/>
    <x v="0"/>
    <n v="2500"/>
    <m/>
  </r>
  <r>
    <x v="1"/>
    <x v="11"/>
    <x v="11"/>
    <x v="17"/>
    <x v="1226"/>
    <x v="5"/>
    <n v="2"/>
    <x v="2"/>
    <n v="4699"/>
    <m/>
  </r>
  <r>
    <x v="1"/>
    <x v="11"/>
    <x v="11"/>
    <x v="17"/>
    <x v="346"/>
    <x v="5"/>
    <n v="0.3"/>
    <x v="2"/>
    <n v="4300"/>
    <m/>
  </r>
  <r>
    <x v="1"/>
    <x v="11"/>
    <x v="11"/>
    <x v="17"/>
    <x v="213"/>
    <x v="5"/>
    <n v="40"/>
    <x v="0"/>
    <n v="290"/>
    <m/>
  </r>
  <r>
    <x v="1"/>
    <x v="11"/>
    <x v="11"/>
    <x v="17"/>
    <x v="248"/>
    <x v="5"/>
    <n v="1"/>
    <x v="2"/>
    <n v="1200"/>
    <m/>
  </r>
  <r>
    <x v="1"/>
    <x v="11"/>
    <x v="11"/>
    <x v="17"/>
    <x v="1309"/>
    <x v="5"/>
    <n v="1"/>
    <x v="2"/>
    <n v="1200"/>
    <n v="4"/>
  </r>
  <r>
    <x v="1"/>
    <x v="11"/>
    <x v="11"/>
    <x v="17"/>
    <x v="249"/>
    <x v="5"/>
    <n v="1"/>
    <x v="1"/>
    <n v="15876"/>
    <m/>
  </r>
  <r>
    <x v="1"/>
    <x v="11"/>
    <x v="11"/>
    <x v="17"/>
    <x v="249"/>
    <x v="5"/>
    <n v="0.25"/>
    <x v="1"/>
    <n v="15876"/>
    <n v="4"/>
  </r>
  <r>
    <x v="1"/>
    <x v="11"/>
    <x v="11"/>
    <x v="17"/>
    <x v="1310"/>
    <x v="5"/>
    <n v="0.7"/>
    <x v="1"/>
    <n v="4650"/>
    <m/>
  </r>
  <r>
    <x v="1"/>
    <x v="11"/>
    <x v="11"/>
    <x v="17"/>
    <x v="1311"/>
    <x v="5"/>
    <n v="0.4"/>
    <x v="1"/>
    <n v="13500"/>
    <m/>
  </r>
  <r>
    <x v="1"/>
    <x v="11"/>
    <x v="11"/>
    <x v="17"/>
    <x v="944"/>
    <x v="5"/>
    <n v="0.3"/>
    <x v="1"/>
    <n v="26900"/>
    <m/>
  </r>
  <r>
    <x v="1"/>
    <x v="11"/>
    <x v="11"/>
    <x v="17"/>
    <x v="962"/>
    <x v="5"/>
    <n v="0.3"/>
    <x v="1"/>
    <n v="55390"/>
    <m/>
  </r>
  <r>
    <x v="1"/>
    <x v="11"/>
    <x v="11"/>
    <x v="17"/>
    <x v="227"/>
    <x v="6"/>
    <n v="1"/>
    <x v="2"/>
    <n v="2890"/>
    <n v="4"/>
  </r>
  <r>
    <x v="1"/>
    <x v="11"/>
    <x v="11"/>
    <x v="18"/>
    <x v="216"/>
    <x v="0"/>
    <n v="1"/>
    <x v="2"/>
    <n v="7800"/>
    <m/>
  </r>
  <r>
    <x v="1"/>
    <x v="11"/>
    <x v="11"/>
    <x v="18"/>
    <x v="185"/>
    <x v="0"/>
    <n v="2"/>
    <x v="2"/>
    <n v="3900"/>
    <m/>
  </r>
  <r>
    <x v="1"/>
    <x v="11"/>
    <x v="11"/>
    <x v="18"/>
    <x v="1278"/>
    <x v="0"/>
    <n v="0.1"/>
    <x v="2"/>
    <n v="10000"/>
    <m/>
  </r>
  <r>
    <x v="1"/>
    <x v="11"/>
    <x v="11"/>
    <x v="18"/>
    <x v="326"/>
    <x v="0"/>
    <n v="0.5"/>
    <x v="1"/>
    <n v="2390"/>
    <m/>
  </r>
  <r>
    <x v="1"/>
    <x v="11"/>
    <x v="11"/>
    <x v="18"/>
    <x v="127"/>
    <x v="0"/>
    <n v="2"/>
    <x v="1"/>
    <n v="1400"/>
    <m/>
  </r>
  <r>
    <x v="1"/>
    <x v="11"/>
    <x v="11"/>
    <x v="18"/>
    <x v="328"/>
    <x v="0"/>
    <n v="0.01"/>
    <x v="1"/>
    <n v="32000"/>
    <m/>
  </r>
  <r>
    <x v="1"/>
    <x v="11"/>
    <x v="11"/>
    <x v="18"/>
    <x v="171"/>
    <x v="0"/>
    <n v="2E-3"/>
    <x v="1"/>
    <n v="55791"/>
    <m/>
  </r>
  <r>
    <x v="1"/>
    <x v="11"/>
    <x v="11"/>
    <x v="18"/>
    <x v="1202"/>
    <x v="0"/>
    <n v="0.3"/>
    <x v="1"/>
    <n v="14000"/>
    <m/>
  </r>
  <r>
    <x v="1"/>
    <x v="11"/>
    <x v="11"/>
    <x v="18"/>
    <x v="331"/>
    <x v="0"/>
    <n v="0.2"/>
    <x v="1"/>
    <n v="8495"/>
    <m/>
  </r>
  <r>
    <x v="1"/>
    <x v="11"/>
    <x v="11"/>
    <x v="18"/>
    <x v="1231"/>
    <x v="0"/>
    <n v="1.2E-2"/>
    <x v="1"/>
    <n v="129900"/>
    <m/>
  </r>
  <r>
    <x v="1"/>
    <x v="11"/>
    <x v="11"/>
    <x v="18"/>
    <x v="1280"/>
    <x v="0"/>
    <n v="1"/>
    <x v="0"/>
    <n v="2490"/>
    <m/>
  </r>
  <r>
    <x v="1"/>
    <x v="11"/>
    <x v="11"/>
    <x v="18"/>
    <x v="936"/>
    <x v="0"/>
    <n v="0.05"/>
    <x v="1"/>
    <n v="8090"/>
    <m/>
  </r>
  <r>
    <x v="1"/>
    <x v="11"/>
    <x v="11"/>
    <x v="18"/>
    <x v="936"/>
    <x v="0"/>
    <n v="0.05"/>
    <x v="1"/>
    <n v="8090"/>
    <n v="13"/>
  </r>
  <r>
    <x v="1"/>
    <x v="11"/>
    <x v="11"/>
    <x v="18"/>
    <x v="333"/>
    <x v="0"/>
    <n v="0.1"/>
    <x v="2"/>
    <n v="8900"/>
    <m/>
  </r>
  <r>
    <x v="1"/>
    <x v="11"/>
    <x v="11"/>
    <x v="18"/>
    <x v="1281"/>
    <x v="0"/>
    <n v="0.4"/>
    <x v="2"/>
    <n v="12000"/>
    <m/>
  </r>
  <r>
    <x v="1"/>
    <x v="11"/>
    <x v="11"/>
    <x v="18"/>
    <x v="1232"/>
    <x v="0"/>
    <n v="0.2"/>
    <x v="2"/>
    <n v="5663"/>
    <m/>
  </r>
  <r>
    <x v="1"/>
    <x v="11"/>
    <x v="11"/>
    <x v="18"/>
    <x v="1204"/>
    <x v="0"/>
    <n v="0.1"/>
    <x v="1"/>
    <n v="8900"/>
    <m/>
  </r>
  <r>
    <x v="1"/>
    <x v="11"/>
    <x v="11"/>
    <x v="18"/>
    <x v="1143"/>
    <x v="0"/>
    <n v="2"/>
    <x v="1"/>
    <n v="6125"/>
    <m/>
  </r>
  <r>
    <x v="1"/>
    <x v="11"/>
    <x v="11"/>
    <x v="18"/>
    <x v="218"/>
    <x v="0"/>
    <n v="4"/>
    <x v="1"/>
    <n v="1759"/>
    <m/>
  </r>
  <r>
    <x v="1"/>
    <x v="11"/>
    <x v="11"/>
    <x v="18"/>
    <x v="1282"/>
    <x v="0"/>
    <n v="0.5"/>
    <x v="2"/>
    <n v="3500"/>
    <m/>
  </r>
  <r>
    <x v="1"/>
    <x v="11"/>
    <x v="11"/>
    <x v="18"/>
    <x v="1283"/>
    <x v="0"/>
    <n v="6"/>
    <x v="0"/>
    <n v="290"/>
    <n v="13"/>
  </r>
  <r>
    <x v="1"/>
    <x v="11"/>
    <x v="11"/>
    <x v="18"/>
    <x v="1097"/>
    <x v="0"/>
    <n v="5.0000000000000001E-3"/>
    <x v="1"/>
    <n v="9380"/>
    <m/>
  </r>
  <r>
    <x v="1"/>
    <x v="11"/>
    <x v="11"/>
    <x v="18"/>
    <x v="1237"/>
    <x v="0"/>
    <n v="7.0000000000000007E-2"/>
    <x v="1"/>
    <n v="17592"/>
    <m/>
  </r>
  <r>
    <x v="1"/>
    <x v="11"/>
    <x v="11"/>
    <x v="18"/>
    <x v="999"/>
    <x v="0"/>
    <n v="0.1"/>
    <x v="1"/>
    <n v="12000"/>
    <m/>
  </r>
  <r>
    <x v="1"/>
    <x v="11"/>
    <x v="11"/>
    <x v="18"/>
    <x v="209"/>
    <x v="0"/>
    <n v="0.15"/>
    <x v="1"/>
    <n v="18414"/>
    <m/>
  </r>
  <r>
    <x v="1"/>
    <x v="11"/>
    <x v="11"/>
    <x v="18"/>
    <x v="1284"/>
    <x v="0"/>
    <n v="0.2"/>
    <x v="1"/>
    <n v="19900"/>
    <m/>
  </r>
  <r>
    <x v="1"/>
    <x v="11"/>
    <x v="11"/>
    <x v="18"/>
    <x v="637"/>
    <x v="0"/>
    <n v="0.03"/>
    <x v="1"/>
    <n v="35000"/>
    <m/>
  </r>
  <r>
    <x v="1"/>
    <x v="11"/>
    <x v="11"/>
    <x v="18"/>
    <x v="1285"/>
    <x v="0"/>
    <n v="0.05"/>
    <x v="1"/>
    <n v="22900"/>
    <m/>
  </r>
  <r>
    <x v="1"/>
    <x v="11"/>
    <x v="11"/>
    <x v="18"/>
    <x v="1286"/>
    <x v="0"/>
    <n v="3"/>
    <x v="0"/>
    <n v="2500"/>
    <m/>
  </r>
  <r>
    <x v="1"/>
    <x v="11"/>
    <x v="11"/>
    <x v="18"/>
    <x v="1287"/>
    <x v="0"/>
    <n v="40"/>
    <x v="0"/>
    <n v="470"/>
    <n v="13"/>
  </r>
  <r>
    <x v="1"/>
    <x v="11"/>
    <x v="11"/>
    <x v="18"/>
    <x v="311"/>
    <x v="0"/>
    <n v="0.2"/>
    <x v="1"/>
    <n v="12300"/>
    <m/>
  </r>
  <r>
    <x v="1"/>
    <x v="11"/>
    <x v="11"/>
    <x v="18"/>
    <x v="311"/>
    <x v="0"/>
    <n v="0.2"/>
    <x v="1"/>
    <n v="12300"/>
    <n v="13"/>
  </r>
  <r>
    <x v="1"/>
    <x v="11"/>
    <x v="11"/>
    <x v="18"/>
    <x v="1245"/>
    <x v="0"/>
    <n v="0.2"/>
    <x v="1"/>
    <n v="19100"/>
    <m/>
  </r>
  <r>
    <x v="1"/>
    <x v="11"/>
    <x v="11"/>
    <x v="18"/>
    <x v="1246"/>
    <x v="0"/>
    <n v="0.2"/>
    <x v="2"/>
    <n v="7900"/>
    <m/>
  </r>
  <r>
    <x v="1"/>
    <x v="11"/>
    <x v="11"/>
    <x v="18"/>
    <x v="1206"/>
    <x v="0"/>
    <n v="1"/>
    <x v="0"/>
    <n v="4000"/>
    <m/>
  </r>
  <r>
    <x v="1"/>
    <x v="11"/>
    <x v="11"/>
    <x v="18"/>
    <x v="1289"/>
    <x v="0"/>
    <n v="0.1"/>
    <x v="2"/>
    <n v="9500"/>
    <m/>
  </r>
  <r>
    <x v="1"/>
    <x v="11"/>
    <x v="11"/>
    <x v="18"/>
    <x v="1290"/>
    <x v="0"/>
    <n v="0.1"/>
    <x v="2"/>
    <n v="8000"/>
    <m/>
  </r>
  <r>
    <x v="1"/>
    <x v="11"/>
    <x v="11"/>
    <x v="18"/>
    <x v="227"/>
    <x v="0"/>
    <n v="1"/>
    <x v="2"/>
    <n v="2890"/>
    <m/>
  </r>
  <r>
    <x v="1"/>
    <x v="11"/>
    <x v="11"/>
    <x v="18"/>
    <x v="1248"/>
    <x v="0"/>
    <n v="0.2"/>
    <x v="1"/>
    <n v="8900"/>
    <m/>
  </r>
  <r>
    <x v="1"/>
    <x v="11"/>
    <x v="11"/>
    <x v="18"/>
    <x v="312"/>
    <x v="0"/>
    <n v="1"/>
    <x v="2"/>
    <n v="3200"/>
    <m/>
  </r>
  <r>
    <x v="1"/>
    <x v="11"/>
    <x v="11"/>
    <x v="18"/>
    <x v="18"/>
    <x v="1"/>
    <n v="2"/>
    <x v="0"/>
    <n v="400"/>
    <m/>
  </r>
  <r>
    <x v="1"/>
    <x v="11"/>
    <x v="11"/>
    <x v="18"/>
    <x v="638"/>
    <x v="1"/>
    <n v="3"/>
    <x v="0"/>
    <n v="180"/>
    <m/>
  </r>
  <r>
    <x v="1"/>
    <x v="11"/>
    <x v="11"/>
    <x v="18"/>
    <x v="639"/>
    <x v="1"/>
    <n v="1"/>
    <x v="0"/>
    <n v="1800"/>
    <m/>
  </r>
  <r>
    <x v="1"/>
    <x v="11"/>
    <x v="11"/>
    <x v="18"/>
    <x v="640"/>
    <x v="1"/>
    <n v="1"/>
    <x v="0"/>
    <n v="1500"/>
    <m/>
  </r>
  <r>
    <x v="1"/>
    <x v="11"/>
    <x v="11"/>
    <x v="18"/>
    <x v="642"/>
    <x v="1"/>
    <n v="2"/>
    <x v="0"/>
    <n v="850"/>
    <m/>
  </r>
  <r>
    <x v="1"/>
    <x v="11"/>
    <x v="11"/>
    <x v="18"/>
    <x v="643"/>
    <x v="1"/>
    <n v="1"/>
    <x v="0"/>
    <n v="3036"/>
    <m/>
  </r>
  <r>
    <x v="1"/>
    <x v="11"/>
    <x v="11"/>
    <x v="18"/>
    <x v="94"/>
    <x v="1"/>
    <n v="4"/>
    <x v="0"/>
    <n v="525"/>
    <m/>
  </r>
  <r>
    <x v="1"/>
    <x v="11"/>
    <x v="11"/>
    <x v="18"/>
    <x v="644"/>
    <x v="1"/>
    <n v="2"/>
    <x v="0"/>
    <n v="240"/>
    <m/>
  </r>
  <r>
    <x v="1"/>
    <x v="11"/>
    <x v="11"/>
    <x v="18"/>
    <x v="1291"/>
    <x v="7"/>
    <n v="5"/>
    <x v="1"/>
    <n v="41500"/>
    <m/>
  </r>
  <r>
    <x v="1"/>
    <x v="11"/>
    <x v="11"/>
    <x v="18"/>
    <x v="930"/>
    <x v="7"/>
    <n v="2"/>
    <x v="1"/>
    <n v="4200"/>
    <m/>
  </r>
  <r>
    <x v="1"/>
    <x v="11"/>
    <x v="11"/>
    <x v="18"/>
    <x v="1292"/>
    <x v="7"/>
    <n v="3.5"/>
    <x v="1"/>
    <n v="49500"/>
    <m/>
  </r>
  <r>
    <x v="1"/>
    <x v="11"/>
    <x v="11"/>
    <x v="18"/>
    <x v="1312"/>
    <x v="7"/>
    <n v="4"/>
    <x v="1"/>
    <n v="9890"/>
    <n v="13"/>
  </r>
  <r>
    <x v="1"/>
    <x v="11"/>
    <x v="11"/>
    <x v="18"/>
    <x v="955"/>
    <x v="7"/>
    <n v="0.3"/>
    <x v="1"/>
    <n v="26611"/>
    <m/>
  </r>
  <r>
    <x v="1"/>
    <x v="11"/>
    <x v="11"/>
    <x v="18"/>
    <x v="955"/>
    <x v="7"/>
    <n v="0.2"/>
    <x v="1"/>
    <n v="26611"/>
    <n v="13"/>
  </r>
  <r>
    <x v="1"/>
    <x v="11"/>
    <x v="11"/>
    <x v="18"/>
    <x v="1293"/>
    <x v="3"/>
    <n v="0.04"/>
    <x v="1"/>
    <n v="9276"/>
    <n v="13"/>
  </r>
  <r>
    <x v="1"/>
    <x v="11"/>
    <x v="11"/>
    <x v="18"/>
    <x v="1294"/>
    <x v="3"/>
    <n v="0.1"/>
    <x v="1"/>
    <n v="9267"/>
    <m/>
  </r>
  <r>
    <x v="1"/>
    <x v="11"/>
    <x v="11"/>
    <x v="18"/>
    <x v="1051"/>
    <x v="3"/>
    <n v="1"/>
    <x v="0"/>
    <n v="2300"/>
    <m/>
  </r>
  <r>
    <x v="1"/>
    <x v="11"/>
    <x v="11"/>
    <x v="18"/>
    <x v="1295"/>
    <x v="3"/>
    <n v="0.3"/>
    <x v="1"/>
    <n v="4780"/>
    <m/>
  </r>
  <r>
    <x v="1"/>
    <x v="11"/>
    <x v="11"/>
    <x v="18"/>
    <x v="1210"/>
    <x v="3"/>
    <n v="0.3"/>
    <x v="1"/>
    <n v="9633"/>
    <m/>
  </r>
  <r>
    <x v="1"/>
    <x v="11"/>
    <x v="11"/>
    <x v="18"/>
    <x v="1258"/>
    <x v="3"/>
    <n v="6"/>
    <x v="0"/>
    <n v="650"/>
    <m/>
  </r>
  <r>
    <x v="1"/>
    <x v="11"/>
    <x v="11"/>
    <x v="18"/>
    <x v="236"/>
    <x v="3"/>
    <n v="3"/>
    <x v="1"/>
    <n v="1300"/>
    <m/>
  </r>
  <r>
    <x v="1"/>
    <x v="11"/>
    <x v="11"/>
    <x v="18"/>
    <x v="236"/>
    <x v="3"/>
    <n v="0.5"/>
    <x v="1"/>
    <n v="1300"/>
    <n v="13"/>
  </r>
  <r>
    <x v="1"/>
    <x v="11"/>
    <x v="11"/>
    <x v="18"/>
    <x v="275"/>
    <x v="3"/>
    <n v="0.3"/>
    <x v="1"/>
    <n v="5430"/>
    <n v="13"/>
  </r>
  <r>
    <x v="1"/>
    <x v="11"/>
    <x v="11"/>
    <x v="18"/>
    <x v="1006"/>
    <x v="3"/>
    <n v="0.2"/>
    <x v="1"/>
    <n v="8450"/>
    <m/>
  </r>
  <r>
    <x v="1"/>
    <x v="11"/>
    <x v="11"/>
    <x v="18"/>
    <x v="317"/>
    <x v="3"/>
    <n v="0.3"/>
    <x v="1"/>
    <n v="7950"/>
    <m/>
  </r>
  <r>
    <x v="1"/>
    <x v="11"/>
    <x v="11"/>
    <x v="18"/>
    <x v="317"/>
    <x v="3"/>
    <n v="0.8"/>
    <x v="1"/>
    <n v="15876"/>
    <n v="13"/>
  </r>
  <r>
    <x v="1"/>
    <x v="11"/>
    <x v="11"/>
    <x v="18"/>
    <x v="1296"/>
    <x v="3"/>
    <n v="0.3"/>
    <x v="1"/>
    <n v="8490"/>
    <m/>
  </r>
  <r>
    <x v="1"/>
    <x v="11"/>
    <x v="11"/>
    <x v="18"/>
    <x v="322"/>
    <x v="3"/>
    <n v="0.04"/>
    <x v="1"/>
    <n v="37500"/>
    <m/>
  </r>
  <r>
    <x v="1"/>
    <x v="11"/>
    <x v="11"/>
    <x v="18"/>
    <x v="1214"/>
    <x v="3"/>
    <n v="0.5"/>
    <x v="1"/>
    <n v="7950"/>
    <m/>
  </r>
  <r>
    <x v="1"/>
    <x v="11"/>
    <x v="11"/>
    <x v="18"/>
    <x v="1297"/>
    <x v="3"/>
    <n v="0.1"/>
    <x v="1"/>
    <n v="17500"/>
    <m/>
  </r>
  <r>
    <x v="1"/>
    <x v="11"/>
    <x v="11"/>
    <x v="18"/>
    <x v="1261"/>
    <x v="3"/>
    <n v="0.4"/>
    <x v="1"/>
    <n v="18300"/>
    <m/>
  </r>
  <r>
    <x v="1"/>
    <x v="11"/>
    <x v="11"/>
    <x v="18"/>
    <x v="493"/>
    <x v="3"/>
    <n v="0.4"/>
    <x v="1"/>
    <n v="7980"/>
    <m/>
  </r>
  <r>
    <x v="1"/>
    <x v="11"/>
    <x v="11"/>
    <x v="18"/>
    <x v="1313"/>
    <x v="3"/>
    <n v="2"/>
    <x v="0"/>
    <n v="1700"/>
    <m/>
  </r>
  <r>
    <x v="1"/>
    <x v="11"/>
    <x v="11"/>
    <x v="18"/>
    <x v="1299"/>
    <x v="3"/>
    <n v="0.2"/>
    <x v="1"/>
    <n v="6000"/>
    <m/>
  </r>
  <r>
    <x v="1"/>
    <x v="11"/>
    <x v="11"/>
    <x v="18"/>
    <x v="1263"/>
    <x v="3"/>
    <n v="0.5"/>
    <x v="1"/>
    <n v="1690"/>
    <m/>
  </r>
  <r>
    <x v="1"/>
    <x v="11"/>
    <x v="11"/>
    <x v="18"/>
    <x v="1300"/>
    <x v="3"/>
    <n v="2"/>
    <x v="1"/>
    <n v="2690"/>
    <m/>
  </r>
  <r>
    <x v="1"/>
    <x v="11"/>
    <x v="11"/>
    <x v="18"/>
    <x v="50"/>
    <x v="3"/>
    <n v="0.05"/>
    <x v="1"/>
    <n v="33000"/>
    <m/>
  </r>
  <r>
    <x v="1"/>
    <x v="11"/>
    <x v="11"/>
    <x v="18"/>
    <x v="1265"/>
    <x v="3"/>
    <n v="0.3"/>
    <x v="1"/>
    <n v="18320"/>
    <m/>
  </r>
  <r>
    <x v="1"/>
    <x v="11"/>
    <x v="11"/>
    <x v="18"/>
    <x v="1301"/>
    <x v="3"/>
    <n v="1"/>
    <x v="0"/>
    <n v="1500"/>
    <m/>
  </r>
  <r>
    <x v="1"/>
    <x v="11"/>
    <x v="11"/>
    <x v="18"/>
    <x v="32"/>
    <x v="3"/>
    <n v="1.5"/>
    <x v="1"/>
    <n v="1800"/>
    <m/>
  </r>
  <r>
    <x v="1"/>
    <x v="11"/>
    <x v="11"/>
    <x v="18"/>
    <x v="1218"/>
    <x v="3"/>
    <n v="2"/>
    <x v="1"/>
    <n v="1390"/>
    <m/>
  </r>
  <r>
    <x v="1"/>
    <x v="11"/>
    <x v="11"/>
    <x v="18"/>
    <x v="1218"/>
    <x v="3"/>
    <n v="3"/>
    <x v="1"/>
    <n v="1390"/>
    <n v="13"/>
  </r>
  <r>
    <x v="1"/>
    <x v="11"/>
    <x v="11"/>
    <x v="18"/>
    <x v="1302"/>
    <x v="3"/>
    <n v="1"/>
    <x v="1"/>
    <n v="1990"/>
    <m/>
  </r>
  <r>
    <x v="1"/>
    <x v="11"/>
    <x v="11"/>
    <x v="18"/>
    <x v="200"/>
    <x v="3"/>
    <n v="0.4"/>
    <x v="1"/>
    <n v="6800"/>
    <m/>
  </r>
  <r>
    <x v="1"/>
    <x v="11"/>
    <x v="11"/>
    <x v="18"/>
    <x v="200"/>
    <x v="3"/>
    <n v="0.3"/>
    <x v="1"/>
    <n v="6800"/>
    <n v="13"/>
  </r>
  <r>
    <x v="1"/>
    <x v="11"/>
    <x v="11"/>
    <x v="18"/>
    <x v="201"/>
    <x v="3"/>
    <n v="3"/>
    <x v="0"/>
    <n v="1400"/>
    <m/>
  </r>
  <r>
    <x v="1"/>
    <x v="11"/>
    <x v="11"/>
    <x v="18"/>
    <x v="304"/>
    <x v="3"/>
    <n v="1"/>
    <x v="0"/>
    <n v="800"/>
    <m/>
  </r>
  <r>
    <x v="1"/>
    <x v="11"/>
    <x v="11"/>
    <x v="18"/>
    <x v="1219"/>
    <x v="3"/>
    <n v="0.2"/>
    <x v="1"/>
    <n v="8600"/>
    <m/>
  </r>
  <r>
    <x v="1"/>
    <x v="11"/>
    <x v="11"/>
    <x v="18"/>
    <x v="1314"/>
    <x v="3"/>
    <n v="0.3"/>
    <x v="1"/>
    <n v="6700"/>
    <m/>
  </r>
  <r>
    <x v="1"/>
    <x v="11"/>
    <x v="11"/>
    <x v="18"/>
    <x v="1220"/>
    <x v="3"/>
    <n v="0.3"/>
    <x v="1"/>
    <n v="5980"/>
    <m/>
  </r>
  <r>
    <x v="1"/>
    <x v="11"/>
    <x v="11"/>
    <x v="18"/>
    <x v="959"/>
    <x v="3"/>
    <n v="1"/>
    <x v="1"/>
    <n v="2400"/>
    <m/>
  </r>
  <r>
    <x v="1"/>
    <x v="11"/>
    <x v="11"/>
    <x v="18"/>
    <x v="1304"/>
    <x v="3"/>
    <n v="0.5"/>
    <x v="1"/>
    <n v="6990"/>
    <m/>
  </r>
  <r>
    <x v="1"/>
    <x v="11"/>
    <x v="11"/>
    <x v="18"/>
    <x v="1305"/>
    <x v="3"/>
    <n v="2"/>
    <x v="1"/>
    <n v="1800"/>
    <m/>
  </r>
  <r>
    <x v="1"/>
    <x v="11"/>
    <x v="11"/>
    <x v="18"/>
    <x v="1305"/>
    <x v="3"/>
    <n v="1"/>
    <x v="1"/>
    <n v="1800"/>
    <n v="13"/>
  </r>
  <r>
    <x v="1"/>
    <x v="11"/>
    <x v="11"/>
    <x v="18"/>
    <x v="1306"/>
    <x v="3"/>
    <n v="0.6"/>
    <x v="1"/>
    <n v="1900"/>
    <m/>
  </r>
  <r>
    <x v="1"/>
    <x v="11"/>
    <x v="11"/>
    <x v="18"/>
    <x v="1307"/>
    <x v="3"/>
    <n v="0.3"/>
    <x v="1"/>
    <n v="4000"/>
    <m/>
  </r>
  <r>
    <x v="1"/>
    <x v="11"/>
    <x v="11"/>
    <x v="18"/>
    <x v="1279"/>
    <x v="4"/>
    <n v="1"/>
    <x v="0"/>
    <n v="4500"/>
    <m/>
  </r>
  <r>
    <x v="1"/>
    <x v="11"/>
    <x v="11"/>
    <x v="18"/>
    <x v="1225"/>
    <x v="4"/>
    <n v="1"/>
    <x v="0"/>
    <n v="2500"/>
    <m/>
  </r>
  <r>
    <x v="1"/>
    <x v="11"/>
    <x v="11"/>
    <x v="18"/>
    <x v="1226"/>
    <x v="5"/>
    <n v="2"/>
    <x v="2"/>
    <n v="4699"/>
    <m/>
  </r>
  <r>
    <x v="1"/>
    <x v="11"/>
    <x v="11"/>
    <x v="18"/>
    <x v="346"/>
    <x v="5"/>
    <n v="0.3"/>
    <x v="2"/>
    <n v="4300"/>
    <m/>
  </r>
  <r>
    <x v="1"/>
    <x v="11"/>
    <x v="11"/>
    <x v="18"/>
    <x v="213"/>
    <x v="5"/>
    <n v="40"/>
    <x v="0"/>
    <n v="290"/>
    <m/>
  </r>
  <r>
    <x v="1"/>
    <x v="11"/>
    <x v="11"/>
    <x v="18"/>
    <x v="248"/>
    <x v="5"/>
    <n v="1"/>
    <x v="2"/>
    <n v="1200"/>
    <m/>
  </r>
  <r>
    <x v="1"/>
    <x v="11"/>
    <x v="11"/>
    <x v="18"/>
    <x v="249"/>
    <x v="5"/>
    <n v="1"/>
    <x v="1"/>
    <n v="15876"/>
    <m/>
  </r>
  <r>
    <x v="1"/>
    <x v="11"/>
    <x v="11"/>
    <x v="18"/>
    <x v="1310"/>
    <x v="5"/>
    <n v="0.7"/>
    <x v="1"/>
    <n v="4650"/>
    <m/>
  </r>
  <r>
    <x v="1"/>
    <x v="11"/>
    <x v="11"/>
    <x v="18"/>
    <x v="1311"/>
    <x v="5"/>
    <n v="0.4"/>
    <x v="1"/>
    <n v="13500"/>
    <m/>
  </r>
  <r>
    <x v="1"/>
    <x v="11"/>
    <x v="11"/>
    <x v="18"/>
    <x v="944"/>
    <x v="5"/>
    <n v="0.3"/>
    <x v="1"/>
    <n v="26900"/>
    <m/>
  </r>
  <r>
    <x v="1"/>
    <x v="11"/>
    <x v="11"/>
    <x v="18"/>
    <x v="962"/>
    <x v="5"/>
    <n v="0.3"/>
    <x v="1"/>
    <n v="55390"/>
    <m/>
  </r>
  <r>
    <x v="1"/>
    <x v="11"/>
    <x v="11"/>
    <x v="18"/>
    <x v="312"/>
    <x v="6"/>
    <n v="1"/>
    <x v="2"/>
    <n v="3200"/>
    <n v="13"/>
  </r>
  <r>
    <x v="1"/>
    <x v="11"/>
    <x v="11"/>
    <x v="19"/>
    <x v="216"/>
    <x v="0"/>
    <n v="2"/>
    <x v="2"/>
    <n v="7800"/>
    <m/>
  </r>
  <r>
    <x v="1"/>
    <x v="11"/>
    <x v="11"/>
    <x v="19"/>
    <x v="185"/>
    <x v="0"/>
    <n v="2"/>
    <x v="2"/>
    <n v="3900"/>
    <m/>
  </r>
  <r>
    <x v="1"/>
    <x v="11"/>
    <x v="11"/>
    <x v="19"/>
    <x v="285"/>
    <x v="0"/>
    <n v="0.15"/>
    <x v="1"/>
    <n v="9676"/>
    <m/>
  </r>
  <r>
    <x v="1"/>
    <x v="11"/>
    <x v="11"/>
    <x v="19"/>
    <x v="285"/>
    <x v="0"/>
    <n v="0.3"/>
    <x v="1"/>
    <n v="9676"/>
    <n v="11"/>
  </r>
  <r>
    <x v="1"/>
    <x v="11"/>
    <x v="11"/>
    <x v="19"/>
    <x v="252"/>
    <x v="0"/>
    <n v="1.5"/>
    <x v="1"/>
    <n v="10796"/>
    <m/>
  </r>
  <r>
    <x v="1"/>
    <x v="11"/>
    <x v="11"/>
    <x v="19"/>
    <x v="1315"/>
    <x v="0"/>
    <n v="0.1"/>
    <x v="2"/>
    <n v="9700"/>
    <m/>
  </r>
  <r>
    <x v="1"/>
    <x v="11"/>
    <x v="11"/>
    <x v="19"/>
    <x v="1316"/>
    <x v="0"/>
    <n v="0.2"/>
    <x v="2"/>
    <n v="22000"/>
    <m/>
  </r>
  <r>
    <x v="1"/>
    <x v="11"/>
    <x v="11"/>
    <x v="19"/>
    <x v="1200"/>
    <x v="0"/>
    <n v="1"/>
    <x v="1"/>
    <n v="5379"/>
    <m/>
  </r>
  <r>
    <x v="1"/>
    <x v="11"/>
    <x v="11"/>
    <x v="19"/>
    <x v="326"/>
    <x v="0"/>
    <n v="0.5"/>
    <x v="1"/>
    <n v="2390"/>
    <m/>
  </r>
  <r>
    <x v="1"/>
    <x v="11"/>
    <x v="11"/>
    <x v="19"/>
    <x v="127"/>
    <x v="0"/>
    <n v="2"/>
    <x v="1"/>
    <n v="1400"/>
    <m/>
  </r>
  <r>
    <x v="1"/>
    <x v="11"/>
    <x v="11"/>
    <x v="19"/>
    <x v="1201"/>
    <x v="0"/>
    <n v="0.05"/>
    <x v="2"/>
    <n v="11990"/>
    <m/>
  </r>
  <r>
    <x v="1"/>
    <x v="11"/>
    <x v="11"/>
    <x v="19"/>
    <x v="1317"/>
    <x v="0"/>
    <n v="0.05"/>
    <x v="1"/>
    <n v="9260"/>
    <m/>
  </r>
  <r>
    <x v="1"/>
    <x v="11"/>
    <x v="11"/>
    <x v="19"/>
    <x v="328"/>
    <x v="0"/>
    <n v="0.02"/>
    <x v="1"/>
    <n v="32000"/>
    <m/>
  </r>
  <r>
    <x v="1"/>
    <x v="11"/>
    <x v="11"/>
    <x v="19"/>
    <x v="1230"/>
    <x v="0"/>
    <n v="2"/>
    <x v="0"/>
    <n v="500"/>
    <m/>
  </r>
  <r>
    <x v="1"/>
    <x v="11"/>
    <x v="11"/>
    <x v="19"/>
    <x v="1060"/>
    <x v="0"/>
    <n v="0.03"/>
    <x v="1"/>
    <n v="114238"/>
    <m/>
  </r>
  <r>
    <x v="1"/>
    <x v="11"/>
    <x v="11"/>
    <x v="19"/>
    <x v="317"/>
    <x v="0"/>
    <n v="0.6"/>
    <x v="1"/>
    <n v="7950"/>
    <n v="11"/>
  </r>
  <r>
    <x v="1"/>
    <x v="11"/>
    <x v="11"/>
    <x v="19"/>
    <x v="1318"/>
    <x v="0"/>
    <n v="5.0000000000000001E-3"/>
    <x v="1"/>
    <n v="98000"/>
    <m/>
  </r>
  <r>
    <x v="1"/>
    <x v="11"/>
    <x v="11"/>
    <x v="19"/>
    <x v="1202"/>
    <x v="0"/>
    <n v="0.3"/>
    <x v="1"/>
    <n v="14000"/>
    <m/>
  </r>
  <r>
    <x v="1"/>
    <x v="11"/>
    <x v="11"/>
    <x v="19"/>
    <x v="331"/>
    <x v="0"/>
    <n v="0.2"/>
    <x v="1"/>
    <n v="8495"/>
    <m/>
  </r>
  <r>
    <x v="1"/>
    <x v="11"/>
    <x v="11"/>
    <x v="19"/>
    <x v="1319"/>
    <x v="0"/>
    <n v="3.2000000000000001E-2"/>
    <x v="1"/>
    <n v="129900"/>
    <m/>
  </r>
  <r>
    <x v="1"/>
    <x v="11"/>
    <x v="11"/>
    <x v="19"/>
    <x v="1320"/>
    <x v="0"/>
    <n v="0.2"/>
    <x v="1"/>
    <n v="29335"/>
    <m/>
  </r>
  <r>
    <x v="1"/>
    <x v="11"/>
    <x v="11"/>
    <x v="19"/>
    <x v="1321"/>
    <x v="0"/>
    <n v="0.1"/>
    <x v="1"/>
    <n v="5585"/>
    <m/>
  </r>
  <r>
    <x v="1"/>
    <x v="11"/>
    <x v="11"/>
    <x v="19"/>
    <x v="1322"/>
    <x v="0"/>
    <n v="5"/>
    <x v="1"/>
    <n v="2823"/>
    <n v="11"/>
  </r>
  <r>
    <x v="1"/>
    <x v="11"/>
    <x v="11"/>
    <x v="19"/>
    <x v="1323"/>
    <x v="0"/>
    <n v="0.2"/>
    <x v="1"/>
    <n v="13490"/>
    <m/>
  </r>
  <r>
    <x v="1"/>
    <x v="11"/>
    <x v="11"/>
    <x v="19"/>
    <x v="1204"/>
    <x v="0"/>
    <n v="0.2"/>
    <x v="1"/>
    <n v="8900"/>
    <m/>
  </r>
  <r>
    <x v="1"/>
    <x v="11"/>
    <x v="11"/>
    <x v="19"/>
    <x v="218"/>
    <x v="0"/>
    <n v="3"/>
    <x v="1"/>
    <n v="1759"/>
    <m/>
  </r>
  <r>
    <x v="1"/>
    <x v="11"/>
    <x v="11"/>
    <x v="19"/>
    <x v="1282"/>
    <x v="0"/>
    <n v="0.5"/>
    <x v="2"/>
    <n v="3500"/>
    <m/>
  </r>
  <r>
    <x v="1"/>
    <x v="11"/>
    <x v="11"/>
    <x v="19"/>
    <x v="1324"/>
    <x v="0"/>
    <n v="6"/>
    <x v="0"/>
    <n v="290"/>
    <n v="11"/>
  </r>
  <r>
    <x v="1"/>
    <x v="11"/>
    <x v="11"/>
    <x v="19"/>
    <x v="1237"/>
    <x v="0"/>
    <n v="0.06"/>
    <x v="1"/>
    <n v="17592"/>
    <m/>
  </r>
  <r>
    <x v="1"/>
    <x v="11"/>
    <x v="11"/>
    <x v="19"/>
    <x v="999"/>
    <x v="0"/>
    <n v="0.2"/>
    <x v="1"/>
    <n v="12000"/>
    <m/>
  </r>
  <r>
    <x v="1"/>
    <x v="11"/>
    <x v="11"/>
    <x v="19"/>
    <x v="1325"/>
    <x v="0"/>
    <n v="2"/>
    <x v="0"/>
    <n v="3700"/>
    <m/>
  </r>
  <r>
    <x v="1"/>
    <x v="11"/>
    <x v="11"/>
    <x v="19"/>
    <x v="280"/>
    <x v="0"/>
    <n v="0.4"/>
    <x v="1"/>
    <n v="5700"/>
    <m/>
  </r>
  <r>
    <x v="1"/>
    <x v="11"/>
    <x v="11"/>
    <x v="19"/>
    <x v="1326"/>
    <x v="0"/>
    <n v="0.1"/>
    <x v="1"/>
    <n v="19900"/>
    <m/>
  </r>
  <r>
    <x v="1"/>
    <x v="11"/>
    <x v="11"/>
    <x v="19"/>
    <x v="1327"/>
    <x v="0"/>
    <n v="0.25"/>
    <x v="1"/>
    <n v="23000"/>
    <m/>
  </r>
  <r>
    <x v="1"/>
    <x v="11"/>
    <x v="11"/>
    <x v="19"/>
    <x v="1242"/>
    <x v="0"/>
    <n v="40"/>
    <x v="0"/>
    <n v="470"/>
    <n v="11"/>
  </r>
  <r>
    <x v="1"/>
    <x v="11"/>
    <x v="11"/>
    <x v="19"/>
    <x v="1083"/>
    <x v="0"/>
    <n v="4"/>
    <x v="0"/>
    <n v="1699"/>
    <n v="11"/>
  </r>
  <r>
    <x v="1"/>
    <x v="11"/>
    <x v="11"/>
    <x v="19"/>
    <x v="952"/>
    <x v="0"/>
    <n v="3"/>
    <x v="1"/>
    <n v="3211"/>
    <n v="11"/>
  </r>
  <r>
    <x v="1"/>
    <x v="11"/>
    <x v="11"/>
    <x v="19"/>
    <x v="1328"/>
    <x v="0"/>
    <n v="0.2"/>
    <x v="1"/>
    <n v="3600"/>
    <m/>
  </r>
  <r>
    <x v="1"/>
    <x v="11"/>
    <x v="11"/>
    <x v="19"/>
    <x v="1244"/>
    <x v="0"/>
    <n v="0.09"/>
    <x v="1"/>
    <n v="70211"/>
    <m/>
  </r>
  <r>
    <x v="1"/>
    <x v="11"/>
    <x v="11"/>
    <x v="19"/>
    <x v="1329"/>
    <x v="0"/>
    <n v="0.4"/>
    <x v="1"/>
    <n v="4223"/>
    <m/>
  </r>
  <r>
    <x v="1"/>
    <x v="11"/>
    <x v="11"/>
    <x v="19"/>
    <x v="1225"/>
    <x v="0"/>
    <n v="1"/>
    <x v="0"/>
    <n v="2500"/>
    <m/>
  </r>
  <r>
    <x v="1"/>
    <x v="11"/>
    <x v="11"/>
    <x v="19"/>
    <x v="1246"/>
    <x v="0"/>
    <n v="0.05"/>
    <x v="2"/>
    <n v="7900"/>
    <m/>
  </r>
  <r>
    <x v="1"/>
    <x v="11"/>
    <x v="11"/>
    <x v="19"/>
    <x v="1206"/>
    <x v="0"/>
    <n v="1"/>
    <x v="0"/>
    <n v="4000"/>
    <m/>
  </r>
  <r>
    <x v="1"/>
    <x v="11"/>
    <x v="11"/>
    <x v="19"/>
    <x v="1070"/>
    <x v="0"/>
    <n v="0.2"/>
    <x v="2"/>
    <n v="13000"/>
    <m/>
  </r>
  <r>
    <x v="1"/>
    <x v="11"/>
    <x v="11"/>
    <x v="19"/>
    <x v="227"/>
    <x v="0"/>
    <n v="1"/>
    <x v="2"/>
    <n v="2890"/>
    <m/>
  </r>
  <r>
    <x v="1"/>
    <x v="11"/>
    <x v="11"/>
    <x v="19"/>
    <x v="1248"/>
    <x v="0"/>
    <n v="0.2"/>
    <x v="2"/>
    <n v="8900"/>
    <m/>
  </r>
  <r>
    <x v="1"/>
    <x v="11"/>
    <x v="11"/>
    <x v="19"/>
    <x v="312"/>
    <x v="0"/>
    <n v="1"/>
    <x v="2"/>
    <n v="3200"/>
    <m/>
  </r>
  <r>
    <x v="1"/>
    <x v="11"/>
    <x v="11"/>
    <x v="19"/>
    <x v="18"/>
    <x v="1"/>
    <n v="2"/>
    <x v="0"/>
    <n v="400"/>
    <m/>
  </r>
  <r>
    <x v="1"/>
    <x v="11"/>
    <x v="11"/>
    <x v="19"/>
    <x v="638"/>
    <x v="1"/>
    <n v="3"/>
    <x v="0"/>
    <n v="180"/>
    <m/>
  </r>
  <r>
    <x v="1"/>
    <x v="11"/>
    <x v="11"/>
    <x v="19"/>
    <x v="639"/>
    <x v="1"/>
    <n v="1"/>
    <x v="0"/>
    <n v="1800"/>
    <m/>
  </r>
  <r>
    <x v="1"/>
    <x v="11"/>
    <x v="11"/>
    <x v="19"/>
    <x v="640"/>
    <x v="1"/>
    <n v="1"/>
    <x v="0"/>
    <n v="1500"/>
    <m/>
  </r>
  <r>
    <x v="1"/>
    <x v="11"/>
    <x v="11"/>
    <x v="19"/>
    <x v="642"/>
    <x v="1"/>
    <n v="2"/>
    <x v="0"/>
    <n v="850"/>
    <m/>
  </r>
  <r>
    <x v="1"/>
    <x v="11"/>
    <x v="11"/>
    <x v="19"/>
    <x v="643"/>
    <x v="1"/>
    <n v="1"/>
    <x v="0"/>
    <n v="3036"/>
    <m/>
  </r>
  <r>
    <x v="1"/>
    <x v="11"/>
    <x v="11"/>
    <x v="19"/>
    <x v="94"/>
    <x v="1"/>
    <n v="4"/>
    <x v="0"/>
    <n v="525"/>
    <m/>
  </r>
  <r>
    <x v="1"/>
    <x v="11"/>
    <x v="11"/>
    <x v="19"/>
    <x v="644"/>
    <x v="1"/>
    <n v="2"/>
    <x v="0"/>
    <n v="240"/>
    <m/>
  </r>
  <r>
    <x v="1"/>
    <x v="11"/>
    <x v="11"/>
    <x v="19"/>
    <x v="1330"/>
    <x v="7"/>
    <n v="2"/>
    <x v="1"/>
    <n v="11200"/>
    <m/>
  </r>
  <r>
    <x v="1"/>
    <x v="11"/>
    <x v="11"/>
    <x v="19"/>
    <x v="1331"/>
    <x v="7"/>
    <n v="0.4"/>
    <x v="1"/>
    <n v="31996"/>
    <m/>
  </r>
  <r>
    <x v="1"/>
    <x v="11"/>
    <x v="11"/>
    <x v="19"/>
    <x v="955"/>
    <x v="7"/>
    <n v="0.3"/>
    <x v="1"/>
    <n v="26611"/>
    <m/>
  </r>
  <r>
    <x v="1"/>
    <x v="11"/>
    <x v="11"/>
    <x v="19"/>
    <x v="1255"/>
    <x v="3"/>
    <n v="1"/>
    <x v="1"/>
    <n v="9267"/>
    <n v="11"/>
  </r>
  <r>
    <x v="1"/>
    <x v="11"/>
    <x v="11"/>
    <x v="19"/>
    <x v="1256"/>
    <x v="3"/>
    <n v="0.1"/>
    <x v="1"/>
    <n v="9267"/>
    <m/>
  </r>
  <r>
    <x v="1"/>
    <x v="11"/>
    <x v="11"/>
    <x v="19"/>
    <x v="1332"/>
    <x v="3"/>
    <n v="2"/>
    <x v="0"/>
    <n v="2300"/>
    <m/>
  </r>
  <r>
    <x v="1"/>
    <x v="11"/>
    <x v="11"/>
    <x v="19"/>
    <x v="1295"/>
    <x v="3"/>
    <n v="0.3"/>
    <x v="1"/>
    <n v="4780"/>
    <m/>
  </r>
  <r>
    <x v="1"/>
    <x v="11"/>
    <x v="11"/>
    <x v="19"/>
    <x v="1210"/>
    <x v="3"/>
    <n v="0.3"/>
    <x v="1"/>
    <n v="9633"/>
    <m/>
  </r>
  <r>
    <x v="1"/>
    <x v="11"/>
    <x v="11"/>
    <x v="19"/>
    <x v="1333"/>
    <x v="3"/>
    <n v="3"/>
    <x v="0"/>
    <n v="970"/>
    <m/>
  </r>
  <r>
    <x v="1"/>
    <x v="11"/>
    <x v="11"/>
    <x v="19"/>
    <x v="1334"/>
    <x v="3"/>
    <n v="0.25"/>
    <x v="1"/>
    <n v="8490"/>
    <m/>
  </r>
  <r>
    <x v="1"/>
    <x v="11"/>
    <x v="11"/>
    <x v="19"/>
    <x v="1211"/>
    <x v="3"/>
    <n v="1.5"/>
    <x v="1"/>
    <n v="1300"/>
    <m/>
  </r>
  <r>
    <x v="1"/>
    <x v="11"/>
    <x v="11"/>
    <x v="19"/>
    <x v="1211"/>
    <x v="3"/>
    <n v="0.5"/>
    <x v="1"/>
    <n v="1300"/>
    <n v="11"/>
  </r>
  <r>
    <x v="1"/>
    <x v="11"/>
    <x v="11"/>
    <x v="19"/>
    <x v="1335"/>
    <x v="3"/>
    <n v="0.06"/>
    <x v="1"/>
    <n v="37500"/>
    <m/>
  </r>
  <r>
    <x v="1"/>
    <x v="11"/>
    <x v="11"/>
    <x v="19"/>
    <x v="1214"/>
    <x v="3"/>
    <n v="0.5"/>
    <x v="1"/>
    <n v="7950"/>
    <m/>
  </r>
  <r>
    <x v="1"/>
    <x v="11"/>
    <x v="11"/>
    <x v="19"/>
    <x v="1297"/>
    <x v="3"/>
    <n v="0.1"/>
    <x v="1"/>
    <n v="17500"/>
    <m/>
  </r>
  <r>
    <x v="1"/>
    <x v="11"/>
    <x v="11"/>
    <x v="19"/>
    <x v="1336"/>
    <x v="3"/>
    <n v="0.3"/>
    <x v="1"/>
    <n v="18300"/>
    <m/>
  </r>
  <r>
    <x v="1"/>
    <x v="11"/>
    <x v="11"/>
    <x v="19"/>
    <x v="493"/>
    <x v="3"/>
    <n v="0.2"/>
    <x v="1"/>
    <n v="7890"/>
    <m/>
  </r>
  <r>
    <x v="1"/>
    <x v="11"/>
    <x v="11"/>
    <x v="19"/>
    <x v="29"/>
    <x v="3"/>
    <n v="0.5"/>
    <x v="1"/>
    <n v="3490"/>
    <m/>
  </r>
  <r>
    <x v="1"/>
    <x v="11"/>
    <x v="11"/>
    <x v="19"/>
    <x v="1262"/>
    <x v="3"/>
    <n v="0.2"/>
    <x v="1"/>
    <n v="6000"/>
    <m/>
  </r>
  <r>
    <x v="1"/>
    <x v="11"/>
    <x v="11"/>
    <x v="19"/>
    <x v="1263"/>
    <x v="3"/>
    <n v="0.5"/>
    <x v="1"/>
    <n v="1690"/>
    <m/>
  </r>
  <r>
    <x v="1"/>
    <x v="11"/>
    <x v="11"/>
    <x v="19"/>
    <x v="1337"/>
    <x v="3"/>
    <n v="0.2"/>
    <x v="1"/>
    <n v="2690"/>
    <m/>
  </r>
  <r>
    <x v="1"/>
    <x v="11"/>
    <x v="11"/>
    <x v="19"/>
    <x v="1265"/>
    <x v="3"/>
    <n v="0.2"/>
    <x v="1"/>
    <n v="18320"/>
    <m/>
  </r>
  <r>
    <x v="1"/>
    <x v="11"/>
    <x v="11"/>
    <x v="19"/>
    <x v="1338"/>
    <x v="3"/>
    <n v="0.2"/>
    <x v="1"/>
    <n v="1800"/>
    <m/>
  </r>
  <r>
    <x v="1"/>
    <x v="11"/>
    <x v="11"/>
    <x v="19"/>
    <x v="1339"/>
    <x v="3"/>
    <n v="0.2"/>
    <x v="1"/>
    <n v="1990"/>
    <m/>
  </r>
  <r>
    <x v="1"/>
    <x v="11"/>
    <x v="11"/>
    <x v="19"/>
    <x v="200"/>
    <x v="3"/>
    <n v="0.25"/>
    <x v="1"/>
    <n v="6800"/>
    <m/>
  </r>
  <r>
    <x v="1"/>
    <x v="11"/>
    <x v="11"/>
    <x v="19"/>
    <x v="200"/>
    <x v="3"/>
    <n v="0.25"/>
    <x v="1"/>
    <n v="6800"/>
    <n v="11"/>
  </r>
  <r>
    <x v="1"/>
    <x v="11"/>
    <x v="11"/>
    <x v="19"/>
    <x v="288"/>
    <x v="3"/>
    <n v="2"/>
    <x v="0"/>
    <n v="1600"/>
    <m/>
  </r>
  <r>
    <x v="1"/>
    <x v="11"/>
    <x v="11"/>
    <x v="19"/>
    <x v="201"/>
    <x v="3"/>
    <n v="2"/>
    <x v="0"/>
    <n v="1600"/>
    <m/>
  </r>
  <r>
    <x v="1"/>
    <x v="11"/>
    <x v="11"/>
    <x v="19"/>
    <x v="202"/>
    <x v="3"/>
    <n v="2"/>
    <x v="0"/>
    <n v="1000"/>
    <m/>
  </r>
  <r>
    <x v="1"/>
    <x v="11"/>
    <x v="11"/>
    <x v="19"/>
    <x v="304"/>
    <x v="3"/>
    <n v="1"/>
    <x v="0"/>
    <n v="800"/>
    <m/>
  </r>
  <r>
    <x v="1"/>
    <x v="11"/>
    <x v="11"/>
    <x v="19"/>
    <x v="1219"/>
    <x v="3"/>
    <n v="0.3"/>
    <x v="1"/>
    <n v="8600"/>
    <m/>
  </r>
  <r>
    <x v="1"/>
    <x v="11"/>
    <x v="11"/>
    <x v="19"/>
    <x v="1314"/>
    <x v="3"/>
    <n v="0.25"/>
    <x v="1"/>
    <n v="6700"/>
    <m/>
  </r>
  <r>
    <x v="1"/>
    <x v="11"/>
    <x v="11"/>
    <x v="19"/>
    <x v="1220"/>
    <x v="3"/>
    <n v="0.3"/>
    <x v="1"/>
    <n v="5790"/>
    <m/>
  </r>
  <r>
    <x v="1"/>
    <x v="11"/>
    <x v="11"/>
    <x v="19"/>
    <x v="959"/>
    <x v="3"/>
    <n v="4"/>
    <x v="1"/>
    <n v="2400"/>
    <m/>
  </r>
  <r>
    <x v="1"/>
    <x v="11"/>
    <x v="11"/>
    <x v="19"/>
    <x v="318"/>
    <x v="3"/>
    <n v="0.5"/>
    <x v="1"/>
    <n v="1800"/>
    <m/>
  </r>
  <r>
    <x v="1"/>
    <x v="11"/>
    <x v="11"/>
    <x v="19"/>
    <x v="1340"/>
    <x v="3"/>
    <n v="0.7"/>
    <x v="1"/>
    <n v="1900"/>
    <m/>
  </r>
  <r>
    <x v="1"/>
    <x v="11"/>
    <x v="11"/>
    <x v="19"/>
    <x v="1271"/>
    <x v="8"/>
    <n v="2"/>
    <x v="1"/>
    <n v="4300"/>
    <m/>
  </r>
  <r>
    <x v="1"/>
    <x v="11"/>
    <x v="11"/>
    <x v="19"/>
    <x v="1272"/>
    <x v="8"/>
    <n v="1"/>
    <x v="1"/>
    <n v="12900"/>
    <m/>
  </r>
  <r>
    <x v="1"/>
    <x v="11"/>
    <x v="11"/>
    <x v="19"/>
    <x v="1341"/>
    <x v="8"/>
    <n v="1"/>
    <x v="1"/>
    <n v="14000"/>
    <m/>
  </r>
  <r>
    <x v="1"/>
    <x v="11"/>
    <x v="11"/>
    <x v="19"/>
    <x v="1342"/>
    <x v="8"/>
    <n v="1"/>
    <x v="1"/>
    <n v="3500"/>
    <m/>
  </r>
  <r>
    <x v="1"/>
    <x v="11"/>
    <x v="11"/>
    <x v="19"/>
    <x v="1343"/>
    <x v="8"/>
    <n v="1"/>
    <x v="1"/>
    <n v="17000"/>
    <m/>
  </r>
  <r>
    <x v="1"/>
    <x v="11"/>
    <x v="11"/>
    <x v="19"/>
    <x v="1021"/>
    <x v="8"/>
    <n v="1"/>
    <x v="1"/>
    <n v="9000"/>
    <m/>
  </r>
  <r>
    <x v="1"/>
    <x v="11"/>
    <x v="11"/>
    <x v="19"/>
    <x v="1344"/>
    <x v="8"/>
    <n v="1"/>
    <x v="1"/>
    <n v="28000"/>
    <m/>
  </r>
  <r>
    <x v="1"/>
    <x v="11"/>
    <x v="11"/>
    <x v="19"/>
    <x v="1345"/>
    <x v="8"/>
    <n v="1"/>
    <x v="1"/>
    <n v="14900"/>
    <m/>
  </r>
  <r>
    <x v="1"/>
    <x v="11"/>
    <x v="11"/>
    <x v="19"/>
    <x v="1226"/>
    <x v="5"/>
    <n v="3"/>
    <x v="2"/>
    <n v="4699"/>
    <m/>
  </r>
  <r>
    <x v="1"/>
    <x v="11"/>
    <x v="11"/>
    <x v="19"/>
    <x v="346"/>
    <x v="5"/>
    <n v="0.3"/>
    <x v="2"/>
    <n v="4300"/>
    <m/>
  </r>
  <r>
    <x v="1"/>
    <x v="11"/>
    <x v="11"/>
    <x v="19"/>
    <x v="926"/>
    <x v="5"/>
    <n v="40"/>
    <x v="0"/>
    <n v="290"/>
    <m/>
  </r>
  <r>
    <x v="1"/>
    <x v="11"/>
    <x v="11"/>
    <x v="19"/>
    <x v="248"/>
    <x v="5"/>
    <n v="2"/>
    <x v="2"/>
    <n v="1200"/>
    <m/>
  </r>
  <r>
    <x v="1"/>
    <x v="11"/>
    <x v="11"/>
    <x v="19"/>
    <x v="249"/>
    <x v="5"/>
    <n v="0.5"/>
    <x v="1"/>
    <n v="15876"/>
    <m/>
  </r>
  <r>
    <x v="1"/>
    <x v="11"/>
    <x v="11"/>
    <x v="19"/>
    <x v="250"/>
    <x v="5"/>
    <n v="1"/>
    <x v="1"/>
    <n v="13712"/>
    <m/>
  </r>
  <r>
    <x v="1"/>
    <x v="11"/>
    <x v="11"/>
    <x v="19"/>
    <x v="1346"/>
    <x v="5"/>
    <n v="0.3"/>
    <x v="1"/>
    <n v="37660"/>
    <m/>
  </r>
  <r>
    <x v="1"/>
    <x v="11"/>
    <x v="11"/>
    <x v="19"/>
    <x v="1347"/>
    <x v="5"/>
    <n v="0.3"/>
    <x v="1"/>
    <n v="28995"/>
    <m/>
  </r>
  <r>
    <x v="1"/>
    <x v="11"/>
    <x v="11"/>
    <x v="19"/>
    <x v="1348"/>
    <x v="5"/>
    <n v="0.25"/>
    <x v="1"/>
    <n v="32729"/>
    <m/>
  </r>
  <r>
    <x v="1"/>
    <x v="11"/>
    <x v="11"/>
    <x v="19"/>
    <x v="1349"/>
    <x v="5"/>
    <n v="0.3"/>
    <x v="1"/>
    <n v="16245"/>
    <m/>
  </r>
  <r>
    <x v="1"/>
    <x v="11"/>
    <x v="11"/>
    <x v="19"/>
    <x v="1023"/>
    <x v="5"/>
    <n v="0.4"/>
    <x v="1"/>
    <n v="23495"/>
    <m/>
  </r>
  <r>
    <x v="1"/>
    <x v="11"/>
    <x v="11"/>
    <x v="19"/>
    <x v="970"/>
    <x v="5"/>
    <n v="0.4"/>
    <x v="1"/>
    <n v="20245"/>
    <m/>
  </r>
  <r>
    <x v="1"/>
    <x v="11"/>
    <x v="11"/>
    <x v="20"/>
    <x v="215"/>
    <x v="0"/>
    <n v="2"/>
    <x v="2"/>
    <n v="3900"/>
    <m/>
  </r>
  <r>
    <x v="1"/>
    <x v="11"/>
    <x v="11"/>
    <x v="20"/>
    <x v="216"/>
    <x v="0"/>
    <n v="0.5"/>
    <x v="2"/>
    <n v="7800"/>
    <m/>
  </r>
  <r>
    <x v="1"/>
    <x v="11"/>
    <x v="11"/>
    <x v="20"/>
    <x v="1057"/>
    <x v="0"/>
    <n v="0.1"/>
    <x v="2"/>
    <n v="16000"/>
    <m/>
  </r>
  <r>
    <x v="1"/>
    <x v="11"/>
    <x v="11"/>
    <x v="20"/>
    <x v="1350"/>
    <x v="0"/>
    <n v="0.01"/>
    <x v="1"/>
    <n v="15000"/>
    <m/>
  </r>
  <r>
    <x v="1"/>
    <x v="11"/>
    <x v="11"/>
    <x v="20"/>
    <x v="1351"/>
    <x v="0"/>
    <n v="0.02"/>
    <x v="1"/>
    <n v="35000"/>
    <m/>
  </r>
  <r>
    <x v="1"/>
    <x v="11"/>
    <x v="11"/>
    <x v="20"/>
    <x v="1229"/>
    <x v="0"/>
    <n v="0.6"/>
    <x v="1"/>
    <n v="1649"/>
    <m/>
  </r>
  <r>
    <x v="1"/>
    <x v="11"/>
    <x v="11"/>
    <x v="20"/>
    <x v="1229"/>
    <x v="0"/>
    <n v="3"/>
    <x v="1"/>
    <n v="1649"/>
    <n v="14"/>
  </r>
  <r>
    <x v="1"/>
    <x v="11"/>
    <x v="11"/>
    <x v="20"/>
    <x v="326"/>
    <x v="0"/>
    <n v="0.5"/>
    <x v="1"/>
    <n v="2390"/>
    <m/>
  </r>
  <r>
    <x v="1"/>
    <x v="11"/>
    <x v="11"/>
    <x v="20"/>
    <x v="127"/>
    <x v="0"/>
    <n v="1"/>
    <x v="1"/>
    <n v="1400"/>
    <m/>
  </r>
  <r>
    <x v="1"/>
    <x v="11"/>
    <x v="11"/>
    <x v="20"/>
    <x v="647"/>
    <x v="0"/>
    <n v="0.05"/>
    <x v="1"/>
    <n v="32000"/>
    <m/>
  </r>
  <r>
    <x v="1"/>
    <x v="11"/>
    <x v="11"/>
    <x v="20"/>
    <x v="1230"/>
    <x v="0"/>
    <n v="2"/>
    <x v="0"/>
    <n v="500"/>
    <m/>
  </r>
  <r>
    <x v="1"/>
    <x v="11"/>
    <x v="11"/>
    <x v="20"/>
    <x v="171"/>
    <x v="0"/>
    <n v="0.02"/>
    <x v="1"/>
    <n v="33000"/>
    <m/>
  </r>
  <r>
    <x v="1"/>
    <x v="11"/>
    <x v="11"/>
    <x v="20"/>
    <x v="1060"/>
    <x v="0"/>
    <n v="0.02"/>
    <x v="1"/>
    <n v="114238"/>
    <m/>
  </r>
  <r>
    <x v="1"/>
    <x v="11"/>
    <x v="11"/>
    <x v="20"/>
    <x v="1352"/>
    <x v="0"/>
    <n v="0.3"/>
    <x v="1"/>
    <n v="19000"/>
    <m/>
  </r>
  <r>
    <x v="1"/>
    <x v="11"/>
    <x v="11"/>
    <x v="20"/>
    <x v="1353"/>
    <x v="0"/>
    <n v="0.15"/>
    <x v="1"/>
    <n v="12000"/>
    <m/>
  </r>
  <r>
    <x v="1"/>
    <x v="11"/>
    <x v="11"/>
    <x v="20"/>
    <x v="1354"/>
    <x v="0"/>
    <n v="0.15"/>
    <x v="1"/>
    <n v="7500"/>
    <m/>
  </r>
  <r>
    <x v="1"/>
    <x v="11"/>
    <x v="11"/>
    <x v="20"/>
    <x v="936"/>
    <x v="0"/>
    <n v="0.05"/>
    <x v="1"/>
    <n v="4380"/>
    <m/>
  </r>
  <r>
    <x v="1"/>
    <x v="11"/>
    <x v="11"/>
    <x v="20"/>
    <x v="1355"/>
    <x v="0"/>
    <n v="2"/>
    <x v="0"/>
    <n v="3200"/>
    <m/>
  </r>
  <r>
    <x v="1"/>
    <x v="11"/>
    <x v="11"/>
    <x v="20"/>
    <x v="1356"/>
    <x v="0"/>
    <n v="0.01"/>
    <x v="1"/>
    <n v="27000"/>
    <m/>
  </r>
  <r>
    <x v="1"/>
    <x v="11"/>
    <x v="11"/>
    <x v="20"/>
    <x v="1357"/>
    <x v="0"/>
    <n v="0.3"/>
    <x v="1"/>
    <n v="17000"/>
    <m/>
  </r>
  <r>
    <x v="1"/>
    <x v="11"/>
    <x v="11"/>
    <x v="20"/>
    <x v="1358"/>
    <x v="0"/>
    <n v="0.2"/>
    <x v="1"/>
    <n v="16000"/>
    <m/>
  </r>
  <r>
    <x v="1"/>
    <x v="11"/>
    <x v="11"/>
    <x v="20"/>
    <x v="1359"/>
    <x v="0"/>
    <n v="1.6"/>
    <x v="1"/>
    <n v="6664"/>
    <m/>
  </r>
  <r>
    <x v="1"/>
    <x v="11"/>
    <x v="11"/>
    <x v="20"/>
    <x v="1360"/>
    <x v="0"/>
    <n v="1.5"/>
    <x v="1"/>
    <n v="13500"/>
    <m/>
  </r>
  <r>
    <x v="1"/>
    <x v="11"/>
    <x v="11"/>
    <x v="20"/>
    <x v="1361"/>
    <x v="0"/>
    <n v="0.1"/>
    <x v="1"/>
    <n v="7814"/>
    <m/>
  </r>
  <r>
    <x v="1"/>
    <x v="11"/>
    <x v="11"/>
    <x v="20"/>
    <x v="1362"/>
    <x v="0"/>
    <n v="0.01"/>
    <x v="1"/>
    <n v="43000"/>
    <m/>
  </r>
  <r>
    <x v="1"/>
    <x v="11"/>
    <x v="11"/>
    <x v="20"/>
    <x v="1204"/>
    <x v="0"/>
    <n v="0.05"/>
    <x v="1"/>
    <n v="8900"/>
    <m/>
  </r>
  <r>
    <x v="1"/>
    <x v="11"/>
    <x v="11"/>
    <x v="20"/>
    <x v="218"/>
    <x v="0"/>
    <n v="2.5"/>
    <x v="1"/>
    <n v="1759"/>
    <m/>
  </r>
  <r>
    <x v="1"/>
    <x v="11"/>
    <x v="11"/>
    <x v="20"/>
    <x v="1363"/>
    <x v="0"/>
    <n v="0.2"/>
    <x v="1"/>
    <n v="2518"/>
    <m/>
  </r>
  <r>
    <x v="1"/>
    <x v="11"/>
    <x v="11"/>
    <x v="20"/>
    <x v="1364"/>
    <x v="0"/>
    <n v="0.15"/>
    <x v="1"/>
    <n v="6800"/>
    <m/>
  </r>
  <r>
    <x v="1"/>
    <x v="11"/>
    <x v="11"/>
    <x v="20"/>
    <x v="1365"/>
    <x v="0"/>
    <n v="0.65"/>
    <x v="1"/>
    <n v="6700"/>
    <m/>
  </r>
  <r>
    <x v="1"/>
    <x v="11"/>
    <x v="11"/>
    <x v="20"/>
    <x v="1324"/>
    <x v="0"/>
    <n v="6"/>
    <x v="0"/>
    <n v="290"/>
    <n v="14"/>
  </r>
  <r>
    <x v="1"/>
    <x v="11"/>
    <x v="11"/>
    <x v="20"/>
    <x v="1366"/>
    <x v="0"/>
    <n v="0.02"/>
    <x v="1"/>
    <n v="250000"/>
    <m/>
  </r>
  <r>
    <x v="1"/>
    <x v="11"/>
    <x v="11"/>
    <x v="20"/>
    <x v="1097"/>
    <x v="0"/>
    <n v="2E-3"/>
    <x v="1"/>
    <n v="9380"/>
    <m/>
  </r>
  <r>
    <x v="1"/>
    <x v="11"/>
    <x v="11"/>
    <x v="20"/>
    <x v="1237"/>
    <x v="0"/>
    <n v="0.06"/>
    <x v="1"/>
    <n v="17562"/>
    <m/>
  </r>
  <r>
    <x v="1"/>
    <x v="11"/>
    <x v="11"/>
    <x v="20"/>
    <x v="1367"/>
    <x v="0"/>
    <n v="0.5"/>
    <x v="1"/>
    <n v="5400"/>
    <m/>
  </r>
  <r>
    <x v="1"/>
    <x v="11"/>
    <x v="11"/>
    <x v="20"/>
    <x v="999"/>
    <x v="0"/>
    <n v="0.1"/>
    <x v="1"/>
    <n v="12000"/>
    <m/>
  </r>
  <r>
    <x v="1"/>
    <x v="11"/>
    <x v="11"/>
    <x v="20"/>
    <x v="1368"/>
    <x v="0"/>
    <n v="0.2"/>
    <x v="1"/>
    <n v="6300"/>
    <m/>
  </r>
  <r>
    <x v="1"/>
    <x v="11"/>
    <x v="11"/>
    <x v="20"/>
    <x v="1369"/>
    <x v="0"/>
    <n v="0.33"/>
    <x v="1"/>
    <n v="16212"/>
    <m/>
  </r>
  <r>
    <x v="1"/>
    <x v="11"/>
    <x v="11"/>
    <x v="20"/>
    <x v="651"/>
    <x v="0"/>
    <n v="0.1"/>
    <x v="2"/>
    <n v="15000"/>
    <m/>
  </r>
  <r>
    <x v="1"/>
    <x v="11"/>
    <x v="11"/>
    <x v="20"/>
    <x v="221"/>
    <x v="0"/>
    <n v="0.3"/>
    <x v="1"/>
    <n v="19900"/>
    <m/>
  </r>
  <r>
    <x v="1"/>
    <x v="11"/>
    <x v="11"/>
    <x v="20"/>
    <x v="1370"/>
    <x v="0"/>
    <n v="20"/>
    <x v="0"/>
    <n v="50"/>
    <m/>
  </r>
  <r>
    <x v="1"/>
    <x v="11"/>
    <x v="11"/>
    <x v="20"/>
    <x v="1371"/>
    <x v="0"/>
    <n v="0.6"/>
    <x v="1"/>
    <n v="6000"/>
    <m/>
  </r>
  <r>
    <x v="1"/>
    <x v="11"/>
    <x v="11"/>
    <x v="20"/>
    <x v="280"/>
    <x v="0"/>
    <n v="0.4"/>
    <x v="1"/>
    <n v="5700"/>
    <n v="14"/>
  </r>
  <r>
    <x v="1"/>
    <x v="11"/>
    <x v="11"/>
    <x v="20"/>
    <x v="1372"/>
    <x v="0"/>
    <n v="0.2"/>
    <x v="1"/>
    <n v="11000"/>
    <m/>
  </r>
  <r>
    <x v="1"/>
    <x v="11"/>
    <x v="11"/>
    <x v="20"/>
    <x v="1373"/>
    <x v="0"/>
    <n v="0.2"/>
    <x v="1"/>
    <n v="23000"/>
    <m/>
  </r>
  <r>
    <x v="1"/>
    <x v="11"/>
    <x v="11"/>
    <x v="20"/>
    <x v="1242"/>
    <x v="0"/>
    <n v="40"/>
    <x v="0"/>
    <n v="470"/>
    <n v="14"/>
  </r>
  <r>
    <x v="1"/>
    <x v="11"/>
    <x v="11"/>
    <x v="20"/>
    <x v="224"/>
    <x v="0"/>
    <n v="0.5"/>
    <x v="1"/>
    <n v="7000"/>
    <m/>
  </r>
  <r>
    <x v="1"/>
    <x v="11"/>
    <x v="11"/>
    <x v="20"/>
    <x v="1083"/>
    <x v="0"/>
    <n v="4"/>
    <x v="0"/>
    <n v="1699"/>
    <n v="14"/>
  </r>
  <r>
    <x v="1"/>
    <x v="11"/>
    <x v="11"/>
    <x v="20"/>
    <x v="1374"/>
    <x v="0"/>
    <n v="0.2"/>
    <x v="2"/>
    <n v="15000"/>
    <m/>
  </r>
  <r>
    <x v="1"/>
    <x v="11"/>
    <x v="11"/>
    <x v="20"/>
    <x v="1375"/>
    <x v="0"/>
    <n v="0.2"/>
    <x v="1"/>
    <n v="12000"/>
    <m/>
  </r>
  <r>
    <x v="1"/>
    <x v="11"/>
    <x v="11"/>
    <x v="20"/>
    <x v="1376"/>
    <x v="0"/>
    <n v="0.05"/>
    <x v="2"/>
    <n v="9700"/>
    <m/>
  </r>
  <r>
    <x v="1"/>
    <x v="11"/>
    <x v="11"/>
    <x v="20"/>
    <x v="1377"/>
    <x v="0"/>
    <n v="0.4"/>
    <x v="1"/>
    <n v="13000"/>
    <m/>
  </r>
  <r>
    <x v="1"/>
    <x v="11"/>
    <x v="11"/>
    <x v="20"/>
    <x v="1378"/>
    <x v="0"/>
    <n v="0.2"/>
    <x v="1"/>
    <n v="15000"/>
    <m/>
  </r>
  <r>
    <x v="1"/>
    <x v="11"/>
    <x v="11"/>
    <x v="20"/>
    <x v="688"/>
    <x v="0"/>
    <n v="0.2"/>
    <x v="1"/>
    <n v="18000"/>
    <m/>
  </r>
  <r>
    <x v="1"/>
    <x v="11"/>
    <x v="11"/>
    <x v="20"/>
    <x v="622"/>
    <x v="0"/>
    <n v="0.2"/>
    <x v="1"/>
    <n v="14000"/>
    <m/>
  </r>
  <r>
    <x v="1"/>
    <x v="11"/>
    <x v="11"/>
    <x v="20"/>
    <x v="1379"/>
    <x v="0"/>
    <n v="0.05"/>
    <x v="1"/>
    <n v="45000"/>
    <m/>
  </r>
  <r>
    <x v="1"/>
    <x v="11"/>
    <x v="11"/>
    <x v="20"/>
    <x v="1380"/>
    <x v="0"/>
    <n v="0.25"/>
    <x v="1"/>
    <n v="7500"/>
    <m/>
  </r>
  <r>
    <x v="1"/>
    <x v="11"/>
    <x v="11"/>
    <x v="20"/>
    <x v="1381"/>
    <x v="0"/>
    <n v="0.05"/>
    <x v="1"/>
    <n v="35000"/>
    <m/>
  </r>
  <r>
    <x v="1"/>
    <x v="11"/>
    <x v="11"/>
    <x v="20"/>
    <x v="1382"/>
    <x v="0"/>
    <n v="0.03"/>
    <x v="1"/>
    <n v="43000"/>
    <m/>
  </r>
  <r>
    <x v="1"/>
    <x v="11"/>
    <x v="11"/>
    <x v="20"/>
    <x v="1383"/>
    <x v="0"/>
    <n v="0.5"/>
    <x v="1"/>
    <n v="8900"/>
    <m/>
  </r>
  <r>
    <x v="1"/>
    <x v="11"/>
    <x v="11"/>
    <x v="20"/>
    <x v="1206"/>
    <x v="0"/>
    <n v="1"/>
    <x v="0"/>
    <n v="4000"/>
    <m/>
  </r>
  <r>
    <x v="1"/>
    <x v="11"/>
    <x v="11"/>
    <x v="20"/>
    <x v="90"/>
    <x v="0"/>
    <n v="0.05"/>
    <x v="2"/>
    <n v="3500"/>
    <m/>
  </r>
  <r>
    <x v="1"/>
    <x v="11"/>
    <x v="11"/>
    <x v="20"/>
    <x v="1000"/>
    <x v="0"/>
    <n v="0.1"/>
    <x v="2"/>
    <n v="9000"/>
    <m/>
  </r>
  <r>
    <x v="1"/>
    <x v="11"/>
    <x v="11"/>
    <x v="20"/>
    <x v="18"/>
    <x v="1"/>
    <n v="2"/>
    <x v="0"/>
    <n v="400"/>
    <m/>
  </r>
  <r>
    <x v="1"/>
    <x v="11"/>
    <x v="11"/>
    <x v="20"/>
    <x v="638"/>
    <x v="1"/>
    <n v="3"/>
    <x v="0"/>
    <n v="180"/>
    <m/>
  </r>
  <r>
    <x v="1"/>
    <x v="11"/>
    <x v="11"/>
    <x v="20"/>
    <x v="639"/>
    <x v="1"/>
    <n v="1"/>
    <x v="0"/>
    <n v="1800"/>
    <m/>
  </r>
  <r>
    <x v="1"/>
    <x v="11"/>
    <x v="11"/>
    <x v="20"/>
    <x v="640"/>
    <x v="1"/>
    <n v="1"/>
    <x v="0"/>
    <n v="1500"/>
    <m/>
  </r>
  <r>
    <x v="1"/>
    <x v="11"/>
    <x v="11"/>
    <x v="20"/>
    <x v="642"/>
    <x v="1"/>
    <n v="2"/>
    <x v="0"/>
    <n v="850"/>
    <m/>
  </r>
  <r>
    <x v="1"/>
    <x v="11"/>
    <x v="11"/>
    <x v="20"/>
    <x v="643"/>
    <x v="1"/>
    <n v="1"/>
    <x v="0"/>
    <n v="3036"/>
    <m/>
  </r>
  <r>
    <x v="1"/>
    <x v="11"/>
    <x v="11"/>
    <x v="20"/>
    <x v="94"/>
    <x v="1"/>
    <n v="4"/>
    <x v="0"/>
    <n v="525"/>
    <m/>
  </r>
  <r>
    <x v="1"/>
    <x v="11"/>
    <x v="11"/>
    <x v="20"/>
    <x v="644"/>
    <x v="1"/>
    <n v="2"/>
    <x v="0"/>
    <n v="240"/>
    <m/>
  </r>
  <r>
    <x v="1"/>
    <x v="11"/>
    <x v="11"/>
    <x v="20"/>
    <x v="1384"/>
    <x v="7"/>
    <n v="0.6"/>
    <x v="1"/>
    <n v="8500"/>
    <m/>
  </r>
  <r>
    <x v="1"/>
    <x v="11"/>
    <x v="11"/>
    <x v="20"/>
    <x v="1385"/>
    <x v="7"/>
    <n v="3"/>
    <x v="1"/>
    <n v="10580"/>
    <n v="14"/>
  </r>
  <r>
    <x v="1"/>
    <x v="11"/>
    <x v="11"/>
    <x v="20"/>
    <x v="1386"/>
    <x v="7"/>
    <n v="3"/>
    <x v="1"/>
    <n v="11200"/>
    <m/>
  </r>
  <r>
    <x v="1"/>
    <x v="11"/>
    <x v="11"/>
    <x v="20"/>
    <x v="1387"/>
    <x v="3"/>
    <n v="0.05"/>
    <x v="1"/>
    <n v="6500"/>
    <m/>
  </r>
  <r>
    <x v="1"/>
    <x v="11"/>
    <x v="11"/>
    <x v="20"/>
    <x v="1255"/>
    <x v="3"/>
    <n v="1"/>
    <x v="1"/>
    <n v="9267"/>
    <n v="14"/>
  </r>
  <r>
    <x v="1"/>
    <x v="11"/>
    <x v="11"/>
    <x v="20"/>
    <x v="1208"/>
    <x v="3"/>
    <n v="7.0000000000000007E-2"/>
    <x v="1"/>
    <n v="9267"/>
    <m/>
  </r>
  <r>
    <x v="1"/>
    <x v="11"/>
    <x v="11"/>
    <x v="20"/>
    <x v="1295"/>
    <x v="3"/>
    <n v="0.2"/>
    <x v="1"/>
    <n v="4780"/>
    <m/>
  </r>
  <r>
    <x v="1"/>
    <x v="11"/>
    <x v="11"/>
    <x v="20"/>
    <x v="1210"/>
    <x v="3"/>
    <n v="0.3"/>
    <x v="1"/>
    <n v="9633"/>
    <m/>
  </r>
  <r>
    <x v="1"/>
    <x v="11"/>
    <x v="11"/>
    <x v="20"/>
    <x v="1388"/>
    <x v="3"/>
    <n v="0.2"/>
    <x v="1"/>
    <n v="7933"/>
    <m/>
  </r>
  <r>
    <x v="1"/>
    <x v="11"/>
    <x v="11"/>
    <x v="20"/>
    <x v="1211"/>
    <x v="3"/>
    <n v="0.5"/>
    <x v="1"/>
    <n v="1300"/>
    <m/>
  </r>
  <r>
    <x v="1"/>
    <x v="11"/>
    <x v="11"/>
    <x v="20"/>
    <x v="1211"/>
    <x v="3"/>
    <n v="0.5"/>
    <x v="1"/>
    <n v="1300"/>
    <n v="14"/>
  </r>
  <r>
    <x v="1"/>
    <x v="11"/>
    <x v="11"/>
    <x v="20"/>
    <x v="1389"/>
    <x v="3"/>
    <n v="2"/>
    <x v="0"/>
    <n v="1000"/>
    <m/>
  </r>
  <r>
    <x v="1"/>
    <x v="11"/>
    <x v="11"/>
    <x v="20"/>
    <x v="238"/>
    <x v="3"/>
    <n v="0.3"/>
    <x v="1"/>
    <n v="5750"/>
    <m/>
  </r>
  <r>
    <x v="1"/>
    <x v="11"/>
    <x v="11"/>
    <x v="20"/>
    <x v="1115"/>
    <x v="3"/>
    <n v="0.4"/>
    <x v="1"/>
    <n v="4500"/>
    <m/>
  </r>
  <r>
    <x v="1"/>
    <x v="11"/>
    <x v="11"/>
    <x v="20"/>
    <x v="493"/>
    <x v="3"/>
    <n v="0.3"/>
    <x v="1"/>
    <n v="7890"/>
    <m/>
  </r>
  <r>
    <x v="1"/>
    <x v="11"/>
    <x v="11"/>
    <x v="20"/>
    <x v="631"/>
    <x v="3"/>
    <n v="0.13"/>
    <x v="1"/>
    <n v="13900"/>
    <m/>
  </r>
  <r>
    <x v="1"/>
    <x v="11"/>
    <x v="11"/>
    <x v="20"/>
    <x v="1262"/>
    <x v="3"/>
    <n v="0.2"/>
    <x v="1"/>
    <n v="6000"/>
    <m/>
  </r>
  <r>
    <x v="1"/>
    <x v="11"/>
    <x v="11"/>
    <x v="20"/>
    <x v="1390"/>
    <x v="3"/>
    <n v="0.1"/>
    <x v="1"/>
    <n v="6000"/>
    <m/>
  </r>
  <r>
    <x v="1"/>
    <x v="11"/>
    <x v="11"/>
    <x v="20"/>
    <x v="1299"/>
    <x v="3"/>
    <n v="0.2"/>
    <x v="1"/>
    <n v="6000"/>
    <m/>
  </r>
  <r>
    <x v="1"/>
    <x v="11"/>
    <x v="11"/>
    <x v="20"/>
    <x v="136"/>
    <x v="3"/>
    <n v="2"/>
    <x v="1"/>
    <n v="3850"/>
    <m/>
  </r>
  <r>
    <x v="1"/>
    <x v="11"/>
    <x v="11"/>
    <x v="20"/>
    <x v="50"/>
    <x v="3"/>
    <n v="0.1"/>
    <x v="1"/>
    <n v="33000"/>
    <m/>
  </r>
  <r>
    <x v="1"/>
    <x v="11"/>
    <x v="11"/>
    <x v="20"/>
    <x v="1302"/>
    <x v="3"/>
    <n v="0.3"/>
    <x v="1"/>
    <n v="1990"/>
    <m/>
  </r>
  <r>
    <x v="1"/>
    <x v="11"/>
    <x v="11"/>
    <x v="20"/>
    <x v="200"/>
    <x v="3"/>
    <n v="0.3"/>
    <x v="1"/>
    <n v="6800"/>
    <m/>
  </r>
  <r>
    <x v="1"/>
    <x v="11"/>
    <x v="11"/>
    <x v="20"/>
    <x v="288"/>
    <x v="3"/>
    <n v="3"/>
    <x v="0"/>
    <n v="1600"/>
    <m/>
  </r>
  <r>
    <x v="1"/>
    <x v="11"/>
    <x v="11"/>
    <x v="20"/>
    <x v="201"/>
    <x v="3"/>
    <n v="4"/>
    <x v="0"/>
    <n v="1600"/>
    <m/>
  </r>
  <r>
    <x v="1"/>
    <x v="11"/>
    <x v="11"/>
    <x v="20"/>
    <x v="202"/>
    <x v="3"/>
    <n v="3"/>
    <x v="0"/>
    <n v="1000"/>
    <m/>
  </r>
  <r>
    <x v="1"/>
    <x v="11"/>
    <x v="11"/>
    <x v="20"/>
    <x v="1391"/>
    <x v="3"/>
    <n v="1"/>
    <x v="0"/>
    <n v="3490"/>
    <m/>
  </r>
  <r>
    <x v="1"/>
    <x v="11"/>
    <x v="11"/>
    <x v="20"/>
    <x v="959"/>
    <x v="3"/>
    <n v="0.5"/>
    <x v="1"/>
    <n v="2400"/>
    <m/>
  </r>
  <r>
    <x v="1"/>
    <x v="11"/>
    <x v="11"/>
    <x v="20"/>
    <x v="1392"/>
    <x v="3"/>
    <n v="1"/>
    <x v="1"/>
    <n v="1800"/>
    <m/>
  </r>
  <r>
    <x v="1"/>
    <x v="11"/>
    <x v="11"/>
    <x v="20"/>
    <x v="1393"/>
    <x v="3"/>
    <n v="12"/>
    <x v="1"/>
    <n v="1900"/>
    <n v="14"/>
  </r>
  <r>
    <x v="1"/>
    <x v="11"/>
    <x v="11"/>
    <x v="20"/>
    <x v="1272"/>
    <x v="8"/>
    <n v="1"/>
    <x v="1"/>
    <n v="12900"/>
    <m/>
  </r>
  <r>
    <x v="1"/>
    <x v="11"/>
    <x v="11"/>
    <x v="20"/>
    <x v="1394"/>
    <x v="8"/>
    <n v="1"/>
    <x v="1"/>
    <n v="14000"/>
    <m/>
  </r>
  <r>
    <x v="1"/>
    <x v="11"/>
    <x v="11"/>
    <x v="20"/>
    <x v="1395"/>
    <x v="8"/>
    <n v="0.7"/>
    <x v="1"/>
    <n v="23000"/>
    <m/>
  </r>
  <r>
    <x v="1"/>
    <x v="11"/>
    <x v="11"/>
    <x v="20"/>
    <x v="291"/>
    <x v="8"/>
    <n v="0.8"/>
    <x v="1"/>
    <n v="22380"/>
    <m/>
  </r>
  <r>
    <x v="1"/>
    <x v="11"/>
    <x v="11"/>
    <x v="20"/>
    <x v="1344"/>
    <x v="8"/>
    <n v="1"/>
    <x v="1"/>
    <n v="28000"/>
    <m/>
  </r>
  <r>
    <x v="1"/>
    <x v="11"/>
    <x v="11"/>
    <x v="20"/>
    <x v="1396"/>
    <x v="4"/>
    <n v="34"/>
    <x v="0"/>
    <n v="30"/>
    <m/>
  </r>
  <r>
    <x v="1"/>
    <x v="11"/>
    <x v="11"/>
    <x v="20"/>
    <x v="1226"/>
    <x v="5"/>
    <n v="2"/>
    <x v="2"/>
    <n v="4699"/>
    <m/>
  </r>
  <r>
    <x v="1"/>
    <x v="11"/>
    <x v="11"/>
    <x v="20"/>
    <x v="346"/>
    <x v="5"/>
    <n v="0.3"/>
    <x v="2"/>
    <n v="4300"/>
    <m/>
  </r>
  <r>
    <x v="1"/>
    <x v="11"/>
    <x v="11"/>
    <x v="20"/>
    <x v="926"/>
    <x v="5"/>
    <n v="30"/>
    <x v="0"/>
    <n v="290"/>
    <m/>
  </r>
  <r>
    <x v="1"/>
    <x v="11"/>
    <x v="11"/>
    <x v="20"/>
    <x v="926"/>
    <x v="5"/>
    <n v="40"/>
    <x v="0"/>
    <n v="290"/>
    <n v="14"/>
  </r>
  <r>
    <x v="1"/>
    <x v="11"/>
    <x v="11"/>
    <x v="20"/>
    <x v="1397"/>
    <x v="5"/>
    <n v="1"/>
    <x v="1"/>
    <n v="3500"/>
    <m/>
  </r>
  <r>
    <x v="1"/>
    <x v="11"/>
    <x v="11"/>
    <x v="20"/>
    <x v="248"/>
    <x v="5"/>
    <n v="1"/>
    <x v="2"/>
    <n v="1200"/>
    <m/>
  </r>
  <r>
    <x v="1"/>
    <x v="11"/>
    <x v="11"/>
    <x v="20"/>
    <x v="249"/>
    <x v="5"/>
    <n v="0.75"/>
    <x v="1"/>
    <n v="15876"/>
    <m/>
  </r>
  <r>
    <x v="1"/>
    <x v="11"/>
    <x v="11"/>
    <x v="20"/>
    <x v="251"/>
    <x v="5"/>
    <n v="5"/>
    <x v="0"/>
    <n v="529"/>
    <m/>
  </r>
  <r>
    <x v="1"/>
    <x v="11"/>
    <x v="11"/>
    <x v="21"/>
    <x v="215"/>
    <x v="0"/>
    <n v="3"/>
    <x v="2"/>
    <n v="3900"/>
    <m/>
  </r>
  <r>
    <x v="1"/>
    <x v="11"/>
    <x v="11"/>
    <x v="21"/>
    <x v="215"/>
    <x v="0"/>
    <n v="0.5"/>
    <x v="1"/>
    <n v="3900"/>
    <n v="9"/>
  </r>
  <r>
    <x v="1"/>
    <x v="11"/>
    <x v="11"/>
    <x v="21"/>
    <x v="1057"/>
    <x v="0"/>
    <n v="0.1"/>
    <x v="2"/>
    <n v="16000"/>
    <m/>
  </r>
  <r>
    <x v="1"/>
    <x v="11"/>
    <x v="11"/>
    <x v="21"/>
    <x v="1057"/>
    <x v="0"/>
    <n v="0.05"/>
    <x v="2"/>
    <n v="16000"/>
    <n v="9"/>
  </r>
  <r>
    <x v="1"/>
    <x v="11"/>
    <x v="11"/>
    <x v="21"/>
    <x v="1398"/>
    <x v="0"/>
    <n v="0.2"/>
    <x v="1"/>
    <n v="9996"/>
    <m/>
  </r>
  <r>
    <x v="1"/>
    <x v="11"/>
    <x v="11"/>
    <x v="21"/>
    <x v="1399"/>
    <x v="0"/>
    <n v="1"/>
    <x v="0"/>
    <n v="2599"/>
    <m/>
  </r>
  <r>
    <x v="1"/>
    <x v="11"/>
    <x v="11"/>
    <x v="21"/>
    <x v="1400"/>
    <x v="0"/>
    <n v="1"/>
    <x v="0"/>
    <n v="2599"/>
    <m/>
  </r>
  <r>
    <x v="1"/>
    <x v="11"/>
    <x v="11"/>
    <x v="21"/>
    <x v="319"/>
    <x v="0"/>
    <n v="0.05"/>
    <x v="1"/>
    <n v="37667"/>
    <m/>
  </r>
  <r>
    <x v="1"/>
    <x v="11"/>
    <x v="11"/>
    <x v="21"/>
    <x v="1401"/>
    <x v="0"/>
    <n v="0.05"/>
    <x v="1"/>
    <n v="12000"/>
    <m/>
  </r>
  <r>
    <x v="1"/>
    <x v="11"/>
    <x v="11"/>
    <x v="21"/>
    <x v="1229"/>
    <x v="0"/>
    <n v="1.5"/>
    <x v="1"/>
    <n v="1649"/>
    <m/>
  </r>
  <r>
    <x v="1"/>
    <x v="11"/>
    <x v="11"/>
    <x v="21"/>
    <x v="1229"/>
    <x v="0"/>
    <n v="3"/>
    <x v="1"/>
    <n v="1949"/>
    <n v="9"/>
  </r>
  <r>
    <x v="1"/>
    <x v="11"/>
    <x v="11"/>
    <x v="21"/>
    <x v="326"/>
    <x v="0"/>
    <n v="0.5"/>
    <x v="1"/>
    <n v="2390"/>
    <m/>
  </r>
  <r>
    <x v="1"/>
    <x v="11"/>
    <x v="11"/>
    <x v="21"/>
    <x v="127"/>
    <x v="0"/>
    <n v="1"/>
    <x v="1"/>
    <n v="1400"/>
    <m/>
  </r>
  <r>
    <x v="1"/>
    <x v="11"/>
    <x v="11"/>
    <x v="21"/>
    <x v="1230"/>
    <x v="0"/>
    <n v="2"/>
    <x v="0"/>
    <n v="500"/>
    <m/>
  </r>
  <r>
    <x v="1"/>
    <x v="11"/>
    <x v="11"/>
    <x v="21"/>
    <x v="1060"/>
    <x v="0"/>
    <n v="0.02"/>
    <x v="1"/>
    <n v="114238"/>
    <m/>
  </r>
  <r>
    <x v="1"/>
    <x v="11"/>
    <x v="11"/>
    <x v="21"/>
    <x v="1402"/>
    <x v="0"/>
    <n v="0.1"/>
    <x v="1"/>
    <n v="6123"/>
    <m/>
  </r>
  <r>
    <x v="1"/>
    <x v="11"/>
    <x v="11"/>
    <x v="21"/>
    <x v="1403"/>
    <x v="0"/>
    <n v="0.3"/>
    <x v="1"/>
    <n v="4500"/>
    <m/>
  </r>
  <r>
    <x v="1"/>
    <x v="11"/>
    <x v="11"/>
    <x v="21"/>
    <x v="1404"/>
    <x v="0"/>
    <n v="0.4"/>
    <x v="1"/>
    <n v="7725"/>
    <m/>
  </r>
  <r>
    <x v="1"/>
    <x v="11"/>
    <x v="11"/>
    <x v="21"/>
    <x v="1405"/>
    <x v="0"/>
    <n v="6.0000000000000001E-3"/>
    <x v="1"/>
    <n v="129900"/>
    <m/>
  </r>
  <r>
    <x v="1"/>
    <x v="11"/>
    <x v="11"/>
    <x v="21"/>
    <x v="648"/>
    <x v="0"/>
    <n v="0.03"/>
    <x v="1"/>
    <n v="26650"/>
    <m/>
  </r>
  <r>
    <x v="1"/>
    <x v="11"/>
    <x v="11"/>
    <x v="21"/>
    <x v="1204"/>
    <x v="0"/>
    <n v="0.1"/>
    <x v="1"/>
    <n v="8900"/>
    <m/>
  </r>
  <r>
    <x v="1"/>
    <x v="11"/>
    <x v="11"/>
    <x v="21"/>
    <x v="1143"/>
    <x v="0"/>
    <n v="0.5"/>
    <x v="1"/>
    <n v="6125"/>
    <m/>
  </r>
  <r>
    <x v="1"/>
    <x v="11"/>
    <x v="11"/>
    <x v="21"/>
    <x v="218"/>
    <x v="0"/>
    <n v="3"/>
    <x v="1"/>
    <n v="1759"/>
    <m/>
  </r>
  <r>
    <x v="1"/>
    <x v="11"/>
    <x v="11"/>
    <x v="21"/>
    <x v="1406"/>
    <x v="0"/>
    <n v="1"/>
    <x v="0"/>
    <n v="500"/>
    <m/>
  </r>
  <r>
    <x v="1"/>
    <x v="11"/>
    <x v="11"/>
    <x v="21"/>
    <x v="1324"/>
    <x v="0"/>
    <n v="6"/>
    <x v="0"/>
    <n v="290"/>
    <n v="9"/>
  </r>
  <r>
    <x v="1"/>
    <x v="11"/>
    <x v="11"/>
    <x v="21"/>
    <x v="347"/>
    <x v="0"/>
    <n v="5"/>
    <x v="0"/>
    <n v="1839"/>
    <m/>
  </r>
  <r>
    <x v="1"/>
    <x v="11"/>
    <x v="11"/>
    <x v="21"/>
    <x v="587"/>
    <x v="0"/>
    <n v="5"/>
    <x v="0"/>
    <n v="1899"/>
    <m/>
  </r>
  <r>
    <x v="1"/>
    <x v="11"/>
    <x v="11"/>
    <x v="21"/>
    <x v="1237"/>
    <x v="0"/>
    <n v="7.0000000000000007E-2"/>
    <x v="1"/>
    <n v="17562"/>
    <m/>
  </r>
  <r>
    <x v="1"/>
    <x v="11"/>
    <x v="11"/>
    <x v="21"/>
    <x v="999"/>
    <x v="0"/>
    <n v="0.1"/>
    <x v="1"/>
    <n v="12000"/>
    <m/>
  </r>
  <r>
    <x v="1"/>
    <x v="11"/>
    <x v="11"/>
    <x v="21"/>
    <x v="373"/>
    <x v="0"/>
    <n v="0.2"/>
    <x v="1"/>
    <n v="4579"/>
    <m/>
  </r>
  <r>
    <x v="1"/>
    <x v="11"/>
    <x v="11"/>
    <x v="21"/>
    <x v="374"/>
    <x v="0"/>
    <n v="0.4"/>
    <x v="1"/>
    <n v="9769"/>
    <m/>
  </r>
  <r>
    <x v="1"/>
    <x v="11"/>
    <x v="11"/>
    <x v="21"/>
    <x v="1407"/>
    <x v="0"/>
    <n v="0.4"/>
    <x v="1"/>
    <n v="24000"/>
    <m/>
  </r>
  <r>
    <x v="1"/>
    <x v="11"/>
    <x v="11"/>
    <x v="21"/>
    <x v="1408"/>
    <x v="0"/>
    <n v="0.2"/>
    <x v="1"/>
    <n v="11000"/>
    <m/>
  </r>
  <r>
    <x v="1"/>
    <x v="11"/>
    <x v="11"/>
    <x v="21"/>
    <x v="1409"/>
    <x v="0"/>
    <n v="0.25"/>
    <x v="2"/>
    <n v="12000"/>
    <m/>
  </r>
  <r>
    <x v="1"/>
    <x v="11"/>
    <x v="11"/>
    <x v="21"/>
    <x v="1410"/>
    <x v="0"/>
    <n v="2"/>
    <x v="0"/>
    <n v="1449"/>
    <m/>
  </r>
  <r>
    <x v="1"/>
    <x v="11"/>
    <x v="11"/>
    <x v="21"/>
    <x v="1242"/>
    <x v="0"/>
    <n v="40"/>
    <x v="0"/>
    <n v="470"/>
    <n v="9"/>
  </r>
  <r>
    <x v="1"/>
    <x v="11"/>
    <x v="11"/>
    <x v="21"/>
    <x v="1411"/>
    <x v="0"/>
    <n v="0.4"/>
    <x v="1"/>
    <n v="6638"/>
    <m/>
  </r>
  <r>
    <x v="1"/>
    <x v="11"/>
    <x v="11"/>
    <x v="21"/>
    <x v="1412"/>
    <x v="0"/>
    <n v="0.05"/>
    <x v="1"/>
    <n v="12000"/>
    <n v="9"/>
  </r>
  <r>
    <x v="1"/>
    <x v="11"/>
    <x v="11"/>
    <x v="21"/>
    <x v="1375"/>
    <x v="0"/>
    <n v="0.1"/>
    <x v="1"/>
    <n v="12000"/>
    <m/>
  </r>
  <r>
    <x v="1"/>
    <x v="11"/>
    <x v="11"/>
    <x v="21"/>
    <x v="1377"/>
    <x v="0"/>
    <n v="0.7"/>
    <x v="1"/>
    <n v="13000"/>
    <m/>
  </r>
  <r>
    <x v="1"/>
    <x v="11"/>
    <x v="11"/>
    <x v="21"/>
    <x v="1377"/>
    <x v="0"/>
    <n v="0.7"/>
    <x v="2"/>
    <n v="13000"/>
    <n v="9"/>
  </r>
  <r>
    <x v="1"/>
    <x v="11"/>
    <x v="11"/>
    <x v="21"/>
    <x v="1413"/>
    <x v="0"/>
    <n v="0.03"/>
    <x v="1"/>
    <n v="14500"/>
    <m/>
  </r>
  <r>
    <x v="1"/>
    <x v="11"/>
    <x v="11"/>
    <x v="21"/>
    <x v="622"/>
    <x v="0"/>
    <n v="0.1"/>
    <x v="1"/>
    <n v="14000"/>
    <m/>
  </r>
  <r>
    <x v="1"/>
    <x v="11"/>
    <x v="11"/>
    <x v="21"/>
    <x v="1225"/>
    <x v="0"/>
    <n v="1"/>
    <x v="0"/>
    <n v="2500"/>
    <m/>
  </r>
  <r>
    <x v="1"/>
    <x v="11"/>
    <x v="11"/>
    <x v="21"/>
    <x v="1414"/>
    <x v="0"/>
    <n v="0.03"/>
    <x v="2"/>
    <n v="12000"/>
    <m/>
  </r>
  <r>
    <x v="1"/>
    <x v="11"/>
    <x v="11"/>
    <x v="21"/>
    <x v="1247"/>
    <x v="0"/>
    <n v="1"/>
    <x v="0"/>
    <n v="4000"/>
    <m/>
  </r>
  <r>
    <x v="1"/>
    <x v="11"/>
    <x v="11"/>
    <x v="21"/>
    <x v="90"/>
    <x v="0"/>
    <n v="0.3"/>
    <x v="2"/>
    <n v="3500"/>
    <m/>
  </r>
  <r>
    <x v="1"/>
    <x v="11"/>
    <x v="11"/>
    <x v="21"/>
    <x v="1415"/>
    <x v="0"/>
    <n v="0.3"/>
    <x v="2"/>
    <n v="3500"/>
    <m/>
  </r>
  <r>
    <x v="1"/>
    <x v="11"/>
    <x v="11"/>
    <x v="21"/>
    <x v="227"/>
    <x v="0"/>
    <n v="0.5"/>
    <x v="2"/>
    <n v="2890"/>
    <m/>
  </r>
  <r>
    <x v="1"/>
    <x v="11"/>
    <x v="11"/>
    <x v="21"/>
    <x v="1248"/>
    <x v="0"/>
    <n v="0.2"/>
    <x v="2"/>
    <n v="8900"/>
    <m/>
  </r>
  <r>
    <x v="1"/>
    <x v="11"/>
    <x v="11"/>
    <x v="21"/>
    <x v="18"/>
    <x v="1"/>
    <n v="2"/>
    <x v="0"/>
    <n v="400"/>
    <m/>
  </r>
  <r>
    <x v="1"/>
    <x v="11"/>
    <x v="11"/>
    <x v="21"/>
    <x v="638"/>
    <x v="1"/>
    <n v="3"/>
    <x v="0"/>
    <n v="180"/>
    <m/>
  </r>
  <r>
    <x v="1"/>
    <x v="11"/>
    <x v="11"/>
    <x v="21"/>
    <x v="639"/>
    <x v="1"/>
    <n v="1"/>
    <x v="0"/>
    <n v="1800"/>
    <m/>
  </r>
  <r>
    <x v="1"/>
    <x v="11"/>
    <x v="11"/>
    <x v="21"/>
    <x v="640"/>
    <x v="1"/>
    <n v="1"/>
    <x v="0"/>
    <n v="1500"/>
    <m/>
  </r>
  <r>
    <x v="1"/>
    <x v="11"/>
    <x v="11"/>
    <x v="21"/>
    <x v="642"/>
    <x v="1"/>
    <n v="2"/>
    <x v="0"/>
    <n v="850"/>
    <m/>
  </r>
  <r>
    <x v="1"/>
    <x v="11"/>
    <x v="11"/>
    <x v="21"/>
    <x v="643"/>
    <x v="1"/>
    <n v="1"/>
    <x v="0"/>
    <n v="3036"/>
    <m/>
  </r>
  <r>
    <x v="1"/>
    <x v="11"/>
    <x v="11"/>
    <x v="21"/>
    <x v="94"/>
    <x v="1"/>
    <n v="4"/>
    <x v="0"/>
    <n v="525"/>
    <m/>
  </r>
  <r>
    <x v="1"/>
    <x v="11"/>
    <x v="11"/>
    <x v="21"/>
    <x v="644"/>
    <x v="1"/>
    <n v="2"/>
    <x v="0"/>
    <n v="240"/>
    <m/>
  </r>
  <r>
    <x v="1"/>
    <x v="11"/>
    <x v="11"/>
    <x v="21"/>
    <x v="854"/>
    <x v="7"/>
    <n v="3.5"/>
    <x v="1"/>
    <n v="18190"/>
    <m/>
  </r>
  <r>
    <x v="1"/>
    <x v="11"/>
    <x v="11"/>
    <x v="21"/>
    <x v="1330"/>
    <x v="7"/>
    <n v="3"/>
    <x v="1"/>
    <n v="11200"/>
    <n v="9"/>
  </r>
  <r>
    <x v="1"/>
    <x v="11"/>
    <x v="11"/>
    <x v="21"/>
    <x v="955"/>
    <x v="7"/>
    <n v="0.2"/>
    <x v="1"/>
    <n v="26611"/>
    <m/>
  </r>
  <r>
    <x v="1"/>
    <x v="11"/>
    <x v="11"/>
    <x v="21"/>
    <x v="1416"/>
    <x v="3"/>
    <n v="0.05"/>
    <x v="1"/>
    <n v="13500"/>
    <m/>
  </r>
  <r>
    <x v="1"/>
    <x v="11"/>
    <x v="11"/>
    <x v="21"/>
    <x v="1417"/>
    <x v="3"/>
    <n v="0.03"/>
    <x v="1"/>
    <n v="20076"/>
    <m/>
  </r>
  <r>
    <x v="1"/>
    <x v="11"/>
    <x v="11"/>
    <x v="21"/>
    <x v="1418"/>
    <x v="3"/>
    <n v="0.03"/>
    <x v="1"/>
    <n v="20076"/>
    <m/>
  </r>
  <r>
    <x v="1"/>
    <x v="11"/>
    <x v="11"/>
    <x v="21"/>
    <x v="1419"/>
    <x v="3"/>
    <n v="0.1"/>
    <x v="1"/>
    <n v="12500"/>
    <m/>
  </r>
  <r>
    <x v="1"/>
    <x v="11"/>
    <x v="11"/>
    <x v="21"/>
    <x v="1208"/>
    <x v="3"/>
    <n v="7.0000000000000007E-2"/>
    <x v="1"/>
    <n v="9267"/>
    <n v="9"/>
  </r>
  <r>
    <x v="1"/>
    <x v="11"/>
    <x v="11"/>
    <x v="21"/>
    <x v="1420"/>
    <x v="3"/>
    <n v="0.1"/>
    <x v="1"/>
    <n v="9267"/>
    <m/>
  </r>
  <r>
    <x v="1"/>
    <x v="11"/>
    <x v="11"/>
    <x v="21"/>
    <x v="1257"/>
    <x v="3"/>
    <n v="0.3"/>
    <x v="1"/>
    <n v="4780"/>
    <m/>
  </r>
  <r>
    <x v="1"/>
    <x v="11"/>
    <x v="11"/>
    <x v="21"/>
    <x v="1388"/>
    <x v="3"/>
    <n v="0.1"/>
    <x v="1"/>
    <n v="7933"/>
    <m/>
  </r>
  <r>
    <x v="1"/>
    <x v="11"/>
    <x v="11"/>
    <x v="21"/>
    <x v="1421"/>
    <x v="3"/>
    <n v="0.3"/>
    <x v="1"/>
    <n v="1490"/>
    <m/>
  </r>
  <r>
    <x v="1"/>
    <x v="11"/>
    <x v="11"/>
    <x v="21"/>
    <x v="1422"/>
    <x v="3"/>
    <n v="0.5"/>
    <x v="1"/>
    <n v="2790"/>
    <m/>
  </r>
  <r>
    <x v="1"/>
    <x v="11"/>
    <x v="11"/>
    <x v="21"/>
    <x v="287"/>
    <x v="3"/>
    <n v="2"/>
    <x v="1"/>
    <n v="1690"/>
    <m/>
  </r>
  <r>
    <x v="1"/>
    <x v="11"/>
    <x v="11"/>
    <x v="21"/>
    <x v="1389"/>
    <x v="3"/>
    <n v="2"/>
    <x v="0"/>
    <n v="1000"/>
    <m/>
  </r>
  <r>
    <x v="1"/>
    <x v="11"/>
    <x v="11"/>
    <x v="21"/>
    <x v="1389"/>
    <x v="3"/>
    <n v="3"/>
    <x v="0"/>
    <n v="1000"/>
    <n v="9"/>
  </r>
  <r>
    <x v="1"/>
    <x v="11"/>
    <x v="11"/>
    <x v="21"/>
    <x v="238"/>
    <x v="3"/>
    <n v="0.3"/>
    <x v="1"/>
    <n v="5750"/>
    <m/>
  </r>
  <r>
    <x v="1"/>
    <x v="11"/>
    <x v="11"/>
    <x v="21"/>
    <x v="238"/>
    <x v="3"/>
    <n v="0.4"/>
    <x v="1"/>
    <n v="5750"/>
    <n v="9"/>
  </r>
  <r>
    <x v="1"/>
    <x v="11"/>
    <x v="11"/>
    <x v="21"/>
    <x v="493"/>
    <x v="3"/>
    <n v="0.3"/>
    <x v="1"/>
    <n v="7890"/>
    <m/>
  </r>
  <r>
    <x v="1"/>
    <x v="11"/>
    <x v="11"/>
    <x v="21"/>
    <x v="1423"/>
    <x v="3"/>
    <n v="1"/>
    <x v="1"/>
    <n v="4800"/>
    <m/>
  </r>
  <r>
    <x v="1"/>
    <x v="11"/>
    <x v="11"/>
    <x v="21"/>
    <x v="631"/>
    <x v="3"/>
    <n v="0.13"/>
    <x v="1"/>
    <n v="13900"/>
    <m/>
  </r>
  <r>
    <x v="1"/>
    <x v="11"/>
    <x v="11"/>
    <x v="21"/>
    <x v="211"/>
    <x v="3"/>
    <n v="2"/>
    <x v="0"/>
    <n v="1700"/>
    <m/>
  </r>
  <r>
    <x v="1"/>
    <x v="11"/>
    <x v="11"/>
    <x v="21"/>
    <x v="1313"/>
    <x v="3"/>
    <n v="2"/>
    <x v="0"/>
    <n v="1700"/>
    <m/>
  </r>
  <r>
    <x v="1"/>
    <x v="11"/>
    <x v="11"/>
    <x v="21"/>
    <x v="1390"/>
    <x v="3"/>
    <n v="0.1"/>
    <x v="1"/>
    <n v="6000"/>
    <m/>
  </r>
  <r>
    <x v="1"/>
    <x v="11"/>
    <x v="11"/>
    <x v="21"/>
    <x v="1262"/>
    <x v="3"/>
    <n v="0.2"/>
    <x v="1"/>
    <n v="6000"/>
    <m/>
  </r>
  <r>
    <x v="1"/>
    <x v="11"/>
    <x v="11"/>
    <x v="21"/>
    <x v="136"/>
    <x v="3"/>
    <n v="2"/>
    <x v="1"/>
    <n v="3850"/>
    <m/>
  </r>
  <r>
    <x v="1"/>
    <x v="11"/>
    <x v="11"/>
    <x v="21"/>
    <x v="1424"/>
    <x v="3"/>
    <n v="0.7"/>
    <x v="1"/>
    <n v="4500"/>
    <m/>
  </r>
  <r>
    <x v="1"/>
    <x v="11"/>
    <x v="11"/>
    <x v="21"/>
    <x v="1425"/>
    <x v="3"/>
    <n v="0.7"/>
    <x v="1"/>
    <n v="4990"/>
    <m/>
  </r>
  <r>
    <x v="1"/>
    <x v="11"/>
    <x v="11"/>
    <x v="21"/>
    <x v="1426"/>
    <x v="3"/>
    <n v="2"/>
    <x v="1"/>
    <n v="4650"/>
    <m/>
  </r>
  <r>
    <x v="1"/>
    <x v="11"/>
    <x v="11"/>
    <x v="21"/>
    <x v="200"/>
    <x v="3"/>
    <n v="0.3"/>
    <x v="1"/>
    <n v="6800"/>
    <m/>
  </r>
  <r>
    <x v="1"/>
    <x v="11"/>
    <x v="11"/>
    <x v="21"/>
    <x v="288"/>
    <x v="3"/>
    <n v="1"/>
    <x v="0"/>
    <n v="1600"/>
    <m/>
  </r>
  <r>
    <x v="1"/>
    <x v="11"/>
    <x v="11"/>
    <x v="21"/>
    <x v="201"/>
    <x v="3"/>
    <n v="2"/>
    <x v="0"/>
    <n v="1600"/>
    <m/>
  </r>
  <r>
    <x v="1"/>
    <x v="11"/>
    <x v="11"/>
    <x v="21"/>
    <x v="201"/>
    <x v="3"/>
    <n v="3"/>
    <x v="0"/>
    <n v="1600"/>
    <n v="9"/>
  </r>
  <r>
    <x v="1"/>
    <x v="11"/>
    <x v="11"/>
    <x v="21"/>
    <x v="1427"/>
    <x v="3"/>
    <n v="0.25"/>
    <x v="0"/>
    <n v="3490"/>
    <m/>
  </r>
  <r>
    <x v="1"/>
    <x v="11"/>
    <x v="11"/>
    <x v="21"/>
    <x v="1428"/>
    <x v="3"/>
    <n v="0.4"/>
    <x v="1"/>
    <n v="2890"/>
    <m/>
  </r>
  <r>
    <x v="1"/>
    <x v="11"/>
    <x v="11"/>
    <x v="21"/>
    <x v="1429"/>
    <x v="3"/>
    <n v="0.3"/>
    <x v="1"/>
    <n v="1200"/>
    <m/>
  </r>
  <r>
    <x v="1"/>
    <x v="11"/>
    <x v="11"/>
    <x v="21"/>
    <x v="959"/>
    <x v="3"/>
    <n v="2"/>
    <x v="1"/>
    <n v="2400"/>
    <m/>
  </r>
  <r>
    <x v="1"/>
    <x v="11"/>
    <x v="11"/>
    <x v="21"/>
    <x v="244"/>
    <x v="3"/>
    <n v="2"/>
    <x v="1"/>
    <n v="1890"/>
    <m/>
  </r>
  <r>
    <x v="1"/>
    <x v="11"/>
    <x v="11"/>
    <x v="21"/>
    <x v="1430"/>
    <x v="3"/>
    <n v="0.3"/>
    <x v="1"/>
    <n v="3500"/>
    <m/>
  </r>
  <r>
    <x v="1"/>
    <x v="11"/>
    <x v="11"/>
    <x v="21"/>
    <x v="1431"/>
    <x v="3"/>
    <n v="0.3"/>
    <x v="1"/>
    <n v="4490"/>
    <m/>
  </r>
  <r>
    <x v="1"/>
    <x v="11"/>
    <x v="11"/>
    <x v="21"/>
    <x v="318"/>
    <x v="3"/>
    <n v="1"/>
    <x v="1"/>
    <n v="1800"/>
    <m/>
  </r>
  <r>
    <x v="1"/>
    <x v="11"/>
    <x v="11"/>
    <x v="21"/>
    <x v="1432"/>
    <x v="3"/>
    <n v="0.35"/>
    <x v="1"/>
    <n v="1900"/>
    <m/>
  </r>
  <r>
    <x v="1"/>
    <x v="11"/>
    <x v="11"/>
    <x v="21"/>
    <x v="1394"/>
    <x v="8"/>
    <n v="1"/>
    <x v="1"/>
    <n v="14000"/>
    <m/>
  </r>
  <r>
    <x v="1"/>
    <x v="11"/>
    <x v="11"/>
    <x v="21"/>
    <x v="1342"/>
    <x v="8"/>
    <n v="1"/>
    <x v="1"/>
    <n v="3500"/>
    <m/>
  </r>
  <r>
    <x v="1"/>
    <x v="11"/>
    <x v="11"/>
    <x v="21"/>
    <x v="1345"/>
    <x v="8"/>
    <n v="2"/>
    <x v="1"/>
    <n v="14900"/>
    <m/>
  </r>
  <r>
    <x v="1"/>
    <x v="11"/>
    <x v="11"/>
    <x v="21"/>
    <x v="1433"/>
    <x v="8"/>
    <n v="3"/>
    <x v="1"/>
    <n v="12500"/>
    <m/>
  </r>
  <r>
    <x v="1"/>
    <x v="11"/>
    <x v="11"/>
    <x v="21"/>
    <x v="324"/>
    <x v="8"/>
    <n v="1"/>
    <x v="1"/>
    <n v="22380"/>
    <m/>
  </r>
  <r>
    <x v="1"/>
    <x v="11"/>
    <x v="11"/>
    <x v="21"/>
    <x v="1226"/>
    <x v="5"/>
    <n v="1"/>
    <x v="2"/>
    <n v="4699"/>
    <m/>
  </r>
  <r>
    <x v="1"/>
    <x v="11"/>
    <x v="11"/>
    <x v="21"/>
    <x v="346"/>
    <x v="5"/>
    <n v="0.3"/>
    <x v="2"/>
    <n v="4300"/>
    <m/>
  </r>
  <r>
    <x v="1"/>
    <x v="11"/>
    <x v="11"/>
    <x v="21"/>
    <x v="926"/>
    <x v="5"/>
    <n v="8"/>
    <x v="0"/>
    <n v="290"/>
    <n v="9"/>
  </r>
  <r>
    <x v="1"/>
    <x v="11"/>
    <x v="11"/>
    <x v="21"/>
    <x v="213"/>
    <x v="5"/>
    <n v="50"/>
    <x v="0"/>
    <n v="290"/>
    <m/>
  </r>
  <r>
    <x v="1"/>
    <x v="11"/>
    <x v="11"/>
    <x v="21"/>
    <x v="1434"/>
    <x v="5"/>
    <n v="16"/>
    <x v="0"/>
    <n v="140"/>
    <m/>
  </r>
  <r>
    <x v="1"/>
    <x v="11"/>
    <x v="11"/>
    <x v="21"/>
    <x v="1277"/>
    <x v="5"/>
    <n v="0.15"/>
    <x v="1"/>
    <n v="8995"/>
    <m/>
  </r>
  <r>
    <x v="1"/>
    <x v="11"/>
    <x v="11"/>
    <x v="21"/>
    <x v="249"/>
    <x v="5"/>
    <n v="0.5"/>
    <x v="1"/>
    <n v="15876"/>
    <m/>
  </r>
  <r>
    <x v="1"/>
    <x v="11"/>
    <x v="11"/>
    <x v="21"/>
    <x v="927"/>
    <x v="5"/>
    <n v="0.3"/>
    <x v="0"/>
    <n v="6874"/>
    <m/>
  </r>
  <r>
    <x v="1"/>
    <x v="11"/>
    <x v="11"/>
    <x v="22"/>
    <x v="216"/>
    <x v="0"/>
    <n v="1"/>
    <x v="2"/>
    <n v="7800"/>
    <m/>
  </r>
  <r>
    <x v="1"/>
    <x v="11"/>
    <x v="11"/>
    <x v="22"/>
    <x v="1057"/>
    <x v="0"/>
    <n v="0.05"/>
    <x v="2"/>
    <n v="16000"/>
    <m/>
  </r>
  <r>
    <x v="1"/>
    <x v="11"/>
    <x v="11"/>
    <x v="22"/>
    <x v="185"/>
    <x v="0"/>
    <n v="2"/>
    <x v="2"/>
    <n v="3900"/>
    <m/>
  </r>
  <r>
    <x v="1"/>
    <x v="11"/>
    <x v="11"/>
    <x v="22"/>
    <x v="1278"/>
    <x v="0"/>
    <n v="0.1"/>
    <x v="2"/>
    <n v="10000"/>
    <m/>
  </r>
  <r>
    <x v="1"/>
    <x v="11"/>
    <x v="11"/>
    <x v="22"/>
    <x v="285"/>
    <x v="0"/>
    <n v="0.3"/>
    <x v="1"/>
    <n v="9676"/>
    <n v="8"/>
  </r>
  <r>
    <x v="1"/>
    <x v="11"/>
    <x v="11"/>
    <x v="22"/>
    <x v="1315"/>
    <x v="0"/>
    <n v="0.1"/>
    <x v="2"/>
    <n v="9700"/>
    <m/>
  </r>
  <r>
    <x v="1"/>
    <x v="11"/>
    <x v="11"/>
    <x v="22"/>
    <x v="1399"/>
    <x v="0"/>
    <n v="1"/>
    <x v="0"/>
    <n v="2599"/>
    <m/>
  </r>
  <r>
    <x v="1"/>
    <x v="11"/>
    <x v="11"/>
    <x v="22"/>
    <x v="319"/>
    <x v="0"/>
    <n v="0.05"/>
    <x v="1"/>
    <n v="37667"/>
    <m/>
  </r>
  <r>
    <x v="1"/>
    <x v="11"/>
    <x v="11"/>
    <x v="22"/>
    <x v="1316"/>
    <x v="0"/>
    <n v="0.2"/>
    <x v="2"/>
    <n v="22000"/>
    <m/>
  </r>
  <r>
    <x v="1"/>
    <x v="11"/>
    <x v="11"/>
    <x v="22"/>
    <x v="1200"/>
    <x v="0"/>
    <n v="1"/>
    <x v="1"/>
    <n v="5379"/>
    <m/>
  </r>
  <r>
    <x v="1"/>
    <x v="11"/>
    <x v="11"/>
    <x v="22"/>
    <x v="326"/>
    <x v="0"/>
    <n v="0.5"/>
    <x v="1"/>
    <n v="2390"/>
    <m/>
  </r>
  <r>
    <x v="1"/>
    <x v="11"/>
    <x v="11"/>
    <x v="22"/>
    <x v="127"/>
    <x v="0"/>
    <n v="2"/>
    <x v="1"/>
    <n v="1400"/>
    <m/>
  </r>
  <r>
    <x v="1"/>
    <x v="11"/>
    <x v="11"/>
    <x v="22"/>
    <x v="647"/>
    <x v="0"/>
    <n v="0.05"/>
    <x v="1"/>
    <n v="32000"/>
    <m/>
  </r>
  <r>
    <x v="1"/>
    <x v="11"/>
    <x v="11"/>
    <x v="22"/>
    <x v="1317"/>
    <x v="0"/>
    <n v="0.05"/>
    <x v="1"/>
    <n v="9260"/>
    <m/>
  </r>
  <r>
    <x v="1"/>
    <x v="11"/>
    <x v="11"/>
    <x v="22"/>
    <x v="328"/>
    <x v="0"/>
    <n v="0.02"/>
    <x v="1"/>
    <n v="32000"/>
    <m/>
  </r>
  <r>
    <x v="1"/>
    <x v="11"/>
    <x v="11"/>
    <x v="22"/>
    <x v="171"/>
    <x v="0"/>
    <n v="0.05"/>
    <x v="1"/>
    <n v="55791"/>
    <m/>
  </r>
  <r>
    <x v="1"/>
    <x v="11"/>
    <x v="11"/>
    <x v="22"/>
    <x v="1060"/>
    <x v="0"/>
    <n v="0.05"/>
    <x v="1"/>
    <n v="114238"/>
    <m/>
  </r>
  <r>
    <x v="1"/>
    <x v="11"/>
    <x v="11"/>
    <x v="22"/>
    <x v="1318"/>
    <x v="0"/>
    <n v="5.0000000000000001E-3"/>
    <x v="1"/>
    <n v="98000"/>
    <m/>
  </r>
  <r>
    <x v="1"/>
    <x v="11"/>
    <x v="11"/>
    <x v="22"/>
    <x v="1202"/>
    <x v="0"/>
    <n v="0.3"/>
    <x v="1"/>
    <n v="14000"/>
    <m/>
  </r>
  <r>
    <x v="1"/>
    <x v="11"/>
    <x v="11"/>
    <x v="22"/>
    <x v="331"/>
    <x v="0"/>
    <n v="0.2"/>
    <x v="1"/>
    <n v="8495"/>
    <m/>
  </r>
  <r>
    <x v="1"/>
    <x v="11"/>
    <x v="11"/>
    <x v="22"/>
    <x v="1435"/>
    <x v="0"/>
    <n v="0.01"/>
    <x v="1"/>
    <n v="129900"/>
    <m/>
  </r>
  <r>
    <x v="1"/>
    <x v="11"/>
    <x v="11"/>
    <x v="22"/>
    <x v="648"/>
    <x v="0"/>
    <n v="0.03"/>
    <x v="1"/>
    <n v="26650"/>
    <m/>
  </r>
  <r>
    <x v="1"/>
    <x v="11"/>
    <x v="11"/>
    <x v="22"/>
    <x v="936"/>
    <x v="0"/>
    <n v="0.05"/>
    <x v="1"/>
    <n v="8090"/>
    <m/>
  </r>
  <r>
    <x v="1"/>
    <x v="11"/>
    <x v="11"/>
    <x v="22"/>
    <x v="1323"/>
    <x v="0"/>
    <n v="0.2"/>
    <x v="1"/>
    <n v="13490"/>
    <m/>
  </r>
  <r>
    <x v="1"/>
    <x v="11"/>
    <x v="11"/>
    <x v="22"/>
    <x v="1233"/>
    <x v="0"/>
    <n v="0.45"/>
    <x v="1"/>
    <n v="6475"/>
    <m/>
  </r>
  <r>
    <x v="1"/>
    <x v="11"/>
    <x v="11"/>
    <x v="22"/>
    <x v="1204"/>
    <x v="0"/>
    <n v="0.1"/>
    <x v="1"/>
    <n v="8900"/>
    <m/>
  </r>
  <r>
    <x v="1"/>
    <x v="11"/>
    <x v="11"/>
    <x v="22"/>
    <x v="218"/>
    <x v="0"/>
    <n v="3"/>
    <x v="1"/>
    <n v="1759"/>
    <m/>
  </r>
  <r>
    <x v="1"/>
    <x v="11"/>
    <x v="11"/>
    <x v="22"/>
    <x v="1324"/>
    <x v="0"/>
    <n v="6"/>
    <x v="0"/>
    <n v="290"/>
    <n v="8"/>
  </r>
  <r>
    <x v="1"/>
    <x v="11"/>
    <x v="11"/>
    <x v="22"/>
    <x v="1097"/>
    <x v="0"/>
    <n v="3.0000000000000001E-3"/>
    <x v="1"/>
    <n v="9389"/>
    <m/>
  </r>
  <r>
    <x v="1"/>
    <x v="11"/>
    <x v="11"/>
    <x v="22"/>
    <x v="1237"/>
    <x v="0"/>
    <n v="7.0000000000000007E-2"/>
    <x v="1"/>
    <n v="17562"/>
    <m/>
  </r>
  <r>
    <x v="1"/>
    <x v="11"/>
    <x v="11"/>
    <x v="22"/>
    <x v="1368"/>
    <x v="0"/>
    <n v="0.2"/>
    <x v="1"/>
    <n v="6300"/>
    <m/>
  </r>
  <r>
    <x v="1"/>
    <x v="11"/>
    <x v="11"/>
    <x v="22"/>
    <x v="374"/>
    <x v="0"/>
    <n v="0.3"/>
    <x v="1"/>
    <n v="9769"/>
    <m/>
  </r>
  <r>
    <x v="1"/>
    <x v="11"/>
    <x v="11"/>
    <x v="22"/>
    <x v="209"/>
    <x v="0"/>
    <n v="0.15"/>
    <x v="1"/>
    <n v="18414"/>
    <m/>
  </r>
  <r>
    <x v="1"/>
    <x v="11"/>
    <x v="11"/>
    <x v="22"/>
    <x v="1284"/>
    <x v="0"/>
    <n v="0.2"/>
    <x v="1"/>
    <n v="19900"/>
    <m/>
  </r>
  <r>
    <x v="1"/>
    <x v="11"/>
    <x v="11"/>
    <x v="22"/>
    <x v="280"/>
    <x v="0"/>
    <n v="0.4"/>
    <x v="1"/>
    <n v="5700"/>
    <m/>
  </r>
  <r>
    <x v="1"/>
    <x v="11"/>
    <x v="11"/>
    <x v="22"/>
    <x v="280"/>
    <x v="0"/>
    <n v="0.4"/>
    <x v="1"/>
    <n v="5700"/>
    <n v="8"/>
  </r>
  <r>
    <x v="1"/>
    <x v="11"/>
    <x v="11"/>
    <x v="22"/>
    <x v="1327"/>
    <x v="0"/>
    <n v="0.25"/>
    <x v="1"/>
    <n v="23000"/>
    <m/>
  </r>
  <r>
    <x v="1"/>
    <x v="11"/>
    <x v="11"/>
    <x v="22"/>
    <x v="1242"/>
    <x v="0"/>
    <n v="40"/>
    <x v="0"/>
    <n v="470"/>
    <n v="8"/>
  </r>
  <r>
    <x v="1"/>
    <x v="11"/>
    <x v="11"/>
    <x v="22"/>
    <x v="1288"/>
    <x v="0"/>
    <n v="3"/>
    <x v="1"/>
    <n v="6499"/>
    <n v="8"/>
  </r>
  <r>
    <x v="1"/>
    <x v="11"/>
    <x v="11"/>
    <x v="22"/>
    <x v="1375"/>
    <x v="0"/>
    <n v="0.2"/>
    <x v="1"/>
    <n v="12000"/>
    <m/>
  </r>
  <r>
    <x v="1"/>
    <x v="11"/>
    <x v="11"/>
    <x v="22"/>
    <x v="1376"/>
    <x v="0"/>
    <n v="0.05"/>
    <x v="2"/>
    <n v="9700"/>
    <m/>
  </r>
  <r>
    <x v="1"/>
    <x v="11"/>
    <x v="11"/>
    <x v="22"/>
    <x v="1377"/>
    <x v="0"/>
    <n v="1"/>
    <x v="1"/>
    <n v="13000"/>
    <m/>
  </r>
  <r>
    <x v="1"/>
    <x v="11"/>
    <x v="11"/>
    <x v="22"/>
    <x v="1378"/>
    <x v="0"/>
    <n v="0.2"/>
    <x v="1"/>
    <n v="15000"/>
    <m/>
  </r>
  <r>
    <x v="1"/>
    <x v="11"/>
    <x v="11"/>
    <x v="22"/>
    <x v="622"/>
    <x v="0"/>
    <n v="0.2"/>
    <x v="1"/>
    <n v="14000"/>
    <m/>
  </r>
  <r>
    <x v="1"/>
    <x v="11"/>
    <x v="11"/>
    <x v="22"/>
    <x v="1244"/>
    <x v="0"/>
    <n v="0.09"/>
    <x v="1"/>
    <n v="70211"/>
    <m/>
  </r>
  <r>
    <x v="1"/>
    <x v="11"/>
    <x v="11"/>
    <x v="22"/>
    <x v="1383"/>
    <x v="0"/>
    <n v="0.5"/>
    <x v="1"/>
    <n v="8900"/>
    <m/>
  </r>
  <r>
    <x v="1"/>
    <x v="11"/>
    <x v="11"/>
    <x v="22"/>
    <x v="1246"/>
    <x v="0"/>
    <n v="0.2"/>
    <x v="2"/>
    <n v="7900"/>
    <m/>
  </r>
  <r>
    <x v="1"/>
    <x v="11"/>
    <x v="11"/>
    <x v="22"/>
    <x v="1247"/>
    <x v="0"/>
    <n v="1"/>
    <x v="0"/>
    <n v="4000"/>
    <m/>
  </r>
  <r>
    <x v="1"/>
    <x v="11"/>
    <x v="11"/>
    <x v="22"/>
    <x v="90"/>
    <x v="0"/>
    <n v="0.3"/>
    <x v="2"/>
    <n v="3500"/>
    <m/>
  </r>
  <r>
    <x v="1"/>
    <x v="11"/>
    <x v="11"/>
    <x v="22"/>
    <x v="1289"/>
    <x v="0"/>
    <n v="0.1"/>
    <x v="2"/>
    <n v="9500"/>
    <m/>
  </r>
  <r>
    <x v="1"/>
    <x v="11"/>
    <x v="11"/>
    <x v="22"/>
    <x v="18"/>
    <x v="1"/>
    <n v="2"/>
    <x v="0"/>
    <n v="400"/>
    <m/>
  </r>
  <r>
    <x v="1"/>
    <x v="11"/>
    <x v="11"/>
    <x v="22"/>
    <x v="638"/>
    <x v="1"/>
    <n v="3"/>
    <x v="0"/>
    <n v="180"/>
    <m/>
  </r>
  <r>
    <x v="1"/>
    <x v="11"/>
    <x v="11"/>
    <x v="22"/>
    <x v="639"/>
    <x v="1"/>
    <n v="1"/>
    <x v="0"/>
    <n v="1800"/>
    <m/>
  </r>
  <r>
    <x v="1"/>
    <x v="11"/>
    <x v="11"/>
    <x v="22"/>
    <x v="640"/>
    <x v="1"/>
    <n v="1"/>
    <x v="0"/>
    <n v="1500"/>
    <m/>
  </r>
  <r>
    <x v="1"/>
    <x v="11"/>
    <x v="11"/>
    <x v="22"/>
    <x v="642"/>
    <x v="1"/>
    <n v="2"/>
    <x v="0"/>
    <n v="850"/>
    <m/>
  </r>
  <r>
    <x v="1"/>
    <x v="11"/>
    <x v="11"/>
    <x v="22"/>
    <x v="643"/>
    <x v="1"/>
    <n v="1"/>
    <x v="0"/>
    <n v="3036"/>
    <m/>
  </r>
  <r>
    <x v="1"/>
    <x v="11"/>
    <x v="11"/>
    <x v="22"/>
    <x v="94"/>
    <x v="1"/>
    <n v="4"/>
    <x v="0"/>
    <n v="525"/>
    <m/>
  </r>
  <r>
    <x v="1"/>
    <x v="11"/>
    <x v="11"/>
    <x v="22"/>
    <x v="644"/>
    <x v="1"/>
    <n v="2"/>
    <x v="0"/>
    <n v="240"/>
    <m/>
  </r>
  <r>
    <x v="1"/>
    <x v="11"/>
    <x v="11"/>
    <x v="22"/>
    <x v="1385"/>
    <x v="7"/>
    <n v="4"/>
    <x v="1"/>
    <n v="8500"/>
    <n v="8"/>
  </r>
  <r>
    <x v="1"/>
    <x v="11"/>
    <x v="11"/>
    <x v="22"/>
    <x v="1386"/>
    <x v="7"/>
    <n v="3"/>
    <x v="1"/>
    <n v="11200"/>
    <m/>
  </r>
  <r>
    <x v="1"/>
    <x v="11"/>
    <x v="11"/>
    <x v="22"/>
    <x v="324"/>
    <x v="7"/>
    <n v="1"/>
    <x v="1"/>
    <n v="22380"/>
    <m/>
  </r>
  <r>
    <x v="1"/>
    <x v="11"/>
    <x v="11"/>
    <x v="22"/>
    <x v="955"/>
    <x v="7"/>
    <n v="0.3"/>
    <x v="1"/>
    <n v="26611"/>
    <m/>
  </r>
  <r>
    <x v="1"/>
    <x v="11"/>
    <x v="11"/>
    <x v="22"/>
    <x v="1436"/>
    <x v="3"/>
    <n v="0.05"/>
    <x v="1"/>
    <n v="12500"/>
    <m/>
  </r>
  <r>
    <x v="1"/>
    <x v="11"/>
    <x v="11"/>
    <x v="22"/>
    <x v="1437"/>
    <x v="3"/>
    <n v="0.05"/>
    <x v="1"/>
    <n v="7500"/>
    <m/>
  </r>
  <r>
    <x v="1"/>
    <x v="11"/>
    <x v="11"/>
    <x v="22"/>
    <x v="1256"/>
    <x v="3"/>
    <n v="0.1"/>
    <x v="1"/>
    <n v="9267"/>
    <m/>
  </r>
  <r>
    <x v="1"/>
    <x v="11"/>
    <x v="11"/>
    <x v="22"/>
    <x v="1210"/>
    <x v="3"/>
    <n v="0.3"/>
    <x v="1"/>
    <n v="9633"/>
    <m/>
  </r>
  <r>
    <x v="1"/>
    <x v="11"/>
    <x v="11"/>
    <x v="22"/>
    <x v="1334"/>
    <x v="3"/>
    <n v="0.25"/>
    <x v="1"/>
    <n v="8490"/>
    <m/>
  </r>
  <r>
    <x v="1"/>
    <x v="11"/>
    <x v="11"/>
    <x v="22"/>
    <x v="1388"/>
    <x v="3"/>
    <n v="0.2"/>
    <x v="1"/>
    <n v="7933"/>
    <m/>
  </r>
  <r>
    <x v="1"/>
    <x v="11"/>
    <x v="11"/>
    <x v="22"/>
    <x v="236"/>
    <x v="3"/>
    <n v="2"/>
    <x v="1"/>
    <n v="1300"/>
    <n v="8"/>
  </r>
  <r>
    <x v="1"/>
    <x v="11"/>
    <x v="11"/>
    <x v="22"/>
    <x v="1211"/>
    <x v="3"/>
    <n v="0.5"/>
    <x v="1"/>
    <n v="1300"/>
    <m/>
  </r>
  <r>
    <x v="1"/>
    <x v="11"/>
    <x v="11"/>
    <x v="22"/>
    <x v="1389"/>
    <x v="3"/>
    <n v="2"/>
    <x v="0"/>
    <n v="1000"/>
    <m/>
  </r>
  <r>
    <x v="1"/>
    <x v="11"/>
    <x v="11"/>
    <x v="22"/>
    <x v="1006"/>
    <x v="3"/>
    <n v="0.2"/>
    <x v="1"/>
    <n v="8450"/>
    <m/>
  </r>
  <r>
    <x v="1"/>
    <x v="11"/>
    <x v="11"/>
    <x v="22"/>
    <x v="317"/>
    <x v="3"/>
    <n v="0.3"/>
    <x v="1"/>
    <n v="7950"/>
    <m/>
  </r>
  <r>
    <x v="1"/>
    <x v="11"/>
    <x v="11"/>
    <x v="22"/>
    <x v="1296"/>
    <x v="3"/>
    <n v="0.3"/>
    <x v="1"/>
    <n v="8490"/>
    <m/>
  </r>
  <r>
    <x v="1"/>
    <x v="11"/>
    <x v="11"/>
    <x v="22"/>
    <x v="238"/>
    <x v="3"/>
    <n v="0.3"/>
    <x v="1"/>
    <n v="5750"/>
    <m/>
  </r>
  <r>
    <x v="1"/>
    <x v="11"/>
    <x v="11"/>
    <x v="22"/>
    <x v="1115"/>
    <x v="3"/>
    <n v="0.4"/>
    <x v="1"/>
    <n v="4500"/>
    <m/>
  </r>
  <r>
    <x v="1"/>
    <x v="11"/>
    <x v="11"/>
    <x v="22"/>
    <x v="1214"/>
    <x v="3"/>
    <n v="0.5"/>
    <x v="1"/>
    <n v="7950"/>
    <m/>
  </r>
  <r>
    <x v="1"/>
    <x v="11"/>
    <x v="11"/>
    <x v="22"/>
    <x v="1297"/>
    <x v="3"/>
    <n v="0.1"/>
    <x v="1"/>
    <n v="17500"/>
    <m/>
  </r>
  <r>
    <x v="1"/>
    <x v="11"/>
    <x v="11"/>
    <x v="22"/>
    <x v="1261"/>
    <x v="3"/>
    <n v="0.4"/>
    <x v="1"/>
    <n v="18300"/>
    <m/>
  </r>
  <r>
    <x v="1"/>
    <x v="11"/>
    <x v="11"/>
    <x v="22"/>
    <x v="631"/>
    <x v="3"/>
    <n v="0.13"/>
    <x v="1"/>
    <n v="13900"/>
    <m/>
  </r>
  <r>
    <x v="1"/>
    <x v="11"/>
    <x v="11"/>
    <x v="22"/>
    <x v="29"/>
    <x v="3"/>
    <n v="0.5"/>
    <x v="1"/>
    <n v="3490"/>
    <m/>
  </r>
  <r>
    <x v="1"/>
    <x v="11"/>
    <x v="11"/>
    <x v="22"/>
    <x v="211"/>
    <x v="3"/>
    <n v="2"/>
    <x v="0"/>
    <n v="1700"/>
    <m/>
  </r>
  <r>
    <x v="1"/>
    <x v="11"/>
    <x v="11"/>
    <x v="22"/>
    <x v="1313"/>
    <x v="3"/>
    <n v="2"/>
    <x v="0"/>
    <n v="1700"/>
    <m/>
  </r>
  <r>
    <x v="1"/>
    <x v="11"/>
    <x v="11"/>
    <x v="22"/>
    <x v="1262"/>
    <x v="3"/>
    <n v="0.2"/>
    <x v="1"/>
    <n v="6000"/>
    <m/>
  </r>
  <r>
    <x v="1"/>
    <x v="11"/>
    <x v="11"/>
    <x v="22"/>
    <x v="1390"/>
    <x v="3"/>
    <n v="0.1"/>
    <x v="1"/>
    <n v="6000"/>
    <m/>
  </r>
  <r>
    <x v="1"/>
    <x v="11"/>
    <x v="11"/>
    <x v="22"/>
    <x v="136"/>
    <x v="3"/>
    <n v="2"/>
    <x v="1"/>
    <n v="3850"/>
    <m/>
  </r>
  <r>
    <x v="1"/>
    <x v="11"/>
    <x v="11"/>
    <x v="22"/>
    <x v="1265"/>
    <x v="3"/>
    <n v="0.3"/>
    <x v="1"/>
    <n v="18320"/>
    <m/>
  </r>
  <r>
    <x v="1"/>
    <x v="11"/>
    <x v="11"/>
    <x v="22"/>
    <x v="1425"/>
    <x v="3"/>
    <n v="0.7"/>
    <x v="1"/>
    <n v="4990"/>
    <m/>
  </r>
  <r>
    <x v="1"/>
    <x v="11"/>
    <x v="11"/>
    <x v="22"/>
    <x v="1426"/>
    <x v="3"/>
    <n v="1"/>
    <x v="1"/>
    <n v="4650"/>
    <m/>
  </r>
  <r>
    <x v="1"/>
    <x v="11"/>
    <x v="11"/>
    <x v="22"/>
    <x v="200"/>
    <x v="3"/>
    <n v="0.2"/>
    <x v="1"/>
    <n v="6800"/>
    <m/>
  </r>
  <r>
    <x v="1"/>
    <x v="11"/>
    <x v="11"/>
    <x v="22"/>
    <x v="201"/>
    <x v="3"/>
    <n v="1"/>
    <x v="0"/>
    <n v="1600"/>
    <m/>
  </r>
  <r>
    <x v="1"/>
    <x v="11"/>
    <x v="11"/>
    <x v="22"/>
    <x v="304"/>
    <x v="3"/>
    <n v="1"/>
    <x v="0"/>
    <n v="800"/>
    <m/>
  </r>
  <r>
    <x v="1"/>
    <x v="11"/>
    <x v="11"/>
    <x v="22"/>
    <x v="1219"/>
    <x v="3"/>
    <n v="0.3"/>
    <x v="1"/>
    <n v="8600"/>
    <m/>
  </r>
  <r>
    <x v="1"/>
    <x v="11"/>
    <x v="11"/>
    <x v="22"/>
    <x v="1220"/>
    <x v="3"/>
    <n v="0.3"/>
    <x v="1"/>
    <n v="5790"/>
    <m/>
  </r>
  <r>
    <x v="1"/>
    <x v="11"/>
    <x v="11"/>
    <x v="22"/>
    <x v="959"/>
    <x v="3"/>
    <n v="0.5"/>
    <x v="1"/>
    <n v="2400"/>
    <m/>
  </r>
  <r>
    <x v="1"/>
    <x v="11"/>
    <x v="11"/>
    <x v="22"/>
    <x v="1392"/>
    <x v="3"/>
    <n v="1"/>
    <x v="1"/>
    <n v="1800"/>
    <m/>
  </r>
  <r>
    <x v="1"/>
    <x v="11"/>
    <x v="11"/>
    <x v="22"/>
    <x v="1305"/>
    <x v="3"/>
    <n v="1"/>
    <x v="1"/>
    <n v="1800"/>
    <n v="8"/>
  </r>
  <r>
    <x v="1"/>
    <x v="11"/>
    <x v="11"/>
    <x v="22"/>
    <x v="1270"/>
    <x v="3"/>
    <n v="0.3"/>
    <x v="1"/>
    <n v="14500"/>
    <m/>
  </r>
  <r>
    <x v="1"/>
    <x v="11"/>
    <x v="11"/>
    <x v="22"/>
    <x v="1271"/>
    <x v="8"/>
    <n v="2"/>
    <x v="1"/>
    <n v="4300"/>
    <m/>
  </r>
  <r>
    <x v="1"/>
    <x v="11"/>
    <x v="11"/>
    <x v="22"/>
    <x v="1341"/>
    <x v="8"/>
    <n v="2"/>
    <x v="1"/>
    <n v="14000"/>
    <m/>
  </r>
  <r>
    <x v="1"/>
    <x v="11"/>
    <x v="11"/>
    <x v="22"/>
    <x v="1342"/>
    <x v="8"/>
    <n v="1"/>
    <x v="1"/>
    <n v="3500"/>
    <m/>
  </r>
  <r>
    <x v="1"/>
    <x v="11"/>
    <x v="11"/>
    <x v="22"/>
    <x v="1343"/>
    <x v="8"/>
    <n v="1"/>
    <x v="1"/>
    <n v="17000"/>
    <m/>
  </r>
  <r>
    <x v="1"/>
    <x v="11"/>
    <x v="11"/>
    <x v="22"/>
    <x v="1021"/>
    <x v="8"/>
    <n v="1"/>
    <x v="1"/>
    <n v="9000"/>
    <m/>
  </r>
  <r>
    <x v="1"/>
    <x v="11"/>
    <x v="11"/>
    <x v="22"/>
    <x v="1344"/>
    <x v="8"/>
    <n v="1"/>
    <x v="1"/>
    <n v="28000"/>
    <m/>
  </r>
  <r>
    <x v="1"/>
    <x v="11"/>
    <x v="11"/>
    <x v="22"/>
    <x v="1226"/>
    <x v="5"/>
    <n v="1.5"/>
    <x v="2"/>
    <n v="4699"/>
    <m/>
  </r>
  <r>
    <x v="1"/>
    <x v="11"/>
    <x v="11"/>
    <x v="22"/>
    <x v="346"/>
    <x v="5"/>
    <n v="0.3"/>
    <x v="2"/>
    <n v="4300"/>
    <m/>
  </r>
  <r>
    <x v="1"/>
    <x v="11"/>
    <x v="11"/>
    <x v="22"/>
    <x v="926"/>
    <x v="5"/>
    <n v="8"/>
    <x v="0"/>
    <n v="290"/>
    <n v="8"/>
  </r>
  <r>
    <x v="1"/>
    <x v="11"/>
    <x v="11"/>
    <x v="22"/>
    <x v="213"/>
    <x v="5"/>
    <n v="30"/>
    <x v="0"/>
    <n v="290"/>
    <m/>
  </r>
  <r>
    <x v="1"/>
    <x v="11"/>
    <x v="11"/>
    <x v="22"/>
    <x v="1434"/>
    <x v="5"/>
    <n v="16"/>
    <x v="0"/>
    <n v="140"/>
    <m/>
  </r>
  <r>
    <x v="1"/>
    <x v="11"/>
    <x v="11"/>
    <x v="22"/>
    <x v="248"/>
    <x v="5"/>
    <n v="1"/>
    <x v="2"/>
    <n v="1200"/>
    <n v="8"/>
  </r>
  <r>
    <x v="1"/>
    <x v="11"/>
    <x v="11"/>
    <x v="22"/>
    <x v="248"/>
    <x v="5"/>
    <n v="1"/>
    <x v="2"/>
    <n v="1200"/>
    <m/>
  </r>
  <r>
    <x v="1"/>
    <x v="11"/>
    <x v="11"/>
    <x v="22"/>
    <x v="249"/>
    <x v="5"/>
    <n v="1"/>
    <x v="1"/>
    <n v="15876"/>
    <n v="8"/>
  </r>
  <r>
    <x v="1"/>
    <x v="11"/>
    <x v="11"/>
    <x v="22"/>
    <x v="249"/>
    <x v="5"/>
    <n v="0.75"/>
    <x v="1"/>
    <n v="15876"/>
    <m/>
  </r>
  <r>
    <x v="1"/>
    <x v="11"/>
    <x v="11"/>
    <x v="22"/>
    <x v="1311"/>
    <x v="5"/>
    <n v="0.4"/>
    <x v="1"/>
    <n v="13500"/>
    <m/>
  </r>
  <r>
    <x v="1"/>
    <x v="11"/>
    <x v="11"/>
    <x v="22"/>
    <x v="1347"/>
    <x v="5"/>
    <n v="0.3"/>
    <x v="1"/>
    <n v="28995"/>
    <m/>
  </r>
  <r>
    <x v="1"/>
    <x v="11"/>
    <x v="11"/>
    <x v="22"/>
    <x v="1023"/>
    <x v="5"/>
    <n v="0.4"/>
    <x v="1"/>
    <n v="23495"/>
    <m/>
  </r>
  <r>
    <x v="1"/>
    <x v="12"/>
    <x v="12"/>
    <x v="0"/>
    <x v="216"/>
    <x v="7"/>
    <n v="0.5"/>
    <x v="2"/>
    <m/>
    <m/>
  </r>
  <r>
    <x v="1"/>
    <x v="12"/>
    <x v="12"/>
    <x v="0"/>
    <x v="308"/>
    <x v="7"/>
    <n v="2"/>
    <x v="2"/>
    <m/>
    <m/>
  </r>
  <r>
    <x v="1"/>
    <x v="12"/>
    <x v="12"/>
    <x v="0"/>
    <x v="673"/>
    <x v="7"/>
    <n v="0.05"/>
    <x v="1"/>
    <m/>
    <m/>
  </r>
  <r>
    <x v="1"/>
    <x v="12"/>
    <x v="12"/>
    <x v="0"/>
    <x v="1438"/>
    <x v="7"/>
    <n v="0.05"/>
    <x v="1"/>
    <m/>
    <m/>
  </r>
  <r>
    <x v="1"/>
    <x v="12"/>
    <x v="12"/>
    <x v="0"/>
    <x v="1439"/>
    <x v="7"/>
    <n v="0.1"/>
    <x v="1"/>
    <m/>
    <m/>
  </r>
  <r>
    <x v="1"/>
    <x v="12"/>
    <x v="12"/>
    <x v="0"/>
    <x v="1440"/>
    <x v="7"/>
    <n v="0.2"/>
    <x v="1"/>
    <m/>
    <m/>
  </r>
  <r>
    <x v="1"/>
    <x v="12"/>
    <x v="12"/>
    <x v="0"/>
    <x v="1441"/>
    <x v="7"/>
    <n v="0.7"/>
    <x v="1"/>
    <m/>
    <m/>
  </r>
  <r>
    <x v="1"/>
    <x v="12"/>
    <x v="12"/>
    <x v="0"/>
    <x v="1084"/>
    <x v="7"/>
    <n v="0.5"/>
    <x v="1"/>
    <m/>
    <m/>
  </r>
  <r>
    <x v="1"/>
    <x v="12"/>
    <x v="12"/>
    <x v="0"/>
    <x v="1442"/>
    <x v="7"/>
    <n v="0.2"/>
    <x v="1"/>
    <m/>
    <m/>
  </r>
  <r>
    <x v="1"/>
    <x v="12"/>
    <x v="12"/>
    <x v="0"/>
    <x v="326"/>
    <x v="7"/>
    <n v="0.2"/>
    <x v="1"/>
    <m/>
    <m/>
  </r>
  <r>
    <x v="1"/>
    <x v="12"/>
    <x v="12"/>
    <x v="0"/>
    <x v="127"/>
    <x v="7"/>
    <n v="0.5"/>
    <x v="1"/>
    <m/>
    <m/>
  </r>
  <r>
    <x v="1"/>
    <x v="12"/>
    <x v="12"/>
    <x v="0"/>
    <x v="1443"/>
    <x v="7"/>
    <n v="0.2"/>
    <x v="1"/>
    <m/>
    <m/>
  </r>
  <r>
    <x v="1"/>
    <x v="12"/>
    <x v="12"/>
    <x v="0"/>
    <x v="1444"/>
    <x v="7"/>
    <n v="3.0000000000000001E-3"/>
    <x v="1"/>
    <m/>
    <m/>
  </r>
  <r>
    <x v="1"/>
    <x v="12"/>
    <x v="12"/>
    <x v="0"/>
    <x v="1445"/>
    <x v="7"/>
    <n v="0.03"/>
    <x v="1"/>
    <m/>
    <m/>
  </r>
  <r>
    <x v="1"/>
    <x v="12"/>
    <x v="12"/>
    <x v="0"/>
    <x v="1086"/>
    <x v="7"/>
    <n v="5.0000000000000001E-3"/>
    <x v="1"/>
    <m/>
    <m/>
  </r>
  <r>
    <x v="1"/>
    <x v="12"/>
    <x v="12"/>
    <x v="0"/>
    <x v="1446"/>
    <x v="7"/>
    <n v="1"/>
    <x v="1"/>
    <m/>
    <m/>
  </r>
  <r>
    <x v="1"/>
    <x v="12"/>
    <x v="12"/>
    <x v="0"/>
    <x v="1447"/>
    <x v="7"/>
    <n v="0.3"/>
    <x v="1"/>
    <m/>
    <m/>
  </r>
  <r>
    <x v="1"/>
    <x v="12"/>
    <x v="12"/>
    <x v="0"/>
    <x v="1448"/>
    <x v="7"/>
    <n v="0.15"/>
    <x v="1"/>
    <m/>
    <m/>
  </r>
  <r>
    <x v="1"/>
    <x v="12"/>
    <x v="12"/>
    <x v="0"/>
    <x v="1449"/>
    <x v="7"/>
    <n v="0.3"/>
    <x v="1"/>
    <m/>
    <m/>
  </r>
  <r>
    <x v="1"/>
    <x v="12"/>
    <x v="12"/>
    <x v="0"/>
    <x v="1318"/>
    <x v="7"/>
    <n v="1E-3"/>
    <x v="1"/>
    <m/>
    <m/>
  </r>
  <r>
    <x v="1"/>
    <x v="12"/>
    <x v="12"/>
    <x v="0"/>
    <x v="1063"/>
    <x v="7"/>
    <n v="0.01"/>
    <x v="1"/>
    <m/>
    <m/>
  </r>
  <r>
    <x v="1"/>
    <x v="12"/>
    <x v="12"/>
    <x v="0"/>
    <x v="1231"/>
    <x v="7"/>
    <n v="4.0000000000000001E-3"/>
    <x v="1"/>
    <m/>
    <m/>
  </r>
  <r>
    <x v="1"/>
    <x v="12"/>
    <x v="12"/>
    <x v="0"/>
    <x v="648"/>
    <x v="7"/>
    <n v="0.05"/>
    <x v="1"/>
    <m/>
    <m/>
  </r>
  <r>
    <x v="1"/>
    <x v="12"/>
    <x v="12"/>
    <x v="0"/>
    <x v="1450"/>
    <x v="7"/>
    <n v="2"/>
    <x v="1"/>
    <m/>
    <m/>
  </r>
  <r>
    <x v="1"/>
    <x v="12"/>
    <x v="12"/>
    <x v="0"/>
    <x v="1226"/>
    <x v="7"/>
    <n v="1"/>
    <x v="2"/>
    <m/>
    <m/>
  </r>
  <r>
    <x v="1"/>
    <x v="12"/>
    <x v="12"/>
    <x v="0"/>
    <x v="346"/>
    <x v="7"/>
    <n v="0.15"/>
    <x v="2"/>
    <m/>
    <m/>
  </r>
  <r>
    <x v="1"/>
    <x v="12"/>
    <x v="12"/>
    <x v="0"/>
    <x v="1451"/>
    <x v="7"/>
    <n v="0.1"/>
    <x v="1"/>
    <m/>
    <m/>
  </r>
  <r>
    <x v="1"/>
    <x v="12"/>
    <x v="12"/>
    <x v="0"/>
    <x v="1452"/>
    <x v="7"/>
    <n v="0.2"/>
    <x v="1"/>
    <m/>
    <m/>
  </r>
  <r>
    <x v="1"/>
    <x v="12"/>
    <x v="12"/>
    <x v="0"/>
    <x v="1204"/>
    <x v="7"/>
    <n v="0.1"/>
    <x v="1"/>
    <m/>
    <m/>
  </r>
  <r>
    <x v="1"/>
    <x v="12"/>
    <x v="12"/>
    <x v="0"/>
    <x v="1453"/>
    <x v="7"/>
    <n v="2"/>
    <x v="1"/>
    <m/>
    <m/>
  </r>
  <r>
    <x v="1"/>
    <x v="12"/>
    <x v="12"/>
    <x v="0"/>
    <x v="1454"/>
    <x v="7"/>
    <n v="0.2"/>
    <x v="1"/>
    <m/>
    <m/>
  </r>
  <r>
    <x v="1"/>
    <x v="12"/>
    <x v="12"/>
    <x v="0"/>
    <x v="213"/>
    <x v="7"/>
    <n v="15"/>
    <x v="0"/>
    <m/>
    <m/>
  </r>
  <r>
    <x v="1"/>
    <x v="12"/>
    <x v="12"/>
    <x v="0"/>
    <x v="1455"/>
    <x v="7"/>
    <n v="1"/>
    <x v="1"/>
    <m/>
    <m/>
  </r>
  <r>
    <x v="1"/>
    <x v="12"/>
    <x v="12"/>
    <x v="0"/>
    <x v="1097"/>
    <x v="7"/>
    <n v="3.0000000000000001E-3"/>
    <x v="1"/>
    <m/>
    <m/>
  </r>
  <r>
    <x v="1"/>
    <x v="12"/>
    <x v="12"/>
    <x v="0"/>
    <x v="248"/>
    <x v="7"/>
    <n v="1"/>
    <x v="2"/>
    <m/>
    <m/>
  </r>
  <r>
    <x v="1"/>
    <x v="12"/>
    <x v="12"/>
    <x v="0"/>
    <x v="1262"/>
    <x v="7"/>
    <n v="0.2"/>
    <x v="1"/>
    <m/>
    <m/>
  </r>
  <r>
    <x v="1"/>
    <x v="12"/>
    <x v="12"/>
    <x v="0"/>
    <x v="136"/>
    <x v="7"/>
    <n v="0.4"/>
    <x v="1"/>
    <m/>
    <m/>
  </r>
  <r>
    <x v="1"/>
    <x v="12"/>
    <x v="12"/>
    <x v="0"/>
    <x v="999"/>
    <x v="7"/>
    <n v="0.1"/>
    <x v="1"/>
    <m/>
    <m/>
  </r>
  <r>
    <x v="1"/>
    <x v="12"/>
    <x v="12"/>
    <x v="0"/>
    <x v="1456"/>
    <x v="7"/>
    <n v="0.3"/>
    <x v="1"/>
    <m/>
    <m/>
  </r>
  <r>
    <x v="1"/>
    <x v="12"/>
    <x v="12"/>
    <x v="0"/>
    <x v="1457"/>
    <x v="7"/>
    <n v="0.15"/>
    <x v="1"/>
    <m/>
    <m/>
  </r>
  <r>
    <x v="1"/>
    <x v="12"/>
    <x v="12"/>
    <x v="0"/>
    <x v="249"/>
    <x v="7"/>
    <n v="0.5"/>
    <x v="1"/>
    <m/>
    <m/>
  </r>
  <r>
    <x v="1"/>
    <x v="12"/>
    <x v="12"/>
    <x v="0"/>
    <x v="1458"/>
    <x v="7"/>
    <n v="0.2"/>
    <x v="1"/>
    <m/>
    <m/>
  </r>
  <r>
    <x v="1"/>
    <x v="12"/>
    <x v="12"/>
    <x v="0"/>
    <x v="1459"/>
    <x v="7"/>
    <n v="3.0000000000000001E-3"/>
    <x v="1"/>
    <m/>
    <m/>
  </r>
  <r>
    <x v="1"/>
    <x v="12"/>
    <x v="12"/>
    <x v="0"/>
    <x v="1460"/>
    <x v="7"/>
    <n v="0.2"/>
    <x v="1"/>
    <m/>
    <m/>
  </r>
  <r>
    <x v="1"/>
    <x v="12"/>
    <x v="12"/>
    <x v="0"/>
    <x v="1239"/>
    <x v="7"/>
    <n v="0.5"/>
    <x v="0"/>
    <m/>
    <m/>
  </r>
  <r>
    <x v="1"/>
    <x v="12"/>
    <x v="12"/>
    <x v="0"/>
    <x v="971"/>
    <x v="7"/>
    <n v="0.05"/>
    <x v="1"/>
    <m/>
    <m/>
  </r>
  <r>
    <x v="1"/>
    <x v="12"/>
    <x v="12"/>
    <x v="0"/>
    <x v="360"/>
    <x v="7"/>
    <n v="0.5"/>
    <x v="1"/>
    <m/>
    <m/>
  </r>
  <r>
    <x v="1"/>
    <x v="12"/>
    <x v="12"/>
    <x v="0"/>
    <x v="1461"/>
    <x v="7"/>
    <n v="3"/>
    <x v="1"/>
    <m/>
    <m/>
  </r>
  <r>
    <x v="1"/>
    <x v="12"/>
    <x v="12"/>
    <x v="0"/>
    <x v="200"/>
    <x v="7"/>
    <n v="0.5"/>
    <x v="1"/>
    <m/>
    <m/>
  </r>
  <r>
    <x v="1"/>
    <x v="12"/>
    <x v="12"/>
    <x v="0"/>
    <x v="201"/>
    <x v="7"/>
    <n v="0.3"/>
    <x v="1"/>
    <m/>
    <m/>
  </r>
  <r>
    <x v="1"/>
    <x v="12"/>
    <x v="12"/>
    <x v="0"/>
    <x v="621"/>
    <x v="7"/>
    <n v="2E-3"/>
    <x v="1"/>
    <m/>
    <m/>
  </r>
  <r>
    <x v="1"/>
    <x v="12"/>
    <x v="12"/>
    <x v="0"/>
    <x v="1462"/>
    <x v="7"/>
    <n v="5.0000000000000001E-3"/>
    <x v="1"/>
    <m/>
    <m/>
  </r>
  <r>
    <x v="1"/>
    <x v="12"/>
    <x v="12"/>
    <x v="0"/>
    <x v="1463"/>
    <x v="7"/>
    <n v="5.0000000000000001E-3"/>
    <x v="1"/>
    <m/>
    <m/>
  </r>
  <r>
    <x v="1"/>
    <x v="12"/>
    <x v="12"/>
    <x v="0"/>
    <x v="1464"/>
    <x v="7"/>
    <n v="0.15"/>
    <x v="1"/>
    <m/>
    <m/>
  </r>
  <r>
    <x v="1"/>
    <x v="12"/>
    <x v="12"/>
    <x v="0"/>
    <x v="341"/>
    <x v="7"/>
    <n v="3.0000000000000001E-3"/>
    <x v="1"/>
    <m/>
    <m/>
  </r>
  <r>
    <x v="1"/>
    <x v="12"/>
    <x v="12"/>
    <x v="0"/>
    <x v="304"/>
    <x v="7"/>
    <n v="0.2"/>
    <x v="1"/>
    <m/>
    <m/>
  </r>
  <r>
    <x v="1"/>
    <x v="12"/>
    <x v="12"/>
    <x v="0"/>
    <x v="1253"/>
    <x v="7"/>
    <n v="1.5"/>
    <x v="1"/>
    <m/>
    <m/>
  </r>
  <r>
    <x v="1"/>
    <x v="12"/>
    <x v="12"/>
    <x v="0"/>
    <x v="831"/>
    <x v="7"/>
    <n v="0.3"/>
    <x v="1"/>
    <m/>
    <m/>
  </r>
  <r>
    <x v="1"/>
    <x v="12"/>
    <x v="12"/>
    <x v="0"/>
    <x v="1465"/>
    <x v="7"/>
    <n v="0.15"/>
    <x v="1"/>
    <m/>
    <m/>
  </r>
  <r>
    <x v="1"/>
    <x v="12"/>
    <x v="12"/>
    <x v="0"/>
    <x v="1119"/>
    <x v="7"/>
    <n v="0.2"/>
    <x v="1"/>
    <m/>
    <m/>
  </r>
  <r>
    <x v="1"/>
    <x v="12"/>
    <x v="12"/>
    <x v="0"/>
    <x v="264"/>
    <x v="7"/>
    <n v="0.01"/>
    <x v="1"/>
    <m/>
    <m/>
  </r>
  <r>
    <x v="1"/>
    <x v="12"/>
    <x v="12"/>
    <x v="0"/>
    <x v="1466"/>
    <x v="7"/>
    <n v="0.3"/>
    <x v="1"/>
    <m/>
    <m/>
  </r>
  <r>
    <x v="1"/>
    <x v="12"/>
    <x v="12"/>
    <x v="0"/>
    <x v="1467"/>
    <x v="7"/>
    <n v="0.5"/>
    <x v="1"/>
    <m/>
    <m/>
  </r>
  <r>
    <x v="1"/>
    <x v="12"/>
    <x v="12"/>
    <x v="0"/>
    <x v="1468"/>
    <x v="7"/>
    <n v="0.05"/>
    <x v="1"/>
    <m/>
    <m/>
  </r>
  <r>
    <x v="1"/>
    <x v="12"/>
    <x v="12"/>
    <x v="0"/>
    <x v="955"/>
    <x v="7"/>
    <n v="0.2"/>
    <x v="1"/>
    <m/>
    <m/>
  </r>
  <r>
    <x v="1"/>
    <x v="12"/>
    <x v="12"/>
    <x v="0"/>
    <x v="1469"/>
    <x v="7"/>
    <n v="0.3"/>
    <x v="1"/>
    <m/>
    <m/>
  </r>
  <r>
    <x v="1"/>
    <x v="12"/>
    <x v="12"/>
    <x v="0"/>
    <x v="1470"/>
    <x v="7"/>
    <n v="0.3"/>
    <x v="1"/>
    <m/>
    <m/>
  </r>
  <r>
    <x v="1"/>
    <x v="12"/>
    <x v="12"/>
    <x v="0"/>
    <x v="943"/>
    <x v="7"/>
    <n v="0.01"/>
    <x v="1"/>
    <m/>
    <m/>
  </r>
  <r>
    <x v="1"/>
    <x v="12"/>
    <x v="12"/>
    <x v="0"/>
    <x v="1225"/>
    <x v="7"/>
    <n v="1"/>
    <x v="0"/>
    <m/>
    <m/>
  </r>
  <r>
    <x v="1"/>
    <x v="12"/>
    <x v="12"/>
    <x v="0"/>
    <x v="1471"/>
    <x v="7"/>
    <n v="0.2"/>
    <x v="1"/>
    <m/>
    <m/>
  </r>
  <r>
    <x v="1"/>
    <x v="12"/>
    <x v="12"/>
    <x v="0"/>
    <x v="1247"/>
    <x v="7"/>
    <n v="1"/>
    <x v="0"/>
    <m/>
    <m/>
  </r>
  <r>
    <x v="1"/>
    <x v="12"/>
    <x v="12"/>
    <x v="0"/>
    <x v="227"/>
    <x v="7"/>
    <n v="1"/>
    <x v="2"/>
    <m/>
    <m/>
  </r>
  <r>
    <x v="1"/>
    <x v="12"/>
    <x v="12"/>
    <x v="0"/>
    <x v="1472"/>
    <x v="7"/>
    <n v="1"/>
    <x v="1"/>
    <m/>
    <m/>
  </r>
  <r>
    <x v="1"/>
    <x v="12"/>
    <x v="12"/>
    <x v="31"/>
    <x v="216"/>
    <x v="7"/>
    <n v="1.5"/>
    <x v="2"/>
    <m/>
    <m/>
  </r>
  <r>
    <x v="1"/>
    <x v="12"/>
    <x v="12"/>
    <x v="31"/>
    <x v="308"/>
    <x v="7"/>
    <n v="3"/>
    <x v="2"/>
    <m/>
    <m/>
  </r>
  <r>
    <x v="1"/>
    <x v="12"/>
    <x v="12"/>
    <x v="31"/>
    <x v="1473"/>
    <x v="7"/>
    <n v="0.4"/>
    <x v="1"/>
    <m/>
    <m/>
  </r>
  <r>
    <x v="1"/>
    <x v="12"/>
    <x v="12"/>
    <x v="31"/>
    <x v="673"/>
    <x v="7"/>
    <n v="0.05"/>
    <x v="1"/>
    <m/>
    <m/>
  </r>
  <r>
    <x v="1"/>
    <x v="12"/>
    <x v="12"/>
    <x v="31"/>
    <x v="1439"/>
    <x v="7"/>
    <n v="0.2"/>
    <x v="1"/>
    <m/>
    <m/>
  </r>
  <r>
    <x v="1"/>
    <x v="12"/>
    <x v="12"/>
    <x v="31"/>
    <x v="40"/>
    <x v="7"/>
    <n v="0.6"/>
    <x v="1"/>
    <m/>
    <m/>
  </r>
  <r>
    <x v="1"/>
    <x v="12"/>
    <x v="12"/>
    <x v="31"/>
    <x v="1474"/>
    <x v="7"/>
    <n v="2"/>
    <x v="1"/>
    <m/>
    <m/>
  </r>
  <r>
    <x v="1"/>
    <x v="12"/>
    <x v="12"/>
    <x v="31"/>
    <x v="364"/>
    <x v="7"/>
    <n v="0.2"/>
    <x v="1"/>
    <m/>
    <m/>
  </r>
  <r>
    <x v="1"/>
    <x v="12"/>
    <x v="12"/>
    <x v="31"/>
    <x v="966"/>
    <x v="7"/>
    <n v="0.5"/>
    <x v="1"/>
    <m/>
    <m/>
  </r>
  <r>
    <x v="1"/>
    <x v="12"/>
    <x v="12"/>
    <x v="31"/>
    <x v="126"/>
    <x v="7"/>
    <n v="0.2"/>
    <x v="1"/>
    <m/>
    <m/>
  </r>
  <r>
    <x v="1"/>
    <x v="12"/>
    <x v="12"/>
    <x v="31"/>
    <x v="1084"/>
    <x v="7"/>
    <n v="3"/>
    <x v="1"/>
    <m/>
    <m/>
  </r>
  <r>
    <x v="1"/>
    <x v="12"/>
    <x v="12"/>
    <x v="31"/>
    <x v="326"/>
    <x v="7"/>
    <n v="0.5"/>
    <x v="1"/>
    <m/>
    <m/>
  </r>
  <r>
    <x v="1"/>
    <x v="12"/>
    <x v="12"/>
    <x v="31"/>
    <x v="127"/>
    <x v="7"/>
    <n v="2"/>
    <x v="1"/>
    <m/>
    <m/>
  </r>
  <r>
    <x v="1"/>
    <x v="12"/>
    <x v="12"/>
    <x v="31"/>
    <x v="1475"/>
    <x v="7"/>
    <n v="0.4"/>
    <x v="1"/>
    <m/>
    <m/>
  </r>
  <r>
    <x v="1"/>
    <x v="12"/>
    <x v="12"/>
    <x v="31"/>
    <x v="358"/>
    <x v="7"/>
    <n v="0.2"/>
    <x v="1"/>
    <m/>
    <m/>
  </r>
  <r>
    <x v="1"/>
    <x v="12"/>
    <x v="12"/>
    <x v="31"/>
    <x v="18"/>
    <x v="7"/>
    <n v="3"/>
    <x v="0"/>
    <m/>
    <m/>
  </r>
  <r>
    <x v="1"/>
    <x v="12"/>
    <x v="12"/>
    <x v="31"/>
    <x v="1476"/>
    <x v="7"/>
    <n v="0.1"/>
    <x v="1"/>
    <m/>
    <m/>
  </r>
  <r>
    <x v="1"/>
    <x v="12"/>
    <x v="12"/>
    <x v="31"/>
    <x v="1060"/>
    <x v="7"/>
    <n v="0.02"/>
    <x v="1"/>
    <m/>
    <m/>
  </r>
  <r>
    <x v="1"/>
    <x v="12"/>
    <x v="12"/>
    <x v="31"/>
    <x v="290"/>
    <x v="7"/>
    <n v="1"/>
    <x v="1"/>
    <m/>
    <m/>
  </r>
  <r>
    <x v="1"/>
    <x v="12"/>
    <x v="12"/>
    <x v="31"/>
    <x v="1211"/>
    <x v="7"/>
    <n v="1.5"/>
    <x v="1"/>
    <m/>
    <m/>
  </r>
  <r>
    <x v="1"/>
    <x v="12"/>
    <x v="12"/>
    <x v="31"/>
    <x v="1477"/>
    <x v="7"/>
    <n v="0.2"/>
    <x v="1"/>
    <m/>
    <m/>
  </r>
  <r>
    <x v="1"/>
    <x v="12"/>
    <x v="12"/>
    <x v="31"/>
    <x v="287"/>
    <x v="7"/>
    <n v="0.6"/>
    <x v="1"/>
    <m/>
    <m/>
  </r>
  <r>
    <x v="1"/>
    <x v="12"/>
    <x v="12"/>
    <x v="31"/>
    <x v="1402"/>
    <x v="7"/>
    <n v="0.3"/>
    <x v="1"/>
    <m/>
    <m/>
  </r>
  <r>
    <x v="1"/>
    <x v="12"/>
    <x v="12"/>
    <x v="31"/>
    <x v="1478"/>
    <x v="7"/>
    <n v="0.3"/>
    <x v="1"/>
    <m/>
    <m/>
  </r>
  <r>
    <x v="1"/>
    <x v="12"/>
    <x v="12"/>
    <x v="31"/>
    <x v="1479"/>
    <x v="7"/>
    <n v="0.5"/>
    <x v="1"/>
    <m/>
    <m/>
  </r>
  <r>
    <x v="1"/>
    <x v="12"/>
    <x v="12"/>
    <x v="31"/>
    <x v="322"/>
    <x v="7"/>
    <n v="0.06"/>
    <x v="1"/>
    <m/>
    <m/>
  </r>
  <r>
    <x v="1"/>
    <x v="12"/>
    <x v="12"/>
    <x v="31"/>
    <x v="238"/>
    <x v="7"/>
    <n v="0.1"/>
    <x v="1"/>
    <m/>
    <m/>
  </r>
  <r>
    <x v="1"/>
    <x v="12"/>
    <x v="12"/>
    <x v="31"/>
    <x v="1480"/>
    <x v="7"/>
    <n v="2"/>
    <x v="2"/>
    <m/>
    <m/>
  </r>
  <r>
    <x v="1"/>
    <x v="12"/>
    <x v="12"/>
    <x v="31"/>
    <x v="330"/>
    <x v="7"/>
    <n v="0.5"/>
    <x v="1"/>
    <m/>
    <m/>
  </r>
  <r>
    <x v="1"/>
    <x v="12"/>
    <x v="12"/>
    <x v="31"/>
    <x v="331"/>
    <x v="7"/>
    <n v="0.3"/>
    <x v="1"/>
    <m/>
    <m/>
  </r>
  <r>
    <x v="1"/>
    <x v="12"/>
    <x v="12"/>
    <x v="31"/>
    <x v="1481"/>
    <x v="7"/>
    <n v="0.5"/>
    <x v="1"/>
    <m/>
    <m/>
  </r>
  <r>
    <x v="1"/>
    <x v="12"/>
    <x v="12"/>
    <x v="31"/>
    <x v="1231"/>
    <x v="7"/>
    <n v="0.01"/>
    <x v="1"/>
    <m/>
    <m/>
  </r>
  <r>
    <x v="1"/>
    <x v="12"/>
    <x v="12"/>
    <x v="31"/>
    <x v="1482"/>
    <x v="7"/>
    <n v="1"/>
    <x v="1"/>
    <m/>
    <m/>
  </r>
  <r>
    <x v="1"/>
    <x v="12"/>
    <x v="12"/>
    <x v="31"/>
    <x v="648"/>
    <x v="7"/>
    <n v="0.05"/>
    <x v="1"/>
    <m/>
    <m/>
  </r>
  <r>
    <x v="1"/>
    <x v="12"/>
    <x v="12"/>
    <x v="31"/>
    <x v="333"/>
    <x v="7"/>
    <n v="0.2"/>
    <x v="1"/>
    <m/>
    <m/>
  </r>
  <r>
    <x v="1"/>
    <x v="12"/>
    <x v="12"/>
    <x v="31"/>
    <x v="1226"/>
    <x v="7"/>
    <n v="2"/>
    <x v="2"/>
    <m/>
    <m/>
  </r>
  <r>
    <x v="1"/>
    <x v="12"/>
    <x v="12"/>
    <x v="31"/>
    <x v="346"/>
    <x v="7"/>
    <n v="0.3"/>
    <x v="2"/>
    <m/>
    <m/>
  </r>
  <r>
    <x v="1"/>
    <x v="12"/>
    <x v="12"/>
    <x v="31"/>
    <x v="1483"/>
    <x v="7"/>
    <n v="3"/>
    <x v="2"/>
    <m/>
    <m/>
  </r>
  <r>
    <x v="1"/>
    <x v="12"/>
    <x v="12"/>
    <x v="31"/>
    <x v="1073"/>
    <x v="7"/>
    <n v="0.35"/>
    <x v="1"/>
    <m/>
    <m/>
  </r>
  <r>
    <x v="1"/>
    <x v="12"/>
    <x v="12"/>
    <x v="31"/>
    <x v="1484"/>
    <x v="7"/>
    <n v="4"/>
    <x v="0"/>
    <m/>
    <m/>
  </r>
  <r>
    <x v="1"/>
    <x v="12"/>
    <x v="12"/>
    <x v="31"/>
    <x v="1485"/>
    <x v="7"/>
    <n v="3.5"/>
    <x v="1"/>
    <m/>
    <m/>
  </r>
  <r>
    <x v="1"/>
    <x v="12"/>
    <x v="12"/>
    <x v="31"/>
    <x v="1486"/>
    <x v="7"/>
    <n v="0.1"/>
    <x v="1"/>
    <m/>
    <m/>
  </r>
  <r>
    <x v="1"/>
    <x v="12"/>
    <x v="12"/>
    <x v="31"/>
    <x v="386"/>
    <x v="7"/>
    <n v="0.3"/>
    <x v="1"/>
    <m/>
    <m/>
  </r>
  <r>
    <x v="1"/>
    <x v="12"/>
    <x v="12"/>
    <x v="31"/>
    <x v="1204"/>
    <x v="7"/>
    <n v="0.2"/>
    <x v="1"/>
    <m/>
    <m/>
  </r>
  <r>
    <x v="1"/>
    <x v="12"/>
    <x v="12"/>
    <x v="31"/>
    <x v="1487"/>
    <x v="7"/>
    <n v="1"/>
    <x v="0"/>
    <m/>
    <m/>
  </r>
  <r>
    <x v="1"/>
    <x v="12"/>
    <x v="12"/>
    <x v="31"/>
    <x v="1143"/>
    <x v="7"/>
    <n v="1.5"/>
    <x v="1"/>
    <m/>
    <m/>
  </r>
  <r>
    <x v="1"/>
    <x v="12"/>
    <x v="12"/>
    <x v="31"/>
    <x v="218"/>
    <x v="7"/>
    <n v="4"/>
    <x v="1"/>
    <m/>
    <m/>
  </r>
  <r>
    <x v="1"/>
    <x v="12"/>
    <x v="12"/>
    <x v="31"/>
    <x v="1488"/>
    <x v="7"/>
    <n v="0.1"/>
    <x v="1"/>
    <m/>
    <m/>
  </r>
  <r>
    <x v="1"/>
    <x v="12"/>
    <x v="12"/>
    <x v="31"/>
    <x v="1489"/>
    <x v="7"/>
    <n v="0.1"/>
    <x v="1"/>
    <m/>
    <m/>
  </r>
  <r>
    <x v="1"/>
    <x v="12"/>
    <x v="12"/>
    <x v="31"/>
    <x v="1490"/>
    <x v="7"/>
    <n v="0.7"/>
    <x v="1"/>
    <m/>
    <m/>
  </r>
  <r>
    <x v="1"/>
    <x v="12"/>
    <x v="12"/>
    <x v="31"/>
    <x v="930"/>
    <x v="7"/>
    <n v="1"/>
    <x v="1"/>
    <m/>
    <m/>
  </r>
  <r>
    <x v="1"/>
    <x v="12"/>
    <x v="12"/>
    <x v="31"/>
    <x v="213"/>
    <x v="7"/>
    <n v="30"/>
    <x v="0"/>
    <m/>
    <m/>
  </r>
  <r>
    <x v="1"/>
    <x v="12"/>
    <x v="12"/>
    <x v="31"/>
    <x v="1236"/>
    <x v="7"/>
    <n v="6"/>
    <x v="0"/>
    <m/>
    <m/>
  </r>
  <r>
    <x v="1"/>
    <x v="12"/>
    <x v="12"/>
    <x v="31"/>
    <x v="1097"/>
    <x v="7"/>
    <n v="2E-3"/>
    <x v="1"/>
    <m/>
    <m/>
  </r>
  <r>
    <x v="1"/>
    <x v="12"/>
    <x v="12"/>
    <x v="31"/>
    <x v="22"/>
    <x v="7"/>
    <n v="1.5"/>
    <x v="2"/>
    <m/>
    <m/>
  </r>
  <r>
    <x v="1"/>
    <x v="12"/>
    <x v="12"/>
    <x v="31"/>
    <x v="248"/>
    <x v="7"/>
    <n v="1"/>
    <x v="2"/>
    <m/>
    <m/>
  </r>
  <r>
    <x v="1"/>
    <x v="12"/>
    <x v="12"/>
    <x v="31"/>
    <x v="1237"/>
    <x v="7"/>
    <n v="0.05"/>
    <x v="1"/>
    <m/>
    <m/>
  </r>
  <r>
    <x v="1"/>
    <x v="12"/>
    <x v="12"/>
    <x v="31"/>
    <x v="1263"/>
    <x v="7"/>
    <n v="0.4"/>
    <x v="1"/>
    <m/>
    <m/>
  </r>
  <r>
    <x v="1"/>
    <x v="12"/>
    <x v="12"/>
    <x v="31"/>
    <x v="129"/>
    <x v="7"/>
    <n v="0.3"/>
    <x v="1"/>
    <m/>
    <m/>
  </r>
  <r>
    <x v="1"/>
    <x v="12"/>
    <x v="12"/>
    <x v="31"/>
    <x v="136"/>
    <x v="7"/>
    <n v="0.2"/>
    <x v="1"/>
    <m/>
    <m/>
  </r>
  <r>
    <x v="1"/>
    <x v="12"/>
    <x v="12"/>
    <x v="31"/>
    <x v="1491"/>
    <x v="7"/>
    <n v="0.3"/>
    <x v="1"/>
    <m/>
    <m/>
  </r>
  <r>
    <x v="1"/>
    <x v="12"/>
    <x v="12"/>
    <x v="31"/>
    <x v="999"/>
    <x v="7"/>
    <n v="0.1"/>
    <x v="1"/>
    <m/>
    <m/>
  </r>
  <r>
    <x v="1"/>
    <x v="12"/>
    <x v="12"/>
    <x v="31"/>
    <x v="373"/>
    <x v="7"/>
    <n v="1"/>
    <x v="1"/>
    <m/>
    <m/>
  </r>
  <r>
    <x v="1"/>
    <x v="12"/>
    <x v="12"/>
    <x v="31"/>
    <x v="1457"/>
    <x v="7"/>
    <n v="0.3"/>
    <x v="1"/>
    <m/>
    <m/>
  </r>
  <r>
    <x v="1"/>
    <x v="12"/>
    <x v="12"/>
    <x v="31"/>
    <x v="249"/>
    <x v="7"/>
    <n v="0.5"/>
    <x v="1"/>
    <m/>
    <m/>
  </r>
  <r>
    <x v="1"/>
    <x v="12"/>
    <x v="12"/>
    <x v="31"/>
    <x v="573"/>
    <x v="7"/>
    <n v="0.7"/>
    <x v="1"/>
    <m/>
    <m/>
  </r>
  <r>
    <x v="1"/>
    <x v="12"/>
    <x v="12"/>
    <x v="31"/>
    <x v="374"/>
    <x v="7"/>
    <n v="0.5"/>
    <x v="1"/>
    <m/>
    <m/>
  </r>
  <r>
    <x v="1"/>
    <x v="12"/>
    <x v="12"/>
    <x v="31"/>
    <x v="1492"/>
    <x v="7"/>
    <n v="5.0000000000000001E-3"/>
    <x v="1"/>
    <m/>
    <m/>
  </r>
  <r>
    <x v="1"/>
    <x v="12"/>
    <x v="12"/>
    <x v="31"/>
    <x v="1224"/>
    <x v="7"/>
    <n v="2"/>
    <x v="1"/>
    <m/>
    <m/>
  </r>
  <r>
    <x v="1"/>
    <x v="12"/>
    <x v="12"/>
    <x v="31"/>
    <x v="1493"/>
    <x v="7"/>
    <n v="0.15"/>
    <x v="1"/>
    <m/>
    <m/>
  </r>
  <r>
    <x v="1"/>
    <x v="12"/>
    <x v="12"/>
    <x v="31"/>
    <x v="1494"/>
    <x v="7"/>
    <n v="0.2"/>
    <x v="1"/>
    <m/>
    <m/>
  </r>
  <r>
    <x v="1"/>
    <x v="12"/>
    <x v="12"/>
    <x v="31"/>
    <x v="1495"/>
    <x v="7"/>
    <n v="0.1"/>
    <x v="1"/>
    <m/>
    <m/>
  </r>
  <r>
    <x v="1"/>
    <x v="12"/>
    <x v="12"/>
    <x v="31"/>
    <x v="209"/>
    <x v="7"/>
    <n v="0.05"/>
    <x v="1"/>
    <m/>
    <m/>
  </r>
  <r>
    <x v="1"/>
    <x v="12"/>
    <x v="12"/>
    <x v="31"/>
    <x v="1496"/>
    <x v="7"/>
    <n v="0.5"/>
    <x v="1"/>
    <m/>
    <m/>
  </r>
  <r>
    <x v="1"/>
    <x v="12"/>
    <x v="12"/>
    <x v="31"/>
    <x v="32"/>
    <x v="7"/>
    <n v="0.2"/>
    <x v="1"/>
    <m/>
    <m/>
  </r>
  <r>
    <x v="1"/>
    <x v="12"/>
    <x v="12"/>
    <x v="31"/>
    <x v="221"/>
    <x v="7"/>
    <n v="0.2"/>
    <x v="1"/>
    <m/>
    <m/>
  </r>
  <r>
    <x v="1"/>
    <x v="12"/>
    <x v="12"/>
    <x v="31"/>
    <x v="637"/>
    <x v="7"/>
    <n v="0.05"/>
    <x v="1"/>
    <m/>
    <m/>
  </r>
  <r>
    <x v="1"/>
    <x v="12"/>
    <x v="12"/>
    <x v="31"/>
    <x v="360"/>
    <x v="7"/>
    <n v="0.4"/>
    <x v="1"/>
    <m/>
    <m/>
  </r>
  <r>
    <x v="1"/>
    <x v="12"/>
    <x v="12"/>
    <x v="31"/>
    <x v="280"/>
    <x v="7"/>
    <n v="0.3"/>
    <x v="1"/>
    <m/>
    <m/>
  </r>
  <r>
    <x v="1"/>
    <x v="12"/>
    <x v="12"/>
    <x v="31"/>
    <x v="1497"/>
    <x v="7"/>
    <n v="1.2"/>
    <x v="1"/>
    <m/>
    <m/>
  </r>
  <r>
    <x v="1"/>
    <x v="12"/>
    <x v="12"/>
    <x v="31"/>
    <x v="410"/>
    <x v="7"/>
    <n v="3"/>
    <x v="0"/>
    <m/>
    <m/>
  </r>
  <r>
    <x v="1"/>
    <x v="12"/>
    <x v="12"/>
    <x v="31"/>
    <x v="1498"/>
    <x v="7"/>
    <n v="0.05"/>
    <x v="1"/>
    <m/>
    <m/>
  </r>
  <r>
    <x v="1"/>
    <x v="12"/>
    <x v="12"/>
    <x v="31"/>
    <x v="200"/>
    <x v="7"/>
    <n v="0.7"/>
    <x v="1"/>
    <m/>
    <m/>
  </r>
  <r>
    <x v="1"/>
    <x v="12"/>
    <x v="12"/>
    <x v="31"/>
    <x v="288"/>
    <x v="7"/>
    <n v="1.3"/>
    <x v="1"/>
    <m/>
    <m/>
  </r>
  <r>
    <x v="1"/>
    <x v="12"/>
    <x v="12"/>
    <x v="31"/>
    <x v="201"/>
    <x v="7"/>
    <n v="0.8"/>
    <x v="1"/>
    <m/>
    <m/>
  </r>
  <r>
    <x v="1"/>
    <x v="12"/>
    <x v="12"/>
    <x v="31"/>
    <x v="1499"/>
    <x v="7"/>
    <n v="0.1"/>
    <x v="1"/>
    <m/>
    <m/>
  </r>
  <r>
    <x v="1"/>
    <x v="12"/>
    <x v="12"/>
    <x v="31"/>
    <x v="341"/>
    <x v="7"/>
    <n v="0.02"/>
    <x v="1"/>
    <m/>
    <m/>
  </r>
  <r>
    <x v="1"/>
    <x v="12"/>
    <x v="12"/>
    <x v="31"/>
    <x v="1500"/>
    <x v="7"/>
    <n v="1.5"/>
    <x v="1"/>
    <m/>
    <m/>
  </r>
  <r>
    <x v="1"/>
    <x v="12"/>
    <x v="12"/>
    <x v="31"/>
    <x v="1501"/>
    <x v="7"/>
    <n v="40"/>
    <x v="0"/>
    <m/>
    <m/>
  </r>
  <r>
    <x v="1"/>
    <x v="12"/>
    <x v="12"/>
    <x v="31"/>
    <x v="1502"/>
    <x v="7"/>
    <n v="0.5"/>
    <x v="1"/>
    <m/>
    <m/>
  </r>
  <r>
    <x v="1"/>
    <x v="12"/>
    <x v="12"/>
    <x v="31"/>
    <x v="1345"/>
    <x v="7"/>
    <n v="2"/>
    <x v="1"/>
    <m/>
    <m/>
  </r>
  <r>
    <x v="1"/>
    <x v="12"/>
    <x v="12"/>
    <x v="31"/>
    <x v="267"/>
    <x v="7"/>
    <n v="0.2"/>
    <x v="1"/>
    <m/>
    <m/>
  </r>
  <r>
    <x v="1"/>
    <x v="12"/>
    <x v="12"/>
    <x v="31"/>
    <x v="294"/>
    <x v="7"/>
    <n v="0.3"/>
    <x v="1"/>
    <m/>
    <m/>
  </r>
  <r>
    <x v="1"/>
    <x v="12"/>
    <x v="12"/>
    <x v="31"/>
    <x v="1503"/>
    <x v="7"/>
    <n v="0.3"/>
    <x v="1"/>
    <m/>
    <m/>
  </r>
  <r>
    <x v="1"/>
    <x v="12"/>
    <x v="12"/>
    <x v="31"/>
    <x v="1504"/>
    <x v="7"/>
    <n v="0.1"/>
    <x v="1"/>
    <m/>
    <m/>
  </r>
  <r>
    <x v="1"/>
    <x v="12"/>
    <x v="12"/>
    <x v="31"/>
    <x v="1505"/>
    <x v="7"/>
    <n v="0.5"/>
    <x v="1"/>
    <m/>
    <m/>
  </r>
  <r>
    <x v="1"/>
    <x v="12"/>
    <x v="12"/>
    <x v="31"/>
    <x v="1506"/>
    <x v="7"/>
    <n v="0.5"/>
    <x v="1"/>
    <m/>
    <m/>
  </r>
  <r>
    <x v="1"/>
    <x v="12"/>
    <x v="12"/>
    <x v="31"/>
    <x v="311"/>
    <x v="7"/>
    <n v="0.1"/>
    <x v="1"/>
    <m/>
    <m/>
  </r>
  <r>
    <x v="1"/>
    <x v="12"/>
    <x v="12"/>
    <x v="31"/>
    <x v="1507"/>
    <x v="7"/>
    <n v="4"/>
    <x v="1"/>
    <m/>
    <m/>
  </r>
  <r>
    <x v="1"/>
    <x v="12"/>
    <x v="12"/>
    <x v="31"/>
    <x v="94"/>
    <x v="7"/>
    <n v="5"/>
    <x v="0"/>
    <m/>
    <m/>
  </r>
  <r>
    <x v="1"/>
    <x v="12"/>
    <x v="12"/>
    <x v="31"/>
    <x v="243"/>
    <x v="7"/>
    <n v="0.4"/>
    <x v="1"/>
    <m/>
    <m/>
  </r>
  <r>
    <x v="1"/>
    <x v="12"/>
    <x v="12"/>
    <x v="31"/>
    <x v="1303"/>
    <x v="7"/>
    <n v="0.25"/>
    <x v="1"/>
    <m/>
    <m/>
  </r>
  <r>
    <x v="1"/>
    <x v="12"/>
    <x v="12"/>
    <x v="31"/>
    <x v="1508"/>
    <x v="7"/>
    <n v="0.25"/>
    <x v="1"/>
    <m/>
    <m/>
  </r>
  <r>
    <x v="1"/>
    <x v="12"/>
    <x v="12"/>
    <x v="31"/>
    <x v="1509"/>
    <x v="7"/>
    <n v="2"/>
    <x v="1"/>
    <m/>
    <m/>
  </r>
  <r>
    <x v="1"/>
    <x v="12"/>
    <x v="12"/>
    <x v="31"/>
    <x v="1510"/>
    <x v="7"/>
    <n v="2"/>
    <x v="0"/>
    <m/>
    <m/>
  </r>
  <r>
    <x v="1"/>
    <x v="12"/>
    <x v="12"/>
    <x v="31"/>
    <x v="1246"/>
    <x v="7"/>
    <n v="0.1"/>
    <x v="2"/>
    <m/>
    <m/>
  </r>
  <r>
    <x v="1"/>
    <x v="12"/>
    <x v="12"/>
    <x v="31"/>
    <x v="1511"/>
    <x v="7"/>
    <n v="13"/>
    <x v="1"/>
    <m/>
    <m/>
  </r>
  <r>
    <x v="1"/>
    <x v="12"/>
    <x v="12"/>
    <x v="31"/>
    <x v="1206"/>
    <x v="7"/>
    <n v="1"/>
    <x v="0"/>
    <m/>
    <m/>
  </r>
  <r>
    <x v="1"/>
    <x v="12"/>
    <x v="12"/>
    <x v="31"/>
    <x v="1512"/>
    <x v="7"/>
    <n v="0.5"/>
    <x v="2"/>
    <m/>
    <m/>
  </r>
  <r>
    <x v="1"/>
    <x v="12"/>
    <x v="12"/>
    <x v="31"/>
    <x v="227"/>
    <x v="7"/>
    <n v="1"/>
    <x v="2"/>
    <m/>
    <m/>
  </r>
  <r>
    <x v="1"/>
    <x v="12"/>
    <x v="12"/>
    <x v="31"/>
    <x v="1513"/>
    <x v="7"/>
    <n v="2"/>
    <x v="2"/>
    <m/>
    <m/>
  </r>
  <r>
    <x v="1"/>
    <x v="12"/>
    <x v="12"/>
    <x v="31"/>
    <x v="318"/>
    <x v="7"/>
    <n v="0.5"/>
    <x v="1"/>
    <m/>
    <m/>
  </r>
  <r>
    <x v="1"/>
    <x v="12"/>
    <x v="12"/>
    <x v="31"/>
    <x v="305"/>
    <x v="7"/>
    <n v="1.5"/>
    <x v="1"/>
    <m/>
    <m/>
  </r>
  <r>
    <x v="1"/>
    <x v="12"/>
    <x v="12"/>
    <x v="31"/>
    <x v="1270"/>
    <x v="7"/>
    <n v="0.2"/>
    <x v="1"/>
    <m/>
    <m/>
  </r>
  <r>
    <x v="1"/>
    <x v="12"/>
    <x v="12"/>
    <x v="16"/>
    <x v="216"/>
    <x v="7"/>
    <n v="1.5"/>
    <x v="2"/>
    <m/>
    <m/>
  </r>
  <r>
    <x v="1"/>
    <x v="12"/>
    <x v="12"/>
    <x v="16"/>
    <x v="308"/>
    <x v="7"/>
    <n v="3"/>
    <x v="2"/>
    <m/>
    <m/>
  </r>
  <r>
    <x v="1"/>
    <x v="12"/>
    <x v="12"/>
    <x v="16"/>
    <x v="1473"/>
    <x v="7"/>
    <n v="0.4"/>
    <x v="1"/>
    <m/>
    <m/>
  </r>
  <r>
    <x v="1"/>
    <x v="12"/>
    <x v="12"/>
    <x v="16"/>
    <x v="673"/>
    <x v="7"/>
    <n v="0.05"/>
    <x v="1"/>
    <m/>
    <m/>
  </r>
  <r>
    <x v="1"/>
    <x v="12"/>
    <x v="12"/>
    <x v="16"/>
    <x v="1439"/>
    <x v="7"/>
    <n v="0.2"/>
    <x v="1"/>
    <m/>
    <m/>
  </r>
  <r>
    <x v="1"/>
    <x v="12"/>
    <x v="12"/>
    <x v="16"/>
    <x v="40"/>
    <x v="7"/>
    <n v="0.6"/>
    <x v="1"/>
    <m/>
    <m/>
  </r>
  <r>
    <x v="1"/>
    <x v="12"/>
    <x v="12"/>
    <x v="16"/>
    <x v="1474"/>
    <x v="7"/>
    <n v="2"/>
    <x v="1"/>
    <m/>
    <m/>
  </r>
  <r>
    <x v="1"/>
    <x v="12"/>
    <x v="12"/>
    <x v="16"/>
    <x v="364"/>
    <x v="7"/>
    <n v="0.2"/>
    <x v="1"/>
    <m/>
    <m/>
  </r>
  <r>
    <x v="1"/>
    <x v="12"/>
    <x v="12"/>
    <x v="16"/>
    <x v="966"/>
    <x v="7"/>
    <n v="0.5"/>
    <x v="1"/>
    <m/>
    <m/>
  </r>
  <r>
    <x v="1"/>
    <x v="12"/>
    <x v="12"/>
    <x v="16"/>
    <x v="126"/>
    <x v="7"/>
    <n v="0.2"/>
    <x v="1"/>
    <m/>
    <m/>
  </r>
  <r>
    <x v="1"/>
    <x v="12"/>
    <x v="12"/>
    <x v="16"/>
    <x v="326"/>
    <x v="7"/>
    <n v="0.5"/>
    <x v="1"/>
    <m/>
    <m/>
  </r>
  <r>
    <x v="1"/>
    <x v="12"/>
    <x v="12"/>
    <x v="16"/>
    <x v="127"/>
    <x v="7"/>
    <n v="2"/>
    <x v="1"/>
    <m/>
    <m/>
  </r>
  <r>
    <x v="1"/>
    <x v="12"/>
    <x v="12"/>
    <x v="16"/>
    <x v="1475"/>
    <x v="7"/>
    <n v="0.4"/>
    <x v="1"/>
    <m/>
    <m/>
  </r>
  <r>
    <x v="1"/>
    <x v="12"/>
    <x v="12"/>
    <x v="16"/>
    <x v="358"/>
    <x v="7"/>
    <n v="0.2"/>
    <x v="1"/>
    <m/>
    <m/>
  </r>
  <r>
    <x v="1"/>
    <x v="12"/>
    <x v="12"/>
    <x v="16"/>
    <x v="18"/>
    <x v="7"/>
    <n v="3"/>
    <x v="0"/>
    <m/>
    <m/>
  </r>
  <r>
    <x v="1"/>
    <x v="12"/>
    <x v="12"/>
    <x v="16"/>
    <x v="1476"/>
    <x v="7"/>
    <n v="0.1"/>
    <x v="1"/>
    <m/>
    <m/>
  </r>
  <r>
    <x v="1"/>
    <x v="12"/>
    <x v="12"/>
    <x v="16"/>
    <x v="1060"/>
    <x v="7"/>
    <n v="0.02"/>
    <x v="1"/>
    <m/>
    <m/>
  </r>
  <r>
    <x v="1"/>
    <x v="12"/>
    <x v="12"/>
    <x v="16"/>
    <x v="290"/>
    <x v="7"/>
    <n v="1"/>
    <x v="1"/>
    <m/>
    <m/>
  </r>
  <r>
    <x v="1"/>
    <x v="12"/>
    <x v="12"/>
    <x v="16"/>
    <x v="236"/>
    <x v="7"/>
    <n v="1"/>
    <x v="1"/>
    <m/>
    <m/>
  </r>
  <r>
    <x v="1"/>
    <x v="12"/>
    <x v="12"/>
    <x v="16"/>
    <x v="1211"/>
    <x v="7"/>
    <n v="1.5"/>
    <x v="1"/>
    <m/>
    <m/>
  </r>
  <r>
    <x v="1"/>
    <x v="12"/>
    <x v="12"/>
    <x v="16"/>
    <x v="1477"/>
    <x v="7"/>
    <n v="0.2"/>
    <x v="1"/>
    <m/>
    <m/>
  </r>
  <r>
    <x v="1"/>
    <x v="12"/>
    <x v="12"/>
    <x v="16"/>
    <x v="287"/>
    <x v="7"/>
    <n v="0.6"/>
    <x v="1"/>
    <m/>
    <m/>
  </r>
  <r>
    <x v="1"/>
    <x v="12"/>
    <x v="12"/>
    <x v="16"/>
    <x v="1402"/>
    <x v="7"/>
    <n v="0.3"/>
    <x v="1"/>
    <m/>
    <m/>
  </r>
  <r>
    <x v="1"/>
    <x v="12"/>
    <x v="12"/>
    <x v="16"/>
    <x v="1478"/>
    <x v="7"/>
    <n v="0.3"/>
    <x v="1"/>
    <m/>
    <m/>
  </r>
  <r>
    <x v="1"/>
    <x v="12"/>
    <x v="12"/>
    <x v="16"/>
    <x v="1479"/>
    <x v="7"/>
    <n v="0.5"/>
    <x v="1"/>
    <m/>
    <m/>
  </r>
  <r>
    <x v="1"/>
    <x v="12"/>
    <x v="12"/>
    <x v="16"/>
    <x v="322"/>
    <x v="7"/>
    <n v="0.06"/>
    <x v="1"/>
    <m/>
    <m/>
  </r>
  <r>
    <x v="1"/>
    <x v="12"/>
    <x v="12"/>
    <x v="16"/>
    <x v="238"/>
    <x v="7"/>
    <n v="0.1"/>
    <x v="1"/>
    <m/>
    <m/>
  </r>
  <r>
    <x v="1"/>
    <x v="12"/>
    <x v="12"/>
    <x v="16"/>
    <x v="1480"/>
    <x v="7"/>
    <n v="2"/>
    <x v="2"/>
    <m/>
    <m/>
  </r>
  <r>
    <x v="1"/>
    <x v="12"/>
    <x v="12"/>
    <x v="16"/>
    <x v="330"/>
    <x v="7"/>
    <n v="0.5"/>
    <x v="1"/>
    <m/>
    <m/>
  </r>
  <r>
    <x v="1"/>
    <x v="12"/>
    <x v="12"/>
    <x v="16"/>
    <x v="331"/>
    <x v="7"/>
    <n v="0.3"/>
    <x v="1"/>
    <m/>
    <m/>
  </r>
  <r>
    <x v="1"/>
    <x v="12"/>
    <x v="12"/>
    <x v="16"/>
    <x v="1481"/>
    <x v="7"/>
    <n v="0.5"/>
    <x v="1"/>
    <m/>
    <m/>
  </r>
  <r>
    <x v="1"/>
    <x v="12"/>
    <x v="12"/>
    <x v="16"/>
    <x v="1231"/>
    <x v="7"/>
    <n v="0.01"/>
    <x v="1"/>
    <m/>
    <m/>
  </r>
  <r>
    <x v="1"/>
    <x v="12"/>
    <x v="12"/>
    <x v="16"/>
    <x v="1482"/>
    <x v="7"/>
    <n v="1"/>
    <x v="1"/>
    <m/>
    <m/>
  </r>
  <r>
    <x v="1"/>
    <x v="12"/>
    <x v="12"/>
    <x v="16"/>
    <x v="648"/>
    <x v="7"/>
    <n v="0.05"/>
    <x v="1"/>
    <m/>
    <m/>
  </r>
  <r>
    <x v="1"/>
    <x v="12"/>
    <x v="12"/>
    <x v="16"/>
    <x v="333"/>
    <x v="7"/>
    <n v="0.2"/>
    <x v="1"/>
    <m/>
    <m/>
  </r>
  <r>
    <x v="1"/>
    <x v="12"/>
    <x v="12"/>
    <x v="16"/>
    <x v="1226"/>
    <x v="7"/>
    <n v="2"/>
    <x v="2"/>
    <m/>
    <m/>
  </r>
  <r>
    <x v="1"/>
    <x v="12"/>
    <x v="12"/>
    <x v="16"/>
    <x v="346"/>
    <x v="7"/>
    <n v="0.3"/>
    <x v="2"/>
    <m/>
    <m/>
  </r>
  <r>
    <x v="1"/>
    <x v="12"/>
    <x v="12"/>
    <x v="16"/>
    <x v="1483"/>
    <x v="7"/>
    <n v="3"/>
    <x v="2"/>
    <m/>
    <m/>
  </r>
  <r>
    <x v="1"/>
    <x v="12"/>
    <x v="12"/>
    <x v="16"/>
    <x v="1073"/>
    <x v="7"/>
    <n v="0.35"/>
    <x v="1"/>
    <m/>
    <m/>
  </r>
  <r>
    <x v="1"/>
    <x v="12"/>
    <x v="12"/>
    <x v="16"/>
    <x v="1484"/>
    <x v="7"/>
    <n v="4"/>
    <x v="0"/>
    <m/>
    <m/>
  </r>
  <r>
    <x v="1"/>
    <x v="12"/>
    <x v="12"/>
    <x v="16"/>
    <x v="1485"/>
    <x v="7"/>
    <n v="3.5"/>
    <x v="1"/>
    <m/>
    <m/>
  </r>
  <r>
    <x v="1"/>
    <x v="12"/>
    <x v="12"/>
    <x v="16"/>
    <x v="1486"/>
    <x v="7"/>
    <n v="0.1"/>
    <x v="1"/>
    <m/>
    <m/>
  </r>
  <r>
    <x v="1"/>
    <x v="12"/>
    <x v="12"/>
    <x v="16"/>
    <x v="386"/>
    <x v="7"/>
    <n v="0.3"/>
    <x v="1"/>
    <m/>
    <m/>
  </r>
  <r>
    <x v="1"/>
    <x v="12"/>
    <x v="12"/>
    <x v="16"/>
    <x v="1204"/>
    <x v="7"/>
    <n v="0.2"/>
    <x v="1"/>
    <m/>
    <m/>
  </r>
  <r>
    <x v="1"/>
    <x v="12"/>
    <x v="12"/>
    <x v="16"/>
    <x v="1487"/>
    <x v="7"/>
    <n v="1"/>
    <x v="0"/>
    <m/>
    <m/>
  </r>
  <r>
    <x v="1"/>
    <x v="12"/>
    <x v="12"/>
    <x v="16"/>
    <x v="1143"/>
    <x v="7"/>
    <n v="1.5"/>
    <x v="1"/>
    <m/>
    <m/>
  </r>
  <r>
    <x v="1"/>
    <x v="12"/>
    <x v="12"/>
    <x v="16"/>
    <x v="218"/>
    <x v="7"/>
    <n v="4"/>
    <x v="1"/>
    <m/>
    <m/>
  </r>
  <r>
    <x v="1"/>
    <x v="12"/>
    <x v="12"/>
    <x v="16"/>
    <x v="1488"/>
    <x v="7"/>
    <n v="0.1"/>
    <x v="1"/>
    <m/>
    <m/>
  </r>
  <r>
    <x v="1"/>
    <x v="12"/>
    <x v="12"/>
    <x v="16"/>
    <x v="1489"/>
    <x v="7"/>
    <n v="0.1"/>
    <x v="1"/>
    <m/>
    <m/>
  </r>
  <r>
    <x v="1"/>
    <x v="12"/>
    <x v="12"/>
    <x v="16"/>
    <x v="1490"/>
    <x v="7"/>
    <n v="0.7"/>
    <x v="1"/>
    <m/>
    <m/>
  </r>
  <r>
    <x v="1"/>
    <x v="12"/>
    <x v="12"/>
    <x v="16"/>
    <x v="930"/>
    <x v="7"/>
    <n v="1"/>
    <x v="1"/>
    <m/>
    <m/>
  </r>
  <r>
    <x v="1"/>
    <x v="12"/>
    <x v="12"/>
    <x v="16"/>
    <x v="213"/>
    <x v="7"/>
    <n v="30"/>
    <x v="0"/>
    <m/>
    <m/>
  </r>
  <r>
    <x v="1"/>
    <x v="12"/>
    <x v="12"/>
    <x v="16"/>
    <x v="1236"/>
    <x v="7"/>
    <n v="6"/>
    <x v="0"/>
    <m/>
    <m/>
  </r>
  <r>
    <x v="1"/>
    <x v="12"/>
    <x v="12"/>
    <x v="16"/>
    <x v="1097"/>
    <x v="7"/>
    <n v="2E-3"/>
    <x v="1"/>
    <m/>
    <m/>
  </r>
  <r>
    <x v="1"/>
    <x v="12"/>
    <x v="12"/>
    <x v="16"/>
    <x v="22"/>
    <x v="7"/>
    <n v="1.5"/>
    <x v="2"/>
    <m/>
    <m/>
  </r>
  <r>
    <x v="1"/>
    <x v="12"/>
    <x v="12"/>
    <x v="16"/>
    <x v="248"/>
    <x v="7"/>
    <n v="2"/>
    <x v="2"/>
    <m/>
    <m/>
  </r>
  <r>
    <x v="1"/>
    <x v="12"/>
    <x v="12"/>
    <x v="16"/>
    <x v="922"/>
    <x v="7"/>
    <n v="4"/>
    <x v="0"/>
    <m/>
    <m/>
  </r>
  <r>
    <x v="1"/>
    <x v="12"/>
    <x v="12"/>
    <x v="16"/>
    <x v="1237"/>
    <x v="7"/>
    <n v="0.05"/>
    <x v="1"/>
    <m/>
    <m/>
  </r>
  <r>
    <x v="1"/>
    <x v="12"/>
    <x v="12"/>
    <x v="16"/>
    <x v="30"/>
    <x v="7"/>
    <n v="2"/>
    <x v="1"/>
    <m/>
    <m/>
  </r>
  <r>
    <x v="1"/>
    <x v="12"/>
    <x v="12"/>
    <x v="16"/>
    <x v="1263"/>
    <x v="7"/>
    <n v="0.4"/>
    <x v="1"/>
    <m/>
    <m/>
  </r>
  <r>
    <x v="1"/>
    <x v="12"/>
    <x v="12"/>
    <x v="16"/>
    <x v="129"/>
    <x v="7"/>
    <n v="0.3"/>
    <x v="1"/>
    <m/>
    <m/>
  </r>
  <r>
    <x v="1"/>
    <x v="12"/>
    <x v="12"/>
    <x v="16"/>
    <x v="136"/>
    <x v="7"/>
    <n v="0.2"/>
    <x v="1"/>
    <m/>
    <m/>
  </r>
  <r>
    <x v="1"/>
    <x v="12"/>
    <x v="12"/>
    <x v="16"/>
    <x v="1491"/>
    <x v="7"/>
    <n v="0.3"/>
    <x v="1"/>
    <m/>
    <m/>
  </r>
  <r>
    <x v="1"/>
    <x v="12"/>
    <x v="12"/>
    <x v="16"/>
    <x v="999"/>
    <x v="7"/>
    <n v="0.1"/>
    <x v="1"/>
    <m/>
    <m/>
  </r>
  <r>
    <x v="1"/>
    <x v="12"/>
    <x v="12"/>
    <x v="16"/>
    <x v="373"/>
    <x v="7"/>
    <n v="1"/>
    <x v="1"/>
    <m/>
    <m/>
  </r>
  <r>
    <x v="1"/>
    <x v="12"/>
    <x v="12"/>
    <x v="16"/>
    <x v="1457"/>
    <x v="7"/>
    <n v="0.3"/>
    <x v="1"/>
    <m/>
    <m/>
  </r>
  <r>
    <x v="1"/>
    <x v="12"/>
    <x v="12"/>
    <x v="16"/>
    <x v="307"/>
    <x v="7"/>
    <n v="0.5"/>
    <x v="1"/>
    <m/>
    <m/>
  </r>
  <r>
    <x v="1"/>
    <x v="12"/>
    <x v="12"/>
    <x v="16"/>
    <x v="249"/>
    <x v="7"/>
    <n v="0.5"/>
    <x v="1"/>
    <m/>
    <m/>
  </r>
  <r>
    <x v="1"/>
    <x v="12"/>
    <x v="12"/>
    <x v="16"/>
    <x v="573"/>
    <x v="7"/>
    <n v="0.7"/>
    <x v="1"/>
    <m/>
    <m/>
  </r>
  <r>
    <x v="1"/>
    <x v="12"/>
    <x v="12"/>
    <x v="16"/>
    <x v="374"/>
    <x v="7"/>
    <n v="0.5"/>
    <x v="1"/>
    <m/>
    <m/>
  </r>
  <r>
    <x v="1"/>
    <x v="12"/>
    <x v="12"/>
    <x v="16"/>
    <x v="1492"/>
    <x v="7"/>
    <n v="3.0000000000000001E-3"/>
    <x v="1"/>
    <m/>
    <m/>
  </r>
  <r>
    <x v="1"/>
    <x v="12"/>
    <x v="12"/>
    <x v="16"/>
    <x v="1514"/>
    <x v="7"/>
    <n v="10"/>
    <x v="1"/>
    <m/>
    <m/>
  </r>
  <r>
    <x v="1"/>
    <x v="12"/>
    <x v="12"/>
    <x v="16"/>
    <x v="1224"/>
    <x v="7"/>
    <n v="2"/>
    <x v="1"/>
    <m/>
    <m/>
  </r>
  <r>
    <x v="1"/>
    <x v="12"/>
    <x v="12"/>
    <x v="16"/>
    <x v="1493"/>
    <x v="7"/>
    <n v="0.15"/>
    <x v="1"/>
    <m/>
    <m/>
  </r>
  <r>
    <x v="1"/>
    <x v="12"/>
    <x v="12"/>
    <x v="16"/>
    <x v="1494"/>
    <x v="7"/>
    <n v="0.2"/>
    <x v="1"/>
    <m/>
    <m/>
  </r>
  <r>
    <x v="1"/>
    <x v="12"/>
    <x v="12"/>
    <x v="16"/>
    <x v="1495"/>
    <x v="7"/>
    <n v="0.1"/>
    <x v="1"/>
    <m/>
    <m/>
  </r>
  <r>
    <x v="1"/>
    <x v="12"/>
    <x v="12"/>
    <x v="16"/>
    <x v="209"/>
    <x v="7"/>
    <n v="0.05"/>
    <x v="1"/>
    <m/>
    <m/>
  </r>
  <r>
    <x v="1"/>
    <x v="12"/>
    <x v="12"/>
    <x v="16"/>
    <x v="1496"/>
    <x v="7"/>
    <n v="0.5"/>
    <x v="1"/>
    <m/>
    <m/>
  </r>
  <r>
    <x v="1"/>
    <x v="12"/>
    <x v="12"/>
    <x v="16"/>
    <x v="32"/>
    <x v="7"/>
    <n v="0.2"/>
    <x v="1"/>
    <m/>
    <m/>
  </r>
  <r>
    <x v="1"/>
    <x v="12"/>
    <x v="12"/>
    <x v="16"/>
    <x v="221"/>
    <x v="7"/>
    <n v="0.2"/>
    <x v="1"/>
    <m/>
    <m/>
  </r>
  <r>
    <x v="1"/>
    <x v="12"/>
    <x v="12"/>
    <x v="16"/>
    <x v="637"/>
    <x v="7"/>
    <n v="0.05"/>
    <x v="1"/>
    <m/>
    <m/>
  </r>
  <r>
    <x v="1"/>
    <x v="12"/>
    <x v="12"/>
    <x v="16"/>
    <x v="360"/>
    <x v="7"/>
    <n v="0.4"/>
    <x v="1"/>
    <m/>
    <m/>
  </r>
  <r>
    <x v="1"/>
    <x v="12"/>
    <x v="12"/>
    <x v="16"/>
    <x v="280"/>
    <x v="7"/>
    <n v="0.3"/>
    <x v="1"/>
    <m/>
    <m/>
  </r>
  <r>
    <x v="1"/>
    <x v="12"/>
    <x v="12"/>
    <x v="16"/>
    <x v="1497"/>
    <x v="7"/>
    <n v="1.2"/>
    <x v="1"/>
    <m/>
    <m/>
  </r>
  <r>
    <x v="1"/>
    <x v="12"/>
    <x v="12"/>
    <x v="16"/>
    <x v="410"/>
    <x v="7"/>
    <n v="3"/>
    <x v="0"/>
    <m/>
    <m/>
  </r>
  <r>
    <x v="1"/>
    <x v="12"/>
    <x v="12"/>
    <x v="16"/>
    <x v="1498"/>
    <x v="7"/>
    <n v="0.05"/>
    <x v="1"/>
    <m/>
    <m/>
  </r>
  <r>
    <x v="1"/>
    <x v="12"/>
    <x v="12"/>
    <x v="16"/>
    <x v="200"/>
    <x v="7"/>
    <n v="0.7"/>
    <x v="1"/>
    <m/>
    <m/>
  </r>
  <r>
    <x v="1"/>
    <x v="12"/>
    <x v="12"/>
    <x v="16"/>
    <x v="288"/>
    <x v="7"/>
    <n v="1.3"/>
    <x v="1"/>
    <m/>
    <m/>
  </r>
  <r>
    <x v="1"/>
    <x v="12"/>
    <x v="12"/>
    <x v="16"/>
    <x v="201"/>
    <x v="7"/>
    <n v="4"/>
    <x v="0"/>
    <m/>
    <m/>
  </r>
  <r>
    <x v="1"/>
    <x v="12"/>
    <x v="12"/>
    <x v="16"/>
    <x v="1499"/>
    <x v="7"/>
    <n v="0.1"/>
    <x v="1"/>
    <m/>
    <m/>
  </r>
  <r>
    <x v="1"/>
    <x v="12"/>
    <x v="12"/>
    <x v="16"/>
    <x v="341"/>
    <x v="7"/>
    <n v="0.02"/>
    <x v="1"/>
    <m/>
    <m/>
  </r>
  <r>
    <x v="1"/>
    <x v="12"/>
    <x v="12"/>
    <x v="16"/>
    <x v="1500"/>
    <x v="7"/>
    <n v="1.5"/>
    <x v="1"/>
    <m/>
    <m/>
  </r>
  <r>
    <x v="1"/>
    <x v="12"/>
    <x v="12"/>
    <x v="16"/>
    <x v="1501"/>
    <x v="7"/>
    <n v="40"/>
    <x v="0"/>
    <m/>
    <m/>
  </r>
  <r>
    <x v="1"/>
    <x v="12"/>
    <x v="12"/>
    <x v="16"/>
    <x v="1502"/>
    <x v="7"/>
    <n v="0.5"/>
    <x v="1"/>
    <m/>
    <m/>
  </r>
  <r>
    <x v="1"/>
    <x v="12"/>
    <x v="12"/>
    <x v="16"/>
    <x v="1345"/>
    <x v="7"/>
    <n v="2"/>
    <x v="1"/>
    <m/>
    <m/>
  </r>
  <r>
    <x v="1"/>
    <x v="12"/>
    <x v="12"/>
    <x v="16"/>
    <x v="1515"/>
    <x v="7"/>
    <n v="2"/>
    <x v="1"/>
    <m/>
    <m/>
  </r>
  <r>
    <x v="1"/>
    <x v="12"/>
    <x v="12"/>
    <x v="16"/>
    <x v="267"/>
    <x v="7"/>
    <n v="0.2"/>
    <x v="1"/>
    <m/>
    <m/>
  </r>
  <r>
    <x v="1"/>
    <x v="12"/>
    <x v="12"/>
    <x v="16"/>
    <x v="294"/>
    <x v="7"/>
    <n v="0.3"/>
    <x v="1"/>
    <m/>
    <m/>
  </r>
  <r>
    <x v="1"/>
    <x v="12"/>
    <x v="12"/>
    <x v="16"/>
    <x v="1503"/>
    <x v="7"/>
    <n v="0.3"/>
    <x v="1"/>
    <m/>
    <m/>
  </r>
  <r>
    <x v="1"/>
    <x v="12"/>
    <x v="12"/>
    <x v="16"/>
    <x v="1504"/>
    <x v="7"/>
    <n v="0.1"/>
    <x v="1"/>
    <m/>
    <m/>
  </r>
  <r>
    <x v="1"/>
    <x v="12"/>
    <x v="12"/>
    <x v="16"/>
    <x v="1505"/>
    <x v="7"/>
    <n v="0.5"/>
    <x v="1"/>
    <m/>
    <m/>
  </r>
  <r>
    <x v="1"/>
    <x v="12"/>
    <x v="12"/>
    <x v="16"/>
    <x v="1506"/>
    <x v="7"/>
    <n v="0.5"/>
    <x v="1"/>
    <m/>
    <m/>
  </r>
  <r>
    <x v="1"/>
    <x v="12"/>
    <x v="12"/>
    <x v="16"/>
    <x v="311"/>
    <x v="7"/>
    <n v="0.1"/>
    <x v="1"/>
    <m/>
    <m/>
  </r>
  <r>
    <x v="1"/>
    <x v="12"/>
    <x v="12"/>
    <x v="16"/>
    <x v="1507"/>
    <x v="7"/>
    <n v="4"/>
    <x v="1"/>
    <m/>
    <m/>
  </r>
  <r>
    <x v="1"/>
    <x v="12"/>
    <x v="12"/>
    <x v="16"/>
    <x v="94"/>
    <x v="7"/>
    <n v="5"/>
    <x v="0"/>
    <m/>
    <m/>
  </r>
  <r>
    <x v="1"/>
    <x v="12"/>
    <x v="12"/>
    <x v="16"/>
    <x v="243"/>
    <x v="7"/>
    <n v="0.4"/>
    <x v="1"/>
    <m/>
    <m/>
  </r>
  <r>
    <x v="1"/>
    <x v="12"/>
    <x v="12"/>
    <x v="16"/>
    <x v="1303"/>
    <x v="7"/>
    <n v="0.25"/>
    <x v="1"/>
    <m/>
    <m/>
  </r>
  <r>
    <x v="1"/>
    <x v="12"/>
    <x v="12"/>
    <x v="16"/>
    <x v="1508"/>
    <x v="7"/>
    <n v="0.25"/>
    <x v="1"/>
    <m/>
    <m/>
  </r>
  <r>
    <x v="1"/>
    <x v="12"/>
    <x v="12"/>
    <x v="16"/>
    <x v="1509"/>
    <x v="7"/>
    <n v="2"/>
    <x v="1"/>
    <m/>
    <m/>
  </r>
  <r>
    <x v="1"/>
    <x v="12"/>
    <x v="12"/>
    <x v="16"/>
    <x v="1510"/>
    <x v="7"/>
    <n v="2"/>
    <x v="0"/>
    <m/>
    <m/>
  </r>
  <r>
    <x v="1"/>
    <x v="12"/>
    <x v="12"/>
    <x v="16"/>
    <x v="1246"/>
    <x v="7"/>
    <n v="0.1"/>
    <x v="2"/>
    <m/>
    <m/>
  </r>
  <r>
    <x v="1"/>
    <x v="12"/>
    <x v="12"/>
    <x v="16"/>
    <x v="1206"/>
    <x v="7"/>
    <n v="1"/>
    <x v="0"/>
    <m/>
    <m/>
  </r>
  <r>
    <x v="1"/>
    <x v="12"/>
    <x v="12"/>
    <x v="16"/>
    <x v="1512"/>
    <x v="7"/>
    <n v="0.5"/>
    <x v="2"/>
    <m/>
    <m/>
  </r>
  <r>
    <x v="1"/>
    <x v="12"/>
    <x v="12"/>
    <x v="16"/>
    <x v="227"/>
    <x v="7"/>
    <n v="1"/>
    <x v="2"/>
    <m/>
    <m/>
  </r>
  <r>
    <x v="1"/>
    <x v="12"/>
    <x v="12"/>
    <x v="16"/>
    <x v="1513"/>
    <x v="7"/>
    <n v="2"/>
    <x v="2"/>
    <m/>
    <m/>
  </r>
  <r>
    <x v="1"/>
    <x v="12"/>
    <x v="12"/>
    <x v="16"/>
    <x v="318"/>
    <x v="7"/>
    <n v="0.5"/>
    <x v="1"/>
    <m/>
    <m/>
  </r>
  <r>
    <x v="1"/>
    <x v="12"/>
    <x v="12"/>
    <x v="16"/>
    <x v="305"/>
    <x v="7"/>
    <n v="1.5"/>
    <x v="1"/>
    <m/>
    <m/>
  </r>
  <r>
    <x v="1"/>
    <x v="12"/>
    <x v="12"/>
    <x v="16"/>
    <x v="1270"/>
    <x v="7"/>
    <n v="0.2"/>
    <x v="1"/>
    <m/>
    <m/>
  </r>
  <r>
    <x v="1"/>
    <x v="12"/>
    <x v="12"/>
    <x v="17"/>
    <x v="216"/>
    <x v="7"/>
    <n v="1.5"/>
    <x v="2"/>
    <m/>
    <m/>
  </r>
  <r>
    <x v="1"/>
    <x v="12"/>
    <x v="12"/>
    <x v="17"/>
    <x v="308"/>
    <x v="7"/>
    <n v="2"/>
    <x v="2"/>
    <m/>
    <m/>
  </r>
  <r>
    <x v="1"/>
    <x v="12"/>
    <x v="12"/>
    <x v="17"/>
    <x v="1473"/>
    <x v="7"/>
    <n v="0.2"/>
    <x v="1"/>
    <m/>
    <m/>
  </r>
  <r>
    <x v="1"/>
    <x v="12"/>
    <x v="12"/>
    <x v="17"/>
    <x v="673"/>
    <x v="7"/>
    <n v="0.05"/>
    <x v="1"/>
    <m/>
    <m/>
  </r>
  <r>
    <x v="1"/>
    <x v="12"/>
    <x v="12"/>
    <x v="17"/>
    <x v="1516"/>
    <x v="7"/>
    <n v="0.5"/>
    <x v="1"/>
    <m/>
    <m/>
  </r>
  <r>
    <x v="1"/>
    <x v="12"/>
    <x v="12"/>
    <x v="17"/>
    <x v="1517"/>
    <x v="7"/>
    <n v="0.2"/>
    <x v="1"/>
    <m/>
    <m/>
  </r>
  <r>
    <x v="1"/>
    <x v="12"/>
    <x v="12"/>
    <x v="17"/>
    <x v="1439"/>
    <x v="7"/>
    <n v="0.2"/>
    <x v="1"/>
    <m/>
    <m/>
  </r>
  <r>
    <x v="1"/>
    <x v="12"/>
    <x v="12"/>
    <x v="17"/>
    <x v="40"/>
    <x v="7"/>
    <n v="0.3"/>
    <x v="1"/>
    <m/>
    <m/>
  </r>
  <r>
    <x v="1"/>
    <x v="12"/>
    <x v="12"/>
    <x v="17"/>
    <x v="1518"/>
    <x v="7"/>
    <n v="0.5"/>
    <x v="1"/>
    <m/>
    <m/>
  </r>
  <r>
    <x v="1"/>
    <x v="12"/>
    <x v="12"/>
    <x v="17"/>
    <x v="966"/>
    <x v="7"/>
    <n v="0.3"/>
    <x v="1"/>
    <m/>
    <m/>
  </r>
  <r>
    <x v="1"/>
    <x v="12"/>
    <x v="12"/>
    <x v="17"/>
    <x v="126"/>
    <x v="7"/>
    <n v="0.3"/>
    <x v="1"/>
    <m/>
    <m/>
  </r>
  <r>
    <x v="1"/>
    <x v="12"/>
    <x v="12"/>
    <x v="17"/>
    <x v="1084"/>
    <x v="7"/>
    <n v="1"/>
    <x v="1"/>
    <m/>
    <m/>
  </r>
  <r>
    <x v="1"/>
    <x v="12"/>
    <x v="12"/>
    <x v="17"/>
    <x v="1519"/>
    <x v="7"/>
    <n v="0.5"/>
    <x v="1"/>
    <m/>
    <m/>
  </r>
  <r>
    <x v="1"/>
    <x v="12"/>
    <x v="12"/>
    <x v="17"/>
    <x v="326"/>
    <x v="7"/>
    <n v="0.5"/>
    <x v="1"/>
    <m/>
    <m/>
  </r>
  <r>
    <x v="1"/>
    <x v="12"/>
    <x v="12"/>
    <x v="17"/>
    <x v="127"/>
    <x v="7"/>
    <n v="2"/>
    <x v="1"/>
    <m/>
    <m/>
  </r>
  <r>
    <x v="1"/>
    <x v="12"/>
    <x v="12"/>
    <x v="17"/>
    <x v="1520"/>
    <x v="7"/>
    <n v="3"/>
    <x v="0"/>
    <m/>
    <m/>
  </r>
  <r>
    <x v="1"/>
    <x v="12"/>
    <x v="12"/>
    <x v="17"/>
    <x v="18"/>
    <x v="7"/>
    <n v="3"/>
    <x v="0"/>
    <m/>
    <m/>
  </r>
  <r>
    <x v="1"/>
    <x v="12"/>
    <x v="12"/>
    <x v="17"/>
    <x v="1521"/>
    <x v="7"/>
    <n v="0.1"/>
    <x v="1"/>
    <m/>
    <m/>
  </r>
  <r>
    <x v="1"/>
    <x v="12"/>
    <x v="12"/>
    <x v="17"/>
    <x v="1522"/>
    <x v="7"/>
    <n v="0.1"/>
    <x v="1"/>
    <m/>
    <m/>
  </r>
  <r>
    <x v="1"/>
    <x v="12"/>
    <x v="12"/>
    <x v="17"/>
    <x v="1523"/>
    <x v="7"/>
    <n v="0.5"/>
    <x v="1"/>
    <m/>
    <m/>
  </r>
  <r>
    <x v="1"/>
    <x v="12"/>
    <x v="12"/>
    <x v="17"/>
    <x v="171"/>
    <x v="7"/>
    <n v="0.01"/>
    <x v="1"/>
    <m/>
    <m/>
  </r>
  <r>
    <x v="1"/>
    <x v="12"/>
    <x v="12"/>
    <x v="17"/>
    <x v="1060"/>
    <x v="7"/>
    <n v="0.02"/>
    <x v="1"/>
    <m/>
    <m/>
  </r>
  <r>
    <x v="1"/>
    <x v="12"/>
    <x v="12"/>
    <x v="17"/>
    <x v="1211"/>
    <x v="7"/>
    <n v="2"/>
    <x v="1"/>
    <m/>
    <m/>
  </r>
  <r>
    <x v="1"/>
    <x v="12"/>
    <x v="12"/>
    <x v="17"/>
    <x v="1524"/>
    <x v="7"/>
    <n v="0.5"/>
    <x v="1"/>
    <m/>
    <m/>
  </r>
  <r>
    <x v="1"/>
    <x v="12"/>
    <x v="12"/>
    <x v="17"/>
    <x v="1006"/>
    <x v="7"/>
    <n v="0.4"/>
    <x v="1"/>
    <m/>
    <m/>
  </r>
  <r>
    <x v="1"/>
    <x v="12"/>
    <x v="12"/>
    <x v="17"/>
    <x v="317"/>
    <x v="7"/>
    <n v="0.4"/>
    <x v="1"/>
    <m/>
    <m/>
  </r>
  <r>
    <x v="1"/>
    <x v="12"/>
    <x v="12"/>
    <x v="17"/>
    <x v="1095"/>
    <x v="7"/>
    <n v="1"/>
    <x v="1"/>
    <m/>
    <m/>
  </r>
  <r>
    <x v="1"/>
    <x v="12"/>
    <x v="12"/>
    <x v="17"/>
    <x v="322"/>
    <x v="7"/>
    <n v="0.04"/>
    <x v="1"/>
    <m/>
    <m/>
  </r>
  <r>
    <x v="1"/>
    <x v="12"/>
    <x v="12"/>
    <x v="17"/>
    <x v="238"/>
    <x v="7"/>
    <n v="0.7"/>
    <x v="1"/>
    <m/>
    <m/>
  </r>
  <r>
    <x v="1"/>
    <x v="12"/>
    <x v="12"/>
    <x v="17"/>
    <x v="1480"/>
    <x v="7"/>
    <n v="2"/>
    <x v="2"/>
    <m/>
    <m/>
  </r>
  <r>
    <x v="1"/>
    <x v="12"/>
    <x v="12"/>
    <x v="17"/>
    <x v="330"/>
    <x v="7"/>
    <n v="0.3"/>
    <x v="1"/>
    <m/>
    <m/>
  </r>
  <r>
    <x v="1"/>
    <x v="12"/>
    <x v="12"/>
    <x v="17"/>
    <x v="331"/>
    <x v="7"/>
    <n v="0.3"/>
    <x v="1"/>
    <m/>
    <m/>
  </r>
  <r>
    <x v="1"/>
    <x v="12"/>
    <x v="12"/>
    <x v="17"/>
    <x v="1525"/>
    <x v="7"/>
    <n v="0.2"/>
    <x v="1"/>
    <m/>
    <m/>
  </r>
  <r>
    <x v="1"/>
    <x v="12"/>
    <x v="12"/>
    <x v="17"/>
    <x v="1231"/>
    <x v="7"/>
    <n v="0.01"/>
    <x v="1"/>
    <m/>
    <m/>
  </r>
  <r>
    <x v="1"/>
    <x v="12"/>
    <x v="12"/>
    <x v="17"/>
    <x v="648"/>
    <x v="7"/>
    <n v="0.05"/>
    <x v="1"/>
    <m/>
    <m/>
  </r>
  <r>
    <x v="1"/>
    <x v="12"/>
    <x v="12"/>
    <x v="17"/>
    <x v="1526"/>
    <x v="7"/>
    <n v="5"/>
    <x v="1"/>
    <m/>
    <m/>
  </r>
  <r>
    <x v="1"/>
    <x v="12"/>
    <x v="12"/>
    <x v="17"/>
    <x v="1226"/>
    <x v="7"/>
    <n v="1"/>
    <x v="2"/>
    <m/>
    <m/>
  </r>
  <r>
    <x v="1"/>
    <x v="12"/>
    <x v="12"/>
    <x v="17"/>
    <x v="346"/>
    <x v="7"/>
    <n v="0.3"/>
    <x v="2"/>
    <m/>
    <m/>
  </r>
  <r>
    <x v="1"/>
    <x v="12"/>
    <x v="12"/>
    <x v="17"/>
    <x v="1527"/>
    <x v="7"/>
    <n v="1.5"/>
    <x v="1"/>
    <m/>
    <m/>
  </r>
  <r>
    <x v="1"/>
    <x v="12"/>
    <x v="12"/>
    <x v="17"/>
    <x v="1483"/>
    <x v="7"/>
    <n v="3"/>
    <x v="2"/>
    <m/>
    <m/>
  </r>
  <r>
    <x v="1"/>
    <x v="12"/>
    <x v="12"/>
    <x v="17"/>
    <x v="1484"/>
    <x v="7"/>
    <n v="4"/>
    <x v="0"/>
    <m/>
    <m/>
  </r>
  <r>
    <x v="1"/>
    <x v="12"/>
    <x v="12"/>
    <x v="17"/>
    <x v="1528"/>
    <x v="7"/>
    <n v="0.1"/>
    <x v="1"/>
    <m/>
    <m/>
  </r>
  <r>
    <x v="1"/>
    <x v="12"/>
    <x v="12"/>
    <x v="17"/>
    <x v="385"/>
    <x v="7"/>
    <n v="0.05"/>
    <x v="1"/>
    <m/>
    <m/>
  </r>
  <r>
    <x v="1"/>
    <x v="12"/>
    <x v="12"/>
    <x v="17"/>
    <x v="493"/>
    <x v="7"/>
    <n v="0.5"/>
    <x v="1"/>
    <m/>
    <m/>
  </r>
  <r>
    <x v="1"/>
    <x v="12"/>
    <x v="12"/>
    <x v="17"/>
    <x v="1204"/>
    <x v="7"/>
    <n v="0.3"/>
    <x v="1"/>
    <m/>
    <m/>
  </r>
  <r>
    <x v="1"/>
    <x v="12"/>
    <x v="12"/>
    <x v="17"/>
    <x v="1529"/>
    <x v="7"/>
    <n v="6"/>
    <x v="1"/>
    <m/>
    <m/>
  </r>
  <r>
    <x v="1"/>
    <x v="12"/>
    <x v="12"/>
    <x v="17"/>
    <x v="1487"/>
    <x v="7"/>
    <n v="1"/>
    <x v="0"/>
    <m/>
    <m/>
  </r>
  <r>
    <x v="1"/>
    <x v="12"/>
    <x v="12"/>
    <x v="17"/>
    <x v="218"/>
    <x v="7"/>
    <n v="3"/>
    <x v="1"/>
    <m/>
    <m/>
  </r>
  <r>
    <x v="1"/>
    <x v="12"/>
    <x v="12"/>
    <x v="17"/>
    <x v="1530"/>
    <x v="7"/>
    <n v="0.2"/>
    <x v="1"/>
    <m/>
    <m/>
  </r>
  <r>
    <x v="1"/>
    <x v="12"/>
    <x v="12"/>
    <x v="17"/>
    <x v="1531"/>
    <x v="7"/>
    <n v="0.5"/>
    <x v="1"/>
    <m/>
    <m/>
  </r>
  <r>
    <x v="1"/>
    <x v="12"/>
    <x v="12"/>
    <x v="17"/>
    <x v="213"/>
    <x v="7"/>
    <n v="40"/>
    <x v="0"/>
    <m/>
    <m/>
  </r>
  <r>
    <x v="1"/>
    <x v="12"/>
    <x v="12"/>
    <x v="17"/>
    <x v="1532"/>
    <x v="7"/>
    <n v="0.01"/>
    <x v="1"/>
    <m/>
    <m/>
  </r>
  <r>
    <x v="1"/>
    <x v="12"/>
    <x v="12"/>
    <x v="17"/>
    <x v="1283"/>
    <x v="7"/>
    <n v="6"/>
    <x v="0"/>
    <m/>
    <m/>
  </r>
  <r>
    <x v="1"/>
    <x v="12"/>
    <x v="12"/>
    <x v="17"/>
    <x v="22"/>
    <x v="7"/>
    <n v="1.5"/>
    <x v="2"/>
    <m/>
    <m/>
  </r>
  <r>
    <x v="1"/>
    <x v="12"/>
    <x v="12"/>
    <x v="17"/>
    <x v="248"/>
    <x v="7"/>
    <n v="3"/>
    <x v="2"/>
    <m/>
    <m/>
  </r>
  <r>
    <x v="1"/>
    <x v="12"/>
    <x v="12"/>
    <x v="17"/>
    <x v="197"/>
    <x v="7"/>
    <n v="3"/>
    <x v="0"/>
    <m/>
    <m/>
  </r>
  <r>
    <x v="1"/>
    <x v="12"/>
    <x v="12"/>
    <x v="17"/>
    <x v="1533"/>
    <x v="7"/>
    <n v="0.2"/>
    <x v="1"/>
    <m/>
    <m/>
  </r>
  <r>
    <x v="1"/>
    <x v="12"/>
    <x v="12"/>
    <x v="17"/>
    <x v="1299"/>
    <x v="7"/>
    <n v="0.2"/>
    <x v="1"/>
    <m/>
    <m/>
  </r>
  <r>
    <x v="1"/>
    <x v="12"/>
    <x v="12"/>
    <x v="17"/>
    <x v="1534"/>
    <x v="7"/>
    <n v="3"/>
    <x v="1"/>
    <m/>
    <m/>
  </r>
  <r>
    <x v="1"/>
    <x v="12"/>
    <x v="12"/>
    <x v="17"/>
    <x v="30"/>
    <x v="7"/>
    <n v="1"/>
    <x v="1"/>
    <m/>
    <m/>
  </r>
  <r>
    <x v="1"/>
    <x v="12"/>
    <x v="12"/>
    <x v="17"/>
    <x v="136"/>
    <x v="7"/>
    <n v="1.3"/>
    <x v="1"/>
    <m/>
    <m/>
  </r>
  <r>
    <x v="1"/>
    <x v="12"/>
    <x v="12"/>
    <x v="17"/>
    <x v="229"/>
    <x v="7"/>
    <n v="1"/>
    <x v="1"/>
    <m/>
    <m/>
  </r>
  <r>
    <x v="1"/>
    <x v="12"/>
    <x v="12"/>
    <x v="17"/>
    <x v="999"/>
    <x v="7"/>
    <n v="0.2"/>
    <x v="1"/>
    <m/>
    <m/>
  </r>
  <r>
    <x v="1"/>
    <x v="12"/>
    <x v="12"/>
    <x v="17"/>
    <x v="1535"/>
    <x v="7"/>
    <n v="2"/>
    <x v="1"/>
    <m/>
    <m/>
  </r>
  <r>
    <x v="1"/>
    <x v="12"/>
    <x v="12"/>
    <x v="17"/>
    <x v="1456"/>
    <x v="7"/>
    <n v="0.5"/>
    <x v="1"/>
    <m/>
    <m/>
  </r>
  <r>
    <x v="1"/>
    <x v="12"/>
    <x v="12"/>
    <x v="17"/>
    <x v="373"/>
    <x v="7"/>
    <n v="0.5"/>
    <x v="1"/>
    <m/>
    <m/>
  </r>
  <r>
    <x v="1"/>
    <x v="12"/>
    <x v="12"/>
    <x v="17"/>
    <x v="1457"/>
    <x v="7"/>
    <n v="0.1"/>
    <x v="1"/>
    <m/>
    <m/>
  </r>
  <r>
    <x v="1"/>
    <x v="12"/>
    <x v="12"/>
    <x v="17"/>
    <x v="1536"/>
    <x v="7"/>
    <n v="0.05"/>
    <x v="1"/>
    <m/>
    <m/>
  </r>
  <r>
    <x v="1"/>
    <x v="12"/>
    <x v="12"/>
    <x v="17"/>
    <x v="706"/>
    <x v="7"/>
    <n v="0.5"/>
    <x v="1"/>
    <m/>
    <m/>
  </r>
  <r>
    <x v="1"/>
    <x v="12"/>
    <x v="12"/>
    <x v="17"/>
    <x v="50"/>
    <x v="7"/>
    <n v="0.2"/>
    <x v="1"/>
    <m/>
    <m/>
  </r>
  <r>
    <x v="1"/>
    <x v="12"/>
    <x v="12"/>
    <x v="17"/>
    <x v="1224"/>
    <x v="7"/>
    <n v="2"/>
    <x v="1"/>
    <m/>
    <m/>
  </r>
  <r>
    <x v="1"/>
    <x v="12"/>
    <x v="12"/>
    <x v="17"/>
    <x v="707"/>
    <x v="7"/>
    <n v="0.1"/>
    <x v="1"/>
    <m/>
    <m/>
  </r>
  <r>
    <x v="1"/>
    <x v="12"/>
    <x v="12"/>
    <x v="17"/>
    <x v="1495"/>
    <x v="7"/>
    <n v="0.1"/>
    <x v="1"/>
    <m/>
    <m/>
  </r>
  <r>
    <x v="1"/>
    <x v="12"/>
    <x v="12"/>
    <x v="17"/>
    <x v="209"/>
    <x v="7"/>
    <n v="0.2"/>
    <x v="1"/>
    <m/>
    <m/>
  </r>
  <r>
    <x v="1"/>
    <x v="12"/>
    <x v="12"/>
    <x v="17"/>
    <x v="1537"/>
    <x v="7"/>
    <n v="1"/>
    <x v="1"/>
    <m/>
    <m/>
  </r>
  <r>
    <x v="1"/>
    <x v="12"/>
    <x v="12"/>
    <x v="17"/>
    <x v="32"/>
    <x v="7"/>
    <n v="0.2"/>
    <x v="1"/>
    <m/>
    <m/>
  </r>
  <r>
    <x v="1"/>
    <x v="12"/>
    <x v="12"/>
    <x v="17"/>
    <x v="637"/>
    <x v="7"/>
    <n v="0.05"/>
    <x v="1"/>
    <m/>
    <m/>
  </r>
  <r>
    <x v="1"/>
    <x v="12"/>
    <x v="12"/>
    <x v="17"/>
    <x v="1344"/>
    <x v="7"/>
    <n v="1"/>
    <x v="1"/>
    <m/>
    <m/>
  </r>
  <r>
    <x v="1"/>
    <x v="12"/>
    <x v="12"/>
    <x v="17"/>
    <x v="360"/>
    <x v="7"/>
    <n v="0.7"/>
    <x v="1"/>
    <m/>
    <m/>
  </r>
  <r>
    <x v="1"/>
    <x v="12"/>
    <x v="12"/>
    <x v="17"/>
    <x v="939"/>
    <x v="7"/>
    <n v="0.2"/>
    <x v="1"/>
    <m/>
    <m/>
  </r>
  <r>
    <x v="1"/>
    <x v="12"/>
    <x v="12"/>
    <x v="17"/>
    <x v="1538"/>
    <x v="7"/>
    <n v="2"/>
    <x v="1"/>
    <m/>
    <m/>
  </r>
  <r>
    <x v="1"/>
    <x v="12"/>
    <x v="12"/>
    <x v="17"/>
    <x v="1539"/>
    <x v="7"/>
    <n v="2"/>
    <x v="1"/>
    <m/>
    <m/>
  </r>
  <r>
    <x v="1"/>
    <x v="12"/>
    <x v="12"/>
    <x v="17"/>
    <x v="1540"/>
    <x v="7"/>
    <n v="7"/>
    <x v="0"/>
    <m/>
    <m/>
  </r>
  <r>
    <x v="1"/>
    <x v="12"/>
    <x v="12"/>
    <x v="17"/>
    <x v="410"/>
    <x v="7"/>
    <n v="3"/>
    <x v="0"/>
    <m/>
    <m/>
  </r>
  <r>
    <x v="1"/>
    <x v="12"/>
    <x v="12"/>
    <x v="17"/>
    <x v="200"/>
    <x v="7"/>
    <n v="0.5"/>
    <x v="1"/>
    <m/>
    <m/>
  </r>
  <r>
    <x v="1"/>
    <x v="12"/>
    <x v="12"/>
    <x v="17"/>
    <x v="1541"/>
    <x v="7"/>
    <n v="0.05"/>
    <x v="1"/>
    <m/>
    <m/>
  </r>
  <r>
    <x v="1"/>
    <x v="12"/>
    <x v="12"/>
    <x v="17"/>
    <x v="1542"/>
    <x v="7"/>
    <n v="4"/>
    <x v="1"/>
    <m/>
    <m/>
  </r>
  <r>
    <x v="1"/>
    <x v="12"/>
    <x v="12"/>
    <x v="17"/>
    <x v="1075"/>
    <x v="7"/>
    <n v="0.3"/>
    <x v="1"/>
    <m/>
    <m/>
  </r>
  <r>
    <x v="1"/>
    <x v="12"/>
    <x v="12"/>
    <x v="17"/>
    <x v="288"/>
    <x v="7"/>
    <n v="1"/>
    <x v="1"/>
    <m/>
    <m/>
  </r>
  <r>
    <x v="1"/>
    <x v="12"/>
    <x v="12"/>
    <x v="17"/>
    <x v="201"/>
    <x v="7"/>
    <n v="0.6"/>
    <x v="1"/>
    <m/>
    <m/>
  </r>
  <r>
    <x v="1"/>
    <x v="12"/>
    <x v="12"/>
    <x v="17"/>
    <x v="341"/>
    <x v="7"/>
    <n v="2E-3"/>
    <x v="1"/>
    <m/>
    <m/>
  </r>
  <r>
    <x v="1"/>
    <x v="12"/>
    <x v="12"/>
    <x v="17"/>
    <x v="1543"/>
    <x v="7"/>
    <n v="0.5"/>
    <x v="1"/>
    <m/>
    <m/>
  </r>
  <r>
    <x v="1"/>
    <x v="12"/>
    <x v="12"/>
    <x v="17"/>
    <x v="1501"/>
    <x v="7"/>
    <n v="40"/>
    <x v="0"/>
    <m/>
    <m/>
  </r>
  <r>
    <x v="1"/>
    <x v="12"/>
    <x v="12"/>
    <x v="17"/>
    <x v="294"/>
    <x v="7"/>
    <n v="0.3"/>
    <x v="1"/>
    <m/>
    <m/>
  </r>
  <r>
    <x v="1"/>
    <x v="12"/>
    <x v="12"/>
    <x v="17"/>
    <x v="1505"/>
    <x v="7"/>
    <n v="0.5"/>
    <x v="1"/>
    <m/>
    <m/>
  </r>
  <r>
    <x v="1"/>
    <x v="12"/>
    <x v="12"/>
    <x v="17"/>
    <x v="1506"/>
    <x v="7"/>
    <n v="0.5"/>
    <x v="1"/>
    <m/>
    <m/>
  </r>
  <r>
    <x v="1"/>
    <x v="12"/>
    <x v="12"/>
    <x v="17"/>
    <x v="1468"/>
    <x v="7"/>
    <n v="0.1"/>
    <x v="1"/>
    <m/>
    <m/>
  </r>
  <r>
    <x v="1"/>
    <x v="12"/>
    <x v="12"/>
    <x v="17"/>
    <x v="94"/>
    <x v="7"/>
    <n v="5"/>
    <x v="0"/>
    <m/>
    <m/>
  </r>
  <r>
    <x v="1"/>
    <x v="12"/>
    <x v="12"/>
    <x v="17"/>
    <x v="1544"/>
    <x v="7"/>
    <n v="0.1"/>
    <x v="1"/>
    <m/>
    <m/>
  </r>
  <r>
    <x v="1"/>
    <x v="12"/>
    <x v="12"/>
    <x v="17"/>
    <x v="243"/>
    <x v="7"/>
    <n v="0.3"/>
    <x v="1"/>
    <m/>
    <m/>
  </r>
  <r>
    <x v="1"/>
    <x v="12"/>
    <x v="12"/>
    <x v="17"/>
    <x v="1303"/>
    <x v="7"/>
    <n v="0.3"/>
    <x v="1"/>
    <m/>
    <m/>
  </r>
  <r>
    <x v="1"/>
    <x v="12"/>
    <x v="12"/>
    <x v="17"/>
    <x v="1509"/>
    <x v="7"/>
    <n v="1"/>
    <x v="1"/>
    <m/>
    <m/>
  </r>
  <r>
    <x v="1"/>
    <x v="12"/>
    <x v="12"/>
    <x v="17"/>
    <x v="1510"/>
    <x v="7"/>
    <n v="2"/>
    <x v="0"/>
    <m/>
    <m/>
  </r>
  <r>
    <x v="1"/>
    <x v="12"/>
    <x v="12"/>
    <x v="17"/>
    <x v="1246"/>
    <x v="7"/>
    <n v="0.1"/>
    <x v="2"/>
    <m/>
    <m/>
  </r>
  <r>
    <x v="1"/>
    <x v="12"/>
    <x v="12"/>
    <x v="17"/>
    <x v="1545"/>
    <x v="7"/>
    <n v="1"/>
    <x v="0"/>
    <m/>
    <m/>
  </r>
  <r>
    <x v="1"/>
    <x v="12"/>
    <x v="12"/>
    <x v="17"/>
    <x v="90"/>
    <x v="7"/>
    <n v="1"/>
    <x v="2"/>
    <m/>
    <m/>
  </r>
  <r>
    <x v="1"/>
    <x v="12"/>
    <x v="12"/>
    <x v="17"/>
    <x v="1415"/>
    <x v="7"/>
    <n v="0.1"/>
    <x v="2"/>
    <m/>
    <m/>
  </r>
  <r>
    <x v="1"/>
    <x v="12"/>
    <x v="12"/>
    <x v="17"/>
    <x v="227"/>
    <x v="7"/>
    <n v="2"/>
    <x v="2"/>
    <m/>
    <m/>
  </r>
  <r>
    <x v="1"/>
    <x v="12"/>
    <x v="12"/>
    <x v="17"/>
    <x v="318"/>
    <x v="7"/>
    <n v="1"/>
    <x v="1"/>
    <m/>
    <m/>
  </r>
  <r>
    <x v="1"/>
    <x v="12"/>
    <x v="12"/>
    <x v="17"/>
    <x v="305"/>
    <x v="7"/>
    <n v="1"/>
    <x v="1"/>
    <m/>
    <m/>
  </r>
  <r>
    <x v="1"/>
    <x v="12"/>
    <x v="12"/>
    <x v="17"/>
    <x v="1270"/>
    <x v="7"/>
    <n v="0.3"/>
    <x v="1"/>
    <m/>
    <m/>
  </r>
  <r>
    <x v="1"/>
    <x v="12"/>
    <x v="12"/>
    <x v="18"/>
    <x v="216"/>
    <x v="7"/>
    <n v="1.5"/>
    <x v="2"/>
    <m/>
    <m/>
  </r>
  <r>
    <x v="1"/>
    <x v="12"/>
    <x v="12"/>
    <x v="18"/>
    <x v="308"/>
    <x v="7"/>
    <n v="2"/>
    <x v="2"/>
    <m/>
    <m/>
  </r>
  <r>
    <x v="1"/>
    <x v="12"/>
    <x v="12"/>
    <x v="18"/>
    <x v="1473"/>
    <x v="7"/>
    <n v="0.2"/>
    <x v="1"/>
    <m/>
    <m/>
  </r>
  <r>
    <x v="1"/>
    <x v="12"/>
    <x v="12"/>
    <x v="18"/>
    <x v="673"/>
    <x v="7"/>
    <n v="0.05"/>
    <x v="1"/>
    <m/>
    <m/>
  </r>
  <r>
    <x v="1"/>
    <x v="12"/>
    <x v="12"/>
    <x v="18"/>
    <x v="1516"/>
    <x v="7"/>
    <n v="0.5"/>
    <x v="1"/>
    <m/>
    <m/>
  </r>
  <r>
    <x v="1"/>
    <x v="12"/>
    <x v="12"/>
    <x v="18"/>
    <x v="1517"/>
    <x v="7"/>
    <n v="0.2"/>
    <x v="1"/>
    <m/>
    <m/>
  </r>
  <r>
    <x v="1"/>
    <x v="12"/>
    <x v="12"/>
    <x v="18"/>
    <x v="1439"/>
    <x v="7"/>
    <n v="0.2"/>
    <x v="1"/>
    <m/>
    <m/>
  </r>
  <r>
    <x v="1"/>
    <x v="12"/>
    <x v="12"/>
    <x v="18"/>
    <x v="40"/>
    <x v="7"/>
    <n v="0.3"/>
    <x v="1"/>
    <m/>
    <m/>
  </r>
  <r>
    <x v="1"/>
    <x v="12"/>
    <x v="12"/>
    <x v="18"/>
    <x v="1518"/>
    <x v="7"/>
    <n v="0.5"/>
    <x v="1"/>
    <m/>
    <m/>
  </r>
  <r>
    <x v="1"/>
    <x v="12"/>
    <x v="12"/>
    <x v="18"/>
    <x v="966"/>
    <x v="7"/>
    <n v="0.3"/>
    <x v="1"/>
    <m/>
    <m/>
  </r>
  <r>
    <x v="1"/>
    <x v="12"/>
    <x v="12"/>
    <x v="18"/>
    <x v="126"/>
    <x v="7"/>
    <n v="0.3"/>
    <x v="1"/>
    <m/>
    <m/>
  </r>
  <r>
    <x v="1"/>
    <x v="12"/>
    <x v="12"/>
    <x v="18"/>
    <x v="1084"/>
    <x v="7"/>
    <n v="1"/>
    <x v="1"/>
    <m/>
    <m/>
  </r>
  <r>
    <x v="1"/>
    <x v="12"/>
    <x v="12"/>
    <x v="18"/>
    <x v="1519"/>
    <x v="7"/>
    <n v="0.5"/>
    <x v="1"/>
    <m/>
    <m/>
  </r>
  <r>
    <x v="1"/>
    <x v="12"/>
    <x v="12"/>
    <x v="18"/>
    <x v="326"/>
    <x v="7"/>
    <n v="0.5"/>
    <x v="1"/>
    <m/>
    <m/>
  </r>
  <r>
    <x v="1"/>
    <x v="12"/>
    <x v="12"/>
    <x v="18"/>
    <x v="127"/>
    <x v="7"/>
    <n v="2"/>
    <x v="1"/>
    <m/>
    <m/>
  </r>
  <r>
    <x v="1"/>
    <x v="12"/>
    <x v="12"/>
    <x v="18"/>
    <x v="1520"/>
    <x v="7"/>
    <n v="3"/>
    <x v="0"/>
    <m/>
    <m/>
  </r>
  <r>
    <x v="1"/>
    <x v="12"/>
    <x v="12"/>
    <x v="18"/>
    <x v="18"/>
    <x v="7"/>
    <n v="3"/>
    <x v="0"/>
    <m/>
    <m/>
  </r>
  <r>
    <x v="1"/>
    <x v="12"/>
    <x v="12"/>
    <x v="18"/>
    <x v="1521"/>
    <x v="7"/>
    <n v="0.1"/>
    <x v="1"/>
    <m/>
    <m/>
  </r>
  <r>
    <x v="1"/>
    <x v="12"/>
    <x v="12"/>
    <x v="18"/>
    <x v="1522"/>
    <x v="7"/>
    <n v="0.1"/>
    <x v="1"/>
    <m/>
    <m/>
  </r>
  <r>
    <x v="1"/>
    <x v="12"/>
    <x v="12"/>
    <x v="18"/>
    <x v="1523"/>
    <x v="7"/>
    <n v="0.5"/>
    <x v="1"/>
    <m/>
    <m/>
  </r>
  <r>
    <x v="1"/>
    <x v="12"/>
    <x v="12"/>
    <x v="18"/>
    <x v="171"/>
    <x v="7"/>
    <n v="0.01"/>
    <x v="1"/>
    <m/>
    <m/>
  </r>
  <r>
    <x v="1"/>
    <x v="12"/>
    <x v="12"/>
    <x v="18"/>
    <x v="1060"/>
    <x v="7"/>
    <n v="0.02"/>
    <x v="1"/>
    <m/>
    <m/>
  </r>
  <r>
    <x v="1"/>
    <x v="12"/>
    <x v="12"/>
    <x v="18"/>
    <x v="1211"/>
    <x v="7"/>
    <n v="2"/>
    <x v="1"/>
    <m/>
    <m/>
  </r>
  <r>
    <x v="1"/>
    <x v="12"/>
    <x v="12"/>
    <x v="18"/>
    <x v="1524"/>
    <x v="7"/>
    <n v="0.5"/>
    <x v="1"/>
    <m/>
    <m/>
  </r>
  <r>
    <x v="1"/>
    <x v="12"/>
    <x v="12"/>
    <x v="18"/>
    <x v="1006"/>
    <x v="7"/>
    <n v="0.4"/>
    <x v="1"/>
    <m/>
    <m/>
  </r>
  <r>
    <x v="1"/>
    <x v="12"/>
    <x v="12"/>
    <x v="18"/>
    <x v="317"/>
    <x v="7"/>
    <n v="0.4"/>
    <x v="1"/>
    <m/>
    <m/>
  </r>
  <r>
    <x v="1"/>
    <x v="12"/>
    <x v="12"/>
    <x v="18"/>
    <x v="322"/>
    <x v="7"/>
    <n v="0.04"/>
    <x v="1"/>
    <m/>
    <m/>
  </r>
  <r>
    <x v="1"/>
    <x v="12"/>
    <x v="12"/>
    <x v="18"/>
    <x v="238"/>
    <x v="7"/>
    <n v="0.7"/>
    <x v="1"/>
    <m/>
    <m/>
  </r>
  <r>
    <x v="1"/>
    <x v="12"/>
    <x v="12"/>
    <x v="18"/>
    <x v="1480"/>
    <x v="7"/>
    <n v="2"/>
    <x v="2"/>
    <m/>
    <m/>
  </r>
  <r>
    <x v="1"/>
    <x v="12"/>
    <x v="12"/>
    <x v="18"/>
    <x v="330"/>
    <x v="7"/>
    <n v="0.3"/>
    <x v="1"/>
    <m/>
    <m/>
  </r>
  <r>
    <x v="1"/>
    <x v="12"/>
    <x v="12"/>
    <x v="18"/>
    <x v="331"/>
    <x v="7"/>
    <n v="0.3"/>
    <x v="1"/>
    <m/>
    <m/>
  </r>
  <r>
    <x v="1"/>
    <x v="12"/>
    <x v="12"/>
    <x v="18"/>
    <x v="1525"/>
    <x v="7"/>
    <n v="0.2"/>
    <x v="1"/>
    <m/>
    <m/>
  </r>
  <r>
    <x v="1"/>
    <x v="12"/>
    <x v="12"/>
    <x v="18"/>
    <x v="1231"/>
    <x v="7"/>
    <n v="0.01"/>
    <x v="1"/>
    <m/>
    <m/>
  </r>
  <r>
    <x v="1"/>
    <x v="12"/>
    <x v="12"/>
    <x v="18"/>
    <x v="648"/>
    <x v="7"/>
    <n v="0.05"/>
    <x v="1"/>
    <m/>
    <m/>
  </r>
  <r>
    <x v="1"/>
    <x v="12"/>
    <x v="12"/>
    <x v="18"/>
    <x v="1526"/>
    <x v="7"/>
    <n v="5"/>
    <x v="1"/>
    <m/>
    <m/>
  </r>
  <r>
    <x v="1"/>
    <x v="12"/>
    <x v="12"/>
    <x v="18"/>
    <x v="1226"/>
    <x v="7"/>
    <n v="1"/>
    <x v="2"/>
    <m/>
    <m/>
  </r>
  <r>
    <x v="1"/>
    <x v="12"/>
    <x v="12"/>
    <x v="18"/>
    <x v="346"/>
    <x v="7"/>
    <n v="0.3"/>
    <x v="2"/>
    <m/>
    <m/>
  </r>
  <r>
    <x v="1"/>
    <x v="12"/>
    <x v="12"/>
    <x v="18"/>
    <x v="1527"/>
    <x v="7"/>
    <n v="1.5"/>
    <x v="1"/>
    <m/>
    <m/>
  </r>
  <r>
    <x v="1"/>
    <x v="12"/>
    <x v="12"/>
    <x v="18"/>
    <x v="1483"/>
    <x v="7"/>
    <n v="3"/>
    <x v="2"/>
    <m/>
    <m/>
  </r>
  <r>
    <x v="1"/>
    <x v="12"/>
    <x v="12"/>
    <x v="18"/>
    <x v="1484"/>
    <x v="7"/>
    <n v="4"/>
    <x v="0"/>
    <m/>
    <m/>
  </r>
  <r>
    <x v="1"/>
    <x v="12"/>
    <x v="12"/>
    <x v="18"/>
    <x v="1528"/>
    <x v="7"/>
    <n v="0.1"/>
    <x v="1"/>
    <m/>
    <m/>
  </r>
  <r>
    <x v="1"/>
    <x v="12"/>
    <x v="12"/>
    <x v="18"/>
    <x v="385"/>
    <x v="7"/>
    <n v="0.05"/>
    <x v="1"/>
    <m/>
    <m/>
  </r>
  <r>
    <x v="1"/>
    <x v="12"/>
    <x v="12"/>
    <x v="18"/>
    <x v="493"/>
    <x v="7"/>
    <n v="0.5"/>
    <x v="1"/>
    <m/>
    <m/>
  </r>
  <r>
    <x v="1"/>
    <x v="12"/>
    <x v="12"/>
    <x v="18"/>
    <x v="1204"/>
    <x v="7"/>
    <n v="0.3"/>
    <x v="1"/>
    <m/>
    <m/>
  </r>
  <r>
    <x v="1"/>
    <x v="12"/>
    <x v="12"/>
    <x v="18"/>
    <x v="1487"/>
    <x v="7"/>
    <n v="1"/>
    <x v="0"/>
    <m/>
    <m/>
  </r>
  <r>
    <x v="1"/>
    <x v="12"/>
    <x v="12"/>
    <x v="18"/>
    <x v="218"/>
    <x v="7"/>
    <n v="3"/>
    <x v="1"/>
    <m/>
    <m/>
  </r>
  <r>
    <x v="1"/>
    <x v="12"/>
    <x v="12"/>
    <x v="18"/>
    <x v="1530"/>
    <x v="7"/>
    <n v="0.2"/>
    <x v="1"/>
    <m/>
    <m/>
  </r>
  <r>
    <x v="1"/>
    <x v="12"/>
    <x v="12"/>
    <x v="18"/>
    <x v="1531"/>
    <x v="7"/>
    <n v="0.5"/>
    <x v="1"/>
    <m/>
    <m/>
  </r>
  <r>
    <x v="1"/>
    <x v="12"/>
    <x v="12"/>
    <x v="18"/>
    <x v="213"/>
    <x v="7"/>
    <n v="40"/>
    <x v="0"/>
    <m/>
    <m/>
  </r>
  <r>
    <x v="1"/>
    <x v="12"/>
    <x v="12"/>
    <x v="18"/>
    <x v="1532"/>
    <x v="7"/>
    <n v="0.01"/>
    <x v="1"/>
    <m/>
    <m/>
  </r>
  <r>
    <x v="1"/>
    <x v="12"/>
    <x v="12"/>
    <x v="18"/>
    <x v="22"/>
    <x v="7"/>
    <n v="1.5"/>
    <x v="2"/>
    <m/>
    <m/>
  </r>
  <r>
    <x v="1"/>
    <x v="12"/>
    <x v="12"/>
    <x v="18"/>
    <x v="248"/>
    <x v="7"/>
    <n v="3"/>
    <x v="2"/>
    <m/>
    <m/>
  </r>
  <r>
    <x v="1"/>
    <x v="12"/>
    <x v="12"/>
    <x v="18"/>
    <x v="1533"/>
    <x v="7"/>
    <n v="0.2"/>
    <x v="1"/>
    <m/>
    <m/>
  </r>
  <r>
    <x v="1"/>
    <x v="12"/>
    <x v="12"/>
    <x v="18"/>
    <x v="1299"/>
    <x v="7"/>
    <n v="0.2"/>
    <x v="1"/>
    <m/>
    <m/>
  </r>
  <r>
    <x v="1"/>
    <x v="12"/>
    <x v="12"/>
    <x v="18"/>
    <x v="136"/>
    <x v="7"/>
    <n v="1.3"/>
    <x v="1"/>
    <m/>
    <m/>
  </r>
  <r>
    <x v="1"/>
    <x v="12"/>
    <x v="12"/>
    <x v="18"/>
    <x v="229"/>
    <x v="7"/>
    <n v="1"/>
    <x v="1"/>
    <m/>
    <m/>
  </r>
  <r>
    <x v="1"/>
    <x v="12"/>
    <x v="12"/>
    <x v="18"/>
    <x v="999"/>
    <x v="7"/>
    <n v="0.2"/>
    <x v="1"/>
    <m/>
    <m/>
  </r>
  <r>
    <x v="1"/>
    <x v="12"/>
    <x v="12"/>
    <x v="18"/>
    <x v="1535"/>
    <x v="7"/>
    <n v="2"/>
    <x v="1"/>
    <m/>
    <m/>
  </r>
  <r>
    <x v="1"/>
    <x v="12"/>
    <x v="12"/>
    <x v="18"/>
    <x v="1456"/>
    <x v="7"/>
    <n v="0.5"/>
    <x v="1"/>
    <m/>
    <m/>
  </r>
  <r>
    <x v="1"/>
    <x v="12"/>
    <x v="12"/>
    <x v="18"/>
    <x v="373"/>
    <x v="7"/>
    <n v="0.5"/>
    <x v="1"/>
    <m/>
    <m/>
  </r>
  <r>
    <x v="1"/>
    <x v="12"/>
    <x v="12"/>
    <x v="18"/>
    <x v="1457"/>
    <x v="7"/>
    <n v="0.1"/>
    <x v="1"/>
    <m/>
    <m/>
  </r>
  <r>
    <x v="1"/>
    <x v="12"/>
    <x v="12"/>
    <x v="18"/>
    <x v="1536"/>
    <x v="7"/>
    <n v="0.05"/>
    <x v="1"/>
    <m/>
    <m/>
  </r>
  <r>
    <x v="1"/>
    <x v="12"/>
    <x v="12"/>
    <x v="18"/>
    <x v="706"/>
    <x v="7"/>
    <n v="0.5"/>
    <x v="1"/>
    <m/>
    <m/>
  </r>
  <r>
    <x v="1"/>
    <x v="12"/>
    <x v="12"/>
    <x v="18"/>
    <x v="50"/>
    <x v="7"/>
    <n v="0.2"/>
    <x v="1"/>
    <m/>
    <m/>
  </r>
  <r>
    <x v="1"/>
    <x v="12"/>
    <x v="12"/>
    <x v="18"/>
    <x v="1224"/>
    <x v="7"/>
    <n v="2"/>
    <x v="1"/>
    <m/>
    <m/>
  </r>
  <r>
    <x v="1"/>
    <x v="12"/>
    <x v="12"/>
    <x v="18"/>
    <x v="707"/>
    <x v="7"/>
    <n v="0.1"/>
    <x v="1"/>
    <m/>
    <m/>
  </r>
  <r>
    <x v="1"/>
    <x v="12"/>
    <x v="12"/>
    <x v="18"/>
    <x v="1495"/>
    <x v="7"/>
    <n v="0.1"/>
    <x v="1"/>
    <m/>
    <m/>
  </r>
  <r>
    <x v="1"/>
    <x v="12"/>
    <x v="12"/>
    <x v="18"/>
    <x v="209"/>
    <x v="7"/>
    <n v="0.2"/>
    <x v="1"/>
    <m/>
    <m/>
  </r>
  <r>
    <x v="1"/>
    <x v="12"/>
    <x v="12"/>
    <x v="18"/>
    <x v="1537"/>
    <x v="7"/>
    <n v="1"/>
    <x v="1"/>
    <m/>
    <m/>
  </r>
  <r>
    <x v="1"/>
    <x v="12"/>
    <x v="12"/>
    <x v="18"/>
    <x v="32"/>
    <x v="7"/>
    <n v="0.2"/>
    <x v="1"/>
    <m/>
    <m/>
  </r>
  <r>
    <x v="1"/>
    <x v="12"/>
    <x v="12"/>
    <x v="18"/>
    <x v="637"/>
    <x v="7"/>
    <n v="0.05"/>
    <x v="1"/>
    <m/>
    <m/>
  </r>
  <r>
    <x v="1"/>
    <x v="12"/>
    <x v="12"/>
    <x v="18"/>
    <x v="1344"/>
    <x v="7"/>
    <n v="1"/>
    <x v="1"/>
    <m/>
    <m/>
  </r>
  <r>
    <x v="1"/>
    <x v="12"/>
    <x v="12"/>
    <x v="18"/>
    <x v="360"/>
    <x v="7"/>
    <n v="0.7"/>
    <x v="1"/>
    <m/>
    <m/>
  </r>
  <r>
    <x v="1"/>
    <x v="12"/>
    <x v="12"/>
    <x v="18"/>
    <x v="939"/>
    <x v="7"/>
    <n v="0.2"/>
    <x v="1"/>
    <m/>
    <m/>
  </r>
  <r>
    <x v="1"/>
    <x v="12"/>
    <x v="12"/>
    <x v="18"/>
    <x v="1538"/>
    <x v="7"/>
    <n v="2"/>
    <x v="1"/>
    <m/>
    <m/>
  </r>
  <r>
    <x v="1"/>
    <x v="12"/>
    <x v="12"/>
    <x v="18"/>
    <x v="1539"/>
    <x v="7"/>
    <n v="2"/>
    <x v="1"/>
    <m/>
    <m/>
  </r>
  <r>
    <x v="1"/>
    <x v="12"/>
    <x v="12"/>
    <x v="18"/>
    <x v="1540"/>
    <x v="7"/>
    <n v="7"/>
    <x v="0"/>
    <m/>
    <m/>
  </r>
  <r>
    <x v="1"/>
    <x v="12"/>
    <x v="12"/>
    <x v="18"/>
    <x v="410"/>
    <x v="7"/>
    <n v="3"/>
    <x v="0"/>
    <m/>
    <m/>
  </r>
  <r>
    <x v="1"/>
    <x v="12"/>
    <x v="12"/>
    <x v="18"/>
    <x v="200"/>
    <x v="7"/>
    <n v="0.5"/>
    <x v="1"/>
    <m/>
    <m/>
  </r>
  <r>
    <x v="1"/>
    <x v="12"/>
    <x v="12"/>
    <x v="18"/>
    <x v="1541"/>
    <x v="7"/>
    <n v="0.05"/>
    <x v="1"/>
    <m/>
    <m/>
  </r>
  <r>
    <x v="1"/>
    <x v="12"/>
    <x v="12"/>
    <x v="18"/>
    <x v="1542"/>
    <x v="7"/>
    <n v="4"/>
    <x v="1"/>
    <m/>
    <m/>
  </r>
  <r>
    <x v="1"/>
    <x v="12"/>
    <x v="12"/>
    <x v="18"/>
    <x v="288"/>
    <x v="7"/>
    <n v="1"/>
    <x v="1"/>
    <m/>
    <m/>
  </r>
  <r>
    <x v="1"/>
    <x v="12"/>
    <x v="12"/>
    <x v="18"/>
    <x v="201"/>
    <x v="7"/>
    <n v="0.6"/>
    <x v="1"/>
    <m/>
    <m/>
  </r>
  <r>
    <x v="1"/>
    <x v="12"/>
    <x v="12"/>
    <x v="18"/>
    <x v="341"/>
    <x v="7"/>
    <n v="2E-3"/>
    <x v="1"/>
    <m/>
    <m/>
  </r>
  <r>
    <x v="1"/>
    <x v="12"/>
    <x v="12"/>
    <x v="18"/>
    <x v="1543"/>
    <x v="7"/>
    <n v="0.5"/>
    <x v="1"/>
    <m/>
    <m/>
  </r>
  <r>
    <x v="1"/>
    <x v="12"/>
    <x v="12"/>
    <x v="18"/>
    <x v="294"/>
    <x v="7"/>
    <n v="0.3"/>
    <x v="1"/>
    <m/>
    <m/>
  </r>
  <r>
    <x v="1"/>
    <x v="12"/>
    <x v="12"/>
    <x v="18"/>
    <x v="1505"/>
    <x v="7"/>
    <n v="0.5"/>
    <x v="1"/>
    <m/>
    <m/>
  </r>
  <r>
    <x v="1"/>
    <x v="12"/>
    <x v="12"/>
    <x v="18"/>
    <x v="1506"/>
    <x v="7"/>
    <n v="0.5"/>
    <x v="1"/>
    <m/>
    <m/>
  </r>
  <r>
    <x v="1"/>
    <x v="12"/>
    <x v="12"/>
    <x v="18"/>
    <x v="1468"/>
    <x v="7"/>
    <n v="0.1"/>
    <x v="1"/>
    <m/>
    <m/>
  </r>
  <r>
    <x v="1"/>
    <x v="12"/>
    <x v="12"/>
    <x v="18"/>
    <x v="94"/>
    <x v="7"/>
    <n v="5"/>
    <x v="0"/>
    <m/>
    <m/>
  </r>
  <r>
    <x v="1"/>
    <x v="12"/>
    <x v="12"/>
    <x v="18"/>
    <x v="1544"/>
    <x v="7"/>
    <n v="0.1"/>
    <x v="1"/>
    <m/>
    <m/>
  </r>
  <r>
    <x v="1"/>
    <x v="12"/>
    <x v="12"/>
    <x v="18"/>
    <x v="243"/>
    <x v="7"/>
    <n v="0.3"/>
    <x v="1"/>
    <m/>
    <m/>
  </r>
  <r>
    <x v="1"/>
    <x v="12"/>
    <x v="12"/>
    <x v="18"/>
    <x v="1303"/>
    <x v="7"/>
    <n v="0.3"/>
    <x v="1"/>
    <m/>
    <m/>
  </r>
  <r>
    <x v="1"/>
    <x v="12"/>
    <x v="12"/>
    <x v="18"/>
    <x v="1509"/>
    <x v="7"/>
    <n v="1"/>
    <x v="1"/>
    <m/>
    <m/>
  </r>
  <r>
    <x v="1"/>
    <x v="12"/>
    <x v="12"/>
    <x v="18"/>
    <x v="1510"/>
    <x v="7"/>
    <n v="2"/>
    <x v="0"/>
    <m/>
    <m/>
  </r>
  <r>
    <x v="1"/>
    <x v="12"/>
    <x v="12"/>
    <x v="18"/>
    <x v="1246"/>
    <x v="7"/>
    <n v="0.1"/>
    <x v="2"/>
    <m/>
    <m/>
  </r>
  <r>
    <x v="1"/>
    <x v="12"/>
    <x v="12"/>
    <x v="18"/>
    <x v="1545"/>
    <x v="7"/>
    <n v="1"/>
    <x v="0"/>
    <m/>
    <m/>
  </r>
  <r>
    <x v="1"/>
    <x v="12"/>
    <x v="12"/>
    <x v="18"/>
    <x v="90"/>
    <x v="7"/>
    <n v="1"/>
    <x v="2"/>
    <m/>
    <m/>
  </r>
  <r>
    <x v="1"/>
    <x v="12"/>
    <x v="12"/>
    <x v="18"/>
    <x v="1415"/>
    <x v="7"/>
    <n v="0.1"/>
    <x v="2"/>
    <m/>
    <m/>
  </r>
  <r>
    <x v="1"/>
    <x v="12"/>
    <x v="12"/>
    <x v="18"/>
    <x v="227"/>
    <x v="7"/>
    <n v="2"/>
    <x v="2"/>
    <m/>
    <m/>
  </r>
  <r>
    <x v="1"/>
    <x v="12"/>
    <x v="12"/>
    <x v="18"/>
    <x v="318"/>
    <x v="7"/>
    <n v="1"/>
    <x v="1"/>
    <m/>
    <m/>
  </r>
  <r>
    <x v="1"/>
    <x v="12"/>
    <x v="12"/>
    <x v="18"/>
    <x v="305"/>
    <x v="7"/>
    <n v="1"/>
    <x v="1"/>
    <m/>
    <m/>
  </r>
  <r>
    <x v="1"/>
    <x v="12"/>
    <x v="12"/>
    <x v="18"/>
    <x v="1270"/>
    <x v="7"/>
    <n v="0.3"/>
    <x v="1"/>
    <m/>
    <m/>
  </r>
  <r>
    <x v="1"/>
    <x v="12"/>
    <x v="12"/>
    <x v="19"/>
    <x v="216"/>
    <x v="7"/>
    <n v="1"/>
    <x v="2"/>
    <m/>
    <m/>
  </r>
  <r>
    <x v="1"/>
    <x v="12"/>
    <x v="12"/>
    <x v="19"/>
    <x v="1546"/>
    <x v="7"/>
    <n v="0.1"/>
    <x v="2"/>
    <m/>
    <m/>
  </r>
  <r>
    <x v="1"/>
    <x v="12"/>
    <x v="12"/>
    <x v="19"/>
    <x v="308"/>
    <x v="7"/>
    <n v="2"/>
    <x v="2"/>
    <m/>
    <m/>
  </r>
  <r>
    <x v="1"/>
    <x v="12"/>
    <x v="12"/>
    <x v="19"/>
    <x v="1547"/>
    <x v="7"/>
    <n v="0.2"/>
    <x v="1"/>
    <m/>
    <m/>
  </r>
  <r>
    <x v="1"/>
    <x v="12"/>
    <x v="12"/>
    <x v="19"/>
    <x v="1548"/>
    <x v="7"/>
    <n v="0.3"/>
    <x v="1"/>
    <m/>
    <m/>
  </r>
  <r>
    <x v="1"/>
    <x v="12"/>
    <x v="12"/>
    <x v="19"/>
    <x v="1517"/>
    <x v="7"/>
    <n v="0.05"/>
    <x v="1"/>
    <m/>
    <m/>
  </r>
  <r>
    <x v="1"/>
    <x v="12"/>
    <x v="12"/>
    <x v="19"/>
    <x v="1439"/>
    <x v="7"/>
    <n v="0.2"/>
    <x v="1"/>
    <m/>
    <m/>
  </r>
  <r>
    <x v="1"/>
    <x v="12"/>
    <x v="12"/>
    <x v="19"/>
    <x v="40"/>
    <x v="7"/>
    <n v="0.7"/>
    <x v="1"/>
    <m/>
    <m/>
  </r>
  <r>
    <x v="1"/>
    <x v="12"/>
    <x v="12"/>
    <x v="19"/>
    <x v="1549"/>
    <x v="7"/>
    <n v="8"/>
    <x v="0"/>
    <m/>
    <m/>
  </r>
  <r>
    <x v="1"/>
    <x v="12"/>
    <x v="12"/>
    <x v="19"/>
    <x v="1550"/>
    <x v="7"/>
    <n v="3"/>
    <x v="1"/>
    <m/>
    <m/>
  </r>
  <r>
    <x v="1"/>
    <x v="12"/>
    <x v="12"/>
    <x v="19"/>
    <x v="364"/>
    <x v="7"/>
    <n v="0.3"/>
    <x v="1"/>
    <m/>
    <m/>
  </r>
  <r>
    <x v="1"/>
    <x v="12"/>
    <x v="12"/>
    <x v="19"/>
    <x v="966"/>
    <x v="7"/>
    <n v="0.3"/>
    <x v="1"/>
    <m/>
    <m/>
  </r>
  <r>
    <x v="1"/>
    <x v="12"/>
    <x v="12"/>
    <x v="19"/>
    <x v="1050"/>
    <x v="7"/>
    <n v="2"/>
    <x v="1"/>
    <m/>
    <m/>
  </r>
  <r>
    <x v="1"/>
    <x v="12"/>
    <x v="12"/>
    <x v="19"/>
    <x v="1551"/>
    <x v="7"/>
    <n v="5"/>
    <x v="1"/>
    <m/>
    <m/>
  </r>
  <r>
    <x v="1"/>
    <x v="12"/>
    <x v="12"/>
    <x v="19"/>
    <x v="326"/>
    <x v="7"/>
    <n v="0.5"/>
    <x v="1"/>
    <m/>
    <m/>
  </r>
  <r>
    <x v="1"/>
    <x v="12"/>
    <x v="12"/>
    <x v="19"/>
    <x v="127"/>
    <x v="7"/>
    <n v="2"/>
    <x v="1"/>
    <m/>
    <m/>
  </r>
  <r>
    <x v="1"/>
    <x v="12"/>
    <x v="12"/>
    <x v="19"/>
    <x v="18"/>
    <x v="7"/>
    <n v="3"/>
    <x v="0"/>
    <m/>
    <m/>
  </r>
  <r>
    <x v="1"/>
    <x v="12"/>
    <x v="12"/>
    <x v="19"/>
    <x v="928"/>
    <x v="7"/>
    <n v="0.05"/>
    <x v="1"/>
    <m/>
    <m/>
  </r>
  <r>
    <x v="1"/>
    <x v="12"/>
    <x v="12"/>
    <x v="19"/>
    <x v="1552"/>
    <x v="7"/>
    <n v="0.5"/>
    <x v="1"/>
    <m/>
    <m/>
  </r>
  <r>
    <x v="1"/>
    <x v="12"/>
    <x v="12"/>
    <x v="19"/>
    <x v="236"/>
    <x v="7"/>
    <n v="0.5"/>
    <x v="1"/>
    <m/>
    <m/>
  </r>
  <r>
    <x v="1"/>
    <x v="12"/>
    <x v="12"/>
    <x v="19"/>
    <x v="1211"/>
    <x v="7"/>
    <n v="1.5"/>
    <x v="1"/>
    <m/>
    <m/>
  </r>
  <r>
    <x v="1"/>
    <x v="12"/>
    <x v="12"/>
    <x v="19"/>
    <x v="287"/>
    <x v="7"/>
    <n v="0.5"/>
    <x v="1"/>
    <m/>
    <m/>
  </r>
  <r>
    <x v="1"/>
    <x v="12"/>
    <x v="12"/>
    <x v="19"/>
    <x v="1005"/>
    <x v="7"/>
    <n v="0.3"/>
    <x v="1"/>
    <m/>
    <m/>
  </r>
  <r>
    <x v="1"/>
    <x v="12"/>
    <x v="12"/>
    <x v="19"/>
    <x v="1006"/>
    <x v="7"/>
    <n v="0.2"/>
    <x v="1"/>
    <m/>
    <m/>
  </r>
  <r>
    <x v="1"/>
    <x v="12"/>
    <x v="12"/>
    <x v="19"/>
    <x v="317"/>
    <x v="7"/>
    <n v="0.4"/>
    <x v="1"/>
    <m/>
    <m/>
  </r>
  <r>
    <x v="1"/>
    <x v="12"/>
    <x v="12"/>
    <x v="19"/>
    <x v="1296"/>
    <x v="7"/>
    <n v="0.4"/>
    <x v="1"/>
    <m/>
    <m/>
  </r>
  <r>
    <x v="1"/>
    <x v="12"/>
    <x v="12"/>
    <x v="19"/>
    <x v="1553"/>
    <x v="7"/>
    <n v="0.5"/>
    <x v="1"/>
    <m/>
    <m/>
  </r>
  <r>
    <x v="1"/>
    <x v="12"/>
    <x v="12"/>
    <x v="19"/>
    <x v="1554"/>
    <x v="7"/>
    <n v="2"/>
    <x v="1"/>
    <m/>
    <m/>
  </r>
  <r>
    <x v="1"/>
    <x v="12"/>
    <x v="12"/>
    <x v="19"/>
    <x v="238"/>
    <x v="7"/>
    <n v="0.5"/>
    <x v="1"/>
    <m/>
    <m/>
  </r>
  <r>
    <x v="1"/>
    <x v="12"/>
    <x v="12"/>
    <x v="19"/>
    <x v="1480"/>
    <x v="7"/>
    <n v="2"/>
    <x v="2"/>
    <m/>
    <m/>
  </r>
  <r>
    <x v="1"/>
    <x v="12"/>
    <x v="12"/>
    <x v="19"/>
    <x v="1231"/>
    <x v="7"/>
    <n v="0.01"/>
    <x v="1"/>
    <m/>
    <m/>
  </r>
  <r>
    <x v="1"/>
    <x v="12"/>
    <x v="12"/>
    <x v="19"/>
    <x v="1555"/>
    <x v="7"/>
    <n v="4"/>
    <x v="1"/>
    <m/>
    <m/>
  </r>
  <r>
    <x v="1"/>
    <x v="12"/>
    <x v="12"/>
    <x v="19"/>
    <x v="1556"/>
    <x v="7"/>
    <n v="2"/>
    <x v="1"/>
    <m/>
    <m/>
  </r>
  <r>
    <x v="1"/>
    <x v="12"/>
    <x v="12"/>
    <x v="19"/>
    <x v="1226"/>
    <x v="7"/>
    <n v="1"/>
    <x v="2"/>
    <m/>
    <m/>
  </r>
  <r>
    <x v="1"/>
    <x v="12"/>
    <x v="12"/>
    <x v="19"/>
    <x v="346"/>
    <x v="7"/>
    <n v="0.3"/>
    <x v="2"/>
    <m/>
    <m/>
  </r>
  <r>
    <x v="1"/>
    <x v="12"/>
    <x v="12"/>
    <x v="19"/>
    <x v="1483"/>
    <x v="7"/>
    <n v="3"/>
    <x v="2"/>
    <m/>
    <m/>
  </r>
  <r>
    <x v="1"/>
    <x v="12"/>
    <x v="12"/>
    <x v="19"/>
    <x v="942"/>
    <x v="7"/>
    <n v="1"/>
    <x v="1"/>
    <m/>
    <m/>
  </r>
  <r>
    <x v="1"/>
    <x v="12"/>
    <x v="12"/>
    <x v="19"/>
    <x v="1484"/>
    <x v="7"/>
    <n v="4"/>
    <x v="0"/>
    <m/>
    <m/>
  </r>
  <r>
    <x v="1"/>
    <x v="12"/>
    <x v="12"/>
    <x v="19"/>
    <x v="1557"/>
    <x v="7"/>
    <n v="0.1"/>
    <x v="1"/>
    <m/>
    <m/>
  </r>
  <r>
    <x v="1"/>
    <x v="12"/>
    <x v="12"/>
    <x v="19"/>
    <x v="385"/>
    <x v="7"/>
    <n v="0.5"/>
    <x v="1"/>
    <m/>
    <m/>
  </r>
  <r>
    <x v="1"/>
    <x v="12"/>
    <x v="12"/>
    <x v="19"/>
    <x v="493"/>
    <x v="7"/>
    <n v="0.5"/>
    <x v="1"/>
    <m/>
    <m/>
  </r>
  <r>
    <x v="1"/>
    <x v="12"/>
    <x v="12"/>
    <x v="19"/>
    <x v="1204"/>
    <x v="7"/>
    <n v="0.2"/>
    <x v="1"/>
    <m/>
    <m/>
  </r>
  <r>
    <x v="1"/>
    <x v="12"/>
    <x v="12"/>
    <x v="19"/>
    <x v="1558"/>
    <x v="7"/>
    <n v="0.3"/>
    <x v="1"/>
    <m/>
    <m/>
  </r>
  <r>
    <x v="1"/>
    <x v="12"/>
    <x v="12"/>
    <x v="19"/>
    <x v="1487"/>
    <x v="7"/>
    <n v="1"/>
    <x v="0"/>
    <m/>
    <m/>
  </r>
  <r>
    <x v="1"/>
    <x v="12"/>
    <x v="12"/>
    <x v="19"/>
    <x v="218"/>
    <x v="7"/>
    <n v="4"/>
    <x v="1"/>
    <m/>
    <m/>
  </r>
  <r>
    <x v="1"/>
    <x v="12"/>
    <x v="12"/>
    <x v="19"/>
    <x v="1363"/>
    <x v="7"/>
    <n v="0.05"/>
    <x v="1"/>
    <m/>
    <m/>
  </r>
  <r>
    <x v="1"/>
    <x v="12"/>
    <x v="12"/>
    <x v="19"/>
    <x v="1559"/>
    <x v="7"/>
    <n v="0.2"/>
    <x v="1"/>
    <m/>
    <m/>
  </r>
  <r>
    <x v="1"/>
    <x v="12"/>
    <x v="12"/>
    <x v="19"/>
    <x v="930"/>
    <x v="7"/>
    <n v="1"/>
    <x v="1"/>
    <m/>
    <m/>
  </r>
  <r>
    <x v="1"/>
    <x v="12"/>
    <x v="12"/>
    <x v="19"/>
    <x v="213"/>
    <x v="7"/>
    <n v="40"/>
    <x v="0"/>
    <m/>
    <m/>
  </r>
  <r>
    <x v="1"/>
    <x v="12"/>
    <x v="12"/>
    <x v="19"/>
    <x v="1283"/>
    <x v="7"/>
    <n v="6"/>
    <x v="0"/>
    <m/>
    <m/>
  </r>
  <r>
    <x v="1"/>
    <x v="12"/>
    <x v="12"/>
    <x v="19"/>
    <x v="1560"/>
    <x v="7"/>
    <n v="30"/>
    <x v="1"/>
    <m/>
    <m/>
  </r>
  <r>
    <x v="1"/>
    <x v="12"/>
    <x v="12"/>
    <x v="19"/>
    <x v="22"/>
    <x v="7"/>
    <n v="1.5"/>
    <x v="2"/>
    <m/>
    <m/>
  </r>
  <r>
    <x v="1"/>
    <x v="12"/>
    <x v="12"/>
    <x v="19"/>
    <x v="248"/>
    <x v="7"/>
    <n v="2"/>
    <x v="2"/>
    <m/>
    <m/>
  </r>
  <r>
    <x v="1"/>
    <x v="12"/>
    <x v="12"/>
    <x v="19"/>
    <x v="587"/>
    <x v="7"/>
    <n v="1"/>
    <x v="0"/>
    <m/>
    <m/>
  </r>
  <r>
    <x v="1"/>
    <x v="12"/>
    <x v="12"/>
    <x v="19"/>
    <x v="922"/>
    <x v="7"/>
    <n v="3"/>
    <x v="0"/>
    <m/>
    <m/>
  </r>
  <r>
    <x v="1"/>
    <x v="12"/>
    <x v="12"/>
    <x v="19"/>
    <x v="1561"/>
    <x v="7"/>
    <n v="1"/>
    <x v="1"/>
    <m/>
    <m/>
  </r>
  <r>
    <x v="1"/>
    <x v="12"/>
    <x v="12"/>
    <x v="19"/>
    <x v="1237"/>
    <x v="7"/>
    <n v="7.0000000000000007E-2"/>
    <x v="1"/>
    <m/>
    <m/>
  </r>
  <r>
    <x v="1"/>
    <x v="12"/>
    <x v="12"/>
    <x v="19"/>
    <x v="30"/>
    <x v="7"/>
    <n v="1"/>
    <x v="1"/>
    <m/>
    <m/>
  </r>
  <r>
    <x v="1"/>
    <x v="12"/>
    <x v="12"/>
    <x v="19"/>
    <x v="136"/>
    <x v="7"/>
    <n v="2"/>
    <x v="1"/>
    <m/>
    <m/>
  </r>
  <r>
    <x v="1"/>
    <x v="12"/>
    <x v="12"/>
    <x v="19"/>
    <x v="1562"/>
    <x v="7"/>
    <n v="1"/>
    <x v="1"/>
    <m/>
    <m/>
  </r>
  <r>
    <x v="1"/>
    <x v="12"/>
    <x v="12"/>
    <x v="19"/>
    <x v="1021"/>
    <x v="7"/>
    <n v="3"/>
    <x v="1"/>
    <m/>
    <m/>
  </r>
  <r>
    <x v="1"/>
    <x v="12"/>
    <x v="12"/>
    <x v="19"/>
    <x v="999"/>
    <x v="7"/>
    <n v="0.2"/>
    <x v="1"/>
    <m/>
    <m/>
  </r>
  <r>
    <x v="1"/>
    <x v="12"/>
    <x v="12"/>
    <x v="19"/>
    <x v="1563"/>
    <x v="7"/>
    <n v="0.2"/>
    <x v="1"/>
    <m/>
    <m/>
  </r>
  <r>
    <x v="1"/>
    <x v="12"/>
    <x v="12"/>
    <x v="19"/>
    <x v="1457"/>
    <x v="7"/>
    <n v="0.1"/>
    <x v="1"/>
    <m/>
    <m/>
  </r>
  <r>
    <x v="1"/>
    <x v="12"/>
    <x v="12"/>
    <x v="19"/>
    <x v="249"/>
    <x v="7"/>
    <n v="0.75"/>
    <x v="1"/>
    <m/>
    <m/>
  </r>
  <r>
    <x v="1"/>
    <x v="12"/>
    <x v="12"/>
    <x v="19"/>
    <x v="1564"/>
    <x v="7"/>
    <n v="0.5"/>
    <x v="1"/>
    <m/>
    <m/>
  </r>
  <r>
    <x v="1"/>
    <x v="12"/>
    <x v="12"/>
    <x v="19"/>
    <x v="706"/>
    <x v="7"/>
    <n v="0.2"/>
    <x v="1"/>
    <m/>
    <m/>
  </r>
  <r>
    <x v="1"/>
    <x v="12"/>
    <x v="12"/>
    <x v="19"/>
    <x v="50"/>
    <x v="7"/>
    <n v="0.1"/>
    <x v="1"/>
    <m/>
    <m/>
  </r>
  <r>
    <x v="1"/>
    <x v="12"/>
    <x v="12"/>
    <x v="19"/>
    <x v="1459"/>
    <x v="7"/>
    <n v="2E-3"/>
    <x v="1"/>
    <m/>
    <m/>
  </r>
  <r>
    <x v="1"/>
    <x v="12"/>
    <x v="12"/>
    <x v="19"/>
    <x v="1224"/>
    <x v="7"/>
    <n v="2"/>
    <x v="0"/>
    <m/>
    <m/>
  </r>
  <r>
    <x v="1"/>
    <x v="12"/>
    <x v="12"/>
    <x v="19"/>
    <x v="1493"/>
    <x v="7"/>
    <n v="0.1"/>
    <x v="1"/>
    <m/>
    <m/>
  </r>
  <r>
    <x v="1"/>
    <x v="12"/>
    <x v="12"/>
    <x v="19"/>
    <x v="1565"/>
    <x v="7"/>
    <n v="0.1"/>
    <x v="1"/>
    <m/>
    <m/>
  </r>
  <r>
    <x v="1"/>
    <x v="12"/>
    <x v="12"/>
    <x v="19"/>
    <x v="32"/>
    <x v="7"/>
    <n v="0.2"/>
    <x v="1"/>
    <m/>
    <m/>
  </r>
  <r>
    <x v="1"/>
    <x v="12"/>
    <x v="12"/>
    <x v="19"/>
    <x v="221"/>
    <x v="7"/>
    <n v="0.3"/>
    <x v="1"/>
    <m/>
    <m/>
  </r>
  <r>
    <x v="1"/>
    <x v="12"/>
    <x v="12"/>
    <x v="19"/>
    <x v="280"/>
    <x v="7"/>
    <n v="0.1"/>
    <x v="1"/>
    <m/>
    <m/>
  </r>
  <r>
    <x v="1"/>
    <x v="12"/>
    <x v="12"/>
    <x v="19"/>
    <x v="198"/>
    <x v="7"/>
    <n v="3"/>
    <x v="1"/>
    <m/>
    <m/>
  </r>
  <r>
    <x v="1"/>
    <x v="12"/>
    <x v="12"/>
    <x v="19"/>
    <x v="1566"/>
    <x v="7"/>
    <n v="1"/>
    <x v="1"/>
    <m/>
    <m/>
  </r>
  <r>
    <x v="1"/>
    <x v="12"/>
    <x v="12"/>
    <x v="19"/>
    <x v="1567"/>
    <x v="7"/>
    <n v="0.2"/>
    <x v="1"/>
    <m/>
    <m/>
  </r>
  <r>
    <x v="1"/>
    <x v="12"/>
    <x v="12"/>
    <x v="19"/>
    <x v="1540"/>
    <x v="7"/>
    <n v="0.6"/>
    <x v="1"/>
    <m/>
    <m/>
  </r>
  <r>
    <x v="1"/>
    <x v="12"/>
    <x v="12"/>
    <x v="19"/>
    <x v="410"/>
    <x v="7"/>
    <n v="3"/>
    <x v="0"/>
    <m/>
    <m/>
  </r>
  <r>
    <x v="1"/>
    <x v="12"/>
    <x v="12"/>
    <x v="19"/>
    <x v="1132"/>
    <x v="7"/>
    <n v="2"/>
    <x v="1"/>
    <m/>
    <m/>
  </r>
  <r>
    <x v="1"/>
    <x v="12"/>
    <x v="12"/>
    <x v="19"/>
    <x v="1568"/>
    <x v="7"/>
    <n v="0.3"/>
    <x v="1"/>
    <m/>
    <m/>
  </r>
  <r>
    <x v="1"/>
    <x v="12"/>
    <x v="12"/>
    <x v="19"/>
    <x v="200"/>
    <x v="7"/>
    <n v="0.5"/>
    <x v="1"/>
    <m/>
    <m/>
  </r>
  <r>
    <x v="1"/>
    <x v="12"/>
    <x v="12"/>
    <x v="19"/>
    <x v="1569"/>
    <x v="7"/>
    <n v="0.25"/>
    <x v="1"/>
    <m/>
    <m/>
  </r>
  <r>
    <x v="1"/>
    <x v="12"/>
    <x v="12"/>
    <x v="19"/>
    <x v="201"/>
    <x v="7"/>
    <n v="0.6"/>
    <x v="1"/>
    <m/>
    <m/>
  </r>
  <r>
    <x v="1"/>
    <x v="12"/>
    <x v="12"/>
    <x v="19"/>
    <x v="1570"/>
    <x v="7"/>
    <n v="0.2"/>
    <x v="1"/>
    <m/>
    <m/>
  </r>
  <r>
    <x v="1"/>
    <x v="12"/>
    <x v="12"/>
    <x v="19"/>
    <x v="1571"/>
    <x v="7"/>
    <n v="0.4"/>
    <x v="1"/>
    <m/>
    <m/>
  </r>
  <r>
    <x v="1"/>
    <x v="12"/>
    <x v="12"/>
    <x v="19"/>
    <x v="341"/>
    <x v="7"/>
    <n v="2E-3"/>
    <x v="1"/>
    <m/>
    <m/>
  </r>
  <r>
    <x v="1"/>
    <x v="12"/>
    <x v="12"/>
    <x v="19"/>
    <x v="1572"/>
    <x v="7"/>
    <n v="40"/>
    <x v="0"/>
    <m/>
    <m/>
  </r>
  <r>
    <x v="1"/>
    <x v="12"/>
    <x v="12"/>
    <x v="19"/>
    <x v="267"/>
    <x v="7"/>
    <n v="0.3"/>
    <x v="1"/>
    <m/>
    <m/>
  </r>
  <r>
    <x v="1"/>
    <x v="12"/>
    <x v="12"/>
    <x v="19"/>
    <x v="294"/>
    <x v="7"/>
    <n v="0.2"/>
    <x v="1"/>
    <m/>
    <m/>
  </r>
  <r>
    <x v="1"/>
    <x v="12"/>
    <x v="12"/>
    <x v="19"/>
    <x v="1505"/>
    <x v="7"/>
    <n v="0.5"/>
    <x v="1"/>
    <m/>
    <m/>
  </r>
  <r>
    <x v="1"/>
    <x v="12"/>
    <x v="12"/>
    <x v="19"/>
    <x v="1506"/>
    <x v="7"/>
    <n v="0.5"/>
    <x v="1"/>
    <m/>
    <m/>
  </r>
  <r>
    <x v="1"/>
    <x v="12"/>
    <x v="12"/>
    <x v="19"/>
    <x v="460"/>
    <x v="7"/>
    <n v="0.2"/>
    <x v="1"/>
    <m/>
    <m/>
  </r>
  <r>
    <x v="1"/>
    <x v="12"/>
    <x v="12"/>
    <x v="19"/>
    <x v="311"/>
    <x v="7"/>
    <n v="0.1"/>
    <x v="1"/>
    <m/>
    <m/>
  </r>
  <r>
    <x v="1"/>
    <x v="12"/>
    <x v="12"/>
    <x v="19"/>
    <x v="94"/>
    <x v="7"/>
    <n v="5"/>
    <x v="0"/>
    <m/>
    <m/>
  </r>
  <r>
    <x v="1"/>
    <x v="12"/>
    <x v="12"/>
    <x v="19"/>
    <x v="955"/>
    <x v="7"/>
    <n v="0.2"/>
    <x v="1"/>
    <m/>
    <m/>
  </r>
  <r>
    <x v="1"/>
    <x v="12"/>
    <x v="12"/>
    <x v="19"/>
    <x v="243"/>
    <x v="7"/>
    <n v="0.2"/>
    <x v="1"/>
    <m/>
    <m/>
  </r>
  <r>
    <x v="1"/>
    <x v="12"/>
    <x v="12"/>
    <x v="19"/>
    <x v="1303"/>
    <x v="7"/>
    <n v="0.3"/>
    <x v="1"/>
    <m/>
    <m/>
  </r>
  <r>
    <x v="1"/>
    <x v="12"/>
    <x v="12"/>
    <x v="19"/>
    <x v="1509"/>
    <x v="7"/>
    <n v="1"/>
    <x v="1"/>
    <m/>
    <m/>
  </r>
  <r>
    <x v="1"/>
    <x v="12"/>
    <x v="12"/>
    <x v="19"/>
    <x v="1510"/>
    <x v="7"/>
    <n v="2"/>
    <x v="0"/>
    <m/>
    <m/>
  </r>
  <r>
    <x v="1"/>
    <x v="12"/>
    <x v="12"/>
    <x v="19"/>
    <x v="1246"/>
    <x v="7"/>
    <n v="0.1"/>
    <x v="2"/>
    <m/>
    <m/>
  </r>
  <r>
    <x v="1"/>
    <x v="12"/>
    <x v="12"/>
    <x v="19"/>
    <x v="1573"/>
    <x v="7"/>
    <n v="2"/>
    <x v="1"/>
    <m/>
    <m/>
  </r>
  <r>
    <x v="1"/>
    <x v="12"/>
    <x v="12"/>
    <x v="19"/>
    <x v="1511"/>
    <x v="7"/>
    <n v="15"/>
    <x v="1"/>
    <m/>
    <m/>
  </r>
  <r>
    <x v="1"/>
    <x v="12"/>
    <x v="12"/>
    <x v="19"/>
    <x v="227"/>
    <x v="7"/>
    <n v="2"/>
    <x v="2"/>
    <m/>
    <m/>
  </r>
  <r>
    <x v="1"/>
    <x v="12"/>
    <x v="12"/>
    <x v="19"/>
    <x v="312"/>
    <x v="7"/>
    <n v="3"/>
    <x v="2"/>
    <m/>
    <m/>
  </r>
  <r>
    <x v="1"/>
    <x v="12"/>
    <x v="12"/>
    <x v="19"/>
    <x v="318"/>
    <x v="7"/>
    <n v="0.5"/>
    <x v="1"/>
    <m/>
    <m/>
  </r>
  <r>
    <x v="1"/>
    <x v="12"/>
    <x v="12"/>
    <x v="20"/>
    <x v="216"/>
    <x v="7"/>
    <n v="1"/>
    <x v="2"/>
    <m/>
    <m/>
  </r>
  <r>
    <x v="1"/>
    <x v="12"/>
    <x v="12"/>
    <x v="20"/>
    <x v="308"/>
    <x v="7"/>
    <n v="2"/>
    <x v="2"/>
    <m/>
    <m/>
  </r>
  <r>
    <x v="1"/>
    <x v="12"/>
    <x v="12"/>
    <x v="20"/>
    <x v="1574"/>
    <x v="7"/>
    <n v="0.5"/>
    <x v="1"/>
    <m/>
    <m/>
  </r>
  <r>
    <x v="1"/>
    <x v="12"/>
    <x v="12"/>
    <x v="20"/>
    <x v="1517"/>
    <x v="7"/>
    <n v="0.2"/>
    <x v="1"/>
    <m/>
    <m/>
  </r>
  <r>
    <x v="1"/>
    <x v="12"/>
    <x v="12"/>
    <x v="20"/>
    <x v="1439"/>
    <x v="7"/>
    <n v="0.2"/>
    <x v="1"/>
    <m/>
    <m/>
  </r>
  <r>
    <x v="1"/>
    <x v="12"/>
    <x v="12"/>
    <x v="20"/>
    <x v="1575"/>
    <x v="7"/>
    <n v="0.05"/>
    <x v="1"/>
    <m/>
    <m/>
  </r>
  <r>
    <x v="1"/>
    <x v="12"/>
    <x v="12"/>
    <x v="20"/>
    <x v="966"/>
    <x v="7"/>
    <n v="0.5"/>
    <x v="1"/>
    <m/>
    <m/>
  </r>
  <r>
    <x v="1"/>
    <x v="12"/>
    <x v="12"/>
    <x v="20"/>
    <x v="126"/>
    <x v="7"/>
    <n v="0.3"/>
    <x v="1"/>
    <m/>
    <m/>
  </r>
  <r>
    <x v="1"/>
    <x v="12"/>
    <x v="12"/>
    <x v="20"/>
    <x v="1084"/>
    <x v="7"/>
    <n v="1"/>
    <x v="1"/>
    <m/>
    <m/>
  </r>
  <r>
    <x v="1"/>
    <x v="12"/>
    <x v="12"/>
    <x v="20"/>
    <x v="1050"/>
    <x v="7"/>
    <n v="0.5"/>
    <x v="1"/>
    <m/>
    <m/>
  </r>
  <r>
    <x v="1"/>
    <x v="12"/>
    <x v="12"/>
    <x v="20"/>
    <x v="326"/>
    <x v="7"/>
    <n v="0.5"/>
    <x v="1"/>
    <m/>
    <m/>
  </r>
  <r>
    <x v="1"/>
    <x v="12"/>
    <x v="12"/>
    <x v="20"/>
    <x v="127"/>
    <x v="7"/>
    <n v="2"/>
    <x v="1"/>
    <m/>
    <m/>
  </r>
  <r>
    <x v="1"/>
    <x v="12"/>
    <x v="12"/>
    <x v="20"/>
    <x v="235"/>
    <x v="7"/>
    <n v="0.2"/>
    <x v="1"/>
    <m/>
    <m/>
  </r>
  <r>
    <x v="1"/>
    <x v="12"/>
    <x v="12"/>
    <x v="20"/>
    <x v="18"/>
    <x v="7"/>
    <n v="3"/>
    <x v="0"/>
    <m/>
    <m/>
  </r>
  <r>
    <x v="1"/>
    <x v="12"/>
    <x v="12"/>
    <x v="20"/>
    <x v="236"/>
    <x v="7"/>
    <n v="2"/>
    <x v="1"/>
    <m/>
    <m/>
  </r>
  <r>
    <x v="1"/>
    <x v="12"/>
    <x v="12"/>
    <x v="20"/>
    <x v="1211"/>
    <x v="7"/>
    <n v="0.5"/>
    <x v="1"/>
    <m/>
    <m/>
  </r>
  <r>
    <x v="1"/>
    <x v="12"/>
    <x v="12"/>
    <x v="20"/>
    <x v="287"/>
    <x v="7"/>
    <n v="0.5"/>
    <x v="1"/>
    <m/>
    <m/>
  </r>
  <r>
    <x v="1"/>
    <x v="12"/>
    <x v="12"/>
    <x v="20"/>
    <x v="1005"/>
    <x v="7"/>
    <n v="0.3"/>
    <x v="1"/>
    <m/>
    <m/>
  </r>
  <r>
    <x v="1"/>
    <x v="12"/>
    <x v="12"/>
    <x v="20"/>
    <x v="1576"/>
    <x v="7"/>
    <n v="0.3"/>
    <x v="2"/>
    <m/>
    <m/>
  </r>
  <r>
    <x v="1"/>
    <x v="12"/>
    <x v="12"/>
    <x v="20"/>
    <x v="1577"/>
    <x v="7"/>
    <n v="0.3"/>
    <x v="1"/>
    <m/>
    <m/>
  </r>
  <r>
    <x v="1"/>
    <x v="12"/>
    <x v="12"/>
    <x v="20"/>
    <x v="1578"/>
    <x v="7"/>
    <n v="0.05"/>
    <x v="1"/>
    <m/>
    <m/>
  </r>
  <r>
    <x v="1"/>
    <x v="12"/>
    <x v="12"/>
    <x v="20"/>
    <x v="1095"/>
    <x v="7"/>
    <n v="0.5"/>
    <x v="1"/>
    <m/>
    <m/>
  </r>
  <r>
    <x v="1"/>
    <x v="12"/>
    <x v="12"/>
    <x v="20"/>
    <x v="1579"/>
    <x v="7"/>
    <n v="5"/>
    <x v="1"/>
    <m/>
    <m/>
  </r>
  <r>
    <x v="1"/>
    <x v="12"/>
    <x v="12"/>
    <x v="20"/>
    <x v="238"/>
    <x v="7"/>
    <n v="0.5"/>
    <x v="1"/>
    <m/>
    <m/>
  </r>
  <r>
    <x v="1"/>
    <x v="12"/>
    <x v="12"/>
    <x v="20"/>
    <x v="1480"/>
    <x v="7"/>
    <n v="2"/>
    <x v="2"/>
    <m/>
    <m/>
  </r>
  <r>
    <x v="1"/>
    <x v="12"/>
    <x v="12"/>
    <x v="20"/>
    <x v="330"/>
    <x v="7"/>
    <n v="0.5"/>
    <x v="1"/>
    <m/>
    <m/>
  </r>
  <r>
    <x v="1"/>
    <x v="12"/>
    <x v="12"/>
    <x v="20"/>
    <x v="331"/>
    <x v="7"/>
    <n v="0.5"/>
    <x v="1"/>
    <m/>
    <m/>
  </r>
  <r>
    <x v="1"/>
    <x v="12"/>
    <x v="12"/>
    <x v="20"/>
    <x v="1231"/>
    <x v="7"/>
    <n v="0.03"/>
    <x v="1"/>
    <m/>
    <m/>
  </r>
  <r>
    <x v="1"/>
    <x v="12"/>
    <x v="12"/>
    <x v="20"/>
    <x v="936"/>
    <x v="7"/>
    <n v="0.1"/>
    <x v="1"/>
    <m/>
    <m/>
  </r>
  <r>
    <x v="1"/>
    <x v="12"/>
    <x v="12"/>
    <x v="20"/>
    <x v="1580"/>
    <x v="7"/>
    <n v="4"/>
    <x v="1"/>
    <m/>
    <m/>
  </r>
  <r>
    <x v="1"/>
    <x v="12"/>
    <x v="12"/>
    <x v="20"/>
    <x v="1226"/>
    <x v="7"/>
    <n v="1"/>
    <x v="2"/>
    <m/>
    <m/>
  </r>
  <r>
    <x v="1"/>
    <x v="12"/>
    <x v="12"/>
    <x v="20"/>
    <x v="346"/>
    <x v="7"/>
    <n v="1"/>
    <x v="2"/>
    <m/>
    <m/>
  </r>
  <r>
    <x v="1"/>
    <x v="12"/>
    <x v="12"/>
    <x v="20"/>
    <x v="1581"/>
    <x v="7"/>
    <n v="0.2"/>
    <x v="1"/>
    <m/>
    <m/>
  </r>
  <r>
    <x v="1"/>
    <x v="12"/>
    <x v="12"/>
    <x v="20"/>
    <x v="1483"/>
    <x v="7"/>
    <n v="3"/>
    <x v="2"/>
    <m/>
    <m/>
  </r>
  <r>
    <x v="1"/>
    <x v="12"/>
    <x v="12"/>
    <x v="20"/>
    <x v="942"/>
    <x v="7"/>
    <n v="1"/>
    <x v="1"/>
    <m/>
    <m/>
  </r>
  <r>
    <x v="1"/>
    <x v="12"/>
    <x v="12"/>
    <x v="20"/>
    <x v="1342"/>
    <x v="7"/>
    <n v="1"/>
    <x v="1"/>
    <m/>
    <m/>
  </r>
  <r>
    <x v="1"/>
    <x v="12"/>
    <x v="12"/>
    <x v="20"/>
    <x v="1484"/>
    <x v="7"/>
    <n v="4"/>
    <x v="0"/>
    <m/>
    <m/>
  </r>
  <r>
    <x v="1"/>
    <x v="12"/>
    <x v="12"/>
    <x v="20"/>
    <x v="1582"/>
    <x v="7"/>
    <n v="0.1"/>
    <x v="1"/>
    <m/>
    <m/>
  </r>
  <r>
    <x v="1"/>
    <x v="12"/>
    <x v="12"/>
    <x v="20"/>
    <x v="385"/>
    <x v="7"/>
    <n v="0.3"/>
    <x v="1"/>
    <m/>
    <m/>
  </r>
  <r>
    <x v="1"/>
    <x v="12"/>
    <x v="12"/>
    <x v="20"/>
    <x v="386"/>
    <x v="7"/>
    <n v="0.4"/>
    <x v="1"/>
    <m/>
    <m/>
  </r>
  <r>
    <x v="1"/>
    <x v="12"/>
    <x v="12"/>
    <x v="20"/>
    <x v="1583"/>
    <x v="7"/>
    <n v="3"/>
    <x v="1"/>
    <m/>
    <m/>
  </r>
  <r>
    <x v="1"/>
    <x v="12"/>
    <x v="12"/>
    <x v="20"/>
    <x v="1204"/>
    <x v="7"/>
    <n v="0.2"/>
    <x v="1"/>
    <m/>
    <m/>
  </r>
  <r>
    <x v="1"/>
    <x v="12"/>
    <x v="12"/>
    <x v="20"/>
    <x v="1487"/>
    <x v="7"/>
    <n v="1"/>
    <x v="0"/>
    <m/>
    <m/>
  </r>
  <r>
    <x v="1"/>
    <x v="12"/>
    <x v="12"/>
    <x v="20"/>
    <x v="218"/>
    <x v="7"/>
    <n v="3"/>
    <x v="1"/>
    <m/>
    <m/>
  </r>
  <r>
    <x v="1"/>
    <x v="12"/>
    <x v="12"/>
    <x v="20"/>
    <x v="930"/>
    <x v="7"/>
    <n v="2"/>
    <x v="1"/>
    <m/>
    <m/>
  </r>
  <r>
    <x v="1"/>
    <x v="12"/>
    <x v="12"/>
    <x v="20"/>
    <x v="213"/>
    <x v="7"/>
    <n v="30"/>
    <x v="0"/>
    <m/>
    <m/>
  </r>
  <r>
    <x v="1"/>
    <x v="12"/>
    <x v="12"/>
    <x v="20"/>
    <x v="336"/>
    <x v="7"/>
    <n v="0.5"/>
    <x v="2"/>
    <m/>
    <m/>
  </r>
  <r>
    <x v="1"/>
    <x v="12"/>
    <x v="12"/>
    <x v="20"/>
    <x v="1283"/>
    <x v="7"/>
    <n v="6"/>
    <x v="0"/>
    <m/>
    <m/>
  </r>
  <r>
    <x v="1"/>
    <x v="12"/>
    <x v="12"/>
    <x v="20"/>
    <x v="22"/>
    <x v="7"/>
    <n v="1.5"/>
    <x v="2"/>
    <m/>
    <m/>
  </r>
  <r>
    <x v="1"/>
    <x v="12"/>
    <x v="12"/>
    <x v="20"/>
    <x v="248"/>
    <x v="7"/>
    <n v="1"/>
    <x v="2"/>
    <m/>
    <m/>
  </r>
  <r>
    <x v="1"/>
    <x v="12"/>
    <x v="12"/>
    <x v="20"/>
    <x v="197"/>
    <x v="7"/>
    <n v="3"/>
    <x v="0"/>
    <m/>
    <m/>
  </r>
  <r>
    <x v="1"/>
    <x v="12"/>
    <x v="12"/>
    <x v="20"/>
    <x v="1584"/>
    <x v="7"/>
    <n v="0.2"/>
    <x v="1"/>
    <m/>
    <m/>
  </r>
  <r>
    <x v="1"/>
    <x v="12"/>
    <x v="12"/>
    <x v="20"/>
    <x v="1585"/>
    <x v="7"/>
    <n v="1"/>
    <x v="1"/>
    <m/>
    <m/>
  </r>
  <r>
    <x v="1"/>
    <x v="12"/>
    <x v="12"/>
    <x v="20"/>
    <x v="1237"/>
    <x v="7"/>
    <n v="0.04"/>
    <x v="1"/>
    <m/>
    <m/>
  </r>
  <r>
    <x v="1"/>
    <x v="12"/>
    <x v="12"/>
    <x v="20"/>
    <x v="30"/>
    <x v="7"/>
    <n v="1"/>
    <x v="1"/>
    <m/>
    <m/>
  </r>
  <r>
    <x v="1"/>
    <x v="12"/>
    <x v="12"/>
    <x v="20"/>
    <x v="1586"/>
    <x v="7"/>
    <n v="0.5"/>
    <x v="1"/>
    <m/>
    <m/>
  </r>
  <r>
    <x v="1"/>
    <x v="12"/>
    <x v="12"/>
    <x v="20"/>
    <x v="1587"/>
    <x v="7"/>
    <n v="6"/>
    <x v="1"/>
    <m/>
    <m/>
  </r>
  <r>
    <x v="1"/>
    <x v="12"/>
    <x v="12"/>
    <x v="20"/>
    <x v="999"/>
    <x v="7"/>
    <n v="0.2"/>
    <x v="1"/>
    <m/>
    <m/>
  </r>
  <r>
    <x v="1"/>
    <x v="12"/>
    <x v="12"/>
    <x v="20"/>
    <x v="373"/>
    <x v="7"/>
    <n v="0.5"/>
    <x v="1"/>
    <m/>
    <m/>
  </r>
  <r>
    <x v="1"/>
    <x v="12"/>
    <x v="12"/>
    <x v="20"/>
    <x v="1457"/>
    <x v="7"/>
    <n v="0.2"/>
    <x v="1"/>
    <m/>
    <m/>
  </r>
  <r>
    <x v="1"/>
    <x v="12"/>
    <x v="12"/>
    <x v="20"/>
    <x v="1588"/>
    <x v="7"/>
    <n v="0.5"/>
    <x v="1"/>
    <m/>
    <m/>
  </r>
  <r>
    <x v="1"/>
    <x v="12"/>
    <x v="12"/>
    <x v="20"/>
    <x v="706"/>
    <x v="7"/>
    <n v="0.5"/>
    <x v="1"/>
    <m/>
    <m/>
  </r>
  <r>
    <x v="1"/>
    <x v="12"/>
    <x v="12"/>
    <x v="20"/>
    <x v="1589"/>
    <x v="7"/>
    <n v="1"/>
    <x v="1"/>
    <m/>
    <m/>
  </r>
  <r>
    <x v="1"/>
    <x v="12"/>
    <x v="12"/>
    <x v="20"/>
    <x v="1224"/>
    <x v="7"/>
    <n v="3"/>
    <x v="0"/>
    <m/>
    <m/>
  </r>
  <r>
    <x v="1"/>
    <x v="12"/>
    <x v="12"/>
    <x v="20"/>
    <x v="1494"/>
    <x v="7"/>
    <n v="0.3"/>
    <x v="1"/>
    <m/>
    <m/>
  </r>
  <r>
    <x v="1"/>
    <x v="12"/>
    <x v="12"/>
    <x v="20"/>
    <x v="32"/>
    <x v="7"/>
    <n v="0.2"/>
    <x v="1"/>
    <m/>
    <m/>
  </r>
  <r>
    <x v="1"/>
    <x v="12"/>
    <x v="12"/>
    <x v="20"/>
    <x v="1590"/>
    <x v="7"/>
    <n v="3"/>
    <x v="1"/>
    <m/>
    <m/>
  </r>
  <r>
    <x v="1"/>
    <x v="12"/>
    <x v="12"/>
    <x v="20"/>
    <x v="1539"/>
    <x v="7"/>
    <n v="2"/>
    <x v="1"/>
    <m/>
    <m/>
  </r>
  <r>
    <x v="1"/>
    <x v="12"/>
    <x v="12"/>
    <x v="20"/>
    <x v="1567"/>
    <x v="7"/>
    <n v="0.3"/>
    <x v="1"/>
    <m/>
    <m/>
  </r>
  <r>
    <x v="1"/>
    <x v="12"/>
    <x v="12"/>
    <x v="20"/>
    <x v="410"/>
    <x v="7"/>
    <n v="3"/>
    <x v="0"/>
    <m/>
    <m/>
  </r>
  <r>
    <x v="1"/>
    <x v="12"/>
    <x v="12"/>
    <x v="20"/>
    <x v="200"/>
    <x v="7"/>
    <n v="0.5"/>
    <x v="1"/>
    <m/>
    <m/>
  </r>
  <r>
    <x v="1"/>
    <x v="12"/>
    <x v="12"/>
    <x v="20"/>
    <x v="1075"/>
    <x v="7"/>
    <n v="0.3"/>
    <x v="1"/>
    <m/>
    <m/>
  </r>
  <r>
    <x v="1"/>
    <x v="12"/>
    <x v="12"/>
    <x v="20"/>
    <x v="288"/>
    <x v="7"/>
    <n v="0.4"/>
    <x v="1"/>
    <m/>
    <m/>
  </r>
  <r>
    <x v="1"/>
    <x v="12"/>
    <x v="12"/>
    <x v="20"/>
    <x v="201"/>
    <x v="7"/>
    <n v="1"/>
    <x v="1"/>
    <m/>
    <m/>
  </r>
  <r>
    <x v="1"/>
    <x v="12"/>
    <x v="12"/>
    <x v="20"/>
    <x v="1570"/>
    <x v="7"/>
    <n v="0.3"/>
    <x v="2"/>
    <m/>
    <m/>
  </r>
  <r>
    <x v="1"/>
    <x v="12"/>
    <x v="12"/>
    <x v="20"/>
    <x v="1591"/>
    <x v="7"/>
    <n v="3.5"/>
    <x v="1"/>
    <m/>
    <m/>
  </r>
  <r>
    <x v="1"/>
    <x v="12"/>
    <x v="12"/>
    <x v="20"/>
    <x v="1592"/>
    <x v="7"/>
    <n v="1.5"/>
    <x v="1"/>
    <m/>
    <m/>
  </r>
  <r>
    <x v="1"/>
    <x v="12"/>
    <x v="12"/>
    <x v="20"/>
    <x v="1543"/>
    <x v="7"/>
    <n v="0.5"/>
    <x v="1"/>
    <m/>
    <m/>
  </r>
  <r>
    <x v="1"/>
    <x v="12"/>
    <x v="12"/>
    <x v="20"/>
    <x v="1501"/>
    <x v="7"/>
    <n v="40"/>
    <x v="0"/>
    <m/>
    <m/>
  </r>
  <r>
    <x v="1"/>
    <x v="12"/>
    <x v="12"/>
    <x v="20"/>
    <x v="304"/>
    <x v="7"/>
    <n v="0.5"/>
    <x v="1"/>
    <m/>
    <m/>
  </r>
  <r>
    <x v="1"/>
    <x v="12"/>
    <x v="12"/>
    <x v="20"/>
    <x v="842"/>
    <x v="7"/>
    <n v="0.5"/>
    <x v="1"/>
    <m/>
    <m/>
  </r>
  <r>
    <x v="1"/>
    <x v="12"/>
    <x v="12"/>
    <x v="20"/>
    <x v="1593"/>
    <x v="7"/>
    <n v="0.2"/>
    <x v="1"/>
    <m/>
    <m/>
  </r>
  <r>
    <x v="1"/>
    <x v="12"/>
    <x v="12"/>
    <x v="20"/>
    <x v="264"/>
    <x v="7"/>
    <n v="0.2"/>
    <x v="1"/>
    <m/>
    <m/>
  </r>
  <r>
    <x v="1"/>
    <x v="12"/>
    <x v="12"/>
    <x v="20"/>
    <x v="1505"/>
    <x v="7"/>
    <n v="0.5"/>
    <x v="1"/>
    <m/>
    <m/>
  </r>
  <r>
    <x v="1"/>
    <x v="12"/>
    <x v="12"/>
    <x v="20"/>
    <x v="1506"/>
    <x v="7"/>
    <n v="0.5"/>
    <x v="1"/>
    <m/>
    <m/>
  </r>
  <r>
    <x v="1"/>
    <x v="12"/>
    <x v="12"/>
    <x v="20"/>
    <x v="311"/>
    <x v="7"/>
    <n v="0.1"/>
    <x v="1"/>
    <m/>
    <m/>
  </r>
  <r>
    <x v="1"/>
    <x v="12"/>
    <x v="12"/>
    <x v="20"/>
    <x v="94"/>
    <x v="7"/>
    <n v="5"/>
    <x v="0"/>
    <m/>
    <m/>
  </r>
  <r>
    <x v="1"/>
    <x v="12"/>
    <x v="12"/>
    <x v="20"/>
    <x v="1509"/>
    <x v="7"/>
    <n v="1.5"/>
    <x v="1"/>
    <m/>
    <m/>
  </r>
  <r>
    <x v="1"/>
    <x v="12"/>
    <x v="12"/>
    <x v="20"/>
    <x v="959"/>
    <x v="7"/>
    <n v="1"/>
    <x v="1"/>
    <m/>
    <m/>
  </r>
  <r>
    <x v="1"/>
    <x v="12"/>
    <x v="12"/>
    <x v="20"/>
    <x v="1510"/>
    <x v="7"/>
    <n v="2"/>
    <x v="0"/>
    <m/>
    <m/>
  </r>
  <r>
    <x v="1"/>
    <x v="12"/>
    <x v="12"/>
    <x v="20"/>
    <x v="1545"/>
    <x v="7"/>
    <n v="1"/>
    <x v="0"/>
    <m/>
    <m/>
  </r>
  <r>
    <x v="1"/>
    <x v="12"/>
    <x v="12"/>
    <x v="20"/>
    <x v="90"/>
    <x v="7"/>
    <n v="0.5"/>
    <x v="2"/>
    <m/>
    <m/>
  </r>
  <r>
    <x v="1"/>
    <x v="12"/>
    <x v="12"/>
    <x v="20"/>
    <x v="227"/>
    <x v="7"/>
    <n v="2"/>
    <x v="2"/>
    <m/>
    <m/>
  </r>
  <r>
    <x v="1"/>
    <x v="12"/>
    <x v="12"/>
    <x v="20"/>
    <x v="1594"/>
    <x v="7"/>
    <n v="2"/>
    <x v="2"/>
    <m/>
    <m/>
  </r>
  <r>
    <x v="1"/>
    <x v="12"/>
    <x v="12"/>
    <x v="20"/>
    <x v="318"/>
    <x v="7"/>
    <n v="1"/>
    <x v="1"/>
    <m/>
    <m/>
  </r>
  <r>
    <x v="1"/>
    <x v="12"/>
    <x v="12"/>
    <x v="20"/>
    <x v="305"/>
    <x v="7"/>
    <n v="2"/>
    <x v="1"/>
    <m/>
    <m/>
  </r>
  <r>
    <x v="1"/>
    <x v="12"/>
    <x v="12"/>
    <x v="20"/>
    <x v="1270"/>
    <x v="7"/>
    <n v="0.2"/>
    <x v="1"/>
    <m/>
    <m/>
  </r>
  <r>
    <x v="1"/>
    <x v="12"/>
    <x v="12"/>
    <x v="21"/>
    <x v="216"/>
    <x v="7"/>
    <n v="2"/>
    <x v="2"/>
    <m/>
    <m/>
  </r>
  <r>
    <x v="1"/>
    <x v="12"/>
    <x v="12"/>
    <x v="21"/>
    <x v="308"/>
    <x v="7"/>
    <n v="4"/>
    <x v="2"/>
    <m/>
    <m/>
  </r>
  <r>
    <x v="1"/>
    <x v="12"/>
    <x v="12"/>
    <x v="21"/>
    <x v="1574"/>
    <x v="7"/>
    <n v="0.5"/>
    <x v="1"/>
    <m/>
    <m/>
  </r>
  <r>
    <x v="1"/>
    <x v="12"/>
    <x v="12"/>
    <x v="21"/>
    <x v="1547"/>
    <x v="7"/>
    <n v="0.2"/>
    <x v="1"/>
    <m/>
    <m/>
  </r>
  <r>
    <x v="1"/>
    <x v="12"/>
    <x v="12"/>
    <x v="21"/>
    <x v="436"/>
    <x v="7"/>
    <n v="0.03"/>
    <x v="1"/>
    <m/>
    <m/>
  </r>
  <r>
    <x v="1"/>
    <x v="12"/>
    <x v="12"/>
    <x v="21"/>
    <x v="1439"/>
    <x v="7"/>
    <n v="0.2"/>
    <x v="1"/>
    <m/>
    <m/>
  </r>
  <r>
    <x v="1"/>
    <x v="12"/>
    <x v="12"/>
    <x v="21"/>
    <x v="254"/>
    <x v="7"/>
    <n v="0.05"/>
    <x v="1"/>
    <m/>
    <m/>
  </r>
  <r>
    <x v="1"/>
    <x v="12"/>
    <x v="12"/>
    <x v="21"/>
    <x v="966"/>
    <x v="7"/>
    <n v="0.5"/>
    <x v="1"/>
    <m/>
    <m/>
  </r>
  <r>
    <x v="1"/>
    <x v="12"/>
    <x v="12"/>
    <x v="21"/>
    <x v="126"/>
    <x v="7"/>
    <n v="0.5"/>
    <x v="1"/>
    <m/>
    <m/>
  </r>
  <r>
    <x v="1"/>
    <x v="12"/>
    <x v="12"/>
    <x v="21"/>
    <x v="1050"/>
    <x v="7"/>
    <n v="1"/>
    <x v="1"/>
    <m/>
    <m/>
  </r>
  <r>
    <x v="1"/>
    <x v="12"/>
    <x v="12"/>
    <x v="21"/>
    <x v="1595"/>
    <x v="7"/>
    <n v="0.3"/>
    <x v="1"/>
    <m/>
    <m/>
  </r>
  <r>
    <x v="1"/>
    <x v="12"/>
    <x v="12"/>
    <x v="21"/>
    <x v="326"/>
    <x v="7"/>
    <n v="0.5"/>
    <x v="1"/>
    <m/>
    <m/>
  </r>
  <r>
    <x v="1"/>
    <x v="12"/>
    <x v="12"/>
    <x v="21"/>
    <x v="127"/>
    <x v="7"/>
    <n v="2"/>
    <x v="1"/>
    <m/>
    <m/>
  </r>
  <r>
    <x v="1"/>
    <x v="12"/>
    <x v="12"/>
    <x v="21"/>
    <x v="941"/>
    <x v="7"/>
    <n v="0.5"/>
    <x v="1"/>
    <m/>
    <m/>
  </r>
  <r>
    <x v="1"/>
    <x v="12"/>
    <x v="12"/>
    <x v="21"/>
    <x v="18"/>
    <x v="7"/>
    <n v="3"/>
    <x v="0"/>
    <m/>
    <m/>
  </r>
  <r>
    <x v="1"/>
    <x v="12"/>
    <x v="12"/>
    <x v="21"/>
    <x v="1596"/>
    <x v="7"/>
    <n v="1.5"/>
    <x v="1"/>
    <m/>
    <m/>
  </r>
  <r>
    <x v="1"/>
    <x v="12"/>
    <x v="12"/>
    <x v="21"/>
    <x v="1385"/>
    <x v="7"/>
    <n v="3"/>
    <x v="1"/>
    <m/>
    <m/>
  </r>
  <r>
    <x v="1"/>
    <x v="12"/>
    <x v="12"/>
    <x v="21"/>
    <x v="236"/>
    <x v="7"/>
    <n v="1"/>
    <x v="1"/>
    <m/>
    <m/>
  </r>
  <r>
    <x v="1"/>
    <x v="12"/>
    <x v="12"/>
    <x v="21"/>
    <x v="287"/>
    <x v="7"/>
    <n v="0.3"/>
    <x v="1"/>
    <m/>
    <m/>
  </r>
  <r>
    <x v="1"/>
    <x v="12"/>
    <x v="12"/>
    <x v="21"/>
    <x v="1597"/>
    <x v="7"/>
    <n v="2"/>
    <x v="1"/>
    <m/>
    <m/>
  </r>
  <r>
    <x v="1"/>
    <x v="12"/>
    <x v="12"/>
    <x v="21"/>
    <x v="1598"/>
    <x v="7"/>
    <n v="0.5"/>
    <x v="1"/>
    <m/>
    <m/>
  </r>
  <r>
    <x v="1"/>
    <x v="12"/>
    <x v="12"/>
    <x v="21"/>
    <x v="1576"/>
    <x v="7"/>
    <n v="0.6"/>
    <x v="1"/>
    <m/>
    <m/>
  </r>
  <r>
    <x v="1"/>
    <x v="12"/>
    <x v="12"/>
    <x v="21"/>
    <x v="1599"/>
    <x v="7"/>
    <n v="0.3"/>
    <x v="1"/>
    <m/>
    <m/>
  </r>
  <r>
    <x v="1"/>
    <x v="12"/>
    <x v="12"/>
    <x v="21"/>
    <x v="1095"/>
    <x v="7"/>
    <n v="1"/>
    <x v="1"/>
    <m/>
    <m/>
  </r>
  <r>
    <x v="1"/>
    <x v="12"/>
    <x v="12"/>
    <x v="21"/>
    <x v="322"/>
    <x v="7"/>
    <n v="0.08"/>
    <x v="1"/>
    <m/>
    <m/>
  </r>
  <r>
    <x v="1"/>
    <x v="12"/>
    <x v="12"/>
    <x v="21"/>
    <x v="238"/>
    <x v="7"/>
    <n v="0.5"/>
    <x v="1"/>
    <m/>
    <m/>
  </r>
  <r>
    <x v="1"/>
    <x v="12"/>
    <x v="12"/>
    <x v="21"/>
    <x v="1480"/>
    <x v="7"/>
    <n v="2"/>
    <x v="2"/>
    <m/>
    <m/>
  </r>
  <r>
    <x v="1"/>
    <x v="12"/>
    <x v="12"/>
    <x v="21"/>
    <x v="330"/>
    <x v="7"/>
    <n v="0.3"/>
    <x v="1"/>
    <m/>
    <m/>
  </r>
  <r>
    <x v="1"/>
    <x v="12"/>
    <x v="12"/>
    <x v="21"/>
    <x v="331"/>
    <x v="7"/>
    <n v="0.2"/>
    <x v="1"/>
    <m/>
    <m/>
  </r>
  <r>
    <x v="1"/>
    <x v="12"/>
    <x v="12"/>
    <x v="21"/>
    <x v="1231"/>
    <x v="7"/>
    <n v="1.2E-2"/>
    <x v="1"/>
    <m/>
    <m/>
  </r>
  <r>
    <x v="1"/>
    <x v="12"/>
    <x v="12"/>
    <x v="21"/>
    <x v="936"/>
    <x v="7"/>
    <n v="0.03"/>
    <x v="1"/>
    <m/>
    <m/>
  </r>
  <r>
    <x v="1"/>
    <x v="12"/>
    <x v="12"/>
    <x v="21"/>
    <x v="333"/>
    <x v="7"/>
    <n v="0.1"/>
    <x v="2"/>
    <m/>
    <m/>
  </r>
  <r>
    <x v="1"/>
    <x v="12"/>
    <x v="12"/>
    <x v="21"/>
    <x v="1600"/>
    <x v="7"/>
    <n v="1"/>
    <x v="1"/>
    <m/>
    <m/>
  </r>
  <r>
    <x v="1"/>
    <x v="12"/>
    <x v="12"/>
    <x v="21"/>
    <x v="1226"/>
    <x v="7"/>
    <n v="2"/>
    <x v="2"/>
    <m/>
    <m/>
  </r>
  <r>
    <x v="1"/>
    <x v="12"/>
    <x v="12"/>
    <x v="21"/>
    <x v="346"/>
    <x v="7"/>
    <n v="0.3"/>
    <x v="2"/>
    <m/>
    <m/>
  </r>
  <r>
    <x v="1"/>
    <x v="12"/>
    <x v="12"/>
    <x v="21"/>
    <x v="1483"/>
    <x v="7"/>
    <n v="3"/>
    <x v="2"/>
    <m/>
    <m/>
  </r>
  <r>
    <x v="1"/>
    <x v="12"/>
    <x v="12"/>
    <x v="21"/>
    <x v="1601"/>
    <x v="7"/>
    <n v="4"/>
    <x v="1"/>
    <m/>
    <m/>
  </r>
  <r>
    <x v="1"/>
    <x v="12"/>
    <x v="12"/>
    <x v="21"/>
    <x v="942"/>
    <x v="7"/>
    <n v="1"/>
    <x v="1"/>
    <m/>
    <m/>
  </r>
  <r>
    <x v="1"/>
    <x v="12"/>
    <x v="12"/>
    <x v="21"/>
    <x v="1484"/>
    <x v="7"/>
    <n v="4"/>
    <x v="0"/>
    <m/>
    <m/>
  </r>
  <r>
    <x v="1"/>
    <x v="12"/>
    <x v="12"/>
    <x v="21"/>
    <x v="1602"/>
    <x v="7"/>
    <n v="3.5"/>
    <x v="1"/>
    <m/>
    <m/>
  </r>
  <r>
    <x v="1"/>
    <x v="12"/>
    <x v="12"/>
    <x v="21"/>
    <x v="1528"/>
    <x v="7"/>
    <n v="0.2"/>
    <x v="1"/>
    <m/>
    <m/>
  </r>
  <r>
    <x v="1"/>
    <x v="12"/>
    <x v="12"/>
    <x v="21"/>
    <x v="1603"/>
    <x v="7"/>
    <n v="0.1"/>
    <x v="1"/>
    <m/>
    <m/>
  </r>
  <r>
    <x v="1"/>
    <x v="12"/>
    <x v="12"/>
    <x v="21"/>
    <x v="493"/>
    <x v="7"/>
    <n v="0.5"/>
    <x v="1"/>
    <m/>
    <m/>
  </r>
  <r>
    <x v="1"/>
    <x v="12"/>
    <x v="12"/>
    <x v="21"/>
    <x v="1129"/>
    <x v="7"/>
    <n v="0.3"/>
    <x v="1"/>
    <m/>
    <m/>
  </r>
  <r>
    <x v="1"/>
    <x v="12"/>
    <x v="12"/>
    <x v="21"/>
    <x v="1204"/>
    <x v="7"/>
    <n v="0.2"/>
    <x v="1"/>
    <m/>
    <m/>
  </r>
  <r>
    <x v="1"/>
    <x v="12"/>
    <x v="12"/>
    <x v="21"/>
    <x v="1487"/>
    <x v="7"/>
    <n v="1"/>
    <x v="0"/>
    <m/>
    <m/>
  </r>
  <r>
    <x v="1"/>
    <x v="12"/>
    <x v="12"/>
    <x v="21"/>
    <x v="218"/>
    <x v="7"/>
    <n v="4"/>
    <x v="1"/>
    <m/>
    <m/>
  </r>
  <r>
    <x v="1"/>
    <x v="12"/>
    <x v="12"/>
    <x v="21"/>
    <x v="1604"/>
    <x v="7"/>
    <n v="0.03"/>
    <x v="1"/>
    <m/>
    <m/>
  </r>
  <r>
    <x v="1"/>
    <x v="12"/>
    <x v="12"/>
    <x v="21"/>
    <x v="1605"/>
    <x v="7"/>
    <n v="0.2"/>
    <x v="1"/>
    <m/>
    <m/>
  </r>
  <r>
    <x v="1"/>
    <x v="12"/>
    <x v="12"/>
    <x v="21"/>
    <x v="1606"/>
    <x v="7"/>
    <n v="0.1"/>
    <x v="1"/>
    <m/>
    <m/>
  </r>
  <r>
    <x v="1"/>
    <x v="12"/>
    <x v="12"/>
    <x v="21"/>
    <x v="1607"/>
    <x v="7"/>
    <n v="0.2"/>
    <x v="1"/>
    <m/>
    <m/>
  </r>
  <r>
    <x v="1"/>
    <x v="12"/>
    <x v="12"/>
    <x v="21"/>
    <x v="1608"/>
    <x v="7"/>
    <n v="1"/>
    <x v="1"/>
    <m/>
    <m/>
  </r>
  <r>
    <x v="1"/>
    <x v="12"/>
    <x v="12"/>
    <x v="21"/>
    <x v="213"/>
    <x v="7"/>
    <n v="40"/>
    <x v="0"/>
    <m/>
    <m/>
  </r>
  <r>
    <x v="1"/>
    <x v="12"/>
    <x v="12"/>
    <x v="21"/>
    <x v="1532"/>
    <x v="7"/>
    <n v="0.01"/>
    <x v="1"/>
    <m/>
    <m/>
  </r>
  <r>
    <x v="1"/>
    <x v="12"/>
    <x v="12"/>
    <x v="21"/>
    <x v="1283"/>
    <x v="7"/>
    <n v="6"/>
    <x v="0"/>
    <m/>
    <m/>
  </r>
  <r>
    <x v="1"/>
    <x v="12"/>
    <x v="12"/>
    <x v="21"/>
    <x v="22"/>
    <x v="7"/>
    <n v="1.5"/>
    <x v="2"/>
    <m/>
    <m/>
  </r>
  <r>
    <x v="1"/>
    <x v="12"/>
    <x v="12"/>
    <x v="21"/>
    <x v="248"/>
    <x v="7"/>
    <n v="4"/>
    <x v="2"/>
    <m/>
    <m/>
  </r>
  <r>
    <x v="1"/>
    <x v="12"/>
    <x v="12"/>
    <x v="21"/>
    <x v="347"/>
    <x v="7"/>
    <n v="1"/>
    <x v="0"/>
    <m/>
    <m/>
  </r>
  <r>
    <x v="1"/>
    <x v="12"/>
    <x v="12"/>
    <x v="21"/>
    <x v="211"/>
    <x v="7"/>
    <n v="0.2"/>
    <x v="1"/>
    <m/>
    <m/>
  </r>
  <r>
    <x v="1"/>
    <x v="12"/>
    <x v="12"/>
    <x v="21"/>
    <x v="1609"/>
    <x v="7"/>
    <n v="0.3"/>
    <x v="1"/>
    <m/>
    <m/>
  </r>
  <r>
    <x v="1"/>
    <x v="12"/>
    <x v="12"/>
    <x v="21"/>
    <x v="1237"/>
    <x v="7"/>
    <n v="0.3"/>
    <x v="1"/>
    <m/>
    <m/>
  </r>
  <r>
    <x v="1"/>
    <x v="12"/>
    <x v="12"/>
    <x v="21"/>
    <x v="129"/>
    <x v="7"/>
    <n v="0.5"/>
    <x v="1"/>
    <m/>
    <m/>
  </r>
  <r>
    <x v="1"/>
    <x v="12"/>
    <x v="12"/>
    <x v="21"/>
    <x v="136"/>
    <x v="7"/>
    <n v="2"/>
    <x v="1"/>
    <m/>
    <m/>
  </r>
  <r>
    <x v="1"/>
    <x v="12"/>
    <x v="12"/>
    <x v="21"/>
    <x v="1491"/>
    <x v="7"/>
    <n v="1.5"/>
    <x v="1"/>
    <m/>
    <m/>
  </r>
  <r>
    <x v="1"/>
    <x v="12"/>
    <x v="12"/>
    <x v="21"/>
    <x v="1610"/>
    <x v="7"/>
    <n v="0.1"/>
    <x v="1"/>
    <m/>
    <m/>
  </r>
  <r>
    <x v="1"/>
    <x v="12"/>
    <x v="12"/>
    <x v="21"/>
    <x v="1021"/>
    <x v="7"/>
    <n v="2"/>
    <x v="1"/>
    <m/>
    <m/>
  </r>
  <r>
    <x v="1"/>
    <x v="12"/>
    <x v="12"/>
    <x v="21"/>
    <x v="1611"/>
    <x v="7"/>
    <n v="1"/>
    <x v="1"/>
    <m/>
    <m/>
  </r>
  <r>
    <x v="1"/>
    <x v="12"/>
    <x v="12"/>
    <x v="21"/>
    <x v="1457"/>
    <x v="7"/>
    <n v="0.35"/>
    <x v="1"/>
    <m/>
    <m/>
  </r>
  <r>
    <x v="1"/>
    <x v="12"/>
    <x v="12"/>
    <x v="21"/>
    <x v="249"/>
    <x v="7"/>
    <n v="0.75"/>
    <x v="1"/>
    <m/>
    <m/>
  </r>
  <r>
    <x v="1"/>
    <x v="12"/>
    <x v="12"/>
    <x v="21"/>
    <x v="1612"/>
    <x v="7"/>
    <n v="0.3"/>
    <x v="1"/>
    <m/>
    <m/>
  </r>
  <r>
    <x v="1"/>
    <x v="12"/>
    <x v="12"/>
    <x v="21"/>
    <x v="706"/>
    <x v="7"/>
    <n v="0.5"/>
    <x v="1"/>
    <m/>
    <m/>
  </r>
  <r>
    <x v="1"/>
    <x v="12"/>
    <x v="12"/>
    <x v="21"/>
    <x v="50"/>
    <x v="7"/>
    <n v="0.5"/>
    <x v="1"/>
    <m/>
    <m/>
  </r>
  <r>
    <x v="1"/>
    <x v="12"/>
    <x v="12"/>
    <x v="21"/>
    <x v="1613"/>
    <x v="7"/>
    <n v="2"/>
    <x v="1"/>
    <m/>
    <m/>
  </r>
  <r>
    <x v="1"/>
    <x v="12"/>
    <x v="12"/>
    <x v="21"/>
    <x v="1224"/>
    <x v="7"/>
    <n v="2"/>
    <x v="1"/>
    <m/>
    <m/>
  </r>
  <r>
    <x v="1"/>
    <x v="12"/>
    <x v="12"/>
    <x v="21"/>
    <x v="1614"/>
    <x v="7"/>
    <n v="2"/>
    <x v="1"/>
    <m/>
    <m/>
  </r>
  <r>
    <x v="1"/>
    <x v="12"/>
    <x v="12"/>
    <x v="21"/>
    <x v="1495"/>
    <x v="7"/>
    <n v="0.5"/>
    <x v="1"/>
    <m/>
    <m/>
  </r>
  <r>
    <x v="1"/>
    <x v="12"/>
    <x v="12"/>
    <x v="21"/>
    <x v="221"/>
    <x v="7"/>
    <n v="0.2"/>
    <x v="1"/>
    <m/>
    <m/>
  </r>
  <r>
    <x v="1"/>
    <x v="12"/>
    <x v="12"/>
    <x v="21"/>
    <x v="1615"/>
    <x v="7"/>
    <n v="0.5"/>
    <x v="1"/>
    <m/>
    <m/>
  </r>
  <r>
    <x v="1"/>
    <x v="12"/>
    <x v="12"/>
    <x v="21"/>
    <x v="198"/>
    <x v="7"/>
    <n v="3"/>
    <x v="1"/>
    <m/>
    <m/>
  </r>
  <r>
    <x v="1"/>
    <x v="12"/>
    <x v="12"/>
    <x v="21"/>
    <x v="1566"/>
    <x v="7"/>
    <n v="2"/>
    <x v="1"/>
    <m/>
    <m/>
  </r>
  <r>
    <x v="1"/>
    <x v="12"/>
    <x v="12"/>
    <x v="21"/>
    <x v="410"/>
    <x v="7"/>
    <n v="3"/>
    <x v="0"/>
    <m/>
    <m/>
  </r>
  <r>
    <x v="1"/>
    <x v="12"/>
    <x v="12"/>
    <x v="21"/>
    <x v="200"/>
    <x v="7"/>
    <n v="0.5"/>
    <x v="1"/>
    <m/>
    <m/>
  </r>
  <r>
    <x v="1"/>
    <x v="12"/>
    <x v="12"/>
    <x v="21"/>
    <x v="1569"/>
    <x v="7"/>
    <n v="0.25"/>
    <x v="1"/>
    <m/>
    <m/>
  </r>
  <r>
    <x v="1"/>
    <x v="12"/>
    <x v="12"/>
    <x v="21"/>
    <x v="288"/>
    <x v="7"/>
    <n v="1"/>
    <x v="1"/>
    <m/>
    <m/>
  </r>
  <r>
    <x v="1"/>
    <x v="12"/>
    <x v="12"/>
    <x v="21"/>
    <x v="201"/>
    <x v="7"/>
    <n v="1.3"/>
    <x v="1"/>
    <m/>
    <m/>
  </r>
  <r>
    <x v="1"/>
    <x v="12"/>
    <x v="12"/>
    <x v="21"/>
    <x v="1616"/>
    <x v="7"/>
    <n v="0.2"/>
    <x v="1"/>
    <m/>
    <m/>
  </r>
  <r>
    <x v="1"/>
    <x v="12"/>
    <x v="12"/>
    <x v="21"/>
    <x v="341"/>
    <x v="7"/>
    <n v="5.0000000000000001E-3"/>
    <x v="1"/>
    <m/>
    <m/>
  </r>
  <r>
    <x v="1"/>
    <x v="12"/>
    <x v="12"/>
    <x v="21"/>
    <x v="1572"/>
    <x v="7"/>
    <n v="40"/>
    <x v="0"/>
    <m/>
    <m/>
  </r>
  <r>
    <x v="1"/>
    <x v="12"/>
    <x v="12"/>
    <x v="21"/>
    <x v="1252"/>
    <x v="7"/>
    <n v="1.5"/>
    <x v="1"/>
    <m/>
    <m/>
  </r>
  <r>
    <x v="1"/>
    <x v="12"/>
    <x v="12"/>
    <x v="21"/>
    <x v="304"/>
    <x v="7"/>
    <n v="0.3"/>
    <x v="1"/>
    <m/>
    <m/>
  </r>
  <r>
    <x v="1"/>
    <x v="12"/>
    <x v="12"/>
    <x v="21"/>
    <x v="1617"/>
    <x v="7"/>
    <n v="0.5"/>
    <x v="1"/>
    <m/>
    <m/>
  </r>
  <r>
    <x v="1"/>
    <x v="12"/>
    <x v="12"/>
    <x v="21"/>
    <x v="224"/>
    <x v="7"/>
    <n v="0.5"/>
    <x v="1"/>
    <m/>
    <m/>
  </r>
  <r>
    <x v="1"/>
    <x v="12"/>
    <x v="12"/>
    <x v="21"/>
    <x v="395"/>
    <x v="7"/>
    <n v="0.2"/>
    <x v="1"/>
    <m/>
    <m/>
  </r>
  <r>
    <x v="1"/>
    <x v="12"/>
    <x v="12"/>
    <x v="21"/>
    <x v="1618"/>
    <x v="7"/>
    <n v="0.5"/>
    <x v="1"/>
    <m/>
    <m/>
  </r>
  <r>
    <x v="1"/>
    <x v="12"/>
    <x v="12"/>
    <x v="21"/>
    <x v="1505"/>
    <x v="7"/>
    <n v="0.5"/>
    <x v="1"/>
    <m/>
    <m/>
  </r>
  <r>
    <x v="1"/>
    <x v="12"/>
    <x v="12"/>
    <x v="21"/>
    <x v="1506"/>
    <x v="7"/>
    <n v="0.5"/>
    <x v="1"/>
    <m/>
    <m/>
  </r>
  <r>
    <x v="1"/>
    <x v="12"/>
    <x v="12"/>
    <x v="21"/>
    <x v="311"/>
    <x v="7"/>
    <n v="0.1"/>
    <x v="1"/>
    <m/>
    <m/>
  </r>
  <r>
    <x v="1"/>
    <x v="12"/>
    <x v="12"/>
    <x v="21"/>
    <x v="94"/>
    <x v="7"/>
    <n v="5"/>
    <x v="0"/>
    <m/>
    <m/>
  </r>
  <r>
    <x v="1"/>
    <x v="12"/>
    <x v="12"/>
    <x v="21"/>
    <x v="1509"/>
    <x v="7"/>
    <n v="3"/>
    <x v="1"/>
    <m/>
    <m/>
  </r>
  <r>
    <x v="1"/>
    <x v="12"/>
    <x v="12"/>
    <x v="21"/>
    <x v="1510"/>
    <x v="7"/>
    <n v="2"/>
    <x v="0"/>
    <m/>
    <m/>
  </r>
  <r>
    <x v="1"/>
    <x v="12"/>
    <x v="12"/>
    <x v="21"/>
    <x v="1619"/>
    <x v="7"/>
    <n v="0.03"/>
    <x v="2"/>
    <m/>
    <m/>
  </r>
  <r>
    <x v="1"/>
    <x v="12"/>
    <x v="12"/>
    <x v="21"/>
    <x v="1206"/>
    <x v="7"/>
    <n v="1"/>
    <x v="0"/>
    <m/>
    <m/>
  </r>
  <r>
    <x v="1"/>
    <x v="12"/>
    <x v="12"/>
    <x v="21"/>
    <x v="227"/>
    <x v="7"/>
    <n v="2"/>
    <x v="2"/>
    <m/>
    <m/>
  </r>
  <r>
    <x v="1"/>
    <x v="12"/>
    <x v="12"/>
    <x v="21"/>
    <x v="318"/>
    <x v="7"/>
    <n v="0.5"/>
    <x v="1"/>
    <m/>
    <m/>
  </r>
  <r>
    <x v="1"/>
    <x v="12"/>
    <x v="12"/>
    <x v="21"/>
    <x v="305"/>
    <x v="7"/>
    <n v="2"/>
    <x v="1"/>
    <m/>
    <m/>
  </r>
  <r>
    <x v="1"/>
    <x v="12"/>
    <x v="12"/>
    <x v="21"/>
    <x v="1620"/>
    <x v="7"/>
    <n v="0.3"/>
    <x v="1"/>
    <m/>
    <m/>
  </r>
  <r>
    <x v="1"/>
    <x v="12"/>
    <x v="12"/>
    <x v="22"/>
    <x v="216"/>
    <x v="7"/>
    <n v="2"/>
    <x v="2"/>
    <m/>
    <m/>
  </r>
  <r>
    <x v="1"/>
    <x v="12"/>
    <x v="12"/>
    <x v="22"/>
    <x v="308"/>
    <x v="7"/>
    <n v="3"/>
    <x v="2"/>
    <m/>
    <m/>
  </r>
  <r>
    <x v="1"/>
    <x v="12"/>
    <x v="12"/>
    <x v="22"/>
    <x v="1473"/>
    <x v="7"/>
    <n v="0.2"/>
    <x v="1"/>
    <m/>
    <m/>
  </r>
  <r>
    <x v="1"/>
    <x v="12"/>
    <x v="12"/>
    <x v="22"/>
    <x v="1574"/>
    <x v="7"/>
    <n v="0.5"/>
    <x v="1"/>
    <m/>
    <m/>
  </r>
  <r>
    <x v="1"/>
    <x v="12"/>
    <x v="12"/>
    <x v="22"/>
    <x v="205"/>
    <x v="7"/>
    <n v="1"/>
    <x v="1"/>
    <m/>
    <m/>
  </r>
  <r>
    <x v="1"/>
    <x v="12"/>
    <x v="12"/>
    <x v="22"/>
    <x v="1547"/>
    <x v="7"/>
    <n v="0.2"/>
    <x v="1"/>
    <m/>
    <m/>
  </r>
  <r>
    <x v="1"/>
    <x v="12"/>
    <x v="12"/>
    <x v="22"/>
    <x v="1517"/>
    <x v="7"/>
    <n v="0.25"/>
    <x v="1"/>
    <m/>
    <m/>
  </r>
  <r>
    <x v="1"/>
    <x v="12"/>
    <x v="12"/>
    <x v="22"/>
    <x v="1439"/>
    <x v="7"/>
    <n v="0.2"/>
    <x v="1"/>
    <m/>
    <m/>
  </r>
  <r>
    <x v="1"/>
    <x v="12"/>
    <x v="12"/>
    <x v="22"/>
    <x v="966"/>
    <x v="7"/>
    <n v="0.5"/>
    <x v="1"/>
    <m/>
    <m/>
  </r>
  <r>
    <x v="1"/>
    <x v="12"/>
    <x v="12"/>
    <x v="22"/>
    <x v="126"/>
    <x v="7"/>
    <n v="0.3"/>
    <x v="1"/>
    <m/>
    <m/>
  </r>
  <r>
    <x v="1"/>
    <x v="12"/>
    <x v="12"/>
    <x v="22"/>
    <x v="1050"/>
    <x v="7"/>
    <n v="0.5"/>
    <x v="1"/>
    <m/>
    <m/>
  </r>
  <r>
    <x v="1"/>
    <x v="12"/>
    <x v="12"/>
    <x v="22"/>
    <x v="1595"/>
    <x v="7"/>
    <n v="0.3"/>
    <x v="1"/>
    <m/>
    <m/>
  </r>
  <r>
    <x v="1"/>
    <x v="12"/>
    <x v="12"/>
    <x v="22"/>
    <x v="326"/>
    <x v="7"/>
    <n v="0.5"/>
    <x v="1"/>
    <m/>
    <m/>
  </r>
  <r>
    <x v="1"/>
    <x v="12"/>
    <x v="12"/>
    <x v="22"/>
    <x v="127"/>
    <x v="7"/>
    <n v="2"/>
    <x v="1"/>
    <m/>
    <m/>
  </r>
  <r>
    <x v="1"/>
    <x v="12"/>
    <x v="12"/>
    <x v="22"/>
    <x v="358"/>
    <x v="7"/>
    <n v="0.2"/>
    <x v="1"/>
    <m/>
    <m/>
  </r>
  <r>
    <x v="1"/>
    <x v="12"/>
    <x v="12"/>
    <x v="22"/>
    <x v="941"/>
    <x v="7"/>
    <n v="0.5"/>
    <x v="1"/>
    <m/>
    <m/>
  </r>
  <r>
    <x v="1"/>
    <x v="12"/>
    <x v="12"/>
    <x v="22"/>
    <x v="18"/>
    <x v="7"/>
    <n v="3"/>
    <x v="0"/>
    <m/>
    <m/>
  </r>
  <r>
    <x v="1"/>
    <x v="12"/>
    <x v="12"/>
    <x v="22"/>
    <x v="1596"/>
    <x v="7"/>
    <n v="1.5"/>
    <x v="1"/>
    <m/>
    <m/>
  </r>
  <r>
    <x v="1"/>
    <x v="12"/>
    <x v="12"/>
    <x v="22"/>
    <x v="1211"/>
    <x v="7"/>
    <n v="1"/>
    <x v="1"/>
    <m/>
    <m/>
  </r>
  <r>
    <x v="1"/>
    <x v="12"/>
    <x v="12"/>
    <x v="22"/>
    <x v="1576"/>
    <x v="7"/>
    <n v="0.6"/>
    <x v="1"/>
    <m/>
    <m/>
  </r>
  <r>
    <x v="1"/>
    <x v="12"/>
    <x v="12"/>
    <x v="22"/>
    <x v="317"/>
    <x v="7"/>
    <n v="0.8"/>
    <x v="1"/>
    <m/>
    <m/>
  </r>
  <r>
    <x v="1"/>
    <x v="12"/>
    <x v="12"/>
    <x v="22"/>
    <x v="1599"/>
    <x v="7"/>
    <n v="0.3"/>
    <x v="1"/>
    <m/>
    <m/>
  </r>
  <r>
    <x v="1"/>
    <x v="12"/>
    <x v="12"/>
    <x v="22"/>
    <x v="1095"/>
    <x v="7"/>
    <n v="0.5"/>
    <x v="1"/>
    <m/>
    <m/>
  </r>
  <r>
    <x v="1"/>
    <x v="12"/>
    <x v="12"/>
    <x v="22"/>
    <x v="322"/>
    <x v="7"/>
    <n v="0.04"/>
    <x v="1"/>
    <m/>
    <m/>
  </r>
  <r>
    <x v="1"/>
    <x v="12"/>
    <x v="12"/>
    <x v="22"/>
    <x v="238"/>
    <x v="7"/>
    <n v="0.3"/>
    <x v="1"/>
    <m/>
    <m/>
  </r>
  <r>
    <x v="1"/>
    <x v="12"/>
    <x v="12"/>
    <x v="22"/>
    <x v="1480"/>
    <x v="7"/>
    <n v="2"/>
    <x v="2"/>
    <m/>
    <m/>
  </r>
  <r>
    <x v="1"/>
    <x v="12"/>
    <x v="12"/>
    <x v="22"/>
    <x v="330"/>
    <x v="7"/>
    <n v="0.5"/>
    <x v="1"/>
    <m/>
    <m/>
  </r>
  <r>
    <x v="1"/>
    <x v="12"/>
    <x v="12"/>
    <x v="22"/>
    <x v="331"/>
    <x v="7"/>
    <n v="0.5"/>
    <x v="1"/>
    <m/>
    <m/>
  </r>
  <r>
    <x v="1"/>
    <x v="12"/>
    <x v="12"/>
    <x v="22"/>
    <x v="1231"/>
    <x v="7"/>
    <n v="0.03"/>
    <x v="1"/>
    <m/>
    <m/>
  </r>
  <r>
    <x v="1"/>
    <x v="12"/>
    <x v="12"/>
    <x v="22"/>
    <x v="936"/>
    <x v="7"/>
    <n v="0.1"/>
    <x v="1"/>
    <m/>
    <m/>
  </r>
  <r>
    <x v="1"/>
    <x v="12"/>
    <x v="12"/>
    <x v="22"/>
    <x v="333"/>
    <x v="7"/>
    <n v="0.1"/>
    <x v="2"/>
    <m/>
    <m/>
  </r>
  <r>
    <x v="1"/>
    <x v="12"/>
    <x v="12"/>
    <x v="22"/>
    <x v="1621"/>
    <x v="7"/>
    <n v="5"/>
    <x v="1"/>
    <m/>
    <m/>
  </r>
  <r>
    <x v="1"/>
    <x v="12"/>
    <x v="12"/>
    <x v="22"/>
    <x v="137"/>
    <x v="7"/>
    <n v="1"/>
    <x v="2"/>
    <m/>
    <m/>
  </r>
  <r>
    <x v="1"/>
    <x v="12"/>
    <x v="12"/>
    <x v="22"/>
    <x v="346"/>
    <x v="7"/>
    <n v="1"/>
    <x v="2"/>
    <m/>
    <m/>
  </r>
  <r>
    <x v="1"/>
    <x v="12"/>
    <x v="12"/>
    <x v="22"/>
    <x v="1483"/>
    <x v="7"/>
    <n v="3"/>
    <x v="2"/>
    <m/>
    <m/>
  </r>
  <r>
    <x v="1"/>
    <x v="12"/>
    <x v="12"/>
    <x v="22"/>
    <x v="942"/>
    <x v="7"/>
    <n v="1.2"/>
    <x v="1"/>
    <m/>
    <m/>
  </r>
  <r>
    <x v="1"/>
    <x v="12"/>
    <x v="12"/>
    <x v="22"/>
    <x v="1484"/>
    <x v="7"/>
    <n v="4"/>
    <x v="0"/>
    <m/>
    <m/>
  </r>
  <r>
    <x v="1"/>
    <x v="12"/>
    <x v="12"/>
    <x v="22"/>
    <x v="1602"/>
    <x v="7"/>
    <n v="3.5"/>
    <x v="1"/>
    <m/>
    <m/>
  </r>
  <r>
    <x v="1"/>
    <x v="12"/>
    <x v="12"/>
    <x v="22"/>
    <x v="1603"/>
    <x v="7"/>
    <n v="0.1"/>
    <x v="1"/>
    <m/>
    <m/>
  </r>
  <r>
    <x v="1"/>
    <x v="12"/>
    <x v="12"/>
    <x v="22"/>
    <x v="385"/>
    <x v="7"/>
    <n v="0.3"/>
    <x v="1"/>
    <m/>
    <m/>
  </r>
  <r>
    <x v="1"/>
    <x v="12"/>
    <x v="12"/>
    <x v="22"/>
    <x v="1129"/>
    <x v="7"/>
    <n v="0.3"/>
    <x v="1"/>
    <m/>
    <m/>
  </r>
  <r>
    <x v="1"/>
    <x v="12"/>
    <x v="12"/>
    <x v="22"/>
    <x v="1487"/>
    <x v="7"/>
    <n v="1"/>
    <x v="0"/>
    <m/>
    <m/>
  </r>
  <r>
    <x v="1"/>
    <x v="12"/>
    <x v="12"/>
    <x v="22"/>
    <x v="218"/>
    <x v="7"/>
    <n v="4"/>
    <x v="1"/>
    <m/>
    <m/>
  </r>
  <r>
    <x v="1"/>
    <x v="12"/>
    <x v="12"/>
    <x v="22"/>
    <x v="1604"/>
    <x v="7"/>
    <n v="0.03"/>
    <x v="1"/>
    <m/>
    <m/>
  </r>
  <r>
    <x v="1"/>
    <x v="12"/>
    <x v="12"/>
    <x v="22"/>
    <x v="1605"/>
    <x v="7"/>
    <n v="0.2"/>
    <x v="1"/>
    <m/>
    <m/>
  </r>
  <r>
    <x v="1"/>
    <x v="12"/>
    <x v="12"/>
    <x v="22"/>
    <x v="1607"/>
    <x v="7"/>
    <n v="0.2"/>
    <x v="1"/>
    <m/>
    <m/>
  </r>
  <r>
    <x v="1"/>
    <x v="12"/>
    <x v="12"/>
    <x v="22"/>
    <x v="930"/>
    <x v="7"/>
    <n v="1"/>
    <x v="1"/>
    <m/>
    <m/>
  </r>
  <r>
    <x v="1"/>
    <x v="12"/>
    <x v="12"/>
    <x v="22"/>
    <x v="1608"/>
    <x v="7"/>
    <n v="1"/>
    <x v="1"/>
    <m/>
    <m/>
  </r>
  <r>
    <x v="1"/>
    <x v="12"/>
    <x v="12"/>
    <x v="22"/>
    <x v="213"/>
    <x v="7"/>
    <n v="40"/>
    <x v="0"/>
    <m/>
    <m/>
  </r>
  <r>
    <x v="1"/>
    <x v="12"/>
    <x v="12"/>
    <x v="22"/>
    <x v="1622"/>
    <x v="7"/>
    <n v="0.01"/>
    <x v="2"/>
    <m/>
    <m/>
  </r>
  <r>
    <x v="1"/>
    <x v="12"/>
    <x v="12"/>
    <x v="22"/>
    <x v="979"/>
    <x v="7"/>
    <n v="3"/>
    <x v="1"/>
    <m/>
    <m/>
  </r>
  <r>
    <x v="1"/>
    <x v="12"/>
    <x v="12"/>
    <x v="22"/>
    <x v="336"/>
    <x v="7"/>
    <n v="0.5"/>
    <x v="2"/>
    <m/>
    <m/>
  </r>
  <r>
    <x v="1"/>
    <x v="12"/>
    <x v="12"/>
    <x v="22"/>
    <x v="1283"/>
    <x v="7"/>
    <n v="6"/>
    <x v="0"/>
    <m/>
    <m/>
  </r>
  <r>
    <x v="1"/>
    <x v="12"/>
    <x v="12"/>
    <x v="22"/>
    <x v="22"/>
    <x v="7"/>
    <n v="1.5"/>
    <x v="2"/>
    <m/>
    <m/>
  </r>
  <r>
    <x v="1"/>
    <x v="12"/>
    <x v="12"/>
    <x v="22"/>
    <x v="248"/>
    <x v="7"/>
    <n v="1"/>
    <x v="2"/>
    <m/>
    <m/>
  </r>
  <r>
    <x v="1"/>
    <x v="12"/>
    <x v="12"/>
    <x v="22"/>
    <x v="1609"/>
    <x v="7"/>
    <n v="0.3"/>
    <x v="1"/>
    <m/>
    <m/>
  </r>
  <r>
    <x v="1"/>
    <x v="12"/>
    <x v="12"/>
    <x v="22"/>
    <x v="1237"/>
    <x v="7"/>
    <n v="0.03"/>
    <x v="1"/>
    <m/>
    <m/>
  </r>
  <r>
    <x v="1"/>
    <x v="12"/>
    <x v="12"/>
    <x v="22"/>
    <x v="129"/>
    <x v="7"/>
    <n v="0.7"/>
    <x v="1"/>
    <m/>
    <m/>
  </r>
  <r>
    <x v="1"/>
    <x v="12"/>
    <x v="12"/>
    <x v="22"/>
    <x v="136"/>
    <x v="7"/>
    <n v="1"/>
    <x v="1"/>
    <m/>
    <m/>
  </r>
  <r>
    <x v="1"/>
    <x v="12"/>
    <x v="12"/>
    <x v="22"/>
    <x v="999"/>
    <x v="7"/>
    <n v="0.2"/>
    <x v="1"/>
    <m/>
    <m/>
  </r>
  <r>
    <x v="1"/>
    <x v="12"/>
    <x v="12"/>
    <x v="22"/>
    <x v="373"/>
    <x v="7"/>
    <n v="0.5"/>
    <x v="1"/>
    <m/>
    <m/>
  </r>
  <r>
    <x v="1"/>
    <x v="12"/>
    <x v="12"/>
    <x v="22"/>
    <x v="1457"/>
    <x v="7"/>
    <n v="0.25"/>
    <x v="1"/>
    <m/>
    <m/>
  </r>
  <r>
    <x v="1"/>
    <x v="12"/>
    <x v="12"/>
    <x v="22"/>
    <x v="249"/>
    <x v="7"/>
    <n v="0.5"/>
    <x v="1"/>
    <m/>
    <m/>
  </r>
  <r>
    <x v="1"/>
    <x v="12"/>
    <x v="12"/>
    <x v="22"/>
    <x v="706"/>
    <x v="7"/>
    <n v="0.5"/>
    <x v="1"/>
    <m/>
    <m/>
  </r>
  <r>
    <x v="1"/>
    <x v="12"/>
    <x v="12"/>
    <x v="22"/>
    <x v="1613"/>
    <x v="7"/>
    <n v="2"/>
    <x v="1"/>
    <m/>
    <m/>
  </r>
  <r>
    <x v="1"/>
    <x v="12"/>
    <x v="12"/>
    <x v="22"/>
    <x v="1224"/>
    <x v="7"/>
    <n v="3"/>
    <x v="0"/>
    <m/>
    <m/>
  </r>
  <r>
    <x v="1"/>
    <x v="12"/>
    <x v="12"/>
    <x v="22"/>
    <x v="1494"/>
    <x v="7"/>
    <n v="0.3"/>
    <x v="1"/>
    <m/>
    <m/>
  </r>
  <r>
    <x v="1"/>
    <x v="12"/>
    <x v="12"/>
    <x v="22"/>
    <x v="1495"/>
    <x v="7"/>
    <n v="0.1"/>
    <x v="1"/>
    <m/>
    <m/>
  </r>
  <r>
    <x v="1"/>
    <x v="12"/>
    <x v="12"/>
    <x v="22"/>
    <x v="209"/>
    <x v="7"/>
    <n v="0.05"/>
    <x v="1"/>
    <m/>
    <m/>
  </r>
  <r>
    <x v="1"/>
    <x v="12"/>
    <x v="12"/>
    <x v="22"/>
    <x v="32"/>
    <x v="7"/>
    <n v="0.2"/>
    <x v="1"/>
    <m/>
    <m/>
  </r>
  <r>
    <x v="1"/>
    <x v="12"/>
    <x v="12"/>
    <x v="22"/>
    <x v="1615"/>
    <x v="7"/>
    <n v="0.3"/>
    <x v="1"/>
    <m/>
    <m/>
  </r>
  <r>
    <x v="1"/>
    <x v="12"/>
    <x v="12"/>
    <x v="22"/>
    <x v="1623"/>
    <x v="7"/>
    <n v="2.5"/>
    <x v="1"/>
    <m/>
    <m/>
  </r>
  <r>
    <x v="1"/>
    <x v="12"/>
    <x v="12"/>
    <x v="22"/>
    <x v="1567"/>
    <x v="7"/>
    <n v="0.3"/>
    <x v="1"/>
    <m/>
    <m/>
  </r>
  <r>
    <x v="1"/>
    <x v="12"/>
    <x v="12"/>
    <x v="22"/>
    <x v="410"/>
    <x v="7"/>
    <n v="3"/>
    <x v="0"/>
    <m/>
    <m/>
  </r>
  <r>
    <x v="1"/>
    <x v="12"/>
    <x v="12"/>
    <x v="22"/>
    <x v="200"/>
    <x v="7"/>
    <n v="0.1"/>
    <x v="1"/>
    <m/>
    <m/>
  </r>
  <r>
    <x v="1"/>
    <x v="12"/>
    <x v="12"/>
    <x v="22"/>
    <x v="288"/>
    <x v="7"/>
    <n v="1.2"/>
    <x v="1"/>
    <m/>
    <m/>
  </r>
  <r>
    <x v="1"/>
    <x v="12"/>
    <x v="12"/>
    <x v="22"/>
    <x v="201"/>
    <x v="7"/>
    <n v="1"/>
    <x v="1"/>
    <m/>
    <m/>
  </r>
  <r>
    <x v="1"/>
    <x v="12"/>
    <x v="12"/>
    <x v="22"/>
    <x v="1570"/>
    <x v="7"/>
    <n v="0.3"/>
    <x v="2"/>
    <m/>
    <m/>
  </r>
  <r>
    <x v="1"/>
    <x v="12"/>
    <x v="12"/>
    <x v="22"/>
    <x v="341"/>
    <x v="7"/>
    <n v="3.0000000000000001E-3"/>
    <x v="1"/>
    <m/>
    <m/>
  </r>
  <r>
    <x v="1"/>
    <x v="12"/>
    <x v="12"/>
    <x v="22"/>
    <x v="1543"/>
    <x v="7"/>
    <n v="0.5"/>
    <x v="1"/>
    <m/>
    <m/>
  </r>
  <r>
    <x v="1"/>
    <x v="12"/>
    <x v="12"/>
    <x v="22"/>
    <x v="1572"/>
    <x v="7"/>
    <n v="40"/>
    <x v="0"/>
    <m/>
    <m/>
  </r>
  <r>
    <x v="1"/>
    <x v="12"/>
    <x v="12"/>
    <x v="22"/>
    <x v="1252"/>
    <x v="7"/>
    <n v="0.5"/>
    <x v="1"/>
    <m/>
    <m/>
  </r>
  <r>
    <x v="1"/>
    <x v="12"/>
    <x v="12"/>
    <x v="22"/>
    <x v="304"/>
    <x v="7"/>
    <n v="0.3"/>
    <x v="1"/>
    <m/>
    <m/>
  </r>
  <r>
    <x v="1"/>
    <x v="12"/>
    <x v="12"/>
    <x v="22"/>
    <x v="842"/>
    <x v="7"/>
    <n v="0.5"/>
    <x v="1"/>
    <m/>
    <m/>
  </r>
  <r>
    <x v="1"/>
    <x v="12"/>
    <x v="12"/>
    <x v="22"/>
    <x v="1345"/>
    <x v="7"/>
    <n v="2"/>
    <x v="1"/>
    <m/>
    <m/>
  </r>
  <r>
    <x v="1"/>
    <x v="12"/>
    <x v="12"/>
    <x v="22"/>
    <x v="267"/>
    <x v="7"/>
    <n v="0.5"/>
    <x v="1"/>
    <m/>
    <m/>
  </r>
  <r>
    <x v="1"/>
    <x v="12"/>
    <x v="12"/>
    <x v="22"/>
    <x v="1624"/>
    <x v="7"/>
    <n v="4"/>
    <x v="0"/>
    <m/>
    <m/>
  </r>
  <r>
    <x v="1"/>
    <x v="12"/>
    <x v="12"/>
    <x v="22"/>
    <x v="1618"/>
    <x v="7"/>
    <n v="0.5"/>
    <x v="1"/>
    <m/>
    <m/>
  </r>
  <r>
    <x v="1"/>
    <x v="12"/>
    <x v="12"/>
    <x v="22"/>
    <x v="1504"/>
    <x v="7"/>
    <n v="0.1"/>
    <x v="1"/>
    <m/>
    <m/>
  </r>
  <r>
    <x v="1"/>
    <x v="12"/>
    <x v="12"/>
    <x v="22"/>
    <x v="264"/>
    <x v="7"/>
    <n v="0.2"/>
    <x v="1"/>
    <m/>
    <m/>
  </r>
  <r>
    <x v="1"/>
    <x v="12"/>
    <x v="12"/>
    <x v="22"/>
    <x v="1505"/>
    <x v="7"/>
    <n v="0.5"/>
    <x v="1"/>
    <m/>
    <m/>
  </r>
  <r>
    <x v="1"/>
    <x v="12"/>
    <x v="12"/>
    <x v="22"/>
    <x v="1506"/>
    <x v="7"/>
    <n v="0.5"/>
    <x v="1"/>
    <m/>
    <m/>
  </r>
  <r>
    <x v="1"/>
    <x v="12"/>
    <x v="12"/>
    <x v="22"/>
    <x v="952"/>
    <x v="7"/>
    <n v="2"/>
    <x v="1"/>
    <m/>
    <m/>
  </r>
  <r>
    <x v="1"/>
    <x v="12"/>
    <x v="12"/>
    <x v="22"/>
    <x v="1106"/>
    <x v="7"/>
    <n v="0.1"/>
    <x v="1"/>
    <m/>
    <m/>
  </r>
  <r>
    <x v="1"/>
    <x v="12"/>
    <x v="12"/>
    <x v="22"/>
    <x v="94"/>
    <x v="7"/>
    <n v="5"/>
    <x v="0"/>
    <m/>
    <m/>
  </r>
  <r>
    <x v="1"/>
    <x v="12"/>
    <x v="12"/>
    <x v="22"/>
    <x v="203"/>
    <x v="7"/>
    <n v="2"/>
    <x v="1"/>
    <m/>
    <m/>
  </r>
  <r>
    <x v="1"/>
    <x v="12"/>
    <x v="12"/>
    <x v="22"/>
    <x v="1303"/>
    <x v="7"/>
    <n v="0.25"/>
    <x v="1"/>
    <m/>
    <m/>
  </r>
  <r>
    <x v="1"/>
    <x v="12"/>
    <x v="12"/>
    <x v="22"/>
    <x v="1510"/>
    <x v="7"/>
    <n v="2"/>
    <x v="0"/>
    <m/>
    <m/>
  </r>
  <r>
    <x v="1"/>
    <x v="12"/>
    <x v="12"/>
    <x v="22"/>
    <x v="1206"/>
    <x v="7"/>
    <n v="1"/>
    <x v="0"/>
    <m/>
    <m/>
  </r>
  <r>
    <x v="1"/>
    <x v="12"/>
    <x v="12"/>
    <x v="22"/>
    <x v="1512"/>
    <x v="7"/>
    <n v="0.5"/>
    <x v="2"/>
    <m/>
    <m/>
  </r>
  <r>
    <x v="1"/>
    <x v="12"/>
    <x v="12"/>
    <x v="22"/>
    <x v="227"/>
    <x v="7"/>
    <n v="2"/>
    <x v="2"/>
    <m/>
    <m/>
  </r>
  <r>
    <x v="1"/>
    <x v="12"/>
    <x v="12"/>
    <x v="22"/>
    <x v="1594"/>
    <x v="7"/>
    <n v="2"/>
    <x v="2"/>
    <m/>
    <m/>
  </r>
  <r>
    <x v="1"/>
    <x v="12"/>
    <x v="12"/>
    <x v="22"/>
    <x v="318"/>
    <x v="7"/>
    <n v="0.5"/>
    <x v="1"/>
    <m/>
    <m/>
  </r>
  <r>
    <x v="1"/>
    <x v="12"/>
    <x v="12"/>
    <x v="22"/>
    <x v="305"/>
    <x v="7"/>
    <n v="2"/>
    <x v="1"/>
    <m/>
    <m/>
  </r>
  <r>
    <x v="1"/>
    <x v="12"/>
    <x v="12"/>
    <x v="22"/>
    <x v="1270"/>
    <x v="7"/>
    <n v="0.4"/>
    <x v="1"/>
    <m/>
    <m/>
  </r>
  <r>
    <x v="1"/>
    <x v="13"/>
    <x v="13"/>
    <x v="0"/>
    <x v="308"/>
    <x v="0"/>
    <n v="1"/>
    <x v="2"/>
    <n v="2500"/>
    <m/>
  </r>
  <r>
    <x v="1"/>
    <x v="13"/>
    <x v="13"/>
    <x v="0"/>
    <x v="1625"/>
    <x v="0"/>
    <n v="1"/>
    <x v="1"/>
    <n v="1500"/>
    <m/>
  </r>
  <r>
    <x v="1"/>
    <x v="13"/>
    <x v="13"/>
    <x v="0"/>
    <x v="220"/>
    <x v="0"/>
    <n v="0.5"/>
    <x v="1"/>
    <n v="10236"/>
    <m/>
  </r>
  <r>
    <x v="1"/>
    <x v="13"/>
    <x v="13"/>
    <x v="0"/>
    <x v="1626"/>
    <x v="0"/>
    <n v="0.5"/>
    <x v="1"/>
    <n v="13440"/>
    <m/>
  </r>
  <r>
    <x v="1"/>
    <x v="13"/>
    <x v="13"/>
    <x v="0"/>
    <x v="453"/>
    <x v="0"/>
    <n v="1"/>
    <x v="1"/>
    <n v="899"/>
    <m/>
  </r>
  <r>
    <x v="1"/>
    <x v="13"/>
    <x v="13"/>
    <x v="0"/>
    <x v="1627"/>
    <x v="1"/>
    <n v="1"/>
    <x v="0"/>
    <n v="3600"/>
    <m/>
  </r>
  <r>
    <x v="1"/>
    <x v="13"/>
    <x v="13"/>
    <x v="0"/>
    <x v="1628"/>
    <x v="1"/>
    <n v="1"/>
    <x v="0"/>
    <n v="4835"/>
    <m/>
  </r>
  <r>
    <x v="1"/>
    <x v="13"/>
    <x v="13"/>
    <x v="0"/>
    <x v="18"/>
    <x v="1"/>
    <n v="2"/>
    <x v="0"/>
    <n v="400"/>
    <m/>
  </r>
  <r>
    <x v="1"/>
    <x v="13"/>
    <x v="13"/>
    <x v="0"/>
    <x v="1629"/>
    <x v="1"/>
    <n v="1"/>
    <x v="0"/>
    <n v="4986"/>
    <m/>
  </r>
  <r>
    <x v="1"/>
    <x v="13"/>
    <x v="13"/>
    <x v="0"/>
    <x v="1630"/>
    <x v="1"/>
    <n v="1"/>
    <x v="2"/>
    <n v="3679"/>
    <m/>
  </r>
  <r>
    <x v="1"/>
    <x v="13"/>
    <x v="13"/>
    <x v="0"/>
    <x v="1631"/>
    <x v="1"/>
    <n v="4"/>
    <x v="0"/>
    <n v="240"/>
    <m/>
  </r>
  <r>
    <x v="1"/>
    <x v="13"/>
    <x v="13"/>
    <x v="0"/>
    <x v="899"/>
    <x v="1"/>
    <n v="4"/>
    <x v="0"/>
    <n v="180"/>
    <m/>
  </r>
  <r>
    <x v="1"/>
    <x v="13"/>
    <x v="13"/>
    <x v="0"/>
    <x v="639"/>
    <x v="1"/>
    <n v="1"/>
    <x v="0"/>
    <n v="1800"/>
    <m/>
  </r>
  <r>
    <x v="1"/>
    <x v="13"/>
    <x v="13"/>
    <x v="0"/>
    <x v="1632"/>
    <x v="1"/>
    <n v="1"/>
    <x v="0"/>
    <n v="3600"/>
    <m/>
  </r>
  <r>
    <x v="1"/>
    <x v="13"/>
    <x v="13"/>
    <x v="0"/>
    <x v="22"/>
    <x v="1"/>
    <n v="0.5"/>
    <x v="0"/>
    <n v="1500"/>
    <m/>
  </r>
  <r>
    <x v="1"/>
    <x v="13"/>
    <x v="13"/>
    <x v="0"/>
    <x v="642"/>
    <x v="1"/>
    <n v="2"/>
    <x v="0"/>
    <n v="850"/>
    <m/>
  </r>
  <r>
    <x v="1"/>
    <x v="13"/>
    <x v="13"/>
    <x v="0"/>
    <x v="1633"/>
    <x v="1"/>
    <n v="1"/>
    <x v="0"/>
    <n v="20400"/>
    <m/>
  </r>
  <r>
    <x v="1"/>
    <x v="13"/>
    <x v="13"/>
    <x v="0"/>
    <x v="643"/>
    <x v="1"/>
    <n v="1"/>
    <x v="0"/>
    <n v="12000"/>
    <m/>
  </r>
  <r>
    <x v="1"/>
    <x v="13"/>
    <x v="13"/>
    <x v="0"/>
    <x v="94"/>
    <x v="1"/>
    <n v="6"/>
    <x v="0"/>
    <n v="525"/>
    <m/>
  </r>
  <r>
    <x v="1"/>
    <x v="13"/>
    <x v="13"/>
    <x v="0"/>
    <x v="213"/>
    <x v="5"/>
    <n v="2"/>
    <x v="0"/>
    <n v="200"/>
    <m/>
  </r>
  <r>
    <x v="1"/>
    <x v="13"/>
    <x v="13"/>
    <x v="0"/>
    <x v="1634"/>
    <x v="5"/>
    <n v="0.5"/>
    <x v="1"/>
    <n v="4295"/>
    <m/>
  </r>
  <r>
    <x v="1"/>
    <x v="13"/>
    <x v="13"/>
    <x v="0"/>
    <x v="37"/>
    <x v="5"/>
    <n v="0.25"/>
    <x v="1"/>
    <n v="9992"/>
    <m/>
  </r>
  <r>
    <x v="1"/>
    <x v="13"/>
    <x v="13"/>
    <x v="31"/>
    <x v="308"/>
    <x v="0"/>
    <n v="1"/>
    <x v="2"/>
    <n v="2500"/>
    <m/>
  </r>
  <r>
    <x v="1"/>
    <x v="13"/>
    <x v="13"/>
    <x v="31"/>
    <x v="1625"/>
    <x v="0"/>
    <n v="5"/>
    <x v="1"/>
    <n v="1500"/>
    <m/>
  </r>
  <r>
    <x v="1"/>
    <x v="13"/>
    <x v="13"/>
    <x v="31"/>
    <x v="220"/>
    <x v="0"/>
    <n v="0.5"/>
    <x v="1"/>
    <n v="10236"/>
    <m/>
  </r>
  <r>
    <x v="1"/>
    <x v="13"/>
    <x v="13"/>
    <x v="31"/>
    <x v="1626"/>
    <x v="0"/>
    <n v="0.5"/>
    <x v="1"/>
    <n v="13440"/>
    <m/>
  </r>
  <r>
    <x v="1"/>
    <x v="13"/>
    <x v="13"/>
    <x v="31"/>
    <x v="453"/>
    <x v="0"/>
    <n v="1"/>
    <x v="1"/>
    <n v="899"/>
    <m/>
  </r>
  <r>
    <x v="1"/>
    <x v="13"/>
    <x v="13"/>
    <x v="31"/>
    <x v="1627"/>
    <x v="1"/>
    <n v="1"/>
    <x v="0"/>
    <n v="3600"/>
    <m/>
  </r>
  <r>
    <x v="1"/>
    <x v="13"/>
    <x v="13"/>
    <x v="31"/>
    <x v="1628"/>
    <x v="1"/>
    <n v="1"/>
    <x v="0"/>
    <n v="4835"/>
    <m/>
  </r>
  <r>
    <x v="1"/>
    <x v="13"/>
    <x v="13"/>
    <x v="31"/>
    <x v="18"/>
    <x v="1"/>
    <n v="2"/>
    <x v="0"/>
    <n v="400"/>
    <m/>
  </r>
  <r>
    <x v="1"/>
    <x v="13"/>
    <x v="13"/>
    <x v="31"/>
    <x v="1629"/>
    <x v="1"/>
    <n v="1"/>
    <x v="0"/>
    <n v="4986"/>
    <m/>
  </r>
  <r>
    <x v="1"/>
    <x v="13"/>
    <x v="13"/>
    <x v="31"/>
    <x v="1630"/>
    <x v="1"/>
    <n v="1"/>
    <x v="2"/>
    <n v="3679"/>
    <m/>
  </r>
  <r>
    <x v="1"/>
    <x v="13"/>
    <x v="13"/>
    <x v="31"/>
    <x v="1631"/>
    <x v="1"/>
    <n v="4"/>
    <x v="0"/>
    <n v="240"/>
    <m/>
  </r>
  <r>
    <x v="1"/>
    <x v="13"/>
    <x v="13"/>
    <x v="31"/>
    <x v="899"/>
    <x v="1"/>
    <n v="4"/>
    <x v="0"/>
    <n v="180"/>
    <m/>
  </r>
  <r>
    <x v="1"/>
    <x v="13"/>
    <x v="13"/>
    <x v="31"/>
    <x v="639"/>
    <x v="1"/>
    <n v="1"/>
    <x v="0"/>
    <n v="1800"/>
    <m/>
  </r>
  <r>
    <x v="1"/>
    <x v="13"/>
    <x v="13"/>
    <x v="31"/>
    <x v="1632"/>
    <x v="1"/>
    <n v="1"/>
    <x v="0"/>
    <n v="3600"/>
    <m/>
  </r>
  <r>
    <x v="1"/>
    <x v="13"/>
    <x v="13"/>
    <x v="31"/>
    <x v="22"/>
    <x v="1"/>
    <n v="0.5"/>
    <x v="0"/>
    <n v="1500"/>
    <m/>
  </r>
  <r>
    <x v="1"/>
    <x v="13"/>
    <x v="13"/>
    <x v="31"/>
    <x v="642"/>
    <x v="1"/>
    <n v="2"/>
    <x v="0"/>
    <n v="850"/>
    <m/>
  </r>
  <r>
    <x v="1"/>
    <x v="13"/>
    <x v="13"/>
    <x v="31"/>
    <x v="1633"/>
    <x v="1"/>
    <n v="1"/>
    <x v="0"/>
    <n v="20400"/>
    <m/>
  </r>
  <r>
    <x v="1"/>
    <x v="13"/>
    <x v="13"/>
    <x v="31"/>
    <x v="643"/>
    <x v="1"/>
    <n v="1"/>
    <x v="0"/>
    <n v="12000"/>
    <m/>
  </r>
  <r>
    <x v="1"/>
    <x v="13"/>
    <x v="13"/>
    <x v="31"/>
    <x v="94"/>
    <x v="1"/>
    <n v="6"/>
    <x v="0"/>
    <n v="525"/>
    <m/>
  </r>
  <r>
    <x v="1"/>
    <x v="13"/>
    <x v="13"/>
    <x v="31"/>
    <x v="1635"/>
    <x v="7"/>
    <n v="0.5"/>
    <x v="1"/>
    <n v="9200"/>
    <m/>
  </r>
  <r>
    <x v="1"/>
    <x v="13"/>
    <x v="13"/>
    <x v="31"/>
    <x v="213"/>
    <x v="5"/>
    <n v="4"/>
    <x v="0"/>
    <n v="200"/>
    <m/>
  </r>
  <r>
    <x v="1"/>
    <x v="13"/>
    <x v="13"/>
    <x v="31"/>
    <x v="1636"/>
    <x v="5"/>
    <n v="0.5"/>
    <x v="1"/>
    <n v="2500"/>
    <m/>
  </r>
  <r>
    <x v="1"/>
    <x v="13"/>
    <x v="13"/>
    <x v="31"/>
    <x v="1634"/>
    <x v="5"/>
    <n v="0.5"/>
    <x v="1"/>
    <n v="4295"/>
    <m/>
  </r>
  <r>
    <x v="1"/>
    <x v="13"/>
    <x v="13"/>
    <x v="31"/>
    <x v="37"/>
    <x v="5"/>
    <n v="0.25"/>
    <x v="1"/>
    <n v="9992"/>
    <m/>
  </r>
  <r>
    <x v="1"/>
    <x v="13"/>
    <x v="13"/>
    <x v="16"/>
    <x v="308"/>
    <x v="0"/>
    <n v="1"/>
    <x v="2"/>
    <n v="2500"/>
    <m/>
  </r>
  <r>
    <x v="1"/>
    <x v="13"/>
    <x v="13"/>
    <x v="16"/>
    <x v="1625"/>
    <x v="0"/>
    <n v="6"/>
    <x v="1"/>
    <n v="1500"/>
    <m/>
  </r>
  <r>
    <x v="1"/>
    <x v="13"/>
    <x v="13"/>
    <x v="16"/>
    <x v="220"/>
    <x v="0"/>
    <n v="0.5"/>
    <x v="1"/>
    <n v="10236"/>
    <m/>
  </r>
  <r>
    <x v="1"/>
    <x v="13"/>
    <x v="13"/>
    <x v="16"/>
    <x v="453"/>
    <x v="0"/>
    <n v="1"/>
    <x v="1"/>
    <n v="899"/>
    <m/>
  </r>
  <r>
    <x v="1"/>
    <x v="13"/>
    <x v="13"/>
    <x v="16"/>
    <x v="1627"/>
    <x v="1"/>
    <n v="1"/>
    <x v="0"/>
    <n v="3600"/>
    <m/>
  </r>
  <r>
    <x v="1"/>
    <x v="13"/>
    <x v="13"/>
    <x v="16"/>
    <x v="1628"/>
    <x v="1"/>
    <n v="1"/>
    <x v="0"/>
    <n v="4835"/>
    <m/>
  </r>
  <r>
    <x v="1"/>
    <x v="13"/>
    <x v="13"/>
    <x v="16"/>
    <x v="18"/>
    <x v="1"/>
    <n v="2"/>
    <x v="0"/>
    <n v="400"/>
    <m/>
  </r>
  <r>
    <x v="1"/>
    <x v="13"/>
    <x v="13"/>
    <x v="16"/>
    <x v="1629"/>
    <x v="1"/>
    <n v="1"/>
    <x v="0"/>
    <n v="4986"/>
    <m/>
  </r>
  <r>
    <x v="1"/>
    <x v="13"/>
    <x v="13"/>
    <x v="16"/>
    <x v="1630"/>
    <x v="1"/>
    <n v="1"/>
    <x v="2"/>
    <n v="3679"/>
    <m/>
  </r>
  <r>
    <x v="1"/>
    <x v="13"/>
    <x v="13"/>
    <x v="16"/>
    <x v="1631"/>
    <x v="1"/>
    <n v="4"/>
    <x v="0"/>
    <n v="240"/>
    <m/>
  </r>
  <r>
    <x v="1"/>
    <x v="13"/>
    <x v="13"/>
    <x v="16"/>
    <x v="899"/>
    <x v="1"/>
    <n v="4"/>
    <x v="0"/>
    <n v="180"/>
    <m/>
  </r>
  <r>
    <x v="1"/>
    <x v="13"/>
    <x v="13"/>
    <x v="16"/>
    <x v="639"/>
    <x v="1"/>
    <n v="1"/>
    <x v="0"/>
    <n v="1800"/>
    <m/>
  </r>
  <r>
    <x v="1"/>
    <x v="13"/>
    <x v="13"/>
    <x v="16"/>
    <x v="1632"/>
    <x v="1"/>
    <n v="1"/>
    <x v="0"/>
    <n v="3600"/>
    <m/>
  </r>
  <r>
    <x v="1"/>
    <x v="13"/>
    <x v="13"/>
    <x v="16"/>
    <x v="22"/>
    <x v="1"/>
    <n v="0.5"/>
    <x v="0"/>
    <n v="1500"/>
    <m/>
  </r>
  <r>
    <x v="1"/>
    <x v="13"/>
    <x v="13"/>
    <x v="16"/>
    <x v="642"/>
    <x v="1"/>
    <n v="2"/>
    <x v="0"/>
    <n v="850"/>
    <m/>
  </r>
  <r>
    <x v="1"/>
    <x v="13"/>
    <x v="13"/>
    <x v="16"/>
    <x v="1633"/>
    <x v="1"/>
    <n v="1"/>
    <x v="0"/>
    <n v="20400"/>
    <m/>
  </r>
  <r>
    <x v="1"/>
    <x v="13"/>
    <x v="13"/>
    <x v="16"/>
    <x v="643"/>
    <x v="1"/>
    <n v="1"/>
    <x v="0"/>
    <n v="12000"/>
    <m/>
  </r>
  <r>
    <x v="1"/>
    <x v="13"/>
    <x v="13"/>
    <x v="16"/>
    <x v="94"/>
    <x v="1"/>
    <n v="6"/>
    <x v="0"/>
    <n v="525"/>
    <m/>
  </r>
  <r>
    <x v="1"/>
    <x v="13"/>
    <x v="13"/>
    <x v="16"/>
    <x v="213"/>
    <x v="5"/>
    <n v="8"/>
    <x v="0"/>
    <n v="200"/>
    <m/>
  </r>
  <r>
    <x v="1"/>
    <x v="13"/>
    <x v="13"/>
    <x v="16"/>
    <x v="1636"/>
    <x v="5"/>
    <n v="0.5"/>
    <x v="1"/>
    <n v="2500"/>
    <m/>
  </r>
  <r>
    <x v="1"/>
    <x v="13"/>
    <x v="13"/>
    <x v="16"/>
    <x v="1634"/>
    <x v="5"/>
    <n v="0.5"/>
    <x v="1"/>
    <n v="4295"/>
    <m/>
  </r>
  <r>
    <x v="1"/>
    <x v="13"/>
    <x v="13"/>
    <x v="17"/>
    <x v="308"/>
    <x v="0"/>
    <n v="1"/>
    <x v="2"/>
    <n v="2500"/>
    <m/>
  </r>
  <r>
    <x v="1"/>
    <x v="13"/>
    <x v="13"/>
    <x v="17"/>
    <x v="217"/>
    <x v="0"/>
    <n v="1"/>
    <x v="1"/>
    <n v="1500"/>
    <m/>
  </r>
  <r>
    <x v="1"/>
    <x v="13"/>
    <x v="13"/>
    <x v="17"/>
    <x v="1625"/>
    <x v="0"/>
    <n v="6"/>
    <x v="1"/>
    <n v="1500"/>
    <m/>
  </r>
  <r>
    <x v="1"/>
    <x v="13"/>
    <x v="13"/>
    <x v="17"/>
    <x v="220"/>
    <x v="0"/>
    <n v="0.5"/>
    <x v="1"/>
    <n v="18000"/>
    <m/>
  </r>
  <r>
    <x v="1"/>
    <x v="13"/>
    <x v="13"/>
    <x v="17"/>
    <x v="453"/>
    <x v="0"/>
    <n v="1"/>
    <x v="1"/>
    <n v="899"/>
    <m/>
  </r>
  <r>
    <x v="1"/>
    <x v="13"/>
    <x v="13"/>
    <x v="17"/>
    <x v="1627"/>
    <x v="1"/>
    <n v="1"/>
    <x v="0"/>
    <n v="3600"/>
    <m/>
  </r>
  <r>
    <x v="1"/>
    <x v="13"/>
    <x v="13"/>
    <x v="17"/>
    <x v="1628"/>
    <x v="1"/>
    <n v="1"/>
    <x v="0"/>
    <n v="4835"/>
    <m/>
  </r>
  <r>
    <x v="1"/>
    <x v="13"/>
    <x v="13"/>
    <x v="17"/>
    <x v="18"/>
    <x v="1"/>
    <n v="2"/>
    <x v="0"/>
    <n v="400"/>
    <m/>
  </r>
  <r>
    <x v="1"/>
    <x v="13"/>
    <x v="13"/>
    <x v="17"/>
    <x v="1629"/>
    <x v="1"/>
    <n v="1"/>
    <x v="0"/>
    <n v="4986"/>
    <m/>
  </r>
  <r>
    <x v="1"/>
    <x v="13"/>
    <x v="13"/>
    <x v="17"/>
    <x v="1630"/>
    <x v="1"/>
    <n v="1"/>
    <x v="2"/>
    <n v="3679"/>
    <m/>
  </r>
  <r>
    <x v="1"/>
    <x v="13"/>
    <x v="13"/>
    <x v="17"/>
    <x v="1631"/>
    <x v="1"/>
    <n v="4"/>
    <x v="0"/>
    <n v="240"/>
    <m/>
  </r>
  <r>
    <x v="1"/>
    <x v="13"/>
    <x v="13"/>
    <x v="17"/>
    <x v="899"/>
    <x v="1"/>
    <n v="4"/>
    <x v="0"/>
    <n v="180"/>
    <m/>
  </r>
  <r>
    <x v="1"/>
    <x v="13"/>
    <x v="13"/>
    <x v="17"/>
    <x v="639"/>
    <x v="1"/>
    <n v="1"/>
    <x v="0"/>
    <n v="1800"/>
    <m/>
  </r>
  <r>
    <x v="1"/>
    <x v="13"/>
    <x v="13"/>
    <x v="17"/>
    <x v="1632"/>
    <x v="1"/>
    <n v="1"/>
    <x v="0"/>
    <n v="3600"/>
    <m/>
  </r>
  <r>
    <x v="1"/>
    <x v="13"/>
    <x v="13"/>
    <x v="17"/>
    <x v="22"/>
    <x v="1"/>
    <n v="0.5"/>
    <x v="0"/>
    <n v="1500"/>
    <m/>
  </r>
  <r>
    <x v="1"/>
    <x v="13"/>
    <x v="13"/>
    <x v="17"/>
    <x v="642"/>
    <x v="1"/>
    <n v="2"/>
    <x v="0"/>
    <n v="850"/>
    <m/>
  </r>
  <r>
    <x v="1"/>
    <x v="13"/>
    <x v="13"/>
    <x v="17"/>
    <x v="1633"/>
    <x v="1"/>
    <n v="1"/>
    <x v="0"/>
    <n v="20400"/>
    <m/>
  </r>
  <r>
    <x v="1"/>
    <x v="13"/>
    <x v="13"/>
    <x v="17"/>
    <x v="643"/>
    <x v="1"/>
    <n v="1"/>
    <x v="0"/>
    <n v="12000"/>
    <m/>
  </r>
  <r>
    <x v="1"/>
    <x v="13"/>
    <x v="13"/>
    <x v="17"/>
    <x v="94"/>
    <x v="1"/>
    <n v="6"/>
    <x v="0"/>
    <n v="525"/>
    <m/>
  </r>
  <r>
    <x v="1"/>
    <x v="13"/>
    <x v="13"/>
    <x v="17"/>
    <x v="213"/>
    <x v="5"/>
    <n v="6"/>
    <x v="0"/>
    <n v="200"/>
    <m/>
  </r>
  <r>
    <x v="1"/>
    <x v="13"/>
    <x v="13"/>
    <x v="17"/>
    <x v="1457"/>
    <x v="5"/>
    <n v="1"/>
    <x v="1"/>
    <n v="8000"/>
    <m/>
  </r>
  <r>
    <x v="1"/>
    <x v="13"/>
    <x v="13"/>
    <x v="17"/>
    <x v="37"/>
    <x v="5"/>
    <n v="0.25"/>
    <x v="1"/>
    <n v="9992"/>
    <m/>
  </r>
  <r>
    <x v="1"/>
    <x v="13"/>
    <x v="13"/>
    <x v="18"/>
    <x v="308"/>
    <x v="0"/>
    <n v="1"/>
    <x v="2"/>
    <n v="2500"/>
    <m/>
  </r>
  <r>
    <x v="1"/>
    <x v="13"/>
    <x v="13"/>
    <x v="18"/>
    <x v="217"/>
    <x v="0"/>
    <n v="1"/>
    <x v="1"/>
    <n v="1500"/>
    <m/>
  </r>
  <r>
    <x v="1"/>
    <x v="13"/>
    <x v="13"/>
    <x v="18"/>
    <x v="1625"/>
    <x v="0"/>
    <n v="6"/>
    <x v="1"/>
    <n v="1500"/>
    <m/>
  </r>
  <r>
    <x v="1"/>
    <x v="13"/>
    <x v="13"/>
    <x v="18"/>
    <x v="662"/>
    <x v="0"/>
    <n v="1"/>
    <x v="1"/>
    <n v="3600"/>
    <m/>
  </r>
  <r>
    <x v="1"/>
    <x v="13"/>
    <x v="13"/>
    <x v="18"/>
    <x v="220"/>
    <x v="0"/>
    <n v="0.5"/>
    <x v="1"/>
    <n v="18000"/>
    <m/>
  </r>
  <r>
    <x v="1"/>
    <x v="13"/>
    <x v="13"/>
    <x v="18"/>
    <x v="706"/>
    <x v="0"/>
    <n v="1"/>
    <x v="1"/>
    <n v="4200"/>
    <m/>
  </r>
  <r>
    <x v="1"/>
    <x v="13"/>
    <x v="13"/>
    <x v="18"/>
    <x v="663"/>
    <x v="0"/>
    <n v="1"/>
    <x v="1"/>
    <n v="3200"/>
    <m/>
  </r>
  <r>
    <x v="1"/>
    <x v="13"/>
    <x v="13"/>
    <x v="18"/>
    <x v="453"/>
    <x v="0"/>
    <n v="1"/>
    <x v="1"/>
    <n v="899"/>
    <m/>
  </r>
  <r>
    <x v="1"/>
    <x v="13"/>
    <x v="13"/>
    <x v="18"/>
    <x v="1627"/>
    <x v="1"/>
    <n v="1"/>
    <x v="0"/>
    <n v="3600"/>
    <m/>
  </r>
  <r>
    <x v="1"/>
    <x v="13"/>
    <x v="13"/>
    <x v="18"/>
    <x v="1628"/>
    <x v="1"/>
    <n v="1"/>
    <x v="0"/>
    <n v="4835"/>
    <m/>
  </r>
  <r>
    <x v="1"/>
    <x v="13"/>
    <x v="13"/>
    <x v="18"/>
    <x v="18"/>
    <x v="1"/>
    <n v="2"/>
    <x v="0"/>
    <n v="400"/>
    <m/>
  </r>
  <r>
    <x v="1"/>
    <x v="13"/>
    <x v="13"/>
    <x v="18"/>
    <x v="1629"/>
    <x v="1"/>
    <n v="1"/>
    <x v="0"/>
    <n v="4986"/>
    <m/>
  </r>
  <r>
    <x v="1"/>
    <x v="13"/>
    <x v="13"/>
    <x v="18"/>
    <x v="1630"/>
    <x v="1"/>
    <n v="1"/>
    <x v="2"/>
    <n v="3679"/>
    <m/>
  </r>
  <r>
    <x v="1"/>
    <x v="13"/>
    <x v="13"/>
    <x v="18"/>
    <x v="1631"/>
    <x v="1"/>
    <n v="4"/>
    <x v="0"/>
    <n v="240"/>
    <m/>
  </r>
  <r>
    <x v="1"/>
    <x v="13"/>
    <x v="13"/>
    <x v="18"/>
    <x v="899"/>
    <x v="1"/>
    <n v="4"/>
    <x v="0"/>
    <n v="180"/>
    <m/>
  </r>
  <r>
    <x v="1"/>
    <x v="13"/>
    <x v="13"/>
    <x v="18"/>
    <x v="639"/>
    <x v="1"/>
    <n v="1"/>
    <x v="0"/>
    <n v="1800"/>
    <m/>
  </r>
  <r>
    <x v="1"/>
    <x v="13"/>
    <x v="13"/>
    <x v="18"/>
    <x v="1632"/>
    <x v="1"/>
    <n v="1"/>
    <x v="0"/>
    <n v="3600"/>
    <m/>
  </r>
  <r>
    <x v="1"/>
    <x v="13"/>
    <x v="13"/>
    <x v="18"/>
    <x v="22"/>
    <x v="1"/>
    <n v="0.5"/>
    <x v="0"/>
    <n v="1500"/>
    <m/>
  </r>
  <r>
    <x v="1"/>
    <x v="13"/>
    <x v="13"/>
    <x v="18"/>
    <x v="642"/>
    <x v="1"/>
    <n v="2"/>
    <x v="0"/>
    <n v="850"/>
    <m/>
  </r>
  <r>
    <x v="1"/>
    <x v="13"/>
    <x v="13"/>
    <x v="18"/>
    <x v="1633"/>
    <x v="1"/>
    <n v="1"/>
    <x v="0"/>
    <n v="20400"/>
    <m/>
  </r>
  <r>
    <x v="1"/>
    <x v="13"/>
    <x v="13"/>
    <x v="18"/>
    <x v="643"/>
    <x v="1"/>
    <n v="1"/>
    <x v="0"/>
    <n v="12000"/>
    <m/>
  </r>
  <r>
    <x v="1"/>
    <x v="13"/>
    <x v="13"/>
    <x v="18"/>
    <x v="94"/>
    <x v="1"/>
    <n v="6"/>
    <x v="0"/>
    <n v="525"/>
    <m/>
  </r>
  <r>
    <x v="1"/>
    <x v="13"/>
    <x v="13"/>
    <x v="18"/>
    <x v="1637"/>
    <x v="7"/>
    <n v="1"/>
    <x v="0"/>
    <n v="6000"/>
    <m/>
  </r>
  <r>
    <x v="1"/>
    <x v="13"/>
    <x v="13"/>
    <x v="18"/>
    <x v="360"/>
    <x v="3"/>
    <n v="2"/>
    <x v="1"/>
    <n v="4600"/>
    <m/>
  </r>
  <r>
    <x v="1"/>
    <x v="13"/>
    <x v="13"/>
    <x v="18"/>
    <x v="1638"/>
    <x v="3"/>
    <n v="2"/>
    <x v="1"/>
    <n v="2500"/>
    <m/>
  </r>
  <r>
    <x v="1"/>
    <x v="13"/>
    <x v="13"/>
    <x v="18"/>
    <x v="213"/>
    <x v="5"/>
    <n v="6"/>
    <x v="0"/>
    <n v="200"/>
    <m/>
  </r>
  <r>
    <x v="1"/>
    <x v="13"/>
    <x v="13"/>
    <x v="18"/>
    <x v="1457"/>
    <x v="5"/>
    <n v="0.5"/>
    <x v="1"/>
    <n v="8000"/>
    <m/>
  </r>
  <r>
    <x v="1"/>
    <x v="13"/>
    <x v="13"/>
    <x v="18"/>
    <x v="37"/>
    <x v="5"/>
    <n v="0.25"/>
    <x v="1"/>
    <n v="9992"/>
    <m/>
  </r>
  <r>
    <x v="1"/>
    <x v="13"/>
    <x v="13"/>
    <x v="18"/>
    <x v="1639"/>
    <x v="5"/>
    <n v="0.5"/>
    <x v="1"/>
    <n v="8500"/>
    <m/>
  </r>
  <r>
    <x v="1"/>
    <x v="13"/>
    <x v="13"/>
    <x v="19"/>
    <x v="308"/>
    <x v="0"/>
    <n v="1"/>
    <x v="2"/>
    <n v="2500"/>
    <m/>
  </r>
  <r>
    <x v="1"/>
    <x v="13"/>
    <x v="13"/>
    <x v="19"/>
    <x v="217"/>
    <x v="0"/>
    <n v="1"/>
    <x v="1"/>
    <n v="1500"/>
    <m/>
  </r>
  <r>
    <x v="1"/>
    <x v="13"/>
    <x v="13"/>
    <x v="19"/>
    <x v="1625"/>
    <x v="0"/>
    <n v="6"/>
    <x v="1"/>
    <n v="1500"/>
    <m/>
  </r>
  <r>
    <x v="1"/>
    <x v="13"/>
    <x v="13"/>
    <x v="19"/>
    <x v="220"/>
    <x v="0"/>
    <n v="0.5"/>
    <x v="1"/>
    <n v="18000"/>
    <m/>
  </r>
  <r>
    <x v="1"/>
    <x v="13"/>
    <x v="13"/>
    <x v="19"/>
    <x v="1640"/>
    <x v="0"/>
    <n v="0.1"/>
    <x v="1"/>
    <n v="18000"/>
    <m/>
  </r>
  <r>
    <x v="1"/>
    <x v="13"/>
    <x v="13"/>
    <x v="19"/>
    <x v="1641"/>
    <x v="0"/>
    <n v="0.1"/>
    <x v="1"/>
    <n v="18000"/>
    <m/>
  </r>
  <r>
    <x v="1"/>
    <x v="13"/>
    <x v="13"/>
    <x v="19"/>
    <x v="453"/>
    <x v="0"/>
    <n v="1"/>
    <x v="1"/>
    <n v="899"/>
    <m/>
  </r>
  <r>
    <x v="1"/>
    <x v="13"/>
    <x v="13"/>
    <x v="19"/>
    <x v="1627"/>
    <x v="1"/>
    <n v="1"/>
    <x v="0"/>
    <n v="3600"/>
    <m/>
  </r>
  <r>
    <x v="1"/>
    <x v="13"/>
    <x v="13"/>
    <x v="19"/>
    <x v="1628"/>
    <x v="1"/>
    <n v="1"/>
    <x v="0"/>
    <n v="4835"/>
    <m/>
  </r>
  <r>
    <x v="1"/>
    <x v="13"/>
    <x v="13"/>
    <x v="19"/>
    <x v="18"/>
    <x v="1"/>
    <n v="2"/>
    <x v="0"/>
    <n v="400"/>
    <m/>
  </r>
  <r>
    <x v="1"/>
    <x v="13"/>
    <x v="13"/>
    <x v="19"/>
    <x v="1629"/>
    <x v="1"/>
    <n v="1"/>
    <x v="0"/>
    <n v="4986"/>
    <m/>
  </r>
  <r>
    <x v="1"/>
    <x v="13"/>
    <x v="13"/>
    <x v="19"/>
    <x v="1630"/>
    <x v="1"/>
    <n v="1"/>
    <x v="2"/>
    <n v="3679"/>
    <m/>
  </r>
  <r>
    <x v="1"/>
    <x v="13"/>
    <x v="13"/>
    <x v="19"/>
    <x v="1631"/>
    <x v="1"/>
    <n v="4"/>
    <x v="0"/>
    <n v="240"/>
    <m/>
  </r>
  <r>
    <x v="1"/>
    <x v="13"/>
    <x v="13"/>
    <x v="19"/>
    <x v="899"/>
    <x v="1"/>
    <n v="4"/>
    <x v="0"/>
    <n v="180"/>
    <m/>
  </r>
  <r>
    <x v="1"/>
    <x v="13"/>
    <x v="13"/>
    <x v="19"/>
    <x v="639"/>
    <x v="1"/>
    <n v="1"/>
    <x v="0"/>
    <n v="1800"/>
    <m/>
  </r>
  <r>
    <x v="1"/>
    <x v="13"/>
    <x v="13"/>
    <x v="19"/>
    <x v="1632"/>
    <x v="1"/>
    <n v="1"/>
    <x v="0"/>
    <n v="3600"/>
    <m/>
  </r>
  <r>
    <x v="1"/>
    <x v="13"/>
    <x v="13"/>
    <x v="19"/>
    <x v="22"/>
    <x v="1"/>
    <n v="0.5"/>
    <x v="0"/>
    <n v="1500"/>
    <m/>
  </r>
  <r>
    <x v="1"/>
    <x v="13"/>
    <x v="13"/>
    <x v="19"/>
    <x v="642"/>
    <x v="1"/>
    <n v="2"/>
    <x v="0"/>
    <n v="850"/>
    <m/>
  </r>
  <r>
    <x v="1"/>
    <x v="13"/>
    <x v="13"/>
    <x v="19"/>
    <x v="1633"/>
    <x v="1"/>
    <n v="1"/>
    <x v="0"/>
    <n v="20400"/>
    <m/>
  </r>
  <r>
    <x v="1"/>
    <x v="13"/>
    <x v="13"/>
    <x v="19"/>
    <x v="643"/>
    <x v="1"/>
    <n v="1"/>
    <x v="0"/>
    <n v="12000"/>
    <m/>
  </r>
  <r>
    <x v="1"/>
    <x v="13"/>
    <x v="13"/>
    <x v="19"/>
    <x v="94"/>
    <x v="1"/>
    <n v="6"/>
    <x v="0"/>
    <n v="525"/>
    <m/>
  </r>
  <r>
    <x v="1"/>
    <x v="13"/>
    <x v="13"/>
    <x v="19"/>
    <x v="1634"/>
    <x v="5"/>
    <n v="0.5"/>
    <x v="1"/>
    <n v="8000"/>
    <m/>
  </r>
  <r>
    <x v="1"/>
    <x v="13"/>
    <x v="13"/>
    <x v="19"/>
    <x v="37"/>
    <x v="5"/>
    <n v="0.25"/>
    <x v="1"/>
    <n v="9992"/>
    <m/>
  </r>
  <r>
    <x v="1"/>
    <x v="13"/>
    <x v="13"/>
    <x v="19"/>
    <x v="1639"/>
    <x v="5"/>
    <n v="0.5"/>
    <x v="1"/>
    <n v="8500"/>
    <m/>
  </r>
  <r>
    <x v="1"/>
    <x v="13"/>
    <x v="13"/>
    <x v="20"/>
    <x v="308"/>
    <x v="0"/>
    <n v="1"/>
    <x v="2"/>
    <n v="2500"/>
    <m/>
  </r>
  <r>
    <x v="1"/>
    <x v="13"/>
    <x v="13"/>
    <x v="20"/>
    <x v="1625"/>
    <x v="0"/>
    <n v="7"/>
    <x v="1"/>
    <n v="1500"/>
    <m/>
  </r>
  <r>
    <x v="1"/>
    <x v="13"/>
    <x v="13"/>
    <x v="20"/>
    <x v="220"/>
    <x v="0"/>
    <n v="0.5"/>
    <x v="1"/>
    <n v="18000"/>
    <m/>
  </r>
  <r>
    <x v="1"/>
    <x v="13"/>
    <x v="13"/>
    <x v="20"/>
    <x v="453"/>
    <x v="0"/>
    <n v="1"/>
    <x v="1"/>
    <n v="899"/>
    <m/>
  </r>
  <r>
    <x v="1"/>
    <x v="13"/>
    <x v="13"/>
    <x v="20"/>
    <x v="1627"/>
    <x v="1"/>
    <n v="1"/>
    <x v="0"/>
    <n v="3600"/>
    <m/>
  </r>
  <r>
    <x v="1"/>
    <x v="13"/>
    <x v="13"/>
    <x v="20"/>
    <x v="1628"/>
    <x v="1"/>
    <n v="1"/>
    <x v="0"/>
    <n v="4835"/>
    <m/>
  </r>
  <r>
    <x v="1"/>
    <x v="13"/>
    <x v="13"/>
    <x v="20"/>
    <x v="18"/>
    <x v="1"/>
    <n v="2"/>
    <x v="0"/>
    <n v="400"/>
    <m/>
  </r>
  <r>
    <x v="1"/>
    <x v="13"/>
    <x v="13"/>
    <x v="20"/>
    <x v="1629"/>
    <x v="1"/>
    <n v="1"/>
    <x v="0"/>
    <n v="4986"/>
    <m/>
  </r>
  <r>
    <x v="1"/>
    <x v="13"/>
    <x v="13"/>
    <x v="20"/>
    <x v="1630"/>
    <x v="1"/>
    <n v="1"/>
    <x v="2"/>
    <n v="3679"/>
    <m/>
  </r>
  <r>
    <x v="1"/>
    <x v="13"/>
    <x v="13"/>
    <x v="20"/>
    <x v="1631"/>
    <x v="1"/>
    <n v="4"/>
    <x v="0"/>
    <n v="240"/>
    <m/>
  </r>
  <r>
    <x v="1"/>
    <x v="13"/>
    <x v="13"/>
    <x v="20"/>
    <x v="899"/>
    <x v="1"/>
    <n v="4"/>
    <x v="0"/>
    <n v="180"/>
    <m/>
  </r>
  <r>
    <x v="1"/>
    <x v="13"/>
    <x v="13"/>
    <x v="20"/>
    <x v="639"/>
    <x v="1"/>
    <n v="1"/>
    <x v="0"/>
    <n v="1800"/>
    <m/>
  </r>
  <r>
    <x v="1"/>
    <x v="13"/>
    <x v="13"/>
    <x v="20"/>
    <x v="1632"/>
    <x v="1"/>
    <n v="1"/>
    <x v="0"/>
    <n v="3600"/>
    <m/>
  </r>
  <r>
    <x v="1"/>
    <x v="13"/>
    <x v="13"/>
    <x v="20"/>
    <x v="22"/>
    <x v="1"/>
    <n v="0.5"/>
    <x v="0"/>
    <n v="1500"/>
    <m/>
  </r>
  <r>
    <x v="1"/>
    <x v="13"/>
    <x v="13"/>
    <x v="20"/>
    <x v="642"/>
    <x v="1"/>
    <n v="2"/>
    <x v="0"/>
    <n v="850"/>
    <m/>
  </r>
  <r>
    <x v="1"/>
    <x v="13"/>
    <x v="13"/>
    <x v="20"/>
    <x v="1633"/>
    <x v="1"/>
    <n v="1"/>
    <x v="0"/>
    <n v="20400"/>
    <m/>
  </r>
  <r>
    <x v="1"/>
    <x v="13"/>
    <x v="13"/>
    <x v="20"/>
    <x v="643"/>
    <x v="1"/>
    <n v="1"/>
    <x v="0"/>
    <n v="12000"/>
    <m/>
  </r>
  <r>
    <x v="1"/>
    <x v="13"/>
    <x v="13"/>
    <x v="20"/>
    <x v="94"/>
    <x v="1"/>
    <n v="6"/>
    <x v="0"/>
    <n v="525"/>
    <m/>
  </r>
  <r>
    <x v="1"/>
    <x v="13"/>
    <x v="13"/>
    <x v="20"/>
    <x v="1634"/>
    <x v="5"/>
    <n v="0.5"/>
    <x v="1"/>
    <n v="8000"/>
    <m/>
  </r>
  <r>
    <x v="1"/>
    <x v="13"/>
    <x v="13"/>
    <x v="21"/>
    <x v="308"/>
    <x v="0"/>
    <n v="1"/>
    <x v="2"/>
    <n v="2500"/>
    <m/>
  </r>
  <r>
    <x v="1"/>
    <x v="13"/>
    <x v="13"/>
    <x v="21"/>
    <x v="1625"/>
    <x v="0"/>
    <n v="8"/>
    <x v="1"/>
    <n v="1500"/>
    <m/>
  </r>
  <r>
    <x v="1"/>
    <x v="13"/>
    <x v="13"/>
    <x v="21"/>
    <x v="220"/>
    <x v="0"/>
    <n v="0.5"/>
    <x v="1"/>
    <n v="18000"/>
    <m/>
  </r>
  <r>
    <x v="1"/>
    <x v="13"/>
    <x v="13"/>
    <x v="21"/>
    <x v="453"/>
    <x v="0"/>
    <n v="1"/>
    <x v="1"/>
    <n v="899"/>
    <m/>
  </r>
  <r>
    <x v="1"/>
    <x v="13"/>
    <x v="13"/>
    <x v="21"/>
    <x v="1627"/>
    <x v="1"/>
    <n v="1"/>
    <x v="0"/>
    <n v="3600"/>
    <m/>
  </r>
  <r>
    <x v="1"/>
    <x v="13"/>
    <x v="13"/>
    <x v="21"/>
    <x v="1628"/>
    <x v="1"/>
    <n v="1"/>
    <x v="0"/>
    <n v="4835"/>
    <m/>
  </r>
  <r>
    <x v="1"/>
    <x v="13"/>
    <x v="13"/>
    <x v="21"/>
    <x v="18"/>
    <x v="1"/>
    <n v="2"/>
    <x v="0"/>
    <n v="400"/>
    <m/>
  </r>
  <r>
    <x v="1"/>
    <x v="13"/>
    <x v="13"/>
    <x v="21"/>
    <x v="1629"/>
    <x v="1"/>
    <n v="1"/>
    <x v="0"/>
    <n v="4986"/>
    <m/>
  </r>
  <r>
    <x v="1"/>
    <x v="13"/>
    <x v="13"/>
    <x v="21"/>
    <x v="1630"/>
    <x v="1"/>
    <n v="1"/>
    <x v="2"/>
    <n v="3679"/>
    <m/>
  </r>
  <r>
    <x v="1"/>
    <x v="13"/>
    <x v="13"/>
    <x v="21"/>
    <x v="1631"/>
    <x v="1"/>
    <n v="4"/>
    <x v="0"/>
    <n v="240"/>
    <m/>
  </r>
  <r>
    <x v="1"/>
    <x v="13"/>
    <x v="13"/>
    <x v="21"/>
    <x v="899"/>
    <x v="1"/>
    <n v="4"/>
    <x v="0"/>
    <n v="180"/>
    <m/>
  </r>
  <r>
    <x v="1"/>
    <x v="13"/>
    <x v="13"/>
    <x v="21"/>
    <x v="639"/>
    <x v="1"/>
    <n v="1"/>
    <x v="0"/>
    <n v="1800"/>
    <m/>
  </r>
  <r>
    <x v="1"/>
    <x v="13"/>
    <x v="13"/>
    <x v="21"/>
    <x v="1632"/>
    <x v="1"/>
    <n v="1"/>
    <x v="0"/>
    <n v="3600"/>
    <m/>
  </r>
  <r>
    <x v="1"/>
    <x v="13"/>
    <x v="13"/>
    <x v="21"/>
    <x v="22"/>
    <x v="1"/>
    <n v="0.5"/>
    <x v="0"/>
    <n v="1500"/>
    <m/>
  </r>
  <r>
    <x v="1"/>
    <x v="13"/>
    <x v="13"/>
    <x v="21"/>
    <x v="642"/>
    <x v="1"/>
    <n v="2"/>
    <x v="0"/>
    <n v="850"/>
    <m/>
  </r>
  <r>
    <x v="1"/>
    <x v="13"/>
    <x v="13"/>
    <x v="21"/>
    <x v="1633"/>
    <x v="1"/>
    <n v="1"/>
    <x v="0"/>
    <n v="20400"/>
    <m/>
  </r>
  <r>
    <x v="1"/>
    <x v="13"/>
    <x v="13"/>
    <x v="21"/>
    <x v="643"/>
    <x v="1"/>
    <n v="1"/>
    <x v="0"/>
    <n v="12000"/>
    <m/>
  </r>
  <r>
    <x v="1"/>
    <x v="13"/>
    <x v="13"/>
    <x v="21"/>
    <x v="94"/>
    <x v="1"/>
    <n v="6"/>
    <x v="0"/>
    <n v="525"/>
    <m/>
  </r>
  <r>
    <x v="1"/>
    <x v="13"/>
    <x v="13"/>
    <x v="21"/>
    <x v="285"/>
    <x v="3"/>
    <n v="0.2"/>
    <x v="1"/>
    <n v="8000"/>
    <m/>
  </r>
  <r>
    <x v="1"/>
    <x v="13"/>
    <x v="13"/>
    <x v="21"/>
    <x v="1642"/>
    <x v="3"/>
    <n v="3"/>
    <x v="0"/>
    <n v="600"/>
    <m/>
  </r>
  <r>
    <x v="1"/>
    <x v="13"/>
    <x v="13"/>
    <x v="21"/>
    <x v="1643"/>
    <x v="3"/>
    <n v="1"/>
    <x v="0"/>
    <n v="1000"/>
    <m/>
  </r>
  <r>
    <x v="1"/>
    <x v="13"/>
    <x v="13"/>
    <x v="21"/>
    <x v="1644"/>
    <x v="3"/>
    <n v="3"/>
    <x v="1"/>
    <n v="1800"/>
    <m/>
  </r>
  <r>
    <x v="1"/>
    <x v="13"/>
    <x v="13"/>
    <x v="21"/>
    <x v="1634"/>
    <x v="5"/>
    <n v="0.5"/>
    <x v="1"/>
    <n v="8000"/>
    <m/>
  </r>
  <r>
    <x v="1"/>
    <x v="13"/>
    <x v="13"/>
    <x v="21"/>
    <x v="37"/>
    <x v="5"/>
    <n v="0.25"/>
    <x v="1"/>
    <n v="9992"/>
    <m/>
  </r>
  <r>
    <x v="1"/>
    <x v="13"/>
    <x v="13"/>
    <x v="21"/>
    <x v="1639"/>
    <x v="5"/>
    <n v="0.5"/>
    <x v="1"/>
    <n v="8500"/>
    <m/>
  </r>
  <r>
    <x v="1"/>
    <x v="13"/>
    <x v="13"/>
    <x v="22"/>
    <x v="308"/>
    <x v="0"/>
    <n v="1"/>
    <x v="2"/>
    <n v="2500"/>
    <m/>
  </r>
  <r>
    <x v="1"/>
    <x v="13"/>
    <x v="13"/>
    <x v="22"/>
    <x v="1645"/>
    <x v="0"/>
    <n v="1"/>
    <x v="1"/>
    <n v="3000"/>
    <m/>
  </r>
  <r>
    <x v="1"/>
    <x v="13"/>
    <x v="13"/>
    <x v="22"/>
    <x v="1625"/>
    <x v="0"/>
    <n v="6"/>
    <x v="1"/>
    <n v="1500"/>
    <m/>
  </r>
  <r>
    <x v="1"/>
    <x v="13"/>
    <x v="13"/>
    <x v="22"/>
    <x v="219"/>
    <x v="0"/>
    <n v="1"/>
    <x v="1"/>
    <n v="3000"/>
    <m/>
  </r>
  <r>
    <x v="1"/>
    <x v="13"/>
    <x v="13"/>
    <x v="22"/>
    <x v="220"/>
    <x v="0"/>
    <n v="0.5"/>
    <x v="1"/>
    <n v="18000"/>
    <m/>
  </r>
  <r>
    <x v="1"/>
    <x v="13"/>
    <x v="13"/>
    <x v="22"/>
    <x v="453"/>
    <x v="0"/>
    <n v="1"/>
    <x v="1"/>
    <n v="899"/>
    <m/>
  </r>
  <r>
    <x v="1"/>
    <x v="13"/>
    <x v="13"/>
    <x v="22"/>
    <x v="1646"/>
    <x v="0"/>
    <n v="1"/>
    <x v="1"/>
    <n v="6000"/>
    <m/>
  </r>
  <r>
    <x v="1"/>
    <x v="13"/>
    <x v="13"/>
    <x v="22"/>
    <x v="1627"/>
    <x v="1"/>
    <n v="1"/>
    <x v="0"/>
    <n v="3600"/>
    <m/>
  </r>
  <r>
    <x v="1"/>
    <x v="13"/>
    <x v="13"/>
    <x v="22"/>
    <x v="1628"/>
    <x v="1"/>
    <n v="1"/>
    <x v="0"/>
    <n v="4835"/>
    <m/>
  </r>
  <r>
    <x v="1"/>
    <x v="13"/>
    <x v="13"/>
    <x v="22"/>
    <x v="18"/>
    <x v="1"/>
    <n v="2"/>
    <x v="0"/>
    <n v="400"/>
    <m/>
  </r>
  <r>
    <x v="1"/>
    <x v="13"/>
    <x v="13"/>
    <x v="22"/>
    <x v="1629"/>
    <x v="1"/>
    <n v="1"/>
    <x v="0"/>
    <n v="4986"/>
    <m/>
  </r>
  <r>
    <x v="1"/>
    <x v="13"/>
    <x v="13"/>
    <x v="22"/>
    <x v="1630"/>
    <x v="1"/>
    <n v="1"/>
    <x v="2"/>
    <n v="3679"/>
    <m/>
  </r>
  <r>
    <x v="1"/>
    <x v="13"/>
    <x v="13"/>
    <x v="22"/>
    <x v="1631"/>
    <x v="1"/>
    <n v="4"/>
    <x v="0"/>
    <n v="240"/>
    <m/>
  </r>
  <r>
    <x v="1"/>
    <x v="13"/>
    <x v="13"/>
    <x v="22"/>
    <x v="899"/>
    <x v="1"/>
    <n v="4"/>
    <x v="0"/>
    <n v="180"/>
    <m/>
  </r>
  <r>
    <x v="1"/>
    <x v="13"/>
    <x v="13"/>
    <x v="22"/>
    <x v="639"/>
    <x v="1"/>
    <n v="1"/>
    <x v="0"/>
    <n v="1800"/>
    <m/>
  </r>
  <r>
    <x v="1"/>
    <x v="13"/>
    <x v="13"/>
    <x v="22"/>
    <x v="1632"/>
    <x v="1"/>
    <n v="1"/>
    <x v="0"/>
    <n v="3600"/>
    <m/>
  </r>
  <r>
    <x v="1"/>
    <x v="13"/>
    <x v="13"/>
    <x v="22"/>
    <x v="22"/>
    <x v="1"/>
    <n v="0.5"/>
    <x v="0"/>
    <n v="1500"/>
    <m/>
  </r>
  <r>
    <x v="1"/>
    <x v="13"/>
    <x v="13"/>
    <x v="22"/>
    <x v="642"/>
    <x v="1"/>
    <n v="2"/>
    <x v="0"/>
    <n v="850"/>
    <m/>
  </r>
  <r>
    <x v="1"/>
    <x v="13"/>
    <x v="13"/>
    <x v="22"/>
    <x v="1633"/>
    <x v="1"/>
    <n v="1"/>
    <x v="0"/>
    <n v="20400"/>
    <m/>
  </r>
  <r>
    <x v="1"/>
    <x v="13"/>
    <x v="13"/>
    <x v="22"/>
    <x v="643"/>
    <x v="1"/>
    <n v="1"/>
    <x v="0"/>
    <n v="12000"/>
    <m/>
  </r>
  <r>
    <x v="1"/>
    <x v="13"/>
    <x v="13"/>
    <x v="22"/>
    <x v="94"/>
    <x v="1"/>
    <n v="6"/>
    <x v="0"/>
    <n v="525"/>
    <m/>
  </r>
  <r>
    <x v="1"/>
    <x v="13"/>
    <x v="13"/>
    <x v="22"/>
    <x v="213"/>
    <x v="5"/>
    <n v="6"/>
    <x v="0"/>
    <n v="200"/>
    <m/>
  </r>
  <r>
    <x v="1"/>
    <x v="13"/>
    <x v="13"/>
    <x v="22"/>
    <x v="1634"/>
    <x v="5"/>
    <n v="0.5"/>
    <x v="1"/>
    <n v="8000"/>
    <m/>
  </r>
  <r>
    <x v="1"/>
    <x v="13"/>
    <x v="13"/>
    <x v="22"/>
    <x v="37"/>
    <x v="5"/>
    <n v="0.25"/>
    <x v="1"/>
    <n v="9992"/>
    <m/>
  </r>
  <r>
    <x v="1"/>
    <x v="13"/>
    <x v="13"/>
    <x v="22"/>
    <x v="1639"/>
    <x v="5"/>
    <n v="0.5"/>
    <x v="1"/>
    <n v="8500"/>
    <m/>
  </r>
  <r>
    <x v="1"/>
    <x v="13"/>
    <x v="13"/>
    <x v="23"/>
    <x v="308"/>
    <x v="0"/>
    <n v="1"/>
    <x v="2"/>
    <n v="2500"/>
    <m/>
  </r>
  <r>
    <x v="1"/>
    <x v="13"/>
    <x v="13"/>
    <x v="23"/>
    <x v="325"/>
    <x v="0"/>
    <n v="0.5"/>
    <x v="1"/>
    <n v="12000"/>
    <m/>
  </r>
  <r>
    <x v="1"/>
    <x v="13"/>
    <x v="13"/>
    <x v="23"/>
    <x v="217"/>
    <x v="0"/>
    <n v="1"/>
    <x v="1"/>
    <n v="1500"/>
    <m/>
  </r>
  <r>
    <x v="1"/>
    <x v="13"/>
    <x v="13"/>
    <x v="23"/>
    <x v="326"/>
    <x v="0"/>
    <n v="1"/>
    <x v="1"/>
    <n v="2500"/>
    <m/>
  </r>
  <r>
    <x v="1"/>
    <x v="13"/>
    <x v="13"/>
    <x v="23"/>
    <x v="647"/>
    <x v="0"/>
    <n v="1"/>
    <x v="1"/>
    <n v="3000"/>
    <m/>
  </r>
  <r>
    <x v="1"/>
    <x v="13"/>
    <x v="13"/>
    <x v="23"/>
    <x v="1647"/>
    <x v="0"/>
    <n v="8"/>
    <x v="0"/>
    <n v="1500"/>
    <m/>
  </r>
  <r>
    <x v="1"/>
    <x v="13"/>
    <x v="13"/>
    <x v="23"/>
    <x v="171"/>
    <x v="0"/>
    <n v="0.1"/>
    <x v="1"/>
    <n v="45000"/>
    <m/>
  </r>
  <r>
    <x v="1"/>
    <x v="13"/>
    <x v="13"/>
    <x v="23"/>
    <x v="1152"/>
    <x v="0"/>
    <n v="1"/>
    <x v="1"/>
    <n v="1200"/>
    <m/>
  </r>
  <r>
    <x v="1"/>
    <x v="13"/>
    <x v="13"/>
    <x v="23"/>
    <x v="334"/>
    <x v="0"/>
    <n v="0.15"/>
    <x v="2"/>
    <n v="4000"/>
    <m/>
  </r>
  <r>
    <x v="1"/>
    <x v="13"/>
    <x v="13"/>
    <x v="23"/>
    <x v="1625"/>
    <x v="0"/>
    <n v="7"/>
    <x v="1"/>
    <n v="1500"/>
    <m/>
  </r>
  <r>
    <x v="1"/>
    <x v="13"/>
    <x v="13"/>
    <x v="23"/>
    <x v="220"/>
    <x v="0"/>
    <n v="0.5"/>
    <x v="1"/>
    <n v="18000"/>
    <m/>
  </r>
  <r>
    <x v="1"/>
    <x v="13"/>
    <x v="13"/>
    <x v="23"/>
    <x v="453"/>
    <x v="0"/>
    <n v="1"/>
    <x v="1"/>
    <n v="899"/>
    <m/>
  </r>
  <r>
    <x v="1"/>
    <x v="13"/>
    <x v="13"/>
    <x v="23"/>
    <x v="1627"/>
    <x v="1"/>
    <n v="1"/>
    <x v="0"/>
    <n v="3600"/>
    <m/>
  </r>
  <r>
    <x v="1"/>
    <x v="13"/>
    <x v="13"/>
    <x v="23"/>
    <x v="1628"/>
    <x v="1"/>
    <n v="1"/>
    <x v="0"/>
    <n v="4835"/>
    <m/>
  </r>
  <r>
    <x v="1"/>
    <x v="13"/>
    <x v="13"/>
    <x v="23"/>
    <x v="18"/>
    <x v="1"/>
    <n v="2"/>
    <x v="0"/>
    <n v="400"/>
    <m/>
  </r>
  <r>
    <x v="1"/>
    <x v="13"/>
    <x v="13"/>
    <x v="23"/>
    <x v="1629"/>
    <x v="1"/>
    <n v="1"/>
    <x v="0"/>
    <n v="4986"/>
    <m/>
  </r>
  <r>
    <x v="1"/>
    <x v="13"/>
    <x v="13"/>
    <x v="23"/>
    <x v="1630"/>
    <x v="1"/>
    <n v="1"/>
    <x v="2"/>
    <n v="3679"/>
    <m/>
  </r>
  <r>
    <x v="1"/>
    <x v="13"/>
    <x v="13"/>
    <x v="23"/>
    <x v="1631"/>
    <x v="1"/>
    <n v="4"/>
    <x v="0"/>
    <n v="240"/>
    <m/>
  </r>
  <r>
    <x v="1"/>
    <x v="13"/>
    <x v="13"/>
    <x v="23"/>
    <x v="899"/>
    <x v="1"/>
    <n v="4"/>
    <x v="0"/>
    <n v="180"/>
    <m/>
  </r>
  <r>
    <x v="1"/>
    <x v="13"/>
    <x v="13"/>
    <x v="23"/>
    <x v="639"/>
    <x v="1"/>
    <n v="1"/>
    <x v="0"/>
    <n v="1800"/>
    <m/>
  </r>
  <r>
    <x v="1"/>
    <x v="13"/>
    <x v="13"/>
    <x v="23"/>
    <x v="1632"/>
    <x v="1"/>
    <n v="1"/>
    <x v="0"/>
    <n v="3600"/>
    <m/>
  </r>
  <r>
    <x v="1"/>
    <x v="13"/>
    <x v="13"/>
    <x v="23"/>
    <x v="22"/>
    <x v="1"/>
    <n v="0.5"/>
    <x v="0"/>
    <n v="1500"/>
    <m/>
  </r>
  <r>
    <x v="1"/>
    <x v="13"/>
    <x v="13"/>
    <x v="23"/>
    <x v="642"/>
    <x v="1"/>
    <n v="2"/>
    <x v="0"/>
    <n v="850"/>
    <m/>
  </r>
  <r>
    <x v="1"/>
    <x v="13"/>
    <x v="13"/>
    <x v="23"/>
    <x v="1633"/>
    <x v="1"/>
    <n v="1"/>
    <x v="0"/>
    <n v="20400"/>
    <m/>
  </r>
  <r>
    <x v="1"/>
    <x v="13"/>
    <x v="13"/>
    <x v="23"/>
    <x v="643"/>
    <x v="1"/>
    <n v="1"/>
    <x v="0"/>
    <n v="12000"/>
    <m/>
  </r>
  <r>
    <x v="1"/>
    <x v="13"/>
    <x v="13"/>
    <x v="23"/>
    <x v="94"/>
    <x v="1"/>
    <n v="6"/>
    <x v="0"/>
    <n v="525"/>
    <m/>
  </r>
  <r>
    <x v="1"/>
    <x v="13"/>
    <x v="13"/>
    <x v="23"/>
    <x v="30"/>
    <x v="3"/>
    <n v="1"/>
    <x v="1"/>
    <n v="2200"/>
    <m/>
  </r>
  <r>
    <x v="1"/>
    <x v="13"/>
    <x v="13"/>
    <x v="23"/>
    <x v="213"/>
    <x v="5"/>
    <n v="60"/>
    <x v="0"/>
    <n v="200"/>
    <m/>
  </r>
  <r>
    <x v="1"/>
    <x v="13"/>
    <x v="13"/>
    <x v="23"/>
    <x v="36"/>
    <x v="5"/>
    <n v="2"/>
    <x v="2"/>
    <n v="1500"/>
    <m/>
  </r>
  <r>
    <x v="1"/>
    <x v="13"/>
    <x v="13"/>
    <x v="23"/>
    <x v="1634"/>
    <x v="5"/>
    <n v="1"/>
    <x v="1"/>
    <n v="8000"/>
    <m/>
  </r>
  <r>
    <x v="1"/>
    <x v="13"/>
    <x v="13"/>
    <x v="23"/>
    <x v="37"/>
    <x v="5"/>
    <n v="0.25"/>
    <x v="1"/>
    <n v="9992"/>
    <m/>
  </r>
  <r>
    <x v="1"/>
    <x v="13"/>
    <x v="13"/>
    <x v="23"/>
    <x v="1639"/>
    <x v="5"/>
    <n v="0.5"/>
    <x v="1"/>
    <n v="8500"/>
    <m/>
  </r>
  <r>
    <x v="1"/>
    <x v="13"/>
    <x v="13"/>
    <x v="24"/>
    <x v="308"/>
    <x v="0"/>
    <n v="5"/>
    <x v="2"/>
    <n v="2500"/>
    <m/>
  </r>
  <r>
    <x v="1"/>
    <x v="13"/>
    <x v="13"/>
    <x v="24"/>
    <x v="325"/>
    <x v="0"/>
    <n v="0.5"/>
    <x v="1"/>
    <n v="12000"/>
    <m/>
  </r>
  <r>
    <x v="1"/>
    <x v="13"/>
    <x v="13"/>
    <x v="24"/>
    <x v="217"/>
    <x v="0"/>
    <n v="1"/>
    <x v="1"/>
    <n v="1500"/>
    <m/>
  </r>
  <r>
    <x v="1"/>
    <x v="13"/>
    <x v="13"/>
    <x v="24"/>
    <x v="326"/>
    <x v="0"/>
    <n v="1"/>
    <x v="1"/>
    <n v="2500"/>
    <m/>
  </r>
  <r>
    <x v="1"/>
    <x v="13"/>
    <x v="13"/>
    <x v="24"/>
    <x v="1647"/>
    <x v="0"/>
    <n v="8"/>
    <x v="0"/>
    <n v="1500"/>
    <m/>
  </r>
  <r>
    <x v="1"/>
    <x v="13"/>
    <x v="13"/>
    <x v="24"/>
    <x v="171"/>
    <x v="0"/>
    <n v="0.1"/>
    <x v="1"/>
    <n v="45000"/>
    <m/>
  </r>
  <r>
    <x v="1"/>
    <x v="13"/>
    <x v="13"/>
    <x v="24"/>
    <x v="1648"/>
    <x v="0"/>
    <n v="0.2"/>
    <x v="1"/>
    <n v="4500"/>
    <m/>
  </r>
  <r>
    <x v="1"/>
    <x v="13"/>
    <x v="13"/>
    <x v="24"/>
    <x v="1649"/>
    <x v="0"/>
    <n v="0.2"/>
    <x v="1"/>
    <n v="4000"/>
    <m/>
  </r>
  <r>
    <x v="1"/>
    <x v="13"/>
    <x v="13"/>
    <x v="24"/>
    <x v="1152"/>
    <x v="0"/>
    <n v="1"/>
    <x v="1"/>
    <n v="1200"/>
    <m/>
  </r>
  <r>
    <x v="1"/>
    <x v="13"/>
    <x v="13"/>
    <x v="24"/>
    <x v="334"/>
    <x v="0"/>
    <n v="0.15"/>
    <x v="2"/>
    <n v="4000"/>
    <m/>
  </r>
  <r>
    <x v="1"/>
    <x v="13"/>
    <x v="13"/>
    <x v="24"/>
    <x v="1625"/>
    <x v="0"/>
    <n v="5"/>
    <x v="1"/>
    <n v="1500"/>
    <m/>
  </r>
  <r>
    <x v="1"/>
    <x v="13"/>
    <x v="13"/>
    <x v="24"/>
    <x v="220"/>
    <x v="0"/>
    <n v="0.5"/>
    <x v="1"/>
    <n v="18000"/>
    <m/>
  </r>
  <r>
    <x v="1"/>
    <x v="13"/>
    <x v="13"/>
    <x v="24"/>
    <x v="340"/>
    <x v="0"/>
    <n v="0.2"/>
    <x v="1"/>
    <n v="40000"/>
    <m/>
  </r>
  <r>
    <x v="1"/>
    <x v="13"/>
    <x v="13"/>
    <x v="24"/>
    <x v="453"/>
    <x v="0"/>
    <n v="1"/>
    <x v="1"/>
    <n v="899"/>
    <m/>
  </r>
  <r>
    <x v="1"/>
    <x v="13"/>
    <x v="13"/>
    <x v="24"/>
    <x v="1627"/>
    <x v="1"/>
    <n v="1"/>
    <x v="0"/>
    <n v="3600"/>
    <m/>
  </r>
  <r>
    <x v="1"/>
    <x v="13"/>
    <x v="13"/>
    <x v="24"/>
    <x v="1628"/>
    <x v="1"/>
    <n v="1"/>
    <x v="0"/>
    <n v="4835"/>
    <m/>
  </r>
  <r>
    <x v="1"/>
    <x v="13"/>
    <x v="13"/>
    <x v="24"/>
    <x v="18"/>
    <x v="1"/>
    <n v="2"/>
    <x v="0"/>
    <n v="400"/>
    <m/>
  </r>
  <r>
    <x v="1"/>
    <x v="13"/>
    <x v="13"/>
    <x v="24"/>
    <x v="1629"/>
    <x v="1"/>
    <n v="1"/>
    <x v="0"/>
    <n v="4986"/>
    <m/>
  </r>
  <r>
    <x v="1"/>
    <x v="13"/>
    <x v="13"/>
    <x v="24"/>
    <x v="1630"/>
    <x v="1"/>
    <n v="1"/>
    <x v="2"/>
    <n v="3679"/>
    <m/>
  </r>
  <r>
    <x v="1"/>
    <x v="13"/>
    <x v="13"/>
    <x v="24"/>
    <x v="1631"/>
    <x v="1"/>
    <n v="4"/>
    <x v="0"/>
    <n v="240"/>
    <m/>
  </r>
  <r>
    <x v="1"/>
    <x v="13"/>
    <x v="13"/>
    <x v="24"/>
    <x v="899"/>
    <x v="1"/>
    <n v="4"/>
    <x v="0"/>
    <n v="180"/>
    <m/>
  </r>
  <r>
    <x v="1"/>
    <x v="13"/>
    <x v="13"/>
    <x v="24"/>
    <x v="639"/>
    <x v="1"/>
    <n v="1"/>
    <x v="0"/>
    <n v="1800"/>
    <m/>
  </r>
  <r>
    <x v="1"/>
    <x v="13"/>
    <x v="13"/>
    <x v="24"/>
    <x v="1632"/>
    <x v="1"/>
    <n v="1"/>
    <x v="0"/>
    <n v="3600"/>
    <m/>
  </r>
  <r>
    <x v="1"/>
    <x v="13"/>
    <x v="13"/>
    <x v="24"/>
    <x v="22"/>
    <x v="1"/>
    <n v="0.5"/>
    <x v="0"/>
    <n v="1500"/>
    <m/>
  </r>
  <r>
    <x v="1"/>
    <x v="13"/>
    <x v="13"/>
    <x v="24"/>
    <x v="642"/>
    <x v="1"/>
    <n v="2"/>
    <x v="0"/>
    <n v="850"/>
    <m/>
  </r>
  <r>
    <x v="1"/>
    <x v="13"/>
    <x v="13"/>
    <x v="24"/>
    <x v="1633"/>
    <x v="1"/>
    <n v="1"/>
    <x v="0"/>
    <n v="20400"/>
    <m/>
  </r>
  <r>
    <x v="1"/>
    <x v="13"/>
    <x v="13"/>
    <x v="24"/>
    <x v="643"/>
    <x v="1"/>
    <n v="1"/>
    <x v="0"/>
    <n v="12000"/>
    <m/>
  </r>
  <r>
    <x v="1"/>
    <x v="13"/>
    <x v="13"/>
    <x v="24"/>
    <x v="94"/>
    <x v="1"/>
    <n v="6"/>
    <x v="0"/>
    <n v="525"/>
    <m/>
  </r>
  <r>
    <x v="1"/>
    <x v="13"/>
    <x v="13"/>
    <x v="24"/>
    <x v="30"/>
    <x v="3"/>
    <n v="1"/>
    <x v="1"/>
    <n v="2200"/>
    <m/>
  </r>
  <r>
    <x v="1"/>
    <x v="13"/>
    <x v="13"/>
    <x v="24"/>
    <x v="213"/>
    <x v="5"/>
    <n v="30"/>
    <x v="0"/>
    <n v="200"/>
    <m/>
  </r>
  <r>
    <x v="1"/>
    <x v="13"/>
    <x v="13"/>
    <x v="24"/>
    <x v="36"/>
    <x v="5"/>
    <n v="4"/>
    <x v="2"/>
    <n v="1500"/>
    <m/>
  </r>
  <r>
    <x v="1"/>
    <x v="13"/>
    <x v="13"/>
    <x v="24"/>
    <x v="249"/>
    <x v="5"/>
    <n v="0.25"/>
    <x v="1"/>
    <n v="9992"/>
    <m/>
  </r>
  <r>
    <x v="1"/>
    <x v="13"/>
    <x v="13"/>
    <x v="24"/>
    <x v="1639"/>
    <x v="5"/>
    <n v="0.5"/>
    <x v="1"/>
    <n v="8500"/>
    <m/>
  </r>
  <r>
    <x v="1"/>
    <x v="13"/>
    <x v="13"/>
    <x v="25"/>
    <x v="308"/>
    <x v="0"/>
    <n v="1"/>
    <x v="2"/>
    <n v="2500"/>
    <m/>
  </r>
  <r>
    <x v="1"/>
    <x v="13"/>
    <x v="13"/>
    <x v="25"/>
    <x v="325"/>
    <x v="0"/>
    <n v="0.5"/>
    <x v="1"/>
    <n v="12000"/>
    <m/>
  </r>
  <r>
    <x v="1"/>
    <x v="13"/>
    <x v="13"/>
    <x v="25"/>
    <x v="217"/>
    <x v="0"/>
    <n v="2"/>
    <x v="1"/>
    <n v="1500"/>
    <m/>
  </r>
  <r>
    <x v="1"/>
    <x v="13"/>
    <x v="13"/>
    <x v="25"/>
    <x v="326"/>
    <x v="0"/>
    <n v="2"/>
    <x v="1"/>
    <n v="2500"/>
    <m/>
  </r>
  <r>
    <x v="1"/>
    <x v="13"/>
    <x v="13"/>
    <x v="25"/>
    <x v="334"/>
    <x v="0"/>
    <n v="0.2"/>
    <x v="2"/>
    <n v="4000"/>
    <m/>
  </r>
  <r>
    <x v="1"/>
    <x v="13"/>
    <x v="13"/>
    <x v="25"/>
    <x v="1625"/>
    <x v="0"/>
    <n v="6"/>
    <x v="1"/>
    <n v="1500"/>
    <m/>
  </r>
  <r>
    <x v="1"/>
    <x v="13"/>
    <x v="13"/>
    <x v="25"/>
    <x v="220"/>
    <x v="0"/>
    <n v="0.5"/>
    <x v="1"/>
    <n v="18000"/>
    <m/>
  </r>
  <r>
    <x v="1"/>
    <x v="13"/>
    <x v="13"/>
    <x v="25"/>
    <x v="340"/>
    <x v="0"/>
    <n v="0.5"/>
    <x v="1"/>
    <n v="40000"/>
    <m/>
  </r>
  <r>
    <x v="1"/>
    <x v="13"/>
    <x v="13"/>
    <x v="25"/>
    <x v="1627"/>
    <x v="1"/>
    <n v="1"/>
    <x v="0"/>
    <n v="3600"/>
    <m/>
  </r>
  <r>
    <x v="1"/>
    <x v="13"/>
    <x v="13"/>
    <x v="25"/>
    <x v="1628"/>
    <x v="1"/>
    <n v="1"/>
    <x v="0"/>
    <n v="4835"/>
    <m/>
  </r>
  <r>
    <x v="1"/>
    <x v="13"/>
    <x v="13"/>
    <x v="25"/>
    <x v="18"/>
    <x v="1"/>
    <n v="2"/>
    <x v="0"/>
    <n v="400"/>
    <m/>
  </r>
  <r>
    <x v="1"/>
    <x v="13"/>
    <x v="13"/>
    <x v="25"/>
    <x v="1629"/>
    <x v="1"/>
    <n v="1"/>
    <x v="0"/>
    <n v="4986"/>
    <m/>
  </r>
  <r>
    <x v="1"/>
    <x v="13"/>
    <x v="13"/>
    <x v="25"/>
    <x v="1630"/>
    <x v="1"/>
    <n v="1"/>
    <x v="2"/>
    <n v="3679"/>
    <m/>
  </r>
  <r>
    <x v="1"/>
    <x v="13"/>
    <x v="13"/>
    <x v="25"/>
    <x v="1631"/>
    <x v="1"/>
    <n v="4"/>
    <x v="0"/>
    <n v="240"/>
    <m/>
  </r>
  <r>
    <x v="1"/>
    <x v="13"/>
    <x v="13"/>
    <x v="25"/>
    <x v="899"/>
    <x v="1"/>
    <n v="4"/>
    <x v="0"/>
    <n v="180"/>
    <m/>
  </r>
  <r>
    <x v="1"/>
    <x v="13"/>
    <x v="13"/>
    <x v="25"/>
    <x v="639"/>
    <x v="1"/>
    <n v="1"/>
    <x v="0"/>
    <n v="1800"/>
    <m/>
  </r>
  <r>
    <x v="1"/>
    <x v="13"/>
    <x v="13"/>
    <x v="25"/>
    <x v="1632"/>
    <x v="1"/>
    <n v="1"/>
    <x v="0"/>
    <n v="3600"/>
    <m/>
  </r>
  <r>
    <x v="1"/>
    <x v="13"/>
    <x v="13"/>
    <x v="25"/>
    <x v="22"/>
    <x v="1"/>
    <n v="0.5"/>
    <x v="0"/>
    <n v="1500"/>
    <m/>
  </r>
  <r>
    <x v="1"/>
    <x v="13"/>
    <x v="13"/>
    <x v="25"/>
    <x v="642"/>
    <x v="1"/>
    <n v="2"/>
    <x v="0"/>
    <n v="850"/>
    <m/>
  </r>
  <r>
    <x v="1"/>
    <x v="13"/>
    <x v="13"/>
    <x v="25"/>
    <x v="1633"/>
    <x v="1"/>
    <n v="1"/>
    <x v="0"/>
    <n v="20400"/>
    <m/>
  </r>
  <r>
    <x v="1"/>
    <x v="13"/>
    <x v="13"/>
    <x v="25"/>
    <x v="643"/>
    <x v="1"/>
    <n v="1"/>
    <x v="0"/>
    <n v="12000"/>
    <m/>
  </r>
  <r>
    <x v="1"/>
    <x v="13"/>
    <x v="13"/>
    <x v="25"/>
    <x v="94"/>
    <x v="1"/>
    <n v="6"/>
    <x v="0"/>
    <n v="525"/>
    <m/>
  </r>
  <r>
    <x v="1"/>
    <x v="13"/>
    <x v="13"/>
    <x v="25"/>
    <x v="213"/>
    <x v="5"/>
    <n v="62"/>
    <x v="0"/>
    <n v="200"/>
    <m/>
  </r>
  <r>
    <x v="1"/>
    <x v="13"/>
    <x v="13"/>
    <x v="25"/>
    <x v="36"/>
    <x v="5"/>
    <n v="7"/>
    <x v="2"/>
    <n v="1500"/>
    <m/>
  </r>
  <r>
    <x v="1"/>
    <x v="13"/>
    <x v="13"/>
    <x v="25"/>
    <x v="1639"/>
    <x v="5"/>
    <n v="1"/>
    <x v="1"/>
    <n v="8500"/>
    <m/>
  </r>
  <r>
    <x v="1"/>
    <x v="13"/>
    <x v="13"/>
    <x v="26"/>
    <x v="308"/>
    <x v="0"/>
    <n v="1"/>
    <x v="2"/>
    <n v="2500"/>
    <m/>
  </r>
  <r>
    <x v="1"/>
    <x v="13"/>
    <x v="13"/>
    <x v="26"/>
    <x v="217"/>
    <x v="0"/>
    <n v="2"/>
    <x v="1"/>
    <n v="1500"/>
    <m/>
  </r>
  <r>
    <x v="1"/>
    <x v="13"/>
    <x v="13"/>
    <x v="26"/>
    <x v="326"/>
    <x v="0"/>
    <n v="1"/>
    <x v="1"/>
    <n v="2500"/>
    <m/>
  </r>
  <r>
    <x v="1"/>
    <x v="13"/>
    <x v="13"/>
    <x v="26"/>
    <x v="1647"/>
    <x v="0"/>
    <n v="8"/>
    <x v="0"/>
    <n v="1500"/>
    <m/>
  </r>
  <r>
    <x v="1"/>
    <x v="13"/>
    <x v="13"/>
    <x v="26"/>
    <x v="171"/>
    <x v="0"/>
    <n v="0.1"/>
    <x v="1"/>
    <n v="45000"/>
    <m/>
  </r>
  <r>
    <x v="1"/>
    <x v="13"/>
    <x v="13"/>
    <x v="26"/>
    <x v="1649"/>
    <x v="0"/>
    <n v="0.2"/>
    <x v="1"/>
    <n v="4000"/>
    <m/>
  </r>
  <r>
    <x v="1"/>
    <x v="13"/>
    <x v="13"/>
    <x v="26"/>
    <x v="1152"/>
    <x v="0"/>
    <n v="1"/>
    <x v="1"/>
    <n v="1200"/>
    <m/>
  </r>
  <r>
    <x v="1"/>
    <x v="13"/>
    <x v="13"/>
    <x v="26"/>
    <x v="334"/>
    <x v="0"/>
    <n v="0.1"/>
    <x v="2"/>
    <n v="4000"/>
    <m/>
  </r>
  <r>
    <x v="1"/>
    <x v="13"/>
    <x v="13"/>
    <x v="26"/>
    <x v="1625"/>
    <x v="0"/>
    <n v="7"/>
    <x v="1"/>
    <n v="1500"/>
    <m/>
  </r>
  <r>
    <x v="1"/>
    <x v="13"/>
    <x v="13"/>
    <x v="26"/>
    <x v="220"/>
    <x v="0"/>
    <n v="0.5"/>
    <x v="1"/>
    <n v="18000"/>
    <m/>
  </r>
  <r>
    <x v="1"/>
    <x v="13"/>
    <x v="13"/>
    <x v="26"/>
    <x v="340"/>
    <x v="0"/>
    <n v="0.2"/>
    <x v="1"/>
    <n v="40000"/>
    <m/>
  </r>
  <r>
    <x v="1"/>
    <x v="13"/>
    <x v="13"/>
    <x v="26"/>
    <x v="453"/>
    <x v="0"/>
    <n v="1"/>
    <x v="1"/>
    <n v="899"/>
    <m/>
  </r>
  <r>
    <x v="1"/>
    <x v="13"/>
    <x v="13"/>
    <x v="26"/>
    <x v="1627"/>
    <x v="1"/>
    <n v="1"/>
    <x v="0"/>
    <n v="3600"/>
    <m/>
  </r>
  <r>
    <x v="1"/>
    <x v="13"/>
    <x v="13"/>
    <x v="26"/>
    <x v="1628"/>
    <x v="1"/>
    <n v="1"/>
    <x v="0"/>
    <n v="4835"/>
    <m/>
  </r>
  <r>
    <x v="1"/>
    <x v="13"/>
    <x v="13"/>
    <x v="26"/>
    <x v="18"/>
    <x v="1"/>
    <n v="2"/>
    <x v="0"/>
    <n v="400"/>
    <m/>
  </r>
  <r>
    <x v="1"/>
    <x v="13"/>
    <x v="13"/>
    <x v="26"/>
    <x v="1629"/>
    <x v="1"/>
    <n v="1"/>
    <x v="0"/>
    <n v="4986"/>
    <m/>
  </r>
  <r>
    <x v="1"/>
    <x v="13"/>
    <x v="13"/>
    <x v="26"/>
    <x v="1630"/>
    <x v="1"/>
    <n v="1"/>
    <x v="2"/>
    <n v="3679"/>
    <m/>
  </r>
  <r>
    <x v="1"/>
    <x v="13"/>
    <x v="13"/>
    <x v="26"/>
    <x v="1631"/>
    <x v="1"/>
    <n v="4"/>
    <x v="0"/>
    <n v="240"/>
    <m/>
  </r>
  <r>
    <x v="1"/>
    <x v="13"/>
    <x v="13"/>
    <x v="26"/>
    <x v="899"/>
    <x v="1"/>
    <n v="4"/>
    <x v="0"/>
    <n v="180"/>
    <m/>
  </r>
  <r>
    <x v="1"/>
    <x v="13"/>
    <x v="13"/>
    <x v="26"/>
    <x v="639"/>
    <x v="1"/>
    <n v="1"/>
    <x v="0"/>
    <n v="1800"/>
    <m/>
  </r>
  <r>
    <x v="1"/>
    <x v="13"/>
    <x v="13"/>
    <x v="26"/>
    <x v="1632"/>
    <x v="1"/>
    <n v="1"/>
    <x v="0"/>
    <n v="3600"/>
    <m/>
  </r>
  <r>
    <x v="1"/>
    <x v="13"/>
    <x v="13"/>
    <x v="26"/>
    <x v="22"/>
    <x v="1"/>
    <n v="0.5"/>
    <x v="0"/>
    <n v="1500"/>
    <m/>
  </r>
  <r>
    <x v="1"/>
    <x v="13"/>
    <x v="13"/>
    <x v="26"/>
    <x v="642"/>
    <x v="1"/>
    <n v="2"/>
    <x v="0"/>
    <n v="850"/>
    <m/>
  </r>
  <r>
    <x v="1"/>
    <x v="13"/>
    <x v="13"/>
    <x v="26"/>
    <x v="1633"/>
    <x v="1"/>
    <n v="1"/>
    <x v="0"/>
    <n v="20400"/>
    <m/>
  </r>
  <r>
    <x v="1"/>
    <x v="13"/>
    <x v="13"/>
    <x v="26"/>
    <x v="643"/>
    <x v="1"/>
    <n v="1"/>
    <x v="0"/>
    <n v="12000"/>
    <m/>
  </r>
  <r>
    <x v="1"/>
    <x v="13"/>
    <x v="13"/>
    <x v="26"/>
    <x v="94"/>
    <x v="1"/>
    <n v="6"/>
    <x v="0"/>
    <n v="525"/>
    <m/>
  </r>
  <r>
    <x v="1"/>
    <x v="13"/>
    <x v="13"/>
    <x v="26"/>
    <x v="978"/>
    <x v="7"/>
    <n v="1.5"/>
    <x v="1"/>
    <n v="13000"/>
    <m/>
  </r>
  <r>
    <x v="1"/>
    <x v="13"/>
    <x v="13"/>
    <x v="26"/>
    <x v="573"/>
    <x v="3"/>
    <n v="4"/>
    <x v="1"/>
    <n v="3000"/>
    <m/>
  </r>
  <r>
    <x v="1"/>
    <x v="13"/>
    <x v="13"/>
    <x v="26"/>
    <x v="265"/>
    <x v="5"/>
    <n v="1"/>
    <x v="2"/>
    <n v="4200"/>
    <m/>
  </r>
  <r>
    <x v="1"/>
    <x v="13"/>
    <x v="13"/>
    <x v="26"/>
    <x v="213"/>
    <x v="5"/>
    <n v="30"/>
    <x v="0"/>
    <n v="200"/>
    <m/>
  </r>
  <r>
    <x v="1"/>
    <x v="13"/>
    <x v="13"/>
    <x v="26"/>
    <x v="36"/>
    <x v="5"/>
    <n v="4"/>
    <x v="2"/>
    <n v="1500"/>
    <m/>
  </r>
  <r>
    <x v="1"/>
    <x v="13"/>
    <x v="13"/>
    <x v="26"/>
    <x v="249"/>
    <x v="5"/>
    <n v="0.5"/>
    <x v="1"/>
    <n v="9992"/>
    <m/>
  </r>
  <r>
    <x v="1"/>
    <x v="13"/>
    <x v="13"/>
    <x v="26"/>
    <x v="1650"/>
    <x v="5"/>
    <n v="3"/>
    <x v="1"/>
    <n v="10000"/>
    <m/>
  </r>
  <r>
    <x v="1"/>
    <x v="13"/>
    <x v="13"/>
    <x v="26"/>
    <x v="1639"/>
    <x v="5"/>
    <n v="0.5"/>
    <x v="1"/>
    <n v="8500"/>
    <m/>
  </r>
  <r>
    <x v="1"/>
    <x v="13"/>
    <x v="13"/>
    <x v="26"/>
    <x v="294"/>
    <x v="5"/>
    <n v="2"/>
    <x v="1"/>
    <n v="15000"/>
    <m/>
  </r>
  <r>
    <x v="1"/>
    <x v="13"/>
    <x v="13"/>
    <x v="27"/>
    <x v="308"/>
    <x v="0"/>
    <n v="1"/>
    <x v="2"/>
    <n v="2500"/>
    <m/>
  </r>
  <r>
    <x v="1"/>
    <x v="13"/>
    <x v="13"/>
    <x v="27"/>
    <x v="217"/>
    <x v="0"/>
    <n v="1"/>
    <x v="1"/>
    <n v="1500"/>
    <m/>
  </r>
  <r>
    <x v="1"/>
    <x v="13"/>
    <x v="13"/>
    <x v="27"/>
    <x v="1647"/>
    <x v="0"/>
    <n v="8"/>
    <x v="0"/>
    <n v="1500"/>
    <m/>
  </r>
  <r>
    <x v="1"/>
    <x v="13"/>
    <x v="13"/>
    <x v="27"/>
    <x v="171"/>
    <x v="0"/>
    <n v="0.1"/>
    <x v="1"/>
    <n v="45000"/>
    <m/>
  </r>
  <r>
    <x v="1"/>
    <x v="13"/>
    <x v="13"/>
    <x v="27"/>
    <x v="1651"/>
    <x v="0"/>
    <n v="1"/>
    <x v="0"/>
    <n v="2000"/>
    <m/>
  </r>
  <r>
    <x v="1"/>
    <x v="13"/>
    <x v="13"/>
    <x v="27"/>
    <x v="1649"/>
    <x v="0"/>
    <n v="0.2"/>
    <x v="1"/>
    <n v="4000"/>
    <m/>
  </r>
  <r>
    <x v="1"/>
    <x v="13"/>
    <x v="13"/>
    <x v="27"/>
    <x v="1152"/>
    <x v="0"/>
    <n v="2"/>
    <x v="1"/>
    <n v="1200"/>
    <m/>
  </r>
  <r>
    <x v="1"/>
    <x v="13"/>
    <x v="13"/>
    <x v="27"/>
    <x v="1652"/>
    <x v="0"/>
    <n v="2"/>
    <x v="0"/>
    <n v="3200"/>
    <m/>
  </r>
  <r>
    <x v="1"/>
    <x v="13"/>
    <x v="13"/>
    <x v="27"/>
    <x v="334"/>
    <x v="0"/>
    <n v="0.1"/>
    <x v="2"/>
    <n v="4000"/>
    <m/>
  </r>
  <r>
    <x v="1"/>
    <x v="13"/>
    <x v="13"/>
    <x v="27"/>
    <x v="1625"/>
    <x v="0"/>
    <n v="7"/>
    <x v="1"/>
    <n v="1500"/>
    <m/>
  </r>
  <r>
    <x v="1"/>
    <x v="13"/>
    <x v="13"/>
    <x v="27"/>
    <x v="220"/>
    <x v="0"/>
    <n v="0.5"/>
    <x v="1"/>
    <n v="18000"/>
    <m/>
  </r>
  <r>
    <x v="1"/>
    <x v="13"/>
    <x v="13"/>
    <x v="27"/>
    <x v="340"/>
    <x v="0"/>
    <n v="0.2"/>
    <x v="1"/>
    <n v="40000"/>
    <m/>
  </r>
  <r>
    <x v="1"/>
    <x v="13"/>
    <x v="13"/>
    <x v="27"/>
    <x v="1653"/>
    <x v="0"/>
    <n v="2"/>
    <x v="0"/>
    <n v="3500"/>
    <m/>
  </r>
  <r>
    <x v="1"/>
    <x v="13"/>
    <x v="13"/>
    <x v="27"/>
    <x v="453"/>
    <x v="0"/>
    <n v="1"/>
    <x v="1"/>
    <n v="899"/>
    <m/>
  </r>
  <r>
    <x v="1"/>
    <x v="13"/>
    <x v="13"/>
    <x v="27"/>
    <x v="1627"/>
    <x v="1"/>
    <n v="1"/>
    <x v="0"/>
    <n v="3600"/>
    <m/>
  </r>
  <r>
    <x v="1"/>
    <x v="13"/>
    <x v="13"/>
    <x v="27"/>
    <x v="1628"/>
    <x v="1"/>
    <n v="1"/>
    <x v="0"/>
    <n v="4835"/>
    <m/>
  </r>
  <r>
    <x v="1"/>
    <x v="13"/>
    <x v="13"/>
    <x v="27"/>
    <x v="18"/>
    <x v="1"/>
    <n v="2"/>
    <x v="0"/>
    <n v="400"/>
    <m/>
  </r>
  <r>
    <x v="1"/>
    <x v="13"/>
    <x v="13"/>
    <x v="27"/>
    <x v="1629"/>
    <x v="1"/>
    <n v="1"/>
    <x v="0"/>
    <n v="4986"/>
    <m/>
  </r>
  <r>
    <x v="1"/>
    <x v="13"/>
    <x v="13"/>
    <x v="27"/>
    <x v="1630"/>
    <x v="1"/>
    <n v="1"/>
    <x v="2"/>
    <n v="3679"/>
    <m/>
  </r>
  <r>
    <x v="1"/>
    <x v="13"/>
    <x v="13"/>
    <x v="27"/>
    <x v="1631"/>
    <x v="1"/>
    <n v="4"/>
    <x v="0"/>
    <n v="240"/>
    <m/>
  </r>
  <r>
    <x v="1"/>
    <x v="13"/>
    <x v="13"/>
    <x v="27"/>
    <x v="899"/>
    <x v="1"/>
    <n v="4"/>
    <x v="0"/>
    <n v="180"/>
    <m/>
  </r>
  <r>
    <x v="1"/>
    <x v="13"/>
    <x v="13"/>
    <x v="27"/>
    <x v="639"/>
    <x v="1"/>
    <n v="1"/>
    <x v="0"/>
    <n v="1800"/>
    <m/>
  </r>
  <r>
    <x v="1"/>
    <x v="13"/>
    <x v="13"/>
    <x v="27"/>
    <x v="1632"/>
    <x v="1"/>
    <n v="1"/>
    <x v="0"/>
    <n v="3600"/>
    <m/>
  </r>
  <r>
    <x v="1"/>
    <x v="13"/>
    <x v="13"/>
    <x v="27"/>
    <x v="22"/>
    <x v="1"/>
    <n v="0.5"/>
    <x v="0"/>
    <n v="1500"/>
    <m/>
  </r>
  <r>
    <x v="1"/>
    <x v="13"/>
    <x v="13"/>
    <x v="27"/>
    <x v="642"/>
    <x v="1"/>
    <n v="2"/>
    <x v="0"/>
    <n v="850"/>
    <m/>
  </r>
  <r>
    <x v="1"/>
    <x v="13"/>
    <x v="13"/>
    <x v="27"/>
    <x v="1633"/>
    <x v="1"/>
    <n v="1"/>
    <x v="0"/>
    <n v="20400"/>
    <m/>
  </r>
  <r>
    <x v="1"/>
    <x v="13"/>
    <x v="13"/>
    <x v="27"/>
    <x v="643"/>
    <x v="1"/>
    <n v="1"/>
    <x v="0"/>
    <n v="12000"/>
    <m/>
  </r>
  <r>
    <x v="1"/>
    <x v="13"/>
    <x v="13"/>
    <x v="27"/>
    <x v="94"/>
    <x v="1"/>
    <n v="6"/>
    <x v="0"/>
    <n v="525"/>
    <m/>
  </r>
  <r>
    <x v="1"/>
    <x v="13"/>
    <x v="13"/>
    <x v="27"/>
    <x v="978"/>
    <x v="7"/>
    <n v="1"/>
    <x v="1"/>
    <n v="13000"/>
    <m/>
  </r>
  <r>
    <x v="1"/>
    <x v="13"/>
    <x v="13"/>
    <x v="27"/>
    <x v="265"/>
    <x v="5"/>
    <n v="1"/>
    <x v="2"/>
    <n v="4200"/>
    <m/>
  </r>
  <r>
    <x v="1"/>
    <x v="13"/>
    <x v="13"/>
    <x v="27"/>
    <x v="213"/>
    <x v="5"/>
    <n v="12"/>
    <x v="0"/>
    <n v="200"/>
    <m/>
  </r>
  <r>
    <x v="1"/>
    <x v="13"/>
    <x v="13"/>
    <x v="27"/>
    <x v="249"/>
    <x v="5"/>
    <n v="0.25"/>
    <x v="1"/>
    <n v="9992"/>
    <m/>
  </r>
  <r>
    <x v="1"/>
    <x v="13"/>
    <x v="13"/>
    <x v="27"/>
    <x v="1650"/>
    <x v="5"/>
    <n v="2"/>
    <x v="1"/>
    <n v="10000"/>
    <m/>
  </r>
  <r>
    <x v="1"/>
    <x v="13"/>
    <x v="13"/>
    <x v="27"/>
    <x v="1639"/>
    <x v="5"/>
    <n v="0.5"/>
    <x v="1"/>
    <n v="8500"/>
    <m/>
  </r>
  <r>
    <x v="1"/>
    <x v="13"/>
    <x v="13"/>
    <x v="27"/>
    <x v="294"/>
    <x v="5"/>
    <n v="1"/>
    <x v="1"/>
    <n v="15000"/>
    <m/>
  </r>
  <r>
    <x v="1"/>
    <x v="13"/>
    <x v="13"/>
    <x v="28"/>
    <x v="217"/>
    <x v="0"/>
    <n v="2"/>
    <x v="1"/>
    <n v="1500"/>
    <m/>
  </r>
  <r>
    <x v="1"/>
    <x v="13"/>
    <x v="13"/>
    <x v="28"/>
    <x v="326"/>
    <x v="0"/>
    <n v="1"/>
    <x v="1"/>
    <n v="1800"/>
    <m/>
  </r>
  <r>
    <x v="1"/>
    <x v="13"/>
    <x v="13"/>
    <x v="28"/>
    <x v="1647"/>
    <x v="0"/>
    <n v="8"/>
    <x v="0"/>
    <n v="1500"/>
    <m/>
  </r>
  <r>
    <x v="1"/>
    <x v="13"/>
    <x v="13"/>
    <x v="28"/>
    <x v="1063"/>
    <x v="0"/>
    <n v="0.3"/>
    <x v="1"/>
    <n v="12000"/>
    <m/>
  </r>
  <r>
    <x v="1"/>
    <x v="13"/>
    <x v="13"/>
    <x v="28"/>
    <x v="1625"/>
    <x v="0"/>
    <n v="4"/>
    <x v="1"/>
    <n v="1500"/>
    <m/>
  </r>
  <r>
    <x v="1"/>
    <x v="13"/>
    <x v="13"/>
    <x v="28"/>
    <x v="339"/>
    <x v="0"/>
    <n v="3"/>
    <x v="1"/>
    <n v="4800"/>
    <m/>
  </r>
  <r>
    <x v="1"/>
    <x v="13"/>
    <x v="13"/>
    <x v="28"/>
    <x v="699"/>
    <x v="0"/>
    <n v="0.05"/>
    <x v="1"/>
    <n v="3500"/>
    <m/>
  </r>
  <r>
    <x v="1"/>
    <x v="13"/>
    <x v="13"/>
    <x v="28"/>
    <x v="352"/>
    <x v="0"/>
    <n v="0.5"/>
    <x v="1"/>
    <n v="36000"/>
    <m/>
  </r>
  <r>
    <x v="1"/>
    <x v="13"/>
    <x v="13"/>
    <x v="28"/>
    <x v="1570"/>
    <x v="0"/>
    <n v="0.5"/>
    <x v="1"/>
    <n v="5200"/>
    <m/>
  </r>
  <r>
    <x v="1"/>
    <x v="13"/>
    <x v="13"/>
    <x v="28"/>
    <x v="227"/>
    <x v="0"/>
    <n v="0.1"/>
    <x v="2"/>
    <n v="4000"/>
    <m/>
  </r>
  <r>
    <x v="1"/>
    <x v="13"/>
    <x v="13"/>
    <x v="28"/>
    <x v="1627"/>
    <x v="1"/>
    <n v="1"/>
    <x v="0"/>
    <n v="3600"/>
    <m/>
  </r>
  <r>
    <x v="1"/>
    <x v="13"/>
    <x v="13"/>
    <x v="28"/>
    <x v="1628"/>
    <x v="1"/>
    <n v="1"/>
    <x v="0"/>
    <n v="4835"/>
    <m/>
  </r>
  <r>
    <x v="1"/>
    <x v="13"/>
    <x v="13"/>
    <x v="28"/>
    <x v="18"/>
    <x v="1"/>
    <n v="2"/>
    <x v="0"/>
    <n v="400"/>
    <m/>
  </r>
  <r>
    <x v="1"/>
    <x v="13"/>
    <x v="13"/>
    <x v="28"/>
    <x v="1629"/>
    <x v="1"/>
    <n v="1"/>
    <x v="0"/>
    <n v="4986"/>
    <m/>
  </r>
  <r>
    <x v="1"/>
    <x v="13"/>
    <x v="13"/>
    <x v="28"/>
    <x v="1630"/>
    <x v="1"/>
    <n v="1"/>
    <x v="2"/>
    <n v="3679"/>
    <m/>
  </r>
  <r>
    <x v="1"/>
    <x v="13"/>
    <x v="13"/>
    <x v="28"/>
    <x v="1631"/>
    <x v="1"/>
    <n v="4"/>
    <x v="0"/>
    <n v="240"/>
    <m/>
  </r>
  <r>
    <x v="1"/>
    <x v="13"/>
    <x v="13"/>
    <x v="28"/>
    <x v="899"/>
    <x v="1"/>
    <n v="4"/>
    <x v="0"/>
    <n v="180"/>
    <m/>
  </r>
  <r>
    <x v="1"/>
    <x v="13"/>
    <x v="13"/>
    <x v="28"/>
    <x v="639"/>
    <x v="1"/>
    <n v="1"/>
    <x v="0"/>
    <n v="1800"/>
    <m/>
  </r>
  <r>
    <x v="1"/>
    <x v="13"/>
    <x v="13"/>
    <x v="28"/>
    <x v="1632"/>
    <x v="1"/>
    <n v="1"/>
    <x v="0"/>
    <n v="3600"/>
    <m/>
  </r>
  <r>
    <x v="1"/>
    <x v="13"/>
    <x v="13"/>
    <x v="28"/>
    <x v="22"/>
    <x v="1"/>
    <n v="0.5"/>
    <x v="0"/>
    <n v="1500"/>
    <m/>
  </r>
  <r>
    <x v="1"/>
    <x v="13"/>
    <x v="13"/>
    <x v="28"/>
    <x v="642"/>
    <x v="1"/>
    <n v="2"/>
    <x v="0"/>
    <n v="850"/>
    <m/>
  </r>
  <r>
    <x v="1"/>
    <x v="13"/>
    <x v="13"/>
    <x v="28"/>
    <x v="1633"/>
    <x v="1"/>
    <n v="1"/>
    <x v="0"/>
    <n v="20400"/>
    <m/>
  </r>
  <r>
    <x v="1"/>
    <x v="13"/>
    <x v="13"/>
    <x v="28"/>
    <x v="643"/>
    <x v="1"/>
    <n v="1"/>
    <x v="0"/>
    <n v="12000"/>
    <m/>
  </r>
  <r>
    <x v="1"/>
    <x v="13"/>
    <x v="13"/>
    <x v="28"/>
    <x v="94"/>
    <x v="1"/>
    <n v="6"/>
    <x v="0"/>
    <n v="525"/>
    <m/>
  </r>
  <r>
    <x v="1"/>
    <x v="13"/>
    <x v="13"/>
    <x v="28"/>
    <x v="213"/>
    <x v="5"/>
    <n v="48"/>
    <x v="0"/>
    <n v="200"/>
    <m/>
  </r>
  <r>
    <x v="1"/>
    <x v="13"/>
    <x v="13"/>
    <x v="28"/>
    <x v="249"/>
    <x v="5"/>
    <n v="0.25"/>
    <x v="1"/>
    <n v="9992"/>
    <m/>
  </r>
  <r>
    <x v="1"/>
    <x v="13"/>
    <x v="13"/>
    <x v="29"/>
    <x v="217"/>
    <x v="0"/>
    <n v="1"/>
    <x v="1"/>
    <n v="1500"/>
    <m/>
  </r>
  <r>
    <x v="1"/>
    <x v="13"/>
    <x v="13"/>
    <x v="29"/>
    <x v="326"/>
    <x v="0"/>
    <n v="1"/>
    <x v="1"/>
    <n v="1800"/>
    <m/>
  </r>
  <r>
    <x v="1"/>
    <x v="13"/>
    <x v="13"/>
    <x v="29"/>
    <x v="171"/>
    <x v="0"/>
    <n v="0.05"/>
    <x v="1"/>
    <n v="49000"/>
    <m/>
  </r>
  <r>
    <x v="1"/>
    <x v="13"/>
    <x v="13"/>
    <x v="29"/>
    <x v="1060"/>
    <x v="0"/>
    <n v="0.1"/>
    <x v="1"/>
    <n v="45000"/>
    <m/>
  </r>
  <r>
    <x v="1"/>
    <x v="13"/>
    <x v="13"/>
    <x v="29"/>
    <x v="1625"/>
    <x v="0"/>
    <n v="6"/>
    <x v="1"/>
    <n v="1500"/>
    <m/>
  </r>
  <r>
    <x v="1"/>
    <x v="13"/>
    <x v="13"/>
    <x v="29"/>
    <x v="336"/>
    <x v="0"/>
    <n v="1"/>
    <x v="2"/>
    <n v="1500"/>
    <m/>
  </r>
  <r>
    <x v="1"/>
    <x v="13"/>
    <x v="13"/>
    <x v="29"/>
    <x v="220"/>
    <x v="0"/>
    <n v="0.1"/>
    <x v="1"/>
    <n v="18000"/>
    <m/>
  </r>
  <r>
    <x v="1"/>
    <x v="13"/>
    <x v="13"/>
    <x v="29"/>
    <x v="90"/>
    <x v="0"/>
    <n v="0.1"/>
    <x v="2"/>
    <n v="1500"/>
    <m/>
  </r>
  <r>
    <x v="1"/>
    <x v="13"/>
    <x v="13"/>
    <x v="29"/>
    <x v="1627"/>
    <x v="1"/>
    <n v="1"/>
    <x v="0"/>
    <n v="3600"/>
    <m/>
  </r>
  <r>
    <x v="1"/>
    <x v="13"/>
    <x v="13"/>
    <x v="29"/>
    <x v="1628"/>
    <x v="1"/>
    <n v="1"/>
    <x v="0"/>
    <n v="4835"/>
    <m/>
  </r>
  <r>
    <x v="1"/>
    <x v="13"/>
    <x v="13"/>
    <x v="29"/>
    <x v="18"/>
    <x v="1"/>
    <n v="2"/>
    <x v="0"/>
    <n v="400"/>
    <m/>
  </r>
  <r>
    <x v="1"/>
    <x v="13"/>
    <x v="13"/>
    <x v="29"/>
    <x v="1629"/>
    <x v="1"/>
    <n v="1"/>
    <x v="0"/>
    <n v="4986"/>
    <m/>
  </r>
  <r>
    <x v="1"/>
    <x v="13"/>
    <x v="13"/>
    <x v="29"/>
    <x v="1630"/>
    <x v="1"/>
    <n v="1"/>
    <x v="2"/>
    <n v="3679"/>
    <m/>
  </r>
  <r>
    <x v="1"/>
    <x v="13"/>
    <x v="13"/>
    <x v="29"/>
    <x v="1631"/>
    <x v="1"/>
    <n v="4"/>
    <x v="0"/>
    <n v="240"/>
    <m/>
  </r>
  <r>
    <x v="1"/>
    <x v="13"/>
    <x v="13"/>
    <x v="29"/>
    <x v="899"/>
    <x v="1"/>
    <n v="4"/>
    <x v="0"/>
    <n v="180"/>
    <m/>
  </r>
  <r>
    <x v="1"/>
    <x v="13"/>
    <x v="13"/>
    <x v="29"/>
    <x v="639"/>
    <x v="1"/>
    <n v="1"/>
    <x v="0"/>
    <n v="1800"/>
    <m/>
  </r>
  <r>
    <x v="1"/>
    <x v="13"/>
    <x v="13"/>
    <x v="29"/>
    <x v="1632"/>
    <x v="1"/>
    <n v="1"/>
    <x v="0"/>
    <n v="3600"/>
    <m/>
  </r>
  <r>
    <x v="1"/>
    <x v="13"/>
    <x v="13"/>
    <x v="29"/>
    <x v="22"/>
    <x v="1"/>
    <n v="0.5"/>
    <x v="0"/>
    <n v="1500"/>
    <m/>
  </r>
  <r>
    <x v="1"/>
    <x v="13"/>
    <x v="13"/>
    <x v="29"/>
    <x v="642"/>
    <x v="1"/>
    <n v="2"/>
    <x v="0"/>
    <n v="850"/>
    <m/>
  </r>
  <r>
    <x v="1"/>
    <x v="13"/>
    <x v="13"/>
    <x v="29"/>
    <x v="1633"/>
    <x v="1"/>
    <n v="1"/>
    <x v="0"/>
    <n v="20400"/>
    <m/>
  </r>
  <r>
    <x v="1"/>
    <x v="13"/>
    <x v="13"/>
    <x v="29"/>
    <x v="643"/>
    <x v="1"/>
    <n v="1"/>
    <x v="0"/>
    <n v="12000"/>
    <m/>
  </r>
  <r>
    <x v="1"/>
    <x v="13"/>
    <x v="13"/>
    <x v="29"/>
    <x v="94"/>
    <x v="1"/>
    <n v="6"/>
    <x v="0"/>
    <n v="525"/>
    <m/>
  </r>
  <r>
    <x v="1"/>
    <x v="13"/>
    <x v="13"/>
    <x v="29"/>
    <x v="1516"/>
    <x v="3"/>
    <n v="0.05"/>
    <x v="1"/>
    <n v="3000"/>
    <m/>
  </r>
  <r>
    <x v="1"/>
    <x v="13"/>
    <x v="13"/>
    <x v="29"/>
    <x v="1005"/>
    <x v="3"/>
    <n v="4"/>
    <x v="0"/>
    <n v="2000"/>
    <m/>
  </r>
  <r>
    <x v="1"/>
    <x v="13"/>
    <x v="13"/>
    <x v="29"/>
    <x v="238"/>
    <x v="3"/>
    <n v="0.05"/>
    <x v="1"/>
    <n v="1500"/>
    <m/>
  </r>
  <r>
    <x v="1"/>
    <x v="13"/>
    <x v="13"/>
    <x v="29"/>
    <x v="1654"/>
    <x v="3"/>
    <n v="2"/>
    <x v="0"/>
    <n v="1000"/>
    <m/>
  </r>
  <r>
    <x v="1"/>
    <x v="13"/>
    <x v="13"/>
    <x v="29"/>
    <x v="30"/>
    <x v="3"/>
    <n v="0.5"/>
    <x v="1"/>
    <n v="2500"/>
    <m/>
  </r>
  <r>
    <x v="1"/>
    <x v="13"/>
    <x v="13"/>
    <x v="29"/>
    <x v="32"/>
    <x v="3"/>
    <n v="0.5"/>
    <x v="1"/>
    <n v="2500"/>
    <m/>
  </r>
  <r>
    <x v="1"/>
    <x v="13"/>
    <x v="13"/>
    <x v="29"/>
    <x v="360"/>
    <x v="3"/>
    <n v="1"/>
    <x v="1"/>
    <n v="4600"/>
    <m/>
  </r>
  <r>
    <x v="1"/>
    <x v="13"/>
    <x v="13"/>
    <x v="29"/>
    <x v="203"/>
    <x v="3"/>
    <n v="1"/>
    <x v="1"/>
    <n v="1600"/>
    <m/>
  </r>
  <r>
    <x v="1"/>
    <x v="13"/>
    <x v="13"/>
    <x v="29"/>
    <x v="305"/>
    <x v="3"/>
    <n v="2"/>
    <x v="1"/>
    <n v="3000"/>
    <m/>
  </r>
  <r>
    <x v="1"/>
    <x v="13"/>
    <x v="13"/>
    <x v="29"/>
    <x v="213"/>
    <x v="5"/>
    <n v="48"/>
    <x v="0"/>
    <n v="200"/>
    <m/>
  </r>
  <r>
    <x v="1"/>
    <x v="13"/>
    <x v="13"/>
    <x v="29"/>
    <x v="248"/>
    <x v="5"/>
    <n v="1"/>
    <x v="2"/>
    <n v="1500"/>
    <m/>
  </r>
  <r>
    <x v="1"/>
    <x v="13"/>
    <x v="13"/>
    <x v="29"/>
    <x v="1655"/>
    <x v="5"/>
    <n v="0.2"/>
    <x v="1"/>
    <n v="6800"/>
    <m/>
  </r>
  <r>
    <x v="1"/>
    <x v="13"/>
    <x v="13"/>
    <x v="29"/>
    <x v="249"/>
    <x v="5"/>
    <n v="0.25"/>
    <x v="1"/>
    <n v="9992"/>
    <m/>
  </r>
  <r>
    <x v="1"/>
    <x v="13"/>
    <x v="13"/>
    <x v="30"/>
    <x v="1625"/>
    <x v="0"/>
    <n v="4"/>
    <x v="1"/>
    <n v="1500"/>
    <m/>
  </r>
  <r>
    <x v="1"/>
    <x v="13"/>
    <x v="13"/>
    <x v="30"/>
    <x v="1627"/>
    <x v="1"/>
    <n v="1"/>
    <x v="0"/>
    <n v="3600"/>
    <m/>
  </r>
  <r>
    <x v="1"/>
    <x v="13"/>
    <x v="13"/>
    <x v="30"/>
    <x v="1628"/>
    <x v="1"/>
    <n v="1"/>
    <x v="0"/>
    <n v="4835"/>
    <m/>
  </r>
  <r>
    <x v="1"/>
    <x v="13"/>
    <x v="13"/>
    <x v="30"/>
    <x v="18"/>
    <x v="1"/>
    <n v="2"/>
    <x v="0"/>
    <n v="400"/>
    <m/>
  </r>
  <r>
    <x v="1"/>
    <x v="13"/>
    <x v="13"/>
    <x v="30"/>
    <x v="1629"/>
    <x v="1"/>
    <n v="1"/>
    <x v="0"/>
    <n v="4986"/>
    <m/>
  </r>
  <r>
    <x v="1"/>
    <x v="13"/>
    <x v="13"/>
    <x v="30"/>
    <x v="1630"/>
    <x v="1"/>
    <n v="1"/>
    <x v="2"/>
    <n v="3679"/>
    <m/>
  </r>
  <r>
    <x v="1"/>
    <x v="13"/>
    <x v="13"/>
    <x v="30"/>
    <x v="1631"/>
    <x v="1"/>
    <n v="4"/>
    <x v="0"/>
    <n v="240"/>
    <m/>
  </r>
  <r>
    <x v="1"/>
    <x v="13"/>
    <x v="13"/>
    <x v="30"/>
    <x v="899"/>
    <x v="1"/>
    <n v="4"/>
    <x v="0"/>
    <n v="180"/>
    <m/>
  </r>
  <r>
    <x v="1"/>
    <x v="13"/>
    <x v="13"/>
    <x v="30"/>
    <x v="639"/>
    <x v="1"/>
    <n v="1"/>
    <x v="0"/>
    <n v="1800"/>
    <m/>
  </r>
  <r>
    <x v="1"/>
    <x v="13"/>
    <x v="13"/>
    <x v="30"/>
    <x v="1632"/>
    <x v="1"/>
    <n v="1"/>
    <x v="0"/>
    <n v="3600"/>
    <m/>
  </r>
  <r>
    <x v="1"/>
    <x v="13"/>
    <x v="13"/>
    <x v="30"/>
    <x v="22"/>
    <x v="1"/>
    <n v="0.5"/>
    <x v="0"/>
    <n v="1500"/>
    <m/>
  </r>
  <r>
    <x v="1"/>
    <x v="13"/>
    <x v="13"/>
    <x v="30"/>
    <x v="642"/>
    <x v="1"/>
    <n v="2"/>
    <x v="0"/>
    <n v="850"/>
    <m/>
  </r>
  <r>
    <x v="1"/>
    <x v="13"/>
    <x v="13"/>
    <x v="30"/>
    <x v="1633"/>
    <x v="1"/>
    <n v="1"/>
    <x v="0"/>
    <n v="20400"/>
    <m/>
  </r>
  <r>
    <x v="1"/>
    <x v="13"/>
    <x v="13"/>
    <x v="30"/>
    <x v="643"/>
    <x v="1"/>
    <n v="1"/>
    <x v="0"/>
    <n v="12000"/>
    <m/>
  </r>
  <r>
    <x v="1"/>
    <x v="13"/>
    <x v="13"/>
    <x v="30"/>
    <x v="94"/>
    <x v="1"/>
    <n v="6"/>
    <x v="0"/>
    <n v="525"/>
    <m/>
  </r>
  <r>
    <x v="1"/>
    <x v="14"/>
    <x v="14"/>
    <x v="0"/>
    <x v="1656"/>
    <x v="0"/>
    <n v="2"/>
    <x v="2"/>
    <m/>
    <m/>
  </r>
  <r>
    <x v="1"/>
    <x v="14"/>
    <x v="14"/>
    <x v="0"/>
    <x v="1657"/>
    <x v="0"/>
    <n v="1"/>
    <x v="1"/>
    <m/>
    <m/>
  </r>
  <r>
    <x v="1"/>
    <x v="14"/>
    <x v="14"/>
    <x v="0"/>
    <x v="1658"/>
    <x v="0"/>
    <n v="2"/>
    <x v="1"/>
    <m/>
    <m/>
  </r>
  <r>
    <x v="1"/>
    <x v="14"/>
    <x v="14"/>
    <x v="0"/>
    <x v="1659"/>
    <x v="0"/>
    <n v="2"/>
    <x v="1"/>
    <m/>
    <m/>
  </r>
  <r>
    <x v="1"/>
    <x v="14"/>
    <x v="14"/>
    <x v="0"/>
    <x v="1660"/>
    <x v="0"/>
    <n v="1"/>
    <x v="1"/>
    <m/>
    <m/>
  </r>
  <r>
    <x v="1"/>
    <x v="14"/>
    <x v="14"/>
    <x v="0"/>
    <x v="1661"/>
    <x v="0"/>
    <n v="0.3"/>
    <x v="1"/>
    <m/>
    <m/>
  </r>
  <r>
    <x v="1"/>
    <x v="14"/>
    <x v="14"/>
    <x v="0"/>
    <x v="1662"/>
    <x v="0"/>
    <n v="0.5"/>
    <x v="1"/>
    <m/>
    <m/>
  </r>
  <r>
    <x v="1"/>
    <x v="14"/>
    <x v="14"/>
    <x v="0"/>
    <x v="1663"/>
    <x v="0"/>
    <n v="1"/>
    <x v="1"/>
    <m/>
    <m/>
  </r>
  <r>
    <x v="1"/>
    <x v="14"/>
    <x v="14"/>
    <x v="0"/>
    <x v="1664"/>
    <x v="0"/>
    <n v="0.1"/>
    <x v="2"/>
    <m/>
    <m/>
  </r>
  <r>
    <x v="1"/>
    <x v="14"/>
    <x v="14"/>
    <x v="0"/>
    <x v="1665"/>
    <x v="0"/>
    <n v="4"/>
    <x v="1"/>
    <m/>
    <m/>
  </r>
  <r>
    <x v="1"/>
    <x v="14"/>
    <x v="14"/>
    <x v="0"/>
    <x v="1666"/>
    <x v="0"/>
    <n v="0.15"/>
    <x v="1"/>
    <m/>
    <m/>
  </r>
  <r>
    <x v="1"/>
    <x v="14"/>
    <x v="14"/>
    <x v="0"/>
    <x v="1667"/>
    <x v="0"/>
    <n v="3"/>
    <x v="1"/>
    <m/>
    <m/>
  </r>
  <r>
    <x v="1"/>
    <x v="14"/>
    <x v="14"/>
    <x v="0"/>
    <x v="18"/>
    <x v="1"/>
    <n v="1"/>
    <x v="0"/>
    <m/>
    <m/>
  </r>
  <r>
    <x v="1"/>
    <x v="14"/>
    <x v="14"/>
    <x v="0"/>
    <x v="1668"/>
    <x v="1"/>
    <n v="2"/>
    <x v="0"/>
    <m/>
    <m/>
  </r>
  <r>
    <x v="1"/>
    <x v="14"/>
    <x v="14"/>
    <x v="0"/>
    <x v="1049"/>
    <x v="1"/>
    <n v="3"/>
    <x v="0"/>
    <m/>
    <m/>
  </r>
  <r>
    <x v="1"/>
    <x v="14"/>
    <x v="14"/>
    <x v="0"/>
    <x v="639"/>
    <x v="1"/>
    <n v="1"/>
    <x v="0"/>
    <m/>
    <m/>
  </r>
  <r>
    <x v="1"/>
    <x v="14"/>
    <x v="14"/>
    <x v="0"/>
    <x v="94"/>
    <x v="1"/>
    <n v="3"/>
    <x v="0"/>
    <m/>
    <m/>
  </r>
  <r>
    <x v="1"/>
    <x v="14"/>
    <x v="14"/>
    <x v="0"/>
    <x v="26"/>
    <x v="1"/>
    <n v="2"/>
    <x v="0"/>
    <m/>
    <m/>
  </r>
  <r>
    <x v="1"/>
    <x v="14"/>
    <x v="14"/>
    <x v="0"/>
    <x v="1669"/>
    <x v="9"/>
    <n v="30"/>
    <x v="0"/>
    <m/>
    <m/>
  </r>
  <r>
    <x v="1"/>
    <x v="14"/>
    <x v="14"/>
    <x v="0"/>
    <x v="1670"/>
    <x v="3"/>
    <n v="1"/>
    <x v="2"/>
    <m/>
    <m/>
  </r>
  <r>
    <x v="1"/>
    <x v="14"/>
    <x v="14"/>
    <x v="0"/>
    <x v="1671"/>
    <x v="3"/>
    <n v="80"/>
    <x v="0"/>
    <m/>
    <m/>
  </r>
  <r>
    <x v="1"/>
    <x v="14"/>
    <x v="14"/>
    <x v="0"/>
    <x v="1672"/>
    <x v="3"/>
    <n v="2"/>
    <x v="2"/>
    <m/>
    <m/>
  </r>
  <r>
    <x v="1"/>
    <x v="14"/>
    <x v="14"/>
    <x v="0"/>
    <x v="1673"/>
    <x v="3"/>
    <n v="2"/>
    <x v="1"/>
    <m/>
    <m/>
  </r>
  <r>
    <x v="1"/>
    <x v="14"/>
    <x v="14"/>
    <x v="0"/>
    <x v="1674"/>
    <x v="3"/>
    <n v="0.75"/>
    <x v="1"/>
    <m/>
    <m/>
  </r>
  <r>
    <x v="1"/>
    <x v="14"/>
    <x v="14"/>
    <x v="0"/>
    <x v="1675"/>
    <x v="3"/>
    <n v="2"/>
    <x v="1"/>
    <m/>
    <m/>
  </r>
  <r>
    <x v="1"/>
    <x v="14"/>
    <x v="14"/>
    <x v="0"/>
    <x v="32"/>
    <x v="3"/>
    <n v="1"/>
    <x v="1"/>
    <m/>
    <m/>
  </r>
  <r>
    <x v="1"/>
    <x v="14"/>
    <x v="14"/>
    <x v="0"/>
    <x v="352"/>
    <x v="3"/>
    <n v="0.4"/>
    <x v="1"/>
    <m/>
    <m/>
  </r>
  <r>
    <x v="1"/>
    <x v="14"/>
    <x v="14"/>
    <x v="0"/>
    <x v="1676"/>
    <x v="3"/>
    <n v="0.3"/>
    <x v="1"/>
    <m/>
    <m/>
  </r>
  <r>
    <x v="1"/>
    <x v="14"/>
    <x v="14"/>
    <x v="0"/>
    <x v="1677"/>
    <x v="3"/>
    <n v="1"/>
    <x v="1"/>
    <m/>
    <m/>
  </r>
  <r>
    <x v="1"/>
    <x v="14"/>
    <x v="14"/>
    <x v="0"/>
    <x v="1678"/>
    <x v="4"/>
    <n v="15"/>
    <x v="0"/>
    <m/>
    <m/>
  </r>
  <r>
    <x v="1"/>
    <x v="14"/>
    <x v="14"/>
    <x v="0"/>
    <x v="345"/>
    <x v="4"/>
    <n v="4"/>
    <x v="0"/>
    <m/>
    <m/>
  </r>
  <r>
    <x v="1"/>
    <x v="14"/>
    <x v="14"/>
    <x v="31"/>
    <x v="1658"/>
    <x v="0"/>
    <n v="1"/>
    <x v="1"/>
    <m/>
    <m/>
  </r>
  <r>
    <x v="1"/>
    <x v="14"/>
    <x v="14"/>
    <x v="31"/>
    <x v="1659"/>
    <x v="0"/>
    <n v="2"/>
    <x v="1"/>
    <m/>
    <m/>
  </r>
  <r>
    <x v="1"/>
    <x v="14"/>
    <x v="14"/>
    <x v="31"/>
    <x v="1663"/>
    <x v="0"/>
    <n v="1"/>
    <x v="1"/>
    <m/>
    <m/>
  </r>
  <r>
    <x v="1"/>
    <x v="14"/>
    <x v="14"/>
    <x v="31"/>
    <x v="1679"/>
    <x v="0"/>
    <n v="1"/>
    <x v="1"/>
    <m/>
    <m/>
  </r>
  <r>
    <x v="1"/>
    <x v="14"/>
    <x v="14"/>
    <x v="31"/>
    <x v="1665"/>
    <x v="0"/>
    <n v="2"/>
    <x v="1"/>
    <m/>
    <m/>
  </r>
  <r>
    <x v="1"/>
    <x v="14"/>
    <x v="14"/>
    <x v="31"/>
    <x v="1680"/>
    <x v="0"/>
    <n v="1"/>
    <x v="0"/>
    <m/>
    <m/>
  </r>
  <r>
    <x v="1"/>
    <x v="14"/>
    <x v="14"/>
    <x v="31"/>
    <x v="18"/>
    <x v="1"/>
    <n v="1"/>
    <x v="0"/>
    <m/>
    <m/>
  </r>
  <r>
    <x v="1"/>
    <x v="14"/>
    <x v="14"/>
    <x v="31"/>
    <x v="1668"/>
    <x v="1"/>
    <n v="2"/>
    <x v="0"/>
    <m/>
    <m/>
  </r>
  <r>
    <x v="1"/>
    <x v="14"/>
    <x v="14"/>
    <x v="31"/>
    <x v="1049"/>
    <x v="1"/>
    <n v="3"/>
    <x v="0"/>
    <m/>
    <m/>
  </r>
  <r>
    <x v="1"/>
    <x v="14"/>
    <x v="14"/>
    <x v="31"/>
    <x v="639"/>
    <x v="1"/>
    <n v="1"/>
    <x v="0"/>
    <m/>
    <m/>
  </r>
  <r>
    <x v="1"/>
    <x v="14"/>
    <x v="14"/>
    <x v="31"/>
    <x v="94"/>
    <x v="1"/>
    <n v="3"/>
    <x v="0"/>
    <m/>
    <m/>
  </r>
  <r>
    <x v="1"/>
    <x v="14"/>
    <x v="14"/>
    <x v="31"/>
    <x v="26"/>
    <x v="1"/>
    <n v="2"/>
    <x v="0"/>
    <m/>
    <m/>
  </r>
  <r>
    <x v="1"/>
    <x v="14"/>
    <x v="14"/>
    <x v="31"/>
    <x v="1063"/>
    <x v="3"/>
    <n v="0.1"/>
    <x v="1"/>
    <m/>
    <m/>
  </r>
  <r>
    <x v="1"/>
    <x v="14"/>
    <x v="14"/>
    <x v="31"/>
    <x v="840"/>
    <x v="3"/>
    <n v="1"/>
    <x v="0"/>
    <m/>
    <m/>
  </r>
  <r>
    <x v="1"/>
    <x v="14"/>
    <x v="14"/>
    <x v="31"/>
    <x v="1681"/>
    <x v="4"/>
    <n v="4"/>
    <x v="5"/>
    <m/>
    <m/>
  </r>
  <r>
    <x v="1"/>
    <x v="14"/>
    <x v="14"/>
    <x v="31"/>
    <x v="1682"/>
    <x v="4"/>
    <n v="6"/>
    <x v="0"/>
    <m/>
    <m/>
  </r>
  <r>
    <x v="1"/>
    <x v="14"/>
    <x v="14"/>
    <x v="31"/>
    <x v="1224"/>
    <x v="4"/>
    <n v="5"/>
    <x v="0"/>
    <m/>
    <m/>
  </r>
  <r>
    <x v="1"/>
    <x v="14"/>
    <x v="14"/>
    <x v="31"/>
    <x v="1683"/>
    <x v="4"/>
    <n v="2"/>
    <x v="0"/>
    <m/>
    <m/>
  </r>
  <r>
    <x v="1"/>
    <x v="14"/>
    <x v="14"/>
    <x v="31"/>
    <x v="345"/>
    <x v="4"/>
    <n v="10"/>
    <x v="0"/>
    <m/>
    <m/>
  </r>
  <r>
    <x v="1"/>
    <x v="14"/>
    <x v="14"/>
    <x v="31"/>
    <x v="1684"/>
    <x v="4"/>
    <n v="3"/>
    <x v="0"/>
    <m/>
    <m/>
  </r>
  <r>
    <x v="1"/>
    <x v="14"/>
    <x v="14"/>
    <x v="31"/>
    <x v="1685"/>
    <x v="5"/>
    <n v="2"/>
    <x v="2"/>
    <m/>
    <m/>
  </r>
  <r>
    <x v="1"/>
    <x v="14"/>
    <x v="14"/>
    <x v="31"/>
    <x v="1671"/>
    <x v="5"/>
    <n v="60"/>
    <x v="0"/>
    <m/>
    <m/>
  </r>
  <r>
    <x v="1"/>
    <x v="14"/>
    <x v="14"/>
    <x v="31"/>
    <x v="1686"/>
    <x v="5"/>
    <n v="4"/>
    <x v="1"/>
    <m/>
    <m/>
  </r>
  <r>
    <x v="1"/>
    <x v="14"/>
    <x v="14"/>
    <x v="31"/>
    <x v="1675"/>
    <x v="5"/>
    <n v="0.3"/>
    <x v="1"/>
    <m/>
    <m/>
  </r>
  <r>
    <x v="1"/>
    <x v="14"/>
    <x v="14"/>
    <x v="16"/>
    <x v="1658"/>
    <x v="0"/>
    <n v="0.5"/>
    <x v="1"/>
    <m/>
    <m/>
  </r>
  <r>
    <x v="1"/>
    <x v="14"/>
    <x v="14"/>
    <x v="16"/>
    <x v="1659"/>
    <x v="0"/>
    <n v="3"/>
    <x v="1"/>
    <m/>
    <m/>
  </r>
  <r>
    <x v="1"/>
    <x v="14"/>
    <x v="14"/>
    <x v="16"/>
    <x v="1661"/>
    <x v="0"/>
    <n v="0.2"/>
    <x v="1"/>
    <m/>
    <m/>
  </r>
  <r>
    <x v="1"/>
    <x v="14"/>
    <x v="14"/>
    <x v="16"/>
    <x v="1679"/>
    <x v="0"/>
    <n v="1"/>
    <x v="1"/>
    <m/>
    <m/>
  </r>
  <r>
    <x v="1"/>
    <x v="14"/>
    <x v="14"/>
    <x v="16"/>
    <x v="1687"/>
    <x v="0"/>
    <n v="1"/>
    <x v="1"/>
    <m/>
    <m/>
  </r>
  <r>
    <x v="1"/>
    <x v="14"/>
    <x v="14"/>
    <x v="16"/>
    <x v="1665"/>
    <x v="0"/>
    <n v="1"/>
    <x v="1"/>
    <m/>
    <m/>
  </r>
  <r>
    <x v="1"/>
    <x v="14"/>
    <x v="14"/>
    <x v="16"/>
    <x v="1688"/>
    <x v="0"/>
    <n v="1"/>
    <x v="1"/>
    <m/>
    <m/>
  </r>
  <r>
    <x v="1"/>
    <x v="14"/>
    <x v="14"/>
    <x v="16"/>
    <x v="1689"/>
    <x v="0"/>
    <n v="2"/>
    <x v="0"/>
    <m/>
    <m/>
  </r>
  <r>
    <x v="1"/>
    <x v="14"/>
    <x v="14"/>
    <x v="16"/>
    <x v="18"/>
    <x v="1"/>
    <n v="1"/>
    <x v="0"/>
    <m/>
    <m/>
  </r>
  <r>
    <x v="1"/>
    <x v="14"/>
    <x v="14"/>
    <x v="16"/>
    <x v="1668"/>
    <x v="1"/>
    <n v="2"/>
    <x v="0"/>
    <m/>
    <m/>
  </r>
  <r>
    <x v="1"/>
    <x v="14"/>
    <x v="14"/>
    <x v="16"/>
    <x v="1049"/>
    <x v="1"/>
    <n v="3"/>
    <x v="0"/>
    <m/>
    <m/>
  </r>
  <r>
    <x v="1"/>
    <x v="14"/>
    <x v="14"/>
    <x v="16"/>
    <x v="639"/>
    <x v="1"/>
    <n v="1"/>
    <x v="0"/>
    <m/>
    <m/>
  </r>
  <r>
    <x v="1"/>
    <x v="14"/>
    <x v="14"/>
    <x v="16"/>
    <x v="94"/>
    <x v="1"/>
    <n v="3"/>
    <x v="0"/>
    <m/>
    <m/>
  </r>
  <r>
    <x v="1"/>
    <x v="14"/>
    <x v="14"/>
    <x v="16"/>
    <x v="26"/>
    <x v="1"/>
    <n v="2"/>
    <x v="0"/>
    <m/>
    <m/>
  </r>
  <r>
    <x v="1"/>
    <x v="14"/>
    <x v="14"/>
    <x v="16"/>
    <x v="1690"/>
    <x v="3"/>
    <n v="1"/>
    <x v="0"/>
    <m/>
    <m/>
  </r>
  <r>
    <x v="1"/>
    <x v="14"/>
    <x v="14"/>
    <x v="16"/>
    <x v="493"/>
    <x v="3"/>
    <n v="1"/>
    <x v="1"/>
    <m/>
    <m/>
  </r>
  <r>
    <x v="1"/>
    <x v="14"/>
    <x v="14"/>
    <x v="16"/>
    <x v="840"/>
    <x v="3"/>
    <n v="1"/>
    <x v="0"/>
    <m/>
    <m/>
  </r>
  <r>
    <x v="1"/>
    <x v="14"/>
    <x v="14"/>
    <x v="16"/>
    <x v="352"/>
    <x v="3"/>
    <n v="0.2"/>
    <x v="1"/>
    <m/>
    <m/>
  </r>
  <r>
    <x v="1"/>
    <x v="14"/>
    <x v="14"/>
    <x v="16"/>
    <x v="1681"/>
    <x v="4"/>
    <n v="2"/>
    <x v="5"/>
    <m/>
    <m/>
  </r>
  <r>
    <x v="1"/>
    <x v="14"/>
    <x v="14"/>
    <x v="16"/>
    <x v="1682"/>
    <x v="4"/>
    <n v="12"/>
    <x v="0"/>
    <m/>
    <m/>
  </r>
  <r>
    <x v="1"/>
    <x v="14"/>
    <x v="14"/>
    <x v="16"/>
    <x v="1224"/>
    <x v="4"/>
    <n v="3"/>
    <x v="0"/>
    <m/>
    <m/>
  </r>
  <r>
    <x v="1"/>
    <x v="14"/>
    <x v="14"/>
    <x v="16"/>
    <x v="1683"/>
    <x v="4"/>
    <n v="2"/>
    <x v="0"/>
    <m/>
    <m/>
  </r>
  <r>
    <x v="1"/>
    <x v="14"/>
    <x v="14"/>
    <x v="16"/>
    <x v="345"/>
    <x v="4"/>
    <n v="6"/>
    <x v="0"/>
    <m/>
    <m/>
  </r>
  <r>
    <x v="1"/>
    <x v="14"/>
    <x v="14"/>
    <x v="16"/>
    <x v="1684"/>
    <x v="4"/>
    <n v="3"/>
    <x v="0"/>
    <m/>
    <m/>
  </r>
  <r>
    <x v="1"/>
    <x v="14"/>
    <x v="14"/>
    <x v="16"/>
    <x v="1691"/>
    <x v="5"/>
    <n v="3"/>
    <x v="2"/>
    <m/>
    <m/>
  </r>
  <r>
    <x v="1"/>
    <x v="14"/>
    <x v="14"/>
    <x v="16"/>
    <x v="1685"/>
    <x v="5"/>
    <n v="3"/>
    <x v="2"/>
    <m/>
    <m/>
  </r>
  <r>
    <x v="1"/>
    <x v="14"/>
    <x v="14"/>
    <x v="16"/>
    <x v="1671"/>
    <x v="5"/>
    <n v="60"/>
    <x v="0"/>
    <m/>
    <m/>
  </r>
  <r>
    <x v="1"/>
    <x v="14"/>
    <x v="14"/>
    <x v="16"/>
    <x v="1686"/>
    <x v="5"/>
    <n v="4"/>
    <x v="1"/>
    <m/>
    <m/>
  </r>
  <r>
    <x v="1"/>
    <x v="14"/>
    <x v="14"/>
    <x v="16"/>
    <x v="333"/>
    <x v="6"/>
    <n v="0.1"/>
    <x v="2"/>
    <m/>
    <m/>
  </r>
  <r>
    <x v="1"/>
    <x v="14"/>
    <x v="14"/>
    <x v="16"/>
    <x v="1692"/>
    <x v="6"/>
    <n v="0.1"/>
    <x v="2"/>
    <m/>
    <m/>
  </r>
  <r>
    <x v="1"/>
    <x v="14"/>
    <x v="14"/>
    <x v="17"/>
    <x v="1658"/>
    <x v="0"/>
    <n v="0.5"/>
    <x v="1"/>
    <m/>
    <m/>
  </r>
  <r>
    <x v="1"/>
    <x v="14"/>
    <x v="14"/>
    <x v="17"/>
    <x v="1659"/>
    <x v="0"/>
    <n v="3"/>
    <x v="1"/>
    <m/>
    <m/>
  </r>
  <r>
    <x v="1"/>
    <x v="14"/>
    <x v="14"/>
    <x v="17"/>
    <x v="1661"/>
    <x v="0"/>
    <n v="0.2"/>
    <x v="1"/>
    <m/>
    <m/>
  </r>
  <r>
    <x v="1"/>
    <x v="14"/>
    <x v="14"/>
    <x v="17"/>
    <x v="1060"/>
    <x v="0"/>
    <n v="0.1"/>
    <x v="1"/>
    <m/>
    <m/>
  </r>
  <r>
    <x v="1"/>
    <x v="14"/>
    <x v="14"/>
    <x v="17"/>
    <x v="1651"/>
    <x v="0"/>
    <n v="2"/>
    <x v="0"/>
    <m/>
    <m/>
  </r>
  <r>
    <x v="1"/>
    <x v="14"/>
    <x v="14"/>
    <x v="17"/>
    <x v="1693"/>
    <x v="0"/>
    <n v="0.1"/>
    <x v="1"/>
    <m/>
    <m/>
  </r>
  <r>
    <x v="1"/>
    <x v="14"/>
    <x v="14"/>
    <x v="17"/>
    <x v="1694"/>
    <x v="0"/>
    <n v="1"/>
    <x v="1"/>
    <m/>
    <m/>
  </r>
  <r>
    <x v="1"/>
    <x v="14"/>
    <x v="14"/>
    <x v="17"/>
    <x v="1687"/>
    <x v="0"/>
    <n v="1"/>
    <x v="1"/>
    <m/>
    <m/>
  </r>
  <r>
    <x v="1"/>
    <x v="14"/>
    <x v="14"/>
    <x v="17"/>
    <x v="1695"/>
    <x v="0"/>
    <n v="1"/>
    <x v="0"/>
    <m/>
    <m/>
  </r>
  <r>
    <x v="1"/>
    <x v="14"/>
    <x v="14"/>
    <x v="17"/>
    <x v="1665"/>
    <x v="0"/>
    <n v="3"/>
    <x v="1"/>
    <m/>
    <m/>
  </r>
  <r>
    <x v="1"/>
    <x v="14"/>
    <x v="14"/>
    <x v="17"/>
    <x v="1696"/>
    <x v="0"/>
    <n v="1"/>
    <x v="1"/>
    <m/>
    <m/>
  </r>
  <r>
    <x v="1"/>
    <x v="14"/>
    <x v="14"/>
    <x v="17"/>
    <x v="1688"/>
    <x v="0"/>
    <n v="1"/>
    <x v="1"/>
    <m/>
    <m/>
  </r>
  <r>
    <x v="1"/>
    <x v="14"/>
    <x v="14"/>
    <x v="17"/>
    <x v="1653"/>
    <x v="0"/>
    <n v="4"/>
    <x v="0"/>
    <m/>
    <m/>
  </r>
  <r>
    <x v="1"/>
    <x v="14"/>
    <x v="14"/>
    <x v="17"/>
    <x v="1666"/>
    <x v="0"/>
    <n v="0.1"/>
    <x v="1"/>
    <m/>
    <m/>
  </r>
  <r>
    <x v="1"/>
    <x v="14"/>
    <x v="14"/>
    <x v="17"/>
    <x v="18"/>
    <x v="1"/>
    <n v="1"/>
    <x v="0"/>
    <m/>
    <m/>
  </r>
  <r>
    <x v="1"/>
    <x v="14"/>
    <x v="14"/>
    <x v="17"/>
    <x v="1668"/>
    <x v="1"/>
    <n v="2"/>
    <x v="0"/>
    <m/>
    <m/>
  </r>
  <r>
    <x v="1"/>
    <x v="14"/>
    <x v="14"/>
    <x v="17"/>
    <x v="1049"/>
    <x v="1"/>
    <n v="3"/>
    <x v="0"/>
    <m/>
    <m/>
  </r>
  <r>
    <x v="1"/>
    <x v="14"/>
    <x v="14"/>
    <x v="17"/>
    <x v="639"/>
    <x v="1"/>
    <n v="1"/>
    <x v="0"/>
    <m/>
    <m/>
  </r>
  <r>
    <x v="1"/>
    <x v="14"/>
    <x v="14"/>
    <x v="17"/>
    <x v="94"/>
    <x v="1"/>
    <n v="3"/>
    <x v="0"/>
    <m/>
    <m/>
  </r>
  <r>
    <x v="1"/>
    <x v="14"/>
    <x v="14"/>
    <x v="17"/>
    <x v="26"/>
    <x v="1"/>
    <n v="2"/>
    <x v="0"/>
    <m/>
    <m/>
  </r>
  <r>
    <x v="1"/>
    <x v="14"/>
    <x v="14"/>
    <x v="17"/>
    <x v="1690"/>
    <x v="3"/>
    <n v="1"/>
    <x v="0"/>
    <m/>
    <m/>
  </r>
  <r>
    <x v="1"/>
    <x v="14"/>
    <x v="14"/>
    <x v="17"/>
    <x v="493"/>
    <x v="3"/>
    <n v="1"/>
    <x v="1"/>
    <m/>
    <m/>
  </r>
  <r>
    <x v="1"/>
    <x v="14"/>
    <x v="14"/>
    <x v="17"/>
    <x v="1673"/>
    <x v="3"/>
    <n v="1"/>
    <x v="1"/>
    <m/>
    <m/>
  </r>
  <r>
    <x v="1"/>
    <x v="14"/>
    <x v="14"/>
    <x v="17"/>
    <x v="1681"/>
    <x v="4"/>
    <n v="2"/>
    <x v="5"/>
    <m/>
    <m/>
  </r>
  <r>
    <x v="1"/>
    <x v="14"/>
    <x v="14"/>
    <x v="17"/>
    <x v="1697"/>
    <x v="4"/>
    <n v="8"/>
    <x v="0"/>
    <m/>
    <m/>
  </r>
  <r>
    <x v="1"/>
    <x v="14"/>
    <x v="14"/>
    <x v="17"/>
    <x v="1224"/>
    <x v="4"/>
    <n v="4"/>
    <x v="0"/>
    <m/>
    <m/>
  </r>
  <r>
    <x v="1"/>
    <x v="14"/>
    <x v="14"/>
    <x v="17"/>
    <x v="1683"/>
    <x v="4"/>
    <n v="2"/>
    <x v="0"/>
    <m/>
    <m/>
  </r>
  <r>
    <x v="1"/>
    <x v="14"/>
    <x v="14"/>
    <x v="17"/>
    <x v="345"/>
    <x v="4"/>
    <n v="2"/>
    <x v="0"/>
    <m/>
    <m/>
  </r>
  <r>
    <x v="1"/>
    <x v="14"/>
    <x v="14"/>
    <x v="17"/>
    <x v="1684"/>
    <x v="4"/>
    <n v="3"/>
    <x v="0"/>
    <m/>
    <m/>
  </r>
  <r>
    <x v="1"/>
    <x v="14"/>
    <x v="14"/>
    <x v="17"/>
    <x v="1691"/>
    <x v="5"/>
    <n v="4"/>
    <x v="2"/>
    <m/>
    <m/>
  </r>
  <r>
    <x v="1"/>
    <x v="14"/>
    <x v="14"/>
    <x v="17"/>
    <x v="1698"/>
    <x v="5"/>
    <n v="4"/>
    <x v="2"/>
    <m/>
    <m/>
  </r>
  <r>
    <x v="1"/>
    <x v="14"/>
    <x v="14"/>
    <x v="17"/>
    <x v="1671"/>
    <x v="5"/>
    <n v="60"/>
    <x v="0"/>
    <m/>
    <m/>
  </r>
  <r>
    <x v="1"/>
    <x v="14"/>
    <x v="14"/>
    <x v="17"/>
    <x v="1686"/>
    <x v="5"/>
    <n v="1"/>
    <x v="1"/>
    <m/>
    <m/>
  </r>
  <r>
    <x v="1"/>
    <x v="14"/>
    <x v="14"/>
    <x v="17"/>
    <x v="342"/>
    <x v="5"/>
    <n v="0.1"/>
    <x v="1"/>
    <m/>
    <m/>
  </r>
  <r>
    <x v="1"/>
    <x v="14"/>
    <x v="14"/>
    <x v="17"/>
    <x v="333"/>
    <x v="6"/>
    <n v="0.1"/>
    <x v="2"/>
    <m/>
    <m/>
  </r>
  <r>
    <x v="1"/>
    <x v="14"/>
    <x v="14"/>
    <x v="17"/>
    <x v="1699"/>
    <x v="6"/>
    <n v="0.1"/>
    <x v="2"/>
    <m/>
    <m/>
  </r>
  <r>
    <x v="1"/>
    <x v="14"/>
    <x v="14"/>
    <x v="18"/>
    <x v="1658"/>
    <x v="0"/>
    <n v="0.5"/>
    <x v="1"/>
    <m/>
    <m/>
  </r>
  <r>
    <x v="1"/>
    <x v="14"/>
    <x v="14"/>
    <x v="18"/>
    <x v="1659"/>
    <x v="0"/>
    <n v="2"/>
    <x v="1"/>
    <m/>
    <m/>
  </r>
  <r>
    <x v="1"/>
    <x v="14"/>
    <x v="14"/>
    <x v="18"/>
    <x v="1700"/>
    <x v="0"/>
    <n v="4"/>
    <x v="0"/>
    <m/>
    <m/>
  </r>
  <r>
    <x v="1"/>
    <x v="14"/>
    <x v="14"/>
    <x v="18"/>
    <x v="1679"/>
    <x v="0"/>
    <n v="2"/>
    <x v="1"/>
    <m/>
    <m/>
  </r>
  <r>
    <x v="1"/>
    <x v="14"/>
    <x v="14"/>
    <x v="18"/>
    <x v="1665"/>
    <x v="0"/>
    <n v="2"/>
    <x v="1"/>
    <m/>
    <m/>
  </r>
  <r>
    <x v="1"/>
    <x v="14"/>
    <x v="14"/>
    <x v="18"/>
    <x v="1701"/>
    <x v="0"/>
    <n v="4"/>
    <x v="0"/>
    <m/>
    <m/>
  </r>
  <r>
    <x v="1"/>
    <x v="14"/>
    <x v="14"/>
    <x v="18"/>
    <x v="1702"/>
    <x v="0"/>
    <n v="3"/>
    <x v="1"/>
    <m/>
    <m/>
  </r>
  <r>
    <x v="1"/>
    <x v="14"/>
    <x v="14"/>
    <x v="18"/>
    <x v="18"/>
    <x v="1"/>
    <n v="1"/>
    <x v="0"/>
    <m/>
    <m/>
  </r>
  <r>
    <x v="1"/>
    <x v="14"/>
    <x v="14"/>
    <x v="18"/>
    <x v="1668"/>
    <x v="1"/>
    <n v="2"/>
    <x v="0"/>
    <m/>
    <m/>
  </r>
  <r>
    <x v="1"/>
    <x v="14"/>
    <x v="14"/>
    <x v="18"/>
    <x v="1049"/>
    <x v="1"/>
    <n v="3"/>
    <x v="0"/>
    <m/>
    <m/>
  </r>
  <r>
    <x v="1"/>
    <x v="14"/>
    <x v="14"/>
    <x v="18"/>
    <x v="639"/>
    <x v="1"/>
    <n v="1"/>
    <x v="0"/>
    <m/>
    <m/>
  </r>
  <r>
    <x v="1"/>
    <x v="14"/>
    <x v="14"/>
    <x v="18"/>
    <x v="94"/>
    <x v="1"/>
    <n v="3"/>
    <x v="0"/>
    <m/>
    <m/>
  </r>
  <r>
    <x v="1"/>
    <x v="14"/>
    <x v="14"/>
    <x v="18"/>
    <x v="26"/>
    <x v="1"/>
    <n v="2"/>
    <x v="0"/>
    <m/>
    <m/>
  </r>
  <r>
    <x v="1"/>
    <x v="14"/>
    <x v="14"/>
    <x v="18"/>
    <x v="1703"/>
    <x v="4"/>
    <n v="18"/>
    <x v="0"/>
    <m/>
    <m/>
  </r>
  <r>
    <x v="1"/>
    <x v="14"/>
    <x v="14"/>
    <x v="18"/>
    <x v="1224"/>
    <x v="4"/>
    <n v="5"/>
    <x v="0"/>
    <m/>
    <m/>
  </r>
  <r>
    <x v="1"/>
    <x v="14"/>
    <x v="14"/>
    <x v="18"/>
    <x v="345"/>
    <x v="4"/>
    <n v="10"/>
    <x v="0"/>
    <m/>
    <m/>
  </r>
  <r>
    <x v="1"/>
    <x v="14"/>
    <x v="14"/>
    <x v="18"/>
    <x v="1684"/>
    <x v="4"/>
    <n v="3"/>
    <x v="0"/>
    <m/>
    <m/>
  </r>
  <r>
    <x v="1"/>
    <x v="14"/>
    <x v="14"/>
    <x v="18"/>
    <x v="1685"/>
    <x v="5"/>
    <n v="6"/>
    <x v="2"/>
    <m/>
    <m/>
  </r>
  <r>
    <x v="1"/>
    <x v="14"/>
    <x v="14"/>
    <x v="18"/>
    <x v="1671"/>
    <x v="5"/>
    <n v="60"/>
    <x v="0"/>
    <m/>
    <m/>
  </r>
  <r>
    <x v="1"/>
    <x v="14"/>
    <x v="14"/>
    <x v="18"/>
    <x v="1704"/>
    <x v="6"/>
    <n v="0.2"/>
    <x v="2"/>
    <m/>
    <m/>
  </r>
  <r>
    <x v="1"/>
    <x v="14"/>
    <x v="14"/>
    <x v="19"/>
    <x v="326"/>
    <x v="0"/>
    <n v="2"/>
    <x v="1"/>
    <m/>
    <m/>
  </r>
  <r>
    <x v="1"/>
    <x v="14"/>
    <x v="14"/>
    <x v="19"/>
    <x v="1659"/>
    <x v="0"/>
    <n v="1"/>
    <x v="1"/>
    <m/>
    <m/>
  </r>
  <r>
    <x v="1"/>
    <x v="14"/>
    <x v="14"/>
    <x v="19"/>
    <x v="1705"/>
    <x v="0"/>
    <n v="0.3"/>
    <x v="1"/>
    <m/>
    <m/>
  </r>
  <r>
    <x v="1"/>
    <x v="14"/>
    <x v="14"/>
    <x v="19"/>
    <x v="1706"/>
    <x v="0"/>
    <n v="1"/>
    <x v="1"/>
    <m/>
    <m/>
  </r>
  <r>
    <x v="1"/>
    <x v="14"/>
    <x v="14"/>
    <x v="19"/>
    <x v="1663"/>
    <x v="0"/>
    <n v="1"/>
    <x v="1"/>
    <m/>
    <m/>
  </r>
  <r>
    <x v="1"/>
    <x v="14"/>
    <x v="14"/>
    <x v="19"/>
    <x v="334"/>
    <x v="0"/>
    <n v="0.1"/>
    <x v="2"/>
    <m/>
    <m/>
  </r>
  <r>
    <x v="1"/>
    <x v="14"/>
    <x v="14"/>
    <x v="19"/>
    <x v="1707"/>
    <x v="0"/>
    <n v="0.3"/>
    <x v="1"/>
    <m/>
    <m/>
  </r>
  <r>
    <x v="1"/>
    <x v="14"/>
    <x v="14"/>
    <x v="19"/>
    <x v="1665"/>
    <x v="0"/>
    <n v="4"/>
    <x v="1"/>
    <m/>
    <m/>
  </r>
  <r>
    <x v="1"/>
    <x v="14"/>
    <x v="14"/>
    <x v="19"/>
    <x v="1708"/>
    <x v="0"/>
    <n v="1"/>
    <x v="1"/>
    <m/>
    <m/>
  </r>
  <r>
    <x v="1"/>
    <x v="14"/>
    <x v="14"/>
    <x v="19"/>
    <x v="1709"/>
    <x v="0"/>
    <n v="1"/>
    <x v="1"/>
    <m/>
    <m/>
  </r>
  <r>
    <x v="1"/>
    <x v="14"/>
    <x v="14"/>
    <x v="19"/>
    <x v="1710"/>
    <x v="0"/>
    <n v="1"/>
    <x v="1"/>
    <m/>
    <m/>
  </r>
  <r>
    <x v="1"/>
    <x v="14"/>
    <x v="14"/>
    <x v="19"/>
    <x v="154"/>
    <x v="0"/>
    <n v="0.01"/>
    <x v="1"/>
    <m/>
    <m/>
  </r>
  <r>
    <x v="1"/>
    <x v="14"/>
    <x v="14"/>
    <x v="19"/>
    <x v="1666"/>
    <x v="0"/>
    <n v="0.1"/>
    <x v="1"/>
    <m/>
    <m/>
  </r>
  <r>
    <x v="1"/>
    <x v="14"/>
    <x v="14"/>
    <x v="19"/>
    <x v="453"/>
    <x v="0"/>
    <n v="0"/>
    <x v="1"/>
    <m/>
    <m/>
  </r>
  <r>
    <x v="1"/>
    <x v="14"/>
    <x v="14"/>
    <x v="19"/>
    <x v="18"/>
    <x v="1"/>
    <n v="1"/>
    <x v="0"/>
    <m/>
    <m/>
  </r>
  <r>
    <x v="1"/>
    <x v="14"/>
    <x v="14"/>
    <x v="19"/>
    <x v="1668"/>
    <x v="1"/>
    <n v="2"/>
    <x v="0"/>
    <m/>
    <m/>
  </r>
  <r>
    <x v="1"/>
    <x v="14"/>
    <x v="14"/>
    <x v="19"/>
    <x v="1049"/>
    <x v="1"/>
    <n v="3"/>
    <x v="0"/>
    <m/>
    <m/>
  </r>
  <r>
    <x v="1"/>
    <x v="14"/>
    <x v="14"/>
    <x v="19"/>
    <x v="639"/>
    <x v="1"/>
    <n v="1"/>
    <x v="0"/>
    <m/>
    <m/>
  </r>
  <r>
    <x v="1"/>
    <x v="14"/>
    <x v="14"/>
    <x v="19"/>
    <x v="94"/>
    <x v="1"/>
    <n v="3"/>
    <x v="0"/>
    <m/>
    <m/>
  </r>
  <r>
    <x v="1"/>
    <x v="14"/>
    <x v="14"/>
    <x v="19"/>
    <x v="26"/>
    <x v="1"/>
    <n v="2"/>
    <x v="0"/>
    <m/>
    <m/>
  </r>
  <r>
    <x v="1"/>
    <x v="14"/>
    <x v="14"/>
    <x v="19"/>
    <x v="30"/>
    <x v="3"/>
    <n v="1"/>
    <x v="1"/>
    <m/>
    <m/>
  </r>
  <r>
    <x v="1"/>
    <x v="14"/>
    <x v="14"/>
    <x v="19"/>
    <x v="32"/>
    <x v="3"/>
    <n v="1"/>
    <x v="1"/>
    <m/>
    <m/>
  </r>
  <r>
    <x v="1"/>
    <x v="14"/>
    <x v="14"/>
    <x v="19"/>
    <x v="345"/>
    <x v="4"/>
    <n v="4"/>
    <x v="0"/>
    <m/>
    <m/>
  </r>
  <r>
    <x v="1"/>
    <x v="14"/>
    <x v="14"/>
    <x v="19"/>
    <x v="1671"/>
    <x v="5"/>
    <n v="30"/>
    <x v="0"/>
    <m/>
    <m/>
  </r>
  <r>
    <x v="1"/>
    <x v="14"/>
    <x v="14"/>
    <x v="19"/>
    <x v="1711"/>
    <x v="5"/>
    <n v="1"/>
    <x v="1"/>
    <m/>
    <m/>
  </r>
  <r>
    <x v="1"/>
    <x v="14"/>
    <x v="14"/>
    <x v="19"/>
    <x v="1674"/>
    <x v="5"/>
    <n v="1"/>
    <x v="1"/>
    <m/>
    <m/>
  </r>
  <r>
    <x v="1"/>
    <x v="14"/>
    <x v="14"/>
    <x v="19"/>
    <x v="1712"/>
    <x v="5"/>
    <n v="1"/>
    <x v="1"/>
    <m/>
    <m/>
  </r>
  <r>
    <x v="1"/>
    <x v="14"/>
    <x v="14"/>
    <x v="19"/>
    <x v="997"/>
    <x v="5"/>
    <n v="0.5"/>
    <x v="1"/>
    <m/>
    <m/>
  </r>
  <r>
    <x v="1"/>
    <x v="14"/>
    <x v="14"/>
    <x v="20"/>
    <x v="216"/>
    <x v="0"/>
    <n v="0.5"/>
    <x v="2"/>
    <m/>
    <m/>
  </r>
  <r>
    <x v="1"/>
    <x v="14"/>
    <x v="14"/>
    <x v="20"/>
    <x v="1657"/>
    <x v="0"/>
    <n v="0.2"/>
    <x v="1"/>
    <m/>
    <m/>
  </r>
  <r>
    <x v="1"/>
    <x v="14"/>
    <x v="14"/>
    <x v="20"/>
    <x v="1658"/>
    <x v="0"/>
    <n v="0.5"/>
    <x v="1"/>
    <m/>
    <m/>
  </r>
  <r>
    <x v="1"/>
    <x v="14"/>
    <x v="14"/>
    <x v="20"/>
    <x v="1659"/>
    <x v="0"/>
    <n v="2"/>
    <x v="1"/>
    <m/>
    <m/>
  </r>
  <r>
    <x v="1"/>
    <x v="14"/>
    <x v="14"/>
    <x v="20"/>
    <x v="1713"/>
    <x v="0"/>
    <n v="0.1"/>
    <x v="2"/>
    <m/>
    <m/>
  </r>
  <r>
    <x v="1"/>
    <x v="14"/>
    <x v="14"/>
    <x v="20"/>
    <x v="1665"/>
    <x v="0"/>
    <n v="4"/>
    <x v="1"/>
    <m/>
    <m/>
  </r>
  <r>
    <x v="1"/>
    <x v="14"/>
    <x v="14"/>
    <x v="20"/>
    <x v="340"/>
    <x v="0"/>
    <n v="0.2"/>
    <x v="1"/>
    <m/>
    <m/>
  </r>
  <r>
    <x v="1"/>
    <x v="14"/>
    <x v="14"/>
    <x v="20"/>
    <x v="1714"/>
    <x v="0"/>
    <n v="0.05"/>
    <x v="1"/>
    <m/>
    <m/>
  </r>
  <r>
    <x v="1"/>
    <x v="14"/>
    <x v="14"/>
    <x v="20"/>
    <x v="154"/>
    <x v="0"/>
    <n v="0.05"/>
    <x v="1"/>
    <m/>
    <m/>
  </r>
  <r>
    <x v="1"/>
    <x v="14"/>
    <x v="14"/>
    <x v="20"/>
    <x v="453"/>
    <x v="0"/>
    <n v="0.2"/>
    <x v="1"/>
    <m/>
    <m/>
  </r>
  <r>
    <x v="1"/>
    <x v="14"/>
    <x v="14"/>
    <x v="20"/>
    <x v="1715"/>
    <x v="0"/>
    <n v="5"/>
    <x v="0"/>
    <m/>
    <m/>
  </r>
  <r>
    <x v="1"/>
    <x v="14"/>
    <x v="14"/>
    <x v="20"/>
    <x v="1716"/>
    <x v="0"/>
    <n v="2"/>
    <x v="0"/>
    <m/>
    <m/>
  </r>
  <r>
    <x v="1"/>
    <x v="14"/>
    <x v="14"/>
    <x v="20"/>
    <x v="1717"/>
    <x v="0"/>
    <n v="2"/>
    <x v="0"/>
    <m/>
    <m/>
  </r>
  <r>
    <x v="1"/>
    <x v="14"/>
    <x v="14"/>
    <x v="20"/>
    <x v="1718"/>
    <x v="7"/>
    <n v="10"/>
    <x v="0"/>
    <m/>
    <m/>
  </r>
  <r>
    <x v="1"/>
    <x v="14"/>
    <x v="14"/>
    <x v="20"/>
    <x v="18"/>
    <x v="7"/>
    <n v="1"/>
    <x v="0"/>
    <m/>
    <m/>
  </r>
  <r>
    <x v="1"/>
    <x v="14"/>
    <x v="14"/>
    <x v="20"/>
    <x v="1668"/>
    <x v="7"/>
    <n v="2"/>
    <x v="0"/>
    <m/>
    <m/>
  </r>
  <r>
    <x v="1"/>
    <x v="14"/>
    <x v="14"/>
    <x v="20"/>
    <x v="1049"/>
    <x v="7"/>
    <n v="3"/>
    <x v="0"/>
    <m/>
    <m/>
  </r>
  <r>
    <x v="1"/>
    <x v="14"/>
    <x v="14"/>
    <x v="20"/>
    <x v="639"/>
    <x v="7"/>
    <n v="1"/>
    <x v="0"/>
    <m/>
    <m/>
  </r>
  <r>
    <x v="1"/>
    <x v="14"/>
    <x v="14"/>
    <x v="20"/>
    <x v="1719"/>
    <x v="7"/>
    <n v="10"/>
    <x v="0"/>
    <m/>
    <m/>
  </r>
  <r>
    <x v="1"/>
    <x v="14"/>
    <x v="14"/>
    <x v="20"/>
    <x v="230"/>
    <x v="7"/>
    <n v="1"/>
    <x v="1"/>
    <m/>
    <m/>
  </r>
  <r>
    <x v="1"/>
    <x v="14"/>
    <x v="14"/>
    <x v="20"/>
    <x v="94"/>
    <x v="7"/>
    <n v="3"/>
    <x v="0"/>
    <m/>
    <m/>
  </r>
  <r>
    <x v="1"/>
    <x v="14"/>
    <x v="14"/>
    <x v="20"/>
    <x v="955"/>
    <x v="7"/>
    <n v="0.4"/>
    <x v="1"/>
    <m/>
    <m/>
  </r>
  <r>
    <x v="1"/>
    <x v="14"/>
    <x v="14"/>
    <x v="20"/>
    <x v="26"/>
    <x v="7"/>
    <n v="2"/>
    <x v="0"/>
    <m/>
    <m/>
  </r>
  <r>
    <x v="1"/>
    <x v="14"/>
    <x v="14"/>
    <x v="20"/>
    <x v="285"/>
    <x v="3"/>
    <n v="0.3"/>
    <x v="1"/>
    <m/>
    <m/>
  </r>
  <r>
    <x v="1"/>
    <x v="14"/>
    <x v="14"/>
    <x v="20"/>
    <x v="343"/>
    <x v="3"/>
    <n v="0.5"/>
    <x v="1"/>
    <m/>
    <m/>
  </r>
  <r>
    <x v="1"/>
    <x v="14"/>
    <x v="14"/>
    <x v="20"/>
    <x v="236"/>
    <x v="3"/>
    <n v="1"/>
    <x v="1"/>
    <m/>
    <m/>
  </r>
  <r>
    <x v="1"/>
    <x v="14"/>
    <x v="14"/>
    <x v="20"/>
    <x v="317"/>
    <x v="3"/>
    <n v="0.6"/>
    <x v="1"/>
    <m/>
    <m/>
  </r>
  <r>
    <x v="1"/>
    <x v="14"/>
    <x v="14"/>
    <x v="20"/>
    <x v="1095"/>
    <x v="3"/>
    <n v="0.5"/>
    <x v="1"/>
    <m/>
    <m/>
  </r>
  <r>
    <x v="1"/>
    <x v="14"/>
    <x v="14"/>
    <x v="20"/>
    <x v="942"/>
    <x v="3"/>
    <n v="0.4"/>
    <x v="1"/>
    <m/>
    <m/>
  </r>
  <r>
    <x v="1"/>
    <x v="14"/>
    <x v="14"/>
    <x v="20"/>
    <x v="493"/>
    <x v="3"/>
    <n v="1"/>
    <x v="1"/>
    <m/>
    <m/>
  </r>
  <r>
    <x v="1"/>
    <x v="14"/>
    <x v="14"/>
    <x v="20"/>
    <x v="29"/>
    <x v="3"/>
    <n v="1"/>
    <x v="1"/>
    <m/>
    <m/>
  </r>
  <r>
    <x v="1"/>
    <x v="14"/>
    <x v="14"/>
    <x v="20"/>
    <x v="30"/>
    <x v="3"/>
    <n v="3"/>
    <x v="1"/>
    <m/>
    <m/>
  </r>
  <r>
    <x v="1"/>
    <x v="14"/>
    <x v="14"/>
    <x v="20"/>
    <x v="840"/>
    <x v="3"/>
    <n v="1"/>
    <x v="0"/>
    <m/>
    <m/>
  </r>
  <r>
    <x v="1"/>
    <x v="14"/>
    <x v="14"/>
    <x v="20"/>
    <x v="201"/>
    <x v="3"/>
    <n v="0.5"/>
    <x v="1"/>
    <m/>
    <m/>
  </r>
  <r>
    <x v="1"/>
    <x v="14"/>
    <x v="14"/>
    <x v="20"/>
    <x v="304"/>
    <x v="3"/>
    <n v="0.5"/>
    <x v="1"/>
    <m/>
    <m/>
  </r>
  <r>
    <x v="1"/>
    <x v="14"/>
    <x v="14"/>
    <x v="20"/>
    <x v="1670"/>
    <x v="5"/>
    <n v="2"/>
    <x v="2"/>
    <m/>
    <m/>
  </r>
  <r>
    <x v="1"/>
    <x v="14"/>
    <x v="14"/>
    <x v="20"/>
    <x v="1671"/>
    <x v="5"/>
    <n v="60"/>
    <x v="0"/>
    <m/>
    <m/>
  </r>
  <r>
    <x v="1"/>
    <x v="14"/>
    <x v="14"/>
    <x v="20"/>
    <x v="1672"/>
    <x v="5"/>
    <n v="2"/>
    <x v="2"/>
    <m/>
    <m/>
  </r>
  <r>
    <x v="1"/>
    <x v="14"/>
    <x v="14"/>
    <x v="20"/>
    <x v="249"/>
    <x v="5"/>
    <n v="1"/>
    <x v="1"/>
    <m/>
    <m/>
  </r>
  <r>
    <x v="1"/>
    <x v="14"/>
    <x v="14"/>
    <x v="20"/>
    <x v="1720"/>
    <x v="5"/>
    <n v="1"/>
    <x v="1"/>
    <m/>
    <m/>
  </r>
  <r>
    <x v="1"/>
    <x v="14"/>
    <x v="14"/>
    <x v="20"/>
    <x v="395"/>
    <x v="5"/>
    <n v="0.5"/>
    <x v="1"/>
    <m/>
    <m/>
  </r>
  <r>
    <x v="1"/>
    <x v="14"/>
    <x v="14"/>
    <x v="20"/>
    <x v="214"/>
    <x v="5"/>
    <n v="0.5"/>
    <x v="1"/>
    <m/>
    <m/>
  </r>
  <r>
    <x v="1"/>
    <x v="14"/>
    <x v="14"/>
    <x v="21"/>
    <x v="1681"/>
    <x v="7"/>
    <n v="4"/>
    <x v="5"/>
    <m/>
    <m/>
  </r>
  <r>
    <x v="1"/>
    <x v="14"/>
    <x v="14"/>
    <x v="21"/>
    <x v="1657"/>
    <x v="7"/>
    <n v="0.2"/>
    <x v="1"/>
    <m/>
    <m/>
  </r>
  <r>
    <x v="1"/>
    <x v="14"/>
    <x v="14"/>
    <x v="21"/>
    <x v="343"/>
    <x v="7"/>
    <n v="1"/>
    <x v="1"/>
    <m/>
    <m/>
  </r>
  <r>
    <x v="1"/>
    <x v="14"/>
    <x v="14"/>
    <x v="21"/>
    <x v="1658"/>
    <x v="7"/>
    <n v="1"/>
    <x v="1"/>
    <m/>
    <m/>
  </r>
  <r>
    <x v="1"/>
    <x v="14"/>
    <x v="14"/>
    <x v="21"/>
    <x v="1659"/>
    <x v="7"/>
    <n v="6"/>
    <x v="1"/>
    <m/>
    <m/>
  </r>
  <r>
    <x v="1"/>
    <x v="14"/>
    <x v="14"/>
    <x v="21"/>
    <x v="18"/>
    <x v="7"/>
    <n v="1"/>
    <x v="0"/>
    <m/>
    <m/>
  </r>
  <r>
    <x v="1"/>
    <x v="14"/>
    <x v="14"/>
    <x v="21"/>
    <x v="1706"/>
    <x v="7"/>
    <n v="1"/>
    <x v="1"/>
    <m/>
    <m/>
  </r>
  <r>
    <x v="1"/>
    <x v="14"/>
    <x v="14"/>
    <x v="21"/>
    <x v="1685"/>
    <x v="7"/>
    <n v="3"/>
    <x v="2"/>
    <m/>
    <m/>
  </r>
  <r>
    <x v="1"/>
    <x v="14"/>
    <x v="14"/>
    <x v="21"/>
    <x v="1668"/>
    <x v="7"/>
    <n v="2"/>
    <x v="0"/>
    <m/>
    <m/>
  </r>
  <r>
    <x v="1"/>
    <x v="14"/>
    <x v="14"/>
    <x v="21"/>
    <x v="1049"/>
    <x v="7"/>
    <n v="3"/>
    <x v="0"/>
    <m/>
    <m/>
  </r>
  <r>
    <x v="1"/>
    <x v="14"/>
    <x v="14"/>
    <x v="21"/>
    <x v="344"/>
    <x v="7"/>
    <n v="1"/>
    <x v="1"/>
    <m/>
    <m/>
  </r>
  <r>
    <x v="1"/>
    <x v="14"/>
    <x v="14"/>
    <x v="21"/>
    <x v="493"/>
    <x v="7"/>
    <n v="2"/>
    <x v="1"/>
    <m/>
    <m/>
  </r>
  <r>
    <x v="1"/>
    <x v="14"/>
    <x v="14"/>
    <x v="21"/>
    <x v="639"/>
    <x v="7"/>
    <n v="1"/>
    <x v="0"/>
    <m/>
    <m/>
  </r>
  <r>
    <x v="1"/>
    <x v="14"/>
    <x v="14"/>
    <x v="21"/>
    <x v="1671"/>
    <x v="7"/>
    <n v="60"/>
    <x v="0"/>
    <m/>
    <m/>
  </r>
  <r>
    <x v="1"/>
    <x v="14"/>
    <x v="14"/>
    <x v="21"/>
    <x v="1673"/>
    <x v="7"/>
    <n v="1"/>
    <x v="1"/>
    <m/>
    <m/>
  </r>
  <r>
    <x v="1"/>
    <x v="14"/>
    <x v="14"/>
    <x v="21"/>
    <x v="1711"/>
    <x v="7"/>
    <n v="1"/>
    <x v="1"/>
    <m/>
    <m/>
  </r>
  <r>
    <x v="1"/>
    <x v="14"/>
    <x v="14"/>
    <x v="21"/>
    <x v="1675"/>
    <x v="7"/>
    <n v="0.5"/>
    <x v="1"/>
    <m/>
    <m/>
  </r>
  <r>
    <x v="1"/>
    <x v="14"/>
    <x v="14"/>
    <x v="21"/>
    <x v="840"/>
    <x v="7"/>
    <n v="1"/>
    <x v="0"/>
    <m/>
    <m/>
  </r>
  <r>
    <x v="1"/>
    <x v="14"/>
    <x v="14"/>
    <x v="21"/>
    <x v="1224"/>
    <x v="7"/>
    <n v="5"/>
    <x v="0"/>
    <m/>
    <m/>
  </r>
  <r>
    <x v="1"/>
    <x v="14"/>
    <x v="14"/>
    <x v="21"/>
    <x v="1683"/>
    <x v="7"/>
    <n v="2"/>
    <x v="0"/>
    <m/>
    <m/>
  </r>
  <r>
    <x v="1"/>
    <x v="14"/>
    <x v="14"/>
    <x v="21"/>
    <x v="345"/>
    <x v="7"/>
    <n v="10"/>
    <x v="0"/>
    <m/>
    <m/>
  </r>
  <r>
    <x v="1"/>
    <x v="14"/>
    <x v="14"/>
    <x v="21"/>
    <x v="1721"/>
    <x v="7"/>
    <n v="0.5"/>
    <x v="1"/>
    <m/>
    <m/>
  </r>
  <r>
    <x v="1"/>
    <x v="14"/>
    <x v="14"/>
    <x v="21"/>
    <x v="94"/>
    <x v="7"/>
    <n v="3"/>
    <x v="0"/>
    <m/>
    <m/>
  </r>
  <r>
    <x v="1"/>
    <x v="14"/>
    <x v="14"/>
    <x v="21"/>
    <x v="1684"/>
    <x v="7"/>
    <n v="3"/>
    <x v="0"/>
    <m/>
    <m/>
  </r>
  <r>
    <x v="1"/>
    <x v="14"/>
    <x v="14"/>
    <x v="21"/>
    <x v="26"/>
    <x v="7"/>
    <n v="2"/>
    <x v="0"/>
    <m/>
    <m/>
  </r>
  <r>
    <x v="1"/>
    <x v="14"/>
    <x v="14"/>
    <x v="22"/>
    <x v="1659"/>
    <x v="7"/>
    <n v="5"/>
    <x v="1"/>
    <m/>
    <m/>
  </r>
  <r>
    <x v="1"/>
    <x v="14"/>
    <x v="14"/>
    <x v="22"/>
    <x v="18"/>
    <x v="7"/>
    <n v="2"/>
    <x v="0"/>
    <m/>
    <m/>
  </r>
  <r>
    <x v="1"/>
    <x v="14"/>
    <x v="14"/>
    <x v="22"/>
    <x v="1668"/>
    <x v="7"/>
    <n v="2"/>
    <x v="0"/>
    <m/>
    <m/>
  </r>
  <r>
    <x v="1"/>
    <x v="14"/>
    <x v="14"/>
    <x v="22"/>
    <x v="1049"/>
    <x v="7"/>
    <n v="3"/>
    <x v="0"/>
    <m/>
    <m/>
  </r>
  <r>
    <x v="1"/>
    <x v="14"/>
    <x v="14"/>
    <x v="22"/>
    <x v="639"/>
    <x v="7"/>
    <n v="1"/>
    <x v="0"/>
    <m/>
    <m/>
  </r>
  <r>
    <x v="1"/>
    <x v="14"/>
    <x v="14"/>
    <x v="22"/>
    <x v="1665"/>
    <x v="7"/>
    <n v="4"/>
    <x v="1"/>
    <m/>
    <m/>
  </r>
  <r>
    <x v="1"/>
    <x v="14"/>
    <x v="14"/>
    <x v="22"/>
    <x v="1671"/>
    <x v="7"/>
    <n v="60"/>
    <x v="0"/>
    <m/>
    <m/>
  </r>
  <r>
    <x v="1"/>
    <x v="14"/>
    <x v="14"/>
    <x v="22"/>
    <x v="1722"/>
    <x v="7"/>
    <n v="9"/>
    <x v="2"/>
    <m/>
    <m/>
  </r>
  <r>
    <x v="1"/>
    <x v="14"/>
    <x v="14"/>
    <x v="22"/>
    <x v="30"/>
    <x v="7"/>
    <n v="2"/>
    <x v="1"/>
    <m/>
    <m/>
  </r>
  <r>
    <x v="1"/>
    <x v="14"/>
    <x v="14"/>
    <x v="22"/>
    <x v="1720"/>
    <x v="7"/>
    <n v="2.5"/>
    <x v="1"/>
    <m/>
    <m/>
  </r>
  <r>
    <x v="1"/>
    <x v="14"/>
    <x v="14"/>
    <x v="22"/>
    <x v="1224"/>
    <x v="7"/>
    <n v="3"/>
    <x v="0"/>
    <m/>
    <m/>
  </r>
  <r>
    <x v="1"/>
    <x v="14"/>
    <x v="14"/>
    <x v="22"/>
    <x v="1723"/>
    <x v="7"/>
    <n v="10"/>
    <x v="0"/>
    <m/>
    <m/>
  </r>
  <r>
    <x v="1"/>
    <x v="14"/>
    <x v="14"/>
    <x v="22"/>
    <x v="1724"/>
    <x v="7"/>
    <n v="10"/>
    <x v="0"/>
    <m/>
    <m/>
  </r>
  <r>
    <x v="1"/>
    <x v="14"/>
    <x v="14"/>
    <x v="22"/>
    <x v="1725"/>
    <x v="7"/>
    <n v="1"/>
    <x v="1"/>
    <m/>
    <m/>
  </r>
  <r>
    <x v="1"/>
    <x v="14"/>
    <x v="14"/>
    <x v="22"/>
    <x v="94"/>
    <x v="7"/>
    <n v="3"/>
    <x v="0"/>
    <m/>
    <m/>
  </r>
  <r>
    <x v="1"/>
    <x v="14"/>
    <x v="14"/>
    <x v="22"/>
    <x v="1510"/>
    <x v="7"/>
    <n v="3"/>
    <x v="0"/>
    <m/>
    <m/>
  </r>
  <r>
    <x v="1"/>
    <x v="14"/>
    <x v="14"/>
    <x v="22"/>
    <x v="26"/>
    <x v="7"/>
    <n v="2"/>
    <x v="0"/>
    <m/>
    <m/>
  </r>
  <r>
    <x v="1"/>
    <x v="14"/>
    <x v="14"/>
    <x v="23"/>
    <x v="308"/>
    <x v="7"/>
    <n v="0.5"/>
    <x v="2"/>
    <m/>
    <m/>
  </r>
  <r>
    <x v="1"/>
    <x v="14"/>
    <x v="14"/>
    <x v="23"/>
    <x v="615"/>
    <x v="7"/>
    <n v="0.2"/>
    <x v="1"/>
    <m/>
    <m/>
  </r>
  <r>
    <x v="1"/>
    <x v="14"/>
    <x v="14"/>
    <x v="23"/>
    <x v="325"/>
    <x v="7"/>
    <n v="0.2"/>
    <x v="1"/>
    <m/>
    <m/>
  </r>
  <r>
    <x v="1"/>
    <x v="14"/>
    <x v="14"/>
    <x v="23"/>
    <x v="1659"/>
    <x v="7"/>
    <n v="4"/>
    <x v="1"/>
    <m/>
    <m/>
  </r>
  <r>
    <x v="1"/>
    <x v="14"/>
    <x v="14"/>
    <x v="23"/>
    <x v="18"/>
    <x v="7"/>
    <n v="1"/>
    <x v="0"/>
    <m/>
    <m/>
  </r>
  <r>
    <x v="1"/>
    <x v="14"/>
    <x v="14"/>
    <x v="23"/>
    <x v="1694"/>
    <x v="7"/>
    <n v="1"/>
    <x v="1"/>
    <m/>
    <m/>
  </r>
  <r>
    <x v="1"/>
    <x v="14"/>
    <x v="14"/>
    <x v="23"/>
    <x v="1685"/>
    <x v="7"/>
    <n v="3"/>
    <x v="2"/>
    <m/>
    <m/>
  </r>
  <r>
    <x v="1"/>
    <x v="14"/>
    <x v="14"/>
    <x v="23"/>
    <x v="334"/>
    <x v="7"/>
    <n v="0.1"/>
    <x v="2"/>
    <m/>
    <m/>
  </r>
  <r>
    <x v="1"/>
    <x v="14"/>
    <x v="14"/>
    <x v="23"/>
    <x v="1668"/>
    <x v="7"/>
    <n v="2"/>
    <x v="0"/>
    <m/>
    <m/>
  </r>
  <r>
    <x v="1"/>
    <x v="14"/>
    <x v="14"/>
    <x v="23"/>
    <x v="1049"/>
    <x v="7"/>
    <n v="3"/>
    <x v="0"/>
    <m/>
    <m/>
  </r>
  <r>
    <x v="1"/>
    <x v="14"/>
    <x v="14"/>
    <x v="23"/>
    <x v="493"/>
    <x v="7"/>
    <n v="0.5"/>
    <x v="1"/>
    <m/>
    <m/>
  </r>
  <r>
    <x v="1"/>
    <x v="14"/>
    <x v="14"/>
    <x v="23"/>
    <x v="639"/>
    <x v="7"/>
    <n v="1"/>
    <x v="0"/>
    <m/>
    <m/>
  </r>
  <r>
    <x v="1"/>
    <x v="14"/>
    <x v="14"/>
    <x v="23"/>
    <x v="1665"/>
    <x v="7"/>
    <n v="4"/>
    <x v="1"/>
    <m/>
    <m/>
  </r>
  <r>
    <x v="1"/>
    <x v="14"/>
    <x v="14"/>
    <x v="23"/>
    <x v="1671"/>
    <x v="7"/>
    <n v="80"/>
    <x v="0"/>
    <m/>
    <m/>
  </r>
  <r>
    <x v="1"/>
    <x v="14"/>
    <x v="14"/>
    <x v="23"/>
    <x v="248"/>
    <x v="7"/>
    <n v="2"/>
    <x v="2"/>
    <m/>
    <m/>
  </r>
  <r>
    <x v="1"/>
    <x v="14"/>
    <x v="14"/>
    <x v="23"/>
    <x v="1686"/>
    <x v="7"/>
    <n v="4"/>
    <x v="1"/>
    <m/>
    <m/>
  </r>
  <r>
    <x v="1"/>
    <x v="14"/>
    <x v="14"/>
    <x v="23"/>
    <x v="1712"/>
    <x v="7"/>
    <n v="1"/>
    <x v="1"/>
    <m/>
    <m/>
  </r>
  <r>
    <x v="1"/>
    <x v="14"/>
    <x v="14"/>
    <x v="23"/>
    <x v="1726"/>
    <x v="7"/>
    <n v="2"/>
    <x v="1"/>
    <m/>
    <m/>
  </r>
  <r>
    <x v="1"/>
    <x v="14"/>
    <x v="14"/>
    <x v="23"/>
    <x v="1224"/>
    <x v="7"/>
    <n v="3"/>
    <x v="0"/>
    <m/>
    <m/>
  </r>
  <r>
    <x v="1"/>
    <x v="14"/>
    <x v="14"/>
    <x v="23"/>
    <x v="1683"/>
    <x v="7"/>
    <n v="1"/>
    <x v="0"/>
    <m/>
    <m/>
  </r>
  <r>
    <x v="1"/>
    <x v="14"/>
    <x v="14"/>
    <x v="23"/>
    <x v="345"/>
    <x v="7"/>
    <n v="2"/>
    <x v="0"/>
    <m/>
    <m/>
  </r>
  <r>
    <x v="1"/>
    <x v="14"/>
    <x v="14"/>
    <x v="23"/>
    <x v="1727"/>
    <x v="7"/>
    <n v="8"/>
    <x v="0"/>
    <m/>
    <m/>
  </r>
  <r>
    <x v="1"/>
    <x v="14"/>
    <x v="14"/>
    <x v="23"/>
    <x v="1721"/>
    <x v="7"/>
    <n v="0.5"/>
    <x v="1"/>
    <m/>
    <m/>
  </r>
  <r>
    <x v="1"/>
    <x v="14"/>
    <x v="14"/>
    <x v="23"/>
    <x v="453"/>
    <x v="7"/>
    <n v="0.01"/>
    <x v="1"/>
    <m/>
    <m/>
  </r>
  <r>
    <x v="1"/>
    <x v="14"/>
    <x v="14"/>
    <x v="23"/>
    <x v="94"/>
    <x v="7"/>
    <n v="3"/>
    <x v="0"/>
    <m/>
    <m/>
  </r>
  <r>
    <x v="1"/>
    <x v="14"/>
    <x v="14"/>
    <x v="23"/>
    <x v="1684"/>
    <x v="7"/>
    <n v="3"/>
    <x v="0"/>
    <m/>
    <m/>
  </r>
  <r>
    <x v="1"/>
    <x v="14"/>
    <x v="14"/>
    <x v="23"/>
    <x v="26"/>
    <x v="7"/>
    <n v="2"/>
    <x v="0"/>
    <m/>
    <m/>
  </r>
  <r>
    <x v="1"/>
    <x v="14"/>
    <x v="14"/>
    <x v="23"/>
    <x v="227"/>
    <x v="7"/>
    <n v="1"/>
    <x v="2"/>
    <m/>
    <m/>
  </r>
  <r>
    <x v="1"/>
    <x v="14"/>
    <x v="14"/>
    <x v="24"/>
    <x v="1681"/>
    <x v="7"/>
    <n v="2"/>
    <x v="5"/>
    <m/>
    <m/>
  </r>
  <r>
    <x v="1"/>
    <x v="14"/>
    <x v="14"/>
    <x v="24"/>
    <x v="615"/>
    <x v="7"/>
    <n v="0.3"/>
    <x v="1"/>
    <m/>
    <m/>
  </r>
  <r>
    <x v="1"/>
    <x v="14"/>
    <x v="14"/>
    <x v="24"/>
    <x v="1657"/>
    <x v="7"/>
    <n v="0.5"/>
    <x v="1"/>
    <m/>
    <m/>
  </r>
  <r>
    <x v="1"/>
    <x v="14"/>
    <x v="14"/>
    <x v="24"/>
    <x v="1658"/>
    <x v="7"/>
    <n v="0.5"/>
    <x v="1"/>
    <m/>
    <m/>
  </r>
  <r>
    <x v="1"/>
    <x v="14"/>
    <x v="14"/>
    <x v="24"/>
    <x v="1659"/>
    <x v="7"/>
    <n v="2"/>
    <x v="1"/>
    <m/>
    <m/>
  </r>
  <r>
    <x v="1"/>
    <x v="14"/>
    <x v="14"/>
    <x v="24"/>
    <x v="1728"/>
    <x v="7"/>
    <n v="0.5"/>
    <x v="1"/>
    <m/>
    <m/>
  </r>
  <r>
    <x v="1"/>
    <x v="14"/>
    <x v="14"/>
    <x v="24"/>
    <x v="1729"/>
    <x v="7"/>
    <n v="10"/>
    <x v="0"/>
    <m/>
    <m/>
  </r>
  <r>
    <x v="1"/>
    <x v="14"/>
    <x v="14"/>
    <x v="24"/>
    <x v="18"/>
    <x v="7"/>
    <n v="1"/>
    <x v="0"/>
    <m/>
    <m/>
  </r>
  <r>
    <x v="1"/>
    <x v="14"/>
    <x v="14"/>
    <x v="24"/>
    <x v="1730"/>
    <x v="7"/>
    <n v="0.2"/>
    <x v="1"/>
    <m/>
    <m/>
  </r>
  <r>
    <x v="1"/>
    <x v="14"/>
    <x v="14"/>
    <x v="24"/>
    <x v="1694"/>
    <x v="7"/>
    <n v="2"/>
    <x v="1"/>
    <m/>
    <m/>
  </r>
  <r>
    <x v="1"/>
    <x v="14"/>
    <x v="14"/>
    <x v="24"/>
    <x v="1663"/>
    <x v="7"/>
    <n v="1"/>
    <x v="1"/>
    <m/>
    <m/>
  </r>
  <r>
    <x v="1"/>
    <x v="14"/>
    <x v="14"/>
    <x v="24"/>
    <x v="1731"/>
    <x v="7"/>
    <n v="1"/>
    <x v="0"/>
    <m/>
    <m/>
  </r>
  <r>
    <x v="1"/>
    <x v="14"/>
    <x v="14"/>
    <x v="24"/>
    <x v="1685"/>
    <x v="7"/>
    <n v="2"/>
    <x v="2"/>
    <m/>
    <m/>
  </r>
  <r>
    <x v="1"/>
    <x v="14"/>
    <x v="14"/>
    <x v="24"/>
    <x v="334"/>
    <x v="7"/>
    <n v="0.1"/>
    <x v="2"/>
    <m/>
    <m/>
  </r>
  <r>
    <x v="1"/>
    <x v="14"/>
    <x v="14"/>
    <x v="24"/>
    <x v="1668"/>
    <x v="7"/>
    <n v="2"/>
    <x v="0"/>
    <m/>
    <m/>
  </r>
  <r>
    <x v="1"/>
    <x v="14"/>
    <x v="14"/>
    <x v="24"/>
    <x v="1049"/>
    <x v="7"/>
    <n v="3"/>
    <x v="0"/>
    <m/>
    <m/>
  </r>
  <r>
    <x v="1"/>
    <x v="14"/>
    <x v="14"/>
    <x v="24"/>
    <x v="344"/>
    <x v="7"/>
    <n v="0.5"/>
    <x v="1"/>
    <m/>
    <m/>
  </r>
  <r>
    <x v="1"/>
    <x v="14"/>
    <x v="14"/>
    <x v="24"/>
    <x v="493"/>
    <x v="7"/>
    <n v="1"/>
    <x v="1"/>
    <m/>
    <m/>
  </r>
  <r>
    <x v="1"/>
    <x v="14"/>
    <x v="14"/>
    <x v="24"/>
    <x v="1204"/>
    <x v="7"/>
    <n v="0.5"/>
    <x v="1"/>
    <m/>
    <m/>
  </r>
  <r>
    <x v="1"/>
    <x v="14"/>
    <x v="14"/>
    <x v="24"/>
    <x v="639"/>
    <x v="7"/>
    <n v="1"/>
    <x v="0"/>
    <m/>
    <m/>
  </r>
  <r>
    <x v="1"/>
    <x v="14"/>
    <x v="14"/>
    <x v="24"/>
    <x v="1665"/>
    <x v="7"/>
    <n v="3"/>
    <x v="1"/>
    <m/>
    <m/>
  </r>
  <r>
    <x v="1"/>
    <x v="14"/>
    <x v="14"/>
    <x v="24"/>
    <x v="1671"/>
    <x v="7"/>
    <n v="50"/>
    <x v="0"/>
    <m/>
    <m/>
  </r>
  <r>
    <x v="1"/>
    <x v="14"/>
    <x v="14"/>
    <x v="24"/>
    <x v="1732"/>
    <x v="7"/>
    <n v="3"/>
    <x v="2"/>
    <m/>
    <m/>
  </r>
  <r>
    <x v="1"/>
    <x v="14"/>
    <x v="14"/>
    <x v="24"/>
    <x v="1673"/>
    <x v="7"/>
    <n v="1"/>
    <x v="1"/>
    <m/>
    <m/>
  </r>
  <r>
    <x v="1"/>
    <x v="14"/>
    <x v="14"/>
    <x v="24"/>
    <x v="1686"/>
    <x v="7"/>
    <n v="3"/>
    <x v="1"/>
    <m/>
    <m/>
  </r>
  <r>
    <x v="1"/>
    <x v="14"/>
    <x v="14"/>
    <x v="24"/>
    <x v="249"/>
    <x v="7"/>
    <n v="0.75"/>
    <x v="1"/>
    <m/>
    <m/>
  </r>
  <r>
    <x v="1"/>
    <x v="14"/>
    <x v="14"/>
    <x v="24"/>
    <x v="1720"/>
    <x v="7"/>
    <n v="1"/>
    <x v="1"/>
    <m/>
    <m/>
  </r>
  <r>
    <x v="1"/>
    <x v="14"/>
    <x v="14"/>
    <x v="24"/>
    <x v="840"/>
    <x v="7"/>
    <n v="1"/>
    <x v="0"/>
    <m/>
    <m/>
  </r>
  <r>
    <x v="1"/>
    <x v="14"/>
    <x v="14"/>
    <x v="24"/>
    <x v="1224"/>
    <x v="7"/>
    <n v="5"/>
    <x v="0"/>
    <m/>
    <m/>
  </r>
  <r>
    <x v="1"/>
    <x v="14"/>
    <x v="14"/>
    <x v="24"/>
    <x v="345"/>
    <x v="7"/>
    <n v="8"/>
    <x v="0"/>
    <m/>
    <m/>
  </r>
  <r>
    <x v="1"/>
    <x v="14"/>
    <x v="14"/>
    <x v="24"/>
    <x v="1733"/>
    <x v="7"/>
    <n v="0.7"/>
    <x v="1"/>
    <m/>
    <m/>
  </r>
  <r>
    <x v="1"/>
    <x v="14"/>
    <x v="14"/>
    <x v="24"/>
    <x v="1734"/>
    <x v="7"/>
    <n v="20"/>
    <x v="0"/>
    <m/>
    <m/>
  </r>
  <r>
    <x v="1"/>
    <x v="14"/>
    <x v="14"/>
    <x v="24"/>
    <x v="453"/>
    <x v="7"/>
    <n v="0.1"/>
    <x v="1"/>
    <m/>
    <m/>
  </r>
  <r>
    <x v="1"/>
    <x v="14"/>
    <x v="14"/>
    <x v="24"/>
    <x v="94"/>
    <x v="7"/>
    <n v="3"/>
    <x v="0"/>
    <m/>
    <m/>
  </r>
  <r>
    <x v="1"/>
    <x v="14"/>
    <x v="14"/>
    <x v="24"/>
    <x v="1684"/>
    <x v="7"/>
    <n v="5"/>
    <x v="0"/>
    <m/>
    <m/>
  </r>
  <r>
    <x v="1"/>
    <x v="14"/>
    <x v="14"/>
    <x v="24"/>
    <x v="26"/>
    <x v="7"/>
    <n v="2"/>
    <x v="0"/>
    <m/>
    <m/>
  </r>
  <r>
    <x v="1"/>
    <x v="14"/>
    <x v="14"/>
    <x v="25"/>
    <x v="1681"/>
    <x v="7"/>
    <n v="2"/>
    <x v="5"/>
    <m/>
    <m/>
  </r>
  <r>
    <x v="1"/>
    <x v="14"/>
    <x v="14"/>
    <x v="25"/>
    <x v="615"/>
    <x v="7"/>
    <n v="0.3"/>
    <x v="1"/>
    <m/>
    <m/>
  </r>
  <r>
    <x v="1"/>
    <x v="14"/>
    <x v="14"/>
    <x v="25"/>
    <x v="1657"/>
    <x v="7"/>
    <n v="0.5"/>
    <x v="1"/>
    <m/>
    <m/>
  </r>
  <r>
    <x v="1"/>
    <x v="14"/>
    <x v="14"/>
    <x v="25"/>
    <x v="1658"/>
    <x v="7"/>
    <n v="1"/>
    <x v="1"/>
    <m/>
    <m/>
  </r>
  <r>
    <x v="1"/>
    <x v="14"/>
    <x v="14"/>
    <x v="25"/>
    <x v="1659"/>
    <x v="7"/>
    <n v="2"/>
    <x v="1"/>
    <m/>
    <m/>
  </r>
  <r>
    <x v="1"/>
    <x v="14"/>
    <x v="14"/>
    <x v="25"/>
    <x v="647"/>
    <x v="7"/>
    <n v="1"/>
    <x v="1"/>
    <m/>
    <m/>
  </r>
  <r>
    <x v="1"/>
    <x v="14"/>
    <x v="14"/>
    <x v="25"/>
    <x v="18"/>
    <x v="7"/>
    <n v="2"/>
    <x v="0"/>
    <m/>
    <m/>
  </r>
  <r>
    <x v="1"/>
    <x v="14"/>
    <x v="14"/>
    <x v="25"/>
    <x v="1730"/>
    <x v="7"/>
    <n v="0.2"/>
    <x v="1"/>
    <m/>
    <m/>
  </r>
  <r>
    <x v="1"/>
    <x v="14"/>
    <x v="14"/>
    <x v="25"/>
    <x v="1706"/>
    <x v="7"/>
    <n v="2"/>
    <x v="1"/>
    <m/>
    <m/>
  </r>
  <r>
    <x v="1"/>
    <x v="14"/>
    <x v="14"/>
    <x v="25"/>
    <x v="1663"/>
    <x v="7"/>
    <n v="1"/>
    <x v="1"/>
    <m/>
    <m/>
  </r>
  <r>
    <x v="1"/>
    <x v="14"/>
    <x v="14"/>
    <x v="25"/>
    <x v="1731"/>
    <x v="7"/>
    <n v="1"/>
    <x v="0"/>
    <m/>
    <m/>
  </r>
  <r>
    <x v="1"/>
    <x v="14"/>
    <x v="14"/>
    <x v="25"/>
    <x v="1685"/>
    <x v="7"/>
    <n v="4"/>
    <x v="2"/>
    <m/>
    <m/>
  </r>
  <r>
    <x v="1"/>
    <x v="14"/>
    <x v="14"/>
    <x v="25"/>
    <x v="334"/>
    <x v="7"/>
    <n v="0.2"/>
    <x v="1"/>
    <m/>
    <m/>
  </r>
  <r>
    <x v="1"/>
    <x v="14"/>
    <x v="14"/>
    <x v="25"/>
    <x v="1668"/>
    <x v="7"/>
    <n v="2"/>
    <x v="0"/>
    <m/>
    <m/>
  </r>
  <r>
    <x v="1"/>
    <x v="14"/>
    <x v="14"/>
    <x v="25"/>
    <x v="1049"/>
    <x v="7"/>
    <n v="3"/>
    <x v="0"/>
    <m/>
    <m/>
  </r>
  <r>
    <x v="1"/>
    <x v="14"/>
    <x v="14"/>
    <x v="25"/>
    <x v="344"/>
    <x v="7"/>
    <n v="0.5"/>
    <x v="1"/>
    <m/>
    <m/>
  </r>
  <r>
    <x v="1"/>
    <x v="14"/>
    <x v="14"/>
    <x v="25"/>
    <x v="493"/>
    <x v="7"/>
    <n v="1"/>
    <x v="1"/>
    <m/>
    <m/>
  </r>
  <r>
    <x v="1"/>
    <x v="14"/>
    <x v="14"/>
    <x v="25"/>
    <x v="639"/>
    <x v="7"/>
    <n v="1"/>
    <x v="0"/>
    <m/>
    <m/>
  </r>
  <r>
    <x v="1"/>
    <x v="14"/>
    <x v="14"/>
    <x v="25"/>
    <x v="1665"/>
    <x v="7"/>
    <n v="5"/>
    <x v="1"/>
    <m/>
    <m/>
  </r>
  <r>
    <x v="1"/>
    <x v="14"/>
    <x v="14"/>
    <x v="25"/>
    <x v="1671"/>
    <x v="7"/>
    <n v="80"/>
    <x v="0"/>
    <m/>
    <m/>
  </r>
  <r>
    <x v="1"/>
    <x v="14"/>
    <x v="14"/>
    <x v="25"/>
    <x v="1732"/>
    <x v="7"/>
    <n v="4"/>
    <x v="2"/>
    <m/>
    <m/>
  </r>
  <r>
    <x v="1"/>
    <x v="14"/>
    <x v="14"/>
    <x v="25"/>
    <x v="1711"/>
    <x v="7"/>
    <n v="3"/>
    <x v="1"/>
    <m/>
    <m/>
  </r>
  <r>
    <x v="1"/>
    <x v="14"/>
    <x v="14"/>
    <x v="25"/>
    <x v="1674"/>
    <x v="7"/>
    <n v="1.5"/>
    <x v="1"/>
    <m/>
    <m/>
  </r>
  <r>
    <x v="1"/>
    <x v="14"/>
    <x v="14"/>
    <x v="25"/>
    <x v="1675"/>
    <x v="7"/>
    <n v="1"/>
    <x v="1"/>
    <m/>
    <m/>
  </r>
  <r>
    <x v="1"/>
    <x v="14"/>
    <x v="14"/>
    <x v="25"/>
    <x v="840"/>
    <x v="7"/>
    <n v="1"/>
    <x v="0"/>
    <m/>
    <m/>
  </r>
  <r>
    <x v="1"/>
    <x v="14"/>
    <x v="14"/>
    <x v="25"/>
    <x v="1224"/>
    <x v="7"/>
    <n v="10"/>
    <x v="0"/>
    <m/>
    <m/>
  </r>
  <r>
    <x v="1"/>
    <x v="14"/>
    <x v="14"/>
    <x v="25"/>
    <x v="1683"/>
    <x v="7"/>
    <n v="2"/>
    <x v="0"/>
    <m/>
    <m/>
  </r>
  <r>
    <x v="1"/>
    <x v="14"/>
    <x v="14"/>
    <x v="25"/>
    <x v="345"/>
    <x v="7"/>
    <n v="6"/>
    <x v="0"/>
    <m/>
    <m/>
  </r>
  <r>
    <x v="1"/>
    <x v="14"/>
    <x v="14"/>
    <x v="25"/>
    <x v="1735"/>
    <x v="7"/>
    <n v="1"/>
    <x v="1"/>
    <m/>
    <m/>
  </r>
  <r>
    <x v="1"/>
    <x v="14"/>
    <x v="14"/>
    <x v="25"/>
    <x v="94"/>
    <x v="7"/>
    <n v="2"/>
    <x v="0"/>
    <m/>
    <m/>
  </r>
  <r>
    <x v="1"/>
    <x v="14"/>
    <x v="14"/>
    <x v="25"/>
    <x v="1684"/>
    <x v="7"/>
    <n v="5"/>
    <x v="0"/>
    <m/>
    <m/>
  </r>
  <r>
    <x v="1"/>
    <x v="14"/>
    <x v="14"/>
    <x v="25"/>
    <x v="26"/>
    <x v="7"/>
    <n v="2"/>
    <x v="0"/>
    <m/>
    <m/>
  </r>
  <r>
    <x v="1"/>
    <x v="14"/>
    <x v="14"/>
    <x v="26"/>
    <x v="1084"/>
    <x v="7"/>
    <n v="1"/>
    <x v="1"/>
    <m/>
    <m/>
  </r>
  <r>
    <x v="1"/>
    <x v="14"/>
    <x v="14"/>
    <x v="26"/>
    <x v="1659"/>
    <x v="7"/>
    <n v="6"/>
    <x v="1"/>
    <m/>
    <m/>
  </r>
  <r>
    <x v="1"/>
    <x v="14"/>
    <x v="14"/>
    <x v="26"/>
    <x v="1736"/>
    <x v="7"/>
    <n v="10"/>
    <x v="0"/>
    <m/>
    <m/>
  </r>
  <r>
    <x v="1"/>
    <x v="14"/>
    <x v="14"/>
    <x v="26"/>
    <x v="18"/>
    <x v="7"/>
    <n v="1"/>
    <x v="0"/>
    <m/>
    <m/>
  </r>
  <r>
    <x v="1"/>
    <x v="14"/>
    <x v="14"/>
    <x v="26"/>
    <x v="1060"/>
    <x v="7"/>
    <n v="0.1"/>
    <x v="1"/>
    <m/>
    <m/>
  </r>
  <r>
    <x v="1"/>
    <x v="14"/>
    <x v="14"/>
    <x v="26"/>
    <x v="1737"/>
    <x v="7"/>
    <n v="0.1"/>
    <x v="1"/>
    <m/>
    <m/>
  </r>
  <r>
    <x v="1"/>
    <x v="14"/>
    <x v="14"/>
    <x v="26"/>
    <x v="1231"/>
    <x v="7"/>
    <n v="20"/>
    <x v="0"/>
    <m/>
    <m/>
  </r>
  <r>
    <x v="1"/>
    <x v="14"/>
    <x v="14"/>
    <x v="26"/>
    <x v="1738"/>
    <x v="7"/>
    <n v="3"/>
    <x v="2"/>
    <m/>
    <m/>
  </r>
  <r>
    <x v="1"/>
    <x v="14"/>
    <x v="14"/>
    <x v="26"/>
    <x v="334"/>
    <x v="7"/>
    <n v="0.1"/>
    <x v="2"/>
    <m/>
    <m/>
  </r>
  <r>
    <x v="1"/>
    <x v="14"/>
    <x v="14"/>
    <x v="26"/>
    <x v="1668"/>
    <x v="7"/>
    <n v="2"/>
    <x v="0"/>
    <m/>
    <m/>
  </r>
  <r>
    <x v="1"/>
    <x v="14"/>
    <x v="14"/>
    <x v="26"/>
    <x v="1049"/>
    <x v="7"/>
    <n v="3"/>
    <x v="0"/>
    <m/>
    <m/>
  </r>
  <r>
    <x v="1"/>
    <x v="14"/>
    <x v="14"/>
    <x v="26"/>
    <x v="1261"/>
    <x v="7"/>
    <n v="1"/>
    <x v="1"/>
    <m/>
    <m/>
  </r>
  <r>
    <x v="1"/>
    <x v="14"/>
    <x v="14"/>
    <x v="26"/>
    <x v="493"/>
    <x v="7"/>
    <n v="1"/>
    <x v="1"/>
    <m/>
    <m/>
  </r>
  <r>
    <x v="1"/>
    <x v="14"/>
    <x v="14"/>
    <x v="26"/>
    <x v="1204"/>
    <x v="7"/>
    <n v="0.3"/>
    <x v="1"/>
    <m/>
    <m/>
  </r>
  <r>
    <x v="1"/>
    <x v="14"/>
    <x v="14"/>
    <x v="26"/>
    <x v="639"/>
    <x v="7"/>
    <n v="1"/>
    <x v="0"/>
    <m/>
    <m/>
  </r>
  <r>
    <x v="1"/>
    <x v="14"/>
    <x v="14"/>
    <x v="26"/>
    <x v="1671"/>
    <x v="7"/>
    <n v="80"/>
    <x v="0"/>
    <m/>
    <m/>
  </r>
  <r>
    <x v="1"/>
    <x v="14"/>
    <x v="14"/>
    <x v="26"/>
    <x v="1732"/>
    <x v="7"/>
    <n v="12"/>
    <x v="2"/>
    <m/>
    <m/>
  </r>
  <r>
    <x v="1"/>
    <x v="14"/>
    <x v="14"/>
    <x v="26"/>
    <x v="1739"/>
    <x v="7"/>
    <n v="2"/>
    <x v="0"/>
    <m/>
    <m/>
  </r>
  <r>
    <x v="1"/>
    <x v="14"/>
    <x v="14"/>
    <x v="26"/>
    <x v="1673"/>
    <x v="7"/>
    <n v="1"/>
    <x v="1"/>
    <m/>
    <m/>
  </r>
  <r>
    <x v="1"/>
    <x v="14"/>
    <x v="14"/>
    <x v="26"/>
    <x v="840"/>
    <x v="7"/>
    <n v="1"/>
    <x v="0"/>
    <m/>
    <m/>
  </r>
  <r>
    <x v="1"/>
    <x v="14"/>
    <x v="14"/>
    <x v="26"/>
    <x v="1740"/>
    <x v="7"/>
    <n v="1"/>
    <x v="1"/>
    <m/>
    <m/>
  </r>
  <r>
    <x v="1"/>
    <x v="14"/>
    <x v="14"/>
    <x v="26"/>
    <x v="1741"/>
    <x v="7"/>
    <n v="10"/>
    <x v="0"/>
    <m/>
    <m/>
  </r>
  <r>
    <x v="1"/>
    <x v="14"/>
    <x v="14"/>
    <x v="26"/>
    <x v="1165"/>
    <x v="7"/>
    <n v="0.5"/>
    <x v="1"/>
    <m/>
    <m/>
  </r>
  <r>
    <x v="1"/>
    <x v="14"/>
    <x v="14"/>
    <x v="26"/>
    <x v="94"/>
    <x v="7"/>
    <n v="3"/>
    <x v="0"/>
    <m/>
    <m/>
  </r>
  <r>
    <x v="1"/>
    <x v="14"/>
    <x v="14"/>
    <x v="26"/>
    <x v="26"/>
    <x v="7"/>
    <n v="2"/>
    <x v="0"/>
    <m/>
    <m/>
  </r>
  <r>
    <x v="1"/>
    <x v="14"/>
    <x v="14"/>
    <x v="26"/>
    <x v="1545"/>
    <x v="7"/>
    <n v="8"/>
    <x v="0"/>
    <m/>
    <m/>
  </r>
  <r>
    <x v="1"/>
    <x v="14"/>
    <x v="14"/>
    <x v="27"/>
    <x v="1681"/>
    <x v="7"/>
    <n v="2"/>
    <x v="5"/>
    <m/>
    <m/>
  </r>
  <r>
    <x v="1"/>
    <x v="14"/>
    <x v="14"/>
    <x v="27"/>
    <x v="1657"/>
    <x v="7"/>
    <n v="0.1"/>
    <x v="1"/>
    <m/>
    <m/>
  </r>
  <r>
    <x v="1"/>
    <x v="14"/>
    <x v="14"/>
    <x v="27"/>
    <x v="1742"/>
    <x v="7"/>
    <n v="0.2"/>
    <x v="1"/>
    <m/>
    <m/>
  </r>
  <r>
    <x v="1"/>
    <x v="14"/>
    <x v="14"/>
    <x v="27"/>
    <x v="1743"/>
    <x v="7"/>
    <n v="0.2"/>
    <x v="1"/>
    <m/>
    <m/>
  </r>
  <r>
    <x v="1"/>
    <x v="14"/>
    <x v="14"/>
    <x v="27"/>
    <x v="1659"/>
    <x v="7"/>
    <n v="3"/>
    <x v="1"/>
    <m/>
    <m/>
  </r>
  <r>
    <x v="1"/>
    <x v="14"/>
    <x v="14"/>
    <x v="27"/>
    <x v="18"/>
    <x v="7"/>
    <n v="1"/>
    <x v="0"/>
    <m/>
    <m/>
  </r>
  <r>
    <x v="1"/>
    <x v="14"/>
    <x v="14"/>
    <x v="27"/>
    <x v="1706"/>
    <x v="7"/>
    <n v="1"/>
    <x v="1"/>
    <m/>
    <m/>
  </r>
  <r>
    <x v="1"/>
    <x v="14"/>
    <x v="14"/>
    <x v="27"/>
    <x v="1663"/>
    <x v="7"/>
    <n v="1"/>
    <x v="1"/>
    <m/>
    <m/>
  </r>
  <r>
    <x v="1"/>
    <x v="14"/>
    <x v="14"/>
    <x v="27"/>
    <x v="1231"/>
    <x v="7"/>
    <n v="40"/>
    <x v="0"/>
    <m/>
    <m/>
  </r>
  <r>
    <x v="1"/>
    <x v="14"/>
    <x v="14"/>
    <x v="27"/>
    <x v="1744"/>
    <x v="7"/>
    <n v="3"/>
    <x v="0"/>
    <m/>
    <m/>
  </r>
  <r>
    <x v="1"/>
    <x v="14"/>
    <x v="14"/>
    <x v="27"/>
    <x v="1745"/>
    <x v="7"/>
    <n v="30"/>
    <x v="0"/>
    <m/>
    <m/>
  </r>
  <r>
    <x v="1"/>
    <x v="14"/>
    <x v="14"/>
    <x v="27"/>
    <x v="1738"/>
    <x v="7"/>
    <n v="5"/>
    <x v="2"/>
    <m/>
    <m/>
  </r>
  <r>
    <x v="1"/>
    <x v="14"/>
    <x v="14"/>
    <x v="27"/>
    <x v="1746"/>
    <x v="7"/>
    <n v="30"/>
    <x v="0"/>
    <m/>
    <m/>
  </r>
  <r>
    <x v="1"/>
    <x v="14"/>
    <x v="14"/>
    <x v="27"/>
    <x v="1668"/>
    <x v="7"/>
    <n v="2"/>
    <x v="0"/>
    <m/>
    <m/>
  </r>
  <r>
    <x v="1"/>
    <x v="14"/>
    <x v="14"/>
    <x v="27"/>
    <x v="1049"/>
    <x v="7"/>
    <n v="3"/>
    <x v="0"/>
    <m/>
    <m/>
  </r>
  <r>
    <x v="1"/>
    <x v="14"/>
    <x v="14"/>
    <x v="27"/>
    <x v="349"/>
    <x v="7"/>
    <n v="1"/>
    <x v="1"/>
    <m/>
    <m/>
  </r>
  <r>
    <x v="1"/>
    <x v="14"/>
    <x v="14"/>
    <x v="27"/>
    <x v="1204"/>
    <x v="7"/>
    <n v="0.5"/>
    <x v="1"/>
    <m/>
    <m/>
  </r>
  <r>
    <x v="1"/>
    <x v="14"/>
    <x v="14"/>
    <x v="27"/>
    <x v="639"/>
    <x v="7"/>
    <n v="1"/>
    <x v="0"/>
    <m/>
    <m/>
  </r>
  <r>
    <x v="1"/>
    <x v="14"/>
    <x v="14"/>
    <x v="27"/>
    <x v="1671"/>
    <x v="7"/>
    <n v="50"/>
    <x v="0"/>
    <m/>
    <m/>
  </r>
  <r>
    <x v="1"/>
    <x v="14"/>
    <x v="14"/>
    <x v="27"/>
    <x v="1205"/>
    <x v="7"/>
    <n v="0.2"/>
    <x v="1"/>
    <m/>
    <m/>
  </r>
  <r>
    <x v="1"/>
    <x v="14"/>
    <x v="14"/>
    <x v="27"/>
    <x v="1732"/>
    <x v="7"/>
    <n v="2"/>
    <x v="2"/>
    <m/>
    <m/>
  </r>
  <r>
    <x v="1"/>
    <x v="14"/>
    <x v="14"/>
    <x v="27"/>
    <x v="30"/>
    <x v="7"/>
    <n v="1"/>
    <x v="1"/>
    <m/>
    <m/>
  </r>
  <r>
    <x v="1"/>
    <x v="14"/>
    <x v="14"/>
    <x v="27"/>
    <x v="1747"/>
    <x v="7"/>
    <n v="1"/>
    <x v="1"/>
    <m/>
    <m/>
  </r>
  <r>
    <x v="1"/>
    <x v="14"/>
    <x v="14"/>
    <x v="27"/>
    <x v="1748"/>
    <x v="7"/>
    <n v="1"/>
    <x v="1"/>
    <m/>
    <m/>
  </r>
  <r>
    <x v="1"/>
    <x v="14"/>
    <x v="14"/>
    <x v="27"/>
    <x v="1224"/>
    <x v="7"/>
    <n v="5"/>
    <x v="0"/>
    <m/>
    <m/>
  </r>
  <r>
    <x v="1"/>
    <x v="14"/>
    <x v="14"/>
    <x v="27"/>
    <x v="1683"/>
    <x v="7"/>
    <n v="2"/>
    <x v="0"/>
    <m/>
    <m/>
  </r>
  <r>
    <x v="1"/>
    <x v="14"/>
    <x v="14"/>
    <x v="27"/>
    <x v="345"/>
    <x v="7"/>
    <n v="3"/>
    <x v="0"/>
    <m/>
    <m/>
  </r>
  <r>
    <x v="1"/>
    <x v="14"/>
    <x v="14"/>
    <x v="27"/>
    <x v="703"/>
    <x v="7"/>
    <n v="1"/>
    <x v="0"/>
    <m/>
    <m/>
  </r>
  <r>
    <x v="1"/>
    <x v="14"/>
    <x v="14"/>
    <x v="27"/>
    <x v="1749"/>
    <x v="7"/>
    <n v="0.2"/>
    <x v="2"/>
    <m/>
    <m/>
  </r>
  <r>
    <x v="1"/>
    <x v="14"/>
    <x v="14"/>
    <x v="27"/>
    <x v="94"/>
    <x v="7"/>
    <n v="3"/>
    <x v="0"/>
    <m/>
    <m/>
  </r>
  <r>
    <x v="1"/>
    <x v="14"/>
    <x v="14"/>
    <x v="27"/>
    <x v="1684"/>
    <x v="7"/>
    <n v="3"/>
    <x v="0"/>
    <m/>
    <m/>
  </r>
  <r>
    <x v="1"/>
    <x v="14"/>
    <x v="14"/>
    <x v="27"/>
    <x v="26"/>
    <x v="7"/>
    <n v="2"/>
    <x v="0"/>
    <m/>
    <m/>
  </r>
  <r>
    <x v="1"/>
    <x v="14"/>
    <x v="14"/>
    <x v="28"/>
    <x v="1681"/>
    <x v="7"/>
    <n v="2"/>
    <x v="5"/>
    <m/>
    <m/>
  </r>
  <r>
    <x v="1"/>
    <x v="14"/>
    <x v="14"/>
    <x v="28"/>
    <x v="343"/>
    <x v="7"/>
    <n v="1"/>
    <x v="1"/>
    <m/>
    <m/>
  </r>
  <r>
    <x v="1"/>
    <x v="14"/>
    <x v="14"/>
    <x v="28"/>
    <x v="1658"/>
    <x v="7"/>
    <n v="1"/>
    <x v="1"/>
    <m/>
    <m/>
  </r>
  <r>
    <x v="1"/>
    <x v="14"/>
    <x v="14"/>
    <x v="28"/>
    <x v="1659"/>
    <x v="7"/>
    <n v="4"/>
    <x v="1"/>
    <m/>
    <m/>
  </r>
  <r>
    <x v="1"/>
    <x v="14"/>
    <x v="14"/>
    <x v="28"/>
    <x v="1750"/>
    <x v="7"/>
    <n v="10"/>
    <x v="0"/>
    <m/>
    <m/>
  </r>
  <r>
    <x v="1"/>
    <x v="14"/>
    <x v="14"/>
    <x v="28"/>
    <x v="1751"/>
    <x v="7"/>
    <n v="0"/>
    <x v="0"/>
    <m/>
    <m/>
  </r>
  <r>
    <x v="1"/>
    <x v="14"/>
    <x v="14"/>
    <x v="28"/>
    <x v="18"/>
    <x v="7"/>
    <n v="2"/>
    <x v="0"/>
    <m/>
    <m/>
  </r>
  <r>
    <x v="1"/>
    <x v="14"/>
    <x v="14"/>
    <x v="28"/>
    <x v="1752"/>
    <x v="7"/>
    <n v="0.2"/>
    <x v="1"/>
    <m/>
    <m/>
  </r>
  <r>
    <x v="1"/>
    <x v="14"/>
    <x v="14"/>
    <x v="28"/>
    <x v="328"/>
    <x v="7"/>
    <n v="50"/>
    <x v="4"/>
    <m/>
    <m/>
  </r>
  <r>
    <x v="1"/>
    <x v="14"/>
    <x v="14"/>
    <x v="28"/>
    <x v="1706"/>
    <x v="7"/>
    <n v="1"/>
    <x v="1"/>
    <m/>
    <m/>
  </r>
  <r>
    <x v="1"/>
    <x v="14"/>
    <x v="14"/>
    <x v="28"/>
    <x v="1663"/>
    <x v="7"/>
    <n v="1"/>
    <x v="1"/>
    <m/>
    <m/>
  </r>
  <r>
    <x v="1"/>
    <x v="14"/>
    <x v="14"/>
    <x v="28"/>
    <x v="1231"/>
    <x v="7"/>
    <n v="60"/>
    <x v="0"/>
    <m/>
    <m/>
  </r>
  <r>
    <x v="1"/>
    <x v="14"/>
    <x v="14"/>
    <x v="28"/>
    <x v="1753"/>
    <x v="7"/>
    <n v="3"/>
    <x v="0"/>
    <m/>
    <m/>
  </r>
  <r>
    <x v="1"/>
    <x v="14"/>
    <x v="14"/>
    <x v="28"/>
    <x v="1738"/>
    <x v="7"/>
    <n v="4"/>
    <x v="2"/>
    <m/>
    <m/>
  </r>
  <r>
    <x v="1"/>
    <x v="14"/>
    <x v="14"/>
    <x v="28"/>
    <x v="1668"/>
    <x v="7"/>
    <n v="2"/>
    <x v="0"/>
    <m/>
    <m/>
  </r>
  <r>
    <x v="1"/>
    <x v="14"/>
    <x v="14"/>
    <x v="28"/>
    <x v="1049"/>
    <x v="7"/>
    <n v="3"/>
    <x v="0"/>
    <m/>
    <m/>
  </r>
  <r>
    <x v="1"/>
    <x v="14"/>
    <x v="14"/>
    <x v="28"/>
    <x v="344"/>
    <x v="7"/>
    <n v="2"/>
    <x v="1"/>
    <m/>
    <m/>
  </r>
  <r>
    <x v="1"/>
    <x v="14"/>
    <x v="14"/>
    <x v="28"/>
    <x v="1754"/>
    <x v="7"/>
    <n v="1"/>
    <x v="1"/>
    <m/>
    <m/>
  </r>
  <r>
    <x v="1"/>
    <x v="14"/>
    <x v="14"/>
    <x v="28"/>
    <x v="1755"/>
    <x v="7"/>
    <n v="1"/>
    <x v="1"/>
    <m/>
    <m/>
  </r>
  <r>
    <x v="1"/>
    <x v="14"/>
    <x v="14"/>
    <x v="28"/>
    <x v="493"/>
    <x v="7"/>
    <n v="1"/>
    <x v="1"/>
    <m/>
    <m/>
  </r>
  <r>
    <x v="1"/>
    <x v="14"/>
    <x v="14"/>
    <x v="28"/>
    <x v="639"/>
    <x v="7"/>
    <n v="1"/>
    <x v="0"/>
    <m/>
    <m/>
  </r>
  <r>
    <x v="1"/>
    <x v="14"/>
    <x v="14"/>
    <x v="28"/>
    <x v="1665"/>
    <x v="7"/>
    <n v="2"/>
    <x v="1"/>
    <m/>
    <m/>
  </r>
  <r>
    <x v="1"/>
    <x v="14"/>
    <x v="14"/>
    <x v="28"/>
    <x v="1671"/>
    <x v="7"/>
    <n v="80"/>
    <x v="0"/>
    <m/>
    <m/>
  </r>
  <r>
    <x v="1"/>
    <x v="14"/>
    <x v="14"/>
    <x v="28"/>
    <x v="1205"/>
    <x v="7"/>
    <n v="0.3"/>
    <x v="1"/>
    <m/>
    <m/>
  </r>
  <r>
    <x v="1"/>
    <x v="14"/>
    <x v="14"/>
    <x v="28"/>
    <x v="1756"/>
    <x v="7"/>
    <n v="0.3"/>
    <x v="2"/>
    <m/>
    <m/>
  </r>
  <r>
    <x v="1"/>
    <x v="14"/>
    <x v="14"/>
    <x v="28"/>
    <x v="1673"/>
    <x v="7"/>
    <n v="1"/>
    <x v="1"/>
    <m/>
    <m/>
  </r>
  <r>
    <x v="1"/>
    <x v="14"/>
    <x v="14"/>
    <x v="28"/>
    <x v="249"/>
    <x v="7"/>
    <n v="0.5"/>
    <x v="1"/>
    <m/>
    <m/>
  </r>
  <r>
    <x v="1"/>
    <x v="14"/>
    <x v="14"/>
    <x v="28"/>
    <x v="340"/>
    <x v="7"/>
    <n v="0.2"/>
    <x v="1"/>
    <m/>
    <m/>
  </r>
  <r>
    <x v="1"/>
    <x v="14"/>
    <x v="14"/>
    <x v="28"/>
    <x v="1683"/>
    <x v="7"/>
    <n v="2"/>
    <x v="0"/>
    <m/>
    <m/>
  </r>
  <r>
    <x v="1"/>
    <x v="14"/>
    <x v="14"/>
    <x v="28"/>
    <x v="345"/>
    <x v="7"/>
    <n v="4"/>
    <x v="0"/>
    <m/>
    <m/>
  </r>
  <r>
    <x v="1"/>
    <x v="14"/>
    <x v="14"/>
    <x v="28"/>
    <x v="354"/>
    <x v="7"/>
    <n v="3"/>
    <x v="1"/>
    <m/>
    <m/>
  </r>
  <r>
    <x v="1"/>
    <x v="14"/>
    <x v="14"/>
    <x v="28"/>
    <x v="94"/>
    <x v="7"/>
    <n v="2"/>
    <x v="0"/>
    <m/>
    <m/>
  </r>
  <r>
    <x v="1"/>
    <x v="14"/>
    <x v="14"/>
    <x v="28"/>
    <x v="1684"/>
    <x v="7"/>
    <n v="3"/>
    <x v="0"/>
    <m/>
    <m/>
  </r>
  <r>
    <x v="1"/>
    <x v="14"/>
    <x v="14"/>
    <x v="28"/>
    <x v="26"/>
    <x v="7"/>
    <n v="2"/>
    <x v="0"/>
    <m/>
    <m/>
  </r>
  <r>
    <x v="1"/>
    <x v="14"/>
    <x v="14"/>
    <x v="28"/>
    <x v="1677"/>
    <x v="7"/>
    <n v="1"/>
    <x v="1"/>
    <m/>
    <m/>
  </r>
  <r>
    <x v="1"/>
    <x v="14"/>
    <x v="14"/>
    <x v="29"/>
    <x v="1658"/>
    <x v="7"/>
    <n v="0.5"/>
    <x v="1"/>
    <m/>
    <m/>
  </r>
  <r>
    <x v="1"/>
    <x v="14"/>
    <x v="14"/>
    <x v="29"/>
    <x v="1659"/>
    <x v="7"/>
    <n v="3"/>
    <x v="1"/>
    <m/>
    <m/>
  </r>
  <r>
    <x v="1"/>
    <x v="14"/>
    <x v="14"/>
    <x v="29"/>
    <x v="18"/>
    <x v="7"/>
    <n v="2"/>
    <x v="0"/>
    <m/>
    <m/>
  </r>
  <r>
    <x v="1"/>
    <x v="14"/>
    <x v="14"/>
    <x v="29"/>
    <x v="1757"/>
    <x v="7"/>
    <n v="1.2"/>
    <x v="1"/>
    <m/>
    <m/>
  </r>
  <r>
    <x v="1"/>
    <x v="14"/>
    <x v="14"/>
    <x v="29"/>
    <x v="1758"/>
    <x v="7"/>
    <n v="0.02"/>
    <x v="1"/>
    <m/>
    <m/>
  </r>
  <r>
    <x v="1"/>
    <x v="14"/>
    <x v="14"/>
    <x v="29"/>
    <x v="1706"/>
    <x v="7"/>
    <n v="1"/>
    <x v="1"/>
    <m/>
    <m/>
  </r>
  <r>
    <x v="1"/>
    <x v="14"/>
    <x v="14"/>
    <x v="29"/>
    <x v="1231"/>
    <x v="7"/>
    <n v="20"/>
    <x v="0"/>
    <m/>
    <m/>
  </r>
  <r>
    <x v="1"/>
    <x v="14"/>
    <x v="14"/>
    <x v="29"/>
    <x v="1738"/>
    <x v="7"/>
    <n v="3"/>
    <x v="2"/>
    <m/>
    <m/>
  </r>
  <r>
    <x v="1"/>
    <x v="14"/>
    <x v="14"/>
    <x v="29"/>
    <x v="1668"/>
    <x v="7"/>
    <n v="2"/>
    <x v="0"/>
    <m/>
    <m/>
  </r>
  <r>
    <x v="1"/>
    <x v="14"/>
    <x v="14"/>
    <x v="29"/>
    <x v="1049"/>
    <x v="7"/>
    <n v="3"/>
    <x v="0"/>
    <m/>
    <m/>
  </r>
  <r>
    <x v="1"/>
    <x v="14"/>
    <x v="14"/>
    <x v="29"/>
    <x v="1204"/>
    <x v="7"/>
    <n v="0.6"/>
    <x v="1"/>
    <m/>
    <m/>
  </r>
  <r>
    <x v="1"/>
    <x v="14"/>
    <x v="14"/>
    <x v="29"/>
    <x v="639"/>
    <x v="7"/>
    <n v="1"/>
    <x v="0"/>
    <m/>
    <m/>
  </r>
  <r>
    <x v="1"/>
    <x v="14"/>
    <x v="14"/>
    <x v="29"/>
    <x v="1759"/>
    <x v="7"/>
    <n v="0.2"/>
    <x v="2"/>
    <m/>
    <m/>
  </r>
  <r>
    <x v="1"/>
    <x v="14"/>
    <x v="14"/>
    <x v="29"/>
    <x v="218"/>
    <x v="7"/>
    <n v="1"/>
    <x v="1"/>
    <m/>
    <m/>
  </r>
  <r>
    <x v="1"/>
    <x v="14"/>
    <x v="14"/>
    <x v="29"/>
    <x v="1671"/>
    <x v="7"/>
    <n v="50"/>
    <x v="0"/>
    <m/>
    <m/>
  </r>
  <r>
    <x v="1"/>
    <x v="14"/>
    <x v="14"/>
    <x v="29"/>
    <x v="1732"/>
    <x v="7"/>
    <n v="3"/>
    <x v="2"/>
    <m/>
    <m/>
  </r>
  <r>
    <x v="1"/>
    <x v="14"/>
    <x v="14"/>
    <x v="29"/>
    <x v="1760"/>
    <x v="7"/>
    <n v="1"/>
    <x v="1"/>
    <m/>
    <m/>
  </r>
  <r>
    <x v="1"/>
    <x v="14"/>
    <x v="14"/>
    <x v="29"/>
    <x v="249"/>
    <x v="7"/>
    <n v="0.25"/>
    <x v="1"/>
    <m/>
    <m/>
  </r>
  <r>
    <x v="1"/>
    <x v="14"/>
    <x v="14"/>
    <x v="29"/>
    <x v="840"/>
    <x v="7"/>
    <n v="1"/>
    <x v="0"/>
    <m/>
    <m/>
  </r>
  <r>
    <x v="1"/>
    <x v="14"/>
    <x v="14"/>
    <x v="29"/>
    <x v="1761"/>
    <x v="7"/>
    <n v="1"/>
    <x v="1"/>
    <m/>
    <m/>
  </r>
  <r>
    <x v="1"/>
    <x v="14"/>
    <x v="14"/>
    <x v="29"/>
    <x v="1762"/>
    <x v="7"/>
    <n v="1"/>
    <x v="1"/>
    <m/>
    <m/>
  </r>
  <r>
    <x v="1"/>
    <x v="14"/>
    <x v="14"/>
    <x v="29"/>
    <x v="1721"/>
    <x v="7"/>
    <n v="0.8"/>
    <x v="1"/>
    <m/>
    <m/>
  </r>
  <r>
    <x v="1"/>
    <x v="14"/>
    <x v="14"/>
    <x v="29"/>
    <x v="94"/>
    <x v="7"/>
    <n v="2"/>
    <x v="0"/>
    <m/>
    <m/>
  </r>
  <r>
    <x v="1"/>
    <x v="14"/>
    <x v="14"/>
    <x v="29"/>
    <x v="26"/>
    <x v="7"/>
    <n v="2"/>
    <x v="0"/>
    <m/>
    <m/>
  </r>
  <r>
    <x v="1"/>
    <x v="14"/>
    <x v="14"/>
    <x v="29"/>
    <x v="1545"/>
    <x v="7"/>
    <n v="5"/>
    <x v="0"/>
    <m/>
    <m/>
  </r>
  <r>
    <x v="1"/>
    <x v="14"/>
    <x v="14"/>
    <x v="30"/>
    <x v="18"/>
    <x v="7"/>
    <n v="2"/>
    <x v="0"/>
    <m/>
    <m/>
  </r>
  <r>
    <x v="1"/>
    <x v="14"/>
    <x v="14"/>
    <x v="30"/>
    <x v="1668"/>
    <x v="7"/>
    <n v="2"/>
    <x v="0"/>
    <m/>
    <m/>
  </r>
  <r>
    <x v="1"/>
    <x v="14"/>
    <x v="14"/>
    <x v="30"/>
    <x v="1049"/>
    <x v="7"/>
    <n v="3"/>
    <x v="0"/>
    <m/>
    <m/>
  </r>
  <r>
    <x v="1"/>
    <x v="14"/>
    <x v="14"/>
    <x v="30"/>
    <x v="639"/>
    <x v="7"/>
    <n v="1"/>
    <x v="0"/>
    <m/>
    <m/>
  </r>
  <r>
    <x v="1"/>
    <x v="14"/>
    <x v="14"/>
    <x v="30"/>
    <x v="94"/>
    <x v="7"/>
    <n v="2"/>
    <x v="0"/>
    <m/>
    <m/>
  </r>
  <r>
    <x v="1"/>
    <x v="14"/>
    <x v="14"/>
    <x v="30"/>
    <x v="26"/>
    <x v="7"/>
    <n v="2"/>
    <x v="0"/>
    <m/>
    <m/>
  </r>
  <r>
    <x v="1"/>
    <x v="15"/>
    <x v="15"/>
    <x v="0"/>
    <x v="364"/>
    <x v="0"/>
    <n v="0.1"/>
    <x v="1"/>
    <m/>
    <m/>
  </r>
  <r>
    <x v="1"/>
    <x v="15"/>
    <x v="15"/>
    <x v="0"/>
    <x v="326"/>
    <x v="0"/>
    <n v="1"/>
    <x v="1"/>
    <m/>
    <m/>
  </r>
  <r>
    <x v="1"/>
    <x v="15"/>
    <x v="15"/>
    <x v="0"/>
    <x v="127"/>
    <x v="0"/>
    <n v="1.5"/>
    <x v="1"/>
    <m/>
    <m/>
  </r>
  <r>
    <x v="1"/>
    <x v="15"/>
    <x v="15"/>
    <x v="0"/>
    <x v="1763"/>
    <x v="0"/>
    <s v="0.1"/>
    <x v="1"/>
    <m/>
    <m/>
  </r>
  <r>
    <x v="1"/>
    <x v="15"/>
    <x v="15"/>
    <x v="0"/>
    <x v="1764"/>
    <x v="0"/>
    <n v="0.01"/>
    <x v="1"/>
    <m/>
    <m/>
  </r>
  <r>
    <x v="1"/>
    <x v="15"/>
    <x v="15"/>
    <x v="0"/>
    <x v="1765"/>
    <x v="0"/>
    <n v="0.1"/>
    <x v="1"/>
    <m/>
    <m/>
  </r>
  <r>
    <x v="1"/>
    <x v="15"/>
    <x v="15"/>
    <x v="0"/>
    <x v="1766"/>
    <x v="0"/>
    <n v="0.3"/>
    <x v="1"/>
    <m/>
    <m/>
  </r>
  <r>
    <x v="1"/>
    <x v="15"/>
    <x v="15"/>
    <x v="0"/>
    <x v="1758"/>
    <x v="0"/>
    <s v="0.05"/>
    <x v="1"/>
    <m/>
    <m/>
  </r>
  <r>
    <x v="1"/>
    <x v="15"/>
    <x v="15"/>
    <x v="0"/>
    <x v="330"/>
    <x v="0"/>
    <n v="0.5"/>
    <x v="1"/>
    <m/>
    <m/>
  </r>
  <r>
    <x v="1"/>
    <x v="15"/>
    <x v="15"/>
    <x v="0"/>
    <x v="1525"/>
    <x v="0"/>
    <n v="0.2"/>
    <x v="1"/>
    <m/>
    <m/>
  </r>
  <r>
    <x v="1"/>
    <x v="15"/>
    <x v="15"/>
    <x v="0"/>
    <x v="1767"/>
    <x v="0"/>
    <n v="10"/>
    <x v="0"/>
    <m/>
    <m/>
  </r>
  <r>
    <x v="1"/>
    <x v="15"/>
    <x v="15"/>
    <x v="0"/>
    <x v="1204"/>
    <x v="0"/>
    <n v="0.2"/>
    <x v="1"/>
    <m/>
    <m/>
  </r>
  <r>
    <x v="1"/>
    <x v="15"/>
    <x v="15"/>
    <x v="0"/>
    <x v="218"/>
    <x v="0"/>
    <n v="2"/>
    <x v="1"/>
    <m/>
    <m/>
  </r>
  <r>
    <x v="1"/>
    <x v="15"/>
    <x v="15"/>
    <x v="0"/>
    <x v="1768"/>
    <x v="0"/>
    <n v="0.3"/>
    <x v="1"/>
    <m/>
    <m/>
  </r>
  <r>
    <x v="1"/>
    <x v="15"/>
    <x v="15"/>
    <x v="0"/>
    <x v="999"/>
    <x v="0"/>
    <n v="0.1"/>
    <x v="1"/>
    <m/>
    <m/>
  </r>
  <r>
    <x v="1"/>
    <x v="15"/>
    <x v="15"/>
    <x v="0"/>
    <x v="373"/>
    <x v="0"/>
    <n v="0.5"/>
    <x v="1"/>
    <m/>
    <m/>
  </r>
  <r>
    <x v="1"/>
    <x v="15"/>
    <x v="15"/>
    <x v="0"/>
    <x v="1769"/>
    <x v="0"/>
    <n v="0.25"/>
    <x v="1"/>
    <m/>
    <m/>
  </r>
  <r>
    <x v="1"/>
    <x v="15"/>
    <x v="15"/>
    <x v="0"/>
    <x v="221"/>
    <x v="0"/>
    <n v="0.1"/>
    <x v="1"/>
    <m/>
    <m/>
  </r>
  <r>
    <x v="1"/>
    <x v="15"/>
    <x v="15"/>
    <x v="0"/>
    <x v="280"/>
    <x v="0"/>
    <n v="0.5"/>
    <x v="1"/>
    <m/>
    <m/>
  </r>
  <r>
    <x v="1"/>
    <x v="15"/>
    <x v="15"/>
    <x v="0"/>
    <x v="1770"/>
    <x v="0"/>
    <n v="1"/>
    <x v="0"/>
    <m/>
    <m/>
  </r>
  <r>
    <x v="1"/>
    <x v="15"/>
    <x v="15"/>
    <x v="0"/>
    <x v="345"/>
    <x v="0"/>
    <n v="2"/>
    <x v="0"/>
    <m/>
    <m/>
  </r>
  <r>
    <x v="1"/>
    <x v="15"/>
    <x v="15"/>
    <x v="0"/>
    <x v="1771"/>
    <x v="0"/>
    <n v="0.05"/>
    <x v="1"/>
    <m/>
    <m/>
  </r>
  <r>
    <x v="1"/>
    <x v="15"/>
    <x v="15"/>
    <x v="0"/>
    <x v="1772"/>
    <x v="0"/>
    <n v="0.3"/>
    <x v="1"/>
    <m/>
    <m/>
  </r>
  <r>
    <x v="1"/>
    <x v="15"/>
    <x v="15"/>
    <x v="0"/>
    <x v="1773"/>
    <x v="0"/>
    <n v="1"/>
    <x v="1"/>
    <m/>
    <m/>
  </r>
  <r>
    <x v="1"/>
    <x v="15"/>
    <x v="15"/>
    <x v="0"/>
    <x v="1774"/>
    <x v="0"/>
    <s v="1.0"/>
    <x v="1"/>
    <m/>
    <m/>
  </r>
  <r>
    <x v="1"/>
    <x v="15"/>
    <x v="15"/>
    <x v="0"/>
    <x v="1775"/>
    <x v="0"/>
    <n v="1"/>
    <x v="1"/>
    <m/>
    <m/>
  </r>
  <r>
    <x v="1"/>
    <x v="15"/>
    <x v="15"/>
    <x v="0"/>
    <x v="1776"/>
    <x v="0"/>
    <n v="1"/>
    <x v="0"/>
    <m/>
    <m/>
  </r>
  <r>
    <x v="1"/>
    <x v="15"/>
    <x v="15"/>
    <x v="0"/>
    <x v="357"/>
    <x v="0"/>
    <n v="0.3"/>
    <x v="1"/>
    <m/>
    <m/>
  </r>
  <r>
    <x v="1"/>
    <x v="15"/>
    <x v="15"/>
    <x v="0"/>
    <x v="1106"/>
    <x v="0"/>
    <n v="0.1"/>
    <x v="1"/>
    <m/>
    <m/>
  </r>
  <r>
    <x v="1"/>
    <x v="15"/>
    <x v="15"/>
    <x v="0"/>
    <x v="1545"/>
    <x v="0"/>
    <n v="2"/>
    <x v="0"/>
    <m/>
    <m/>
  </r>
  <r>
    <x v="1"/>
    <x v="15"/>
    <x v="15"/>
    <x v="0"/>
    <x v="90"/>
    <x v="0"/>
    <n v="0.25"/>
    <x v="2"/>
    <m/>
    <m/>
  </r>
  <r>
    <x v="1"/>
    <x v="15"/>
    <x v="15"/>
    <x v="0"/>
    <x v="1777"/>
    <x v="0"/>
    <n v="1"/>
    <x v="0"/>
    <m/>
    <m/>
  </r>
  <r>
    <x v="1"/>
    <x v="15"/>
    <x v="15"/>
    <x v="0"/>
    <x v="18"/>
    <x v="1"/>
    <n v="2"/>
    <x v="0"/>
    <m/>
    <m/>
  </r>
  <r>
    <x v="1"/>
    <x v="15"/>
    <x v="15"/>
    <x v="0"/>
    <x v="1480"/>
    <x v="1"/>
    <n v="0.5"/>
    <x v="2"/>
    <m/>
    <m/>
  </r>
  <r>
    <x v="1"/>
    <x v="15"/>
    <x v="15"/>
    <x v="0"/>
    <x v="1483"/>
    <x v="1"/>
    <n v="0.5"/>
    <x v="2"/>
    <m/>
    <m/>
  </r>
  <r>
    <x v="1"/>
    <x v="15"/>
    <x v="15"/>
    <x v="0"/>
    <x v="1484"/>
    <x v="1"/>
    <n v="3"/>
    <x v="0"/>
    <m/>
    <m/>
  </r>
  <r>
    <x v="1"/>
    <x v="15"/>
    <x v="15"/>
    <x v="0"/>
    <x v="1487"/>
    <x v="1"/>
    <n v="1"/>
    <x v="0"/>
    <m/>
    <m/>
  </r>
  <r>
    <x v="1"/>
    <x v="15"/>
    <x v="15"/>
    <x v="0"/>
    <x v="22"/>
    <x v="1"/>
    <n v="1"/>
    <x v="2"/>
    <m/>
    <m/>
  </r>
  <r>
    <x v="1"/>
    <x v="15"/>
    <x v="15"/>
    <x v="0"/>
    <x v="410"/>
    <x v="1"/>
    <n v="3"/>
    <x v="0"/>
    <m/>
    <m/>
  </r>
  <r>
    <x v="1"/>
    <x v="15"/>
    <x v="15"/>
    <x v="0"/>
    <x v="94"/>
    <x v="1"/>
    <n v="4"/>
    <x v="0"/>
    <m/>
    <m/>
  </r>
  <r>
    <x v="1"/>
    <x v="15"/>
    <x v="15"/>
    <x v="0"/>
    <x v="229"/>
    <x v="7"/>
    <n v="2"/>
    <x v="1"/>
    <m/>
    <m/>
  </r>
  <r>
    <x v="1"/>
    <x v="15"/>
    <x v="15"/>
    <x v="0"/>
    <x v="1571"/>
    <x v="7"/>
    <n v="0.5"/>
    <x v="1"/>
    <m/>
    <m/>
  </r>
  <r>
    <x v="1"/>
    <x v="15"/>
    <x v="15"/>
    <x v="0"/>
    <x v="1252"/>
    <x v="7"/>
    <n v="0.3"/>
    <x v="1"/>
    <m/>
    <m/>
  </r>
  <r>
    <x v="1"/>
    <x v="15"/>
    <x v="15"/>
    <x v="0"/>
    <x v="955"/>
    <x v="7"/>
    <n v="0.25"/>
    <x v="1"/>
    <m/>
    <m/>
  </r>
  <r>
    <x v="1"/>
    <x v="15"/>
    <x v="15"/>
    <x v="0"/>
    <x v="1517"/>
    <x v="3"/>
    <n v="0.1"/>
    <x v="1"/>
    <m/>
    <m/>
  </r>
  <r>
    <x v="1"/>
    <x v="15"/>
    <x v="15"/>
    <x v="0"/>
    <x v="232"/>
    <x v="3"/>
    <n v="2"/>
    <x v="0"/>
    <m/>
    <m/>
  </r>
  <r>
    <x v="1"/>
    <x v="15"/>
    <x v="15"/>
    <x v="0"/>
    <x v="1332"/>
    <x v="3"/>
    <n v="1"/>
    <x v="0"/>
    <m/>
    <m/>
  </r>
  <r>
    <x v="1"/>
    <x v="15"/>
    <x v="15"/>
    <x v="0"/>
    <x v="1778"/>
    <x v="3"/>
    <n v="0.25"/>
    <x v="1"/>
    <m/>
    <m/>
  </r>
  <r>
    <x v="1"/>
    <x v="15"/>
    <x v="15"/>
    <x v="0"/>
    <x v="1779"/>
    <x v="3"/>
    <n v="0.4"/>
    <x v="1"/>
    <m/>
    <m/>
  </r>
  <r>
    <x v="1"/>
    <x v="15"/>
    <x v="15"/>
    <x v="0"/>
    <x v="1050"/>
    <x v="3"/>
    <n v="0.5"/>
    <x v="1"/>
    <m/>
    <m/>
  </r>
  <r>
    <x v="1"/>
    <x v="15"/>
    <x v="15"/>
    <x v="0"/>
    <x v="235"/>
    <x v="3"/>
    <n v="0.3"/>
    <x v="1"/>
    <m/>
    <m/>
  </r>
  <r>
    <x v="1"/>
    <x v="15"/>
    <x v="15"/>
    <x v="0"/>
    <x v="1780"/>
    <x v="3"/>
    <n v="0.2"/>
    <x v="1"/>
    <m/>
    <m/>
  </r>
  <r>
    <x v="1"/>
    <x v="15"/>
    <x v="15"/>
    <x v="0"/>
    <x v="236"/>
    <x v="3"/>
    <n v="1"/>
    <x v="1"/>
    <m/>
    <m/>
  </r>
  <r>
    <x v="1"/>
    <x v="15"/>
    <x v="15"/>
    <x v="0"/>
    <x v="317"/>
    <x v="3"/>
    <n v="0.2"/>
    <x v="1"/>
    <m/>
    <m/>
  </r>
  <r>
    <x v="1"/>
    <x v="15"/>
    <x v="15"/>
    <x v="0"/>
    <x v="1553"/>
    <x v="3"/>
    <n v="0.5"/>
    <x v="1"/>
    <m/>
    <m/>
  </r>
  <r>
    <x v="1"/>
    <x v="15"/>
    <x v="15"/>
    <x v="0"/>
    <x v="322"/>
    <x v="3"/>
    <n v="0.02"/>
    <x v="1"/>
    <m/>
    <m/>
  </r>
  <r>
    <x v="1"/>
    <x v="15"/>
    <x v="15"/>
    <x v="0"/>
    <x v="238"/>
    <x v="3"/>
    <n v="0.4"/>
    <x v="1"/>
    <m/>
    <m/>
  </r>
  <r>
    <x v="1"/>
    <x v="15"/>
    <x v="15"/>
    <x v="0"/>
    <x v="942"/>
    <x v="3"/>
    <n v="1"/>
    <x v="1"/>
    <m/>
    <m/>
  </r>
  <r>
    <x v="1"/>
    <x v="15"/>
    <x v="15"/>
    <x v="0"/>
    <x v="1781"/>
    <x v="3"/>
    <n v="0.25"/>
    <x v="1"/>
    <m/>
    <m/>
  </r>
  <r>
    <x v="1"/>
    <x v="15"/>
    <x v="15"/>
    <x v="0"/>
    <x v="1782"/>
    <x v="3"/>
    <n v="1"/>
    <x v="0"/>
    <m/>
    <m/>
  </r>
  <r>
    <x v="1"/>
    <x v="15"/>
    <x v="15"/>
    <x v="0"/>
    <x v="344"/>
    <x v="3"/>
    <n v="0.4"/>
    <x v="1"/>
    <m/>
    <m/>
  </r>
  <r>
    <x v="1"/>
    <x v="15"/>
    <x v="15"/>
    <x v="0"/>
    <x v="493"/>
    <x v="3"/>
    <n v="0.5"/>
    <x v="1"/>
    <m/>
    <m/>
  </r>
  <r>
    <x v="1"/>
    <x v="15"/>
    <x v="15"/>
    <x v="0"/>
    <x v="1143"/>
    <x v="3"/>
    <n v="0.5"/>
    <x v="1"/>
    <m/>
    <m/>
  </r>
  <r>
    <x v="1"/>
    <x v="15"/>
    <x v="15"/>
    <x v="0"/>
    <x v="1783"/>
    <x v="3"/>
    <n v="1"/>
    <x v="0"/>
    <m/>
    <m/>
  </r>
  <r>
    <x v="1"/>
    <x v="15"/>
    <x v="15"/>
    <x v="0"/>
    <x v="1784"/>
    <x v="3"/>
    <n v="0.2"/>
    <x v="1"/>
    <m/>
    <m/>
  </r>
  <r>
    <x v="1"/>
    <x v="15"/>
    <x v="15"/>
    <x v="0"/>
    <x v="1785"/>
    <x v="3"/>
    <n v="1"/>
    <x v="1"/>
    <m/>
    <m/>
  </r>
  <r>
    <x v="1"/>
    <x v="15"/>
    <x v="15"/>
    <x v="0"/>
    <x v="1786"/>
    <x v="3"/>
    <n v="0.5"/>
    <x v="1"/>
    <m/>
    <m/>
  </r>
  <r>
    <x v="1"/>
    <x v="15"/>
    <x v="15"/>
    <x v="0"/>
    <x v="1787"/>
    <x v="3"/>
    <n v="1"/>
    <x v="1"/>
    <m/>
    <m/>
  </r>
  <r>
    <x v="1"/>
    <x v="15"/>
    <x v="15"/>
    <x v="0"/>
    <x v="573"/>
    <x v="3"/>
    <n v="0.5"/>
    <x v="1"/>
    <m/>
    <m/>
  </r>
  <r>
    <x v="1"/>
    <x v="15"/>
    <x v="15"/>
    <x v="0"/>
    <x v="1788"/>
    <x v="3"/>
    <n v="0.2"/>
    <x v="1"/>
    <m/>
    <m/>
  </r>
  <r>
    <x v="1"/>
    <x v="15"/>
    <x v="15"/>
    <x v="0"/>
    <x v="1494"/>
    <x v="3"/>
    <n v="0.4"/>
    <x v="1"/>
    <m/>
    <m/>
  </r>
  <r>
    <x v="1"/>
    <x v="15"/>
    <x v="15"/>
    <x v="0"/>
    <x v="1740"/>
    <x v="3"/>
    <n v="0.5"/>
    <x v="1"/>
    <m/>
    <m/>
  </r>
  <r>
    <x v="1"/>
    <x v="15"/>
    <x v="15"/>
    <x v="0"/>
    <x v="1789"/>
    <x v="3"/>
    <n v="0.5"/>
    <x v="1"/>
    <m/>
    <m/>
  </r>
  <r>
    <x v="1"/>
    <x v="15"/>
    <x v="15"/>
    <x v="0"/>
    <x v="1539"/>
    <x v="3"/>
    <n v="1"/>
    <x v="1"/>
    <m/>
    <m/>
  </r>
  <r>
    <x v="1"/>
    <x v="15"/>
    <x v="15"/>
    <x v="0"/>
    <x v="200"/>
    <x v="3"/>
    <n v="0.25"/>
    <x v="1"/>
    <m/>
    <m/>
  </r>
  <r>
    <x v="1"/>
    <x v="15"/>
    <x v="15"/>
    <x v="0"/>
    <x v="948"/>
    <x v="3"/>
    <n v="1"/>
    <x v="0"/>
    <m/>
    <m/>
  </r>
  <r>
    <x v="1"/>
    <x v="15"/>
    <x v="15"/>
    <x v="0"/>
    <x v="1790"/>
    <x v="3"/>
    <n v="1"/>
    <x v="0"/>
    <m/>
    <m/>
  </r>
  <r>
    <x v="1"/>
    <x v="15"/>
    <x v="15"/>
    <x v="0"/>
    <x v="1053"/>
    <x v="3"/>
    <n v="1"/>
    <x v="0"/>
    <m/>
    <m/>
  </r>
  <r>
    <x v="1"/>
    <x v="15"/>
    <x v="15"/>
    <x v="0"/>
    <x v="1791"/>
    <x v="3"/>
    <n v="1"/>
    <x v="0"/>
    <m/>
    <m/>
  </r>
  <r>
    <x v="1"/>
    <x v="15"/>
    <x v="15"/>
    <x v="0"/>
    <x v="1427"/>
    <x v="3"/>
    <n v="1"/>
    <x v="0"/>
    <m/>
    <m/>
  </r>
  <r>
    <x v="1"/>
    <x v="15"/>
    <x v="15"/>
    <x v="0"/>
    <x v="304"/>
    <x v="3"/>
    <n v="3"/>
    <x v="1"/>
    <m/>
    <m/>
  </r>
  <r>
    <x v="1"/>
    <x v="15"/>
    <x v="15"/>
    <x v="0"/>
    <x v="1792"/>
    <x v="3"/>
    <n v="1"/>
    <x v="1"/>
    <m/>
    <m/>
  </r>
  <r>
    <x v="1"/>
    <x v="15"/>
    <x v="15"/>
    <x v="0"/>
    <x v="318"/>
    <x v="3"/>
    <n v="1"/>
    <x v="1"/>
    <m/>
    <m/>
  </r>
  <r>
    <x v="1"/>
    <x v="15"/>
    <x v="15"/>
    <x v="0"/>
    <x v="305"/>
    <x v="3"/>
    <n v="2"/>
    <x v="1"/>
    <m/>
    <m/>
  </r>
  <r>
    <x v="1"/>
    <x v="15"/>
    <x v="15"/>
    <x v="0"/>
    <x v="306"/>
    <x v="3"/>
    <n v="4"/>
    <x v="0"/>
    <m/>
    <m/>
  </r>
  <r>
    <x v="1"/>
    <x v="15"/>
    <x v="15"/>
    <x v="0"/>
    <x v="1021"/>
    <x v="8"/>
    <n v="2"/>
    <x v="1"/>
    <m/>
    <m/>
  </r>
  <r>
    <x v="1"/>
    <x v="15"/>
    <x v="15"/>
    <x v="0"/>
    <x v="1793"/>
    <x v="8"/>
    <n v="1"/>
    <x v="1"/>
    <m/>
    <m/>
  </r>
  <r>
    <x v="1"/>
    <x v="15"/>
    <x v="15"/>
    <x v="0"/>
    <x v="1794"/>
    <x v="8"/>
    <n v="1.5"/>
    <x v="1"/>
    <m/>
    <m/>
  </r>
  <r>
    <x v="1"/>
    <x v="15"/>
    <x v="15"/>
    <x v="0"/>
    <x v="1224"/>
    <x v="4"/>
    <n v="5"/>
    <x v="0"/>
    <m/>
    <m/>
  </r>
  <r>
    <x v="1"/>
    <x v="15"/>
    <x v="15"/>
    <x v="0"/>
    <x v="1510"/>
    <x v="4"/>
    <n v="1"/>
    <x v="0"/>
    <m/>
    <m/>
  </r>
  <r>
    <x v="1"/>
    <x v="15"/>
    <x v="15"/>
    <x v="0"/>
    <x v="137"/>
    <x v="5"/>
    <n v="1"/>
    <x v="2"/>
    <m/>
    <m/>
  </r>
  <r>
    <x v="1"/>
    <x v="15"/>
    <x v="15"/>
    <x v="0"/>
    <x v="346"/>
    <x v="5"/>
    <n v="1"/>
    <x v="2"/>
    <m/>
    <m/>
  </r>
  <r>
    <x v="1"/>
    <x v="15"/>
    <x v="15"/>
    <x v="0"/>
    <x v="213"/>
    <x v="5"/>
    <n v="30"/>
    <x v="0"/>
    <m/>
    <m/>
  </r>
  <r>
    <x v="1"/>
    <x v="15"/>
    <x v="15"/>
    <x v="0"/>
    <x v="248"/>
    <x v="5"/>
    <n v="1"/>
    <x v="2"/>
    <m/>
    <m/>
  </r>
  <r>
    <x v="1"/>
    <x v="15"/>
    <x v="15"/>
    <x v="0"/>
    <x v="1636"/>
    <x v="5"/>
    <n v="0.2"/>
    <x v="1"/>
    <m/>
    <m/>
  </r>
  <r>
    <x v="1"/>
    <x v="15"/>
    <x v="15"/>
    <x v="0"/>
    <x v="1457"/>
    <x v="5"/>
    <n v="0.25"/>
    <x v="1"/>
    <m/>
    <m/>
  </r>
  <r>
    <x v="1"/>
    <x v="15"/>
    <x v="15"/>
    <x v="0"/>
    <x v="249"/>
    <x v="5"/>
    <n v="0.5"/>
    <x v="1"/>
    <m/>
    <m/>
  </r>
  <r>
    <x v="1"/>
    <x v="15"/>
    <x v="15"/>
    <x v="0"/>
    <x v="1795"/>
    <x v="5"/>
    <n v="0.25"/>
    <x v="1"/>
    <m/>
    <m/>
  </r>
  <r>
    <x v="1"/>
    <x v="15"/>
    <x v="15"/>
    <x v="0"/>
    <x v="294"/>
    <x v="5"/>
    <n v="0.25"/>
    <x v="1"/>
    <m/>
    <m/>
  </r>
  <r>
    <x v="1"/>
    <x v="15"/>
    <x v="15"/>
    <x v="0"/>
    <x v="1023"/>
    <x v="5"/>
    <n v="0.15"/>
    <x v="1"/>
    <m/>
    <m/>
  </r>
  <r>
    <x v="1"/>
    <x v="15"/>
    <x v="15"/>
    <x v="0"/>
    <x v="1796"/>
    <x v="6"/>
    <n v="1"/>
    <x v="0"/>
    <m/>
    <m/>
  </r>
  <r>
    <x v="1"/>
    <x v="15"/>
    <x v="15"/>
    <x v="0"/>
    <x v="930"/>
    <x v="6"/>
    <n v="1"/>
    <x v="1"/>
    <m/>
    <m/>
  </r>
  <r>
    <x v="1"/>
    <x v="15"/>
    <x v="15"/>
    <x v="0"/>
    <x v="102"/>
    <x v="6"/>
    <n v="1"/>
    <x v="0"/>
    <m/>
    <m/>
  </r>
  <r>
    <x v="1"/>
    <x v="15"/>
    <x v="15"/>
    <x v="0"/>
    <x v="227"/>
    <x v="6"/>
    <n v="1"/>
    <x v="2"/>
    <m/>
    <m/>
  </r>
  <r>
    <x v="1"/>
    <x v="15"/>
    <x v="15"/>
    <x v="0"/>
    <x v="1797"/>
    <x v="6"/>
    <n v="1"/>
    <x v="0"/>
    <m/>
    <m/>
  </r>
  <r>
    <x v="1"/>
    <x v="15"/>
    <x v="15"/>
    <x v="0"/>
    <x v="1798"/>
    <x v="6"/>
    <n v="1"/>
    <x v="0"/>
    <m/>
    <m/>
  </r>
  <r>
    <x v="1"/>
    <x v="15"/>
    <x v="15"/>
    <x v="0"/>
    <x v="1799"/>
    <x v="6"/>
    <n v="1"/>
    <x v="0"/>
    <m/>
    <m/>
  </r>
  <r>
    <x v="1"/>
    <x v="15"/>
    <x v="15"/>
    <x v="0"/>
    <x v="1800"/>
    <x v="6"/>
    <n v="1"/>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CC7E38-C8D3-4F60-9687-0A8F7B1E4047}"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38" firstHeaderRow="1" firstDataRow="1" firstDataCol="1"/>
  <pivotFields count="10">
    <pivotField axis="axisRow" showAll="0">
      <items count="3">
        <item x="0"/>
        <item x="1"/>
        <item t="default"/>
      </items>
    </pivotField>
    <pivotField axis="axisRow" showAll="0" sortType="ascending">
      <items count="17">
        <item x="5"/>
        <item x="0"/>
        <item x="1"/>
        <item x="6"/>
        <item x="7"/>
        <item x="2"/>
        <item x="8"/>
        <item x="9"/>
        <item x="10"/>
        <item x="11"/>
        <item x="12"/>
        <item x="13"/>
        <item x="14"/>
        <item x="15"/>
        <item x="3"/>
        <item x="4"/>
        <item t="default"/>
      </items>
    </pivotField>
    <pivotField axis="axisRow" showAll="0">
      <items count="17">
        <item x="6"/>
        <item x="5"/>
        <item x="0"/>
        <item x="8"/>
        <item x="7"/>
        <item x="1"/>
        <item x="9"/>
        <item x="12"/>
        <item x="10"/>
        <item x="11"/>
        <item x="2"/>
        <item x="4"/>
        <item x="13"/>
        <item x="14"/>
        <item x="3"/>
        <item x="15"/>
        <item t="default"/>
      </items>
    </pivotField>
    <pivotField numFmtId="1" showAll="0"/>
    <pivotField showAll="0"/>
    <pivotField showAll="0"/>
    <pivotField showAll="0"/>
    <pivotField showAll="0"/>
    <pivotField showAll="0"/>
    <pivotField showAll="0"/>
  </pivotFields>
  <rowFields count="3">
    <field x="0"/>
    <field x="1"/>
    <field x="2"/>
  </rowFields>
  <rowItems count="35">
    <i>
      <x/>
    </i>
    <i r="1">
      <x v="1"/>
    </i>
    <i r="2">
      <x v="2"/>
    </i>
    <i r="1">
      <x v="2"/>
    </i>
    <i r="2">
      <x v="5"/>
    </i>
    <i r="1">
      <x v="5"/>
    </i>
    <i r="2">
      <x v="10"/>
    </i>
    <i r="1">
      <x v="14"/>
    </i>
    <i r="2">
      <x v="14"/>
    </i>
    <i r="1">
      <x v="15"/>
    </i>
    <i r="2">
      <x v="11"/>
    </i>
    <i>
      <x v="1"/>
    </i>
    <i r="1">
      <x/>
    </i>
    <i r="2">
      <x v="1"/>
    </i>
    <i r="1">
      <x v="3"/>
    </i>
    <i r="2">
      <x/>
    </i>
    <i r="1">
      <x v="4"/>
    </i>
    <i r="2">
      <x v="4"/>
    </i>
    <i r="1">
      <x v="6"/>
    </i>
    <i r="2">
      <x v="3"/>
    </i>
    <i r="1">
      <x v="7"/>
    </i>
    <i r="2">
      <x v="6"/>
    </i>
    <i r="1">
      <x v="8"/>
    </i>
    <i r="2">
      <x v="8"/>
    </i>
    <i r="1">
      <x v="9"/>
    </i>
    <i r="2">
      <x v="9"/>
    </i>
    <i r="1">
      <x v="10"/>
    </i>
    <i r="2">
      <x v="7"/>
    </i>
    <i r="1">
      <x v="11"/>
    </i>
    <i r="2">
      <x v="12"/>
    </i>
    <i r="1">
      <x v="12"/>
    </i>
    <i r="2">
      <x v="13"/>
    </i>
    <i r="1">
      <x v="13"/>
    </i>
    <i r="2">
      <x v="1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2017A3-2804-418A-817B-7C3002EDFBF9}"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B15" firstHeaderRow="1" firstDataRow="1" firstDataCol="1"/>
  <pivotFields count="10">
    <pivotField showAll="0"/>
    <pivotField showAll="0"/>
    <pivotField showAll="0"/>
    <pivotField numFmtId="1" showAll="0"/>
    <pivotField showAll="0"/>
    <pivotField axis="axisRow" dataField="1" showAll="0" sortType="ascending">
      <items count="15">
        <item x="10"/>
        <item x="0"/>
        <item m="1" x="13"/>
        <item x="1"/>
        <item m="1" x="11"/>
        <item x="7"/>
        <item x="2"/>
        <item x="9"/>
        <item x="3"/>
        <item x="8"/>
        <item x="4"/>
        <item x="5"/>
        <item m="1" x="12"/>
        <item x="6"/>
        <item t="default"/>
      </items>
    </pivotField>
    <pivotField showAll="0"/>
    <pivotField showAll="0"/>
    <pivotField showAll="0"/>
    <pivotField showAll="0"/>
  </pivotFields>
  <rowFields count="1">
    <field x="5"/>
  </rowFields>
  <rowItems count="12">
    <i>
      <x/>
    </i>
    <i>
      <x v="1"/>
    </i>
    <i>
      <x v="3"/>
    </i>
    <i>
      <x v="5"/>
    </i>
    <i>
      <x v="6"/>
    </i>
    <i>
      <x v="7"/>
    </i>
    <i>
      <x v="8"/>
    </i>
    <i>
      <x v="9"/>
    </i>
    <i>
      <x v="10"/>
    </i>
    <i>
      <x v="11"/>
    </i>
    <i>
      <x v="13"/>
    </i>
    <i t="grand">
      <x/>
    </i>
  </rowItems>
  <colItems count="1">
    <i/>
  </colItems>
  <dataFields count="1">
    <dataField name="Cuenta de Categoría"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917231-E8E6-4CF0-8859-FD485C0BF551}"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10" firstHeaderRow="1" firstDataRow="1" firstDataCol="1"/>
  <pivotFields count="10">
    <pivotField showAll="0"/>
    <pivotField showAll="0"/>
    <pivotField showAll="0"/>
    <pivotField numFmtId="1" showAll="0"/>
    <pivotField showAll="0" sortType="ascending"/>
    <pivotField showAll="0"/>
    <pivotField showAll="0"/>
    <pivotField axis="axisRow" showAll="0">
      <items count="14">
        <item x="4"/>
        <item x="1"/>
        <item x="2"/>
        <item x="0"/>
        <item x="5"/>
        <item m="1" x="11"/>
        <item m="1" x="10"/>
        <item m="1" x="9"/>
        <item m="1" x="8"/>
        <item m="1" x="12"/>
        <item m="1" x="6"/>
        <item m="1" x="7"/>
        <item x="3"/>
        <item t="default"/>
      </items>
    </pivotField>
    <pivotField showAll="0"/>
    <pivotField showAll="0"/>
  </pivotFields>
  <rowFields count="1">
    <field x="7"/>
  </rowFields>
  <rowItems count="7">
    <i>
      <x/>
    </i>
    <i>
      <x v="1"/>
    </i>
    <i>
      <x v="2"/>
    </i>
    <i>
      <x v="3"/>
    </i>
    <i>
      <x v="4"/>
    </i>
    <i>
      <x v="1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E6DC65-1721-40C9-A530-AB141CD36EC2}" name="TablaDinámica2" cacheId="0" applyNumberFormats="0" applyBorderFormats="0" applyFontFormats="0" applyPatternFormats="0" applyAlignmentFormats="0" applyWidthHeightFormats="1" dataCaption="Valores" updatedVersion="8" minRefreshableVersion="3" showDrill="0" useAutoFormatting="1" pageOverThenDown="1" itemPrintTitles="1" mergeItem="1" createdVersion="8" indent="0" outline="1" outlineData="1" multipleFieldFilters="0">
  <location ref="A3:C1805" firstHeaderRow="0" firstDataRow="1" firstDataCol="1"/>
  <pivotFields count="10">
    <pivotField showAll="0"/>
    <pivotField showAll="0"/>
    <pivotField showAll="0"/>
    <pivotField numFmtId="1" showAll="0"/>
    <pivotField axis="axisRow" dataField="1" showAll="0" sortType="ascending">
      <items count="2318">
        <item m="1" x="1846"/>
        <item x="142"/>
        <item x="149"/>
        <item x="161"/>
        <item x="124"/>
        <item x="473"/>
        <item x="118"/>
        <item m="1" x="2236"/>
        <item m="1" x="1880"/>
        <item m="1" x="1808"/>
        <item x="468"/>
        <item n="a" m="1" x="2139"/>
        <item x="449"/>
        <item x="1099"/>
        <item x="1656"/>
        <item x="1039"/>
        <item x="215"/>
        <item x="216"/>
        <item m="1" x="2044"/>
        <item x="296"/>
        <item m="1" x="2128"/>
        <item m="1" x="2081"/>
        <item x="443"/>
        <item m="1" x="2263"/>
        <item x="1546"/>
        <item x="1057"/>
        <item x="1102"/>
        <item x="185"/>
        <item m="1" x="2273"/>
        <item m="1" x="2163"/>
        <item x="273"/>
        <item x="1278"/>
        <item x="308"/>
        <item x="628"/>
        <item m="1" x="2300"/>
        <item m="1" x="1903"/>
        <item m="1" x="1991"/>
        <item m="1" x="2269"/>
        <item m="1" x="2215"/>
        <item m="1" x="1904"/>
        <item m="1" x="2225"/>
        <item m="1" x="1875"/>
        <item m="1" x="2003"/>
        <item m="1" x="2034"/>
        <item m="1" x="1878"/>
        <item m="1" x="1998"/>
        <item m="1" x="1905"/>
        <item m="1" x="1832"/>
        <item m="1" x="1876"/>
        <item m="1" x="2214"/>
        <item m="1" x="2131"/>
        <item x="917"/>
        <item x="231"/>
        <item x="1473"/>
        <item m="1" x="1983"/>
        <item x="1398"/>
        <item x="205"/>
        <item x="867"/>
        <item m="1" x="2208"/>
        <item m="1" x="2129"/>
        <item x="285"/>
        <item x="158"/>
        <item m="1" x="2232"/>
        <item x="1227"/>
        <item x="963"/>
        <item x="450"/>
        <item x="363"/>
        <item x="586"/>
        <item m="1" x="2217"/>
        <item x="252"/>
        <item x="1574"/>
        <item x="1681"/>
        <item x="253"/>
        <item m="1" x="1926"/>
        <item x="1547"/>
        <item m="1" x="1956"/>
        <item x="146"/>
        <item m="1" x="1957"/>
        <item x="131"/>
        <item x="800"/>
        <item m="1" x="2098"/>
        <item x="601"/>
        <item x="883"/>
        <item x="823"/>
        <item x="41"/>
        <item x="411"/>
        <item x="847"/>
        <item x="99"/>
        <item x="530"/>
        <item x="478"/>
        <item x="434"/>
        <item x="440"/>
        <item x="412"/>
        <item x="732"/>
        <item x="42"/>
        <item x="614"/>
        <item x="1315"/>
        <item x="875"/>
        <item x="801"/>
        <item x="435"/>
        <item x="1399"/>
        <item x="1416"/>
        <item x="824"/>
        <item x="956"/>
        <item x="673"/>
        <item x="1548"/>
        <item x="1516"/>
        <item x="309"/>
        <item x="1350"/>
        <item x="1417"/>
        <item x="1400"/>
        <item x="1418"/>
        <item x="964"/>
        <item x="1436"/>
        <item x="1419"/>
        <item x="1254"/>
        <item x="1387"/>
        <item x="1437"/>
        <item x="286"/>
        <item x="436"/>
        <item x="1517"/>
        <item x="1438"/>
        <item x="570"/>
        <item x="319"/>
        <item x="1439"/>
        <item x="1255"/>
        <item x="1293"/>
        <item x="1208"/>
        <item x="1256"/>
        <item x="1294"/>
        <item x="232"/>
        <item x="1575"/>
        <item x="921"/>
        <item x="1420"/>
        <item x="233"/>
        <item x="40"/>
        <item x="1440"/>
        <item x="957"/>
        <item x="1332"/>
        <item x="1003"/>
        <item x="825"/>
        <item x="1051"/>
        <item x="1122"/>
        <item x="57"/>
        <item x="125"/>
        <item x="1518"/>
        <item x="1228"/>
        <item x="1549"/>
        <item x="254"/>
        <item x="274"/>
        <item x="848"/>
        <item x="189"/>
        <item x="17"/>
        <item x="720"/>
        <item x="897"/>
        <item x="1627"/>
        <item x="1351"/>
        <item x="684"/>
        <item x="1401"/>
        <item x="1016"/>
        <item x="1550"/>
        <item x="933"/>
        <item x="1474"/>
        <item x="1271"/>
        <item m="1" x="1827"/>
        <item x="364"/>
        <item x="615"/>
        <item m="1" x="2046"/>
        <item m="1" x="1966"/>
        <item x="325"/>
        <item m="1" x="2177"/>
        <item x="1657"/>
        <item m="1" x="1980"/>
        <item x="1024"/>
        <item x="1316"/>
        <item x="550"/>
        <item x="175"/>
        <item x="884"/>
        <item x="565"/>
        <item x="782"/>
        <item x="147"/>
        <item x="111"/>
        <item m="1" x="1821"/>
        <item m="1" x="1958"/>
        <item x="59"/>
        <item m="1" x="1952"/>
        <item x="119"/>
        <item x="918"/>
        <item x="616"/>
        <item x="733"/>
        <item x="602"/>
        <item x="234"/>
        <item x="1295"/>
        <item x="1209"/>
        <item x="1257"/>
        <item x="1441"/>
        <item x="1778"/>
        <item x="1114"/>
        <item x="966"/>
        <item x="1008"/>
        <item m="1" x="1924"/>
        <item m="1" x="2287"/>
        <item x="75"/>
        <item m="1" x="2264"/>
        <item x="1779"/>
        <item m="1" x="2192"/>
        <item m="1" x="2077"/>
        <item m="1" x="2014"/>
        <item x="126"/>
        <item x="1754"/>
        <item m="1" x="1944"/>
        <item m="1" x="2156"/>
        <item m="1" x="2289"/>
        <item x="343"/>
        <item x="1210"/>
        <item m="1" x="2270"/>
        <item m="1" x="1971"/>
        <item m="1" x="2022"/>
        <item m="1" x="2290"/>
        <item m="1" x="2252"/>
        <item m="1" x="1982"/>
        <item x="527"/>
        <item x="484"/>
        <item x="1084"/>
        <item m="1" x="2262"/>
        <item x="355"/>
        <item x="1200"/>
        <item x="1229"/>
        <item x="320"/>
        <item x="1009"/>
        <item x="685"/>
        <item m="1" x="1823"/>
        <item x="1050"/>
        <item x="1125"/>
        <item x="1442"/>
        <item x="986"/>
        <item x="1551"/>
        <item x="1628"/>
        <item x="987"/>
        <item x="1595"/>
        <item x="802"/>
        <item x="877"/>
        <item x="403"/>
        <item x="617"/>
        <item x="1519"/>
        <item x="206"/>
        <item x="1742"/>
        <item x="1743"/>
        <item x="998"/>
        <item x="217"/>
        <item x="143"/>
        <item x="326"/>
        <item x="1658"/>
        <item m="1" x="2188"/>
        <item x="127"/>
        <item x="950"/>
        <item x="0"/>
        <item x="1"/>
        <item m="1" x="2158"/>
        <item x="1659"/>
        <item m="1" x="2230"/>
        <item x="734"/>
        <item x="1763"/>
        <item x="647"/>
        <item x="721"/>
        <item x="895"/>
        <item x="1728"/>
        <item m="1" x="2292"/>
        <item x="297"/>
        <item x="207"/>
        <item x="120"/>
        <item x="940"/>
        <item x="1144"/>
        <item x="1697"/>
        <item x="1718"/>
        <item m="1" x="1892"/>
        <item x="1703"/>
        <item x="1750"/>
        <item m="1" x="2302"/>
        <item x="1729"/>
        <item m="1" x="2305"/>
        <item x="949"/>
        <item m="1" x="2010"/>
        <item m="1" x="2025"/>
        <item x="1134"/>
        <item m="1" x="2041"/>
        <item x="1194"/>
        <item m="1" x="1959"/>
        <item x="1682"/>
        <item x="983"/>
        <item x="1751"/>
        <item x="1647"/>
        <item x="1736"/>
        <item x="1103"/>
        <item x="850"/>
        <item x="551"/>
        <item x="803"/>
        <item x="849"/>
        <item m="1" x="1999"/>
        <item x="1660"/>
        <item x="121"/>
        <item x="1071"/>
        <item x="1258"/>
        <item x="1333"/>
        <item x="1334"/>
        <item x="1443"/>
        <item x="235"/>
        <item x="1475"/>
        <item x="358"/>
        <item x="941"/>
        <item x="629"/>
        <item x="1764"/>
        <item x="1444"/>
        <item m="1" x="1975"/>
        <item x="543"/>
        <item m="1" x="2145"/>
        <item m="1" x="2221"/>
        <item m="1" x="1941"/>
        <item x="1033"/>
        <item x="1279"/>
        <item x="1052"/>
        <item x="1027"/>
        <item x="919"/>
        <item x="1085"/>
        <item x="19"/>
        <item x="1520"/>
        <item x="661"/>
        <item x="722"/>
        <item x="735"/>
        <item x="18"/>
        <item x="92"/>
        <item x="508"/>
        <item m="1" x="2119"/>
        <item x="1081"/>
        <item x="1056"/>
        <item x="58"/>
        <item x="34"/>
        <item x="95"/>
        <item x="736"/>
        <item x="547"/>
        <item x="469"/>
        <item x="424"/>
        <item m="1" x="2220"/>
        <item x="1170"/>
        <item x="804"/>
        <item m="1" x="2154"/>
        <item x="1201"/>
        <item m="1" x="1807"/>
        <item m="1" x="1851"/>
        <item x="176"/>
        <item x="885"/>
        <item m="1" x="2204"/>
        <item m="1" x="2162"/>
        <item m="1" x="2216"/>
        <item x="1396"/>
        <item x="96"/>
        <item m="1" x="2078"/>
        <item x="682"/>
        <item m="1" x="2118"/>
        <item m="1" x="2256"/>
        <item x="195"/>
        <item x="1072"/>
        <item x="1388"/>
        <item x="630"/>
        <item x="1195"/>
        <item x="528"/>
        <item x="1100"/>
        <item x="1058"/>
        <item x="1028"/>
        <item x="975"/>
        <item x="1135"/>
        <item x="770"/>
        <item x="737"/>
        <item x="497"/>
        <item x="498"/>
        <item x="499"/>
        <item x="504"/>
        <item x="788"/>
        <item x="538"/>
        <item x="753"/>
        <item x="327"/>
        <item x="1317"/>
        <item x="1705"/>
        <item x="1661"/>
        <item x="1730"/>
        <item x="1765"/>
        <item x="1752"/>
        <item x="132"/>
        <item m="1" x="2063"/>
        <item m="1" x="2316"/>
        <item x="575"/>
        <item m="1" x="2035"/>
        <item x="723"/>
        <item x="792"/>
        <item x="2"/>
        <item m="1" x="1920"/>
        <item x="328"/>
        <item x="592"/>
        <item x="365"/>
        <item x="3"/>
        <item x="1147"/>
        <item x="1126"/>
        <item x="1148"/>
        <item x="1136"/>
        <item x="1059"/>
        <item x="1127"/>
        <item x="1157"/>
        <item m="1" x="2167"/>
        <item x="1158"/>
        <item x="1149"/>
        <item m="1" x="2272"/>
        <item x="1171"/>
        <item x="1172"/>
        <item x="1150"/>
        <item x="1138"/>
        <item x="1272"/>
        <item x="718"/>
        <item x="1273"/>
        <item m="1" x="1863"/>
        <item x="1109"/>
        <item x="1476"/>
        <item x="1521"/>
        <item x="1230"/>
        <item x="1522"/>
        <item x="1445"/>
        <item x="947"/>
        <item x="1780"/>
        <item x="928"/>
        <item x="1128"/>
        <item m="1" x="2227"/>
        <item x="961"/>
        <item m="1" x="2037"/>
        <item m="1" x="1818"/>
        <item m="1" x="1820"/>
        <item x="680"/>
        <item x="1341"/>
        <item x="1394"/>
        <item m="1" x="1869"/>
        <item x="1552"/>
        <item x="1596"/>
        <item x="1055"/>
        <item x="634"/>
        <item x="289"/>
        <item x="536"/>
        <item x="510"/>
        <item x="969"/>
        <item m="1" x="1865"/>
        <item x="645"/>
        <item x="1017"/>
        <item x="1421"/>
        <item x="1523"/>
        <item x="1422"/>
        <item x="112"/>
        <item x="552"/>
        <item x="765"/>
        <item x="171"/>
        <item x="1060"/>
        <item x="1151"/>
        <item x="1086"/>
        <item x="738"/>
        <item x="1737"/>
        <item m="1" x="1842"/>
        <item m="1" x="2152"/>
        <item m="1" x="2153"/>
        <item m="1" x="2226"/>
        <item x="1669"/>
        <item x="459"/>
        <item x="929"/>
        <item x="1061"/>
        <item x="851"/>
        <item x="774"/>
        <item x="505"/>
        <item x="479"/>
        <item x="759"/>
        <item x="500"/>
        <item x="501"/>
        <item x="502"/>
        <item x="290"/>
        <item m="1" x="2055"/>
        <item x="1062"/>
        <item x="954"/>
        <item x="713"/>
        <item x="1384"/>
        <item x="1385"/>
        <item x="1352"/>
        <item m="1" x="1910"/>
        <item m="1" x="1890"/>
        <item m="1" x="2223"/>
        <item m="1" x="1885"/>
        <item m="1" x="1985"/>
        <item m="1" x="1848"/>
        <item m="1" x="2304"/>
        <item m="1" x="2125"/>
        <item m="1" x="2083"/>
        <item m="1" x="2313"/>
        <item x="236"/>
        <item x="492"/>
        <item x="1211"/>
        <item x="1477"/>
        <item x="1642"/>
        <item x="1004"/>
        <item x="1446"/>
        <item x="287"/>
        <item x="1597"/>
        <item x="275"/>
        <item x="1259"/>
        <item x="1005"/>
        <item x="1524"/>
        <item x="678"/>
        <item x="437"/>
        <item x="714"/>
        <item x="1389"/>
        <item m="1" x="2229"/>
        <item x="68"/>
        <item x="1598"/>
        <item m="1" x="1914"/>
        <item x="1651"/>
        <item x="47"/>
        <item m="1" x="2195"/>
        <item x="826"/>
        <item x="1700"/>
        <item x="1576"/>
        <item x="878"/>
        <item m="1" x="2004"/>
        <item x="531"/>
        <item x="532"/>
        <item x="413"/>
        <item x="533"/>
        <item x="805"/>
        <item x="414"/>
        <item x="534"/>
        <item x="535"/>
        <item m="1" x="2242"/>
        <item x="670"/>
        <item m="1" x="2086"/>
        <item m="1" x="2053"/>
        <item m="1" x="2267"/>
        <item m="1" x="2069"/>
        <item m="1" x="2286"/>
        <item m="1" x="2112"/>
        <item m="1" x="2024"/>
        <item m="1" x="2142"/>
        <item m="1" x="2143"/>
        <item m="1" x="2205"/>
        <item m="1" x="2206"/>
        <item m="1" x="1965"/>
        <item x="656"/>
        <item m="1" x="2201"/>
        <item m="1" x="2219"/>
        <item x="1006"/>
        <item x="317"/>
        <item x="1212"/>
        <item x="932"/>
        <item x="1296"/>
        <item x="1213"/>
        <item x="1108"/>
        <item x="1094"/>
        <item x="1402"/>
        <item x="1766"/>
        <item m="1" x="2306"/>
        <item x="451"/>
        <item x="789"/>
        <item x="446"/>
        <item x="609"/>
        <item x="1577"/>
        <item m="1" x="2178"/>
        <item x="827"/>
        <item x="1478"/>
        <item x="139"/>
        <item x="1578"/>
        <item x="1599"/>
        <item x="1662"/>
        <item x="1553"/>
        <item x="1036"/>
        <item x="1249"/>
        <item x="1124"/>
        <item x="1095"/>
        <item x="1142"/>
        <item x="1479"/>
        <item x="991"/>
        <item x="1403"/>
        <item x="1447"/>
        <item x="1404"/>
        <item x="329"/>
        <item x="397"/>
        <item m="1" x="2018"/>
        <item x="398"/>
        <item m="1" x="2040"/>
        <item x="489"/>
        <item x="1757"/>
        <item x="559"/>
        <item x="605"/>
        <item x="134"/>
        <item m="1" x="2090"/>
        <item m="1" x="1822"/>
        <item x="806"/>
        <item x="172"/>
        <item x="1018"/>
        <item x="1019"/>
        <item x="934"/>
        <item x="1554"/>
        <item x="494"/>
        <item x="1274"/>
        <item x="476"/>
        <item x="1579"/>
        <item m="1" x="2174"/>
        <item m="1" x="2186"/>
        <item m="1" x="2315"/>
        <item x="313"/>
        <item x="1111"/>
        <item x="1112"/>
        <item x="1448"/>
        <item x="322"/>
        <item x="1335"/>
        <item x="237"/>
        <item m="1" x="1814"/>
        <item m="1" x="1895"/>
        <item x="992"/>
        <item m="1" x="2247"/>
        <item m="1" x="2105"/>
        <item m="1" x="1911"/>
        <item m="1" x="1976"/>
        <item x="238"/>
        <item x="679"/>
        <item x="1449"/>
        <item m="1" x="1802"/>
        <item m="1" x="2282"/>
        <item x="455"/>
        <item m="1" x="1992"/>
        <item m="1" x="2023"/>
        <item m="1" x="2173"/>
        <item x="783"/>
        <item x="485"/>
        <item x="113"/>
        <item x="1693"/>
        <item x="1318"/>
        <item x="739"/>
        <item m="1" x="2111"/>
        <item x="1480"/>
        <item x="1758"/>
        <item x="1694"/>
        <item x="330"/>
        <item x="1202"/>
        <item x="1706"/>
        <item x="331"/>
        <item x="1663"/>
        <item x="1648"/>
        <item x="695"/>
        <item x="696"/>
        <item x="1649"/>
        <item x="332"/>
        <item x="1679"/>
        <item x="807"/>
        <item m="1" x="2274"/>
        <item x="740"/>
        <item x="808"/>
        <item x="415"/>
        <item x="809"/>
        <item m="1" x="2197"/>
        <item x="148"/>
        <item x="416"/>
        <item x="1525"/>
        <item x="1353"/>
        <item x="1354"/>
        <item x="1063"/>
        <item x="190"/>
        <item m="1" x="2293"/>
        <item m="1" x="1913"/>
        <item m="1" x="1912"/>
        <item m="1" x="1854"/>
        <item m="1" x="2122"/>
        <item x="177"/>
        <item m="1" x="1937"/>
        <item x="122"/>
        <item m="1" x="1996"/>
        <item x="52"/>
        <item x="1481"/>
        <item x="425"/>
        <item x="1231"/>
        <item x="1767"/>
        <item m="1" x="2196"/>
        <item x="1319"/>
        <item x="1405"/>
        <item x="1435"/>
        <item x="196"/>
        <item x="1744"/>
        <item x="1753"/>
        <item x="1731"/>
        <item x="1482"/>
        <item x="1203"/>
        <item x="1280"/>
        <item x="724"/>
        <item x="674"/>
        <item x="648"/>
        <item x="936"/>
        <item x="618"/>
        <item m="1" x="2303"/>
        <item m="1" x="1949"/>
        <item x="1450"/>
        <item x="1275"/>
        <item x="1012"/>
        <item x="1580"/>
        <item x="1555"/>
        <item x="333"/>
        <item x="1759"/>
        <item x="123"/>
        <item x="100"/>
        <item x="902"/>
        <item x="588"/>
        <item x="1745"/>
        <item x="1291"/>
        <item x="1556"/>
        <item x="314"/>
        <item x="1526"/>
        <item x="1621"/>
        <item x="265"/>
        <item x="1738"/>
        <item m="1" x="1893"/>
        <item x="1600"/>
        <item x="1226"/>
        <item m="1" x="1902"/>
        <item x="1320"/>
        <item x="178"/>
        <item x="179"/>
        <item m="1" x="2278"/>
        <item x="1281"/>
        <item x="151"/>
        <item x="581"/>
        <item m="1" x="1977"/>
        <item x="882"/>
        <item x="1355"/>
        <item x="1040"/>
        <item x="1029"/>
        <item x="560"/>
        <item x="1670"/>
        <item x="180"/>
        <item m="1" x="1945"/>
        <item m="1" x="2260"/>
        <item x="1041"/>
        <item x="1042"/>
        <item x="140"/>
        <item x="173"/>
        <item x="137"/>
        <item x="1691"/>
        <item x="174"/>
        <item x="810"/>
        <item x="1098"/>
        <item x="1685"/>
        <item x="1152"/>
        <item x="1159"/>
        <item x="1173"/>
        <item x="346"/>
        <item x="1698"/>
        <item x="876"/>
        <item x="900"/>
        <item x="1187"/>
        <item x="1746"/>
        <item x="1527"/>
        <item x="164"/>
        <item x="610"/>
        <item m="1" x="2088"/>
        <item x="1356"/>
        <item x="1118"/>
        <item x="1357"/>
        <item x="1358"/>
        <item x="811"/>
        <item x="569"/>
        <item x="1581"/>
        <item x="1629"/>
        <item x="404"/>
        <item x="1483"/>
        <item x="1630"/>
        <item x="879"/>
        <item m="1" x="2254"/>
        <item x="898"/>
        <item m="1" x="1972"/>
        <item x="1654"/>
        <item x="1115"/>
        <item x="715"/>
        <item x="1687"/>
        <item x="181"/>
        <item x="366"/>
        <item x="1321"/>
        <item x="431"/>
        <item x="367"/>
        <item x="1174"/>
        <item x="741"/>
        <item x="1652"/>
        <item x="470"/>
        <item x="426"/>
        <item x="742"/>
        <item x="725"/>
        <item x="852"/>
        <item x="4"/>
        <item x="368"/>
        <item x="1196"/>
        <item x="1601"/>
        <item x="1713"/>
        <item x="334"/>
        <item x="1664"/>
        <item x="261"/>
        <item m="1" x="2017"/>
        <item x="942"/>
        <item x="1073"/>
        <item x="1451"/>
        <item x="1214"/>
        <item m="1" x="2182"/>
        <item x="958"/>
        <item x="967"/>
        <item x="1781"/>
        <item x="1342"/>
        <item x="544"/>
        <item x="191"/>
        <item x="405"/>
        <item x="1631"/>
        <item x="899"/>
        <item x="638"/>
        <item x="20"/>
        <item x="793"/>
        <item x="1668"/>
        <item x="1484"/>
        <item x="1049"/>
        <item x="1034"/>
        <item x="427"/>
        <item x="513"/>
        <item x="766"/>
        <item m="1" x="2285"/>
        <item m="1" x="2085"/>
        <item x="1232"/>
        <item x="1796"/>
        <item x="828"/>
        <item x="603"/>
        <item x="514"/>
        <item x="886"/>
        <item x="515"/>
        <item m="1" x="2185"/>
        <item x="835"/>
        <item m="1" x="2250"/>
        <item m="1" x="1955"/>
        <item x="85"/>
        <item x="516"/>
        <item x="604"/>
        <item m="1" x="2067"/>
        <item m="1" x="1801"/>
        <item x="71"/>
        <item x="686"/>
        <item x="417"/>
        <item m="1" x="2013"/>
        <item x="853"/>
        <item x="1101"/>
        <item x="1064"/>
        <item x="1104"/>
        <item x="1359"/>
        <item x="1360"/>
        <item x="1361"/>
        <item x="1175"/>
        <item x="1087"/>
        <item x="1176"/>
        <item x="1322"/>
        <item x="653"/>
        <item x="1395"/>
        <item x="1602"/>
        <item x="676"/>
        <item x="291"/>
        <item x="854"/>
        <item m="1" x="1968"/>
        <item x="1485"/>
        <item x="692"/>
        <item x="1330"/>
        <item x="1215"/>
        <item x="1528"/>
        <item x="1297"/>
        <item x="1260"/>
        <item x="1782"/>
        <item x="775"/>
        <item x="1690"/>
        <item x="608"/>
        <item m="1" x="1990"/>
        <item x="1486"/>
        <item x="1088"/>
        <item x="298"/>
        <item m="1" x="2019"/>
        <item x="1603"/>
        <item x="1014"/>
        <item x="1582"/>
        <item x="1557"/>
        <item x="951"/>
        <item x="945"/>
        <item x="1177"/>
        <item x="1755"/>
        <item m="1" x="2257"/>
        <item m="1" x="1889"/>
        <item m="1" x="1864"/>
        <item m="1" x="2011"/>
        <item m="1" x="1900"/>
        <item x="385"/>
        <item x="1169"/>
        <item x="349"/>
        <item x="1336"/>
        <item x="344"/>
        <item x="1261"/>
        <item m="1" x="1830"/>
        <item x="582"/>
        <item m="1" x="1948"/>
        <item x="1043"/>
        <item x="471"/>
        <item m="1" x="2259"/>
        <item m="1" x="1858"/>
        <item m="1" x="1861"/>
        <item m="1" x="1859"/>
        <item m="1" x="1860"/>
        <item m="1" x="1862"/>
        <item m="1" x="1909"/>
        <item m="1" x="2096"/>
        <item m="1" x="1853"/>
        <item x="386"/>
        <item x="836"/>
        <item x="350"/>
        <item m="1" x="2241"/>
        <item x="456"/>
        <item x="493"/>
        <item x="1216"/>
        <item m="1" x="2001"/>
        <item m="1" x="2276"/>
        <item m="1" x="2179"/>
        <item m="1" x="2106"/>
        <item m="1" x="2189"/>
        <item x="262"/>
        <item x="399"/>
        <item m="1" x="2100"/>
        <item x="697"/>
        <item x="1323"/>
        <item m="1" x="1898"/>
        <item x="110"/>
        <item x="441"/>
        <item x="452"/>
        <item x="1233"/>
        <item x="400"/>
        <item x="401"/>
        <item x="1362"/>
        <item x="1129"/>
        <item x="1583"/>
        <item x="1234"/>
        <item x="1452"/>
        <item x="784"/>
        <item x="760"/>
        <item x="1065"/>
        <item x="462"/>
        <item x="761"/>
        <item m="1" x="1828"/>
        <item x="101"/>
        <item m="1" x="2235"/>
        <item m="1" x="1845"/>
        <item m="1" x="2271"/>
        <item m="1" x="1857"/>
        <item x="76"/>
        <item m="1" x="2248"/>
        <item m="1" x="2033"/>
        <item x="53"/>
        <item x="165"/>
        <item x="1204"/>
        <item m="1" x="1866"/>
        <item x="1529"/>
        <item x="639"/>
        <item m="1" x="2218"/>
        <item x="903"/>
        <item x="166"/>
        <item x="141"/>
        <item m="1" x="1906"/>
        <item x="72"/>
        <item m="1" x="1947"/>
        <item m="1" x="1825"/>
        <item m="1" x="2307"/>
        <item m="1" x="2065"/>
        <item m="1" x="2157"/>
        <item x="540"/>
        <item x="668"/>
        <item x="1558"/>
        <item x="1635"/>
        <item m="1" x="1979"/>
        <item x="21"/>
        <item x="192"/>
        <item x="545"/>
        <item x="726"/>
        <item x="406"/>
        <item x="1487"/>
        <item m="1" x="1843"/>
        <item x="1423"/>
        <item x="1695"/>
        <item x="1143"/>
        <item m="1" x="1867"/>
        <item x="218"/>
        <item m="1" x="1874"/>
        <item x="1604"/>
        <item x="1707"/>
        <item x="1089"/>
        <item x="1645"/>
        <item x="1453"/>
        <item x="1665"/>
        <item x="1625"/>
        <item x="219"/>
        <item x="369"/>
        <item m="1" x="1938"/>
        <item x="1363"/>
        <item x="855"/>
        <item m="1" x="2117"/>
        <item x="837"/>
        <item x="743"/>
        <item x="541"/>
        <item x="1559"/>
        <item x="1364"/>
        <item x="1235"/>
        <item m="1" x="2284"/>
        <item x="1488"/>
        <item x="1530"/>
        <item x="1489"/>
        <item x="1365"/>
        <item x="1605"/>
        <item x="159"/>
        <item x="571"/>
        <item x="600"/>
        <item x="1606"/>
        <item x="1607"/>
        <item x="335"/>
        <item x="144"/>
        <item x="135"/>
        <item x="1454"/>
        <item x="1531"/>
        <item x="669"/>
        <item x="896"/>
        <item m="1" x="1919"/>
        <item x="812"/>
        <item x="1490"/>
        <item x="1207"/>
        <item x="930"/>
        <item x="1608"/>
        <item x="926"/>
        <item x="1397"/>
        <item x="213"/>
        <item m="1" x="1964"/>
        <item x="1434"/>
        <item x="935"/>
        <item x="1671"/>
        <item m="1" x="2191"/>
        <item m="1" x="2281"/>
        <item x="1532"/>
        <item m="1" x="2084"/>
        <item x="1622"/>
        <item x="433"/>
        <item x="776"/>
        <item x="1205"/>
        <item x="1632"/>
        <item x="1178"/>
        <item x="624"/>
        <item x="868"/>
        <item x="869"/>
        <item x="625"/>
        <item x="960"/>
        <item x="228"/>
        <item x="382"/>
        <item x="978"/>
        <item x="979"/>
        <item x="259"/>
        <item x="383"/>
        <item x="477"/>
        <item x="271"/>
        <item x="454"/>
        <item x="1250"/>
        <item x="60"/>
        <item m="1" x="2249"/>
        <item x="43"/>
        <item x="744"/>
        <item x="553"/>
        <item x="579"/>
        <item x="813"/>
        <item x="631"/>
        <item x="690"/>
        <item x="302"/>
        <item m="1" x="2170"/>
        <item x="239"/>
        <item x="1217"/>
        <item x="114"/>
        <item m="1" x="2135"/>
        <item x="745"/>
        <item x="418"/>
        <item m="1" x="1856"/>
        <item x="1406"/>
        <item x="790"/>
        <item x="593"/>
        <item x="1044"/>
        <item m="1" x="2007"/>
        <item x="336"/>
        <item m="1" x="2165"/>
        <item x="838"/>
        <item x="1282"/>
        <item x="1096"/>
        <item x="337"/>
        <item x="856"/>
        <item x="554"/>
        <item x="61"/>
        <item x="794"/>
        <item x="152"/>
        <item x="594"/>
        <item x="1179"/>
        <item x="1324"/>
        <item x="1283"/>
        <item m="1" x="1841"/>
        <item x="1236"/>
        <item x="370"/>
        <item x="606"/>
        <item x="338"/>
        <item m="1" x="1973"/>
        <item x="693"/>
        <item x="1366"/>
        <item x="662"/>
        <item x="1180"/>
        <item x="1692"/>
        <item x="1699"/>
        <item x="138"/>
        <item m="1" x="2240"/>
        <item m="1" x="2101"/>
        <item x="29"/>
        <item x="904"/>
        <item x="1455"/>
        <item x="1276"/>
        <item x="1343"/>
        <item x="1560"/>
        <item x="920"/>
        <item x="1010"/>
        <item x="520"/>
        <item x="521"/>
        <item m="1" x="2095"/>
        <item x="1097"/>
        <item m="1" x="1815"/>
        <item m="1" x="1994"/>
        <item x="22"/>
        <item x="640"/>
        <item x="248"/>
        <item m="1" x="2175"/>
        <item x="1732"/>
        <item x="1722"/>
        <item x="1739"/>
        <item x="1160"/>
        <item x="371"/>
        <item x="347"/>
        <item x="698"/>
        <item x="1066"/>
        <item x="705"/>
        <item x="35"/>
        <item x="649"/>
        <item x="36"/>
        <item x="1672"/>
        <item m="1" x="1894"/>
        <item x="587"/>
        <item x="1038"/>
        <item x="1309"/>
        <item m="1" x="1950"/>
        <item x="922"/>
        <item x="197"/>
        <item x="716"/>
        <item x="211"/>
        <item x="210"/>
        <item x="1313"/>
        <item x="1298"/>
        <item x="1783"/>
        <item m="1" x="1929"/>
        <item m="1" x="1871"/>
        <item m="1" x="1872"/>
        <item x="1784"/>
        <item x="1584"/>
        <item m="1" x="2314"/>
        <item x="1262"/>
        <item x="1533"/>
        <item x="1299"/>
        <item x="1390"/>
        <item m="1" x="2155"/>
        <item m="1" x="1834"/>
        <item x="1585"/>
        <item x="1609"/>
        <item x="1090"/>
        <item x="1768"/>
        <item x="1137"/>
        <item m="1" x="2234"/>
        <item m="1" x="2075"/>
        <item m="1" x="2141"/>
        <item m="1" x="1993"/>
        <item x="1534"/>
        <item x="1561"/>
        <item m="1" x="1917"/>
        <item m="1" x="1918"/>
        <item m="1" x="2277"/>
        <item m="1" x="2266"/>
        <item m="1" x="2049"/>
        <item x="372"/>
        <item x="220"/>
        <item x="1237"/>
        <item x="421"/>
        <item x="1626"/>
        <item x="887"/>
        <item x="888"/>
        <item x="1756"/>
        <item x="889"/>
        <item x="905"/>
        <item x="906"/>
        <item x="566"/>
        <item x="182"/>
        <item x="567"/>
        <item x="762"/>
        <item x="611"/>
        <item m="1" x="2056"/>
        <item x="1704"/>
        <item x="890"/>
        <item m="1" x="1882"/>
        <item x="795"/>
        <item x="704"/>
        <item x="907"/>
        <item x="908"/>
        <item x="145"/>
        <item m="1" x="1997"/>
        <item x="128"/>
        <item m="1" x="2051"/>
        <item m="1" x="2294"/>
        <item m="1" x="2309"/>
        <item m="1" x="2043"/>
        <item m="1" x="2048"/>
        <item m="1" x="1886"/>
        <item m="1" x="1901"/>
        <item m="1" x="1908"/>
        <item m="1" x="2258"/>
        <item m="1" x="2151"/>
        <item m="1" x="2045"/>
        <item m="1" x="1960"/>
        <item m="1" x="2183"/>
        <item m="1" x="2288"/>
        <item x="30"/>
        <item x="420"/>
        <item x="572"/>
        <item x="562"/>
        <item x="1673"/>
        <item m="1" x="2312"/>
        <item m="1" x="2168"/>
        <item x="1263"/>
        <item x="1785"/>
        <item m="1" x="1932"/>
        <item x="129"/>
        <item m="1" x="2172"/>
        <item x="1786"/>
        <item x="136"/>
        <item m="1" x="2136"/>
        <item x="1787"/>
        <item x="563"/>
        <item x="407"/>
        <item x="23"/>
        <item x="1020"/>
        <item x="241"/>
        <item x="240"/>
        <item m="1" x="1986"/>
        <item x="229"/>
        <item x="321"/>
        <item x="988"/>
        <item x="1586"/>
        <item m="1" x="2171"/>
        <item m="1" x="2036"/>
        <item m="1" x="2255"/>
        <item m="1" x="2020"/>
        <item x="1130"/>
        <item x="1562"/>
        <item x="1491"/>
        <item x="1587"/>
        <item x="1251"/>
        <item x="1610"/>
        <item x="153"/>
        <item x="1367"/>
        <item x="432"/>
        <item x="658"/>
        <item x="523"/>
        <item x="1021"/>
        <item m="1" x="2161"/>
        <item x="1655"/>
        <item x="1292"/>
        <item x="999"/>
        <item x="1535"/>
        <item x="480"/>
        <item x="754"/>
        <item x="1611"/>
        <item x="1264"/>
        <item x="353"/>
        <item x="1747"/>
        <item x="1424"/>
        <item x="1456"/>
        <item x="276"/>
        <item x="1563"/>
        <item x="359"/>
        <item m="1" x="2121"/>
        <item x="1368"/>
        <item x="373"/>
        <item x="339"/>
        <item x="1748"/>
        <item x="1760"/>
        <item x="1711"/>
        <item x="1686"/>
        <item x="293"/>
        <item x="1636"/>
        <item x="1457"/>
        <item x="1277"/>
        <item x="1634"/>
        <item x="307"/>
        <item x="1588"/>
        <item x="37"/>
        <item x="51"/>
        <item x="277"/>
        <item m="1" x="1942"/>
        <item x="249"/>
        <item x="1674"/>
        <item m="1" x="2107"/>
        <item m="1" x="1927"/>
        <item m="1" x="1943"/>
        <item m="1" x="1915"/>
        <item m="1" x="2222"/>
        <item m="1" x="2039"/>
        <item m="1" x="2061"/>
        <item x="1337"/>
        <item m="1" x="2149"/>
        <item x="1300"/>
        <item m="1" x="1850"/>
        <item x="31"/>
        <item m="1" x="2299"/>
        <item m="1" x="1989"/>
        <item m="1" x="1835"/>
        <item x="573"/>
        <item x="457"/>
        <item x="796"/>
        <item x="870"/>
        <item x="1564"/>
        <item m="1" x="2228"/>
        <item x="529"/>
        <item x="1310"/>
        <item x="1720"/>
        <item x="1712"/>
        <item x="1675"/>
        <item x="1650"/>
        <item x="1639"/>
        <item x="1025"/>
        <item x="475"/>
        <item x="542"/>
        <item x="1680"/>
        <item x="1701"/>
        <item x="561"/>
        <item x="65"/>
        <item x="130"/>
        <item x="839"/>
        <item x="115"/>
        <item x="555"/>
        <item x="589"/>
        <item x="590"/>
        <item x="116"/>
        <item x="1067"/>
        <item m="1" x="1805"/>
        <item x="1536"/>
        <item x="1612"/>
        <item x="278"/>
        <item x="1369"/>
        <item x="1197"/>
        <item x="1145"/>
        <item x="706"/>
        <item x="374"/>
        <item x="857"/>
        <item x="208"/>
        <item x="186"/>
        <item x="1458"/>
        <item m="1" x="2190"/>
        <item x="1640"/>
        <item x="1641"/>
        <item x="69"/>
        <item x="746"/>
        <item x="163"/>
        <item x="574"/>
        <item x="50"/>
        <item x="1788"/>
        <item m="1" x="2089"/>
        <item x="840"/>
        <item m="1" x="1883"/>
        <item x="814"/>
        <item x="632"/>
        <item x="1492"/>
        <item x="1459"/>
        <item x="747"/>
        <item x="1613"/>
        <item x="1514"/>
        <item x="1589"/>
        <item x="1308"/>
        <item x="1702"/>
        <item x="375"/>
        <item x="1708"/>
        <item x="5"/>
        <item x="1709"/>
        <item x="6"/>
        <item x="1710"/>
        <item x="507"/>
        <item x="458"/>
        <item x="465"/>
        <item x="1696"/>
        <item m="1" x="1833"/>
        <item x="1688"/>
        <item x="376"/>
        <item x="1726"/>
        <item x="1460"/>
        <item m="1" x="1877"/>
        <item x="1224"/>
        <item x="650"/>
        <item m="1" x="1813"/>
        <item m="1" x="1899"/>
        <item x="707"/>
        <item x="1493"/>
        <item x="829"/>
        <item x="641"/>
        <item x="384"/>
        <item x="490"/>
        <item x="491"/>
        <item x="483"/>
        <item x="503"/>
        <item x="651"/>
        <item x="340"/>
        <item x="1161"/>
        <item m="1" x="2251"/>
        <item m="1" x="1963"/>
        <item m="1" x="2031"/>
        <item m="1" x="2012"/>
        <item x="509"/>
        <item x="708"/>
        <item x="1116"/>
        <item x="1565"/>
        <item x="351"/>
        <item x="1068"/>
        <item x="377"/>
        <item x="652"/>
        <item x="1723"/>
        <item x="1719"/>
        <item x="1678"/>
        <item x="1614"/>
        <item x="1238"/>
        <item x="247"/>
        <item x="70"/>
        <item x="495"/>
        <item x="272"/>
        <item m="1" x="2148"/>
        <item x="472"/>
        <item x="1494"/>
        <item x="871"/>
        <item x="1265"/>
        <item x="447"/>
        <item x="699"/>
        <item x="663"/>
        <item x="1495"/>
        <item x="255"/>
        <item x="209"/>
        <item x="187"/>
        <item x="279"/>
        <item x="858"/>
        <item m="1" x="2176"/>
        <item m="1" x="2071"/>
        <item m="1" x="2124"/>
        <item m="1" x="1978"/>
        <item x="1181"/>
        <item x="1139"/>
        <item x="1496"/>
        <item x="1769"/>
        <item x="1537"/>
        <item x="1162"/>
        <item x="1301"/>
        <item m="1" x="2021"/>
        <item x="1338"/>
        <item x="1740"/>
        <item m="1" x="1847"/>
        <item x="32"/>
        <item x="546"/>
        <item m="1" x="1812"/>
        <item x="221"/>
        <item x="352"/>
        <item x="1284"/>
        <item x="1407"/>
        <item x="1676"/>
        <item x="976"/>
        <item x="1239"/>
        <item x="1714"/>
        <item x="428"/>
        <item x="937"/>
        <item x="522"/>
        <item x="356"/>
        <item x="637"/>
        <item x="923"/>
        <item x="777"/>
        <item x="971"/>
        <item x="117"/>
        <item x="1001"/>
        <item x="1344"/>
        <item x="1793"/>
        <item x="1022"/>
        <item x="511"/>
        <item x="1285"/>
        <item x="506"/>
        <item x="486"/>
        <item m="1" x="2064"/>
        <item x="548"/>
        <item m="1" x="1907"/>
        <item x="1370"/>
        <item x="694"/>
        <item x="256"/>
        <item x="292"/>
        <item x="700"/>
        <item x="387"/>
        <item x="1615"/>
        <item x="360"/>
        <item x="1789"/>
        <item x="1425"/>
        <item x="691"/>
        <item x="38"/>
        <item x="257"/>
        <item x="619"/>
        <item x="1286"/>
        <item x="1240"/>
        <item x="675"/>
        <item x="709"/>
        <item x="664"/>
        <item x="1198"/>
        <item x="7"/>
        <item x="1015"/>
        <item x="258"/>
        <item x="620"/>
        <item x="8"/>
        <item x="9"/>
        <item x="269"/>
        <item x="1325"/>
        <item x="1371"/>
        <item x="1091"/>
        <item x="299"/>
        <item x="1045"/>
        <item x="1182"/>
        <item x="710"/>
        <item x="378"/>
        <item x="379"/>
        <item m="1" x="2133"/>
        <item m="1" x="2134"/>
        <item m="1" x="2199"/>
        <item m="1" x="2200"/>
        <item x="280"/>
        <item x="270"/>
        <item x="939"/>
        <item x="946"/>
        <item x="931"/>
        <item x="281"/>
        <item m="1" x="2207"/>
        <item m="1" x="2002"/>
        <item m="1" x="1852"/>
        <item x="24"/>
        <item x="642"/>
        <item x="408"/>
        <item x="797"/>
        <item x="409"/>
        <item m="1" x="2194"/>
        <item m="1" x="2099"/>
        <item m="1" x="1931"/>
        <item m="1" x="2060"/>
        <item m="1" x="1804"/>
        <item m="1" x="1974"/>
        <item m="1" x="1806"/>
        <item m="1" x="2265"/>
        <item m="1" x="1987"/>
        <item m="1" x="2280"/>
        <item m="1" x="2132"/>
        <item m="1" x="2123"/>
        <item m="1" x="2054"/>
        <item m="1" x="1870"/>
        <item x="198"/>
        <item x="1426"/>
        <item x="1117"/>
        <item x="303"/>
        <item x="1538"/>
        <item x="1566"/>
        <item x="1590"/>
        <item x="402"/>
        <item x="1218"/>
        <item x="1497"/>
        <item x="1123"/>
        <item m="1" x="2193"/>
        <item m="1" x="2114"/>
        <item x="1539"/>
        <item x="1461"/>
        <item x="1623"/>
        <item x="1567"/>
        <item x="1540"/>
        <item m="1" x="1887"/>
        <item m="1" x="1888"/>
        <item x="841"/>
        <item m="1" x="2237"/>
        <item x="1770"/>
        <item x="1633"/>
        <item x="25"/>
        <item m="1" x="2008"/>
        <item m="1" x="2005"/>
        <item m="1" x="1836"/>
        <item x="996"/>
        <item x="1372"/>
        <item x="1408"/>
        <item x="1683"/>
        <item x="727"/>
        <item x="671"/>
        <item m="1" x="1879"/>
        <item m="1" x="2213"/>
        <item x="345"/>
        <item m="1" x="1816"/>
        <item m="1" x="2059"/>
        <item x="410"/>
        <item m="1" x="2164"/>
        <item x="985"/>
        <item x="1007"/>
        <item x="1011"/>
        <item x="1498"/>
        <item x="1183"/>
        <item m="1" x="2297"/>
        <item x="1771"/>
        <item x="1735"/>
        <item x="1733"/>
        <item x="711"/>
        <item x="1132"/>
        <item x="626"/>
        <item x="260"/>
        <item x="193"/>
        <item x="980"/>
        <item x="230"/>
        <item m="1" x="2072"/>
        <item m="1" x="2203"/>
        <item x="1386"/>
        <item m="1" x="2180"/>
        <item m="1" x="2080"/>
        <item m="1" x="1891"/>
        <item x="1568"/>
        <item x="282"/>
        <item x="993"/>
        <item x="665"/>
        <item x="1074"/>
        <item x="199"/>
        <item x="583"/>
        <item x="33"/>
        <item x="1302"/>
        <item x="1339"/>
        <item x="263"/>
        <item x="1266"/>
        <item x="200"/>
        <item x="1541"/>
        <item m="1" x="2073"/>
        <item x="948"/>
        <item m="1" x="2087"/>
        <item x="633"/>
        <item x="984"/>
        <item x="859"/>
        <item m="1" x="2050"/>
        <item m="1" x="2068"/>
        <item m="1" x="2140"/>
        <item x="815"/>
        <item x="1542"/>
        <item x="1794"/>
        <item x="701"/>
        <item m="1" x="2239"/>
        <item x="1569"/>
        <item x="703"/>
        <item x="872"/>
        <item x="1075"/>
        <item x="288"/>
        <item x="222"/>
        <item x="310"/>
        <item x="972"/>
        <item x="201"/>
        <item x="924"/>
        <item x="1643"/>
        <item x="1499"/>
        <item x="202"/>
        <item x="938"/>
        <item x="621"/>
        <item x="1462"/>
        <item x="915"/>
        <item x="1463"/>
        <item x="595"/>
        <item x="666"/>
        <item x="154"/>
        <item x="1790"/>
        <item x="1241"/>
        <item x="1053"/>
        <item x="1791"/>
        <item m="1" x="1840"/>
        <item m="1" x="1855"/>
        <item x="659"/>
        <item x="712"/>
        <item x="1326"/>
        <item x="748"/>
        <item x="481"/>
        <item x="564"/>
        <item x="438"/>
        <item x="584"/>
        <item x="1427"/>
        <item x="1391"/>
        <item x="1689"/>
        <item x="860"/>
        <item x="1653"/>
        <item x="798"/>
        <item x="160"/>
        <item x="1464"/>
        <item x="487"/>
        <item x="909"/>
        <item x="1616"/>
        <item x="1570"/>
        <item x="830"/>
        <item m="1" x="2104"/>
        <item x="524"/>
        <item m="1" x="2030"/>
        <item m="1" x="2138"/>
        <item x="62"/>
        <item m="1" x="2097"/>
        <item m="1" x="2279"/>
        <item m="1" x="2246"/>
        <item x="102"/>
        <item m="1" x="1925"/>
        <item m="1" x="2211"/>
        <item m="1" x="1896"/>
        <item m="1" x="1967"/>
        <item x="910"/>
        <item x="799"/>
        <item m="1" x="1921"/>
        <item x="525"/>
        <item x="816"/>
        <item m="1" x="1970"/>
        <item x="44"/>
        <item m="1" x="2127"/>
        <item m="1" x="2091"/>
        <item x="526"/>
        <item x="576"/>
        <item x="1409"/>
        <item x="785"/>
        <item x="580"/>
        <item x="861"/>
        <item x="1327"/>
        <item x="380"/>
        <item x="1373"/>
        <item x="667"/>
        <item x="977"/>
        <item x="1571"/>
        <item m="1" x="2074"/>
        <item m="1" x="2159"/>
        <item m="1" x="2261"/>
        <item x="1428"/>
        <item m="1" x="1951"/>
        <item m="1" x="2016"/>
        <item x="388"/>
        <item x="585"/>
        <item x="1429"/>
        <item x="1591"/>
        <item x="1002"/>
        <item x="1734"/>
        <item x="1727"/>
        <item x="1724"/>
        <item x="1188"/>
        <item x="1189"/>
        <item x="1156"/>
        <item m="1" x="2115"/>
        <item x="973"/>
        <item x="989"/>
        <item x="974"/>
        <item m="1" x="2126"/>
        <item m="1" x="2038"/>
        <item m="1" x="2202"/>
        <item m="1" x="1988"/>
        <item x="341"/>
        <item x="1666"/>
        <item m="1" x="1873"/>
        <item m="1" x="1933"/>
        <item x="439"/>
        <item x="1500"/>
        <item x="1105"/>
        <item x="1592"/>
        <item x="1410"/>
        <item x="1772"/>
        <item x="1133"/>
        <item m="1" x="1934"/>
        <item x="1140"/>
        <item x="925"/>
        <item x="212"/>
        <item x="1120"/>
        <item x="1543"/>
        <item x="677"/>
        <item x="1093"/>
        <item x="1192"/>
        <item x="654"/>
        <item x="990"/>
        <item x="284"/>
        <item x="1572"/>
        <item x="1501"/>
        <item x="517"/>
        <item x="1287"/>
        <item x="1242"/>
        <item m="1" x="1803"/>
        <item x="1082"/>
        <item x="1163"/>
        <item x="1164"/>
        <item x="1153"/>
        <item m="1" x="1939"/>
        <item m="1" x="2015"/>
        <item x="1502"/>
        <item x="1252"/>
        <item x="1107"/>
        <item x="1193"/>
        <item x="1331"/>
        <item m="1" x="1940"/>
        <item x="304"/>
        <item m="1" x="2146"/>
        <item m="1" x="2102"/>
        <item x="27"/>
        <item x="48"/>
        <item x="315"/>
        <item x="842"/>
        <item x="1253"/>
        <item m="1" x="2120"/>
        <item m="1" x="2245"/>
        <item x="82"/>
        <item x="223"/>
        <item x="1773"/>
        <item x="1761"/>
        <item x="831"/>
        <item x="1762"/>
        <item x="1617"/>
        <item x="224"/>
        <item x="817"/>
        <item x="1774"/>
        <item x="1411"/>
        <item x="832"/>
        <item m="1" x="2233"/>
        <item x="818"/>
        <item x="862"/>
        <item x="39"/>
        <item x="83"/>
        <item x="786"/>
        <item x="767"/>
        <item x="771"/>
        <item x="778"/>
        <item x="763"/>
        <item x="749"/>
        <item x="755"/>
        <item x="1725"/>
        <item x="84"/>
        <item x="28"/>
        <item x="49"/>
        <item x="1775"/>
        <item m="1" x="2198"/>
        <item x="67"/>
        <item x="1345"/>
        <item m="1" x="2047"/>
        <item x="1721"/>
        <item m="1" x="2070"/>
        <item x="1776"/>
        <item m="1" x="2116"/>
        <item x="1288"/>
        <item x="1030"/>
        <item m="1" x="1961"/>
        <item x="1515"/>
        <item x="266"/>
        <item x="518"/>
        <item x="512"/>
        <item x="466"/>
        <item x="461"/>
        <item x="1593"/>
        <item x="391"/>
        <item x="392"/>
        <item x="873"/>
        <item x="393"/>
        <item x="660"/>
        <item x="672"/>
        <item x="250"/>
        <item m="1" x="2283"/>
        <item x="354"/>
        <item x="267"/>
        <item x="467"/>
        <item x="444"/>
        <item x="445"/>
        <item x="1795"/>
        <item x="1465"/>
        <item x="394"/>
        <item x="1311"/>
        <item x="927"/>
        <item x="982"/>
        <item x="1346"/>
        <item x="683"/>
        <item x="635"/>
        <item x="1347"/>
        <item x="1624"/>
        <item x="944"/>
        <item x="519"/>
        <item x="294"/>
        <item x="496"/>
        <item x="395"/>
        <item x="1348"/>
        <item x="1349"/>
        <item x="1023"/>
        <item x="1503"/>
        <item m="1" x="2308"/>
        <item x="295"/>
        <item x="214"/>
        <item x="997"/>
        <item x="1083"/>
        <item m="1" x="1811"/>
        <item x="970"/>
        <item x="962"/>
        <item x="1119"/>
        <item x="357"/>
        <item x="1618"/>
        <item x="1504"/>
        <item x="1076"/>
        <item x="1054"/>
        <item x="1741"/>
        <item x="323"/>
        <item x="1080"/>
        <item x="361"/>
        <item x="1026"/>
        <item x="1199"/>
        <item x="1433"/>
        <item x="916"/>
        <item x="1077"/>
        <item x="1078"/>
        <item x="268"/>
        <item x="779"/>
        <item x="463"/>
        <item x="422"/>
        <item m="1" x="1844"/>
        <item m="1" x="1826"/>
        <item x="643"/>
        <item x="194"/>
        <item x="93"/>
        <item m="1" x="2058"/>
        <item x="657"/>
        <item x="264"/>
        <item x="1749"/>
        <item x="103"/>
        <item x="150"/>
        <item x="104"/>
        <item x="891"/>
        <item m="1" x="1984"/>
        <item x="167"/>
        <item x="911"/>
        <item x="86"/>
        <item x="577"/>
        <item x="612"/>
        <item x="348"/>
        <item x="756"/>
        <item x="488"/>
        <item m="1" x="2009"/>
        <item x="242"/>
        <item x="1219"/>
        <item x="1374"/>
        <item x="780"/>
        <item x="453"/>
        <item x="1505"/>
        <item x="1506"/>
        <item x="155"/>
        <item x="596"/>
        <item x="1243"/>
        <item x="1466"/>
        <item x="1467"/>
        <item x="597"/>
        <item x="874"/>
        <item x="1131"/>
        <item x="362"/>
        <item x="460"/>
        <item m="1" x="1922"/>
        <item x="246"/>
        <item x="646"/>
        <item x="324"/>
        <item x="1146"/>
        <item x="1013"/>
        <item x="1223"/>
        <item x="283"/>
        <item x="1154"/>
        <item x="1412"/>
        <item x="1375"/>
        <item x="1376"/>
        <item m="1" x="1995"/>
        <item x="225"/>
        <item x="1377"/>
        <item x="1378"/>
        <item m="1" x="2094"/>
        <item m="1" x="2006"/>
        <item m="1" x="1837"/>
        <item x="952"/>
        <item x="965"/>
        <item x="1106"/>
        <item m="1" x="1810"/>
        <item m="1" x="2295"/>
        <item x="311"/>
        <item m="1" x="1953"/>
        <item m="1" x="2093"/>
        <item m="1" x="2296"/>
        <item x="1468"/>
        <item x="1046"/>
        <item x="598"/>
        <item m="1" x="2000"/>
        <item x="1092"/>
        <item m="1" x="1817"/>
        <item m="1" x="2298"/>
        <item x="1646"/>
        <item m="1" x="1962"/>
        <item x="772"/>
        <item x="442"/>
        <item x="448"/>
        <item x="787"/>
        <item x="539"/>
        <item m="1" x="1969"/>
        <item x="1031"/>
        <item m="1" x="1946"/>
        <item x="1037"/>
        <item m="1" x="1928"/>
        <item x="342"/>
        <item x="1413"/>
        <item x="226"/>
        <item x="1165"/>
        <item x="953"/>
        <item x="1328"/>
        <item x="389"/>
        <item x="423"/>
        <item x="901"/>
        <item x="549"/>
        <item x="728"/>
        <item x="1190"/>
        <item x="97"/>
        <item x="10"/>
        <item x="1110"/>
        <item x="687"/>
        <item x="688"/>
        <item m="1" x="2243"/>
        <item x="622"/>
        <item x="863"/>
        <item x="1184"/>
        <item x="1155"/>
        <item x="1185"/>
        <item x="1186"/>
        <item x="1312"/>
        <item x="1507"/>
        <item m="1" x="2301"/>
        <item m="1" x="1868"/>
        <item x="578"/>
        <item x="316"/>
        <item x="1032"/>
        <item x="94"/>
        <item x="757"/>
        <item x="419"/>
        <item x="819"/>
        <item x="750"/>
        <item x="1379"/>
        <item x="681"/>
        <item x="719"/>
        <item x="482"/>
        <item x="474"/>
        <item x="156"/>
        <item x="599"/>
        <item x="1380"/>
        <item x="1715"/>
        <item x="1166"/>
        <item x="1716"/>
        <item x="1167"/>
        <item x="1168"/>
        <item x="1717"/>
        <item x="1544"/>
        <item x="751"/>
        <item x="381"/>
        <item m="1" x="2310"/>
        <item x="843"/>
        <item x="768"/>
        <item x="11"/>
        <item x="66"/>
        <item m="1" x="2137"/>
        <item x="12"/>
        <item x="1381"/>
        <item x="729"/>
        <item x="13"/>
        <item x="1382"/>
        <item x="1667"/>
        <item x="105"/>
        <item m="1" x="2062"/>
        <item x="168"/>
        <item m="1" x="2113"/>
        <item x="54"/>
        <item x="556"/>
        <item m="1" x="1936"/>
        <item x="106"/>
        <item m="1" x="2150"/>
        <item m="1" x="2291"/>
        <item x="758"/>
        <item x="1035"/>
        <item x="607"/>
        <item x="1244"/>
        <item x="655"/>
        <item x="955"/>
        <item x="301"/>
        <item x="627"/>
        <item m="1" x="2147"/>
        <item x="1383"/>
        <item x="203"/>
        <item x="243"/>
        <item x="1303"/>
        <item x="1314"/>
        <item x="1469"/>
        <item x="1508"/>
        <item x="1220"/>
        <item x="1245"/>
        <item x="1329"/>
        <item x="1470"/>
        <item m="1" x="1849"/>
        <item x="1509"/>
        <item x="1792"/>
        <item x="959"/>
        <item x="244"/>
        <item x="717"/>
        <item x="1638"/>
        <item x="1644"/>
        <item x="245"/>
        <item x="1079"/>
        <item x="943"/>
        <item x="14"/>
        <item x="537"/>
        <item x="15"/>
        <item x="1141"/>
        <item x="1510"/>
        <item x="1225"/>
        <item x="1684"/>
        <item x="26"/>
        <item x="1471"/>
        <item x="1246"/>
        <item x="169"/>
        <item x="568"/>
        <item m="1" x="2166"/>
        <item x="1573"/>
        <item x="1113"/>
        <item x="1511"/>
        <item x="1430"/>
        <item x="1304"/>
        <item x="429"/>
        <item x="430"/>
        <item x="1545"/>
        <item x="1619"/>
        <item x="1206"/>
        <item x="702"/>
        <item m="1" x="2052"/>
        <item x="1069"/>
        <item x="1414"/>
        <item x="1247"/>
        <item x="994"/>
        <item x="390"/>
        <item x="1191"/>
        <item x="98"/>
        <item x="1121"/>
        <item x="820"/>
        <item x="752"/>
        <item x="912"/>
        <item x="1637"/>
        <item x="1070"/>
        <item x="90"/>
        <item m="1" x="1831"/>
        <item x="1047"/>
        <item m="1" x="1935"/>
        <item m="1" x="2212"/>
        <item x="81"/>
        <item m="1" x="1809"/>
        <item m="1" x="1829"/>
        <item x="16"/>
        <item x="188"/>
        <item x="1000"/>
        <item x="1289"/>
        <item x="1290"/>
        <item m="1" x="1923"/>
        <item x="1048"/>
        <item x="1512"/>
        <item x="1415"/>
        <item x="623"/>
        <item x="227"/>
        <item x="821"/>
        <item x="864"/>
        <item x="892"/>
        <item x="833"/>
        <item x="880"/>
        <item m="1" x="2144"/>
        <item x="844"/>
        <item x="300"/>
        <item x="730"/>
        <item m="1" x="2130"/>
        <item m="1" x="2108"/>
        <item x="73"/>
        <item m="1" x="1916"/>
        <item m="1" x="2026"/>
        <item x="87"/>
        <item x="1797"/>
        <item m="1" x="1981"/>
        <item m="1" x="2027"/>
        <item x="88"/>
        <item m="1" x="1881"/>
        <item m="1" x="2311"/>
        <item x="89"/>
        <item x="764"/>
        <item x="769"/>
        <item x="773"/>
        <item x="913"/>
        <item m="1" x="2032"/>
        <item m="1" x="2109"/>
        <item x="63"/>
        <item m="1" x="2231"/>
        <item m="1" x="2169"/>
        <item m="1" x="2110"/>
        <item x="77"/>
        <item x="1248"/>
        <item x="1798"/>
        <item m="1" x="2160"/>
        <item m="1" x="2275"/>
        <item x="78"/>
        <item x="1799"/>
        <item x="1513"/>
        <item x="865"/>
        <item x="893"/>
        <item m="1" x="2224"/>
        <item m="1" x="2028"/>
        <item x="64"/>
        <item m="1" x="2042"/>
        <item m="1" x="1897"/>
        <item x="55"/>
        <item m="1" x="1819"/>
        <item m="1" x="2066"/>
        <item m="1" x="1824"/>
        <item x="79"/>
        <item m="1" x="2082"/>
        <item m="1" x="1930"/>
        <item x="80"/>
        <item x="312"/>
        <item x="845"/>
        <item x="866"/>
        <item x="834"/>
        <item x="914"/>
        <item x="881"/>
        <item x="846"/>
        <item x="822"/>
        <item x="1594"/>
        <item x="613"/>
        <item x="1800"/>
        <item x="731"/>
        <item m="1" x="1884"/>
        <item m="1" x="1954"/>
        <item x="45"/>
        <item m="1" x="2092"/>
        <item m="1" x="2057"/>
        <item x="46"/>
        <item m="1" x="2210"/>
        <item m="1" x="2253"/>
        <item x="56"/>
        <item m="1" x="2244"/>
        <item m="1" x="2029"/>
        <item x="74"/>
        <item x="1777"/>
        <item m="1" x="2268"/>
        <item m="1" x="2076"/>
        <item x="91"/>
        <item m="1" x="2184"/>
        <item x="162"/>
        <item x="464"/>
        <item x="644"/>
        <item x="170"/>
        <item m="1" x="2187"/>
        <item x="107"/>
        <item m="1" x="1838"/>
        <item x="781"/>
        <item x="557"/>
        <item x="689"/>
        <item x="108"/>
        <item x="133"/>
        <item x="183"/>
        <item x="184"/>
        <item x="109"/>
        <item x="791"/>
        <item x="558"/>
        <item x="591"/>
        <item x="894"/>
        <item x="157"/>
        <item m="1" x="2209"/>
        <item m="1" x="2103"/>
        <item x="251"/>
        <item x="1677"/>
        <item x="636"/>
        <item x="396"/>
        <item m="1" x="2238"/>
        <item m="1" x="2181"/>
        <item m="1" x="2079"/>
        <item x="1431"/>
        <item x="318"/>
        <item x="981"/>
        <item x="1392"/>
        <item x="968"/>
        <item x="1472"/>
        <item x="1221"/>
        <item x="1267"/>
        <item x="204"/>
        <item x="995"/>
        <item x="1305"/>
        <item x="305"/>
        <item x="1268"/>
        <item x="306"/>
        <item x="1432"/>
        <item x="1306"/>
        <item x="1269"/>
        <item x="1340"/>
        <item x="1393"/>
        <item x="1270"/>
        <item x="1620"/>
        <item m="1" x="1839"/>
        <item x="1307"/>
        <item x="1222"/>
        <item t="default"/>
      </items>
    </pivotField>
    <pivotField showAll="0"/>
    <pivotField showAll="0"/>
    <pivotField showAll="0"/>
    <pivotField dataField="1" showAll="0"/>
    <pivotField showAll="0"/>
  </pivotFields>
  <rowFields count="1">
    <field x="4"/>
  </rowFields>
  <rowItems count="1802">
    <i>
      <x v="1"/>
    </i>
    <i>
      <x v="2"/>
    </i>
    <i>
      <x v="3"/>
    </i>
    <i>
      <x v="4"/>
    </i>
    <i>
      <x v="5"/>
    </i>
    <i>
      <x v="6"/>
    </i>
    <i>
      <x v="10"/>
    </i>
    <i>
      <x v="12"/>
    </i>
    <i>
      <x v="13"/>
    </i>
    <i>
      <x v="14"/>
    </i>
    <i>
      <x v="15"/>
    </i>
    <i>
      <x v="16"/>
    </i>
    <i>
      <x v="17"/>
    </i>
    <i>
      <x v="19"/>
    </i>
    <i>
      <x v="22"/>
    </i>
    <i>
      <x v="24"/>
    </i>
    <i>
      <x v="25"/>
    </i>
    <i>
      <x v="26"/>
    </i>
    <i>
      <x v="27"/>
    </i>
    <i>
      <x v="30"/>
    </i>
    <i>
      <x v="31"/>
    </i>
    <i>
      <x v="32"/>
    </i>
    <i>
      <x v="33"/>
    </i>
    <i>
      <x v="51"/>
    </i>
    <i>
      <x v="52"/>
    </i>
    <i>
      <x v="53"/>
    </i>
    <i>
      <x v="55"/>
    </i>
    <i>
      <x v="56"/>
    </i>
    <i>
      <x v="57"/>
    </i>
    <i>
      <x v="60"/>
    </i>
    <i>
      <x v="61"/>
    </i>
    <i>
      <x v="63"/>
    </i>
    <i>
      <x v="64"/>
    </i>
    <i>
      <x v="65"/>
    </i>
    <i>
      <x v="66"/>
    </i>
    <i>
      <x v="67"/>
    </i>
    <i>
      <x v="69"/>
    </i>
    <i>
      <x v="70"/>
    </i>
    <i>
      <x v="71"/>
    </i>
    <i>
      <x v="72"/>
    </i>
    <i>
      <x v="74"/>
    </i>
    <i>
      <x v="76"/>
    </i>
    <i>
      <x v="78"/>
    </i>
    <i>
      <x v="79"/>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5"/>
    </i>
    <i>
      <x v="166"/>
    </i>
    <i>
      <x v="169"/>
    </i>
    <i>
      <x v="171"/>
    </i>
    <i>
      <x v="173"/>
    </i>
    <i>
      <x v="174"/>
    </i>
    <i>
      <x v="175"/>
    </i>
    <i>
      <x v="176"/>
    </i>
    <i>
      <x v="177"/>
    </i>
    <i>
      <x v="178"/>
    </i>
    <i>
      <x v="179"/>
    </i>
    <i>
      <x v="180"/>
    </i>
    <i>
      <x v="181"/>
    </i>
    <i>
      <x v="184"/>
    </i>
    <i>
      <x v="186"/>
    </i>
    <i>
      <x v="187"/>
    </i>
    <i>
      <x v="188"/>
    </i>
    <i>
      <x v="189"/>
    </i>
    <i>
      <x v="190"/>
    </i>
    <i>
      <x v="191"/>
    </i>
    <i>
      <x v="192"/>
    </i>
    <i>
      <x v="193"/>
    </i>
    <i>
      <x v="194"/>
    </i>
    <i>
      <x v="195"/>
    </i>
    <i>
      <x v="196"/>
    </i>
    <i>
      <x v="197"/>
    </i>
    <i>
      <x v="198"/>
    </i>
    <i>
      <x v="199"/>
    </i>
    <i>
      <x v="202"/>
    </i>
    <i>
      <x v="204"/>
    </i>
    <i>
      <x v="208"/>
    </i>
    <i>
      <x v="209"/>
    </i>
    <i>
      <x v="213"/>
    </i>
    <i>
      <x v="214"/>
    </i>
    <i>
      <x v="221"/>
    </i>
    <i>
      <x v="222"/>
    </i>
    <i>
      <x v="223"/>
    </i>
    <i>
      <x v="225"/>
    </i>
    <i>
      <x v="226"/>
    </i>
    <i>
      <x v="227"/>
    </i>
    <i>
      <x v="228"/>
    </i>
    <i>
      <x v="229"/>
    </i>
    <i>
      <x v="230"/>
    </i>
    <i>
      <x v="232"/>
    </i>
    <i>
      <x v="233"/>
    </i>
    <i>
      <x v="234"/>
    </i>
    <i>
      <x v="235"/>
    </i>
    <i>
      <x v="236"/>
    </i>
    <i>
      <x v="237"/>
    </i>
    <i>
      <x v="238"/>
    </i>
    <i>
      <x v="239"/>
    </i>
    <i>
      <x v="240"/>
    </i>
    <i>
      <x v="241"/>
    </i>
    <i>
      <x v="242"/>
    </i>
    <i>
      <x v="243"/>
    </i>
    <i>
      <x v="244"/>
    </i>
    <i>
      <x v="245"/>
    </i>
    <i>
      <x v="246"/>
    </i>
    <i>
      <x v="247"/>
    </i>
    <i>
      <x v="248"/>
    </i>
    <i>
      <x v="249"/>
    </i>
    <i>
      <x v="250"/>
    </i>
    <i>
      <x v="251"/>
    </i>
    <i>
      <x v="252"/>
    </i>
    <i>
      <x v="254"/>
    </i>
    <i>
      <x v="255"/>
    </i>
    <i>
      <x v="256"/>
    </i>
    <i>
      <x v="257"/>
    </i>
    <i>
      <x v="259"/>
    </i>
    <i>
      <x v="261"/>
    </i>
    <i>
      <x v="262"/>
    </i>
    <i>
      <x v="263"/>
    </i>
    <i>
      <x v="264"/>
    </i>
    <i>
      <x v="265"/>
    </i>
    <i>
      <x v="266"/>
    </i>
    <i>
      <x v="268"/>
    </i>
    <i>
      <x v="269"/>
    </i>
    <i>
      <x v="270"/>
    </i>
    <i>
      <x v="271"/>
    </i>
    <i>
      <x v="272"/>
    </i>
    <i>
      <x v="273"/>
    </i>
    <i>
      <x v="274"/>
    </i>
    <i>
      <x v="276"/>
    </i>
    <i>
      <x v="277"/>
    </i>
    <i>
      <x v="279"/>
    </i>
    <i>
      <x v="281"/>
    </i>
    <i>
      <x v="284"/>
    </i>
    <i>
      <x v="286"/>
    </i>
    <i>
      <x v="288"/>
    </i>
    <i>
      <x v="289"/>
    </i>
    <i>
      <x v="290"/>
    </i>
    <i>
      <x v="291"/>
    </i>
    <i>
      <x v="292"/>
    </i>
    <i>
      <x v="293"/>
    </i>
    <i>
      <x v="294"/>
    </i>
    <i>
      <x v="295"/>
    </i>
    <i>
      <x v="296"/>
    </i>
    <i>
      <x v="297"/>
    </i>
    <i>
      <x v="299"/>
    </i>
    <i>
      <x v="300"/>
    </i>
    <i>
      <x v="301"/>
    </i>
    <i>
      <x v="302"/>
    </i>
    <i>
      <x v="303"/>
    </i>
    <i>
      <x v="304"/>
    </i>
    <i>
      <x v="305"/>
    </i>
    <i>
      <x v="306"/>
    </i>
    <i>
      <x v="307"/>
    </i>
    <i>
      <x v="308"/>
    </i>
    <i>
      <x v="309"/>
    </i>
    <i>
      <x v="310"/>
    </i>
    <i>
      <x v="311"/>
    </i>
    <i>
      <x v="312"/>
    </i>
    <i>
      <x v="314"/>
    </i>
    <i>
      <x v="318"/>
    </i>
    <i>
      <x v="319"/>
    </i>
    <i>
      <x v="320"/>
    </i>
    <i>
      <x v="321"/>
    </i>
    <i>
      <x v="322"/>
    </i>
    <i>
      <x v="323"/>
    </i>
    <i>
      <x v="324"/>
    </i>
    <i>
      <x v="325"/>
    </i>
    <i>
      <x v="326"/>
    </i>
    <i>
      <x v="327"/>
    </i>
    <i>
      <x v="328"/>
    </i>
    <i>
      <x v="329"/>
    </i>
    <i>
      <x v="330"/>
    </i>
    <i>
      <x v="331"/>
    </i>
    <i>
      <x v="333"/>
    </i>
    <i>
      <x v="334"/>
    </i>
    <i>
      <x v="335"/>
    </i>
    <i>
      <x v="336"/>
    </i>
    <i>
      <x v="337"/>
    </i>
    <i>
      <x v="338"/>
    </i>
    <i>
      <x v="339"/>
    </i>
    <i>
      <x v="340"/>
    </i>
    <i>
      <x v="341"/>
    </i>
    <i>
      <x v="343"/>
    </i>
    <i>
      <x v="344"/>
    </i>
    <i>
      <x v="346"/>
    </i>
    <i>
      <x v="349"/>
    </i>
    <i>
      <x v="350"/>
    </i>
    <i>
      <x v="354"/>
    </i>
    <i>
      <x v="355"/>
    </i>
    <i>
      <x v="357"/>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90"/>
    </i>
    <i>
      <x v="392"/>
    </i>
    <i>
      <x v="393"/>
    </i>
    <i>
      <x v="394"/>
    </i>
    <i>
      <x v="396"/>
    </i>
    <i>
      <x v="397"/>
    </i>
    <i>
      <x v="398"/>
    </i>
    <i>
      <x v="399"/>
    </i>
    <i>
      <x v="400"/>
    </i>
    <i>
      <x v="401"/>
    </i>
    <i>
      <x v="402"/>
    </i>
    <i>
      <x v="403"/>
    </i>
    <i>
      <x v="404"/>
    </i>
    <i>
      <x v="405"/>
    </i>
    <i>
      <x v="406"/>
    </i>
    <i>
      <x v="408"/>
    </i>
    <i>
      <x v="409"/>
    </i>
    <i>
      <x v="411"/>
    </i>
    <i>
      <x v="412"/>
    </i>
    <i>
      <x v="413"/>
    </i>
    <i>
      <x v="414"/>
    </i>
    <i>
      <x v="415"/>
    </i>
    <i>
      <x v="416"/>
    </i>
    <i>
      <x v="417"/>
    </i>
    <i>
      <x v="419"/>
    </i>
    <i>
      <x v="420"/>
    </i>
    <i>
      <x v="421"/>
    </i>
    <i>
      <x v="422"/>
    </i>
    <i>
      <x v="423"/>
    </i>
    <i>
      <x v="424"/>
    </i>
    <i>
      <x v="425"/>
    </i>
    <i>
      <x v="426"/>
    </i>
    <i>
      <x v="427"/>
    </i>
    <i>
      <x v="428"/>
    </i>
    <i>
      <x v="430"/>
    </i>
    <i>
      <x v="434"/>
    </i>
    <i>
      <x v="435"/>
    </i>
    <i>
      <x v="436"/>
    </i>
    <i>
      <x v="438"/>
    </i>
    <i>
      <x v="439"/>
    </i>
    <i>
      <x v="440"/>
    </i>
    <i>
      <x v="441"/>
    </i>
    <i>
      <x v="442"/>
    </i>
    <i>
      <x v="443"/>
    </i>
    <i>
      <x v="444"/>
    </i>
    <i>
      <x v="445"/>
    </i>
    <i>
      <x v="447"/>
    </i>
    <i>
      <x v="448"/>
    </i>
    <i>
      <x v="449"/>
    </i>
    <i>
      <x v="450"/>
    </i>
    <i>
      <x v="451"/>
    </i>
    <i>
      <x v="452"/>
    </i>
    <i>
      <x v="453"/>
    </i>
    <i>
      <x v="454"/>
    </i>
    <i>
      <x v="455"/>
    </i>
    <i>
      <x v="456"/>
    </i>
    <i>
      <x v="457"/>
    </i>
    <i>
      <x v="458"/>
    </i>
    <i>
      <x v="459"/>
    </i>
    <i>
      <x v="460"/>
    </i>
    <i>
      <x v="465"/>
    </i>
    <i>
      <x v="466"/>
    </i>
    <i>
      <x v="467"/>
    </i>
    <i>
      <x v="468"/>
    </i>
    <i>
      <x v="469"/>
    </i>
    <i>
      <x v="470"/>
    </i>
    <i>
      <x v="471"/>
    </i>
    <i>
      <x v="472"/>
    </i>
    <i>
      <x v="473"/>
    </i>
    <i>
      <x v="474"/>
    </i>
    <i>
      <x v="475"/>
    </i>
    <i>
      <x v="476"/>
    </i>
    <i>
      <x v="477"/>
    </i>
    <i>
      <x v="479"/>
    </i>
    <i>
      <x v="480"/>
    </i>
    <i>
      <x v="481"/>
    </i>
    <i>
      <x v="482"/>
    </i>
    <i>
      <x v="483"/>
    </i>
    <i>
      <x v="484"/>
    </i>
    <i>
      <x v="495"/>
    </i>
    <i>
      <x v="496"/>
    </i>
    <i>
      <x v="497"/>
    </i>
    <i>
      <x v="498"/>
    </i>
    <i>
      <x v="499"/>
    </i>
    <i>
      <x v="500"/>
    </i>
    <i>
      <x v="501"/>
    </i>
    <i>
      <x v="502"/>
    </i>
    <i>
      <x v="503"/>
    </i>
    <i>
      <x v="504"/>
    </i>
    <i>
      <x v="505"/>
    </i>
    <i>
      <x v="506"/>
    </i>
    <i>
      <x v="507"/>
    </i>
    <i>
      <x v="508"/>
    </i>
    <i>
      <x v="509"/>
    </i>
    <i>
      <x v="510"/>
    </i>
    <i>
      <x v="511"/>
    </i>
    <i>
      <x v="513"/>
    </i>
    <i>
      <x v="514"/>
    </i>
    <i>
      <x v="516"/>
    </i>
    <i>
      <x v="517"/>
    </i>
    <i>
      <x v="519"/>
    </i>
    <i>
      <x v="520"/>
    </i>
    <i>
      <x v="521"/>
    </i>
    <i>
      <x v="522"/>
    </i>
    <i>
      <x v="524"/>
    </i>
    <i>
      <x v="525"/>
    </i>
    <i>
      <x v="526"/>
    </i>
    <i>
      <x v="527"/>
    </i>
    <i>
      <x v="528"/>
    </i>
    <i>
      <x v="529"/>
    </i>
    <i>
      <x v="530"/>
    </i>
    <i>
      <x v="531"/>
    </i>
    <i>
      <x v="533"/>
    </i>
    <i>
      <x v="546"/>
    </i>
    <i>
      <x v="549"/>
    </i>
    <i>
      <x v="550"/>
    </i>
    <i>
      <x v="551"/>
    </i>
    <i>
      <x v="552"/>
    </i>
    <i>
      <x v="553"/>
    </i>
    <i>
      <x v="554"/>
    </i>
    <i>
      <x v="555"/>
    </i>
    <i>
      <x v="556"/>
    </i>
    <i>
      <x v="557"/>
    </i>
    <i>
      <x v="558"/>
    </i>
    <i>
      <x v="560"/>
    </i>
    <i>
      <x v="561"/>
    </i>
    <i>
      <x v="562"/>
    </i>
    <i>
      <x v="563"/>
    </i>
    <i>
      <x v="564"/>
    </i>
    <i>
      <x v="566"/>
    </i>
    <i>
      <x v="567"/>
    </i>
    <i>
      <x v="568"/>
    </i>
    <i>
      <x v="569"/>
    </i>
    <i>
      <x v="570"/>
    </i>
    <i>
      <x v="571"/>
    </i>
    <i>
      <x v="572"/>
    </i>
    <i>
      <x v="573"/>
    </i>
    <i>
      <x v="574"/>
    </i>
    <i>
      <x v="575"/>
    </i>
    <i>
      <x v="576"/>
    </i>
    <i>
      <x v="577"/>
    </i>
    <i>
      <x v="578"/>
    </i>
    <i>
      <x v="579"/>
    </i>
    <i>
      <x v="580"/>
    </i>
    <i>
      <x v="581"/>
    </i>
    <i>
      <x v="582"/>
    </i>
    <i>
      <x v="583"/>
    </i>
    <i>
      <x v="584"/>
    </i>
    <i>
      <x v="586"/>
    </i>
    <i>
      <x v="588"/>
    </i>
    <i>
      <x v="589"/>
    </i>
    <i>
      <x v="590"/>
    </i>
    <i>
      <x v="591"/>
    </i>
    <i>
      <x v="592"/>
    </i>
    <i>
      <x v="595"/>
    </i>
    <i>
      <x v="596"/>
    </i>
    <i>
      <x v="597"/>
    </i>
    <i>
      <x v="598"/>
    </i>
    <i>
      <x v="599"/>
    </i>
    <i>
      <x v="600"/>
    </i>
    <i>
      <x v="601"/>
    </i>
    <i>
      <x v="602"/>
    </i>
    <i>
      <x v="603"/>
    </i>
    <i>
      <x v="604"/>
    </i>
    <i>
      <x v="608"/>
    </i>
    <i>
      <x v="609"/>
    </i>
    <i>
      <x v="610"/>
    </i>
    <i>
      <x v="611"/>
    </i>
    <i>
      <x v="612"/>
    </i>
    <i>
      <x v="613"/>
    </i>
    <i>
      <x v="614"/>
    </i>
    <i>
      <x v="617"/>
    </i>
    <i>
      <x v="622"/>
    </i>
    <i>
      <x v="623"/>
    </i>
    <i>
      <x v="624"/>
    </i>
    <i>
      <x v="627"/>
    </i>
    <i>
      <x v="631"/>
    </i>
    <i>
      <x v="632"/>
    </i>
    <i>
      <x v="633"/>
    </i>
    <i>
      <x v="634"/>
    </i>
    <i>
      <x v="635"/>
    </i>
    <i>
      <x v="636"/>
    </i>
    <i>
      <x v="638"/>
    </i>
    <i>
      <x v="639"/>
    </i>
    <i>
      <x v="640"/>
    </i>
    <i>
      <x v="641"/>
    </i>
    <i>
      <x v="642"/>
    </i>
    <i>
      <x v="643"/>
    </i>
    <i>
      <x v="644"/>
    </i>
    <i>
      <x v="645"/>
    </i>
    <i>
      <x v="646"/>
    </i>
    <i>
      <x v="647"/>
    </i>
    <i>
      <x v="648"/>
    </i>
    <i>
      <x v="649"/>
    </i>
    <i>
      <x v="650"/>
    </i>
    <i>
      <x v="651"/>
    </i>
    <i>
      <x v="652"/>
    </i>
    <i>
      <x v="654"/>
    </i>
    <i>
      <x v="655"/>
    </i>
    <i>
      <x v="656"/>
    </i>
    <i>
      <x v="657"/>
    </i>
    <i>
      <x v="659"/>
    </i>
    <i>
      <x v="660"/>
    </i>
    <i>
      <x v="661"/>
    </i>
    <i>
      <x v="662"/>
    </i>
    <i>
      <x v="663"/>
    </i>
    <i>
      <x v="664"/>
    </i>
    <i>
      <x v="665"/>
    </i>
    <i>
      <x v="671"/>
    </i>
    <i>
      <x v="673"/>
    </i>
    <i>
      <x v="675"/>
    </i>
    <i>
      <x v="676"/>
    </i>
    <i>
      <x v="677"/>
    </i>
    <i>
      <x v="678"/>
    </i>
    <i>
      <x v="679"/>
    </i>
    <i>
      <x v="681"/>
    </i>
    <i>
      <x v="682"/>
    </i>
    <i>
      <x v="683"/>
    </i>
    <i>
      <x v="684"/>
    </i>
    <i>
      <x v="685"/>
    </i>
    <i>
      <x v="686"/>
    </i>
    <i>
      <x v="687"/>
    </i>
    <i>
      <x v="688"/>
    </i>
    <i>
      <x v="689"/>
    </i>
    <i>
      <x v="690"/>
    </i>
    <i>
      <x v="691"/>
    </i>
    <i>
      <x v="692"/>
    </i>
    <i>
      <x v="693"/>
    </i>
    <i>
      <x v="694"/>
    </i>
    <i>
      <x v="695"/>
    </i>
    <i>
      <x v="698"/>
    </i>
    <i>
      <x v="699"/>
    </i>
    <i>
      <x v="700"/>
    </i>
    <i>
      <x v="701"/>
    </i>
    <i>
      <x v="702"/>
    </i>
    <i>
      <x v="703"/>
    </i>
    <i>
      <x v="704"/>
    </i>
    <i>
      <x v="705"/>
    </i>
    <i>
      <x v="706"/>
    </i>
    <i>
      <x v="707"/>
    </i>
    <i>
      <x v="708"/>
    </i>
    <i>
      <x v="709"/>
    </i>
    <i>
      <x v="710"/>
    </i>
    <i>
      <x v="711"/>
    </i>
    <i>
      <x v="712"/>
    </i>
    <i>
      <x v="713"/>
    </i>
    <i>
      <x v="714"/>
    </i>
    <i>
      <x v="715"/>
    </i>
    <i>
      <x v="716"/>
    </i>
    <i>
      <x v="718"/>
    </i>
    <i>
      <x v="719"/>
    </i>
    <i>
      <x v="721"/>
    </i>
    <i>
      <x v="722"/>
    </i>
    <i>
      <x v="723"/>
    </i>
    <i>
      <x v="725"/>
    </i>
    <i>
      <x v="726"/>
    </i>
    <i>
      <x v="727"/>
    </i>
    <i>
      <x v="729"/>
    </i>
    <i>
      <x v="730"/>
    </i>
    <i>
      <x v="731"/>
    </i>
    <i>
      <x v="732"/>
    </i>
    <i>
      <x v="733"/>
    </i>
    <i>
      <x v="734"/>
    </i>
    <i>
      <x v="735"/>
    </i>
    <i>
      <x v="738"/>
    </i>
    <i>
      <x v="739"/>
    </i>
    <i>
      <x v="740"/>
    </i>
    <i>
      <x v="741"/>
    </i>
    <i>
      <x v="742"/>
    </i>
    <i>
      <x v="743"/>
    </i>
    <i>
      <x v="744"/>
    </i>
    <i>
      <x v="745"/>
    </i>
    <i>
      <x v="746"/>
    </i>
    <i>
      <x v="747"/>
    </i>
    <i>
      <x v="748"/>
    </i>
    <i>
      <x v="749"/>
    </i>
    <i>
      <x v="750"/>
    </i>
    <i>
      <x v="751"/>
    </i>
    <i>
      <x v="752"/>
    </i>
    <i>
      <x v="753"/>
    </i>
    <i>
      <x v="754"/>
    </i>
    <i>
      <x v="755"/>
    </i>
    <i>
      <x v="756"/>
    </i>
    <i>
      <x v="757"/>
    </i>
    <i>
      <x v="758"/>
    </i>
    <i>
      <x v="759"/>
    </i>
    <i>
      <x v="761"/>
    </i>
    <i>
      <x v="762"/>
    </i>
    <i>
      <x v="763"/>
    </i>
    <i>
      <x v="764"/>
    </i>
    <i>
      <x v="765"/>
    </i>
    <i>
      <x v="766"/>
    </i>
    <i>
      <x v="767"/>
    </i>
    <i>
      <x v="768"/>
    </i>
    <i>
      <x v="769"/>
    </i>
    <i>
      <x v="770"/>
    </i>
    <i>
      <x v="771"/>
    </i>
    <i>
      <x v="772"/>
    </i>
    <i>
      <x v="774"/>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2"/>
    </i>
    <i>
      <x v="803"/>
    </i>
    <i>
      <x v="804"/>
    </i>
    <i>
      <x v="805"/>
    </i>
    <i>
      <x v="807"/>
    </i>
    <i>
      <x v="808"/>
    </i>
    <i>
      <x v="809"/>
    </i>
    <i>
      <x v="810"/>
    </i>
    <i>
      <x v="811"/>
    </i>
    <i>
      <x v="812"/>
    </i>
    <i>
      <x v="813"/>
    </i>
    <i>
      <x v="814"/>
    </i>
    <i>
      <x v="815"/>
    </i>
    <i>
      <x v="816"/>
    </i>
    <i>
      <x v="817"/>
    </i>
    <i>
      <x v="818"/>
    </i>
    <i>
      <x v="819"/>
    </i>
    <i>
      <x v="820"/>
    </i>
    <i>
      <x v="821"/>
    </i>
    <i>
      <x v="822"/>
    </i>
    <i>
      <x v="823"/>
    </i>
    <i>
      <x v="824"/>
    </i>
    <i>
      <x v="825"/>
    </i>
    <i>
      <x v="828"/>
    </i>
    <i>
      <x v="829"/>
    </i>
    <i>
      <x v="830"/>
    </i>
    <i>
      <x v="831"/>
    </i>
    <i>
      <x v="832"/>
    </i>
    <i>
      <x v="833"/>
    </i>
    <i>
      <x v="834"/>
    </i>
    <i>
      <x v="836"/>
    </i>
    <i>
      <x v="839"/>
    </i>
    <i>
      <x v="840"/>
    </i>
    <i>
      <x v="841"/>
    </i>
    <i>
      <x v="844"/>
    </i>
    <i>
      <x v="845"/>
    </i>
    <i>
      <x v="846"/>
    </i>
    <i>
      <x v="848"/>
    </i>
    <i>
      <x v="849"/>
    </i>
    <i>
      <x v="850"/>
    </i>
    <i>
      <x v="851"/>
    </i>
    <i>
      <x v="852"/>
    </i>
    <i>
      <x v="853"/>
    </i>
    <i>
      <x v="854"/>
    </i>
    <i>
      <x v="855"/>
    </i>
    <i>
      <x v="856"/>
    </i>
    <i>
      <x v="857"/>
    </i>
    <i>
      <x v="858"/>
    </i>
    <i>
      <x v="859"/>
    </i>
    <i>
      <x v="860"/>
    </i>
    <i>
      <x v="861"/>
    </i>
    <i>
      <x v="862"/>
    </i>
    <i>
      <x v="863"/>
    </i>
    <i>
      <x v="864"/>
    </i>
    <i>
      <x v="866"/>
    </i>
    <i>
      <x v="867"/>
    </i>
    <i>
      <x v="868"/>
    </i>
    <i>
      <x v="869"/>
    </i>
    <i>
      <x v="870"/>
    </i>
    <i>
      <x v="871"/>
    </i>
    <i>
      <x v="872"/>
    </i>
    <i>
      <x v="873"/>
    </i>
    <i>
      <x v="874"/>
    </i>
    <i>
      <x v="875"/>
    </i>
    <i>
      <x v="876"/>
    </i>
    <i>
      <x v="878"/>
    </i>
    <i>
      <x v="879"/>
    </i>
    <i>
      <x v="880"/>
    </i>
    <i>
      <x v="882"/>
    </i>
    <i>
      <x v="883"/>
    </i>
    <i>
      <x v="884"/>
    </i>
    <i>
      <x v="885"/>
    </i>
    <i>
      <x v="886"/>
    </i>
    <i>
      <x v="887"/>
    </i>
    <i>
      <x v="888"/>
    </i>
    <i>
      <x v="889"/>
    </i>
    <i>
      <x v="895"/>
    </i>
    <i>
      <x v="896"/>
    </i>
    <i>
      <x v="897"/>
    </i>
    <i>
      <x v="898"/>
    </i>
    <i>
      <x v="899"/>
    </i>
    <i>
      <x v="900"/>
    </i>
    <i>
      <x v="902"/>
    </i>
    <i>
      <x v="904"/>
    </i>
    <i>
      <x v="905"/>
    </i>
    <i>
      <x v="915"/>
    </i>
    <i>
      <x v="916"/>
    </i>
    <i>
      <x v="917"/>
    </i>
    <i>
      <x v="919"/>
    </i>
    <i>
      <x v="920"/>
    </i>
    <i>
      <x v="921"/>
    </i>
    <i>
      <x v="927"/>
    </i>
    <i>
      <x v="928"/>
    </i>
    <i>
      <x v="930"/>
    </i>
    <i>
      <x v="931"/>
    </i>
    <i>
      <x v="933"/>
    </i>
    <i>
      <x v="934"/>
    </i>
    <i>
      <x v="935"/>
    </i>
    <i>
      <x v="936"/>
    </i>
    <i>
      <x v="937"/>
    </i>
    <i>
      <x v="938"/>
    </i>
    <i>
      <x v="939"/>
    </i>
    <i>
      <x v="940"/>
    </i>
    <i>
      <x v="941"/>
    </i>
    <i>
      <x v="942"/>
    </i>
    <i>
      <x v="943"/>
    </i>
    <i>
      <x v="944"/>
    </i>
    <i>
      <x v="945"/>
    </i>
    <i>
      <x v="946"/>
    </i>
    <i>
      <x v="947"/>
    </i>
    <i>
      <x v="948"/>
    </i>
    <i>
      <x v="950"/>
    </i>
    <i>
      <x v="955"/>
    </i>
    <i>
      <x v="958"/>
    </i>
    <i>
      <x v="959"/>
    </i>
    <i>
      <x v="960"/>
    </i>
    <i>
      <x v="962"/>
    </i>
    <i>
      <x v="963"/>
    </i>
    <i>
      <x v="965"/>
    </i>
    <i>
      <x v="966"/>
    </i>
    <i>
      <x v="967"/>
    </i>
    <i>
      <x v="969"/>
    </i>
    <i>
      <x v="975"/>
    </i>
    <i>
      <x v="976"/>
    </i>
    <i>
      <x v="977"/>
    </i>
    <i>
      <x v="978"/>
    </i>
    <i>
      <x v="980"/>
    </i>
    <i>
      <x v="981"/>
    </i>
    <i>
      <x v="982"/>
    </i>
    <i>
      <x v="983"/>
    </i>
    <i>
      <x v="984"/>
    </i>
    <i>
      <x v="985"/>
    </i>
    <i>
      <x v="987"/>
    </i>
    <i>
      <x v="988"/>
    </i>
    <i>
      <x v="989"/>
    </i>
    <i>
      <x v="991"/>
    </i>
    <i>
      <x v="993"/>
    </i>
    <i>
      <x v="994"/>
    </i>
    <i>
      <x v="995"/>
    </i>
    <i>
      <x v="996"/>
    </i>
    <i>
      <x v="997"/>
    </i>
    <i>
      <x v="998"/>
    </i>
    <i>
      <x v="999"/>
    </i>
    <i>
      <x v="1000"/>
    </i>
    <i>
      <x v="1001"/>
    </i>
    <i>
      <x v="1003"/>
    </i>
    <i>
      <x v="1004"/>
    </i>
    <i>
      <x v="1006"/>
    </i>
    <i>
      <x v="1007"/>
    </i>
    <i>
      <x v="1008"/>
    </i>
    <i>
      <x v="1009"/>
    </i>
    <i>
      <x v="1010"/>
    </i>
    <i>
      <x v="1011"/>
    </i>
    <i>
      <x v="1013"/>
    </i>
    <i>
      <x v="1014"/>
    </i>
    <i>
      <x v="1015"/>
    </i>
    <i>
      <x v="1016"/>
    </i>
    <i>
      <x v="1017"/>
    </i>
    <i>
      <x v="1018"/>
    </i>
    <i>
      <x v="1019"/>
    </i>
    <i>
      <x v="1020"/>
    </i>
    <i>
      <x v="1021"/>
    </i>
    <i>
      <x v="1022"/>
    </i>
    <i>
      <x v="1023"/>
    </i>
    <i>
      <x v="1024"/>
    </i>
    <i>
      <x v="1025"/>
    </i>
    <i>
      <x v="1026"/>
    </i>
    <i>
      <x v="1027"/>
    </i>
    <i>
      <x v="1028"/>
    </i>
    <i>
      <x v="1029"/>
    </i>
    <i>
      <x v="1031"/>
    </i>
    <i>
      <x v="1032"/>
    </i>
    <i>
      <x v="1033"/>
    </i>
    <i>
      <x v="1034"/>
    </i>
    <i>
      <x v="1035"/>
    </i>
    <i>
      <x v="1036"/>
    </i>
    <i>
      <x v="1037"/>
    </i>
    <i>
      <x v="1038"/>
    </i>
    <i>
      <x v="1040"/>
    </i>
    <i>
      <x v="1041"/>
    </i>
    <i>
      <x v="1042"/>
    </i>
    <i>
      <x v="1045"/>
    </i>
    <i>
      <x v="1047"/>
    </i>
    <i>
      <x v="1048"/>
    </i>
    <i>
      <x v="1049"/>
    </i>
    <i>
      <x v="1050"/>
    </i>
    <i>
      <x v="1051"/>
    </i>
    <i>
      <x v="1052"/>
    </i>
    <i>
      <x v="1053"/>
    </i>
    <i>
      <x v="1054"/>
    </i>
    <i>
      <x v="1055"/>
    </i>
    <i>
      <x v="1056"/>
    </i>
    <i>
      <x v="1057"/>
    </i>
    <i>
      <x v="1058"/>
    </i>
    <i>
      <x v="1059"/>
    </i>
    <i>
      <x v="1060"/>
    </i>
    <i>
      <x v="1061"/>
    </i>
    <i>
      <x v="1062"/>
    </i>
    <i>
      <x v="1063"/>
    </i>
    <i>
      <x v="1064"/>
    </i>
    <i>
      <x v="1065"/>
    </i>
    <i>
      <x v="1066"/>
    </i>
    <i>
      <x v="1067"/>
    </i>
    <i>
      <x v="1068"/>
    </i>
    <i>
      <x v="1070"/>
    </i>
    <i>
      <x v="1071"/>
    </i>
    <i>
      <x v="1072"/>
    </i>
    <i>
      <x v="1073"/>
    </i>
    <i>
      <x v="1074"/>
    </i>
    <i>
      <x v="1075"/>
    </i>
    <i>
      <x v="1076"/>
    </i>
    <i>
      <x v="1077"/>
    </i>
    <i>
      <x v="1079"/>
    </i>
    <i>
      <x v="1080"/>
    </i>
    <i>
      <x v="1081"/>
    </i>
    <i>
      <x v="1083"/>
    </i>
    <i>
      <x v="1084"/>
    </i>
    <i>
      <x v="1086"/>
    </i>
    <i>
      <x v="1087"/>
    </i>
    <i>
      <x v="1088"/>
    </i>
    <i>
      <x v="1089"/>
    </i>
    <i>
      <x v="1091"/>
    </i>
    <i>
      <x v="1093"/>
    </i>
    <i>
      <x v="1094"/>
    </i>
    <i>
      <x v="1095"/>
    </i>
    <i>
      <x v="1096"/>
    </i>
    <i>
      <x v="1097"/>
    </i>
    <i>
      <x v="1098"/>
    </i>
    <i>
      <x v="1099"/>
    </i>
    <i>
      <x v="1100"/>
    </i>
    <i>
      <x v="1101"/>
    </i>
    <i>
      <x v="1102"/>
    </i>
    <i>
      <x v="1103"/>
    </i>
    <i>
      <x v="1104"/>
    </i>
    <i>
      <x v="1105"/>
    </i>
    <i>
      <x v="1107"/>
    </i>
    <i>
      <x v="1108"/>
    </i>
    <i>
      <x v="1109"/>
    </i>
    <i>
      <x v="1110"/>
    </i>
    <i>
      <x v="1112"/>
    </i>
    <i>
      <x v="1113"/>
    </i>
    <i>
      <x v="1114"/>
    </i>
    <i>
      <x v="1115"/>
    </i>
    <i>
      <x v="1116"/>
    </i>
    <i>
      <x v="1117"/>
    </i>
    <i>
      <x v="1118"/>
    </i>
    <i>
      <x v="1121"/>
    </i>
    <i>
      <x v="1122"/>
    </i>
    <i>
      <x v="1123"/>
    </i>
    <i>
      <x v="1124"/>
    </i>
    <i>
      <x v="1125"/>
    </i>
    <i>
      <x v="1126"/>
    </i>
    <i>
      <x v="1127"/>
    </i>
    <i>
      <x v="1128"/>
    </i>
    <i>
      <x v="1129"/>
    </i>
    <i>
      <x v="1130"/>
    </i>
    <i>
      <x v="1132"/>
    </i>
    <i>
      <x v="1135"/>
    </i>
    <i>
      <x v="1136"/>
    </i>
    <i>
      <x v="1137"/>
    </i>
    <i>
      <x v="1139"/>
    </i>
    <i>
      <x v="1140"/>
    </i>
    <i>
      <x v="1141"/>
    </i>
    <i>
      <x v="1142"/>
    </i>
    <i>
      <x v="1143"/>
    </i>
    <i>
      <x v="1144"/>
    </i>
    <i>
      <x v="1145"/>
    </i>
    <i>
      <x v="1146"/>
    </i>
    <i>
      <x v="1147"/>
    </i>
    <i>
      <x v="1148"/>
    </i>
    <i>
      <x v="1149"/>
    </i>
    <i>
      <x v="1150"/>
    </i>
    <i>
      <x v="1151"/>
    </i>
    <i>
      <x v="1153"/>
    </i>
    <i>
      <x v="1154"/>
    </i>
    <i>
      <x v="1155"/>
    </i>
    <i>
      <x v="1157"/>
    </i>
    <i>
      <x v="1158"/>
    </i>
    <i>
      <x v="1159"/>
    </i>
    <i>
      <x v="1160"/>
    </i>
    <i>
      <x v="1161"/>
    </i>
    <i>
      <x v="1162"/>
    </i>
    <i>
      <x v="1163"/>
    </i>
    <i>
      <x v="1164"/>
    </i>
    <i>
      <x v="1168"/>
    </i>
    <i>
      <x v="1169"/>
    </i>
    <i>
      <x v="1171"/>
    </i>
    <i>
      <x v="1172"/>
    </i>
    <i>
      <x v="1173"/>
    </i>
    <i>
      <x v="1174"/>
    </i>
    <i>
      <x v="1177"/>
    </i>
    <i>
      <x v="1178"/>
    </i>
    <i>
      <x v="1179"/>
    </i>
    <i>
      <x v="1180"/>
    </i>
    <i>
      <x v="1181"/>
    </i>
    <i>
      <x v="1186"/>
    </i>
    <i>
      <x v="1187"/>
    </i>
    <i>
      <x v="1193"/>
    </i>
    <i>
      <x v="1194"/>
    </i>
    <i>
      <x v="1195"/>
    </i>
    <i>
      <x v="1196"/>
    </i>
    <i>
      <x v="1197"/>
    </i>
    <i>
      <x v="1198"/>
    </i>
    <i>
      <x v="1199"/>
    </i>
    <i>
      <x v="1200"/>
    </i>
    <i>
      <x v="1201"/>
    </i>
    <i>
      <x v="1202"/>
    </i>
    <i>
      <x v="1203"/>
    </i>
    <i>
      <x v="1204"/>
    </i>
    <i>
      <x v="1205"/>
    </i>
    <i>
      <x v="1206"/>
    </i>
    <i>
      <x v="1207"/>
    </i>
    <i>
      <x v="1208"/>
    </i>
    <i>
      <x v="1210"/>
    </i>
    <i>
      <x v="1211"/>
    </i>
    <i>
      <x v="1213"/>
    </i>
    <i>
      <x v="1214"/>
    </i>
    <i>
      <x v="1215"/>
    </i>
    <i>
      <x v="1216"/>
    </i>
    <i>
      <x v="1217"/>
    </i>
    <i>
      <x v="1219"/>
    </i>
    <i>
      <x v="1234"/>
    </i>
    <i>
      <x v="1235"/>
    </i>
    <i>
      <x v="1236"/>
    </i>
    <i>
      <x v="1237"/>
    </i>
    <i>
      <x v="1238"/>
    </i>
    <i>
      <x v="1241"/>
    </i>
    <i>
      <x v="1242"/>
    </i>
    <i>
      <x v="1244"/>
    </i>
    <i>
      <x v="1246"/>
    </i>
    <i>
      <x v="1247"/>
    </i>
    <i>
      <x v="1249"/>
    </i>
    <i>
      <x v="1250"/>
    </i>
    <i>
      <x v="1251"/>
    </i>
    <i>
      <x v="1252"/>
    </i>
    <i>
      <x v="1253"/>
    </i>
    <i>
      <x v="1254"/>
    </i>
    <i>
      <x v="1255"/>
    </i>
    <i>
      <x v="1257"/>
    </i>
    <i>
      <x v="1258"/>
    </i>
    <i>
      <x v="1259"/>
    </i>
    <i>
      <x v="1260"/>
    </i>
    <i>
      <x v="1265"/>
    </i>
    <i>
      <x v="1266"/>
    </i>
    <i>
      <x v="1267"/>
    </i>
    <i>
      <x v="1268"/>
    </i>
    <i>
      <x v="1269"/>
    </i>
    <i>
      <x v="1270"/>
    </i>
    <i>
      <x v="1271"/>
    </i>
    <i>
      <x v="1272"/>
    </i>
    <i>
      <x v="1273"/>
    </i>
    <i>
      <x v="1274"/>
    </i>
    <i>
      <x v="1275"/>
    </i>
    <i>
      <x v="1276"/>
    </i>
    <i>
      <x v="1278"/>
    </i>
    <i>
      <x v="1279"/>
    </i>
    <i>
      <x v="1280"/>
    </i>
    <i>
      <x v="1281"/>
    </i>
    <i>
      <x v="1282"/>
    </i>
    <i>
      <x v="1283"/>
    </i>
    <i>
      <x v="1284"/>
    </i>
    <i>
      <x v="1285"/>
    </i>
    <i>
      <x v="1286"/>
    </i>
    <i>
      <x v="1287"/>
    </i>
    <i>
      <x v="1288"/>
    </i>
    <i>
      <x v="1289"/>
    </i>
    <i>
      <x v="1290"/>
    </i>
    <i>
      <x v="1291"/>
    </i>
    <i>
      <x v="1292"/>
    </i>
    <i>
      <x v="1294"/>
    </i>
    <i>
      <x v="1295"/>
    </i>
    <i>
      <x v="1296"/>
    </i>
    <i>
      <x v="1297"/>
    </i>
    <i>
      <x v="1298"/>
    </i>
    <i>
      <x v="1299"/>
    </i>
    <i>
      <x v="1300"/>
    </i>
    <i>
      <x v="1301"/>
    </i>
    <i>
      <x v="1302"/>
    </i>
    <i>
      <x v="1303"/>
    </i>
    <i>
      <x v="1304"/>
    </i>
    <i>
      <x v="1305"/>
    </i>
    <i>
      <x v="1306"/>
    </i>
    <i>
      <x v="1307"/>
    </i>
    <i>
      <x v="1308"/>
    </i>
    <i>
      <x v="1309"/>
    </i>
    <i>
      <x v="1310"/>
    </i>
    <i>
      <x v="1312"/>
    </i>
    <i>
      <x v="1313"/>
    </i>
    <i>
      <x v="1321"/>
    </i>
    <i>
      <x v="1323"/>
    </i>
    <i>
      <x v="1325"/>
    </i>
    <i>
      <x v="1329"/>
    </i>
    <i>
      <x v="1330"/>
    </i>
    <i>
      <x v="1331"/>
    </i>
    <i>
      <x v="1332"/>
    </i>
    <i>
      <x v="1333"/>
    </i>
    <i>
      <x v="1335"/>
    </i>
    <i>
      <x v="1336"/>
    </i>
    <i>
      <x v="1337"/>
    </i>
    <i>
      <x v="1338"/>
    </i>
    <i>
      <x v="1339"/>
    </i>
    <i>
      <x v="1340"/>
    </i>
    <i>
      <x v="1341"/>
    </i>
    <i>
      <x v="1342"/>
    </i>
    <i>
      <x v="1343"/>
    </i>
    <i>
      <x v="1344"/>
    </i>
    <i>
      <x v="1345"/>
    </i>
    <i>
      <x v="1346"/>
    </i>
    <i>
      <x v="1347"/>
    </i>
    <i>
      <x v="1348"/>
    </i>
    <i>
      <x v="1349"/>
    </i>
    <i>
      <x v="1350"/>
    </i>
    <i>
      <x v="1351"/>
    </i>
    <i>
      <x v="1352"/>
    </i>
    <i>
      <x v="1353"/>
    </i>
    <i>
      <x v="1354"/>
    </i>
    <i>
      <x v="1355"/>
    </i>
    <i>
      <x v="1356"/>
    </i>
    <i>
      <x v="1358"/>
    </i>
    <i>
      <x v="1359"/>
    </i>
    <i>
      <x v="1360"/>
    </i>
    <i>
      <x v="1361"/>
    </i>
    <i>
      <x v="1362"/>
    </i>
    <i>
      <x v="1363"/>
    </i>
    <i>
      <x v="1364"/>
    </i>
    <i>
      <x v="1365"/>
    </i>
    <i>
      <x v="1366"/>
    </i>
    <i>
      <x v="1367"/>
    </i>
    <i>
      <x v="1368"/>
    </i>
    <i>
      <x v="1369"/>
    </i>
    <i>
      <x v="1371"/>
    </i>
    <i>
      <x v="1372"/>
    </i>
    <i>
      <x v="1373"/>
    </i>
    <i>
      <x v="1374"/>
    </i>
    <i>
      <x v="1375"/>
    </i>
    <i>
      <x v="1376"/>
    </i>
    <i>
      <x v="1377"/>
    </i>
    <i>
      <x v="1378"/>
    </i>
    <i>
      <x v="1380"/>
    </i>
    <i>
      <x v="1382"/>
    </i>
    <i>
      <x v="1383"/>
    </i>
    <i>
      <x v="1384"/>
    </i>
    <i>
      <x v="1385"/>
    </i>
    <i>
      <x v="1386"/>
    </i>
    <i>
      <x v="1387"/>
    </i>
    <i>
      <x v="1388"/>
    </i>
    <i>
      <x v="1389"/>
    </i>
    <i>
      <x v="1390"/>
    </i>
    <i>
      <x v="1391"/>
    </i>
    <i>
      <x v="1392"/>
    </i>
    <i>
      <x v="1393"/>
    </i>
    <i>
      <x v="1394"/>
    </i>
    <i>
      <x v="1395"/>
    </i>
    <i>
      <x v="1396"/>
    </i>
    <i>
      <x v="1397"/>
    </i>
    <i>
      <x v="1398"/>
    </i>
    <i>
      <x v="1399"/>
    </i>
    <i>
      <x v="1400"/>
    </i>
    <i>
      <x v="1401"/>
    </i>
    <i>
      <x v="1403"/>
    </i>
    <i>
      <x v="1404"/>
    </i>
    <i>
      <x v="1405"/>
    </i>
    <i>
      <x v="1406"/>
    </i>
    <i>
      <x v="1408"/>
    </i>
    <i>
      <x v="1409"/>
    </i>
    <i>
      <x v="1412"/>
    </i>
    <i>
      <x v="1413"/>
    </i>
    <i>
      <x v="1414"/>
    </i>
    <i>
      <x v="1415"/>
    </i>
    <i>
      <x v="1416"/>
    </i>
    <i>
      <x v="1417"/>
    </i>
    <i>
      <x v="1418"/>
    </i>
    <i>
      <x v="1419"/>
    </i>
    <i>
      <x v="1420"/>
    </i>
    <i>
      <x v="1421"/>
    </i>
    <i>
      <x v="1422"/>
    </i>
    <i>
      <x v="1423"/>
    </i>
    <i>
      <x v="1428"/>
    </i>
    <i>
      <x v="1429"/>
    </i>
    <i>
      <x v="1430"/>
    </i>
    <i>
      <x v="1431"/>
    </i>
    <i>
      <x v="1432"/>
    </i>
    <i>
      <x v="1433"/>
    </i>
    <i>
      <x v="1434"/>
    </i>
    <i>
      <x v="1435"/>
    </i>
    <i>
      <x v="1436"/>
    </i>
    <i>
      <x v="1437"/>
    </i>
    <i>
      <x v="1438"/>
    </i>
    <i>
      <x v="1439"/>
    </i>
    <i>
      <x v="1440"/>
    </i>
    <i>
      <x v="1441"/>
    </i>
    <i>
      <x v="1442"/>
    </i>
    <i>
      <x v="1443"/>
    </i>
    <i>
      <x v="1444"/>
    </i>
    <i>
      <x v="1446"/>
    </i>
    <i>
      <x v="1447"/>
    </i>
    <i>
      <x v="1448"/>
    </i>
    <i>
      <x v="1449"/>
    </i>
    <i>
      <x v="1450"/>
    </i>
    <i>
      <x v="1451"/>
    </i>
    <i>
      <x v="1452"/>
    </i>
    <i>
      <x v="1453"/>
    </i>
    <i>
      <x v="1454"/>
    </i>
    <i>
      <x v="1455"/>
    </i>
    <i>
      <x v="1456"/>
    </i>
    <i>
      <x v="1457"/>
    </i>
    <i>
      <x v="1458"/>
    </i>
    <i>
      <x v="1463"/>
    </i>
    <i>
      <x v="1464"/>
    </i>
    <i>
      <x v="1465"/>
    </i>
    <i>
      <x v="1466"/>
    </i>
    <i>
      <x v="1467"/>
    </i>
    <i>
      <x v="1468"/>
    </i>
    <i>
      <x v="1469"/>
    </i>
    <i>
      <x v="1471"/>
    </i>
    <i>
      <x v="1472"/>
    </i>
    <i>
      <x v="1474"/>
    </i>
    <i>
      <x v="1475"/>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3"/>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5"/>
    </i>
    <i>
      <x v="1546"/>
    </i>
    <i>
      <x v="1547"/>
    </i>
    <i>
      <x v="1548"/>
    </i>
    <i>
      <x v="1549"/>
    </i>
    <i>
      <x v="1550"/>
    </i>
    <i>
      <x v="1554"/>
    </i>
    <i>
      <x v="1555"/>
    </i>
    <i>
      <x v="1556"/>
    </i>
    <i>
      <x v="1557"/>
    </i>
    <i>
      <x v="1558"/>
    </i>
    <i>
      <x v="1573"/>
    </i>
    <i>
      <x v="1574"/>
    </i>
    <i>
      <x v="1575"/>
    </i>
    <i>
      <x v="1576"/>
    </i>
    <i>
      <x v="1577"/>
    </i>
    <i>
      <x v="1578"/>
    </i>
    <i>
      <x v="1579"/>
    </i>
    <i>
      <x v="1580"/>
    </i>
    <i>
      <x v="1581"/>
    </i>
    <i>
      <x v="1582"/>
    </i>
    <i>
      <x v="1583"/>
    </i>
    <i>
      <x v="1586"/>
    </i>
    <i>
      <x v="1587"/>
    </i>
    <i>
      <x v="1588"/>
    </i>
    <i>
      <x v="1589"/>
    </i>
    <i>
      <x v="1590"/>
    </i>
    <i>
      <x v="1593"/>
    </i>
    <i>
      <x v="1595"/>
    </i>
    <i>
      <x v="1596"/>
    </i>
    <i>
      <x v="1597"/>
    </i>
    <i>
      <x v="1601"/>
    </i>
    <i>
      <x v="1602"/>
    </i>
    <i>
      <x v="1603"/>
    </i>
    <i>
      <x v="1604"/>
    </i>
    <i>
      <x v="1605"/>
    </i>
    <i>
      <x v="1606"/>
    </i>
    <i>
      <x v="1609"/>
    </i>
    <i>
      <x v="1612"/>
    </i>
    <i>
      <x v="1614"/>
    </i>
    <i>
      <x v="1615"/>
    </i>
    <i>
      <x v="1616"/>
    </i>
    <i>
      <x v="1617"/>
    </i>
    <i>
      <x v="1618"/>
    </i>
    <i>
      <x v="1620"/>
    </i>
    <i>
      <x v="1621"/>
    </i>
    <i>
      <x v="1622"/>
    </i>
    <i>
      <x v="1623"/>
    </i>
    <i>
      <x v="1624"/>
    </i>
    <i>
      <x v="1625"/>
    </i>
    <i>
      <x v="1626"/>
    </i>
    <i>
      <x v="1627"/>
    </i>
    <i>
      <x v="1628"/>
    </i>
    <i>
      <x v="1629"/>
    </i>
    <i>
      <x v="1632"/>
    </i>
    <i>
      <x v="1636"/>
    </i>
    <i>
      <x v="1637"/>
    </i>
    <i>
      <x v="1638"/>
    </i>
    <i>
      <x v="1639"/>
    </i>
    <i>
      <x v="1640"/>
    </i>
    <i>
      <x v="1641"/>
    </i>
    <i>
      <x v="1642"/>
    </i>
    <i>
      <x v="1643"/>
    </i>
    <i>
      <x v="1644"/>
    </i>
    <i>
      <x v="1645"/>
    </i>
    <i>
      <x v="1646"/>
    </i>
    <i>
      <x v="1647"/>
    </i>
    <i>
      <x v="1648"/>
    </i>
    <i>
      <x v="1649"/>
    </i>
    <i>
      <x v="1651"/>
    </i>
    <i>
      <x v="1653"/>
    </i>
    <i>
      <x v="1654"/>
    </i>
    <i>
      <x v="1655"/>
    </i>
    <i>
      <x v="1659"/>
    </i>
    <i>
      <x v="1660"/>
    </i>
    <i>
      <x v="1661"/>
    </i>
    <i>
      <x v="1662"/>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91"/>
    </i>
    <i>
      <x v="1692"/>
    </i>
    <i>
      <x v="1693"/>
    </i>
    <i>
      <x v="1694"/>
    </i>
    <i>
      <x v="1695"/>
    </i>
    <i>
      <x v="1696"/>
    </i>
    <i>
      <x v="1697"/>
    </i>
    <i>
      <x v="1698"/>
    </i>
    <i>
      <x v="1699"/>
    </i>
    <i>
      <x v="1700"/>
    </i>
    <i>
      <x v="1701"/>
    </i>
    <i>
      <x v="1702"/>
    </i>
    <i>
      <x v="1703"/>
    </i>
    <i>
      <x v="1704"/>
    </i>
    <i>
      <x v="1705"/>
    </i>
    <i>
      <x v="1706"/>
    </i>
    <i>
      <x v="1707"/>
    </i>
    <i>
      <x v="1708"/>
    </i>
    <i>
      <x v="1709"/>
    </i>
    <i>
      <x v="1710"/>
    </i>
    <i>
      <x v="1711"/>
    </i>
    <i>
      <x v="1713"/>
    </i>
    <i>
      <x v="1716"/>
    </i>
    <i>
      <x v="1720"/>
    </i>
    <i>
      <x v="1725"/>
    </i>
    <i>
      <x v="1726"/>
    </i>
    <i>
      <x v="1728"/>
    </i>
    <i>
      <x v="1729"/>
    </i>
    <i>
      <x v="1731"/>
    </i>
    <i>
      <x v="1734"/>
    </i>
    <i>
      <x v="1735"/>
    </i>
    <i>
      <x v="1736"/>
    </i>
    <i>
      <x v="1737"/>
    </i>
    <i>
      <x v="1738"/>
    </i>
    <i>
      <x v="1739"/>
    </i>
    <i>
      <x v="1740"/>
    </i>
    <i>
      <x v="1741"/>
    </i>
    <i>
      <x v="1742"/>
    </i>
    <i>
      <x v="1743"/>
    </i>
    <i>
      <x v="1744"/>
    </i>
    <i>
      <x v="1745"/>
    </i>
    <i>
      <x v="1749"/>
    </i>
    <i>
      <x v="1752"/>
    </i>
    <i>
      <x v="1753"/>
    </i>
    <i>
      <x v="1754"/>
    </i>
    <i>
      <x v="1755"/>
    </i>
    <i>
      <x v="1756"/>
    </i>
    <i>
      <x v="1757"/>
    </i>
    <i>
      <x v="1758"/>
    </i>
    <i>
      <x v="1759"/>
    </i>
    <i>
      <x v="1760"/>
    </i>
    <i>
      <x v="1761"/>
    </i>
    <i>
      <x v="1762"/>
    </i>
    <i>
      <x v="1764"/>
    </i>
    <i>
      <x v="1765"/>
    </i>
    <i>
      <x v="1766"/>
    </i>
    <i>
      <x v="1771"/>
    </i>
    <i>
      <x v="1772"/>
    </i>
    <i>
      <x v="1775"/>
    </i>
    <i>
      <x v="1776"/>
    </i>
    <i>
      <x v="1777"/>
    </i>
    <i>
      <x v="1778"/>
    </i>
    <i>
      <x v="1779"/>
    </i>
    <i>
      <x v="1780"/>
    </i>
    <i>
      <x v="1781"/>
    </i>
    <i>
      <x v="1783"/>
    </i>
    <i>
      <x v="1784"/>
    </i>
    <i>
      <x v="1785"/>
    </i>
    <i>
      <x v="1786"/>
    </i>
    <i>
      <x v="1787"/>
    </i>
    <i>
      <x v="1788"/>
    </i>
    <i>
      <x v="1789"/>
    </i>
    <i>
      <x v="1790"/>
    </i>
    <i>
      <x v="1791"/>
    </i>
    <i>
      <x v="1792"/>
    </i>
    <i>
      <x v="1793"/>
    </i>
    <i>
      <x v="1794"/>
    </i>
    <i>
      <x v="1795"/>
    </i>
    <i>
      <x v="1796"/>
    </i>
    <i>
      <x v="1797"/>
    </i>
    <i>
      <x v="1798"/>
    </i>
    <i>
      <x v="1800"/>
    </i>
    <i>
      <x v="1801"/>
    </i>
    <i>
      <x v="1802"/>
    </i>
    <i>
      <x v="1803"/>
    </i>
    <i>
      <x v="1806"/>
    </i>
    <i>
      <x v="1807"/>
    </i>
    <i>
      <x v="1808"/>
    </i>
    <i>
      <x v="1809"/>
    </i>
    <i>
      <x v="1810"/>
    </i>
    <i>
      <x v="1812"/>
    </i>
    <i>
      <x v="1815"/>
    </i>
    <i>
      <x v="1816"/>
    </i>
    <i>
      <x v="1817"/>
    </i>
    <i>
      <x v="1818"/>
    </i>
    <i>
      <x v="1819"/>
    </i>
    <i>
      <x v="1822"/>
    </i>
    <i>
      <x v="1823"/>
    </i>
    <i>
      <x v="1824"/>
    </i>
    <i>
      <x v="1825"/>
    </i>
    <i>
      <x v="1826"/>
    </i>
    <i>
      <x v="1827"/>
    </i>
    <i>
      <x v="1828"/>
    </i>
    <i>
      <x v="1829"/>
    </i>
    <i>
      <x v="1830"/>
    </i>
    <i>
      <x v="1831"/>
    </i>
    <i>
      <x v="1832"/>
    </i>
    <i>
      <x v="1833"/>
    </i>
    <i>
      <x v="1835"/>
    </i>
    <i>
      <x v="1836"/>
    </i>
    <i>
      <x v="1837"/>
    </i>
    <i>
      <x v="1838"/>
    </i>
    <i>
      <x v="1839"/>
    </i>
    <i>
      <x v="1840"/>
    </i>
    <i>
      <x v="1841"/>
    </i>
    <i>
      <x v="1842"/>
    </i>
    <i>
      <x v="1843"/>
    </i>
    <i>
      <x v="1844"/>
    </i>
    <i>
      <x v="1845"/>
    </i>
    <i>
      <x v="1846"/>
    </i>
    <i>
      <x v="1847"/>
    </i>
    <i>
      <x v="1848"/>
    </i>
    <i>
      <x v="1849"/>
    </i>
    <i>
      <x v="1850"/>
    </i>
    <i>
      <x v="1852"/>
    </i>
    <i>
      <x v="1853"/>
    </i>
    <i>
      <x v="1855"/>
    </i>
    <i>
      <x v="1857"/>
    </i>
    <i>
      <x v="1859"/>
    </i>
    <i>
      <x v="1860"/>
    </i>
    <i>
      <x v="1862"/>
    </i>
    <i>
      <x v="1863"/>
    </i>
    <i>
      <x v="1864"/>
    </i>
    <i>
      <x v="1865"/>
    </i>
    <i>
      <x v="1866"/>
    </i>
    <i>
      <x v="1867"/>
    </i>
    <i>
      <x v="1868"/>
    </i>
    <i>
      <x v="1869"/>
    </i>
    <i>
      <x v="1870"/>
    </i>
    <i>
      <x v="1871"/>
    </i>
    <i>
      <x v="1872"/>
    </i>
    <i>
      <x v="1873"/>
    </i>
    <i>
      <x v="1874"/>
    </i>
    <i>
      <x v="1875"/>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3"/>
    </i>
    <i>
      <x v="1904"/>
    </i>
    <i>
      <x v="1905"/>
    </i>
    <i>
      <x v="1906"/>
    </i>
    <i>
      <x v="1908"/>
    </i>
    <i>
      <x v="1909"/>
    </i>
    <i>
      <x v="1910"/>
    </i>
    <i>
      <x v="1911"/>
    </i>
    <i>
      <x v="1912"/>
    </i>
    <i>
      <x v="1913"/>
    </i>
    <i>
      <x v="1914"/>
    </i>
    <i>
      <x v="1915"/>
    </i>
    <i>
      <x v="1916"/>
    </i>
    <i>
      <x v="1917"/>
    </i>
    <i>
      <x v="1918"/>
    </i>
    <i>
      <x v="1919"/>
    </i>
    <i>
      <x v="1920"/>
    </i>
    <i>
      <x v="1921"/>
    </i>
    <i>
      <x v="1922"/>
    </i>
    <i>
      <x v="1923"/>
    </i>
    <i>
      <x v="1924"/>
    </i>
    <i>
      <x v="1925"/>
    </i>
    <i>
      <x v="1926"/>
    </i>
    <i>
      <x v="1927"/>
    </i>
    <i>
      <x v="1928"/>
    </i>
    <i>
      <x v="1929"/>
    </i>
    <i>
      <x v="1932"/>
    </i>
    <i>
      <x v="1933"/>
    </i>
    <i>
      <x v="1934"/>
    </i>
    <i>
      <x v="1936"/>
    </i>
    <i>
      <x v="1937"/>
    </i>
    <i>
      <x v="1938"/>
    </i>
    <i>
      <x v="1939"/>
    </i>
    <i>
      <x v="1940"/>
    </i>
    <i>
      <x v="1941"/>
    </i>
    <i>
      <x v="1942"/>
    </i>
    <i>
      <x v="1944"/>
    </i>
    <i>
      <x v="1945"/>
    </i>
    <i>
      <x v="1946"/>
    </i>
    <i>
      <x v="1947"/>
    </i>
    <i>
      <x v="1948"/>
    </i>
    <i>
      <x v="1949"/>
    </i>
    <i>
      <x v="1950"/>
    </i>
    <i>
      <x v="1951"/>
    </i>
    <i>
      <x v="1953"/>
    </i>
    <i>
      <x v="1954"/>
    </i>
    <i>
      <x v="1955"/>
    </i>
    <i>
      <x v="1956"/>
    </i>
    <i>
      <x v="1957"/>
    </i>
    <i>
      <x v="1958"/>
    </i>
    <i>
      <x v="1959"/>
    </i>
    <i>
      <x v="1960"/>
    </i>
    <i>
      <x v="1961"/>
    </i>
    <i>
      <x v="1962"/>
    </i>
    <i>
      <x v="1963"/>
    </i>
    <i>
      <x v="1964"/>
    </i>
    <i>
      <x v="1965"/>
    </i>
    <i>
      <x v="1966"/>
    </i>
    <i>
      <x v="1967"/>
    </i>
    <i>
      <x v="1968"/>
    </i>
    <i>
      <x v="1969"/>
    </i>
    <i>
      <x v="1971"/>
    </i>
    <i>
      <x v="1972"/>
    </i>
    <i>
      <x v="1973"/>
    </i>
    <i>
      <x v="1974"/>
    </i>
    <i>
      <x v="1975"/>
    </i>
    <i>
      <x v="1976"/>
    </i>
    <i>
      <x v="1977"/>
    </i>
    <i>
      <x v="1978"/>
    </i>
    <i>
      <x v="1979"/>
    </i>
    <i>
      <x v="1980"/>
    </i>
    <i>
      <x v="1981"/>
    </i>
    <i>
      <x v="1983"/>
    </i>
    <i>
      <x v="1984"/>
    </i>
    <i>
      <x v="1985"/>
    </i>
    <i>
      <x v="1989"/>
    </i>
    <i>
      <x v="1990"/>
    </i>
    <i>
      <x v="1991"/>
    </i>
    <i>
      <x v="1994"/>
    </i>
    <i>
      <x v="1998"/>
    </i>
    <i>
      <x v="1999"/>
    </i>
    <i>
      <x v="2000"/>
    </i>
    <i>
      <x v="2002"/>
    </i>
    <i>
      <x v="2005"/>
    </i>
    <i>
      <x v="2007"/>
    </i>
    <i>
      <x v="2008"/>
    </i>
    <i>
      <x v="2009"/>
    </i>
    <i>
      <x v="2010"/>
    </i>
    <i>
      <x v="2011"/>
    </i>
    <i>
      <x v="2013"/>
    </i>
    <i>
      <x v="2015"/>
    </i>
    <i>
      <x v="2017"/>
    </i>
    <i>
      <x v="2018"/>
    </i>
    <i>
      <x v="2019"/>
    </i>
    <i>
      <x v="2020"/>
    </i>
    <i>
      <x v="2021"/>
    </i>
    <i>
      <x v="2022"/>
    </i>
    <i>
      <x v="2023"/>
    </i>
    <i>
      <x v="2024"/>
    </i>
    <i>
      <x v="2025"/>
    </i>
    <i>
      <x v="2026"/>
    </i>
    <i>
      <x v="2027"/>
    </i>
    <i>
      <x v="2028"/>
    </i>
    <i>
      <x v="2029"/>
    </i>
    <i>
      <x v="2030"/>
    </i>
    <i>
      <x v="2031"/>
    </i>
    <i>
      <x v="2032"/>
    </i>
    <i>
      <x v="2033"/>
    </i>
    <i>
      <x v="2035"/>
    </i>
    <i>
      <x v="2036"/>
    </i>
    <i>
      <x v="2037"/>
    </i>
    <i>
      <x v="2038"/>
    </i>
    <i>
      <x v="2039"/>
    </i>
    <i>
      <x v="2040"/>
    </i>
    <i>
      <x v="2041"/>
    </i>
    <i>
      <x v="2042"/>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1"/>
    </i>
    <i>
      <x v="2072"/>
    </i>
    <i>
      <x v="2073"/>
    </i>
    <i>
      <x v="2074"/>
    </i>
    <i>
      <x v="2076"/>
    </i>
    <i>
      <x v="2077"/>
    </i>
    <i>
      <x v="2078"/>
    </i>
    <i>
      <x v="2079"/>
    </i>
    <i>
      <x v="2080"/>
    </i>
    <i>
      <x v="2081"/>
    </i>
    <i>
      <x v="2082"/>
    </i>
    <i>
      <x v="2084"/>
    </i>
    <i>
      <x v="2086"/>
    </i>
    <i>
      <x v="2087"/>
    </i>
    <i>
      <x v="2089"/>
    </i>
    <i>
      <x v="2092"/>
    </i>
    <i>
      <x v="2093"/>
    </i>
    <i>
      <x v="2094"/>
    </i>
    <i>
      <x v="2095"/>
    </i>
    <i>
      <x v="2096"/>
    </i>
    <i>
      <x v="2097"/>
    </i>
    <i>
      <x v="2098"/>
    </i>
    <i>
      <x v="2099"/>
    </i>
    <i>
      <x v="2101"/>
    </i>
    <i>
      <x v="2102"/>
    </i>
    <i>
      <x v="2103"/>
    </i>
    <i>
      <x v="2104"/>
    </i>
    <i>
      <x v="2105"/>
    </i>
    <i>
      <x v="2106"/>
    </i>
    <i>
      <x v="2107"/>
    </i>
    <i>
      <x v="2108"/>
    </i>
    <i>
      <x v="2109"/>
    </i>
    <i>
      <x v="2110"/>
    </i>
    <i>
      <x v="2111"/>
    </i>
    <i>
      <x v="2113"/>
    </i>
    <i>
      <x v="2114"/>
    </i>
    <i>
      <x v="2115"/>
    </i>
    <i>
      <x v="2116"/>
    </i>
    <i>
      <x v="2117"/>
    </i>
    <i>
      <x v="2118"/>
    </i>
    <i>
      <x v="2119"/>
    </i>
    <i>
      <x v="2120"/>
    </i>
    <i>
      <x v="2121"/>
    </i>
    <i>
      <x v="2122"/>
    </i>
    <i>
      <x v="2123"/>
    </i>
    <i>
      <x v="2124"/>
    </i>
    <i>
      <x v="2125"/>
    </i>
    <i>
      <x v="2126"/>
    </i>
    <i>
      <x v="2127"/>
    </i>
    <i>
      <x v="2128"/>
    </i>
    <i>
      <x v="2129"/>
    </i>
    <i>
      <x v="2130"/>
    </i>
    <i>
      <x v="2131"/>
    </i>
    <i>
      <x v="2132"/>
    </i>
    <i>
      <x v="2133"/>
    </i>
    <i>
      <x v="2134"/>
    </i>
    <i>
      <x v="2136"/>
    </i>
    <i>
      <x v="2137"/>
    </i>
    <i>
      <x v="2138"/>
    </i>
    <i>
      <x v="2139"/>
    </i>
    <i>
      <x v="2140"/>
    </i>
    <i>
      <x v="2141"/>
    </i>
    <i>
      <x v="2142"/>
    </i>
    <i>
      <x v="2143"/>
    </i>
    <i>
      <x v="2144"/>
    </i>
    <i>
      <x v="2145"/>
    </i>
    <i>
      <x v="2146"/>
    </i>
    <i>
      <x v="2148"/>
    </i>
    <i>
      <x v="2149"/>
    </i>
    <i>
      <x v="2150"/>
    </i>
    <i>
      <x v="2151"/>
    </i>
    <i>
      <x v="2152"/>
    </i>
    <i>
      <x v="2153"/>
    </i>
    <i>
      <x v="2154"/>
    </i>
    <i>
      <x v="2155"/>
    </i>
    <i>
      <x v="2156"/>
    </i>
    <i>
      <x v="2157"/>
    </i>
    <i>
      <x v="2158"/>
    </i>
    <i>
      <x v="2159"/>
    </i>
    <i>
      <x v="2160"/>
    </i>
    <i>
      <x v="2161"/>
    </i>
    <i>
      <x v="2163"/>
    </i>
    <i>
      <x v="2166"/>
    </i>
    <i>
      <x v="2169"/>
    </i>
    <i>
      <x v="2170"/>
    </i>
    <i>
      <x v="2171"/>
    </i>
    <i>
      <x v="2172"/>
    </i>
    <i>
      <x v="2173"/>
    </i>
    <i>
      <x v="2175"/>
    </i>
    <i>
      <x v="2176"/>
    </i>
    <i>
      <x v="2177"/>
    </i>
    <i>
      <x v="2178"/>
    </i>
    <i>
      <x v="2179"/>
    </i>
    <i>
      <x v="2180"/>
    </i>
    <i>
      <x v="2181"/>
    </i>
    <i>
      <x v="2182"/>
    </i>
    <i>
      <x v="2183"/>
    </i>
    <i>
      <x v="2184"/>
    </i>
    <i>
      <x v="2186"/>
    </i>
    <i>
      <x v="2187"/>
    </i>
    <i>
      <x v="2188"/>
    </i>
    <i>
      <x v="2191"/>
    </i>
    <i>
      <x v="2194"/>
    </i>
    <i>
      <x v="2195"/>
    </i>
    <i>
      <x v="2198"/>
    </i>
    <i>
      <x v="2201"/>
    </i>
    <i>
      <x v="2202"/>
    </i>
    <i>
      <x v="2203"/>
    </i>
    <i>
      <x v="2204"/>
    </i>
    <i>
      <x v="2205"/>
    </i>
    <i>
      <x v="2208"/>
    </i>
    <i>
      <x v="2212"/>
    </i>
    <i>
      <x v="2213"/>
    </i>
    <i>
      <x v="2214"/>
    </i>
    <i>
      <x v="2217"/>
    </i>
    <i>
      <x v="2218"/>
    </i>
    <i>
      <x v="2219"/>
    </i>
    <i>
      <x v="2220"/>
    </i>
    <i>
      <x v="2221"/>
    </i>
    <i>
      <x v="2224"/>
    </i>
    <i>
      <x v="2227"/>
    </i>
    <i>
      <x v="2231"/>
    </i>
    <i>
      <x v="2234"/>
    </i>
    <i>
      <x v="2235"/>
    </i>
    <i>
      <x v="2236"/>
    </i>
    <i>
      <x v="2237"/>
    </i>
    <i>
      <x v="2238"/>
    </i>
    <i>
      <x v="2239"/>
    </i>
    <i>
      <x v="2240"/>
    </i>
    <i>
      <x v="2241"/>
    </i>
    <i>
      <x v="2242"/>
    </i>
    <i>
      <x v="2243"/>
    </i>
    <i>
      <x v="2244"/>
    </i>
    <i>
      <x v="2245"/>
    </i>
    <i>
      <x v="2246"/>
    </i>
    <i>
      <x v="2249"/>
    </i>
    <i>
      <x v="2252"/>
    </i>
    <i>
      <x v="2255"/>
    </i>
    <i>
      <x v="2258"/>
    </i>
    <i>
      <x v="2259"/>
    </i>
    <i>
      <x v="2262"/>
    </i>
    <i>
      <x v="2264"/>
    </i>
    <i>
      <x v="2265"/>
    </i>
    <i>
      <x v="2266"/>
    </i>
    <i>
      <x v="2267"/>
    </i>
    <i>
      <x v="2269"/>
    </i>
    <i>
      <x v="2271"/>
    </i>
    <i>
      <x v="2272"/>
    </i>
    <i>
      <x v="2273"/>
    </i>
    <i>
      <x v="2274"/>
    </i>
    <i>
      <x v="2275"/>
    </i>
    <i>
      <x v="2276"/>
    </i>
    <i>
      <x v="2277"/>
    </i>
    <i>
      <x v="2278"/>
    </i>
    <i>
      <x v="2279"/>
    </i>
    <i>
      <x v="2280"/>
    </i>
    <i>
      <x v="2281"/>
    </i>
    <i>
      <x v="2282"/>
    </i>
    <i>
      <x v="2283"/>
    </i>
    <i>
      <x v="2286"/>
    </i>
    <i>
      <x v="2287"/>
    </i>
    <i>
      <x v="2288"/>
    </i>
    <i>
      <x v="2289"/>
    </i>
    <i>
      <x v="2293"/>
    </i>
    <i>
      <x v="2294"/>
    </i>
    <i>
      <x v="2295"/>
    </i>
    <i>
      <x v="2296"/>
    </i>
    <i>
      <x v="2297"/>
    </i>
    <i>
      <x v="2298"/>
    </i>
    <i>
      <x v="2299"/>
    </i>
    <i>
      <x v="2300"/>
    </i>
    <i>
      <x v="2301"/>
    </i>
    <i>
      <x v="2302"/>
    </i>
    <i>
      <x v="2303"/>
    </i>
    <i>
      <x v="2304"/>
    </i>
    <i>
      <x v="2305"/>
    </i>
    <i>
      <x v="2306"/>
    </i>
    <i>
      <x v="2307"/>
    </i>
    <i>
      <x v="2308"/>
    </i>
    <i>
      <x v="2309"/>
    </i>
    <i>
      <x v="2310"/>
    </i>
    <i>
      <x v="2311"/>
    </i>
    <i>
      <x v="2312"/>
    </i>
    <i>
      <x v="2313"/>
    </i>
    <i>
      <x v="2315"/>
    </i>
    <i>
      <x v="2316"/>
    </i>
    <i t="grand">
      <x/>
    </i>
  </rowItems>
  <colFields count="1">
    <field x="-2"/>
  </colFields>
  <colItems count="2">
    <i>
      <x/>
    </i>
    <i i="1">
      <x v="1"/>
    </i>
  </colItems>
  <dataFields count="2">
    <dataField name="Cuenta de Producto" fld="4" subtotal="count" baseField="0" baseItem="0"/>
    <dataField name="Promedio de precio" fld="8" subtotal="average"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167C3F-04AC-45F0-8DE3-35D95E125C15}"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A22" firstHeaderRow="1" firstDataRow="1" firstDataCol="1"/>
  <pivotFields count="10">
    <pivotField axis="axisRow" showAll="0">
      <items count="3">
        <item x="0"/>
        <item x="1"/>
        <item t="default"/>
      </items>
    </pivotField>
    <pivotField axis="axisRow" showAll="0">
      <items count="17">
        <item sd="0" x="5"/>
        <item sd="0" x="0"/>
        <item sd="0" x="1"/>
        <item sd="0" x="6"/>
        <item sd="0" x="7"/>
        <item sd="0" x="2"/>
        <item sd="0" x="8"/>
        <item sd="0" x="9"/>
        <item sd="0" x="10"/>
        <item sd="0" x="11"/>
        <item sd="0" x="12"/>
        <item sd="0" x="13"/>
        <item sd="0" x="14"/>
        <item sd="0" x="15"/>
        <item sd="0" x="3"/>
        <item sd="0" x="4"/>
        <item t="default"/>
      </items>
    </pivotField>
    <pivotField axis="axisRow" showAll="0">
      <items count="17">
        <item x="6"/>
        <item x="5"/>
        <item x="15"/>
        <item x="0"/>
        <item x="8"/>
        <item x="7"/>
        <item sd="0" x="1"/>
        <item x="9"/>
        <item x="12"/>
        <item x="10"/>
        <item x="11"/>
        <item x="2"/>
        <item x="4"/>
        <item x="13"/>
        <item x="14"/>
        <item x="3"/>
        <item t="default"/>
      </items>
    </pivotField>
    <pivotField axis="axisRow" numFmtId="1" showAll="0">
      <items count="34">
        <item x="0"/>
        <item x="31"/>
        <item x="16"/>
        <item x="17"/>
        <item x="18"/>
        <item x="19"/>
        <item x="20"/>
        <item x="21"/>
        <item x="22"/>
        <item x="23"/>
        <item x="24"/>
        <item x="25"/>
        <item x="26"/>
        <item x="27"/>
        <item x="28"/>
        <item x="29"/>
        <item x="30"/>
        <item x="32"/>
        <item x="1"/>
        <item x="2"/>
        <item x="3"/>
        <item x="4"/>
        <item x="5"/>
        <item x="6"/>
        <item x="7"/>
        <item x="8"/>
        <item x="9"/>
        <item x="10"/>
        <item x="11"/>
        <item x="12"/>
        <item x="13"/>
        <item x="14"/>
        <item x="15"/>
        <item t="default"/>
      </items>
    </pivotField>
    <pivotField showAll="0" sortType="ascending"/>
    <pivotField showAll="0"/>
    <pivotField showAll="0"/>
    <pivotField showAll="0"/>
    <pivotField showAll="0"/>
    <pivotField showAll="0"/>
  </pivotFields>
  <rowFields count="4">
    <field x="0"/>
    <field x="1"/>
    <field x="2"/>
    <field x="3"/>
  </rowFields>
  <rowItems count="19">
    <i>
      <x/>
    </i>
    <i r="1">
      <x v="1"/>
    </i>
    <i r="1">
      <x v="2"/>
    </i>
    <i r="1">
      <x v="5"/>
    </i>
    <i r="1">
      <x v="14"/>
    </i>
    <i r="1">
      <x v="15"/>
    </i>
    <i>
      <x v="1"/>
    </i>
    <i r="1">
      <x/>
    </i>
    <i r="1">
      <x v="3"/>
    </i>
    <i r="1">
      <x v="4"/>
    </i>
    <i r="1">
      <x v="6"/>
    </i>
    <i r="1">
      <x v="7"/>
    </i>
    <i r="1">
      <x v="8"/>
    </i>
    <i r="1">
      <x v="9"/>
    </i>
    <i r="1">
      <x v="10"/>
    </i>
    <i r="1">
      <x v="11"/>
    </i>
    <i r="1">
      <x v="12"/>
    </i>
    <i r="1">
      <x v="1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0C1FC-4E1F-44D2-B4FD-F2CFACE0B2BB}">
  <dimension ref="A1:O7486"/>
  <sheetViews>
    <sheetView topLeftCell="D1" workbookViewId="0">
      <pane ySplit="1" topLeftCell="A1218" activePane="bottomLeft" state="frozen"/>
      <selection activeCell="A41" sqref="A41"/>
      <selection pane="bottomLeft" activeCell="F1227" sqref="F1227"/>
    </sheetView>
  </sheetViews>
  <sheetFormatPr baseColWidth="10" defaultRowHeight="14.5" x14ac:dyDescent="0.35"/>
  <cols>
    <col min="1" max="1" width="22.7265625" bestFit="1" customWidth="1"/>
    <col min="2" max="2" width="11.453125" style="1"/>
    <col min="3" max="3" width="36.1796875" customWidth="1"/>
    <col min="4" max="4" width="11.453125" style="1"/>
    <col min="5" max="5" width="48.7265625" customWidth="1"/>
    <col min="6" max="6" width="39.7265625" customWidth="1"/>
    <col min="7" max="7" width="14.26953125" style="6" customWidth="1"/>
    <col min="8" max="8" width="11.453125" style="7"/>
    <col min="10" max="10" width="39.26953125" customWidth="1"/>
    <col min="11" max="11" width="27.26953125" bestFit="1" customWidth="1"/>
    <col min="13" max="13" width="22.7265625" customWidth="1"/>
    <col min="15" max="15" width="57" customWidth="1"/>
  </cols>
  <sheetData>
    <row r="1" spans="1:15" x14ac:dyDescent="0.35">
      <c r="A1" t="s">
        <v>50</v>
      </c>
      <c r="B1" s="1" t="s">
        <v>32</v>
      </c>
      <c r="C1" t="s">
        <v>33</v>
      </c>
      <c r="D1" s="1" t="s">
        <v>0</v>
      </c>
      <c r="E1" t="s">
        <v>2</v>
      </c>
      <c r="F1" t="s">
        <v>1</v>
      </c>
      <c r="G1" s="6" t="s">
        <v>4</v>
      </c>
      <c r="H1" s="7" t="s">
        <v>5</v>
      </c>
      <c r="I1" t="s">
        <v>187</v>
      </c>
      <c r="J1" t="s">
        <v>1565</v>
      </c>
      <c r="K1" t="s">
        <v>2105</v>
      </c>
      <c r="L1" t="s">
        <v>1599</v>
      </c>
      <c r="M1" t="s">
        <v>2114</v>
      </c>
      <c r="O1" t="s">
        <v>188</v>
      </c>
    </row>
    <row r="2" spans="1:15" x14ac:dyDescent="0.35">
      <c r="A2" t="s">
        <v>51</v>
      </c>
      <c r="B2" s="1" t="s">
        <v>36</v>
      </c>
      <c r="C2" t="s">
        <v>37</v>
      </c>
      <c r="D2" s="1">
        <v>1</v>
      </c>
      <c r="E2" t="s">
        <v>213</v>
      </c>
      <c r="F2" t="s">
        <v>192</v>
      </c>
      <c r="G2" s="6">
        <v>100</v>
      </c>
      <c r="H2" s="7" t="s">
        <v>6</v>
      </c>
      <c r="K2">
        <f>VLOOKUP(E2,'script producto'!$A$3:$B$1802,2,FALSE)</f>
        <v>194</v>
      </c>
      <c r="L2">
        <f>VLOOKUP(M2,'script taller'!$G$3:$H$204,2,FALSE)</f>
        <v>1</v>
      </c>
      <c r="M2" s="1" t="str">
        <f>B2&amp;D2</f>
        <v>ABT31111</v>
      </c>
      <c r="N2">
        <f>ROUND(VLOOKUP(E2,Productos!$A$4:$D$1804,4,FALSE),0)</f>
        <v>1500</v>
      </c>
      <c r="O2" t="s">
        <v>38</v>
      </c>
    </row>
    <row r="3" spans="1:15" x14ac:dyDescent="0.35">
      <c r="A3" t="s">
        <v>51</v>
      </c>
      <c r="B3" s="1" t="s">
        <v>36</v>
      </c>
      <c r="C3" t="s">
        <v>37</v>
      </c>
      <c r="D3" s="1">
        <v>1</v>
      </c>
      <c r="E3" t="s">
        <v>214</v>
      </c>
      <c r="F3" t="s">
        <v>192</v>
      </c>
      <c r="G3" s="6">
        <v>100</v>
      </c>
      <c r="H3" s="7" t="s">
        <v>6</v>
      </c>
      <c r="K3">
        <f>VLOOKUP(E3,'script producto'!$A$3:$B$1802,2,FALSE)</f>
        <v>195</v>
      </c>
      <c r="L3">
        <f>VLOOKUP(M3,'script taller'!$G$3:$H$204,2,FALSE)</f>
        <v>1</v>
      </c>
      <c r="M3" s="1" t="str">
        <f t="shared" ref="M3:M66" si="0">B3&amp;D3</f>
        <v>ABT31111</v>
      </c>
      <c r="N3">
        <f>ROUND(VLOOKUP(E3,Productos!$A$4:$D$1804,4,FALSE),0)</f>
        <v>1500</v>
      </c>
    </row>
    <row r="4" spans="1:15" x14ac:dyDescent="0.35">
      <c r="A4" t="s">
        <v>51</v>
      </c>
      <c r="B4" s="1" t="s">
        <v>36</v>
      </c>
      <c r="C4" t="s">
        <v>37</v>
      </c>
      <c r="D4" s="1">
        <v>1</v>
      </c>
      <c r="E4" t="s">
        <v>216</v>
      </c>
      <c r="F4" t="s">
        <v>192</v>
      </c>
      <c r="G4" s="6">
        <v>3</v>
      </c>
      <c r="H4" s="7" t="s">
        <v>1236</v>
      </c>
      <c r="K4">
        <f>VLOOKUP(E4,'script producto'!$A$3:$B$1802,2,FALSE)</f>
        <v>303</v>
      </c>
      <c r="L4">
        <f>VLOOKUP(M4,'script taller'!$G$3:$H$204,2,FALSE)</f>
        <v>1</v>
      </c>
      <c r="M4" s="1" t="str">
        <f t="shared" si="0"/>
        <v>ABT31111</v>
      </c>
      <c r="N4">
        <f>ROUND(VLOOKUP(E4,Productos!$A$4:$D$1804,4,FALSE),0)</f>
        <v>13996</v>
      </c>
    </row>
    <row r="5" spans="1:15" x14ac:dyDescent="0.35">
      <c r="A5" t="s">
        <v>51</v>
      </c>
      <c r="B5" s="1" t="s">
        <v>36</v>
      </c>
      <c r="C5" t="s">
        <v>37</v>
      </c>
      <c r="D5" s="1">
        <v>1</v>
      </c>
      <c r="E5" t="s">
        <v>215</v>
      </c>
      <c r="F5" t="s">
        <v>192</v>
      </c>
      <c r="G5" s="6">
        <v>100</v>
      </c>
      <c r="H5" s="7" t="s">
        <v>6</v>
      </c>
      <c r="K5">
        <f>VLOOKUP(E5,'script producto'!$A$3:$B$1802,2,FALSE)</f>
        <v>307</v>
      </c>
      <c r="L5">
        <f>VLOOKUP(M5,'script taller'!$G$3:$H$204,2,FALSE)</f>
        <v>1</v>
      </c>
      <c r="M5" s="1" t="str">
        <f t="shared" si="0"/>
        <v>ABT31111</v>
      </c>
      <c r="N5">
        <f>ROUND(VLOOKUP(E5,Productos!$A$4:$D$1804,4,FALSE),0)</f>
        <v>3000</v>
      </c>
    </row>
    <row r="6" spans="1:15"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 si="0"/>
        <v>ABT31111</v>
      </c>
      <c r="N6">
        <f>ROUND(VLOOKUP(E6,Productos!$A$4:$D$1804,4,FALSE),0)</f>
        <v>3500</v>
      </c>
    </row>
    <row r="7" spans="1:15" x14ac:dyDescent="0.35">
      <c r="A7" t="s">
        <v>51</v>
      </c>
      <c r="B7" s="1" t="s">
        <v>36</v>
      </c>
      <c r="C7" t="s">
        <v>37</v>
      </c>
      <c r="D7" s="1">
        <v>1</v>
      </c>
      <c r="E7" t="s">
        <v>239</v>
      </c>
      <c r="F7" t="s">
        <v>192</v>
      </c>
      <c r="G7" s="6">
        <v>0.5</v>
      </c>
      <c r="H7" s="7" t="s">
        <v>1236</v>
      </c>
      <c r="K7">
        <f>VLOOKUP(E7,'script producto'!$A$3:$B$1802,2,FALSE)</f>
        <v>1075</v>
      </c>
      <c r="L7">
        <f>VLOOKUP(M7,'script taller'!$G$3:$H$204,2,FALSE)</f>
        <v>1</v>
      </c>
      <c r="M7" s="1" t="str">
        <f t="shared" si="0"/>
        <v>ABT31111</v>
      </c>
      <c r="N7">
        <f>ROUND(VLOOKUP(E7,Productos!$A$4:$D$1804,4,FALSE),0)</f>
        <v>1600</v>
      </c>
    </row>
    <row r="8" spans="1:15" x14ac:dyDescent="0.35">
      <c r="A8" t="s">
        <v>51</v>
      </c>
      <c r="B8" s="1" t="s">
        <v>36</v>
      </c>
      <c r="C8" t="s">
        <v>37</v>
      </c>
      <c r="D8" s="1">
        <v>1</v>
      </c>
      <c r="E8" t="s">
        <v>238</v>
      </c>
      <c r="F8" t="s">
        <v>192</v>
      </c>
      <c r="G8" s="6">
        <v>0.5</v>
      </c>
      <c r="H8" s="7" t="s">
        <v>1236</v>
      </c>
      <c r="K8">
        <f>VLOOKUP(E8,'script producto'!$A$3:$B$1802,2,FALSE)</f>
        <v>1077</v>
      </c>
      <c r="L8">
        <f>VLOOKUP(M8,'script taller'!$G$3:$H$204,2,FALSE)</f>
        <v>1</v>
      </c>
      <c r="M8" s="1" t="str">
        <f t="shared" si="0"/>
        <v>ABT31111</v>
      </c>
      <c r="N8">
        <f>ROUND(VLOOKUP(E8,Productos!$A$4:$D$1804,4,FALSE),0)</f>
        <v>1600</v>
      </c>
    </row>
    <row r="9" spans="1:15" x14ac:dyDescent="0.35">
      <c r="A9" t="s">
        <v>51</v>
      </c>
      <c r="B9" s="1" t="s">
        <v>36</v>
      </c>
      <c r="C9" t="s">
        <v>37</v>
      </c>
      <c r="D9" s="1">
        <v>1</v>
      </c>
      <c r="E9" t="s">
        <v>1623</v>
      </c>
      <c r="F9" t="s">
        <v>192</v>
      </c>
      <c r="G9" s="6">
        <v>18</v>
      </c>
      <c r="H9" s="7" t="s">
        <v>6</v>
      </c>
      <c r="K9">
        <f>VLOOKUP(E9,'script producto'!$A$3:$B$1802,2,FALSE)</f>
        <v>1188</v>
      </c>
      <c r="L9">
        <f>VLOOKUP(M9,'script taller'!$G$3:$H$204,2,FALSE)</f>
        <v>1</v>
      </c>
      <c r="M9" s="1" t="str">
        <f t="shared" si="0"/>
        <v>ABT31111</v>
      </c>
      <c r="N9">
        <f>ROUND(VLOOKUP(E9,Productos!$A$4:$D$1804,4,FALSE),0)</f>
        <v>2900</v>
      </c>
    </row>
    <row r="10" spans="1:15" x14ac:dyDescent="0.35">
      <c r="A10" t="s">
        <v>51</v>
      </c>
      <c r="B10" s="1" t="s">
        <v>36</v>
      </c>
      <c r="C10" t="s">
        <v>37</v>
      </c>
      <c r="D10" s="1">
        <v>1</v>
      </c>
      <c r="E10" t="s">
        <v>235</v>
      </c>
      <c r="F10" t="s">
        <v>192</v>
      </c>
      <c r="G10" s="6">
        <v>0.75</v>
      </c>
      <c r="H10" s="7" t="s">
        <v>1236</v>
      </c>
      <c r="K10">
        <f>VLOOKUP(E10,'script producto'!$A$3:$B$1802,2,FALSE)</f>
        <v>1192</v>
      </c>
      <c r="L10">
        <f>VLOOKUP(M10,'script taller'!$G$3:$H$204,2,FALSE)</f>
        <v>1</v>
      </c>
      <c r="M10" s="1" t="str">
        <f t="shared" si="0"/>
        <v>ABT31111</v>
      </c>
      <c r="N10">
        <f>ROUND(VLOOKUP(E10,Productos!$A$4:$D$1804,4,FALSE),0)</f>
        <v>2500</v>
      </c>
    </row>
    <row r="11" spans="1:15" x14ac:dyDescent="0.35">
      <c r="A11" t="s">
        <v>51</v>
      </c>
      <c r="B11" s="1" t="s">
        <v>36</v>
      </c>
      <c r="C11" t="s">
        <v>37</v>
      </c>
      <c r="D11" s="1">
        <v>1</v>
      </c>
      <c r="E11" t="s">
        <v>234</v>
      </c>
      <c r="F11" t="s">
        <v>192</v>
      </c>
      <c r="G11" s="6">
        <v>0.75</v>
      </c>
      <c r="H11" s="7" t="s">
        <v>1236</v>
      </c>
      <c r="K11">
        <f>VLOOKUP(E11,'script producto'!$A$3:$B$1802,2,FALSE)</f>
        <v>1193</v>
      </c>
      <c r="L11">
        <f>VLOOKUP(M11,'script taller'!$G$3:$H$204,2,FALSE)</f>
        <v>1</v>
      </c>
      <c r="M11" s="1" t="str">
        <f t="shared" si="0"/>
        <v>ABT31111</v>
      </c>
      <c r="N11">
        <f>ROUND(VLOOKUP(E11,Productos!$A$4:$D$1804,4,FALSE),0)</f>
        <v>2500</v>
      </c>
    </row>
    <row r="12" spans="1:15" x14ac:dyDescent="0.35">
      <c r="A12" t="s">
        <v>51</v>
      </c>
      <c r="B12" s="1" t="s">
        <v>36</v>
      </c>
      <c r="C12" t="s">
        <v>37</v>
      </c>
      <c r="D12" s="1">
        <v>1</v>
      </c>
      <c r="E12" t="s">
        <v>219</v>
      </c>
      <c r="F12" t="s">
        <v>192</v>
      </c>
      <c r="G12" s="6">
        <v>30</v>
      </c>
      <c r="H12" s="7" t="s">
        <v>6</v>
      </c>
      <c r="K12">
        <f>VLOOKUP(E12,'script producto'!$A$3:$B$1802,2,FALSE)</f>
        <v>1579</v>
      </c>
      <c r="L12">
        <f>VLOOKUP(M12,'script taller'!$G$3:$H$204,2,FALSE)</f>
        <v>1</v>
      </c>
      <c r="M12" s="1" t="str">
        <f t="shared" si="0"/>
        <v>ABT31111</v>
      </c>
      <c r="N12">
        <f>ROUND(VLOOKUP(E12,Productos!$A$4:$D$1804,4,FALSE),0)</f>
        <v>1500</v>
      </c>
      <c r="O12" t="s">
        <v>39</v>
      </c>
    </row>
    <row r="13" spans="1:15" x14ac:dyDescent="0.35">
      <c r="A13" t="s">
        <v>51</v>
      </c>
      <c r="B13" s="1" t="s">
        <v>36</v>
      </c>
      <c r="C13" t="s">
        <v>37</v>
      </c>
      <c r="D13" s="1">
        <v>1</v>
      </c>
      <c r="E13" t="s">
        <v>241</v>
      </c>
      <c r="F13" t="s">
        <v>192</v>
      </c>
      <c r="G13" s="6">
        <v>20</v>
      </c>
      <c r="H13" s="7" t="s">
        <v>6</v>
      </c>
      <c r="K13">
        <f>VLOOKUP(E13,'script producto'!$A$3:$B$1802,2,FALSE)</f>
        <v>1618</v>
      </c>
      <c r="L13">
        <f>VLOOKUP(M13,'script taller'!$G$3:$H$204,2,FALSE)</f>
        <v>1</v>
      </c>
      <c r="M13" s="1" t="str">
        <f t="shared" si="0"/>
        <v>ABT31111</v>
      </c>
      <c r="N13">
        <f>ROUND(VLOOKUP(E13,Productos!$A$4:$D$1804,4,FALSE),0)</f>
        <v>880</v>
      </c>
    </row>
    <row r="14" spans="1:15" x14ac:dyDescent="0.35">
      <c r="A14" t="s">
        <v>51</v>
      </c>
      <c r="B14" s="1" t="s">
        <v>36</v>
      </c>
      <c r="C14" t="s">
        <v>37</v>
      </c>
      <c r="D14" s="1">
        <v>1</v>
      </c>
      <c r="E14" t="s">
        <v>218</v>
      </c>
      <c r="F14" t="s">
        <v>192</v>
      </c>
      <c r="G14" s="6">
        <v>3</v>
      </c>
      <c r="H14" s="7" t="s">
        <v>6</v>
      </c>
      <c r="K14">
        <f>VLOOKUP(E14,'script producto'!$A$3:$B$1802,2,FALSE)</f>
        <v>1620</v>
      </c>
      <c r="L14">
        <f>VLOOKUP(M14,'script taller'!$G$3:$H$204,2,FALSE)</f>
        <v>1</v>
      </c>
      <c r="M14" s="1" t="str">
        <f t="shared" si="0"/>
        <v>ABT31111</v>
      </c>
      <c r="N14">
        <f>ROUND(VLOOKUP(E14,Productos!$A$4:$D$1804,4,FALSE),0)</f>
        <v>880</v>
      </c>
    </row>
    <row r="15" spans="1:15" x14ac:dyDescent="0.35">
      <c r="A15" t="s">
        <v>51</v>
      </c>
      <c r="B15" s="1" t="s">
        <v>36</v>
      </c>
      <c r="C15" t="s">
        <v>37</v>
      </c>
      <c r="D15" s="1">
        <v>1</v>
      </c>
      <c r="E15" t="s">
        <v>240</v>
      </c>
      <c r="F15" t="s">
        <v>192</v>
      </c>
      <c r="G15" s="6">
        <v>20</v>
      </c>
      <c r="H15" s="7" t="s">
        <v>6</v>
      </c>
      <c r="K15">
        <f>VLOOKUP(E15,'script producto'!$A$3:$B$1802,2,FALSE)</f>
        <v>1623</v>
      </c>
      <c r="L15">
        <f>VLOOKUP(M15,'script taller'!$G$3:$H$204,2,FALSE)</f>
        <v>1</v>
      </c>
      <c r="M15" s="1" t="str">
        <f t="shared" si="0"/>
        <v>ABT31111</v>
      </c>
      <c r="N15">
        <f>ROUND(VLOOKUP(E15,Productos!$A$4:$D$1804,4,FALSE),0)</f>
        <v>880</v>
      </c>
    </row>
    <row r="16" spans="1:15" x14ac:dyDescent="0.35">
      <c r="A16" t="s">
        <v>51</v>
      </c>
      <c r="B16" s="1" t="s">
        <v>36</v>
      </c>
      <c r="C16" t="s">
        <v>37</v>
      </c>
      <c r="D16" s="1">
        <v>1</v>
      </c>
      <c r="E16" t="s">
        <v>236</v>
      </c>
      <c r="F16" t="s">
        <v>192</v>
      </c>
      <c r="G16" s="6">
        <v>1</v>
      </c>
      <c r="H16" s="7" t="s">
        <v>6</v>
      </c>
      <c r="K16">
        <f>VLOOKUP(E16,'script producto'!$A$3:$B$1802,2,FALSE)</f>
        <v>1660</v>
      </c>
      <c r="L16">
        <f>VLOOKUP(M16,'script taller'!$G$3:$H$204,2,FALSE)</f>
        <v>1</v>
      </c>
      <c r="M16" s="1" t="str">
        <f t="shared" si="0"/>
        <v>ABT31111</v>
      </c>
      <c r="N16">
        <f>ROUND(VLOOKUP(E16,Productos!$A$4:$D$1804,4,FALSE),0)</f>
        <v>18990</v>
      </c>
    </row>
    <row r="17" spans="1:14" x14ac:dyDescent="0.35">
      <c r="A17" t="s">
        <v>51</v>
      </c>
      <c r="B17" s="1" t="s">
        <v>36</v>
      </c>
      <c r="C17" t="s">
        <v>37</v>
      </c>
      <c r="D17" s="1">
        <v>1</v>
      </c>
      <c r="E17" t="s">
        <v>237</v>
      </c>
      <c r="F17" t="s">
        <v>192</v>
      </c>
      <c r="G17" s="6">
        <v>1</v>
      </c>
      <c r="H17" s="7" t="s">
        <v>6</v>
      </c>
      <c r="K17">
        <f>VLOOKUP(E17,'script producto'!$A$3:$B$1802,2,FALSE)</f>
        <v>1662</v>
      </c>
      <c r="L17">
        <f>VLOOKUP(M17,'script taller'!$G$3:$H$204,2,FALSE)</f>
        <v>1</v>
      </c>
      <c r="M17" s="1" t="str">
        <f t="shared" si="0"/>
        <v>ABT31111</v>
      </c>
      <c r="N17">
        <f>ROUND(VLOOKUP(E17,Productos!$A$4:$D$1804,4,FALSE),0)</f>
        <v>18990</v>
      </c>
    </row>
    <row r="18" spans="1:14" x14ac:dyDescent="0.35">
      <c r="A18" t="s">
        <v>51</v>
      </c>
      <c r="B18" s="1" t="s">
        <v>36</v>
      </c>
      <c r="C18" t="s">
        <v>37</v>
      </c>
      <c r="D18" s="1">
        <v>1</v>
      </c>
      <c r="E18" t="s">
        <v>1850</v>
      </c>
      <c r="F18" t="s">
        <v>192</v>
      </c>
      <c r="G18" s="6">
        <v>1</v>
      </c>
      <c r="H18" s="7" t="s">
        <v>6</v>
      </c>
      <c r="K18">
        <f>VLOOKUP(E18,'script producto'!$A$3:$B$1802,2,FALSE)</f>
        <v>1699</v>
      </c>
      <c r="L18">
        <f>VLOOKUP(M18,'script taller'!$G$3:$H$204,2,FALSE)</f>
        <v>1</v>
      </c>
      <c r="M18" s="1" t="str">
        <f t="shared" si="0"/>
        <v>ABT31111</v>
      </c>
      <c r="N18">
        <f>ROUND(VLOOKUP(E18,Productos!$A$4:$D$1804,4,FALSE),0)</f>
        <v>2690</v>
      </c>
    </row>
    <row r="19" spans="1:14" x14ac:dyDescent="0.35">
      <c r="A19" t="s">
        <v>51</v>
      </c>
      <c r="B19" s="1" t="s">
        <v>36</v>
      </c>
      <c r="C19" t="s">
        <v>37</v>
      </c>
      <c r="D19" s="1">
        <v>1</v>
      </c>
      <c r="E19" t="s">
        <v>221</v>
      </c>
      <c r="F19" t="s">
        <v>194</v>
      </c>
      <c r="G19" s="6">
        <v>2</v>
      </c>
      <c r="H19" s="7" t="s">
        <v>25</v>
      </c>
      <c r="K19">
        <f>VLOOKUP(E19,'script producto'!$A$3:$B$1802,2,FALSE)</f>
        <v>116</v>
      </c>
      <c r="L19">
        <f>VLOOKUP(M19,'script taller'!$G$3:$H$204,2,FALSE)</f>
        <v>1</v>
      </c>
      <c r="M19" s="1" t="str">
        <f t="shared" si="0"/>
        <v>ABT31111</v>
      </c>
      <c r="N19">
        <f>ROUND(VLOOKUP(E19,Productos!$A$4:$D$1804,4,FALSE),0)</f>
        <v>7998</v>
      </c>
    </row>
    <row r="20" spans="1:14" x14ac:dyDescent="0.35">
      <c r="A20" t="s">
        <v>51</v>
      </c>
      <c r="B20" s="1" t="s">
        <v>36</v>
      </c>
      <c r="C20" t="s">
        <v>37</v>
      </c>
      <c r="D20" s="1">
        <v>1</v>
      </c>
      <c r="E20" t="s">
        <v>902</v>
      </c>
      <c r="F20" t="s">
        <v>194</v>
      </c>
      <c r="G20" s="6">
        <v>18</v>
      </c>
      <c r="H20" s="7" t="s">
        <v>6</v>
      </c>
      <c r="K20">
        <f>VLOOKUP(E20,'script producto'!$A$3:$B$1802,2,FALSE)</f>
        <v>252</v>
      </c>
      <c r="L20">
        <f>VLOOKUP(M20,'script taller'!$G$3:$H$204,2,FALSE)</f>
        <v>1</v>
      </c>
      <c r="M20" s="1" t="str">
        <f t="shared" si="0"/>
        <v>ABT31111</v>
      </c>
      <c r="N20">
        <f>ROUND(VLOOKUP(E20,Productos!$A$4:$D$1804,4,FALSE),0)</f>
        <v>347</v>
      </c>
    </row>
    <row r="21" spans="1:14" x14ac:dyDescent="0.35">
      <c r="A21" t="s">
        <v>51</v>
      </c>
      <c r="B21" s="1" t="s">
        <v>36</v>
      </c>
      <c r="C21" t="s">
        <v>37</v>
      </c>
      <c r="D21" s="1">
        <v>1</v>
      </c>
      <c r="E21" t="s">
        <v>222</v>
      </c>
      <c r="F21" t="s">
        <v>194</v>
      </c>
      <c r="G21" s="6">
        <v>40</v>
      </c>
      <c r="H21" s="7" t="s">
        <v>6</v>
      </c>
      <c r="K21">
        <f>VLOOKUP(E21,'script producto'!$A$3:$B$1802,2,FALSE)</f>
        <v>247</v>
      </c>
      <c r="L21">
        <f>VLOOKUP(M21,'script taller'!$G$3:$H$204,2,FALSE)</f>
        <v>1</v>
      </c>
      <c r="M21" s="1" t="str">
        <f t="shared" si="0"/>
        <v>ABT31111</v>
      </c>
      <c r="N21">
        <f>ROUND(VLOOKUP(E21,Productos!$A$4:$D$1804,4,FALSE),0)</f>
        <v>2490</v>
      </c>
    </row>
    <row r="22" spans="1:14" x14ac:dyDescent="0.35">
      <c r="A22" t="s">
        <v>51</v>
      </c>
      <c r="B22" s="1" t="s">
        <v>36</v>
      </c>
      <c r="C22" t="s">
        <v>37</v>
      </c>
      <c r="D22" s="1">
        <v>1</v>
      </c>
      <c r="E22" t="s">
        <v>223</v>
      </c>
      <c r="F22" t="s">
        <v>194</v>
      </c>
      <c r="G22" s="6">
        <v>8</v>
      </c>
      <c r="H22" s="7" t="s">
        <v>6</v>
      </c>
      <c r="K22">
        <f>VLOOKUP(E22,'script producto'!$A$3:$B$1802,2,FALSE)</f>
        <v>638</v>
      </c>
      <c r="L22">
        <f>VLOOKUP(M22,'script taller'!$G$3:$H$204,2,FALSE)</f>
        <v>1</v>
      </c>
      <c r="M22" s="1" t="str">
        <f t="shared" si="0"/>
        <v>ABT31111</v>
      </c>
      <c r="N22">
        <f>ROUND(VLOOKUP(E22,Productos!$A$4:$D$1804,4,FALSE),0)</f>
        <v>312</v>
      </c>
    </row>
    <row r="23" spans="1:14" x14ac:dyDescent="0.35">
      <c r="A23" t="s">
        <v>51</v>
      </c>
      <c r="B23" s="1" t="s">
        <v>36</v>
      </c>
      <c r="C23" t="s">
        <v>37</v>
      </c>
      <c r="D23" s="1">
        <v>1</v>
      </c>
      <c r="E23" t="s">
        <v>1967</v>
      </c>
      <c r="F23" t="s">
        <v>194</v>
      </c>
      <c r="G23" s="6">
        <v>8</v>
      </c>
      <c r="H23" s="7" t="s">
        <v>6</v>
      </c>
      <c r="K23">
        <f>VLOOKUP(E23,'script producto'!$A$3:$B$1802,2,FALSE)</f>
        <v>750</v>
      </c>
      <c r="L23">
        <f>VLOOKUP(M23,'script taller'!$G$3:$H$204,2,FALSE)</f>
        <v>1</v>
      </c>
      <c r="M23" s="1" t="str">
        <f t="shared" si="0"/>
        <v>ABT31111</v>
      </c>
      <c r="N23">
        <f>ROUND(VLOOKUP(E23,Productos!$A$4:$D$1804,4,FALSE),0)</f>
        <v>9200</v>
      </c>
    </row>
    <row r="24" spans="1:14" x14ac:dyDescent="0.35">
      <c r="A24" t="s">
        <v>51</v>
      </c>
      <c r="B24" s="1" t="s">
        <v>36</v>
      </c>
      <c r="C24" t="s">
        <v>37</v>
      </c>
      <c r="D24" s="1">
        <v>1</v>
      </c>
      <c r="E24" t="s">
        <v>1590</v>
      </c>
      <c r="F24" t="s">
        <v>194</v>
      </c>
      <c r="G24" s="6">
        <v>2</v>
      </c>
      <c r="H24" s="7" t="s">
        <v>25</v>
      </c>
      <c r="K24">
        <f>VLOOKUP(E24,'script producto'!$A$3:$B$1802,2,FALSE)</f>
        <v>881</v>
      </c>
      <c r="L24">
        <f>VLOOKUP(M24,'script taller'!$G$3:$H$204,2,FALSE)</f>
        <v>1</v>
      </c>
      <c r="M24" s="1" t="str">
        <f t="shared" si="0"/>
        <v>ABT31111</v>
      </c>
      <c r="N24">
        <f>ROUND(VLOOKUP(E24,Productos!$A$4:$D$1804,4,FALSE),0)</f>
        <v>1500</v>
      </c>
    </row>
    <row r="25" spans="1:14" x14ac:dyDescent="0.35">
      <c r="A25" t="s">
        <v>51</v>
      </c>
      <c r="B25" s="1" t="s">
        <v>36</v>
      </c>
      <c r="C25" t="s">
        <v>37</v>
      </c>
      <c r="D25" s="1">
        <v>1</v>
      </c>
      <c r="E25" t="s">
        <v>224</v>
      </c>
      <c r="F25" t="s">
        <v>194</v>
      </c>
      <c r="G25" s="6">
        <v>2</v>
      </c>
      <c r="H25" s="7" t="s">
        <v>25</v>
      </c>
      <c r="K25">
        <f>VLOOKUP(E25,'script producto'!$A$3:$B$1802,2,FALSE)</f>
        <v>958</v>
      </c>
      <c r="L25">
        <f>VLOOKUP(M25,'script taller'!$G$3:$H$204,2,FALSE)</f>
        <v>1</v>
      </c>
      <c r="M25" s="1" t="str">
        <f t="shared" si="0"/>
        <v>ABT31111</v>
      </c>
      <c r="N25">
        <f>ROUND(VLOOKUP(E25,Productos!$A$4:$D$1804,4,FALSE),0)</f>
        <v>3200</v>
      </c>
    </row>
    <row r="26" spans="1:14" x14ac:dyDescent="0.35">
      <c r="A26" t="s">
        <v>51</v>
      </c>
      <c r="B26" s="1" t="s">
        <v>36</v>
      </c>
      <c r="C26" t="s">
        <v>37</v>
      </c>
      <c r="D26" s="1">
        <v>1</v>
      </c>
      <c r="E26" t="s">
        <v>2020</v>
      </c>
      <c r="F26" t="s">
        <v>194</v>
      </c>
      <c r="G26" s="6">
        <v>8</v>
      </c>
      <c r="H26" s="7" t="s">
        <v>6</v>
      </c>
      <c r="K26">
        <f>VLOOKUP(E26,'script producto'!$A$3:$B$1802,2,FALSE)</f>
        <v>1210</v>
      </c>
      <c r="L26">
        <f>VLOOKUP(M26,'script taller'!$G$3:$H$204,2,FALSE)</f>
        <v>1</v>
      </c>
      <c r="M26" s="1" t="str">
        <f t="shared" si="0"/>
        <v>ABT31111</v>
      </c>
      <c r="N26">
        <f>ROUND(VLOOKUP(E26,Productos!$A$4:$D$1804,4,FALSE),0)</f>
        <v>3000</v>
      </c>
    </row>
    <row r="27" spans="1:14" x14ac:dyDescent="0.35">
      <c r="A27" t="s">
        <v>51</v>
      </c>
      <c r="B27" s="1" t="s">
        <v>36</v>
      </c>
      <c r="C27" t="s">
        <v>37</v>
      </c>
      <c r="D27" s="1">
        <v>1</v>
      </c>
      <c r="E27" t="s">
        <v>1317</v>
      </c>
      <c r="F27" t="s">
        <v>194</v>
      </c>
      <c r="G27" s="6">
        <v>8</v>
      </c>
      <c r="H27" s="7" t="s">
        <v>6</v>
      </c>
      <c r="K27">
        <f>VLOOKUP(E27,'script producto'!$A$3:$B$1802,2,FALSE)</f>
        <v>1234</v>
      </c>
      <c r="L27">
        <f>VLOOKUP(M27,'script taller'!$G$3:$H$204,2,FALSE)</f>
        <v>1</v>
      </c>
      <c r="M27" s="1" t="str">
        <f t="shared" si="0"/>
        <v>ABT31111</v>
      </c>
      <c r="N27">
        <f>ROUND(VLOOKUP(E27,Productos!$A$4:$D$1804,4,FALSE),0)</f>
        <v>2700</v>
      </c>
    </row>
    <row r="28" spans="1:14" x14ac:dyDescent="0.35">
      <c r="A28" t="s">
        <v>51</v>
      </c>
      <c r="B28" s="1" t="s">
        <v>36</v>
      </c>
      <c r="C28" t="s">
        <v>37</v>
      </c>
      <c r="D28" s="1">
        <v>1</v>
      </c>
      <c r="E28" t="s">
        <v>8</v>
      </c>
      <c r="F28" t="s">
        <v>194</v>
      </c>
      <c r="G28" s="6">
        <v>8</v>
      </c>
      <c r="H28" s="7" t="s">
        <v>6</v>
      </c>
      <c r="K28">
        <f>VLOOKUP(E28,'script producto'!$A$3:$B$1802,2,FALSE)</f>
        <v>1667</v>
      </c>
      <c r="L28">
        <f>VLOOKUP(M28,'script taller'!$G$3:$H$204,2,FALSE)</f>
        <v>1</v>
      </c>
      <c r="M28" s="1" t="str">
        <f t="shared" si="0"/>
        <v>ABT31111</v>
      </c>
      <c r="N28">
        <f>ROUND(VLOOKUP(E28,Productos!$A$4:$D$1804,4,FALSE),0)</f>
        <v>818</v>
      </c>
    </row>
    <row r="29" spans="1:14" x14ac:dyDescent="0.35">
      <c r="A29" t="s">
        <v>51</v>
      </c>
      <c r="B29" s="1" t="s">
        <v>36</v>
      </c>
      <c r="C29" t="s">
        <v>37</v>
      </c>
      <c r="D29" s="1">
        <v>1</v>
      </c>
      <c r="E29" t="s">
        <v>226</v>
      </c>
      <c r="F29" t="s">
        <v>191</v>
      </c>
      <c r="G29" s="6">
        <v>1</v>
      </c>
      <c r="H29" s="7" t="s">
        <v>1236</v>
      </c>
      <c r="K29">
        <f>VLOOKUP(E29,'script producto'!$A$3:$B$1802,2,FALSE)</f>
        <v>1397</v>
      </c>
      <c r="L29">
        <f>VLOOKUP(M29,'script taller'!$G$3:$H$204,2,FALSE)</f>
        <v>1</v>
      </c>
      <c r="M29" s="1" t="str">
        <f t="shared" si="0"/>
        <v>ABT31111</v>
      </c>
      <c r="N29">
        <f>ROUND(VLOOKUP(E29,Productos!$A$4:$D$1804,4,FALSE),0)</f>
        <v>14</v>
      </c>
    </row>
    <row r="30" spans="1:14" x14ac:dyDescent="0.35">
      <c r="A30" t="s">
        <v>51</v>
      </c>
      <c r="B30" s="1" t="s">
        <v>36</v>
      </c>
      <c r="C30" t="s">
        <v>37</v>
      </c>
      <c r="D30" s="1">
        <v>1</v>
      </c>
      <c r="E30" t="s">
        <v>2065</v>
      </c>
      <c r="F30" t="s">
        <v>191</v>
      </c>
      <c r="G30" s="6">
        <v>1</v>
      </c>
      <c r="H30" s="7" t="s">
        <v>1236</v>
      </c>
      <c r="K30">
        <f>VLOOKUP(E30,'script producto'!$A$3:$B$1802,2,FALSE)</f>
        <v>1427</v>
      </c>
      <c r="L30">
        <f>VLOOKUP(M30,'script taller'!$G$3:$H$204,2,FALSE)</f>
        <v>1</v>
      </c>
      <c r="M30" s="1" t="str">
        <f t="shared" si="0"/>
        <v>ABT31111</v>
      </c>
      <c r="N30">
        <f>ROUND(VLOOKUP(E30,Productos!$A$4:$D$1804,4,FALSE),0)</f>
        <v>3800</v>
      </c>
    </row>
    <row r="31" spans="1:14" x14ac:dyDescent="0.35">
      <c r="A31" t="s">
        <v>51</v>
      </c>
      <c r="B31" s="1" t="s">
        <v>36</v>
      </c>
      <c r="C31" t="s">
        <v>37</v>
      </c>
      <c r="D31" s="1">
        <v>1</v>
      </c>
      <c r="E31" t="s">
        <v>232</v>
      </c>
      <c r="F31" t="s">
        <v>193</v>
      </c>
      <c r="G31" s="6">
        <v>2</v>
      </c>
      <c r="H31" s="7" t="s">
        <v>1236</v>
      </c>
      <c r="K31">
        <f>VLOOKUP(E31,'script producto'!$A$3:$B$1802,2,FALSE)</f>
        <v>870</v>
      </c>
      <c r="L31">
        <f>VLOOKUP(M31,'script taller'!$G$3:$H$204,2,FALSE)</f>
        <v>1</v>
      </c>
      <c r="M31" s="1" t="str">
        <f t="shared" si="0"/>
        <v>ABT31111</v>
      </c>
      <c r="N31">
        <f>ROUND(VLOOKUP(E31,Productos!$A$4:$D$1804,4,FALSE),0)</f>
        <v>3490</v>
      </c>
    </row>
    <row r="32" spans="1:14" x14ac:dyDescent="0.35">
      <c r="A32" t="s">
        <v>51</v>
      </c>
      <c r="B32" s="1" t="s">
        <v>36</v>
      </c>
      <c r="C32" t="s">
        <v>37</v>
      </c>
      <c r="D32" s="1">
        <v>1</v>
      </c>
      <c r="E32" t="s">
        <v>1622</v>
      </c>
      <c r="F32" t="s">
        <v>193</v>
      </c>
      <c r="G32" s="6">
        <v>2</v>
      </c>
      <c r="H32" s="7" t="s">
        <v>1236</v>
      </c>
      <c r="K32">
        <f>VLOOKUP(E32,'script producto'!$A$3:$B$1802,2,FALSE)</f>
        <v>945</v>
      </c>
      <c r="L32">
        <f>VLOOKUP(M32,'script taller'!$G$3:$H$204,2,FALSE)</f>
        <v>1</v>
      </c>
      <c r="M32" s="1" t="str">
        <f t="shared" si="0"/>
        <v>ABT31111</v>
      </c>
      <c r="N32">
        <f>ROUND(VLOOKUP(E32,Productos!$A$4:$D$1804,4,FALSE),0)</f>
        <v>1696</v>
      </c>
    </row>
    <row r="33" spans="1:14" x14ac:dyDescent="0.35">
      <c r="A33" t="s">
        <v>51</v>
      </c>
      <c r="B33" s="1" t="s">
        <v>36</v>
      </c>
      <c r="C33" t="s">
        <v>37</v>
      </c>
      <c r="D33" s="1">
        <v>1</v>
      </c>
      <c r="E33" t="s">
        <v>132</v>
      </c>
      <c r="F33" t="s">
        <v>193</v>
      </c>
      <c r="G33" s="6">
        <v>2</v>
      </c>
      <c r="H33" s="7" t="s">
        <v>1236</v>
      </c>
      <c r="K33">
        <f>VLOOKUP(E33,'script producto'!$A$3:$B$1802,2,FALSE)</f>
        <v>1014</v>
      </c>
      <c r="L33">
        <f>VLOOKUP(M33,'script taller'!$G$3:$H$204,2,FALSE)</f>
        <v>1</v>
      </c>
      <c r="M33" s="1" t="str">
        <f t="shared" si="0"/>
        <v>ABT31111</v>
      </c>
      <c r="N33">
        <f>ROUND(VLOOKUP(E33,Productos!$A$4:$D$1804,4,FALSE),0)</f>
        <v>2423</v>
      </c>
    </row>
    <row r="34" spans="1:14" x14ac:dyDescent="0.35">
      <c r="A34" t="s">
        <v>51</v>
      </c>
      <c r="B34" s="1" t="s">
        <v>36</v>
      </c>
      <c r="C34" t="s">
        <v>37</v>
      </c>
      <c r="D34" s="1">
        <v>1</v>
      </c>
      <c r="E34" t="s">
        <v>15</v>
      </c>
      <c r="F34" t="s">
        <v>193</v>
      </c>
      <c r="G34" s="6">
        <v>2</v>
      </c>
      <c r="H34" s="7" t="s">
        <v>1236</v>
      </c>
      <c r="K34">
        <f>VLOOKUP(E34,'script producto'!$A$3:$B$1802,2,FALSE)</f>
        <v>1140</v>
      </c>
      <c r="L34">
        <f>VLOOKUP(M34,'script taller'!$G$3:$H$204,2,FALSE)</f>
        <v>1</v>
      </c>
      <c r="M34" s="1" t="str">
        <f t="shared" si="0"/>
        <v>ABT31111</v>
      </c>
      <c r="N34">
        <f>ROUND(VLOOKUP(E34,Productos!$A$4:$D$1804,4,FALSE),0)</f>
        <v>1878</v>
      </c>
    </row>
    <row r="35" spans="1:14" x14ac:dyDescent="0.35">
      <c r="A35" t="s">
        <v>51</v>
      </c>
      <c r="B35" s="1" t="s">
        <v>36</v>
      </c>
      <c r="C35" t="s">
        <v>37</v>
      </c>
      <c r="D35" s="1">
        <v>1</v>
      </c>
      <c r="E35" t="s">
        <v>233</v>
      </c>
      <c r="F35" t="s">
        <v>193</v>
      </c>
      <c r="G35" s="6">
        <v>2</v>
      </c>
      <c r="H35" s="7" t="s">
        <v>1236</v>
      </c>
      <c r="K35">
        <f>VLOOKUP(E35,'script producto'!$A$3:$B$1802,2,FALSE)</f>
        <v>1266</v>
      </c>
      <c r="L35">
        <f>VLOOKUP(M35,'script taller'!$G$3:$H$204,2,FALSE)</f>
        <v>1</v>
      </c>
      <c r="M35" s="1" t="str">
        <f t="shared" si="0"/>
        <v>ABT31111</v>
      </c>
      <c r="N35">
        <f>ROUND(VLOOKUP(E35,Productos!$A$4:$D$1804,4,FALSE),0)</f>
        <v>1990</v>
      </c>
    </row>
    <row r="36" spans="1:14" x14ac:dyDescent="0.35">
      <c r="A36" t="s">
        <v>51</v>
      </c>
      <c r="B36" s="1" t="s">
        <v>36</v>
      </c>
      <c r="C36" t="s">
        <v>37</v>
      </c>
      <c r="D36" s="1">
        <v>1</v>
      </c>
      <c r="E36" t="s">
        <v>225</v>
      </c>
      <c r="F36" t="s">
        <v>1128</v>
      </c>
      <c r="G36" s="6">
        <v>30</v>
      </c>
      <c r="H36" s="7" t="s">
        <v>6</v>
      </c>
      <c r="K36">
        <f>VLOOKUP(E36,'script producto'!$A$3:$B$1802,2,FALSE)</f>
        <v>258</v>
      </c>
      <c r="L36">
        <f>VLOOKUP(M36,'script taller'!$G$3:$H$204,2,FALSE)</f>
        <v>1</v>
      </c>
      <c r="M36" s="1" t="str">
        <f t="shared" si="0"/>
        <v>ABT31111</v>
      </c>
      <c r="N36">
        <f>ROUND(VLOOKUP(E36,Productos!$A$4:$D$1804,4,FALSE),0)</f>
        <v>50</v>
      </c>
    </row>
    <row r="37" spans="1:14" x14ac:dyDescent="0.35">
      <c r="A37" t="s">
        <v>51</v>
      </c>
      <c r="B37" s="1" t="s">
        <v>36</v>
      </c>
      <c r="C37" t="s">
        <v>37</v>
      </c>
      <c r="D37" s="1">
        <v>1</v>
      </c>
      <c r="E37" t="s">
        <v>137</v>
      </c>
      <c r="F37" t="s">
        <v>195</v>
      </c>
      <c r="G37" s="6">
        <v>1</v>
      </c>
      <c r="H37" s="7" t="s">
        <v>25</v>
      </c>
      <c r="K37">
        <f>VLOOKUP(E37,'script producto'!$A$3:$B$1802,2,FALSE)</f>
        <v>893</v>
      </c>
      <c r="L37">
        <f>VLOOKUP(M37,'script taller'!$G$3:$H$204,2,FALSE)</f>
        <v>1</v>
      </c>
      <c r="M37" s="1" t="str">
        <f t="shared" si="0"/>
        <v>ABT31111</v>
      </c>
      <c r="N37">
        <f>ROUND(VLOOKUP(E37,Productos!$A$4:$D$1804,4,FALSE),0)</f>
        <v>1200</v>
      </c>
    </row>
    <row r="38" spans="1:14" x14ac:dyDescent="0.35">
      <c r="A38" t="s">
        <v>51</v>
      </c>
      <c r="B38" s="1" t="s">
        <v>36</v>
      </c>
      <c r="C38" t="s">
        <v>37</v>
      </c>
      <c r="D38" s="1">
        <v>1</v>
      </c>
      <c r="E38" t="s">
        <v>243</v>
      </c>
      <c r="F38" t="s">
        <v>195</v>
      </c>
      <c r="G38" s="6">
        <v>1</v>
      </c>
      <c r="H38" s="7" t="s">
        <v>25</v>
      </c>
      <c r="K38">
        <f>VLOOKUP(E38,'script producto'!$A$3:$B$1802,2,FALSE)</f>
        <v>895</v>
      </c>
      <c r="L38">
        <f>VLOOKUP(M38,'script taller'!$G$3:$H$204,2,FALSE)</f>
        <v>1</v>
      </c>
      <c r="M38" s="1" t="str">
        <f t="shared" si="0"/>
        <v>ABT31111</v>
      </c>
      <c r="N38">
        <f>ROUND(VLOOKUP(E38,Productos!$A$4:$D$1804,4,FALSE),0)</f>
        <v>1600</v>
      </c>
    </row>
    <row r="39" spans="1:14" x14ac:dyDescent="0.35">
      <c r="A39" t="s">
        <v>51</v>
      </c>
      <c r="B39" s="1" t="s">
        <v>36</v>
      </c>
      <c r="C39" t="s">
        <v>37</v>
      </c>
      <c r="D39" s="1">
        <v>1</v>
      </c>
      <c r="E39" t="s">
        <v>242</v>
      </c>
      <c r="F39" t="s">
        <v>195</v>
      </c>
      <c r="G39" s="6">
        <v>0.5</v>
      </c>
      <c r="H39" s="7" t="s">
        <v>1236</v>
      </c>
      <c r="K39">
        <f>VLOOKUP(E39,'script producto'!$A$3:$B$1802,2,FALSE)</f>
        <v>1007</v>
      </c>
      <c r="L39">
        <f>VLOOKUP(M39,'script taller'!$G$3:$H$204,2,FALSE)</f>
        <v>1</v>
      </c>
      <c r="M39" s="1" t="str">
        <f t="shared" si="0"/>
        <v>ABT31111</v>
      </c>
      <c r="N39">
        <f>ROUND(VLOOKUP(E39,Productos!$A$4:$D$1804,4,FALSE),0)</f>
        <v>10548</v>
      </c>
    </row>
    <row r="40" spans="1:14" x14ac:dyDescent="0.35">
      <c r="A40" t="s">
        <v>51</v>
      </c>
      <c r="B40" s="1" t="s">
        <v>36</v>
      </c>
      <c r="C40" t="s">
        <v>37</v>
      </c>
      <c r="D40" s="1" t="s">
        <v>1607</v>
      </c>
      <c r="E40" t="s">
        <v>1212</v>
      </c>
      <c r="F40" t="s">
        <v>192</v>
      </c>
      <c r="G40" s="6">
        <v>0.5</v>
      </c>
      <c r="H40" s="7" t="s">
        <v>1236</v>
      </c>
      <c r="K40">
        <f>VLOOKUP(E40,'script producto'!$A$3:$B$1802,2,FALSE)</f>
        <v>1179</v>
      </c>
      <c r="L40">
        <f>VLOOKUP(M40,'script taller'!$G$3:$H$204,2,FALSE)</f>
        <v>2</v>
      </c>
      <c r="M40" s="1" t="str">
        <f t="shared" si="0"/>
        <v>ABT31112</v>
      </c>
      <c r="N40">
        <f>ROUND(VLOOKUP(E40,Productos!$A$4:$D$1804,4,FALSE),0)</f>
        <v>2800</v>
      </c>
    </row>
    <row r="41" spans="1:14" x14ac:dyDescent="0.35">
      <c r="A41" t="s">
        <v>51</v>
      </c>
      <c r="B41" s="1" t="s">
        <v>36</v>
      </c>
      <c r="C41" t="s">
        <v>37</v>
      </c>
      <c r="D41" s="1" t="s">
        <v>1607</v>
      </c>
      <c r="E41" t="s">
        <v>1850</v>
      </c>
      <c r="F41" t="s">
        <v>192</v>
      </c>
      <c r="G41" s="6">
        <v>1</v>
      </c>
      <c r="H41" s="7" t="s">
        <v>6</v>
      </c>
      <c r="K41">
        <f>VLOOKUP(E41,'script producto'!$A$3:$B$1802,2,FALSE)</f>
        <v>1699</v>
      </c>
      <c r="L41">
        <f>VLOOKUP(M41,'script taller'!$G$3:$H$204,2,FALSE)</f>
        <v>2</v>
      </c>
      <c r="M41" s="1" t="str">
        <f t="shared" si="0"/>
        <v>ABT31112</v>
      </c>
      <c r="N41">
        <f>ROUND(VLOOKUP(E41,Productos!$A$4:$D$1804,4,FALSE),0)</f>
        <v>2690</v>
      </c>
    </row>
    <row r="42" spans="1:14" x14ac:dyDescent="0.35">
      <c r="A42" t="s">
        <v>51</v>
      </c>
      <c r="B42" s="1" t="s">
        <v>36</v>
      </c>
      <c r="C42" t="s">
        <v>37</v>
      </c>
      <c r="D42" s="1" t="s">
        <v>1607</v>
      </c>
      <c r="E42" t="s">
        <v>226</v>
      </c>
      <c r="F42" t="s">
        <v>191</v>
      </c>
      <c r="G42" s="6">
        <v>1</v>
      </c>
      <c r="H42" s="7" t="s">
        <v>1236</v>
      </c>
      <c r="K42">
        <f>VLOOKUP(E42,'script producto'!$A$3:$B$1802,2,FALSE)</f>
        <v>1397</v>
      </c>
      <c r="L42">
        <f>VLOOKUP(M42,'script taller'!$G$3:$H$204,2,FALSE)</f>
        <v>2</v>
      </c>
      <c r="M42" s="1" t="str">
        <f t="shared" si="0"/>
        <v>ABT31112</v>
      </c>
      <c r="N42">
        <f>ROUND(VLOOKUP(E42,Productos!$A$4:$D$1804,4,FALSE),0)</f>
        <v>14</v>
      </c>
    </row>
    <row r="43" spans="1:14" x14ac:dyDescent="0.35">
      <c r="A43" t="s">
        <v>51</v>
      </c>
      <c r="B43" s="1" t="s">
        <v>36</v>
      </c>
      <c r="C43" t="s">
        <v>37</v>
      </c>
      <c r="D43" s="1" t="s">
        <v>1607</v>
      </c>
      <c r="E43" t="s">
        <v>227</v>
      </c>
      <c r="F43" t="s">
        <v>191</v>
      </c>
      <c r="G43" s="6">
        <v>1</v>
      </c>
      <c r="H43" s="7" t="s">
        <v>1236</v>
      </c>
      <c r="K43">
        <f>VLOOKUP(E43,'script producto'!$A$3:$B$1802,2,FALSE)</f>
        <v>1416</v>
      </c>
      <c r="L43">
        <f>VLOOKUP(M43,'script taller'!$G$3:$H$204,2,FALSE)</f>
        <v>2</v>
      </c>
      <c r="M43" s="1" t="str">
        <f t="shared" si="0"/>
        <v>ABT31112</v>
      </c>
      <c r="N43">
        <f>ROUND(VLOOKUP(E43,Productos!$A$4:$D$1804,4,FALSE),0)</f>
        <v>2600</v>
      </c>
    </row>
    <row r="44" spans="1:14" x14ac:dyDescent="0.35">
      <c r="A44" t="s">
        <v>51</v>
      </c>
      <c r="B44" s="1" t="s">
        <v>36</v>
      </c>
      <c r="C44" t="s">
        <v>37</v>
      </c>
      <c r="D44" s="1" t="s">
        <v>1607</v>
      </c>
      <c r="E44" t="s">
        <v>153</v>
      </c>
      <c r="F44" t="s">
        <v>193</v>
      </c>
      <c r="G44" s="6">
        <v>0.15</v>
      </c>
      <c r="H44" s="7" t="s">
        <v>1236</v>
      </c>
      <c r="K44">
        <f>VLOOKUP(E44,'script producto'!$A$3:$B$1802,2,FALSE)</f>
        <v>99</v>
      </c>
      <c r="L44">
        <f>VLOOKUP(M44,'script taller'!$G$3:$H$204,2,FALSE)</f>
        <v>2</v>
      </c>
      <c r="M44" s="1" t="str">
        <f t="shared" si="0"/>
        <v>ABT31112</v>
      </c>
      <c r="N44">
        <f>ROUND(VLOOKUP(E44,Productos!$A$4:$D$1804,4,FALSE),0)</f>
        <v>9267</v>
      </c>
    </row>
    <row r="45" spans="1:14" x14ac:dyDescent="0.35">
      <c r="A45" t="s">
        <v>51</v>
      </c>
      <c r="B45" s="1" t="s">
        <v>36</v>
      </c>
      <c r="C45" t="s">
        <v>37</v>
      </c>
      <c r="D45" s="1" t="s">
        <v>1607</v>
      </c>
      <c r="E45" t="s">
        <v>1622</v>
      </c>
      <c r="F45" t="s">
        <v>193</v>
      </c>
      <c r="G45" s="6">
        <v>3</v>
      </c>
      <c r="H45" s="7" t="s">
        <v>1236</v>
      </c>
      <c r="K45">
        <f>VLOOKUP(E45,'script producto'!$A$3:$B$1802,2,FALSE)</f>
        <v>945</v>
      </c>
      <c r="L45">
        <f>VLOOKUP(M45,'script taller'!$G$3:$H$204,2,FALSE)</f>
        <v>2</v>
      </c>
      <c r="M45" s="1" t="str">
        <f t="shared" si="0"/>
        <v>ABT31112</v>
      </c>
      <c r="N45">
        <f>ROUND(VLOOKUP(E45,Productos!$A$4:$D$1804,4,FALSE),0)</f>
        <v>1696</v>
      </c>
    </row>
    <row r="46" spans="1:14" x14ac:dyDescent="0.35">
      <c r="A46" t="s">
        <v>51</v>
      </c>
      <c r="B46" s="1" t="s">
        <v>36</v>
      </c>
      <c r="C46" t="s">
        <v>37</v>
      </c>
      <c r="D46" s="1" t="s">
        <v>1607</v>
      </c>
      <c r="E46" t="s">
        <v>225</v>
      </c>
      <c r="F46" t="s">
        <v>1128</v>
      </c>
      <c r="G46" s="6">
        <v>30</v>
      </c>
      <c r="H46" s="7" t="s">
        <v>6</v>
      </c>
      <c r="K46">
        <f>VLOOKUP(E46,'script producto'!$A$3:$B$1802,2,FALSE)</f>
        <v>258</v>
      </c>
      <c r="L46">
        <f>VLOOKUP(M46,'script taller'!$G$3:$H$204,2,FALSE)</f>
        <v>2</v>
      </c>
      <c r="M46" s="1" t="str">
        <f t="shared" si="0"/>
        <v>ABT31112</v>
      </c>
      <c r="N46">
        <f>ROUND(VLOOKUP(E46,Productos!$A$4:$D$1804,4,FALSE),0)</f>
        <v>50</v>
      </c>
    </row>
    <row r="47" spans="1:14" x14ac:dyDescent="0.35">
      <c r="A47" t="s">
        <v>51</v>
      </c>
      <c r="B47" s="1" t="s">
        <v>36</v>
      </c>
      <c r="C47" t="s">
        <v>37</v>
      </c>
      <c r="D47" s="1" t="s">
        <v>1607</v>
      </c>
      <c r="E47" t="s">
        <v>219</v>
      </c>
      <c r="F47" t="s">
        <v>1128</v>
      </c>
      <c r="G47" s="6">
        <v>30</v>
      </c>
      <c r="H47" s="7" t="s">
        <v>6</v>
      </c>
      <c r="K47">
        <f>VLOOKUP(E47,'script producto'!$A$3:$B$1802,2,FALSE)</f>
        <v>1579</v>
      </c>
      <c r="L47">
        <f>VLOOKUP(M47,'script taller'!$G$3:$H$204,2,FALSE)</f>
        <v>2</v>
      </c>
      <c r="M47" s="1" t="str">
        <f t="shared" si="0"/>
        <v>ABT31112</v>
      </c>
      <c r="N47">
        <f>ROUND(VLOOKUP(E47,Productos!$A$4:$D$1804,4,FALSE),0)</f>
        <v>1500</v>
      </c>
    </row>
    <row r="48" spans="1:14" x14ac:dyDescent="0.35">
      <c r="A48" t="s">
        <v>51</v>
      </c>
      <c r="B48" s="1" t="s">
        <v>36</v>
      </c>
      <c r="C48" t="s">
        <v>37</v>
      </c>
      <c r="D48" s="1" t="s">
        <v>1607</v>
      </c>
      <c r="E48" t="s">
        <v>155</v>
      </c>
      <c r="F48" t="s">
        <v>196</v>
      </c>
      <c r="G48" s="6">
        <v>3</v>
      </c>
      <c r="H48" s="7" t="s">
        <v>25</v>
      </c>
      <c r="K48">
        <f>VLOOKUP(E48,'script producto'!$A$3:$B$1802,2,FALSE)</f>
        <v>48</v>
      </c>
      <c r="L48">
        <f>VLOOKUP(M48,'script taller'!$G$3:$H$204,2,FALSE)</f>
        <v>2</v>
      </c>
      <c r="M48" s="1" t="str">
        <f t="shared" si="0"/>
        <v>ABT31112</v>
      </c>
      <c r="N48">
        <f>ROUND(VLOOKUP(E48,Productos!$A$4:$D$1804,4,FALSE),0)</f>
        <v>800</v>
      </c>
    </row>
    <row r="49" spans="1:14" x14ac:dyDescent="0.35">
      <c r="A49" t="s">
        <v>51</v>
      </c>
      <c r="B49" s="1" t="s">
        <v>36</v>
      </c>
      <c r="C49" t="s">
        <v>37</v>
      </c>
      <c r="D49" s="1" t="s">
        <v>1607</v>
      </c>
      <c r="E49" t="s">
        <v>228</v>
      </c>
      <c r="F49" t="s">
        <v>196</v>
      </c>
      <c r="G49" s="6">
        <v>1</v>
      </c>
      <c r="H49" s="7" t="s">
        <v>6</v>
      </c>
      <c r="K49">
        <f>VLOOKUP(E49,'script producto'!$A$3:$B$1802,2,FALSE)</f>
        <v>58</v>
      </c>
      <c r="L49">
        <f>VLOOKUP(M49,'script taller'!$G$3:$H$204,2,FALSE)</f>
        <v>2</v>
      </c>
      <c r="M49" s="1" t="str">
        <f t="shared" si="0"/>
        <v>ABT31112</v>
      </c>
      <c r="N49">
        <f>ROUND(VLOOKUP(E49,Productos!$A$4:$D$1804,4,FALSE),0)</f>
        <v>950</v>
      </c>
    </row>
    <row r="50" spans="1:14" x14ac:dyDescent="0.35">
      <c r="A50" t="s">
        <v>51</v>
      </c>
      <c r="B50" s="1" t="s">
        <v>36</v>
      </c>
      <c r="C50" t="s">
        <v>37</v>
      </c>
      <c r="D50" s="1" t="s">
        <v>1607</v>
      </c>
      <c r="E50" t="s">
        <v>1851</v>
      </c>
      <c r="F50" t="s">
        <v>196</v>
      </c>
      <c r="G50" s="6">
        <v>0.5</v>
      </c>
      <c r="H50" s="7" t="s">
        <v>6</v>
      </c>
      <c r="K50">
        <f>VLOOKUP(E50,'script producto'!$A$3:$B$1802,2,FALSE)</f>
        <v>828</v>
      </c>
      <c r="L50">
        <f>VLOOKUP(M50,'script taller'!$G$3:$H$204,2,FALSE)</f>
        <v>2</v>
      </c>
      <c r="M50" s="1" t="str">
        <f t="shared" si="0"/>
        <v>ABT31112</v>
      </c>
      <c r="N50">
        <f>ROUND(VLOOKUP(E50,Productos!$A$4:$D$1804,4,FALSE),0)</f>
        <v>4490</v>
      </c>
    </row>
    <row r="51" spans="1:14" x14ac:dyDescent="0.35">
      <c r="A51" t="s">
        <v>51</v>
      </c>
      <c r="B51" s="1" t="s">
        <v>36</v>
      </c>
      <c r="C51" t="s">
        <v>37</v>
      </c>
      <c r="D51" s="1" t="s">
        <v>1607</v>
      </c>
      <c r="E51" t="s">
        <v>2057</v>
      </c>
      <c r="F51" t="s">
        <v>196</v>
      </c>
      <c r="G51" s="6">
        <v>0.5</v>
      </c>
      <c r="H51" s="7" t="s">
        <v>6</v>
      </c>
      <c r="K51">
        <f>VLOOKUP(E51,'script producto'!$A$3:$B$1802,2,FALSE)</f>
        <v>1334</v>
      </c>
      <c r="L51">
        <f>VLOOKUP(M51,'script taller'!$G$3:$H$204,2,FALSE)</f>
        <v>2</v>
      </c>
      <c r="M51" s="1" t="str">
        <f t="shared" si="0"/>
        <v>ABT31112</v>
      </c>
      <c r="N51">
        <f>ROUND(VLOOKUP(E51,Productos!$A$4:$D$1804,4,FALSE),0)</f>
        <v>5820</v>
      </c>
    </row>
    <row r="52" spans="1:14" x14ac:dyDescent="0.35">
      <c r="A52" t="s">
        <v>51</v>
      </c>
      <c r="B52" s="1" t="s">
        <v>36</v>
      </c>
      <c r="C52" t="s">
        <v>37</v>
      </c>
      <c r="D52" s="1" t="s">
        <v>1607</v>
      </c>
      <c r="E52" t="s">
        <v>1852</v>
      </c>
      <c r="F52" t="s">
        <v>196</v>
      </c>
      <c r="G52" s="6">
        <v>2</v>
      </c>
      <c r="H52" s="7" t="s">
        <v>6</v>
      </c>
      <c r="K52">
        <f>VLOOKUP(E52,'script producto'!$A$3:$B$1802,2,FALSE)</f>
        <v>1751</v>
      </c>
      <c r="L52">
        <f>VLOOKUP(M52,'script taller'!$G$3:$H$204,2,FALSE)</f>
        <v>2</v>
      </c>
      <c r="M52" s="1" t="str">
        <f t="shared" si="0"/>
        <v>ABT31112</v>
      </c>
      <c r="N52">
        <f>ROUND(VLOOKUP(E52,Productos!$A$4:$D$1804,4,FALSE),0)</f>
        <v>2691</v>
      </c>
    </row>
    <row r="53" spans="1:14" x14ac:dyDescent="0.35">
      <c r="A53" t="s">
        <v>51</v>
      </c>
      <c r="B53" s="1" t="s">
        <v>36</v>
      </c>
      <c r="C53" t="s">
        <v>37</v>
      </c>
      <c r="D53" s="1" t="s">
        <v>1607</v>
      </c>
      <c r="E53" t="s">
        <v>1853</v>
      </c>
      <c r="F53" t="s">
        <v>196</v>
      </c>
      <c r="G53" s="6">
        <v>2</v>
      </c>
      <c r="H53" s="7" t="s">
        <v>6</v>
      </c>
      <c r="K53">
        <f>VLOOKUP(E53,'script producto'!$A$3:$B$1802,2,FALSE)</f>
        <v>1752</v>
      </c>
      <c r="L53">
        <f>VLOOKUP(M53,'script taller'!$G$3:$H$204,2,FALSE)</f>
        <v>2</v>
      </c>
      <c r="M53" s="1" t="str">
        <f t="shared" si="0"/>
        <v>ABT31112</v>
      </c>
      <c r="N53">
        <f>ROUND(VLOOKUP(E53,Productos!$A$4:$D$1804,4,FALSE),0)</f>
        <v>2691</v>
      </c>
    </row>
    <row r="54" spans="1:14" x14ac:dyDescent="0.35">
      <c r="A54" t="s">
        <v>51</v>
      </c>
      <c r="B54" s="1" t="s">
        <v>36</v>
      </c>
      <c r="C54" t="s">
        <v>37</v>
      </c>
      <c r="D54" s="1" t="s">
        <v>1608</v>
      </c>
      <c r="E54" t="s">
        <v>1918</v>
      </c>
      <c r="F54" t="s">
        <v>192</v>
      </c>
      <c r="G54" s="6">
        <v>0.1</v>
      </c>
      <c r="H54" s="7" t="s">
        <v>1236</v>
      </c>
      <c r="K54">
        <f>VLOOKUP(E54,'script producto'!$A$3:$B$1802,2,FALSE)</f>
        <v>399</v>
      </c>
      <c r="L54">
        <f>VLOOKUP(M54,'script taller'!$G$3:$H$204,2,FALSE)</f>
        <v>3</v>
      </c>
      <c r="M54" s="1" t="str">
        <f t="shared" si="0"/>
        <v>ABT31113</v>
      </c>
      <c r="N54">
        <f>ROUND(VLOOKUP(E54,Productos!$A$4:$D$1804,4,FALSE),0)</f>
        <v>2000</v>
      </c>
    </row>
    <row r="55" spans="1:14" x14ac:dyDescent="0.35">
      <c r="A55" t="s">
        <v>51</v>
      </c>
      <c r="B55" s="1" t="s">
        <v>36</v>
      </c>
      <c r="C55" t="s">
        <v>37</v>
      </c>
      <c r="D55" s="1" t="s">
        <v>1608</v>
      </c>
      <c r="E55" t="s">
        <v>1212</v>
      </c>
      <c r="F55" t="s">
        <v>192</v>
      </c>
      <c r="G55" s="6">
        <v>0.5</v>
      </c>
      <c r="H55" s="7" t="s">
        <v>1236</v>
      </c>
      <c r="K55">
        <f>VLOOKUP(E55,'script producto'!$A$3:$B$1802,2,FALSE)</f>
        <v>1179</v>
      </c>
      <c r="L55">
        <f>VLOOKUP(M55,'script taller'!$G$3:$H$204,2,FALSE)</f>
        <v>3</v>
      </c>
      <c r="M55" s="1" t="str">
        <f t="shared" si="0"/>
        <v>ABT31113</v>
      </c>
      <c r="N55">
        <f>ROUND(VLOOKUP(E55,Productos!$A$4:$D$1804,4,FALSE),0)</f>
        <v>2800</v>
      </c>
    </row>
    <row r="56" spans="1:14" x14ac:dyDescent="0.35">
      <c r="A56" t="s">
        <v>51</v>
      </c>
      <c r="B56" s="1" t="s">
        <v>36</v>
      </c>
      <c r="C56" t="s">
        <v>37</v>
      </c>
      <c r="D56" s="1" t="s">
        <v>1608</v>
      </c>
      <c r="E56" t="s">
        <v>1850</v>
      </c>
      <c r="F56" t="s">
        <v>192</v>
      </c>
      <c r="G56" s="6">
        <v>1</v>
      </c>
      <c r="H56" s="7" t="s">
        <v>6</v>
      </c>
      <c r="K56">
        <f>VLOOKUP(E56,'script producto'!$A$3:$B$1802,2,FALSE)</f>
        <v>1699</v>
      </c>
      <c r="L56">
        <f>VLOOKUP(M56,'script taller'!$G$3:$H$204,2,FALSE)</f>
        <v>3</v>
      </c>
      <c r="M56" s="1" t="str">
        <f t="shared" si="0"/>
        <v>ABT31113</v>
      </c>
      <c r="N56">
        <f>ROUND(VLOOKUP(E56,Productos!$A$4:$D$1804,4,FALSE),0)</f>
        <v>2690</v>
      </c>
    </row>
    <row r="57" spans="1:14" x14ac:dyDescent="0.35">
      <c r="A57" t="s">
        <v>51</v>
      </c>
      <c r="B57" s="1" t="s">
        <v>36</v>
      </c>
      <c r="C57" t="s">
        <v>37</v>
      </c>
      <c r="D57" s="1" t="s">
        <v>1608</v>
      </c>
      <c r="E57" t="s">
        <v>70</v>
      </c>
      <c r="F57" t="s">
        <v>191</v>
      </c>
      <c r="G57" s="6">
        <v>1</v>
      </c>
      <c r="H57" s="7" t="s">
        <v>1236</v>
      </c>
      <c r="K57">
        <f>VLOOKUP(E57,'script producto'!$A$3:$B$1802,2,FALSE)</f>
        <v>1398</v>
      </c>
      <c r="L57">
        <f>VLOOKUP(M57,'script taller'!$G$3:$H$204,2,FALSE)</f>
        <v>3</v>
      </c>
      <c r="M57" s="1" t="str">
        <f t="shared" si="0"/>
        <v>ABT31113</v>
      </c>
      <c r="N57">
        <f>ROUND(VLOOKUP(E57,Productos!$A$4:$D$1804,4,FALSE),0)</f>
        <v>14</v>
      </c>
    </row>
    <row r="58" spans="1:14" x14ac:dyDescent="0.35">
      <c r="A58" t="s">
        <v>51</v>
      </c>
      <c r="B58" s="1" t="s">
        <v>36</v>
      </c>
      <c r="C58" t="s">
        <v>37</v>
      </c>
      <c r="D58" s="1" t="s">
        <v>1608</v>
      </c>
      <c r="E58" t="s">
        <v>229</v>
      </c>
      <c r="F58" t="s">
        <v>191</v>
      </c>
      <c r="G58" s="6">
        <v>1</v>
      </c>
      <c r="H58" s="7" t="s">
        <v>1236</v>
      </c>
      <c r="K58">
        <f>VLOOKUP(E58,'script producto'!$A$3:$B$1802,2,FALSE)</f>
        <v>1428</v>
      </c>
      <c r="L58">
        <f>VLOOKUP(M58,'script taller'!$G$3:$H$204,2,FALSE)</f>
        <v>3</v>
      </c>
      <c r="M58" s="1" t="str">
        <f t="shared" si="0"/>
        <v>ABT31113</v>
      </c>
      <c r="N58">
        <f>ROUND(VLOOKUP(E58,Productos!$A$4:$D$1804,4,FALSE),0)</f>
        <v>3800</v>
      </c>
    </row>
    <row r="59" spans="1:14" x14ac:dyDescent="0.35">
      <c r="A59" t="s">
        <v>51</v>
      </c>
      <c r="B59" s="1" t="s">
        <v>36</v>
      </c>
      <c r="C59" t="s">
        <v>37</v>
      </c>
      <c r="D59" s="1" t="s">
        <v>1608</v>
      </c>
      <c r="E59" t="s">
        <v>1622</v>
      </c>
      <c r="F59" t="s">
        <v>193</v>
      </c>
      <c r="G59" s="6">
        <v>3</v>
      </c>
      <c r="H59" s="7" t="s">
        <v>1236</v>
      </c>
      <c r="K59">
        <f>VLOOKUP(E59,'script producto'!$A$3:$B$1802,2,FALSE)</f>
        <v>945</v>
      </c>
      <c r="L59">
        <f>VLOOKUP(M59,'script taller'!$G$3:$H$204,2,FALSE)</f>
        <v>3</v>
      </c>
      <c r="M59" s="1" t="str">
        <f t="shared" si="0"/>
        <v>ABT31113</v>
      </c>
      <c r="N59">
        <f>ROUND(VLOOKUP(E59,Productos!$A$4:$D$1804,4,FALSE),0)</f>
        <v>1696</v>
      </c>
    </row>
    <row r="60" spans="1:14" x14ac:dyDescent="0.35">
      <c r="A60" t="s">
        <v>51</v>
      </c>
      <c r="B60" s="1" t="s">
        <v>36</v>
      </c>
      <c r="C60" t="s">
        <v>37</v>
      </c>
      <c r="D60" s="1" t="s">
        <v>1608</v>
      </c>
      <c r="E60" t="s">
        <v>140</v>
      </c>
      <c r="F60" t="s">
        <v>193</v>
      </c>
      <c r="G60" s="6">
        <v>0.15</v>
      </c>
      <c r="H60" s="7" t="s">
        <v>1236</v>
      </c>
      <c r="K60">
        <f>VLOOKUP(E60,'script producto'!$A$3:$B$1802,2,FALSE)</f>
        <v>1060</v>
      </c>
      <c r="L60">
        <f>VLOOKUP(M60,'script taller'!$G$3:$H$204,2,FALSE)</f>
        <v>3</v>
      </c>
      <c r="M60" s="1" t="str">
        <f t="shared" si="0"/>
        <v>ABT31113</v>
      </c>
      <c r="N60">
        <f>ROUND(VLOOKUP(E60,Productos!$A$4:$D$1804,4,FALSE),0)</f>
        <v>33000</v>
      </c>
    </row>
    <row r="61" spans="1:14" x14ac:dyDescent="0.35">
      <c r="A61" t="s">
        <v>51</v>
      </c>
      <c r="B61" s="1" t="s">
        <v>36</v>
      </c>
      <c r="C61" t="s">
        <v>37</v>
      </c>
      <c r="D61" s="1" t="s">
        <v>1608</v>
      </c>
      <c r="E61" t="s">
        <v>225</v>
      </c>
      <c r="F61" t="s">
        <v>1128</v>
      </c>
      <c r="G61" s="6">
        <v>30</v>
      </c>
      <c r="H61" s="7" t="s">
        <v>6</v>
      </c>
      <c r="K61">
        <f>VLOOKUP(E61,'script producto'!$A$3:$B$1802,2,FALSE)</f>
        <v>258</v>
      </c>
      <c r="L61">
        <f>VLOOKUP(M61,'script taller'!$G$3:$H$204,2,FALSE)</f>
        <v>3</v>
      </c>
      <c r="M61" s="1" t="str">
        <f t="shared" si="0"/>
        <v>ABT31113</v>
      </c>
      <c r="N61">
        <f>ROUND(VLOOKUP(E61,Productos!$A$4:$D$1804,4,FALSE),0)</f>
        <v>50</v>
      </c>
    </row>
    <row r="62" spans="1:14" x14ac:dyDescent="0.35">
      <c r="A62" t="s">
        <v>51</v>
      </c>
      <c r="B62" s="1" t="s">
        <v>36</v>
      </c>
      <c r="C62" t="s">
        <v>37</v>
      </c>
      <c r="D62" s="1" t="s">
        <v>1608</v>
      </c>
      <c r="E62" t="s">
        <v>219</v>
      </c>
      <c r="F62" t="s">
        <v>1128</v>
      </c>
      <c r="G62" s="6">
        <v>30</v>
      </c>
      <c r="H62" s="7" t="s">
        <v>6</v>
      </c>
      <c r="K62">
        <f>VLOOKUP(E62,'script producto'!$A$3:$B$1802,2,FALSE)</f>
        <v>1579</v>
      </c>
      <c r="L62">
        <f>VLOOKUP(M62,'script taller'!$G$3:$H$204,2,FALSE)</f>
        <v>3</v>
      </c>
      <c r="M62" s="1" t="str">
        <f t="shared" si="0"/>
        <v>ABT31113</v>
      </c>
      <c r="N62">
        <f>ROUND(VLOOKUP(E62,Productos!$A$4:$D$1804,4,FALSE),0)</f>
        <v>1500</v>
      </c>
    </row>
    <row r="63" spans="1:14" x14ac:dyDescent="0.35">
      <c r="A63" t="s">
        <v>51</v>
      </c>
      <c r="B63" s="1" t="s">
        <v>36</v>
      </c>
      <c r="C63" t="s">
        <v>37</v>
      </c>
      <c r="D63" s="1" t="s">
        <v>1608</v>
      </c>
      <c r="E63" t="s">
        <v>220</v>
      </c>
      <c r="F63" t="s">
        <v>195</v>
      </c>
      <c r="G63" s="6">
        <v>1</v>
      </c>
      <c r="H63" s="7" t="s">
        <v>6</v>
      </c>
      <c r="K63">
        <f>VLOOKUP(E63,'script producto'!$A$3:$B$1802,2,FALSE)</f>
        <v>1008</v>
      </c>
      <c r="L63">
        <f>VLOOKUP(M63,'script taller'!$G$3:$H$204,2,FALSE)</f>
        <v>3</v>
      </c>
      <c r="M63" s="1" t="str">
        <f t="shared" si="0"/>
        <v>ABT31113</v>
      </c>
      <c r="N63">
        <f>ROUND(VLOOKUP(E63,Productos!$A$4:$D$1804,4,FALSE),0)</f>
        <v>10931</v>
      </c>
    </row>
    <row r="64" spans="1:14" x14ac:dyDescent="0.35">
      <c r="A64" t="s">
        <v>51</v>
      </c>
      <c r="B64" s="1" t="s">
        <v>36</v>
      </c>
      <c r="C64" t="s">
        <v>37</v>
      </c>
      <c r="D64" s="1" t="s">
        <v>1608</v>
      </c>
      <c r="E64" t="s">
        <v>155</v>
      </c>
      <c r="F64" t="s">
        <v>196</v>
      </c>
      <c r="G64" s="6">
        <v>3</v>
      </c>
      <c r="H64" s="7" t="s">
        <v>25</v>
      </c>
      <c r="K64">
        <f>VLOOKUP(E64,'script producto'!$A$3:$B$1802,2,FALSE)</f>
        <v>48</v>
      </c>
      <c r="L64">
        <f>VLOOKUP(M64,'script taller'!$G$3:$H$204,2,FALSE)</f>
        <v>3</v>
      </c>
      <c r="M64" s="1" t="str">
        <f t="shared" si="0"/>
        <v>ABT31113</v>
      </c>
      <c r="N64">
        <f>ROUND(VLOOKUP(E64,Productos!$A$4:$D$1804,4,FALSE),0)</f>
        <v>800</v>
      </c>
    </row>
    <row r="65" spans="1:15" x14ac:dyDescent="0.35">
      <c r="A65" t="s">
        <v>51</v>
      </c>
      <c r="B65" s="1" t="s">
        <v>36</v>
      </c>
      <c r="C65" t="s">
        <v>37</v>
      </c>
      <c r="D65" s="1" t="s">
        <v>1608</v>
      </c>
      <c r="E65" t="s">
        <v>228</v>
      </c>
      <c r="F65" t="s">
        <v>196</v>
      </c>
      <c r="G65" s="6">
        <v>1</v>
      </c>
      <c r="H65" s="7" t="s">
        <v>2109</v>
      </c>
      <c r="K65">
        <f>VLOOKUP(E65,'script producto'!$A$3:$B$1802,2,FALSE)</f>
        <v>58</v>
      </c>
      <c r="L65">
        <f>VLOOKUP(M65,'script taller'!$G$3:$H$204,2,FALSE)</f>
        <v>3</v>
      </c>
      <c r="M65" s="1" t="str">
        <f t="shared" si="0"/>
        <v>ABT31113</v>
      </c>
      <c r="N65">
        <f>ROUND(VLOOKUP(E65,Productos!$A$4:$D$1804,4,FALSE),0)</f>
        <v>950</v>
      </c>
    </row>
    <row r="66" spans="1:15" x14ac:dyDescent="0.35">
      <c r="A66" t="s">
        <v>51</v>
      </c>
      <c r="B66" s="1" t="s">
        <v>36</v>
      </c>
      <c r="C66" t="s">
        <v>37</v>
      </c>
      <c r="D66" s="1" t="s">
        <v>1608</v>
      </c>
      <c r="E66" t="s">
        <v>1854</v>
      </c>
      <c r="F66" t="s">
        <v>196</v>
      </c>
      <c r="G66" s="6">
        <v>0.5</v>
      </c>
      <c r="H66" s="7" t="s">
        <v>6</v>
      </c>
      <c r="K66">
        <f>VLOOKUP(E66,'script producto'!$A$3:$B$1802,2,FALSE)</f>
        <v>510</v>
      </c>
      <c r="L66">
        <f>VLOOKUP(M66,'script taller'!$G$3:$H$204,2,FALSE)</f>
        <v>3</v>
      </c>
      <c r="M66" s="1" t="str">
        <f t="shared" si="0"/>
        <v>ABT31113</v>
      </c>
      <c r="N66">
        <f>ROUND(VLOOKUP(E66,Productos!$A$4:$D$1804,4,FALSE),0)</f>
        <v>1800</v>
      </c>
    </row>
    <row r="67" spans="1:15" x14ac:dyDescent="0.35">
      <c r="A67" t="s">
        <v>51</v>
      </c>
      <c r="B67" s="1" t="s">
        <v>36</v>
      </c>
      <c r="C67" t="s">
        <v>37</v>
      </c>
      <c r="D67" s="1" t="s">
        <v>1608</v>
      </c>
      <c r="E67" t="s">
        <v>230</v>
      </c>
      <c r="F67" t="s">
        <v>196</v>
      </c>
      <c r="G67" s="6">
        <v>1.5</v>
      </c>
      <c r="H67" s="7" t="s">
        <v>25</v>
      </c>
      <c r="K67">
        <f>VLOOKUP(E67,'script producto'!$A$3:$B$1802,2,FALSE)</f>
        <v>737</v>
      </c>
      <c r="L67">
        <f>VLOOKUP(M67,'script taller'!$G$3:$H$204,2,FALSE)</f>
        <v>3</v>
      </c>
      <c r="M67" s="1" t="str">
        <f t="shared" ref="M67:M130" si="1">B67&amp;D67</f>
        <v>ABT31113</v>
      </c>
      <c r="N67">
        <f>ROUND(VLOOKUP(E67,Productos!$A$4:$D$1804,4,FALSE),0)</f>
        <v>12548</v>
      </c>
    </row>
    <row r="68" spans="1:15" x14ac:dyDescent="0.35">
      <c r="A68" t="s">
        <v>51</v>
      </c>
      <c r="B68" s="1" t="s">
        <v>36</v>
      </c>
      <c r="C68" t="s">
        <v>37</v>
      </c>
      <c r="D68" s="1" t="s">
        <v>1608</v>
      </c>
      <c r="E68" t="s">
        <v>1851</v>
      </c>
      <c r="F68" t="s">
        <v>196</v>
      </c>
      <c r="G68" s="6">
        <v>0.5</v>
      </c>
      <c r="H68" s="7" t="s">
        <v>6</v>
      </c>
      <c r="K68">
        <f>VLOOKUP(E68,'script producto'!$A$3:$B$1802,2,FALSE)</f>
        <v>828</v>
      </c>
      <c r="L68">
        <f>VLOOKUP(M68,'script taller'!$G$3:$H$204,2,FALSE)</f>
        <v>3</v>
      </c>
      <c r="M68" s="1" t="str">
        <f t="shared" si="1"/>
        <v>ABT31113</v>
      </c>
      <c r="N68">
        <f>ROUND(VLOOKUP(E68,Productos!$A$4:$D$1804,4,FALSE),0)</f>
        <v>4490</v>
      </c>
    </row>
    <row r="69" spans="1:15" x14ac:dyDescent="0.35">
      <c r="A69" t="s">
        <v>51</v>
      </c>
      <c r="B69" s="1" t="s">
        <v>36</v>
      </c>
      <c r="C69" t="s">
        <v>37</v>
      </c>
      <c r="D69" s="1" t="s">
        <v>1608</v>
      </c>
      <c r="E69" t="s">
        <v>1855</v>
      </c>
      <c r="F69" t="s">
        <v>196</v>
      </c>
      <c r="G69" s="6">
        <v>0.5</v>
      </c>
      <c r="H69" s="7" t="s">
        <v>6</v>
      </c>
      <c r="K69">
        <f>VLOOKUP(E69,'script producto'!$A$3:$B$1802,2,FALSE)</f>
        <v>1628</v>
      </c>
      <c r="L69">
        <f>VLOOKUP(M69,'script taller'!$G$3:$H$204,2,FALSE)</f>
        <v>3</v>
      </c>
      <c r="M69" s="1" t="str">
        <f t="shared" si="1"/>
        <v>ABT31113</v>
      </c>
      <c r="N69">
        <f>ROUND(VLOOKUP(E69,Productos!$A$4:$D$1804,4,FALSE),0)</f>
        <v>14000</v>
      </c>
    </row>
    <row r="70" spans="1:15" x14ac:dyDescent="0.35">
      <c r="A70" t="s">
        <v>51</v>
      </c>
      <c r="B70" s="1" t="s">
        <v>36</v>
      </c>
      <c r="C70" t="s">
        <v>37</v>
      </c>
      <c r="D70" s="1" t="s">
        <v>1608</v>
      </c>
      <c r="E70" t="s">
        <v>1856</v>
      </c>
      <c r="F70" t="s">
        <v>196</v>
      </c>
      <c r="G70" s="6">
        <v>2</v>
      </c>
      <c r="H70" s="7" t="s">
        <v>6</v>
      </c>
      <c r="K70">
        <f>VLOOKUP(E70,'script producto'!$A$3:$B$1802,2,FALSE)</f>
        <v>1736</v>
      </c>
      <c r="L70">
        <f>VLOOKUP(M70,'script taller'!$G$3:$H$204,2,FALSE)</f>
        <v>3</v>
      </c>
      <c r="M70" s="1" t="str">
        <f t="shared" si="1"/>
        <v>ABT31113</v>
      </c>
      <c r="N70">
        <f>ROUND(VLOOKUP(E70,Productos!$A$4:$D$1804,4,FALSE),0)</f>
        <v>2691</v>
      </c>
    </row>
    <row r="71" spans="1:15" x14ac:dyDescent="0.35">
      <c r="A71" t="s">
        <v>51</v>
      </c>
      <c r="B71" s="1" t="s">
        <v>36</v>
      </c>
      <c r="C71" t="s">
        <v>37</v>
      </c>
      <c r="D71" s="1" t="s">
        <v>1608</v>
      </c>
      <c r="E71" t="s">
        <v>1857</v>
      </c>
      <c r="F71" t="s">
        <v>196</v>
      </c>
      <c r="G71" s="6">
        <v>2</v>
      </c>
      <c r="H71" s="7" t="s">
        <v>6</v>
      </c>
      <c r="K71">
        <f>VLOOKUP(E71,'script producto'!$A$3:$B$1802,2,FALSE)</f>
        <v>1753</v>
      </c>
      <c r="L71">
        <f>VLOOKUP(M71,'script taller'!$G$3:$H$204,2,FALSE)</f>
        <v>3</v>
      </c>
      <c r="M71" s="1" t="str">
        <f t="shared" si="1"/>
        <v>ABT31113</v>
      </c>
      <c r="N71">
        <f>ROUND(VLOOKUP(E71,Productos!$A$4:$D$1804,4,FALSE),0)</f>
        <v>2691</v>
      </c>
    </row>
    <row r="72" spans="1:15" x14ac:dyDescent="0.35">
      <c r="A72" t="s">
        <v>51</v>
      </c>
      <c r="B72" s="1" t="s">
        <v>36</v>
      </c>
      <c r="C72" t="s">
        <v>37</v>
      </c>
      <c r="D72" s="1" t="s">
        <v>1609</v>
      </c>
      <c r="E72" t="s">
        <v>24</v>
      </c>
      <c r="F72" t="s">
        <v>192</v>
      </c>
      <c r="G72" s="6">
        <v>0.05</v>
      </c>
      <c r="H72" s="7" t="s">
        <v>1236</v>
      </c>
      <c r="K72">
        <f>VLOOKUP(E72,'script producto'!$A$3:$B$1802,2,FALSE)</f>
        <v>107</v>
      </c>
      <c r="L72">
        <f>VLOOKUP(M72,'script taller'!$G$3:$H$204,2,FALSE)</f>
        <v>4</v>
      </c>
      <c r="M72" s="1" t="str">
        <f t="shared" si="1"/>
        <v>ABT31114</v>
      </c>
      <c r="N72">
        <f>ROUND(VLOOKUP(E72,Productos!$A$4:$D$1804,4,FALSE),0)</f>
        <v>2300</v>
      </c>
    </row>
    <row r="73" spans="1:15" x14ac:dyDescent="0.35">
      <c r="A73" t="s">
        <v>51</v>
      </c>
      <c r="B73" s="1" t="s">
        <v>36</v>
      </c>
      <c r="C73" t="s">
        <v>37</v>
      </c>
      <c r="D73" s="1" t="s">
        <v>1609</v>
      </c>
      <c r="E73" t="s">
        <v>231</v>
      </c>
      <c r="F73" t="s">
        <v>192</v>
      </c>
      <c r="G73" s="6">
        <v>30</v>
      </c>
      <c r="H73" s="7" t="s">
        <v>6</v>
      </c>
      <c r="K73">
        <f>VLOOKUP(E73,'script producto'!$A$3:$B$1802,2,FALSE)</f>
        <v>257</v>
      </c>
      <c r="L73">
        <f>VLOOKUP(M73,'script taller'!$G$3:$H$204,2,FALSE)</f>
        <v>4</v>
      </c>
      <c r="M73" s="1" t="str">
        <f t="shared" si="1"/>
        <v>ABT31114</v>
      </c>
      <c r="N73">
        <f>ROUND(VLOOKUP(E73,Productos!$A$4:$D$1804,4,FALSE),0)</f>
        <v>50</v>
      </c>
    </row>
    <row r="74" spans="1:15" x14ac:dyDescent="0.35">
      <c r="A74" t="s">
        <v>51</v>
      </c>
      <c r="B74" s="1" t="s">
        <v>36</v>
      </c>
      <c r="C74" t="s">
        <v>37</v>
      </c>
      <c r="D74" s="1" t="s">
        <v>1609</v>
      </c>
      <c r="E74" t="s">
        <v>1918</v>
      </c>
      <c r="F74" t="s">
        <v>192</v>
      </c>
      <c r="G74" s="6">
        <v>0.15</v>
      </c>
      <c r="H74" s="7" t="s">
        <v>1236</v>
      </c>
      <c r="K74">
        <f>VLOOKUP(E74,'script producto'!$A$3:$B$1802,2,FALSE)</f>
        <v>399</v>
      </c>
      <c r="L74">
        <f>VLOOKUP(M74,'script taller'!$G$3:$H$204,2,FALSE)</f>
        <v>4</v>
      </c>
      <c r="M74" s="1" t="str">
        <f t="shared" si="1"/>
        <v>ABT31114</v>
      </c>
      <c r="N74">
        <f>ROUND(VLOOKUP(E74,Productos!$A$4:$D$1804,4,FALSE),0)</f>
        <v>2000</v>
      </c>
      <c r="O74" t="s">
        <v>40</v>
      </c>
    </row>
    <row r="75" spans="1:15" x14ac:dyDescent="0.35">
      <c r="A75" t="s">
        <v>51</v>
      </c>
      <c r="B75" s="1" t="s">
        <v>36</v>
      </c>
      <c r="C75" t="s">
        <v>37</v>
      </c>
      <c r="D75" s="1" t="s">
        <v>1609</v>
      </c>
      <c r="E75" t="s">
        <v>1212</v>
      </c>
      <c r="F75" t="s">
        <v>192</v>
      </c>
      <c r="G75" s="6">
        <v>0.5</v>
      </c>
      <c r="H75" s="7" t="s">
        <v>1236</v>
      </c>
      <c r="K75">
        <f>VLOOKUP(E75,'script producto'!$A$3:$B$1802,2,FALSE)</f>
        <v>1179</v>
      </c>
      <c r="L75">
        <f>VLOOKUP(M75,'script taller'!$G$3:$H$204,2,FALSE)</f>
        <v>4</v>
      </c>
      <c r="M75" s="1" t="str">
        <f t="shared" si="1"/>
        <v>ABT31114</v>
      </c>
      <c r="N75">
        <f>ROUND(VLOOKUP(E75,Productos!$A$4:$D$1804,4,FALSE),0)</f>
        <v>2800</v>
      </c>
    </row>
    <row r="76" spans="1:15" x14ac:dyDescent="0.35">
      <c r="A76" t="s">
        <v>51</v>
      </c>
      <c r="B76" s="1" t="s">
        <v>36</v>
      </c>
      <c r="C76" t="s">
        <v>37</v>
      </c>
      <c r="D76" s="1" t="s">
        <v>1609</v>
      </c>
      <c r="E76" t="s">
        <v>1850</v>
      </c>
      <c r="F76" t="s">
        <v>192</v>
      </c>
      <c r="G76" s="6">
        <v>1</v>
      </c>
      <c r="H76" s="7" t="s">
        <v>6</v>
      </c>
      <c r="K76">
        <f>VLOOKUP(E76,'script producto'!$A$3:$B$1802,2,FALSE)</f>
        <v>1699</v>
      </c>
      <c r="L76">
        <f>VLOOKUP(M76,'script taller'!$G$3:$H$204,2,FALSE)</f>
        <v>4</v>
      </c>
      <c r="M76" s="1" t="str">
        <f t="shared" si="1"/>
        <v>ABT31114</v>
      </c>
      <c r="N76">
        <f>ROUND(VLOOKUP(E76,Productos!$A$4:$D$1804,4,FALSE),0)</f>
        <v>2690</v>
      </c>
    </row>
    <row r="77" spans="1:15" x14ac:dyDescent="0.35">
      <c r="A77" t="s">
        <v>51</v>
      </c>
      <c r="B77" s="1" t="s">
        <v>36</v>
      </c>
      <c r="C77" t="s">
        <v>37</v>
      </c>
      <c r="D77" s="1" t="s">
        <v>1609</v>
      </c>
      <c r="E77" t="s">
        <v>227</v>
      </c>
      <c r="F77" t="s">
        <v>191</v>
      </c>
      <c r="G77" s="6">
        <v>1</v>
      </c>
      <c r="H77" s="7" t="s">
        <v>1236</v>
      </c>
      <c r="K77">
        <f>VLOOKUP(E77,'script producto'!$A$3:$B$1802,2,FALSE)</f>
        <v>1416</v>
      </c>
      <c r="L77">
        <f>VLOOKUP(M77,'script taller'!$G$3:$H$204,2,FALSE)</f>
        <v>4</v>
      </c>
      <c r="M77" s="1" t="str">
        <f t="shared" si="1"/>
        <v>ABT31114</v>
      </c>
      <c r="N77">
        <f>ROUND(VLOOKUP(E77,Productos!$A$4:$D$1804,4,FALSE),0)</f>
        <v>2600</v>
      </c>
    </row>
    <row r="78" spans="1:15" x14ac:dyDescent="0.35">
      <c r="A78" t="s">
        <v>51</v>
      </c>
      <c r="B78" s="1" t="s">
        <v>36</v>
      </c>
      <c r="C78" t="s">
        <v>37</v>
      </c>
      <c r="D78" s="1" t="s">
        <v>1609</v>
      </c>
      <c r="E78" t="s">
        <v>229</v>
      </c>
      <c r="F78" t="s">
        <v>191</v>
      </c>
      <c r="G78" s="6">
        <v>1</v>
      </c>
      <c r="H78" s="7" t="s">
        <v>1236</v>
      </c>
      <c r="K78">
        <f>VLOOKUP(E78,'script producto'!$A$3:$B$1802,2,FALSE)</f>
        <v>1428</v>
      </c>
      <c r="L78">
        <f>VLOOKUP(M78,'script taller'!$G$3:$H$204,2,FALSE)</f>
        <v>4</v>
      </c>
      <c r="M78" s="1" t="str">
        <f t="shared" si="1"/>
        <v>ABT31114</v>
      </c>
      <c r="N78">
        <f>ROUND(VLOOKUP(E78,Productos!$A$4:$D$1804,4,FALSE),0)</f>
        <v>3800</v>
      </c>
    </row>
    <row r="79" spans="1:15" x14ac:dyDescent="0.35">
      <c r="A79" t="s">
        <v>51</v>
      </c>
      <c r="B79" s="1" t="s">
        <v>36</v>
      </c>
      <c r="C79" t="s">
        <v>37</v>
      </c>
      <c r="D79" s="1" t="s">
        <v>1609</v>
      </c>
      <c r="E79" t="s">
        <v>1622</v>
      </c>
      <c r="F79" t="s">
        <v>193</v>
      </c>
      <c r="G79" s="6">
        <v>3</v>
      </c>
      <c r="H79" s="7" t="s">
        <v>1236</v>
      </c>
      <c r="K79">
        <f>VLOOKUP(E79,'script producto'!$A$3:$B$1802,2,FALSE)</f>
        <v>945</v>
      </c>
      <c r="L79">
        <f>VLOOKUP(M79,'script taller'!$G$3:$H$204,2,FALSE)</f>
        <v>4</v>
      </c>
      <c r="M79" s="1" t="str">
        <f t="shared" si="1"/>
        <v>ABT31114</v>
      </c>
      <c r="N79">
        <f>ROUND(VLOOKUP(E79,Productos!$A$4:$D$1804,4,FALSE),0)</f>
        <v>1696</v>
      </c>
    </row>
    <row r="80" spans="1:15" x14ac:dyDescent="0.35">
      <c r="A80" t="s">
        <v>51</v>
      </c>
      <c r="B80" s="1" t="s">
        <v>36</v>
      </c>
      <c r="C80" t="s">
        <v>37</v>
      </c>
      <c r="D80" s="1" t="s">
        <v>1609</v>
      </c>
      <c r="E80" t="s">
        <v>15</v>
      </c>
      <c r="F80" t="s">
        <v>193</v>
      </c>
      <c r="G80" s="6">
        <v>2</v>
      </c>
      <c r="H80" s="7" t="s">
        <v>1236</v>
      </c>
      <c r="K80">
        <f>VLOOKUP(E80,'script producto'!$A$3:$B$1802,2,FALSE)</f>
        <v>1140</v>
      </c>
      <c r="L80">
        <f>VLOOKUP(M80,'script taller'!$G$3:$H$204,2,FALSE)</f>
        <v>4</v>
      </c>
      <c r="M80" s="1" t="str">
        <f t="shared" si="1"/>
        <v>ABT31114</v>
      </c>
      <c r="N80">
        <f>ROUND(VLOOKUP(E80,Productos!$A$4:$D$1804,4,FALSE),0)</f>
        <v>1878</v>
      </c>
    </row>
    <row r="81" spans="1:14" x14ac:dyDescent="0.35">
      <c r="A81" t="s">
        <v>51</v>
      </c>
      <c r="B81" s="1" t="s">
        <v>36</v>
      </c>
      <c r="C81" t="s">
        <v>37</v>
      </c>
      <c r="D81" s="1" t="s">
        <v>1609</v>
      </c>
      <c r="E81" t="s">
        <v>219</v>
      </c>
      <c r="F81" t="s">
        <v>1128</v>
      </c>
      <c r="G81" s="6">
        <v>30</v>
      </c>
      <c r="H81" s="7" t="s">
        <v>6</v>
      </c>
      <c r="K81">
        <f>VLOOKUP(E81,'script producto'!$A$3:$B$1802,2,FALSE)</f>
        <v>1579</v>
      </c>
      <c r="L81">
        <f>VLOOKUP(M81,'script taller'!$G$3:$H$204,2,FALSE)</f>
        <v>4</v>
      </c>
      <c r="M81" s="1" t="str">
        <f t="shared" si="1"/>
        <v>ABT31114</v>
      </c>
      <c r="N81">
        <f>ROUND(VLOOKUP(E81,Productos!$A$4:$D$1804,4,FALSE),0)</f>
        <v>1500</v>
      </c>
    </row>
    <row r="82" spans="1:14" x14ac:dyDescent="0.35">
      <c r="A82" t="s">
        <v>51</v>
      </c>
      <c r="B82" s="1" t="s">
        <v>36</v>
      </c>
      <c r="C82" t="s">
        <v>37</v>
      </c>
      <c r="D82" s="1" t="s">
        <v>1609</v>
      </c>
      <c r="E82" t="s">
        <v>220</v>
      </c>
      <c r="F82" t="s">
        <v>195</v>
      </c>
      <c r="G82" s="6">
        <v>1</v>
      </c>
      <c r="H82" s="7" t="s">
        <v>6</v>
      </c>
      <c r="K82">
        <f>VLOOKUP(E82,'script producto'!$A$3:$B$1802,2,FALSE)</f>
        <v>1008</v>
      </c>
      <c r="L82">
        <f>VLOOKUP(M82,'script taller'!$G$3:$H$204,2,FALSE)</f>
        <v>4</v>
      </c>
      <c r="M82" s="1" t="str">
        <f t="shared" si="1"/>
        <v>ABT31114</v>
      </c>
      <c r="N82">
        <f>ROUND(VLOOKUP(E82,Productos!$A$4:$D$1804,4,FALSE),0)</f>
        <v>10931</v>
      </c>
    </row>
    <row r="83" spans="1:14" x14ac:dyDescent="0.35">
      <c r="A83" t="s">
        <v>51</v>
      </c>
      <c r="B83" s="1" t="s">
        <v>36</v>
      </c>
      <c r="C83" t="s">
        <v>37</v>
      </c>
      <c r="D83" s="1" t="s">
        <v>1609</v>
      </c>
      <c r="E83" t="s">
        <v>1256</v>
      </c>
      <c r="F83" t="s">
        <v>196</v>
      </c>
      <c r="G83" s="6">
        <v>0.3</v>
      </c>
      <c r="H83" s="7" t="s">
        <v>6</v>
      </c>
      <c r="K83">
        <f>VLOOKUP(E83,'script producto'!$A$3:$B$1802,2,FALSE)</f>
        <v>141</v>
      </c>
      <c r="L83">
        <f>VLOOKUP(M83,'script taller'!$G$3:$H$204,2,FALSE)</f>
        <v>4</v>
      </c>
      <c r="M83" s="1" t="str">
        <f t="shared" si="1"/>
        <v>ABT31114</v>
      </c>
      <c r="N83">
        <f>ROUND(VLOOKUP(E83,Productos!$A$4:$D$1804,4,FALSE),0)</f>
        <v>11990</v>
      </c>
    </row>
    <row r="84" spans="1:14" x14ac:dyDescent="0.35">
      <c r="A84" t="s">
        <v>51</v>
      </c>
      <c r="B84" s="1" t="s">
        <v>36</v>
      </c>
      <c r="C84" t="s">
        <v>37</v>
      </c>
      <c r="D84" s="1" t="s">
        <v>1609</v>
      </c>
      <c r="E84" t="s">
        <v>130</v>
      </c>
      <c r="F84" t="s">
        <v>196</v>
      </c>
      <c r="G84" s="6">
        <v>0.5</v>
      </c>
      <c r="H84" s="7" t="s">
        <v>25</v>
      </c>
      <c r="K84">
        <f>VLOOKUP(E84,'script producto'!$A$3:$B$1802,2,FALSE)</f>
        <v>827</v>
      </c>
      <c r="L84">
        <f>VLOOKUP(M84,'script taller'!$G$3:$H$204,2,FALSE)</f>
        <v>4</v>
      </c>
      <c r="M84" s="1" t="str">
        <f t="shared" si="1"/>
        <v>ABT31114</v>
      </c>
      <c r="N84">
        <f>ROUND(VLOOKUP(E84,Productos!$A$4:$D$1804,4,FALSE),0)</f>
        <v>47720</v>
      </c>
    </row>
    <row r="85" spans="1:14" x14ac:dyDescent="0.35">
      <c r="A85" t="s">
        <v>51</v>
      </c>
      <c r="B85" s="1" t="s">
        <v>36</v>
      </c>
      <c r="C85" t="s">
        <v>37</v>
      </c>
      <c r="D85" s="1" t="s">
        <v>1609</v>
      </c>
      <c r="E85" t="s">
        <v>181</v>
      </c>
      <c r="F85" t="s">
        <v>196</v>
      </c>
      <c r="G85" s="6">
        <v>1</v>
      </c>
      <c r="H85" s="7" t="s">
        <v>25</v>
      </c>
      <c r="K85">
        <f>VLOOKUP(E85,'script producto'!$A$3:$B$1802,2,FALSE)</f>
        <v>852</v>
      </c>
      <c r="L85">
        <f>VLOOKUP(M85,'script taller'!$G$3:$H$204,2,FALSE)</f>
        <v>4</v>
      </c>
      <c r="M85" s="1" t="str">
        <f t="shared" si="1"/>
        <v>ABT31114</v>
      </c>
      <c r="N85">
        <f>ROUND(VLOOKUP(E85,Productos!$A$4:$D$1804,4,FALSE),0)</f>
        <v>4000</v>
      </c>
    </row>
    <row r="86" spans="1:14" x14ac:dyDescent="0.35">
      <c r="A86" t="s">
        <v>51</v>
      </c>
      <c r="B86" s="1" t="s">
        <v>36</v>
      </c>
      <c r="C86" t="s">
        <v>37</v>
      </c>
      <c r="D86" s="1" t="s">
        <v>1609</v>
      </c>
      <c r="E86" t="s">
        <v>1858</v>
      </c>
      <c r="F86" t="s">
        <v>196</v>
      </c>
      <c r="G86" s="6">
        <v>0.5</v>
      </c>
      <c r="H86" s="7" t="s">
        <v>6</v>
      </c>
      <c r="K86">
        <f>VLOOKUP(E86,'script producto'!$A$3:$B$1802,2,FALSE)</f>
        <v>1328</v>
      </c>
      <c r="L86">
        <f>VLOOKUP(M86,'script taller'!$G$3:$H$204,2,FALSE)</f>
        <v>4</v>
      </c>
      <c r="M86" s="1" t="str">
        <f t="shared" si="1"/>
        <v>ABT31114</v>
      </c>
      <c r="N86">
        <f>ROUND(VLOOKUP(E86,Productos!$A$4:$D$1804,4,FALSE),0)</f>
        <v>13800</v>
      </c>
    </row>
    <row r="87" spans="1:14" x14ac:dyDescent="0.35">
      <c r="A87" t="s">
        <v>51</v>
      </c>
      <c r="B87" s="1" t="s">
        <v>36</v>
      </c>
      <c r="C87" t="s">
        <v>37</v>
      </c>
      <c r="D87" s="1" t="s">
        <v>1609</v>
      </c>
      <c r="E87" t="s">
        <v>1859</v>
      </c>
      <c r="F87" t="s">
        <v>196</v>
      </c>
      <c r="G87" s="6">
        <v>2</v>
      </c>
      <c r="H87" s="7" t="s">
        <v>6</v>
      </c>
      <c r="K87">
        <f>VLOOKUP(E87,'script producto'!$A$3:$B$1802,2,FALSE)</f>
        <v>1726</v>
      </c>
      <c r="L87">
        <f>VLOOKUP(M87,'script taller'!$G$3:$H$204,2,FALSE)</f>
        <v>4</v>
      </c>
      <c r="M87" s="1" t="str">
        <f t="shared" si="1"/>
        <v>ABT31114</v>
      </c>
      <c r="N87">
        <f>ROUND(VLOOKUP(E87,Productos!$A$4:$D$1804,4,FALSE),0)</f>
        <v>2691</v>
      </c>
    </row>
    <row r="88" spans="1:14" x14ac:dyDescent="0.35">
      <c r="A88" t="s">
        <v>51</v>
      </c>
      <c r="B88" s="1" t="s">
        <v>36</v>
      </c>
      <c r="C88" t="s">
        <v>37</v>
      </c>
      <c r="D88" s="1" t="s">
        <v>1609</v>
      </c>
      <c r="E88" t="s">
        <v>1860</v>
      </c>
      <c r="F88" t="s">
        <v>196</v>
      </c>
      <c r="G88" s="6">
        <v>2</v>
      </c>
      <c r="H88" s="7" t="s">
        <v>6</v>
      </c>
      <c r="K88">
        <f>VLOOKUP(E88,'script producto'!$A$3:$B$1802,2,FALSE)</f>
        <v>1735</v>
      </c>
      <c r="L88">
        <f>VLOOKUP(M88,'script taller'!$G$3:$H$204,2,FALSE)</f>
        <v>4</v>
      </c>
      <c r="M88" s="1" t="str">
        <f t="shared" si="1"/>
        <v>ABT31114</v>
      </c>
      <c r="N88">
        <f>ROUND(VLOOKUP(E88,Productos!$A$4:$D$1804,4,FALSE),0)</f>
        <v>2691</v>
      </c>
    </row>
    <row r="89" spans="1:14" x14ac:dyDescent="0.35">
      <c r="A89" t="s">
        <v>51</v>
      </c>
      <c r="B89" s="1" t="s">
        <v>36</v>
      </c>
      <c r="C89" t="s">
        <v>37</v>
      </c>
      <c r="D89" s="1" t="s">
        <v>1610</v>
      </c>
      <c r="E89" t="s">
        <v>213</v>
      </c>
      <c r="F89" t="s">
        <v>192</v>
      </c>
      <c r="G89" s="6">
        <v>100</v>
      </c>
      <c r="H89" s="7" t="s">
        <v>6</v>
      </c>
      <c r="K89">
        <f>VLOOKUP(E89,'script producto'!$A$3:$B$1802,2,FALSE)</f>
        <v>194</v>
      </c>
      <c r="L89">
        <f>VLOOKUP(M89,'script taller'!$G$3:$H$204,2,FALSE)</f>
        <v>5</v>
      </c>
      <c r="M89" s="1" t="str">
        <f t="shared" si="1"/>
        <v>ABT31115</v>
      </c>
      <c r="N89">
        <f>ROUND(VLOOKUP(E89,Productos!$A$4:$D$1804,4,FALSE),0)</f>
        <v>1500</v>
      </c>
    </row>
    <row r="90" spans="1:14" x14ac:dyDescent="0.35">
      <c r="A90" t="s">
        <v>51</v>
      </c>
      <c r="B90" s="1" t="s">
        <v>36</v>
      </c>
      <c r="C90" t="s">
        <v>37</v>
      </c>
      <c r="D90" s="1" t="s">
        <v>1610</v>
      </c>
      <c r="E90" t="s">
        <v>214</v>
      </c>
      <c r="F90" t="s">
        <v>192</v>
      </c>
      <c r="G90" s="6">
        <v>100</v>
      </c>
      <c r="H90" s="7" t="s">
        <v>6</v>
      </c>
      <c r="K90">
        <f>VLOOKUP(E90,'script producto'!$A$3:$B$1802,2,FALSE)</f>
        <v>195</v>
      </c>
      <c r="L90">
        <f>VLOOKUP(M90,'script taller'!$G$3:$H$204,2,FALSE)</f>
        <v>5</v>
      </c>
      <c r="M90" s="1" t="str">
        <f t="shared" si="1"/>
        <v>ABT31115</v>
      </c>
      <c r="N90">
        <f>ROUND(VLOOKUP(E90,Productos!$A$4:$D$1804,4,FALSE),0)</f>
        <v>1500</v>
      </c>
    </row>
    <row r="91" spans="1:14" x14ac:dyDescent="0.35">
      <c r="A91" t="s">
        <v>51</v>
      </c>
      <c r="B91" s="1" t="s">
        <v>36</v>
      </c>
      <c r="C91" t="s">
        <v>37</v>
      </c>
      <c r="D91" s="1" t="s">
        <v>1610</v>
      </c>
      <c r="E91" t="s">
        <v>216</v>
      </c>
      <c r="F91" t="s">
        <v>192</v>
      </c>
      <c r="G91" s="6">
        <v>3</v>
      </c>
      <c r="H91" s="7" t="s">
        <v>1236</v>
      </c>
      <c r="K91">
        <f>VLOOKUP(E91,'script producto'!$A$3:$B$1802,2,FALSE)</f>
        <v>303</v>
      </c>
      <c r="L91">
        <f>VLOOKUP(M91,'script taller'!$G$3:$H$204,2,FALSE)</f>
        <v>5</v>
      </c>
      <c r="M91" s="1" t="str">
        <f t="shared" si="1"/>
        <v>ABT31115</v>
      </c>
      <c r="N91">
        <f>ROUND(VLOOKUP(E91,Productos!$A$4:$D$1804,4,FALSE),0)</f>
        <v>13996</v>
      </c>
    </row>
    <row r="92" spans="1:14" x14ac:dyDescent="0.35">
      <c r="A92" t="s">
        <v>51</v>
      </c>
      <c r="B92" s="1" t="s">
        <v>36</v>
      </c>
      <c r="C92" t="s">
        <v>37</v>
      </c>
      <c r="D92" s="1" t="s">
        <v>1610</v>
      </c>
      <c r="E92" t="s">
        <v>215</v>
      </c>
      <c r="F92" t="s">
        <v>192</v>
      </c>
      <c r="G92" s="6">
        <v>100</v>
      </c>
      <c r="H92" s="7" t="s">
        <v>6</v>
      </c>
      <c r="K92">
        <f>VLOOKUP(E92,'script producto'!$A$3:$B$1802,2,FALSE)</f>
        <v>307</v>
      </c>
      <c r="L92">
        <f>VLOOKUP(M92,'script taller'!$G$3:$H$204,2,FALSE)</f>
        <v>5</v>
      </c>
      <c r="M92" s="1" t="str">
        <f t="shared" si="1"/>
        <v>ABT31115</v>
      </c>
      <c r="N92">
        <f>ROUND(VLOOKUP(E92,Productos!$A$4:$D$1804,4,FALSE),0)</f>
        <v>3000</v>
      </c>
    </row>
    <row r="93" spans="1:14" x14ac:dyDescent="0.35">
      <c r="A93" t="s">
        <v>51</v>
      </c>
      <c r="B93" s="1" t="s">
        <v>36</v>
      </c>
      <c r="C93" t="s">
        <v>37</v>
      </c>
      <c r="D93" s="1" t="s">
        <v>1610</v>
      </c>
      <c r="E93" t="s">
        <v>217</v>
      </c>
      <c r="F93" t="s">
        <v>192</v>
      </c>
      <c r="G93" s="6">
        <v>100</v>
      </c>
      <c r="H93" s="7" t="s">
        <v>6</v>
      </c>
      <c r="K93">
        <f>VLOOKUP(E93,'script producto'!$A$3:$B$1802,2,FALSE)</f>
        <v>616</v>
      </c>
      <c r="L93">
        <f>VLOOKUP(M93,'script taller'!$G$3:$H$204,2,FALSE)</f>
        <v>5</v>
      </c>
      <c r="M93" s="1" t="str">
        <f t="shared" si="1"/>
        <v>ABT31115</v>
      </c>
      <c r="N93">
        <f>ROUND(VLOOKUP(E93,Productos!$A$4:$D$1804,4,FALSE),0)</f>
        <v>3500</v>
      </c>
    </row>
    <row r="94" spans="1:14" x14ac:dyDescent="0.35">
      <c r="A94" t="s">
        <v>51</v>
      </c>
      <c r="B94" s="1" t="s">
        <v>36</v>
      </c>
      <c r="C94" t="s">
        <v>37</v>
      </c>
      <c r="D94" s="1" t="s">
        <v>1610</v>
      </c>
      <c r="E94" t="s">
        <v>239</v>
      </c>
      <c r="F94" t="s">
        <v>192</v>
      </c>
      <c r="G94" s="6">
        <v>0.5</v>
      </c>
      <c r="H94" s="7" t="s">
        <v>1236</v>
      </c>
      <c r="K94">
        <f>VLOOKUP(E94,'script producto'!$A$3:$B$1802,2,FALSE)</f>
        <v>1075</v>
      </c>
      <c r="L94">
        <f>VLOOKUP(M94,'script taller'!$G$3:$H$204,2,FALSE)</f>
        <v>5</v>
      </c>
      <c r="M94" s="1" t="str">
        <f t="shared" si="1"/>
        <v>ABT31115</v>
      </c>
      <c r="N94">
        <f>ROUND(VLOOKUP(E94,Productos!$A$4:$D$1804,4,FALSE),0)</f>
        <v>1600</v>
      </c>
    </row>
    <row r="95" spans="1:14" x14ac:dyDescent="0.35">
      <c r="A95" t="s">
        <v>51</v>
      </c>
      <c r="B95" s="1" t="s">
        <v>36</v>
      </c>
      <c r="C95" t="s">
        <v>37</v>
      </c>
      <c r="D95" s="1" t="s">
        <v>1610</v>
      </c>
      <c r="E95" t="s">
        <v>238</v>
      </c>
      <c r="F95" t="s">
        <v>192</v>
      </c>
      <c r="G95" s="6">
        <v>0.5</v>
      </c>
      <c r="H95" s="7" t="s">
        <v>1236</v>
      </c>
      <c r="K95">
        <f>VLOOKUP(E95,'script producto'!$A$3:$B$1802,2,FALSE)</f>
        <v>1077</v>
      </c>
      <c r="L95">
        <f>VLOOKUP(M95,'script taller'!$G$3:$H$204,2,FALSE)</f>
        <v>5</v>
      </c>
      <c r="M95" s="1" t="str">
        <f t="shared" si="1"/>
        <v>ABT31115</v>
      </c>
      <c r="N95">
        <f>ROUND(VLOOKUP(E95,Productos!$A$4:$D$1804,4,FALSE),0)</f>
        <v>1600</v>
      </c>
    </row>
    <row r="96" spans="1:14" x14ac:dyDescent="0.35">
      <c r="A96" t="s">
        <v>51</v>
      </c>
      <c r="B96" s="1" t="s">
        <v>36</v>
      </c>
      <c r="C96" t="s">
        <v>37</v>
      </c>
      <c r="D96" s="1" t="s">
        <v>1610</v>
      </c>
      <c r="E96" t="s">
        <v>1623</v>
      </c>
      <c r="F96" t="s">
        <v>192</v>
      </c>
      <c r="G96" s="6">
        <v>18</v>
      </c>
      <c r="H96" s="7" t="s">
        <v>6</v>
      </c>
      <c r="K96">
        <f>VLOOKUP(E96,'script producto'!$A$3:$B$1802,2,FALSE)</f>
        <v>1188</v>
      </c>
      <c r="L96">
        <f>VLOOKUP(M96,'script taller'!$G$3:$H$204,2,FALSE)</f>
        <v>5</v>
      </c>
      <c r="M96" s="1" t="str">
        <f t="shared" si="1"/>
        <v>ABT31115</v>
      </c>
      <c r="N96">
        <f>ROUND(VLOOKUP(E96,Productos!$A$4:$D$1804,4,FALSE),0)</f>
        <v>2900</v>
      </c>
    </row>
    <row r="97" spans="1:15" x14ac:dyDescent="0.35">
      <c r="A97" t="s">
        <v>51</v>
      </c>
      <c r="B97" s="1" t="s">
        <v>36</v>
      </c>
      <c r="C97" t="s">
        <v>37</v>
      </c>
      <c r="D97" s="1" t="s">
        <v>1610</v>
      </c>
      <c r="E97" t="s">
        <v>235</v>
      </c>
      <c r="F97" t="s">
        <v>192</v>
      </c>
      <c r="G97" s="6">
        <v>0.75</v>
      </c>
      <c r="H97" s="7" t="s">
        <v>1236</v>
      </c>
      <c r="K97">
        <f>VLOOKUP(E97,'script producto'!$A$3:$B$1802,2,FALSE)</f>
        <v>1192</v>
      </c>
      <c r="L97">
        <f>VLOOKUP(M97,'script taller'!$G$3:$H$204,2,FALSE)</f>
        <v>5</v>
      </c>
      <c r="M97" s="1" t="str">
        <f t="shared" si="1"/>
        <v>ABT31115</v>
      </c>
      <c r="N97">
        <f>ROUND(VLOOKUP(E97,Productos!$A$4:$D$1804,4,FALSE),0)</f>
        <v>2500</v>
      </c>
    </row>
    <row r="98" spans="1:15" x14ac:dyDescent="0.35">
      <c r="A98" t="s">
        <v>51</v>
      </c>
      <c r="B98" s="1" t="s">
        <v>36</v>
      </c>
      <c r="C98" t="s">
        <v>37</v>
      </c>
      <c r="D98" s="1" t="s">
        <v>1610</v>
      </c>
      <c r="E98" t="s">
        <v>234</v>
      </c>
      <c r="F98" t="s">
        <v>192</v>
      </c>
      <c r="G98" s="6">
        <v>0.75</v>
      </c>
      <c r="H98" s="7" t="s">
        <v>1236</v>
      </c>
      <c r="K98">
        <f>VLOOKUP(E98,'script producto'!$A$3:$B$1802,2,FALSE)</f>
        <v>1193</v>
      </c>
      <c r="L98">
        <f>VLOOKUP(M98,'script taller'!$G$3:$H$204,2,FALSE)</f>
        <v>5</v>
      </c>
      <c r="M98" s="1" t="str">
        <f t="shared" si="1"/>
        <v>ABT31115</v>
      </c>
      <c r="N98">
        <f>ROUND(VLOOKUP(E98,Productos!$A$4:$D$1804,4,FALSE),0)</f>
        <v>2500</v>
      </c>
    </row>
    <row r="99" spans="1:15" x14ac:dyDescent="0.35">
      <c r="A99" t="s">
        <v>51</v>
      </c>
      <c r="B99" s="1" t="s">
        <v>36</v>
      </c>
      <c r="C99" t="s">
        <v>37</v>
      </c>
      <c r="D99" s="1" t="s">
        <v>1610</v>
      </c>
      <c r="E99" t="s">
        <v>241</v>
      </c>
      <c r="F99" t="s">
        <v>192</v>
      </c>
      <c r="G99" s="6">
        <v>20</v>
      </c>
      <c r="H99" s="7" t="s">
        <v>6</v>
      </c>
      <c r="K99">
        <f>VLOOKUP(E99,'script producto'!$A$3:$B$1802,2,FALSE)</f>
        <v>1618</v>
      </c>
      <c r="L99">
        <f>VLOOKUP(M99,'script taller'!$G$3:$H$204,2,FALSE)</f>
        <v>5</v>
      </c>
      <c r="M99" s="1" t="str">
        <f t="shared" si="1"/>
        <v>ABT31115</v>
      </c>
      <c r="N99">
        <f>ROUND(VLOOKUP(E99,Productos!$A$4:$D$1804,4,FALSE),0)</f>
        <v>880</v>
      </c>
    </row>
    <row r="100" spans="1:15" x14ac:dyDescent="0.35">
      <c r="A100" t="s">
        <v>51</v>
      </c>
      <c r="B100" s="1" t="s">
        <v>36</v>
      </c>
      <c r="C100" t="s">
        <v>37</v>
      </c>
      <c r="D100" s="1" t="s">
        <v>1610</v>
      </c>
      <c r="E100" t="s">
        <v>218</v>
      </c>
      <c r="F100" t="s">
        <v>192</v>
      </c>
      <c r="G100" s="6">
        <v>3</v>
      </c>
      <c r="H100" s="7" t="s">
        <v>6</v>
      </c>
      <c r="K100">
        <f>VLOOKUP(E100,'script producto'!$A$3:$B$1802,2,FALSE)</f>
        <v>1620</v>
      </c>
      <c r="L100">
        <f>VLOOKUP(M100,'script taller'!$G$3:$H$204,2,FALSE)</f>
        <v>5</v>
      </c>
      <c r="M100" s="1" t="str">
        <f t="shared" si="1"/>
        <v>ABT31115</v>
      </c>
      <c r="N100">
        <f>ROUND(VLOOKUP(E100,Productos!$A$4:$D$1804,4,FALSE),0)</f>
        <v>880</v>
      </c>
    </row>
    <row r="101" spans="1:15" x14ac:dyDescent="0.35">
      <c r="A101" t="s">
        <v>51</v>
      </c>
      <c r="B101" s="1" t="s">
        <v>36</v>
      </c>
      <c r="C101" t="s">
        <v>37</v>
      </c>
      <c r="D101" s="1" t="s">
        <v>1610</v>
      </c>
      <c r="E101" t="s">
        <v>240</v>
      </c>
      <c r="F101" t="s">
        <v>192</v>
      </c>
      <c r="G101" s="6">
        <v>20</v>
      </c>
      <c r="H101" s="7" t="s">
        <v>6</v>
      </c>
      <c r="K101">
        <f>VLOOKUP(E101,'script producto'!$A$3:$B$1802,2,FALSE)</f>
        <v>1623</v>
      </c>
      <c r="L101">
        <f>VLOOKUP(M101,'script taller'!$G$3:$H$204,2,FALSE)</f>
        <v>5</v>
      </c>
      <c r="M101" s="1" t="str">
        <f t="shared" si="1"/>
        <v>ABT31115</v>
      </c>
      <c r="N101">
        <f>ROUND(VLOOKUP(E101,Productos!$A$4:$D$1804,4,FALSE),0)</f>
        <v>880</v>
      </c>
    </row>
    <row r="102" spans="1:15" x14ac:dyDescent="0.35">
      <c r="A102" t="s">
        <v>51</v>
      </c>
      <c r="B102" s="1" t="s">
        <v>36</v>
      </c>
      <c r="C102" t="s">
        <v>37</v>
      </c>
      <c r="D102" s="1" t="s">
        <v>1610</v>
      </c>
      <c r="E102" t="s">
        <v>236</v>
      </c>
      <c r="F102" t="s">
        <v>192</v>
      </c>
      <c r="G102" s="6">
        <v>1</v>
      </c>
      <c r="H102" s="7" t="s">
        <v>6</v>
      </c>
      <c r="K102">
        <f>VLOOKUP(E102,'script producto'!$A$3:$B$1802,2,FALSE)</f>
        <v>1660</v>
      </c>
      <c r="L102">
        <f>VLOOKUP(M102,'script taller'!$G$3:$H$204,2,FALSE)</f>
        <v>5</v>
      </c>
      <c r="M102" s="1" t="str">
        <f t="shared" si="1"/>
        <v>ABT31115</v>
      </c>
      <c r="N102">
        <f>ROUND(VLOOKUP(E102,Productos!$A$4:$D$1804,4,FALSE),0)</f>
        <v>18990</v>
      </c>
    </row>
    <row r="103" spans="1:15" x14ac:dyDescent="0.35">
      <c r="A103" t="s">
        <v>51</v>
      </c>
      <c r="B103" s="1" t="s">
        <v>36</v>
      </c>
      <c r="C103" t="s">
        <v>37</v>
      </c>
      <c r="D103" s="1" t="s">
        <v>1610</v>
      </c>
      <c r="E103" t="s">
        <v>237</v>
      </c>
      <c r="F103" t="s">
        <v>192</v>
      </c>
      <c r="G103" s="6">
        <v>1</v>
      </c>
      <c r="H103" s="7" t="s">
        <v>6</v>
      </c>
      <c r="K103">
        <f>VLOOKUP(E103,'script producto'!$A$3:$B$1802,2,FALSE)</f>
        <v>1662</v>
      </c>
      <c r="L103">
        <f>VLOOKUP(M103,'script taller'!$G$3:$H$204,2,FALSE)</f>
        <v>5</v>
      </c>
      <c r="M103" s="1" t="str">
        <f t="shared" si="1"/>
        <v>ABT31115</v>
      </c>
      <c r="N103">
        <f>ROUND(VLOOKUP(E103,Productos!$A$4:$D$1804,4,FALSE),0)</f>
        <v>18990</v>
      </c>
    </row>
    <row r="104" spans="1:15" x14ac:dyDescent="0.35">
      <c r="A104" t="s">
        <v>51</v>
      </c>
      <c r="B104" s="1" t="s">
        <v>36</v>
      </c>
      <c r="C104" t="s">
        <v>37</v>
      </c>
      <c r="D104" s="1" t="s">
        <v>1610</v>
      </c>
      <c r="E104" t="s">
        <v>1850</v>
      </c>
      <c r="F104" t="s">
        <v>192</v>
      </c>
      <c r="G104" s="6">
        <v>1</v>
      </c>
      <c r="H104" s="7" t="s">
        <v>6</v>
      </c>
      <c r="K104">
        <f>VLOOKUP(E104,'script producto'!$A$3:$B$1802,2,FALSE)</f>
        <v>1699</v>
      </c>
      <c r="L104">
        <f>VLOOKUP(M104,'script taller'!$G$3:$H$204,2,FALSE)</f>
        <v>5</v>
      </c>
      <c r="M104" s="1" t="str">
        <f t="shared" si="1"/>
        <v>ABT31115</v>
      </c>
      <c r="N104">
        <f>ROUND(VLOOKUP(E104,Productos!$A$4:$D$1804,4,FALSE),0)</f>
        <v>2690</v>
      </c>
    </row>
    <row r="105" spans="1:15" x14ac:dyDescent="0.35">
      <c r="A105" t="s">
        <v>51</v>
      </c>
      <c r="B105" s="1" t="s">
        <v>36</v>
      </c>
      <c r="C105" t="s">
        <v>37</v>
      </c>
      <c r="D105" s="1" t="s">
        <v>1610</v>
      </c>
      <c r="E105" t="s">
        <v>221</v>
      </c>
      <c r="F105" t="s">
        <v>194</v>
      </c>
      <c r="G105" s="6">
        <v>2</v>
      </c>
      <c r="H105" s="7" t="s">
        <v>25</v>
      </c>
      <c r="K105">
        <f>VLOOKUP(E105,'script producto'!$A$3:$B$1802,2,FALSE)</f>
        <v>116</v>
      </c>
      <c r="L105">
        <f>VLOOKUP(M105,'script taller'!$G$3:$H$204,2,FALSE)</f>
        <v>5</v>
      </c>
      <c r="M105" s="1" t="str">
        <f t="shared" si="1"/>
        <v>ABT31115</v>
      </c>
      <c r="N105">
        <f>ROUND(VLOOKUP(E105,Productos!$A$4:$D$1804,4,FALSE),0)</f>
        <v>7998</v>
      </c>
    </row>
    <row r="106" spans="1:15" x14ac:dyDescent="0.35">
      <c r="A106" t="s">
        <v>51</v>
      </c>
      <c r="B106" s="1" t="s">
        <v>36</v>
      </c>
      <c r="C106" t="s">
        <v>37</v>
      </c>
      <c r="D106" s="1" t="s">
        <v>1610</v>
      </c>
      <c r="E106" t="s">
        <v>902</v>
      </c>
      <c r="F106" t="s">
        <v>194</v>
      </c>
      <c r="G106" s="6">
        <v>18</v>
      </c>
      <c r="H106" s="7" t="s">
        <v>6</v>
      </c>
      <c r="K106">
        <f>VLOOKUP(E106,'script producto'!$A$3:$B$1802,2,FALSE)</f>
        <v>252</v>
      </c>
      <c r="L106">
        <f>VLOOKUP(M106,'script taller'!$G$3:$H$204,2,FALSE)</f>
        <v>5</v>
      </c>
      <c r="M106" s="1" t="str">
        <f t="shared" si="1"/>
        <v>ABT31115</v>
      </c>
      <c r="N106">
        <f>ROUND(VLOOKUP(E106,Productos!$A$4:$D$1804,4,FALSE),0)</f>
        <v>347</v>
      </c>
    </row>
    <row r="107" spans="1:15" x14ac:dyDescent="0.35">
      <c r="A107" t="s">
        <v>51</v>
      </c>
      <c r="B107" s="1" t="s">
        <v>36</v>
      </c>
      <c r="C107" t="s">
        <v>37</v>
      </c>
      <c r="D107" s="1" t="s">
        <v>1610</v>
      </c>
      <c r="E107" t="s">
        <v>222</v>
      </c>
      <c r="F107" t="s">
        <v>194</v>
      </c>
      <c r="G107" s="6">
        <v>40</v>
      </c>
      <c r="H107" s="7" t="s">
        <v>6</v>
      </c>
      <c r="K107">
        <f>VLOOKUP(E107,'script producto'!$A$3:$B$1802,2,FALSE)</f>
        <v>247</v>
      </c>
      <c r="L107">
        <f>VLOOKUP(M107,'script taller'!$G$3:$H$204,2,FALSE)</f>
        <v>5</v>
      </c>
      <c r="M107" s="1" t="str">
        <f t="shared" si="1"/>
        <v>ABT31115</v>
      </c>
      <c r="N107">
        <f>ROUND(VLOOKUP(E107,Productos!$A$4:$D$1804,4,FALSE),0)</f>
        <v>2490</v>
      </c>
    </row>
    <row r="108" spans="1:15" x14ac:dyDescent="0.35">
      <c r="A108" t="s">
        <v>51</v>
      </c>
      <c r="B108" s="1" t="s">
        <v>36</v>
      </c>
      <c r="C108" t="s">
        <v>37</v>
      </c>
      <c r="D108" s="1" t="s">
        <v>1610</v>
      </c>
      <c r="E108" t="s">
        <v>223</v>
      </c>
      <c r="F108" t="s">
        <v>194</v>
      </c>
      <c r="G108" s="6">
        <v>8</v>
      </c>
      <c r="H108" s="7" t="s">
        <v>6</v>
      </c>
      <c r="K108">
        <f>VLOOKUP(E108,'script producto'!$A$3:$B$1802,2,FALSE)</f>
        <v>638</v>
      </c>
      <c r="L108">
        <f>VLOOKUP(M108,'script taller'!$G$3:$H$204,2,FALSE)</f>
        <v>5</v>
      </c>
      <c r="M108" s="1" t="str">
        <f t="shared" si="1"/>
        <v>ABT31115</v>
      </c>
      <c r="N108">
        <f>ROUND(VLOOKUP(E108,Productos!$A$4:$D$1804,4,FALSE),0)</f>
        <v>312</v>
      </c>
    </row>
    <row r="109" spans="1:15" x14ac:dyDescent="0.35">
      <c r="A109" t="s">
        <v>51</v>
      </c>
      <c r="B109" s="1" t="s">
        <v>36</v>
      </c>
      <c r="C109" t="s">
        <v>37</v>
      </c>
      <c r="D109" s="1" t="s">
        <v>1610</v>
      </c>
      <c r="E109" t="s">
        <v>1967</v>
      </c>
      <c r="F109" t="s">
        <v>194</v>
      </c>
      <c r="G109" s="6">
        <v>8</v>
      </c>
      <c r="H109" s="7" t="s">
        <v>6</v>
      </c>
      <c r="K109">
        <f>VLOOKUP(E109,'script producto'!$A$3:$B$1802,2,FALSE)</f>
        <v>750</v>
      </c>
      <c r="L109">
        <f>VLOOKUP(M109,'script taller'!$G$3:$H$204,2,FALSE)</f>
        <v>5</v>
      </c>
      <c r="M109" s="1" t="str">
        <f t="shared" si="1"/>
        <v>ABT31115</v>
      </c>
      <c r="N109">
        <f>ROUND(VLOOKUP(E109,Productos!$A$4:$D$1804,4,FALSE),0)</f>
        <v>9200</v>
      </c>
    </row>
    <row r="110" spans="1:15" x14ac:dyDescent="0.35">
      <c r="A110" t="s">
        <v>51</v>
      </c>
      <c r="B110" s="1" t="s">
        <v>36</v>
      </c>
      <c r="C110" t="s">
        <v>37</v>
      </c>
      <c r="D110" s="1" t="s">
        <v>1610</v>
      </c>
      <c r="E110" t="s">
        <v>1590</v>
      </c>
      <c r="F110" t="s">
        <v>194</v>
      </c>
      <c r="G110" s="6">
        <v>2</v>
      </c>
      <c r="H110" s="7" t="s">
        <v>25</v>
      </c>
      <c r="K110">
        <f>VLOOKUP(E110,'script producto'!$A$3:$B$1802,2,FALSE)</f>
        <v>881</v>
      </c>
      <c r="L110">
        <f>VLOOKUP(M110,'script taller'!$G$3:$H$204,2,FALSE)</f>
        <v>5</v>
      </c>
      <c r="M110" s="1" t="str">
        <f t="shared" si="1"/>
        <v>ABT31115</v>
      </c>
      <c r="N110">
        <f>ROUND(VLOOKUP(E110,Productos!$A$4:$D$1804,4,FALSE),0)</f>
        <v>1500</v>
      </c>
      <c r="O110" t="s">
        <v>41</v>
      </c>
    </row>
    <row r="111" spans="1:15" x14ac:dyDescent="0.35">
      <c r="A111" t="s">
        <v>51</v>
      </c>
      <c r="B111" s="1" t="s">
        <v>36</v>
      </c>
      <c r="C111" t="s">
        <v>37</v>
      </c>
      <c r="D111" s="1" t="s">
        <v>1610</v>
      </c>
      <c r="E111" t="s">
        <v>224</v>
      </c>
      <c r="F111" t="s">
        <v>194</v>
      </c>
      <c r="G111" s="6">
        <v>2</v>
      </c>
      <c r="H111" s="7" t="s">
        <v>25</v>
      </c>
      <c r="K111">
        <f>VLOOKUP(E111,'script producto'!$A$3:$B$1802,2,FALSE)</f>
        <v>958</v>
      </c>
      <c r="L111">
        <f>VLOOKUP(M111,'script taller'!$G$3:$H$204,2,FALSE)</f>
        <v>5</v>
      </c>
      <c r="M111" s="1" t="str">
        <f t="shared" si="1"/>
        <v>ABT31115</v>
      </c>
      <c r="N111">
        <f>ROUND(VLOOKUP(E111,Productos!$A$4:$D$1804,4,FALSE),0)</f>
        <v>3200</v>
      </c>
    </row>
    <row r="112" spans="1:15" x14ac:dyDescent="0.35">
      <c r="A112" t="s">
        <v>51</v>
      </c>
      <c r="B112" s="1" t="s">
        <v>36</v>
      </c>
      <c r="C112" t="s">
        <v>37</v>
      </c>
      <c r="D112" s="1" t="s">
        <v>1610</v>
      </c>
      <c r="E112" t="s">
        <v>2020</v>
      </c>
      <c r="F112" t="s">
        <v>194</v>
      </c>
      <c r="G112" s="6">
        <v>8</v>
      </c>
      <c r="H112" s="7" t="s">
        <v>6</v>
      </c>
      <c r="K112">
        <f>VLOOKUP(E112,'script producto'!$A$3:$B$1802,2,FALSE)</f>
        <v>1210</v>
      </c>
      <c r="L112">
        <f>VLOOKUP(M112,'script taller'!$G$3:$H$204,2,FALSE)</f>
        <v>5</v>
      </c>
      <c r="M112" s="1" t="str">
        <f t="shared" si="1"/>
        <v>ABT31115</v>
      </c>
      <c r="N112">
        <f>ROUND(VLOOKUP(E112,Productos!$A$4:$D$1804,4,FALSE),0)</f>
        <v>3000</v>
      </c>
    </row>
    <row r="113" spans="1:14" x14ac:dyDescent="0.35">
      <c r="A113" t="s">
        <v>51</v>
      </c>
      <c r="B113" s="1" t="s">
        <v>36</v>
      </c>
      <c r="C113" t="s">
        <v>37</v>
      </c>
      <c r="D113" s="1" t="s">
        <v>1610</v>
      </c>
      <c r="E113" t="s">
        <v>1317</v>
      </c>
      <c r="F113" t="s">
        <v>194</v>
      </c>
      <c r="G113" s="6">
        <v>8</v>
      </c>
      <c r="H113" s="7" t="s">
        <v>6</v>
      </c>
      <c r="K113">
        <f>VLOOKUP(E113,'script producto'!$A$3:$B$1802,2,FALSE)</f>
        <v>1234</v>
      </c>
      <c r="L113">
        <f>VLOOKUP(M113,'script taller'!$G$3:$H$204,2,FALSE)</f>
        <v>5</v>
      </c>
      <c r="M113" s="1" t="str">
        <f t="shared" si="1"/>
        <v>ABT31115</v>
      </c>
      <c r="N113">
        <f>ROUND(VLOOKUP(E113,Productos!$A$4:$D$1804,4,FALSE),0)</f>
        <v>2700</v>
      </c>
    </row>
    <row r="114" spans="1:14" x14ac:dyDescent="0.35">
      <c r="A114" t="s">
        <v>51</v>
      </c>
      <c r="B114" s="1" t="s">
        <v>36</v>
      </c>
      <c r="C114" t="s">
        <v>37</v>
      </c>
      <c r="D114" s="1" t="s">
        <v>1610</v>
      </c>
      <c r="E114" t="s">
        <v>8</v>
      </c>
      <c r="F114" t="s">
        <v>194</v>
      </c>
      <c r="G114" s="6">
        <v>8</v>
      </c>
      <c r="H114" s="7" t="s">
        <v>6</v>
      </c>
      <c r="K114">
        <f>VLOOKUP(E114,'script producto'!$A$3:$B$1802,2,FALSE)</f>
        <v>1667</v>
      </c>
      <c r="L114">
        <f>VLOOKUP(M114,'script taller'!$G$3:$H$204,2,FALSE)</f>
        <v>5</v>
      </c>
      <c r="M114" s="1" t="str">
        <f t="shared" si="1"/>
        <v>ABT31115</v>
      </c>
      <c r="N114">
        <f>ROUND(VLOOKUP(E114,Productos!$A$4:$D$1804,4,FALSE),0)</f>
        <v>818</v>
      </c>
    </row>
    <row r="115" spans="1:14" x14ac:dyDescent="0.35">
      <c r="A115" t="s">
        <v>51</v>
      </c>
      <c r="B115" s="1" t="s">
        <v>36</v>
      </c>
      <c r="C115" t="s">
        <v>37</v>
      </c>
      <c r="D115" s="1" t="s">
        <v>1610</v>
      </c>
      <c r="E115" t="s">
        <v>226</v>
      </c>
      <c r="F115" t="s">
        <v>191</v>
      </c>
      <c r="G115" s="6">
        <v>1</v>
      </c>
      <c r="H115" s="7" t="s">
        <v>1236</v>
      </c>
      <c r="K115">
        <f>VLOOKUP(E115,'script producto'!$A$3:$B$1802,2,FALSE)</f>
        <v>1397</v>
      </c>
      <c r="L115">
        <f>VLOOKUP(M115,'script taller'!$G$3:$H$204,2,FALSE)</f>
        <v>5</v>
      </c>
      <c r="M115" s="1" t="str">
        <f t="shared" si="1"/>
        <v>ABT31115</v>
      </c>
      <c r="N115">
        <f>ROUND(VLOOKUP(E115,Productos!$A$4:$D$1804,4,FALSE),0)</f>
        <v>14</v>
      </c>
    </row>
    <row r="116" spans="1:14" x14ac:dyDescent="0.35">
      <c r="A116" t="s">
        <v>51</v>
      </c>
      <c r="B116" s="1" t="s">
        <v>36</v>
      </c>
      <c r="C116" t="s">
        <v>37</v>
      </c>
      <c r="D116" s="1" t="s">
        <v>1610</v>
      </c>
      <c r="E116" t="s">
        <v>2065</v>
      </c>
      <c r="F116" t="s">
        <v>191</v>
      </c>
      <c r="G116" s="6">
        <v>1</v>
      </c>
      <c r="H116" s="7" t="s">
        <v>1236</v>
      </c>
      <c r="K116">
        <f>VLOOKUP(E116,'script producto'!$A$3:$B$1802,2,FALSE)</f>
        <v>1427</v>
      </c>
      <c r="L116">
        <f>VLOOKUP(M116,'script taller'!$G$3:$H$204,2,FALSE)</f>
        <v>5</v>
      </c>
      <c r="M116" s="1" t="str">
        <f t="shared" si="1"/>
        <v>ABT31115</v>
      </c>
      <c r="N116">
        <f>ROUND(VLOOKUP(E116,Productos!$A$4:$D$1804,4,FALSE),0)</f>
        <v>3800</v>
      </c>
    </row>
    <row r="117" spans="1:14" x14ac:dyDescent="0.35">
      <c r="A117" t="s">
        <v>51</v>
      </c>
      <c r="B117" s="1" t="s">
        <v>36</v>
      </c>
      <c r="C117" t="s">
        <v>37</v>
      </c>
      <c r="D117" s="1" t="s">
        <v>1610</v>
      </c>
      <c r="E117" t="s">
        <v>232</v>
      </c>
      <c r="F117" t="s">
        <v>193</v>
      </c>
      <c r="G117" s="6">
        <v>2</v>
      </c>
      <c r="H117" s="7" t="s">
        <v>1236</v>
      </c>
      <c r="K117">
        <f>VLOOKUP(E117,'script producto'!$A$3:$B$1802,2,FALSE)</f>
        <v>870</v>
      </c>
      <c r="L117">
        <f>VLOOKUP(M117,'script taller'!$G$3:$H$204,2,FALSE)</f>
        <v>5</v>
      </c>
      <c r="M117" s="1" t="str">
        <f t="shared" si="1"/>
        <v>ABT31115</v>
      </c>
      <c r="N117">
        <f>ROUND(VLOOKUP(E117,Productos!$A$4:$D$1804,4,FALSE),0)</f>
        <v>3490</v>
      </c>
    </row>
    <row r="118" spans="1:14" x14ac:dyDescent="0.35">
      <c r="A118" t="s">
        <v>51</v>
      </c>
      <c r="B118" s="1" t="s">
        <v>36</v>
      </c>
      <c r="C118" t="s">
        <v>37</v>
      </c>
      <c r="D118" s="1" t="s">
        <v>1610</v>
      </c>
      <c r="E118" t="s">
        <v>1622</v>
      </c>
      <c r="F118" t="s">
        <v>193</v>
      </c>
      <c r="G118" s="6">
        <v>2</v>
      </c>
      <c r="H118" s="7" t="s">
        <v>1236</v>
      </c>
      <c r="K118">
        <f>VLOOKUP(E118,'script producto'!$A$3:$B$1802,2,FALSE)</f>
        <v>945</v>
      </c>
      <c r="L118">
        <f>VLOOKUP(M118,'script taller'!$G$3:$H$204,2,FALSE)</f>
        <v>5</v>
      </c>
      <c r="M118" s="1" t="str">
        <f t="shared" si="1"/>
        <v>ABT31115</v>
      </c>
      <c r="N118">
        <f>ROUND(VLOOKUP(E118,Productos!$A$4:$D$1804,4,FALSE),0)</f>
        <v>1696</v>
      </c>
    </row>
    <row r="119" spans="1:14" x14ac:dyDescent="0.35">
      <c r="A119" t="s">
        <v>51</v>
      </c>
      <c r="B119" s="1" t="s">
        <v>36</v>
      </c>
      <c r="C119" t="s">
        <v>37</v>
      </c>
      <c r="D119" s="1" t="s">
        <v>1610</v>
      </c>
      <c r="E119" t="s">
        <v>132</v>
      </c>
      <c r="F119" t="s">
        <v>193</v>
      </c>
      <c r="G119" s="6">
        <v>2</v>
      </c>
      <c r="H119" s="7" t="s">
        <v>1236</v>
      </c>
      <c r="K119">
        <f>VLOOKUP(E119,'script producto'!$A$3:$B$1802,2,FALSE)</f>
        <v>1014</v>
      </c>
      <c r="L119">
        <f>VLOOKUP(M119,'script taller'!$G$3:$H$204,2,FALSE)</f>
        <v>5</v>
      </c>
      <c r="M119" s="1" t="str">
        <f t="shared" si="1"/>
        <v>ABT31115</v>
      </c>
      <c r="N119">
        <f>ROUND(VLOOKUP(E119,Productos!$A$4:$D$1804,4,FALSE),0)</f>
        <v>2423</v>
      </c>
    </row>
    <row r="120" spans="1:14" x14ac:dyDescent="0.35">
      <c r="A120" t="s">
        <v>51</v>
      </c>
      <c r="B120" s="1" t="s">
        <v>36</v>
      </c>
      <c r="C120" t="s">
        <v>37</v>
      </c>
      <c r="D120" s="1" t="s">
        <v>1610</v>
      </c>
      <c r="E120" t="s">
        <v>15</v>
      </c>
      <c r="F120" t="s">
        <v>193</v>
      </c>
      <c r="G120" s="6">
        <v>2</v>
      </c>
      <c r="H120" s="7" t="s">
        <v>1236</v>
      </c>
      <c r="K120">
        <f>VLOOKUP(E120,'script producto'!$A$3:$B$1802,2,FALSE)</f>
        <v>1140</v>
      </c>
      <c r="L120">
        <f>VLOOKUP(M120,'script taller'!$G$3:$H$204,2,FALSE)</f>
        <v>5</v>
      </c>
      <c r="M120" s="1" t="str">
        <f t="shared" si="1"/>
        <v>ABT31115</v>
      </c>
      <c r="N120">
        <f>ROUND(VLOOKUP(E120,Productos!$A$4:$D$1804,4,FALSE),0)</f>
        <v>1878</v>
      </c>
    </row>
    <row r="121" spans="1:14" x14ac:dyDescent="0.35">
      <c r="A121" t="s">
        <v>51</v>
      </c>
      <c r="B121" s="1" t="s">
        <v>36</v>
      </c>
      <c r="C121" t="s">
        <v>37</v>
      </c>
      <c r="D121" s="1" t="s">
        <v>1610</v>
      </c>
      <c r="E121" t="s">
        <v>233</v>
      </c>
      <c r="F121" t="s">
        <v>193</v>
      </c>
      <c r="G121" s="6">
        <v>2</v>
      </c>
      <c r="H121" s="7" t="s">
        <v>1236</v>
      </c>
      <c r="K121">
        <f>VLOOKUP(E121,'script producto'!$A$3:$B$1802,2,FALSE)</f>
        <v>1266</v>
      </c>
      <c r="L121">
        <f>VLOOKUP(M121,'script taller'!$G$3:$H$204,2,FALSE)</f>
        <v>5</v>
      </c>
      <c r="M121" s="1" t="str">
        <f t="shared" si="1"/>
        <v>ABT31115</v>
      </c>
      <c r="N121">
        <f>ROUND(VLOOKUP(E121,Productos!$A$4:$D$1804,4,FALSE),0)</f>
        <v>1990</v>
      </c>
    </row>
    <row r="122" spans="1:14" x14ac:dyDescent="0.35">
      <c r="A122" t="s">
        <v>51</v>
      </c>
      <c r="B122" s="1" t="s">
        <v>36</v>
      </c>
      <c r="C122" t="s">
        <v>37</v>
      </c>
      <c r="D122" s="1" t="s">
        <v>1610</v>
      </c>
      <c r="E122" t="s">
        <v>225</v>
      </c>
      <c r="F122" t="s">
        <v>1128</v>
      </c>
      <c r="G122" s="6">
        <v>30</v>
      </c>
      <c r="H122" s="7" t="s">
        <v>6</v>
      </c>
      <c r="K122">
        <f>VLOOKUP(E122,'script producto'!$A$3:$B$1802,2,FALSE)</f>
        <v>258</v>
      </c>
      <c r="L122">
        <f>VLOOKUP(M122,'script taller'!$G$3:$H$204,2,FALSE)</f>
        <v>5</v>
      </c>
      <c r="M122" s="1" t="str">
        <f t="shared" si="1"/>
        <v>ABT31115</v>
      </c>
      <c r="N122">
        <f>ROUND(VLOOKUP(E122,Productos!$A$4:$D$1804,4,FALSE),0)</f>
        <v>50</v>
      </c>
    </row>
    <row r="123" spans="1:14" x14ac:dyDescent="0.35">
      <c r="A123" t="s">
        <v>51</v>
      </c>
      <c r="B123" s="1" t="s">
        <v>36</v>
      </c>
      <c r="C123" t="s">
        <v>37</v>
      </c>
      <c r="D123" s="1" t="s">
        <v>1610</v>
      </c>
      <c r="E123" t="s">
        <v>219</v>
      </c>
      <c r="F123" t="s">
        <v>1128</v>
      </c>
      <c r="G123" s="6">
        <v>30</v>
      </c>
      <c r="H123" s="7" t="s">
        <v>6</v>
      </c>
      <c r="K123">
        <f>VLOOKUP(E123,'script producto'!$A$3:$B$1802,2,FALSE)</f>
        <v>1579</v>
      </c>
      <c r="L123">
        <f>VLOOKUP(M123,'script taller'!$G$3:$H$204,2,FALSE)</f>
        <v>5</v>
      </c>
      <c r="M123" s="1" t="str">
        <f t="shared" si="1"/>
        <v>ABT31115</v>
      </c>
      <c r="N123">
        <f>ROUND(VLOOKUP(E123,Productos!$A$4:$D$1804,4,FALSE),0)</f>
        <v>1500</v>
      </c>
    </row>
    <row r="124" spans="1:14" x14ac:dyDescent="0.35">
      <c r="A124" t="s">
        <v>51</v>
      </c>
      <c r="B124" s="1" t="s">
        <v>36</v>
      </c>
      <c r="C124" t="s">
        <v>37</v>
      </c>
      <c r="D124" s="1" t="s">
        <v>1610</v>
      </c>
      <c r="E124" t="s">
        <v>137</v>
      </c>
      <c r="F124" t="s">
        <v>195</v>
      </c>
      <c r="G124" s="6">
        <v>1</v>
      </c>
      <c r="H124" s="7" t="s">
        <v>25</v>
      </c>
      <c r="K124">
        <f>VLOOKUP(E124,'script producto'!$A$3:$B$1802,2,FALSE)</f>
        <v>893</v>
      </c>
      <c r="L124">
        <f>VLOOKUP(M124,'script taller'!$G$3:$H$204,2,FALSE)</f>
        <v>5</v>
      </c>
      <c r="M124" s="1" t="str">
        <f t="shared" si="1"/>
        <v>ABT31115</v>
      </c>
      <c r="N124">
        <f>ROUND(VLOOKUP(E124,Productos!$A$4:$D$1804,4,FALSE),0)</f>
        <v>1200</v>
      </c>
    </row>
    <row r="125" spans="1:14" x14ac:dyDescent="0.35">
      <c r="A125" t="s">
        <v>51</v>
      </c>
      <c r="B125" s="1" t="s">
        <v>36</v>
      </c>
      <c r="C125" t="s">
        <v>37</v>
      </c>
      <c r="D125" s="1" t="s">
        <v>1610</v>
      </c>
      <c r="E125" t="s">
        <v>243</v>
      </c>
      <c r="F125" t="s">
        <v>195</v>
      </c>
      <c r="G125" s="6">
        <v>1</v>
      </c>
      <c r="H125" s="7" t="s">
        <v>25</v>
      </c>
      <c r="K125">
        <f>VLOOKUP(E125,'script producto'!$A$3:$B$1802,2,FALSE)</f>
        <v>895</v>
      </c>
      <c r="L125">
        <f>VLOOKUP(M125,'script taller'!$G$3:$H$204,2,FALSE)</f>
        <v>5</v>
      </c>
      <c r="M125" s="1" t="str">
        <f t="shared" si="1"/>
        <v>ABT31115</v>
      </c>
      <c r="N125">
        <f>ROUND(VLOOKUP(E125,Productos!$A$4:$D$1804,4,FALSE),0)</f>
        <v>1600</v>
      </c>
    </row>
    <row r="126" spans="1:14" x14ac:dyDescent="0.35">
      <c r="A126" t="s">
        <v>51</v>
      </c>
      <c r="B126" s="1" t="s">
        <v>36</v>
      </c>
      <c r="C126" t="s">
        <v>37</v>
      </c>
      <c r="D126" s="1" t="s">
        <v>1610</v>
      </c>
      <c r="E126" t="s">
        <v>242</v>
      </c>
      <c r="F126" t="s">
        <v>195</v>
      </c>
      <c r="G126" s="6">
        <v>0.5</v>
      </c>
      <c r="H126" s="7" t="s">
        <v>1236</v>
      </c>
      <c r="K126">
        <f>VLOOKUP(E126,'script producto'!$A$3:$B$1802,2,FALSE)</f>
        <v>1007</v>
      </c>
      <c r="L126">
        <f>VLOOKUP(M126,'script taller'!$G$3:$H$204,2,FALSE)</f>
        <v>5</v>
      </c>
      <c r="M126" s="1" t="str">
        <f t="shared" si="1"/>
        <v>ABT31115</v>
      </c>
      <c r="N126">
        <f>ROUND(VLOOKUP(E126,Productos!$A$4:$D$1804,4,FALSE),0)</f>
        <v>10548</v>
      </c>
    </row>
    <row r="127" spans="1:14" x14ac:dyDescent="0.35">
      <c r="A127" t="s">
        <v>51</v>
      </c>
      <c r="B127" s="1" t="s">
        <v>36</v>
      </c>
      <c r="C127" t="s">
        <v>37</v>
      </c>
      <c r="D127" s="1" t="s">
        <v>1611</v>
      </c>
      <c r="E127" t="s">
        <v>16</v>
      </c>
      <c r="F127" t="s">
        <v>192</v>
      </c>
      <c r="G127" s="6">
        <v>0.15</v>
      </c>
      <c r="H127" s="7" t="s">
        <v>1236</v>
      </c>
      <c r="K127">
        <f>VLOOKUP(E127,'script producto'!$A$3:$B$1802,2,FALSE)</f>
        <v>1033</v>
      </c>
      <c r="L127">
        <f>VLOOKUP(M127,'script taller'!$G$3:$H$204,2,FALSE)</f>
        <v>6</v>
      </c>
      <c r="M127" s="1" t="str">
        <f t="shared" si="1"/>
        <v>ABT31116</v>
      </c>
      <c r="N127">
        <f>ROUND(VLOOKUP(E127,Productos!$A$4:$D$1804,4,FALSE),0)</f>
        <v>21</v>
      </c>
    </row>
    <row r="128" spans="1:14" x14ac:dyDescent="0.35">
      <c r="A128" t="s">
        <v>51</v>
      </c>
      <c r="B128" s="1" t="s">
        <v>36</v>
      </c>
      <c r="C128" t="s">
        <v>37</v>
      </c>
      <c r="D128" s="1" t="s">
        <v>1611</v>
      </c>
      <c r="E128" t="s">
        <v>1212</v>
      </c>
      <c r="F128" t="s">
        <v>192</v>
      </c>
      <c r="G128" s="6">
        <v>0.5</v>
      </c>
      <c r="H128" s="7" t="s">
        <v>1236</v>
      </c>
      <c r="K128">
        <f>VLOOKUP(E128,'script producto'!$A$3:$B$1802,2,FALSE)</f>
        <v>1179</v>
      </c>
      <c r="L128">
        <f>VLOOKUP(M128,'script taller'!$G$3:$H$204,2,FALSE)</f>
        <v>6</v>
      </c>
      <c r="M128" s="1" t="str">
        <f t="shared" si="1"/>
        <v>ABT31116</v>
      </c>
      <c r="N128">
        <f>ROUND(VLOOKUP(E128,Productos!$A$4:$D$1804,4,FALSE),0)</f>
        <v>2800</v>
      </c>
    </row>
    <row r="129" spans="1:14" x14ac:dyDescent="0.35">
      <c r="A129" t="s">
        <v>51</v>
      </c>
      <c r="B129" s="1" t="s">
        <v>36</v>
      </c>
      <c r="C129" t="s">
        <v>37</v>
      </c>
      <c r="D129" s="1" t="s">
        <v>1611</v>
      </c>
      <c r="E129" t="s">
        <v>219</v>
      </c>
      <c r="F129" t="s">
        <v>192</v>
      </c>
      <c r="G129" s="6">
        <v>30</v>
      </c>
      <c r="H129" s="7" t="s">
        <v>6</v>
      </c>
      <c r="K129">
        <f>VLOOKUP(E129,'script producto'!$A$3:$B$1802,2,FALSE)</f>
        <v>1579</v>
      </c>
      <c r="L129">
        <f>VLOOKUP(M129,'script taller'!$G$3:$H$204,2,FALSE)</f>
        <v>6</v>
      </c>
      <c r="M129" s="1" t="str">
        <f t="shared" si="1"/>
        <v>ABT31116</v>
      </c>
      <c r="N129">
        <f>ROUND(VLOOKUP(E129,Productos!$A$4:$D$1804,4,FALSE),0)</f>
        <v>1500</v>
      </c>
    </row>
    <row r="130" spans="1:14" x14ac:dyDescent="0.35">
      <c r="A130" t="s">
        <v>51</v>
      </c>
      <c r="B130" s="1" t="s">
        <v>36</v>
      </c>
      <c r="C130" t="s">
        <v>37</v>
      </c>
      <c r="D130" s="1" t="s">
        <v>1611</v>
      </c>
      <c r="E130" t="s">
        <v>246</v>
      </c>
      <c r="F130" t="s">
        <v>192</v>
      </c>
      <c r="G130" s="6">
        <v>20</v>
      </c>
      <c r="H130" s="7" t="s">
        <v>6</v>
      </c>
      <c r="K130">
        <f>VLOOKUP(E130,'script producto'!$A$3:$B$1802,2,FALSE)</f>
        <v>1619</v>
      </c>
      <c r="L130">
        <f>VLOOKUP(M130,'script taller'!$G$3:$H$204,2,FALSE)</f>
        <v>6</v>
      </c>
      <c r="M130" s="1" t="str">
        <f t="shared" si="1"/>
        <v>ABT31116</v>
      </c>
      <c r="N130">
        <f>ROUND(VLOOKUP(E130,Productos!$A$4:$D$1804,4,FALSE),0)</f>
        <v>880</v>
      </c>
    </row>
    <row r="131" spans="1:14" x14ac:dyDescent="0.35">
      <c r="A131" t="s">
        <v>51</v>
      </c>
      <c r="B131" s="1" t="s">
        <v>36</v>
      </c>
      <c r="C131" t="s">
        <v>37</v>
      </c>
      <c r="D131" s="1" t="s">
        <v>1611</v>
      </c>
      <c r="E131" t="s">
        <v>1850</v>
      </c>
      <c r="F131" t="s">
        <v>192</v>
      </c>
      <c r="G131" s="6">
        <v>1</v>
      </c>
      <c r="H131" s="7" t="s">
        <v>6</v>
      </c>
      <c r="K131">
        <f>VLOOKUP(E131,'script producto'!$A$3:$B$1802,2,FALSE)</f>
        <v>1699</v>
      </c>
      <c r="L131">
        <f>VLOOKUP(M131,'script taller'!$G$3:$H$204,2,FALSE)</f>
        <v>6</v>
      </c>
      <c r="M131" s="1" t="str">
        <f t="shared" ref="M131:M194" si="2">B131&amp;D131</f>
        <v>ABT31116</v>
      </c>
      <c r="N131">
        <f>ROUND(VLOOKUP(E131,Productos!$A$4:$D$1804,4,FALSE),0)</f>
        <v>2690</v>
      </c>
    </row>
    <row r="132" spans="1:14" x14ac:dyDescent="0.35">
      <c r="A132" t="s">
        <v>51</v>
      </c>
      <c r="B132" s="1" t="s">
        <v>36</v>
      </c>
      <c r="C132" t="s">
        <v>37</v>
      </c>
      <c r="D132" s="1" t="s">
        <v>1611</v>
      </c>
      <c r="E132" t="s">
        <v>70</v>
      </c>
      <c r="F132" t="s">
        <v>191</v>
      </c>
      <c r="G132" s="6">
        <v>1</v>
      </c>
      <c r="H132" s="7" t="s">
        <v>1236</v>
      </c>
      <c r="K132">
        <f>VLOOKUP(E132,'script producto'!$A$3:$B$1802,2,FALSE)</f>
        <v>1398</v>
      </c>
      <c r="L132">
        <f>VLOOKUP(M132,'script taller'!$G$3:$H$204,2,FALSE)</f>
        <v>6</v>
      </c>
      <c r="M132" s="1" t="str">
        <f t="shared" si="2"/>
        <v>ABT31116</v>
      </c>
      <c r="N132">
        <f>ROUND(VLOOKUP(E132,Productos!$A$4:$D$1804,4,FALSE),0)</f>
        <v>14</v>
      </c>
    </row>
    <row r="133" spans="1:14" x14ac:dyDescent="0.35">
      <c r="A133" t="s">
        <v>51</v>
      </c>
      <c r="B133" s="1" t="s">
        <v>36</v>
      </c>
      <c r="C133" t="s">
        <v>37</v>
      </c>
      <c r="D133" s="1" t="s">
        <v>1611</v>
      </c>
      <c r="E133" t="s">
        <v>227</v>
      </c>
      <c r="F133" t="s">
        <v>191</v>
      </c>
      <c r="G133" s="6">
        <v>1</v>
      </c>
      <c r="H133" s="7" t="s">
        <v>1236</v>
      </c>
      <c r="K133">
        <f>VLOOKUP(E133,'script producto'!$A$3:$B$1802,2,FALSE)</f>
        <v>1416</v>
      </c>
      <c r="L133">
        <f>VLOOKUP(M133,'script taller'!$G$3:$H$204,2,FALSE)</f>
        <v>6</v>
      </c>
      <c r="M133" s="1" t="str">
        <f t="shared" si="2"/>
        <v>ABT31116</v>
      </c>
      <c r="N133">
        <f>ROUND(VLOOKUP(E133,Productos!$A$4:$D$1804,4,FALSE),0)</f>
        <v>2600</v>
      </c>
    </row>
    <row r="134" spans="1:14" x14ac:dyDescent="0.35">
      <c r="A134" t="s">
        <v>51</v>
      </c>
      <c r="B134" s="1" t="s">
        <v>36</v>
      </c>
      <c r="C134" t="s">
        <v>37</v>
      </c>
      <c r="D134" s="1" t="s">
        <v>1611</v>
      </c>
      <c r="E134" t="s">
        <v>249</v>
      </c>
      <c r="F134" t="s">
        <v>191</v>
      </c>
      <c r="G134" s="6">
        <v>1</v>
      </c>
      <c r="H134" s="7" t="s">
        <v>1236</v>
      </c>
      <c r="K134">
        <f>VLOOKUP(E134,'script producto'!$A$3:$B$1802,2,FALSE)</f>
        <v>1430</v>
      </c>
      <c r="L134">
        <f>VLOOKUP(M134,'script taller'!$G$3:$H$204,2,FALSE)</f>
        <v>6</v>
      </c>
      <c r="M134" s="1" t="str">
        <f t="shared" si="2"/>
        <v>ABT31116</v>
      </c>
      <c r="N134">
        <f>ROUND(VLOOKUP(E134,Productos!$A$4:$D$1804,4,FALSE),0)</f>
        <v>3800</v>
      </c>
    </row>
    <row r="135" spans="1:14" x14ac:dyDescent="0.35">
      <c r="A135" t="s">
        <v>51</v>
      </c>
      <c r="B135" s="1" t="s">
        <v>36</v>
      </c>
      <c r="C135" t="s">
        <v>37</v>
      </c>
      <c r="D135" s="1" t="s">
        <v>1611</v>
      </c>
      <c r="E135" t="s">
        <v>1917</v>
      </c>
      <c r="F135" t="s">
        <v>193</v>
      </c>
      <c r="G135" s="6">
        <v>0.1</v>
      </c>
      <c r="H135" s="7" t="s">
        <v>1236</v>
      </c>
      <c r="K135">
        <f>VLOOKUP(E135,'script producto'!$A$3:$B$1802,2,FALSE)</f>
        <v>396</v>
      </c>
      <c r="L135">
        <f>VLOOKUP(M135,'script taller'!$G$3:$H$204,2,FALSE)</f>
        <v>6</v>
      </c>
      <c r="M135" s="1" t="str">
        <f t="shared" si="2"/>
        <v>ABT31116</v>
      </c>
      <c r="N135">
        <f>ROUND(VLOOKUP(E135,Productos!$A$4:$D$1804,4,FALSE),0)</f>
        <v>980</v>
      </c>
    </row>
    <row r="136" spans="1:14" x14ac:dyDescent="0.35">
      <c r="A136" t="s">
        <v>51</v>
      </c>
      <c r="B136" s="1" t="s">
        <v>36</v>
      </c>
      <c r="C136" t="s">
        <v>37</v>
      </c>
      <c r="D136" s="1" t="s">
        <v>1611</v>
      </c>
      <c r="E136" t="s">
        <v>1622</v>
      </c>
      <c r="F136" t="s">
        <v>193</v>
      </c>
      <c r="G136" s="6">
        <v>2</v>
      </c>
      <c r="H136" s="7" t="s">
        <v>1236</v>
      </c>
      <c r="K136">
        <f>VLOOKUP(E136,'script producto'!$A$3:$B$1802,2,FALSE)</f>
        <v>945</v>
      </c>
      <c r="L136">
        <f>VLOOKUP(M136,'script taller'!$G$3:$H$204,2,FALSE)</f>
        <v>6</v>
      </c>
      <c r="M136" s="1" t="str">
        <f t="shared" si="2"/>
        <v>ABT31116</v>
      </c>
      <c r="N136">
        <f>ROUND(VLOOKUP(E136,Productos!$A$4:$D$1804,4,FALSE),0)</f>
        <v>1696</v>
      </c>
    </row>
    <row r="137" spans="1:14" x14ac:dyDescent="0.35">
      <c r="A137" t="s">
        <v>51</v>
      </c>
      <c r="B137" s="1" t="s">
        <v>36</v>
      </c>
      <c r="C137" t="s">
        <v>37</v>
      </c>
      <c r="D137" s="1" t="s">
        <v>1611</v>
      </c>
      <c r="E137" t="s">
        <v>244</v>
      </c>
      <c r="F137" t="s">
        <v>193</v>
      </c>
      <c r="G137" s="6">
        <v>0.1</v>
      </c>
      <c r="H137" s="7" t="s">
        <v>1236</v>
      </c>
      <c r="K137">
        <f>VLOOKUP(E137,'script producto'!$A$3:$B$1802,2,FALSE)</f>
        <v>1056</v>
      </c>
      <c r="L137">
        <f>VLOOKUP(M137,'script taller'!$G$3:$H$204,2,FALSE)</f>
        <v>6</v>
      </c>
      <c r="M137" s="1" t="str">
        <f t="shared" si="2"/>
        <v>ABT31116</v>
      </c>
      <c r="N137">
        <f>ROUND(VLOOKUP(E137,Productos!$A$4:$D$1804,4,FALSE),0)</f>
        <v>4200</v>
      </c>
    </row>
    <row r="138" spans="1:14" x14ac:dyDescent="0.35">
      <c r="A138" t="s">
        <v>51</v>
      </c>
      <c r="B138" s="1" t="s">
        <v>36</v>
      </c>
      <c r="C138" t="s">
        <v>37</v>
      </c>
      <c r="D138" s="1" t="s">
        <v>1611</v>
      </c>
      <c r="E138" t="s">
        <v>140</v>
      </c>
      <c r="F138" t="s">
        <v>193</v>
      </c>
      <c r="G138" s="6">
        <v>0.1</v>
      </c>
      <c r="H138" s="7" t="s">
        <v>1236</v>
      </c>
      <c r="K138">
        <f>VLOOKUP(E138,'script producto'!$A$3:$B$1802,2,FALSE)</f>
        <v>1060</v>
      </c>
      <c r="L138">
        <f>VLOOKUP(M138,'script taller'!$G$3:$H$204,2,FALSE)</f>
        <v>6</v>
      </c>
      <c r="M138" s="1" t="str">
        <f t="shared" si="2"/>
        <v>ABT31116</v>
      </c>
      <c r="N138">
        <f>ROUND(VLOOKUP(E138,Productos!$A$4:$D$1804,4,FALSE),0)</f>
        <v>33000</v>
      </c>
    </row>
    <row r="139" spans="1:14" x14ac:dyDescent="0.35">
      <c r="A139" t="s">
        <v>51</v>
      </c>
      <c r="B139" s="1" t="s">
        <v>36</v>
      </c>
      <c r="C139" t="s">
        <v>37</v>
      </c>
      <c r="D139" s="1" t="s">
        <v>1611</v>
      </c>
      <c r="E139" t="s">
        <v>15</v>
      </c>
      <c r="F139" t="s">
        <v>193</v>
      </c>
      <c r="G139" s="6">
        <v>3</v>
      </c>
      <c r="H139" s="7" t="s">
        <v>1236</v>
      </c>
      <c r="K139">
        <f>VLOOKUP(E139,'script producto'!$A$3:$B$1802,2,FALSE)</f>
        <v>1140</v>
      </c>
      <c r="L139">
        <f>VLOOKUP(M139,'script taller'!$G$3:$H$204,2,FALSE)</f>
        <v>6</v>
      </c>
      <c r="M139" s="1" t="str">
        <f t="shared" si="2"/>
        <v>ABT31116</v>
      </c>
      <c r="N139">
        <f>ROUND(VLOOKUP(E139,Productos!$A$4:$D$1804,4,FALSE),0)</f>
        <v>1878</v>
      </c>
    </row>
    <row r="140" spans="1:14" x14ac:dyDescent="0.35">
      <c r="A140" t="s">
        <v>51</v>
      </c>
      <c r="B140" s="1" t="s">
        <v>36</v>
      </c>
      <c r="C140" t="s">
        <v>37</v>
      </c>
      <c r="D140" s="1" t="s">
        <v>1611</v>
      </c>
      <c r="E140" t="s">
        <v>225</v>
      </c>
      <c r="F140" t="s">
        <v>1128</v>
      </c>
      <c r="G140" s="6">
        <v>30</v>
      </c>
      <c r="H140" s="7" t="s">
        <v>6</v>
      </c>
      <c r="K140">
        <f>VLOOKUP(E140,'script producto'!$A$3:$B$1802,2,FALSE)</f>
        <v>258</v>
      </c>
      <c r="L140">
        <f>VLOOKUP(M140,'script taller'!$G$3:$H$204,2,FALSE)</f>
        <v>6</v>
      </c>
      <c r="M140" s="1" t="str">
        <f t="shared" si="2"/>
        <v>ABT31116</v>
      </c>
      <c r="N140">
        <f>ROUND(VLOOKUP(E140,Productos!$A$4:$D$1804,4,FALSE),0)</f>
        <v>50</v>
      </c>
    </row>
    <row r="141" spans="1:14" x14ac:dyDescent="0.35">
      <c r="A141" t="s">
        <v>51</v>
      </c>
      <c r="B141" s="1" t="s">
        <v>36</v>
      </c>
      <c r="C141" t="s">
        <v>37</v>
      </c>
      <c r="D141" s="1" t="s">
        <v>1611</v>
      </c>
      <c r="E141" t="s">
        <v>245</v>
      </c>
      <c r="F141" t="s">
        <v>1128</v>
      </c>
      <c r="G141" s="6">
        <v>1</v>
      </c>
      <c r="H141" s="7" t="s">
        <v>6</v>
      </c>
      <c r="K141">
        <f>VLOOKUP(E141,'script producto'!$A$3:$B$1802,2,FALSE)</f>
        <v>1115</v>
      </c>
      <c r="L141">
        <f>VLOOKUP(M141,'script taller'!$G$3:$H$204,2,FALSE)</f>
        <v>6</v>
      </c>
      <c r="M141" s="1" t="str">
        <f t="shared" si="2"/>
        <v>ABT31116</v>
      </c>
      <c r="N141">
        <f>ROUND(VLOOKUP(E141,Productos!$A$4:$D$1804,4,FALSE),0)</f>
        <v>1250</v>
      </c>
    </row>
    <row r="142" spans="1:14" x14ac:dyDescent="0.35">
      <c r="A142" t="s">
        <v>51</v>
      </c>
      <c r="B142" s="1" t="s">
        <v>36</v>
      </c>
      <c r="C142" t="s">
        <v>37</v>
      </c>
      <c r="D142" s="1" t="s">
        <v>1611</v>
      </c>
      <c r="E142" t="s">
        <v>242</v>
      </c>
      <c r="F142" t="s">
        <v>195</v>
      </c>
      <c r="G142" s="6">
        <v>0.25</v>
      </c>
      <c r="H142" s="7" t="s">
        <v>1236</v>
      </c>
      <c r="K142">
        <f>VLOOKUP(E142,'script producto'!$A$3:$B$1802,2,FALSE)</f>
        <v>1007</v>
      </c>
      <c r="L142">
        <f>VLOOKUP(M142,'script taller'!$G$3:$H$204,2,FALSE)</f>
        <v>6</v>
      </c>
      <c r="M142" s="1" t="str">
        <f t="shared" si="2"/>
        <v>ABT31116</v>
      </c>
      <c r="N142">
        <f>ROUND(VLOOKUP(E142,Productos!$A$4:$D$1804,4,FALSE),0)</f>
        <v>10548</v>
      </c>
    </row>
    <row r="143" spans="1:14" x14ac:dyDescent="0.35">
      <c r="A143" t="s">
        <v>51</v>
      </c>
      <c r="B143" s="1" t="s">
        <v>36</v>
      </c>
      <c r="C143" t="s">
        <v>37</v>
      </c>
      <c r="D143" s="1" t="s">
        <v>1611</v>
      </c>
      <c r="E143" t="s">
        <v>1861</v>
      </c>
      <c r="F143" t="s">
        <v>196</v>
      </c>
      <c r="G143" s="6">
        <v>1</v>
      </c>
      <c r="H143" s="7" t="s">
        <v>6</v>
      </c>
      <c r="K143">
        <f>VLOOKUP(E143,'script producto'!$A$3:$B$1802,2,FALSE)</f>
        <v>658</v>
      </c>
      <c r="L143">
        <f>VLOOKUP(M143,'script taller'!$G$3:$H$204,2,FALSE)</f>
        <v>6</v>
      </c>
      <c r="M143" s="1" t="str">
        <f t="shared" si="2"/>
        <v>ABT31116</v>
      </c>
      <c r="N143">
        <f>ROUND(VLOOKUP(E143,Productos!$A$4:$D$1804,4,FALSE),0)</f>
        <v>13000</v>
      </c>
    </row>
    <row r="144" spans="1:14" x14ac:dyDescent="0.35">
      <c r="A144" t="s">
        <v>51</v>
      </c>
      <c r="B144" s="1" t="s">
        <v>36</v>
      </c>
      <c r="C144" t="s">
        <v>37</v>
      </c>
      <c r="D144" s="1" t="s">
        <v>1611</v>
      </c>
      <c r="E144" t="s">
        <v>1862</v>
      </c>
      <c r="F144" t="s">
        <v>196</v>
      </c>
      <c r="G144" s="6">
        <v>0.5</v>
      </c>
      <c r="H144" s="7" t="s">
        <v>6</v>
      </c>
      <c r="K144">
        <f>VLOOKUP(E144,'script producto'!$A$3:$B$1802,2,FALSE)</f>
        <v>745</v>
      </c>
      <c r="L144">
        <f>VLOOKUP(M144,'script taller'!$G$3:$H$204,2,FALSE)</f>
        <v>6</v>
      </c>
      <c r="M144" s="1" t="str">
        <f t="shared" si="2"/>
        <v>ABT31116</v>
      </c>
      <c r="N144">
        <f>ROUND(VLOOKUP(E144,Productos!$A$4:$D$1804,4,FALSE),0)</f>
        <v>6500</v>
      </c>
    </row>
    <row r="145" spans="1:14" x14ac:dyDescent="0.35">
      <c r="A145" t="s">
        <v>51</v>
      </c>
      <c r="B145" s="1" t="s">
        <v>36</v>
      </c>
      <c r="C145" t="s">
        <v>37</v>
      </c>
      <c r="D145" s="1" t="s">
        <v>1611</v>
      </c>
      <c r="E145" t="s">
        <v>1851</v>
      </c>
      <c r="F145" t="s">
        <v>196</v>
      </c>
      <c r="G145" s="6">
        <v>0.5</v>
      </c>
      <c r="H145" s="7" t="s">
        <v>6</v>
      </c>
      <c r="K145">
        <f>VLOOKUP(E145,'script producto'!$A$3:$B$1802,2,FALSE)</f>
        <v>828</v>
      </c>
      <c r="L145">
        <f>VLOOKUP(M145,'script taller'!$G$3:$H$204,2,FALSE)</f>
        <v>6</v>
      </c>
      <c r="M145" s="1" t="str">
        <f t="shared" si="2"/>
        <v>ABT31116</v>
      </c>
      <c r="N145">
        <f>ROUND(VLOOKUP(E145,Productos!$A$4:$D$1804,4,FALSE),0)</f>
        <v>4490</v>
      </c>
    </row>
    <row r="146" spans="1:14" x14ac:dyDescent="0.35">
      <c r="A146" t="s">
        <v>51</v>
      </c>
      <c r="B146" s="1" t="s">
        <v>36</v>
      </c>
      <c r="C146" t="s">
        <v>37</v>
      </c>
      <c r="D146" s="1" t="s">
        <v>1611</v>
      </c>
      <c r="E146" t="s">
        <v>181</v>
      </c>
      <c r="F146" t="s">
        <v>196</v>
      </c>
      <c r="G146" s="6">
        <v>1</v>
      </c>
      <c r="H146" s="7" t="s">
        <v>25</v>
      </c>
      <c r="K146">
        <f>VLOOKUP(E146,'script producto'!$A$3:$B$1802,2,FALSE)</f>
        <v>852</v>
      </c>
      <c r="L146">
        <f>VLOOKUP(M146,'script taller'!$G$3:$H$204,2,FALSE)</f>
        <v>6</v>
      </c>
      <c r="M146" s="1" t="str">
        <f t="shared" si="2"/>
        <v>ABT31116</v>
      </c>
      <c r="N146">
        <f>ROUND(VLOOKUP(E146,Productos!$A$4:$D$1804,4,FALSE),0)</f>
        <v>4000</v>
      </c>
    </row>
    <row r="147" spans="1:14" x14ac:dyDescent="0.35">
      <c r="A147" t="s">
        <v>51</v>
      </c>
      <c r="B147" s="1" t="s">
        <v>36</v>
      </c>
      <c r="C147" t="s">
        <v>37</v>
      </c>
      <c r="D147" s="1" t="s">
        <v>1611</v>
      </c>
      <c r="E147" t="s">
        <v>2057</v>
      </c>
      <c r="F147" t="s">
        <v>196</v>
      </c>
      <c r="G147" s="6">
        <v>1</v>
      </c>
      <c r="H147" s="7" t="s">
        <v>6</v>
      </c>
      <c r="K147">
        <f>VLOOKUP(E147,'script producto'!$A$3:$B$1802,2,FALSE)</f>
        <v>1334</v>
      </c>
      <c r="L147">
        <f>VLOOKUP(M147,'script taller'!$G$3:$H$204,2,FALSE)</f>
        <v>6</v>
      </c>
      <c r="M147" s="1" t="str">
        <f t="shared" si="2"/>
        <v>ABT31116</v>
      </c>
      <c r="N147">
        <f>ROUND(VLOOKUP(E147,Productos!$A$4:$D$1804,4,FALSE),0)</f>
        <v>5820</v>
      </c>
    </row>
    <row r="148" spans="1:14" x14ac:dyDescent="0.35">
      <c r="A148" t="s">
        <v>51</v>
      </c>
      <c r="B148" s="1" t="s">
        <v>36</v>
      </c>
      <c r="C148" t="s">
        <v>37</v>
      </c>
      <c r="D148" s="1" t="s">
        <v>1611</v>
      </c>
      <c r="E148" t="s">
        <v>1863</v>
      </c>
      <c r="F148" t="s">
        <v>196</v>
      </c>
      <c r="G148" s="6">
        <v>2</v>
      </c>
      <c r="H148" s="7" t="s">
        <v>6</v>
      </c>
      <c r="K148">
        <f>VLOOKUP(E148,'script producto'!$A$3:$B$1802,2,FALSE)</f>
        <v>1717</v>
      </c>
      <c r="L148">
        <f>VLOOKUP(M148,'script taller'!$G$3:$H$204,2,FALSE)</f>
        <v>6</v>
      </c>
      <c r="M148" s="1" t="str">
        <f t="shared" si="2"/>
        <v>ABT31116</v>
      </c>
      <c r="N148">
        <f>ROUND(VLOOKUP(E148,Productos!$A$4:$D$1804,4,FALSE),0)</f>
        <v>2691</v>
      </c>
    </row>
    <row r="149" spans="1:14" x14ac:dyDescent="0.35">
      <c r="A149" t="s">
        <v>51</v>
      </c>
      <c r="B149" s="1" t="s">
        <v>36</v>
      </c>
      <c r="C149" t="s">
        <v>37</v>
      </c>
      <c r="D149" s="1" t="s">
        <v>1611</v>
      </c>
      <c r="E149" t="s">
        <v>1864</v>
      </c>
      <c r="F149" t="s">
        <v>196</v>
      </c>
      <c r="G149" s="6">
        <v>1</v>
      </c>
      <c r="H149" s="7" t="s">
        <v>6</v>
      </c>
      <c r="K149">
        <f>VLOOKUP(E149,'script producto'!$A$3:$B$1802,2,FALSE)</f>
        <v>1754</v>
      </c>
      <c r="L149">
        <f>VLOOKUP(M149,'script taller'!$G$3:$H$204,2,FALSE)</f>
        <v>6</v>
      </c>
      <c r="M149" s="1" t="str">
        <f t="shared" si="2"/>
        <v>ABT31116</v>
      </c>
      <c r="N149">
        <f>ROUND(VLOOKUP(E149,Productos!$A$4:$D$1804,4,FALSE),0)</f>
        <v>2691</v>
      </c>
    </row>
    <row r="150" spans="1:14" x14ac:dyDescent="0.35">
      <c r="A150" t="s">
        <v>51</v>
      </c>
      <c r="B150" s="1" t="s">
        <v>36</v>
      </c>
      <c r="C150" t="s">
        <v>37</v>
      </c>
      <c r="D150" s="1" t="s">
        <v>1612</v>
      </c>
      <c r="E150" t="s">
        <v>16</v>
      </c>
      <c r="F150" t="s">
        <v>192</v>
      </c>
      <c r="G150" s="6">
        <v>0.15</v>
      </c>
      <c r="H150" s="7" t="s">
        <v>1236</v>
      </c>
      <c r="K150">
        <f>VLOOKUP(E150,'script producto'!$A$3:$B$1802,2,FALSE)</f>
        <v>1033</v>
      </c>
      <c r="L150">
        <f>VLOOKUP(M150,'script taller'!$G$3:$H$204,2,FALSE)</f>
        <v>7</v>
      </c>
      <c r="M150" s="1" t="str">
        <f t="shared" si="2"/>
        <v>ABT31117</v>
      </c>
      <c r="N150">
        <f>ROUND(VLOOKUP(E150,Productos!$A$4:$D$1804,4,FALSE),0)</f>
        <v>21</v>
      </c>
    </row>
    <row r="151" spans="1:14" x14ac:dyDescent="0.35">
      <c r="A151" t="s">
        <v>51</v>
      </c>
      <c r="B151" s="1" t="s">
        <v>36</v>
      </c>
      <c r="C151" t="s">
        <v>37</v>
      </c>
      <c r="D151" s="1" t="s">
        <v>1612</v>
      </c>
      <c r="E151" t="s">
        <v>1212</v>
      </c>
      <c r="F151" t="s">
        <v>192</v>
      </c>
      <c r="G151" s="6">
        <v>0.5</v>
      </c>
      <c r="H151" s="7" t="s">
        <v>1236</v>
      </c>
      <c r="K151">
        <f>VLOOKUP(E151,'script producto'!$A$3:$B$1802,2,FALSE)</f>
        <v>1179</v>
      </c>
      <c r="L151">
        <f>VLOOKUP(M151,'script taller'!$G$3:$H$204,2,FALSE)</f>
        <v>7</v>
      </c>
      <c r="M151" s="1" t="str">
        <f t="shared" si="2"/>
        <v>ABT31117</v>
      </c>
      <c r="N151">
        <f>ROUND(VLOOKUP(E151,Productos!$A$4:$D$1804,4,FALSE),0)</f>
        <v>2800</v>
      </c>
    </row>
    <row r="152" spans="1:14" x14ac:dyDescent="0.35">
      <c r="A152" t="s">
        <v>51</v>
      </c>
      <c r="B152" s="1" t="s">
        <v>36</v>
      </c>
      <c r="C152" t="s">
        <v>37</v>
      </c>
      <c r="D152" s="1" t="s">
        <v>1612</v>
      </c>
      <c r="E152" t="s">
        <v>1850</v>
      </c>
      <c r="F152" t="s">
        <v>192</v>
      </c>
      <c r="G152" s="6">
        <v>1</v>
      </c>
      <c r="H152" s="7" t="s">
        <v>6</v>
      </c>
      <c r="K152">
        <f>VLOOKUP(E152,'script producto'!$A$3:$B$1802,2,FALSE)</f>
        <v>1699</v>
      </c>
      <c r="L152">
        <f>VLOOKUP(M152,'script taller'!$G$3:$H$204,2,FALSE)</f>
        <v>7</v>
      </c>
      <c r="M152" s="1" t="str">
        <f t="shared" si="2"/>
        <v>ABT31117</v>
      </c>
      <c r="N152">
        <f>ROUND(VLOOKUP(E152,Productos!$A$4:$D$1804,4,FALSE),0)</f>
        <v>2690</v>
      </c>
    </row>
    <row r="153" spans="1:14" x14ac:dyDescent="0.35">
      <c r="A153" t="s">
        <v>51</v>
      </c>
      <c r="B153" s="1" t="s">
        <v>36</v>
      </c>
      <c r="C153" t="s">
        <v>37</v>
      </c>
      <c r="D153" s="1" t="s">
        <v>1612</v>
      </c>
      <c r="E153" t="s">
        <v>226</v>
      </c>
      <c r="F153" t="s">
        <v>191</v>
      </c>
      <c r="G153" s="6">
        <v>1</v>
      </c>
      <c r="H153" s="7" t="s">
        <v>1236</v>
      </c>
      <c r="K153">
        <f>VLOOKUP(E153,'script producto'!$A$3:$B$1802,2,FALSE)</f>
        <v>1397</v>
      </c>
      <c r="L153">
        <f>VLOOKUP(M153,'script taller'!$G$3:$H$204,2,FALSE)</f>
        <v>7</v>
      </c>
      <c r="M153" s="1" t="str">
        <f t="shared" si="2"/>
        <v>ABT31117</v>
      </c>
      <c r="N153">
        <f>ROUND(VLOOKUP(E153,Productos!$A$4:$D$1804,4,FALSE),0)</f>
        <v>14</v>
      </c>
    </row>
    <row r="154" spans="1:14" x14ac:dyDescent="0.35">
      <c r="A154" t="s">
        <v>51</v>
      </c>
      <c r="B154" s="1" t="s">
        <v>36</v>
      </c>
      <c r="C154" t="s">
        <v>37</v>
      </c>
      <c r="D154" s="1" t="s">
        <v>1612</v>
      </c>
      <c r="E154" t="s">
        <v>229</v>
      </c>
      <c r="F154" t="s">
        <v>191</v>
      </c>
      <c r="G154" s="6">
        <v>0.5</v>
      </c>
      <c r="H154" s="7" t="s">
        <v>1236</v>
      </c>
      <c r="K154">
        <f>VLOOKUP(E154,'script producto'!$A$3:$B$1802,2,FALSE)</f>
        <v>1428</v>
      </c>
      <c r="L154">
        <f>VLOOKUP(M154,'script taller'!$G$3:$H$204,2,FALSE)</f>
        <v>7</v>
      </c>
      <c r="M154" s="1" t="str">
        <f t="shared" si="2"/>
        <v>ABT31117</v>
      </c>
      <c r="N154">
        <f>ROUND(VLOOKUP(E154,Productos!$A$4:$D$1804,4,FALSE),0)</f>
        <v>3800</v>
      </c>
    </row>
    <row r="155" spans="1:14" x14ac:dyDescent="0.35">
      <c r="A155" t="s">
        <v>51</v>
      </c>
      <c r="B155" s="1" t="s">
        <v>36</v>
      </c>
      <c r="C155" t="s">
        <v>37</v>
      </c>
      <c r="D155" s="1" t="s">
        <v>1612</v>
      </c>
      <c r="E155" t="s">
        <v>2065</v>
      </c>
      <c r="F155" t="s">
        <v>191</v>
      </c>
      <c r="G155" s="6">
        <v>1</v>
      </c>
      <c r="H155" s="7" t="s">
        <v>1236</v>
      </c>
      <c r="K155">
        <f>VLOOKUP(E155,'script producto'!$A$3:$B$1802,2,FALSE)</f>
        <v>1427</v>
      </c>
      <c r="L155">
        <f>VLOOKUP(M155,'script taller'!$G$3:$H$204,2,FALSE)</f>
        <v>7</v>
      </c>
      <c r="M155" s="1" t="str">
        <f t="shared" si="2"/>
        <v>ABT31117</v>
      </c>
      <c r="N155">
        <f>ROUND(VLOOKUP(E155,Productos!$A$4:$D$1804,4,FALSE),0)</f>
        <v>3800</v>
      </c>
    </row>
    <row r="156" spans="1:14" x14ac:dyDescent="0.35">
      <c r="A156" t="s">
        <v>51</v>
      </c>
      <c r="B156" s="1" t="s">
        <v>36</v>
      </c>
      <c r="C156" t="s">
        <v>37</v>
      </c>
      <c r="D156" s="1" t="s">
        <v>1612</v>
      </c>
      <c r="E156" t="s">
        <v>1917</v>
      </c>
      <c r="F156" t="s">
        <v>193</v>
      </c>
      <c r="G156" s="6">
        <v>0.1</v>
      </c>
      <c r="H156" s="7" t="s">
        <v>1236</v>
      </c>
      <c r="K156">
        <f>VLOOKUP(E156,'script producto'!$A$3:$B$1802,2,FALSE)</f>
        <v>396</v>
      </c>
      <c r="L156">
        <f>VLOOKUP(M156,'script taller'!$G$3:$H$204,2,FALSE)</f>
        <v>7</v>
      </c>
      <c r="M156" s="1" t="str">
        <f t="shared" si="2"/>
        <v>ABT31117</v>
      </c>
      <c r="N156">
        <f>ROUND(VLOOKUP(E156,Productos!$A$4:$D$1804,4,FALSE),0)</f>
        <v>980</v>
      </c>
    </row>
    <row r="157" spans="1:14" x14ac:dyDescent="0.35">
      <c r="A157" t="s">
        <v>51</v>
      </c>
      <c r="B157" s="1" t="s">
        <v>36</v>
      </c>
      <c r="C157" t="s">
        <v>37</v>
      </c>
      <c r="D157" s="1" t="s">
        <v>1612</v>
      </c>
      <c r="E157" t="s">
        <v>1622</v>
      </c>
      <c r="F157" t="s">
        <v>193</v>
      </c>
      <c r="G157" s="6">
        <v>2</v>
      </c>
      <c r="H157" s="7" t="s">
        <v>1236</v>
      </c>
      <c r="K157">
        <f>VLOOKUP(E157,'script producto'!$A$3:$B$1802,2,FALSE)</f>
        <v>945</v>
      </c>
      <c r="L157">
        <f>VLOOKUP(M157,'script taller'!$G$3:$H$204,2,FALSE)</f>
        <v>7</v>
      </c>
      <c r="M157" s="1" t="str">
        <f t="shared" si="2"/>
        <v>ABT31117</v>
      </c>
      <c r="N157">
        <f>ROUND(VLOOKUP(E157,Productos!$A$4:$D$1804,4,FALSE),0)</f>
        <v>1696</v>
      </c>
    </row>
    <row r="158" spans="1:14" x14ac:dyDescent="0.35">
      <c r="A158" t="s">
        <v>51</v>
      </c>
      <c r="B158" s="1" t="s">
        <v>36</v>
      </c>
      <c r="C158" t="s">
        <v>37</v>
      </c>
      <c r="D158" s="1" t="s">
        <v>1612</v>
      </c>
      <c r="E158" t="s">
        <v>244</v>
      </c>
      <c r="F158" t="s">
        <v>193</v>
      </c>
      <c r="G158" s="6">
        <v>0.1</v>
      </c>
      <c r="H158" s="7" t="s">
        <v>1236</v>
      </c>
      <c r="K158">
        <f>VLOOKUP(E158,'script producto'!$A$3:$B$1802,2,FALSE)</f>
        <v>1056</v>
      </c>
      <c r="L158">
        <f>VLOOKUP(M158,'script taller'!$G$3:$H$204,2,FALSE)</f>
        <v>7</v>
      </c>
      <c r="M158" s="1" t="str">
        <f t="shared" si="2"/>
        <v>ABT31117</v>
      </c>
      <c r="N158">
        <f>ROUND(VLOOKUP(E158,Productos!$A$4:$D$1804,4,FALSE),0)</f>
        <v>4200</v>
      </c>
    </row>
    <row r="159" spans="1:14" x14ac:dyDescent="0.35">
      <c r="A159" t="s">
        <v>51</v>
      </c>
      <c r="B159" s="1" t="s">
        <v>36</v>
      </c>
      <c r="C159" t="s">
        <v>37</v>
      </c>
      <c r="D159" s="1" t="s">
        <v>1612</v>
      </c>
      <c r="E159" t="s">
        <v>140</v>
      </c>
      <c r="F159" t="s">
        <v>193</v>
      </c>
      <c r="G159" s="6">
        <v>0.1</v>
      </c>
      <c r="H159" s="7" t="s">
        <v>1236</v>
      </c>
      <c r="K159">
        <f>VLOOKUP(E159,'script producto'!$A$3:$B$1802,2,FALSE)</f>
        <v>1060</v>
      </c>
      <c r="L159">
        <f>VLOOKUP(M159,'script taller'!$G$3:$H$204,2,FALSE)</f>
        <v>7</v>
      </c>
      <c r="M159" s="1" t="str">
        <f t="shared" si="2"/>
        <v>ABT31117</v>
      </c>
      <c r="N159">
        <f>ROUND(VLOOKUP(E159,Productos!$A$4:$D$1804,4,FALSE),0)</f>
        <v>33000</v>
      </c>
    </row>
    <row r="160" spans="1:14" x14ac:dyDescent="0.35">
      <c r="A160" t="s">
        <v>51</v>
      </c>
      <c r="B160" s="1" t="s">
        <v>36</v>
      </c>
      <c r="C160" t="s">
        <v>37</v>
      </c>
      <c r="D160" s="1" t="s">
        <v>1612</v>
      </c>
      <c r="E160" t="s">
        <v>15</v>
      </c>
      <c r="F160" t="s">
        <v>193</v>
      </c>
      <c r="G160" s="6">
        <v>3</v>
      </c>
      <c r="H160" s="7" t="s">
        <v>1236</v>
      </c>
      <c r="K160">
        <f>VLOOKUP(E160,'script producto'!$A$3:$B$1802,2,FALSE)</f>
        <v>1140</v>
      </c>
      <c r="L160">
        <f>VLOOKUP(M160,'script taller'!$G$3:$H$204,2,FALSE)</f>
        <v>7</v>
      </c>
      <c r="M160" s="1" t="str">
        <f t="shared" si="2"/>
        <v>ABT31117</v>
      </c>
      <c r="N160">
        <f>ROUND(VLOOKUP(E160,Productos!$A$4:$D$1804,4,FALSE),0)</f>
        <v>1878</v>
      </c>
    </row>
    <row r="161" spans="1:14" x14ac:dyDescent="0.35">
      <c r="A161" t="s">
        <v>51</v>
      </c>
      <c r="B161" s="1" t="s">
        <v>36</v>
      </c>
      <c r="C161" t="s">
        <v>37</v>
      </c>
      <c r="D161" s="1" t="s">
        <v>1612</v>
      </c>
      <c r="E161" t="s">
        <v>225</v>
      </c>
      <c r="F161" t="s">
        <v>1128</v>
      </c>
      <c r="G161" s="6">
        <v>30</v>
      </c>
      <c r="H161" s="7" t="s">
        <v>6</v>
      </c>
      <c r="K161">
        <f>VLOOKUP(E161,'script producto'!$A$3:$B$1802,2,FALSE)</f>
        <v>258</v>
      </c>
      <c r="L161">
        <f>VLOOKUP(M161,'script taller'!$G$3:$H$204,2,FALSE)</f>
        <v>7</v>
      </c>
      <c r="M161" s="1" t="str">
        <f t="shared" si="2"/>
        <v>ABT31117</v>
      </c>
      <c r="N161">
        <f>ROUND(VLOOKUP(E161,Productos!$A$4:$D$1804,4,FALSE),0)</f>
        <v>50</v>
      </c>
    </row>
    <row r="162" spans="1:14" x14ac:dyDescent="0.35">
      <c r="A162" t="s">
        <v>51</v>
      </c>
      <c r="B162" s="1" t="s">
        <v>36</v>
      </c>
      <c r="C162" t="s">
        <v>37</v>
      </c>
      <c r="D162" s="1" t="s">
        <v>1612</v>
      </c>
      <c r="E162" t="s">
        <v>219</v>
      </c>
      <c r="F162" t="s">
        <v>1128</v>
      </c>
      <c r="G162" s="6">
        <v>20</v>
      </c>
      <c r="H162" s="7" t="s">
        <v>6</v>
      </c>
      <c r="K162">
        <f>VLOOKUP(E162,'script producto'!$A$3:$B$1802,2,FALSE)</f>
        <v>1579</v>
      </c>
      <c r="L162">
        <f>VLOOKUP(M162,'script taller'!$G$3:$H$204,2,FALSE)</f>
        <v>7</v>
      </c>
      <c r="M162" s="1" t="str">
        <f t="shared" si="2"/>
        <v>ABT31117</v>
      </c>
      <c r="N162">
        <f>ROUND(VLOOKUP(E162,Productos!$A$4:$D$1804,4,FALSE),0)</f>
        <v>1500</v>
      </c>
    </row>
    <row r="163" spans="1:14" x14ac:dyDescent="0.35">
      <c r="A163" t="s">
        <v>51</v>
      </c>
      <c r="B163" s="1" t="s">
        <v>36</v>
      </c>
      <c r="C163" t="s">
        <v>37</v>
      </c>
      <c r="D163" s="1" t="s">
        <v>1612</v>
      </c>
      <c r="E163" t="s">
        <v>243</v>
      </c>
      <c r="F163" t="s">
        <v>195</v>
      </c>
      <c r="G163" s="6">
        <v>1</v>
      </c>
      <c r="H163" s="7" t="s">
        <v>25</v>
      </c>
      <c r="K163">
        <f>VLOOKUP(E163,'script producto'!$A$3:$B$1802,2,FALSE)</f>
        <v>895</v>
      </c>
      <c r="L163">
        <f>VLOOKUP(M163,'script taller'!$G$3:$H$204,2,FALSE)</f>
        <v>7</v>
      </c>
      <c r="M163" s="1" t="str">
        <f t="shared" si="2"/>
        <v>ABT31117</v>
      </c>
      <c r="N163">
        <f>ROUND(VLOOKUP(E163,Productos!$A$4:$D$1804,4,FALSE),0)</f>
        <v>1600</v>
      </c>
    </row>
    <row r="164" spans="1:14" x14ac:dyDescent="0.35">
      <c r="A164" t="s">
        <v>51</v>
      </c>
      <c r="B164" s="1" t="s">
        <v>36</v>
      </c>
      <c r="C164" t="s">
        <v>37</v>
      </c>
      <c r="D164" s="1" t="s">
        <v>1612</v>
      </c>
      <c r="E164" t="s">
        <v>242</v>
      </c>
      <c r="F164" t="s">
        <v>195</v>
      </c>
      <c r="G164" s="6">
        <v>0.25</v>
      </c>
      <c r="H164" s="7" t="s">
        <v>1236</v>
      </c>
      <c r="K164">
        <f>VLOOKUP(E164,'script producto'!$A$3:$B$1802,2,FALSE)</f>
        <v>1007</v>
      </c>
      <c r="L164">
        <f>VLOOKUP(M164,'script taller'!$G$3:$H$204,2,FALSE)</f>
        <v>7</v>
      </c>
      <c r="M164" s="1" t="str">
        <f t="shared" si="2"/>
        <v>ABT31117</v>
      </c>
      <c r="N164">
        <f>ROUND(VLOOKUP(E164,Productos!$A$4:$D$1804,4,FALSE),0)</f>
        <v>10548</v>
      </c>
    </row>
    <row r="165" spans="1:14" x14ac:dyDescent="0.35">
      <c r="A165" t="s">
        <v>51</v>
      </c>
      <c r="B165" s="1" t="s">
        <v>36</v>
      </c>
      <c r="C165" t="s">
        <v>37</v>
      </c>
      <c r="D165" s="1" t="s">
        <v>1612</v>
      </c>
      <c r="E165" t="s">
        <v>1865</v>
      </c>
      <c r="F165" t="s">
        <v>196</v>
      </c>
      <c r="G165" s="6">
        <v>0.5</v>
      </c>
      <c r="H165" s="7" t="s">
        <v>6</v>
      </c>
      <c r="K165">
        <f>VLOOKUP(E165,'script producto'!$A$3:$B$1802,2,FALSE)</f>
        <v>156</v>
      </c>
      <c r="L165">
        <f>VLOOKUP(M165,'script taller'!$G$3:$H$204,2,FALSE)</f>
        <v>7</v>
      </c>
      <c r="M165" s="1" t="str">
        <f t="shared" si="2"/>
        <v>ABT31117</v>
      </c>
      <c r="N165">
        <f>ROUND(VLOOKUP(E165,Productos!$A$4:$D$1804,4,FALSE),0)</f>
        <v>200</v>
      </c>
    </row>
    <row r="166" spans="1:14" x14ac:dyDescent="0.35">
      <c r="A166" t="s">
        <v>51</v>
      </c>
      <c r="B166" s="1" t="s">
        <v>36</v>
      </c>
      <c r="C166" t="s">
        <v>37</v>
      </c>
      <c r="D166" s="1" t="s">
        <v>1612</v>
      </c>
      <c r="E166" t="s">
        <v>1866</v>
      </c>
      <c r="F166" t="s">
        <v>196</v>
      </c>
      <c r="G166" s="6">
        <v>0.5</v>
      </c>
      <c r="H166" s="7" t="s">
        <v>6</v>
      </c>
      <c r="K166">
        <f>VLOOKUP(E166,'script producto'!$A$3:$B$1802,2,FALSE)</f>
        <v>736</v>
      </c>
      <c r="L166">
        <f>VLOOKUP(M166,'script taller'!$G$3:$H$204,2,FALSE)</f>
        <v>7</v>
      </c>
      <c r="M166" s="1" t="str">
        <f t="shared" si="2"/>
        <v>ABT31117</v>
      </c>
      <c r="N166">
        <f>ROUND(VLOOKUP(E166,Productos!$A$4:$D$1804,4,FALSE),0)</f>
        <v>17000</v>
      </c>
    </row>
    <row r="167" spans="1:14" x14ac:dyDescent="0.35">
      <c r="A167" t="s">
        <v>51</v>
      </c>
      <c r="B167" s="1" t="s">
        <v>36</v>
      </c>
      <c r="C167" t="s">
        <v>37</v>
      </c>
      <c r="D167" s="1" t="s">
        <v>1612</v>
      </c>
      <c r="E167" t="s">
        <v>2057</v>
      </c>
      <c r="F167" t="s">
        <v>196</v>
      </c>
      <c r="G167" s="6">
        <v>0.5</v>
      </c>
      <c r="H167" s="7" t="s">
        <v>6</v>
      </c>
      <c r="K167">
        <f>VLOOKUP(E167,'script producto'!$A$3:$B$1802,2,FALSE)</f>
        <v>1334</v>
      </c>
      <c r="L167">
        <f>VLOOKUP(M167,'script taller'!$G$3:$H$204,2,FALSE)</f>
        <v>7</v>
      </c>
      <c r="M167" s="1" t="str">
        <f t="shared" si="2"/>
        <v>ABT31117</v>
      </c>
      <c r="N167">
        <f>ROUND(VLOOKUP(E167,Productos!$A$4:$D$1804,4,FALSE),0)</f>
        <v>5820</v>
      </c>
    </row>
    <row r="168" spans="1:14" x14ac:dyDescent="0.35">
      <c r="A168" t="s">
        <v>51</v>
      </c>
      <c r="B168" s="1" t="s">
        <v>36</v>
      </c>
      <c r="C168" t="s">
        <v>37</v>
      </c>
      <c r="D168" s="1" t="s">
        <v>1612</v>
      </c>
      <c r="E168" t="s">
        <v>1867</v>
      </c>
      <c r="F168" t="s">
        <v>196</v>
      </c>
      <c r="G168" s="6">
        <v>1</v>
      </c>
      <c r="H168" s="7" t="s">
        <v>6</v>
      </c>
      <c r="K168">
        <f>VLOOKUP(E168,'script producto'!$A$3:$B$1802,2,FALSE)</f>
        <v>1727</v>
      </c>
      <c r="L168">
        <f>VLOOKUP(M168,'script taller'!$G$3:$H$204,2,FALSE)</f>
        <v>7</v>
      </c>
      <c r="M168" s="1" t="str">
        <f t="shared" si="2"/>
        <v>ABT31117</v>
      </c>
      <c r="N168">
        <f>ROUND(VLOOKUP(E168,Productos!$A$4:$D$1804,4,FALSE),0)</f>
        <v>2691</v>
      </c>
    </row>
    <row r="169" spans="1:14" x14ac:dyDescent="0.35">
      <c r="A169" t="s">
        <v>51</v>
      </c>
      <c r="B169" s="1" t="s">
        <v>36</v>
      </c>
      <c r="C169" t="s">
        <v>37</v>
      </c>
      <c r="D169" s="1" t="s">
        <v>1612</v>
      </c>
      <c r="E169" t="s">
        <v>1868</v>
      </c>
      <c r="F169" t="s">
        <v>196</v>
      </c>
      <c r="G169" s="6">
        <v>1</v>
      </c>
      <c r="H169" s="7" t="s">
        <v>6</v>
      </c>
      <c r="K169">
        <f>VLOOKUP(E169,'script producto'!$A$3:$B$1802,2,FALSE)</f>
        <v>1730</v>
      </c>
      <c r="L169">
        <f>VLOOKUP(M169,'script taller'!$G$3:$H$204,2,FALSE)</f>
        <v>7</v>
      </c>
      <c r="M169" s="1" t="str">
        <f t="shared" si="2"/>
        <v>ABT31117</v>
      </c>
      <c r="N169">
        <f>ROUND(VLOOKUP(E169,Productos!$A$4:$D$1804,4,FALSE),0)</f>
        <v>2691</v>
      </c>
    </row>
    <row r="170" spans="1:14" x14ac:dyDescent="0.35">
      <c r="A170" t="s">
        <v>51</v>
      </c>
      <c r="B170" s="1" t="s">
        <v>36</v>
      </c>
      <c r="C170" t="s">
        <v>37</v>
      </c>
      <c r="D170" s="1" t="s">
        <v>1612</v>
      </c>
      <c r="E170" t="s">
        <v>1869</v>
      </c>
      <c r="F170" t="s">
        <v>196</v>
      </c>
      <c r="G170" s="6">
        <v>1</v>
      </c>
      <c r="H170" s="7" t="s">
        <v>6</v>
      </c>
      <c r="K170">
        <f>VLOOKUP(E170,'script producto'!$A$3:$B$1802,2,FALSE)</f>
        <v>1737</v>
      </c>
      <c r="L170">
        <f>VLOOKUP(M170,'script taller'!$G$3:$H$204,2,FALSE)</f>
        <v>7</v>
      </c>
      <c r="M170" s="1" t="str">
        <f t="shared" si="2"/>
        <v>ABT31117</v>
      </c>
      <c r="N170">
        <f>ROUND(VLOOKUP(E170,Productos!$A$4:$D$1804,4,FALSE),0)</f>
        <v>2691</v>
      </c>
    </row>
    <row r="171" spans="1:14" x14ac:dyDescent="0.35">
      <c r="A171" t="s">
        <v>51</v>
      </c>
      <c r="B171" s="1" t="s">
        <v>36</v>
      </c>
      <c r="C171" t="s">
        <v>37</v>
      </c>
      <c r="D171" s="1" t="s">
        <v>1612</v>
      </c>
      <c r="E171" t="s">
        <v>1870</v>
      </c>
      <c r="F171" t="s">
        <v>196</v>
      </c>
      <c r="G171" s="6">
        <v>1</v>
      </c>
      <c r="H171" s="7" t="s">
        <v>6</v>
      </c>
      <c r="K171">
        <f>VLOOKUP(E171,'script producto'!$A$3:$B$1802,2,FALSE)</f>
        <v>1738</v>
      </c>
      <c r="L171">
        <f>VLOOKUP(M171,'script taller'!$G$3:$H$204,2,FALSE)</f>
        <v>7</v>
      </c>
      <c r="M171" s="1" t="str">
        <f t="shared" si="2"/>
        <v>ABT31117</v>
      </c>
      <c r="N171">
        <f>ROUND(VLOOKUP(E171,Productos!$A$4:$D$1804,4,FALSE),0)</f>
        <v>2691</v>
      </c>
    </row>
    <row r="172" spans="1:14" x14ac:dyDescent="0.35">
      <c r="A172" t="s">
        <v>51</v>
      </c>
      <c r="B172" s="1" t="s">
        <v>36</v>
      </c>
      <c r="C172" t="s">
        <v>37</v>
      </c>
      <c r="D172" s="1" t="s">
        <v>1613</v>
      </c>
      <c r="E172" t="s">
        <v>1212</v>
      </c>
      <c r="F172" t="s">
        <v>192</v>
      </c>
      <c r="G172" s="6">
        <v>0.5</v>
      </c>
      <c r="H172" s="7" t="s">
        <v>1236</v>
      </c>
      <c r="K172">
        <f>VLOOKUP(E172,'script producto'!$A$3:$B$1802,2,FALSE)</f>
        <v>1179</v>
      </c>
      <c r="L172">
        <f>VLOOKUP(M172,'script taller'!$G$3:$H$204,2,FALSE)</f>
        <v>8</v>
      </c>
      <c r="M172" s="1" t="str">
        <f t="shared" si="2"/>
        <v>ABT31118</v>
      </c>
      <c r="N172">
        <f>ROUND(VLOOKUP(E172,Productos!$A$4:$D$1804,4,FALSE),0)</f>
        <v>2800</v>
      </c>
    </row>
    <row r="173" spans="1:14" x14ac:dyDescent="0.35">
      <c r="A173" t="s">
        <v>51</v>
      </c>
      <c r="B173" s="1" t="s">
        <v>36</v>
      </c>
      <c r="C173" t="s">
        <v>37</v>
      </c>
      <c r="D173" s="1" t="s">
        <v>1613</v>
      </c>
      <c r="E173" t="s">
        <v>1871</v>
      </c>
      <c r="F173" t="s">
        <v>192</v>
      </c>
      <c r="G173" s="6">
        <v>1</v>
      </c>
      <c r="H173" s="7" t="s">
        <v>6</v>
      </c>
      <c r="K173">
        <f>VLOOKUP(E173,'script producto'!$A$3:$B$1802,2,FALSE)</f>
        <v>1698</v>
      </c>
      <c r="L173">
        <f>VLOOKUP(M173,'script taller'!$G$3:$H$204,2,FALSE)</f>
        <v>8</v>
      </c>
      <c r="M173" s="1" t="str">
        <f t="shared" si="2"/>
        <v>ABT31118</v>
      </c>
      <c r="N173">
        <f>ROUND(VLOOKUP(E173,Productos!$A$4:$D$1804,4,FALSE),0)</f>
        <v>2690</v>
      </c>
    </row>
    <row r="174" spans="1:14" x14ac:dyDescent="0.35">
      <c r="A174" t="s">
        <v>51</v>
      </c>
      <c r="B174" s="1" t="s">
        <v>36</v>
      </c>
      <c r="C174" t="s">
        <v>37</v>
      </c>
      <c r="D174" s="1" t="s">
        <v>1613</v>
      </c>
      <c r="E174" t="s">
        <v>71</v>
      </c>
      <c r="F174" t="s">
        <v>191</v>
      </c>
      <c r="G174" s="6">
        <v>0.5</v>
      </c>
      <c r="H174" s="7" t="s">
        <v>1236</v>
      </c>
      <c r="K174">
        <f>VLOOKUP(E174,'script producto'!$A$3:$B$1802,2,FALSE)</f>
        <v>1402</v>
      </c>
      <c r="L174">
        <f>VLOOKUP(M174,'script taller'!$G$3:$H$204,2,FALSE)</f>
        <v>8</v>
      </c>
      <c r="M174" s="1" t="str">
        <f t="shared" si="2"/>
        <v>ABT31118</v>
      </c>
      <c r="N174">
        <f>ROUND(VLOOKUP(E174,Productos!$A$4:$D$1804,4,FALSE),0)</f>
        <v>2600</v>
      </c>
    </row>
    <row r="175" spans="1:14" x14ac:dyDescent="0.35">
      <c r="A175" t="s">
        <v>51</v>
      </c>
      <c r="B175" s="1" t="s">
        <v>36</v>
      </c>
      <c r="C175" t="s">
        <v>37</v>
      </c>
      <c r="D175" s="1" t="s">
        <v>1613</v>
      </c>
      <c r="E175" t="s">
        <v>227</v>
      </c>
      <c r="F175" t="s">
        <v>191</v>
      </c>
      <c r="G175" s="6">
        <v>0.5</v>
      </c>
      <c r="H175" s="7" t="s">
        <v>1236</v>
      </c>
      <c r="K175">
        <f>VLOOKUP(E175,'script producto'!$A$3:$B$1802,2,FALSE)</f>
        <v>1416</v>
      </c>
      <c r="L175">
        <f>VLOOKUP(M175,'script taller'!$G$3:$H$204,2,FALSE)</f>
        <v>8</v>
      </c>
      <c r="M175" s="1" t="str">
        <f t="shared" si="2"/>
        <v>ABT31118</v>
      </c>
      <c r="N175">
        <f>ROUND(VLOOKUP(E175,Productos!$A$4:$D$1804,4,FALSE),0)</f>
        <v>2600</v>
      </c>
    </row>
    <row r="176" spans="1:14" x14ac:dyDescent="0.35">
      <c r="A176" t="s">
        <v>51</v>
      </c>
      <c r="B176" s="1" t="s">
        <v>36</v>
      </c>
      <c r="C176" t="s">
        <v>37</v>
      </c>
      <c r="D176" s="1" t="s">
        <v>1613</v>
      </c>
      <c r="E176" t="s">
        <v>247</v>
      </c>
      <c r="F176" t="s">
        <v>191</v>
      </c>
      <c r="G176" s="6">
        <v>1</v>
      </c>
      <c r="H176" s="7" t="s">
        <v>1236</v>
      </c>
      <c r="K176">
        <f>VLOOKUP(E176,'script producto'!$A$3:$B$1802,2,FALSE)</f>
        <v>1417</v>
      </c>
      <c r="L176">
        <f>VLOOKUP(M176,'script taller'!$G$3:$H$204,2,FALSE)</f>
        <v>8</v>
      </c>
      <c r="M176" s="1" t="str">
        <f t="shared" si="2"/>
        <v>ABT31118</v>
      </c>
      <c r="N176">
        <f>ROUND(VLOOKUP(E176,Productos!$A$4:$D$1804,4,FALSE),0)</f>
        <v>2600</v>
      </c>
    </row>
    <row r="177" spans="1:14" x14ac:dyDescent="0.35">
      <c r="A177" t="s">
        <v>51</v>
      </c>
      <c r="B177" s="1" t="s">
        <v>36</v>
      </c>
      <c r="C177" t="s">
        <v>37</v>
      </c>
      <c r="D177" s="1" t="s">
        <v>1613</v>
      </c>
      <c r="E177" t="s">
        <v>248</v>
      </c>
      <c r="F177" t="s">
        <v>191</v>
      </c>
      <c r="G177" s="6">
        <v>1</v>
      </c>
      <c r="H177" s="7" t="s">
        <v>1236</v>
      </c>
      <c r="K177">
        <f>VLOOKUP(E177,'script producto'!$A$3:$B$1802,2,FALSE)</f>
        <v>1426</v>
      </c>
      <c r="L177">
        <f>VLOOKUP(M177,'script taller'!$G$3:$H$204,2,FALSE)</f>
        <v>8</v>
      </c>
      <c r="M177" s="1" t="str">
        <f t="shared" si="2"/>
        <v>ABT31118</v>
      </c>
      <c r="N177">
        <f>ROUND(VLOOKUP(E177,Productos!$A$4:$D$1804,4,FALSE),0)</f>
        <v>3800</v>
      </c>
    </row>
    <row r="178" spans="1:14" x14ac:dyDescent="0.35">
      <c r="A178" t="s">
        <v>51</v>
      </c>
      <c r="B178" s="1" t="s">
        <v>36</v>
      </c>
      <c r="C178" t="s">
        <v>37</v>
      </c>
      <c r="D178" s="1" t="s">
        <v>1613</v>
      </c>
      <c r="E178" t="s">
        <v>1917</v>
      </c>
      <c r="F178" t="s">
        <v>193</v>
      </c>
      <c r="G178" s="6">
        <v>0.1</v>
      </c>
      <c r="H178" s="7" t="s">
        <v>1236</v>
      </c>
      <c r="K178">
        <f>VLOOKUP(E178,'script producto'!$A$3:$B$1802,2,FALSE)</f>
        <v>396</v>
      </c>
      <c r="L178">
        <f>VLOOKUP(M178,'script taller'!$G$3:$H$204,2,FALSE)</f>
        <v>8</v>
      </c>
      <c r="M178" s="1" t="str">
        <f t="shared" si="2"/>
        <v>ABT31118</v>
      </c>
      <c r="N178">
        <f>ROUND(VLOOKUP(E178,Productos!$A$4:$D$1804,4,FALSE),0)</f>
        <v>980</v>
      </c>
    </row>
    <row r="179" spans="1:14" x14ac:dyDescent="0.35">
      <c r="A179" t="s">
        <v>51</v>
      </c>
      <c r="B179" s="1" t="s">
        <v>36</v>
      </c>
      <c r="C179" t="s">
        <v>37</v>
      </c>
      <c r="D179" s="1" t="s">
        <v>1613</v>
      </c>
      <c r="E179" t="s">
        <v>1622</v>
      </c>
      <c r="F179" t="s">
        <v>193</v>
      </c>
      <c r="G179" s="6">
        <v>2</v>
      </c>
      <c r="H179" s="7" t="s">
        <v>1236</v>
      </c>
      <c r="K179">
        <f>VLOOKUP(E179,'script producto'!$A$3:$B$1802,2,FALSE)</f>
        <v>945</v>
      </c>
      <c r="L179">
        <f>VLOOKUP(M179,'script taller'!$G$3:$H$204,2,FALSE)</f>
        <v>8</v>
      </c>
      <c r="M179" s="1" t="str">
        <f t="shared" si="2"/>
        <v>ABT31118</v>
      </c>
      <c r="N179">
        <f>ROUND(VLOOKUP(E179,Productos!$A$4:$D$1804,4,FALSE),0)</f>
        <v>1696</v>
      </c>
    </row>
    <row r="180" spans="1:14" x14ac:dyDescent="0.35">
      <c r="A180" t="s">
        <v>51</v>
      </c>
      <c r="B180" s="1" t="s">
        <v>36</v>
      </c>
      <c r="C180" t="s">
        <v>37</v>
      </c>
      <c r="D180" s="1" t="s">
        <v>1613</v>
      </c>
      <c r="E180" t="s">
        <v>244</v>
      </c>
      <c r="F180" t="s">
        <v>193</v>
      </c>
      <c r="G180" s="6">
        <v>0.1</v>
      </c>
      <c r="H180" s="7" t="s">
        <v>1236</v>
      </c>
      <c r="K180">
        <f>VLOOKUP(E180,'script producto'!$A$3:$B$1802,2,FALSE)</f>
        <v>1056</v>
      </c>
      <c r="L180">
        <f>VLOOKUP(M180,'script taller'!$G$3:$H$204,2,FALSE)</f>
        <v>8</v>
      </c>
      <c r="M180" s="1" t="str">
        <f t="shared" si="2"/>
        <v>ABT31118</v>
      </c>
      <c r="N180">
        <f>ROUND(VLOOKUP(E180,Productos!$A$4:$D$1804,4,FALSE),0)</f>
        <v>4200</v>
      </c>
    </row>
    <row r="181" spans="1:14" x14ac:dyDescent="0.35">
      <c r="A181" t="s">
        <v>51</v>
      </c>
      <c r="B181" s="1" t="s">
        <v>36</v>
      </c>
      <c r="C181" t="s">
        <v>37</v>
      </c>
      <c r="D181" s="1" t="s">
        <v>1613</v>
      </c>
      <c r="E181" t="s">
        <v>140</v>
      </c>
      <c r="F181" t="s">
        <v>193</v>
      </c>
      <c r="G181" s="6">
        <v>0.15</v>
      </c>
      <c r="H181" s="7" t="s">
        <v>1236</v>
      </c>
      <c r="K181">
        <f>VLOOKUP(E181,'script producto'!$A$3:$B$1802,2,FALSE)</f>
        <v>1060</v>
      </c>
      <c r="L181">
        <f>VLOOKUP(M181,'script taller'!$G$3:$H$204,2,FALSE)</f>
        <v>8</v>
      </c>
      <c r="M181" s="1" t="str">
        <f t="shared" si="2"/>
        <v>ABT31118</v>
      </c>
      <c r="N181">
        <f>ROUND(VLOOKUP(E181,Productos!$A$4:$D$1804,4,FALSE),0)</f>
        <v>33000</v>
      </c>
    </row>
    <row r="182" spans="1:14" x14ac:dyDescent="0.35">
      <c r="A182" t="s">
        <v>51</v>
      </c>
      <c r="B182" s="1" t="s">
        <v>36</v>
      </c>
      <c r="C182" t="s">
        <v>37</v>
      </c>
      <c r="D182" s="1" t="s">
        <v>1613</v>
      </c>
      <c r="E182" t="s">
        <v>225</v>
      </c>
      <c r="F182" t="s">
        <v>1128</v>
      </c>
      <c r="G182" s="6">
        <v>30</v>
      </c>
      <c r="H182" s="7" t="s">
        <v>6</v>
      </c>
      <c r="K182">
        <f>VLOOKUP(E182,'script producto'!$A$3:$B$1802,2,FALSE)</f>
        <v>258</v>
      </c>
      <c r="L182">
        <f>VLOOKUP(M182,'script taller'!$G$3:$H$204,2,FALSE)</f>
        <v>8</v>
      </c>
      <c r="M182" s="1" t="str">
        <f t="shared" si="2"/>
        <v>ABT31118</v>
      </c>
      <c r="N182">
        <f>ROUND(VLOOKUP(E182,Productos!$A$4:$D$1804,4,FALSE),0)</f>
        <v>50</v>
      </c>
    </row>
    <row r="183" spans="1:14" x14ac:dyDescent="0.35">
      <c r="A183" t="s">
        <v>51</v>
      </c>
      <c r="B183" s="1" t="s">
        <v>36</v>
      </c>
      <c r="C183" t="s">
        <v>37</v>
      </c>
      <c r="D183" s="1" t="s">
        <v>1613</v>
      </c>
      <c r="E183" t="s">
        <v>219</v>
      </c>
      <c r="F183" t="s">
        <v>1128</v>
      </c>
      <c r="G183" s="6">
        <v>30</v>
      </c>
      <c r="H183" s="7" t="s">
        <v>6</v>
      </c>
      <c r="K183">
        <f>VLOOKUP(E183,'script producto'!$A$3:$B$1802,2,FALSE)</f>
        <v>1579</v>
      </c>
      <c r="L183">
        <f>VLOOKUP(M183,'script taller'!$G$3:$H$204,2,FALSE)</f>
        <v>8</v>
      </c>
      <c r="M183" s="1" t="str">
        <f t="shared" si="2"/>
        <v>ABT31118</v>
      </c>
      <c r="N183">
        <f>ROUND(VLOOKUP(E183,Productos!$A$4:$D$1804,4,FALSE),0)</f>
        <v>1500</v>
      </c>
    </row>
    <row r="184" spans="1:14" x14ac:dyDescent="0.35">
      <c r="A184" t="s">
        <v>51</v>
      </c>
      <c r="B184" s="1" t="s">
        <v>36</v>
      </c>
      <c r="C184" t="s">
        <v>37</v>
      </c>
      <c r="D184" s="1" t="s">
        <v>1613</v>
      </c>
      <c r="E184" t="s">
        <v>243</v>
      </c>
      <c r="F184" t="s">
        <v>195</v>
      </c>
      <c r="G184" s="6">
        <v>1</v>
      </c>
      <c r="H184" s="7" t="s">
        <v>25</v>
      </c>
      <c r="K184">
        <f>VLOOKUP(E184,'script producto'!$A$3:$B$1802,2,FALSE)</f>
        <v>895</v>
      </c>
      <c r="L184">
        <f>VLOOKUP(M184,'script taller'!$G$3:$H$204,2,FALSE)</f>
        <v>8</v>
      </c>
      <c r="M184" s="1" t="str">
        <f t="shared" si="2"/>
        <v>ABT31118</v>
      </c>
      <c r="N184">
        <f>ROUND(VLOOKUP(E184,Productos!$A$4:$D$1804,4,FALSE),0)</f>
        <v>1600</v>
      </c>
    </row>
    <row r="185" spans="1:14" x14ac:dyDescent="0.35">
      <c r="A185" t="s">
        <v>51</v>
      </c>
      <c r="B185" s="1" t="s">
        <v>36</v>
      </c>
      <c r="C185" t="s">
        <v>37</v>
      </c>
      <c r="D185" s="1" t="s">
        <v>1613</v>
      </c>
      <c r="E185" t="s">
        <v>242</v>
      </c>
      <c r="F185" t="s">
        <v>195</v>
      </c>
      <c r="G185" s="6">
        <v>0.25</v>
      </c>
      <c r="H185" s="7" t="s">
        <v>1236</v>
      </c>
      <c r="K185">
        <f>VLOOKUP(E185,'script producto'!$A$3:$B$1802,2,FALSE)</f>
        <v>1007</v>
      </c>
      <c r="L185">
        <f>VLOOKUP(M185,'script taller'!$G$3:$H$204,2,FALSE)</f>
        <v>8</v>
      </c>
      <c r="M185" s="1" t="str">
        <f t="shared" si="2"/>
        <v>ABT31118</v>
      </c>
      <c r="N185">
        <f>ROUND(VLOOKUP(E185,Productos!$A$4:$D$1804,4,FALSE),0)</f>
        <v>10548</v>
      </c>
    </row>
    <row r="186" spans="1:14" x14ac:dyDescent="0.35">
      <c r="A186" t="s">
        <v>51</v>
      </c>
      <c r="B186" s="1" t="s">
        <v>36</v>
      </c>
      <c r="C186" t="s">
        <v>37</v>
      </c>
      <c r="D186" s="1" t="s">
        <v>1613</v>
      </c>
      <c r="E186" t="s">
        <v>1872</v>
      </c>
      <c r="F186" t="s">
        <v>196</v>
      </c>
      <c r="G186" s="6">
        <v>1</v>
      </c>
      <c r="H186" s="7" t="s">
        <v>6</v>
      </c>
      <c r="K186">
        <f>VLOOKUP(E186,'script producto'!$A$3:$B$1802,2,FALSE)</f>
        <v>655</v>
      </c>
      <c r="L186">
        <f>VLOOKUP(M186,'script taller'!$G$3:$H$204,2,FALSE)</f>
        <v>8</v>
      </c>
      <c r="M186" s="1" t="str">
        <f t="shared" si="2"/>
        <v>ABT31118</v>
      </c>
      <c r="N186">
        <f>ROUND(VLOOKUP(E186,Productos!$A$4:$D$1804,4,FALSE),0)</f>
        <v>5790</v>
      </c>
    </row>
    <row r="187" spans="1:14" x14ac:dyDescent="0.35">
      <c r="A187" t="s">
        <v>51</v>
      </c>
      <c r="B187" s="1" t="s">
        <v>36</v>
      </c>
      <c r="C187" t="s">
        <v>37</v>
      </c>
      <c r="D187" s="1" t="s">
        <v>1613</v>
      </c>
      <c r="E187" t="s">
        <v>1861</v>
      </c>
      <c r="F187" t="s">
        <v>196</v>
      </c>
      <c r="G187" s="6">
        <v>1</v>
      </c>
      <c r="H187" s="7" t="s">
        <v>6</v>
      </c>
      <c r="K187">
        <f>VLOOKUP(E187,'script producto'!$A$3:$B$1802,2,FALSE)</f>
        <v>658</v>
      </c>
      <c r="L187">
        <f>VLOOKUP(M187,'script taller'!$G$3:$H$204,2,FALSE)</f>
        <v>8</v>
      </c>
      <c r="M187" s="1" t="str">
        <f t="shared" si="2"/>
        <v>ABT31118</v>
      </c>
      <c r="N187">
        <f>ROUND(VLOOKUP(E187,Productos!$A$4:$D$1804,4,FALSE),0)</f>
        <v>13000</v>
      </c>
    </row>
    <row r="188" spans="1:14" x14ac:dyDescent="0.35">
      <c r="A188" t="s">
        <v>51</v>
      </c>
      <c r="B188" s="1" t="s">
        <v>36</v>
      </c>
      <c r="C188" t="s">
        <v>37</v>
      </c>
      <c r="D188" s="1" t="s">
        <v>1613</v>
      </c>
      <c r="E188" t="s">
        <v>1851</v>
      </c>
      <c r="F188" t="s">
        <v>196</v>
      </c>
      <c r="G188" s="6">
        <v>0.5</v>
      </c>
      <c r="H188" s="7" t="s">
        <v>6</v>
      </c>
      <c r="K188">
        <f>VLOOKUP(E188,'script producto'!$A$3:$B$1802,2,FALSE)</f>
        <v>828</v>
      </c>
      <c r="L188">
        <f>VLOOKUP(M188,'script taller'!$G$3:$H$204,2,FALSE)</f>
        <v>8</v>
      </c>
      <c r="M188" s="1" t="str">
        <f t="shared" si="2"/>
        <v>ABT31118</v>
      </c>
      <c r="N188">
        <f>ROUND(VLOOKUP(E188,Productos!$A$4:$D$1804,4,FALSE),0)</f>
        <v>4490</v>
      </c>
    </row>
    <row r="189" spans="1:14" x14ac:dyDescent="0.35">
      <c r="A189" t="s">
        <v>51</v>
      </c>
      <c r="B189" s="1" t="s">
        <v>36</v>
      </c>
      <c r="C189" t="s">
        <v>37</v>
      </c>
      <c r="D189" s="1" t="s">
        <v>1613</v>
      </c>
      <c r="E189" t="s">
        <v>1873</v>
      </c>
      <c r="F189" t="s">
        <v>196</v>
      </c>
      <c r="G189" s="6">
        <v>0.5</v>
      </c>
      <c r="H189" s="7" t="s">
        <v>6</v>
      </c>
      <c r="K189">
        <f>VLOOKUP(E189,'script producto'!$A$3:$B$1802,2,FALSE)</f>
        <v>1513</v>
      </c>
      <c r="L189">
        <f>VLOOKUP(M189,'script taller'!$G$3:$H$204,2,FALSE)</f>
        <v>8</v>
      </c>
      <c r="M189" s="1" t="str">
        <f t="shared" si="2"/>
        <v>ABT31118</v>
      </c>
      <c r="N189">
        <f>ROUND(VLOOKUP(E189,Productos!$A$4:$D$1804,4,FALSE),0)</f>
        <v>4856</v>
      </c>
    </row>
    <row r="190" spans="1:14" x14ac:dyDescent="0.35">
      <c r="A190" t="s">
        <v>51</v>
      </c>
      <c r="B190" s="1" t="s">
        <v>36</v>
      </c>
      <c r="C190" t="s">
        <v>37</v>
      </c>
      <c r="D190" s="1" t="s">
        <v>1613</v>
      </c>
      <c r="E190" t="s">
        <v>1874</v>
      </c>
      <c r="F190" t="s">
        <v>196</v>
      </c>
      <c r="G190" s="6">
        <v>1</v>
      </c>
      <c r="H190" s="7" t="s">
        <v>6</v>
      </c>
      <c r="K190">
        <f>VLOOKUP(E190,'script producto'!$A$3:$B$1802,2,FALSE)</f>
        <v>1718</v>
      </c>
      <c r="L190">
        <f>VLOOKUP(M190,'script taller'!$G$3:$H$204,2,FALSE)</f>
        <v>8</v>
      </c>
      <c r="M190" s="1" t="str">
        <f t="shared" si="2"/>
        <v>ABT31118</v>
      </c>
      <c r="N190">
        <f>ROUND(VLOOKUP(E190,Productos!$A$4:$D$1804,4,FALSE),0)</f>
        <v>2691</v>
      </c>
    </row>
    <row r="191" spans="1:14" x14ac:dyDescent="0.35">
      <c r="A191" t="s">
        <v>51</v>
      </c>
      <c r="B191" s="1" t="s">
        <v>36</v>
      </c>
      <c r="C191" t="s">
        <v>37</v>
      </c>
      <c r="D191" s="1" t="s">
        <v>1613</v>
      </c>
      <c r="E191" t="s">
        <v>1875</v>
      </c>
      <c r="F191" t="s">
        <v>196</v>
      </c>
      <c r="G191" s="6">
        <v>1</v>
      </c>
      <c r="H191" s="7" t="s">
        <v>6</v>
      </c>
      <c r="K191">
        <f>VLOOKUP(E191,'script producto'!$A$3:$B$1802,2,FALSE)</f>
        <v>1720</v>
      </c>
      <c r="L191">
        <f>VLOOKUP(M191,'script taller'!$G$3:$H$204,2,FALSE)</f>
        <v>8</v>
      </c>
      <c r="M191" s="1" t="str">
        <f t="shared" si="2"/>
        <v>ABT31118</v>
      </c>
      <c r="N191">
        <f>ROUND(VLOOKUP(E191,Productos!$A$4:$D$1804,4,FALSE),0)</f>
        <v>2691</v>
      </c>
    </row>
    <row r="192" spans="1:14" x14ac:dyDescent="0.35">
      <c r="A192" t="s">
        <v>51</v>
      </c>
      <c r="B192" s="1" t="s">
        <v>36</v>
      </c>
      <c r="C192" t="s">
        <v>37</v>
      </c>
      <c r="D192" s="1" t="s">
        <v>1613</v>
      </c>
      <c r="E192" t="s">
        <v>1876</v>
      </c>
      <c r="F192" t="s">
        <v>196</v>
      </c>
      <c r="G192" s="6">
        <v>1</v>
      </c>
      <c r="H192" s="7" t="s">
        <v>6</v>
      </c>
      <c r="K192">
        <f>VLOOKUP(E192,'script producto'!$A$3:$B$1802,2,FALSE)</f>
        <v>1721</v>
      </c>
      <c r="L192">
        <f>VLOOKUP(M192,'script taller'!$G$3:$H$204,2,FALSE)</f>
        <v>8</v>
      </c>
      <c r="M192" s="1" t="str">
        <f t="shared" si="2"/>
        <v>ABT31118</v>
      </c>
      <c r="N192">
        <f>ROUND(VLOOKUP(E192,Productos!$A$4:$D$1804,4,FALSE),0)</f>
        <v>2691</v>
      </c>
    </row>
    <row r="193" spans="1:14" x14ac:dyDescent="0.35">
      <c r="A193" t="s">
        <v>51</v>
      </c>
      <c r="B193" s="1" t="s">
        <v>36</v>
      </c>
      <c r="C193" t="s">
        <v>37</v>
      </c>
      <c r="D193" s="1" t="s">
        <v>1614</v>
      </c>
      <c r="E193" t="s">
        <v>221</v>
      </c>
      <c r="F193" t="s">
        <v>194</v>
      </c>
      <c r="G193" s="6">
        <v>2</v>
      </c>
      <c r="H193" s="7" t="s">
        <v>25</v>
      </c>
      <c r="K193">
        <f>VLOOKUP(E193,'script producto'!$A$3:$B$1802,2,FALSE)</f>
        <v>116</v>
      </c>
      <c r="L193">
        <f>VLOOKUP(M193,'script taller'!$G$3:$H$204,2,FALSE)</f>
        <v>9</v>
      </c>
      <c r="M193" s="1" t="str">
        <f t="shared" si="2"/>
        <v>ABT31119</v>
      </c>
      <c r="N193">
        <f>ROUND(VLOOKUP(E193,Productos!$A$4:$D$1804,4,FALSE),0)</f>
        <v>7998</v>
      </c>
    </row>
    <row r="194" spans="1:14" x14ac:dyDescent="0.35">
      <c r="A194" t="s">
        <v>51</v>
      </c>
      <c r="B194" s="1" t="s">
        <v>36</v>
      </c>
      <c r="C194" t="s">
        <v>37</v>
      </c>
      <c r="D194" s="1" t="s">
        <v>1614</v>
      </c>
      <c r="E194" t="s">
        <v>902</v>
      </c>
      <c r="F194" t="s">
        <v>194</v>
      </c>
      <c r="G194" s="6">
        <v>18</v>
      </c>
      <c r="H194" s="7" t="s">
        <v>6</v>
      </c>
      <c r="K194">
        <f>VLOOKUP(E194,'script producto'!$A$3:$B$1802,2,FALSE)</f>
        <v>252</v>
      </c>
      <c r="L194">
        <f>VLOOKUP(M194,'script taller'!$G$3:$H$204,2,FALSE)</f>
        <v>9</v>
      </c>
      <c r="M194" s="1" t="str">
        <f t="shared" si="2"/>
        <v>ABT31119</v>
      </c>
      <c r="N194">
        <f>ROUND(VLOOKUP(E194,Productos!$A$4:$D$1804,4,FALSE),0)</f>
        <v>347</v>
      </c>
    </row>
    <row r="195" spans="1:14" x14ac:dyDescent="0.35">
      <c r="A195" t="s">
        <v>51</v>
      </c>
      <c r="B195" s="1" t="s">
        <v>36</v>
      </c>
      <c r="C195" t="s">
        <v>37</v>
      </c>
      <c r="D195" s="1" t="s">
        <v>1614</v>
      </c>
      <c r="E195" t="s">
        <v>222</v>
      </c>
      <c r="F195" t="s">
        <v>194</v>
      </c>
      <c r="G195" s="6">
        <v>40</v>
      </c>
      <c r="H195" s="7" t="s">
        <v>6</v>
      </c>
      <c r="K195">
        <f>VLOOKUP(E195,'script producto'!$A$3:$B$1802,2,FALSE)</f>
        <v>247</v>
      </c>
      <c r="L195">
        <f>VLOOKUP(M195,'script taller'!$G$3:$H$204,2,FALSE)</f>
        <v>9</v>
      </c>
      <c r="M195" s="1" t="str">
        <f t="shared" ref="M195:M258" si="3">B195&amp;D195</f>
        <v>ABT31119</v>
      </c>
      <c r="N195">
        <f>ROUND(VLOOKUP(E195,Productos!$A$4:$D$1804,4,FALSE),0)</f>
        <v>2490</v>
      </c>
    </row>
    <row r="196" spans="1:14" x14ac:dyDescent="0.35">
      <c r="A196" t="s">
        <v>51</v>
      </c>
      <c r="B196" s="1" t="s">
        <v>36</v>
      </c>
      <c r="C196" t="s">
        <v>37</v>
      </c>
      <c r="D196" s="1" t="s">
        <v>1614</v>
      </c>
      <c r="E196" t="s">
        <v>223</v>
      </c>
      <c r="F196" t="s">
        <v>194</v>
      </c>
      <c r="G196" s="6">
        <v>8</v>
      </c>
      <c r="H196" s="7" t="s">
        <v>6</v>
      </c>
      <c r="K196">
        <f>VLOOKUP(E196,'script producto'!$A$3:$B$1802,2,FALSE)</f>
        <v>638</v>
      </c>
      <c r="L196">
        <f>VLOOKUP(M196,'script taller'!$G$3:$H$204,2,FALSE)</f>
        <v>9</v>
      </c>
      <c r="M196" s="1" t="str">
        <f t="shared" si="3"/>
        <v>ABT31119</v>
      </c>
      <c r="N196">
        <f>ROUND(VLOOKUP(E196,Productos!$A$4:$D$1804,4,FALSE),0)</f>
        <v>312</v>
      </c>
    </row>
    <row r="197" spans="1:14" x14ac:dyDescent="0.35">
      <c r="A197" t="s">
        <v>51</v>
      </c>
      <c r="B197" s="1" t="s">
        <v>36</v>
      </c>
      <c r="C197" t="s">
        <v>37</v>
      </c>
      <c r="D197" s="1" t="s">
        <v>1614</v>
      </c>
      <c r="E197" t="s">
        <v>1967</v>
      </c>
      <c r="F197" t="s">
        <v>194</v>
      </c>
      <c r="G197" s="6">
        <v>8</v>
      </c>
      <c r="H197" s="7" t="s">
        <v>6</v>
      </c>
      <c r="K197">
        <f>VLOOKUP(E197,'script producto'!$A$3:$B$1802,2,FALSE)</f>
        <v>750</v>
      </c>
      <c r="L197">
        <f>VLOOKUP(M197,'script taller'!$G$3:$H$204,2,FALSE)</f>
        <v>9</v>
      </c>
      <c r="M197" s="1" t="str">
        <f t="shared" si="3"/>
        <v>ABT31119</v>
      </c>
      <c r="N197">
        <f>ROUND(VLOOKUP(E197,Productos!$A$4:$D$1804,4,FALSE),0)</f>
        <v>9200</v>
      </c>
    </row>
    <row r="198" spans="1:14" x14ac:dyDescent="0.35">
      <c r="A198" t="s">
        <v>51</v>
      </c>
      <c r="B198" s="1" t="s">
        <v>36</v>
      </c>
      <c r="C198" t="s">
        <v>37</v>
      </c>
      <c r="D198" s="1" t="s">
        <v>1614</v>
      </c>
      <c r="E198" t="s">
        <v>1590</v>
      </c>
      <c r="F198" t="s">
        <v>194</v>
      </c>
      <c r="G198" s="6">
        <v>2</v>
      </c>
      <c r="H198" s="7" t="s">
        <v>25</v>
      </c>
      <c r="K198">
        <f>VLOOKUP(E198,'script producto'!$A$3:$B$1802,2,FALSE)</f>
        <v>881</v>
      </c>
      <c r="L198">
        <f>VLOOKUP(M198,'script taller'!$G$3:$H$204,2,FALSE)</f>
        <v>9</v>
      </c>
      <c r="M198" s="1" t="str">
        <f t="shared" si="3"/>
        <v>ABT31119</v>
      </c>
      <c r="N198">
        <f>ROUND(VLOOKUP(E198,Productos!$A$4:$D$1804,4,FALSE),0)</f>
        <v>1500</v>
      </c>
    </row>
    <row r="199" spans="1:14" x14ac:dyDescent="0.35">
      <c r="A199" t="s">
        <v>51</v>
      </c>
      <c r="B199" s="1" t="s">
        <v>36</v>
      </c>
      <c r="C199" t="s">
        <v>37</v>
      </c>
      <c r="D199" s="1" t="s">
        <v>1614</v>
      </c>
      <c r="E199" t="s">
        <v>224</v>
      </c>
      <c r="F199" t="s">
        <v>194</v>
      </c>
      <c r="G199" s="6">
        <v>2</v>
      </c>
      <c r="H199" s="7" t="s">
        <v>25</v>
      </c>
      <c r="K199">
        <f>VLOOKUP(E199,'script producto'!$A$3:$B$1802,2,FALSE)</f>
        <v>958</v>
      </c>
      <c r="L199">
        <f>VLOOKUP(M199,'script taller'!$G$3:$H$204,2,FALSE)</f>
        <v>9</v>
      </c>
      <c r="M199" s="1" t="str">
        <f t="shared" si="3"/>
        <v>ABT31119</v>
      </c>
      <c r="N199">
        <f>ROUND(VLOOKUP(E199,Productos!$A$4:$D$1804,4,FALSE),0)</f>
        <v>3200</v>
      </c>
    </row>
    <row r="200" spans="1:14" x14ac:dyDescent="0.35">
      <c r="A200" t="s">
        <v>51</v>
      </c>
      <c r="B200" s="1" t="s">
        <v>36</v>
      </c>
      <c r="C200" t="s">
        <v>37</v>
      </c>
      <c r="D200" s="1" t="s">
        <v>1614</v>
      </c>
      <c r="E200" t="s">
        <v>2020</v>
      </c>
      <c r="F200" t="s">
        <v>194</v>
      </c>
      <c r="G200" s="6">
        <v>8</v>
      </c>
      <c r="H200" s="7" t="s">
        <v>6</v>
      </c>
      <c r="K200">
        <f>VLOOKUP(E200,'script producto'!$A$3:$B$1802,2,FALSE)</f>
        <v>1210</v>
      </c>
      <c r="L200">
        <f>VLOOKUP(M200,'script taller'!$G$3:$H$204,2,FALSE)</f>
        <v>9</v>
      </c>
      <c r="M200" s="1" t="str">
        <f t="shared" si="3"/>
        <v>ABT31119</v>
      </c>
      <c r="N200">
        <f>ROUND(VLOOKUP(E200,Productos!$A$4:$D$1804,4,FALSE),0)</f>
        <v>3000</v>
      </c>
    </row>
    <row r="201" spans="1:14" x14ac:dyDescent="0.35">
      <c r="A201" t="s">
        <v>51</v>
      </c>
      <c r="B201" s="1" t="s">
        <v>36</v>
      </c>
      <c r="C201" t="s">
        <v>37</v>
      </c>
      <c r="D201" s="1" t="s">
        <v>1614</v>
      </c>
      <c r="E201" t="s">
        <v>1317</v>
      </c>
      <c r="F201" t="s">
        <v>194</v>
      </c>
      <c r="G201" s="6">
        <v>8</v>
      </c>
      <c r="H201" s="7" t="s">
        <v>6</v>
      </c>
      <c r="K201">
        <f>VLOOKUP(E201,'script producto'!$A$3:$B$1802,2,FALSE)</f>
        <v>1234</v>
      </c>
      <c r="L201">
        <f>VLOOKUP(M201,'script taller'!$G$3:$H$204,2,FALSE)</f>
        <v>9</v>
      </c>
      <c r="M201" s="1" t="str">
        <f t="shared" si="3"/>
        <v>ABT31119</v>
      </c>
      <c r="N201">
        <f>ROUND(VLOOKUP(E201,Productos!$A$4:$D$1804,4,FALSE),0)</f>
        <v>2700</v>
      </c>
    </row>
    <row r="202" spans="1:14" x14ac:dyDescent="0.35">
      <c r="A202" t="s">
        <v>51</v>
      </c>
      <c r="B202" s="1" t="s">
        <v>36</v>
      </c>
      <c r="C202" t="s">
        <v>37</v>
      </c>
      <c r="D202" s="1" t="s">
        <v>1614</v>
      </c>
      <c r="E202" t="s">
        <v>8</v>
      </c>
      <c r="F202" t="s">
        <v>194</v>
      </c>
      <c r="G202" s="6">
        <v>8</v>
      </c>
      <c r="H202" s="7" t="s">
        <v>6</v>
      </c>
      <c r="K202">
        <f>VLOOKUP(E202,'script producto'!$A$3:$B$1802,2,FALSE)</f>
        <v>1667</v>
      </c>
      <c r="L202">
        <f>VLOOKUP(M202,'script taller'!$G$3:$H$204,2,FALSE)</f>
        <v>9</v>
      </c>
      <c r="M202" s="1" t="str">
        <f t="shared" si="3"/>
        <v>ABT31119</v>
      </c>
      <c r="N202">
        <f>ROUND(VLOOKUP(E202,Productos!$A$4:$D$1804,4,FALSE),0)</f>
        <v>818</v>
      </c>
    </row>
    <row r="203" spans="1:14" x14ac:dyDescent="0.35">
      <c r="A203" t="s">
        <v>51</v>
      </c>
      <c r="B203" s="1" t="s">
        <v>36</v>
      </c>
      <c r="C203" t="s">
        <v>37</v>
      </c>
      <c r="D203" s="1" t="s">
        <v>1614</v>
      </c>
      <c r="E203" t="s">
        <v>213</v>
      </c>
      <c r="F203" t="s">
        <v>193</v>
      </c>
      <c r="G203" s="6">
        <v>100</v>
      </c>
      <c r="H203" s="7" t="s">
        <v>6</v>
      </c>
      <c r="K203">
        <f>VLOOKUP(E203,'script producto'!$A$3:$B$1802,2,FALSE)</f>
        <v>194</v>
      </c>
      <c r="L203">
        <f>VLOOKUP(M203,'script taller'!$G$3:$H$204,2,FALSE)</f>
        <v>9</v>
      </c>
      <c r="M203" s="1" t="str">
        <f t="shared" si="3"/>
        <v>ABT31119</v>
      </c>
      <c r="N203">
        <f>ROUND(VLOOKUP(E203,Productos!$A$4:$D$1804,4,FALSE),0)</f>
        <v>1500</v>
      </c>
    </row>
    <row r="204" spans="1:14" x14ac:dyDescent="0.35">
      <c r="A204" t="s">
        <v>51</v>
      </c>
      <c r="B204" s="1" t="s">
        <v>36</v>
      </c>
      <c r="C204" t="s">
        <v>37</v>
      </c>
      <c r="D204" s="1" t="s">
        <v>1614</v>
      </c>
      <c r="E204" t="s">
        <v>214</v>
      </c>
      <c r="F204" t="s">
        <v>193</v>
      </c>
      <c r="G204" s="6">
        <v>100</v>
      </c>
      <c r="H204" s="7" t="s">
        <v>6</v>
      </c>
      <c r="K204">
        <f>VLOOKUP(E204,'script producto'!$A$3:$B$1802,2,FALSE)</f>
        <v>195</v>
      </c>
      <c r="L204">
        <f>VLOOKUP(M204,'script taller'!$G$3:$H$204,2,FALSE)</f>
        <v>9</v>
      </c>
      <c r="M204" s="1" t="str">
        <f t="shared" si="3"/>
        <v>ABT31119</v>
      </c>
      <c r="N204">
        <f>ROUND(VLOOKUP(E204,Productos!$A$4:$D$1804,4,FALSE),0)</f>
        <v>1500</v>
      </c>
    </row>
    <row r="205" spans="1:14" x14ac:dyDescent="0.35">
      <c r="A205" t="s">
        <v>51</v>
      </c>
      <c r="B205" s="1" t="s">
        <v>36</v>
      </c>
      <c r="C205" t="s">
        <v>37</v>
      </c>
      <c r="D205" s="1" t="s">
        <v>1614</v>
      </c>
      <c r="E205" t="s">
        <v>216</v>
      </c>
      <c r="F205" t="s">
        <v>193</v>
      </c>
      <c r="G205" s="6">
        <v>3</v>
      </c>
      <c r="H205" s="7" t="s">
        <v>1236</v>
      </c>
      <c r="K205">
        <f>VLOOKUP(E205,'script producto'!$A$3:$B$1802,2,FALSE)</f>
        <v>303</v>
      </c>
      <c r="L205">
        <f>VLOOKUP(M205,'script taller'!$G$3:$H$204,2,FALSE)</f>
        <v>9</v>
      </c>
      <c r="M205" s="1" t="str">
        <f t="shared" si="3"/>
        <v>ABT31119</v>
      </c>
      <c r="N205">
        <f>ROUND(VLOOKUP(E205,Productos!$A$4:$D$1804,4,FALSE),0)</f>
        <v>13996</v>
      </c>
    </row>
    <row r="206" spans="1:14" x14ac:dyDescent="0.35">
      <c r="A206" t="s">
        <v>51</v>
      </c>
      <c r="B206" s="1" t="s">
        <v>36</v>
      </c>
      <c r="C206" t="s">
        <v>37</v>
      </c>
      <c r="D206" s="1" t="s">
        <v>1614</v>
      </c>
      <c r="E206" t="s">
        <v>215</v>
      </c>
      <c r="F206" t="s">
        <v>193</v>
      </c>
      <c r="G206" s="6">
        <v>100</v>
      </c>
      <c r="H206" s="7" t="s">
        <v>6</v>
      </c>
      <c r="K206">
        <f>VLOOKUP(E206,'script producto'!$A$3:$B$1802,2,FALSE)</f>
        <v>307</v>
      </c>
      <c r="L206">
        <f>VLOOKUP(M206,'script taller'!$G$3:$H$204,2,FALSE)</f>
        <v>9</v>
      </c>
      <c r="M206" s="1" t="str">
        <f t="shared" si="3"/>
        <v>ABT31119</v>
      </c>
      <c r="N206">
        <f>ROUND(VLOOKUP(E206,Productos!$A$4:$D$1804,4,FALSE),0)</f>
        <v>3000</v>
      </c>
    </row>
    <row r="207" spans="1:14" x14ac:dyDescent="0.35">
      <c r="A207" t="s">
        <v>51</v>
      </c>
      <c r="B207" s="1" t="s">
        <v>36</v>
      </c>
      <c r="C207" t="s">
        <v>37</v>
      </c>
      <c r="D207" s="1" t="s">
        <v>1614</v>
      </c>
      <c r="E207" t="s">
        <v>217</v>
      </c>
      <c r="F207" t="s">
        <v>193</v>
      </c>
      <c r="G207" s="6">
        <v>100</v>
      </c>
      <c r="H207" s="7" t="s">
        <v>6</v>
      </c>
      <c r="K207">
        <f>VLOOKUP(E207,'script producto'!$A$3:$B$1802,2,FALSE)</f>
        <v>616</v>
      </c>
      <c r="L207">
        <f>VLOOKUP(M207,'script taller'!$G$3:$H$204,2,FALSE)</f>
        <v>9</v>
      </c>
      <c r="M207" s="1" t="str">
        <f t="shared" si="3"/>
        <v>ABT31119</v>
      </c>
      <c r="N207">
        <f>ROUND(VLOOKUP(E207,Productos!$A$4:$D$1804,4,FALSE),0)</f>
        <v>3500</v>
      </c>
    </row>
    <row r="208" spans="1:14" x14ac:dyDescent="0.35">
      <c r="A208" t="s">
        <v>51</v>
      </c>
      <c r="B208" s="1" t="s">
        <v>36</v>
      </c>
      <c r="C208" t="s">
        <v>37</v>
      </c>
      <c r="D208" s="1" t="s">
        <v>1614</v>
      </c>
      <c r="E208" t="s">
        <v>1212</v>
      </c>
      <c r="F208" t="s">
        <v>193</v>
      </c>
      <c r="G208" s="6">
        <v>0.5</v>
      </c>
      <c r="H208" s="7" t="s">
        <v>1236</v>
      </c>
      <c r="K208">
        <f>VLOOKUP(E208,'script producto'!$A$3:$B$1802,2,FALSE)</f>
        <v>1179</v>
      </c>
      <c r="L208">
        <f>VLOOKUP(M208,'script taller'!$G$3:$H$204,2,FALSE)</f>
        <v>9</v>
      </c>
      <c r="M208" s="1" t="str">
        <f t="shared" si="3"/>
        <v>ABT31119</v>
      </c>
      <c r="N208">
        <f>ROUND(VLOOKUP(E208,Productos!$A$4:$D$1804,4,FALSE),0)</f>
        <v>2800</v>
      </c>
    </row>
    <row r="209" spans="1:15" x14ac:dyDescent="0.35">
      <c r="A209" t="s">
        <v>51</v>
      </c>
      <c r="B209" s="1" t="s">
        <v>36</v>
      </c>
      <c r="C209" t="s">
        <v>37</v>
      </c>
      <c r="D209" s="1" t="s">
        <v>1614</v>
      </c>
      <c r="E209" t="s">
        <v>219</v>
      </c>
      <c r="F209" t="s">
        <v>193</v>
      </c>
      <c r="G209" s="6">
        <v>30</v>
      </c>
      <c r="H209" s="7" t="s">
        <v>6</v>
      </c>
      <c r="K209">
        <f>VLOOKUP(E209,'script producto'!$A$3:$B$1802,2,FALSE)</f>
        <v>1579</v>
      </c>
      <c r="L209">
        <f>VLOOKUP(M209,'script taller'!$G$3:$H$204,2,FALSE)</f>
        <v>9</v>
      </c>
      <c r="M209" s="1" t="str">
        <f t="shared" si="3"/>
        <v>ABT31119</v>
      </c>
      <c r="N209">
        <f>ROUND(VLOOKUP(E209,Productos!$A$4:$D$1804,4,FALSE),0)</f>
        <v>1500</v>
      </c>
    </row>
    <row r="210" spans="1:15" x14ac:dyDescent="0.35">
      <c r="A210" t="s">
        <v>51</v>
      </c>
      <c r="B210" s="1" t="s">
        <v>36</v>
      </c>
      <c r="C210" t="s">
        <v>37</v>
      </c>
      <c r="D210" s="1" t="s">
        <v>1614</v>
      </c>
      <c r="E210" t="s">
        <v>218</v>
      </c>
      <c r="F210" t="s">
        <v>193</v>
      </c>
      <c r="G210" s="6">
        <v>3</v>
      </c>
      <c r="H210" s="7" t="s">
        <v>6</v>
      </c>
      <c r="K210">
        <f>VLOOKUP(E210,'script producto'!$A$3:$B$1802,2,FALSE)</f>
        <v>1620</v>
      </c>
      <c r="L210">
        <f>VLOOKUP(M210,'script taller'!$G$3:$H$204,2,FALSE)</f>
        <v>9</v>
      </c>
      <c r="M210" s="1" t="str">
        <f t="shared" si="3"/>
        <v>ABT31119</v>
      </c>
      <c r="N210">
        <f>ROUND(VLOOKUP(E210,Productos!$A$4:$D$1804,4,FALSE),0)</f>
        <v>880</v>
      </c>
    </row>
    <row r="211" spans="1:15" x14ac:dyDescent="0.35">
      <c r="A211" t="s">
        <v>51</v>
      </c>
      <c r="B211" s="1" t="s">
        <v>36</v>
      </c>
      <c r="C211" t="s">
        <v>37</v>
      </c>
      <c r="D211" s="1" t="s">
        <v>1614</v>
      </c>
      <c r="E211" t="s">
        <v>123</v>
      </c>
      <c r="F211" t="s">
        <v>193</v>
      </c>
      <c r="G211" s="6">
        <v>1</v>
      </c>
      <c r="H211" s="7" t="s">
        <v>25</v>
      </c>
      <c r="K211">
        <f>VLOOKUP(E211,'script producto'!$A$3:$B$1802,2,FALSE)</f>
        <v>1696</v>
      </c>
      <c r="L211">
        <f>VLOOKUP(M211,'script taller'!$G$3:$H$204,2,FALSE)</f>
        <v>9</v>
      </c>
      <c r="M211" s="1" t="str">
        <f t="shared" si="3"/>
        <v>ABT31119</v>
      </c>
      <c r="N211">
        <f>ROUND(VLOOKUP(E211,Productos!$A$4:$D$1804,4,FALSE),0)</f>
        <v>2415</v>
      </c>
    </row>
    <row r="212" spans="1:15" x14ac:dyDescent="0.35">
      <c r="A212" t="s">
        <v>51</v>
      </c>
      <c r="B212" s="1" t="s">
        <v>36</v>
      </c>
      <c r="C212" t="s">
        <v>37</v>
      </c>
      <c r="D212" s="1" t="s">
        <v>1614</v>
      </c>
      <c r="E212" t="s">
        <v>220</v>
      </c>
      <c r="F212" t="s">
        <v>195</v>
      </c>
      <c r="G212" s="6">
        <v>1</v>
      </c>
      <c r="H212" s="7" t="s">
        <v>6</v>
      </c>
      <c r="K212">
        <f>VLOOKUP(E212,'script producto'!$A$3:$B$1802,2,FALSE)</f>
        <v>1008</v>
      </c>
      <c r="L212">
        <f>VLOOKUP(M212,'script taller'!$G$3:$H$204,2,FALSE)</f>
        <v>9</v>
      </c>
      <c r="M212" s="1" t="str">
        <f t="shared" si="3"/>
        <v>ABT31119</v>
      </c>
      <c r="N212">
        <f>ROUND(VLOOKUP(E212,Productos!$A$4:$D$1804,4,FALSE),0)</f>
        <v>10931</v>
      </c>
      <c r="O212" t="s">
        <v>42</v>
      </c>
    </row>
    <row r="213" spans="1:15" x14ac:dyDescent="0.35">
      <c r="A213" t="s">
        <v>51</v>
      </c>
      <c r="B213" s="1" t="s">
        <v>36</v>
      </c>
      <c r="C213" t="s">
        <v>37</v>
      </c>
      <c r="D213" s="1" t="s">
        <v>1614</v>
      </c>
      <c r="E213" t="s">
        <v>1877</v>
      </c>
      <c r="F213" t="s">
        <v>196</v>
      </c>
      <c r="G213" s="6">
        <v>14</v>
      </c>
      <c r="H213" s="7" t="s">
        <v>6</v>
      </c>
      <c r="K213">
        <f>VLOOKUP(E213,'script producto'!$A$3:$B$1802,2,FALSE)</f>
        <v>1756</v>
      </c>
      <c r="L213">
        <f>VLOOKUP(M213,'script taller'!$G$3:$H$204,2,FALSE)</f>
        <v>9</v>
      </c>
      <c r="M213" s="1" t="str">
        <f t="shared" si="3"/>
        <v>ABT31119</v>
      </c>
      <c r="N213">
        <f>ROUND(VLOOKUP(E213,Productos!$A$4:$D$1804,4,FALSE),0)</f>
        <v>2691</v>
      </c>
    </row>
    <row r="214" spans="1:15" x14ac:dyDescent="0.35">
      <c r="A214" t="s">
        <v>51</v>
      </c>
      <c r="B214" s="1" t="s">
        <v>36</v>
      </c>
      <c r="C214" t="s">
        <v>37</v>
      </c>
      <c r="D214" s="1" t="s">
        <v>1615</v>
      </c>
      <c r="E214" t="s">
        <v>1212</v>
      </c>
      <c r="F214" t="s">
        <v>192</v>
      </c>
      <c r="G214" s="6">
        <v>0.5</v>
      </c>
      <c r="H214" s="7" t="s">
        <v>1236</v>
      </c>
      <c r="K214">
        <f>VLOOKUP(E214,'script producto'!$A$3:$B$1802,2,FALSE)</f>
        <v>1179</v>
      </c>
      <c r="L214">
        <f>VLOOKUP(M214,'script taller'!$G$3:$H$204,2,FALSE)</f>
        <v>10</v>
      </c>
      <c r="M214" s="1" t="str">
        <f t="shared" si="3"/>
        <v>ABT311110</v>
      </c>
      <c r="N214">
        <f>ROUND(VLOOKUP(E214,Productos!$A$4:$D$1804,4,FALSE),0)</f>
        <v>2800</v>
      </c>
    </row>
    <row r="215" spans="1:15" x14ac:dyDescent="0.35">
      <c r="A215" t="s">
        <v>51</v>
      </c>
      <c r="B215" s="1" t="s">
        <v>36</v>
      </c>
      <c r="C215" t="s">
        <v>37</v>
      </c>
      <c r="D215" s="1" t="s">
        <v>1615</v>
      </c>
      <c r="E215" t="s">
        <v>219</v>
      </c>
      <c r="F215" t="s">
        <v>192</v>
      </c>
      <c r="G215" s="6">
        <v>30</v>
      </c>
      <c r="H215" s="7" t="s">
        <v>6</v>
      </c>
      <c r="K215">
        <f>VLOOKUP(E215,'script producto'!$A$3:$B$1802,2,FALSE)</f>
        <v>1579</v>
      </c>
      <c r="L215">
        <f>VLOOKUP(M215,'script taller'!$G$3:$H$204,2,FALSE)</f>
        <v>10</v>
      </c>
      <c r="M215" s="1" t="str">
        <f t="shared" si="3"/>
        <v>ABT311110</v>
      </c>
      <c r="N215">
        <f>ROUND(VLOOKUP(E215,Productos!$A$4:$D$1804,4,FALSE),0)</f>
        <v>1500</v>
      </c>
    </row>
    <row r="216" spans="1:15" x14ac:dyDescent="0.35">
      <c r="A216" t="s">
        <v>51</v>
      </c>
      <c r="B216" s="1" t="s">
        <v>36</v>
      </c>
      <c r="C216" t="s">
        <v>37</v>
      </c>
      <c r="D216" s="1" t="s">
        <v>1615</v>
      </c>
      <c r="E216" t="s">
        <v>1850</v>
      </c>
      <c r="F216" t="s">
        <v>192</v>
      </c>
      <c r="G216" s="6">
        <v>1</v>
      </c>
      <c r="H216" s="7" t="s">
        <v>6</v>
      </c>
      <c r="K216">
        <f>VLOOKUP(E216,'script producto'!$A$3:$B$1802,2,FALSE)</f>
        <v>1699</v>
      </c>
      <c r="L216">
        <f>VLOOKUP(M216,'script taller'!$G$3:$H$204,2,FALSE)</f>
        <v>10</v>
      </c>
      <c r="M216" s="1" t="str">
        <f t="shared" si="3"/>
        <v>ABT311110</v>
      </c>
      <c r="N216">
        <f>ROUND(VLOOKUP(E216,Productos!$A$4:$D$1804,4,FALSE),0)</f>
        <v>2690</v>
      </c>
    </row>
    <row r="217" spans="1:15" x14ac:dyDescent="0.35">
      <c r="A217" t="s">
        <v>51</v>
      </c>
      <c r="B217" s="1" t="s">
        <v>36</v>
      </c>
      <c r="C217" t="s">
        <v>37</v>
      </c>
      <c r="D217" s="1" t="s">
        <v>1615</v>
      </c>
      <c r="E217" t="s">
        <v>226</v>
      </c>
      <c r="F217" t="s">
        <v>191</v>
      </c>
      <c r="G217" s="6">
        <v>1</v>
      </c>
      <c r="H217" s="7" t="s">
        <v>1236</v>
      </c>
      <c r="K217">
        <f>VLOOKUP(E217,'script producto'!$A$3:$B$1802,2,FALSE)</f>
        <v>1397</v>
      </c>
      <c r="L217">
        <f>VLOOKUP(M217,'script taller'!$G$3:$H$204,2,FALSE)</f>
        <v>10</v>
      </c>
      <c r="M217" s="1" t="str">
        <f t="shared" si="3"/>
        <v>ABT311110</v>
      </c>
      <c r="N217">
        <f>ROUND(VLOOKUP(E217,Productos!$A$4:$D$1804,4,FALSE),0)</f>
        <v>14</v>
      </c>
    </row>
    <row r="218" spans="1:15" x14ac:dyDescent="0.35">
      <c r="A218" t="s">
        <v>51</v>
      </c>
      <c r="B218" s="1" t="s">
        <v>36</v>
      </c>
      <c r="C218" t="s">
        <v>37</v>
      </c>
      <c r="D218" s="1" t="s">
        <v>1615</v>
      </c>
      <c r="E218" t="s">
        <v>227</v>
      </c>
      <c r="F218" t="s">
        <v>191</v>
      </c>
      <c r="G218" s="6">
        <v>1</v>
      </c>
      <c r="H218" s="7" t="s">
        <v>1236</v>
      </c>
      <c r="K218">
        <f>VLOOKUP(E218,'script producto'!$A$3:$B$1802,2,FALSE)</f>
        <v>1416</v>
      </c>
      <c r="L218">
        <f>VLOOKUP(M218,'script taller'!$G$3:$H$204,2,FALSE)</f>
        <v>10</v>
      </c>
      <c r="M218" s="1" t="str">
        <f t="shared" si="3"/>
        <v>ABT311110</v>
      </c>
      <c r="N218">
        <f>ROUND(VLOOKUP(E218,Productos!$A$4:$D$1804,4,FALSE),0)</f>
        <v>2600</v>
      </c>
    </row>
    <row r="219" spans="1:15" x14ac:dyDescent="0.35">
      <c r="A219" t="s">
        <v>51</v>
      </c>
      <c r="B219" s="1" t="s">
        <v>36</v>
      </c>
      <c r="C219" t="s">
        <v>37</v>
      </c>
      <c r="D219" s="1" t="s">
        <v>1615</v>
      </c>
      <c r="E219" t="s">
        <v>153</v>
      </c>
      <c r="F219" t="s">
        <v>193</v>
      </c>
      <c r="G219" s="6">
        <v>0.15</v>
      </c>
      <c r="H219" s="7" t="s">
        <v>1236</v>
      </c>
      <c r="K219">
        <f>VLOOKUP(E219,'script producto'!$A$3:$B$1802,2,FALSE)</f>
        <v>99</v>
      </c>
      <c r="L219">
        <f>VLOOKUP(M219,'script taller'!$G$3:$H$204,2,FALSE)</f>
        <v>10</v>
      </c>
      <c r="M219" s="1" t="str">
        <f t="shared" si="3"/>
        <v>ABT311110</v>
      </c>
      <c r="N219">
        <f>ROUND(VLOOKUP(E219,Productos!$A$4:$D$1804,4,FALSE),0)</f>
        <v>9267</v>
      </c>
    </row>
    <row r="220" spans="1:15" x14ac:dyDescent="0.35">
      <c r="A220" t="s">
        <v>51</v>
      </c>
      <c r="B220" s="1" t="s">
        <v>36</v>
      </c>
      <c r="C220" t="s">
        <v>37</v>
      </c>
      <c r="D220" s="1" t="s">
        <v>1615</v>
      </c>
      <c r="E220" t="s">
        <v>1622</v>
      </c>
      <c r="F220" t="s">
        <v>193</v>
      </c>
      <c r="G220" s="6">
        <v>3</v>
      </c>
      <c r="H220" s="7" t="s">
        <v>1236</v>
      </c>
      <c r="K220">
        <f>VLOOKUP(E220,'script producto'!$A$3:$B$1802,2,FALSE)</f>
        <v>945</v>
      </c>
      <c r="L220">
        <f>VLOOKUP(M220,'script taller'!$G$3:$H$204,2,FALSE)</f>
        <v>10</v>
      </c>
      <c r="M220" s="1" t="str">
        <f t="shared" si="3"/>
        <v>ABT311110</v>
      </c>
      <c r="N220">
        <f>ROUND(VLOOKUP(E220,Productos!$A$4:$D$1804,4,FALSE),0)</f>
        <v>1696</v>
      </c>
    </row>
    <row r="221" spans="1:15" x14ac:dyDescent="0.35">
      <c r="A221" t="s">
        <v>51</v>
      </c>
      <c r="B221" s="1" t="s">
        <v>36</v>
      </c>
      <c r="C221" t="s">
        <v>37</v>
      </c>
      <c r="D221" s="1" t="s">
        <v>1615</v>
      </c>
      <c r="E221" t="s">
        <v>225</v>
      </c>
      <c r="F221" t="s">
        <v>1128</v>
      </c>
      <c r="G221" s="6">
        <v>30</v>
      </c>
      <c r="H221" s="7" t="s">
        <v>6</v>
      </c>
      <c r="K221">
        <f>VLOOKUP(E221,'script producto'!$A$3:$B$1802,2,FALSE)</f>
        <v>258</v>
      </c>
      <c r="L221">
        <f>VLOOKUP(M221,'script taller'!$G$3:$H$204,2,FALSE)</f>
        <v>10</v>
      </c>
      <c r="M221" s="1" t="str">
        <f t="shared" si="3"/>
        <v>ABT311110</v>
      </c>
      <c r="N221">
        <f>ROUND(VLOOKUP(E221,Productos!$A$4:$D$1804,4,FALSE),0)</f>
        <v>50</v>
      </c>
    </row>
    <row r="222" spans="1:15" x14ac:dyDescent="0.35">
      <c r="A222" t="s">
        <v>51</v>
      </c>
      <c r="B222" s="1" t="s">
        <v>36</v>
      </c>
      <c r="C222" t="s">
        <v>37</v>
      </c>
      <c r="D222" s="1" t="s">
        <v>1615</v>
      </c>
      <c r="E222" t="s">
        <v>220</v>
      </c>
      <c r="F222" t="s">
        <v>195</v>
      </c>
      <c r="G222" s="6">
        <v>1</v>
      </c>
      <c r="H222" s="7" t="s">
        <v>6</v>
      </c>
      <c r="K222">
        <f>VLOOKUP(E222,'script producto'!$A$3:$B$1802,2,FALSE)</f>
        <v>1008</v>
      </c>
      <c r="L222">
        <f>VLOOKUP(M222,'script taller'!$G$3:$H$204,2,FALSE)</f>
        <v>10</v>
      </c>
      <c r="M222" s="1" t="str">
        <f t="shared" si="3"/>
        <v>ABT311110</v>
      </c>
      <c r="N222">
        <f>ROUND(VLOOKUP(E222,Productos!$A$4:$D$1804,4,FALSE),0)</f>
        <v>10931</v>
      </c>
    </row>
    <row r="223" spans="1:15" x14ac:dyDescent="0.35">
      <c r="A223" t="s">
        <v>51</v>
      </c>
      <c r="B223" s="1" t="s">
        <v>36</v>
      </c>
      <c r="C223" t="s">
        <v>37</v>
      </c>
      <c r="D223" s="1" t="s">
        <v>1615</v>
      </c>
      <c r="E223" t="s">
        <v>155</v>
      </c>
      <c r="F223" t="s">
        <v>196</v>
      </c>
      <c r="G223" s="6">
        <v>3</v>
      </c>
      <c r="H223" s="7" t="s">
        <v>25</v>
      </c>
      <c r="K223">
        <f>VLOOKUP(E223,'script producto'!$A$3:$B$1802,2,FALSE)</f>
        <v>48</v>
      </c>
      <c r="L223">
        <f>VLOOKUP(M223,'script taller'!$G$3:$H$204,2,FALSE)</f>
        <v>10</v>
      </c>
      <c r="M223" s="1" t="str">
        <f t="shared" si="3"/>
        <v>ABT311110</v>
      </c>
      <c r="N223">
        <f>ROUND(VLOOKUP(E223,Productos!$A$4:$D$1804,4,FALSE),0)</f>
        <v>800</v>
      </c>
    </row>
    <row r="224" spans="1:15" x14ac:dyDescent="0.35">
      <c r="A224" t="s">
        <v>51</v>
      </c>
      <c r="B224" s="1" t="s">
        <v>36</v>
      </c>
      <c r="C224" t="s">
        <v>37</v>
      </c>
      <c r="D224" s="1" t="s">
        <v>1615</v>
      </c>
      <c r="E224" t="s">
        <v>228</v>
      </c>
      <c r="F224" t="s">
        <v>196</v>
      </c>
      <c r="G224" s="6">
        <v>1</v>
      </c>
      <c r="H224" s="7" t="s">
        <v>2109</v>
      </c>
      <c r="K224">
        <f>VLOOKUP(E224,'script producto'!$A$3:$B$1802,2,FALSE)</f>
        <v>58</v>
      </c>
      <c r="L224">
        <f>VLOOKUP(M224,'script taller'!$G$3:$H$204,2,FALSE)</f>
        <v>10</v>
      </c>
      <c r="M224" s="1" t="str">
        <f t="shared" si="3"/>
        <v>ABT311110</v>
      </c>
      <c r="N224">
        <f>ROUND(VLOOKUP(E224,Productos!$A$4:$D$1804,4,FALSE),0)</f>
        <v>950</v>
      </c>
    </row>
    <row r="225" spans="1:14" x14ac:dyDescent="0.35">
      <c r="A225" t="s">
        <v>51</v>
      </c>
      <c r="B225" s="1" t="s">
        <v>36</v>
      </c>
      <c r="C225" t="s">
        <v>37</v>
      </c>
      <c r="D225" s="1" t="s">
        <v>1615</v>
      </c>
      <c r="E225" t="s">
        <v>1851</v>
      </c>
      <c r="F225" t="s">
        <v>196</v>
      </c>
      <c r="G225" s="6">
        <v>0.5</v>
      </c>
      <c r="H225" s="7" t="s">
        <v>6</v>
      </c>
      <c r="K225">
        <f>VLOOKUP(E225,'script producto'!$A$3:$B$1802,2,FALSE)</f>
        <v>828</v>
      </c>
      <c r="L225">
        <f>VLOOKUP(M225,'script taller'!$G$3:$H$204,2,FALSE)</f>
        <v>10</v>
      </c>
      <c r="M225" s="1" t="str">
        <f t="shared" si="3"/>
        <v>ABT311110</v>
      </c>
      <c r="N225">
        <f>ROUND(VLOOKUP(E225,Productos!$A$4:$D$1804,4,FALSE),0)</f>
        <v>4490</v>
      </c>
    </row>
    <row r="226" spans="1:14" x14ac:dyDescent="0.35">
      <c r="A226" t="s">
        <v>51</v>
      </c>
      <c r="B226" s="1" t="s">
        <v>36</v>
      </c>
      <c r="C226" t="s">
        <v>37</v>
      </c>
      <c r="D226" s="1" t="s">
        <v>1615</v>
      </c>
      <c r="E226" t="s">
        <v>2057</v>
      </c>
      <c r="F226" t="s">
        <v>196</v>
      </c>
      <c r="G226" s="6">
        <v>0.5</v>
      </c>
      <c r="H226" s="7" t="s">
        <v>6</v>
      </c>
      <c r="K226">
        <f>VLOOKUP(E226,'script producto'!$A$3:$B$1802,2,FALSE)</f>
        <v>1334</v>
      </c>
      <c r="L226">
        <f>VLOOKUP(M226,'script taller'!$G$3:$H$204,2,FALSE)</f>
        <v>10</v>
      </c>
      <c r="M226" s="1" t="str">
        <f t="shared" si="3"/>
        <v>ABT311110</v>
      </c>
      <c r="N226">
        <f>ROUND(VLOOKUP(E226,Productos!$A$4:$D$1804,4,FALSE),0)</f>
        <v>5820</v>
      </c>
    </row>
    <row r="227" spans="1:14" x14ac:dyDescent="0.35">
      <c r="A227" t="s">
        <v>51</v>
      </c>
      <c r="B227" s="1" t="s">
        <v>36</v>
      </c>
      <c r="C227" t="s">
        <v>37</v>
      </c>
      <c r="D227" s="1" t="s">
        <v>1615</v>
      </c>
      <c r="E227" t="s">
        <v>1852</v>
      </c>
      <c r="F227" t="s">
        <v>196</v>
      </c>
      <c r="G227" s="6">
        <v>2</v>
      </c>
      <c r="H227" s="7" t="s">
        <v>6</v>
      </c>
      <c r="K227">
        <f>VLOOKUP(E227,'script producto'!$A$3:$B$1802,2,FALSE)</f>
        <v>1751</v>
      </c>
      <c r="L227">
        <f>VLOOKUP(M227,'script taller'!$G$3:$H$204,2,FALSE)</f>
        <v>10</v>
      </c>
      <c r="M227" s="1" t="str">
        <f t="shared" si="3"/>
        <v>ABT311110</v>
      </c>
      <c r="N227">
        <f>ROUND(VLOOKUP(E227,Productos!$A$4:$D$1804,4,FALSE),0)</f>
        <v>2691</v>
      </c>
    </row>
    <row r="228" spans="1:14" x14ac:dyDescent="0.35">
      <c r="A228" t="s">
        <v>51</v>
      </c>
      <c r="B228" s="1" t="s">
        <v>36</v>
      </c>
      <c r="C228" t="s">
        <v>37</v>
      </c>
      <c r="D228" s="1" t="s">
        <v>1615</v>
      </c>
      <c r="E228" t="s">
        <v>1853</v>
      </c>
      <c r="F228" t="s">
        <v>196</v>
      </c>
      <c r="G228" s="6">
        <v>2</v>
      </c>
      <c r="H228" s="7" t="s">
        <v>6</v>
      </c>
      <c r="K228">
        <f>VLOOKUP(E228,'script producto'!$A$3:$B$1802,2,FALSE)</f>
        <v>1752</v>
      </c>
      <c r="L228">
        <f>VLOOKUP(M228,'script taller'!$G$3:$H$204,2,FALSE)</f>
        <v>10</v>
      </c>
      <c r="M228" s="1" t="str">
        <f t="shared" si="3"/>
        <v>ABT311110</v>
      </c>
      <c r="N228">
        <f>ROUND(VLOOKUP(E228,Productos!$A$4:$D$1804,4,FALSE),0)</f>
        <v>2691</v>
      </c>
    </row>
    <row r="229" spans="1:14" x14ac:dyDescent="0.35">
      <c r="A229" t="s">
        <v>51</v>
      </c>
      <c r="B229" s="1" t="s">
        <v>36</v>
      </c>
      <c r="C229" t="s">
        <v>37</v>
      </c>
      <c r="D229" s="1" t="s">
        <v>1616</v>
      </c>
      <c r="E229" t="s">
        <v>1918</v>
      </c>
      <c r="F229" t="s">
        <v>192</v>
      </c>
      <c r="G229" s="6">
        <v>0.1</v>
      </c>
      <c r="H229" s="7" t="s">
        <v>1236</v>
      </c>
      <c r="K229">
        <f>VLOOKUP(E229,'script producto'!$A$3:$B$1802,2,FALSE)</f>
        <v>399</v>
      </c>
      <c r="L229">
        <f>VLOOKUP(M229,'script taller'!$G$3:$H$204,2,FALSE)</f>
        <v>11</v>
      </c>
      <c r="M229" s="1" t="str">
        <f t="shared" si="3"/>
        <v>ABT311111</v>
      </c>
      <c r="N229">
        <f>ROUND(VLOOKUP(E229,Productos!$A$4:$D$1804,4,FALSE),0)</f>
        <v>2000</v>
      </c>
    </row>
    <row r="230" spans="1:14" x14ac:dyDescent="0.35">
      <c r="A230" t="s">
        <v>51</v>
      </c>
      <c r="B230" s="1" t="s">
        <v>36</v>
      </c>
      <c r="C230" t="s">
        <v>37</v>
      </c>
      <c r="D230" s="1" t="s">
        <v>1616</v>
      </c>
      <c r="E230" t="s">
        <v>1212</v>
      </c>
      <c r="F230" t="s">
        <v>192</v>
      </c>
      <c r="G230" s="6">
        <v>0.5</v>
      </c>
      <c r="H230" s="7" t="s">
        <v>1236</v>
      </c>
      <c r="K230">
        <f>VLOOKUP(E230,'script producto'!$A$3:$B$1802,2,FALSE)</f>
        <v>1179</v>
      </c>
      <c r="L230">
        <f>VLOOKUP(M230,'script taller'!$G$3:$H$204,2,FALSE)</f>
        <v>11</v>
      </c>
      <c r="M230" s="1" t="str">
        <f t="shared" si="3"/>
        <v>ABT311111</v>
      </c>
      <c r="N230">
        <f>ROUND(VLOOKUP(E230,Productos!$A$4:$D$1804,4,FALSE),0)</f>
        <v>2800</v>
      </c>
    </row>
    <row r="231" spans="1:14" x14ac:dyDescent="0.35">
      <c r="A231" t="s">
        <v>51</v>
      </c>
      <c r="B231" s="1" t="s">
        <v>36</v>
      </c>
      <c r="C231" t="s">
        <v>37</v>
      </c>
      <c r="D231" s="1" t="s">
        <v>1616</v>
      </c>
      <c r="E231" t="s">
        <v>1850</v>
      </c>
      <c r="F231" t="s">
        <v>192</v>
      </c>
      <c r="G231" s="6">
        <v>1</v>
      </c>
      <c r="H231" s="7" t="s">
        <v>6</v>
      </c>
      <c r="K231">
        <f>VLOOKUP(E231,'script producto'!$A$3:$B$1802,2,FALSE)</f>
        <v>1699</v>
      </c>
      <c r="L231">
        <f>VLOOKUP(M231,'script taller'!$G$3:$H$204,2,FALSE)</f>
        <v>11</v>
      </c>
      <c r="M231" s="1" t="str">
        <f t="shared" si="3"/>
        <v>ABT311111</v>
      </c>
      <c r="N231">
        <f>ROUND(VLOOKUP(E231,Productos!$A$4:$D$1804,4,FALSE),0)</f>
        <v>2690</v>
      </c>
    </row>
    <row r="232" spans="1:14" x14ac:dyDescent="0.35">
      <c r="A232" t="s">
        <v>51</v>
      </c>
      <c r="B232" s="1" t="s">
        <v>36</v>
      </c>
      <c r="C232" t="s">
        <v>37</v>
      </c>
      <c r="D232" s="1" t="s">
        <v>1616</v>
      </c>
      <c r="E232" t="s">
        <v>70</v>
      </c>
      <c r="F232" t="s">
        <v>191</v>
      </c>
      <c r="G232" s="6">
        <v>1</v>
      </c>
      <c r="H232" s="7" t="s">
        <v>1236</v>
      </c>
      <c r="K232">
        <f>VLOOKUP(E232,'script producto'!$A$3:$B$1802,2,FALSE)</f>
        <v>1398</v>
      </c>
      <c r="L232">
        <f>VLOOKUP(M232,'script taller'!$G$3:$H$204,2,FALSE)</f>
        <v>11</v>
      </c>
      <c r="M232" s="1" t="str">
        <f t="shared" si="3"/>
        <v>ABT311111</v>
      </c>
      <c r="N232">
        <f>ROUND(VLOOKUP(E232,Productos!$A$4:$D$1804,4,FALSE),0)</f>
        <v>14</v>
      </c>
    </row>
    <row r="233" spans="1:14" x14ac:dyDescent="0.35">
      <c r="A233" t="s">
        <v>51</v>
      </c>
      <c r="B233" s="1" t="s">
        <v>36</v>
      </c>
      <c r="C233" t="s">
        <v>37</v>
      </c>
      <c r="D233" s="1" t="s">
        <v>1616</v>
      </c>
      <c r="E233" t="s">
        <v>229</v>
      </c>
      <c r="F233" t="s">
        <v>191</v>
      </c>
      <c r="G233" s="6">
        <v>1</v>
      </c>
      <c r="H233" s="7" t="s">
        <v>1236</v>
      </c>
      <c r="K233">
        <f>VLOOKUP(E233,'script producto'!$A$3:$B$1802,2,FALSE)</f>
        <v>1428</v>
      </c>
      <c r="L233">
        <f>VLOOKUP(M233,'script taller'!$G$3:$H$204,2,FALSE)</f>
        <v>11</v>
      </c>
      <c r="M233" s="1" t="str">
        <f t="shared" si="3"/>
        <v>ABT311111</v>
      </c>
      <c r="N233">
        <f>ROUND(VLOOKUP(E233,Productos!$A$4:$D$1804,4,FALSE),0)</f>
        <v>3800</v>
      </c>
    </row>
    <row r="234" spans="1:14" x14ac:dyDescent="0.35">
      <c r="A234" t="s">
        <v>51</v>
      </c>
      <c r="B234" s="1" t="s">
        <v>36</v>
      </c>
      <c r="C234" t="s">
        <v>37</v>
      </c>
      <c r="D234" s="1" t="s">
        <v>1616</v>
      </c>
      <c r="E234" t="s">
        <v>1622</v>
      </c>
      <c r="F234" t="s">
        <v>193</v>
      </c>
      <c r="G234" s="6">
        <v>3</v>
      </c>
      <c r="H234" s="7" t="s">
        <v>1236</v>
      </c>
      <c r="K234">
        <f>VLOOKUP(E234,'script producto'!$A$3:$B$1802,2,FALSE)</f>
        <v>945</v>
      </c>
      <c r="L234">
        <f>VLOOKUP(M234,'script taller'!$G$3:$H$204,2,FALSE)</f>
        <v>11</v>
      </c>
      <c r="M234" s="1" t="str">
        <f t="shared" si="3"/>
        <v>ABT311111</v>
      </c>
      <c r="N234">
        <f>ROUND(VLOOKUP(E234,Productos!$A$4:$D$1804,4,FALSE),0)</f>
        <v>1696</v>
      </c>
    </row>
    <row r="235" spans="1:14" x14ac:dyDescent="0.35">
      <c r="A235" t="s">
        <v>51</v>
      </c>
      <c r="B235" s="1" t="s">
        <v>36</v>
      </c>
      <c r="C235" t="s">
        <v>37</v>
      </c>
      <c r="D235" s="1" t="s">
        <v>1616</v>
      </c>
      <c r="E235" t="s">
        <v>140</v>
      </c>
      <c r="F235" t="s">
        <v>193</v>
      </c>
      <c r="G235" s="6">
        <v>0.15</v>
      </c>
      <c r="H235" s="7" t="s">
        <v>1236</v>
      </c>
      <c r="K235">
        <f>VLOOKUP(E235,'script producto'!$A$3:$B$1802,2,FALSE)</f>
        <v>1060</v>
      </c>
      <c r="L235">
        <f>VLOOKUP(M235,'script taller'!$G$3:$H$204,2,FALSE)</f>
        <v>11</v>
      </c>
      <c r="M235" s="1" t="str">
        <f t="shared" si="3"/>
        <v>ABT311111</v>
      </c>
      <c r="N235">
        <f>ROUND(VLOOKUP(E235,Productos!$A$4:$D$1804,4,FALSE),0)</f>
        <v>33000</v>
      </c>
    </row>
    <row r="236" spans="1:14" x14ac:dyDescent="0.35">
      <c r="A236" t="s">
        <v>51</v>
      </c>
      <c r="B236" s="1" t="s">
        <v>36</v>
      </c>
      <c r="C236" t="s">
        <v>37</v>
      </c>
      <c r="D236" s="1" t="s">
        <v>1616</v>
      </c>
      <c r="E236" t="s">
        <v>225</v>
      </c>
      <c r="F236" t="s">
        <v>1128</v>
      </c>
      <c r="G236" s="6">
        <v>30</v>
      </c>
      <c r="H236" s="7" t="s">
        <v>6</v>
      </c>
      <c r="K236">
        <f>VLOOKUP(E236,'script producto'!$A$3:$B$1802,2,FALSE)</f>
        <v>258</v>
      </c>
      <c r="L236">
        <f>VLOOKUP(M236,'script taller'!$G$3:$H$204,2,FALSE)</f>
        <v>11</v>
      </c>
      <c r="M236" s="1" t="str">
        <f t="shared" si="3"/>
        <v>ABT311111</v>
      </c>
      <c r="N236">
        <f>ROUND(VLOOKUP(E236,Productos!$A$4:$D$1804,4,FALSE),0)</f>
        <v>50</v>
      </c>
    </row>
    <row r="237" spans="1:14" x14ac:dyDescent="0.35">
      <c r="A237" t="s">
        <v>51</v>
      </c>
      <c r="B237" s="1" t="s">
        <v>36</v>
      </c>
      <c r="C237" t="s">
        <v>37</v>
      </c>
      <c r="D237" s="1" t="s">
        <v>1616</v>
      </c>
      <c r="E237" t="s">
        <v>219</v>
      </c>
      <c r="F237" t="s">
        <v>1128</v>
      </c>
      <c r="G237" s="6">
        <v>30</v>
      </c>
      <c r="H237" s="7" t="s">
        <v>6</v>
      </c>
      <c r="K237">
        <f>VLOOKUP(E237,'script producto'!$A$3:$B$1802,2,FALSE)</f>
        <v>1579</v>
      </c>
      <c r="L237">
        <f>VLOOKUP(M237,'script taller'!$G$3:$H$204,2,FALSE)</f>
        <v>11</v>
      </c>
      <c r="M237" s="1" t="str">
        <f t="shared" si="3"/>
        <v>ABT311111</v>
      </c>
      <c r="N237">
        <f>ROUND(VLOOKUP(E237,Productos!$A$4:$D$1804,4,FALSE),0)</f>
        <v>1500</v>
      </c>
    </row>
    <row r="238" spans="1:14" x14ac:dyDescent="0.35">
      <c r="A238" t="s">
        <v>51</v>
      </c>
      <c r="B238" s="1" t="s">
        <v>36</v>
      </c>
      <c r="C238" t="s">
        <v>37</v>
      </c>
      <c r="D238" s="1" t="s">
        <v>1616</v>
      </c>
      <c r="E238" t="s">
        <v>220</v>
      </c>
      <c r="F238" t="s">
        <v>195</v>
      </c>
      <c r="G238" s="6">
        <v>1</v>
      </c>
      <c r="H238" s="7" t="s">
        <v>6</v>
      </c>
      <c r="K238">
        <f>VLOOKUP(E238,'script producto'!$A$3:$B$1802,2,FALSE)</f>
        <v>1008</v>
      </c>
      <c r="L238">
        <f>VLOOKUP(M238,'script taller'!$G$3:$H$204,2,FALSE)</f>
        <v>11</v>
      </c>
      <c r="M238" s="1" t="str">
        <f t="shared" si="3"/>
        <v>ABT311111</v>
      </c>
      <c r="N238">
        <f>ROUND(VLOOKUP(E238,Productos!$A$4:$D$1804,4,FALSE),0)</f>
        <v>10931</v>
      </c>
    </row>
    <row r="239" spans="1:14" x14ac:dyDescent="0.35">
      <c r="A239" t="s">
        <v>51</v>
      </c>
      <c r="B239" s="1" t="s">
        <v>36</v>
      </c>
      <c r="C239" t="s">
        <v>37</v>
      </c>
      <c r="D239" s="1" t="s">
        <v>1616</v>
      </c>
      <c r="E239" t="s">
        <v>155</v>
      </c>
      <c r="F239" t="s">
        <v>196</v>
      </c>
      <c r="G239" s="6">
        <v>3</v>
      </c>
      <c r="H239" s="7" t="s">
        <v>25</v>
      </c>
      <c r="K239">
        <f>VLOOKUP(E239,'script producto'!$A$3:$B$1802,2,FALSE)</f>
        <v>48</v>
      </c>
      <c r="L239">
        <f>VLOOKUP(M239,'script taller'!$G$3:$H$204,2,FALSE)</f>
        <v>11</v>
      </c>
      <c r="M239" s="1" t="str">
        <f t="shared" si="3"/>
        <v>ABT311111</v>
      </c>
      <c r="N239">
        <f>ROUND(VLOOKUP(E239,Productos!$A$4:$D$1804,4,FALSE),0)</f>
        <v>800</v>
      </c>
    </row>
    <row r="240" spans="1:14" x14ac:dyDescent="0.35">
      <c r="A240" t="s">
        <v>51</v>
      </c>
      <c r="B240" s="1" t="s">
        <v>36</v>
      </c>
      <c r="C240" t="s">
        <v>37</v>
      </c>
      <c r="D240" s="1" t="s">
        <v>1616</v>
      </c>
      <c r="E240" t="s">
        <v>228</v>
      </c>
      <c r="F240" t="s">
        <v>196</v>
      </c>
      <c r="G240" s="6">
        <v>1</v>
      </c>
      <c r="H240" s="7" t="s">
        <v>2109</v>
      </c>
      <c r="K240">
        <f>VLOOKUP(E240,'script producto'!$A$3:$B$1802,2,FALSE)</f>
        <v>58</v>
      </c>
      <c r="L240">
        <f>VLOOKUP(M240,'script taller'!$G$3:$H$204,2,FALSE)</f>
        <v>11</v>
      </c>
      <c r="M240" s="1" t="str">
        <f t="shared" si="3"/>
        <v>ABT311111</v>
      </c>
      <c r="N240">
        <f>ROUND(VLOOKUP(E240,Productos!$A$4:$D$1804,4,FALSE),0)</f>
        <v>950</v>
      </c>
    </row>
    <row r="241" spans="1:14" x14ac:dyDescent="0.35">
      <c r="A241" t="s">
        <v>51</v>
      </c>
      <c r="B241" s="1" t="s">
        <v>36</v>
      </c>
      <c r="C241" t="s">
        <v>37</v>
      </c>
      <c r="D241" s="1" t="s">
        <v>1616</v>
      </c>
      <c r="E241" t="s">
        <v>1854</v>
      </c>
      <c r="F241" t="s">
        <v>196</v>
      </c>
      <c r="G241" s="6">
        <v>0.5</v>
      </c>
      <c r="H241" s="7" t="s">
        <v>6</v>
      </c>
      <c r="K241">
        <f>VLOOKUP(E241,'script producto'!$A$3:$B$1802,2,FALSE)</f>
        <v>510</v>
      </c>
      <c r="L241">
        <f>VLOOKUP(M241,'script taller'!$G$3:$H$204,2,FALSE)</f>
        <v>11</v>
      </c>
      <c r="M241" s="1" t="str">
        <f t="shared" si="3"/>
        <v>ABT311111</v>
      </c>
      <c r="N241">
        <f>ROUND(VLOOKUP(E241,Productos!$A$4:$D$1804,4,FALSE),0)</f>
        <v>1800</v>
      </c>
    </row>
    <row r="242" spans="1:14" x14ac:dyDescent="0.35">
      <c r="A242" t="s">
        <v>51</v>
      </c>
      <c r="B242" s="1" t="s">
        <v>36</v>
      </c>
      <c r="C242" t="s">
        <v>37</v>
      </c>
      <c r="D242" s="1" t="s">
        <v>1616</v>
      </c>
      <c r="E242" t="s">
        <v>230</v>
      </c>
      <c r="F242" t="s">
        <v>196</v>
      </c>
      <c r="G242" s="6">
        <v>1.5</v>
      </c>
      <c r="H242" s="7" t="s">
        <v>25</v>
      </c>
      <c r="K242">
        <f>VLOOKUP(E242,'script producto'!$A$3:$B$1802,2,FALSE)</f>
        <v>737</v>
      </c>
      <c r="L242">
        <f>VLOOKUP(M242,'script taller'!$G$3:$H$204,2,FALSE)</f>
        <v>11</v>
      </c>
      <c r="M242" s="1" t="str">
        <f t="shared" si="3"/>
        <v>ABT311111</v>
      </c>
      <c r="N242">
        <f>ROUND(VLOOKUP(E242,Productos!$A$4:$D$1804,4,FALSE),0)</f>
        <v>12548</v>
      </c>
    </row>
    <row r="243" spans="1:14" x14ac:dyDescent="0.35">
      <c r="A243" t="s">
        <v>51</v>
      </c>
      <c r="B243" s="1" t="s">
        <v>36</v>
      </c>
      <c r="C243" t="s">
        <v>37</v>
      </c>
      <c r="D243" s="1" t="s">
        <v>1616</v>
      </c>
      <c r="E243" t="s">
        <v>1851</v>
      </c>
      <c r="F243" t="s">
        <v>196</v>
      </c>
      <c r="G243" s="6">
        <v>0.5</v>
      </c>
      <c r="H243" s="7" t="s">
        <v>6</v>
      </c>
      <c r="K243">
        <f>VLOOKUP(E243,'script producto'!$A$3:$B$1802,2,FALSE)</f>
        <v>828</v>
      </c>
      <c r="L243">
        <f>VLOOKUP(M243,'script taller'!$G$3:$H$204,2,FALSE)</f>
        <v>11</v>
      </c>
      <c r="M243" s="1" t="str">
        <f t="shared" si="3"/>
        <v>ABT311111</v>
      </c>
      <c r="N243">
        <f>ROUND(VLOOKUP(E243,Productos!$A$4:$D$1804,4,FALSE),0)</f>
        <v>4490</v>
      </c>
    </row>
    <row r="244" spans="1:14" x14ac:dyDescent="0.35">
      <c r="A244" t="s">
        <v>51</v>
      </c>
      <c r="B244" s="1" t="s">
        <v>36</v>
      </c>
      <c r="C244" t="s">
        <v>37</v>
      </c>
      <c r="D244" s="1" t="s">
        <v>1616</v>
      </c>
      <c r="E244" t="s">
        <v>1855</v>
      </c>
      <c r="F244" t="s">
        <v>196</v>
      </c>
      <c r="G244" s="6">
        <v>0.5</v>
      </c>
      <c r="H244" s="7" t="s">
        <v>6</v>
      </c>
      <c r="K244">
        <f>VLOOKUP(E244,'script producto'!$A$3:$B$1802,2,FALSE)</f>
        <v>1628</v>
      </c>
      <c r="L244">
        <f>VLOOKUP(M244,'script taller'!$G$3:$H$204,2,FALSE)</f>
        <v>11</v>
      </c>
      <c r="M244" s="1" t="str">
        <f t="shared" si="3"/>
        <v>ABT311111</v>
      </c>
      <c r="N244">
        <f>ROUND(VLOOKUP(E244,Productos!$A$4:$D$1804,4,FALSE),0)</f>
        <v>14000</v>
      </c>
    </row>
    <row r="245" spans="1:14" x14ac:dyDescent="0.35">
      <c r="A245" t="s">
        <v>51</v>
      </c>
      <c r="B245" s="1" t="s">
        <v>36</v>
      </c>
      <c r="C245" t="s">
        <v>37</v>
      </c>
      <c r="D245" s="1" t="s">
        <v>1616</v>
      </c>
      <c r="E245" t="s">
        <v>1856</v>
      </c>
      <c r="F245" t="s">
        <v>196</v>
      </c>
      <c r="G245" s="6">
        <v>2</v>
      </c>
      <c r="H245" s="7" t="s">
        <v>6</v>
      </c>
      <c r="K245">
        <f>VLOOKUP(E245,'script producto'!$A$3:$B$1802,2,FALSE)</f>
        <v>1736</v>
      </c>
      <c r="L245">
        <f>VLOOKUP(M245,'script taller'!$G$3:$H$204,2,FALSE)</f>
        <v>11</v>
      </c>
      <c r="M245" s="1" t="str">
        <f t="shared" si="3"/>
        <v>ABT311111</v>
      </c>
      <c r="N245">
        <f>ROUND(VLOOKUP(E245,Productos!$A$4:$D$1804,4,FALSE),0)</f>
        <v>2691</v>
      </c>
    </row>
    <row r="246" spans="1:14" x14ac:dyDescent="0.35">
      <c r="A246" t="s">
        <v>51</v>
      </c>
      <c r="B246" s="1" t="s">
        <v>36</v>
      </c>
      <c r="C246" t="s">
        <v>37</v>
      </c>
      <c r="D246" s="1" t="s">
        <v>1616</v>
      </c>
      <c r="E246" t="s">
        <v>1857</v>
      </c>
      <c r="F246" t="s">
        <v>196</v>
      </c>
      <c r="G246" s="6">
        <v>2</v>
      </c>
      <c r="H246" s="7" t="s">
        <v>6</v>
      </c>
      <c r="K246">
        <f>VLOOKUP(E246,'script producto'!$A$3:$B$1802,2,FALSE)</f>
        <v>1753</v>
      </c>
      <c r="L246">
        <f>VLOOKUP(M246,'script taller'!$G$3:$H$204,2,FALSE)</f>
        <v>11</v>
      </c>
      <c r="M246" s="1" t="str">
        <f t="shared" si="3"/>
        <v>ABT311111</v>
      </c>
      <c r="N246">
        <f>ROUND(VLOOKUP(E246,Productos!$A$4:$D$1804,4,FALSE),0)</f>
        <v>2691</v>
      </c>
    </row>
    <row r="247" spans="1:14" x14ac:dyDescent="0.35">
      <c r="A247" t="s">
        <v>51</v>
      </c>
      <c r="B247" s="1" t="s">
        <v>36</v>
      </c>
      <c r="C247" t="s">
        <v>37</v>
      </c>
      <c r="D247" s="1" t="s">
        <v>1617</v>
      </c>
      <c r="E247" t="s">
        <v>24</v>
      </c>
      <c r="F247" t="s">
        <v>192</v>
      </c>
      <c r="G247" s="6">
        <v>0.05</v>
      </c>
      <c r="H247" s="7" t="s">
        <v>1236</v>
      </c>
      <c r="K247">
        <f>VLOOKUP(E247,'script producto'!$A$3:$B$1802,2,FALSE)</f>
        <v>107</v>
      </c>
      <c r="L247">
        <f>VLOOKUP(M247,'script taller'!$G$3:$H$204,2,FALSE)</f>
        <v>12</v>
      </c>
      <c r="M247" s="1" t="str">
        <f t="shared" si="3"/>
        <v>ABT311112</v>
      </c>
      <c r="N247">
        <f>ROUND(VLOOKUP(E247,Productos!$A$4:$D$1804,4,FALSE),0)</f>
        <v>2300</v>
      </c>
    </row>
    <row r="248" spans="1:14" x14ac:dyDescent="0.35">
      <c r="A248" t="s">
        <v>51</v>
      </c>
      <c r="B248" s="1" t="s">
        <v>36</v>
      </c>
      <c r="C248" t="s">
        <v>37</v>
      </c>
      <c r="D248" s="1" t="s">
        <v>1617</v>
      </c>
      <c r="E248" t="s">
        <v>1918</v>
      </c>
      <c r="F248" t="s">
        <v>192</v>
      </c>
      <c r="G248" s="6">
        <v>0.15</v>
      </c>
      <c r="H248" s="7" t="s">
        <v>1236</v>
      </c>
      <c r="K248">
        <f>VLOOKUP(E248,'script producto'!$A$3:$B$1802,2,FALSE)</f>
        <v>399</v>
      </c>
      <c r="L248">
        <f>VLOOKUP(M248,'script taller'!$G$3:$H$204,2,FALSE)</f>
        <v>12</v>
      </c>
      <c r="M248" s="1" t="str">
        <f t="shared" si="3"/>
        <v>ABT311112</v>
      </c>
      <c r="N248">
        <f>ROUND(VLOOKUP(E248,Productos!$A$4:$D$1804,4,FALSE),0)</f>
        <v>2000</v>
      </c>
    </row>
    <row r="249" spans="1:14" x14ac:dyDescent="0.35">
      <c r="A249" t="s">
        <v>51</v>
      </c>
      <c r="B249" s="1" t="s">
        <v>36</v>
      </c>
      <c r="C249" t="s">
        <v>37</v>
      </c>
      <c r="D249" s="1" t="s">
        <v>1617</v>
      </c>
      <c r="E249" t="s">
        <v>1212</v>
      </c>
      <c r="F249" t="s">
        <v>192</v>
      </c>
      <c r="G249" s="6">
        <v>0.5</v>
      </c>
      <c r="H249" s="7" t="s">
        <v>1236</v>
      </c>
      <c r="K249">
        <f>VLOOKUP(E249,'script producto'!$A$3:$B$1802,2,FALSE)</f>
        <v>1179</v>
      </c>
      <c r="L249">
        <f>VLOOKUP(M249,'script taller'!$G$3:$H$204,2,FALSE)</f>
        <v>12</v>
      </c>
      <c r="M249" s="1" t="str">
        <f t="shared" si="3"/>
        <v>ABT311112</v>
      </c>
      <c r="N249">
        <f>ROUND(VLOOKUP(E249,Productos!$A$4:$D$1804,4,FALSE),0)</f>
        <v>2800</v>
      </c>
    </row>
    <row r="250" spans="1:14" x14ac:dyDescent="0.35">
      <c r="A250" t="s">
        <v>51</v>
      </c>
      <c r="B250" s="1" t="s">
        <v>36</v>
      </c>
      <c r="C250" t="s">
        <v>37</v>
      </c>
      <c r="D250" s="1" t="s">
        <v>1617</v>
      </c>
      <c r="E250" t="s">
        <v>1850</v>
      </c>
      <c r="F250" t="s">
        <v>192</v>
      </c>
      <c r="G250" s="6">
        <v>1</v>
      </c>
      <c r="H250" s="7" t="s">
        <v>6</v>
      </c>
      <c r="K250">
        <f>VLOOKUP(E250,'script producto'!$A$3:$B$1802,2,FALSE)</f>
        <v>1699</v>
      </c>
      <c r="L250">
        <f>VLOOKUP(M250,'script taller'!$G$3:$H$204,2,FALSE)</f>
        <v>12</v>
      </c>
      <c r="M250" s="1" t="str">
        <f t="shared" si="3"/>
        <v>ABT311112</v>
      </c>
      <c r="N250">
        <f>ROUND(VLOOKUP(E250,Productos!$A$4:$D$1804,4,FALSE),0)</f>
        <v>2690</v>
      </c>
    </row>
    <row r="251" spans="1:14" x14ac:dyDescent="0.35">
      <c r="A251" t="s">
        <v>51</v>
      </c>
      <c r="B251" s="1" t="s">
        <v>36</v>
      </c>
      <c r="C251" t="s">
        <v>37</v>
      </c>
      <c r="D251" s="1" t="s">
        <v>1617</v>
      </c>
      <c r="E251" t="s">
        <v>227</v>
      </c>
      <c r="F251" t="s">
        <v>191</v>
      </c>
      <c r="G251" s="6">
        <v>1</v>
      </c>
      <c r="H251" s="7" t="s">
        <v>1236</v>
      </c>
      <c r="K251">
        <f>VLOOKUP(E251,'script producto'!$A$3:$B$1802,2,FALSE)</f>
        <v>1416</v>
      </c>
      <c r="L251">
        <f>VLOOKUP(M251,'script taller'!$G$3:$H$204,2,FALSE)</f>
        <v>12</v>
      </c>
      <c r="M251" s="1" t="str">
        <f t="shared" si="3"/>
        <v>ABT311112</v>
      </c>
      <c r="N251">
        <f>ROUND(VLOOKUP(E251,Productos!$A$4:$D$1804,4,FALSE),0)</f>
        <v>2600</v>
      </c>
    </row>
    <row r="252" spans="1:14" x14ac:dyDescent="0.35">
      <c r="A252" t="s">
        <v>51</v>
      </c>
      <c r="B252" s="1" t="s">
        <v>36</v>
      </c>
      <c r="C252" t="s">
        <v>37</v>
      </c>
      <c r="D252" s="1" t="s">
        <v>1617</v>
      </c>
      <c r="E252" t="s">
        <v>229</v>
      </c>
      <c r="F252" t="s">
        <v>191</v>
      </c>
      <c r="G252" s="6">
        <v>1</v>
      </c>
      <c r="H252" s="7" t="s">
        <v>1236</v>
      </c>
      <c r="K252">
        <f>VLOOKUP(E252,'script producto'!$A$3:$B$1802,2,FALSE)</f>
        <v>1428</v>
      </c>
      <c r="L252">
        <f>VLOOKUP(M252,'script taller'!$G$3:$H$204,2,FALSE)</f>
        <v>12</v>
      </c>
      <c r="M252" s="1" t="str">
        <f t="shared" si="3"/>
        <v>ABT311112</v>
      </c>
      <c r="N252">
        <f>ROUND(VLOOKUP(E252,Productos!$A$4:$D$1804,4,FALSE),0)</f>
        <v>3800</v>
      </c>
    </row>
    <row r="253" spans="1:14" x14ac:dyDescent="0.35">
      <c r="A253" t="s">
        <v>51</v>
      </c>
      <c r="B253" s="1" t="s">
        <v>36</v>
      </c>
      <c r="C253" t="s">
        <v>37</v>
      </c>
      <c r="D253" s="1" t="s">
        <v>1617</v>
      </c>
      <c r="E253" t="s">
        <v>1622</v>
      </c>
      <c r="F253" t="s">
        <v>193</v>
      </c>
      <c r="G253" s="6">
        <v>3</v>
      </c>
      <c r="H253" s="7" t="s">
        <v>1236</v>
      </c>
      <c r="K253">
        <f>VLOOKUP(E253,'script producto'!$A$3:$B$1802,2,FALSE)</f>
        <v>945</v>
      </c>
      <c r="L253">
        <f>VLOOKUP(M253,'script taller'!$G$3:$H$204,2,FALSE)</f>
        <v>12</v>
      </c>
      <c r="M253" s="1" t="str">
        <f t="shared" si="3"/>
        <v>ABT311112</v>
      </c>
      <c r="N253">
        <f>ROUND(VLOOKUP(E253,Productos!$A$4:$D$1804,4,FALSE),0)</f>
        <v>1696</v>
      </c>
    </row>
    <row r="254" spans="1:14" x14ac:dyDescent="0.35">
      <c r="A254" t="s">
        <v>51</v>
      </c>
      <c r="B254" s="1" t="s">
        <v>36</v>
      </c>
      <c r="C254" t="s">
        <v>37</v>
      </c>
      <c r="D254" s="1" t="s">
        <v>1617</v>
      </c>
      <c r="E254" t="s">
        <v>15</v>
      </c>
      <c r="F254" t="s">
        <v>193</v>
      </c>
      <c r="G254" s="6">
        <v>2</v>
      </c>
      <c r="H254" s="7" t="s">
        <v>1236</v>
      </c>
      <c r="K254">
        <f>VLOOKUP(E254,'script producto'!$A$3:$B$1802,2,FALSE)</f>
        <v>1140</v>
      </c>
      <c r="L254">
        <f>VLOOKUP(M254,'script taller'!$G$3:$H$204,2,FALSE)</f>
        <v>12</v>
      </c>
      <c r="M254" s="1" t="str">
        <f t="shared" si="3"/>
        <v>ABT311112</v>
      </c>
      <c r="N254">
        <f>ROUND(VLOOKUP(E254,Productos!$A$4:$D$1804,4,FALSE),0)</f>
        <v>1878</v>
      </c>
    </row>
    <row r="255" spans="1:14" x14ac:dyDescent="0.35">
      <c r="A255" t="s">
        <v>51</v>
      </c>
      <c r="B255" s="1" t="s">
        <v>36</v>
      </c>
      <c r="C255" t="s">
        <v>37</v>
      </c>
      <c r="D255" s="1" t="s">
        <v>1617</v>
      </c>
      <c r="E255" t="s">
        <v>231</v>
      </c>
      <c r="F255" t="s">
        <v>1128</v>
      </c>
      <c r="G255" s="6">
        <v>30</v>
      </c>
      <c r="H255" s="7" t="s">
        <v>6</v>
      </c>
      <c r="K255">
        <f>VLOOKUP(E255,'script producto'!$A$3:$B$1802,2,FALSE)</f>
        <v>257</v>
      </c>
      <c r="L255">
        <f>VLOOKUP(M255,'script taller'!$G$3:$H$204,2,FALSE)</f>
        <v>12</v>
      </c>
      <c r="M255" s="1" t="str">
        <f t="shared" si="3"/>
        <v>ABT311112</v>
      </c>
      <c r="N255">
        <f>ROUND(VLOOKUP(E255,Productos!$A$4:$D$1804,4,FALSE),0)</f>
        <v>50</v>
      </c>
    </row>
    <row r="256" spans="1:14" x14ac:dyDescent="0.35">
      <c r="A256" t="s">
        <v>51</v>
      </c>
      <c r="B256" s="1" t="s">
        <v>36</v>
      </c>
      <c r="C256" t="s">
        <v>37</v>
      </c>
      <c r="D256" s="1" t="s">
        <v>1617</v>
      </c>
      <c r="E256" t="s">
        <v>219</v>
      </c>
      <c r="F256" t="s">
        <v>1128</v>
      </c>
      <c r="G256" s="6">
        <v>30</v>
      </c>
      <c r="H256" s="7" t="s">
        <v>6</v>
      </c>
      <c r="K256">
        <f>VLOOKUP(E256,'script producto'!$A$3:$B$1802,2,FALSE)</f>
        <v>1579</v>
      </c>
      <c r="L256">
        <f>VLOOKUP(M256,'script taller'!$G$3:$H$204,2,FALSE)</f>
        <v>12</v>
      </c>
      <c r="M256" s="1" t="str">
        <f t="shared" si="3"/>
        <v>ABT311112</v>
      </c>
      <c r="N256">
        <f>ROUND(VLOOKUP(E256,Productos!$A$4:$D$1804,4,FALSE),0)</f>
        <v>1500</v>
      </c>
    </row>
    <row r="257" spans="1:14" x14ac:dyDescent="0.35">
      <c r="A257" t="s">
        <v>51</v>
      </c>
      <c r="B257" s="1" t="s">
        <v>36</v>
      </c>
      <c r="C257" t="s">
        <v>37</v>
      </c>
      <c r="D257" s="1" t="s">
        <v>1617</v>
      </c>
      <c r="E257" t="s">
        <v>220</v>
      </c>
      <c r="F257" t="s">
        <v>195</v>
      </c>
      <c r="G257" s="6">
        <v>1</v>
      </c>
      <c r="H257" s="7" t="s">
        <v>6</v>
      </c>
      <c r="K257">
        <f>VLOOKUP(E257,'script producto'!$A$3:$B$1802,2,FALSE)</f>
        <v>1008</v>
      </c>
      <c r="L257">
        <f>VLOOKUP(M257,'script taller'!$G$3:$H$204,2,FALSE)</f>
        <v>12</v>
      </c>
      <c r="M257" s="1" t="str">
        <f t="shared" si="3"/>
        <v>ABT311112</v>
      </c>
      <c r="N257">
        <f>ROUND(VLOOKUP(E257,Productos!$A$4:$D$1804,4,FALSE),0)</f>
        <v>10931</v>
      </c>
    </row>
    <row r="258" spans="1:14" x14ac:dyDescent="0.35">
      <c r="A258" t="s">
        <v>51</v>
      </c>
      <c r="B258" s="1" t="s">
        <v>36</v>
      </c>
      <c r="C258" t="s">
        <v>37</v>
      </c>
      <c r="D258" s="1" t="s">
        <v>1617</v>
      </c>
      <c r="E258" t="s">
        <v>1256</v>
      </c>
      <c r="F258" t="s">
        <v>196</v>
      </c>
      <c r="G258" s="6">
        <v>0.3</v>
      </c>
      <c r="H258" s="7" t="s">
        <v>6</v>
      </c>
      <c r="K258">
        <f>VLOOKUP(E258,'script producto'!$A$3:$B$1802,2,FALSE)</f>
        <v>141</v>
      </c>
      <c r="L258">
        <f>VLOOKUP(M258,'script taller'!$G$3:$H$204,2,FALSE)</f>
        <v>12</v>
      </c>
      <c r="M258" s="1" t="str">
        <f t="shared" si="3"/>
        <v>ABT311112</v>
      </c>
      <c r="N258">
        <f>ROUND(VLOOKUP(E258,Productos!$A$4:$D$1804,4,FALSE),0)</f>
        <v>11990</v>
      </c>
    </row>
    <row r="259" spans="1:14" x14ac:dyDescent="0.35">
      <c r="A259" t="s">
        <v>51</v>
      </c>
      <c r="B259" s="1" t="s">
        <v>36</v>
      </c>
      <c r="C259" t="s">
        <v>37</v>
      </c>
      <c r="D259" s="1" t="s">
        <v>1617</v>
      </c>
      <c r="E259" t="s">
        <v>130</v>
      </c>
      <c r="F259" t="s">
        <v>196</v>
      </c>
      <c r="G259" s="6">
        <v>0.5</v>
      </c>
      <c r="H259" s="7" t="s">
        <v>25</v>
      </c>
      <c r="K259">
        <f>VLOOKUP(E259,'script producto'!$A$3:$B$1802,2,FALSE)</f>
        <v>827</v>
      </c>
      <c r="L259">
        <f>VLOOKUP(M259,'script taller'!$G$3:$H$204,2,FALSE)</f>
        <v>12</v>
      </c>
      <c r="M259" s="1" t="str">
        <f t="shared" ref="M259:M322" si="4">B259&amp;D259</f>
        <v>ABT311112</v>
      </c>
      <c r="N259">
        <f>ROUND(VLOOKUP(E259,Productos!$A$4:$D$1804,4,FALSE),0)</f>
        <v>47720</v>
      </c>
    </row>
    <row r="260" spans="1:14" x14ac:dyDescent="0.35">
      <c r="A260" t="s">
        <v>51</v>
      </c>
      <c r="B260" s="1" t="s">
        <v>36</v>
      </c>
      <c r="C260" t="s">
        <v>37</v>
      </c>
      <c r="D260" s="1" t="s">
        <v>1617</v>
      </c>
      <c r="E260" t="s">
        <v>181</v>
      </c>
      <c r="F260" t="s">
        <v>196</v>
      </c>
      <c r="G260" s="6">
        <v>1</v>
      </c>
      <c r="H260" s="7" t="s">
        <v>25</v>
      </c>
      <c r="K260">
        <f>VLOOKUP(E260,'script producto'!$A$3:$B$1802,2,FALSE)</f>
        <v>852</v>
      </c>
      <c r="L260">
        <f>VLOOKUP(M260,'script taller'!$G$3:$H$204,2,FALSE)</f>
        <v>12</v>
      </c>
      <c r="M260" s="1" t="str">
        <f t="shared" si="4"/>
        <v>ABT311112</v>
      </c>
      <c r="N260">
        <f>ROUND(VLOOKUP(E260,Productos!$A$4:$D$1804,4,FALSE),0)</f>
        <v>4000</v>
      </c>
    </row>
    <row r="261" spans="1:14" x14ac:dyDescent="0.35">
      <c r="A261" t="s">
        <v>51</v>
      </c>
      <c r="B261" s="1" t="s">
        <v>36</v>
      </c>
      <c r="C261" t="s">
        <v>37</v>
      </c>
      <c r="D261" s="1" t="s">
        <v>1617</v>
      </c>
      <c r="E261" t="s">
        <v>1858</v>
      </c>
      <c r="F261" t="s">
        <v>196</v>
      </c>
      <c r="G261" s="6">
        <v>0.5</v>
      </c>
      <c r="H261" s="7" t="s">
        <v>6</v>
      </c>
      <c r="K261">
        <f>VLOOKUP(E261,'script producto'!$A$3:$B$1802,2,FALSE)</f>
        <v>1328</v>
      </c>
      <c r="L261">
        <f>VLOOKUP(M261,'script taller'!$G$3:$H$204,2,FALSE)</f>
        <v>12</v>
      </c>
      <c r="M261" s="1" t="str">
        <f t="shared" si="4"/>
        <v>ABT311112</v>
      </c>
      <c r="N261">
        <f>ROUND(VLOOKUP(E261,Productos!$A$4:$D$1804,4,FALSE),0)</f>
        <v>13800</v>
      </c>
    </row>
    <row r="262" spans="1:14" x14ac:dyDescent="0.35">
      <c r="A262" t="s">
        <v>51</v>
      </c>
      <c r="B262" s="1" t="s">
        <v>36</v>
      </c>
      <c r="C262" t="s">
        <v>37</v>
      </c>
      <c r="D262" s="1" t="s">
        <v>1617</v>
      </c>
      <c r="E262" t="s">
        <v>1859</v>
      </c>
      <c r="F262" t="s">
        <v>196</v>
      </c>
      <c r="G262" s="6">
        <v>2</v>
      </c>
      <c r="H262" s="7" t="s">
        <v>6</v>
      </c>
      <c r="K262">
        <f>VLOOKUP(E262,'script producto'!$A$3:$B$1802,2,FALSE)</f>
        <v>1726</v>
      </c>
      <c r="L262">
        <f>VLOOKUP(M262,'script taller'!$G$3:$H$204,2,FALSE)</f>
        <v>12</v>
      </c>
      <c r="M262" s="1" t="str">
        <f t="shared" si="4"/>
        <v>ABT311112</v>
      </c>
      <c r="N262">
        <f>ROUND(VLOOKUP(E262,Productos!$A$4:$D$1804,4,FALSE),0)</f>
        <v>2691</v>
      </c>
    </row>
    <row r="263" spans="1:14" x14ac:dyDescent="0.35">
      <c r="A263" t="s">
        <v>51</v>
      </c>
      <c r="B263" s="1" t="s">
        <v>36</v>
      </c>
      <c r="C263" t="s">
        <v>37</v>
      </c>
      <c r="D263" s="1" t="s">
        <v>1617</v>
      </c>
      <c r="E263" t="s">
        <v>1860</v>
      </c>
      <c r="F263" t="s">
        <v>196</v>
      </c>
      <c r="G263" s="6">
        <v>2</v>
      </c>
      <c r="H263" s="7" t="s">
        <v>6</v>
      </c>
      <c r="K263">
        <f>VLOOKUP(E263,'script producto'!$A$3:$B$1802,2,FALSE)</f>
        <v>1735</v>
      </c>
      <c r="L263">
        <f>VLOOKUP(M263,'script taller'!$G$3:$H$204,2,FALSE)</f>
        <v>12</v>
      </c>
      <c r="M263" s="1" t="str">
        <f t="shared" si="4"/>
        <v>ABT311112</v>
      </c>
      <c r="N263">
        <f>ROUND(VLOOKUP(E263,Productos!$A$4:$D$1804,4,FALSE),0)</f>
        <v>2691</v>
      </c>
    </row>
    <row r="264" spans="1:14" x14ac:dyDescent="0.35">
      <c r="A264" t="s">
        <v>51</v>
      </c>
      <c r="B264" s="1" t="s">
        <v>36</v>
      </c>
      <c r="C264" t="s">
        <v>37</v>
      </c>
      <c r="D264" s="1" t="s">
        <v>1618</v>
      </c>
      <c r="E264" t="s">
        <v>213</v>
      </c>
      <c r="F264" t="s">
        <v>192</v>
      </c>
      <c r="G264" s="6">
        <v>100</v>
      </c>
      <c r="H264" s="7" t="s">
        <v>6</v>
      </c>
      <c r="K264">
        <f>VLOOKUP(E264,'script producto'!$A$3:$B$1802,2,FALSE)</f>
        <v>194</v>
      </c>
      <c r="L264">
        <f>VLOOKUP(M264,'script taller'!$G$3:$H$204,2,FALSE)</f>
        <v>13</v>
      </c>
      <c r="M264" s="1" t="str">
        <f t="shared" si="4"/>
        <v>ABT311113</v>
      </c>
      <c r="N264">
        <f>ROUND(VLOOKUP(E264,Productos!$A$4:$D$1804,4,FALSE),0)</f>
        <v>1500</v>
      </c>
    </row>
    <row r="265" spans="1:14" x14ac:dyDescent="0.35">
      <c r="A265" t="s">
        <v>51</v>
      </c>
      <c r="B265" s="1" t="s">
        <v>36</v>
      </c>
      <c r="C265" t="s">
        <v>37</v>
      </c>
      <c r="D265" s="1" t="s">
        <v>1618</v>
      </c>
      <c r="E265" t="s">
        <v>214</v>
      </c>
      <c r="F265" t="s">
        <v>192</v>
      </c>
      <c r="G265" s="6">
        <v>100</v>
      </c>
      <c r="H265" s="7" t="s">
        <v>6</v>
      </c>
      <c r="K265">
        <f>VLOOKUP(E265,'script producto'!$A$3:$B$1802,2,FALSE)</f>
        <v>195</v>
      </c>
      <c r="L265">
        <f>VLOOKUP(M265,'script taller'!$G$3:$H$204,2,FALSE)</f>
        <v>13</v>
      </c>
      <c r="M265" s="1" t="str">
        <f t="shared" si="4"/>
        <v>ABT311113</v>
      </c>
      <c r="N265">
        <f>ROUND(VLOOKUP(E265,Productos!$A$4:$D$1804,4,FALSE),0)</f>
        <v>1500</v>
      </c>
    </row>
    <row r="266" spans="1:14" x14ac:dyDescent="0.35">
      <c r="A266" t="s">
        <v>51</v>
      </c>
      <c r="B266" s="1" t="s">
        <v>36</v>
      </c>
      <c r="C266" t="s">
        <v>37</v>
      </c>
      <c r="D266" s="1" t="s">
        <v>1618</v>
      </c>
      <c r="E266" t="s">
        <v>216</v>
      </c>
      <c r="F266" t="s">
        <v>192</v>
      </c>
      <c r="G266" s="6">
        <v>3</v>
      </c>
      <c r="H266" s="7" t="s">
        <v>1236</v>
      </c>
      <c r="K266">
        <f>VLOOKUP(E266,'script producto'!$A$3:$B$1802,2,FALSE)</f>
        <v>303</v>
      </c>
      <c r="L266">
        <f>VLOOKUP(M266,'script taller'!$G$3:$H$204,2,FALSE)</f>
        <v>13</v>
      </c>
      <c r="M266" s="1" t="str">
        <f t="shared" si="4"/>
        <v>ABT311113</v>
      </c>
      <c r="N266">
        <f>ROUND(VLOOKUP(E266,Productos!$A$4:$D$1804,4,FALSE),0)</f>
        <v>13996</v>
      </c>
    </row>
    <row r="267" spans="1:14" x14ac:dyDescent="0.35">
      <c r="A267" t="s">
        <v>51</v>
      </c>
      <c r="B267" s="1" t="s">
        <v>36</v>
      </c>
      <c r="C267" t="s">
        <v>37</v>
      </c>
      <c r="D267" s="1" t="s">
        <v>1618</v>
      </c>
      <c r="E267" t="s">
        <v>215</v>
      </c>
      <c r="F267" t="s">
        <v>192</v>
      </c>
      <c r="G267" s="6">
        <v>100</v>
      </c>
      <c r="H267" s="7" t="s">
        <v>6</v>
      </c>
      <c r="K267">
        <f>VLOOKUP(E267,'script producto'!$A$3:$B$1802,2,FALSE)</f>
        <v>307</v>
      </c>
      <c r="L267">
        <f>VLOOKUP(M267,'script taller'!$G$3:$H$204,2,FALSE)</f>
        <v>13</v>
      </c>
      <c r="M267" s="1" t="str">
        <f t="shared" si="4"/>
        <v>ABT311113</v>
      </c>
      <c r="N267">
        <f>ROUND(VLOOKUP(E267,Productos!$A$4:$D$1804,4,FALSE),0)</f>
        <v>3000</v>
      </c>
    </row>
    <row r="268" spans="1:14" x14ac:dyDescent="0.35">
      <c r="A268" t="s">
        <v>51</v>
      </c>
      <c r="B268" s="1" t="s">
        <v>36</v>
      </c>
      <c r="C268" t="s">
        <v>37</v>
      </c>
      <c r="D268" s="1" t="s">
        <v>1618</v>
      </c>
      <c r="E268" t="s">
        <v>217</v>
      </c>
      <c r="F268" t="s">
        <v>192</v>
      </c>
      <c r="G268" s="6">
        <v>100</v>
      </c>
      <c r="H268" s="7" t="s">
        <v>6</v>
      </c>
      <c r="K268">
        <f>VLOOKUP(E268,'script producto'!$A$3:$B$1802,2,FALSE)</f>
        <v>616</v>
      </c>
      <c r="L268">
        <f>VLOOKUP(M268,'script taller'!$G$3:$H$204,2,FALSE)</f>
        <v>13</v>
      </c>
      <c r="M268" s="1" t="str">
        <f t="shared" si="4"/>
        <v>ABT311113</v>
      </c>
      <c r="N268">
        <f>ROUND(VLOOKUP(E268,Productos!$A$4:$D$1804,4,FALSE),0)</f>
        <v>3500</v>
      </c>
    </row>
    <row r="269" spans="1:14" x14ac:dyDescent="0.35">
      <c r="A269" t="s">
        <v>51</v>
      </c>
      <c r="B269" s="1" t="s">
        <v>36</v>
      </c>
      <c r="C269" t="s">
        <v>37</v>
      </c>
      <c r="D269" s="1" t="s">
        <v>1618</v>
      </c>
      <c r="E269" t="s">
        <v>239</v>
      </c>
      <c r="F269" t="s">
        <v>192</v>
      </c>
      <c r="G269" s="6">
        <v>0.5</v>
      </c>
      <c r="H269" s="7" t="s">
        <v>1236</v>
      </c>
      <c r="K269">
        <f>VLOOKUP(E269,'script producto'!$A$3:$B$1802,2,FALSE)</f>
        <v>1075</v>
      </c>
      <c r="L269">
        <f>VLOOKUP(M269,'script taller'!$G$3:$H$204,2,FALSE)</f>
        <v>13</v>
      </c>
      <c r="M269" s="1" t="str">
        <f t="shared" si="4"/>
        <v>ABT311113</v>
      </c>
      <c r="N269">
        <f>ROUND(VLOOKUP(E269,Productos!$A$4:$D$1804,4,FALSE),0)</f>
        <v>1600</v>
      </c>
    </row>
    <row r="270" spans="1:14" x14ac:dyDescent="0.35">
      <c r="A270" t="s">
        <v>51</v>
      </c>
      <c r="B270" s="1" t="s">
        <v>36</v>
      </c>
      <c r="C270" t="s">
        <v>37</v>
      </c>
      <c r="D270" s="1" t="s">
        <v>1618</v>
      </c>
      <c r="E270" t="s">
        <v>238</v>
      </c>
      <c r="F270" t="s">
        <v>192</v>
      </c>
      <c r="G270" s="6">
        <v>0.5</v>
      </c>
      <c r="H270" s="7" t="s">
        <v>1236</v>
      </c>
      <c r="K270">
        <f>VLOOKUP(E270,'script producto'!$A$3:$B$1802,2,FALSE)</f>
        <v>1077</v>
      </c>
      <c r="L270">
        <f>VLOOKUP(M270,'script taller'!$G$3:$H$204,2,FALSE)</f>
        <v>13</v>
      </c>
      <c r="M270" s="1" t="str">
        <f t="shared" si="4"/>
        <v>ABT311113</v>
      </c>
      <c r="N270">
        <f>ROUND(VLOOKUP(E270,Productos!$A$4:$D$1804,4,FALSE),0)</f>
        <v>1600</v>
      </c>
    </row>
    <row r="271" spans="1:14" x14ac:dyDescent="0.35">
      <c r="A271" t="s">
        <v>51</v>
      </c>
      <c r="B271" s="1" t="s">
        <v>36</v>
      </c>
      <c r="C271" t="s">
        <v>37</v>
      </c>
      <c r="D271" s="1" t="s">
        <v>1618</v>
      </c>
      <c r="E271" t="s">
        <v>1623</v>
      </c>
      <c r="F271" t="s">
        <v>192</v>
      </c>
      <c r="G271" s="6">
        <v>18</v>
      </c>
      <c r="H271" s="7" t="s">
        <v>6</v>
      </c>
      <c r="K271">
        <f>VLOOKUP(E271,'script producto'!$A$3:$B$1802,2,FALSE)</f>
        <v>1188</v>
      </c>
      <c r="L271">
        <f>VLOOKUP(M271,'script taller'!$G$3:$H$204,2,FALSE)</f>
        <v>13</v>
      </c>
      <c r="M271" s="1" t="str">
        <f t="shared" si="4"/>
        <v>ABT311113</v>
      </c>
      <c r="N271">
        <f>ROUND(VLOOKUP(E271,Productos!$A$4:$D$1804,4,FALSE),0)</f>
        <v>2900</v>
      </c>
    </row>
    <row r="272" spans="1:14" x14ac:dyDescent="0.35">
      <c r="A272" t="s">
        <v>51</v>
      </c>
      <c r="B272" s="1" t="s">
        <v>36</v>
      </c>
      <c r="C272" t="s">
        <v>37</v>
      </c>
      <c r="D272" s="1" t="s">
        <v>1618</v>
      </c>
      <c r="E272" t="s">
        <v>235</v>
      </c>
      <c r="F272" t="s">
        <v>192</v>
      </c>
      <c r="G272" s="6">
        <v>0.75</v>
      </c>
      <c r="H272" s="7" t="s">
        <v>1236</v>
      </c>
      <c r="K272">
        <f>VLOOKUP(E272,'script producto'!$A$3:$B$1802,2,FALSE)</f>
        <v>1192</v>
      </c>
      <c r="L272">
        <f>VLOOKUP(M272,'script taller'!$G$3:$H$204,2,FALSE)</f>
        <v>13</v>
      </c>
      <c r="M272" s="1" t="str">
        <f t="shared" si="4"/>
        <v>ABT311113</v>
      </c>
      <c r="N272">
        <f>ROUND(VLOOKUP(E272,Productos!$A$4:$D$1804,4,FALSE),0)</f>
        <v>2500</v>
      </c>
    </row>
    <row r="273" spans="1:14" x14ac:dyDescent="0.35">
      <c r="A273" t="s">
        <v>51</v>
      </c>
      <c r="B273" s="1" t="s">
        <v>36</v>
      </c>
      <c r="C273" t="s">
        <v>37</v>
      </c>
      <c r="D273" s="1" t="s">
        <v>1618</v>
      </c>
      <c r="E273" t="s">
        <v>234</v>
      </c>
      <c r="F273" t="s">
        <v>192</v>
      </c>
      <c r="G273" s="6">
        <v>0.75</v>
      </c>
      <c r="H273" s="7" t="s">
        <v>1236</v>
      </c>
      <c r="K273">
        <f>VLOOKUP(E273,'script producto'!$A$3:$B$1802,2,FALSE)</f>
        <v>1193</v>
      </c>
      <c r="L273">
        <f>VLOOKUP(M273,'script taller'!$G$3:$H$204,2,FALSE)</f>
        <v>13</v>
      </c>
      <c r="M273" s="1" t="str">
        <f t="shared" si="4"/>
        <v>ABT311113</v>
      </c>
      <c r="N273">
        <f>ROUND(VLOOKUP(E273,Productos!$A$4:$D$1804,4,FALSE),0)</f>
        <v>2500</v>
      </c>
    </row>
    <row r="274" spans="1:14" x14ac:dyDescent="0.35">
      <c r="A274" t="s">
        <v>51</v>
      </c>
      <c r="B274" s="1" t="s">
        <v>36</v>
      </c>
      <c r="C274" t="s">
        <v>37</v>
      </c>
      <c r="D274" s="1" t="s">
        <v>1618</v>
      </c>
      <c r="E274" t="s">
        <v>219</v>
      </c>
      <c r="F274" t="s">
        <v>192</v>
      </c>
      <c r="G274" s="6">
        <v>30</v>
      </c>
      <c r="H274" s="7" t="s">
        <v>6</v>
      </c>
      <c r="K274">
        <f>VLOOKUP(E274,'script producto'!$A$3:$B$1802,2,FALSE)</f>
        <v>1579</v>
      </c>
      <c r="L274">
        <f>VLOOKUP(M274,'script taller'!$G$3:$H$204,2,FALSE)</f>
        <v>13</v>
      </c>
      <c r="M274" s="1" t="str">
        <f t="shared" si="4"/>
        <v>ABT311113</v>
      </c>
      <c r="N274">
        <f>ROUND(VLOOKUP(E274,Productos!$A$4:$D$1804,4,FALSE),0)</f>
        <v>1500</v>
      </c>
    </row>
    <row r="275" spans="1:14" x14ac:dyDescent="0.35">
      <c r="A275" t="s">
        <v>51</v>
      </c>
      <c r="B275" s="1" t="s">
        <v>36</v>
      </c>
      <c r="C275" t="s">
        <v>37</v>
      </c>
      <c r="D275" s="1" t="s">
        <v>1618</v>
      </c>
      <c r="E275" t="s">
        <v>241</v>
      </c>
      <c r="F275" t="s">
        <v>192</v>
      </c>
      <c r="G275" s="6">
        <v>20</v>
      </c>
      <c r="H275" s="7" t="s">
        <v>6</v>
      </c>
      <c r="K275">
        <f>VLOOKUP(E275,'script producto'!$A$3:$B$1802,2,FALSE)</f>
        <v>1618</v>
      </c>
      <c r="L275">
        <f>VLOOKUP(M275,'script taller'!$G$3:$H$204,2,FALSE)</f>
        <v>13</v>
      </c>
      <c r="M275" s="1" t="str">
        <f t="shared" si="4"/>
        <v>ABT311113</v>
      </c>
      <c r="N275">
        <f>ROUND(VLOOKUP(E275,Productos!$A$4:$D$1804,4,FALSE),0)</f>
        <v>880</v>
      </c>
    </row>
    <row r="276" spans="1:14" x14ac:dyDescent="0.35">
      <c r="A276" t="s">
        <v>51</v>
      </c>
      <c r="B276" s="1" t="s">
        <v>36</v>
      </c>
      <c r="C276" t="s">
        <v>37</v>
      </c>
      <c r="D276" s="1" t="s">
        <v>1618</v>
      </c>
      <c r="E276" t="s">
        <v>218</v>
      </c>
      <c r="F276" t="s">
        <v>192</v>
      </c>
      <c r="G276" s="6">
        <v>3</v>
      </c>
      <c r="H276" s="7" t="s">
        <v>6</v>
      </c>
      <c r="K276">
        <f>VLOOKUP(E276,'script producto'!$A$3:$B$1802,2,FALSE)</f>
        <v>1620</v>
      </c>
      <c r="L276">
        <f>VLOOKUP(M276,'script taller'!$G$3:$H$204,2,FALSE)</f>
        <v>13</v>
      </c>
      <c r="M276" s="1" t="str">
        <f t="shared" si="4"/>
        <v>ABT311113</v>
      </c>
      <c r="N276">
        <f>ROUND(VLOOKUP(E276,Productos!$A$4:$D$1804,4,FALSE),0)</f>
        <v>880</v>
      </c>
    </row>
    <row r="277" spans="1:14" x14ac:dyDescent="0.35">
      <c r="A277" t="s">
        <v>51</v>
      </c>
      <c r="B277" s="1" t="s">
        <v>36</v>
      </c>
      <c r="C277" t="s">
        <v>37</v>
      </c>
      <c r="D277" s="1" t="s">
        <v>1618</v>
      </c>
      <c r="E277" t="s">
        <v>240</v>
      </c>
      <c r="F277" t="s">
        <v>192</v>
      </c>
      <c r="G277" s="6">
        <v>20</v>
      </c>
      <c r="H277" s="7" t="s">
        <v>6</v>
      </c>
      <c r="K277">
        <f>VLOOKUP(E277,'script producto'!$A$3:$B$1802,2,FALSE)</f>
        <v>1623</v>
      </c>
      <c r="L277">
        <f>VLOOKUP(M277,'script taller'!$G$3:$H$204,2,FALSE)</f>
        <v>13</v>
      </c>
      <c r="M277" s="1" t="str">
        <f t="shared" si="4"/>
        <v>ABT311113</v>
      </c>
      <c r="N277">
        <f>ROUND(VLOOKUP(E277,Productos!$A$4:$D$1804,4,FALSE),0)</f>
        <v>880</v>
      </c>
    </row>
    <row r="278" spans="1:14" x14ac:dyDescent="0.35">
      <c r="A278" t="s">
        <v>51</v>
      </c>
      <c r="B278" s="1" t="s">
        <v>36</v>
      </c>
      <c r="C278" t="s">
        <v>37</v>
      </c>
      <c r="D278" s="1" t="s">
        <v>1618</v>
      </c>
      <c r="E278" t="s">
        <v>236</v>
      </c>
      <c r="F278" t="s">
        <v>192</v>
      </c>
      <c r="G278" s="6">
        <v>1</v>
      </c>
      <c r="H278" s="7" t="s">
        <v>6</v>
      </c>
      <c r="K278">
        <f>VLOOKUP(E278,'script producto'!$A$3:$B$1802,2,FALSE)</f>
        <v>1660</v>
      </c>
      <c r="L278">
        <f>VLOOKUP(M278,'script taller'!$G$3:$H$204,2,FALSE)</f>
        <v>13</v>
      </c>
      <c r="M278" s="1" t="str">
        <f t="shared" si="4"/>
        <v>ABT311113</v>
      </c>
      <c r="N278">
        <f>ROUND(VLOOKUP(E278,Productos!$A$4:$D$1804,4,FALSE),0)</f>
        <v>18990</v>
      </c>
    </row>
    <row r="279" spans="1:14" x14ac:dyDescent="0.35">
      <c r="A279" t="s">
        <v>51</v>
      </c>
      <c r="B279" s="1" t="s">
        <v>36</v>
      </c>
      <c r="C279" t="s">
        <v>37</v>
      </c>
      <c r="D279" s="1" t="s">
        <v>1618</v>
      </c>
      <c r="E279" t="s">
        <v>237</v>
      </c>
      <c r="F279" t="s">
        <v>192</v>
      </c>
      <c r="G279" s="6">
        <v>1</v>
      </c>
      <c r="H279" s="7" t="s">
        <v>6</v>
      </c>
      <c r="K279">
        <f>VLOOKUP(E279,'script producto'!$A$3:$B$1802,2,FALSE)</f>
        <v>1662</v>
      </c>
      <c r="L279">
        <f>VLOOKUP(M279,'script taller'!$G$3:$H$204,2,FALSE)</f>
        <v>13</v>
      </c>
      <c r="M279" s="1" t="str">
        <f t="shared" si="4"/>
        <v>ABT311113</v>
      </c>
      <c r="N279">
        <f>ROUND(VLOOKUP(E279,Productos!$A$4:$D$1804,4,FALSE),0)</f>
        <v>18990</v>
      </c>
    </row>
    <row r="280" spans="1:14" x14ac:dyDescent="0.35">
      <c r="A280" t="s">
        <v>51</v>
      </c>
      <c r="B280" s="1" t="s">
        <v>36</v>
      </c>
      <c r="C280" t="s">
        <v>37</v>
      </c>
      <c r="D280" s="1" t="s">
        <v>1618</v>
      </c>
      <c r="E280" t="s">
        <v>1850</v>
      </c>
      <c r="F280" t="s">
        <v>192</v>
      </c>
      <c r="G280" s="6">
        <v>1</v>
      </c>
      <c r="H280" s="7" t="s">
        <v>6</v>
      </c>
      <c r="K280">
        <f>VLOOKUP(E280,'script producto'!$A$3:$B$1802,2,FALSE)</f>
        <v>1699</v>
      </c>
      <c r="L280">
        <f>VLOOKUP(M280,'script taller'!$G$3:$H$204,2,FALSE)</f>
        <v>13</v>
      </c>
      <c r="M280" s="1" t="str">
        <f t="shared" si="4"/>
        <v>ABT311113</v>
      </c>
      <c r="N280">
        <f>ROUND(VLOOKUP(E280,Productos!$A$4:$D$1804,4,FALSE),0)</f>
        <v>2690</v>
      </c>
    </row>
    <row r="281" spans="1:14" x14ac:dyDescent="0.35">
      <c r="A281" t="s">
        <v>51</v>
      </c>
      <c r="B281" s="1" t="s">
        <v>36</v>
      </c>
      <c r="C281" t="s">
        <v>37</v>
      </c>
      <c r="D281" s="1" t="s">
        <v>1618</v>
      </c>
      <c r="E281" t="s">
        <v>221</v>
      </c>
      <c r="F281" t="s">
        <v>194</v>
      </c>
      <c r="G281" s="6">
        <v>2</v>
      </c>
      <c r="H281" s="7" t="s">
        <v>25</v>
      </c>
      <c r="K281">
        <f>VLOOKUP(E281,'script producto'!$A$3:$B$1802,2,FALSE)</f>
        <v>116</v>
      </c>
      <c r="L281">
        <f>VLOOKUP(M281,'script taller'!$G$3:$H$204,2,FALSE)</f>
        <v>13</v>
      </c>
      <c r="M281" s="1" t="str">
        <f t="shared" si="4"/>
        <v>ABT311113</v>
      </c>
      <c r="N281">
        <f>ROUND(VLOOKUP(E281,Productos!$A$4:$D$1804,4,FALSE),0)</f>
        <v>7998</v>
      </c>
    </row>
    <row r="282" spans="1:14" x14ac:dyDescent="0.35">
      <c r="A282" t="s">
        <v>51</v>
      </c>
      <c r="B282" s="1" t="s">
        <v>36</v>
      </c>
      <c r="C282" t="s">
        <v>37</v>
      </c>
      <c r="D282" s="1" t="s">
        <v>1618</v>
      </c>
      <c r="E282" t="s">
        <v>902</v>
      </c>
      <c r="F282" t="s">
        <v>194</v>
      </c>
      <c r="G282" s="6">
        <v>18</v>
      </c>
      <c r="H282" s="7" t="s">
        <v>6</v>
      </c>
      <c r="K282">
        <f>VLOOKUP(E282,'script producto'!$A$3:$B$1802,2,FALSE)</f>
        <v>252</v>
      </c>
      <c r="L282">
        <f>VLOOKUP(M282,'script taller'!$G$3:$H$204,2,FALSE)</f>
        <v>13</v>
      </c>
      <c r="M282" s="1" t="str">
        <f t="shared" si="4"/>
        <v>ABT311113</v>
      </c>
      <c r="N282">
        <f>ROUND(VLOOKUP(E282,Productos!$A$4:$D$1804,4,FALSE),0)</f>
        <v>347</v>
      </c>
    </row>
    <row r="283" spans="1:14" x14ac:dyDescent="0.35">
      <c r="A283" t="s">
        <v>51</v>
      </c>
      <c r="B283" s="1" t="s">
        <v>36</v>
      </c>
      <c r="C283" t="s">
        <v>37</v>
      </c>
      <c r="D283" s="1" t="s">
        <v>1618</v>
      </c>
      <c r="E283" t="s">
        <v>222</v>
      </c>
      <c r="F283" t="s">
        <v>194</v>
      </c>
      <c r="G283" s="6">
        <v>40</v>
      </c>
      <c r="H283" s="7" t="s">
        <v>6</v>
      </c>
      <c r="K283">
        <f>VLOOKUP(E283,'script producto'!$A$3:$B$1802,2,FALSE)</f>
        <v>247</v>
      </c>
      <c r="L283">
        <f>VLOOKUP(M283,'script taller'!$G$3:$H$204,2,FALSE)</f>
        <v>13</v>
      </c>
      <c r="M283" s="1" t="str">
        <f t="shared" si="4"/>
        <v>ABT311113</v>
      </c>
      <c r="N283">
        <f>ROUND(VLOOKUP(E283,Productos!$A$4:$D$1804,4,FALSE),0)</f>
        <v>2490</v>
      </c>
    </row>
    <row r="284" spans="1:14" x14ac:dyDescent="0.35">
      <c r="A284" t="s">
        <v>51</v>
      </c>
      <c r="B284" s="1" t="s">
        <v>36</v>
      </c>
      <c r="C284" t="s">
        <v>37</v>
      </c>
      <c r="D284" s="1" t="s">
        <v>1618</v>
      </c>
      <c r="E284" t="s">
        <v>223</v>
      </c>
      <c r="F284" t="s">
        <v>194</v>
      </c>
      <c r="G284" s="6">
        <v>8</v>
      </c>
      <c r="H284" s="7" t="s">
        <v>6</v>
      </c>
      <c r="K284">
        <f>VLOOKUP(E284,'script producto'!$A$3:$B$1802,2,FALSE)</f>
        <v>638</v>
      </c>
      <c r="L284">
        <f>VLOOKUP(M284,'script taller'!$G$3:$H$204,2,FALSE)</f>
        <v>13</v>
      </c>
      <c r="M284" s="1" t="str">
        <f t="shared" si="4"/>
        <v>ABT311113</v>
      </c>
      <c r="N284">
        <f>ROUND(VLOOKUP(E284,Productos!$A$4:$D$1804,4,FALSE),0)</f>
        <v>312</v>
      </c>
    </row>
    <row r="285" spans="1:14" x14ac:dyDescent="0.35">
      <c r="A285" t="s">
        <v>51</v>
      </c>
      <c r="B285" s="1" t="s">
        <v>36</v>
      </c>
      <c r="C285" t="s">
        <v>37</v>
      </c>
      <c r="D285" s="1" t="s">
        <v>1618</v>
      </c>
      <c r="E285" t="s">
        <v>1967</v>
      </c>
      <c r="F285" t="s">
        <v>194</v>
      </c>
      <c r="G285" s="6">
        <v>8</v>
      </c>
      <c r="H285" s="7" t="s">
        <v>6</v>
      </c>
      <c r="K285">
        <f>VLOOKUP(E285,'script producto'!$A$3:$B$1802,2,FALSE)</f>
        <v>750</v>
      </c>
      <c r="L285">
        <f>VLOOKUP(M285,'script taller'!$G$3:$H$204,2,FALSE)</f>
        <v>13</v>
      </c>
      <c r="M285" s="1" t="str">
        <f t="shared" si="4"/>
        <v>ABT311113</v>
      </c>
      <c r="N285">
        <f>ROUND(VLOOKUP(E285,Productos!$A$4:$D$1804,4,FALSE),0)</f>
        <v>9200</v>
      </c>
    </row>
    <row r="286" spans="1:14" x14ac:dyDescent="0.35">
      <c r="A286" t="s">
        <v>51</v>
      </c>
      <c r="B286" s="1" t="s">
        <v>36</v>
      </c>
      <c r="C286" t="s">
        <v>37</v>
      </c>
      <c r="D286" s="1" t="s">
        <v>1618</v>
      </c>
      <c r="E286" t="s">
        <v>1590</v>
      </c>
      <c r="F286" t="s">
        <v>194</v>
      </c>
      <c r="G286" s="6">
        <v>2</v>
      </c>
      <c r="H286" s="7" t="s">
        <v>25</v>
      </c>
      <c r="K286">
        <f>VLOOKUP(E286,'script producto'!$A$3:$B$1802,2,FALSE)</f>
        <v>881</v>
      </c>
      <c r="L286">
        <f>VLOOKUP(M286,'script taller'!$G$3:$H$204,2,FALSE)</f>
        <v>13</v>
      </c>
      <c r="M286" s="1" t="str">
        <f t="shared" si="4"/>
        <v>ABT311113</v>
      </c>
      <c r="N286">
        <f>ROUND(VLOOKUP(E286,Productos!$A$4:$D$1804,4,FALSE),0)</f>
        <v>1500</v>
      </c>
    </row>
    <row r="287" spans="1:14" x14ac:dyDescent="0.35">
      <c r="A287" t="s">
        <v>51</v>
      </c>
      <c r="B287" s="1" t="s">
        <v>36</v>
      </c>
      <c r="C287" t="s">
        <v>37</v>
      </c>
      <c r="D287" s="1" t="s">
        <v>1618</v>
      </c>
      <c r="E287" t="s">
        <v>224</v>
      </c>
      <c r="F287" t="s">
        <v>194</v>
      </c>
      <c r="G287" s="6">
        <v>2</v>
      </c>
      <c r="H287" s="7" t="s">
        <v>25</v>
      </c>
      <c r="K287">
        <f>VLOOKUP(E287,'script producto'!$A$3:$B$1802,2,FALSE)</f>
        <v>958</v>
      </c>
      <c r="L287">
        <f>VLOOKUP(M287,'script taller'!$G$3:$H$204,2,FALSE)</f>
        <v>13</v>
      </c>
      <c r="M287" s="1" t="str">
        <f t="shared" si="4"/>
        <v>ABT311113</v>
      </c>
      <c r="N287">
        <f>ROUND(VLOOKUP(E287,Productos!$A$4:$D$1804,4,FALSE),0)</f>
        <v>3200</v>
      </c>
    </row>
    <row r="288" spans="1:14" x14ac:dyDescent="0.35">
      <c r="A288" t="s">
        <v>51</v>
      </c>
      <c r="B288" s="1" t="s">
        <v>36</v>
      </c>
      <c r="C288" t="s">
        <v>37</v>
      </c>
      <c r="D288" s="1" t="s">
        <v>1618</v>
      </c>
      <c r="E288" t="s">
        <v>2020</v>
      </c>
      <c r="F288" t="s">
        <v>194</v>
      </c>
      <c r="G288" s="6">
        <v>8</v>
      </c>
      <c r="H288" s="7" t="s">
        <v>6</v>
      </c>
      <c r="K288">
        <f>VLOOKUP(E288,'script producto'!$A$3:$B$1802,2,FALSE)</f>
        <v>1210</v>
      </c>
      <c r="L288">
        <f>VLOOKUP(M288,'script taller'!$G$3:$H$204,2,FALSE)</f>
        <v>13</v>
      </c>
      <c r="M288" s="1" t="str">
        <f t="shared" si="4"/>
        <v>ABT311113</v>
      </c>
      <c r="N288">
        <f>ROUND(VLOOKUP(E288,Productos!$A$4:$D$1804,4,FALSE),0)</f>
        <v>3000</v>
      </c>
    </row>
    <row r="289" spans="1:14" x14ac:dyDescent="0.35">
      <c r="A289" t="s">
        <v>51</v>
      </c>
      <c r="B289" s="1" t="s">
        <v>36</v>
      </c>
      <c r="C289" t="s">
        <v>37</v>
      </c>
      <c r="D289" s="1" t="s">
        <v>1618</v>
      </c>
      <c r="E289" t="s">
        <v>1317</v>
      </c>
      <c r="F289" t="s">
        <v>194</v>
      </c>
      <c r="G289" s="6">
        <v>8</v>
      </c>
      <c r="H289" s="7" t="s">
        <v>6</v>
      </c>
      <c r="K289">
        <f>VLOOKUP(E289,'script producto'!$A$3:$B$1802,2,FALSE)</f>
        <v>1234</v>
      </c>
      <c r="L289">
        <f>VLOOKUP(M289,'script taller'!$G$3:$H$204,2,FALSE)</f>
        <v>13</v>
      </c>
      <c r="M289" s="1" t="str">
        <f t="shared" si="4"/>
        <v>ABT311113</v>
      </c>
      <c r="N289">
        <f>ROUND(VLOOKUP(E289,Productos!$A$4:$D$1804,4,FALSE),0)</f>
        <v>2700</v>
      </c>
    </row>
    <row r="290" spans="1:14" x14ac:dyDescent="0.35">
      <c r="A290" t="s">
        <v>51</v>
      </c>
      <c r="B290" s="1" t="s">
        <v>36</v>
      </c>
      <c r="C290" t="s">
        <v>37</v>
      </c>
      <c r="D290" s="1" t="s">
        <v>1618</v>
      </c>
      <c r="E290" t="s">
        <v>8</v>
      </c>
      <c r="F290" t="s">
        <v>194</v>
      </c>
      <c r="G290" s="6">
        <v>8</v>
      </c>
      <c r="H290" s="7" t="s">
        <v>6</v>
      </c>
      <c r="K290">
        <f>VLOOKUP(E290,'script producto'!$A$3:$B$1802,2,FALSE)</f>
        <v>1667</v>
      </c>
      <c r="L290">
        <f>VLOOKUP(M290,'script taller'!$G$3:$H$204,2,FALSE)</f>
        <v>13</v>
      </c>
      <c r="M290" s="1" t="str">
        <f t="shared" si="4"/>
        <v>ABT311113</v>
      </c>
      <c r="N290">
        <f>ROUND(VLOOKUP(E290,Productos!$A$4:$D$1804,4,FALSE),0)</f>
        <v>818</v>
      </c>
    </row>
    <row r="291" spans="1:14" x14ac:dyDescent="0.35">
      <c r="A291" t="s">
        <v>51</v>
      </c>
      <c r="B291" s="1" t="s">
        <v>36</v>
      </c>
      <c r="C291" t="s">
        <v>37</v>
      </c>
      <c r="D291" s="1" t="s">
        <v>1618</v>
      </c>
      <c r="E291" t="s">
        <v>226</v>
      </c>
      <c r="F291" t="s">
        <v>191</v>
      </c>
      <c r="G291" s="6">
        <v>1</v>
      </c>
      <c r="H291" s="7" t="s">
        <v>1236</v>
      </c>
      <c r="K291">
        <f>VLOOKUP(E291,'script producto'!$A$3:$B$1802,2,FALSE)</f>
        <v>1397</v>
      </c>
      <c r="L291">
        <f>VLOOKUP(M291,'script taller'!$G$3:$H$204,2,FALSE)</f>
        <v>13</v>
      </c>
      <c r="M291" s="1" t="str">
        <f t="shared" si="4"/>
        <v>ABT311113</v>
      </c>
      <c r="N291">
        <f>ROUND(VLOOKUP(E291,Productos!$A$4:$D$1804,4,FALSE),0)</f>
        <v>14</v>
      </c>
    </row>
    <row r="292" spans="1:14" x14ac:dyDescent="0.35">
      <c r="A292" t="s">
        <v>51</v>
      </c>
      <c r="B292" s="1" t="s">
        <v>36</v>
      </c>
      <c r="C292" t="s">
        <v>37</v>
      </c>
      <c r="D292" s="1" t="s">
        <v>1618</v>
      </c>
      <c r="E292" t="s">
        <v>2065</v>
      </c>
      <c r="F292" t="s">
        <v>191</v>
      </c>
      <c r="G292" s="6">
        <v>1</v>
      </c>
      <c r="H292" s="7" t="s">
        <v>1236</v>
      </c>
      <c r="K292">
        <f>VLOOKUP(E292,'script producto'!$A$3:$B$1802,2,FALSE)</f>
        <v>1427</v>
      </c>
      <c r="L292">
        <f>VLOOKUP(M292,'script taller'!$G$3:$H$204,2,FALSE)</f>
        <v>13</v>
      </c>
      <c r="M292" s="1" t="str">
        <f t="shared" si="4"/>
        <v>ABT311113</v>
      </c>
      <c r="N292">
        <f>ROUND(VLOOKUP(E292,Productos!$A$4:$D$1804,4,FALSE),0)</f>
        <v>3800</v>
      </c>
    </row>
    <row r="293" spans="1:14" x14ac:dyDescent="0.35">
      <c r="A293" t="s">
        <v>51</v>
      </c>
      <c r="B293" s="1" t="s">
        <v>36</v>
      </c>
      <c r="C293" t="s">
        <v>37</v>
      </c>
      <c r="D293" s="1" t="s">
        <v>1618</v>
      </c>
      <c r="E293" t="s">
        <v>232</v>
      </c>
      <c r="F293" t="s">
        <v>193</v>
      </c>
      <c r="G293" s="6">
        <v>2</v>
      </c>
      <c r="H293" s="7" t="s">
        <v>1236</v>
      </c>
      <c r="K293">
        <f>VLOOKUP(E293,'script producto'!$A$3:$B$1802,2,FALSE)</f>
        <v>870</v>
      </c>
      <c r="L293">
        <f>VLOOKUP(M293,'script taller'!$G$3:$H$204,2,FALSE)</f>
        <v>13</v>
      </c>
      <c r="M293" s="1" t="str">
        <f t="shared" si="4"/>
        <v>ABT311113</v>
      </c>
      <c r="N293">
        <f>ROUND(VLOOKUP(E293,Productos!$A$4:$D$1804,4,FALSE),0)</f>
        <v>3490</v>
      </c>
    </row>
    <row r="294" spans="1:14" x14ac:dyDescent="0.35">
      <c r="A294" t="s">
        <v>51</v>
      </c>
      <c r="B294" s="1" t="s">
        <v>36</v>
      </c>
      <c r="C294" t="s">
        <v>37</v>
      </c>
      <c r="D294" s="1" t="s">
        <v>1618</v>
      </c>
      <c r="E294" t="s">
        <v>1622</v>
      </c>
      <c r="F294" t="s">
        <v>193</v>
      </c>
      <c r="G294" s="6">
        <v>2</v>
      </c>
      <c r="H294" s="7" t="s">
        <v>1236</v>
      </c>
      <c r="K294">
        <f>VLOOKUP(E294,'script producto'!$A$3:$B$1802,2,FALSE)</f>
        <v>945</v>
      </c>
      <c r="L294">
        <f>VLOOKUP(M294,'script taller'!$G$3:$H$204,2,FALSE)</f>
        <v>13</v>
      </c>
      <c r="M294" s="1" t="str">
        <f t="shared" si="4"/>
        <v>ABT311113</v>
      </c>
      <c r="N294">
        <f>ROUND(VLOOKUP(E294,Productos!$A$4:$D$1804,4,FALSE),0)</f>
        <v>1696</v>
      </c>
    </row>
    <row r="295" spans="1:14" x14ac:dyDescent="0.35">
      <c r="A295" t="s">
        <v>51</v>
      </c>
      <c r="B295" s="1" t="s">
        <v>36</v>
      </c>
      <c r="C295" t="s">
        <v>37</v>
      </c>
      <c r="D295" s="1" t="s">
        <v>1618</v>
      </c>
      <c r="E295" t="s">
        <v>132</v>
      </c>
      <c r="F295" t="s">
        <v>193</v>
      </c>
      <c r="G295" s="6">
        <v>2</v>
      </c>
      <c r="H295" s="7" t="s">
        <v>1236</v>
      </c>
      <c r="K295">
        <f>VLOOKUP(E295,'script producto'!$A$3:$B$1802,2,FALSE)</f>
        <v>1014</v>
      </c>
      <c r="L295">
        <f>VLOOKUP(M295,'script taller'!$G$3:$H$204,2,FALSE)</f>
        <v>13</v>
      </c>
      <c r="M295" s="1" t="str">
        <f t="shared" si="4"/>
        <v>ABT311113</v>
      </c>
      <c r="N295">
        <f>ROUND(VLOOKUP(E295,Productos!$A$4:$D$1804,4,FALSE),0)</f>
        <v>2423</v>
      </c>
    </row>
    <row r="296" spans="1:14" x14ac:dyDescent="0.35">
      <c r="A296" t="s">
        <v>51</v>
      </c>
      <c r="B296" s="1" t="s">
        <v>36</v>
      </c>
      <c r="C296" t="s">
        <v>37</v>
      </c>
      <c r="D296" s="1" t="s">
        <v>1618</v>
      </c>
      <c r="E296" t="s">
        <v>15</v>
      </c>
      <c r="F296" t="s">
        <v>193</v>
      </c>
      <c r="G296" s="6">
        <v>2</v>
      </c>
      <c r="H296" s="7" t="s">
        <v>1236</v>
      </c>
      <c r="K296">
        <f>VLOOKUP(E296,'script producto'!$A$3:$B$1802,2,FALSE)</f>
        <v>1140</v>
      </c>
      <c r="L296">
        <f>VLOOKUP(M296,'script taller'!$G$3:$H$204,2,FALSE)</f>
        <v>13</v>
      </c>
      <c r="M296" s="1" t="str">
        <f t="shared" si="4"/>
        <v>ABT311113</v>
      </c>
      <c r="N296">
        <f>ROUND(VLOOKUP(E296,Productos!$A$4:$D$1804,4,FALSE),0)</f>
        <v>1878</v>
      </c>
    </row>
    <row r="297" spans="1:14" x14ac:dyDescent="0.35">
      <c r="A297" t="s">
        <v>51</v>
      </c>
      <c r="B297" s="1" t="s">
        <v>36</v>
      </c>
      <c r="C297" t="s">
        <v>37</v>
      </c>
      <c r="D297" s="1" t="s">
        <v>1618</v>
      </c>
      <c r="E297" t="s">
        <v>233</v>
      </c>
      <c r="F297" t="s">
        <v>193</v>
      </c>
      <c r="G297" s="6">
        <v>2</v>
      </c>
      <c r="H297" s="7" t="s">
        <v>1236</v>
      </c>
      <c r="K297">
        <f>VLOOKUP(E297,'script producto'!$A$3:$B$1802,2,FALSE)</f>
        <v>1266</v>
      </c>
      <c r="L297">
        <f>VLOOKUP(M297,'script taller'!$G$3:$H$204,2,FALSE)</f>
        <v>13</v>
      </c>
      <c r="M297" s="1" t="str">
        <f t="shared" si="4"/>
        <v>ABT311113</v>
      </c>
      <c r="N297">
        <f>ROUND(VLOOKUP(E297,Productos!$A$4:$D$1804,4,FALSE),0)</f>
        <v>1990</v>
      </c>
    </row>
    <row r="298" spans="1:14" x14ac:dyDescent="0.35">
      <c r="A298" t="s">
        <v>51</v>
      </c>
      <c r="B298" s="1" t="s">
        <v>36</v>
      </c>
      <c r="C298" t="s">
        <v>37</v>
      </c>
      <c r="D298" s="1" t="s">
        <v>1618</v>
      </c>
      <c r="E298" t="s">
        <v>225</v>
      </c>
      <c r="F298" t="s">
        <v>1128</v>
      </c>
      <c r="G298" s="6">
        <v>30</v>
      </c>
      <c r="H298" s="7" t="s">
        <v>6</v>
      </c>
      <c r="K298">
        <f>VLOOKUP(E298,'script producto'!$A$3:$B$1802,2,FALSE)</f>
        <v>258</v>
      </c>
      <c r="L298">
        <f>VLOOKUP(M298,'script taller'!$G$3:$H$204,2,FALSE)</f>
        <v>13</v>
      </c>
      <c r="M298" s="1" t="str">
        <f t="shared" si="4"/>
        <v>ABT311113</v>
      </c>
      <c r="N298">
        <f>ROUND(VLOOKUP(E298,Productos!$A$4:$D$1804,4,FALSE),0)</f>
        <v>50</v>
      </c>
    </row>
    <row r="299" spans="1:14" x14ac:dyDescent="0.35">
      <c r="A299" t="s">
        <v>51</v>
      </c>
      <c r="B299" s="1" t="s">
        <v>36</v>
      </c>
      <c r="C299" t="s">
        <v>37</v>
      </c>
      <c r="D299" s="1" t="s">
        <v>1618</v>
      </c>
      <c r="E299" t="s">
        <v>137</v>
      </c>
      <c r="F299" t="s">
        <v>195</v>
      </c>
      <c r="G299" s="6">
        <v>1</v>
      </c>
      <c r="H299" s="7" t="s">
        <v>25</v>
      </c>
      <c r="K299">
        <f>VLOOKUP(E299,'script producto'!$A$3:$B$1802,2,FALSE)</f>
        <v>893</v>
      </c>
      <c r="L299">
        <f>VLOOKUP(M299,'script taller'!$G$3:$H$204,2,FALSE)</f>
        <v>13</v>
      </c>
      <c r="M299" s="1" t="str">
        <f t="shared" si="4"/>
        <v>ABT311113</v>
      </c>
      <c r="N299">
        <f>ROUND(VLOOKUP(E299,Productos!$A$4:$D$1804,4,FALSE),0)</f>
        <v>1200</v>
      </c>
    </row>
    <row r="300" spans="1:14" x14ac:dyDescent="0.35">
      <c r="A300" t="s">
        <v>51</v>
      </c>
      <c r="B300" s="1" t="s">
        <v>36</v>
      </c>
      <c r="C300" t="s">
        <v>37</v>
      </c>
      <c r="D300" s="1" t="s">
        <v>1618</v>
      </c>
      <c r="E300" t="s">
        <v>243</v>
      </c>
      <c r="F300" t="s">
        <v>195</v>
      </c>
      <c r="G300" s="6">
        <v>1</v>
      </c>
      <c r="H300" s="7" t="s">
        <v>25</v>
      </c>
      <c r="K300">
        <f>VLOOKUP(E300,'script producto'!$A$3:$B$1802,2,FALSE)</f>
        <v>895</v>
      </c>
      <c r="L300">
        <f>VLOOKUP(M300,'script taller'!$G$3:$H$204,2,FALSE)</f>
        <v>13</v>
      </c>
      <c r="M300" s="1" t="str">
        <f t="shared" si="4"/>
        <v>ABT311113</v>
      </c>
      <c r="N300">
        <f>ROUND(VLOOKUP(E300,Productos!$A$4:$D$1804,4,FALSE),0)</f>
        <v>1600</v>
      </c>
    </row>
    <row r="301" spans="1:14" x14ac:dyDescent="0.35">
      <c r="A301" t="s">
        <v>51</v>
      </c>
      <c r="B301" s="1" t="s">
        <v>36</v>
      </c>
      <c r="C301" t="s">
        <v>37</v>
      </c>
      <c r="D301" s="1" t="s">
        <v>1618</v>
      </c>
      <c r="E301" t="s">
        <v>242</v>
      </c>
      <c r="F301" t="s">
        <v>195</v>
      </c>
      <c r="G301" s="6">
        <v>0.5</v>
      </c>
      <c r="H301" s="7" t="s">
        <v>1236</v>
      </c>
      <c r="K301">
        <f>VLOOKUP(E301,'script producto'!$A$3:$B$1802,2,FALSE)</f>
        <v>1007</v>
      </c>
      <c r="L301">
        <f>VLOOKUP(M301,'script taller'!$G$3:$H$204,2,FALSE)</f>
        <v>13</v>
      </c>
      <c r="M301" s="1" t="str">
        <f t="shared" si="4"/>
        <v>ABT311113</v>
      </c>
      <c r="N301">
        <f>ROUND(VLOOKUP(E301,Productos!$A$4:$D$1804,4,FALSE),0)</f>
        <v>10548</v>
      </c>
    </row>
    <row r="302" spans="1:14" x14ac:dyDescent="0.35">
      <c r="A302" t="s">
        <v>51</v>
      </c>
      <c r="B302" s="1" t="s">
        <v>36</v>
      </c>
      <c r="C302" t="s">
        <v>37</v>
      </c>
      <c r="D302" s="1" t="s">
        <v>1619</v>
      </c>
      <c r="E302" t="s">
        <v>16</v>
      </c>
      <c r="F302" t="s">
        <v>192</v>
      </c>
      <c r="G302" s="6">
        <v>0.15</v>
      </c>
      <c r="H302" s="7" t="s">
        <v>1236</v>
      </c>
      <c r="K302">
        <f>VLOOKUP(E302,'script producto'!$A$3:$B$1802,2,FALSE)</f>
        <v>1033</v>
      </c>
      <c r="L302">
        <f>VLOOKUP(M302,'script taller'!$G$3:$H$204,2,FALSE)</f>
        <v>14</v>
      </c>
      <c r="M302" s="1" t="str">
        <f t="shared" si="4"/>
        <v>ABT311114</v>
      </c>
      <c r="N302">
        <f>ROUND(VLOOKUP(E302,Productos!$A$4:$D$1804,4,FALSE),0)</f>
        <v>21</v>
      </c>
    </row>
    <row r="303" spans="1:14" x14ac:dyDescent="0.35">
      <c r="A303" t="s">
        <v>51</v>
      </c>
      <c r="B303" s="1" t="s">
        <v>36</v>
      </c>
      <c r="C303" t="s">
        <v>37</v>
      </c>
      <c r="D303" s="1" t="s">
        <v>1619</v>
      </c>
      <c r="E303" t="s">
        <v>1212</v>
      </c>
      <c r="F303" t="s">
        <v>192</v>
      </c>
      <c r="G303" s="6">
        <v>0.5</v>
      </c>
      <c r="H303" s="7" t="s">
        <v>1236</v>
      </c>
      <c r="K303">
        <f>VLOOKUP(E303,'script producto'!$A$3:$B$1802,2,FALSE)</f>
        <v>1179</v>
      </c>
      <c r="L303">
        <f>VLOOKUP(M303,'script taller'!$G$3:$H$204,2,FALSE)</f>
        <v>14</v>
      </c>
      <c r="M303" s="1" t="str">
        <f t="shared" si="4"/>
        <v>ABT311114</v>
      </c>
      <c r="N303">
        <f>ROUND(VLOOKUP(E303,Productos!$A$4:$D$1804,4,FALSE),0)</f>
        <v>2800</v>
      </c>
    </row>
    <row r="304" spans="1:14" x14ac:dyDescent="0.35">
      <c r="A304" t="s">
        <v>51</v>
      </c>
      <c r="B304" s="1" t="s">
        <v>36</v>
      </c>
      <c r="C304" t="s">
        <v>37</v>
      </c>
      <c r="D304" s="1" t="s">
        <v>1619</v>
      </c>
      <c r="E304" t="s">
        <v>1850</v>
      </c>
      <c r="F304" t="s">
        <v>192</v>
      </c>
      <c r="G304" s="6">
        <v>1</v>
      </c>
      <c r="H304" s="7" t="s">
        <v>6</v>
      </c>
      <c r="K304">
        <f>VLOOKUP(E304,'script producto'!$A$3:$B$1802,2,FALSE)</f>
        <v>1699</v>
      </c>
      <c r="L304">
        <f>VLOOKUP(M304,'script taller'!$G$3:$H$204,2,FALSE)</f>
        <v>14</v>
      </c>
      <c r="M304" s="1" t="str">
        <f t="shared" si="4"/>
        <v>ABT311114</v>
      </c>
      <c r="N304">
        <f>ROUND(VLOOKUP(E304,Productos!$A$4:$D$1804,4,FALSE),0)</f>
        <v>2690</v>
      </c>
    </row>
    <row r="305" spans="1:14" x14ac:dyDescent="0.35">
      <c r="A305" t="s">
        <v>51</v>
      </c>
      <c r="B305" s="1" t="s">
        <v>36</v>
      </c>
      <c r="C305" t="s">
        <v>37</v>
      </c>
      <c r="D305" s="1" t="s">
        <v>1619</v>
      </c>
      <c r="E305" t="s">
        <v>70</v>
      </c>
      <c r="F305" t="s">
        <v>191</v>
      </c>
      <c r="G305" s="6">
        <v>1</v>
      </c>
      <c r="H305" s="7" t="s">
        <v>1236</v>
      </c>
      <c r="K305">
        <f>VLOOKUP(E305,'script producto'!$A$3:$B$1802,2,FALSE)</f>
        <v>1398</v>
      </c>
      <c r="L305">
        <f>VLOOKUP(M305,'script taller'!$G$3:$H$204,2,FALSE)</f>
        <v>14</v>
      </c>
      <c r="M305" s="1" t="str">
        <f t="shared" si="4"/>
        <v>ABT311114</v>
      </c>
      <c r="N305">
        <f>ROUND(VLOOKUP(E305,Productos!$A$4:$D$1804,4,FALSE),0)</f>
        <v>14</v>
      </c>
    </row>
    <row r="306" spans="1:14" x14ac:dyDescent="0.35">
      <c r="A306" t="s">
        <v>51</v>
      </c>
      <c r="B306" s="1" t="s">
        <v>36</v>
      </c>
      <c r="C306" t="s">
        <v>37</v>
      </c>
      <c r="D306" s="1" t="s">
        <v>1619</v>
      </c>
      <c r="E306" t="s">
        <v>227</v>
      </c>
      <c r="F306" t="s">
        <v>191</v>
      </c>
      <c r="G306" s="6">
        <v>1</v>
      </c>
      <c r="H306" s="7" t="s">
        <v>1236</v>
      </c>
      <c r="K306">
        <f>VLOOKUP(E306,'script producto'!$A$3:$B$1802,2,FALSE)</f>
        <v>1416</v>
      </c>
      <c r="L306">
        <f>VLOOKUP(M306,'script taller'!$G$3:$H$204,2,FALSE)</f>
        <v>14</v>
      </c>
      <c r="M306" s="1" t="str">
        <f t="shared" si="4"/>
        <v>ABT311114</v>
      </c>
      <c r="N306">
        <f>ROUND(VLOOKUP(E306,Productos!$A$4:$D$1804,4,FALSE),0)</f>
        <v>2600</v>
      </c>
    </row>
    <row r="307" spans="1:14" x14ac:dyDescent="0.35">
      <c r="A307" t="s">
        <v>51</v>
      </c>
      <c r="B307" s="1" t="s">
        <v>36</v>
      </c>
      <c r="C307" t="s">
        <v>37</v>
      </c>
      <c r="D307" s="1" t="s">
        <v>1619</v>
      </c>
      <c r="E307" t="s">
        <v>249</v>
      </c>
      <c r="F307" t="s">
        <v>191</v>
      </c>
      <c r="G307" s="6">
        <v>1</v>
      </c>
      <c r="H307" s="7" t="s">
        <v>1236</v>
      </c>
      <c r="K307">
        <f>VLOOKUP(E307,'script producto'!$A$3:$B$1802,2,FALSE)</f>
        <v>1430</v>
      </c>
      <c r="L307">
        <f>VLOOKUP(M307,'script taller'!$G$3:$H$204,2,FALSE)</f>
        <v>14</v>
      </c>
      <c r="M307" s="1" t="str">
        <f t="shared" si="4"/>
        <v>ABT311114</v>
      </c>
      <c r="N307">
        <f>ROUND(VLOOKUP(E307,Productos!$A$4:$D$1804,4,FALSE),0)</f>
        <v>3800</v>
      </c>
    </row>
    <row r="308" spans="1:14" x14ac:dyDescent="0.35">
      <c r="A308" t="s">
        <v>51</v>
      </c>
      <c r="B308" s="1" t="s">
        <v>36</v>
      </c>
      <c r="C308" t="s">
        <v>37</v>
      </c>
      <c r="D308" s="1" t="s">
        <v>1619</v>
      </c>
      <c r="E308" t="s">
        <v>1917</v>
      </c>
      <c r="F308" t="s">
        <v>193</v>
      </c>
      <c r="G308" s="6">
        <v>0.1</v>
      </c>
      <c r="H308" s="7" t="s">
        <v>1236</v>
      </c>
      <c r="K308">
        <f>VLOOKUP(E308,'script producto'!$A$3:$B$1802,2,FALSE)</f>
        <v>396</v>
      </c>
      <c r="L308">
        <f>VLOOKUP(M308,'script taller'!$G$3:$H$204,2,FALSE)</f>
        <v>14</v>
      </c>
      <c r="M308" s="1" t="str">
        <f t="shared" si="4"/>
        <v>ABT311114</v>
      </c>
      <c r="N308">
        <f>ROUND(VLOOKUP(E308,Productos!$A$4:$D$1804,4,FALSE),0)</f>
        <v>980</v>
      </c>
    </row>
    <row r="309" spans="1:14" x14ac:dyDescent="0.35">
      <c r="A309" t="s">
        <v>51</v>
      </c>
      <c r="B309" s="1" t="s">
        <v>36</v>
      </c>
      <c r="C309" t="s">
        <v>37</v>
      </c>
      <c r="D309" s="1" t="s">
        <v>1619</v>
      </c>
      <c r="E309" t="s">
        <v>1622</v>
      </c>
      <c r="F309" t="s">
        <v>193</v>
      </c>
      <c r="G309" s="6">
        <v>2</v>
      </c>
      <c r="H309" s="7" t="s">
        <v>1236</v>
      </c>
      <c r="K309">
        <f>VLOOKUP(E309,'script producto'!$A$3:$B$1802,2,FALSE)</f>
        <v>945</v>
      </c>
      <c r="L309">
        <f>VLOOKUP(M309,'script taller'!$G$3:$H$204,2,FALSE)</f>
        <v>14</v>
      </c>
      <c r="M309" s="1" t="str">
        <f t="shared" si="4"/>
        <v>ABT311114</v>
      </c>
      <c r="N309">
        <f>ROUND(VLOOKUP(E309,Productos!$A$4:$D$1804,4,FALSE),0)</f>
        <v>1696</v>
      </c>
    </row>
    <row r="310" spans="1:14" x14ac:dyDescent="0.35">
      <c r="A310" t="s">
        <v>51</v>
      </c>
      <c r="B310" s="1" t="s">
        <v>36</v>
      </c>
      <c r="C310" t="s">
        <v>37</v>
      </c>
      <c r="D310" s="1" t="s">
        <v>1619</v>
      </c>
      <c r="E310" t="s">
        <v>244</v>
      </c>
      <c r="F310" t="s">
        <v>193</v>
      </c>
      <c r="G310" s="6">
        <v>0.1</v>
      </c>
      <c r="H310" s="7" t="s">
        <v>1236</v>
      </c>
      <c r="K310">
        <f>VLOOKUP(E310,'script producto'!$A$3:$B$1802,2,FALSE)</f>
        <v>1056</v>
      </c>
      <c r="L310">
        <f>VLOOKUP(M310,'script taller'!$G$3:$H$204,2,FALSE)</f>
        <v>14</v>
      </c>
      <c r="M310" s="1" t="str">
        <f t="shared" si="4"/>
        <v>ABT311114</v>
      </c>
      <c r="N310">
        <f>ROUND(VLOOKUP(E310,Productos!$A$4:$D$1804,4,FALSE),0)</f>
        <v>4200</v>
      </c>
    </row>
    <row r="311" spans="1:14" x14ac:dyDescent="0.35">
      <c r="A311" t="s">
        <v>51</v>
      </c>
      <c r="B311" s="1" t="s">
        <v>36</v>
      </c>
      <c r="C311" t="s">
        <v>37</v>
      </c>
      <c r="D311" s="1" t="s">
        <v>1619</v>
      </c>
      <c r="E311" t="s">
        <v>140</v>
      </c>
      <c r="F311" t="s">
        <v>193</v>
      </c>
      <c r="G311" s="6">
        <v>0.1</v>
      </c>
      <c r="H311" s="7" t="s">
        <v>1236</v>
      </c>
      <c r="K311">
        <f>VLOOKUP(E311,'script producto'!$A$3:$B$1802,2,FALSE)</f>
        <v>1060</v>
      </c>
      <c r="L311">
        <f>VLOOKUP(M311,'script taller'!$G$3:$H$204,2,FALSE)</f>
        <v>14</v>
      </c>
      <c r="M311" s="1" t="str">
        <f t="shared" si="4"/>
        <v>ABT311114</v>
      </c>
      <c r="N311">
        <f>ROUND(VLOOKUP(E311,Productos!$A$4:$D$1804,4,FALSE),0)</f>
        <v>33000</v>
      </c>
    </row>
    <row r="312" spans="1:14" x14ac:dyDescent="0.35">
      <c r="A312" t="s">
        <v>51</v>
      </c>
      <c r="B312" s="1" t="s">
        <v>36</v>
      </c>
      <c r="C312" t="s">
        <v>37</v>
      </c>
      <c r="D312" s="1" t="s">
        <v>1619</v>
      </c>
      <c r="E312" t="s">
        <v>15</v>
      </c>
      <c r="F312" t="s">
        <v>193</v>
      </c>
      <c r="G312" s="6">
        <v>3</v>
      </c>
      <c r="H312" s="7" t="s">
        <v>1236</v>
      </c>
      <c r="K312">
        <f>VLOOKUP(E312,'script producto'!$A$3:$B$1802,2,FALSE)</f>
        <v>1140</v>
      </c>
      <c r="L312">
        <f>VLOOKUP(M312,'script taller'!$G$3:$H$204,2,FALSE)</f>
        <v>14</v>
      </c>
      <c r="M312" s="1" t="str">
        <f t="shared" si="4"/>
        <v>ABT311114</v>
      </c>
      <c r="N312">
        <f>ROUND(VLOOKUP(E312,Productos!$A$4:$D$1804,4,FALSE),0)</f>
        <v>1878</v>
      </c>
    </row>
    <row r="313" spans="1:14" x14ac:dyDescent="0.35">
      <c r="A313" t="s">
        <v>51</v>
      </c>
      <c r="B313" s="1" t="s">
        <v>36</v>
      </c>
      <c r="C313" t="s">
        <v>37</v>
      </c>
      <c r="D313" s="1" t="s">
        <v>1619</v>
      </c>
      <c r="E313" t="s">
        <v>225</v>
      </c>
      <c r="F313" t="s">
        <v>1128</v>
      </c>
      <c r="G313" s="6">
        <v>30</v>
      </c>
      <c r="H313" s="7" t="s">
        <v>6</v>
      </c>
      <c r="K313">
        <f>VLOOKUP(E313,'script producto'!$A$3:$B$1802,2,FALSE)</f>
        <v>258</v>
      </c>
      <c r="L313">
        <f>VLOOKUP(M313,'script taller'!$G$3:$H$204,2,FALSE)</f>
        <v>14</v>
      </c>
      <c r="M313" s="1" t="str">
        <f t="shared" si="4"/>
        <v>ABT311114</v>
      </c>
      <c r="N313">
        <f>ROUND(VLOOKUP(E313,Productos!$A$4:$D$1804,4,FALSE),0)</f>
        <v>50</v>
      </c>
    </row>
    <row r="314" spans="1:14" x14ac:dyDescent="0.35">
      <c r="A314" t="s">
        <v>51</v>
      </c>
      <c r="B314" s="1" t="s">
        <v>36</v>
      </c>
      <c r="C314" t="s">
        <v>37</v>
      </c>
      <c r="D314" s="1" t="s">
        <v>1619</v>
      </c>
      <c r="E314" t="s">
        <v>245</v>
      </c>
      <c r="F314" t="s">
        <v>1128</v>
      </c>
      <c r="G314" s="6">
        <v>1</v>
      </c>
      <c r="H314" s="7" t="s">
        <v>6</v>
      </c>
      <c r="K314">
        <f>VLOOKUP(E314,'script producto'!$A$3:$B$1802,2,FALSE)</f>
        <v>1115</v>
      </c>
      <c r="L314">
        <f>VLOOKUP(M314,'script taller'!$G$3:$H$204,2,FALSE)</f>
        <v>14</v>
      </c>
      <c r="M314" s="1" t="str">
        <f t="shared" si="4"/>
        <v>ABT311114</v>
      </c>
      <c r="N314">
        <f>ROUND(VLOOKUP(E314,Productos!$A$4:$D$1804,4,FALSE),0)</f>
        <v>1250</v>
      </c>
    </row>
    <row r="315" spans="1:14" x14ac:dyDescent="0.35">
      <c r="A315" t="s">
        <v>51</v>
      </c>
      <c r="B315" s="1" t="s">
        <v>36</v>
      </c>
      <c r="C315" t="s">
        <v>37</v>
      </c>
      <c r="D315" s="1" t="s">
        <v>1619</v>
      </c>
      <c r="E315" t="s">
        <v>219</v>
      </c>
      <c r="F315" t="s">
        <v>1128</v>
      </c>
      <c r="G315" s="6">
        <v>30</v>
      </c>
      <c r="H315" s="7" t="s">
        <v>6</v>
      </c>
      <c r="K315">
        <f>VLOOKUP(E315,'script producto'!$A$3:$B$1802,2,FALSE)</f>
        <v>1579</v>
      </c>
      <c r="L315">
        <f>VLOOKUP(M315,'script taller'!$G$3:$H$204,2,FALSE)</f>
        <v>14</v>
      </c>
      <c r="M315" s="1" t="str">
        <f t="shared" si="4"/>
        <v>ABT311114</v>
      </c>
      <c r="N315">
        <f>ROUND(VLOOKUP(E315,Productos!$A$4:$D$1804,4,FALSE),0)</f>
        <v>1500</v>
      </c>
    </row>
    <row r="316" spans="1:14" x14ac:dyDescent="0.35">
      <c r="A316" t="s">
        <v>51</v>
      </c>
      <c r="B316" s="1" t="s">
        <v>36</v>
      </c>
      <c r="C316" t="s">
        <v>37</v>
      </c>
      <c r="D316" s="1" t="s">
        <v>1619</v>
      </c>
      <c r="E316" t="s">
        <v>242</v>
      </c>
      <c r="F316" t="s">
        <v>195</v>
      </c>
      <c r="G316" s="6">
        <v>0.25</v>
      </c>
      <c r="H316" s="7" t="s">
        <v>1236</v>
      </c>
      <c r="K316">
        <f>VLOOKUP(E316,'script producto'!$A$3:$B$1802,2,FALSE)</f>
        <v>1007</v>
      </c>
      <c r="L316">
        <f>VLOOKUP(M316,'script taller'!$G$3:$H$204,2,FALSE)</f>
        <v>14</v>
      </c>
      <c r="M316" s="1" t="str">
        <f t="shared" si="4"/>
        <v>ABT311114</v>
      </c>
      <c r="N316">
        <f>ROUND(VLOOKUP(E316,Productos!$A$4:$D$1804,4,FALSE),0)</f>
        <v>10548</v>
      </c>
    </row>
    <row r="317" spans="1:14" x14ac:dyDescent="0.35">
      <c r="A317" t="s">
        <v>51</v>
      </c>
      <c r="B317" s="1" t="s">
        <v>36</v>
      </c>
      <c r="C317" t="s">
        <v>37</v>
      </c>
      <c r="D317" s="1" t="s">
        <v>1619</v>
      </c>
      <c r="E317" t="s">
        <v>1861</v>
      </c>
      <c r="F317" t="s">
        <v>196</v>
      </c>
      <c r="G317" s="6">
        <v>1</v>
      </c>
      <c r="H317" s="7" t="s">
        <v>6</v>
      </c>
      <c r="K317">
        <f>VLOOKUP(E317,'script producto'!$A$3:$B$1802,2,FALSE)</f>
        <v>658</v>
      </c>
      <c r="L317">
        <f>VLOOKUP(M317,'script taller'!$G$3:$H$204,2,FALSE)</f>
        <v>14</v>
      </c>
      <c r="M317" s="1" t="str">
        <f t="shared" si="4"/>
        <v>ABT311114</v>
      </c>
      <c r="N317">
        <f>ROUND(VLOOKUP(E317,Productos!$A$4:$D$1804,4,FALSE),0)</f>
        <v>13000</v>
      </c>
    </row>
    <row r="318" spans="1:14" x14ac:dyDescent="0.35">
      <c r="A318" t="s">
        <v>51</v>
      </c>
      <c r="B318" s="1" t="s">
        <v>36</v>
      </c>
      <c r="C318" t="s">
        <v>37</v>
      </c>
      <c r="D318" s="1" t="s">
        <v>1619</v>
      </c>
      <c r="E318" t="s">
        <v>1862</v>
      </c>
      <c r="F318" t="s">
        <v>196</v>
      </c>
      <c r="G318" s="6">
        <v>0.5</v>
      </c>
      <c r="H318" s="7" t="s">
        <v>6</v>
      </c>
      <c r="K318">
        <f>VLOOKUP(E318,'script producto'!$A$3:$B$1802,2,FALSE)</f>
        <v>745</v>
      </c>
      <c r="L318">
        <f>VLOOKUP(M318,'script taller'!$G$3:$H$204,2,FALSE)</f>
        <v>14</v>
      </c>
      <c r="M318" s="1" t="str">
        <f t="shared" si="4"/>
        <v>ABT311114</v>
      </c>
      <c r="N318">
        <f>ROUND(VLOOKUP(E318,Productos!$A$4:$D$1804,4,FALSE),0)</f>
        <v>6500</v>
      </c>
    </row>
    <row r="319" spans="1:14" x14ac:dyDescent="0.35">
      <c r="A319" t="s">
        <v>51</v>
      </c>
      <c r="B319" s="1" t="s">
        <v>36</v>
      </c>
      <c r="C319" t="s">
        <v>37</v>
      </c>
      <c r="D319" s="1" t="s">
        <v>1619</v>
      </c>
      <c r="E319" t="s">
        <v>1851</v>
      </c>
      <c r="F319" t="s">
        <v>196</v>
      </c>
      <c r="G319" s="6">
        <v>0.5</v>
      </c>
      <c r="H319" s="7" t="s">
        <v>6</v>
      </c>
      <c r="K319">
        <f>VLOOKUP(E319,'script producto'!$A$3:$B$1802,2,FALSE)</f>
        <v>828</v>
      </c>
      <c r="L319">
        <f>VLOOKUP(M319,'script taller'!$G$3:$H$204,2,FALSE)</f>
        <v>14</v>
      </c>
      <c r="M319" s="1" t="str">
        <f t="shared" si="4"/>
        <v>ABT311114</v>
      </c>
      <c r="N319">
        <f>ROUND(VLOOKUP(E319,Productos!$A$4:$D$1804,4,FALSE),0)</f>
        <v>4490</v>
      </c>
    </row>
    <row r="320" spans="1:14" x14ac:dyDescent="0.35">
      <c r="A320" t="s">
        <v>51</v>
      </c>
      <c r="B320" s="1" t="s">
        <v>36</v>
      </c>
      <c r="C320" t="s">
        <v>37</v>
      </c>
      <c r="D320" s="1" t="s">
        <v>1619</v>
      </c>
      <c r="E320" t="s">
        <v>181</v>
      </c>
      <c r="F320" t="s">
        <v>196</v>
      </c>
      <c r="G320" s="6">
        <v>1</v>
      </c>
      <c r="H320" s="7" t="s">
        <v>25</v>
      </c>
      <c r="K320">
        <f>VLOOKUP(E320,'script producto'!$A$3:$B$1802,2,FALSE)</f>
        <v>852</v>
      </c>
      <c r="L320">
        <f>VLOOKUP(M320,'script taller'!$G$3:$H$204,2,FALSE)</f>
        <v>14</v>
      </c>
      <c r="M320" s="1" t="str">
        <f t="shared" si="4"/>
        <v>ABT311114</v>
      </c>
      <c r="N320">
        <f>ROUND(VLOOKUP(E320,Productos!$A$4:$D$1804,4,FALSE),0)</f>
        <v>4000</v>
      </c>
    </row>
    <row r="321" spans="1:14" x14ac:dyDescent="0.35">
      <c r="A321" t="s">
        <v>51</v>
      </c>
      <c r="B321" s="1" t="s">
        <v>36</v>
      </c>
      <c r="C321" t="s">
        <v>37</v>
      </c>
      <c r="D321" s="1" t="s">
        <v>1619</v>
      </c>
      <c r="E321" t="s">
        <v>2057</v>
      </c>
      <c r="F321" t="s">
        <v>196</v>
      </c>
      <c r="G321" s="6">
        <v>1</v>
      </c>
      <c r="H321" s="7" t="s">
        <v>6</v>
      </c>
      <c r="K321">
        <f>VLOOKUP(E321,'script producto'!$A$3:$B$1802,2,FALSE)</f>
        <v>1334</v>
      </c>
      <c r="L321">
        <f>VLOOKUP(M321,'script taller'!$G$3:$H$204,2,FALSE)</f>
        <v>14</v>
      </c>
      <c r="M321" s="1" t="str">
        <f t="shared" si="4"/>
        <v>ABT311114</v>
      </c>
      <c r="N321">
        <f>ROUND(VLOOKUP(E321,Productos!$A$4:$D$1804,4,FALSE),0)</f>
        <v>5820</v>
      </c>
    </row>
    <row r="322" spans="1:14" x14ac:dyDescent="0.35">
      <c r="A322" t="s">
        <v>51</v>
      </c>
      <c r="B322" s="1" t="s">
        <v>36</v>
      </c>
      <c r="C322" t="s">
        <v>37</v>
      </c>
      <c r="D322" s="1" t="s">
        <v>1619</v>
      </c>
      <c r="E322" t="s">
        <v>1863</v>
      </c>
      <c r="F322" t="s">
        <v>196</v>
      </c>
      <c r="G322" s="6">
        <v>2</v>
      </c>
      <c r="H322" s="7" t="s">
        <v>6</v>
      </c>
      <c r="K322">
        <f>VLOOKUP(E322,'script producto'!$A$3:$B$1802,2,FALSE)</f>
        <v>1717</v>
      </c>
      <c r="L322">
        <f>VLOOKUP(M322,'script taller'!$G$3:$H$204,2,FALSE)</f>
        <v>14</v>
      </c>
      <c r="M322" s="1" t="str">
        <f t="shared" si="4"/>
        <v>ABT311114</v>
      </c>
      <c r="N322">
        <f>ROUND(VLOOKUP(E322,Productos!$A$4:$D$1804,4,FALSE),0)</f>
        <v>2691</v>
      </c>
    </row>
    <row r="323" spans="1:14" x14ac:dyDescent="0.35">
      <c r="A323" t="s">
        <v>51</v>
      </c>
      <c r="B323" s="1" t="s">
        <v>36</v>
      </c>
      <c r="C323" t="s">
        <v>37</v>
      </c>
      <c r="D323" s="1" t="s">
        <v>1619</v>
      </c>
      <c r="E323" t="s">
        <v>1864</v>
      </c>
      <c r="F323" t="s">
        <v>196</v>
      </c>
      <c r="G323" s="6">
        <v>1</v>
      </c>
      <c r="H323" s="7" t="s">
        <v>6</v>
      </c>
      <c r="K323">
        <f>VLOOKUP(E323,'script producto'!$A$3:$B$1802,2,FALSE)</f>
        <v>1754</v>
      </c>
      <c r="L323">
        <f>VLOOKUP(M323,'script taller'!$G$3:$H$204,2,FALSE)</f>
        <v>14</v>
      </c>
      <c r="M323" s="1" t="str">
        <f t="shared" ref="M323:M386" si="5">B323&amp;D323</f>
        <v>ABT311114</v>
      </c>
      <c r="N323">
        <f>ROUND(VLOOKUP(E323,Productos!$A$4:$D$1804,4,FALSE),0)</f>
        <v>2691</v>
      </c>
    </row>
    <row r="324" spans="1:14" x14ac:dyDescent="0.35">
      <c r="A324" t="s">
        <v>51</v>
      </c>
      <c r="B324" s="1" t="s">
        <v>36</v>
      </c>
      <c r="C324" t="s">
        <v>37</v>
      </c>
      <c r="D324" s="1" t="s">
        <v>1620</v>
      </c>
      <c r="E324" t="s">
        <v>225</v>
      </c>
      <c r="F324" t="s">
        <v>192</v>
      </c>
      <c r="G324" s="6">
        <v>30</v>
      </c>
      <c r="H324" s="7" t="s">
        <v>6</v>
      </c>
      <c r="K324">
        <f>VLOOKUP(E324,'script producto'!$A$3:$B$1802,2,FALSE)</f>
        <v>258</v>
      </c>
      <c r="L324">
        <f>VLOOKUP(M324,'script taller'!$G$3:$H$204,2,FALSE)</f>
        <v>15</v>
      </c>
      <c r="M324" s="1" t="str">
        <f t="shared" si="5"/>
        <v>ABT311115</v>
      </c>
      <c r="N324">
        <f>ROUND(VLOOKUP(E324,Productos!$A$4:$D$1804,4,FALSE),0)</f>
        <v>50</v>
      </c>
    </row>
    <row r="325" spans="1:14" x14ac:dyDescent="0.35">
      <c r="A325" t="s">
        <v>51</v>
      </c>
      <c r="B325" s="1" t="s">
        <v>36</v>
      </c>
      <c r="C325" t="s">
        <v>37</v>
      </c>
      <c r="D325" s="1" t="s">
        <v>1620</v>
      </c>
      <c r="E325" t="s">
        <v>16</v>
      </c>
      <c r="F325" t="s">
        <v>192</v>
      </c>
      <c r="G325" s="6">
        <v>0.15</v>
      </c>
      <c r="H325" s="7" t="s">
        <v>1236</v>
      </c>
      <c r="K325">
        <f>VLOOKUP(E325,'script producto'!$A$3:$B$1802,2,FALSE)</f>
        <v>1033</v>
      </c>
      <c r="L325">
        <f>VLOOKUP(M325,'script taller'!$G$3:$H$204,2,FALSE)</f>
        <v>15</v>
      </c>
      <c r="M325" s="1" t="str">
        <f t="shared" si="5"/>
        <v>ABT311115</v>
      </c>
      <c r="N325">
        <f>ROUND(VLOOKUP(E325,Productos!$A$4:$D$1804,4,FALSE),0)</f>
        <v>21</v>
      </c>
    </row>
    <row r="326" spans="1:14" x14ac:dyDescent="0.35">
      <c r="A326" t="s">
        <v>51</v>
      </c>
      <c r="B326" s="1" t="s">
        <v>36</v>
      </c>
      <c r="C326" t="s">
        <v>37</v>
      </c>
      <c r="D326" s="1" t="s">
        <v>1620</v>
      </c>
      <c r="E326" t="s">
        <v>1212</v>
      </c>
      <c r="F326" t="s">
        <v>192</v>
      </c>
      <c r="G326" s="6">
        <v>0.5</v>
      </c>
      <c r="H326" s="7" t="s">
        <v>1236</v>
      </c>
      <c r="K326">
        <f>VLOOKUP(E326,'script producto'!$A$3:$B$1802,2,FALSE)</f>
        <v>1179</v>
      </c>
      <c r="L326">
        <f>VLOOKUP(M326,'script taller'!$G$3:$H$204,2,FALSE)</f>
        <v>15</v>
      </c>
      <c r="M326" s="1" t="str">
        <f t="shared" si="5"/>
        <v>ABT311115</v>
      </c>
      <c r="N326">
        <f>ROUND(VLOOKUP(E326,Productos!$A$4:$D$1804,4,FALSE),0)</f>
        <v>2800</v>
      </c>
    </row>
    <row r="327" spans="1:14" x14ac:dyDescent="0.35">
      <c r="A327" t="s">
        <v>51</v>
      </c>
      <c r="B327" s="1" t="s">
        <v>36</v>
      </c>
      <c r="C327" t="s">
        <v>37</v>
      </c>
      <c r="D327" s="1" t="s">
        <v>1620</v>
      </c>
      <c r="E327" t="s">
        <v>1850</v>
      </c>
      <c r="F327" t="s">
        <v>192</v>
      </c>
      <c r="G327" s="6">
        <v>1</v>
      </c>
      <c r="H327" s="7" t="s">
        <v>6</v>
      </c>
      <c r="K327">
        <f>VLOOKUP(E327,'script producto'!$A$3:$B$1802,2,FALSE)</f>
        <v>1699</v>
      </c>
      <c r="L327">
        <f>VLOOKUP(M327,'script taller'!$G$3:$H$204,2,FALSE)</f>
        <v>15</v>
      </c>
      <c r="M327" s="1" t="str">
        <f t="shared" si="5"/>
        <v>ABT311115</v>
      </c>
      <c r="N327">
        <f>ROUND(VLOOKUP(E327,Productos!$A$4:$D$1804,4,FALSE),0)</f>
        <v>2690</v>
      </c>
    </row>
    <row r="328" spans="1:14" x14ac:dyDescent="0.35">
      <c r="A328" t="s">
        <v>51</v>
      </c>
      <c r="B328" s="1" t="s">
        <v>36</v>
      </c>
      <c r="C328" t="s">
        <v>37</v>
      </c>
      <c r="D328" s="1" t="s">
        <v>1620</v>
      </c>
      <c r="E328" t="s">
        <v>226</v>
      </c>
      <c r="F328" t="s">
        <v>191</v>
      </c>
      <c r="G328" s="6">
        <v>1</v>
      </c>
      <c r="H328" s="7" t="s">
        <v>1236</v>
      </c>
      <c r="K328">
        <f>VLOOKUP(E328,'script producto'!$A$3:$B$1802,2,FALSE)</f>
        <v>1397</v>
      </c>
      <c r="L328">
        <f>VLOOKUP(M328,'script taller'!$G$3:$H$204,2,FALSE)</f>
        <v>15</v>
      </c>
      <c r="M328" s="1" t="str">
        <f t="shared" si="5"/>
        <v>ABT311115</v>
      </c>
      <c r="N328">
        <f>ROUND(VLOOKUP(E328,Productos!$A$4:$D$1804,4,FALSE),0)</f>
        <v>14</v>
      </c>
    </row>
    <row r="329" spans="1:14" x14ac:dyDescent="0.35">
      <c r="A329" t="s">
        <v>51</v>
      </c>
      <c r="B329" s="1" t="s">
        <v>36</v>
      </c>
      <c r="C329" t="s">
        <v>37</v>
      </c>
      <c r="D329" s="1" t="s">
        <v>1620</v>
      </c>
      <c r="E329" t="s">
        <v>229</v>
      </c>
      <c r="F329" t="s">
        <v>191</v>
      </c>
      <c r="G329" s="6">
        <v>0.5</v>
      </c>
      <c r="H329" s="7" t="s">
        <v>1236</v>
      </c>
      <c r="K329">
        <f>VLOOKUP(E329,'script producto'!$A$3:$B$1802,2,FALSE)</f>
        <v>1428</v>
      </c>
      <c r="L329">
        <f>VLOOKUP(M329,'script taller'!$G$3:$H$204,2,FALSE)</f>
        <v>15</v>
      </c>
      <c r="M329" s="1" t="str">
        <f t="shared" si="5"/>
        <v>ABT311115</v>
      </c>
      <c r="N329">
        <f>ROUND(VLOOKUP(E329,Productos!$A$4:$D$1804,4,FALSE),0)</f>
        <v>3800</v>
      </c>
    </row>
    <row r="330" spans="1:14" x14ac:dyDescent="0.35">
      <c r="A330" t="s">
        <v>51</v>
      </c>
      <c r="B330" s="1" t="s">
        <v>36</v>
      </c>
      <c r="C330" t="s">
        <v>37</v>
      </c>
      <c r="D330" s="1" t="s">
        <v>1620</v>
      </c>
      <c r="E330" t="s">
        <v>2065</v>
      </c>
      <c r="F330" t="s">
        <v>191</v>
      </c>
      <c r="G330" s="6">
        <v>1</v>
      </c>
      <c r="H330" s="7" t="s">
        <v>1236</v>
      </c>
      <c r="K330">
        <f>VLOOKUP(E330,'script producto'!$A$3:$B$1802,2,FALSE)</f>
        <v>1427</v>
      </c>
      <c r="L330">
        <f>VLOOKUP(M330,'script taller'!$G$3:$H$204,2,FALSE)</f>
        <v>15</v>
      </c>
      <c r="M330" s="1" t="str">
        <f t="shared" si="5"/>
        <v>ABT311115</v>
      </c>
      <c r="N330">
        <f>ROUND(VLOOKUP(E330,Productos!$A$4:$D$1804,4,FALSE),0)</f>
        <v>3800</v>
      </c>
    </row>
    <row r="331" spans="1:14" x14ac:dyDescent="0.35">
      <c r="A331" t="s">
        <v>51</v>
      </c>
      <c r="B331" s="1" t="s">
        <v>36</v>
      </c>
      <c r="C331" t="s">
        <v>37</v>
      </c>
      <c r="D331" s="1" t="s">
        <v>1620</v>
      </c>
      <c r="E331" t="s">
        <v>1917</v>
      </c>
      <c r="F331" t="s">
        <v>193</v>
      </c>
      <c r="G331" s="6">
        <v>0.1</v>
      </c>
      <c r="H331" s="7" t="s">
        <v>1236</v>
      </c>
      <c r="K331">
        <f>VLOOKUP(E331,'script producto'!$A$3:$B$1802,2,FALSE)</f>
        <v>396</v>
      </c>
      <c r="L331">
        <f>VLOOKUP(M331,'script taller'!$G$3:$H$204,2,FALSE)</f>
        <v>15</v>
      </c>
      <c r="M331" s="1" t="str">
        <f t="shared" si="5"/>
        <v>ABT311115</v>
      </c>
      <c r="N331">
        <f>ROUND(VLOOKUP(E331,Productos!$A$4:$D$1804,4,FALSE),0)</f>
        <v>980</v>
      </c>
    </row>
    <row r="332" spans="1:14" x14ac:dyDescent="0.35">
      <c r="A332" t="s">
        <v>51</v>
      </c>
      <c r="B332" s="1" t="s">
        <v>36</v>
      </c>
      <c r="C332" t="s">
        <v>37</v>
      </c>
      <c r="D332" s="1" t="s">
        <v>1620</v>
      </c>
      <c r="E332" t="s">
        <v>1622</v>
      </c>
      <c r="F332" t="s">
        <v>193</v>
      </c>
      <c r="G332" s="6">
        <v>2</v>
      </c>
      <c r="H332" s="7" t="s">
        <v>1236</v>
      </c>
      <c r="K332">
        <f>VLOOKUP(E332,'script producto'!$A$3:$B$1802,2,FALSE)</f>
        <v>945</v>
      </c>
      <c r="L332">
        <f>VLOOKUP(M332,'script taller'!$G$3:$H$204,2,FALSE)</f>
        <v>15</v>
      </c>
      <c r="M332" s="1" t="str">
        <f t="shared" si="5"/>
        <v>ABT311115</v>
      </c>
      <c r="N332">
        <f>ROUND(VLOOKUP(E332,Productos!$A$4:$D$1804,4,FALSE),0)</f>
        <v>1696</v>
      </c>
    </row>
    <row r="333" spans="1:14" x14ac:dyDescent="0.35">
      <c r="A333" t="s">
        <v>51</v>
      </c>
      <c r="B333" s="1" t="s">
        <v>36</v>
      </c>
      <c r="C333" t="s">
        <v>37</v>
      </c>
      <c r="D333" s="1" t="s">
        <v>1620</v>
      </c>
      <c r="E333" t="s">
        <v>244</v>
      </c>
      <c r="F333" t="s">
        <v>193</v>
      </c>
      <c r="G333" s="6">
        <v>0.1</v>
      </c>
      <c r="H333" s="7" t="s">
        <v>1236</v>
      </c>
      <c r="K333">
        <f>VLOOKUP(E333,'script producto'!$A$3:$B$1802,2,FALSE)</f>
        <v>1056</v>
      </c>
      <c r="L333">
        <f>VLOOKUP(M333,'script taller'!$G$3:$H$204,2,FALSE)</f>
        <v>15</v>
      </c>
      <c r="M333" s="1" t="str">
        <f t="shared" si="5"/>
        <v>ABT311115</v>
      </c>
      <c r="N333">
        <f>ROUND(VLOOKUP(E333,Productos!$A$4:$D$1804,4,FALSE),0)</f>
        <v>4200</v>
      </c>
    </row>
    <row r="334" spans="1:14" x14ac:dyDescent="0.35">
      <c r="A334" t="s">
        <v>51</v>
      </c>
      <c r="B334" s="1" t="s">
        <v>36</v>
      </c>
      <c r="C334" t="s">
        <v>37</v>
      </c>
      <c r="D334" s="1" t="s">
        <v>1620</v>
      </c>
      <c r="E334" t="s">
        <v>140</v>
      </c>
      <c r="F334" t="s">
        <v>193</v>
      </c>
      <c r="G334" s="6">
        <v>0.1</v>
      </c>
      <c r="H334" s="7" t="s">
        <v>1236</v>
      </c>
      <c r="K334">
        <f>VLOOKUP(E334,'script producto'!$A$3:$B$1802,2,FALSE)</f>
        <v>1060</v>
      </c>
      <c r="L334">
        <f>VLOOKUP(M334,'script taller'!$G$3:$H$204,2,FALSE)</f>
        <v>15</v>
      </c>
      <c r="M334" s="1" t="str">
        <f t="shared" si="5"/>
        <v>ABT311115</v>
      </c>
      <c r="N334">
        <f>ROUND(VLOOKUP(E334,Productos!$A$4:$D$1804,4,FALSE),0)</f>
        <v>33000</v>
      </c>
    </row>
    <row r="335" spans="1:14" x14ac:dyDescent="0.35">
      <c r="A335" t="s">
        <v>51</v>
      </c>
      <c r="B335" s="1" t="s">
        <v>36</v>
      </c>
      <c r="C335" t="s">
        <v>37</v>
      </c>
      <c r="D335" s="1" t="s">
        <v>1620</v>
      </c>
      <c r="E335" t="s">
        <v>15</v>
      </c>
      <c r="F335" t="s">
        <v>193</v>
      </c>
      <c r="G335" s="6">
        <v>3</v>
      </c>
      <c r="H335" s="7" t="s">
        <v>1236</v>
      </c>
      <c r="K335">
        <f>VLOOKUP(E335,'script producto'!$A$3:$B$1802,2,FALSE)</f>
        <v>1140</v>
      </c>
      <c r="L335">
        <f>VLOOKUP(M335,'script taller'!$G$3:$H$204,2,FALSE)</f>
        <v>15</v>
      </c>
      <c r="M335" s="1" t="str">
        <f t="shared" si="5"/>
        <v>ABT311115</v>
      </c>
      <c r="N335">
        <f>ROUND(VLOOKUP(E335,Productos!$A$4:$D$1804,4,FALSE),0)</f>
        <v>1878</v>
      </c>
    </row>
    <row r="336" spans="1:14" x14ac:dyDescent="0.35">
      <c r="A336" t="s">
        <v>51</v>
      </c>
      <c r="B336" s="1" t="s">
        <v>36</v>
      </c>
      <c r="C336" t="s">
        <v>37</v>
      </c>
      <c r="D336" s="1" t="s">
        <v>1620</v>
      </c>
      <c r="E336" t="s">
        <v>219</v>
      </c>
      <c r="F336" t="s">
        <v>1128</v>
      </c>
      <c r="G336" s="6">
        <v>20</v>
      </c>
      <c r="H336" s="7" t="s">
        <v>6</v>
      </c>
      <c r="K336">
        <f>VLOOKUP(E336,'script producto'!$A$3:$B$1802,2,FALSE)</f>
        <v>1579</v>
      </c>
      <c r="L336">
        <f>VLOOKUP(M336,'script taller'!$G$3:$H$204,2,FALSE)</f>
        <v>15</v>
      </c>
      <c r="M336" s="1" t="str">
        <f t="shared" si="5"/>
        <v>ABT311115</v>
      </c>
      <c r="N336">
        <f>ROUND(VLOOKUP(E336,Productos!$A$4:$D$1804,4,FALSE),0)</f>
        <v>1500</v>
      </c>
    </row>
    <row r="337" spans="1:14" x14ac:dyDescent="0.35">
      <c r="A337" t="s">
        <v>51</v>
      </c>
      <c r="B337" s="1" t="s">
        <v>36</v>
      </c>
      <c r="C337" t="s">
        <v>37</v>
      </c>
      <c r="D337" s="1" t="s">
        <v>1620</v>
      </c>
      <c r="E337" t="s">
        <v>243</v>
      </c>
      <c r="F337" t="s">
        <v>195</v>
      </c>
      <c r="G337" s="6">
        <v>1</v>
      </c>
      <c r="H337" s="7" t="s">
        <v>25</v>
      </c>
      <c r="K337">
        <f>VLOOKUP(E337,'script producto'!$A$3:$B$1802,2,FALSE)</f>
        <v>895</v>
      </c>
      <c r="L337">
        <f>VLOOKUP(M337,'script taller'!$G$3:$H$204,2,FALSE)</f>
        <v>15</v>
      </c>
      <c r="M337" s="1" t="str">
        <f t="shared" si="5"/>
        <v>ABT311115</v>
      </c>
      <c r="N337">
        <f>ROUND(VLOOKUP(E337,Productos!$A$4:$D$1804,4,FALSE),0)</f>
        <v>1600</v>
      </c>
    </row>
    <row r="338" spans="1:14" x14ac:dyDescent="0.35">
      <c r="A338" t="s">
        <v>51</v>
      </c>
      <c r="B338" s="1" t="s">
        <v>36</v>
      </c>
      <c r="C338" t="s">
        <v>37</v>
      </c>
      <c r="D338" s="1" t="s">
        <v>1620</v>
      </c>
      <c r="E338" t="s">
        <v>242</v>
      </c>
      <c r="F338" t="s">
        <v>195</v>
      </c>
      <c r="G338" s="6">
        <v>0.25</v>
      </c>
      <c r="H338" s="7" t="s">
        <v>1236</v>
      </c>
      <c r="K338">
        <f>VLOOKUP(E338,'script producto'!$A$3:$B$1802,2,FALSE)</f>
        <v>1007</v>
      </c>
      <c r="L338">
        <f>VLOOKUP(M338,'script taller'!$G$3:$H$204,2,FALSE)</f>
        <v>15</v>
      </c>
      <c r="M338" s="1" t="str">
        <f t="shared" si="5"/>
        <v>ABT311115</v>
      </c>
      <c r="N338">
        <f>ROUND(VLOOKUP(E338,Productos!$A$4:$D$1804,4,FALSE),0)</f>
        <v>10548</v>
      </c>
    </row>
    <row r="339" spans="1:14" x14ac:dyDescent="0.35">
      <c r="A339" t="s">
        <v>51</v>
      </c>
      <c r="B339" s="1" t="s">
        <v>36</v>
      </c>
      <c r="C339" t="s">
        <v>37</v>
      </c>
      <c r="D339" s="1" t="s">
        <v>1620</v>
      </c>
      <c r="E339" t="s">
        <v>1865</v>
      </c>
      <c r="F339" t="s">
        <v>196</v>
      </c>
      <c r="G339" s="6">
        <v>0.5</v>
      </c>
      <c r="H339" s="7" t="s">
        <v>6</v>
      </c>
      <c r="K339">
        <f>VLOOKUP(E339,'script producto'!$A$3:$B$1802,2,FALSE)</f>
        <v>156</v>
      </c>
      <c r="L339">
        <f>VLOOKUP(M339,'script taller'!$G$3:$H$204,2,FALSE)</f>
        <v>15</v>
      </c>
      <c r="M339" s="1" t="str">
        <f t="shared" si="5"/>
        <v>ABT311115</v>
      </c>
      <c r="N339">
        <f>ROUND(VLOOKUP(E339,Productos!$A$4:$D$1804,4,FALSE),0)</f>
        <v>200</v>
      </c>
    </row>
    <row r="340" spans="1:14" x14ac:dyDescent="0.35">
      <c r="A340" t="s">
        <v>51</v>
      </c>
      <c r="B340" s="1" t="s">
        <v>36</v>
      </c>
      <c r="C340" t="s">
        <v>37</v>
      </c>
      <c r="D340" s="1" t="s">
        <v>1620</v>
      </c>
      <c r="E340" t="s">
        <v>1866</v>
      </c>
      <c r="F340" t="s">
        <v>196</v>
      </c>
      <c r="G340" s="6">
        <v>0.5</v>
      </c>
      <c r="H340" s="7" t="s">
        <v>6</v>
      </c>
      <c r="K340">
        <f>VLOOKUP(E340,'script producto'!$A$3:$B$1802,2,FALSE)</f>
        <v>736</v>
      </c>
      <c r="L340">
        <f>VLOOKUP(M340,'script taller'!$G$3:$H$204,2,FALSE)</f>
        <v>15</v>
      </c>
      <c r="M340" s="1" t="str">
        <f t="shared" si="5"/>
        <v>ABT311115</v>
      </c>
      <c r="N340">
        <f>ROUND(VLOOKUP(E340,Productos!$A$4:$D$1804,4,FALSE),0)</f>
        <v>17000</v>
      </c>
    </row>
    <row r="341" spans="1:14" x14ac:dyDescent="0.35">
      <c r="A341" t="s">
        <v>51</v>
      </c>
      <c r="B341" s="1" t="s">
        <v>36</v>
      </c>
      <c r="C341" t="s">
        <v>37</v>
      </c>
      <c r="D341" s="1" t="s">
        <v>1620</v>
      </c>
      <c r="E341" t="s">
        <v>2057</v>
      </c>
      <c r="F341" t="s">
        <v>196</v>
      </c>
      <c r="G341" s="6">
        <v>0.5</v>
      </c>
      <c r="H341" s="7" t="s">
        <v>6</v>
      </c>
      <c r="K341">
        <f>VLOOKUP(E341,'script producto'!$A$3:$B$1802,2,FALSE)</f>
        <v>1334</v>
      </c>
      <c r="L341">
        <f>VLOOKUP(M341,'script taller'!$G$3:$H$204,2,FALSE)</f>
        <v>15</v>
      </c>
      <c r="M341" s="1" t="str">
        <f t="shared" si="5"/>
        <v>ABT311115</v>
      </c>
      <c r="N341">
        <f>ROUND(VLOOKUP(E341,Productos!$A$4:$D$1804,4,FALSE),0)</f>
        <v>5820</v>
      </c>
    </row>
    <row r="342" spans="1:14" x14ac:dyDescent="0.35">
      <c r="A342" t="s">
        <v>51</v>
      </c>
      <c r="B342" s="1" t="s">
        <v>36</v>
      </c>
      <c r="C342" t="s">
        <v>37</v>
      </c>
      <c r="D342" s="1" t="s">
        <v>1620</v>
      </c>
      <c r="E342" t="s">
        <v>1867</v>
      </c>
      <c r="F342" t="s">
        <v>196</v>
      </c>
      <c r="G342" s="6">
        <v>1</v>
      </c>
      <c r="H342" s="7" t="s">
        <v>6</v>
      </c>
      <c r="K342">
        <f>VLOOKUP(E342,'script producto'!$A$3:$B$1802,2,FALSE)</f>
        <v>1727</v>
      </c>
      <c r="L342">
        <f>VLOOKUP(M342,'script taller'!$G$3:$H$204,2,FALSE)</f>
        <v>15</v>
      </c>
      <c r="M342" s="1" t="str">
        <f t="shared" si="5"/>
        <v>ABT311115</v>
      </c>
      <c r="N342">
        <f>ROUND(VLOOKUP(E342,Productos!$A$4:$D$1804,4,FALSE),0)</f>
        <v>2691</v>
      </c>
    </row>
    <row r="343" spans="1:14" x14ac:dyDescent="0.35">
      <c r="A343" t="s">
        <v>51</v>
      </c>
      <c r="B343" s="1" t="s">
        <v>36</v>
      </c>
      <c r="C343" t="s">
        <v>37</v>
      </c>
      <c r="D343" s="1" t="s">
        <v>1620</v>
      </c>
      <c r="E343" t="s">
        <v>1868</v>
      </c>
      <c r="F343" t="s">
        <v>196</v>
      </c>
      <c r="G343" s="6">
        <v>1</v>
      </c>
      <c r="H343" s="7" t="s">
        <v>6</v>
      </c>
      <c r="K343">
        <f>VLOOKUP(E343,'script producto'!$A$3:$B$1802,2,FALSE)</f>
        <v>1730</v>
      </c>
      <c r="L343">
        <f>VLOOKUP(M343,'script taller'!$G$3:$H$204,2,FALSE)</f>
        <v>15</v>
      </c>
      <c r="M343" s="1" t="str">
        <f t="shared" si="5"/>
        <v>ABT311115</v>
      </c>
      <c r="N343">
        <f>ROUND(VLOOKUP(E343,Productos!$A$4:$D$1804,4,FALSE),0)</f>
        <v>2691</v>
      </c>
    </row>
    <row r="344" spans="1:14" x14ac:dyDescent="0.35">
      <c r="A344" t="s">
        <v>51</v>
      </c>
      <c r="B344" s="1" t="s">
        <v>36</v>
      </c>
      <c r="C344" t="s">
        <v>37</v>
      </c>
      <c r="D344" s="1" t="s">
        <v>1620</v>
      </c>
      <c r="E344" t="s">
        <v>1869</v>
      </c>
      <c r="F344" t="s">
        <v>196</v>
      </c>
      <c r="G344" s="6">
        <v>1</v>
      </c>
      <c r="H344" s="7" t="s">
        <v>6</v>
      </c>
      <c r="K344">
        <f>VLOOKUP(E344,'script producto'!$A$3:$B$1802,2,FALSE)</f>
        <v>1737</v>
      </c>
      <c r="L344">
        <f>VLOOKUP(M344,'script taller'!$G$3:$H$204,2,FALSE)</f>
        <v>15</v>
      </c>
      <c r="M344" s="1" t="str">
        <f t="shared" si="5"/>
        <v>ABT311115</v>
      </c>
      <c r="N344">
        <f>ROUND(VLOOKUP(E344,Productos!$A$4:$D$1804,4,FALSE),0)</f>
        <v>2691</v>
      </c>
    </row>
    <row r="345" spans="1:14" x14ac:dyDescent="0.35">
      <c r="A345" t="s">
        <v>51</v>
      </c>
      <c r="B345" s="1" t="s">
        <v>36</v>
      </c>
      <c r="C345" t="s">
        <v>37</v>
      </c>
      <c r="D345" s="1" t="s">
        <v>1620</v>
      </c>
      <c r="E345" t="s">
        <v>1870</v>
      </c>
      <c r="F345" t="s">
        <v>196</v>
      </c>
      <c r="G345" s="6">
        <v>1</v>
      </c>
      <c r="H345" s="7" t="s">
        <v>6</v>
      </c>
      <c r="K345">
        <f>VLOOKUP(E345,'script producto'!$A$3:$B$1802,2,FALSE)</f>
        <v>1738</v>
      </c>
      <c r="L345">
        <f>VLOOKUP(M345,'script taller'!$G$3:$H$204,2,FALSE)</f>
        <v>15</v>
      </c>
      <c r="M345" s="1" t="str">
        <f t="shared" si="5"/>
        <v>ABT311115</v>
      </c>
      <c r="N345">
        <f>ROUND(VLOOKUP(E345,Productos!$A$4:$D$1804,4,FALSE),0)</f>
        <v>2691</v>
      </c>
    </row>
    <row r="346" spans="1:14" x14ac:dyDescent="0.35">
      <c r="A346" t="s">
        <v>51</v>
      </c>
      <c r="B346" s="1" t="s">
        <v>36</v>
      </c>
      <c r="C346" t="s">
        <v>37</v>
      </c>
      <c r="D346" s="1" t="s">
        <v>1621</v>
      </c>
      <c r="E346" t="s">
        <v>1212</v>
      </c>
      <c r="F346" t="s">
        <v>192</v>
      </c>
      <c r="G346" s="6">
        <v>0.5</v>
      </c>
      <c r="H346" s="7" t="s">
        <v>1236</v>
      </c>
      <c r="K346">
        <f>VLOOKUP(E346,'script producto'!$A$3:$B$1802,2,FALSE)</f>
        <v>1179</v>
      </c>
      <c r="L346">
        <f>VLOOKUP(M346,'script taller'!$G$3:$H$204,2,FALSE)</f>
        <v>16</v>
      </c>
      <c r="M346" s="1" t="str">
        <f t="shared" si="5"/>
        <v>ABT311116</v>
      </c>
      <c r="N346">
        <f>ROUND(VLOOKUP(E346,Productos!$A$4:$D$1804,4,FALSE),0)</f>
        <v>2800</v>
      </c>
    </row>
    <row r="347" spans="1:14" x14ac:dyDescent="0.35">
      <c r="A347" t="s">
        <v>51</v>
      </c>
      <c r="B347" s="1" t="s">
        <v>36</v>
      </c>
      <c r="C347" t="s">
        <v>37</v>
      </c>
      <c r="D347" s="1" t="s">
        <v>1621</v>
      </c>
      <c r="E347" t="s">
        <v>1871</v>
      </c>
      <c r="F347" t="s">
        <v>192</v>
      </c>
      <c r="G347" s="6">
        <v>1</v>
      </c>
      <c r="H347" s="7" t="s">
        <v>6</v>
      </c>
      <c r="K347">
        <f>VLOOKUP(E347,'script producto'!$A$3:$B$1802,2,FALSE)</f>
        <v>1698</v>
      </c>
      <c r="L347">
        <f>VLOOKUP(M347,'script taller'!$G$3:$H$204,2,FALSE)</f>
        <v>16</v>
      </c>
      <c r="M347" s="1" t="str">
        <f t="shared" si="5"/>
        <v>ABT311116</v>
      </c>
      <c r="N347">
        <f>ROUND(VLOOKUP(E347,Productos!$A$4:$D$1804,4,FALSE),0)</f>
        <v>2690</v>
      </c>
    </row>
    <row r="348" spans="1:14" x14ac:dyDescent="0.35">
      <c r="A348" t="s">
        <v>51</v>
      </c>
      <c r="B348" s="1" t="s">
        <v>36</v>
      </c>
      <c r="C348" t="s">
        <v>37</v>
      </c>
      <c r="D348" s="1" t="s">
        <v>1621</v>
      </c>
      <c r="E348" t="s">
        <v>71</v>
      </c>
      <c r="F348" t="s">
        <v>191</v>
      </c>
      <c r="G348" s="6">
        <v>0.5</v>
      </c>
      <c r="H348" s="7" t="s">
        <v>1236</v>
      </c>
      <c r="K348">
        <f>VLOOKUP(E348,'script producto'!$A$3:$B$1802,2,FALSE)</f>
        <v>1402</v>
      </c>
      <c r="L348">
        <f>VLOOKUP(M348,'script taller'!$G$3:$H$204,2,FALSE)</f>
        <v>16</v>
      </c>
      <c r="M348" s="1" t="str">
        <f t="shared" si="5"/>
        <v>ABT311116</v>
      </c>
      <c r="N348">
        <f>ROUND(VLOOKUP(E348,Productos!$A$4:$D$1804,4,FALSE),0)</f>
        <v>2600</v>
      </c>
    </row>
    <row r="349" spans="1:14" x14ac:dyDescent="0.35">
      <c r="A349" t="s">
        <v>51</v>
      </c>
      <c r="B349" s="1" t="s">
        <v>36</v>
      </c>
      <c r="C349" t="s">
        <v>37</v>
      </c>
      <c r="D349" s="1" t="s">
        <v>1621</v>
      </c>
      <c r="E349" t="s">
        <v>227</v>
      </c>
      <c r="F349" t="s">
        <v>191</v>
      </c>
      <c r="G349" s="6">
        <v>0.5</v>
      </c>
      <c r="H349" s="7" t="s">
        <v>1236</v>
      </c>
      <c r="K349">
        <f>VLOOKUP(E349,'script producto'!$A$3:$B$1802,2,FALSE)</f>
        <v>1416</v>
      </c>
      <c r="L349">
        <f>VLOOKUP(M349,'script taller'!$G$3:$H$204,2,FALSE)</f>
        <v>16</v>
      </c>
      <c r="M349" s="1" t="str">
        <f t="shared" si="5"/>
        <v>ABT311116</v>
      </c>
      <c r="N349">
        <f>ROUND(VLOOKUP(E349,Productos!$A$4:$D$1804,4,FALSE),0)</f>
        <v>2600</v>
      </c>
    </row>
    <row r="350" spans="1:14" x14ac:dyDescent="0.35">
      <c r="A350" t="s">
        <v>51</v>
      </c>
      <c r="B350" s="1" t="s">
        <v>36</v>
      </c>
      <c r="C350" t="s">
        <v>37</v>
      </c>
      <c r="D350" s="1" t="s">
        <v>1621</v>
      </c>
      <c r="E350" t="s">
        <v>247</v>
      </c>
      <c r="F350" t="s">
        <v>191</v>
      </c>
      <c r="G350" s="6">
        <v>1</v>
      </c>
      <c r="H350" s="7" t="s">
        <v>1236</v>
      </c>
      <c r="K350">
        <f>VLOOKUP(E350,'script producto'!$A$3:$B$1802,2,FALSE)</f>
        <v>1417</v>
      </c>
      <c r="L350">
        <f>VLOOKUP(M350,'script taller'!$G$3:$H$204,2,FALSE)</f>
        <v>16</v>
      </c>
      <c r="M350" s="1" t="str">
        <f t="shared" si="5"/>
        <v>ABT311116</v>
      </c>
      <c r="N350">
        <f>ROUND(VLOOKUP(E350,Productos!$A$4:$D$1804,4,FALSE),0)</f>
        <v>2600</v>
      </c>
    </row>
    <row r="351" spans="1:14" x14ac:dyDescent="0.35">
      <c r="A351" t="s">
        <v>51</v>
      </c>
      <c r="B351" s="1" t="s">
        <v>36</v>
      </c>
      <c r="C351" t="s">
        <v>37</v>
      </c>
      <c r="D351" s="1" t="s">
        <v>1621</v>
      </c>
      <c r="E351" t="s">
        <v>248</v>
      </c>
      <c r="F351" t="s">
        <v>191</v>
      </c>
      <c r="G351" s="6">
        <v>1</v>
      </c>
      <c r="H351" s="7" t="s">
        <v>1236</v>
      </c>
      <c r="K351">
        <f>VLOOKUP(E351,'script producto'!$A$3:$B$1802,2,FALSE)</f>
        <v>1426</v>
      </c>
      <c r="L351">
        <f>VLOOKUP(M351,'script taller'!$G$3:$H$204,2,FALSE)</f>
        <v>16</v>
      </c>
      <c r="M351" s="1" t="str">
        <f t="shared" si="5"/>
        <v>ABT311116</v>
      </c>
      <c r="N351">
        <f>ROUND(VLOOKUP(E351,Productos!$A$4:$D$1804,4,FALSE),0)</f>
        <v>3800</v>
      </c>
    </row>
    <row r="352" spans="1:14" x14ac:dyDescent="0.35">
      <c r="A352" t="s">
        <v>51</v>
      </c>
      <c r="B352" s="1" t="s">
        <v>36</v>
      </c>
      <c r="C352" t="s">
        <v>37</v>
      </c>
      <c r="D352" s="1" t="s">
        <v>1621</v>
      </c>
      <c r="E352" t="s">
        <v>1917</v>
      </c>
      <c r="F352" t="s">
        <v>193</v>
      </c>
      <c r="G352" s="6">
        <v>0.1</v>
      </c>
      <c r="H352" s="7" t="s">
        <v>1236</v>
      </c>
      <c r="K352">
        <f>VLOOKUP(E352,'script producto'!$A$3:$B$1802,2,FALSE)</f>
        <v>396</v>
      </c>
      <c r="L352">
        <f>VLOOKUP(M352,'script taller'!$G$3:$H$204,2,FALSE)</f>
        <v>16</v>
      </c>
      <c r="M352" s="1" t="str">
        <f t="shared" si="5"/>
        <v>ABT311116</v>
      </c>
      <c r="N352">
        <f>ROUND(VLOOKUP(E352,Productos!$A$4:$D$1804,4,FALSE),0)</f>
        <v>980</v>
      </c>
    </row>
    <row r="353" spans="1:14" x14ac:dyDescent="0.35">
      <c r="A353" t="s">
        <v>51</v>
      </c>
      <c r="B353" s="1" t="s">
        <v>36</v>
      </c>
      <c r="C353" t="s">
        <v>37</v>
      </c>
      <c r="D353" s="1" t="s">
        <v>1621</v>
      </c>
      <c r="E353" t="s">
        <v>1622</v>
      </c>
      <c r="F353" t="s">
        <v>193</v>
      </c>
      <c r="G353" s="6">
        <v>2</v>
      </c>
      <c r="H353" s="7" t="s">
        <v>1236</v>
      </c>
      <c r="K353">
        <f>VLOOKUP(E353,'script producto'!$A$3:$B$1802,2,FALSE)</f>
        <v>945</v>
      </c>
      <c r="L353">
        <f>VLOOKUP(M353,'script taller'!$G$3:$H$204,2,FALSE)</f>
        <v>16</v>
      </c>
      <c r="M353" s="1" t="str">
        <f t="shared" si="5"/>
        <v>ABT311116</v>
      </c>
      <c r="N353">
        <f>ROUND(VLOOKUP(E353,Productos!$A$4:$D$1804,4,FALSE),0)</f>
        <v>1696</v>
      </c>
    </row>
    <row r="354" spans="1:14" x14ac:dyDescent="0.35">
      <c r="A354" t="s">
        <v>51</v>
      </c>
      <c r="B354" s="1" t="s">
        <v>36</v>
      </c>
      <c r="C354" t="s">
        <v>37</v>
      </c>
      <c r="D354" s="1" t="s">
        <v>1621</v>
      </c>
      <c r="E354" t="s">
        <v>244</v>
      </c>
      <c r="F354" t="s">
        <v>193</v>
      </c>
      <c r="G354" s="6">
        <v>0.1</v>
      </c>
      <c r="H354" s="7" t="s">
        <v>1236</v>
      </c>
      <c r="K354">
        <f>VLOOKUP(E354,'script producto'!$A$3:$B$1802,2,FALSE)</f>
        <v>1056</v>
      </c>
      <c r="L354">
        <f>VLOOKUP(M354,'script taller'!$G$3:$H$204,2,FALSE)</f>
        <v>16</v>
      </c>
      <c r="M354" s="1" t="str">
        <f t="shared" si="5"/>
        <v>ABT311116</v>
      </c>
      <c r="N354">
        <f>ROUND(VLOOKUP(E354,Productos!$A$4:$D$1804,4,FALSE),0)</f>
        <v>4200</v>
      </c>
    </row>
    <row r="355" spans="1:14" x14ac:dyDescent="0.35">
      <c r="A355" t="s">
        <v>51</v>
      </c>
      <c r="B355" s="1" t="s">
        <v>36</v>
      </c>
      <c r="C355" t="s">
        <v>37</v>
      </c>
      <c r="D355" s="1" t="s">
        <v>1621</v>
      </c>
      <c r="E355" t="s">
        <v>140</v>
      </c>
      <c r="F355" t="s">
        <v>193</v>
      </c>
      <c r="G355" s="6">
        <v>0.15</v>
      </c>
      <c r="H355" s="7" t="s">
        <v>1236</v>
      </c>
      <c r="K355">
        <f>VLOOKUP(E355,'script producto'!$A$3:$B$1802,2,FALSE)</f>
        <v>1060</v>
      </c>
      <c r="L355">
        <f>VLOOKUP(M355,'script taller'!$G$3:$H$204,2,FALSE)</f>
        <v>16</v>
      </c>
      <c r="M355" s="1" t="str">
        <f t="shared" si="5"/>
        <v>ABT311116</v>
      </c>
      <c r="N355">
        <f>ROUND(VLOOKUP(E355,Productos!$A$4:$D$1804,4,FALSE),0)</f>
        <v>33000</v>
      </c>
    </row>
    <row r="356" spans="1:14" x14ac:dyDescent="0.35">
      <c r="A356" t="s">
        <v>51</v>
      </c>
      <c r="B356" s="1" t="s">
        <v>36</v>
      </c>
      <c r="C356" t="s">
        <v>37</v>
      </c>
      <c r="D356" s="1" t="s">
        <v>1621</v>
      </c>
      <c r="E356" t="s">
        <v>225</v>
      </c>
      <c r="F356" t="s">
        <v>1128</v>
      </c>
      <c r="G356" s="6">
        <v>30</v>
      </c>
      <c r="H356" s="7" t="s">
        <v>6</v>
      </c>
      <c r="K356">
        <f>VLOOKUP(E356,'script producto'!$A$3:$B$1802,2,FALSE)</f>
        <v>258</v>
      </c>
      <c r="L356">
        <f>VLOOKUP(M356,'script taller'!$G$3:$H$204,2,FALSE)</f>
        <v>16</v>
      </c>
      <c r="M356" s="1" t="str">
        <f t="shared" si="5"/>
        <v>ABT311116</v>
      </c>
      <c r="N356">
        <f>ROUND(VLOOKUP(E356,Productos!$A$4:$D$1804,4,FALSE),0)</f>
        <v>50</v>
      </c>
    </row>
    <row r="357" spans="1:14" x14ac:dyDescent="0.35">
      <c r="A357" t="s">
        <v>51</v>
      </c>
      <c r="B357" s="1" t="s">
        <v>36</v>
      </c>
      <c r="C357" t="s">
        <v>37</v>
      </c>
      <c r="D357" s="1" t="s">
        <v>1621</v>
      </c>
      <c r="E357" t="s">
        <v>219</v>
      </c>
      <c r="F357" t="s">
        <v>1128</v>
      </c>
      <c r="G357" s="6">
        <v>30</v>
      </c>
      <c r="H357" s="7" t="s">
        <v>6</v>
      </c>
      <c r="K357">
        <f>VLOOKUP(E357,'script producto'!$A$3:$B$1802,2,FALSE)</f>
        <v>1579</v>
      </c>
      <c r="L357">
        <f>VLOOKUP(M357,'script taller'!$G$3:$H$204,2,FALSE)</f>
        <v>16</v>
      </c>
      <c r="M357" s="1" t="str">
        <f t="shared" si="5"/>
        <v>ABT311116</v>
      </c>
      <c r="N357">
        <f>ROUND(VLOOKUP(E357,Productos!$A$4:$D$1804,4,FALSE),0)</f>
        <v>1500</v>
      </c>
    </row>
    <row r="358" spans="1:14" x14ac:dyDescent="0.35">
      <c r="A358" t="s">
        <v>51</v>
      </c>
      <c r="B358" s="1" t="s">
        <v>36</v>
      </c>
      <c r="C358" t="s">
        <v>37</v>
      </c>
      <c r="D358" s="1" t="s">
        <v>1621</v>
      </c>
      <c r="E358" t="s">
        <v>243</v>
      </c>
      <c r="F358" t="s">
        <v>195</v>
      </c>
      <c r="G358" s="6">
        <v>1</v>
      </c>
      <c r="H358" s="7" t="s">
        <v>25</v>
      </c>
      <c r="K358">
        <f>VLOOKUP(E358,'script producto'!$A$3:$B$1802,2,FALSE)</f>
        <v>895</v>
      </c>
      <c r="L358">
        <f>VLOOKUP(M358,'script taller'!$G$3:$H$204,2,FALSE)</f>
        <v>16</v>
      </c>
      <c r="M358" s="1" t="str">
        <f t="shared" si="5"/>
        <v>ABT311116</v>
      </c>
      <c r="N358">
        <f>ROUND(VLOOKUP(E358,Productos!$A$4:$D$1804,4,FALSE),0)</f>
        <v>1600</v>
      </c>
    </row>
    <row r="359" spans="1:14" x14ac:dyDescent="0.35">
      <c r="A359" t="s">
        <v>51</v>
      </c>
      <c r="B359" s="1" t="s">
        <v>36</v>
      </c>
      <c r="C359" t="s">
        <v>37</v>
      </c>
      <c r="D359" s="1" t="s">
        <v>1621</v>
      </c>
      <c r="E359" t="s">
        <v>242</v>
      </c>
      <c r="F359" t="s">
        <v>195</v>
      </c>
      <c r="G359" s="6">
        <v>0.25</v>
      </c>
      <c r="H359" s="7" t="s">
        <v>1236</v>
      </c>
      <c r="K359">
        <f>VLOOKUP(E359,'script producto'!$A$3:$B$1802,2,FALSE)</f>
        <v>1007</v>
      </c>
      <c r="L359">
        <f>VLOOKUP(M359,'script taller'!$G$3:$H$204,2,FALSE)</f>
        <v>16</v>
      </c>
      <c r="M359" s="1" t="str">
        <f t="shared" si="5"/>
        <v>ABT311116</v>
      </c>
      <c r="N359">
        <f>ROUND(VLOOKUP(E359,Productos!$A$4:$D$1804,4,FALSE),0)</f>
        <v>10548</v>
      </c>
    </row>
    <row r="360" spans="1:14" x14ac:dyDescent="0.35">
      <c r="A360" t="s">
        <v>51</v>
      </c>
      <c r="B360" s="1" t="s">
        <v>36</v>
      </c>
      <c r="C360" t="s">
        <v>37</v>
      </c>
      <c r="D360" s="1" t="s">
        <v>1621</v>
      </c>
      <c r="E360" t="s">
        <v>1872</v>
      </c>
      <c r="F360" t="s">
        <v>196</v>
      </c>
      <c r="G360" s="6">
        <v>1</v>
      </c>
      <c r="H360" s="7" t="s">
        <v>6</v>
      </c>
      <c r="K360">
        <f>VLOOKUP(E360,'script producto'!$A$3:$B$1802,2,FALSE)</f>
        <v>655</v>
      </c>
      <c r="L360">
        <f>VLOOKUP(M360,'script taller'!$G$3:$H$204,2,FALSE)</f>
        <v>16</v>
      </c>
      <c r="M360" s="1" t="str">
        <f t="shared" si="5"/>
        <v>ABT311116</v>
      </c>
      <c r="N360">
        <f>ROUND(VLOOKUP(E360,Productos!$A$4:$D$1804,4,FALSE),0)</f>
        <v>5790</v>
      </c>
    </row>
    <row r="361" spans="1:14" x14ac:dyDescent="0.35">
      <c r="A361" t="s">
        <v>51</v>
      </c>
      <c r="B361" s="1" t="s">
        <v>36</v>
      </c>
      <c r="C361" t="s">
        <v>37</v>
      </c>
      <c r="D361" s="1" t="s">
        <v>1621</v>
      </c>
      <c r="E361" t="s">
        <v>1861</v>
      </c>
      <c r="F361" t="s">
        <v>196</v>
      </c>
      <c r="G361" s="6">
        <v>1</v>
      </c>
      <c r="H361" s="7" t="s">
        <v>6</v>
      </c>
      <c r="K361">
        <f>VLOOKUP(E361,'script producto'!$A$3:$B$1802,2,FALSE)</f>
        <v>658</v>
      </c>
      <c r="L361">
        <f>VLOOKUP(M361,'script taller'!$G$3:$H$204,2,FALSE)</f>
        <v>16</v>
      </c>
      <c r="M361" s="1" t="str">
        <f t="shared" si="5"/>
        <v>ABT311116</v>
      </c>
      <c r="N361">
        <f>ROUND(VLOOKUP(E361,Productos!$A$4:$D$1804,4,FALSE),0)</f>
        <v>13000</v>
      </c>
    </row>
    <row r="362" spans="1:14" x14ac:dyDescent="0.35">
      <c r="A362" t="s">
        <v>51</v>
      </c>
      <c r="B362" s="1" t="s">
        <v>36</v>
      </c>
      <c r="C362" t="s">
        <v>37</v>
      </c>
      <c r="D362" s="1" t="s">
        <v>1621</v>
      </c>
      <c r="E362" t="s">
        <v>1851</v>
      </c>
      <c r="F362" t="s">
        <v>196</v>
      </c>
      <c r="G362" s="6">
        <v>0.5</v>
      </c>
      <c r="H362" s="7" t="s">
        <v>6</v>
      </c>
      <c r="K362">
        <f>VLOOKUP(E362,'script producto'!$A$3:$B$1802,2,FALSE)</f>
        <v>828</v>
      </c>
      <c r="L362">
        <f>VLOOKUP(M362,'script taller'!$G$3:$H$204,2,FALSE)</f>
        <v>16</v>
      </c>
      <c r="M362" s="1" t="str">
        <f t="shared" si="5"/>
        <v>ABT311116</v>
      </c>
      <c r="N362">
        <f>ROUND(VLOOKUP(E362,Productos!$A$4:$D$1804,4,FALSE),0)</f>
        <v>4490</v>
      </c>
    </row>
    <row r="363" spans="1:14" x14ac:dyDescent="0.35">
      <c r="A363" t="s">
        <v>51</v>
      </c>
      <c r="B363" s="1" t="s">
        <v>36</v>
      </c>
      <c r="C363" t="s">
        <v>37</v>
      </c>
      <c r="D363" s="1" t="s">
        <v>1621</v>
      </c>
      <c r="E363" t="s">
        <v>1873</v>
      </c>
      <c r="F363" t="s">
        <v>196</v>
      </c>
      <c r="G363" s="6">
        <v>0.5</v>
      </c>
      <c r="H363" s="7" t="s">
        <v>6</v>
      </c>
      <c r="K363">
        <f>VLOOKUP(E363,'script producto'!$A$3:$B$1802,2,FALSE)</f>
        <v>1513</v>
      </c>
      <c r="L363">
        <f>VLOOKUP(M363,'script taller'!$G$3:$H$204,2,FALSE)</f>
        <v>16</v>
      </c>
      <c r="M363" s="1" t="str">
        <f t="shared" si="5"/>
        <v>ABT311116</v>
      </c>
      <c r="N363">
        <f>ROUND(VLOOKUP(E363,Productos!$A$4:$D$1804,4,FALSE),0)</f>
        <v>4856</v>
      </c>
    </row>
    <row r="364" spans="1:14" x14ac:dyDescent="0.35">
      <c r="A364" t="s">
        <v>51</v>
      </c>
      <c r="B364" s="1" t="s">
        <v>36</v>
      </c>
      <c r="C364" t="s">
        <v>37</v>
      </c>
      <c r="D364" s="1" t="s">
        <v>1621</v>
      </c>
      <c r="E364" t="s">
        <v>1874</v>
      </c>
      <c r="F364" t="s">
        <v>196</v>
      </c>
      <c r="G364" s="6">
        <v>1</v>
      </c>
      <c r="H364" s="7" t="s">
        <v>6</v>
      </c>
      <c r="K364">
        <f>VLOOKUP(E364,'script producto'!$A$3:$B$1802,2,FALSE)</f>
        <v>1718</v>
      </c>
      <c r="L364">
        <f>VLOOKUP(M364,'script taller'!$G$3:$H$204,2,FALSE)</f>
        <v>16</v>
      </c>
      <c r="M364" s="1" t="str">
        <f t="shared" si="5"/>
        <v>ABT311116</v>
      </c>
      <c r="N364">
        <f>ROUND(VLOOKUP(E364,Productos!$A$4:$D$1804,4,FALSE),0)</f>
        <v>2691</v>
      </c>
    </row>
    <row r="365" spans="1:14" x14ac:dyDescent="0.35">
      <c r="A365" t="s">
        <v>51</v>
      </c>
      <c r="B365" s="1" t="s">
        <v>36</v>
      </c>
      <c r="C365" t="s">
        <v>37</v>
      </c>
      <c r="D365" s="1" t="s">
        <v>1621</v>
      </c>
      <c r="E365" t="s">
        <v>1875</v>
      </c>
      <c r="F365" t="s">
        <v>196</v>
      </c>
      <c r="G365" s="6">
        <v>1</v>
      </c>
      <c r="H365" s="7" t="s">
        <v>6</v>
      </c>
      <c r="K365">
        <f>VLOOKUP(E365,'script producto'!$A$3:$B$1802,2,FALSE)</f>
        <v>1720</v>
      </c>
      <c r="L365">
        <f>VLOOKUP(M365,'script taller'!$G$3:$H$204,2,FALSE)</f>
        <v>16</v>
      </c>
      <c r="M365" s="1" t="str">
        <f t="shared" si="5"/>
        <v>ABT311116</v>
      </c>
      <c r="N365">
        <f>ROUND(VLOOKUP(E365,Productos!$A$4:$D$1804,4,FALSE),0)</f>
        <v>2691</v>
      </c>
    </row>
    <row r="366" spans="1:14" x14ac:dyDescent="0.35">
      <c r="A366" t="s">
        <v>51</v>
      </c>
      <c r="B366" s="1" t="s">
        <v>36</v>
      </c>
      <c r="C366" t="s">
        <v>37</v>
      </c>
      <c r="D366" s="1" t="s">
        <v>1621</v>
      </c>
      <c r="E366" t="s">
        <v>1876</v>
      </c>
      <c r="F366" t="s">
        <v>196</v>
      </c>
      <c r="G366" s="6">
        <v>1</v>
      </c>
      <c r="H366" s="7" t="s">
        <v>6</v>
      </c>
      <c r="K366">
        <f>VLOOKUP(E366,'script producto'!$A$3:$B$1802,2,FALSE)</f>
        <v>1721</v>
      </c>
      <c r="L366">
        <f>VLOOKUP(M366,'script taller'!$G$3:$H$204,2,FALSE)</f>
        <v>16</v>
      </c>
      <c r="M366" s="1" t="str">
        <f t="shared" si="5"/>
        <v>ABT311116</v>
      </c>
      <c r="N366">
        <f>ROUND(VLOOKUP(E366,Productos!$A$4:$D$1804,4,FALSE),0)</f>
        <v>2691</v>
      </c>
    </row>
    <row r="367" spans="1:14" x14ac:dyDescent="0.35">
      <c r="A367" t="s">
        <v>51</v>
      </c>
      <c r="B367" s="1" t="s">
        <v>34</v>
      </c>
      <c r="C367" t="s">
        <v>35</v>
      </c>
      <c r="D367" s="1">
        <v>3</v>
      </c>
      <c r="E367" t="s">
        <v>1888</v>
      </c>
      <c r="F367" t="s">
        <v>194</v>
      </c>
      <c r="G367" s="6">
        <v>1</v>
      </c>
      <c r="H367" s="7" t="s">
        <v>6</v>
      </c>
      <c r="K367">
        <f>VLOOKUP(E367,'script producto'!$A$3:$B$1802,2,FALSE)</f>
        <v>253</v>
      </c>
      <c r="L367">
        <f>VLOOKUP(M367,'script taller'!$G$3:$H$204,2,FALSE)</f>
        <v>17</v>
      </c>
      <c r="M367" s="1" t="str">
        <f t="shared" si="5"/>
        <v>ABT31213</v>
      </c>
      <c r="N367">
        <f>ROUND(VLOOKUP(E367,Productos!$A$4:$D$1804,4,FALSE),0)</f>
        <v>347</v>
      </c>
    </row>
    <row r="368" spans="1:14" x14ac:dyDescent="0.35">
      <c r="A368" t="s">
        <v>51</v>
      </c>
      <c r="B368" s="1" t="s">
        <v>34</v>
      </c>
      <c r="C368" t="s">
        <v>35</v>
      </c>
      <c r="D368" s="1">
        <v>3</v>
      </c>
      <c r="E368" t="s">
        <v>1590</v>
      </c>
      <c r="F368" t="s">
        <v>194</v>
      </c>
      <c r="G368" s="6">
        <v>0.05</v>
      </c>
      <c r="H368" s="7" t="s">
        <v>25</v>
      </c>
      <c r="K368">
        <f>VLOOKUP(E368,'script producto'!$A$3:$B$1802,2,FALSE)</f>
        <v>881</v>
      </c>
      <c r="L368">
        <f>VLOOKUP(M368,'script taller'!$G$3:$H$204,2,FALSE)</f>
        <v>17</v>
      </c>
      <c r="M368" s="1" t="str">
        <f t="shared" si="5"/>
        <v>ABT31213</v>
      </c>
      <c r="N368">
        <f>ROUND(VLOOKUP(E368,Productos!$A$4:$D$1804,4,FALSE),0)</f>
        <v>1500</v>
      </c>
    </row>
    <row r="369" spans="1:14" x14ac:dyDescent="0.35">
      <c r="A369" t="s">
        <v>51</v>
      </c>
      <c r="B369" s="1" t="s">
        <v>34</v>
      </c>
      <c r="C369" t="s">
        <v>35</v>
      </c>
      <c r="D369" s="1">
        <v>3</v>
      </c>
      <c r="E369" t="s">
        <v>2052</v>
      </c>
      <c r="F369" t="s">
        <v>194</v>
      </c>
      <c r="G369" s="6">
        <v>0.5</v>
      </c>
      <c r="H369" s="7" t="s">
        <v>6</v>
      </c>
      <c r="K369">
        <f>VLOOKUP(E369,'script producto'!$A$3:$B$1802,2,FALSE)</f>
        <v>1503</v>
      </c>
      <c r="L369">
        <f>VLOOKUP(M369,'script taller'!$G$3:$H$204,2,FALSE)</f>
        <v>17</v>
      </c>
      <c r="M369" s="1" t="str">
        <f t="shared" si="5"/>
        <v>ABT31213</v>
      </c>
      <c r="N369">
        <f>ROUND(VLOOKUP(E369,Productos!$A$4:$D$1804,4,FALSE),0)</f>
        <v>6580</v>
      </c>
    </row>
    <row r="370" spans="1:14" x14ac:dyDescent="0.35">
      <c r="A370" t="s">
        <v>51</v>
      </c>
      <c r="B370" s="1" t="s">
        <v>34</v>
      </c>
      <c r="C370" t="s">
        <v>35</v>
      </c>
      <c r="D370" s="1">
        <v>3</v>
      </c>
      <c r="E370" t="s">
        <v>7</v>
      </c>
      <c r="F370" t="s">
        <v>194</v>
      </c>
      <c r="G370" s="6">
        <v>1</v>
      </c>
      <c r="H370" s="7" t="s">
        <v>6</v>
      </c>
      <c r="K370">
        <f>VLOOKUP(E370,'script producto'!$A$3:$B$1802,2,FALSE)</f>
        <v>1594</v>
      </c>
      <c r="L370">
        <f>VLOOKUP(M370,'script taller'!$G$3:$H$204,2,FALSE)</f>
        <v>17</v>
      </c>
      <c r="M370" s="1" t="str">
        <f t="shared" si="5"/>
        <v>ABT31213</v>
      </c>
      <c r="N370">
        <f>ROUND(VLOOKUP(E370,Productos!$A$4:$D$1804,4,FALSE),0)</f>
        <v>653</v>
      </c>
    </row>
    <row r="371" spans="1:14" x14ac:dyDescent="0.35">
      <c r="A371" t="s">
        <v>51</v>
      </c>
      <c r="B371" s="1" t="s">
        <v>34</v>
      </c>
      <c r="C371" t="s">
        <v>35</v>
      </c>
      <c r="D371" s="1">
        <v>3</v>
      </c>
      <c r="E371" t="s">
        <v>8</v>
      </c>
      <c r="F371" t="s">
        <v>194</v>
      </c>
      <c r="G371" s="6">
        <v>1</v>
      </c>
      <c r="H371" s="7" t="s">
        <v>6</v>
      </c>
      <c r="K371">
        <f>VLOOKUP(E371,'script producto'!$A$3:$B$1802,2,FALSE)</f>
        <v>1667</v>
      </c>
      <c r="L371">
        <f>VLOOKUP(M371,'script taller'!$G$3:$H$204,2,FALSE)</f>
        <v>17</v>
      </c>
      <c r="M371" s="1" t="str">
        <f t="shared" si="5"/>
        <v>ABT31213</v>
      </c>
      <c r="N371">
        <f>ROUND(VLOOKUP(E371,Productos!$A$4:$D$1804,4,FALSE),0)</f>
        <v>818</v>
      </c>
    </row>
    <row r="372" spans="1:14" x14ac:dyDescent="0.35">
      <c r="A372" t="s">
        <v>51</v>
      </c>
      <c r="B372" s="1" t="s">
        <v>34</v>
      </c>
      <c r="C372" t="s">
        <v>35</v>
      </c>
      <c r="D372" s="1">
        <v>3</v>
      </c>
      <c r="E372" t="s">
        <v>3</v>
      </c>
      <c r="F372" t="s">
        <v>193</v>
      </c>
      <c r="G372" s="6">
        <v>20</v>
      </c>
      <c r="H372" s="7" t="s">
        <v>6</v>
      </c>
      <c r="K372">
        <f>VLOOKUP(E372,'script producto'!$A$3:$B$1802,2,FALSE)</f>
        <v>259</v>
      </c>
      <c r="L372">
        <f>VLOOKUP(M372,'script taller'!$G$3:$H$204,2,FALSE)</f>
        <v>17</v>
      </c>
      <c r="M372" s="1" t="str">
        <f t="shared" si="5"/>
        <v>ABT31213</v>
      </c>
      <c r="N372">
        <f>ROUND(VLOOKUP(E372,Productos!$A$4:$D$1804,4,FALSE),0)</f>
        <v>50</v>
      </c>
    </row>
    <row r="373" spans="1:14" x14ac:dyDescent="0.35">
      <c r="A373" t="s">
        <v>51</v>
      </c>
      <c r="B373" s="1" t="s">
        <v>34</v>
      </c>
      <c r="C373" t="s">
        <v>35</v>
      </c>
      <c r="D373" s="1">
        <v>3</v>
      </c>
      <c r="E373" t="s">
        <v>207</v>
      </c>
      <c r="F373" t="s">
        <v>193</v>
      </c>
      <c r="G373" s="6">
        <v>10</v>
      </c>
      <c r="H373" s="7" t="s">
        <v>6</v>
      </c>
      <c r="K373">
        <f>VLOOKUP(E373,'script producto'!$A$3:$B$1802,2,FALSE)</f>
        <v>270</v>
      </c>
      <c r="L373">
        <f>VLOOKUP(M373,'script taller'!$G$3:$H$204,2,FALSE)</f>
        <v>17</v>
      </c>
      <c r="M373" s="1" t="str">
        <f t="shared" si="5"/>
        <v>ABT31213</v>
      </c>
      <c r="N373">
        <f>ROUND(VLOOKUP(E373,Productos!$A$4:$D$1804,4,FALSE),0)</f>
        <v>30</v>
      </c>
    </row>
    <row r="374" spans="1:14" x14ac:dyDescent="0.35">
      <c r="A374" t="s">
        <v>51</v>
      </c>
      <c r="B374" s="1" t="s">
        <v>34</v>
      </c>
      <c r="C374" t="s">
        <v>35</v>
      </c>
      <c r="D374" s="1">
        <v>4</v>
      </c>
      <c r="E374" t="s">
        <v>1888</v>
      </c>
      <c r="F374" t="s">
        <v>194</v>
      </c>
      <c r="G374" s="6">
        <v>1</v>
      </c>
      <c r="H374" s="7" t="s">
        <v>6</v>
      </c>
      <c r="K374">
        <f>VLOOKUP(E374,'script producto'!$A$3:$B$1802,2,FALSE)</f>
        <v>253</v>
      </c>
      <c r="L374">
        <f>VLOOKUP(M374,'script taller'!$G$3:$H$204,2,FALSE)</f>
        <v>18</v>
      </c>
      <c r="M374" s="1" t="str">
        <f t="shared" si="5"/>
        <v>ABT31214</v>
      </c>
      <c r="N374">
        <f>ROUND(VLOOKUP(E374,Productos!$A$4:$D$1804,4,FALSE),0)</f>
        <v>347</v>
      </c>
    </row>
    <row r="375" spans="1:14" x14ac:dyDescent="0.35">
      <c r="A375" t="s">
        <v>51</v>
      </c>
      <c r="B375" s="1" t="s">
        <v>34</v>
      </c>
      <c r="C375" t="s">
        <v>35</v>
      </c>
      <c r="D375" s="1">
        <v>4</v>
      </c>
      <c r="E375" t="s">
        <v>2052</v>
      </c>
      <c r="F375" t="s">
        <v>194</v>
      </c>
      <c r="G375" s="6">
        <v>0.5</v>
      </c>
      <c r="H375" s="7" t="s">
        <v>6</v>
      </c>
      <c r="K375">
        <f>VLOOKUP(E375,'script producto'!$A$3:$B$1802,2,FALSE)</f>
        <v>1503</v>
      </c>
      <c r="L375">
        <f>VLOOKUP(M375,'script taller'!$G$3:$H$204,2,FALSE)</f>
        <v>18</v>
      </c>
      <c r="M375" s="1" t="str">
        <f t="shared" si="5"/>
        <v>ABT31214</v>
      </c>
      <c r="N375">
        <f>ROUND(VLOOKUP(E375,Productos!$A$4:$D$1804,4,FALSE),0)</f>
        <v>6580</v>
      </c>
    </row>
    <row r="376" spans="1:14" x14ac:dyDescent="0.35">
      <c r="A376" t="s">
        <v>51</v>
      </c>
      <c r="B376" s="1" t="s">
        <v>34</v>
      </c>
      <c r="C376" t="s">
        <v>35</v>
      </c>
      <c r="D376" s="1">
        <v>4</v>
      </c>
      <c r="E376" t="s">
        <v>1238</v>
      </c>
      <c r="F376" t="s">
        <v>1128</v>
      </c>
      <c r="G376" s="6">
        <v>2.5</v>
      </c>
      <c r="H376" s="7" t="s">
        <v>6</v>
      </c>
      <c r="K376">
        <f>VLOOKUP(E376,'script producto'!$A$3:$B$1802,2,FALSE)</f>
        <v>1578</v>
      </c>
      <c r="L376">
        <f>VLOOKUP(M376,'script taller'!$G$3:$H$204,2,FALSE)</f>
        <v>18</v>
      </c>
      <c r="M376" s="1" t="str">
        <f t="shared" si="5"/>
        <v>ABT31214</v>
      </c>
      <c r="N376">
        <f>ROUND(VLOOKUP(E376,Productos!$A$4:$D$1804,4,FALSE),0)</f>
        <v>1500</v>
      </c>
    </row>
    <row r="377" spans="1:14" x14ac:dyDescent="0.35">
      <c r="A377" t="s">
        <v>51</v>
      </c>
      <c r="B377" s="1" t="s">
        <v>34</v>
      </c>
      <c r="C377" t="s">
        <v>35</v>
      </c>
      <c r="D377" s="1">
        <v>4</v>
      </c>
      <c r="E377" t="s">
        <v>9</v>
      </c>
      <c r="F377" t="s">
        <v>1128</v>
      </c>
      <c r="G377" s="6">
        <v>20</v>
      </c>
      <c r="H377" s="7" t="s">
        <v>6</v>
      </c>
      <c r="K377">
        <f>VLOOKUP(E377,'script producto'!$A$3:$B$1802,2,FALSE)</f>
        <v>1689</v>
      </c>
      <c r="L377">
        <f>VLOOKUP(M377,'script taller'!$G$3:$H$204,2,FALSE)</f>
        <v>18</v>
      </c>
      <c r="M377" s="1" t="str">
        <f t="shared" si="5"/>
        <v>ABT31214</v>
      </c>
      <c r="N377">
        <f>ROUND(VLOOKUP(E377,Productos!$A$4:$D$1804,4,FALSE),0)</f>
        <v>500</v>
      </c>
    </row>
    <row r="378" spans="1:14" x14ac:dyDescent="0.35">
      <c r="A378" t="s">
        <v>51</v>
      </c>
      <c r="B378" s="1" t="s">
        <v>34</v>
      </c>
      <c r="C378" t="s">
        <v>35</v>
      </c>
      <c r="D378" s="1">
        <v>4</v>
      </c>
      <c r="E378" t="s">
        <v>10</v>
      </c>
      <c r="F378" t="s">
        <v>196</v>
      </c>
      <c r="G378" s="6">
        <v>3</v>
      </c>
      <c r="H378" s="7" t="s">
        <v>25</v>
      </c>
      <c r="K378">
        <f>VLOOKUP(E378,'script producto'!$A$3:$B$1802,2,FALSE)</f>
        <v>51</v>
      </c>
      <c r="L378">
        <f>VLOOKUP(M378,'script taller'!$G$3:$H$204,2,FALSE)</f>
        <v>18</v>
      </c>
      <c r="M378" s="1" t="str">
        <f t="shared" si="5"/>
        <v>ABT31214</v>
      </c>
      <c r="N378">
        <f>ROUND(VLOOKUP(E378,Productos!$A$4:$D$1804,4,FALSE),0)</f>
        <v>1850</v>
      </c>
    </row>
    <row r="379" spans="1:14" x14ac:dyDescent="0.35">
      <c r="A379" t="s">
        <v>51</v>
      </c>
      <c r="B379" s="1" t="s">
        <v>34</v>
      </c>
      <c r="C379" t="s">
        <v>35</v>
      </c>
      <c r="D379" s="1">
        <v>4</v>
      </c>
      <c r="E379" t="s">
        <v>1936</v>
      </c>
      <c r="F379" t="s">
        <v>196</v>
      </c>
      <c r="G379" s="6">
        <v>0.3</v>
      </c>
      <c r="H379" s="7" t="s">
        <v>6</v>
      </c>
      <c r="K379">
        <f>VLOOKUP(E379,'script producto'!$A$3:$B$1802,2,FALSE)</f>
        <v>538</v>
      </c>
      <c r="L379">
        <f>VLOOKUP(M379,'script taller'!$G$3:$H$204,2,FALSE)</f>
        <v>18</v>
      </c>
      <c r="M379" s="1" t="str">
        <f t="shared" si="5"/>
        <v>ABT31214</v>
      </c>
      <c r="N379">
        <f>ROUND(VLOOKUP(E379,Productos!$A$4:$D$1804,4,FALSE),0)</f>
        <v>52000</v>
      </c>
    </row>
    <row r="380" spans="1:14" x14ac:dyDescent="0.35">
      <c r="A380" t="s">
        <v>51</v>
      </c>
      <c r="B380" s="1" t="s">
        <v>34</v>
      </c>
      <c r="C380" t="s">
        <v>35</v>
      </c>
      <c r="D380" s="1">
        <v>4</v>
      </c>
      <c r="E380" t="s">
        <v>1963</v>
      </c>
      <c r="F380" t="s">
        <v>196</v>
      </c>
      <c r="G380" s="6">
        <v>0.3</v>
      </c>
      <c r="H380" s="7" t="s">
        <v>6</v>
      </c>
      <c r="K380">
        <f>VLOOKUP(E380,'script producto'!$A$3:$B$1802,2,FALSE)</f>
        <v>735</v>
      </c>
      <c r="L380">
        <f>VLOOKUP(M380,'script taller'!$G$3:$H$204,2,FALSE)</f>
        <v>18</v>
      </c>
      <c r="M380" s="1" t="str">
        <f t="shared" si="5"/>
        <v>ABT31214</v>
      </c>
      <c r="N380">
        <f>ROUND(VLOOKUP(E380,Productos!$A$4:$D$1804,4,FALSE),0)</f>
        <v>7500</v>
      </c>
    </row>
    <row r="381" spans="1:14" x14ac:dyDescent="0.35">
      <c r="A381" t="s">
        <v>51</v>
      </c>
      <c r="B381" s="1" t="s">
        <v>34</v>
      </c>
      <c r="C381" t="s">
        <v>35</v>
      </c>
      <c r="D381" s="1">
        <v>4</v>
      </c>
      <c r="E381" t="s">
        <v>2058</v>
      </c>
      <c r="F381" t="s">
        <v>196</v>
      </c>
      <c r="G381" s="6">
        <v>0.3</v>
      </c>
      <c r="H381" s="7" t="s">
        <v>6</v>
      </c>
      <c r="K381">
        <f>VLOOKUP(E381,'script producto'!$A$3:$B$1802,2,FALSE)</f>
        <v>1329</v>
      </c>
      <c r="L381">
        <f>VLOOKUP(M381,'script taller'!$G$3:$H$204,2,FALSE)</f>
        <v>18</v>
      </c>
      <c r="M381" s="1" t="str">
        <f t="shared" si="5"/>
        <v>ABT31214</v>
      </c>
      <c r="N381">
        <f>ROUND(VLOOKUP(E381,Productos!$A$4:$D$1804,4,FALSE),0)</f>
        <v>8832</v>
      </c>
    </row>
    <row r="382" spans="1:14" x14ac:dyDescent="0.35">
      <c r="A382" t="s">
        <v>51</v>
      </c>
      <c r="B382" s="1" t="s">
        <v>34</v>
      </c>
      <c r="C382" t="s">
        <v>35</v>
      </c>
      <c r="D382" s="1">
        <v>4</v>
      </c>
      <c r="E382" t="s">
        <v>1239</v>
      </c>
      <c r="F382" t="s">
        <v>196</v>
      </c>
      <c r="G382" s="6">
        <v>0.3</v>
      </c>
      <c r="H382" s="7" t="s">
        <v>6</v>
      </c>
      <c r="K382">
        <f>VLOOKUP(E382,'script producto'!$A$3:$B$1802,2,FALSE)</f>
        <v>1507</v>
      </c>
      <c r="L382">
        <f>VLOOKUP(M382,'script taller'!$G$3:$H$204,2,FALSE)</f>
        <v>18</v>
      </c>
      <c r="M382" s="1" t="str">
        <f t="shared" si="5"/>
        <v>ABT31214</v>
      </c>
      <c r="N382">
        <f>ROUND(VLOOKUP(E382,Productos!$A$4:$D$1804,4,FALSE),0)</f>
        <v>4856</v>
      </c>
    </row>
    <row r="383" spans="1:14" x14ac:dyDescent="0.35">
      <c r="A383" t="s">
        <v>51</v>
      </c>
      <c r="B383" s="1" t="s">
        <v>34</v>
      </c>
      <c r="C383" t="s">
        <v>35</v>
      </c>
      <c r="D383" s="1">
        <v>4</v>
      </c>
      <c r="E383" t="s">
        <v>1240</v>
      </c>
      <c r="F383" t="s">
        <v>196</v>
      </c>
      <c r="G383" s="6">
        <v>0.3</v>
      </c>
      <c r="H383" s="7" t="s">
        <v>6</v>
      </c>
      <c r="K383">
        <f>VLOOKUP(E383,'script producto'!$A$3:$B$1802,2,FALSE)</f>
        <v>1509</v>
      </c>
      <c r="L383">
        <f>VLOOKUP(M383,'script taller'!$G$3:$H$204,2,FALSE)</f>
        <v>18</v>
      </c>
      <c r="M383" s="1" t="str">
        <f t="shared" si="5"/>
        <v>ABT31214</v>
      </c>
      <c r="N383">
        <f>ROUND(VLOOKUP(E383,Productos!$A$4:$D$1804,4,FALSE),0)</f>
        <v>4856</v>
      </c>
    </row>
    <row r="384" spans="1:14" x14ac:dyDescent="0.35">
      <c r="A384" t="s">
        <v>51</v>
      </c>
      <c r="B384" s="1" t="s">
        <v>34</v>
      </c>
      <c r="C384" t="s">
        <v>35</v>
      </c>
      <c r="D384" s="1">
        <v>4</v>
      </c>
      <c r="E384" t="s">
        <v>1241</v>
      </c>
      <c r="F384" t="s">
        <v>196</v>
      </c>
      <c r="G384" s="6">
        <v>0.3</v>
      </c>
      <c r="H384" s="7" t="s">
        <v>6</v>
      </c>
      <c r="K384">
        <f>VLOOKUP(E384,'script producto'!$A$3:$B$1802,2,FALSE)</f>
        <v>1626</v>
      </c>
      <c r="L384">
        <f>VLOOKUP(M384,'script taller'!$G$3:$H$204,2,FALSE)</f>
        <v>18</v>
      </c>
      <c r="M384" s="1" t="str">
        <f t="shared" si="5"/>
        <v>ABT31214</v>
      </c>
      <c r="N384">
        <f>ROUND(VLOOKUP(E384,Productos!$A$4:$D$1804,4,FALSE),0)</f>
        <v>14000</v>
      </c>
    </row>
    <row r="385" spans="1:14" x14ac:dyDescent="0.35">
      <c r="A385" t="s">
        <v>51</v>
      </c>
      <c r="B385" s="1" t="s">
        <v>34</v>
      </c>
      <c r="C385" t="s">
        <v>35</v>
      </c>
      <c r="D385" s="1">
        <v>4</v>
      </c>
      <c r="E385" t="s">
        <v>1267</v>
      </c>
      <c r="F385" t="s">
        <v>196</v>
      </c>
      <c r="G385" s="6">
        <v>0.3</v>
      </c>
      <c r="H385" s="7" t="s">
        <v>6</v>
      </c>
      <c r="K385">
        <f>VLOOKUP(E385,'script producto'!$A$3:$B$1802,2,FALSE)</f>
        <v>1630</v>
      </c>
      <c r="L385">
        <f>VLOOKUP(M385,'script taller'!$G$3:$H$204,2,FALSE)</f>
        <v>18</v>
      </c>
      <c r="M385" s="1" t="str">
        <f t="shared" si="5"/>
        <v>ABT31214</v>
      </c>
      <c r="N385">
        <f>ROUND(VLOOKUP(E385,Productos!$A$4:$D$1804,4,FALSE),0)</f>
        <v>14000</v>
      </c>
    </row>
    <row r="386" spans="1:14" x14ac:dyDescent="0.35">
      <c r="A386" t="s">
        <v>51</v>
      </c>
      <c r="B386" s="1" t="s">
        <v>34</v>
      </c>
      <c r="C386" t="s">
        <v>35</v>
      </c>
      <c r="D386" s="1">
        <v>4</v>
      </c>
      <c r="E386" t="s">
        <v>1257</v>
      </c>
      <c r="F386" t="s">
        <v>196</v>
      </c>
      <c r="G386" s="6">
        <v>0.3</v>
      </c>
      <c r="H386" s="7" t="s">
        <v>6</v>
      </c>
      <c r="K386">
        <f>VLOOKUP(E386,'script producto'!$A$3:$B$1802,2,FALSE)</f>
        <v>1761</v>
      </c>
      <c r="L386">
        <f>VLOOKUP(M386,'script taller'!$G$3:$H$204,2,FALSE)</f>
        <v>18</v>
      </c>
      <c r="M386" s="1" t="str">
        <f t="shared" si="5"/>
        <v>ABT31214</v>
      </c>
      <c r="N386">
        <f>ROUND(VLOOKUP(E386,Productos!$A$4:$D$1804,4,FALSE),0)</f>
        <v>4190</v>
      </c>
    </row>
    <row r="387" spans="1:14" x14ac:dyDescent="0.35">
      <c r="A387" t="s">
        <v>51</v>
      </c>
      <c r="B387" s="1" t="s">
        <v>34</v>
      </c>
      <c r="C387" t="s">
        <v>35</v>
      </c>
      <c r="D387" s="1">
        <v>4</v>
      </c>
      <c r="E387" t="s">
        <v>1243</v>
      </c>
      <c r="F387" t="s">
        <v>196</v>
      </c>
      <c r="G387" s="6">
        <v>0.3</v>
      </c>
      <c r="H387" s="7" t="s">
        <v>6</v>
      </c>
      <c r="K387">
        <f>VLOOKUP(E387,'script producto'!$A$3:$B$1802,2,FALSE)</f>
        <v>1765</v>
      </c>
      <c r="L387">
        <f>VLOOKUP(M387,'script taller'!$G$3:$H$204,2,FALSE)</f>
        <v>18</v>
      </c>
      <c r="M387" s="1" t="str">
        <f t="shared" ref="M387:M450" si="6">B387&amp;D387</f>
        <v>ABT31214</v>
      </c>
      <c r="N387">
        <f>ROUND(VLOOKUP(E387,Productos!$A$4:$D$1804,4,FALSE),0)</f>
        <v>6890</v>
      </c>
    </row>
    <row r="388" spans="1:14" x14ac:dyDescent="0.35">
      <c r="A388" t="s">
        <v>51</v>
      </c>
      <c r="B388" s="1" t="s">
        <v>34</v>
      </c>
      <c r="C388" t="s">
        <v>35</v>
      </c>
      <c r="D388" s="1">
        <v>4</v>
      </c>
      <c r="E388" t="s">
        <v>1242</v>
      </c>
      <c r="F388" t="s">
        <v>196</v>
      </c>
      <c r="G388" s="6">
        <v>0.3</v>
      </c>
      <c r="H388" s="7" t="s">
        <v>6</v>
      </c>
      <c r="K388">
        <f>VLOOKUP(E388,'script producto'!$A$3:$B$1802,2,FALSE)</f>
        <v>1769</v>
      </c>
      <c r="L388">
        <f>VLOOKUP(M388,'script taller'!$G$3:$H$204,2,FALSE)</f>
        <v>18</v>
      </c>
      <c r="M388" s="1" t="str">
        <f t="shared" si="6"/>
        <v>ABT31214</v>
      </c>
      <c r="N388">
        <f>ROUND(VLOOKUP(E388,Productos!$A$4:$D$1804,4,FALSE),0)</f>
        <v>6890</v>
      </c>
    </row>
    <row r="389" spans="1:14" x14ac:dyDescent="0.35">
      <c r="A389" t="s">
        <v>51</v>
      </c>
      <c r="B389" s="1" t="s">
        <v>34</v>
      </c>
      <c r="C389" t="s">
        <v>35</v>
      </c>
      <c r="D389" s="1">
        <v>5</v>
      </c>
      <c r="E389" t="s">
        <v>1244</v>
      </c>
      <c r="F389" t="s">
        <v>192</v>
      </c>
      <c r="G389" s="6">
        <v>2</v>
      </c>
      <c r="H389" s="7" t="s">
        <v>6</v>
      </c>
      <c r="K389">
        <f>VLOOKUP(E389,'script producto'!$A$3:$B$1802,2,FALSE)</f>
        <v>719</v>
      </c>
      <c r="L389">
        <f>VLOOKUP(M389,'script taller'!$G$3:$H$204,2,FALSE)</f>
        <v>19</v>
      </c>
      <c r="M389" s="1" t="str">
        <f t="shared" si="6"/>
        <v>ABT31215</v>
      </c>
      <c r="N389">
        <f>ROUND(VLOOKUP(E389,Productos!$A$4:$D$1804,4,FALSE),0)</f>
        <v>13490</v>
      </c>
    </row>
    <row r="390" spans="1:14" x14ac:dyDescent="0.35">
      <c r="A390" t="s">
        <v>51</v>
      </c>
      <c r="B390" s="1" t="s">
        <v>34</v>
      </c>
      <c r="C390" t="s">
        <v>35</v>
      </c>
      <c r="D390" s="1">
        <v>5</v>
      </c>
      <c r="E390" t="s">
        <v>1888</v>
      </c>
      <c r="F390" t="s">
        <v>194</v>
      </c>
      <c r="G390" s="6">
        <v>1</v>
      </c>
      <c r="H390" s="7" t="s">
        <v>6</v>
      </c>
      <c r="K390">
        <f>VLOOKUP(E390,'script producto'!$A$3:$B$1802,2,FALSE)</f>
        <v>253</v>
      </c>
      <c r="L390">
        <f>VLOOKUP(M390,'script taller'!$G$3:$H$204,2,FALSE)</f>
        <v>19</v>
      </c>
      <c r="M390" s="1" t="str">
        <f t="shared" si="6"/>
        <v>ABT31215</v>
      </c>
      <c r="N390">
        <f>ROUND(VLOOKUP(E390,Productos!$A$4:$D$1804,4,FALSE),0)</f>
        <v>347</v>
      </c>
    </row>
    <row r="391" spans="1:14" x14ac:dyDescent="0.35">
      <c r="A391" t="s">
        <v>51</v>
      </c>
      <c r="B391" s="1" t="s">
        <v>34</v>
      </c>
      <c r="C391" t="s">
        <v>35</v>
      </c>
      <c r="D391" s="1">
        <v>5</v>
      </c>
      <c r="E391" t="s">
        <v>1590</v>
      </c>
      <c r="F391" t="s">
        <v>194</v>
      </c>
      <c r="G391" s="6">
        <v>0.05</v>
      </c>
      <c r="H391" s="7" t="s">
        <v>25</v>
      </c>
      <c r="K391">
        <f>VLOOKUP(E391,'script producto'!$A$3:$B$1802,2,FALSE)</f>
        <v>881</v>
      </c>
      <c r="L391">
        <f>VLOOKUP(M391,'script taller'!$G$3:$H$204,2,FALSE)</f>
        <v>19</v>
      </c>
      <c r="M391" s="1" t="str">
        <f t="shared" si="6"/>
        <v>ABT31215</v>
      </c>
      <c r="N391">
        <f>ROUND(VLOOKUP(E391,Productos!$A$4:$D$1804,4,FALSE),0)</f>
        <v>1500</v>
      </c>
    </row>
    <row r="392" spans="1:14" x14ac:dyDescent="0.35">
      <c r="A392" t="s">
        <v>51</v>
      </c>
      <c r="B392" s="1" t="s">
        <v>34</v>
      </c>
      <c r="C392" t="s">
        <v>35</v>
      </c>
      <c r="D392" s="1">
        <v>5</v>
      </c>
      <c r="E392" t="s">
        <v>2052</v>
      </c>
      <c r="F392" t="s">
        <v>194</v>
      </c>
      <c r="G392" s="6">
        <v>0.5</v>
      </c>
      <c r="H392" s="7" t="s">
        <v>6</v>
      </c>
      <c r="K392">
        <f>VLOOKUP(E392,'script producto'!$A$3:$B$1802,2,FALSE)</f>
        <v>1503</v>
      </c>
      <c r="L392">
        <f>VLOOKUP(M392,'script taller'!$G$3:$H$204,2,FALSE)</f>
        <v>19</v>
      </c>
      <c r="M392" s="1" t="str">
        <f t="shared" si="6"/>
        <v>ABT31215</v>
      </c>
      <c r="N392">
        <f>ROUND(VLOOKUP(E392,Productos!$A$4:$D$1804,4,FALSE),0)</f>
        <v>6580</v>
      </c>
    </row>
    <row r="393" spans="1:14" x14ac:dyDescent="0.35">
      <c r="A393" t="s">
        <v>51</v>
      </c>
      <c r="B393" s="1" t="s">
        <v>34</v>
      </c>
      <c r="C393" t="s">
        <v>35</v>
      </c>
      <c r="D393" s="1">
        <v>5</v>
      </c>
      <c r="E393" t="s">
        <v>7</v>
      </c>
      <c r="F393" t="s">
        <v>194</v>
      </c>
      <c r="G393" s="6">
        <v>1</v>
      </c>
      <c r="H393" s="7" t="s">
        <v>6</v>
      </c>
      <c r="K393">
        <f>VLOOKUP(E393,'script producto'!$A$3:$B$1802,2,FALSE)</f>
        <v>1594</v>
      </c>
      <c r="L393">
        <f>VLOOKUP(M393,'script taller'!$G$3:$H$204,2,FALSE)</f>
        <v>19</v>
      </c>
      <c r="M393" s="1" t="str">
        <f t="shared" si="6"/>
        <v>ABT31215</v>
      </c>
      <c r="N393">
        <f>ROUND(VLOOKUP(E393,Productos!$A$4:$D$1804,4,FALSE),0)</f>
        <v>653</v>
      </c>
    </row>
    <row r="394" spans="1:14" x14ac:dyDescent="0.35">
      <c r="A394" t="s">
        <v>51</v>
      </c>
      <c r="B394" s="1" t="s">
        <v>34</v>
      </c>
      <c r="C394" t="s">
        <v>35</v>
      </c>
      <c r="D394" s="1">
        <v>5</v>
      </c>
      <c r="E394" t="s">
        <v>8</v>
      </c>
      <c r="F394" t="s">
        <v>194</v>
      </c>
      <c r="G394" s="6">
        <v>1</v>
      </c>
      <c r="H394" s="7" t="s">
        <v>6</v>
      </c>
      <c r="K394">
        <f>VLOOKUP(E394,'script producto'!$A$3:$B$1802,2,FALSE)</f>
        <v>1667</v>
      </c>
      <c r="L394">
        <f>VLOOKUP(M394,'script taller'!$G$3:$H$204,2,FALSE)</f>
        <v>19</v>
      </c>
      <c r="M394" s="1" t="str">
        <f t="shared" si="6"/>
        <v>ABT31215</v>
      </c>
      <c r="N394">
        <f>ROUND(VLOOKUP(E394,Productos!$A$4:$D$1804,4,FALSE),0)</f>
        <v>818</v>
      </c>
    </row>
    <row r="395" spans="1:14" x14ac:dyDescent="0.35">
      <c r="A395" t="s">
        <v>51</v>
      </c>
      <c r="B395" s="1" t="s">
        <v>34</v>
      </c>
      <c r="C395" t="s">
        <v>35</v>
      </c>
      <c r="D395" s="1">
        <v>5</v>
      </c>
      <c r="E395" t="s">
        <v>1238</v>
      </c>
      <c r="F395" t="s">
        <v>1128</v>
      </c>
      <c r="G395" s="6">
        <v>0.5</v>
      </c>
      <c r="H395" s="7" t="s">
        <v>6</v>
      </c>
      <c r="K395">
        <f>VLOOKUP(E395,'script producto'!$A$3:$B$1802,2,FALSE)</f>
        <v>1578</v>
      </c>
      <c r="L395">
        <f>VLOOKUP(M395,'script taller'!$G$3:$H$204,2,FALSE)</f>
        <v>19</v>
      </c>
      <c r="M395" s="1" t="str">
        <f t="shared" si="6"/>
        <v>ABT31215</v>
      </c>
      <c r="N395">
        <f>ROUND(VLOOKUP(E395,Productos!$A$4:$D$1804,4,FALSE),0)</f>
        <v>1500</v>
      </c>
    </row>
    <row r="396" spans="1:14" x14ac:dyDescent="0.35">
      <c r="A396" t="s">
        <v>51</v>
      </c>
      <c r="B396" s="1" t="s">
        <v>34</v>
      </c>
      <c r="C396" t="s">
        <v>35</v>
      </c>
      <c r="D396" s="1">
        <v>5</v>
      </c>
      <c r="E396" t="s">
        <v>9</v>
      </c>
      <c r="F396" t="s">
        <v>1128</v>
      </c>
      <c r="G396" s="6">
        <v>20</v>
      </c>
      <c r="H396" s="7" t="s">
        <v>6</v>
      </c>
      <c r="K396">
        <f>VLOOKUP(E396,'script producto'!$A$3:$B$1802,2,FALSE)</f>
        <v>1689</v>
      </c>
      <c r="L396">
        <f>VLOOKUP(M396,'script taller'!$G$3:$H$204,2,FALSE)</f>
        <v>19</v>
      </c>
      <c r="M396" s="1" t="str">
        <f t="shared" si="6"/>
        <v>ABT31215</v>
      </c>
      <c r="N396">
        <f>ROUND(VLOOKUP(E396,Productos!$A$4:$D$1804,4,FALSE),0)</f>
        <v>500</v>
      </c>
    </row>
    <row r="397" spans="1:14" x14ac:dyDescent="0.35">
      <c r="A397" t="s">
        <v>51</v>
      </c>
      <c r="B397" s="1" t="s">
        <v>34</v>
      </c>
      <c r="C397" t="s">
        <v>35</v>
      </c>
      <c r="D397" s="1">
        <v>5</v>
      </c>
      <c r="E397" t="s">
        <v>10</v>
      </c>
      <c r="F397" t="s">
        <v>196</v>
      </c>
      <c r="G397" s="6">
        <v>3</v>
      </c>
      <c r="H397" s="7" t="s">
        <v>25</v>
      </c>
      <c r="K397">
        <f>VLOOKUP(E397,'script producto'!$A$3:$B$1802,2,FALSE)</f>
        <v>51</v>
      </c>
      <c r="L397">
        <f>VLOOKUP(M397,'script taller'!$G$3:$H$204,2,FALSE)</f>
        <v>19</v>
      </c>
      <c r="M397" s="1" t="str">
        <f t="shared" si="6"/>
        <v>ABT31215</v>
      </c>
      <c r="N397">
        <f>ROUND(VLOOKUP(E397,Productos!$A$4:$D$1804,4,FALSE),0)</f>
        <v>1850</v>
      </c>
    </row>
    <row r="398" spans="1:14" x14ac:dyDescent="0.35">
      <c r="A398" t="s">
        <v>51</v>
      </c>
      <c r="B398" s="1" t="s">
        <v>34</v>
      </c>
      <c r="C398" t="s">
        <v>35</v>
      </c>
      <c r="D398" s="1">
        <v>5</v>
      </c>
      <c r="E398" t="s">
        <v>1245</v>
      </c>
      <c r="F398" t="s">
        <v>196</v>
      </c>
      <c r="G398" s="6">
        <v>0.3</v>
      </c>
      <c r="H398" s="7" t="s">
        <v>6</v>
      </c>
      <c r="K398">
        <f>VLOOKUP(E398,'script producto'!$A$3:$B$1802,2,FALSE)</f>
        <v>140</v>
      </c>
      <c r="L398">
        <f>VLOOKUP(M398,'script taller'!$G$3:$H$204,2,FALSE)</f>
        <v>19</v>
      </c>
      <c r="M398" s="1" t="str">
        <f t="shared" si="6"/>
        <v>ABT31215</v>
      </c>
      <c r="N398">
        <f>ROUND(VLOOKUP(E398,Productos!$A$4:$D$1804,4,FALSE),0)</f>
        <v>11990</v>
      </c>
    </row>
    <row r="399" spans="1:14" x14ac:dyDescent="0.35">
      <c r="A399" t="s">
        <v>51</v>
      </c>
      <c r="B399" s="1" t="s">
        <v>34</v>
      </c>
      <c r="C399" t="s">
        <v>35</v>
      </c>
      <c r="D399" s="1">
        <v>5</v>
      </c>
      <c r="E399" t="s">
        <v>1246</v>
      </c>
      <c r="F399" t="s">
        <v>196</v>
      </c>
      <c r="G399" s="6">
        <v>0.3</v>
      </c>
      <c r="H399" s="7" t="s">
        <v>6</v>
      </c>
      <c r="K399">
        <f>VLOOKUP(E399,'script producto'!$A$3:$B$1802,2,FALSE)</f>
        <v>351</v>
      </c>
      <c r="L399">
        <f>VLOOKUP(M399,'script taller'!$G$3:$H$204,2,FALSE)</f>
        <v>19</v>
      </c>
      <c r="M399" s="1" t="str">
        <f t="shared" si="6"/>
        <v>ABT31215</v>
      </c>
      <c r="N399">
        <f>ROUND(VLOOKUP(E399,Productos!$A$4:$D$1804,4,FALSE),0)</f>
        <v>2790</v>
      </c>
    </row>
    <row r="400" spans="1:14" x14ac:dyDescent="0.35">
      <c r="A400" t="s">
        <v>51</v>
      </c>
      <c r="B400" s="1" t="s">
        <v>34</v>
      </c>
      <c r="C400" t="s">
        <v>35</v>
      </c>
      <c r="D400" s="1">
        <v>5</v>
      </c>
      <c r="E400" t="s">
        <v>1247</v>
      </c>
      <c r="F400" t="s">
        <v>196</v>
      </c>
      <c r="G400" s="6">
        <v>0.3</v>
      </c>
      <c r="H400" s="7" t="s">
        <v>6</v>
      </c>
      <c r="K400">
        <f>VLOOKUP(E400,'script producto'!$A$3:$B$1802,2,FALSE)</f>
        <v>478</v>
      </c>
      <c r="L400">
        <f>VLOOKUP(M400,'script taller'!$G$3:$H$204,2,FALSE)</f>
        <v>19</v>
      </c>
      <c r="M400" s="1" t="str">
        <f t="shared" si="6"/>
        <v>ABT31215</v>
      </c>
      <c r="N400">
        <f>ROUND(VLOOKUP(E400,Productos!$A$4:$D$1804,4,FALSE),0)</f>
        <v>5000</v>
      </c>
    </row>
    <row r="401" spans="1:14" x14ac:dyDescent="0.35">
      <c r="A401" t="s">
        <v>51</v>
      </c>
      <c r="B401" s="1" t="s">
        <v>34</v>
      </c>
      <c r="C401" t="s">
        <v>35</v>
      </c>
      <c r="D401" s="1">
        <v>5</v>
      </c>
      <c r="E401" t="s">
        <v>1248</v>
      </c>
      <c r="F401" t="s">
        <v>196</v>
      </c>
      <c r="G401" s="6">
        <v>0.3</v>
      </c>
      <c r="H401" s="7" t="s">
        <v>6</v>
      </c>
      <c r="K401">
        <f>VLOOKUP(E401,'script producto'!$A$3:$B$1802,2,FALSE)</f>
        <v>838</v>
      </c>
      <c r="L401">
        <f>VLOOKUP(M401,'script taller'!$G$3:$H$204,2,FALSE)</f>
        <v>19</v>
      </c>
      <c r="M401" s="1" t="str">
        <f t="shared" si="6"/>
        <v>ABT31215</v>
      </c>
      <c r="N401">
        <f>ROUND(VLOOKUP(E401,Productos!$A$4:$D$1804,4,FALSE),0)</f>
        <v>13600</v>
      </c>
    </row>
    <row r="402" spans="1:14" x14ac:dyDescent="0.35">
      <c r="A402" t="s">
        <v>51</v>
      </c>
      <c r="B402" s="1" t="s">
        <v>34</v>
      </c>
      <c r="C402" t="s">
        <v>35</v>
      </c>
      <c r="D402" s="1">
        <v>5</v>
      </c>
      <c r="E402" t="s">
        <v>1250</v>
      </c>
      <c r="F402" t="s">
        <v>196</v>
      </c>
      <c r="G402" s="6">
        <v>0.3</v>
      </c>
      <c r="H402" s="7" t="s">
        <v>6</v>
      </c>
      <c r="K402">
        <f>VLOOKUP(E402,'script producto'!$A$3:$B$1802,2,FALSE)</f>
        <v>1036</v>
      </c>
      <c r="L402">
        <f>VLOOKUP(M402,'script taller'!$G$3:$H$204,2,FALSE)</f>
        <v>19</v>
      </c>
      <c r="M402" s="1" t="str">
        <f t="shared" si="6"/>
        <v>ABT31215</v>
      </c>
      <c r="N402">
        <f>ROUND(VLOOKUP(E402,Productos!$A$4:$D$1804,4,FALSE),0)</f>
        <v>6000</v>
      </c>
    </row>
    <row r="403" spans="1:14" x14ac:dyDescent="0.35">
      <c r="A403" t="s">
        <v>51</v>
      </c>
      <c r="B403" s="1" t="s">
        <v>34</v>
      </c>
      <c r="C403" t="s">
        <v>35</v>
      </c>
      <c r="D403" s="1">
        <v>5</v>
      </c>
      <c r="E403" t="s">
        <v>1249</v>
      </c>
      <c r="F403" t="s">
        <v>196</v>
      </c>
      <c r="G403" s="6">
        <v>0.3</v>
      </c>
      <c r="H403" s="7" t="s">
        <v>6</v>
      </c>
      <c r="K403">
        <f>VLOOKUP(E403,'script producto'!$A$3:$B$1802,2,FALSE)</f>
        <v>1040</v>
      </c>
      <c r="L403">
        <f>VLOOKUP(M403,'script taller'!$G$3:$H$204,2,FALSE)</f>
        <v>19</v>
      </c>
      <c r="M403" s="1" t="str">
        <f t="shared" si="6"/>
        <v>ABT31215</v>
      </c>
      <c r="N403">
        <f>ROUND(VLOOKUP(E403,Productos!$A$4:$D$1804,4,FALSE),0)</f>
        <v>6000</v>
      </c>
    </row>
    <row r="404" spans="1:14" x14ac:dyDescent="0.35">
      <c r="A404" t="s">
        <v>51</v>
      </c>
      <c r="B404" s="1" t="s">
        <v>34</v>
      </c>
      <c r="C404" t="s">
        <v>35</v>
      </c>
      <c r="D404" s="1">
        <v>5</v>
      </c>
      <c r="E404" t="s">
        <v>1251</v>
      </c>
      <c r="F404" t="s">
        <v>196</v>
      </c>
      <c r="G404" s="6">
        <v>0.3</v>
      </c>
      <c r="H404" s="7" t="s">
        <v>6</v>
      </c>
      <c r="K404">
        <f>VLOOKUP(E404,'script producto'!$A$3:$B$1802,2,FALSE)</f>
        <v>1158</v>
      </c>
      <c r="L404">
        <f>VLOOKUP(M404,'script taller'!$G$3:$H$204,2,FALSE)</f>
        <v>19</v>
      </c>
      <c r="M404" s="1" t="str">
        <f t="shared" si="6"/>
        <v>ABT31215</v>
      </c>
      <c r="N404">
        <f>ROUND(VLOOKUP(E404,Productos!$A$4:$D$1804,4,FALSE),0)</f>
        <v>37000</v>
      </c>
    </row>
    <row r="405" spans="1:14" x14ac:dyDescent="0.35">
      <c r="A405" t="s">
        <v>51</v>
      </c>
      <c r="B405" s="1" t="s">
        <v>34</v>
      </c>
      <c r="C405" t="s">
        <v>35</v>
      </c>
      <c r="D405" s="1">
        <v>6</v>
      </c>
      <c r="E405" t="s">
        <v>1244</v>
      </c>
      <c r="F405" t="s">
        <v>192</v>
      </c>
      <c r="G405" s="6">
        <v>2</v>
      </c>
      <c r="H405" s="7" t="s">
        <v>6</v>
      </c>
      <c r="K405">
        <f>VLOOKUP(E405,'script producto'!$A$3:$B$1802,2,FALSE)</f>
        <v>719</v>
      </c>
      <c r="L405">
        <f>VLOOKUP(M405,'script taller'!$G$3:$H$204,2,FALSE)</f>
        <v>20</v>
      </c>
      <c r="M405" s="1" t="str">
        <f t="shared" si="6"/>
        <v>ABT31216</v>
      </c>
      <c r="N405">
        <f>ROUND(VLOOKUP(E405,Productos!$A$4:$D$1804,4,FALSE),0)</f>
        <v>13490</v>
      </c>
    </row>
    <row r="406" spans="1:14" x14ac:dyDescent="0.35">
      <c r="A406" t="s">
        <v>51</v>
      </c>
      <c r="B406" s="1" t="s">
        <v>34</v>
      </c>
      <c r="C406" t="s">
        <v>35</v>
      </c>
      <c r="D406" s="1">
        <v>6</v>
      </c>
      <c r="E406" t="s">
        <v>1888</v>
      </c>
      <c r="F406" t="s">
        <v>194</v>
      </c>
      <c r="G406" s="6">
        <v>1</v>
      </c>
      <c r="H406" s="7" t="s">
        <v>6</v>
      </c>
      <c r="K406">
        <f>VLOOKUP(E406,'script producto'!$A$3:$B$1802,2,FALSE)</f>
        <v>253</v>
      </c>
      <c r="L406">
        <f>VLOOKUP(M406,'script taller'!$G$3:$H$204,2,FALSE)</f>
        <v>20</v>
      </c>
      <c r="M406" s="1" t="str">
        <f t="shared" si="6"/>
        <v>ABT31216</v>
      </c>
      <c r="N406">
        <f>ROUND(VLOOKUP(E406,Productos!$A$4:$D$1804,4,FALSE),0)</f>
        <v>347</v>
      </c>
    </row>
    <row r="407" spans="1:14" x14ac:dyDescent="0.35">
      <c r="A407" t="s">
        <v>51</v>
      </c>
      <c r="B407" s="1" t="s">
        <v>34</v>
      </c>
      <c r="C407" t="s">
        <v>35</v>
      </c>
      <c r="D407" s="1">
        <v>6</v>
      </c>
      <c r="E407" t="s">
        <v>2052</v>
      </c>
      <c r="F407" t="s">
        <v>194</v>
      </c>
      <c r="G407" s="6">
        <v>0.5</v>
      </c>
      <c r="H407" s="7" t="s">
        <v>6</v>
      </c>
      <c r="K407">
        <f>VLOOKUP(E407,'script producto'!$A$3:$B$1802,2,FALSE)</f>
        <v>1503</v>
      </c>
      <c r="L407">
        <f>VLOOKUP(M407,'script taller'!$G$3:$H$204,2,FALSE)</f>
        <v>20</v>
      </c>
      <c r="M407" s="1" t="str">
        <f t="shared" si="6"/>
        <v>ABT31216</v>
      </c>
      <c r="N407">
        <f>ROUND(VLOOKUP(E407,Productos!$A$4:$D$1804,4,FALSE),0)</f>
        <v>6580</v>
      </c>
    </row>
    <row r="408" spans="1:14" x14ac:dyDescent="0.35">
      <c r="A408" t="s">
        <v>51</v>
      </c>
      <c r="B408" s="1" t="s">
        <v>34</v>
      </c>
      <c r="C408" t="s">
        <v>35</v>
      </c>
      <c r="D408" s="1">
        <v>6</v>
      </c>
      <c r="E408" t="s">
        <v>1238</v>
      </c>
      <c r="F408" t="s">
        <v>1128</v>
      </c>
      <c r="G408" s="6">
        <v>0.5</v>
      </c>
      <c r="H408" s="7" t="s">
        <v>6</v>
      </c>
      <c r="K408">
        <f>VLOOKUP(E408,'script producto'!$A$3:$B$1802,2,FALSE)</f>
        <v>1578</v>
      </c>
      <c r="L408">
        <f>VLOOKUP(M408,'script taller'!$G$3:$H$204,2,FALSE)</f>
        <v>20</v>
      </c>
      <c r="M408" s="1" t="str">
        <f t="shared" si="6"/>
        <v>ABT31216</v>
      </c>
      <c r="N408">
        <f>ROUND(VLOOKUP(E408,Productos!$A$4:$D$1804,4,FALSE),0)</f>
        <v>1500</v>
      </c>
    </row>
    <row r="409" spans="1:14" x14ac:dyDescent="0.35">
      <c r="A409" t="s">
        <v>51</v>
      </c>
      <c r="B409" s="1" t="s">
        <v>34</v>
      </c>
      <c r="C409" t="s">
        <v>35</v>
      </c>
      <c r="D409" s="1">
        <v>6</v>
      </c>
      <c r="E409" t="s">
        <v>9</v>
      </c>
      <c r="F409" t="s">
        <v>1128</v>
      </c>
      <c r="G409" s="6">
        <v>20</v>
      </c>
      <c r="H409" s="7" t="s">
        <v>6</v>
      </c>
      <c r="K409">
        <f>VLOOKUP(E409,'script producto'!$A$3:$B$1802,2,FALSE)</f>
        <v>1689</v>
      </c>
      <c r="L409">
        <f>VLOOKUP(M409,'script taller'!$G$3:$H$204,2,FALSE)</f>
        <v>20</v>
      </c>
      <c r="M409" s="1" t="str">
        <f t="shared" si="6"/>
        <v>ABT31216</v>
      </c>
      <c r="N409">
        <f>ROUND(VLOOKUP(E409,Productos!$A$4:$D$1804,4,FALSE),0)</f>
        <v>500</v>
      </c>
    </row>
    <row r="410" spans="1:14" x14ac:dyDescent="0.35">
      <c r="A410" t="s">
        <v>51</v>
      </c>
      <c r="B410" s="1" t="s">
        <v>34</v>
      </c>
      <c r="C410" t="s">
        <v>35</v>
      </c>
      <c r="D410" s="1">
        <v>6</v>
      </c>
      <c r="E410" t="s">
        <v>1254</v>
      </c>
      <c r="F410" t="s">
        <v>196</v>
      </c>
      <c r="G410" s="6">
        <v>0.3</v>
      </c>
      <c r="H410" s="7" t="s">
        <v>6</v>
      </c>
      <c r="K410" t="e">
        <f>VLOOKUP(E410,'script producto'!$A$3:$B$1802,2,FALSE)</f>
        <v>#N/A</v>
      </c>
      <c r="L410">
        <f>VLOOKUP(M410,'script taller'!$G$3:$H$204,2,FALSE)</f>
        <v>20</v>
      </c>
      <c r="M410" s="1" t="str">
        <f t="shared" si="6"/>
        <v>ABT31216</v>
      </c>
      <c r="N410">
        <f>ROUND(VLOOKUP(E410,Productos!$A$4:$D$1804,4,FALSE),0)</f>
        <v>7800</v>
      </c>
    </row>
    <row r="411" spans="1:14" x14ac:dyDescent="0.35">
      <c r="A411" t="s">
        <v>51</v>
      </c>
      <c r="B411" s="1" t="s">
        <v>34</v>
      </c>
      <c r="C411" t="s">
        <v>35</v>
      </c>
      <c r="D411" s="1">
        <v>6</v>
      </c>
      <c r="E411" t="s">
        <v>10</v>
      </c>
      <c r="F411" t="s">
        <v>196</v>
      </c>
      <c r="G411" s="6">
        <v>3</v>
      </c>
      <c r="H411" s="7" t="s">
        <v>25</v>
      </c>
      <c r="K411">
        <f>VLOOKUP(E411,'script producto'!$A$3:$B$1802,2,FALSE)</f>
        <v>51</v>
      </c>
      <c r="L411">
        <f>VLOOKUP(M411,'script taller'!$G$3:$H$204,2,FALSE)</f>
        <v>20</v>
      </c>
      <c r="M411" s="1" t="str">
        <f t="shared" si="6"/>
        <v>ABT31216</v>
      </c>
      <c r="N411">
        <f>ROUND(VLOOKUP(E411,Productos!$A$4:$D$1804,4,FALSE),0)</f>
        <v>1850</v>
      </c>
    </row>
    <row r="412" spans="1:14" x14ac:dyDescent="0.35">
      <c r="A412" t="s">
        <v>51</v>
      </c>
      <c r="B412" s="1" t="s">
        <v>34</v>
      </c>
      <c r="C412" t="s">
        <v>35</v>
      </c>
      <c r="D412" s="1">
        <v>6</v>
      </c>
      <c r="E412" t="s">
        <v>2048</v>
      </c>
      <c r="F412" t="s">
        <v>196</v>
      </c>
      <c r="G412" s="6">
        <v>0.3</v>
      </c>
      <c r="H412" s="7" t="s">
        <v>6</v>
      </c>
      <c r="K412">
        <f>VLOOKUP(E412,'script producto'!$A$3:$B$1802,2,FALSE)</f>
        <v>142</v>
      </c>
      <c r="L412">
        <f>VLOOKUP(M412,'script taller'!$G$3:$H$204,2,FALSE)</f>
        <v>20</v>
      </c>
      <c r="M412" s="1" t="str">
        <f t="shared" si="6"/>
        <v>ABT31216</v>
      </c>
      <c r="N412">
        <f>ROUND(VLOOKUP(E412,Productos!$A$4:$D$1804,4,FALSE),0)</f>
        <v>11990</v>
      </c>
    </row>
    <row r="413" spans="1:14" x14ac:dyDescent="0.35">
      <c r="A413" t="s">
        <v>51</v>
      </c>
      <c r="B413" s="1" t="s">
        <v>34</v>
      </c>
      <c r="C413" t="s">
        <v>35</v>
      </c>
      <c r="D413" s="1">
        <v>6</v>
      </c>
      <c r="E413" t="s">
        <v>1252</v>
      </c>
      <c r="F413" t="s">
        <v>196</v>
      </c>
      <c r="G413" s="6">
        <v>0.3</v>
      </c>
      <c r="H413" s="7" t="s">
        <v>6</v>
      </c>
      <c r="K413">
        <f>VLOOKUP(E413,'script producto'!$A$3:$B$1802,2,FALSE)</f>
        <v>205</v>
      </c>
      <c r="L413">
        <f>VLOOKUP(M413,'script taller'!$G$3:$H$204,2,FALSE)</f>
        <v>20</v>
      </c>
      <c r="M413" s="1" t="str">
        <f t="shared" si="6"/>
        <v>ABT31216</v>
      </c>
      <c r="N413">
        <f>ROUND(VLOOKUP(E413,Productos!$A$4:$D$1804,4,FALSE),0)</f>
        <v>16000</v>
      </c>
    </row>
    <row r="414" spans="1:14" x14ac:dyDescent="0.35">
      <c r="A414" t="s">
        <v>51</v>
      </c>
      <c r="B414" s="1" t="s">
        <v>34</v>
      </c>
      <c r="C414" t="s">
        <v>35</v>
      </c>
      <c r="D414" s="1">
        <v>6</v>
      </c>
      <c r="E414" t="s">
        <v>1253</v>
      </c>
      <c r="F414" t="s">
        <v>196</v>
      </c>
      <c r="G414" s="6">
        <v>0.3</v>
      </c>
      <c r="H414" s="7" t="s">
        <v>6</v>
      </c>
      <c r="K414">
        <f>VLOOKUP(E414,'script producto'!$A$3:$B$1802,2,FALSE)</f>
        <v>227</v>
      </c>
      <c r="L414">
        <f>VLOOKUP(M414,'script taller'!$G$3:$H$204,2,FALSE)</f>
        <v>20</v>
      </c>
      <c r="M414" s="1" t="str">
        <f t="shared" si="6"/>
        <v>ABT31216</v>
      </c>
      <c r="N414">
        <f>ROUND(VLOOKUP(E414,Productos!$A$4:$D$1804,4,FALSE),0)</f>
        <v>26000</v>
      </c>
    </row>
    <row r="415" spans="1:14" x14ac:dyDescent="0.35">
      <c r="A415" t="s">
        <v>51</v>
      </c>
      <c r="B415" s="1" t="s">
        <v>34</v>
      </c>
      <c r="C415" t="s">
        <v>35</v>
      </c>
      <c r="D415" s="1">
        <v>6</v>
      </c>
      <c r="E415" t="s">
        <v>2016</v>
      </c>
      <c r="F415" t="s">
        <v>196</v>
      </c>
      <c r="G415" s="6">
        <v>0.3</v>
      </c>
      <c r="H415" s="7" t="s">
        <v>6</v>
      </c>
      <c r="K415">
        <f>VLOOKUP(E415,'script producto'!$A$3:$B$1802,2,FALSE)</f>
        <v>509</v>
      </c>
      <c r="L415">
        <f>VLOOKUP(M415,'script taller'!$G$3:$H$204,2,FALSE)</f>
        <v>20</v>
      </c>
      <c r="M415" s="1" t="str">
        <f t="shared" si="6"/>
        <v>ABT31216</v>
      </c>
      <c r="N415">
        <f>ROUND(VLOOKUP(E415,Productos!$A$4:$D$1804,4,FALSE),0)</f>
        <v>18000</v>
      </c>
    </row>
    <row r="416" spans="1:14" x14ac:dyDescent="0.35">
      <c r="A416" t="s">
        <v>51</v>
      </c>
      <c r="B416" s="1" t="s">
        <v>34</v>
      </c>
      <c r="C416" t="s">
        <v>35</v>
      </c>
      <c r="D416" s="1">
        <v>6</v>
      </c>
      <c r="E416" t="s">
        <v>1964</v>
      </c>
      <c r="F416" t="s">
        <v>196</v>
      </c>
      <c r="G416" s="6">
        <v>0.3</v>
      </c>
      <c r="H416" s="7" t="s">
        <v>6</v>
      </c>
      <c r="K416">
        <f>VLOOKUP(E416,'script producto'!$A$3:$B$1802,2,FALSE)</f>
        <v>537</v>
      </c>
      <c r="L416">
        <f>VLOOKUP(M416,'script taller'!$G$3:$H$204,2,FALSE)</f>
        <v>20</v>
      </c>
      <c r="M416" s="1" t="str">
        <f t="shared" si="6"/>
        <v>ABT31216</v>
      </c>
      <c r="N416">
        <f>ROUND(VLOOKUP(E416,Productos!$A$4:$D$1804,4,FALSE),0)</f>
        <v>60000</v>
      </c>
    </row>
    <row r="417" spans="1:14" x14ac:dyDescent="0.35">
      <c r="A417" t="s">
        <v>51</v>
      </c>
      <c r="B417" s="1" t="s">
        <v>34</v>
      </c>
      <c r="C417" t="s">
        <v>35</v>
      </c>
      <c r="D417" s="1">
        <v>6</v>
      </c>
      <c r="E417" t="s">
        <v>2119</v>
      </c>
      <c r="F417" t="s">
        <v>196</v>
      </c>
      <c r="G417" s="6">
        <v>0.3</v>
      </c>
      <c r="H417" s="7" t="s">
        <v>6</v>
      </c>
      <c r="K417">
        <f>VLOOKUP(E417,'script producto'!$A$3:$B$1802,2,FALSE)</f>
        <v>4</v>
      </c>
      <c r="L417">
        <f>VLOOKUP(M417,'script taller'!$G$3:$H$204,2,FALSE)</f>
        <v>20</v>
      </c>
      <c r="M417" s="1" t="str">
        <f t="shared" si="6"/>
        <v>ABT31216</v>
      </c>
      <c r="N417">
        <f>ROUND(VLOOKUP(E417,Productos!$A$4:$D$1804,4,FALSE),0)</f>
        <v>6090</v>
      </c>
    </row>
    <row r="418" spans="1:14" x14ac:dyDescent="0.35">
      <c r="A418" t="s">
        <v>51</v>
      </c>
      <c r="B418" s="1" t="s">
        <v>34</v>
      </c>
      <c r="C418" t="s">
        <v>35</v>
      </c>
      <c r="D418" s="1">
        <v>7</v>
      </c>
      <c r="E418" t="s">
        <v>11</v>
      </c>
      <c r="F418" t="s">
        <v>192</v>
      </c>
      <c r="G418" s="6">
        <v>20</v>
      </c>
      <c r="H418" s="7" t="s">
        <v>13</v>
      </c>
      <c r="K418">
        <f>VLOOKUP(E418,'script producto'!$A$3:$B$1802,2,FALSE)</f>
        <v>108</v>
      </c>
      <c r="L418">
        <f>VLOOKUP(M418,'script taller'!$G$3:$H$204,2,FALSE)</f>
        <v>21</v>
      </c>
      <c r="M418" s="1" t="str">
        <f t="shared" si="6"/>
        <v>ABT31217</v>
      </c>
      <c r="N418">
        <f>ROUND(VLOOKUP(E418,Productos!$A$4:$D$1804,4,FALSE),0)</f>
        <v>4014</v>
      </c>
    </row>
    <row r="419" spans="1:14" x14ac:dyDescent="0.35">
      <c r="A419" t="s">
        <v>51</v>
      </c>
      <c r="B419" s="1" t="s">
        <v>34</v>
      </c>
      <c r="C419" t="s">
        <v>35</v>
      </c>
      <c r="D419" s="1">
        <v>7</v>
      </c>
      <c r="E419" t="s">
        <v>1256</v>
      </c>
      <c r="F419" t="s">
        <v>192</v>
      </c>
      <c r="G419" s="6">
        <v>0.3</v>
      </c>
      <c r="H419" s="7" t="s">
        <v>6</v>
      </c>
      <c r="K419">
        <f>VLOOKUP(E419,'script producto'!$A$3:$B$1802,2,FALSE)</f>
        <v>141</v>
      </c>
      <c r="L419">
        <f>VLOOKUP(M419,'script taller'!$G$3:$H$204,2,FALSE)</f>
        <v>21</v>
      </c>
      <c r="M419" s="1" t="str">
        <f t="shared" si="6"/>
        <v>ABT31217</v>
      </c>
      <c r="N419">
        <f>ROUND(VLOOKUP(E419,Productos!$A$4:$D$1804,4,FALSE),0)</f>
        <v>11990</v>
      </c>
    </row>
    <row r="420" spans="1:14" x14ac:dyDescent="0.35">
      <c r="A420" t="s">
        <v>51</v>
      </c>
      <c r="B420" s="1" t="s">
        <v>34</v>
      </c>
      <c r="C420" t="s">
        <v>35</v>
      </c>
      <c r="D420" s="1">
        <v>7</v>
      </c>
      <c r="E420" t="s">
        <v>12</v>
      </c>
      <c r="F420" t="s">
        <v>192</v>
      </c>
      <c r="G420" s="6">
        <v>0.5</v>
      </c>
      <c r="H420" s="7" t="s">
        <v>13</v>
      </c>
      <c r="K420">
        <f>VLOOKUP(E420,'script producto'!$A$3:$B$1802,2,FALSE)</f>
        <v>158</v>
      </c>
      <c r="L420">
        <f>VLOOKUP(M420,'script taller'!$G$3:$H$204,2,FALSE)</f>
        <v>21</v>
      </c>
      <c r="M420" s="1" t="str">
        <f t="shared" si="6"/>
        <v>ABT31217</v>
      </c>
      <c r="N420">
        <f>ROUND(VLOOKUP(E420,Productos!$A$4:$D$1804,4,FALSE),0)</f>
        <v>3500</v>
      </c>
    </row>
    <row r="421" spans="1:14" x14ac:dyDescent="0.35">
      <c r="A421" t="s">
        <v>51</v>
      </c>
      <c r="B421" s="1" t="s">
        <v>34</v>
      </c>
      <c r="C421" t="s">
        <v>35</v>
      </c>
      <c r="D421" s="1">
        <v>7</v>
      </c>
      <c r="E421" t="s">
        <v>14</v>
      </c>
      <c r="F421" t="s">
        <v>192</v>
      </c>
      <c r="G421" s="6">
        <v>0.5</v>
      </c>
      <c r="H421" s="7" t="s">
        <v>1236</v>
      </c>
      <c r="K421">
        <f>VLOOKUP(E421,'script producto'!$A$3:$B$1802,2,FALSE)</f>
        <v>192</v>
      </c>
      <c r="L421">
        <f>VLOOKUP(M421,'script taller'!$G$3:$H$204,2,FALSE)</f>
        <v>21</v>
      </c>
      <c r="M421" s="1" t="str">
        <f t="shared" si="6"/>
        <v>ABT31217</v>
      </c>
      <c r="N421">
        <f>ROUND(VLOOKUP(E421,Productos!$A$4:$D$1804,4,FALSE),0)</f>
        <v>1471</v>
      </c>
    </row>
    <row r="422" spans="1:14" x14ac:dyDescent="0.35">
      <c r="A422" t="s">
        <v>51</v>
      </c>
      <c r="B422" s="1" t="s">
        <v>34</v>
      </c>
      <c r="C422" t="s">
        <v>35</v>
      </c>
      <c r="D422" s="1">
        <v>7</v>
      </c>
      <c r="E422" t="s">
        <v>1888</v>
      </c>
      <c r="F422" t="s">
        <v>194</v>
      </c>
      <c r="G422" s="6">
        <v>1</v>
      </c>
      <c r="H422" s="7" t="s">
        <v>6</v>
      </c>
      <c r="K422">
        <f>VLOOKUP(E422,'script producto'!$A$3:$B$1802,2,FALSE)</f>
        <v>253</v>
      </c>
      <c r="L422">
        <f>VLOOKUP(M422,'script taller'!$G$3:$H$204,2,FALSE)</f>
        <v>21</v>
      </c>
      <c r="M422" s="1" t="str">
        <f t="shared" si="6"/>
        <v>ABT31217</v>
      </c>
      <c r="N422">
        <f>ROUND(VLOOKUP(E422,Productos!$A$4:$D$1804,4,FALSE),0)</f>
        <v>347</v>
      </c>
    </row>
    <row r="423" spans="1:14" x14ac:dyDescent="0.35">
      <c r="A423" t="s">
        <v>51</v>
      </c>
      <c r="B423" s="1" t="s">
        <v>34</v>
      </c>
      <c r="C423" t="s">
        <v>35</v>
      </c>
      <c r="D423" s="1">
        <v>7</v>
      </c>
      <c r="E423" t="s">
        <v>1590</v>
      </c>
      <c r="F423" t="s">
        <v>194</v>
      </c>
      <c r="G423" s="6">
        <v>0.05</v>
      </c>
      <c r="H423" s="7" t="s">
        <v>25</v>
      </c>
      <c r="K423">
        <f>VLOOKUP(E423,'script producto'!$A$3:$B$1802,2,FALSE)</f>
        <v>881</v>
      </c>
      <c r="L423">
        <f>VLOOKUP(M423,'script taller'!$G$3:$H$204,2,FALSE)</f>
        <v>21</v>
      </c>
      <c r="M423" s="1" t="str">
        <f t="shared" si="6"/>
        <v>ABT31217</v>
      </c>
      <c r="N423">
        <f>ROUND(VLOOKUP(E423,Productos!$A$4:$D$1804,4,FALSE),0)</f>
        <v>1500</v>
      </c>
    </row>
    <row r="424" spans="1:14" x14ac:dyDescent="0.35">
      <c r="A424" t="s">
        <v>51</v>
      </c>
      <c r="B424" s="1" t="s">
        <v>34</v>
      </c>
      <c r="C424" t="s">
        <v>35</v>
      </c>
      <c r="D424" s="1">
        <v>7</v>
      </c>
      <c r="E424" t="s">
        <v>2052</v>
      </c>
      <c r="F424" t="s">
        <v>194</v>
      </c>
      <c r="G424" s="6">
        <v>0.5</v>
      </c>
      <c r="H424" s="7" t="s">
        <v>6</v>
      </c>
      <c r="K424">
        <f>VLOOKUP(E424,'script producto'!$A$3:$B$1802,2,FALSE)</f>
        <v>1503</v>
      </c>
      <c r="L424">
        <f>VLOOKUP(M424,'script taller'!$G$3:$H$204,2,FALSE)</f>
        <v>21</v>
      </c>
      <c r="M424" s="1" t="str">
        <f t="shared" si="6"/>
        <v>ABT31217</v>
      </c>
      <c r="N424">
        <f>ROUND(VLOOKUP(E424,Productos!$A$4:$D$1804,4,FALSE),0)</f>
        <v>6580</v>
      </c>
    </row>
    <row r="425" spans="1:14" x14ac:dyDescent="0.35">
      <c r="A425" t="s">
        <v>51</v>
      </c>
      <c r="B425" s="1" t="s">
        <v>34</v>
      </c>
      <c r="C425" t="s">
        <v>35</v>
      </c>
      <c r="D425" s="1">
        <v>7</v>
      </c>
      <c r="E425" t="s">
        <v>7</v>
      </c>
      <c r="F425" t="s">
        <v>194</v>
      </c>
      <c r="G425" s="6">
        <v>1</v>
      </c>
      <c r="H425" s="7" t="s">
        <v>6</v>
      </c>
      <c r="K425">
        <f>VLOOKUP(E425,'script producto'!$A$3:$B$1802,2,FALSE)</f>
        <v>1594</v>
      </c>
      <c r="L425">
        <f>VLOOKUP(M425,'script taller'!$G$3:$H$204,2,FALSE)</f>
        <v>21</v>
      </c>
      <c r="M425" s="1" t="str">
        <f t="shared" si="6"/>
        <v>ABT31217</v>
      </c>
      <c r="N425">
        <f>ROUND(VLOOKUP(E425,Productos!$A$4:$D$1804,4,FALSE),0)</f>
        <v>653</v>
      </c>
    </row>
    <row r="426" spans="1:14" x14ac:dyDescent="0.35">
      <c r="A426" t="s">
        <v>51</v>
      </c>
      <c r="B426" s="1" t="s">
        <v>34</v>
      </c>
      <c r="C426" t="s">
        <v>35</v>
      </c>
      <c r="D426" s="1">
        <v>7</v>
      </c>
      <c r="E426" t="s">
        <v>8</v>
      </c>
      <c r="F426" t="s">
        <v>194</v>
      </c>
      <c r="G426" s="6">
        <v>1</v>
      </c>
      <c r="H426" s="7" t="s">
        <v>6</v>
      </c>
      <c r="K426">
        <f>VLOOKUP(E426,'script producto'!$A$3:$B$1802,2,FALSE)</f>
        <v>1667</v>
      </c>
      <c r="L426">
        <f>VLOOKUP(M426,'script taller'!$G$3:$H$204,2,FALSE)</f>
        <v>21</v>
      </c>
      <c r="M426" s="1" t="str">
        <f t="shared" si="6"/>
        <v>ABT31217</v>
      </c>
      <c r="N426">
        <f>ROUND(VLOOKUP(E426,Productos!$A$4:$D$1804,4,FALSE),0)</f>
        <v>818</v>
      </c>
    </row>
    <row r="427" spans="1:14" x14ac:dyDescent="0.35">
      <c r="A427" t="s">
        <v>51</v>
      </c>
      <c r="B427" s="1" t="s">
        <v>34</v>
      </c>
      <c r="C427" t="s">
        <v>35</v>
      </c>
      <c r="D427" s="1">
        <v>7</v>
      </c>
      <c r="E427" t="s">
        <v>1989</v>
      </c>
      <c r="F427" t="s">
        <v>193</v>
      </c>
      <c r="G427" s="6">
        <v>1</v>
      </c>
      <c r="H427" s="7" t="s">
        <v>1236</v>
      </c>
      <c r="K427">
        <f>VLOOKUP(E427,'script producto'!$A$3:$B$1802,2,FALSE)</f>
        <v>944</v>
      </c>
      <c r="L427">
        <f>VLOOKUP(M427,'script taller'!$G$3:$H$204,2,FALSE)</f>
        <v>21</v>
      </c>
      <c r="M427" s="1" t="str">
        <f t="shared" si="6"/>
        <v>ABT31217</v>
      </c>
      <c r="N427">
        <f>ROUND(VLOOKUP(E427,Productos!$A$4:$D$1804,4,FALSE),0)</f>
        <v>3200</v>
      </c>
    </row>
    <row r="428" spans="1:14" x14ac:dyDescent="0.35">
      <c r="A428" t="s">
        <v>51</v>
      </c>
      <c r="B428" s="1" t="s">
        <v>34</v>
      </c>
      <c r="C428" t="s">
        <v>35</v>
      </c>
      <c r="D428" s="1">
        <v>7</v>
      </c>
      <c r="E428" t="s">
        <v>1622</v>
      </c>
      <c r="F428" t="s">
        <v>193</v>
      </c>
      <c r="G428" s="6">
        <v>2</v>
      </c>
      <c r="H428" s="7" t="s">
        <v>1236</v>
      </c>
      <c r="K428">
        <f>VLOOKUP(E428,'script producto'!$A$3:$B$1802,2,FALSE)</f>
        <v>945</v>
      </c>
      <c r="L428">
        <f>VLOOKUP(M428,'script taller'!$G$3:$H$204,2,FALSE)</f>
        <v>21</v>
      </c>
      <c r="M428" s="1" t="str">
        <f t="shared" si="6"/>
        <v>ABT31217</v>
      </c>
      <c r="N428">
        <f>ROUND(VLOOKUP(E428,Productos!$A$4:$D$1804,4,FALSE),0)</f>
        <v>1696</v>
      </c>
    </row>
    <row r="429" spans="1:14" x14ac:dyDescent="0.35">
      <c r="A429" t="s">
        <v>51</v>
      </c>
      <c r="B429" s="1" t="s">
        <v>34</v>
      </c>
      <c r="C429" t="s">
        <v>35</v>
      </c>
      <c r="D429" s="1">
        <v>7</v>
      </c>
      <c r="E429" t="s">
        <v>1987</v>
      </c>
      <c r="F429" t="s">
        <v>193</v>
      </c>
      <c r="G429" s="6">
        <v>0.15</v>
      </c>
      <c r="H429" s="7" t="s">
        <v>1236</v>
      </c>
      <c r="K429">
        <f>VLOOKUP(E429,'script producto'!$A$3:$B$1802,2,FALSE)</f>
        <v>952</v>
      </c>
      <c r="L429">
        <f>VLOOKUP(M429,'script taller'!$G$3:$H$204,2,FALSE)</f>
        <v>21</v>
      </c>
      <c r="M429" s="1" t="str">
        <f t="shared" si="6"/>
        <v>ABT31217</v>
      </c>
      <c r="N429">
        <f>ROUND(VLOOKUP(E429,Productos!$A$4:$D$1804,4,FALSE),0)</f>
        <v>3297</v>
      </c>
    </row>
    <row r="430" spans="1:14" x14ac:dyDescent="0.35">
      <c r="A430" t="s">
        <v>51</v>
      </c>
      <c r="B430" s="1" t="s">
        <v>34</v>
      </c>
      <c r="C430" t="s">
        <v>35</v>
      </c>
      <c r="D430" s="1">
        <v>7</v>
      </c>
      <c r="E430" t="s">
        <v>1255</v>
      </c>
      <c r="F430" t="s">
        <v>193</v>
      </c>
      <c r="G430" s="6">
        <v>0.5</v>
      </c>
      <c r="H430" s="7" t="s">
        <v>6</v>
      </c>
      <c r="K430">
        <f>VLOOKUP(E430,'script producto'!$A$3:$B$1802,2,FALSE)</f>
        <v>1034</v>
      </c>
      <c r="L430">
        <f>VLOOKUP(M430,'script taller'!$G$3:$H$204,2,FALSE)</f>
        <v>21</v>
      </c>
      <c r="M430" s="1" t="str">
        <f t="shared" si="6"/>
        <v>ABT31217</v>
      </c>
      <c r="N430">
        <f>ROUND(VLOOKUP(E430,Productos!$A$4:$D$1804,4,FALSE),0)</f>
        <v>21</v>
      </c>
    </row>
    <row r="431" spans="1:14" x14ac:dyDescent="0.35">
      <c r="A431" t="s">
        <v>51</v>
      </c>
      <c r="B431" s="1" t="s">
        <v>34</v>
      </c>
      <c r="C431" t="s">
        <v>35</v>
      </c>
      <c r="D431" s="1">
        <v>7</v>
      </c>
      <c r="E431" t="s">
        <v>15</v>
      </c>
      <c r="F431" t="s">
        <v>193</v>
      </c>
      <c r="G431" s="6">
        <v>0.3</v>
      </c>
      <c r="H431" s="7" t="s">
        <v>1236</v>
      </c>
      <c r="K431">
        <f>VLOOKUP(E431,'script producto'!$A$3:$B$1802,2,FALSE)</f>
        <v>1140</v>
      </c>
      <c r="L431">
        <f>VLOOKUP(M431,'script taller'!$G$3:$H$204,2,FALSE)</f>
        <v>21</v>
      </c>
      <c r="M431" s="1" t="str">
        <f t="shared" si="6"/>
        <v>ABT31217</v>
      </c>
      <c r="N431">
        <f>ROUND(VLOOKUP(E431,Productos!$A$4:$D$1804,4,FALSE),0)</f>
        <v>1878</v>
      </c>
    </row>
    <row r="432" spans="1:14" x14ac:dyDescent="0.35">
      <c r="A432" t="s">
        <v>51</v>
      </c>
      <c r="B432" s="1" t="s">
        <v>34</v>
      </c>
      <c r="C432" t="s">
        <v>35</v>
      </c>
      <c r="D432" s="1">
        <v>7</v>
      </c>
      <c r="E432" t="s">
        <v>3</v>
      </c>
      <c r="F432" t="s">
        <v>1128</v>
      </c>
      <c r="G432" s="6">
        <v>20</v>
      </c>
      <c r="H432" s="7" t="s">
        <v>6</v>
      </c>
      <c r="K432">
        <f>VLOOKUP(E432,'script producto'!$A$3:$B$1802,2,FALSE)</f>
        <v>259</v>
      </c>
      <c r="L432">
        <f>VLOOKUP(M432,'script taller'!$G$3:$H$204,2,FALSE)</f>
        <v>21</v>
      </c>
      <c r="M432" s="1" t="str">
        <f t="shared" si="6"/>
        <v>ABT31217</v>
      </c>
      <c r="N432">
        <f>ROUND(VLOOKUP(E432,Productos!$A$4:$D$1804,4,FALSE),0)</f>
        <v>50</v>
      </c>
    </row>
    <row r="433" spans="1:14" x14ac:dyDescent="0.35">
      <c r="A433" t="s">
        <v>51</v>
      </c>
      <c r="B433" s="1" t="s">
        <v>34</v>
      </c>
      <c r="C433" t="s">
        <v>35</v>
      </c>
      <c r="D433" s="1">
        <v>7</v>
      </c>
      <c r="E433" t="s">
        <v>2049</v>
      </c>
      <c r="F433" t="s">
        <v>196</v>
      </c>
      <c r="G433" s="6">
        <v>0.8</v>
      </c>
      <c r="H433" s="7" t="s">
        <v>6</v>
      </c>
      <c r="K433">
        <f>VLOOKUP(E433,'script producto'!$A$3:$B$1802,2,FALSE)</f>
        <v>43</v>
      </c>
      <c r="L433">
        <f>VLOOKUP(M433,'script taller'!$G$3:$H$204,2,FALSE)</f>
        <v>21</v>
      </c>
      <c r="M433" s="1" t="str">
        <f t="shared" si="6"/>
        <v>ABT31217</v>
      </c>
      <c r="N433">
        <f>ROUND(VLOOKUP(E433,Productos!$A$4:$D$1804,4,FALSE),0)</f>
        <v>1990</v>
      </c>
    </row>
    <row r="434" spans="1:14" x14ac:dyDescent="0.35">
      <c r="A434" t="s">
        <v>51</v>
      </c>
      <c r="B434" s="1" t="s">
        <v>34</v>
      </c>
      <c r="C434" t="s">
        <v>35</v>
      </c>
      <c r="D434" s="1">
        <v>7</v>
      </c>
      <c r="E434" t="s">
        <v>1896</v>
      </c>
      <c r="F434" t="s">
        <v>196</v>
      </c>
      <c r="G434" s="6">
        <v>0.3</v>
      </c>
      <c r="H434" s="7" t="s">
        <v>6</v>
      </c>
      <c r="K434">
        <f>VLOOKUP(E434,'script producto'!$A$3:$B$1802,2,FALSE)</f>
        <v>299</v>
      </c>
      <c r="L434">
        <f>VLOOKUP(M434,'script taller'!$G$3:$H$204,2,FALSE)</f>
        <v>21</v>
      </c>
      <c r="M434" s="1" t="str">
        <f t="shared" si="6"/>
        <v>ABT31217</v>
      </c>
      <c r="N434">
        <f>ROUND(VLOOKUP(E434,Productos!$A$4:$D$1804,4,FALSE),0)</f>
        <v>9260</v>
      </c>
    </row>
    <row r="435" spans="1:14" x14ac:dyDescent="0.35">
      <c r="A435" t="s">
        <v>51</v>
      </c>
      <c r="B435" s="1" t="s">
        <v>34</v>
      </c>
      <c r="C435" t="s">
        <v>35</v>
      </c>
      <c r="D435" s="1">
        <v>7</v>
      </c>
      <c r="E435" t="s">
        <v>2016</v>
      </c>
      <c r="F435" t="s">
        <v>196</v>
      </c>
      <c r="G435" s="6">
        <v>0.5</v>
      </c>
      <c r="H435" s="7" t="s">
        <v>6</v>
      </c>
      <c r="K435">
        <f>VLOOKUP(E435,'script producto'!$A$3:$B$1802,2,FALSE)</f>
        <v>509</v>
      </c>
      <c r="L435">
        <f>VLOOKUP(M435,'script taller'!$G$3:$H$204,2,FALSE)</f>
        <v>21</v>
      </c>
      <c r="M435" s="1" t="str">
        <f t="shared" si="6"/>
        <v>ABT31217</v>
      </c>
      <c r="N435">
        <f>ROUND(VLOOKUP(E435,Productos!$A$4:$D$1804,4,FALSE),0)</f>
        <v>18000</v>
      </c>
    </row>
    <row r="436" spans="1:14" x14ac:dyDescent="0.35">
      <c r="A436" t="s">
        <v>51</v>
      </c>
      <c r="B436" s="1" t="s">
        <v>34</v>
      </c>
      <c r="C436" t="s">
        <v>35</v>
      </c>
      <c r="D436" s="1">
        <v>7</v>
      </c>
      <c r="E436" t="s">
        <v>1250</v>
      </c>
      <c r="F436" t="s">
        <v>196</v>
      </c>
      <c r="G436" s="6">
        <v>0.5</v>
      </c>
      <c r="H436" s="7" t="s">
        <v>6</v>
      </c>
      <c r="K436">
        <f>VLOOKUP(E436,'script producto'!$A$3:$B$1802,2,FALSE)</f>
        <v>1036</v>
      </c>
      <c r="L436">
        <f>VLOOKUP(M436,'script taller'!$G$3:$H$204,2,FALSE)</f>
        <v>21</v>
      </c>
      <c r="M436" s="1" t="str">
        <f t="shared" si="6"/>
        <v>ABT31217</v>
      </c>
      <c r="N436">
        <f>ROUND(VLOOKUP(E436,Productos!$A$4:$D$1804,4,FALSE),0)</f>
        <v>6000</v>
      </c>
    </row>
    <row r="437" spans="1:14" x14ac:dyDescent="0.35">
      <c r="A437" t="s">
        <v>51</v>
      </c>
      <c r="B437" s="1" t="s">
        <v>34</v>
      </c>
      <c r="C437" t="s">
        <v>35</v>
      </c>
      <c r="D437" s="1">
        <v>7</v>
      </c>
      <c r="E437" t="s">
        <v>2058</v>
      </c>
      <c r="F437" t="s">
        <v>196</v>
      </c>
      <c r="G437" s="6">
        <v>0.5</v>
      </c>
      <c r="H437" s="7" t="s">
        <v>6</v>
      </c>
      <c r="K437">
        <f>VLOOKUP(E437,'script producto'!$A$3:$B$1802,2,FALSE)</f>
        <v>1329</v>
      </c>
      <c r="L437">
        <f>VLOOKUP(M437,'script taller'!$G$3:$H$204,2,FALSE)</f>
        <v>21</v>
      </c>
      <c r="M437" s="1" t="str">
        <f t="shared" si="6"/>
        <v>ABT31217</v>
      </c>
      <c r="N437">
        <f>ROUND(VLOOKUP(E437,Productos!$A$4:$D$1804,4,FALSE),0)</f>
        <v>8832</v>
      </c>
    </row>
    <row r="438" spans="1:14" x14ac:dyDescent="0.35">
      <c r="A438" t="s">
        <v>51</v>
      </c>
      <c r="B438" s="1" t="s">
        <v>34</v>
      </c>
      <c r="C438" t="s">
        <v>35</v>
      </c>
      <c r="D438" s="1">
        <v>7</v>
      </c>
      <c r="E438" t="s">
        <v>1257</v>
      </c>
      <c r="F438" t="s">
        <v>196</v>
      </c>
      <c r="G438" s="6">
        <v>0.5</v>
      </c>
      <c r="H438" s="7" t="s">
        <v>6</v>
      </c>
      <c r="K438">
        <f>VLOOKUP(E438,'script producto'!$A$3:$B$1802,2,FALSE)</f>
        <v>1761</v>
      </c>
      <c r="L438">
        <f>VLOOKUP(M438,'script taller'!$G$3:$H$204,2,FALSE)</f>
        <v>21</v>
      </c>
      <c r="M438" s="1" t="str">
        <f t="shared" si="6"/>
        <v>ABT31217</v>
      </c>
      <c r="N438">
        <f>ROUND(VLOOKUP(E438,Productos!$A$4:$D$1804,4,FALSE),0)</f>
        <v>4190</v>
      </c>
    </row>
    <row r="439" spans="1:14" x14ac:dyDescent="0.35">
      <c r="A439" t="s">
        <v>51</v>
      </c>
      <c r="B439" s="1" t="s">
        <v>34</v>
      </c>
      <c r="C439" t="s">
        <v>35</v>
      </c>
      <c r="D439" s="1">
        <v>7</v>
      </c>
      <c r="E439" t="s">
        <v>1258</v>
      </c>
      <c r="F439" t="s">
        <v>196</v>
      </c>
      <c r="G439" s="6">
        <v>0.5</v>
      </c>
      <c r="H439" s="7" t="s">
        <v>6</v>
      </c>
      <c r="K439">
        <f>VLOOKUP(E439,'script producto'!$A$3:$B$1802,2,FALSE)</f>
        <v>1766</v>
      </c>
      <c r="L439">
        <f>VLOOKUP(M439,'script taller'!$G$3:$H$204,2,FALSE)</f>
        <v>21</v>
      </c>
      <c r="M439" s="1" t="str">
        <f t="shared" si="6"/>
        <v>ABT31217</v>
      </c>
      <c r="N439">
        <f>ROUND(VLOOKUP(E439,Productos!$A$4:$D$1804,4,FALSE),0)</f>
        <v>6890</v>
      </c>
    </row>
    <row r="440" spans="1:14" x14ac:dyDescent="0.35">
      <c r="A440" t="s">
        <v>51</v>
      </c>
      <c r="B440" s="1" t="s">
        <v>34</v>
      </c>
      <c r="C440" t="s">
        <v>35</v>
      </c>
      <c r="D440" s="1">
        <v>8</v>
      </c>
      <c r="E440" t="s">
        <v>14</v>
      </c>
      <c r="F440" t="s">
        <v>192</v>
      </c>
      <c r="G440" s="6">
        <v>0.5</v>
      </c>
      <c r="H440" s="7" t="s">
        <v>1236</v>
      </c>
      <c r="K440">
        <f>VLOOKUP(E440,'script producto'!$A$3:$B$1802,2,FALSE)</f>
        <v>192</v>
      </c>
      <c r="L440">
        <f>VLOOKUP(M440,'script taller'!$G$3:$H$204,2,FALSE)</f>
        <v>22</v>
      </c>
      <c r="M440" s="1" t="str">
        <f t="shared" si="6"/>
        <v>ABT31218</v>
      </c>
      <c r="N440">
        <f>ROUND(VLOOKUP(E440,Productos!$A$4:$D$1804,4,FALSE),0)</f>
        <v>1471</v>
      </c>
    </row>
    <row r="441" spans="1:14" x14ac:dyDescent="0.35">
      <c r="A441" t="s">
        <v>51</v>
      </c>
      <c r="B441" s="1" t="s">
        <v>34</v>
      </c>
      <c r="C441" t="s">
        <v>35</v>
      </c>
      <c r="D441" s="1">
        <v>8</v>
      </c>
      <c r="E441" t="s">
        <v>1260</v>
      </c>
      <c r="F441" t="s">
        <v>192</v>
      </c>
      <c r="G441" s="6">
        <v>1</v>
      </c>
      <c r="H441" s="7" t="s">
        <v>6</v>
      </c>
      <c r="K441">
        <f>VLOOKUP(E441,'script producto'!$A$3:$B$1802,2,FALSE)</f>
        <v>453</v>
      </c>
      <c r="L441">
        <f>VLOOKUP(M441,'script taller'!$G$3:$H$204,2,FALSE)</f>
        <v>22</v>
      </c>
      <c r="M441" s="1" t="str">
        <f t="shared" si="6"/>
        <v>ABT31218</v>
      </c>
      <c r="N441">
        <f>ROUND(VLOOKUP(E441,Productos!$A$4:$D$1804,4,FALSE),0)</f>
        <v>1600</v>
      </c>
    </row>
    <row r="442" spans="1:14" x14ac:dyDescent="0.35">
      <c r="A442" t="s">
        <v>51</v>
      </c>
      <c r="B442" s="1" t="s">
        <v>34</v>
      </c>
      <c r="C442" t="s">
        <v>35</v>
      </c>
      <c r="D442" s="1">
        <v>8</v>
      </c>
      <c r="E442" t="s">
        <v>16</v>
      </c>
      <c r="F442" t="s">
        <v>192</v>
      </c>
      <c r="G442" s="6">
        <v>0.5</v>
      </c>
      <c r="H442" s="7" t="s">
        <v>6</v>
      </c>
      <c r="K442">
        <f>VLOOKUP(E442,'script producto'!$A$3:$B$1802,2,FALSE)</f>
        <v>1033</v>
      </c>
      <c r="L442">
        <f>VLOOKUP(M442,'script taller'!$G$3:$H$204,2,FALSE)</f>
        <v>22</v>
      </c>
      <c r="M442" s="1" t="str">
        <f t="shared" si="6"/>
        <v>ABT31218</v>
      </c>
      <c r="N442">
        <f>ROUND(VLOOKUP(E442,Productos!$A$4:$D$1804,4,FALSE),0)</f>
        <v>21</v>
      </c>
    </row>
    <row r="443" spans="1:14" x14ac:dyDescent="0.35">
      <c r="A443" t="s">
        <v>51</v>
      </c>
      <c r="B443" s="1" t="s">
        <v>34</v>
      </c>
      <c r="C443" t="s">
        <v>35</v>
      </c>
      <c r="D443" s="1">
        <v>8</v>
      </c>
      <c r="E443" t="s">
        <v>1888</v>
      </c>
      <c r="F443" t="s">
        <v>194</v>
      </c>
      <c r="G443" s="6">
        <v>1</v>
      </c>
      <c r="H443" s="7" t="s">
        <v>6</v>
      </c>
      <c r="K443">
        <f>VLOOKUP(E443,'script producto'!$A$3:$B$1802,2,FALSE)</f>
        <v>253</v>
      </c>
      <c r="L443">
        <f>VLOOKUP(M443,'script taller'!$G$3:$H$204,2,FALSE)</f>
        <v>22</v>
      </c>
      <c r="M443" s="1" t="str">
        <f t="shared" si="6"/>
        <v>ABT31218</v>
      </c>
      <c r="N443">
        <f>ROUND(VLOOKUP(E443,Productos!$A$4:$D$1804,4,FALSE),0)</f>
        <v>347</v>
      </c>
    </row>
    <row r="444" spans="1:14" x14ac:dyDescent="0.35">
      <c r="A444" t="s">
        <v>51</v>
      </c>
      <c r="B444" s="1" t="s">
        <v>34</v>
      </c>
      <c r="C444" t="s">
        <v>35</v>
      </c>
      <c r="D444" s="1">
        <v>8</v>
      </c>
      <c r="E444" t="s">
        <v>2052</v>
      </c>
      <c r="F444" t="s">
        <v>194</v>
      </c>
      <c r="G444" s="6">
        <v>0.5</v>
      </c>
      <c r="H444" s="7" t="s">
        <v>6</v>
      </c>
      <c r="K444">
        <f>VLOOKUP(E444,'script producto'!$A$3:$B$1802,2,FALSE)</f>
        <v>1503</v>
      </c>
      <c r="L444">
        <f>VLOOKUP(M444,'script taller'!$G$3:$H$204,2,FALSE)</f>
        <v>22</v>
      </c>
      <c r="M444" s="1" t="str">
        <f t="shared" si="6"/>
        <v>ABT31218</v>
      </c>
      <c r="N444">
        <f>ROUND(VLOOKUP(E444,Productos!$A$4:$D$1804,4,FALSE),0)</f>
        <v>6580</v>
      </c>
    </row>
    <row r="445" spans="1:14" x14ac:dyDescent="0.35">
      <c r="A445" t="s">
        <v>51</v>
      </c>
      <c r="B445" s="1" t="s">
        <v>34</v>
      </c>
      <c r="C445" t="s">
        <v>35</v>
      </c>
      <c r="D445" s="1">
        <v>8</v>
      </c>
      <c r="E445" t="s">
        <v>12</v>
      </c>
      <c r="F445" t="s">
        <v>193</v>
      </c>
      <c r="G445" s="6">
        <v>0.5</v>
      </c>
      <c r="H445" s="7" t="s">
        <v>1236</v>
      </c>
      <c r="K445">
        <f>VLOOKUP(E445,'script producto'!$A$3:$B$1802,2,FALSE)</f>
        <v>158</v>
      </c>
      <c r="L445">
        <f>VLOOKUP(M445,'script taller'!$G$3:$H$204,2,FALSE)</f>
        <v>22</v>
      </c>
      <c r="M445" s="1" t="str">
        <f t="shared" si="6"/>
        <v>ABT31218</v>
      </c>
      <c r="N445">
        <f>ROUND(VLOOKUP(E445,Productos!$A$4:$D$1804,4,FALSE),0)</f>
        <v>3500</v>
      </c>
    </row>
    <row r="446" spans="1:14" x14ac:dyDescent="0.35">
      <c r="A446" t="s">
        <v>51</v>
      </c>
      <c r="B446" s="1" t="s">
        <v>34</v>
      </c>
      <c r="C446" t="s">
        <v>35</v>
      </c>
      <c r="D446" s="1">
        <v>8</v>
      </c>
      <c r="E446" t="s">
        <v>1259</v>
      </c>
      <c r="F446" t="s">
        <v>193</v>
      </c>
      <c r="G446" s="6">
        <v>1</v>
      </c>
      <c r="H446" s="7" t="s">
        <v>6</v>
      </c>
      <c r="K446">
        <f>VLOOKUP(E446,'script producto'!$A$3:$B$1802,2,FALSE)</f>
        <v>789</v>
      </c>
      <c r="L446">
        <f>VLOOKUP(M446,'script taller'!$G$3:$H$204,2,FALSE)</f>
        <v>22</v>
      </c>
      <c r="M446" s="1" t="str">
        <f t="shared" si="6"/>
        <v>ABT31218</v>
      </c>
      <c r="N446">
        <f>ROUND(VLOOKUP(E446,Productos!$A$4:$D$1804,4,FALSE),0)</f>
        <v>8900</v>
      </c>
    </row>
    <row r="447" spans="1:14" x14ac:dyDescent="0.35">
      <c r="A447" t="s">
        <v>51</v>
      </c>
      <c r="B447" s="1" t="s">
        <v>34</v>
      </c>
      <c r="C447" t="s">
        <v>35</v>
      </c>
      <c r="D447" s="1">
        <v>8</v>
      </c>
      <c r="E447" t="s">
        <v>1987</v>
      </c>
      <c r="F447" t="s">
        <v>193</v>
      </c>
      <c r="G447" s="6">
        <v>0.15</v>
      </c>
      <c r="H447" s="7" t="s">
        <v>6</v>
      </c>
      <c r="K447">
        <f>VLOOKUP(E447,'script producto'!$A$3:$B$1802,2,FALSE)</f>
        <v>952</v>
      </c>
      <c r="L447">
        <f>VLOOKUP(M447,'script taller'!$G$3:$H$204,2,FALSE)</f>
        <v>22</v>
      </c>
      <c r="M447" s="1" t="str">
        <f t="shared" si="6"/>
        <v>ABT31218</v>
      </c>
      <c r="N447">
        <f>ROUND(VLOOKUP(E447,Productos!$A$4:$D$1804,4,FALSE),0)</f>
        <v>3297</v>
      </c>
    </row>
    <row r="448" spans="1:14" x14ac:dyDescent="0.35">
      <c r="A448" t="s">
        <v>51</v>
      </c>
      <c r="B448" s="1" t="s">
        <v>34</v>
      </c>
      <c r="C448" t="s">
        <v>35</v>
      </c>
      <c r="D448" s="1">
        <v>8</v>
      </c>
      <c r="E448" t="s">
        <v>1990</v>
      </c>
      <c r="F448" t="s">
        <v>193</v>
      </c>
      <c r="G448" s="6">
        <v>2.5</v>
      </c>
      <c r="H448" s="7" t="s">
        <v>1236</v>
      </c>
      <c r="K448">
        <f>VLOOKUP(E448,'script producto'!$A$3:$B$1802,2,FALSE)</f>
        <v>954</v>
      </c>
      <c r="L448">
        <f>VLOOKUP(M448,'script taller'!$G$3:$H$204,2,FALSE)</f>
        <v>22</v>
      </c>
      <c r="M448" s="1" t="str">
        <f t="shared" si="6"/>
        <v>ABT31218</v>
      </c>
      <c r="N448">
        <f>ROUND(VLOOKUP(E448,Productos!$A$4:$D$1804,4,FALSE),0)</f>
        <v>3850</v>
      </c>
    </row>
    <row r="449" spans="1:15" x14ac:dyDescent="0.35">
      <c r="A449" t="s">
        <v>51</v>
      </c>
      <c r="B449" s="1" t="s">
        <v>34</v>
      </c>
      <c r="C449" t="s">
        <v>35</v>
      </c>
      <c r="D449" s="1">
        <v>8</v>
      </c>
      <c r="E449" t="s">
        <v>15</v>
      </c>
      <c r="F449" t="s">
        <v>193</v>
      </c>
      <c r="G449" s="6">
        <v>2</v>
      </c>
      <c r="H449" s="7" t="s">
        <v>1236</v>
      </c>
      <c r="K449">
        <f>VLOOKUP(E449,'script producto'!$A$3:$B$1802,2,FALSE)</f>
        <v>1140</v>
      </c>
      <c r="L449">
        <f>VLOOKUP(M449,'script taller'!$G$3:$H$204,2,FALSE)</f>
        <v>22</v>
      </c>
      <c r="M449" s="1" t="str">
        <f t="shared" si="6"/>
        <v>ABT31218</v>
      </c>
      <c r="N449">
        <f>ROUND(VLOOKUP(E449,Productos!$A$4:$D$1804,4,FALSE),0)</f>
        <v>1878</v>
      </c>
    </row>
    <row r="450" spans="1:15" x14ac:dyDescent="0.35">
      <c r="A450" t="s">
        <v>51</v>
      </c>
      <c r="B450" s="1" t="s">
        <v>34</v>
      </c>
      <c r="C450" t="s">
        <v>35</v>
      </c>
      <c r="D450" s="1">
        <v>8</v>
      </c>
      <c r="E450" t="s">
        <v>3</v>
      </c>
      <c r="F450" t="s">
        <v>1128</v>
      </c>
      <c r="G450" s="6">
        <v>20</v>
      </c>
      <c r="H450" s="7" t="s">
        <v>6</v>
      </c>
      <c r="K450">
        <f>VLOOKUP(E450,'script producto'!$A$3:$B$1802,2,FALSE)</f>
        <v>259</v>
      </c>
      <c r="L450">
        <f>VLOOKUP(M450,'script taller'!$G$3:$H$204,2,FALSE)</f>
        <v>22</v>
      </c>
      <c r="M450" s="1" t="str">
        <f t="shared" si="6"/>
        <v>ABT31218</v>
      </c>
      <c r="N450">
        <f>ROUND(VLOOKUP(E450,Productos!$A$4:$D$1804,4,FALSE),0)</f>
        <v>50</v>
      </c>
    </row>
    <row r="451" spans="1:15" x14ac:dyDescent="0.35">
      <c r="A451" t="s">
        <v>51</v>
      </c>
      <c r="B451" s="1" t="s">
        <v>34</v>
      </c>
      <c r="C451" t="s">
        <v>35</v>
      </c>
      <c r="D451" s="1">
        <v>8</v>
      </c>
      <c r="E451" t="s">
        <v>207</v>
      </c>
      <c r="F451" t="s">
        <v>1128</v>
      </c>
      <c r="G451" s="6">
        <v>10</v>
      </c>
      <c r="H451" s="7" t="s">
        <v>6</v>
      </c>
      <c r="K451">
        <f>VLOOKUP(E451,'script producto'!$A$3:$B$1802,2,FALSE)</f>
        <v>270</v>
      </c>
      <c r="L451">
        <f>VLOOKUP(M451,'script taller'!$G$3:$H$204,2,FALSE)</f>
        <v>22</v>
      </c>
      <c r="M451" s="1" t="str">
        <f t="shared" ref="M451:M514" si="7">B451&amp;D451</f>
        <v>ABT31218</v>
      </c>
      <c r="N451">
        <f>ROUND(VLOOKUP(E451,Productos!$A$4:$D$1804,4,FALSE),0)</f>
        <v>30</v>
      </c>
      <c r="O451" t="s">
        <v>17</v>
      </c>
    </row>
    <row r="452" spans="1:15" x14ac:dyDescent="0.35">
      <c r="A452" t="s">
        <v>51</v>
      </c>
      <c r="B452" s="1" t="s">
        <v>34</v>
      </c>
      <c r="C452" t="s">
        <v>35</v>
      </c>
      <c r="D452" s="1">
        <v>8</v>
      </c>
      <c r="E452" t="s">
        <v>208</v>
      </c>
      <c r="F452" t="s">
        <v>195</v>
      </c>
      <c r="G452" s="6">
        <v>0.1</v>
      </c>
      <c r="H452" s="7" t="s">
        <v>25</v>
      </c>
      <c r="K452">
        <f>VLOOKUP(E452,'script producto'!$A$3:$B$1802,2,FALSE)</f>
        <v>568</v>
      </c>
      <c r="L452">
        <f>VLOOKUP(M452,'script taller'!$G$3:$H$204,2,FALSE)</f>
        <v>22</v>
      </c>
      <c r="M452" s="1" t="str">
        <f t="shared" si="7"/>
        <v>ABT31218</v>
      </c>
      <c r="N452">
        <f>ROUND(VLOOKUP(E452,Productos!$A$4:$D$1804,4,FALSE),0)</f>
        <v>4188</v>
      </c>
    </row>
    <row r="453" spans="1:15" x14ac:dyDescent="0.35">
      <c r="A453" t="s">
        <v>51</v>
      </c>
      <c r="B453" s="1" t="s">
        <v>34</v>
      </c>
      <c r="C453" t="s">
        <v>35</v>
      </c>
      <c r="D453" s="1">
        <v>8</v>
      </c>
      <c r="E453" t="s">
        <v>2139</v>
      </c>
      <c r="F453" t="s">
        <v>196</v>
      </c>
      <c r="G453" s="6">
        <v>0.5</v>
      </c>
      <c r="H453" s="7" t="s">
        <v>6</v>
      </c>
      <c r="K453">
        <f>VLOOKUP(E453,'script producto'!$A$3:$B$1802,2,FALSE)</f>
        <v>869</v>
      </c>
      <c r="L453">
        <f>VLOOKUP(M453,'script taller'!$G$3:$H$204,2,FALSE)</f>
        <v>22</v>
      </c>
      <c r="M453" s="1" t="str">
        <f t="shared" si="7"/>
        <v>ABT31218</v>
      </c>
      <c r="N453">
        <f>ROUND(VLOOKUP(E453,Productos!$A$4:$D$1804,4,FALSE),0)</f>
        <v>28000</v>
      </c>
    </row>
    <row r="454" spans="1:15" x14ac:dyDescent="0.35">
      <c r="A454" t="s">
        <v>51</v>
      </c>
      <c r="B454" s="1" t="s">
        <v>34</v>
      </c>
      <c r="C454" t="s">
        <v>35</v>
      </c>
      <c r="D454" s="1">
        <v>8</v>
      </c>
      <c r="E454" t="s">
        <v>2049</v>
      </c>
      <c r="F454" t="s">
        <v>196</v>
      </c>
      <c r="G454" s="6">
        <v>0.8</v>
      </c>
      <c r="H454" s="7" t="s">
        <v>6</v>
      </c>
      <c r="K454">
        <f>VLOOKUP(E454,'script producto'!$A$3:$B$1802,2,FALSE)</f>
        <v>43</v>
      </c>
      <c r="L454">
        <f>VLOOKUP(M454,'script taller'!$G$3:$H$204,2,FALSE)</f>
        <v>22</v>
      </c>
      <c r="M454" s="1" t="str">
        <f t="shared" si="7"/>
        <v>ABT31218</v>
      </c>
      <c r="N454">
        <f>ROUND(VLOOKUP(E454,Productos!$A$4:$D$1804,4,FALSE),0)</f>
        <v>1990</v>
      </c>
      <c r="O454" t="s">
        <v>18</v>
      </c>
    </row>
    <row r="455" spans="1:15" x14ac:dyDescent="0.35">
      <c r="A455" t="s">
        <v>51</v>
      </c>
      <c r="B455" s="1" t="s">
        <v>34</v>
      </c>
      <c r="C455" t="s">
        <v>35</v>
      </c>
      <c r="D455" s="1">
        <v>8</v>
      </c>
      <c r="E455" t="s">
        <v>1261</v>
      </c>
      <c r="F455" t="s">
        <v>196</v>
      </c>
      <c r="G455" s="6">
        <v>0.2</v>
      </c>
      <c r="H455" s="7" t="s">
        <v>6</v>
      </c>
      <c r="K455">
        <f>VLOOKUP(E455,'script producto'!$A$3:$B$1802,2,FALSE)</f>
        <v>431</v>
      </c>
      <c r="L455">
        <f>VLOOKUP(M455,'script taller'!$G$3:$H$204,2,FALSE)</f>
        <v>22</v>
      </c>
      <c r="M455" s="1" t="str">
        <f t="shared" si="7"/>
        <v>ABT31218</v>
      </c>
      <c r="N455">
        <f>ROUND(VLOOKUP(E455,Productos!$A$4:$D$1804,4,FALSE),0)</f>
        <v>29000</v>
      </c>
    </row>
    <row r="456" spans="1:15" x14ac:dyDescent="0.35">
      <c r="A456" t="s">
        <v>51</v>
      </c>
      <c r="B456" s="1" t="s">
        <v>34</v>
      </c>
      <c r="C456" t="s">
        <v>35</v>
      </c>
      <c r="D456" s="1">
        <v>8</v>
      </c>
      <c r="E456" t="s">
        <v>1936</v>
      </c>
      <c r="F456" t="s">
        <v>196</v>
      </c>
      <c r="G456" s="6">
        <v>0.5</v>
      </c>
      <c r="H456" s="7" t="s">
        <v>6</v>
      </c>
      <c r="K456">
        <f>VLOOKUP(E456,'script producto'!$A$3:$B$1802,2,FALSE)</f>
        <v>538</v>
      </c>
      <c r="L456">
        <f>VLOOKUP(M456,'script taller'!$G$3:$H$204,2,FALSE)</f>
        <v>22</v>
      </c>
      <c r="M456" s="1" t="str">
        <f t="shared" si="7"/>
        <v>ABT31218</v>
      </c>
      <c r="N456">
        <f>ROUND(VLOOKUP(E456,Productos!$A$4:$D$1804,4,FALSE),0)</f>
        <v>52000</v>
      </c>
    </row>
    <row r="457" spans="1:15" x14ac:dyDescent="0.35">
      <c r="A457" t="s">
        <v>51</v>
      </c>
      <c r="B457" s="1" t="s">
        <v>34</v>
      </c>
      <c r="C457" t="s">
        <v>35</v>
      </c>
      <c r="D457" s="1">
        <v>8</v>
      </c>
      <c r="E457" t="s">
        <v>2016</v>
      </c>
      <c r="F457" t="s">
        <v>196</v>
      </c>
      <c r="G457" s="6">
        <v>0.5</v>
      </c>
      <c r="H457" s="7" t="s">
        <v>6</v>
      </c>
      <c r="K457">
        <f>VLOOKUP(E457,'script producto'!$A$3:$B$1802,2,FALSE)</f>
        <v>509</v>
      </c>
      <c r="L457">
        <f>VLOOKUP(M457,'script taller'!$G$3:$H$204,2,FALSE)</f>
        <v>22</v>
      </c>
      <c r="M457" s="1" t="str">
        <f t="shared" si="7"/>
        <v>ABT31218</v>
      </c>
      <c r="N457">
        <f>ROUND(VLOOKUP(E457,Productos!$A$4:$D$1804,4,FALSE),0)</f>
        <v>18000</v>
      </c>
      <c r="O457" t="s">
        <v>19</v>
      </c>
    </row>
    <row r="458" spans="1:15" x14ac:dyDescent="0.35">
      <c r="A458" t="s">
        <v>51</v>
      </c>
      <c r="B458" s="1" t="s">
        <v>34</v>
      </c>
      <c r="C458" t="s">
        <v>35</v>
      </c>
      <c r="D458" s="1">
        <v>8</v>
      </c>
      <c r="E458" t="s">
        <v>1262</v>
      </c>
      <c r="F458" t="s">
        <v>196</v>
      </c>
      <c r="G458" s="6">
        <v>0.5</v>
      </c>
      <c r="H458" s="7" t="s">
        <v>6</v>
      </c>
      <c r="K458">
        <f>VLOOKUP(E458,'script producto'!$A$3:$B$1802,2,FALSE)</f>
        <v>566</v>
      </c>
      <c r="L458">
        <f>VLOOKUP(M458,'script taller'!$G$3:$H$204,2,FALSE)</f>
        <v>22</v>
      </c>
      <c r="M458" s="1" t="str">
        <f t="shared" si="7"/>
        <v>ABT31218</v>
      </c>
      <c r="N458">
        <f>ROUND(VLOOKUP(E458,Productos!$A$4:$D$1804,4,FALSE),0)</f>
        <v>20000</v>
      </c>
    </row>
    <row r="459" spans="1:15" x14ac:dyDescent="0.35">
      <c r="A459" t="s">
        <v>51</v>
      </c>
      <c r="B459" s="1" t="s">
        <v>34</v>
      </c>
      <c r="C459" t="s">
        <v>35</v>
      </c>
      <c r="D459" s="1">
        <v>8</v>
      </c>
      <c r="E459" t="s">
        <v>1963</v>
      </c>
      <c r="F459" t="s">
        <v>196</v>
      </c>
      <c r="G459" s="6">
        <v>0.5</v>
      </c>
      <c r="H459" s="7" t="s">
        <v>6</v>
      </c>
      <c r="K459">
        <f>VLOOKUP(E459,'script producto'!$A$3:$B$1802,2,FALSE)</f>
        <v>735</v>
      </c>
      <c r="L459">
        <f>VLOOKUP(M459,'script taller'!$G$3:$H$204,2,FALSE)</f>
        <v>22</v>
      </c>
      <c r="M459" s="1" t="str">
        <f t="shared" si="7"/>
        <v>ABT31218</v>
      </c>
      <c r="N459">
        <f>ROUND(VLOOKUP(E459,Productos!$A$4:$D$1804,4,FALSE),0)</f>
        <v>7500</v>
      </c>
    </row>
    <row r="460" spans="1:15" x14ac:dyDescent="0.35">
      <c r="A460" t="s">
        <v>51</v>
      </c>
      <c r="B460" s="1" t="s">
        <v>34</v>
      </c>
      <c r="C460" t="s">
        <v>35</v>
      </c>
      <c r="D460" s="1">
        <v>8</v>
      </c>
      <c r="E460" t="s">
        <v>2120</v>
      </c>
      <c r="F460" t="s">
        <v>196</v>
      </c>
      <c r="G460" s="6">
        <v>0.5</v>
      </c>
      <c r="H460" s="7" t="s">
        <v>6</v>
      </c>
      <c r="K460">
        <f>VLOOKUP(E460,'script producto'!$A$3:$B$1802,2,FALSE)</f>
        <v>744</v>
      </c>
      <c r="L460">
        <f>VLOOKUP(M460,'script taller'!$G$3:$H$204,2,FALSE)</f>
        <v>22</v>
      </c>
      <c r="M460" s="1" t="str">
        <f t="shared" si="7"/>
        <v>ABT31218</v>
      </c>
      <c r="N460">
        <f>ROUND(VLOOKUP(E460,Productos!$A$4:$D$1804,4,FALSE),0)</f>
        <v>6500</v>
      </c>
    </row>
    <row r="461" spans="1:15" x14ac:dyDescent="0.35">
      <c r="A461" t="s">
        <v>51</v>
      </c>
      <c r="B461" s="1" t="s">
        <v>34</v>
      </c>
      <c r="C461" t="s">
        <v>35</v>
      </c>
      <c r="D461" s="1">
        <v>8</v>
      </c>
      <c r="E461" t="s">
        <v>2121</v>
      </c>
      <c r="F461" t="s">
        <v>196</v>
      </c>
      <c r="G461" s="6">
        <v>0.5</v>
      </c>
      <c r="H461" s="7" t="s">
        <v>6</v>
      </c>
      <c r="K461">
        <f>VLOOKUP(E461,'script producto'!$A$3:$B$1802,2,FALSE)</f>
        <v>1</v>
      </c>
      <c r="L461">
        <f>VLOOKUP(M461,'script taller'!$G$3:$H$204,2,FALSE)</f>
        <v>22</v>
      </c>
      <c r="M461" s="1" t="str">
        <f t="shared" si="7"/>
        <v>ABT31218</v>
      </c>
      <c r="N461">
        <f>ROUND(VLOOKUP(E461,Productos!$A$4:$D$1804,4,FALSE),0)</f>
        <v>28000</v>
      </c>
    </row>
    <row r="462" spans="1:15" x14ac:dyDescent="0.35">
      <c r="A462" t="s">
        <v>51</v>
      </c>
      <c r="B462" s="1" t="s">
        <v>34</v>
      </c>
      <c r="C462" t="s">
        <v>35</v>
      </c>
      <c r="D462" s="1">
        <v>8</v>
      </c>
      <c r="E462" t="s">
        <v>2119</v>
      </c>
      <c r="F462" t="s">
        <v>196</v>
      </c>
      <c r="G462" s="6">
        <v>0.5</v>
      </c>
      <c r="H462" s="7" t="s">
        <v>6</v>
      </c>
      <c r="K462">
        <f>VLOOKUP(E462,'script producto'!$A$3:$B$1802,2,FALSE)</f>
        <v>4</v>
      </c>
      <c r="L462">
        <f>VLOOKUP(M462,'script taller'!$G$3:$H$204,2,FALSE)</f>
        <v>22</v>
      </c>
      <c r="M462" s="1" t="str">
        <f t="shared" si="7"/>
        <v>ABT31218</v>
      </c>
      <c r="N462">
        <f>ROUND(VLOOKUP(E462,Productos!$A$4:$D$1804,4,FALSE),0)</f>
        <v>6090</v>
      </c>
    </row>
    <row r="463" spans="1:15" x14ac:dyDescent="0.35">
      <c r="A463" t="s">
        <v>51</v>
      </c>
      <c r="B463" s="1" t="s">
        <v>34</v>
      </c>
      <c r="C463" t="s">
        <v>35</v>
      </c>
      <c r="D463" s="1">
        <v>8</v>
      </c>
      <c r="E463" t="s">
        <v>2058</v>
      </c>
      <c r="F463" t="s">
        <v>196</v>
      </c>
      <c r="G463" s="6">
        <v>0.5</v>
      </c>
      <c r="H463" s="7" t="s">
        <v>6</v>
      </c>
      <c r="K463">
        <f>VLOOKUP(E463,'script producto'!$A$3:$B$1802,2,FALSE)</f>
        <v>1329</v>
      </c>
      <c r="L463">
        <f>VLOOKUP(M463,'script taller'!$G$3:$H$204,2,FALSE)</f>
        <v>22</v>
      </c>
      <c r="M463" s="1" t="str">
        <f t="shared" si="7"/>
        <v>ABT31218</v>
      </c>
      <c r="N463">
        <f>ROUND(VLOOKUP(E463,Productos!$A$4:$D$1804,4,FALSE),0)</f>
        <v>8832</v>
      </c>
    </row>
    <row r="464" spans="1:15" x14ac:dyDescent="0.35">
      <c r="A464" t="s">
        <v>51</v>
      </c>
      <c r="B464" s="1" t="s">
        <v>34</v>
      </c>
      <c r="C464" t="s">
        <v>35</v>
      </c>
      <c r="D464" s="1">
        <v>8</v>
      </c>
      <c r="E464" t="s">
        <v>1239</v>
      </c>
      <c r="F464" t="s">
        <v>196</v>
      </c>
      <c r="G464" s="6">
        <v>0.5</v>
      </c>
      <c r="H464" s="7" t="s">
        <v>6</v>
      </c>
      <c r="K464">
        <f>VLOOKUP(E464,'script producto'!$A$3:$B$1802,2,FALSE)</f>
        <v>1507</v>
      </c>
      <c r="L464">
        <f>VLOOKUP(M464,'script taller'!$G$3:$H$204,2,FALSE)</f>
        <v>22</v>
      </c>
      <c r="M464" s="1" t="str">
        <f t="shared" si="7"/>
        <v>ABT31218</v>
      </c>
      <c r="N464">
        <f>ROUND(VLOOKUP(E464,Productos!$A$4:$D$1804,4,FALSE),0)</f>
        <v>4856</v>
      </c>
    </row>
    <row r="465" spans="1:14" x14ac:dyDescent="0.35">
      <c r="A465" t="s">
        <v>51</v>
      </c>
      <c r="B465" s="1" t="s">
        <v>34</v>
      </c>
      <c r="C465" t="s">
        <v>35</v>
      </c>
      <c r="D465" s="1">
        <v>8</v>
      </c>
      <c r="E465" t="s">
        <v>1267</v>
      </c>
      <c r="F465" t="s">
        <v>196</v>
      </c>
      <c r="G465" s="6">
        <v>0.3</v>
      </c>
      <c r="H465" s="7" t="s">
        <v>6</v>
      </c>
      <c r="K465">
        <f>VLOOKUP(E465,'script producto'!$A$3:$B$1802,2,FALSE)</f>
        <v>1630</v>
      </c>
      <c r="L465">
        <f>VLOOKUP(M465,'script taller'!$G$3:$H$204,2,FALSE)</f>
        <v>22</v>
      </c>
      <c r="M465" s="1" t="str">
        <f t="shared" si="7"/>
        <v>ABT31218</v>
      </c>
      <c r="N465">
        <f>ROUND(VLOOKUP(E465,Productos!$A$4:$D$1804,4,FALSE),0)</f>
        <v>14000</v>
      </c>
    </row>
    <row r="466" spans="1:14" x14ac:dyDescent="0.35">
      <c r="A466" t="s">
        <v>51</v>
      </c>
      <c r="B466" s="1" t="s">
        <v>34</v>
      </c>
      <c r="C466" t="s">
        <v>35</v>
      </c>
      <c r="D466" s="1">
        <v>8</v>
      </c>
      <c r="E466" t="s">
        <v>1257</v>
      </c>
      <c r="F466" t="s">
        <v>196</v>
      </c>
      <c r="G466" s="6">
        <v>0.5</v>
      </c>
      <c r="H466" s="7" t="s">
        <v>6</v>
      </c>
      <c r="K466">
        <f>VLOOKUP(E466,'script producto'!$A$3:$B$1802,2,FALSE)</f>
        <v>1761</v>
      </c>
      <c r="L466">
        <f>VLOOKUP(M466,'script taller'!$G$3:$H$204,2,FALSE)</f>
        <v>22</v>
      </c>
      <c r="M466" s="1" t="str">
        <f t="shared" si="7"/>
        <v>ABT31218</v>
      </c>
      <c r="N466">
        <f>ROUND(VLOOKUP(E466,Productos!$A$4:$D$1804,4,FALSE),0)</f>
        <v>4190</v>
      </c>
    </row>
    <row r="467" spans="1:14" x14ac:dyDescent="0.35">
      <c r="A467" t="s">
        <v>51</v>
      </c>
      <c r="B467" s="1" t="s">
        <v>34</v>
      </c>
      <c r="C467" t="s">
        <v>35</v>
      </c>
      <c r="D467" s="1">
        <v>9</v>
      </c>
      <c r="E467" t="s">
        <v>1264</v>
      </c>
      <c r="F467" t="s">
        <v>192</v>
      </c>
      <c r="G467" s="6">
        <v>0.1</v>
      </c>
      <c r="H467" s="7" t="s">
        <v>6</v>
      </c>
      <c r="K467">
        <f>VLOOKUP(E467,'script producto'!$A$3:$B$1802,2,FALSE)</f>
        <v>189</v>
      </c>
      <c r="L467">
        <f>VLOOKUP(M467,'script taller'!$G$3:$H$204,2,FALSE)</f>
        <v>23</v>
      </c>
      <c r="M467" s="1" t="str">
        <f t="shared" si="7"/>
        <v>ABT31219</v>
      </c>
      <c r="N467">
        <f>ROUND(VLOOKUP(E467,Productos!$A$4:$D$1804,4,FALSE),0)</f>
        <v>2600</v>
      </c>
    </row>
    <row r="468" spans="1:14" x14ac:dyDescent="0.35">
      <c r="A468" t="s">
        <v>51</v>
      </c>
      <c r="B468" s="1" t="s">
        <v>34</v>
      </c>
      <c r="C468" t="s">
        <v>35</v>
      </c>
      <c r="D468" s="1">
        <v>9</v>
      </c>
      <c r="E468" t="s">
        <v>14</v>
      </c>
      <c r="F468" t="s">
        <v>192</v>
      </c>
      <c r="G468" s="6">
        <v>0.5</v>
      </c>
      <c r="H468" s="7" t="s">
        <v>1236</v>
      </c>
      <c r="K468">
        <f>VLOOKUP(E468,'script producto'!$A$3:$B$1802,2,FALSE)</f>
        <v>192</v>
      </c>
      <c r="L468">
        <f>VLOOKUP(M468,'script taller'!$G$3:$H$204,2,FALSE)</f>
        <v>23</v>
      </c>
      <c r="M468" s="1" t="str">
        <f t="shared" si="7"/>
        <v>ABT31219</v>
      </c>
      <c r="N468">
        <f>ROUND(VLOOKUP(E468,Productos!$A$4:$D$1804,4,FALSE),0)</f>
        <v>1471</v>
      </c>
    </row>
    <row r="469" spans="1:14" x14ac:dyDescent="0.35">
      <c r="A469" t="s">
        <v>51</v>
      </c>
      <c r="B469" s="1" t="s">
        <v>34</v>
      </c>
      <c r="C469" t="s">
        <v>35</v>
      </c>
      <c r="D469" s="1">
        <v>9</v>
      </c>
      <c r="E469" t="s">
        <v>1255</v>
      </c>
      <c r="F469" t="s">
        <v>192</v>
      </c>
      <c r="G469" s="6">
        <v>0.5</v>
      </c>
      <c r="H469" s="7" t="s">
        <v>6</v>
      </c>
      <c r="K469">
        <f>VLOOKUP(E469,'script producto'!$A$3:$B$1802,2,FALSE)</f>
        <v>1034</v>
      </c>
      <c r="L469">
        <f>VLOOKUP(M469,'script taller'!$G$3:$H$204,2,FALSE)</f>
        <v>23</v>
      </c>
      <c r="M469" s="1" t="str">
        <f t="shared" si="7"/>
        <v>ABT31219</v>
      </c>
      <c r="N469">
        <f>ROUND(VLOOKUP(E469,Productos!$A$4:$D$1804,4,FALSE),0)</f>
        <v>21</v>
      </c>
    </row>
    <row r="470" spans="1:14" x14ac:dyDescent="0.35">
      <c r="A470" t="s">
        <v>51</v>
      </c>
      <c r="B470" s="1" t="s">
        <v>34</v>
      </c>
      <c r="C470" t="s">
        <v>35</v>
      </c>
      <c r="D470" s="1">
        <v>9</v>
      </c>
      <c r="E470" t="s">
        <v>1888</v>
      </c>
      <c r="F470" t="s">
        <v>194</v>
      </c>
      <c r="G470" s="6">
        <v>1</v>
      </c>
      <c r="H470" s="7" t="s">
        <v>6</v>
      </c>
      <c r="K470">
        <f>VLOOKUP(E470,'script producto'!$A$3:$B$1802,2,FALSE)</f>
        <v>253</v>
      </c>
      <c r="L470">
        <f>VLOOKUP(M470,'script taller'!$G$3:$H$204,2,FALSE)</f>
        <v>23</v>
      </c>
      <c r="M470" s="1" t="str">
        <f t="shared" si="7"/>
        <v>ABT31219</v>
      </c>
      <c r="N470">
        <f>ROUND(VLOOKUP(E470,Productos!$A$4:$D$1804,4,FALSE),0)</f>
        <v>347</v>
      </c>
    </row>
    <row r="471" spans="1:14" x14ac:dyDescent="0.35">
      <c r="A471" t="s">
        <v>51</v>
      </c>
      <c r="B471" s="1" t="s">
        <v>34</v>
      </c>
      <c r="C471" t="s">
        <v>35</v>
      </c>
      <c r="D471" s="1">
        <v>9</v>
      </c>
      <c r="E471" t="s">
        <v>1590</v>
      </c>
      <c r="F471" t="s">
        <v>194</v>
      </c>
      <c r="G471" s="6">
        <v>0.05</v>
      </c>
      <c r="H471" s="7" t="s">
        <v>25</v>
      </c>
      <c r="K471">
        <f>VLOOKUP(E471,'script producto'!$A$3:$B$1802,2,FALSE)</f>
        <v>881</v>
      </c>
      <c r="L471">
        <f>VLOOKUP(M471,'script taller'!$G$3:$H$204,2,FALSE)</f>
        <v>23</v>
      </c>
      <c r="M471" s="1" t="str">
        <f t="shared" si="7"/>
        <v>ABT31219</v>
      </c>
      <c r="N471">
        <f>ROUND(VLOOKUP(E471,Productos!$A$4:$D$1804,4,FALSE),0)</f>
        <v>1500</v>
      </c>
    </row>
    <row r="472" spans="1:14" x14ac:dyDescent="0.35">
      <c r="A472" t="s">
        <v>51</v>
      </c>
      <c r="B472" s="1" t="s">
        <v>34</v>
      </c>
      <c r="C472" t="s">
        <v>35</v>
      </c>
      <c r="D472" s="1">
        <v>9</v>
      </c>
      <c r="E472" t="s">
        <v>2052</v>
      </c>
      <c r="F472" t="s">
        <v>194</v>
      </c>
      <c r="G472" s="6">
        <v>0.5</v>
      </c>
      <c r="H472" s="7" t="s">
        <v>6</v>
      </c>
      <c r="K472">
        <f>VLOOKUP(E472,'script producto'!$A$3:$B$1802,2,FALSE)</f>
        <v>1503</v>
      </c>
      <c r="L472">
        <f>VLOOKUP(M472,'script taller'!$G$3:$H$204,2,FALSE)</f>
        <v>23</v>
      </c>
      <c r="M472" s="1" t="str">
        <f t="shared" si="7"/>
        <v>ABT31219</v>
      </c>
      <c r="N472">
        <f>ROUND(VLOOKUP(E472,Productos!$A$4:$D$1804,4,FALSE),0)</f>
        <v>6580</v>
      </c>
    </row>
    <row r="473" spans="1:14" x14ac:dyDescent="0.35">
      <c r="A473" t="s">
        <v>51</v>
      </c>
      <c r="B473" s="1" t="s">
        <v>34</v>
      </c>
      <c r="C473" t="s">
        <v>35</v>
      </c>
      <c r="D473" s="1">
        <v>9</v>
      </c>
      <c r="E473" t="s">
        <v>7</v>
      </c>
      <c r="F473" t="s">
        <v>194</v>
      </c>
      <c r="G473" s="6">
        <v>1</v>
      </c>
      <c r="H473" s="7" t="s">
        <v>6</v>
      </c>
      <c r="K473">
        <f>VLOOKUP(E473,'script producto'!$A$3:$B$1802,2,FALSE)</f>
        <v>1594</v>
      </c>
      <c r="L473">
        <f>VLOOKUP(M473,'script taller'!$G$3:$H$204,2,FALSE)</f>
        <v>23</v>
      </c>
      <c r="M473" s="1" t="str">
        <f t="shared" si="7"/>
        <v>ABT31219</v>
      </c>
      <c r="N473">
        <f>ROUND(VLOOKUP(E473,Productos!$A$4:$D$1804,4,FALSE),0)</f>
        <v>653</v>
      </c>
    </row>
    <row r="474" spans="1:14" x14ac:dyDescent="0.35">
      <c r="A474" t="s">
        <v>51</v>
      </c>
      <c r="B474" s="1" t="s">
        <v>34</v>
      </c>
      <c r="C474" t="s">
        <v>35</v>
      </c>
      <c r="D474" s="1">
        <v>9</v>
      </c>
      <c r="E474" t="s">
        <v>8</v>
      </c>
      <c r="F474" t="s">
        <v>194</v>
      </c>
      <c r="G474" s="6">
        <v>1</v>
      </c>
      <c r="H474" s="7" t="s">
        <v>6</v>
      </c>
      <c r="K474">
        <f>VLOOKUP(E474,'script producto'!$A$3:$B$1802,2,FALSE)</f>
        <v>1667</v>
      </c>
      <c r="L474">
        <f>VLOOKUP(M474,'script taller'!$G$3:$H$204,2,FALSE)</f>
        <v>23</v>
      </c>
      <c r="M474" s="1" t="str">
        <f t="shared" si="7"/>
        <v>ABT31219</v>
      </c>
      <c r="N474">
        <f>ROUND(VLOOKUP(E474,Productos!$A$4:$D$1804,4,FALSE),0)</f>
        <v>818</v>
      </c>
    </row>
    <row r="475" spans="1:14" x14ac:dyDescent="0.35">
      <c r="A475" t="s">
        <v>51</v>
      </c>
      <c r="B475" s="1" t="s">
        <v>34</v>
      </c>
      <c r="C475" t="s">
        <v>35</v>
      </c>
      <c r="D475" s="1">
        <v>9</v>
      </c>
      <c r="E475" t="s">
        <v>12</v>
      </c>
      <c r="F475" t="s">
        <v>193</v>
      </c>
      <c r="G475" s="6">
        <v>0.1</v>
      </c>
      <c r="H475" s="7" t="s">
        <v>1236</v>
      </c>
      <c r="K475">
        <f>VLOOKUP(E475,'script producto'!$A$3:$B$1802,2,FALSE)</f>
        <v>158</v>
      </c>
      <c r="L475">
        <f>VLOOKUP(M475,'script taller'!$G$3:$H$204,2,FALSE)</f>
        <v>23</v>
      </c>
      <c r="M475" s="1" t="str">
        <f t="shared" si="7"/>
        <v>ABT31219</v>
      </c>
      <c r="N475">
        <f>ROUND(VLOOKUP(E475,Productos!$A$4:$D$1804,4,FALSE),0)</f>
        <v>3500</v>
      </c>
    </row>
    <row r="476" spans="1:14" x14ac:dyDescent="0.35">
      <c r="A476" t="s">
        <v>51</v>
      </c>
      <c r="B476" s="1" t="s">
        <v>34</v>
      </c>
      <c r="C476" t="s">
        <v>35</v>
      </c>
      <c r="D476" s="1">
        <v>9</v>
      </c>
      <c r="E476" t="s">
        <v>1263</v>
      </c>
      <c r="F476" t="s">
        <v>193</v>
      </c>
      <c r="G476" s="6">
        <v>1</v>
      </c>
      <c r="H476" s="7" t="s">
        <v>6</v>
      </c>
      <c r="K476">
        <f>VLOOKUP(E476,'script producto'!$A$3:$B$1802,2,FALSE)</f>
        <v>788</v>
      </c>
      <c r="L476">
        <f>VLOOKUP(M476,'script taller'!$G$3:$H$204,2,FALSE)</f>
        <v>23</v>
      </c>
      <c r="M476" s="1" t="str">
        <f t="shared" si="7"/>
        <v>ABT31219</v>
      </c>
      <c r="N476">
        <f>ROUND(VLOOKUP(E476,Productos!$A$4:$D$1804,4,FALSE),0)</f>
        <v>1300</v>
      </c>
    </row>
    <row r="477" spans="1:14" x14ac:dyDescent="0.35">
      <c r="A477" t="s">
        <v>51</v>
      </c>
      <c r="B477" s="1" t="s">
        <v>34</v>
      </c>
      <c r="C477" t="s">
        <v>35</v>
      </c>
      <c r="D477" s="1">
        <v>9</v>
      </c>
      <c r="E477" t="s">
        <v>20</v>
      </c>
      <c r="F477" t="s">
        <v>193</v>
      </c>
      <c r="G477" s="6">
        <v>0.3</v>
      </c>
      <c r="H477" s="7" t="s">
        <v>1236</v>
      </c>
      <c r="K477">
        <f>VLOOKUP(E477,'script producto'!$A$3:$B$1802,2,FALSE)</f>
        <v>943</v>
      </c>
      <c r="L477">
        <f>VLOOKUP(M477,'script taller'!$G$3:$H$204,2,FALSE)</f>
        <v>23</v>
      </c>
      <c r="M477" s="1" t="str">
        <f t="shared" si="7"/>
        <v>ABT31219</v>
      </c>
      <c r="N477">
        <f>ROUND(VLOOKUP(E477,Productos!$A$4:$D$1804,4,FALSE),0)</f>
        <v>3200</v>
      </c>
    </row>
    <row r="478" spans="1:14" x14ac:dyDescent="0.35">
      <c r="A478" t="s">
        <v>51</v>
      </c>
      <c r="B478" s="1" t="s">
        <v>34</v>
      </c>
      <c r="C478" t="s">
        <v>35</v>
      </c>
      <c r="D478" s="1">
        <v>9</v>
      </c>
      <c r="E478" t="s">
        <v>1990</v>
      </c>
      <c r="F478" t="s">
        <v>193</v>
      </c>
      <c r="G478" s="6">
        <v>1.5</v>
      </c>
      <c r="H478" s="7" t="s">
        <v>1236</v>
      </c>
      <c r="K478">
        <f>VLOOKUP(E478,'script producto'!$A$3:$B$1802,2,FALSE)</f>
        <v>954</v>
      </c>
      <c r="L478">
        <f>VLOOKUP(M478,'script taller'!$G$3:$H$204,2,FALSE)</f>
        <v>23</v>
      </c>
      <c r="M478" s="1" t="str">
        <f t="shared" si="7"/>
        <v>ABT31219</v>
      </c>
      <c r="N478">
        <f>ROUND(VLOOKUP(E478,Productos!$A$4:$D$1804,4,FALSE),0)</f>
        <v>3850</v>
      </c>
    </row>
    <row r="479" spans="1:14" x14ac:dyDescent="0.35">
      <c r="A479" t="s">
        <v>51</v>
      </c>
      <c r="B479" s="1" t="s">
        <v>34</v>
      </c>
      <c r="C479" t="s">
        <v>35</v>
      </c>
      <c r="D479" s="1">
        <v>9</v>
      </c>
      <c r="E479" t="s">
        <v>15</v>
      </c>
      <c r="F479" t="s">
        <v>193</v>
      </c>
      <c r="G479" s="6">
        <v>2</v>
      </c>
      <c r="H479" s="7" t="s">
        <v>1236</v>
      </c>
      <c r="K479">
        <f>VLOOKUP(E479,'script producto'!$A$3:$B$1802,2,FALSE)</f>
        <v>1140</v>
      </c>
      <c r="L479">
        <f>VLOOKUP(M479,'script taller'!$G$3:$H$204,2,FALSE)</f>
        <v>23</v>
      </c>
      <c r="M479" s="1" t="str">
        <f t="shared" si="7"/>
        <v>ABT31219</v>
      </c>
      <c r="N479">
        <f>ROUND(VLOOKUP(E479,Productos!$A$4:$D$1804,4,FALSE),0)</f>
        <v>1878</v>
      </c>
    </row>
    <row r="480" spans="1:14" x14ac:dyDescent="0.35">
      <c r="A480" t="s">
        <v>51</v>
      </c>
      <c r="B480" s="1" t="s">
        <v>34</v>
      </c>
      <c r="C480" t="s">
        <v>35</v>
      </c>
      <c r="D480" s="1">
        <v>9</v>
      </c>
      <c r="E480" t="s">
        <v>3</v>
      </c>
      <c r="F480" t="s">
        <v>1128</v>
      </c>
      <c r="G480" s="6">
        <v>20</v>
      </c>
      <c r="H480" s="7" t="s">
        <v>6</v>
      </c>
      <c r="K480">
        <f>VLOOKUP(E480,'script producto'!$A$3:$B$1802,2,FALSE)</f>
        <v>259</v>
      </c>
      <c r="L480">
        <f>VLOOKUP(M480,'script taller'!$G$3:$H$204,2,FALSE)</f>
        <v>23</v>
      </c>
      <c r="M480" s="1" t="str">
        <f t="shared" si="7"/>
        <v>ABT31219</v>
      </c>
      <c r="N480">
        <f>ROUND(VLOOKUP(E480,Productos!$A$4:$D$1804,4,FALSE),0)</f>
        <v>50</v>
      </c>
    </row>
    <row r="481" spans="1:14" x14ac:dyDescent="0.35">
      <c r="A481" t="s">
        <v>51</v>
      </c>
      <c r="B481" s="1" t="s">
        <v>34</v>
      </c>
      <c r="C481" t="s">
        <v>35</v>
      </c>
      <c r="D481" s="1">
        <v>9</v>
      </c>
      <c r="E481" t="s">
        <v>207</v>
      </c>
      <c r="F481" t="s">
        <v>1128</v>
      </c>
      <c r="G481" s="6">
        <v>10</v>
      </c>
      <c r="H481" s="7" t="s">
        <v>6</v>
      </c>
      <c r="K481">
        <f>VLOOKUP(E481,'script producto'!$A$3:$B$1802,2,FALSE)</f>
        <v>270</v>
      </c>
      <c r="L481">
        <f>VLOOKUP(M481,'script taller'!$G$3:$H$204,2,FALSE)</f>
        <v>23</v>
      </c>
      <c r="M481" s="1" t="str">
        <f t="shared" si="7"/>
        <v>ABT31219</v>
      </c>
      <c r="N481">
        <f>ROUND(VLOOKUP(E481,Productos!$A$4:$D$1804,4,FALSE),0)</f>
        <v>30</v>
      </c>
    </row>
    <row r="482" spans="1:14" x14ac:dyDescent="0.35">
      <c r="A482" t="s">
        <v>51</v>
      </c>
      <c r="B482" s="1" t="s">
        <v>34</v>
      </c>
      <c r="C482" t="s">
        <v>35</v>
      </c>
      <c r="D482" s="1">
        <v>9</v>
      </c>
      <c r="E482" t="s">
        <v>2050</v>
      </c>
      <c r="F482" t="s">
        <v>196</v>
      </c>
      <c r="G482" s="6">
        <v>1</v>
      </c>
      <c r="H482" s="7" t="s">
        <v>6</v>
      </c>
      <c r="K482">
        <f>VLOOKUP(E482,'script producto'!$A$3:$B$1802,2,FALSE)</f>
        <v>42</v>
      </c>
      <c r="L482">
        <f>VLOOKUP(M482,'script taller'!$G$3:$H$204,2,FALSE)</f>
        <v>23</v>
      </c>
      <c r="M482" s="1" t="str">
        <f t="shared" si="7"/>
        <v>ABT31219</v>
      </c>
      <c r="N482">
        <f>ROUND(VLOOKUP(E482,Productos!$A$4:$D$1804,4,FALSE),0)</f>
        <v>1133</v>
      </c>
    </row>
    <row r="483" spans="1:14" x14ac:dyDescent="0.35">
      <c r="A483" t="s">
        <v>51</v>
      </c>
      <c r="B483" s="1" t="s">
        <v>34</v>
      </c>
      <c r="C483" t="s">
        <v>35</v>
      </c>
      <c r="D483" s="1">
        <v>9</v>
      </c>
      <c r="E483" t="s">
        <v>2049</v>
      </c>
      <c r="F483" t="s">
        <v>196</v>
      </c>
      <c r="G483" s="6">
        <v>0.8</v>
      </c>
      <c r="H483" s="7" t="s">
        <v>6</v>
      </c>
      <c r="K483">
        <f>VLOOKUP(E483,'script producto'!$A$3:$B$1802,2,FALSE)</f>
        <v>43</v>
      </c>
      <c r="L483">
        <f>VLOOKUP(M483,'script taller'!$G$3:$H$204,2,FALSE)</f>
        <v>23</v>
      </c>
      <c r="M483" s="1" t="str">
        <f t="shared" si="7"/>
        <v>ABT31219</v>
      </c>
      <c r="N483">
        <f>ROUND(VLOOKUP(E483,Productos!$A$4:$D$1804,4,FALSE),0)</f>
        <v>1990</v>
      </c>
    </row>
    <row r="484" spans="1:14" x14ac:dyDescent="0.35">
      <c r="A484" t="s">
        <v>51</v>
      </c>
      <c r="B484" s="1" t="s">
        <v>34</v>
      </c>
      <c r="C484" t="s">
        <v>35</v>
      </c>
      <c r="D484" s="1">
        <v>9</v>
      </c>
      <c r="E484" t="s">
        <v>1265</v>
      </c>
      <c r="F484" t="s">
        <v>196</v>
      </c>
      <c r="G484" s="6">
        <v>0.5</v>
      </c>
      <c r="H484" s="7" t="s">
        <v>6</v>
      </c>
      <c r="K484">
        <f>VLOOKUP(E484,'script producto'!$A$3:$B$1802,2,FALSE)</f>
        <v>139</v>
      </c>
      <c r="L484">
        <f>VLOOKUP(M484,'script taller'!$G$3:$H$204,2,FALSE)</f>
        <v>23</v>
      </c>
      <c r="M484" s="1" t="str">
        <f t="shared" si="7"/>
        <v>ABT31219</v>
      </c>
      <c r="N484">
        <f>ROUND(VLOOKUP(E484,Productos!$A$4:$D$1804,4,FALSE),0)</f>
        <v>11990</v>
      </c>
    </row>
    <row r="485" spans="1:14" x14ac:dyDescent="0.35">
      <c r="A485" t="s">
        <v>51</v>
      </c>
      <c r="B485" s="1" t="s">
        <v>34</v>
      </c>
      <c r="C485" t="s">
        <v>35</v>
      </c>
      <c r="D485" s="1">
        <v>9</v>
      </c>
      <c r="E485" t="s">
        <v>1896</v>
      </c>
      <c r="F485" t="s">
        <v>196</v>
      </c>
      <c r="G485" s="6">
        <v>0.3</v>
      </c>
      <c r="H485" s="7" t="s">
        <v>6</v>
      </c>
      <c r="K485">
        <f>VLOOKUP(E485,'script producto'!$A$3:$B$1802,2,FALSE)</f>
        <v>299</v>
      </c>
      <c r="L485">
        <f>VLOOKUP(M485,'script taller'!$G$3:$H$204,2,FALSE)</f>
        <v>23</v>
      </c>
      <c r="M485" s="1" t="str">
        <f t="shared" si="7"/>
        <v>ABT31219</v>
      </c>
      <c r="N485">
        <f>ROUND(VLOOKUP(E485,Productos!$A$4:$D$1804,4,FALSE),0)</f>
        <v>9260</v>
      </c>
    </row>
    <row r="486" spans="1:14" x14ac:dyDescent="0.35">
      <c r="A486" t="s">
        <v>51</v>
      </c>
      <c r="B486" s="1" t="s">
        <v>34</v>
      </c>
      <c r="C486" t="s">
        <v>35</v>
      </c>
      <c r="D486" s="1">
        <v>9</v>
      </c>
      <c r="E486" t="s">
        <v>1246</v>
      </c>
      <c r="F486" t="s">
        <v>196</v>
      </c>
      <c r="G486" s="6">
        <v>0.3</v>
      </c>
      <c r="H486" s="7" t="s">
        <v>6</v>
      </c>
      <c r="K486">
        <f>VLOOKUP(E486,'script producto'!$A$3:$B$1802,2,FALSE)</f>
        <v>351</v>
      </c>
      <c r="L486">
        <f>VLOOKUP(M486,'script taller'!$G$3:$H$204,2,FALSE)</f>
        <v>23</v>
      </c>
      <c r="M486" s="1" t="str">
        <f t="shared" si="7"/>
        <v>ABT31219</v>
      </c>
      <c r="N486">
        <f>ROUND(VLOOKUP(E486,Productos!$A$4:$D$1804,4,FALSE),0)</f>
        <v>2790</v>
      </c>
    </row>
    <row r="487" spans="1:14" x14ac:dyDescent="0.35">
      <c r="A487" t="s">
        <v>51</v>
      </c>
      <c r="B487" s="1" t="s">
        <v>34</v>
      </c>
      <c r="C487" t="s">
        <v>35</v>
      </c>
      <c r="D487" s="1">
        <v>9</v>
      </c>
      <c r="E487" t="s">
        <v>1933</v>
      </c>
      <c r="F487" t="s">
        <v>196</v>
      </c>
      <c r="G487" s="6">
        <v>1</v>
      </c>
      <c r="H487" s="7" t="s">
        <v>6</v>
      </c>
      <c r="K487">
        <f>VLOOKUP(E487,'script producto'!$A$3:$B$1802,2,FALSE)</f>
        <v>501</v>
      </c>
      <c r="L487">
        <f>VLOOKUP(M487,'script taller'!$G$3:$H$204,2,FALSE)</f>
        <v>23</v>
      </c>
      <c r="M487" s="1" t="str">
        <f t="shared" si="7"/>
        <v>ABT31219</v>
      </c>
      <c r="N487">
        <f>ROUND(VLOOKUP(E487,Productos!$A$4:$D$1804,4,FALSE),0)</f>
        <v>1150</v>
      </c>
    </row>
    <row r="488" spans="1:14" x14ac:dyDescent="0.35">
      <c r="A488" t="s">
        <v>51</v>
      </c>
      <c r="B488" s="1" t="s">
        <v>34</v>
      </c>
      <c r="C488" t="s">
        <v>35</v>
      </c>
      <c r="D488" s="1">
        <v>9</v>
      </c>
      <c r="E488" t="s">
        <v>1963</v>
      </c>
      <c r="F488" t="s">
        <v>196</v>
      </c>
      <c r="G488" s="6">
        <v>0.5</v>
      </c>
      <c r="H488" s="7" t="s">
        <v>6</v>
      </c>
      <c r="K488">
        <f>VLOOKUP(E488,'script producto'!$A$3:$B$1802,2,FALSE)</f>
        <v>735</v>
      </c>
      <c r="L488">
        <f>VLOOKUP(M488,'script taller'!$G$3:$H$204,2,FALSE)</f>
        <v>23</v>
      </c>
      <c r="M488" s="1" t="str">
        <f t="shared" si="7"/>
        <v>ABT31219</v>
      </c>
      <c r="N488">
        <f>ROUND(VLOOKUP(E488,Productos!$A$4:$D$1804,4,FALSE),0)</f>
        <v>7500</v>
      </c>
    </row>
    <row r="489" spans="1:14" x14ac:dyDescent="0.35">
      <c r="A489" t="s">
        <v>51</v>
      </c>
      <c r="B489" s="1" t="s">
        <v>34</v>
      </c>
      <c r="C489" t="s">
        <v>35</v>
      </c>
      <c r="D489" s="1">
        <v>9</v>
      </c>
      <c r="E489" t="s">
        <v>1250</v>
      </c>
      <c r="F489" t="s">
        <v>196</v>
      </c>
      <c r="G489" s="6">
        <v>0.5</v>
      </c>
      <c r="H489" s="7" t="s">
        <v>6</v>
      </c>
      <c r="K489">
        <f>VLOOKUP(E489,'script producto'!$A$3:$B$1802,2,FALSE)</f>
        <v>1036</v>
      </c>
      <c r="L489">
        <f>VLOOKUP(M489,'script taller'!$G$3:$H$204,2,FALSE)</f>
        <v>23</v>
      </c>
      <c r="M489" s="1" t="str">
        <f t="shared" si="7"/>
        <v>ABT31219</v>
      </c>
      <c r="N489">
        <f>ROUND(VLOOKUP(E489,Productos!$A$4:$D$1804,4,FALSE),0)</f>
        <v>6000</v>
      </c>
    </row>
    <row r="490" spans="1:14" x14ac:dyDescent="0.35">
      <c r="A490" t="s">
        <v>51</v>
      </c>
      <c r="B490" s="1" t="s">
        <v>34</v>
      </c>
      <c r="C490" t="s">
        <v>35</v>
      </c>
      <c r="D490" s="1">
        <v>9</v>
      </c>
      <c r="E490" t="s">
        <v>2122</v>
      </c>
      <c r="F490" t="s">
        <v>196</v>
      </c>
      <c r="G490" s="6">
        <v>0.5</v>
      </c>
      <c r="H490" s="7" t="s">
        <v>6</v>
      </c>
      <c r="K490">
        <f>VLOOKUP(E490,'script producto'!$A$3:$B$1802,2,FALSE)</f>
        <v>2</v>
      </c>
      <c r="L490">
        <f>VLOOKUP(M490,'script taller'!$G$3:$H$204,2,FALSE)</f>
        <v>23</v>
      </c>
      <c r="M490" s="1" t="str">
        <f t="shared" si="7"/>
        <v>ABT31219</v>
      </c>
      <c r="N490">
        <f>ROUND(VLOOKUP(E490,Productos!$A$4:$D$1804,4,FALSE),0)</f>
        <v>6490</v>
      </c>
    </row>
    <row r="491" spans="1:14" x14ac:dyDescent="0.35">
      <c r="A491" t="s">
        <v>51</v>
      </c>
      <c r="B491" s="1" t="s">
        <v>34</v>
      </c>
      <c r="C491" t="s">
        <v>35</v>
      </c>
      <c r="D491" s="1">
        <v>9</v>
      </c>
      <c r="E491" t="s">
        <v>2119</v>
      </c>
      <c r="F491" t="s">
        <v>196</v>
      </c>
      <c r="G491" s="6">
        <v>0.5</v>
      </c>
      <c r="H491" s="7" t="s">
        <v>6</v>
      </c>
      <c r="K491">
        <f>VLOOKUP(E491,'script producto'!$A$3:$B$1802,2,FALSE)</f>
        <v>4</v>
      </c>
      <c r="L491">
        <f>VLOOKUP(M491,'script taller'!$G$3:$H$204,2,FALSE)</f>
        <v>23</v>
      </c>
      <c r="M491" s="1" t="str">
        <f t="shared" si="7"/>
        <v>ABT31219</v>
      </c>
      <c r="N491">
        <f>ROUND(VLOOKUP(E491,Productos!$A$4:$D$1804,4,FALSE),0)</f>
        <v>6090</v>
      </c>
    </row>
    <row r="492" spans="1:14" x14ac:dyDescent="0.35">
      <c r="A492" t="s">
        <v>51</v>
      </c>
      <c r="B492" s="1" t="s">
        <v>34</v>
      </c>
      <c r="C492" t="s">
        <v>35</v>
      </c>
      <c r="D492" s="1">
        <v>9</v>
      </c>
      <c r="E492" t="s">
        <v>1266</v>
      </c>
      <c r="F492" t="s">
        <v>196</v>
      </c>
      <c r="G492" s="6">
        <v>0.5</v>
      </c>
      <c r="H492" s="7" t="s">
        <v>6</v>
      </c>
      <c r="K492">
        <f>VLOOKUP(E492,'script producto'!$A$3:$B$1802,2,FALSE)</f>
        <v>1508</v>
      </c>
      <c r="L492">
        <f>VLOOKUP(M492,'script taller'!$G$3:$H$204,2,FALSE)</f>
        <v>23</v>
      </c>
      <c r="M492" s="1" t="str">
        <f t="shared" si="7"/>
        <v>ABT31219</v>
      </c>
      <c r="N492">
        <f>ROUND(VLOOKUP(E492,Productos!$A$4:$D$1804,4,FALSE),0)</f>
        <v>4856</v>
      </c>
    </row>
    <row r="493" spans="1:14" x14ac:dyDescent="0.35">
      <c r="A493" t="s">
        <v>51</v>
      </c>
      <c r="B493" s="1" t="s">
        <v>34</v>
      </c>
      <c r="C493" t="s">
        <v>35</v>
      </c>
      <c r="D493" s="1">
        <v>9</v>
      </c>
      <c r="E493" t="s">
        <v>1267</v>
      </c>
      <c r="F493" t="s">
        <v>196</v>
      </c>
      <c r="G493" s="6">
        <v>0.3</v>
      </c>
      <c r="H493" s="7" t="s">
        <v>6</v>
      </c>
      <c r="K493">
        <f>VLOOKUP(E493,'script producto'!$A$3:$B$1802,2,FALSE)</f>
        <v>1630</v>
      </c>
      <c r="L493">
        <f>VLOOKUP(M493,'script taller'!$G$3:$H$204,2,FALSE)</f>
        <v>23</v>
      </c>
      <c r="M493" s="1" t="str">
        <f t="shared" si="7"/>
        <v>ABT31219</v>
      </c>
      <c r="N493">
        <f>ROUND(VLOOKUP(E493,Productos!$A$4:$D$1804,4,FALSE),0)</f>
        <v>14000</v>
      </c>
    </row>
    <row r="494" spans="1:14" x14ac:dyDescent="0.35">
      <c r="A494" t="s">
        <v>51</v>
      </c>
      <c r="B494" s="1" t="s">
        <v>34</v>
      </c>
      <c r="C494" t="s">
        <v>35</v>
      </c>
      <c r="D494" s="1">
        <v>9</v>
      </c>
      <c r="E494" t="s">
        <v>1257</v>
      </c>
      <c r="F494" t="s">
        <v>196</v>
      </c>
      <c r="G494" s="6">
        <v>0.5</v>
      </c>
      <c r="H494" s="7" t="s">
        <v>6</v>
      </c>
      <c r="K494">
        <f>VLOOKUP(E494,'script producto'!$A$3:$B$1802,2,FALSE)</f>
        <v>1761</v>
      </c>
      <c r="L494">
        <f>VLOOKUP(M494,'script taller'!$G$3:$H$204,2,FALSE)</f>
        <v>23</v>
      </c>
      <c r="M494" s="1" t="str">
        <f t="shared" si="7"/>
        <v>ABT31219</v>
      </c>
      <c r="N494">
        <f>ROUND(VLOOKUP(E494,Productos!$A$4:$D$1804,4,FALSE),0)</f>
        <v>4190</v>
      </c>
    </row>
    <row r="495" spans="1:14" x14ac:dyDescent="0.35">
      <c r="A495" t="s">
        <v>51</v>
      </c>
      <c r="B495" s="1" t="s">
        <v>34</v>
      </c>
      <c r="C495" t="s">
        <v>35</v>
      </c>
      <c r="D495" s="1">
        <v>9</v>
      </c>
      <c r="E495" t="s">
        <v>1258</v>
      </c>
      <c r="F495" t="s">
        <v>196</v>
      </c>
      <c r="G495" s="6">
        <v>0.3</v>
      </c>
      <c r="H495" s="7" t="s">
        <v>6</v>
      </c>
      <c r="K495">
        <f>VLOOKUP(E495,'script producto'!$A$3:$B$1802,2,FALSE)</f>
        <v>1766</v>
      </c>
      <c r="L495">
        <f>VLOOKUP(M495,'script taller'!$G$3:$H$204,2,FALSE)</f>
        <v>23</v>
      </c>
      <c r="M495" s="1" t="str">
        <f t="shared" si="7"/>
        <v>ABT31219</v>
      </c>
      <c r="N495">
        <f>ROUND(VLOOKUP(E495,Productos!$A$4:$D$1804,4,FALSE),0)</f>
        <v>6890</v>
      </c>
    </row>
    <row r="496" spans="1:14" x14ac:dyDescent="0.35">
      <c r="A496" t="s">
        <v>51</v>
      </c>
      <c r="B496" s="1" t="s">
        <v>34</v>
      </c>
      <c r="C496" t="s">
        <v>35</v>
      </c>
      <c r="D496" s="1">
        <v>10</v>
      </c>
      <c r="E496" t="s">
        <v>14</v>
      </c>
      <c r="F496" t="s">
        <v>192</v>
      </c>
      <c r="G496" s="6">
        <v>0.5</v>
      </c>
      <c r="H496" s="7" t="s">
        <v>1236</v>
      </c>
      <c r="K496">
        <f>VLOOKUP(E496,'script producto'!$A$3:$B$1802,2,FALSE)</f>
        <v>192</v>
      </c>
      <c r="L496">
        <f>VLOOKUP(M496,'script taller'!$G$3:$H$204,2,FALSE)</f>
        <v>24</v>
      </c>
      <c r="M496" s="1" t="str">
        <f t="shared" si="7"/>
        <v>ABT312110</v>
      </c>
      <c r="N496">
        <f>ROUND(VLOOKUP(E496,Productos!$A$4:$D$1804,4,FALSE),0)</f>
        <v>1471</v>
      </c>
    </row>
    <row r="497" spans="1:14" x14ac:dyDescent="0.35">
      <c r="A497" t="s">
        <v>51</v>
      </c>
      <c r="B497" s="1" t="s">
        <v>34</v>
      </c>
      <c r="C497" t="s">
        <v>35</v>
      </c>
      <c r="D497" s="1">
        <v>10</v>
      </c>
      <c r="E497" t="s">
        <v>1268</v>
      </c>
      <c r="F497" t="s">
        <v>192</v>
      </c>
      <c r="G497" s="6">
        <v>1</v>
      </c>
      <c r="H497" s="7" t="s">
        <v>6</v>
      </c>
      <c r="K497">
        <f>VLOOKUP(E497,'script producto'!$A$3:$B$1802,2,FALSE)</f>
        <v>555</v>
      </c>
      <c r="L497">
        <f>VLOOKUP(M497,'script taller'!$G$3:$H$204,2,FALSE)</f>
        <v>24</v>
      </c>
      <c r="M497" s="1" t="str">
        <f t="shared" si="7"/>
        <v>ABT312110</v>
      </c>
      <c r="N497">
        <f>ROUND(VLOOKUP(E497,Productos!$A$4:$D$1804,4,FALSE),0)</f>
        <v>1500</v>
      </c>
    </row>
    <row r="498" spans="1:14" x14ac:dyDescent="0.35">
      <c r="A498" t="s">
        <v>51</v>
      </c>
      <c r="B498" s="1" t="s">
        <v>34</v>
      </c>
      <c r="C498" t="s">
        <v>35</v>
      </c>
      <c r="D498" s="1">
        <v>10</v>
      </c>
      <c r="E498" t="s">
        <v>1269</v>
      </c>
      <c r="F498" t="s">
        <v>192</v>
      </c>
      <c r="G498" s="6">
        <v>1</v>
      </c>
      <c r="H498" s="7" t="s">
        <v>6</v>
      </c>
      <c r="K498">
        <f>VLOOKUP(E498,'script producto'!$A$3:$B$1802,2,FALSE)</f>
        <v>854</v>
      </c>
      <c r="L498">
        <f>VLOOKUP(M498,'script taller'!$G$3:$H$204,2,FALSE)</f>
        <v>24</v>
      </c>
      <c r="M498" s="1" t="str">
        <f t="shared" si="7"/>
        <v>ABT312110</v>
      </c>
      <c r="N498">
        <f>ROUND(VLOOKUP(E498,Productos!$A$4:$D$1804,4,FALSE),0)</f>
        <v>1890</v>
      </c>
    </row>
    <row r="499" spans="1:14" x14ac:dyDescent="0.35">
      <c r="A499" t="s">
        <v>51</v>
      </c>
      <c r="B499" s="1" t="s">
        <v>34</v>
      </c>
      <c r="C499" t="s">
        <v>35</v>
      </c>
      <c r="D499" s="1">
        <v>10</v>
      </c>
      <c r="E499" t="s">
        <v>1270</v>
      </c>
      <c r="F499" t="s">
        <v>192</v>
      </c>
      <c r="G499" s="6">
        <v>1</v>
      </c>
      <c r="H499" s="7" t="s">
        <v>6</v>
      </c>
      <c r="K499">
        <f>VLOOKUP(E499,'script producto'!$A$3:$B$1802,2,FALSE)</f>
        <v>972</v>
      </c>
      <c r="L499">
        <f>VLOOKUP(M499,'script taller'!$G$3:$H$204,2,FALSE)</f>
        <v>24</v>
      </c>
      <c r="M499" s="1" t="str">
        <f t="shared" si="7"/>
        <v>ABT312110</v>
      </c>
      <c r="N499">
        <f>ROUND(VLOOKUP(E499,Productos!$A$4:$D$1804,4,FALSE),0)</f>
        <v>5400</v>
      </c>
    </row>
    <row r="500" spans="1:14" x14ac:dyDescent="0.35">
      <c r="A500" t="s">
        <v>51</v>
      </c>
      <c r="B500" s="1" t="s">
        <v>34</v>
      </c>
      <c r="C500" t="s">
        <v>35</v>
      </c>
      <c r="D500" s="1">
        <v>10</v>
      </c>
      <c r="E500" t="s">
        <v>1255</v>
      </c>
      <c r="F500" t="s">
        <v>192</v>
      </c>
      <c r="G500" s="6">
        <v>0.5</v>
      </c>
      <c r="H500" s="7" t="s">
        <v>6</v>
      </c>
      <c r="K500">
        <f>VLOOKUP(E500,'script producto'!$A$3:$B$1802,2,FALSE)</f>
        <v>1034</v>
      </c>
      <c r="L500">
        <f>VLOOKUP(M500,'script taller'!$G$3:$H$204,2,FALSE)</f>
        <v>24</v>
      </c>
      <c r="M500" s="1" t="str">
        <f t="shared" si="7"/>
        <v>ABT312110</v>
      </c>
      <c r="N500">
        <f>ROUND(VLOOKUP(E500,Productos!$A$4:$D$1804,4,FALSE),0)</f>
        <v>21</v>
      </c>
    </row>
    <row r="501" spans="1:14" x14ac:dyDescent="0.35">
      <c r="A501" t="s">
        <v>51</v>
      </c>
      <c r="B501" s="1" t="s">
        <v>34</v>
      </c>
      <c r="C501" t="s">
        <v>35</v>
      </c>
      <c r="D501" s="1">
        <v>10</v>
      </c>
      <c r="E501" t="s">
        <v>23</v>
      </c>
      <c r="F501" t="s">
        <v>192</v>
      </c>
      <c r="G501" s="6">
        <v>10</v>
      </c>
      <c r="H501" s="7" t="s">
        <v>13</v>
      </c>
      <c r="K501">
        <f>VLOOKUP(E501,'script producto'!$A$3:$B$1802,2,FALSE)</f>
        <v>1301</v>
      </c>
      <c r="L501">
        <f>VLOOKUP(M501,'script taller'!$G$3:$H$204,2,FALSE)</f>
        <v>24</v>
      </c>
      <c r="M501" s="1" t="str">
        <f t="shared" si="7"/>
        <v>ABT312110</v>
      </c>
      <c r="N501">
        <f>ROUND(VLOOKUP(E501,Productos!$A$4:$D$1804,4,FALSE),0)</f>
        <v>46177</v>
      </c>
    </row>
    <row r="502" spans="1:14" x14ac:dyDescent="0.35">
      <c r="A502" t="s">
        <v>51</v>
      </c>
      <c r="B502" s="1" t="s">
        <v>34</v>
      </c>
      <c r="C502" t="s">
        <v>35</v>
      </c>
      <c r="D502" s="1">
        <v>10</v>
      </c>
      <c r="E502" t="s">
        <v>1271</v>
      </c>
      <c r="F502" t="s">
        <v>192</v>
      </c>
      <c r="G502" s="6">
        <v>0.5</v>
      </c>
      <c r="H502" s="7" t="s">
        <v>6</v>
      </c>
      <c r="K502">
        <f>VLOOKUP(E502,'script producto'!$A$3:$B$1802,2,FALSE)</f>
        <v>1526</v>
      </c>
      <c r="L502">
        <f>VLOOKUP(M502,'script taller'!$G$3:$H$204,2,FALSE)</f>
        <v>24</v>
      </c>
      <c r="M502" s="1" t="str">
        <f t="shared" si="7"/>
        <v>ABT312110</v>
      </c>
      <c r="N502">
        <f>ROUND(VLOOKUP(E502,Productos!$A$4:$D$1804,4,FALSE),0)</f>
        <v>25</v>
      </c>
    </row>
    <row r="503" spans="1:14" x14ac:dyDescent="0.35">
      <c r="A503" t="s">
        <v>51</v>
      </c>
      <c r="B503" s="1" t="s">
        <v>34</v>
      </c>
      <c r="C503" t="s">
        <v>35</v>
      </c>
      <c r="D503" s="1">
        <v>10</v>
      </c>
      <c r="E503" t="s">
        <v>1272</v>
      </c>
      <c r="F503" t="s">
        <v>192</v>
      </c>
      <c r="G503" s="6">
        <v>0.1</v>
      </c>
      <c r="H503" s="7" t="s">
        <v>6</v>
      </c>
      <c r="K503">
        <f>VLOOKUP(E503,'script producto'!$A$3:$B$1802,2,FALSE)</f>
        <v>1604</v>
      </c>
      <c r="L503">
        <f>VLOOKUP(M503,'script taller'!$G$3:$H$204,2,FALSE)</f>
        <v>24</v>
      </c>
      <c r="M503" s="1" t="str">
        <f t="shared" si="7"/>
        <v>ABT312110</v>
      </c>
      <c r="N503">
        <f>ROUND(VLOOKUP(E503,Productos!$A$4:$D$1804,4,FALSE),0)</f>
        <v>3800</v>
      </c>
    </row>
    <row r="504" spans="1:14" x14ac:dyDescent="0.35">
      <c r="A504" t="s">
        <v>51</v>
      </c>
      <c r="B504" s="1" t="s">
        <v>34</v>
      </c>
      <c r="C504" t="s">
        <v>35</v>
      </c>
      <c r="D504" s="1">
        <v>10</v>
      </c>
      <c r="E504" t="s">
        <v>1273</v>
      </c>
      <c r="F504" t="s">
        <v>192</v>
      </c>
      <c r="G504" s="6">
        <v>0.5</v>
      </c>
      <c r="H504" s="7" t="s">
        <v>6</v>
      </c>
      <c r="K504">
        <f>VLOOKUP(E504,'script producto'!$A$3:$B$1802,2,FALSE)</f>
        <v>1774</v>
      </c>
      <c r="L504">
        <f>VLOOKUP(M504,'script taller'!$G$3:$H$204,2,FALSE)</f>
        <v>24</v>
      </c>
      <c r="M504" s="1" t="str">
        <f t="shared" si="7"/>
        <v>ABT312110</v>
      </c>
      <c r="N504">
        <f>ROUND(VLOOKUP(E504,Productos!$A$4:$D$1804,4,FALSE),0)</f>
        <v>3900</v>
      </c>
    </row>
    <row r="505" spans="1:14" x14ac:dyDescent="0.35">
      <c r="A505" t="s">
        <v>51</v>
      </c>
      <c r="B505" s="1" t="s">
        <v>34</v>
      </c>
      <c r="C505" t="s">
        <v>35</v>
      </c>
      <c r="D505" s="1">
        <v>10</v>
      </c>
      <c r="E505" t="s">
        <v>1888</v>
      </c>
      <c r="F505" t="s">
        <v>194</v>
      </c>
      <c r="G505" s="6">
        <v>1</v>
      </c>
      <c r="H505" s="7" t="s">
        <v>6</v>
      </c>
      <c r="K505">
        <f>VLOOKUP(E505,'script producto'!$A$3:$B$1802,2,FALSE)</f>
        <v>253</v>
      </c>
      <c r="L505">
        <f>VLOOKUP(M505,'script taller'!$G$3:$H$204,2,FALSE)</f>
        <v>24</v>
      </c>
      <c r="M505" s="1" t="str">
        <f t="shared" si="7"/>
        <v>ABT312110</v>
      </c>
      <c r="N505">
        <f>ROUND(VLOOKUP(E505,Productos!$A$4:$D$1804,4,FALSE),0)</f>
        <v>347</v>
      </c>
    </row>
    <row r="506" spans="1:14" x14ac:dyDescent="0.35">
      <c r="A506" t="s">
        <v>51</v>
      </c>
      <c r="B506" s="1" t="s">
        <v>34</v>
      </c>
      <c r="C506" t="s">
        <v>35</v>
      </c>
      <c r="D506" s="1">
        <v>10</v>
      </c>
      <c r="E506" t="s">
        <v>2052</v>
      </c>
      <c r="F506" t="s">
        <v>194</v>
      </c>
      <c r="G506" s="6">
        <v>0.5</v>
      </c>
      <c r="H506" s="7" t="s">
        <v>6</v>
      </c>
      <c r="K506">
        <f>VLOOKUP(E506,'script producto'!$A$3:$B$1802,2,FALSE)</f>
        <v>1503</v>
      </c>
      <c r="L506">
        <f>VLOOKUP(M506,'script taller'!$G$3:$H$204,2,FALSE)</f>
        <v>24</v>
      </c>
      <c r="M506" s="1" t="str">
        <f t="shared" si="7"/>
        <v>ABT312110</v>
      </c>
      <c r="N506">
        <f>ROUND(VLOOKUP(E506,Productos!$A$4:$D$1804,4,FALSE),0)</f>
        <v>6580</v>
      </c>
    </row>
    <row r="507" spans="1:14" x14ac:dyDescent="0.35">
      <c r="A507" t="s">
        <v>51</v>
      </c>
      <c r="B507" s="1" t="s">
        <v>34</v>
      </c>
      <c r="C507" t="s">
        <v>35</v>
      </c>
      <c r="D507" s="1">
        <v>10</v>
      </c>
      <c r="E507" t="s">
        <v>1890</v>
      </c>
      <c r="F507" t="s">
        <v>193</v>
      </c>
      <c r="G507" s="6">
        <v>10</v>
      </c>
      <c r="H507" s="7" t="s">
        <v>6</v>
      </c>
      <c r="K507">
        <f>VLOOKUP(E507,'script producto'!$A$3:$B$1802,2,FALSE)</f>
        <v>31</v>
      </c>
      <c r="L507">
        <f>VLOOKUP(M507,'script taller'!$G$3:$H$204,2,FALSE)</f>
        <v>24</v>
      </c>
      <c r="M507" s="1" t="str">
        <f t="shared" si="7"/>
        <v>ABT312110</v>
      </c>
      <c r="N507">
        <f>ROUND(VLOOKUP(E507,Productos!$A$4:$D$1804,4,FALSE),0)</f>
        <v>10796</v>
      </c>
    </row>
    <row r="508" spans="1:14" x14ac:dyDescent="0.35">
      <c r="A508" t="s">
        <v>51</v>
      </c>
      <c r="B508" s="1" t="s">
        <v>34</v>
      </c>
      <c r="C508" t="s">
        <v>35</v>
      </c>
      <c r="D508" s="1">
        <v>10</v>
      </c>
      <c r="E508" t="s">
        <v>21</v>
      </c>
      <c r="F508" t="s">
        <v>193</v>
      </c>
      <c r="G508" s="6">
        <v>6</v>
      </c>
      <c r="H508" s="7" t="s">
        <v>6</v>
      </c>
      <c r="K508">
        <f>VLOOKUP(E508,'script producto'!$A$3:$B$1802,2,FALSE)</f>
        <v>782</v>
      </c>
      <c r="L508">
        <f>VLOOKUP(M508,'script taller'!$G$3:$H$204,2,FALSE)</f>
        <v>24</v>
      </c>
      <c r="M508" s="1" t="str">
        <f t="shared" si="7"/>
        <v>ABT312110</v>
      </c>
      <c r="N508">
        <f>ROUND(VLOOKUP(E508,Productos!$A$4:$D$1804,4,FALSE),0)</f>
        <v>2500</v>
      </c>
    </row>
    <row r="509" spans="1:14" x14ac:dyDescent="0.35">
      <c r="A509" t="s">
        <v>51</v>
      </c>
      <c r="B509" s="1" t="s">
        <v>34</v>
      </c>
      <c r="C509" t="s">
        <v>35</v>
      </c>
      <c r="D509" s="1">
        <v>10</v>
      </c>
      <c r="E509" t="s">
        <v>1259</v>
      </c>
      <c r="F509" t="s">
        <v>193</v>
      </c>
      <c r="G509" s="6">
        <v>1</v>
      </c>
      <c r="H509" s="7" t="s">
        <v>6</v>
      </c>
      <c r="K509">
        <f>VLOOKUP(E509,'script producto'!$A$3:$B$1802,2,FALSE)</f>
        <v>789</v>
      </c>
      <c r="L509">
        <f>VLOOKUP(M509,'script taller'!$G$3:$H$204,2,FALSE)</f>
        <v>24</v>
      </c>
      <c r="M509" s="1" t="str">
        <f t="shared" si="7"/>
        <v>ABT312110</v>
      </c>
      <c r="N509">
        <f>ROUND(VLOOKUP(E509,Productos!$A$4:$D$1804,4,FALSE),0)</f>
        <v>8900</v>
      </c>
    </row>
    <row r="510" spans="1:14" x14ac:dyDescent="0.35">
      <c r="A510" t="s">
        <v>51</v>
      </c>
      <c r="B510" s="1" t="s">
        <v>34</v>
      </c>
      <c r="C510" t="s">
        <v>35</v>
      </c>
      <c r="D510" s="1">
        <v>10</v>
      </c>
      <c r="E510" t="s">
        <v>20</v>
      </c>
      <c r="F510" t="s">
        <v>193</v>
      </c>
      <c r="G510" s="6">
        <v>0.6</v>
      </c>
      <c r="H510" s="7" t="s">
        <v>1236</v>
      </c>
      <c r="K510">
        <f>VLOOKUP(E510,'script producto'!$A$3:$B$1802,2,FALSE)</f>
        <v>943</v>
      </c>
      <c r="L510">
        <f>VLOOKUP(M510,'script taller'!$G$3:$H$204,2,FALSE)</f>
        <v>24</v>
      </c>
      <c r="M510" s="1" t="str">
        <f t="shared" si="7"/>
        <v>ABT312110</v>
      </c>
      <c r="N510">
        <f>ROUND(VLOOKUP(E510,Productos!$A$4:$D$1804,4,FALSE),0)</f>
        <v>3200</v>
      </c>
    </row>
    <row r="511" spans="1:14" x14ac:dyDescent="0.35">
      <c r="A511" t="s">
        <v>51</v>
      </c>
      <c r="B511" s="1" t="s">
        <v>34</v>
      </c>
      <c r="C511" t="s">
        <v>35</v>
      </c>
      <c r="D511" s="1">
        <v>10</v>
      </c>
      <c r="E511" t="s">
        <v>1990</v>
      </c>
      <c r="F511" t="s">
        <v>193</v>
      </c>
      <c r="G511" s="6">
        <v>2</v>
      </c>
      <c r="H511" s="7" t="s">
        <v>1236</v>
      </c>
      <c r="K511">
        <f>VLOOKUP(E511,'script producto'!$A$3:$B$1802,2,FALSE)</f>
        <v>954</v>
      </c>
      <c r="L511">
        <f>VLOOKUP(M511,'script taller'!$G$3:$H$204,2,FALSE)</f>
        <v>24</v>
      </c>
      <c r="M511" s="1" t="str">
        <f t="shared" si="7"/>
        <v>ABT312110</v>
      </c>
      <c r="N511">
        <f>ROUND(VLOOKUP(E511,Productos!$A$4:$D$1804,4,FALSE),0)</f>
        <v>3850</v>
      </c>
    </row>
    <row r="512" spans="1:14" x14ac:dyDescent="0.35">
      <c r="A512" t="s">
        <v>51</v>
      </c>
      <c r="B512" s="1" t="s">
        <v>34</v>
      </c>
      <c r="C512" t="s">
        <v>35</v>
      </c>
      <c r="D512" s="1">
        <v>10</v>
      </c>
      <c r="E512" t="s">
        <v>15</v>
      </c>
      <c r="F512" t="s">
        <v>193</v>
      </c>
      <c r="G512" s="6">
        <v>1.5</v>
      </c>
      <c r="H512" s="7" t="s">
        <v>1236</v>
      </c>
      <c r="K512">
        <f>VLOOKUP(E512,'script producto'!$A$3:$B$1802,2,FALSE)</f>
        <v>1140</v>
      </c>
      <c r="L512">
        <f>VLOOKUP(M512,'script taller'!$G$3:$H$204,2,FALSE)</f>
        <v>24</v>
      </c>
      <c r="M512" s="1" t="str">
        <f t="shared" si="7"/>
        <v>ABT312110</v>
      </c>
      <c r="N512">
        <f>ROUND(VLOOKUP(E512,Productos!$A$4:$D$1804,4,FALSE),0)</f>
        <v>1878</v>
      </c>
    </row>
    <row r="513" spans="1:14" x14ac:dyDescent="0.35">
      <c r="A513" t="s">
        <v>51</v>
      </c>
      <c r="B513" s="1" t="s">
        <v>34</v>
      </c>
      <c r="C513" t="s">
        <v>35</v>
      </c>
      <c r="D513" s="1">
        <v>10</v>
      </c>
      <c r="E513" t="s">
        <v>22</v>
      </c>
      <c r="F513" t="s">
        <v>193</v>
      </c>
      <c r="G513" s="6">
        <v>0.5</v>
      </c>
      <c r="H513" s="7" t="s">
        <v>6</v>
      </c>
      <c r="K513">
        <f>VLOOKUP(E513,'script producto'!$A$3:$B$1802,2,FALSE)</f>
        <v>1320</v>
      </c>
      <c r="L513">
        <f>VLOOKUP(M513,'script taller'!$G$3:$H$204,2,FALSE)</f>
        <v>24</v>
      </c>
      <c r="M513" s="1" t="str">
        <f t="shared" si="7"/>
        <v>ABT312110</v>
      </c>
      <c r="N513">
        <f>ROUND(VLOOKUP(E513,Productos!$A$4:$D$1804,4,FALSE),0)</f>
        <v>2445</v>
      </c>
    </row>
    <row r="514" spans="1:14" x14ac:dyDescent="0.35">
      <c r="A514" t="s">
        <v>51</v>
      </c>
      <c r="B514" s="1" t="s">
        <v>34</v>
      </c>
      <c r="C514" t="s">
        <v>35</v>
      </c>
      <c r="D514" s="1">
        <v>10</v>
      </c>
      <c r="E514" t="s">
        <v>3</v>
      </c>
      <c r="F514" t="s">
        <v>1128</v>
      </c>
      <c r="G514" s="6">
        <v>20</v>
      </c>
      <c r="H514" s="7" t="s">
        <v>6</v>
      </c>
      <c r="K514">
        <f>VLOOKUP(E514,'script producto'!$A$3:$B$1802,2,FALSE)</f>
        <v>259</v>
      </c>
      <c r="L514">
        <f>VLOOKUP(M514,'script taller'!$G$3:$H$204,2,FALSE)</f>
        <v>24</v>
      </c>
      <c r="M514" s="1" t="str">
        <f t="shared" si="7"/>
        <v>ABT312110</v>
      </c>
      <c r="N514">
        <f>ROUND(VLOOKUP(E514,Productos!$A$4:$D$1804,4,FALSE),0)</f>
        <v>50</v>
      </c>
    </row>
    <row r="515" spans="1:14" x14ac:dyDescent="0.35">
      <c r="A515" t="s">
        <v>51</v>
      </c>
      <c r="B515" s="1" t="s">
        <v>34</v>
      </c>
      <c r="C515" t="s">
        <v>35</v>
      </c>
      <c r="D515" s="1">
        <v>10</v>
      </c>
      <c r="E515" t="s">
        <v>207</v>
      </c>
      <c r="F515" t="s">
        <v>1128</v>
      </c>
      <c r="G515" s="6">
        <v>10</v>
      </c>
      <c r="H515" s="7" t="s">
        <v>6</v>
      </c>
      <c r="K515">
        <f>VLOOKUP(E515,'script producto'!$A$3:$B$1802,2,FALSE)</f>
        <v>270</v>
      </c>
      <c r="L515">
        <f>VLOOKUP(M515,'script taller'!$G$3:$H$204,2,FALSE)</f>
        <v>24</v>
      </c>
      <c r="M515" s="1" t="str">
        <f t="shared" ref="M515:M578" si="8">B515&amp;D515</f>
        <v>ABT312110</v>
      </c>
      <c r="N515">
        <f>ROUND(VLOOKUP(E515,Productos!$A$4:$D$1804,4,FALSE),0)</f>
        <v>30</v>
      </c>
    </row>
    <row r="516" spans="1:14" x14ac:dyDescent="0.35">
      <c r="A516" t="s">
        <v>51</v>
      </c>
      <c r="B516" s="1" t="s">
        <v>34</v>
      </c>
      <c r="C516" t="s">
        <v>35</v>
      </c>
      <c r="D516" s="1">
        <v>10</v>
      </c>
      <c r="E516" t="s">
        <v>2049</v>
      </c>
      <c r="F516" t="s">
        <v>196</v>
      </c>
      <c r="G516" s="6">
        <v>0.8</v>
      </c>
      <c r="H516" s="7" t="s">
        <v>6</v>
      </c>
      <c r="K516">
        <f>VLOOKUP(E516,'script producto'!$A$3:$B$1802,2,FALSE)</f>
        <v>43</v>
      </c>
      <c r="L516">
        <f>VLOOKUP(M516,'script taller'!$G$3:$H$204,2,FALSE)</f>
        <v>24</v>
      </c>
      <c r="M516" s="1" t="str">
        <f t="shared" si="8"/>
        <v>ABT312110</v>
      </c>
      <c r="N516">
        <f>ROUND(VLOOKUP(E516,Productos!$A$4:$D$1804,4,FALSE),0)</f>
        <v>1990</v>
      </c>
    </row>
    <row r="517" spans="1:14" x14ac:dyDescent="0.35">
      <c r="A517" t="s">
        <v>51</v>
      </c>
      <c r="B517" s="1" t="s">
        <v>34</v>
      </c>
      <c r="C517" t="s">
        <v>35</v>
      </c>
      <c r="D517" s="1">
        <v>10</v>
      </c>
      <c r="E517" t="s">
        <v>1245</v>
      </c>
      <c r="F517" t="s">
        <v>196</v>
      </c>
      <c r="G517" s="6">
        <v>0.5</v>
      </c>
      <c r="H517" s="7" t="s">
        <v>6</v>
      </c>
      <c r="K517">
        <f>VLOOKUP(E517,'script producto'!$A$3:$B$1802,2,FALSE)</f>
        <v>140</v>
      </c>
      <c r="L517">
        <f>VLOOKUP(M517,'script taller'!$G$3:$H$204,2,FALSE)</f>
        <v>24</v>
      </c>
      <c r="M517" s="1" t="str">
        <f t="shared" si="8"/>
        <v>ABT312110</v>
      </c>
      <c r="N517">
        <f>ROUND(VLOOKUP(E517,Productos!$A$4:$D$1804,4,FALSE),0)</f>
        <v>11990</v>
      </c>
    </row>
    <row r="518" spans="1:14" x14ac:dyDescent="0.35">
      <c r="A518" t="s">
        <v>51</v>
      </c>
      <c r="B518" s="1" t="s">
        <v>34</v>
      </c>
      <c r="C518" t="s">
        <v>35</v>
      </c>
      <c r="D518" s="1">
        <v>10</v>
      </c>
      <c r="E518" t="s">
        <v>1246</v>
      </c>
      <c r="F518" t="s">
        <v>196</v>
      </c>
      <c r="G518" s="6">
        <v>0.4</v>
      </c>
      <c r="H518" s="7" t="s">
        <v>6</v>
      </c>
      <c r="K518">
        <f>VLOOKUP(E518,'script producto'!$A$3:$B$1802,2,FALSE)</f>
        <v>351</v>
      </c>
      <c r="L518">
        <f>VLOOKUP(M518,'script taller'!$G$3:$H$204,2,FALSE)</f>
        <v>24</v>
      </c>
      <c r="M518" s="1" t="str">
        <f t="shared" si="8"/>
        <v>ABT312110</v>
      </c>
      <c r="N518">
        <f>ROUND(VLOOKUP(E518,Productos!$A$4:$D$1804,4,FALSE),0)</f>
        <v>2790</v>
      </c>
    </row>
    <row r="519" spans="1:14" x14ac:dyDescent="0.35">
      <c r="A519" t="s">
        <v>51</v>
      </c>
      <c r="B519" s="1" t="s">
        <v>34</v>
      </c>
      <c r="C519" t="s">
        <v>35</v>
      </c>
      <c r="D519" s="1">
        <v>10</v>
      </c>
      <c r="E519" t="s">
        <v>1963</v>
      </c>
      <c r="F519" t="s">
        <v>196</v>
      </c>
      <c r="G519" s="6">
        <v>0.3</v>
      </c>
      <c r="H519" s="7" t="s">
        <v>6</v>
      </c>
      <c r="K519">
        <f>VLOOKUP(E519,'script producto'!$A$3:$B$1802,2,FALSE)</f>
        <v>735</v>
      </c>
      <c r="L519">
        <f>VLOOKUP(M519,'script taller'!$G$3:$H$204,2,FALSE)</f>
        <v>24</v>
      </c>
      <c r="M519" s="1" t="str">
        <f t="shared" si="8"/>
        <v>ABT312110</v>
      </c>
      <c r="N519">
        <f>ROUND(VLOOKUP(E519,Productos!$A$4:$D$1804,4,FALSE),0)</f>
        <v>7500</v>
      </c>
    </row>
    <row r="520" spans="1:14" x14ac:dyDescent="0.35">
      <c r="A520" t="s">
        <v>51</v>
      </c>
      <c r="B520" s="1" t="s">
        <v>34</v>
      </c>
      <c r="C520" t="s">
        <v>35</v>
      </c>
      <c r="D520" s="1">
        <v>10</v>
      </c>
      <c r="E520" t="s">
        <v>1250</v>
      </c>
      <c r="F520" t="s">
        <v>196</v>
      </c>
      <c r="G520" s="6">
        <v>0.3</v>
      </c>
      <c r="H520" s="7" t="s">
        <v>6</v>
      </c>
      <c r="K520">
        <f>VLOOKUP(E520,'script producto'!$A$3:$B$1802,2,FALSE)</f>
        <v>1036</v>
      </c>
      <c r="L520">
        <f>VLOOKUP(M520,'script taller'!$G$3:$H$204,2,FALSE)</f>
        <v>24</v>
      </c>
      <c r="M520" s="1" t="str">
        <f t="shared" si="8"/>
        <v>ABT312110</v>
      </c>
      <c r="N520">
        <f>ROUND(VLOOKUP(E520,Productos!$A$4:$D$1804,4,FALSE),0)</f>
        <v>6000</v>
      </c>
    </row>
    <row r="521" spans="1:14" x14ac:dyDescent="0.35">
      <c r="A521" t="s">
        <v>51</v>
      </c>
      <c r="B521" s="1" t="s">
        <v>34</v>
      </c>
      <c r="C521" t="s">
        <v>35</v>
      </c>
      <c r="D521" s="1">
        <v>10</v>
      </c>
      <c r="E521" t="s">
        <v>1249</v>
      </c>
      <c r="F521" t="s">
        <v>196</v>
      </c>
      <c r="G521" s="6">
        <v>0.2</v>
      </c>
      <c r="H521" s="7" t="s">
        <v>6</v>
      </c>
      <c r="K521">
        <f>VLOOKUP(E521,'script producto'!$A$3:$B$1802,2,FALSE)</f>
        <v>1040</v>
      </c>
      <c r="L521">
        <f>VLOOKUP(M521,'script taller'!$G$3:$H$204,2,FALSE)</f>
        <v>24</v>
      </c>
      <c r="M521" s="1" t="str">
        <f t="shared" si="8"/>
        <v>ABT312110</v>
      </c>
      <c r="N521">
        <f>ROUND(VLOOKUP(E521,Productos!$A$4:$D$1804,4,FALSE),0)</f>
        <v>6000</v>
      </c>
    </row>
    <row r="522" spans="1:14" x14ac:dyDescent="0.35">
      <c r="A522" t="s">
        <v>51</v>
      </c>
      <c r="B522" s="1" t="s">
        <v>34</v>
      </c>
      <c r="C522" t="s">
        <v>35</v>
      </c>
      <c r="D522" s="1">
        <v>10</v>
      </c>
      <c r="E522" t="s">
        <v>1266</v>
      </c>
      <c r="F522" t="s">
        <v>196</v>
      </c>
      <c r="G522" s="6">
        <v>0.3</v>
      </c>
      <c r="H522" s="7" t="s">
        <v>6</v>
      </c>
      <c r="K522">
        <f>VLOOKUP(E522,'script producto'!$A$3:$B$1802,2,FALSE)</f>
        <v>1508</v>
      </c>
      <c r="L522">
        <f>VLOOKUP(M522,'script taller'!$G$3:$H$204,2,FALSE)</f>
        <v>24</v>
      </c>
      <c r="M522" s="1" t="str">
        <f t="shared" si="8"/>
        <v>ABT312110</v>
      </c>
      <c r="N522">
        <f>ROUND(VLOOKUP(E522,Productos!$A$4:$D$1804,4,FALSE),0)</f>
        <v>4856</v>
      </c>
    </row>
    <row r="523" spans="1:14" x14ac:dyDescent="0.35">
      <c r="A523" t="s">
        <v>51</v>
      </c>
      <c r="B523" s="1" t="s">
        <v>34</v>
      </c>
      <c r="C523" t="s">
        <v>35</v>
      </c>
      <c r="D523" s="1">
        <v>10</v>
      </c>
      <c r="E523" t="s">
        <v>1240</v>
      </c>
      <c r="F523" t="s">
        <v>196</v>
      </c>
      <c r="G523" s="6">
        <v>0.3</v>
      </c>
      <c r="H523" s="7" t="s">
        <v>6</v>
      </c>
      <c r="K523">
        <f>VLOOKUP(E523,'script producto'!$A$3:$B$1802,2,FALSE)</f>
        <v>1509</v>
      </c>
      <c r="L523">
        <f>VLOOKUP(M523,'script taller'!$G$3:$H$204,2,FALSE)</f>
        <v>24</v>
      </c>
      <c r="M523" s="1" t="str">
        <f t="shared" si="8"/>
        <v>ABT312110</v>
      </c>
      <c r="N523">
        <f>ROUND(VLOOKUP(E523,Productos!$A$4:$D$1804,4,FALSE),0)</f>
        <v>4856</v>
      </c>
    </row>
    <row r="524" spans="1:14" x14ac:dyDescent="0.35">
      <c r="A524" t="s">
        <v>51</v>
      </c>
      <c r="B524" s="1" t="s">
        <v>34</v>
      </c>
      <c r="C524" t="s">
        <v>35</v>
      </c>
      <c r="D524" s="1">
        <v>10</v>
      </c>
      <c r="E524" t="s">
        <v>1257</v>
      </c>
      <c r="F524" t="s">
        <v>196</v>
      </c>
      <c r="G524" s="6">
        <v>0.5</v>
      </c>
      <c r="H524" s="7" t="s">
        <v>6</v>
      </c>
      <c r="K524">
        <f>VLOOKUP(E524,'script producto'!$A$3:$B$1802,2,FALSE)</f>
        <v>1761</v>
      </c>
      <c r="L524">
        <f>VLOOKUP(M524,'script taller'!$G$3:$H$204,2,FALSE)</f>
        <v>24</v>
      </c>
      <c r="M524" s="1" t="str">
        <f t="shared" si="8"/>
        <v>ABT312110</v>
      </c>
      <c r="N524">
        <f>ROUND(VLOOKUP(E524,Productos!$A$4:$D$1804,4,FALSE),0)</f>
        <v>4190</v>
      </c>
    </row>
    <row r="525" spans="1:14" x14ac:dyDescent="0.35">
      <c r="A525" t="s">
        <v>51</v>
      </c>
      <c r="B525" s="1" t="s">
        <v>34</v>
      </c>
      <c r="C525" t="s">
        <v>35</v>
      </c>
      <c r="D525" s="1">
        <v>10</v>
      </c>
      <c r="E525" t="s">
        <v>1258</v>
      </c>
      <c r="F525" t="s">
        <v>196</v>
      </c>
      <c r="G525" s="6">
        <v>0.3</v>
      </c>
      <c r="H525" s="7" t="s">
        <v>6</v>
      </c>
      <c r="K525">
        <f>VLOOKUP(E525,'script producto'!$A$3:$B$1802,2,FALSE)</f>
        <v>1766</v>
      </c>
      <c r="L525">
        <f>VLOOKUP(M525,'script taller'!$G$3:$H$204,2,FALSE)</f>
        <v>24</v>
      </c>
      <c r="M525" s="1" t="str">
        <f t="shared" si="8"/>
        <v>ABT312110</v>
      </c>
      <c r="N525">
        <f>ROUND(VLOOKUP(E525,Productos!$A$4:$D$1804,4,FALSE),0)</f>
        <v>6890</v>
      </c>
    </row>
    <row r="526" spans="1:14" x14ac:dyDescent="0.35">
      <c r="A526" t="s">
        <v>51</v>
      </c>
      <c r="B526" s="1" t="s">
        <v>34</v>
      </c>
      <c r="C526" t="s">
        <v>35</v>
      </c>
      <c r="D526" s="1">
        <v>11</v>
      </c>
      <c r="E526" t="s">
        <v>1888</v>
      </c>
      <c r="F526" t="s">
        <v>194</v>
      </c>
      <c r="G526" s="6">
        <v>1</v>
      </c>
      <c r="H526" s="7" t="s">
        <v>6</v>
      </c>
      <c r="K526">
        <f>VLOOKUP(E526,'script producto'!$A$3:$B$1802,2,FALSE)</f>
        <v>253</v>
      </c>
      <c r="L526">
        <f>VLOOKUP(M526,'script taller'!$G$3:$H$204,2,FALSE)</f>
        <v>25</v>
      </c>
      <c r="M526" s="1" t="str">
        <f t="shared" si="8"/>
        <v>ABT312111</v>
      </c>
      <c r="N526">
        <f>ROUND(VLOOKUP(E526,Productos!$A$4:$D$1804,4,FALSE),0)</f>
        <v>347</v>
      </c>
    </row>
    <row r="527" spans="1:14" x14ac:dyDescent="0.35">
      <c r="A527" t="s">
        <v>51</v>
      </c>
      <c r="B527" s="1" t="s">
        <v>34</v>
      </c>
      <c r="C527" t="s">
        <v>35</v>
      </c>
      <c r="D527" s="1">
        <v>11</v>
      </c>
      <c r="E527" t="s">
        <v>1590</v>
      </c>
      <c r="F527" t="s">
        <v>194</v>
      </c>
      <c r="G527" s="6">
        <v>0.05</v>
      </c>
      <c r="H527" s="7" t="s">
        <v>25</v>
      </c>
      <c r="K527">
        <f>VLOOKUP(E527,'script producto'!$A$3:$B$1802,2,FALSE)</f>
        <v>881</v>
      </c>
      <c r="L527">
        <f>VLOOKUP(M527,'script taller'!$G$3:$H$204,2,FALSE)</f>
        <v>25</v>
      </c>
      <c r="M527" s="1" t="str">
        <f t="shared" si="8"/>
        <v>ABT312111</v>
      </c>
      <c r="N527">
        <f>ROUND(VLOOKUP(E527,Productos!$A$4:$D$1804,4,FALSE),0)</f>
        <v>1500</v>
      </c>
    </row>
    <row r="528" spans="1:14" x14ac:dyDescent="0.35">
      <c r="A528" t="s">
        <v>51</v>
      </c>
      <c r="B528" s="1" t="s">
        <v>34</v>
      </c>
      <c r="C528" t="s">
        <v>35</v>
      </c>
      <c r="D528" s="1">
        <v>11</v>
      </c>
      <c r="E528" t="s">
        <v>2052</v>
      </c>
      <c r="F528" t="s">
        <v>194</v>
      </c>
      <c r="G528" s="6">
        <v>0.5</v>
      </c>
      <c r="H528" s="7" t="s">
        <v>6</v>
      </c>
      <c r="K528">
        <f>VLOOKUP(E528,'script producto'!$A$3:$B$1802,2,FALSE)</f>
        <v>1503</v>
      </c>
      <c r="L528">
        <f>VLOOKUP(M528,'script taller'!$G$3:$H$204,2,FALSE)</f>
        <v>25</v>
      </c>
      <c r="M528" s="1" t="str">
        <f t="shared" si="8"/>
        <v>ABT312111</v>
      </c>
      <c r="N528">
        <f>ROUND(VLOOKUP(E528,Productos!$A$4:$D$1804,4,FALSE),0)</f>
        <v>6580</v>
      </c>
    </row>
    <row r="529" spans="1:14" x14ac:dyDescent="0.35">
      <c r="A529" t="s">
        <v>51</v>
      </c>
      <c r="B529" s="1" t="s">
        <v>34</v>
      </c>
      <c r="C529" t="s">
        <v>35</v>
      </c>
      <c r="D529" s="1">
        <v>11</v>
      </c>
      <c r="E529" t="s">
        <v>7</v>
      </c>
      <c r="F529" t="s">
        <v>194</v>
      </c>
      <c r="G529" s="6">
        <v>1</v>
      </c>
      <c r="H529" s="7" t="s">
        <v>6</v>
      </c>
      <c r="K529">
        <f>VLOOKUP(E529,'script producto'!$A$3:$B$1802,2,FALSE)</f>
        <v>1594</v>
      </c>
      <c r="L529">
        <f>VLOOKUP(M529,'script taller'!$G$3:$H$204,2,FALSE)</f>
        <v>25</v>
      </c>
      <c r="M529" s="1" t="str">
        <f t="shared" si="8"/>
        <v>ABT312111</v>
      </c>
      <c r="N529">
        <f>ROUND(VLOOKUP(E529,Productos!$A$4:$D$1804,4,FALSE),0)</f>
        <v>653</v>
      </c>
    </row>
    <row r="530" spans="1:14" x14ac:dyDescent="0.35">
      <c r="A530" t="s">
        <v>51</v>
      </c>
      <c r="B530" s="1" t="s">
        <v>34</v>
      </c>
      <c r="C530" t="s">
        <v>35</v>
      </c>
      <c r="D530" s="1">
        <v>11</v>
      </c>
      <c r="E530" t="s">
        <v>8</v>
      </c>
      <c r="F530" t="s">
        <v>194</v>
      </c>
      <c r="G530" s="6">
        <v>1</v>
      </c>
      <c r="H530" s="7" t="s">
        <v>6</v>
      </c>
      <c r="K530">
        <f>VLOOKUP(E530,'script producto'!$A$3:$B$1802,2,FALSE)</f>
        <v>1667</v>
      </c>
      <c r="L530">
        <f>VLOOKUP(M530,'script taller'!$G$3:$H$204,2,FALSE)</f>
        <v>25</v>
      </c>
      <c r="M530" s="1" t="str">
        <f t="shared" si="8"/>
        <v>ABT312111</v>
      </c>
      <c r="N530">
        <f>ROUND(VLOOKUP(E530,Productos!$A$4:$D$1804,4,FALSE),0)</f>
        <v>818</v>
      </c>
    </row>
    <row r="531" spans="1:14" x14ac:dyDescent="0.35">
      <c r="A531" t="s">
        <v>51</v>
      </c>
      <c r="B531" s="1" t="s">
        <v>34</v>
      </c>
      <c r="C531" t="s">
        <v>35</v>
      </c>
      <c r="D531" s="1">
        <v>11</v>
      </c>
      <c r="E531" t="s">
        <v>3</v>
      </c>
      <c r="F531" t="s">
        <v>1128</v>
      </c>
      <c r="G531" s="6">
        <v>20</v>
      </c>
      <c r="H531" s="7" t="s">
        <v>6</v>
      </c>
      <c r="K531">
        <f>VLOOKUP(E531,'script producto'!$A$3:$B$1802,2,FALSE)</f>
        <v>259</v>
      </c>
      <c r="L531">
        <f>VLOOKUP(M531,'script taller'!$G$3:$H$204,2,FALSE)</f>
        <v>25</v>
      </c>
      <c r="M531" s="1" t="str">
        <f t="shared" si="8"/>
        <v>ABT312111</v>
      </c>
      <c r="N531">
        <f>ROUND(VLOOKUP(E531,Productos!$A$4:$D$1804,4,FALSE),0)</f>
        <v>50</v>
      </c>
    </row>
    <row r="532" spans="1:14" x14ac:dyDescent="0.35">
      <c r="A532" t="s">
        <v>51</v>
      </c>
      <c r="B532" s="1" t="s">
        <v>34</v>
      </c>
      <c r="C532" t="s">
        <v>35</v>
      </c>
      <c r="D532" s="1">
        <v>11</v>
      </c>
      <c r="E532" t="s">
        <v>207</v>
      </c>
      <c r="F532" t="s">
        <v>1128</v>
      </c>
      <c r="G532" s="6">
        <v>10</v>
      </c>
      <c r="H532" s="7" t="s">
        <v>6</v>
      </c>
      <c r="K532">
        <f>VLOOKUP(E532,'script producto'!$A$3:$B$1802,2,FALSE)</f>
        <v>270</v>
      </c>
      <c r="L532">
        <f>VLOOKUP(M532,'script taller'!$G$3:$H$204,2,FALSE)</f>
        <v>25</v>
      </c>
      <c r="M532" s="1" t="str">
        <f t="shared" si="8"/>
        <v>ABT312111</v>
      </c>
      <c r="N532">
        <f>ROUND(VLOOKUP(E532,Productos!$A$4:$D$1804,4,FALSE),0)</f>
        <v>30</v>
      </c>
    </row>
    <row r="533" spans="1:14" x14ac:dyDescent="0.35">
      <c r="A533" t="s">
        <v>51</v>
      </c>
      <c r="B533" s="1" t="s">
        <v>34</v>
      </c>
      <c r="C533" t="s">
        <v>35</v>
      </c>
      <c r="D533" s="1">
        <v>12</v>
      </c>
      <c r="E533" t="s">
        <v>2139</v>
      </c>
      <c r="F533" t="s">
        <v>192</v>
      </c>
      <c r="G533" s="6">
        <v>0.3</v>
      </c>
      <c r="H533" s="7" t="s">
        <v>6</v>
      </c>
      <c r="K533">
        <f>VLOOKUP(E533,'script producto'!$A$3:$B$1802,2,FALSE)</f>
        <v>869</v>
      </c>
      <c r="L533">
        <f>VLOOKUP(M533,'script taller'!$G$3:$H$204,2,FALSE)</f>
        <v>26</v>
      </c>
      <c r="M533" s="1" t="str">
        <f t="shared" si="8"/>
        <v>ABT312112</v>
      </c>
      <c r="N533">
        <f>ROUND(VLOOKUP(E533,Productos!$A$4:$D$1804,4,FALSE),0)</f>
        <v>28000</v>
      </c>
    </row>
    <row r="534" spans="1:14" x14ac:dyDescent="0.35">
      <c r="A534" t="s">
        <v>51</v>
      </c>
      <c r="B534" s="1" t="s">
        <v>34</v>
      </c>
      <c r="C534" t="s">
        <v>35</v>
      </c>
      <c r="D534" s="1">
        <v>12</v>
      </c>
      <c r="E534" t="s">
        <v>1890</v>
      </c>
      <c r="F534" t="s">
        <v>192</v>
      </c>
      <c r="G534" s="6">
        <v>5</v>
      </c>
      <c r="H534" s="7" t="s">
        <v>6</v>
      </c>
      <c r="K534">
        <f>VLOOKUP(E534,'script producto'!$A$3:$B$1802,2,FALSE)</f>
        <v>31</v>
      </c>
      <c r="L534">
        <f>VLOOKUP(M534,'script taller'!$G$3:$H$204,2,FALSE)</f>
        <v>26</v>
      </c>
      <c r="M534" s="1" t="str">
        <f t="shared" si="8"/>
        <v>ABT312112</v>
      </c>
      <c r="N534">
        <f>ROUND(VLOOKUP(E534,Productos!$A$4:$D$1804,4,FALSE),0)</f>
        <v>10796</v>
      </c>
    </row>
    <row r="535" spans="1:14" x14ac:dyDescent="0.35">
      <c r="A535" t="s">
        <v>51</v>
      </c>
      <c r="B535" s="1" t="s">
        <v>34</v>
      </c>
      <c r="C535" t="s">
        <v>35</v>
      </c>
      <c r="D535" s="1">
        <v>12</v>
      </c>
      <c r="E535" t="s">
        <v>2050</v>
      </c>
      <c r="F535" t="s">
        <v>192</v>
      </c>
      <c r="G535" s="6">
        <v>0.5</v>
      </c>
      <c r="H535" s="7" t="s">
        <v>6</v>
      </c>
      <c r="K535">
        <f>VLOOKUP(E535,'script producto'!$A$3:$B$1802,2,FALSE)</f>
        <v>42</v>
      </c>
      <c r="L535">
        <f>VLOOKUP(M535,'script taller'!$G$3:$H$204,2,FALSE)</f>
        <v>26</v>
      </c>
      <c r="M535" s="1" t="str">
        <f t="shared" si="8"/>
        <v>ABT312112</v>
      </c>
      <c r="N535">
        <f>ROUND(VLOOKUP(E535,Productos!$A$4:$D$1804,4,FALSE),0)</f>
        <v>1133</v>
      </c>
    </row>
    <row r="536" spans="1:14" x14ac:dyDescent="0.35">
      <c r="A536" t="s">
        <v>51</v>
      </c>
      <c r="B536" s="1" t="s">
        <v>34</v>
      </c>
      <c r="C536" t="s">
        <v>35</v>
      </c>
      <c r="D536" s="1">
        <v>12</v>
      </c>
      <c r="E536" t="s">
        <v>2049</v>
      </c>
      <c r="F536" t="s">
        <v>192</v>
      </c>
      <c r="G536" s="6">
        <v>0.8</v>
      </c>
      <c r="H536" s="7" t="s">
        <v>6</v>
      </c>
      <c r="K536">
        <f>VLOOKUP(E536,'script producto'!$A$3:$B$1802,2,FALSE)</f>
        <v>43</v>
      </c>
      <c r="L536">
        <f>VLOOKUP(M536,'script taller'!$G$3:$H$204,2,FALSE)</f>
        <v>26</v>
      </c>
      <c r="M536" s="1" t="str">
        <f t="shared" si="8"/>
        <v>ABT312112</v>
      </c>
      <c r="N536">
        <f>ROUND(VLOOKUP(E536,Productos!$A$4:$D$1804,4,FALSE),0)</f>
        <v>1990</v>
      </c>
    </row>
    <row r="537" spans="1:14" x14ac:dyDescent="0.35">
      <c r="A537" t="s">
        <v>51</v>
      </c>
      <c r="B537" s="1" t="s">
        <v>34</v>
      </c>
      <c r="C537" t="s">
        <v>35</v>
      </c>
      <c r="D537" s="1">
        <v>12</v>
      </c>
      <c r="E537" t="s">
        <v>24</v>
      </c>
      <c r="F537" t="s">
        <v>192</v>
      </c>
      <c r="G537" s="6">
        <v>0.1</v>
      </c>
      <c r="H537" s="7" t="s">
        <v>1236</v>
      </c>
      <c r="K537">
        <f>VLOOKUP(E537,'script producto'!$A$3:$B$1802,2,FALSE)</f>
        <v>107</v>
      </c>
      <c r="L537">
        <f>VLOOKUP(M537,'script taller'!$G$3:$H$204,2,FALSE)</f>
        <v>26</v>
      </c>
      <c r="M537" s="1" t="str">
        <f t="shared" si="8"/>
        <v>ABT312112</v>
      </c>
      <c r="N537">
        <f>ROUND(VLOOKUP(E537,Productos!$A$4:$D$1804,4,FALSE),0)</f>
        <v>2300</v>
      </c>
    </row>
    <row r="538" spans="1:14" x14ac:dyDescent="0.35">
      <c r="A538" t="s">
        <v>51</v>
      </c>
      <c r="B538" s="1" t="s">
        <v>34</v>
      </c>
      <c r="C538" t="s">
        <v>35</v>
      </c>
      <c r="D538" s="1">
        <v>12</v>
      </c>
      <c r="E538" t="s">
        <v>1245</v>
      </c>
      <c r="F538" t="s">
        <v>192</v>
      </c>
      <c r="G538" s="6">
        <v>0.5</v>
      </c>
      <c r="H538" s="7" t="s">
        <v>6</v>
      </c>
      <c r="K538">
        <f>VLOOKUP(E538,'script producto'!$A$3:$B$1802,2,FALSE)</f>
        <v>140</v>
      </c>
      <c r="L538">
        <f>VLOOKUP(M538,'script taller'!$G$3:$H$204,2,FALSE)</f>
        <v>26</v>
      </c>
      <c r="M538" s="1" t="str">
        <f t="shared" si="8"/>
        <v>ABT312112</v>
      </c>
      <c r="N538">
        <f>ROUND(VLOOKUP(E538,Productos!$A$4:$D$1804,4,FALSE),0)</f>
        <v>11990</v>
      </c>
    </row>
    <row r="539" spans="1:14" x14ac:dyDescent="0.35">
      <c r="A539" t="s">
        <v>51</v>
      </c>
      <c r="B539" s="1" t="s">
        <v>34</v>
      </c>
      <c r="C539" t="s">
        <v>35</v>
      </c>
      <c r="D539" s="1">
        <v>12</v>
      </c>
      <c r="E539" t="s">
        <v>1264</v>
      </c>
      <c r="F539" t="s">
        <v>192</v>
      </c>
      <c r="G539" s="6">
        <v>0.1</v>
      </c>
      <c r="H539" s="7" t="s">
        <v>6</v>
      </c>
      <c r="K539">
        <f>VLOOKUP(E539,'script producto'!$A$3:$B$1802,2,FALSE)</f>
        <v>189</v>
      </c>
      <c r="L539">
        <f>VLOOKUP(M539,'script taller'!$G$3:$H$204,2,FALSE)</f>
        <v>26</v>
      </c>
      <c r="M539" s="1" t="str">
        <f t="shared" si="8"/>
        <v>ABT312112</v>
      </c>
      <c r="N539">
        <f>ROUND(VLOOKUP(E539,Productos!$A$4:$D$1804,4,FALSE),0)</f>
        <v>2600</v>
      </c>
    </row>
    <row r="540" spans="1:14" x14ac:dyDescent="0.35">
      <c r="A540" t="s">
        <v>51</v>
      </c>
      <c r="B540" s="1" t="s">
        <v>34</v>
      </c>
      <c r="C540" t="s">
        <v>35</v>
      </c>
      <c r="D540" s="1">
        <v>12</v>
      </c>
      <c r="E540" t="s">
        <v>14</v>
      </c>
      <c r="F540" t="s">
        <v>192</v>
      </c>
      <c r="G540" s="6">
        <v>0.5</v>
      </c>
      <c r="H540" s="7" t="s">
        <v>1236</v>
      </c>
      <c r="K540">
        <f>VLOOKUP(E540,'script producto'!$A$3:$B$1802,2,FALSE)</f>
        <v>192</v>
      </c>
      <c r="L540">
        <f>VLOOKUP(M540,'script taller'!$G$3:$H$204,2,FALSE)</f>
        <v>26</v>
      </c>
      <c r="M540" s="1" t="str">
        <f t="shared" si="8"/>
        <v>ABT312112</v>
      </c>
      <c r="N540">
        <f>ROUND(VLOOKUP(E540,Productos!$A$4:$D$1804,4,FALSE),0)</f>
        <v>1471</v>
      </c>
    </row>
    <row r="541" spans="1:14" x14ac:dyDescent="0.35">
      <c r="A541" t="s">
        <v>51</v>
      </c>
      <c r="B541" s="1" t="s">
        <v>34</v>
      </c>
      <c r="C541" t="s">
        <v>35</v>
      </c>
      <c r="D541" s="1">
        <v>12</v>
      </c>
      <c r="E541" t="s">
        <v>1246</v>
      </c>
      <c r="F541" t="s">
        <v>192</v>
      </c>
      <c r="G541" s="6">
        <v>0.5</v>
      </c>
      <c r="H541" s="7" t="s">
        <v>6</v>
      </c>
      <c r="K541">
        <f>VLOOKUP(E541,'script producto'!$A$3:$B$1802,2,FALSE)</f>
        <v>351</v>
      </c>
      <c r="L541">
        <f>VLOOKUP(M541,'script taller'!$G$3:$H$204,2,FALSE)</f>
        <v>26</v>
      </c>
      <c r="M541" s="1" t="str">
        <f t="shared" si="8"/>
        <v>ABT312112</v>
      </c>
      <c r="N541">
        <f>ROUND(VLOOKUP(E541,Productos!$A$4:$D$1804,4,FALSE),0)</f>
        <v>2790</v>
      </c>
    </row>
    <row r="542" spans="1:14" x14ac:dyDescent="0.35">
      <c r="A542" t="s">
        <v>51</v>
      </c>
      <c r="B542" s="1" t="s">
        <v>34</v>
      </c>
      <c r="C542" t="s">
        <v>35</v>
      </c>
      <c r="D542" s="1">
        <v>12</v>
      </c>
      <c r="E542" t="s">
        <v>1936</v>
      </c>
      <c r="F542" t="s">
        <v>192</v>
      </c>
      <c r="G542" s="6">
        <v>0.5</v>
      </c>
      <c r="H542" s="7" t="s">
        <v>6</v>
      </c>
      <c r="K542">
        <f>VLOOKUP(E542,'script producto'!$A$3:$B$1802,2,FALSE)</f>
        <v>538</v>
      </c>
      <c r="L542">
        <f>VLOOKUP(M542,'script taller'!$G$3:$H$204,2,FALSE)</f>
        <v>26</v>
      </c>
      <c r="M542" s="1" t="str">
        <f t="shared" si="8"/>
        <v>ABT312112</v>
      </c>
      <c r="N542">
        <f>ROUND(VLOOKUP(E542,Productos!$A$4:$D$1804,4,FALSE),0)</f>
        <v>52000</v>
      </c>
    </row>
    <row r="543" spans="1:14" x14ac:dyDescent="0.35">
      <c r="A543" t="s">
        <v>51</v>
      </c>
      <c r="B543" s="1" t="s">
        <v>34</v>
      </c>
      <c r="C543" t="s">
        <v>35</v>
      </c>
      <c r="D543" s="1">
        <v>12</v>
      </c>
      <c r="E543" t="s">
        <v>1963</v>
      </c>
      <c r="F543" t="s">
        <v>192</v>
      </c>
      <c r="G543" s="6">
        <v>0.5</v>
      </c>
      <c r="H543" s="7" t="s">
        <v>6</v>
      </c>
      <c r="K543">
        <f>VLOOKUP(E543,'script producto'!$A$3:$B$1802,2,FALSE)</f>
        <v>735</v>
      </c>
      <c r="L543">
        <f>VLOOKUP(M543,'script taller'!$G$3:$H$204,2,FALSE)</f>
        <v>26</v>
      </c>
      <c r="M543" s="1" t="str">
        <f t="shared" si="8"/>
        <v>ABT312112</v>
      </c>
      <c r="N543">
        <f>ROUND(VLOOKUP(E543,Productos!$A$4:$D$1804,4,FALSE),0)</f>
        <v>7500</v>
      </c>
    </row>
    <row r="544" spans="1:14" x14ac:dyDescent="0.35">
      <c r="A544" t="s">
        <v>51</v>
      </c>
      <c r="B544" s="1" t="s">
        <v>34</v>
      </c>
      <c r="C544" t="s">
        <v>35</v>
      </c>
      <c r="D544" s="1">
        <v>12</v>
      </c>
      <c r="E544" t="s">
        <v>1255</v>
      </c>
      <c r="F544" t="s">
        <v>192</v>
      </c>
      <c r="G544" s="6">
        <v>15</v>
      </c>
      <c r="H544" s="7" t="s">
        <v>6</v>
      </c>
      <c r="K544">
        <f>VLOOKUP(E544,'script producto'!$A$3:$B$1802,2,FALSE)</f>
        <v>1034</v>
      </c>
      <c r="L544">
        <f>VLOOKUP(M544,'script taller'!$G$3:$H$204,2,FALSE)</f>
        <v>26</v>
      </c>
      <c r="M544" s="1" t="str">
        <f t="shared" si="8"/>
        <v>ABT312112</v>
      </c>
      <c r="N544">
        <f>ROUND(VLOOKUP(E544,Productos!$A$4:$D$1804,4,FALSE),0)</f>
        <v>21</v>
      </c>
    </row>
    <row r="545" spans="1:14" x14ac:dyDescent="0.35">
      <c r="A545" t="s">
        <v>51</v>
      </c>
      <c r="B545" s="1" t="s">
        <v>34</v>
      </c>
      <c r="C545" t="s">
        <v>35</v>
      </c>
      <c r="D545" s="1">
        <v>12</v>
      </c>
      <c r="E545" t="s">
        <v>1250</v>
      </c>
      <c r="F545" t="s">
        <v>192</v>
      </c>
      <c r="G545" s="6">
        <v>0.5</v>
      </c>
      <c r="H545" s="7" t="s">
        <v>6</v>
      </c>
      <c r="K545">
        <f>VLOOKUP(E545,'script producto'!$A$3:$B$1802,2,FALSE)</f>
        <v>1036</v>
      </c>
      <c r="L545">
        <f>VLOOKUP(M545,'script taller'!$G$3:$H$204,2,FALSE)</f>
        <v>26</v>
      </c>
      <c r="M545" s="1" t="str">
        <f t="shared" si="8"/>
        <v>ABT312112</v>
      </c>
      <c r="N545">
        <f>ROUND(VLOOKUP(E545,Productos!$A$4:$D$1804,4,FALSE),0)</f>
        <v>6000</v>
      </c>
    </row>
    <row r="546" spans="1:14" x14ac:dyDescent="0.35">
      <c r="A546" t="s">
        <v>51</v>
      </c>
      <c r="B546" s="1" t="s">
        <v>34</v>
      </c>
      <c r="C546" t="s">
        <v>35</v>
      </c>
      <c r="D546" s="1">
        <v>12</v>
      </c>
      <c r="E546" t="s">
        <v>1249</v>
      </c>
      <c r="F546" t="s">
        <v>192</v>
      </c>
      <c r="G546" s="6">
        <v>0.5</v>
      </c>
      <c r="H546" s="7" t="s">
        <v>6</v>
      </c>
      <c r="K546">
        <f>VLOOKUP(E546,'script producto'!$A$3:$B$1802,2,FALSE)</f>
        <v>1040</v>
      </c>
      <c r="L546">
        <f>VLOOKUP(M546,'script taller'!$G$3:$H$204,2,FALSE)</f>
        <v>26</v>
      </c>
      <c r="M546" s="1" t="str">
        <f t="shared" si="8"/>
        <v>ABT312112</v>
      </c>
      <c r="N546">
        <f>ROUND(VLOOKUP(E546,Productos!$A$4:$D$1804,4,FALSE),0)</f>
        <v>6000</v>
      </c>
    </row>
    <row r="547" spans="1:14" x14ac:dyDescent="0.35">
      <c r="A547" t="s">
        <v>51</v>
      </c>
      <c r="B547" s="1" t="s">
        <v>34</v>
      </c>
      <c r="C547" t="s">
        <v>35</v>
      </c>
      <c r="D547" s="1">
        <v>12</v>
      </c>
      <c r="E547" t="s">
        <v>2123</v>
      </c>
      <c r="F547" t="s">
        <v>192</v>
      </c>
      <c r="G547" s="6">
        <v>0.5</v>
      </c>
      <c r="H547" s="7" t="s">
        <v>6</v>
      </c>
      <c r="K547">
        <f>VLOOKUP(E547,'script producto'!$A$3:$B$1802,2,FALSE)</f>
        <v>3</v>
      </c>
      <c r="L547">
        <f>VLOOKUP(M547,'script taller'!$G$3:$H$204,2,FALSE)</f>
        <v>26</v>
      </c>
      <c r="M547" s="1" t="str">
        <f t="shared" si="8"/>
        <v>ABT312112</v>
      </c>
      <c r="N547">
        <f>ROUND(VLOOKUP(E547,Productos!$A$4:$D$1804,4,FALSE),0)</f>
        <v>26000</v>
      </c>
    </row>
    <row r="548" spans="1:14" x14ac:dyDescent="0.35">
      <c r="A548" t="s">
        <v>51</v>
      </c>
      <c r="B548" s="1" t="s">
        <v>34</v>
      </c>
      <c r="C548" t="s">
        <v>35</v>
      </c>
      <c r="D548" s="1">
        <v>12</v>
      </c>
      <c r="E548" t="s">
        <v>2119</v>
      </c>
      <c r="F548" t="s">
        <v>192</v>
      </c>
      <c r="G548" s="6">
        <v>0.5</v>
      </c>
      <c r="H548" s="7" t="s">
        <v>6</v>
      </c>
      <c r="K548">
        <f>VLOOKUP(E548,'script producto'!$A$3:$B$1802,2,FALSE)</f>
        <v>4</v>
      </c>
      <c r="L548">
        <f>VLOOKUP(M548,'script taller'!$G$3:$H$204,2,FALSE)</f>
        <v>26</v>
      </c>
      <c r="M548" s="1" t="str">
        <f t="shared" si="8"/>
        <v>ABT312112</v>
      </c>
      <c r="N548">
        <f>ROUND(VLOOKUP(E548,Productos!$A$4:$D$1804,4,FALSE),0)</f>
        <v>6090</v>
      </c>
    </row>
    <row r="549" spans="1:14" x14ac:dyDescent="0.35">
      <c r="A549" t="s">
        <v>51</v>
      </c>
      <c r="B549" s="1" t="s">
        <v>34</v>
      </c>
      <c r="C549" t="s">
        <v>35</v>
      </c>
      <c r="D549" s="1">
        <v>12</v>
      </c>
      <c r="E549" t="s">
        <v>1274</v>
      </c>
      <c r="F549" t="s">
        <v>192</v>
      </c>
      <c r="G549" s="6">
        <v>0.5</v>
      </c>
      <c r="H549" s="7" t="s">
        <v>6</v>
      </c>
      <c r="K549">
        <f>VLOOKUP(E549,'script producto'!$A$3:$B$1802,2,FALSE)</f>
        <v>1757</v>
      </c>
      <c r="L549">
        <f>VLOOKUP(M549,'script taller'!$G$3:$H$204,2,FALSE)</f>
        <v>26</v>
      </c>
      <c r="M549" s="1" t="str">
        <f t="shared" si="8"/>
        <v>ABT312112</v>
      </c>
      <c r="N549">
        <f>ROUND(VLOOKUP(E549,Productos!$A$4:$D$1804,4,FALSE),0)</f>
        <v>2691</v>
      </c>
    </row>
    <row r="550" spans="1:14" x14ac:dyDescent="0.35">
      <c r="A550" t="s">
        <v>51</v>
      </c>
      <c r="B550" s="1" t="s">
        <v>34</v>
      </c>
      <c r="C550" t="s">
        <v>35</v>
      </c>
      <c r="D550" s="1">
        <v>12</v>
      </c>
      <c r="E550" t="s">
        <v>1258</v>
      </c>
      <c r="F550" t="s">
        <v>192</v>
      </c>
      <c r="G550" s="6">
        <v>0.5</v>
      </c>
      <c r="H550" s="7" t="s">
        <v>6</v>
      </c>
      <c r="K550">
        <f>VLOOKUP(E550,'script producto'!$A$3:$B$1802,2,FALSE)</f>
        <v>1766</v>
      </c>
      <c r="L550">
        <f>VLOOKUP(M550,'script taller'!$G$3:$H$204,2,FALSE)</f>
        <v>26</v>
      </c>
      <c r="M550" s="1" t="str">
        <f t="shared" si="8"/>
        <v>ABT312112</v>
      </c>
      <c r="N550">
        <f>ROUND(VLOOKUP(E550,Productos!$A$4:$D$1804,4,FALSE),0)</f>
        <v>6890</v>
      </c>
    </row>
    <row r="551" spans="1:14" x14ac:dyDescent="0.35">
      <c r="A551" t="s">
        <v>51</v>
      </c>
      <c r="B551" s="1" t="s">
        <v>34</v>
      </c>
      <c r="C551" t="s">
        <v>35</v>
      </c>
      <c r="D551" s="1">
        <v>12</v>
      </c>
      <c r="E551" t="s">
        <v>1888</v>
      </c>
      <c r="F551" t="s">
        <v>194</v>
      </c>
      <c r="G551" s="6">
        <v>1</v>
      </c>
      <c r="H551" s="7" t="s">
        <v>6</v>
      </c>
      <c r="K551">
        <f>VLOOKUP(E551,'script producto'!$A$3:$B$1802,2,FALSE)</f>
        <v>253</v>
      </c>
      <c r="L551">
        <f>VLOOKUP(M551,'script taller'!$G$3:$H$204,2,FALSE)</f>
        <v>26</v>
      </c>
      <c r="M551" s="1" t="str">
        <f t="shared" si="8"/>
        <v>ABT312112</v>
      </c>
      <c r="N551">
        <f>ROUND(VLOOKUP(E551,Productos!$A$4:$D$1804,4,FALSE),0)</f>
        <v>347</v>
      </c>
    </row>
    <row r="552" spans="1:14" x14ac:dyDescent="0.35">
      <c r="A552" t="s">
        <v>51</v>
      </c>
      <c r="B552" s="1" t="s">
        <v>34</v>
      </c>
      <c r="C552" t="s">
        <v>35</v>
      </c>
      <c r="D552" s="1">
        <v>12</v>
      </c>
      <c r="E552" t="s">
        <v>1590</v>
      </c>
      <c r="F552" t="s">
        <v>194</v>
      </c>
      <c r="G552" s="6">
        <v>0.05</v>
      </c>
      <c r="H552" s="7" t="s">
        <v>25</v>
      </c>
      <c r="K552">
        <f>VLOOKUP(E552,'script producto'!$A$3:$B$1802,2,FALSE)</f>
        <v>881</v>
      </c>
      <c r="L552">
        <f>VLOOKUP(M552,'script taller'!$G$3:$H$204,2,FALSE)</f>
        <v>26</v>
      </c>
      <c r="M552" s="1" t="str">
        <f t="shared" si="8"/>
        <v>ABT312112</v>
      </c>
      <c r="N552">
        <f>ROUND(VLOOKUP(E552,Productos!$A$4:$D$1804,4,FALSE),0)</f>
        <v>1500</v>
      </c>
    </row>
    <row r="553" spans="1:14" x14ac:dyDescent="0.35">
      <c r="A553" t="s">
        <v>51</v>
      </c>
      <c r="B553" s="1" t="s">
        <v>34</v>
      </c>
      <c r="C553" t="s">
        <v>35</v>
      </c>
      <c r="D553" s="1">
        <v>12</v>
      </c>
      <c r="E553" t="s">
        <v>2052</v>
      </c>
      <c r="F553" t="s">
        <v>194</v>
      </c>
      <c r="G553" s="6">
        <v>0.5</v>
      </c>
      <c r="H553" s="7" t="s">
        <v>6</v>
      </c>
      <c r="K553">
        <f>VLOOKUP(E553,'script producto'!$A$3:$B$1802,2,FALSE)</f>
        <v>1503</v>
      </c>
      <c r="L553">
        <f>VLOOKUP(M553,'script taller'!$G$3:$H$204,2,FALSE)</f>
        <v>26</v>
      </c>
      <c r="M553" s="1" t="str">
        <f t="shared" si="8"/>
        <v>ABT312112</v>
      </c>
      <c r="N553">
        <f>ROUND(VLOOKUP(E553,Productos!$A$4:$D$1804,4,FALSE),0)</f>
        <v>6580</v>
      </c>
    </row>
    <row r="554" spans="1:14" x14ac:dyDescent="0.35">
      <c r="A554" t="s">
        <v>51</v>
      </c>
      <c r="B554" s="1" t="s">
        <v>34</v>
      </c>
      <c r="C554" t="s">
        <v>35</v>
      </c>
      <c r="D554" s="1">
        <v>12</v>
      </c>
      <c r="E554" t="s">
        <v>7</v>
      </c>
      <c r="F554" t="s">
        <v>194</v>
      </c>
      <c r="G554" s="6">
        <v>1</v>
      </c>
      <c r="H554" s="7" t="s">
        <v>6</v>
      </c>
      <c r="K554">
        <f>VLOOKUP(E554,'script producto'!$A$3:$B$1802,2,FALSE)</f>
        <v>1594</v>
      </c>
      <c r="L554">
        <f>VLOOKUP(M554,'script taller'!$G$3:$H$204,2,FALSE)</f>
        <v>26</v>
      </c>
      <c r="M554" s="1" t="str">
        <f t="shared" si="8"/>
        <v>ABT312112</v>
      </c>
      <c r="N554">
        <f>ROUND(VLOOKUP(E554,Productos!$A$4:$D$1804,4,FALSE),0)</f>
        <v>653</v>
      </c>
    </row>
    <row r="555" spans="1:14" x14ac:dyDescent="0.35">
      <c r="A555" t="s">
        <v>51</v>
      </c>
      <c r="B555" s="1" t="s">
        <v>34</v>
      </c>
      <c r="C555" t="s">
        <v>35</v>
      </c>
      <c r="D555" s="1">
        <v>12</v>
      </c>
      <c r="E555" t="s">
        <v>8</v>
      </c>
      <c r="F555" t="s">
        <v>194</v>
      </c>
      <c r="G555" s="6">
        <v>1</v>
      </c>
      <c r="H555" s="7" t="s">
        <v>6</v>
      </c>
      <c r="K555">
        <f>VLOOKUP(E555,'script producto'!$A$3:$B$1802,2,FALSE)</f>
        <v>1667</v>
      </c>
      <c r="L555">
        <f>VLOOKUP(M555,'script taller'!$G$3:$H$204,2,FALSE)</f>
        <v>26</v>
      </c>
      <c r="M555" s="1" t="str">
        <f t="shared" si="8"/>
        <v>ABT312112</v>
      </c>
      <c r="N555">
        <f>ROUND(VLOOKUP(E555,Productos!$A$4:$D$1804,4,FALSE),0)</f>
        <v>818</v>
      </c>
    </row>
    <row r="556" spans="1:14" x14ac:dyDescent="0.35">
      <c r="A556" t="s">
        <v>51</v>
      </c>
      <c r="B556" s="1" t="s">
        <v>34</v>
      </c>
      <c r="C556" t="s">
        <v>35</v>
      </c>
      <c r="D556" s="1">
        <v>12</v>
      </c>
      <c r="E556" t="s">
        <v>12</v>
      </c>
      <c r="F556" t="s">
        <v>193</v>
      </c>
      <c r="G556" s="6">
        <v>0.1</v>
      </c>
      <c r="H556" s="7" t="s">
        <v>1236</v>
      </c>
      <c r="K556">
        <f>VLOOKUP(E556,'script producto'!$A$3:$B$1802,2,FALSE)</f>
        <v>158</v>
      </c>
      <c r="L556">
        <f>VLOOKUP(M556,'script taller'!$G$3:$H$204,2,FALSE)</f>
        <v>26</v>
      </c>
      <c r="M556" s="1" t="str">
        <f t="shared" si="8"/>
        <v>ABT312112</v>
      </c>
      <c r="N556">
        <f>ROUND(VLOOKUP(E556,Productos!$A$4:$D$1804,4,FALSE),0)</f>
        <v>3500</v>
      </c>
    </row>
    <row r="557" spans="1:14" x14ac:dyDescent="0.35">
      <c r="A557" t="s">
        <v>51</v>
      </c>
      <c r="B557" s="1" t="s">
        <v>34</v>
      </c>
      <c r="C557" t="s">
        <v>35</v>
      </c>
      <c r="D557" s="1">
        <v>12</v>
      </c>
      <c r="E557" t="s">
        <v>1259</v>
      </c>
      <c r="F557" t="s">
        <v>193</v>
      </c>
      <c r="G557" s="6">
        <v>1</v>
      </c>
      <c r="H557" s="7" t="s">
        <v>6</v>
      </c>
      <c r="K557">
        <f>VLOOKUP(E557,'script producto'!$A$3:$B$1802,2,FALSE)</f>
        <v>789</v>
      </c>
      <c r="L557">
        <f>VLOOKUP(M557,'script taller'!$G$3:$H$204,2,FALSE)</f>
        <v>26</v>
      </c>
      <c r="M557" s="1" t="str">
        <f t="shared" si="8"/>
        <v>ABT312112</v>
      </c>
      <c r="N557">
        <f>ROUND(VLOOKUP(E557,Productos!$A$4:$D$1804,4,FALSE),0)</f>
        <v>8900</v>
      </c>
    </row>
    <row r="558" spans="1:14" x14ac:dyDescent="0.35">
      <c r="A558" t="s">
        <v>51</v>
      </c>
      <c r="B558" s="1" t="s">
        <v>34</v>
      </c>
      <c r="C558" t="s">
        <v>35</v>
      </c>
      <c r="D558" s="1">
        <v>12</v>
      </c>
      <c r="E558" t="s">
        <v>1990</v>
      </c>
      <c r="F558" t="s">
        <v>193</v>
      </c>
      <c r="G558" s="6">
        <v>1</v>
      </c>
      <c r="H558" s="7" t="s">
        <v>1236</v>
      </c>
      <c r="K558">
        <f>VLOOKUP(E558,'script producto'!$A$3:$B$1802,2,FALSE)</f>
        <v>954</v>
      </c>
      <c r="L558">
        <f>VLOOKUP(M558,'script taller'!$G$3:$H$204,2,FALSE)</f>
        <v>26</v>
      </c>
      <c r="M558" s="1" t="str">
        <f t="shared" si="8"/>
        <v>ABT312112</v>
      </c>
      <c r="N558">
        <f>ROUND(VLOOKUP(E558,Productos!$A$4:$D$1804,4,FALSE),0)</f>
        <v>3850</v>
      </c>
    </row>
    <row r="559" spans="1:14" x14ac:dyDescent="0.35">
      <c r="A559" t="s">
        <v>51</v>
      </c>
      <c r="B559" s="1" t="s">
        <v>34</v>
      </c>
      <c r="C559" t="s">
        <v>35</v>
      </c>
      <c r="D559" s="1">
        <v>12</v>
      </c>
      <c r="E559" t="s">
        <v>15</v>
      </c>
      <c r="F559" t="s">
        <v>193</v>
      </c>
      <c r="G559" s="6">
        <v>1.5</v>
      </c>
      <c r="H559" s="7" t="s">
        <v>1236</v>
      </c>
      <c r="K559">
        <f>VLOOKUP(E559,'script producto'!$A$3:$B$1802,2,FALSE)</f>
        <v>1140</v>
      </c>
      <c r="L559">
        <f>VLOOKUP(M559,'script taller'!$G$3:$H$204,2,FALSE)</f>
        <v>26</v>
      </c>
      <c r="M559" s="1" t="str">
        <f t="shared" si="8"/>
        <v>ABT312112</v>
      </c>
      <c r="N559">
        <f>ROUND(VLOOKUP(E559,Productos!$A$4:$D$1804,4,FALSE),0)</f>
        <v>1878</v>
      </c>
    </row>
    <row r="560" spans="1:14" x14ac:dyDescent="0.35">
      <c r="A560" t="s">
        <v>51</v>
      </c>
      <c r="B560" s="1" t="s">
        <v>34</v>
      </c>
      <c r="C560" t="s">
        <v>35</v>
      </c>
      <c r="D560" s="1">
        <v>12</v>
      </c>
      <c r="E560" t="s">
        <v>3</v>
      </c>
      <c r="F560" t="s">
        <v>1128</v>
      </c>
      <c r="G560" s="6">
        <v>20</v>
      </c>
      <c r="H560" s="7" t="s">
        <v>6</v>
      </c>
      <c r="K560">
        <f>VLOOKUP(E560,'script producto'!$A$3:$B$1802,2,FALSE)</f>
        <v>259</v>
      </c>
      <c r="L560">
        <f>VLOOKUP(M560,'script taller'!$G$3:$H$204,2,FALSE)</f>
        <v>26</v>
      </c>
      <c r="M560" s="1" t="str">
        <f t="shared" si="8"/>
        <v>ABT312112</v>
      </c>
      <c r="N560">
        <f>ROUND(VLOOKUP(E560,Productos!$A$4:$D$1804,4,FALSE),0)</f>
        <v>50</v>
      </c>
    </row>
    <row r="561" spans="1:14" x14ac:dyDescent="0.35">
      <c r="A561" t="s">
        <v>51</v>
      </c>
      <c r="B561" s="1" t="s">
        <v>34</v>
      </c>
      <c r="C561" t="s">
        <v>35</v>
      </c>
      <c r="D561" s="1">
        <v>12</v>
      </c>
      <c r="E561" t="s">
        <v>207</v>
      </c>
      <c r="F561" t="s">
        <v>1128</v>
      </c>
      <c r="G561" s="6">
        <v>10</v>
      </c>
      <c r="H561" s="7" t="s">
        <v>6</v>
      </c>
      <c r="K561">
        <f>VLOOKUP(E561,'script producto'!$A$3:$B$1802,2,FALSE)</f>
        <v>270</v>
      </c>
      <c r="L561">
        <f>VLOOKUP(M561,'script taller'!$G$3:$H$204,2,FALSE)</f>
        <v>26</v>
      </c>
      <c r="M561" s="1" t="str">
        <f t="shared" si="8"/>
        <v>ABT312112</v>
      </c>
      <c r="N561">
        <f>ROUND(VLOOKUP(E561,Productos!$A$4:$D$1804,4,FALSE),0)</f>
        <v>30</v>
      </c>
    </row>
    <row r="562" spans="1:14" x14ac:dyDescent="0.35">
      <c r="A562" t="s">
        <v>51</v>
      </c>
      <c r="B562" s="1" t="s">
        <v>34</v>
      </c>
      <c r="C562" t="s">
        <v>35</v>
      </c>
      <c r="D562" s="1">
        <v>13</v>
      </c>
      <c r="E562" t="s">
        <v>14</v>
      </c>
      <c r="F562" t="s">
        <v>192</v>
      </c>
      <c r="G562" s="6">
        <v>0.5</v>
      </c>
      <c r="H562" s="7" t="s">
        <v>25</v>
      </c>
      <c r="K562">
        <f>VLOOKUP(E562,'script producto'!$A$3:$B$1802,2,FALSE)</f>
        <v>192</v>
      </c>
      <c r="L562">
        <f>VLOOKUP(M562,'script taller'!$G$3:$H$204,2,FALSE)</f>
        <v>27</v>
      </c>
      <c r="M562" s="1" t="str">
        <f t="shared" si="8"/>
        <v>ABT312113</v>
      </c>
      <c r="N562">
        <f>ROUND(VLOOKUP(E562,Productos!$A$4:$D$1804,4,FALSE),0)</f>
        <v>1471</v>
      </c>
    </row>
    <row r="563" spans="1:14" x14ac:dyDescent="0.35">
      <c r="A563" t="s">
        <v>51</v>
      </c>
      <c r="B563" s="1" t="s">
        <v>34</v>
      </c>
      <c r="C563" t="s">
        <v>35</v>
      </c>
      <c r="D563" s="1">
        <v>13</v>
      </c>
      <c r="E563" t="s">
        <v>1268</v>
      </c>
      <c r="F563" t="s">
        <v>192</v>
      </c>
      <c r="G563" s="6">
        <v>1</v>
      </c>
      <c r="H563" s="7" t="s">
        <v>6</v>
      </c>
      <c r="K563">
        <f>VLOOKUP(E563,'script producto'!$A$3:$B$1802,2,FALSE)</f>
        <v>555</v>
      </c>
      <c r="L563">
        <f>VLOOKUP(M563,'script taller'!$G$3:$H$204,2,FALSE)</f>
        <v>27</v>
      </c>
      <c r="M563" s="1" t="str">
        <f t="shared" si="8"/>
        <v>ABT312113</v>
      </c>
      <c r="N563">
        <f>ROUND(VLOOKUP(E563,Productos!$A$4:$D$1804,4,FALSE),0)</f>
        <v>1500</v>
      </c>
    </row>
    <row r="564" spans="1:14" x14ac:dyDescent="0.35">
      <c r="A564" t="s">
        <v>51</v>
      </c>
      <c r="B564" s="1" t="s">
        <v>34</v>
      </c>
      <c r="C564" t="s">
        <v>35</v>
      </c>
      <c r="D564" s="1">
        <v>13</v>
      </c>
      <c r="E564" t="s">
        <v>16</v>
      </c>
      <c r="F564" t="s">
        <v>192</v>
      </c>
      <c r="G564" s="6">
        <v>12</v>
      </c>
      <c r="H564" s="7" t="s">
        <v>6</v>
      </c>
      <c r="K564">
        <f>VLOOKUP(E564,'script producto'!$A$3:$B$1802,2,FALSE)</f>
        <v>1033</v>
      </c>
      <c r="L564">
        <f>VLOOKUP(M564,'script taller'!$G$3:$H$204,2,FALSE)</f>
        <v>27</v>
      </c>
      <c r="M564" s="1" t="str">
        <f t="shared" si="8"/>
        <v>ABT312113</v>
      </c>
      <c r="N564">
        <f>ROUND(VLOOKUP(E564,Productos!$A$4:$D$1804,4,FALSE),0)</f>
        <v>21</v>
      </c>
    </row>
    <row r="565" spans="1:14" x14ac:dyDescent="0.35">
      <c r="A565" t="s">
        <v>51</v>
      </c>
      <c r="B565" s="1" t="s">
        <v>34</v>
      </c>
      <c r="C565" t="s">
        <v>35</v>
      </c>
      <c r="D565" s="1">
        <v>13</v>
      </c>
      <c r="E565" t="s">
        <v>1888</v>
      </c>
      <c r="F565" t="s">
        <v>194</v>
      </c>
      <c r="G565" s="6">
        <v>1</v>
      </c>
      <c r="H565" s="7" t="s">
        <v>6</v>
      </c>
      <c r="K565">
        <f>VLOOKUP(E565,'script producto'!$A$3:$B$1802,2,FALSE)</f>
        <v>253</v>
      </c>
      <c r="L565">
        <f>VLOOKUP(M565,'script taller'!$G$3:$H$204,2,FALSE)</f>
        <v>27</v>
      </c>
      <c r="M565" s="1" t="str">
        <f t="shared" si="8"/>
        <v>ABT312113</v>
      </c>
      <c r="N565">
        <f>ROUND(VLOOKUP(E565,Productos!$A$4:$D$1804,4,FALSE),0)</f>
        <v>347</v>
      </c>
    </row>
    <row r="566" spans="1:14" x14ac:dyDescent="0.35">
      <c r="A566" t="s">
        <v>51</v>
      </c>
      <c r="B566" s="1" t="s">
        <v>34</v>
      </c>
      <c r="C566" t="s">
        <v>35</v>
      </c>
      <c r="D566" s="1">
        <v>13</v>
      </c>
      <c r="E566" t="s">
        <v>2052</v>
      </c>
      <c r="F566" t="s">
        <v>194</v>
      </c>
      <c r="G566" s="6">
        <v>0.5</v>
      </c>
      <c r="H566" s="7" t="s">
        <v>6</v>
      </c>
      <c r="K566">
        <f>VLOOKUP(E566,'script producto'!$A$3:$B$1802,2,FALSE)</f>
        <v>1503</v>
      </c>
      <c r="L566">
        <f>VLOOKUP(M566,'script taller'!$G$3:$H$204,2,FALSE)</f>
        <v>27</v>
      </c>
      <c r="M566" s="1" t="str">
        <f t="shared" si="8"/>
        <v>ABT312113</v>
      </c>
      <c r="N566">
        <f>ROUND(VLOOKUP(E566,Productos!$A$4:$D$1804,4,FALSE),0)</f>
        <v>6580</v>
      </c>
    </row>
    <row r="567" spans="1:14" x14ac:dyDescent="0.35">
      <c r="A567" t="s">
        <v>51</v>
      </c>
      <c r="B567" s="1" t="s">
        <v>34</v>
      </c>
      <c r="C567" t="s">
        <v>35</v>
      </c>
      <c r="D567" s="1">
        <v>13</v>
      </c>
      <c r="E567" t="s">
        <v>20</v>
      </c>
      <c r="F567" t="s">
        <v>193</v>
      </c>
      <c r="G567" s="6">
        <v>1</v>
      </c>
      <c r="H567" s="7" t="s">
        <v>1236</v>
      </c>
      <c r="K567">
        <f>VLOOKUP(E567,'script producto'!$A$3:$B$1802,2,FALSE)</f>
        <v>943</v>
      </c>
      <c r="L567">
        <f>VLOOKUP(M567,'script taller'!$G$3:$H$204,2,FALSE)</f>
        <v>27</v>
      </c>
      <c r="M567" s="1" t="str">
        <f t="shared" si="8"/>
        <v>ABT312113</v>
      </c>
      <c r="N567">
        <f>ROUND(VLOOKUP(E567,Productos!$A$4:$D$1804,4,FALSE),0)</f>
        <v>3200</v>
      </c>
    </row>
    <row r="568" spans="1:14" x14ac:dyDescent="0.35">
      <c r="A568" t="s">
        <v>51</v>
      </c>
      <c r="B568" s="1" t="s">
        <v>34</v>
      </c>
      <c r="C568" t="s">
        <v>35</v>
      </c>
      <c r="D568" s="1">
        <v>13</v>
      </c>
      <c r="E568" t="s">
        <v>1987</v>
      </c>
      <c r="F568" t="s">
        <v>193</v>
      </c>
      <c r="G568" s="6">
        <v>3</v>
      </c>
      <c r="H568" s="7" t="s">
        <v>6</v>
      </c>
      <c r="K568">
        <f>VLOOKUP(E568,'script producto'!$A$3:$B$1802,2,FALSE)</f>
        <v>952</v>
      </c>
      <c r="L568">
        <f>VLOOKUP(M568,'script taller'!$G$3:$H$204,2,FALSE)</f>
        <v>27</v>
      </c>
      <c r="M568" s="1" t="str">
        <f t="shared" si="8"/>
        <v>ABT312113</v>
      </c>
      <c r="N568">
        <f>ROUND(VLOOKUP(E568,Productos!$A$4:$D$1804,4,FALSE),0)</f>
        <v>3297</v>
      </c>
    </row>
    <row r="569" spans="1:14" x14ac:dyDescent="0.35">
      <c r="A569" t="s">
        <v>51</v>
      </c>
      <c r="B569" s="1" t="s">
        <v>34</v>
      </c>
      <c r="C569" t="s">
        <v>35</v>
      </c>
      <c r="D569" s="1">
        <v>13</v>
      </c>
      <c r="E569" t="s">
        <v>1990</v>
      </c>
      <c r="F569" t="s">
        <v>193</v>
      </c>
      <c r="G569" s="6">
        <v>2</v>
      </c>
      <c r="H569" s="7" t="s">
        <v>1236</v>
      </c>
      <c r="K569">
        <f>VLOOKUP(E569,'script producto'!$A$3:$B$1802,2,FALSE)</f>
        <v>954</v>
      </c>
      <c r="L569">
        <f>VLOOKUP(M569,'script taller'!$G$3:$H$204,2,FALSE)</f>
        <v>27</v>
      </c>
      <c r="M569" s="1" t="str">
        <f t="shared" si="8"/>
        <v>ABT312113</v>
      </c>
      <c r="N569">
        <f>ROUND(VLOOKUP(E569,Productos!$A$4:$D$1804,4,FALSE),0)</f>
        <v>3850</v>
      </c>
    </row>
    <row r="570" spans="1:14" x14ac:dyDescent="0.35">
      <c r="A570" t="s">
        <v>51</v>
      </c>
      <c r="B570" s="1" t="s">
        <v>34</v>
      </c>
      <c r="C570" t="s">
        <v>35</v>
      </c>
      <c r="D570" s="1">
        <v>13</v>
      </c>
      <c r="E570" t="s">
        <v>63</v>
      </c>
      <c r="F570" t="s">
        <v>193</v>
      </c>
      <c r="G570" s="6">
        <v>1</v>
      </c>
      <c r="H570" s="7" t="s">
        <v>6</v>
      </c>
      <c r="K570">
        <f>VLOOKUP(E570,'script producto'!$A$3:$B$1802,2,FALSE)</f>
        <v>1058</v>
      </c>
      <c r="L570">
        <f>VLOOKUP(M570,'script taller'!$G$3:$H$204,2,FALSE)</f>
        <v>27</v>
      </c>
      <c r="M570" s="1" t="str">
        <f t="shared" si="8"/>
        <v>ABT312113</v>
      </c>
      <c r="N570">
        <f>ROUND(VLOOKUP(E570,Productos!$A$4:$D$1804,4,FALSE),0)</f>
        <v>994</v>
      </c>
    </row>
    <row r="571" spans="1:14" x14ac:dyDescent="0.35">
      <c r="A571" t="s">
        <v>51</v>
      </c>
      <c r="B571" s="1" t="s">
        <v>34</v>
      </c>
      <c r="C571" t="s">
        <v>35</v>
      </c>
      <c r="D571" s="1">
        <v>13</v>
      </c>
      <c r="E571" t="s">
        <v>15</v>
      </c>
      <c r="F571" t="s">
        <v>193</v>
      </c>
      <c r="G571" s="6">
        <v>2.5</v>
      </c>
      <c r="H571" s="7" t="s">
        <v>1236</v>
      </c>
      <c r="K571">
        <f>VLOOKUP(E571,'script producto'!$A$3:$B$1802,2,FALSE)</f>
        <v>1140</v>
      </c>
      <c r="L571">
        <f>VLOOKUP(M571,'script taller'!$G$3:$H$204,2,FALSE)</f>
        <v>27</v>
      </c>
      <c r="M571" s="1" t="str">
        <f t="shared" si="8"/>
        <v>ABT312113</v>
      </c>
      <c r="N571">
        <f>ROUND(VLOOKUP(E571,Productos!$A$4:$D$1804,4,FALSE),0)</f>
        <v>1878</v>
      </c>
    </row>
    <row r="572" spans="1:14" x14ac:dyDescent="0.35">
      <c r="A572" t="s">
        <v>51</v>
      </c>
      <c r="B572" s="1" t="s">
        <v>34</v>
      </c>
      <c r="C572" t="s">
        <v>35</v>
      </c>
      <c r="D572" s="1">
        <v>13</v>
      </c>
      <c r="E572" t="s">
        <v>22</v>
      </c>
      <c r="F572" t="s">
        <v>193</v>
      </c>
      <c r="G572" s="6">
        <v>0.5</v>
      </c>
      <c r="H572" s="7" t="s">
        <v>6</v>
      </c>
      <c r="K572">
        <f>VLOOKUP(E572,'script producto'!$A$3:$B$1802,2,FALSE)</f>
        <v>1320</v>
      </c>
      <c r="L572">
        <f>VLOOKUP(M572,'script taller'!$G$3:$H$204,2,FALSE)</f>
        <v>27</v>
      </c>
      <c r="M572" s="1" t="str">
        <f t="shared" si="8"/>
        <v>ABT312113</v>
      </c>
      <c r="N572">
        <f>ROUND(VLOOKUP(E572,Productos!$A$4:$D$1804,4,FALSE),0)</f>
        <v>2445</v>
      </c>
    </row>
    <row r="573" spans="1:14" x14ac:dyDescent="0.35">
      <c r="A573" t="s">
        <v>51</v>
      </c>
      <c r="B573" s="1" t="s">
        <v>34</v>
      </c>
      <c r="C573" t="s">
        <v>35</v>
      </c>
      <c r="D573" s="1">
        <v>13</v>
      </c>
      <c r="E573" t="s">
        <v>3</v>
      </c>
      <c r="F573" t="s">
        <v>1128</v>
      </c>
      <c r="G573" s="6">
        <v>20</v>
      </c>
      <c r="H573" s="7" t="s">
        <v>6</v>
      </c>
      <c r="K573">
        <f>VLOOKUP(E573,'script producto'!$A$3:$B$1802,2,FALSE)</f>
        <v>259</v>
      </c>
      <c r="L573">
        <f>VLOOKUP(M573,'script taller'!$G$3:$H$204,2,FALSE)</f>
        <v>27</v>
      </c>
      <c r="M573" s="1" t="str">
        <f t="shared" si="8"/>
        <v>ABT312113</v>
      </c>
      <c r="N573">
        <f>ROUND(VLOOKUP(E573,Productos!$A$4:$D$1804,4,FALSE),0)</f>
        <v>50</v>
      </c>
    </row>
    <row r="574" spans="1:14" x14ac:dyDescent="0.35">
      <c r="A574" t="s">
        <v>51</v>
      </c>
      <c r="B574" s="1" t="s">
        <v>34</v>
      </c>
      <c r="C574" t="s">
        <v>35</v>
      </c>
      <c r="D574" s="1">
        <v>13</v>
      </c>
      <c r="E574" t="s">
        <v>207</v>
      </c>
      <c r="F574" t="s">
        <v>1128</v>
      </c>
      <c r="G574" s="6">
        <v>10</v>
      </c>
      <c r="H574" s="7" t="s">
        <v>6</v>
      </c>
      <c r="K574">
        <f>VLOOKUP(E574,'script producto'!$A$3:$B$1802,2,FALSE)</f>
        <v>270</v>
      </c>
      <c r="L574">
        <f>VLOOKUP(M574,'script taller'!$G$3:$H$204,2,FALSE)</f>
        <v>27</v>
      </c>
      <c r="M574" s="1" t="str">
        <f t="shared" si="8"/>
        <v>ABT312113</v>
      </c>
      <c r="N574">
        <f>ROUND(VLOOKUP(E574,Productos!$A$4:$D$1804,4,FALSE),0)</f>
        <v>30</v>
      </c>
    </row>
    <row r="575" spans="1:14" x14ac:dyDescent="0.35">
      <c r="A575" t="s">
        <v>51</v>
      </c>
      <c r="B575" s="1" t="s">
        <v>34</v>
      </c>
      <c r="C575" t="s">
        <v>35</v>
      </c>
      <c r="D575" s="1">
        <v>13</v>
      </c>
      <c r="E575" t="s">
        <v>155</v>
      </c>
      <c r="F575" t="s">
        <v>196</v>
      </c>
      <c r="G575" s="6">
        <v>0.5</v>
      </c>
      <c r="H575" s="7" t="s">
        <v>25</v>
      </c>
      <c r="K575">
        <f>VLOOKUP(E575,'script producto'!$A$3:$B$1802,2,FALSE)</f>
        <v>48</v>
      </c>
      <c r="L575">
        <f>VLOOKUP(M575,'script taller'!$G$3:$H$204,2,FALSE)</f>
        <v>27</v>
      </c>
      <c r="M575" s="1" t="str">
        <f t="shared" si="8"/>
        <v>ABT312113</v>
      </c>
      <c r="N575">
        <f>ROUND(VLOOKUP(E575,Productos!$A$4:$D$1804,4,FALSE),0)</f>
        <v>800</v>
      </c>
    </row>
    <row r="576" spans="1:14" x14ac:dyDescent="0.35">
      <c r="A576" t="s">
        <v>51</v>
      </c>
      <c r="B576" s="1" t="s">
        <v>34</v>
      </c>
      <c r="C576" t="s">
        <v>35</v>
      </c>
      <c r="D576" s="1">
        <v>13</v>
      </c>
      <c r="E576" t="s">
        <v>10</v>
      </c>
      <c r="F576" t="s">
        <v>196</v>
      </c>
      <c r="G576" s="6">
        <v>1</v>
      </c>
      <c r="H576" s="7" t="s">
        <v>25</v>
      </c>
      <c r="K576">
        <f>VLOOKUP(E576,'script producto'!$A$3:$B$1802,2,FALSE)</f>
        <v>51</v>
      </c>
      <c r="L576">
        <f>VLOOKUP(M576,'script taller'!$G$3:$H$204,2,FALSE)</f>
        <v>27</v>
      </c>
      <c r="M576" s="1" t="str">
        <f t="shared" si="8"/>
        <v>ABT312113</v>
      </c>
      <c r="N576">
        <f>ROUND(VLOOKUP(E576,Productos!$A$4:$D$1804,4,FALSE),0)</f>
        <v>1850</v>
      </c>
    </row>
    <row r="577" spans="1:14" x14ac:dyDescent="0.35">
      <c r="A577" t="s">
        <v>51</v>
      </c>
      <c r="B577" s="1" t="s">
        <v>34</v>
      </c>
      <c r="C577" t="s">
        <v>35</v>
      </c>
      <c r="D577" s="1">
        <v>13</v>
      </c>
      <c r="E577" t="s">
        <v>2124</v>
      </c>
      <c r="F577" t="s">
        <v>196</v>
      </c>
      <c r="G577" s="6">
        <v>0.5</v>
      </c>
      <c r="H577" s="7" t="s">
        <v>25</v>
      </c>
      <c r="K577">
        <f>VLOOKUP(E577,'script producto'!$A$3:$B$1802,2,FALSE)</f>
        <v>584</v>
      </c>
      <c r="L577">
        <f>VLOOKUP(M577,'script taller'!$G$3:$H$204,2,FALSE)</f>
        <v>27</v>
      </c>
      <c r="M577" s="1" t="str">
        <f t="shared" si="8"/>
        <v>ABT312113</v>
      </c>
      <c r="N577">
        <f>ROUND(VLOOKUP(E577,Productos!$A$4:$D$1804,4,FALSE),0)</f>
        <v>6800</v>
      </c>
    </row>
    <row r="578" spans="1:14" x14ac:dyDescent="0.35">
      <c r="A578" t="s">
        <v>51</v>
      </c>
      <c r="B578" s="1" t="s">
        <v>34</v>
      </c>
      <c r="C578" t="s">
        <v>35</v>
      </c>
      <c r="D578" s="1">
        <v>13</v>
      </c>
      <c r="E578" t="s">
        <v>1963</v>
      </c>
      <c r="F578" t="s">
        <v>196</v>
      </c>
      <c r="G578" s="6">
        <v>0.5</v>
      </c>
      <c r="H578" s="7" t="s">
        <v>25</v>
      </c>
      <c r="K578">
        <f>VLOOKUP(E578,'script producto'!$A$3:$B$1802,2,FALSE)</f>
        <v>735</v>
      </c>
      <c r="L578">
        <f>VLOOKUP(M578,'script taller'!$G$3:$H$204,2,FALSE)</f>
        <v>27</v>
      </c>
      <c r="M578" s="1" t="str">
        <f t="shared" si="8"/>
        <v>ABT312113</v>
      </c>
      <c r="N578">
        <f>ROUND(VLOOKUP(E578,Productos!$A$4:$D$1804,4,FALSE),0)</f>
        <v>7500</v>
      </c>
    </row>
    <row r="579" spans="1:14" x14ac:dyDescent="0.35">
      <c r="A579" t="s">
        <v>51</v>
      </c>
      <c r="B579" s="1" t="s">
        <v>34</v>
      </c>
      <c r="C579" t="s">
        <v>35</v>
      </c>
      <c r="D579" s="1">
        <v>13</v>
      </c>
      <c r="E579" t="s">
        <v>1160</v>
      </c>
      <c r="F579" t="s">
        <v>196</v>
      </c>
      <c r="G579" s="6">
        <v>0.5</v>
      </c>
      <c r="H579" s="7" t="s">
        <v>25</v>
      </c>
      <c r="K579">
        <f>VLOOKUP(E579,'script producto'!$A$3:$B$1802,2,FALSE)</f>
        <v>738</v>
      </c>
      <c r="L579">
        <f>VLOOKUP(M579,'script taller'!$G$3:$H$204,2,FALSE)</f>
        <v>27</v>
      </c>
      <c r="M579" s="1" t="str">
        <f t="shared" ref="M579:M642" si="9">B579&amp;D579</f>
        <v>ABT312113</v>
      </c>
      <c r="N579">
        <f>ROUND(VLOOKUP(E579,Productos!$A$4:$D$1804,4,FALSE),0)</f>
        <v>1810</v>
      </c>
    </row>
    <row r="580" spans="1:14" x14ac:dyDescent="0.35">
      <c r="A580" t="s">
        <v>51</v>
      </c>
      <c r="B580" s="1" t="s">
        <v>34</v>
      </c>
      <c r="C580" t="s">
        <v>35</v>
      </c>
      <c r="D580" s="1">
        <v>13</v>
      </c>
      <c r="E580" t="s">
        <v>2125</v>
      </c>
      <c r="F580" t="s">
        <v>196</v>
      </c>
      <c r="G580" s="6">
        <v>0.5</v>
      </c>
      <c r="H580" s="7" t="s">
        <v>25</v>
      </c>
      <c r="K580">
        <f>VLOOKUP(E580,'script producto'!$A$3:$B$1802,2,FALSE)</f>
        <v>743</v>
      </c>
      <c r="L580">
        <f>VLOOKUP(M580,'script taller'!$G$3:$H$204,2,FALSE)</f>
        <v>27</v>
      </c>
      <c r="M580" s="1" t="str">
        <f t="shared" si="9"/>
        <v>ABT312113</v>
      </c>
      <c r="N580">
        <f>ROUND(VLOOKUP(E580,Productos!$A$4:$D$1804,4,FALSE),0)</f>
        <v>6500</v>
      </c>
    </row>
    <row r="581" spans="1:14" x14ac:dyDescent="0.35">
      <c r="A581" t="s">
        <v>51</v>
      </c>
      <c r="B581" s="1" t="s">
        <v>34</v>
      </c>
      <c r="C581" t="s">
        <v>35</v>
      </c>
      <c r="D581" s="1">
        <v>13</v>
      </c>
      <c r="E581" t="s">
        <v>1157</v>
      </c>
      <c r="F581" t="s">
        <v>196</v>
      </c>
      <c r="G581" s="6">
        <v>0.5</v>
      </c>
      <c r="H581" s="7" t="s">
        <v>25</v>
      </c>
      <c r="K581">
        <f>VLOOKUP(E581,'script producto'!$A$3:$B$1802,2,FALSE)</f>
        <v>1511</v>
      </c>
      <c r="L581">
        <f>VLOOKUP(M581,'script taller'!$G$3:$H$204,2,FALSE)</f>
        <v>27</v>
      </c>
      <c r="M581" s="1" t="str">
        <f t="shared" si="9"/>
        <v>ABT312113</v>
      </c>
      <c r="N581">
        <f>ROUND(VLOOKUP(E581,Productos!$A$4:$D$1804,4,FALSE),0)</f>
        <v>4856</v>
      </c>
    </row>
    <row r="582" spans="1:14" x14ac:dyDescent="0.35">
      <c r="A582" t="s">
        <v>51</v>
      </c>
      <c r="B582" s="1" t="s">
        <v>34</v>
      </c>
      <c r="C582" t="s">
        <v>35</v>
      </c>
      <c r="D582" s="1">
        <v>13</v>
      </c>
      <c r="E582" t="s">
        <v>2093</v>
      </c>
      <c r="F582" t="s">
        <v>196</v>
      </c>
      <c r="G582" s="6">
        <v>0.5</v>
      </c>
      <c r="H582" s="7" t="s">
        <v>25</v>
      </c>
      <c r="K582">
        <f>VLOOKUP(E582,'script producto'!$A$3:$B$1802,2,FALSE)</f>
        <v>1627</v>
      </c>
      <c r="L582">
        <f>VLOOKUP(M582,'script taller'!$G$3:$H$204,2,FALSE)</f>
        <v>27</v>
      </c>
      <c r="M582" s="1" t="str">
        <f t="shared" si="9"/>
        <v>ABT312113</v>
      </c>
      <c r="N582">
        <f>ROUND(VLOOKUP(E582,Productos!$A$4:$D$1804,4,FALSE),0)</f>
        <v>14000</v>
      </c>
    </row>
    <row r="583" spans="1:14" x14ac:dyDescent="0.35">
      <c r="A583" t="s">
        <v>51</v>
      </c>
      <c r="B583" s="1" t="s">
        <v>34</v>
      </c>
      <c r="C583" t="s">
        <v>35</v>
      </c>
      <c r="D583" s="1">
        <v>13</v>
      </c>
      <c r="E583" t="s">
        <v>2126</v>
      </c>
      <c r="F583" t="s">
        <v>196</v>
      </c>
      <c r="G583" s="6">
        <v>0.5</v>
      </c>
      <c r="H583" s="7" t="s">
        <v>25</v>
      </c>
      <c r="K583">
        <f>VLOOKUP(E583,'script producto'!$A$3:$B$1802,2,FALSE)</f>
        <v>1670</v>
      </c>
      <c r="L583">
        <f>VLOOKUP(M583,'script taller'!$G$3:$H$204,2,FALSE)</f>
        <v>27</v>
      </c>
      <c r="M583" s="1" t="str">
        <f t="shared" si="9"/>
        <v>ABT312113</v>
      </c>
      <c r="N583">
        <f>ROUND(VLOOKUP(E583,Productos!$A$4:$D$1804,4,FALSE),0)</f>
        <v>7900</v>
      </c>
    </row>
    <row r="584" spans="1:14" x14ac:dyDescent="0.35">
      <c r="A584" t="s">
        <v>51</v>
      </c>
      <c r="B584" s="1" t="s">
        <v>34</v>
      </c>
      <c r="C584" t="s">
        <v>35</v>
      </c>
      <c r="D584" s="1">
        <v>13</v>
      </c>
      <c r="E584" t="s">
        <v>209</v>
      </c>
      <c r="F584" t="s">
        <v>196</v>
      </c>
      <c r="G584" s="6">
        <v>0.5</v>
      </c>
      <c r="H584" s="7" t="s">
        <v>25</v>
      </c>
      <c r="K584">
        <f>VLOOKUP(E584,'script producto'!$A$3:$B$1802,2,FALSE)</f>
        <v>1760</v>
      </c>
      <c r="L584">
        <f>VLOOKUP(M584,'script taller'!$G$3:$H$204,2,FALSE)</f>
        <v>27</v>
      </c>
      <c r="M584" s="1" t="str">
        <f t="shared" si="9"/>
        <v>ABT312113</v>
      </c>
      <c r="N584">
        <f>ROUND(VLOOKUP(E584,Productos!$A$4:$D$1804,4,FALSE),0)</f>
        <v>4190</v>
      </c>
    </row>
    <row r="585" spans="1:14" x14ac:dyDescent="0.35">
      <c r="A585" t="s">
        <v>51</v>
      </c>
      <c r="B585" s="1" t="s">
        <v>34</v>
      </c>
      <c r="C585" t="s">
        <v>35</v>
      </c>
      <c r="D585" s="1">
        <v>14</v>
      </c>
      <c r="E585" t="s">
        <v>14</v>
      </c>
      <c r="F585" t="s">
        <v>192</v>
      </c>
      <c r="G585" s="6">
        <v>0.5</v>
      </c>
      <c r="H585" s="7" t="s">
        <v>1236</v>
      </c>
      <c r="K585">
        <f>VLOOKUP(E585,'script producto'!$A$3:$B$1802,2,FALSE)</f>
        <v>192</v>
      </c>
      <c r="L585">
        <f>VLOOKUP(M585,'script taller'!$G$3:$H$204,2,FALSE)</f>
        <v>28</v>
      </c>
      <c r="M585" s="1" t="str">
        <f t="shared" si="9"/>
        <v>ABT312114</v>
      </c>
      <c r="N585">
        <f>ROUND(VLOOKUP(E585,Productos!$A$4:$D$1804,4,FALSE),0)</f>
        <v>1471</v>
      </c>
    </row>
    <row r="586" spans="1:14" x14ac:dyDescent="0.35">
      <c r="A586" t="s">
        <v>51</v>
      </c>
      <c r="B586" s="1" t="s">
        <v>34</v>
      </c>
      <c r="C586" t="s">
        <v>35</v>
      </c>
      <c r="D586" s="1">
        <v>14</v>
      </c>
      <c r="E586" t="s">
        <v>1906</v>
      </c>
      <c r="F586" t="s">
        <v>192</v>
      </c>
      <c r="G586" s="6">
        <v>50</v>
      </c>
      <c r="H586" s="7" t="s">
        <v>13</v>
      </c>
      <c r="K586">
        <f>VLOOKUP(E586,'script producto'!$A$3:$B$1802,2,FALSE)</f>
        <v>354</v>
      </c>
      <c r="L586">
        <f>VLOOKUP(M586,'script taller'!$G$3:$H$204,2,FALSE)</f>
        <v>28</v>
      </c>
      <c r="M586" s="1" t="str">
        <f t="shared" si="9"/>
        <v>ABT312114</v>
      </c>
      <c r="N586">
        <f>ROUND(VLOOKUP(E586,Productos!$A$4:$D$1804,4,FALSE),0)</f>
        <v>49178</v>
      </c>
    </row>
    <row r="587" spans="1:14" x14ac:dyDescent="0.35">
      <c r="A587" t="s">
        <v>51</v>
      </c>
      <c r="B587" s="1" t="s">
        <v>34</v>
      </c>
      <c r="C587" t="s">
        <v>35</v>
      </c>
      <c r="D587" s="1">
        <v>14</v>
      </c>
      <c r="E587" t="s">
        <v>1275</v>
      </c>
      <c r="F587" t="s">
        <v>192</v>
      </c>
      <c r="G587" s="6">
        <v>1</v>
      </c>
      <c r="H587" s="7" t="s">
        <v>6</v>
      </c>
      <c r="K587">
        <f>VLOOKUP(E587,'script producto'!$A$3:$B$1802,2,FALSE)</f>
        <v>455</v>
      </c>
      <c r="L587">
        <f>VLOOKUP(M587,'script taller'!$G$3:$H$204,2,FALSE)</f>
        <v>28</v>
      </c>
      <c r="M587" s="1" t="str">
        <f t="shared" si="9"/>
        <v>ABT312114</v>
      </c>
      <c r="N587">
        <f>ROUND(VLOOKUP(E587,Productos!$A$4:$D$1804,4,FALSE),0)</f>
        <v>1600</v>
      </c>
    </row>
    <row r="588" spans="1:14" x14ac:dyDescent="0.35">
      <c r="A588" t="s">
        <v>51</v>
      </c>
      <c r="B588" s="1" t="s">
        <v>34</v>
      </c>
      <c r="C588" t="s">
        <v>35</v>
      </c>
      <c r="D588" s="1">
        <v>14</v>
      </c>
      <c r="E588" t="s">
        <v>16</v>
      </c>
      <c r="F588" t="s">
        <v>192</v>
      </c>
      <c r="G588" s="6">
        <v>15</v>
      </c>
      <c r="H588" s="7" t="s">
        <v>6</v>
      </c>
      <c r="K588">
        <f>VLOOKUP(E588,'script producto'!$A$3:$B$1802,2,FALSE)</f>
        <v>1033</v>
      </c>
      <c r="L588">
        <f>VLOOKUP(M588,'script taller'!$G$3:$H$204,2,FALSE)</f>
        <v>28</v>
      </c>
      <c r="M588" s="1" t="str">
        <f t="shared" si="9"/>
        <v>ABT312114</v>
      </c>
      <c r="N588">
        <f>ROUND(VLOOKUP(E588,Productos!$A$4:$D$1804,4,FALSE),0)</f>
        <v>21</v>
      </c>
    </row>
    <row r="589" spans="1:14" x14ac:dyDescent="0.35">
      <c r="A589" t="s">
        <v>51</v>
      </c>
      <c r="B589" s="1" t="s">
        <v>34</v>
      </c>
      <c r="C589" t="s">
        <v>35</v>
      </c>
      <c r="D589" s="1">
        <v>14</v>
      </c>
      <c r="E589" t="s">
        <v>1888</v>
      </c>
      <c r="F589" t="s">
        <v>194</v>
      </c>
      <c r="G589" s="6">
        <v>1</v>
      </c>
      <c r="H589" s="7" t="s">
        <v>6</v>
      </c>
      <c r="K589">
        <f>VLOOKUP(E589,'script producto'!$A$3:$B$1802,2,FALSE)</f>
        <v>253</v>
      </c>
      <c r="L589">
        <f>VLOOKUP(M589,'script taller'!$G$3:$H$204,2,FALSE)</f>
        <v>28</v>
      </c>
      <c r="M589" s="1" t="str">
        <f t="shared" si="9"/>
        <v>ABT312114</v>
      </c>
      <c r="N589">
        <f>ROUND(VLOOKUP(E589,Productos!$A$4:$D$1804,4,FALSE),0)</f>
        <v>347</v>
      </c>
    </row>
    <row r="590" spans="1:14" x14ac:dyDescent="0.35">
      <c r="A590" t="s">
        <v>51</v>
      </c>
      <c r="B590" s="1" t="s">
        <v>34</v>
      </c>
      <c r="C590" t="s">
        <v>35</v>
      </c>
      <c r="D590" s="1">
        <v>14</v>
      </c>
      <c r="E590" t="s">
        <v>1590</v>
      </c>
      <c r="F590" t="s">
        <v>194</v>
      </c>
      <c r="G590" s="6">
        <v>0.05</v>
      </c>
      <c r="H590" s="7" t="s">
        <v>25</v>
      </c>
      <c r="K590">
        <f>VLOOKUP(E590,'script producto'!$A$3:$B$1802,2,FALSE)</f>
        <v>881</v>
      </c>
      <c r="L590">
        <f>VLOOKUP(M590,'script taller'!$G$3:$H$204,2,FALSE)</f>
        <v>28</v>
      </c>
      <c r="M590" s="1" t="str">
        <f t="shared" si="9"/>
        <v>ABT312114</v>
      </c>
      <c r="N590">
        <f>ROUND(VLOOKUP(E590,Productos!$A$4:$D$1804,4,FALSE),0)</f>
        <v>1500</v>
      </c>
    </row>
    <row r="591" spans="1:14" x14ac:dyDescent="0.35">
      <c r="A591" t="s">
        <v>51</v>
      </c>
      <c r="B591" s="1" t="s">
        <v>34</v>
      </c>
      <c r="C591" t="s">
        <v>35</v>
      </c>
      <c r="D591" s="1">
        <v>14</v>
      </c>
      <c r="E591" t="s">
        <v>2052</v>
      </c>
      <c r="F591" t="s">
        <v>194</v>
      </c>
      <c r="G591" s="6">
        <v>0.5</v>
      </c>
      <c r="H591" s="7" t="s">
        <v>6</v>
      </c>
      <c r="K591">
        <f>VLOOKUP(E591,'script producto'!$A$3:$B$1802,2,FALSE)</f>
        <v>1503</v>
      </c>
      <c r="L591">
        <f>VLOOKUP(M591,'script taller'!$G$3:$H$204,2,FALSE)</f>
        <v>28</v>
      </c>
      <c r="M591" s="1" t="str">
        <f t="shared" si="9"/>
        <v>ABT312114</v>
      </c>
      <c r="N591">
        <f>ROUND(VLOOKUP(E591,Productos!$A$4:$D$1804,4,FALSE),0)</f>
        <v>6580</v>
      </c>
    </row>
    <row r="592" spans="1:14" x14ac:dyDescent="0.35">
      <c r="A592" t="s">
        <v>51</v>
      </c>
      <c r="B592" s="1" t="s">
        <v>34</v>
      </c>
      <c r="C592" t="s">
        <v>35</v>
      </c>
      <c r="D592" s="1">
        <v>14</v>
      </c>
      <c r="E592" t="s">
        <v>7</v>
      </c>
      <c r="F592" t="s">
        <v>194</v>
      </c>
      <c r="G592" s="6">
        <v>1</v>
      </c>
      <c r="H592" s="7" t="s">
        <v>6</v>
      </c>
      <c r="K592">
        <f>VLOOKUP(E592,'script producto'!$A$3:$B$1802,2,FALSE)</f>
        <v>1594</v>
      </c>
      <c r="L592">
        <f>VLOOKUP(M592,'script taller'!$G$3:$H$204,2,FALSE)</f>
        <v>28</v>
      </c>
      <c r="M592" s="1" t="str">
        <f t="shared" si="9"/>
        <v>ABT312114</v>
      </c>
      <c r="N592">
        <f>ROUND(VLOOKUP(E592,Productos!$A$4:$D$1804,4,FALSE),0)</f>
        <v>653</v>
      </c>
    </row>
    <row r="593" spans="1:15" x14ac:dyDescent="0.35">
      <c r="A593" t="s">
        <v>51</v>
      </c>
      <c r="B593" s="1" t="s">
        <v>34</v>
      </c>
      <c r="C593" t="s">
        <v>35</v>
      </c>
      <c r="D593" s="1">
        <v>14</v>
      </c>
      <c r="E593" t="s">
        <v>8</v>
      </c>
      <c r="F593" t="s">
        <v>194</v>
      </c>
      <c r="G593" s="6">
        <v>1</v>
      </c>
      <c r="H593" s="7" t="s">
        <v>6</v>
      </c>
      <c r="K593">
        <f>VLOOKUP(E593,'script producto'!$A$3:$B$1802,2,FALSE)</f>
        <v>1667</v>
      </c>
      <c r="L593">
        <f>VLOOKUP(M593,'script taller'!$G$3:$H$204,2,FALSE)</f>
        <v>28</v>
      </c>
      <c r="M593" s="1" t="str">
        <f t="shared" si="9"/>
        <v>ABT312114</v>
      </c>
      <c r="N593">
        <f>ROUND(VLOOKUP(E593,Productos!$A$4:$D$1804,4,FALSE),0)</f>
        <v>818</v>
      </c>
    </row>
    <row r="594" spans="1:15" x14ac:dyDescent="0.35">
      <c r="A594" t="s">
        <v>51</v>
      </c>
      <c r="B594" s="1" t="s">
        <v>34</v>
      </c>
      <c r="C594" t="s">
        <v>35</v>
      </c>
      <c r="D594" s="1">
        <v>14</v>
      </c>
      <c r="E594" t="s">
        <v>12</v>
      </c>
      <c r="F594" t="s">
        <v>193</v>
      </c>
      <c r="G594" s="6">
        <v>0.1</v>
      </c>
      <c r="H594" s="7" t="s">
        <v>1236</v>
      </c>
      <c r="K594">
        <f>VLOOKUP(E594,'script producto'!$A$3:$B$1802,2,FALSE)</f>
        <v>158</v>
      </c>
      <c r="L594">
        <f>VLOOKUP(M594,'script taller'!$G$3:$H$204,2,FALSE)</f>
        <v>28</v>
      </c>
      <c r="M594" s="1" t="str">
        <f t="shared" si="9"/>
        <v>ABT312114</v>
      </c>
      <c r="N594">
        <f>ROUND(VLOOKUP(E594,Productos!$A$4:$D$1804,4,FALSE),0)</f>
        <v>3500</v>
      </c>
    </row>
    <row r="595" spans="1:15" x14ac:dyDescent="0.35">
      <c r="A595" t="s">
        <v>51</v>
      </c>
      <c r="B595" s="1" t="s">
        <v>34</v>
      </c>
      <c r="C595" t="s">
        <v>35</v>
      </c>
      <c r="D595" s="1">
        <v>14</v>
      </c>
      <c r="E595" t="s">
        <v>1263</v>
      </c>
      <c r="F595" t="s">
        <v>193</v>
      </c>
      <c r="G595" s="6">
        <v>1</v>
      </c>
      <c r="H595" s="7" t="s">
        <v>6</v>
      </c>
      <c r="K595">
        <f>VLOOKUP(E595,'script producto'!$A$3:$B$1802,2,FALSE)</f>
        <v>788</v>
      </c>
      <c r="L595">
        <f>VLOOKUP(M595,'script taller'!$G$3:$H$204,2,FALSE)</f>
        <v>28</v>
      </c>
      <c r="M595" s="1" t="str">
        <f t="shared" si="9"/>
        <v>ABT312114</v>
      </c>
      <c r="N595">
        <f>ROUND(VLOOKUP(E595,Productos!$A$4:$D$1804,4,FALSE),0)</f>
        <v>1300</v>
      </c>
    </row>
    <row r="596" spans="1:15" x14ac:dyDescent="0.35">
      <c r="A596" t="s">
        <v>51</v>
      </c>
      <c r="B596" s="1" t="s">
        <v>34</v>
      </c>
      <c r="C596" t="s">
        <v>35</v>
      </c>
      <c r="D596" s="1">
        <v>14</v>
      </c>
      <c r="E596" t="s">
        <v>15</v>
      </c>
      <c r="F596" t="s">
        <v>193</v>
      </c>
      <c r="G596" s="6">
        <v>5</v>
      </c>
      <c r="H596" s="7" t="s">
        <v>6</v>
      </c>
      <c r="K596">
        <f>VLOOKUP(E596,'script producto'!$A$3:$B$1802,2,FALSE)</f>
        <v>1140</v>
      </c>
      <c r="L596">
        <f>VLOOKUP(M596,'script taller'!$G$3:$H$204,2,FALSE)</f>
        <v>28</v>
      </c>
      <c r="M596" s="1" t="str">
        <f t="shared" si="9"/>
        <v>ABT312114</v>
      </c>
      <c r="N596">
        <f>ROUND(VLOOKUP(E596,Productos!$A$4:$D$1804,4,FALSE),0)</f>
        <v>1878</v>
      </c>
    </row>
    <row r="597" spans="1:15" x14ac:dyDescent="0.35">
      <c r="A597" t="s">
        <v>51</v>
      </c>
      <c r="B597" s="1" t="s">
        <v>34</v>
      </c>
      <c r="C597" t="s">
        <v>35</v>
      </c>
      <c r="D597" s="1">
        <v>14</v>
      </c>
      <c r="E597" t="s">
        <v>3</v>
      </c>
      <c r="F597" t="s">
        <v>1128</v>
      </c>
      <c r="G597" s="6">
        <v>20</v>
      </c>
      <c r="H597" s="7" t="s">
        <v>6</v>
      </c>
      <c r="K597">
        <f>VLOOKUP(E597,'script producto'!$A$3:$B$1802,2,FALSE)</f>
        <v>259</v>
      </c>
      <c r="L597">
        <f>VLOOKUP(M597,'script taller'!$G$3:$H$204,2,FALSE)</f>
        <v>28</v>
      </c>
      <c r="M597" s="1" t="str">
        <f t="shared" si="9"/>
        <v>ABT312114</v>
      </c>
      <c r="N597">
        <f>ROUND(VLOOKUP(E597,Productos!$A$4:$D$1804,4,FALSE),0)</f>
        <v>50</v>
      </c>
    </row>
    <row r="598" spans="1:15" x14ac:dyDescent="0.35">
      <c r="A598" t="s">
        <v>51</v>
      </c>
      <c r="B598" s="1" t="s">
        <v>34</v>
      </c>
      <c r="C598" t="s">
        <v>35</v>
      </c>
      <c r="D598" s="1">
        <v>14</v>
      </c>
      <c r="E598" t="s">
        <v>207</v>
      </c>
      <c r="F598" t="s">
        <v>1128</v>
      </c>
      <c r="G598" s="6">
        <v>10</v>
      </c>
      <c r="H598" s="7" t="s">
        <v>6</v>
      </c>
      <c r="K598">
        <f>VLOOKUP(E598,'script producto'!$A$3:$B$1802,2,FALSE)</f>
        <v>270</v>
      </c>
      <c r="L598">
        <f>VLOOKUP(M598,'script taller'!$G$3:$H$204,2,FALSE)</f>
        <v>28</v>
      </c>
      <c r="M598" s="1" t="str">
        <f t="shared" si="9"/>
        <v>ABT312114</v>
      </c>
      <c r="N598">
        <f>ROUND(VLOOKUP(E598,Productos!$A$4:$D$1804,4,FALSE),0)</f>
        <v>30</v>
      </c>
    </row>
    <row r="599" spans="1:15" x14ac:dyDescent="0.35">
      <c r="A599" t="s">
        <v>51</v>
      </c>
      <c r="B599" s="1" t="s">
        <v>34</v>
      </c>
      <c r="C599" t="s">
        <v>35</v>
      </c>
      <c r="D599" s="1">
        <v>14</v>
      </c>
      <c r="E599" t="s">
        <v>31</v>
      </c>
      <c r="F599" t="s">
        <v>195</v>
      </c>
      <c r="G599" s="6">
        <v>1</v>
      </c>
      <c r="H599" s="7" t="s">
        <v>25</v>
      </c>
      <c r="K599">
        <f>VLOOKUP(E599,'script producto'!$A$3:$B$1802,2,FALSE)</f>
        <v>567</v>
      </c>
      <c r="L599">
        <f>VLOOKUP(M599,'script taller'!$G$3:$H$204,2,FALSE)</f>
        <v>28</v>
      </c>
      <c r="M599" s="1" t="str">
        <f t="shared" si="9"/>
        <v>ABT312114</v>
      </c>
      <c r="N599">
        <f>ROUND(VLOOKUP(E599,Productos!$A$4:$D$1804,4,FALSE),0)</f>
        <v>4500</v>
      </c>
    </row>
    <row r="600" spans="1:15" x14ac:dyDescent="0.35">
      <c r="A600" t="s">
        <v>51</v>
      </c>
      <c r="B600" s="1" t="s">
        <v>34</v>
      </c>
      <c r="C600" t="s">
        <v>35</v>
      </c>
      <c r="D600" s="1">
        <v>14</v>
      </c>
      <c r="E600" t="s">
        <v>30</v>
      </c>
      <c r="F600" t="s">
        <v>195</v>
      </c>
      <c r="G600" s="6">
        <v>1</v>
      </c>
      <c r="H600" s="7" t="s">
        <v>25</v>
      </c>
      <c r="K600">
        <f>VLOOKUP(E600,'script producto'!$A$3:$B$1802,2,FALSE)</f>
        <v>570</v>
      </c>
      <c r="L600">
        <f>VLOOKUP(M600,'script taller'!$G$3:$H$204,2,FALSE)</f>
        <v>28</v>
      </c>
      <c r="M600" s="1" t="str">
        <f t="shared" si="9"/>
        <v>ABT312114</v>
      </c>
      <c r="N600">
        <f>ROUND(VLOOKUP(E600,Productos!$A$4:$D$1804,4,FALSE),0)</f>
        <v>4188</v>
      </c>
    </row>
    <row r="601" spans="1:15" x14ac:dyDescent="0.35">
      <c r="A601" t="s">
        <v>51</v>
      </c>
      <c r="B601" s="1" t="s">
        <v>34</v>
      </c>
      <c r="C601" t="s">
        <v>35</v>
      </c>
      <c r="D601" s="1">
        <v>14</v>
      </c>
      <c r="E601" t="s">
        <v>10</v>
      </c>
      <c r="F601" t="s">
        <v>196</v>
      </c>
      <c r="G601" s="6">
        <v>1</v>
      </c>
      <c r="H601" s="7" t="s">
        <v>25</v>
      </c>
      <c r="K601">
        <f>VLOOKUP(E601,'script producto'!$A$3:$B$1802,2,FALSE)</f>
        <v>51</v>
      </c>
      <c r="L601">
        <f>VLOOKUP(M601,'script taller'!$G$3:$H$204,2,FALSE)</f>
        <v>28</v>
      </c>
      <c r="M601" s="1" t="str">
        <f t="shared" si="9"/>
        <v>ABT312114</v>
      </c>
      <c r="N601">
        <f>ROUND(VLOOKUP(E601,Productos!$A$4:$D$1804,4,FALSE),0)</f>
        <v>1850</v>
      </c>
    </row>
    <row r="602" spans="1:15" x14ac:dyDescent="0.35">
      <c r="A602" t="s">
        <v>51</v>
      </c>
      <c r="B602" s="1" t="s">
        <v>34</v>
      </c>
      <c r="C602" t="s">
        <v>35</v>
      </c>
      <c r="D602" s="1">
        <v>14</v>
      </c>
      <c r="E602" t="s">
        <v>210</v>
      </c>
      <c r="F602" t="s">
        <v>196</v>
      </c>
      <c r="G602" s="6">
        <v>0.3</v>
      </c>
      <c r="H602" s="7" t="s">
        <v>25</v>
      </c>
      <c r="K602">
        <f>VLOOKUP(E602,'script producto'!$A$3:$B$1802,2,FALSE)</f>
        <v>135</v>
      </c>
      <c r="L602">
        <f>VLOOKUP(M602,'script taller'!$G$3:$H$204,2,FALSE)</f>
        <v>28</v>
      </c>
      <c r="M602" s="1" t="str">
        <f t="shared" si="9"/>
        <v>ABT312114</v>
      </c>
      <c r="N602">
        <f>ROUND(VLOOKUP(E602,Productos!$A$4:$D$1804,4,FALSE),0)</f>
        <v>10000</v>
      </c>
    </row>
    <row r="603" spans="1:15" x14ac:dyDescent="0.35">
      <c r="A603" t="s">
        <v>51</v>
      </c>
      <c r="B603" s="1" t="s">
        <v>34</v>
      </c>
      <c r="C603" t="s">
        <v>35</v>
      </c>
      <c r="D603" s="1">
        <v>14</v>
      </c>
      <c r="E603" t="s">
        <v>2129</v>
      </c>
      <c r="F603" t="s">
        <v>196</v>
      </c>
      <c r="G603" s="6">
        <v>0.3</v>
      </c>
      <c r="H603" s="7" t="s">
        <v>25</v>
      </c>
      <c r="K603">
        <f>VLOOKUP(E603,'script producto'!$A$3:$B$1802,2,FALSE)</f>
        <v>267</v>
      </c>
      <c r="L603">
        <f>VLOOKUP(M603,'script taller'!$G$3:$H$204,2,FALSE)</f>
        <v>28</v>
      </c>
      <c r="M603" s="1" t="str">
        <f t="shared" si="9"/>
        <v>ABT312114</v>
      </c>
      <c r="N603">
        <f>ROUND(VLOOKUP(E603,Productos!$A$4:$D$1804,4,FALSE),0)</f>
        <v>11990</v>
      </c>
    </row>
    <row r="604" spans="1:15" x14ac:dyDescent="0.35">
      <c r="A604" t="s">
        <v>51</v>
      </c>
      <c r="B604" s="1" t="s">
        <v>34</v>
      </c>
      <c r="C604" t="s">
        <v>35</v>
      </c>
      <c r="D604" s="1">
        <v>14</v>
      </c>
      <c r="E604" t="s">
        <v>1936</v>
      </c>
      <c r="F604" t="s">
        <v>196</v>
      </c>
      <c r="G604" s="6">
        <v>0.3</v>
      </c>
      <c r="H604" s="7" t="s">
        <v>25</v>
      </c>
      <c r="K604">
        <f>VLOOKUP(E604,'script producto'!$A$3:$B$1802,2,FALSE)</f>
        <v>538</v>
      </c>
      <c r="L604">
        <f>VLOOKUP(M604,'script taller'!$G$3:$H$204,2,FALSE)</f>
        <v>28</v>
      </c>
      <c r="M604" s="1" t="str">
        <f t="shared" si="9"/>
        <v>ABT312114</v>
      </c>
      <c r="N604">
        <f>ROUND(VLOOKUP(E604,Productos!$A$4:$D$1804,4,FALSE),0)</f>
        <v>52000</v>
      </c>
    </row>
    <row r="605" spans="1:15" x14ac:dyDescent="0.35">
      <c r="A605" t="s">
        <v>51</v>
      </c>
      <c r="B605" s="1" t="s">
        <v>34</v>
      </c>
      <c r="C605" t="s">
        <v>35</v>
      </c>
      <c r="D605" s="1">
        <v>14</v>
      </c>
      <c r="E605" t="s">
        <v>27</v>
      </c>
      <c r="F605" t="s">
        <v>196</v>
      </c>
      <c r="G605" s="6">
        <v>0.3</v>
      </c>
      <c r="H605" s="7" t="s">
        <v>25</v>
      </c>
      <c r="K605">
        <f>VLOOKUP(E605,'script producto'!$A$3:$B$1802,2,FALSE)</f>
        <v>508</v>
      </c>
      <c r="L605">
        <f>VLOOKUP(M605,'script taller'!$G$3:$H$204,2,FALSE)</f>
        <v>28</v>
      </c>
      <c r="M605" s="1" t="str">
        <f t="shared" si="9"/>
        <v>ABT312114</v>
      </c>
      <c r="N605">
        <f>ROUND(VLOOKUP(E605,Productos!$A$4:$D$1804,4,FALSE),0)</f>
        <v>18000</v>
      </c>
    </row>
    <row r="606" spans="1:15" x14ac:dyDescent="0.35">
      <c r="A606" t="s">
        <v>51</v>
      </c>
      <c r="B606" s="1" t="s">
        <v>34</v>
      </c>
      <c r="C606" t="s">
        <v>35</v>
      </c>
      <c r="D606" s="1">
        <v>14</v>
      </c>
      <c r="E606" t="s">
        <v>211</v>
      </c>
      <c r="F606" t="s">
        <v>196</v>
      </c>
      <c r="G606" s="6">
        <v>0.3</v>
      </c>
      <c r="H606" s="7" t="s">
        <v>25</v>
      </c>
      <c r="K606">
        <f>VLOOKUP(E606,'script producto'!$A$3:$B$1802,2,FALSE)</f>
        <v>552</v>
      </c>
      <c r="L606">
        <f>VLOOKUP(M606,'script taller'!$G$3:$H$204,2,FALSE)</f>
        <v>28</v>
      </c>
      <c r="M606" s="1" t="str">
        <f t="shared" si="9"/>
        <v>ABT312114</v>
      </c>
      <c r="N606">
        <f>ROUND(VLOOKUP(E606,Productos!$A$4:$D$1804,4,FALSE),0)</f>
        <v>29335</v>
      </c>
      <c r="O606" t="s">
        <v>28</v>
      </c>
    </row>
    <row r="607" spans="1:15" x14ac:dyDescent="0.35">
      <c r="A607" t="s">
        <v>51</v>
      </c>
      <c r="B607" s="1" t="s">
        <v>34</v>
      </c>
      <c r="C607" t="s">
        <v>35</v>
      </c>
      <c r="D607" s="1">
        <v>14</v>
      </c>
      <c r="E607" t="s">
        <v>2127</v>
      </c>
      <c r="F607" t="s">
        <v>196</v>
      </c>
      <c r="G607" s="6">
        <v>0.3</v>
      </c>
      <c r="H607" s="7" t="s">
        <v>25</v>
      </c>
      <c r="K607">
        <f>VLOOKUP(E607,'script producto'!$A$3:$B$1802,2,FALSE)</f>
        <v>553</v>
      </c>
      <c r="L607">
        <f>VLOOKUP(M607,'script taller'!$G$3:$H$204,2,FALSE)</f>
        <v>28</v>
      </c>
      <c r="M607" s="1" t="str">
        <f t="shared" si="9"/>
        <v>ABT312114</v>
      </c>
      <c r="N607">
        <f>ROUND(VLOOKUP(E607,Productos!$A$4:$D$1804,4,FALSE),0)</f>
        <v>29335</v>
      </c>
    </row>
    <row r="608" spans="1:15" x14ac:dyDescent="0.35">
      <c r="A608" t="s">
        <v>51</v>
      </c>
      <c r="B608" s="1" t="s">
        <v>34</v>
      </c>
      <c r="C608" t="s">
        <v>35</v>
      </c>
      <c r="D608" s="1">
        <v>14</v>
      </c>
      <c r="E608" t="s">
        <v>2128</v>
      </c>
      <c r="F608" t="s">
        <v>196</v>
      </c>
      <c r="G608" s="6">
        <v>0.3</v>
      </c>
      <c r="H608" s="7" t="s">
        <v>25</v>
      </c>
      <c r="K608">
        <f>VLOOKUP(E608,'script producto'!$A$3:$B$1802,2,FALSE)</f>
        <v>563</v>
      </c>
      <c r="L608">
        <f>VLOOKUP(M608,'script taller'!$G$3:$H$204,2,FALSE)</f>
        <v>28</v>
      </c>
      <c r="M608" s="1" t="str">
        <f t="shared" si="9"/>
        <v>ABT312114</v>
      </c>
      <c r="N608">
        <f>ROUND(VLOOKUP(E608,Productos!$A$4:$D$1804,4,FALSE),0)</f>
        <v>6000</v>
      </c>
    </row>
    <row r="609" spans="1:14" x14ac:dyDescent="0.35">
      <c r="A609" t="s">
        <v>51</v>
      </c>
      <c r="B609" s="1" t="s">
        <v>34</v>
      </c>
      <c r="C609" t="s">
        <v>35</v>
      </c>
      <c r="D609" s="1">
        <v>14</v>
      </c>
      <c r="E609" t="s">
        <v>29</v>
      </c>
      <c r="F609" t="s">
        <v>196</v>
      </c>
      <c r="G609" s="6">
        <v>0.3</v>
      </c>
      <c r="H609" s="7" t="s">
        <v>25</v>
      </c>
      <c r="K609">
        <f>VLOOKUP(E609,'script producto'!$A$3:$B$1802,2,FALSE)</f>
        <v>603</v>
      </c>
      <c r="L609">
        <f>VLOOKUP(M609,'script taller'!$G$3:$H$204,2,FALSE)</f>
        <v>28</v>
      </c>
      <c r="M609" s="1" t="str">
        <f t="shared" si="9"/>
        <v>ABT312114</v>
      </c>
      <c r="N609">
        <f>ROUND(VLOOKUP(E609,Productos!$A$4:$D$1804,4,FALSE),0)</f>
        <v>15500</v>
      </c>
    </row>
    <row r="610" spans="1:14" x14ac:dyDescent="0.35">
      <c r="A610" t="s">
        <v>51</v>
      </c>
      <c r="B610" s="1" t="s">
        <v>34</v>
      </c>
      <c r="C610" t="s">
        <v>35</v>
      </c>
      <c r="D610" s="1">
        <v>14</v>
      </c>
      <c r="E610" t="s">
        <v>212</v>
      </c>
      <c r="F610" t="s">
        <v>196</v>
      </c>
      <c r="G610" s="6">
        <v>0.3</v>
      </c>
      <c r="H610" s="7" t="s">
        <v>25</v>
      </c>
      <c r="K610">
        <f>VLOOKUP(E610,'script producto'!$A$3:$B$1802,2,FALSE)</f>
        <v>933</v>
      </c>
      <c r="L610">
        <f>VLOOKUP(M610,'script taller'!$G$3:$H$204,2,FALSE)</f>
        <v>28</v>
      </c>
      <c r="M610" s="1" t="str">
        <f t="shared" si="9"/>
        <v>ABT312114</v>
      </c>
      <c r="N610">
        <f>ROUND(VLOOKUP(E610,Productos!$A$4:$D$1804,4,FALSE),0)</f>
        <v>8000</v>
      </c>
    </row>
    <row r="611" spans="1:14" x14ac:dyDescent="0.35">
      <c r="A611" t="s">
        <v>51</v>
      </c>
      <c r="B611" s="1" t="s">
        <v>34</v>
      </c>
      <c r="C611" t="s">
        <v>35</v>
      </c>
      <c r="D611" s="1">
        <v>14</v>
      </c>
      <c r="E611" t="s">
        <v>209</v>
      </c>
      <c r="F611" t="s">
        <v>196</v>
      </c>
      <c r="G611" s="6">
        <v>0.3</v>
      </c>
      <c r="H611" s="7" t="s">
        <v>25</v>
      </c>
      <c r="K611">
        <f>VLOOKUP(E611,'script producto'!$A$3:$B$1802,2,FALSE)</f>
        <v>1760</v>
      </c>
      <c r="L611">
        <f>VLOOKUP(M611,'script taller'!$G$3:$H$204,2,FALSE)</f>
        <v>28</v>
      </c>
      <c r="M611" s="1" t="str">
        <f t="shared" si="9"/>
        <v>ABT312114</v>
      </c>
      <c r="N611">
        <f>ROUND(VLOOKUP(E611,Productos!$A$4:$D$1804,4,FALSE),0)</f>
        <v>4190</v>
      </c>
    </row>
    <row r="612" spans="1:14" x14ac:dyDescent="0.35">
      <c r="A612" t="s">
        <v>51</v>
      </c>
      <c r="B612" s="1" t="s">
        <v>34</v>
      </c>
      <c r="C612" t="s">
        <v>35</v>
      </c>
      <c r="D612" s="1">
        <v>14</v>
      </c>
      <c r="E612" t="s">
        <v>1233</v>
      </c>
      <c r="F612" t="s">
        <v>196</v>
      </c>
      <c r="G612" s="6">
        <v>0.3</v>
      </c>
      <c r="H612" s="7" t="s">
        <v>25</v>
      </c>
      <c r="K612">
        <f>VLOOKUP(E612,'script producto'!$A$3:$B$1802,2,FALSE)</f>
        <v>1767</v>
      </c>
      <c r="L612">
        <f>VLOOKUP(M612,'script taller'!$G$3:$H$204,2,FALSE)</f>
        <v>28</v>
      </c>
      <c r="M612" s="1" t="str">
        <f t="shared" si="9"/>
        <v>ABT312114</v>
      </c>
      <c r="N612">
        <f>ROUND(VLOOKUP(E612,Productos!$A$4:$D$1804,4,FALSE),0)</f>
        <v>6890</v>
      </c>
    </row>
    <row r="613" spans="1:14" x14ac:dyDescent="0.35">
      <c r="A613" t="s">
        <v>51</v>
      </c>
      <c r="B613" s="1" t="s">
        <v>34</v>
      </c>
      <c r="C613" t="s">
        <v>35</v>
      </c>
      <c r="D613" s="1">
        <v>14</v>
      </c>
      <c r="E613" t="s">
        <v>1232</v>
      </c>
      <c r="F613" t="s">
        <v>196</v>
      </c>
      <c r="G613" s="6">
        <v>0.3</v>
      </c>
      <c r="H613" s="7" t="s">
        <v>25</v>
      </c>
      <c r="K613">
        <f>VLOOKUP(E613,'script producto'!$A$3:$B$1802,2,FALSE)</f>
        <v>1768</v>
      </c>
      <c r="L613">
        <f>VLOOKUP(M613,'script taller'!$G$3:$H$204,2,FALSE)</f>
        <v>28</v>
      </c>
      <c r="M613" s="1" t="str">
        <f t="shared" si="9"/>
        <v>ABT312114</v>
      </c>
      <c r="N613">
        <f>ROUND(VLOOKUP(E613,Productos!$A$4:$D$1804,4,FALSE),0)</f>
        <v>6890</v>
      </c>
    </row>
    <row r="614" spans="1:14" x14ac:dyDescent="0.35">
      <c r="A614" t="s">
        <v>51</v>
      </c>
      <c r="B614" s="1" t="s">
        <v>34</v>
      </c>
      <c r="C614" t="s">
        <v>35</v>
      </c>
      <c r="D614" s="1">
        <v>15</v>
      </c>
      <c r="E614" t="s">
        <v>3</v>
      </c>
      <c r="F614" t="s">
        <v>192</v>
      </c>
      <c r="G614" s="6">
        <v>20</v>
      </c>
      <c r="H614" s="7" t="s">
        <v>6</v>
      </c>
      <c r="K614">
        <f>VLOOKUP(E614,'script producto'!$A$3:$B$1802,2,FALSE)</f>
        <v>259</v>
      </c>
      <c r="L614">
        <f>VLOOKUP(M614,'script taller'!$G$3:$H$204,2,FALSE)</f>
        <v>29</v>
      </c>
      <c r="M614" s="1" t="str">
        <f t="shared" si="9"/>
        <v>ABT312115</v>
      </c>
      <c r="N614">
        <f>ROUND(VLOOKUP(E614,Productos!$A$4:$D$1804,4,FALSE),0)</f>
        <v>50</v>
      </c>
    </row>
    <row r="615" spans="1:14" x14ac:dyDescent="0.35">
      <c r="A615" t="s">
        <v>51</v>
      </c>
      <c r="B615" s="1" t="s">
        <v>34</v>
      </c>
      <c r="C615" t="s">
        <v>35</v>
      </c>
      <c r="D615" s="1">
        <v>15</v>
      </c>
      <c r="E615" t="s">
        <v>207</v>
      </c>
      <c r="F615" t="s">
        <v>192</v>
      </c>
      <c r="G615" s="6">
        <v>10</v>
      </c>
      <c r="H615" s="7" t="s">
        <v>6</v>
      </c>
      <c r="K615">
        <f>VLOOKUP(E615,'script producto'!$A$3:$B$1802,2,FALSE)</f>
        <v>270</v>
      </c>
      <c r="L615">
        <f>VLOOKUP(M615,'script taller'!$G$3:$H$204,2,FALSE)</f>
        <v>29</v>
      </c>
      <c r="M615" s="1" t="str">
        <f t="shared" si="9"/>
        <v>ABT312115</v>
      </c>
      <c r="N615">
        <f>ROUND(VLOOKUP(E615,Productos!$A$4:$D$1804,4,FALSE),0)</f>
        <v>30</v>
      </c>
    </row>
    <row r="616" spans="1:14" x14ac:dyDescent="0.35">
      <c r="A616" t="s">
        <v>51</v>
      </c>
      <c r="B616" s="1" t="s">
        <v>34</v>
      </c>
      <c r="C616" t="s">
        <v>35</v>
      </c>
      <c r="D616" s="1">
        <v>15</v>
      </c>
      <c r="E616" t="s">
        <v>1888</v>
      </c>
      <c r="F616" t="s">
        <v>194</v>
      </c>
      <c r="G616" s="6">
        <v>1</v>
      </c>
      <c r="H616" s="7" t="s">
        <v>6</v>
      </c>
      <c r="K616">
        <f>VLOOKUP(E616,'script producto'!$A$3:$B$1802,2,FALSE)</f>
        <v>253</v>
      </c>
      <c r="L616">
        <f>VLOOKUP(M616,'script taller'!$G$3:$H$204,2,FALSE)</f>
        <v>29</v>
      </c>
      <c r="M616" s="1" t="str">
        <f t="shared" si="9"/>
        <v>ABT312115</v>
      </c>
      <c r="N616">
        <f>ROUND(VLOOKUP(E616,Productos!$A$4:$D$1804,4,FALSE),0)</f>
        <v>347</v>
      </c>
    </row>
    <row r="617" spans="1:14" x14ac:dyDescent="0.35">
      <c r="A617" t="s">
        <v>51</v>
      </c>
      <c r="B617" s="1" t="s">
        <v>34</v>
      </c>
      <c r="C617" t="s">
        <v>35</v>
      </c>
      <c r="D617" s="1">
        <v>15</v>
      </c>
      <c r="E617" t="s">
        <v>2052</v>
      </c>
      <c r="F617" t="s">
        <v>194</v>
      </c>
      <c r="G617" s="6">
        <v>0.5</v>
      </c>
      <c r="H617" s="7" t="s">
        <v>6</v>
      </c>
      <c r="K617">
        <f>VLOOKUP(E617,'script producto'!$A$3:$B$1802,2,FALSE)</f>
        <v>1503</v>
      </c>
      <c r="L617">
        <f>VLOOKUP(M617,'script taller'!$G$3:$H$204,2,FALSE)</f>
        <v>29</v>
      </c>
      <c r="M617" s="1" t="str">
        <f t="shared" si="9"/>
        <v>ABT312115</v>
      </c>
      <c r="N617">
        <f>ROUND(VLOOKUP(E617,Productos!$A$4:$D$1804,4,FALSE),0)</f>
        <v>6580</v>
      </c>
    </row>
    <row r="618" spans="1:14" x14ac:dyDescent="0.35">
      <c r="A618" t="s">
        <v>51</v>
      </c>
      <c r="B618" s="1" t="s">
        <v>34</v>
      </c>
      <c r="C618" t="s">
        <v>35</v>
      </c>
      <c r="D618" s="1">
        <v>16</v>
      </c>
      <c r="E618" t="s">
        <v>1888</v>
      </c>
      <c r="F618" t="s">
        <v>194</v>
      </c>
      <c r="G618" s="6">
        <v>1</v>
      </c>
      <c r="H618" s="7" t="s">
        <v>6</v>
      </c>
      <c r="K618">
        <f>VLOOKUP(E618,'script producto'!$A$3:$B$1802,2,FALSE)</f>
        <v>253</v>
      </c>
      <c r="L618">
        <f>VLOOKUP(M618,'script taller'!$G$3:$H$204,2,FALSE)</f>
        <v>30</v>
      </c>
      <c r="M618" s="1" t="str">
        <f t="shared" si="9"/>
        <v>ABT312116</v>
      </c>
      <c r="N618">
        <f>ROUND(VLOOKUP(E618,Productos!$A$4:$D$1804,4,FALSE),0)</f>
        <v>347</v>
      </c>
    </row>
    <row r="619" spans="1:14" x14ac:dyDescent="0.35">
      <c r="A619" t="s">
        <v>51</v>
      </c>
      <c r="B619" s="1" t="s">
        <v>34</v>
      </c>
      <c r="C619" t="s">
        <v>35</v>
      </c>
      <c r="D619" s="1">
        <v>16</v>
      </c>
      <c r="E619" t="s">
        <v>1590</v>
      </c>
      <c r="F619" t="s">
        <v>194</v>
      </c>
      <c r="G619" s="6">
        <v>0.05</v>
      </c>
      <c r="H619" s="7" t="s">
        <v>25</v>
      </c>
      <c r="K619">
        <f>VLOOKUP(E619,'script producto'!$A$3:$B$1802,2,FALSE)</f>
        <v>881</v>
      </c>
      <c r="L619">
        <f>VLOOKUP(M619,'script taller'!$G$3:$H$204,2,FALSE)</f>
        <v>30</v>
      </c>
      <c r="M619" s="1" t="str">
        <f t="shared" si="9"/>
        <v>ABT312116</v>
      </c>
      <c r="N619">
        <f>ROUND(VLOOKUP(E619,Productos!$A$4:$D$1804,4,FALSE),0)</f>
        <v>1500</v>
      </c>
    </row>
    <row r="620" spans="1:14" x14ac:dyDescent="0.35">
      <c r="A620" t="s">
        <v>51</v>
      </c>
      <c r="B620" s="1" t="s">
        <v>34</v>
      </c>
      <c r="C620" t="s">
        <v>35</v>
      </c>
      <c r="D620" s="1">
        <v>16</v>
      </c>
      <c r="E620" t="s">
        <v>2052</v>
      </c>
      <c r="F620" t="s">
        <v>194</v>
      </c>
      <c r="G620" s="6">
        <v>0.5</v>
      </c>
      <c r="H620" s="7" t="s">
        <v>6</v>
      </c>
      <c r="K620">
        <f>VLOOKUP(E620,'script producto'!$A$3:$B$1802,2,FALSE)</f>
        <v>1503</v>
      </c>
      <c r="L620">
        <f>VLOOKUP(M620,'script taller'!$G$3:$H$204,2,FALSE)</f>
        <v>30</v>
      </c>
      <c r="M620" s="1" t="str">
        <f t="shared" si="9"/>
        <v>ABT312116</v>
      </c>
      <c r="N620">
        <f>ROUND(VLOOKUP(E620,Productos!$A$4:$D$1804,4,FALSE),0)</f>
        <v>6580</v>
      </c>
    </row>
    <row r="621" spans="1:14" x14ac:dyDescent="0.35">
      <c r="A621" t="s">
        <v>51</v>
      </c>
      <c r="B621" s="1" t="s">
        <v>34</v>
      </c>
      <c r="C621" t="s">
        <v>35</v>
      </c>
      <c r="D621" s="1">
        <v>16</v>
      </c>
      <c r="E621" t="s">
        <v>7</v>
      </c>
      <c r="F621" t="s">
        <v>194</v>
      </c>
      <c r="G621" s="6">
        <v>1</v>
      </c>
      <c r="H621" s="7" t="s">
        <v>6</v>
      </c>
      <c r="K621">
        <f>VLOOKUP(E621,'script producto'!$A$3:$B$1802,2,FALSE)</f>
        <v>1594</v>
      </c>
      <c r="L621">
        <f>VLOOKUP(M621,'script taller'!$G$3:$H$204,2,FALSE)</f>
        <v>30</v>
      </c>
      <c r="M621" s="1" t="str">
        <f t="shared" si="9"/>
        <v>ABT312116</v>
      </c>
      <c r="N621">
        <f>ROUND(VLOOKUP(E621,Productos!$A$4:$D$1804,4,FALSE),0)</f>
        <v>653</v>
      </c>
    </row>
    <row r="622" spans="1:14" x14ac:dyDescent="0.35">
      <c r="A622" t="s">
        <v>51</v>
      </c>
      <c r="B622" s="1" t="s">
        <v>34</v>
      </c>
      <c r="C622" t="s">
        <v>35</v>
      </c>
      <c r="D622" s="1">
        <v>16</v>
      </c>
      <c r="E622" t="s">
        <v>8</v>
      </c>
      <c r="F622" t="s">
        <v>194</v>
      </c>
      <c r="G622" s="6">
        <v>1</v>
      </c>
      <c r="H622" s="7" t="s">
        <v>6</v>
      </c>
      <c r="K622">
        <f>VLOOKUP(E622,'script producto'!$A$3:$B$1802,2,FALSE)</f>
        <v>1667</v>
      </c>
      <c r="L622">
        <f>VLOOKUP(M622,'script taller'!$G$3:$H$204,2,FALSE)</f>
        <v>30</v>
      </c>
      <c r="M622" s="1" t="str">
        <f t="shared" si="9"/>
        <v>ABT312116</v>
      </c>
      <c r="N622">
        <f>ROUND(VLOOKUP(E622,Productos!$A$4:$D$1804,4,FALSE),0)</f>
        <v>818</v>
      </c>
    </row>
    <row r="623" spans="1:14" x14ac:dyDescent="0.35">
      <c r="A623" t="s">
        <v>51</v>
      </c>
      <c r="B623" s="1" t="s">
        <v>34</v>
      </c>
      <c r="C623" t="s">
        <v>35</v>
      </c>
      <c r="D623" s="1">
        <v>16</v>
      </c>
      <c r="E623" t="s">
        <v>3</v>
      </c>
      <c r="F623" t="s">
        <v>1128</v>
      </c>
      <c r="G623" s="6">
        <v>20</v>
      </c>
      <c r="H623" s="7" t="s">
        <v>6</v>
      </c>
      <c r="K623">
        <f>VLOOKUP(E623,'script producto'!$A$3:$B$1802,2,FALSE)</f>
        <v>259</v>
      </c>
      <c r="L623">
        <f>VLOOKUP(M623,'script taller'!$G$3:$H$204,2,FALSE)</f>
        <v>30</v>
      </c>
      <c r="M623" s="1" t="str">
        <f t="shared" si="9"/>
        <v>ABT312116</v>
      </c>
      <c r="N623">
        <f>ROUND(VLOOKUP(E623,Productos!$A$4:$D$1804,4,FALSE),0)</f>
        <v>50</v>
      </c>
    </row>
    <row r="624" spans="1:14" x14ac:dyDescent="0.35">
      <c r="A624" t="s">
        <v>51</v>
      </c>
      <c r="B624" s="1" t="s">
        <v>34</v>
      </c>
      <c r="C624" t="s">
        <v>35</v>
      </c>
      <c r="D624" s="1">
        <v>16</v>
      </c>
      <c r="E624" t="s">
        <v>207</v>
      </c>
      <c r="F624" t="s">
        <v>1128</v>
      </c>
      <c r="G624" s="6">
        <v>10</v>
      </c>
      <c r="H624" s="7" t="s">
        <v>6</v>
      </c>
      <c r="K624">
        <f>VLOOKUP(E624,'script producto'!$A$3:$B$1802,2,FALSE)</f>
        <v>270</v>
      </c>
      <c r="L624">
        <f>VLOOKUP(M624,'script taller'!$G$3:$H$204,2,FALSE)</f>
        <v>30</v>
      </c>
      <c r="M624" s="1" t="str">
        <f t="shared" si="9"/>
        <v>ABT312116</v>
      </c>
      <c r="N624">
        <f>ROUND(VLOOKUP(E624,Productos!$A$4:$D$1804,4,FALSE),0)</f>
        <v>30</v>
      </c>
    </row>
    <row r="625" spans="1:15" x14ac:dyDescent="0.35">
      <c r="A625" t="s">
        <v>51</v>
      </c>
      <c r="B625" s="1" t="s">
        <v>34</v>
      </c>
      <c r="C625" t="s">
        <v>35</v>
      </c>
      <c r="D625" s="1">
        <v>17</v>
      </c>
      <c r="E625" t="s">
        <v>1888</v>
      </c>
      <c r="F625" t="s">
        <v>194</v>
      </c>
      <c r="G625" s="6">
        <v>1</v>
      </c>
      <c r="H625" s="7" t="s">
        <v>6</v>
      </c>
      <c r="K625">
        <f>VLOOKUP(E625,'script producto'!$A$3:$B$1802,2,FALSE)</f>
        <v>253</v>
      </c>
      <c r="L625">
        <f>VLOOKUP(M625,'script taller'!$G$3:$H$204,2,FALSE)</f>
        <v>31</v>
      </c>
      <c r="M625" s="1" t="str">
        <f t="shared" si="9"/>
        <v>ABT312117</v>
      </c>
      <c r="N625">
        <f>ROUND(VLOOKUP(E625,Productos!$A$4:$D$1804,4,FALSE),0)</f>
        <v>347</v>
      </c>
    </row>
    <row r="626" spans="1:15" x14ac:dyDescent="0.35">
      <c r="A626" t="s">
        <v>51</v>
      </c>
      <c r="B626" s="1" t="s">
        <v>34</v>
      </c>
      <c r="C626" t="s">
        <v>35</v>
      </c>
      <c r="D626" s="1">
        <v>17</v>
      </c>
      <c r="E626" t="s">
        <v>2052</v>
      </c>
      <c r="F626" t="s">
        <v>194</v>
      </c>
      <c r="G626" s="6">
        <v>0.5</v>
      </c>
      <c r="H626" s="7" t="s">
        <v>6</v>
      </c>
      <c r="K626">
        <f>VLOOKUP(E626,'script producto'!$A$3:$B$1802,2,FALSE)</f>
        <v>1503</v>
      </c>
      <c r="L626">
        <f>VLOOKUP(M626,'script taller'!$G$3:$H$204,2,FALSE)</f>
        <v>31</v>
      </c>
      <c r="M626" s="1" t="str">
        <f t="shared" si="9"/>
        <v>ABT312117</v>
      </c>
      <c r="N626">
        <f>ROUND(VLOOKUP(E626,Productos!$A$4:$D$1804,4,FALSE),0)</f>
        <v>6580</v>
      </c>
    </row>
    <row r="627" spans="1:15" x14ac:dyDescent="0.35">
      <c r="A627" t="s">
        <v>51</v>
      </c>
      <c r="B627" s="1" t="s">
        <v>34</v>
      </c>
      <c r="C627" t="s">
        <v>35</v>
      </c>
      <c r="D627" s="1">
        <v>17</v>
      </c>
      <c r="E627" t="s">
        <v>3</v>
      </c>
      <c r="F627" t="s">
        <v>1128</v>
      </c>
      <c r="G627" s="6">
        <v>20</v>
      </c>
      <c r="H627" s="7" t="s">
        <v>6</v>
      </c>
      <c r="K627">
        <f>VLOOKUP(E627,'script producto'!$A$3:$B$1802,2,FALSE)</f>
        <v>259</v>
      </c>
      <c r="L627">
        <f>VLOOKUP(M627,'script taller'!$G$3:$H$204,2,FALSE)</f>
        <v>31</v>
      </c>
      <c r="M627" s="1" t="str">
        <f t="shared" si="9"/>
        <v>ABT312117</v>
      </c>
      <c r="N627">
        <f>ROUND(VLOOKUP(E627,Productos!$A$4:$D$1804,4,FALSE),0)</f>
        <v>50</v>
      </c>
    </row>
    <row r="628" spans="1:15" x14ac:dyDescent="0.35">
      <c r="A628" t="s">
        <v>51</v>
      </c>
      <c r="B628" s="1" t="s">
        <v>34</v>
      </c>
      <c r="C628" t="s">
        <v>35</v>
      </c>
      <c r="D628" s="1">
        <v>17</v>
      </c>
      <c r="E628" t="s">
        <v>207</v>
      </c>
      <c r="F628" t="s">
        <v>1128</v>
      </c>
      <c r="G628" s="6">
        <v>10</v>
      </c>
      <c r="H628" s="7" t="s">
        <v>6</v>
      </c>
      <c r="K628">
        <f>VLOOKUP(E628,'script producto'!$A$3:$B$1802,2,FALSE)</f>
        <v>270</v>
      </c>
      <c r="L628">
        <f>VLOOKUP(M628,'script taller'!$G$3:$H$204,2,FALSE)</f>
        <v>31</v>
      </c>
      <c r="M628" s="1" t="str">
        <f t="shared" si="9"/>
        <v>ABT312117</v>
      </c>
      <c r="N628">
        <f>ROUND(VLOOKUP(E628,Productos!$A$4:$D$1804,4,FALSE),0)</f>
        <v>30</v>
      </c>
    </row>
    <row r="629" spans="1:15" x14ac:dyDescent="0.35">
      <c r="A629" t="s">
        <v>51</v>
      </c>
      <c r="B629" s="1" t="s">
        <v>43</v>
      </c>
      <c r="C629" t="s">
        <v>44</v>
      </c>
      <c r="D629" s="1">
        <v>2</v>
      </c>
      <c r="E629" t="s">
        <v>254</v>
      </c>
      <c r="F629" t="s">
        <v>192</v>
      </c>
      <c r="G629" s="6">
        <v>1</v>
      </c>
      <c r="H629" s="7" t="s">
        <v>25</v>
      </c>
      <c r="K629">
        <f>VLOOKUP(E629,'script producto'!$A$3:$B$1802,2,FALSE)</f>
        <v>19</v>
      </c>
      <c r="L629">
        <f>VLOOKUP(M629,'script taller'!$G$3:$H$204,2,FALSE)</f>
        <v>32</v>
      </c>
      <c r="M629" s="1" t="str">
        <f t="shared" si="9"/>
        <v>ABT31422</v>
      </c>
      <c r="N629">
        <f>ROUND(VLOOKUP(E629,Productos!$A$4:$D$1804,4,FALSE),0)</f>
        <v>3550</v>
      </c>
    </row>
    <row r="630" spans="1:15" x14ac:dyDescent="0.35">
      <c r="A630" t="s">
        <v>51</v>
      </c>
      <c r="B630" s="1" t="s">
        <v>43</v>
      </c>
      <c r="C630" t="s">
        <v>44</v>
      </c>
      <c r="D630" s="1">
        <v>2</v>
      </c>
      <c r="E630" t="s">
        <v>1277</v>
      </c>
      <c r="F630" t="s">
        <v>192</v>
      </c>
      <c r="G630" s="6">
        <v>500</v>
      </c>
      <c r="H630" s="7" t="s">
        <v>6</v>
      </c>
      <c r="K630">
        <f>VLOOKUP(E630,'script producto'!$A$3:$B$1802,2,FALSE)</f>
        <v>1052</v>
      </c>
      <c r="L630">
        <f>VLOOKUP(M630,'script taller'!$G$3:$H$204,2,FALSE)</f>
        <v>32</v>
      </c>
      <c r="M630" s="1" t="str">
        <f t="shared" si="9"/>
        <v>ABT31422</v>
      </c>
      <c r="N630">
        <f>ROUND(VLOOKUP(E630,Productos!$A$4:$D$1804,4,FALSE),0)</f>
        <v>7900</v>
      </c>
    </row>
    <row r="631" spans="1:15" x14ac:dyDescent="0.35">
      <c r="A631" t="s">
        <v>51</v>
      </c>
      <c r="B631" s="1" t="s">
        <v>43</v>
      </c>
      <c r="C631" t="s">
        <v>44</v>
      </c>
      <c r="D631" s="1">
        <v>2</v>
      </c>
      <c r="E631" t="s">
        <v>2012</v>
      </c>
      <c r="F631" t="s">
        <v>192</v>
      </c>
      <c r="G631" s="6">
        <v>60</v>
      </c>
      <c r="H631" s="7" t="s">
        <v>13</v>
      </c>
      <c r="K631">
        <f>VLOOKUP(E631,'script producto'!$A$3:$B$1802,2,FALSE)</f>
        <v>1128</v>
      </c>
      <c r="L631">
        <f>VLOOKUP(M631,'script taller'!$G$3:$H$204,2,FALSE)</f>
        <v>32</v>
      </c>
      <c r="M631" s="1" t="str">
        <f t="shared" si="9"/>
        <v>ABT31422</v>
      </c>
      <c r="N631">
        <f>ROUND(VLOOKUP(E631,Productos!$A$4:$D$1804,4,FALSE),0)</f>
        <v>16709</v>
      </c>
    </row>
    <row r="632" spans="1:15" x14ac:dyDescent="0.35">
      <c r="A632" t="s">
        <v>51</v>
      </c>
      <c r="B632" s="1" t="s">
        <v>43</v>
      </c>
      <c r="C632" t="s">
        <v>44</v>
      </c>
      <c r="D632" s="1">
        <v>2</v>
      </c>
      <c r="E632" t="s">
        <v>1278</v>
      </c>
      <c r="F632" t="s">
        <v>192</v>
      </c>
      <c r="G632" s="6">
        <v>500</v>
      </c>
      <c r="H632" s="7" t="s">
        <v>6</v>
      </c>
      <c r="K632">
        <f>VLOOKUP(E632,'script producto'!$A$3:$B$1802,2,FALSE)</f>
        <v>1700</v>
      </c>
      <c r="L632">
        <f>VLOOKUP(M632,'script taller'!$G$3:$H$204,2,FALSE)</f>
        <v>32</v>
      </c>
      <c r="M632" s="1" t="str">
        <f t="shared" si="9"/>
        <v>ABT31422</v>
      </c>
      <c r="N632">
        <f>ROUND(VLOOKUP(E632,Productos!$A$4:$D$1804,4,FALSE),0)</f>
        <v>2690</v>
      </c>
    </row>
    <row r="633" spans="1:15" x14ac:dyDescent="0.35">
      <c r="A633" t="s">
        <v>51</v>
      </c>
      <c r="B633" s="1" t="s">
        <v>43</v>
      </c>
      <c r="C633" t="s">
        <v>44</v>
      </c>
      <c r="D633" s="1">
        <v>2</v>
      </c>
      <c r="E633" t="s">
        <v>255</v>
      </c>
      <c r="F633" t="s">
        <v>194</v>
      </c>
      <c r="G633" s="6">
        <v>1</v>
      </c>
      <c r="H633" s="7" t="s">
        <v>25</v>
      </c>
      <c r="K633">
        <f>VLOOKUP(E633,'script producto'!$A$3:$B$1802,2,FALSE)</f>
        <v>115</v>
      </c>
      <c r="L633">
        <f>VLOOKUP(M633,'script taller'!$G$3:$H$204,2,FALSE)</f>
        <v>32</v>
      </c>
      <c r="M633" s="1" t="str">
        <f t="shared" si="9"/>
        <v>ABT31422</v>
      </c>
      <c r="N633">
        <f>ROUND(VLOOKUP(E633,Productos!$A$4:$D$1804,4,FALSE),0)</f>
        <v>7833</v>
      </c>
    </row>
    <row r="634" spans="1:15" x14ac:dyDescent="0.35">
      <c r="A634" t="s">
        <v>51</v>
      </c>
      <c r="B634" s="1" t="s">
        <v>43</v>
      </c>
      <c r="C634" t="s">
        <v>44</v>
      </c>
      <c r="D634" s="1">
        <v>2</v>
      </c>
      <c r="E634" t="s">
        <v>902</v>
      </c>
      <c r="F634" t="s">
        <v>194</v>
      </c>
      <c r="G634" s="6">
        <v>1</v>
      </c>
      <c r="H634" s="7" t="s">
        <v>6</v>
      </c>
      <c r="K634">
        <f>VLOOKUP(E634,'script producto'!$A$3:$B$1802,2,FALSE)</f>
        <v>252</v>
      </c>
      <c r="L634">
        <f>VLOOKUP(M634,'script taller'!$G$3:$H$204,2,FALSE)</f>
        <v>32</v>
      </c>
      <c r="M634" s="1" t="str">
        <f t="shared" si="9"/>
        <v>ABT31422</v>
      </c>
      <c r="N634">
        <f>ROUND(VLOOKUP(E634,Productos!$A$4:$D$1804,4,FALSE),0)</f>
        <v>347</v>
      </c>
    </row>
    <row r="635" spans="1:15" x14ac:dyDescent="0.35">
      <c r="A635" t="s">
        <v>51</v>
      </c>
      <c r="B635" s="1" t="s">
        <v>43</v>
      </c>
      <c r="C635" t="s">
        <v>44</v>
      </c>
      <c r="D635" s="1">
        <v>2</v>
      </c>
      <c r="E635" t="s">
        <v>258</v>
      </c>
      <c r="F635" t="s">
        <v>194</v>
      </c>
      <c r="G635" s="6">
        <v>200</v>
      </c>
      <c r="H635" s="7" t="s">
        <v>6</v>
      </c>
      <c r="K635">
        <f>VLOOKUP(E635,'script producto'!$A$3:$B$1802,2,FALSE)</f>
        <v>507</v>
      </c>
      <c r="L635">
        <f>VLOOKUP(M635,'script taller'!$G$3:$H$204,2,FALSE)</f>
        <v>32</v>
      </c>
      <c r="M635" s="1" t="str">
        <f t="shared" si="9"/>
        <v>ABT31422</v>
      </c>
      <c r="N635">
        <f>ROUND(VLOOKUP(E635,Productos!$A$4:$D$1804,4,FALSE),0)</f>
        <v>500</v>
      </c>
    </row>
    <row r="636" spans="1:15" x14ac:dyDescent="0.35">
      <c r="A636" t="s">
        <v>51</v>
      </c>
      <c r="B636" s="1" t="s">
        <v>43</v>
      </c>
      <c r="C636" t="s">
        <v>44</v>
      </c>
      <c r="D636" s="1">
        <v>2</v>
      </c>
      <c r="E636" t="s">
        <v>256</v>
      </c>
      <c r="F636" t="s">
        <v>194</v>
      </c>
      <c r="G636" s="6">
        <v>4</v>
      </c>
      <c r="H636" s="7" t="s">
        <v>6</v>
      </c>
      <c r="K636">
        <f>VLOOKUP(E636,'script producto'!$A$3:$B$1802,2,FALSE)</f>
        <v>633</v>
      </c>
      <c r="L636">
        <f>VLOOKUP(M636,'script taller'!$G$3:$H$204,2,FALSE)</f>
        <v>32</v>
      </c>
      <c r="M636" s="1" t="str">
        <f t="shared" si="9"/>
        <v>ABT31422</v>
      </c>
      <c r="N636">
        <f>ROUND(VLOOKUP(E636,Productos!$A$4:$D$1804,4,FALSE),0)</f>
        <v>312</v>
      </c>
    </row>
    <row r="637" spans="1:15" x14ac:dyDescent="0.35">
      <c r="A637" t="s">
        <v>51</v>
      </c>
      <c r="B637" s="1" t="s">
        <v>43</v>
      </c>
      <c r="C637" t="s">
        <v>44</v>
      </c>
      <c r="D637" s="1">
        <v>2</v>
      </c>
      <c r="E637" t="s">
        <v>1279</v>
      </c>
      <c r="F637" t="s">
        <v>194</v>
      </c>
      <c r="G637" s="6">
        <v>4</v>
      </c>
      <c r="H637" s="7" t="s">
        <v>6</v>
      </c>
      <c r="K637">
        <f>VLOOKUP(E637,'script producto'!$A$3:$B$1802,2,FALSE)</f>
        <v>751</v>
      </c>
      <c r="L637">
        <f>VLOOKUP(M637,'script taller'!$G$3:$H$204,2,FALSE)</f>
        <v>32</v>
      </c>
      <c r="M637" s="1" t="str">
        <f t="shared" si="9"/>
        <v>ABT31422</v>
      </c>
      <c r="N637">
        <f>ROUND(VLOOKUP(E637,Productos!$A$4:$D$1804,4,FALSE),0)</f>
        <v>1058</v>
      </c>
    </row>
    <row r="638" spans="1:15" x14ac:dyDescent="0.35">
      <c r="A638" t="s">
        <v>51</v>
      </c>
      <c r="B638" s="1" t="s">
        <v>43</v>
      </c>
      <c r="C638" t="s">
        <v>44</v>
      </c>
      <c r="D638" s="1">
        <v>2</v>
      </c>
      <c r="E638" t="s">
        <v>1590</v>
      </c>
      <c r="F638" t="s">
        <v>194</v>
      </c>
      <c r="G638" s="6">
        <v>0.5</v>
      </c>
      <c r="H638" s="7" t="s">
        <v>25</v>
      </c>
      <c r="K638">
        <f>VLOOKUP(E638,'script producto'!$A$3:$B$1802,2,FALSE)</f>
        <v>881</v>
      </c>
      <c r="L638">
        <f>VLOOKUP(M638,'script taller'!$G$3:$H$204,2,FALSE)</f>
        <v>32</v>
      </c>
      <c r="M638" s="1" t="str">
        <f t="shared" si="9"/>
        <v>ABT31422</v>
      </c>
      <c r="N638">
        <f>ROUND(VLOOKUP(E638,Productos!$A$4:$D$1804,4,FALSE),0)</f>
        <v>1500</v>
      </c>
    </row>
    <row r="639" spans="1:15" x14ac:dyDescent="0.35">
      <c r="A639" t="s">
        <v>51</v>
      </c>
      <c r="B639" s="1" t="s">
        <v>43</v>
      </c>
      <c r="C639" t="s">
        <v>44</v>
      </c>
      <c r="D639" s="1">
        <v>2</v>
      </c>
      <c r="E639" t="s">
        <v>259</v>
      </c>
      <c r="F639" t="s">
        <v>194</v>
      </c>
      <c r="G639" s="6">
        <v>150</v>
      </c>
      <c r="H639" s="7" t="s">
        <v>6</v>
      </c>
      <c r="K639">
        <f>VLOOKUP(E639,'script producto'!$A$3:$B$1802,2,FALSE)</f>
        <v>1255</v>
      </c>
      <c r="L639">
        <f>VLOOKUP(M639,'script taller'!$G$3:$H$204,2,FALSE)</f>
        <v>32</v>
      </c>
      <c r="M639" s="1" t="str">
        <f t="shared" si="9"/>
        <v>ABT31422</v>
      </c>
      <c r="N639">
        <f>ROUND(VLOOKUP(E639,Productos!$A$4:$D$1804,4,FALSE),0)</f>
        <v>1200</v>
      </c>
      <c r="O639" t="s">
        <v>45</v>
      </c>
    </row>
    <row r="640" spans="1:15" x14ac:dyDescent="0.35">
      <c r="A640" t="s">
        <v>51</v>
      </c>
      <c r="B640" s="1" t="s">
        <v>43</v>
      </c>
      <c r="C640" t="s">
        <v>44</v>
      </c>
      <c r="D640" s="1">
        <v>2</v>
      </c>
      <c r="E640" t="s">
        <v>257</v>
      </c>
      <c r="F640" t="s">
        <v>194</v>
      </c>
      <c r="G640" s="6">
        <v>1</v>
      </c>
      <c r="H640" s="7" t="s">
        <v>6</v>
      </c>
      <c r="K640">
        <f>VLOOKUP(E640,'script producto'!$A$3:$B$1802,2,FALSE)</f>
        <v>1502</v>
      </c>
      <c r="L640">
        <f>VLOOKUP(M640,'script taller'!$G$3:$H$204,2,FALSE)</f>
        <v>32</v>
      </c>
      <c r="M640" s="1" t="str">
        <f t="shared" si="9"/>
        <v>ABT31422</v>
      </c>
      <c r="N640">
        <f>ROUND(VLOOKUP(E640,Productos!$A$4:$D$1804,4,FALSE),0)</f>
        <v>6580</v>
      </c>
    </row>
    <row r="641" spans="1:14" x14ac:dyDescent="0.35">
      <c r="A641" t="s">
        <v>51</v>
      </c>
      <c r="B641" s="1" t="s">
        <v>43</v>
      </c>
      <c r="C641" t="s">
        <v>44</v>
      </c>
      <c r="D641" s="1">
        <v>2</v>
      </c>
      <c r="E641" t="s">
        <v>591</v>
      </c>
      <c r="F641" t="s">
        <v>193</v>
      </c>
      <c r="G641" s="6">
        <v>1</v>
      </c>
      <c r="H641" s="7" t="s">
        <v>6</v>
      </c>
      <c r="K641">
        <f>VLOOKUP(E641,'script producto'!$A$3:$B$1802,2,FALSE)</f>
        <v>272</v>
      </c>
      <c r="L641">
        <f>VLOOKUP(M641,'script taller'!$G$3:$H$204,2,FALSE)</f>
        <v>32</v>
      </c>
      <c r="M641" s="1" t="str">
        <f t="shared" si="9"/>
        <v>ABT31422</v>
      </c>
      <c r="N641">
        <f>ROUND(VLOOKUP(E641,Productos!$A$4:$D$1804,4,FALSE),0)</f>
        <v>1314</v>
      </c>
    </row>
    <row r="642" spans="1:14" x14ac:dyDescent="0.35">
      <c r="A642" t="s">
        <v>51</v>
      </c>
      <c r="B642" s="1" t="s">
        <v>43</v>
      </c>
      <c r="C642" t="s">
        <v>44</v>
      </c>
      <c r="D642" s="1">
        <v>2</v>
      </c>
      <c r="E642" t="s">
        <v>250</v>
      </c>
      <c r="F642" t="s">
        <v>193</v>
      </c>
      <c r="G642" s="6">
        <v>1</v>
      </c>
      <c r="H642" s="7" t="s">
        <v>6</v>
      </c>
      <c r="K642">
        <f>VLOOKUP(E642,'script producto'!$A$3:$B$1802,2,FALSE)</f>
        <v>518</v>
      </c>
      <c r="L642">
        <f>VLOOKUP(M642,'script taller'!$G$3:$H$204,2,FALSE)</f>
        <v>32</v>
      </c>
      <c r="M642" s="1" t="str">
        <f t="shared" si="9"/>
        <v>ABT31422</v>
      </c>
      <c r="N642">
        <f>ROUND(VLOOKUP(E642,Productos!$A$4:$D$1804,4,FALSE),0)</f>
        <v>1645</v>
      </c>
    </row>
    <row r="643" spans="1:14" x14ac:dyDescent="0.35">
      <c r="A643" t="s">
        <v>51</v>
      </c>
      <c r="B643" s="1" t="s">
        <v>43</v>
      </c>
      <c r="C643" t="s">
        <v>44</v>
      </c>
      <c r="D643" s="1">
        <v>2</v>
      </c>
      <c r="E643" t="s">
        <v>251</v>
      </c>
      <c r="F643" t="s">
        <v>193</v>
      </c>
      <c r="G643" s="6">
        <v>2</v>
      </c>
      <c r="H643" s="7" t="s">
        <v>6</v>
      </c>
      <c r="K643">
        <f>VLOOKUP(E643,'script producto'!$A$3:$B$1802,2,FALSE)</f>
        <v>901</v>
      </c>
      <c r="L643">
        <f>VLOOKUP(M643,'script taller'!$G$3:$H$204,2,FALSE)</f>
        <v>32</v>
      </c>
      <c r="M643" s="1" t="str">
        <f t="shared" ref="M643:M706" si="10">B643&amp;D643</f>
        <v>ABT31422</v>
      </c>
      <c r="N643">
        <f>ROUND(VLOOKUP(E643,Productos!$A$4:$D$1804,4,FALSE),0)</f>
        <v>1090</v>
      </c>
    </row>
    <row r="644" spans="1:14" x14ac:dyDescent="0.35">
      <c r="A644" t="s">
        <v>51</v>
      </c>
      <c r="B644" s="1" t="s">
        <v>43</v>
      </c>
      <c r="C644" t="s">
        <v>44</v>
      </c>
      <c r="D644" s="1">
        <v>2</v>
      </c>
      <c r="E644" t="s">
        <v>1622</v>
      </c>
      <c r="F644" t="s">
        <v>193</v>
      </c>
      <c r="G644" s="6">
        <v>2</v>
      </c>
      <c r="H644" s="7" t="s">
        <v>1236</v>
      </c>
      <c r="K644">
        <f>VLOOKUP(E644,'script producto'!$A$3:$B$1802,2,FALSE)</f>
        <v>945</v>
      </c>
      <c r="L644">
        <f>VLOOKUP(M644,'script taller'!$G$3:$H$204,2,FALSE)</f>
        <v>32</v>
      </c>
      <c r="M644" s="1" t="str">
        <f t="shared" si="10"/>
        <v>ABT31422</v>
      </c>
      <c r="N644">
        <f>ROUND(VLOOKUP(E644,Productos!$A$4:$D$1804,4,FALSE),0)</f>
        <v>1696</v>
      </c>
    </row>
    <row r="645" spans="1:14" x14ac:dyDescent="0.35">
      <c r="A645" t="s">
        <v>51</v>
      </c>
      <c r="B645" s="1" t="s">
        <v>43</v>
      </c>
      <c r="C645" t="s">
        <v>44</v>
      </c>
      <c r="D645" s="1">
        <v>2</v>
      </c>
      <c r="E645" t="s">
        <v>2036</v>
      </c>
      <c r="F645" t="s">
        <v>193</v>
      </c>
      <c r="G645" s="6">
        <v>4</v>
      </c>
      <c r="H645" s="7" t="s">
        <v>1236</v>
      </c>
      <c r="K645">
        <f>VLOOKUP(E645,'script producto'!$A$3:$B$1802,2,FALSE)</f>
        <v>1215</v>
      </c>
      <c r="L645">
        <f>VLOOKUP(M645,'script taller'!$G$3:$H$204,2,FALSE)</f>
        <v>32</v>
      </c>
      <c r="M645" s="1" t="str">
        <f t="shared" si="10"/>
        <v>ABT31422</v>
      </c>
      <c r="N645">
        <f>ROUND(VLOOKUP(E645,Productos!$A$4:$D$1804,4,FALSE),0)</f>
        <v>1475</v>
      </c>
    </row>
    <row r="646" spans="1:14" x14ac:dyDescent="0.35">
      <c r="A646" t="s">
        <v>51</v>
      </c>
      <c r="B646" s="1" t="s">
        <v>43</v>
      </c>
      <c r="C646" t="s">
        <v>44</v>
      </c>
      <c r="D646" s="1">
        <v>2</v>
      </c>
      <c r="E646" t="s">
        <v>252</v>
      </c>
      <c r="F646" t="s">
        <v>193</v>
      </c>
      <c r="G646" s="6">
        <v>8</v>
      </c>
      <c r="H646" s="7" t="s">
        <v>1236</v>
      </c>
      <c r="K646">
        <f>VLOOKUP(E646,'script producto'!$A$3:$B$1802,2,FALSE)</f>
        <v>1264</v>
      </c>
      <c r="L646">
        <f>VLOOKUP(M646,'script taller'!$G$3:$H$204,2,FALSE)</f>
        <v>32</v>
      </c>
      <c r="M646" s="1" t="str">
        <f t="shared" si="10"/>
        <v>ABT31422</v>
      </c>
      <c r="N646">
        <f>ROUND(VLOOKUP(E646,Productos!$A$4:$D$1804,4,FALSE),0)</f>
        <v>845</v>
      </c>
    </row>
    <row r="647" spans="1:14" x14ac:dyDescent="0.35">
      <c r="A647" t="s">
        <v>51</v>
      </c>
      <c r="B647" s="1" t="s">
        <v>43</v>
      </c>
      <c r="C647" t="s">
        <v>44</v>
      </c>
      <c r="D647" s="1">
        <v>2</v>
      </c>
      <c r="E647" t="s">
        <v>159</v>
      </c>
      <c r="F647" t="s">
        <v>193</v>
      </c>
      <c r="G647" s="6">
        <v>0.2</v>
      </c>
      <c r="H647" s="7" t="s">
        <v>1236</v>
      </c>
      <c r="K647">
        <f>VLOOKUP(E647,'script producto'!$A$3:$B$1802,2,FALSE)</f>
        <v>1271</v>
      </c>
      <c r="L647">
        <f>VLOOKUP(M647,'script taller'!$G$3:$H$204,2,FALSE)</f>
        <v>32</v>
      </c>
      <c r="M647" s="1" t="str">
        <f t="shared" si="10"/>
        <v>ABT31422</v>
      </c>
      <c r="N647">
        <f>ROUND(VLOOKUP(E647,Productos!$A$4:$D$1804,4,FALSE),0)</f>
        <v>5805</v>
      </c>
    </row>
    <row r="648" spans="1:14" x14ac:dyDescent="0.35">
      <c r="A648" t="s">
        <v>51</v>
      </c>
      <c r="B648" s="1" t="s">
        <v>43</v>
      </c>
      <c r="C648" t="s">
        <v>44</v>
      </c>
      <c r="D648" s="1">
        <v>2</v>
      </c>
      <c r="E648" t="s">
        <v>298</v>
      </c>
      <c r="F648" t="s">
        <v>193</v>
      </c>
      <c r="G648" s="6">
        <v>4</v>
      </c>
      <c r="H648" s="7" t="s">
        <v>6</v>
      </c>
      <c r="K648">
        <f>VLOOKUP(E648,'script producto'!$A$3:$B$1802,2,FALSE)</f>
        <v>1289</v>
      </c>
      <c r="L648">
        <f>VLOOKUP(M648,'script taller'!$G$3:$H$204,2,FALSE)</f>
        <v>32</v>
      </c>
      <c r="M648" s="1" t="str">
        <f t="shared" si="10"/>
        <v>ABT31422</v>
      </c>
      <c r="N648">
        <f>ROUND(VLOOKUP(E648,Productos!$A$4:$D$1804,4,FALSE),0)</f>
        <v>1490</v>
      </c>
    </row>
    <row r="649" spans="1:14" x14ac:dyDescent="0.35">
      <c r="A649" t="s">
        <v>51</v>
      </c>
      <c r="B649" s="1" t="s">
        <v>43</v>
      </c>
      <c r="C649" t="s">
        <v>44</v>
      </c>
      <c r="D649" s="1">
        <v>2</v>
      </c>
      <c r="E649" t="s">
        <v>383</v>
      </c>
      <c r="F649" t="s">
        <v>193</v>
      </c>
      <c r="G649" s="6">
        <v>4</v>
      </c>
      <c r="H649" s="7" t="s">
        <v>6</v>
      </c>
      <c r="K649">
        <f>VLOOKUP(E649,'script producto'!$A$3:$B$1802,2,FALSE)</f>
        <v>1293</v>
      </c>
      <c r="L649">
        <f>VLOOKUP(M649,'script taller'!$G$3:$H$204,2,FALSE)</f>
        <v>32</v>
      </c>
      <c r="M649" s="1" t="str">
        <f t="shared" si="10"/>
        <v>ABT31422</v>
      </c>
      <c r="N649">
        <f>ROUND(VLOOKUP(E649,Productos!$A$4:$D$1804,4,FALSE),0)</f>
        <v>1143</v>
      </c>
    </row>
    <row r="650" spans="1:14" x14ac:dyDescent="0.35">
      <c r="A650" t="s">
        <v>51</v>
      </c>
      <c r="B650" s="1" t="s">
        <v>43</v>
      </c>
      <c r="C650" t="s">
        <v>44</v>
      </c>
      <c r="D650" s="1">
        <v>2</v>
      </c>
      <c r="E650" t="s">
        <v>141</v>
      </c>
      <c r="F650" t="s">
        <v>193</v>
      </c>
      <c r="G650" s="6">
        <v>2</v>
      </c>
      <c r="H650" s="7" t="s">
        <v>1236</v>
      </c>
      <c r="K650">
        <f>VLOOKUP(E650,'script producto'!$A$3:$B$1802,2,FALSE)</f>
        <v>1640</v>
      </c>
      <c r="L650">
        <f>VLOOKUP(M650,'script taller'!$G$3:$H$204,2,FALSE)</f>
        <v>32</v>
      </c>
      <c r="M650" s="1" t="str">
        <f t="shared" si="10"/>
        <v>ABT31422</v>
      </c>
      <c r="N650">
        <f>ROUND(VLOOKUP(E650,Productos!$A$4:$D$1804,4,FALSE),0)</f>
        <v>1738</v>
      </c>
    </row>
    <row r="651" spans="1:14" x14ac:dyDescent="0.35">
      <c r="A651" t="s">
        <v>51</v>
      </c>
      <c r="B651" s="1" t="s">
        <v>43</v>
      </c>
      <c r="C651" t="s">
        <v>44</v>
      </c>
      <c r="D651" s="1">
        <v>2</v>
      </c>
      <c r="E651" t="s">
        <v>253</v>
      </c>
      <c r="F651" t="s">
        <v>193</v>
      </c>
      <c r="G651" s="6">
        <v>1</v>
      </c>
      <c r="H651" s="7" t="s">
        <v>1236</v>
      </c>
      <c r="K651">
        <f>VLOOKUP(E651,'script producto'!$A$3:$B$1802,2,FALSE)</f>
        <v>1787</v>
      </c>
      <c r="L651">
        <f>VLOOKUP(M651,'script taller'!$G$3:$H$204,2,FALSE)</f>
        <v>32</v>
      </c>
      <c r="M651" s="1" t="str">
        <f t="shared" si="10"/>
        <v>ABT31422</v>
      </c>
      <c r="N651">
        <f>ROUND(VLOOKUP(E651,Productos!$A$4:$D$1804,4,FALSE),0)</f>
        <v>833</v>
      </c>
    </row>
    <row r="652" spans="1:14" x14ac:dyDescent="0.35">
      <c r="A652" t="s">
        <v>51</v>
      </c>
      <c r="B652" s="1" t="s">
        <v>43</v>
      </c>
      <c r="C652" t="s">
        <v>44</v>
      </c>
      <c r="D652" s="1">
        <v>3</v>
      </c>
      <c r="E652" t="s">
        <v>254</v>
      </c>
      <c r="F652" t="s">
        <v>192</v>
      </c>
      <c r="G652" s="6">
        <v>1</v>
      </c>
      <c r="H652" s="7" t="s">
        <v>25</v>
      </c>
      <c r="K652">
        <f>VLOOKUP(E652,'script producto'!$A$3:$B$1802,2,FALSE)</f>
        <v>19</v>
      </c>
      <c r="L652">
        <f>VLOOKUP(M652,'script taller'!$G$3:$H$204,2,FALSE)</f>
        <v>33</v>
      </c>
      <c r="M652" s="1" t="str">
        <f t="shared" si="10"/>
        <v>ABT31423</v>
      </c>
      <c r="N652">
        <f>ROUND(VLOOKUP(E652,Productos!$A$4:$D$1804,4,FALSE),0)</f>
        <v>3550</v>
      </c>
    </row>
    <row r="653" spans="1:14" x14ac:dyDescent="0.35">
      <c r="A653" t="s">
        <v>51</v>
      </c>
      <c r="B653" s="1" t="s">
        <v>43</v>
      </c>
      <c r="C653" t="s">
        <v>44</v>
      </c>
      <c r="D653" s="1">
        <v>3</v>
      </c>
      <c r="E653" t="s">
        <v>1891</v>
      </c>
      <c r="F653" t="s">
        <v>192</v>
      </c>
      <c r="G653" s="6">
        <v>0.2</v>
      </c>
      <c r="H653" s="7" t="s">
        <v>1236</v>
      </c>
      <c r="K653">
        <f>VLOOKUP(E653,'script producto'!$A$3:$B$1802,2,FALSE)</f>
        <v>28</v>
      </c>
      <c r="L653">
        <f>VLOOKUP(M653,'script taller'!$G$3:$H$204,2,FALSE)</f>
        <v>33</v>
      </c>
      <c r="M653" s="1" t="str">
        <f t="shared" si="10"/>
        <v>ABT31423</v>
      </c>
      <c r="N653">
        <f>ROUND(VLOOKUP(E653,Productos!$A$4:$D$1804,4,FALSE),0)</f>
        <v>7600</v>
      </c>
    </row>
    <row r="654" spans="1:14" x14ac:dyDescent="0.35">
      <c r="A654" t="s">
        <v>51</v>
      </c>
      <c r="B654" s="1" t="s">
        <v>43</v>
      </c>
      <c r="C654" t="s">
        <v>44</v>
      </c>
      <c r="D654" s="1">
        <v>3</v>
      </c>
      <c r="E654" t="s">
        <v>1280</v>
      </c>
      <c r="F654" t="s">
        <v>192</v>
      </c>
      <c r="G654" s="6">
        <v>2</v>
      </c>
      <c r="H654" s="7" t="s">
        <v>6</v>
      </c>
      <c r="K654">
        <f>VLOOKUP(E654,'script producto'!$A$3:$B$1802,2,FALSE)</f>
        <v>184</v>
      </c>
      <c r="L654">
        <f>VLOOKUP(M654,'script taller'!$G$3:$H$204,2,FALSE)</f>
        <v>33</v>
      </c>
      <c r="M654" s="1" t="str">
        <f t="shared" si="10"/>
        <v>ABT31423</v>
      </c>
      <c r="N654">
        <f>ROUND(VLOOKUP(E654,Productos!$A$4:$D$1804,4,FALSE),0)</f>
        <v>1300</v>
      </c>
    </row>
    <row r="655" spans="1:14" x14ac:dyDescent="0.35">
      <c r="A655" t="s">
        <v>51</v>
      </c>
      <c r="B655" s="1" t="s">
        <v>43</v>
      </c>
      <c r="C655" t="s">
        <v>44</v>
      </c>
      <c r="D655" s="1">
        <v>3</v>
      </c>
      <c r="E655" t="s">
        <v>261</v>
      </c>
      <c r="F655" t="s">
        <v>192</v>
      </c>
      <c r="G655" s="6">
        <v>2</v>
      </c>
      <c r="H655" s="7" t="s">
        <v>6</v>
      </c>
      <c r="K655">
        <f>VLOOKUP(E655,'script producto'!$A$3:$B$1802,2,FALSE)</f>
        <v>204</v>
      </c>
      <c r="L655">
        <f>VLOOKUP(M655,'script taller'!$G$3:$H$204,2,FALSE)</f>
        <v>33</v>
      </c>
      <c r="M655" s="1" t="str">
        <f t="shared" si="10"/>
        <v>ABT31423</v>
      </c>
      <c r="N655">
        <f>ROUND(VLOOKUP(E655,Productos!$A$4:$D$1804,4,FALSE),0)</f>
        <v>1200</v>
      </c>
    </row>
    <row r="656" spans="1:14" x14ac:dyDescent="0.35">
      <c r="A656" t="s">
        <v>51</v>
      </c>
      <c r="B656" s="1" t="s">
        <v>43</v>
      </c>
      <c r="C656" t="s">
        <v>44</v>
      </c>
      <c r="D656" s="1">
        <v>3</v>
      </c>
      <c r="E656" t="s">
        <v>1192</v>
      </c>
      <c r="F656" t="s">
        <v>192</v>
      </c>
      <c r="G656" s="6">
        <v>500</v>
      </c>
      <c r="H656" s="7" t="s">
        <v>13</v>
      </c>
      <c r="K656">
        <f>VLOOKUP(E656,'script producto'!$A$3:$B$1802,2,FALSE)</f>
        <v>1051</v>
      </c>
      <c r="L656">
        <f>VLOOKUP(M656,'script taller'!$G$3:$H$204,2,FALSE)</f>
        <v>33</v>
      </c>
      <c r="M656" s="1" t="str">
        <f t="shared" si="10"/>
        <v>ABT31423</v>
      </c>
      <c r="N656">
        <f>ROUND(VLOOKUP(E656,Productos!$A$4:$D$1804,4,FALSE),0)</f>
        <v>7900</v>
      </c>
    </row>
    <row r="657" spans="1:14" x14ac:dyDescent="0.35">
      <c r="A657" t="s">
        <v>51</v>
      </c>
      <c r="B657" s="1" t="s">
        <v>43</v>
      </c>
      <c r="C657" t="s">
        <v>44</v>
      </c>
      <c r="D657" s="1">
        <v>3</v>
      </c>
      <c r="E657" t="s">
        <v>1200</v>
      </c>
      <c r="F657" t="s">
        <v>192</v>
      </c>
      <c r="G657" s="6">
        <v>60</v>
      </c>
      <c r="H657" s="7" t="s">
        <v>13</v>
      </c>
      <c r="K657">
        <f>VLOOKUP(E657,'script producto'!$A$3:$B$1802,2,FALSE)</f>
        <v>1127</v>
      </c>
      <c r="L657">
        <f>VLOOKUP(M657,'script taller'!$G$3:$H$204,2,FALSE)</f>
        <v>33</v>
      </c>
      <c r="M657" s="1" t="str">
        <f t="shared" si="10"/>
        <v>ABT31423</v>
      </c>
      <c r="N657">
        <f>ROUND(VLOOKUP(E657,Productos!$A$4:$D$1804,4,FALSE),0)</f>
        <v>16709</v>
      </c>
    </row>
    <row r="658" spans="1:14" x14ac:dyDescent="0.35">
      <c r="A658" t="s">
        <v>51</v>
      </c>
      <c r="B658" s="1" t="s">
        <v>43</v>
      </c>
      <c r="C658" t="s">
        <v>44</v>
      </c>
      <c r="D658" s="1">
        <v>3</v>
      </c>
      <c r="E658" t="s">
        <v>1278</v>
      </c>
      <c r="F658" t="s">
        <v>192</v>
      </c>
      <c r="G658" s="6">
        <v>500</v>
      </c>
      <c r="H658" s="7" t="s">
        <v>6</v>
      </c>
      <c r="K658">
        <f>VLOOKUP(E658,'script producto'!$A$3:$B$1802,2,FALSE)</f>
        <v>1700</v>
      </c>
      <c r="L658">
        <f>VLOOKUP(M658,'script taller'!$G$3:$H$204,2,FALSE)</f>
        <v>33</v>
      </c>
      <c r="M658" s="1" t="str">
        <f t="shared" si="10"/>
        <v>ABT31423</v>
      </c>
      <c r="N658">
        <f>ROUND(VLOOKUP(E658,Productos!$A$4:$D$1804,4,FALSE),0)</f>
        <v>2690</v>
      </c>
    </row>
    <row r="659" spans="1:14" x14ac:dyDescent="0.35">
      <c r="A659" t="s">
        <v>51</v>
      </c>
      <c r="B659" s="1" t="s">
        <v>43</v>
      </c>
      <c r="C659" t="s">
        <v>44</v>
      </c>
      <c r="D659" s="1">
        <v>3</v>
      </c>
      <c r="E659" t="s">
        <v>255</v>
      </c>
      <c r="F659" t="s">
        <v>194</v>
      </c>
      <c r="G659" s="6">
        <v>1</v>
      </c>
      <c r="H659" s="7" t="s">
        <v>25</v>
      </c>
      <c r="K659">
        <f>VLOOKUP(E659,'script producto'!$A$3:$B$1802,2,FALSE)</f>
        <v>115</v>
      </c>
      <c r="L659">
        <f>VLOOKUP(M659,'script taller'!$G$3:$H$204,2,FALSE)</f>
        <v>33</v>
      </c>
      <c r="M659" s="1" t="str">
        <f t="shared" si="10"/>
        <v>ABT31423</v>
      </c>
      <c r="N659">
        <f>ROUND(VLOOKUP(E659,Productos!$A$4:$D$1804,4,FALSE),0)</f>
        <v>7833</v>
      </c>
    </row>
    <row r="660" spans="1:14" x14ac:dyDescent="0.35">
      <c r="A660" t="s">
        <v>51</v>
      </c>
      <c r="B660" s="1" t="s">
        <v>43</v>
      </c>
      <c r="C660" t="s">
        <v>44</v>
      </c>
      <c r="D660" s="1">
        <v>3</v>
      </c>
      <c r="E660" t="s">
        <v>902</v>
      </c>
      <c r="F660" t="s">
        <v>194</v>
      </c>
      <c r="G660" s="6">
        <v>1</v>
      </c>
      <c r="H660" s="7" t="s">
        <v>6</v>
      </c>
      <c r="K660">
        <f>VLOOKUP(E660,'script producto'!$A$3:$B$1802,2,FALSE)</f>
        <v>252</v>
      </c>
      <c r="L660">
        <f>VLOOKUP(M660,'script taller'!$G$3:$H$204,2,FALSE)</f>
        <v>33</v>
      </c>
      <c r="M660" s="1" t="str">
        <f t="shared" si="10"/>
        <v>ABT31423</v>
      </c>
      <c r="N660">
        <f>ROUND(VLOOKUP(E660,Productos!$A$4:$D$1804,4,FALSE),0)</f>
        <v>347</v>
      </c>
    </row>
    <row r="661" spans="1:14" x14ac:dyDescent="0.35">
      <c r="A661" t="s">
        <v>51</v>
      </c>
      <c r="B661" s="1" t="s">
        <v>43</v>
      </c>
      <c r="C661" t="s">
        <v>44</v>
      </c>
      <c r="D661" s="1">
        <v>3</v>
      </c>
      <c r="E661" t="s">
        <v>256</v>
      </c>
      <c r="F661" t="s">
        <v>194</v>
      </c>
      <c r="G661" s="6">
        <v>4</v>
      </c>
      <c r="H661" s="7" t="s">
        <v>6</v>
      </c>
      <c r="K661">
        <f>VLOOKUP(E661,'script producto'!$A$3:$B$1802,2,FALSE)</f>
        <v>633</v>
      </c>
      <c r="L661">
        <f>VLOOKUP(M661,'script taller'!$G$3:$H$204,2,FALSE)</f>
        <v>33</v>
      </c>
      <c r="M661" s="1" t="str">
        <f t="shared" si="10"/>
        <v>ABT31423</v>
      </c>
      <c r="N661">
        <f>ROUND(VLOOKUP(E661,Productos!$A$4:$D$1804,4,FALSE),0)</f>
        <v>312</v>
      </c>
    </row>
    <row r="662" spans="1:14" x14ac:dyDescent="0.35">
      <c r="A662" t="s">
        <v>51</v>
      </c>
      <c r="B662" s="1" t="s">
        <v>43</v>
      </c>
      <c r="C662" t="s">
        <v>44</v>
      </c>
      <c r="D662" s="1">
        <v>3</v>
      </c>
      <c r="E662" t="s">
        <v>1590</v>
      </c>
      <c r="F662" t="s">
        <v>194</v>
      </c>
      <c r="G662" s="6">
        <v>0.5</v>
      </c>
      <c r="H662" s="7" t="s">
        <v>25</v>
      </c>
      <c r="K662">
        <f>VLOOKUP(E662,'script producto'!$A$3:$B$1802,2,FALSE)</f>
        <v>881</v>
      </c>
      <c r="L662">
        <f>VLOOKUP(M662,'script taller'!$G$3:$H$204,2,FALSE)</f>
        <v>33</v>
      </c>
      <c r="M662" s="1" t="str">
        <f t="shared" si="10"/>
        <v>ABT31423</v>
      </c>
      <c r="N662">
        <f>ROUND(VLOOKUP(E662,Productos!$A$4:$D$1804,4,FALSE),0)</f>
        <v>1500</v>
      </c>
    </row>
    <row r="663" spans="1:14" x14ac:dyDescent="0.35">
      <c r="A663" t="s">
        <v>51</v>
      </c>
      <c r="B663" s="1" t="s">
        <v>43</v>
      </c>
      <c r="C663" t="s">
        <v>44</v>
      </c>
      <c r="D663" s="1">
        <v>3</v>
      </c>
      <c r="E663" t="s">
        <v>257</v>
      </c>
      <c r="F663" t="s">
        <v>194</v>
      </c>
      <c r="G663" s="6">
        <v>1</v>
      </c>
      <c r="H663" s="7" t="s">
        <v>6</v>
      </c>
      <c r="K663">
        <f>VLOOKUP(E663,'script producto'!$A$3:$B$1802,2,FALSE)</f>
        <v>1502</v>
      </c>
      <c r="L663">
        <f>VLOOKUP(M663,'script taller'!$G$3:$H$204,2,FALSE)</f>
        <v>33</v>
      </c>
      <c r="M663" s="1" t="str">
        <f t="shared" si="10"/>
        <v>ABT31423</v>
      </c>
      <c r="N663">
        <f>ROUND(VLOOKUP(E663,Productos!$A$4:$D$1804,4,FALSE),0)</f>
        <v>6580</v>
      </c>
    </row>
    <row r="664" spans="1:14" x14ac:dyDescent="0.35">
      <c r="A664" t="s">
        <v>51</v>
      </c>
      <c r="B664" s="1" t="s">
        <v>43</v>
      </c>
      <c r="C664" t="s">
        <v>44</v>
      </c>
      <c r="D664" s="1">
        <v>3</v>
      </c>
      <c r="E664" t="s">
        <v>1180</v>
      </c>
      <c r="F664" t="s">
        <v>193</v>
      </c>
      <c r="G664" s="6">
        <v>4</v>
      </c>
      <c r="H664" s="7" t="s">
        <v>6</v>
      </c>
      <c r="K664">
        <f>VLOOKUP(E664,'script producto'!$A$3:$B$1802,2,FALSE)</f>
        <v>904</v>
      </c>
      <c r="L664">
        <f>VLOOKUP(M664,'script taller'!$G$3:$H$204,2,FALSE)</f>
        <v>33</v>
      </c>
      <c r="M664" s="1" t="str">
        <f t="shared" si="10"/>
        <v>ABT31423</v>
      </c>
      <c r="N664">
        <f>ROUND(VLOOKUP(E664,Productos!$A$4:$D$1804,4,FALSE),0)</f>
        <v>1800</v>
      </c>
    </row>
    <row r="665" spans="1:14" x14ac:dyDescent="0.35">
      <c r="A665" t="s">
        <v>51</v>
      </c>
      <c r="B665" s="1" t="s">
        <v>43</v>
      </c>
      <c r="C665" t="s">
        <v>44</v>
      </c>
      <c r="D665" s="1">
        <v>3</v>
      </c>
      <c r="E665" t="s">
        <v>1978</v>
      </c>
      <c r="F665" t="s">
        <v>193</v>
      </c>
      <c r="G665" s="6">
        <v>4</v>
      </c>
      <c r="H665" s="7" t="s">
        <v>6</v>
      </c>
      <c r="K665">
        <f>VLOOKUP(E665,'script producto'!$A$3:$B$1802,2,FALSE)</f>
        <v>903</v>
      </c>
      <c r="L665">
        <f>VLOOKUP(M665,'script taller'!$G$3:$H$204,2,FALSE)</f>
        <v>33</v>
      </c>
      <c r="M665" s="1" t="str">
        <f t="shared" si="10"/>
        <v>ABT31423</v>
      </c>
      <c r="N665">
        <f>ROUND(VLOOKUP(E665,Productos!$A$4:$D$1804,4,FALSE),0)</f>
        <v>1800</v>
      </c>
    </row>
    <row r="666" spans="1:14" x14ac:dyDescent="0.35">
      <c r="A666" t="s">
        <v>51</v>
      </c>
      <c r="B666" s="1" t="s">
        <v>43</v>
      </c>
      <c r="C666" t="s">
        <v>44</v>
      </c>
      <c r="D666" s="1">
        <v>3</v>
      </c>
      <c r="E666" t="s">
        <v>1622</v>
      </c>
      <c r="F666" t="s">
        <v>193</v>
      </c>
      <c r="G666" s="6">
        <v>2</v>
      </c>
      <c r="H666" s="7" t="s">
        <v>1236</v>
      </c>
      <c r="K666">
        <f>VLOOKUP(E666,'script producto'!$A$3:$B$1802,2,FALSE)</f>
        <v>945</v>
      </c>
      <c r="L666">
        <f>VLOOKUP(M666,'script taller'!$G$3:$H$204,2,FALSE)</f>
        <v>33</v>
      </c>
      <c r="M666" s="1" t="str">
        <f t="shared" si="10"/>
        <v>ABT31423</v>
      </c>
      <c r="N666">
        <f>ROUND(VLOOKUP(E666,Productos!$A$4:$D$1804,4,FALSE),0)</f>
        <v>1696</v>
      </c>
    </row>
    <row r="667" spans="1:14" x14ac:dyDescent="0.35">
      <c r="A667" t="s">
        <v>51</v>
      </c>
      <c r="B667" s="1" t="s">
        <v>43</v>
      </c>
      <c r="C667" t="s">
        <v>44</v>
      </c>
      <c r="D667" s="1">
        <v>3</v>
      </c>
      <c r="E667" t="s">
        <v>2036</v>
      </c>
      <c r="F667" t="s">
        <v>193</v>
      </c>
      <c r="G667" s="6">
        <v>4</v>
      </c>
      <c r="H667" s="7" t="s">
        <v>1236</v>
      </c>
      <c r="K667">
        <f>VLOOKUP(E667,'script producto'!$A$3:$B$1802,2,FALSE)</f>
        <v>1215</v>
      </c>
      <c r="L667">
        <f>VLOOKUP(M667,'script taller'!$G$3:$H$204,2,FALSE)</f>
        <v>33</v>
      </c>
      <c r="M667" s="1" t="str">
        <f t="shared" si="10"/>
        <v>ABT31423</v>
      </c>
      <c r="N667">
        <f>ROUND(VLOOKUP(E667,Productos!$A$4:$D$1804,4,FALSE),0)</f>
        <v>1475</v>
      </c>
    </row>
    <row r="668" spans="1:14" x14ac:dyDescent="0.35">
      <c r="A668" t="s">
        <v>51</v>
      </c>
      <c r="B668" s="1" t="s">
        <v>43</v>
      </c>
      <c r="C668" t="s">
        <v>44</v>
      </c>
      <c r="D668" s="1">
        <v>3</v>
      </c>
      <c r="E668" t="s">
        <v>159</v>
      </c>
      <c r="F668" t="s">
        <v>193</v>
      </c>
      <c r="G668" s="6">
        <v>0.2</v>
      </c>
      <c r="H668" s="7" t="s">
        <v>1236</v>
      </c>
      <c r="K668">
        <f>VLOOKUP(E668,'script producto'!$A$3:$B$1802,2,FALSE)</f>
        <v>1271</v>
      </c>
      <c r="L668">
        <f>VLOOKUP(M668,'script taller'!$G$3:$H$204,2,FALSE)</f>
        <v>33</v>
      </c>
      <c r="M668" s="1" t="str">
        <f t="shared" si="10"/>
        <v>ABT31423</v>
      </c>
      <c r="N668">
        <f>ROUND(VLOOKUP(E668,Productos!$A$4:$D$1804,4,FALSE),0)</f>
        <v>5805</v>
      </c>
    </row>
    <row r="669" spans="1:14" x14ac:dyDescent="0.35">
      <c r="A669" t="s">
        <v>51</v>
      </c>
      <c r="B669" s="1" t="s">
        <v>43</v>
      </c>
      <c r="C669" t="s">
        <v>44</v>
      </c>
      <c r="D669" s="1">
        <v>3</v>
      </c>
      <c r="E669" t="s">
        <v>298</v>
      </c>
      <c r="F669" t="s">
        <v>193</v>
      </c>
      <c r="G669" s="6">
        <v>4</v>
      </c>
      <c r="H669" s="7" t="s">
        <v>6</v>
      </c>
      <c r="K669">
        <f>VLOOKUP(E669,'script producto'!$A$3:$B$1802,2,FALSE)</f>
        <v>1289</v>
      </c>
      <c r="L669">
        <f>VLOOKUP(M669,'script taller'!$G$3:$H$204,2,FALSE)</f>
        <v>33</v>
      </c>
      <c r="M669" s="1" t="str">
        <f t="shared" si="10"/>
        <v>ABT31423</v>
      </c>
      <c r="N669">
        <f>ROUND(VLOOKUP(E669,Productos!$A$4:$D$1804,4,FALSE),0)</f>
        <v>1490</v>
      </c>
    </row>
    <row r="670" spans="1:14" x14ac:dyDescent="0.35">
      <c r="A670" t="s">
        <v>51</v>
      </c>
      <c r="B670" s="1" t="s">
        <v>43</v>
      </c>
      <c r="C670" t="s">
        <v>44</v>
      </c>
      <c r="D670" s="1">
        <v>3</v>
      </c>
      <c r="E670" t="s">
        <v>383</v>
      </c>
      <c r="F670" t="s">
        <v>193</v>
      </c>
      <c r="G670" s="6">
        <v>4</v>
      </c>
      <c r="H670" s="7" t="s">
        <v>6</v>
      </c>
      <c r="K670">
        <f>VLOOKUP(E670,'script producto'!$A$3:$B$1802,2,FALSE)</f>
        <v>1293</v>
      </c>
      <c r="L670">
        <f>VLOOKUP(M670,'script taller'!$G$3:$H$204,2,FALSE)</f>
        <v>33</v>
      </c>
      <c r="M670" s="1" t="str">
        <f t="shared" si="10"/>
        <v>ABT31423</v>
      </c>
      <c r="N670">
        <f>ROUND(VLOOKUP(E670,Productos!$A$4:$D$1804,4,FALSE),0)</f>
        <v>1143</v>
      </c>
    </row>
    <row r="671" spans="1:14" x14ac:dyDescent="0.35">
      <c r="A671" t="s">
        <v>51</v>
      </c>
      <c r="B671" s="1" t="s">
        <v>43</v>
      </c>
      <c r="C671" t="s">
        <v>44</v>
      </c>
      <c r="D671" s="1">
        <v>3</v>
      </c>
      <c r="E671" t="s">
        <v>260</v>
      </c>
      <c r="F671" t="s">
        <v>193</v>
      </c>
      <c r="G671" s="6">
        <v>0.5</v>
      </c>
      <c r="H671" s="7" t="s">
        <v>1236</v>
      </c>
      <c r="K671">
        <f>VLOOKUP(E671,'script producto'!$A$3:$B$1802,2,FALSE)</f>
        <v>1373</v>
      </c>
      <c r="L671">
        <f>VLOOKUP(M671,'script taller'!$G$3:$H$204,2,FALSE)</f>
        <v>33</v>
      </c>
      <c r="M671" s="1" t="str">
        <f t="shared" si="10"/>
        <v>ABT31423</v>
      </c>
      <c r="N671">
        <f>ROUND(VLOOKUP(E671,Productos!$A$4:$D$1804,4,FALSE),0)</f>
        <v>3400</v>
      </c>
    </row>
    <row r="672" spans="1:14" x14ac:dyDescent="0.35">
      <c r="A672" t="s">
        <v>51</v>
      </c>
      <c r="B672" s="1" t="s">
        <v>43</v>
      </c>
      <c r="C672" t="s">
        <v>44</v>
      </c>
      <c r="D672" s="1">
        <v>3</v>
      </c>
      <c r="E672" t="s">
        <v>141</v>
      </c>
      <c r="F672" t="s">
        <v>193</v>
      </c>
      <c r="G672" s="6">
        <v>2</v>
      </c>
      <c r="H672" s="7" t="s">
        <v>1236</v>
      </c>
      <c r="K672">
        <f>VLOOKUP(E672,'script producto'!$A$3:$B$1802,2,FALSE)</f>
        <v>1640</v>
      </c>
      <c r="L672">
        <f>VLOOKUP(M672,'script taller'!$G$3:$H$204,2,FALSE)</f>
        <v>33</v>
      </c>
      <c r="M672" s="1" t="str">
        <f t="shared" si="10"/>
        <v>ABT31423</v>
      </c>
      <c r="N672">
        <f>ROUND(VLOOKUP(E672,Productos!$A$4:$D$1804,4,FALSE),0)</f>
        <v>1738</v>
      </c>
    </row>
    <row r="673" spans="1:14" x14ac:dyDescent="0.35">
      <c r="A673" t="s">
        <v>51</v>
      </c>
      <c r="B673" s="1" t="s">
        <v>43</v>
      </c>
      <c r="C673" t="s">
        <v>44</v>
      </c>
      <c r="D673" s="1">
        <v>3</v>
      </c>
      <c r="E673" t="s">
        <v>253</v>
      </c>
      <c r="F673" t="s">
        <v>193</v>
      </c>
      <c r="G673" s="6">
        <v>2</v>
      </c>
      <c r="H673" s="7" t="s">
        <v>1236</v>
      </c>
      <c r="K673">
        <f>VLOOKUP(E673,'script producto'!$A$3:$B$1802,2,FALSE)</f>
        <v>1787</v>
      </c>
      <c r="L673">
        <f>VLOOKUP(M673,'script taller'!$G$3:$H$204,2,FALSE)</f>
        <v>33</v>
      </c>
      <c r="M673" s="1" t="str">
        <f t="shared" si="10"/>
        <v>ABT31423</v>
      </c>
      <c r="N673">
        <f>ROUND(VLOOKUP(E673,Productos!$A$4:$D$1804,4,FALSE),0)</f>
        <v>833</v>
      </c>
    </row>
    <row r="674" spans="1:14" x14ac:dyDescent="0.35">
      <c r="A674" t="s">
        <v>51</v>
      </c>
      <c r="B674" s="1" t="s">
        <v>43</v>
      </c>
      <c r="C674" t="s">
        <v>44</v>
      </c>
      <c r="D674" s="1">
        <v>3</v>
      </c>
      <c r="E674" t="s">
        <v>263</v>
      </c>
      <c r="F674" t="s">
        <v>195</v>
      </c>
      <c r="G674" s="6">
        <v>30</v>
      </c>
      <c r="H674" s="7" t="s">
        <v>6</v>
      </c>
      <c r="K674">
        <f>VLOOKUP(E674,'script producto'!$A$3:$B$1802,2,FALSE)</f>
        <v>801</v>
      </c>
      <c r="L674">
        <f>VLOOKUP(M674,'script taller'!$G$3:$H$204,2,FALSE)</f>
        <v>33</v>
      </c>
      <c r="M674" s="1" t="str">
        <f t="shared" si="10"/>
        <v>ABT31423</v>
      </c>
      <c r="N674">
        <f>ROUND(VLOOKUP(E674,Productos!$A$4:$D$1804,4,FALSE),0)</f>
        <v>3500</v>
      </c>
    </row>
    <row r="675" spans="1:14" x14ac:dyDescent="0.35">
      <c r="A675" t="s">
        <v>51</v>
      </c>
      <c r="B675" s="1" t="s">
        <v>43</v>
      </c>
      <c r="C675" t="s">
        <v>44</v>
      </c>
      <c r="D675" s="1">
        <v>3</v>
      </c>
      <c r="E675" t="s">
        <v>262</v>
      </c>
      <c r="F675" t="s">
        <v>195</v>
      </c>
      <c r="G675" s="6">
        <v>150</v>
      </c>
      <c r="H675" s="7" t="s">
        <v>13</v>
      </c>
      <c r="K675">
        <f>VLOOKUP(E675,'script producto'!$A$3:$B$1802,2,FALSE)</f>
        <v>1476</v>
      </c>
      <c r="L675">
        <f>VLOOKUP(M675,'script taller'!$G$3:$H$204,2,FALSE)</f>
        <v>33</v>
      </c>
      <c r="M675" s="1" t="str">
        <f t="shared" si="10"/>
        <v>ABT31423</v>
      </c>
      <c r="N675">
        <f>ROUND(VLOOKUP(E675,Productos!$A$4:$D$1804,4,FALSE),0)</f>
        <v>63699</v>
      </c>
    </row>
    <row r="676" spans="1:14" x14ac:dyDescent="0.35">
      <c r="A676" t="s">
        <v>51</v>
      </c>
      <c r="B676" s="1" t="s">
        <v>43</v>
      </c>
      <c r="C676" t="s">
        <v>44</v>
      </c>
      <c r="D676" s="1">
        <v>4</v>
      </c>
      <c r="E676" t="s">
        <v>254</v>
      </c>
      <c r="F676" t="s">
        <v>192</v>
      </c>
      <c r="G676" s="6">
        <v>1</v>
      </c>
      <c r="H676" s="7" t="s">
        <v>25</v>
      </c>
      <c r="K676">
        <f>VLOOKUP(E676,'script producto'!$A$3:$B$1802,2,FALSE)</f>
        <v>19</v>
      </c>
      <c r="L676">
        <f>VLOOKUP(M676,'script taller'!$G$3:$H$204,2,FALSE)</f>
        <v>34</v>
      </c>
      <c r="M676" s="1" t="str">
        <f t="shared" si="10"/>
        <v>ABT31424</v>
      </c>
      <c r="N676">
        <f>ROUND(VLOOKUP(E676,Productos!$A$4:$D$1804,4,FALSE),0)</f>
        <v>3550</v>
      </c>
    </row>
    <row r="677" spans="1:14" x14ac:dyDescent="0.35">
      <c r="A677" t="s">
        <v>51</v>
      </c>
      <c r="B677" s="1" t="s">
        <v>43</v>
      </c>
      <c r="C677" t="s">
        <v>44</v>
      </c>
      <c r="D677" s="1">
        <v>4</v>
      </c>
      <c r="E677" t="s">
        <v>1891</v>
      </c>
      <c r="F677" t="s">
        <v>192</v>
      </c>
      <c r="G677" s="6">
        <v>0.2</v>
      </c>
      <c r="H677" s="7" t="s">
        <v>1236</v>
      </c>
      <c r="K677">
        <f>VLOOKUP(E677,'script producto'!$A$3:$B$1802,2,FALSE)</f>
        <v>28</v>
      </c>
      <c r="L677">
        <f>VLOOKUP(M677,'script taller'!$G$3:$H$204,2,FALSE)</f>
        <v>34</v>
      </c>
      <c r="M677" s="1" t="str">
        <f t="shared" si="10"/>
        <v>ABT31424</v>
      </c>
      <c r="N677">
        <f>ROUND(VLOOKUP(E677,Productos!$A$4:$D$1804,4,FALSE),0)</f>
        <v>7600</v>
      </c>
    </row>
    <row r="678" spans="1:14" x14ac:dyDescent="0.35">
      <c r="A678" t="s">
        <v>51</v>
      </c>
      <c r="B678" s="1" t="s">
        <v>43</v>
      </c>
      <c r="C678" t="s">
        <v>44</v>
      </c>
      <c r="D678" s="1">
        <v>4</v>
      </c>
      <c r="E678" t="s">
        <v>1280</v>
      </c>
      <c r="F678" t="s">
        <v>192</v>
      </c>
      <c r="G678" s="6">
        <v>2</v>
      </c>
      <c r="H678" s="7" t="s">
        <v>6</v>
      </c>
      <c r="K678">
        <f>VLOOKUP(E678,'script producto'!$A$3:$B$1802,2,FALSE)</f>
        <v>184</v>
      </c>
      <c r="L678">
        <f>VLOOKUP(M678,'script taller'!$G$3:$H$204,2,FALSE)</f>
        <v>34</v>
      </c>
      <c r="M678" s="1" t="str">
        <f t="shared" si="10"/>
        <v>ABT31424</v>
      </c>
      <c r="N678">
        <f>ROUND(VLOOKUP(E678,Productos!$A$4:$D$1804,4,FALSE),0)</f>
        <v>1300</v>
      </c>
    </row>
    <row r="679" spans="1:14" x14ac:dyDescent="0.35">
      <c r="A679" t="s">
        <v>51</v>
      </c>
      <c r="B679" s="1" t="s">
        <v>43</v>
      </c>
      <c r="C679" t="s">
        <v>44</v>
      </c>
      <c r="D679" s="1">
        <v>4</v>
      </c>
      <c r="E679" t="s">
        <v>261</v>
      </c>
      <c r="F679" t="s">
        <v>192</v>
      </c>
      <c r="G679" s="6">
        <v>2</v>
      </c>
      <c r="H679" s="7" t="s">
        <v>6</v>
      </c>
      <c r="K679">
        <f>VLOOKUP(E679,'script producto'!$A$3:$B$1802,2,FALSE)</f>
        <v>204</v>
      </c>
      <c r="L679">
        <f>VLOOKUP(M679,'script taller'!$G$3:$H$204,2,FALSE)</f>
        <v>34</v>
      </c>
      <c r="M679" s="1" t="str">
        <f t="shared" si="10"/>
        <v>ABT31424</v>
      </c>
      <c r="N679">
        <f>ROUND(VLOOKUP(E679,Productos!$A$4:$D$1804,4,FALSE),0)</f>
        <v>1200</v>
      </c>
    </row>
    <row r="680" spans="1:14" x14ac:dyDescent="0.35">
      <c r="A680" t="s">
        <v>51</v>
      </c>
      <c r="B680" s="1" t="s">
        <v>43</v>
      </c>
      <c r="C680" t="s">
        <v>44</v>
      </c>
      <c r="D680" s="1">
        <v>4</v>
      </c>
      <c r="E680" t="s">
        <v>1192</v>
      </c>
      <c r="F680" t="s">
        <v>192</v>
      </c>
      <c r="G680" s="6">
        <v>500</v>
      </c>
      <c r="H680" s="7" t="s">
        <v>13</v>
      </c>
      <c r="K680">
        <f>VLOOKUP(E680,'script producto'!$A$3:$B$1802,2,FALSE)</f>
        <v>1051</v>
      </c>
      <c r="L680">
        <f>VLOOKUP(M680,'script taller'!$G$3:$H$204,2,FALSE)</f>
        <v>34</v>
      </c>
      <c r="M680" s="1" t="str">
        <f t="shared" si="10"/>
        <v>ABT31424</v>
      </c>
      <c r="N680">
        <f>ROUND(VLOOKUP(E680,Productos!$A$4:$D$1804,4,FALSE),0)</f>
        <v>7900</v>
      </c>
    </row>
    <row r="681" spans="1:14" x14ac:dyDescent="0.35">
      <c r="A681" t="s">
        <v>51</v>
      </c>
      <c r="B681" s="1" t="s">
        <v>43</v>
      </c>
      <c r="C681" t="s">
        <v>44</v>
      </c>
      <c r="D681" s="1">
        <v>4</v>
      </c>
      <c r="E681" t="s">
        <v>1200</v>
      </c>
      <c r="F681" t="s">
        <v>192</v>
      </c>
      <c r="G681" s="6">
        <v>60</v>
      </c>
      <c r="H681" s="7" t="s">
        <v>13</v>
      </c>
      <c r="K681">
        <f>VLOOKUP(E681,'script producto'!$A$3:$B$1802,2,FALSE)</f>
        <v>1127</v>
      </c>
      <c r="L681">
        <f>VLOOKUP(M681,'script taller'!$G$3:$H$204,2,FALSE)</f>
        <v>34</v>
      </c>
      <c r="M681" s="1" t="str">
        <f t="shared" si="10"/>
        <v>ABT31424</v>
      </c>
      <c r="N681">
        <f>ROUND(VLOOKUP(E681,Productos!$A$4:$D$1804,4,FALSE),0)</f>
        <v>16709</v>
      </c>
    </row>
    <row r="682" spans="1:14" x14ac:dyDescent="0.35">
      <c r="A682" t="s">
        <v>51</v>
      </c>
      <c r="B682" s="1" t="s">
        <v>43</v>
      </c>
      <c r="C682" t="s">
        <v>44</v>
      </c>
      <c r="D682" s="1">
        <v>4</v>
      </c>
      <c r="E682" t="s">
        <v>1278</v>
      </c>
      <c r="F682" t="s">
        <v>192</v>
      </c>
      <c r="G682" s="6">
        <v>500</v>
      </c>
      <c r="H682" s="7" t="s">
        <v>6</v>
      </c>
      <c r="K682">
        <f>VLOOKUP(E682,'script producto'!$A$3:$B$1802,2,FALSE)</f>
        <v>1700</v>
      </c>
      <c r="L682">
        <f>VLOOKUP(M682,'script taller'!$G$3:$H$204,2,FALSE)</f>
        <v>34</v>
      </c>
      <c r="M682" s="1" t="str">
        <f t="shared" si="10"/>
        <v>ABT31424</v>
      </c>
      <c r="N682">
        <f>ROUND(VLOOKUP(E682,Productos!$A$4:$D$1804,4,FALSE),0)</f>
        <v>2690</v>
      </c>
    </row>
    <row r="683" spans="1:14" x14ac:dyDescent="0.35">
      <c r="A683" t="s">
        <v>51</v>
      </c>
      <c r="B683" s="1" t="s">
        <v>43</v>
      </c>
      <c r="C683" t="s">
        <v>44</v>
      </c>
      <c r="D683" s="1">
        <v>4</v>
      </c>
      <c r="E683" t="s">
        <v>255</v>
      </c>
      <c r="F683" t="s">
        <v>194</v>
      </c>
      <c r="G683" s="6">
        <v>1</v>
      </c>
      <c r="H683" s="7" t="s">
        <v>25</v>
      </c>
      <c r="K683">
        <f>VLOOKUP(E683,'script producto'!$A$3:$B$1802,2,FALSE)</f>
        <v>115</v>
      </c>
      <c r="L683">
        <f>VLOOKUP(M683,'script taller'!$G$3:$H$204,2,FALSE)</f>
        <v>34</v>
      </c>
      <c r="M683" s="1" t="str">
        <f t="shared" si="10"/>
        <v>ABT31424</v>
      </c>
      <c r="N683">
        <f>ROUND(VLOOKUP(E683,Productos!$A$4:$D$1804,4,FALSE),0)</f>
        <v>7833</v>
      </c>
    </row>
    <row r="684" spans="1:14" x14ac:dyDescent="0.35">
      <c r="A684" t="s">
        <v>51</v>
      </c>
      <c r="B684" s="1" t="s">
        <v>43</v>
      </c>
      <c r="C684" t="s">
        <v>44</v>
      </c>
      <c r="D684" s="1">
        <v>4</v>
      </c>
      <c r="E684" t="s">
        <v>902</v>
      </c>
      <c r="F684" t="s">
        <v>194</v>
      </c>
      <c r="G684" s="6">
        <v>1</v>
      </c>
      <c r="H684" s="7" t="s">
        <v>6</v>
      </c>
      <c r="K684">
        <f>VLOOKUP(E684,'script producto'!$A$3:$B$1802,2,FALSE)</f>
        <v>252</v>
      </c>
      <c r="L684">
        <f>VLOOKUP(M684,'script taller'!$G$3:$H$204,2,FALSE)</f>
        <v>34</v>
      </c>
      <c r="M684" s="1" t="str">
        <f t="shared" si="10"/>
        <v>ABT31424</v>
      </c>
      <c r="N684">
        <f>ROUND(VLOOKUP(E684,Productos!$A$4:$D$1804,4,FALSE),0)</f>
        <v>347</v>
      </c>
    </row>
    <row r="685" spans="1:14" x14ac:dyDescent="0.35">
      <c r="A685" t="s">
        <v>51</v>
      </c>
      <c r="B685" s="1" t="s">
        <v>43</v>
      </c>
      <c r="C685" t="s">
        <v>44</v>
      </c>
      <c r="D685" s="1">
        <v>4</v>
      </c>
      <c r="E685" t="s">
        <v>256</v>
      </c>
      <c r="F685" t="s">
        <v>194</v>
      </c>
      <c r="G685" s="6">
        <v>4</v>
      </c>
      <c r="H685" s="7" t="s">
        <v>6</v>
      </c>
      <c r="K685">
        <f>VLOOKUP(E685,'script producto'!$A$3:$B$1802,2,FALSE)</f>
        <v>633</v>
      </c>
      <c r="L685">
        <f>VLOOKUP(M685,'script taller'!$G$3:$H$204,2,FALSE)</f>
        <v>34</v>
      </c>
      <c r="M685" s="1" t="str">
        <f t="shared" si="10"/>
        <v>ABT31424</v>
      </c>
      <c r="N685">
        <f>ROUND(VLOOKUP(E685,Productos!$A$4:$D$1804,4,FALSE),0)</f>
        <v>312</v>
      </c>
    </row>
    <row r="686" spans="1:14" x14ac:dyDescent="0.35">
      <c r="A686" t="s">
        <v>51</v>
      </c>
      <c r="B686" s="1" t="s">
        <v>43</v>
      </c>
      <c r="C686" t="s">
        <v>44</v>
      </c>
      <c r="D686" s="1">
        <v>4</v>
      </c>
      <c r="E686" t="s">
        <v>1590</v>
      </c>
      <c r="F686" t="s">
        <v>194</v>
      </c>
      <c r="G686" s="6">
        <v>0.5</v>
      </c>
      <c r="H686" s="7" t="s">
        <v>25</v>
      </c>
      <c r="K686">
        <f>VLOOKUP(E686,'script producto'!$A$3:$B$1802,2,FALSE)</f>
        <v>881</v>
      </c>
      <c r="L686">
        <f>VLOOKUP(M686,'script taller'!$G$3:$H$204,2,FALSE)</f>
        <v>34</v>
      </c>
      <c r="M686" s="1" t="str">
        <f t="shared" si="10"/>
        <v>ABT31424</v>
      </c>
      <c r="N686">
        <f>ROUND(VLOOKUP(E686,Productos!$A$4:$D$1804,4,FALSE),0)</f>
        <v>1500</v>
      </c>
    </row>
    <row r="687" spans="1:14" x14ac:dyDescent="0.35">
      <c r="A687" t="s">
        <v>51</v>
      </c>
      <c r="B687" s="1" t="s">
        <v>43</v>
      </c>
      <c r="C687" t="s">
        <v>44</v>
      </c>
      <c r="D687" s="1">
        <v>4</v>
      </c>
      <c r="E687" t="s">
        <v>257</v>
      </c>
      <c r="F687" t="s">
        <v>194</v>
      </c>
      <c r="G687" s="6">
        <v>1</v>
      </c>
      <c r="H687" s="7" t="s">
        <v>6</v>
      </c>
      <c r="K687">
        <f>VLOOKUP(E687,'script producto'!$A$3:$B$1802,2,FALSE)</f>
        <v>1502</v>
      </c>
      <c r="L687">
        <f>VLOOKUP(M687,'script taller'!$G$3:$H$204,2,FALSE)</f>
        <v>34</v>
      </c>
      <c r="M687" s="1" t="str">
        <f t="shared" si="10"/>
        <v>ABT31424</v>
      </c>
      <c r="N687">
        <f>ROUND(VLOOKUP(E687,Productos!$A$4:$D$1804,4,FALSE),0)</f>
        <v>6580</v>
      </c>
    </row>
    <row r="688" spans="1:14" x14ac:dyDescent="0.35">
      <c r="A688" t="s">
        <v>51</v>
      </c>
      <c r="B688" s="1" t="s">
        <v>43</v>
      </c>
      <c r="C688" t="s">
        <v>44</v>
      </c>
      <c r="D688" s="1">
        <v>4</v>
      </c>
      <c r="E688" t="s">
        <v>1180</v>
      </c>
      <c r="F688" t="s">
        <v>193</v>
      </c>
      <c r="G688" s="6">
        <v>4</v>
      </c>
      <c r="H688" s="7" t="s">
        <v>6</v>
      </c>
      <c r="K688">
        <f>VLOOKUP(E688,'script producto'!$A$3:$B$1802,2,FALSE)</f>
        <v>904</v>
      </c>
      <c r="L688">
        <f>VLOOKUP(M688,'script taller'!$G$3:$H$204,2,FALSE)</f>
        <v>34</v>
      </c>
      <c r="M688" s="1" t="str">
        <f t="shared" si="10"/>
        <v>ABT31424</v>
      </c>
      <c r="N688">
        <f>ROUND(VLOOKUP(E688,Productos!$A$4:$D$1804,4,FALSE),0)</f>
        <v>1800</v>
      </c>
    </row>
    <row r="689" spans="1:14" x14ac:dyDescent="0.35">
      <c r="A689" t="s">
        <v>51</v>
      </c>
      <c r="B689" s="1" t="s">
        <v>43</v>
      </c>
      <c r="C689" t="s">
        <v>44</v>
      </c>
      <c r="D689" s="1">
        <v>4</v>
      </c>
      <c r="E689" t="s">
        <v>1978</v>
      </c>
      <c r="F689" t="s">
        <v>193</v>
      </c>
      <c r="G689" s="6">
        <v>4</v>
      </c>
      <c r="H689" s="7" t="s">
        <v>6</v>
      </c>
      <c r="K689">
        <f>VLOOKUP(E689,'script producto'!$A$3:$B$1802,2,FALSE)</f>
        <v>903</v>
      </c>
      <c r="L689">
        <f>VLOOKUP(M689,'script taller'!$G$3:$H$204,2,FALSE)</f>
        <v>34</v>
      </c>
      <c r="M689" s="1" t="str">
        <f t="shared" si="10"/>
        <v>ABT31424</v>
      </c>
      <c r="N689">
        <f>ROUND(VLOOKUP(E689,Productos!$A$4:$D$1804,4,FALSE),0)</f>
        <v>1800</v>
      </c>
    </row>
    <row r="690" spans="1:14" x14ac:dyDescent="0.35">
      <c r="A690" t="s">
        <v>51</v>
      </c>
      <c r="B690" s="1" t="s">
        <v>43</v>
      </c>
      <c r="C690" t="s">
        <v>44</v>
      </c>
      <c r="D690" s="1">
        <v>4</v>
      </c>
      <c r="E690" t="s">
        <v>1622</v>
      </c>
      <c r="F690" t="s">
        <v>193</v>
      </c>
      <c r="G690" s="6">
        <v>2</v>
      </c>
      <c r="H690" s="7" t="s">
        <v>1236</v>
      </c>
      <c r="K690">
        <f>VLOOKUP(E690,'script producto'!$A$3:$B$1802,2,FALSE)</f>
        <v>945</v>
      </c>
      <c r="L690">
        <f>VLOOKUP(M690,'script taller'!$G$3:$H$204,2,FALSE)</f>
        <v>34</v>
      </c>
      <c r="M690" s="1" t="str">
        <f t="shared" si="10"/>
        <v>ABT31424</v>
      </c>
      <c r="N690">
        <f>ROUND(VLOOKUP(E690,Productos!$A$4:$D$1804,4,FALSE),0)</f>
        <v>1696</v>
      </c>
    </row>
    <row r="691" spans="1:14" x14ac:dyDescent="0.35">
      <c r="A691" t="s">
        <v>51</v>
      </c>
      <c r="B691" s="1" t="s">
        <v>43</v>
      </c>
      <c r="C691" t="s">
        <v>44</v>
      </c>
      <c r="D691" s="1">
        <v>4</v>
      </c>
      <c r="E691" t="s">
        <v>2036</v>
      </c>
      <c r="F691" t="s">
        <v>193</v>
      </c>
      <c r="G691" s="6">
        <v>4</v>
      </c>
      <c r="H691" s="7" t="s">
        <v>1236</v>
      </c>
      <c r="K691">
        <f>VLOOKUP(E691,'script producto'!$A$3:$B$1802,2,FALSE)</f>
        <v>1215</v>
      </c>
      <c r="L691">
        <f>VLOOKUP(M691,'script taller'!$G$3:$H$204,2,FALSE)</f>
        <v>34</v>
      </c>
      <c r="M691" s="1" t="str">
        <f t="shared" si="10"/>
        <v>ABT31424</v>
      </c>
      <c r="N691">
        <f>ROUND(VLOOKUP(E691,Productos!$A$4:$D$1804,4,FALSE),0)</f>
        <v>1475</v>
      </c>
    </row>
    <row r="692" spans="1:14" x14ac:dyDescent="0.35">
      <c r="A692" t="s">
        <v>51</v>
      </c>
      <c r="B692" s="1" t="s">
        <v>43</v>
      </c>
      <c r="C692" t="s">
        <v>44</v>
      </c>
      <c r="D692" s="1">
        <v>4</v>
      </c>
      <c r="E692" t="s">
        <v>159</v>
      </c>
      <c r="F692" t="s">
        <v>193</v>
      </c>
      <c r="G692" s="6">
        <v>0.2</v>
      </c>
      <c r="H692" s="7" t="s">
        <v>1236</v>
      </c>
      <c r="K692">
        <f>VLOOKUP(E692,'script producto'!$A$3:$B$1802,2,FALSE)</f>
        <v>1271</v>
      </c>
      <c r="L692">
        <f>VLOOKUP(M692,'script taller'!$G$3:$H$204,2,FALSE)</f>
        <v>34</v>
      </c>
      <c r="M692" s="1" t="str">
        <f t="shared" si="10"/>
        <v>ABT31424</v>
      </c>
      <c r="N692">
        <f>ROUND(VLOOKUP(E692,Productos!$A$4:$D$1804,4,FALSE),0)</f>
        <v>5805</v>
      </c>
    </row>
    <row r="693" spans="1:14" x14ac:dyDescent="0.35">
      <c r="A693" t="s">
        <v>51</v>
      </c>
      <c r="B693" s="1" t="s">
        <v>43</v>
      </c>
      <c r="C693" t="s">
        <v>44</v>
      </c>
      <c r="D693" s="1">
        <v>4</v>
      </c>
      <c r="E693" t="s">
        <v>298</v>
      </c>
      <c r="F693" t="s">
        <v>193</v>
      </c>
      <c r="G693" s="6">
        <v>4</v>
      </c>
      <c r="H693" s="7" t="s">
        <v>6</v>
      </c>
      <c r="K693">
        <f>VLOOKUP(E693,'script producto'!$A$3:$B$1802,2,FALSE)</f>
        <v>1289</v>
      </c>
      <c r="L693">
        <f>VLOOKUP(M693,'script taller'!$G$3:$H$204,2,FALSE)</f>
        <v>34</v>
      </c>
      <c r="M693" s="1" t="str">
        <f t="shared" si="10"/>
        <v>ABT31424</v>
      </c>
      <c r="N693">
        <f>ROUND(VLOOKUP(E693,Productos!$A$4:$D$1804,4,FALSE),0)</f>
        <v>1490</v>
      </c>
    </row>
    <row r="694" spans="1:14" x14ac:dyDescent="0.35">
      <c r="A694" t="s">
        <v>51</v>
      </c>
      <c r="B694" s="1" t="s">
        <v>43</v>
      </c>
      <c r="C694" t="s">
        <v>44</v>
      </c>
      <c r="D694" s="1">
        <v>4</v>
      </c>
      <c r="E694" t="s">
        <v>383</v>
      </c>
      <c r="F694" t="s">
        <v>193</v>
      </c>
      <c r="G694" s="6">
        <v>4</v>
      </c>
      <c r="H694" s="7" t="s">
        <v>6</v>
      </c>
      <c r="K694">
        <f>VLOOKUP(E694,'script producto'!$A$3:$B$1802,2,FALSE)</f>
        <v>1293</v>
      </c>
      <c r="L694">
        <f>VLOOKUP(M694,'script taller'!$G$3:$H$204,2,FALSE)</f>
        <v>34</v>
      </c>
      <c r="M694" s="1" t="str">
        <f t="shared" si="10"/>
        <v>ABT31424</v>
      </c>
      <c r="N694">
        <f>ROUND(VLOOKUP(E694,Productos!$A$4:$D$1804,4,FALSE),0)</f>
        <v>1143</v>
      </c>
    </row>
    <row r="695" spans="1:14" x14ac:dyDescent="0.35">
      <c r="A695" t="s">
        <v>51</v>
      </c>
      <c r="B695" s="1" t="s">
        <v>43</v>
      </c>
      <c r="C695" t="s">
        <v>44</v>
      </c>
      <c r="D695" s="1">
        <v>4</v>
      </c>
      <c r="E695" t="s">
        <v>260</v>
      </c>
      <c r="F695" t="s">
        <v>193</v>
      </c>
      <c r="G695" s="6">
        <v>0.5</v>
      </c>
      <c r="H695" s="7" t="s">
        <v>1236</v>
      </c>
      <c r="K695">
        <f>VLOOKUP(E695,'script producto'!$A$3:$B$1802,2,FALSE)</f>
        <v>1373</v>
      </c>
      <c r="L695">
        <f>VLOOKUP(M695,'script taller'!$G$3:$H$204,2,FALSE)</f>
        <v>34</v>
      </c>
      <c r="M695" s="1" t="str">
        <f t="shared" si="10"/>
        <v>ABT31424</v>
      </c>
      <c r="N695">
        <f>ROUND(VLOOKUP(E695,Productos!$A$4:$D$1804,4,FALSE),0)</f>
        <v>3400</v>
      </c>
    </row>
    <row r="696" spans="1:14" x14ac:dyDescent="0.35">
      <c r="A696" t="s">
        <v>51</v>
      </c>
      <c r="B696" s="1" t="s">
        <v>43</v>
      </c>
      <c r="C696" t="s">
        <v>44</v>
      </c>
      <c r="D696" s="1">
        <v>4</v>
      </c>
      <c r="E696" t="s">
        <v>141</v>
      </c>
      <c r="F696" t="s">
        <v>193</v>
      </c>
      <c r="G696" s="6">
        <v>2</v>
      </c>
      <c r="H696" s="7" t="s">
        <v>1236</v>
      </c>
      <c r="K696">
        <f>VLOOKUP(E696,'script producto'!$A$3:$B$1802,2,FALSE)</f>
        <v>1640</v>
      </c>
      <c r="L696">
        <f>VLOOKUP(M696,'script taller'!$G$3:$H$204,2,FALSE)</f>
        <v>34</v>
      </c>
      <c r="M696" s="1" t="str">
        <f t="shared" si="10"/>
        <v>ABT31424</v>
      </c>
      <c r="N696">
        <f>ROUND(VLOOKUP(E696,Productos!$A$4:$D$1804,4,FALSE),0)</f>
        <v>1738</v>
      </c>
    </row>
    <row r="697" spans="1:14" x14ac:dyDescent="0.35">
      <c r="A697" t="s">
        <v>51</v>
      </c>
      <c r="B697" s="1" t="s">
        <v>43</v>
      </c>
      <c r="C697" t="s">
        <v>44</v>
      </c>
      <c r="D697" s="1">
        <v>4</v>
      </c>
      <c r="E697" t="s">
        <v>253</v>
      </c>
      <c r="F697" t="s">
        <v>193</v>
      </c>
      <c r="G697" s="6">
        <v>2</v>
      </c>
      <c r="H697" s="7" t="s">
        <v>1236</v>
      </c>
      <c r="K697">
        <f>VLOOKUP(E697,'script producto'!$A$3:$B$1802,2,FALSE)</f>
        <v>1787</v>
      </c>
      <c r="L697">
        <f>VLOOKUP(M697,'script taller'!$G$3:$H$204,2,FALSE)</f>
        <v>34</v>
      </c>
      <c r="M697" s="1" t="str">
        <f t="shared" si="10"/>
        <v>ABT31424</v>
      </c>
      <c r="N697">
        <f>ROUND(VLOOKUP(E697,Productos!$A$4:$D$1804,4,FALSE),0)</f>
        <v>833</v>
      </c>
    </row>
    <row r="698" spans="1:14" x14ac:dyDescent="0.35">
      <c r="A698" t="s">
        <v>51</v>
      </c>
      <c r="B698" s="1" t="s">
        <v>43</v>
      </c>
      <c r="C698" t="s">
        <v>44</v>
      </c>
      <c r="D698" s="1">
        <v>4</v>
      </c>
      <c r="E698" t="s">
        <v>263</v>
      </c>
      <c r="F698" t="s">
        <v>195</v>
      </c>
      <c r="G698" s="6">
        <v>30</v>
      </c>
      <c r="H698" s="7" t="s">
        <v>6</v>
      </c>
      <c r="K698">
        <f>VLOOKUP(E698,'script producto'!$A$3:$B$1802,2,FALSE)</f>
        <v>801</v>
      </c>
      <c r="L698">
        <f>VLOOKUP(M698,'script taller'!$G$3:$H$204,2,FALSE)</f>
        <v>34</v>
      </c>
      <c r="M698" s="1" t="str">
        <f t="shared" si="10"/>
        <v>ABT31424</v>
      </c>
      <c r="N698">
        <f>ROUND(VLOOKUP(E698,Productos!$A$4:$D$1804,4,FALSE),0)</f>
        <v>3500</v>
      </c>
    </row>
    <row r="699" spans="1:14" x14ac:dyDescent="0.35">
      <c r="A699" t="s">
        <v>51</v>
      </c>
      <c r="B699" s="1" t="s">
        <v>43</v>
      </c>
      <c r="C699" t="s">
        <v>44</v>
      </c>
      <c r="D699" s="1">
        <v>4</v>
      </c>
      <c r="E699" t="s">
        <v>262</v>
      </c>
      <c r="F699" t="s">
        <v>195</v>
      </c>
      <c r="G699" s="6">
        <v>150</v>
      </c>
      <c r="H699" s="7" t="s">
        <v>13</v>
      </c>
      <c r="K699">
        <f>VLOOKUP(E699,'script producto'!$A$3:$B$1802,2,FALSE)</f>
        <v>1476</v>
      </c>
      <c r="L699">
        <f>VLOOKUP(M699,'script taller'!$G$3:$H$204,2,FALSE)</f>
        <v>34</v>
      </c>
      <c r="M699" s="1" t="str">
        <f t="shared" si="10"/>
        <v>ABT31424</v>
      </c>
      <c r="N699">
        <f>ROUND(VLOOKUP(E699,Productos!$A$4:$D$1804,4,FALSE),0)</f>
        <v>63699</v>
      </c>
    </row>
    <row r="700" spans="1:14" x14ac:dyDescent="0.35">
      <c r="A700" t="s">
        <v>51</v>
      </c>
      <c r="B700" s="1" t="s">
        <v>43</v>
      </c>
      <c r="C700" t="s">
        <v>44</v>
      </c>
      <c r="D700" s="1">
        <v>5</v>
      </c>
      <c r="E700" t="s">
        <v>273</v>
      </c>
      <c r="F700" t="s">
        <v>192</v>
      </c>
      <c r="G700" s="6">
        <v>1</v>
      </c>
      <c r="H700" s="7" t="s">
        <v>25</v>
      </c>
      <c r="K700">
        <f>VLOOKUP(E700,'script producto'!$A$3:$B$1802,2,FALSE)</f>
        <v>12</v>
      </c>
      <c r="L700">
        <f>VLOOKUP(M700,'script taller'!$G$3:$H$204,2,FALSE)</f>
        <v>35</v>
      </c>
      <c r="M700" s="1" t="str">
        <f t="shared" si="10"/>
        <v>ABT31425</v>
      </c>
      <c r="N700">
        <f>ROUND(VLOOKUP(E700,Productos!$A$4:$D$1804,4,FALSE),0)</f>
        <v>5100</v>
      </c>
    </row>
    <row r="701" spans="1:14" x14ac:dyDescent="0.35">
      <c r="A701" t="s">
        <v>51</v>
      </c>
      <c r="B701" s="1" t="s">
        <v>43</v>
      </c>
      <c r="C701" t="s">
        <v>44</v>
      </c>
      <c r="D701" s="1">
        <v>5</v>
      </c>
      <c r="E701" t="s">
        <v>98</v>
      </c>
      <c r="F701" t="s">
        <v>192</v>
      </c>
      <c r="G701" s="6">
        <v>0.5</v>
      </c>
      <c r="H701" s="7" t="s">
        <v>25</v>
      </c>
      <c r="K701">
        <f>VLOOKUP(E701,'script producto'!$A$3:$B$1802,2,FALSE)</f>
        <v>13</v>
      </c>
      <c r="L701">
        <f>VLOOKUP(M701,'script taller'!$G$3:$H$204,2,FALSE)</f>
        <v>35</v>
      </c>
      <c r="M701" s="1" t="str">
        <f t="shared" si="10"/>
        <v>ABT31425</v>
      </c>
      <c r="N701">
        <f>ROUND(VLOOKUP(E701,Productos!$A$4:$D$1804,4,FALSE),0)</f>
        <v>8000</v>
      </c>
    </row>
    <row r="702" spans="1:14" x14ac:dyDescent="0.35">
      <c r="A702" t="s">
        <v>51</v>
      </c>
      <c r="B702" s="1" t="s">
        <v>43</v>
      </c>
      <c r="C702" t="s">
        <v>44</v>
      </c>
      <c r="D702" s="1">
        <v>5</v>
      </c>
      <c r="E702" t="s">
        <v>145</v>
      </c>
      <c r="F702" t="s">
        <v>192</v>
      </c>
      <c r="G702" s="6">
        <v>0.1</v>
      </c>
      <c r="H702" s="7" t="s">
        <v>1236</v>
      </c>
      <c r="K702">
        <f>VLOOKUP(E702,'script producto'!$A$3:$B$1802,2,FALSE)</f>
        <v>188</v>
      </c>
      <c r="L702">
        <f>VLOOKUP(M702,'script taller'!$G$3:$H$204,2,FALSE)</f>
        <v>35</v>
      </c>
      <c r="M702" s="1" t="str">
        <f t="shared" si="10"/>
        <v>ABT31425</v>
      </c>
      <c r="N702">
        <f>ROUND(VLOOKUP(E702,Productos!$A$4:$D$1804,4,FALSE),0)</f>
        <v>1467</v>
      </c>
    </row>
    <row r="703" spans="1:14" x14ac:dyDescent="0.35">
      <c r="A703" t="s">
        <v>51</v>
      </c>
      <c r="B703" s="1" t="s">
        <v>43</v>
      </c>
      <c r="C703" t="s">
        <v>44</v>
      </c>
      <c r="D703" s="1">
        <v>5</v>
      </c>
      <c r="E703" t="s">
        <v>272</v>
      </c>
      <c r="F703" t="s">
        <v>192</v>
      </c>
      <c r="G703" s="6">
        <v>3</v>
      </c>
      <c r="H703" s="7" t="s">
        <v>1236</v>
      </c>
      <c r="K703">
        <f>VLOOKUP(E703,'script producto'!$A$3:$B$1802,2,FALSE)</f>
        <v>759</v>
      </c>
      <c r="L703">
        <f>VLOOKUP(M703,'script taller'!$G$3:$H$204,2,FALSE)</f>
        <v>35</v>
      </c>
      <c r="M703" s="1" t="str">
        <f t="shared" si="10"/>
        <v>ABT31425</v>
      </c>
      <c r="N703">
        <f>ROUND(VLOOKUP(E703,Productos!$A$4:$D$1804,4,FALSE),0)</f>
        <v>5439</v>
      </c>
    </row>
    <row r="704" spans="1:14" x14ac:dyDescent="0.35">
      <c r="A704" t="s">
        <v>51</v>
      </c>
      <c r="B704" s="1" t="s">
        <v>43</v>
      </c>
      <c r="C704" t="s">
        <v>44</v>
      </c>
      <c r="D704" s="1">
        <v>5</v>
      </c>
      <c r="E704" t="s">
        <v>274</v>
      </c>
      <c r="F704" t="s">
        <v>192</v>
      </c>
      <c r="G704" s="6">
        <v>0.5</v>
      </c>
      <c r="H704" s="7" t="s">
        <v>1236</v>
      </c>
      <c r="K704">
        <f>VLOOKUP(E704,'script producto'!$A$3:$B$1802,2,FALSE)</f>
        <v>767</v>
      </c>
      <c r="L704">
        <f>VLOOKUP(M704,'script taller'!$G$3:$H$204,2,FALSE)</f>
        <v>35</v>
      </c>
      <c r="M704" s="1" t="str">
        <f t="shared" si="10"/>
        <v>ABT31425</v>
      </c>
      <c r="N704">
        <f>ROUND(VLOOKUP(E704,Productos!$A$4:$D$1804,4,FALSE),0)</f>
        <v>1500</v>
      </c>
    </row>
    <row r="705" spans="1:14" x14ac:dyDescent="0.35">
      <c r="A705" t="s">
        <v>51</v>
      </c>
      <c r="B705" s="1" t="s">
        <v>43</v>
      </c>
      <c r="C705" t="s">
        <v>44</v>
      </c>
      <c r="D705" s="1">
        <v>5</v>
      </c>
      <c r="E705" t="s">
        <v>275</v>
      </c>
      <c r="F705" t="s">
        <v>192</v>
      </c>
      <c r="G705" s="6">
        <v>0.12</v>
      </c>
      <c r="H705" s="7" t="s">
        <v>1236</v>
      </c>
      <c r="K705">
        <f>VLOOKUP(E705,'script producto'!$A$3:$B$1802,2,FALSE)</f>
        <v>922</v>
      </c>
      <c r="L705">
        <f>VLOOKUP(M705,'script taller'!$G$3:$H$204,2,FALSE)</f>
        <v>35</v>
      </c>
      <c r="M705" s="1" t="str">
        <f t="shared" si="10"/>
        <v>ABT31425</v>
      </c>
      <c r="N705">
        <f>ROUND(VLOOKUP(E705,Productos!$A$4:$D$1804,4,FALSE),0)</f>
        <v>16447</v>
      </c>
    </row>
    <row r="706" spans="1:14" x14ac:dyDescent="0.35">
      <c r="A706" t="s">
        <v>51</v>
      </c>
      <c r="B706" s="1" t="s">
        <v>43</v>
      </c>
      <c r="C706" t="s">
        <v>44</v>
      </c>
      <c r="D706" s="1">
        <v>5</v>
      </c>
      <c r="E706" t="s">
        <v>1192</v>
      </c>
      <c r="F706" t="s">
        <v>192</v>
      </c>
      <c r="G706" s="6">
        <v>1</v>
      </c>
      <c r="H706" s="7" t="s">
        <v>1236</v>
      </c>
      <c r="K706">
        <f>VLOOKUP(E706,'script producto'!$A$3:$B$1802,2,FALSE)</f>
        <v>1051</v>
      </c>
      <c r="L706">
        <f>VLOOKUP(M706,'script taller'!$G$3:$H$204,2,FALSE)</f>
        <v>35</v>
      </c>
      <c r="M706" s="1" t="str">
        <f t="shared" si="10"/>
        <v>ABT31425</v>
      </c>
      <c r="N706">
        <f>ROUND(VLOOKUP(E706,Productos!$A$4:$D$1804,4,FALSE),0)</f>
        <v>7900</v>
      </c>
    </row>
    <row r="707" spans="1:14" x14ac:dyDescent="0.35">
      <c r="A707" t="s">
        <v>51</v>
      </c>
      <c r="B707" s="1" t="s">
        <v>43</v>
      </c>
      <c r="C707" t="s">
        <v>44</v>
      </c>
      <c r="D707" s="1">
        <v>5</v>
      </c>
      <c r="E707" t="s">
        <v>1200</v>
      </c>
      <c r="F707" t="s">
        <v>192</v>
      </c>
      <c r="G707" s="6">
        <v>0.1</v>
      </c>
      <c r="H707" s="7" t="s">
        <v>1236</v>
      </c>
      <c r="K707">
        <f>VLOOKUP(E707,'script producto'!$A$3:$B$1802,2,FALSE)</f>
        <v>1127</v>
      </c>
      <c r="L707">
        <f>VLOOKUP(M707,'script taller'!$G$3:$H$204,2,FALSE)</f>
        <v>35</v>
      </c>
      <c r="M707" s="1" t="str">
        <f t="shared" ref="M707:M770" si="11">B707&amp;D707</f>
        <v>ABT31425</v>
      </c>
      <c r="N707">
        <f>ROUND(VLOOKUP(E707,Productos!$A$4:$D$1804,4,FALSE),0)</f>
        <v>16709</v>
      </c>
    </row>
    <row r="708" spans="1:14" x14ac:dyDescent="0.35">
      <c r="A708" t="s">
        <v>51</v>
      </c>
      <c r="B708" s="1" t="s">
        <v>43</v>
      </c>
      <c r="C708" t="s">
        <v>44</v>
      </c>
      <c r="D708" s="1">
        <v>5</v>
      </c>
      <c r="E708" t="s">
        <v>277</v>
      </c>
      <c r="F708" t="s">
        <v>192</v>
      </c>
      <c r="G708" s="6">
        <v>0.1</v>
      </c>
      <c r="H708" s="7" t="s">
        <v>1236</v>
      </c>
      <c r="K708">
        <f>VLOOKUP(E708,'script producto'!$A$3:$B$1802,2,FALSE)</f>
        <v>1142</v>
      </c>
      <c r="L708">
        <f>VLOOKUP(M708,'script taller'!$G$3:$H$204,2,FALSE)</f>
        <v>35</v>
      </c>
      <c r="M708" s="1" t="str">
        <f t="shared" si="11"/>
        <v>ABT31425</v>
      </c>
      <c r="N708">
        <f>ROUND(VLOOKUP(E708,Productos!$A$4:$D$1804,4,FALSE),0)</f>
        <v>17022</v>
      </c>
    </row>
    <row r="709" spans="1:14" x14ac:dyDescent="0.35">
      <c r="A709" t="s">
        <v>51</v>
      </c>
      <c r="B709" s="1" t="s">
        <v>43</v>
      </c>
      <c r="C709" t="s">
        <v>44</v>
      </c>
      <c r="D709" s="1">
        <v>5</v>
      </c>
      <c r="E709" t="s">
        <v>1282</v>
      </c>
      <c r="F709" t="s">
        <v>192</v>
      </c>
      <c r="G709" s="6">
        <v>1</v>
      </c>
      <c r="H709" s="7" t="s">
        <v>6</v>
      </c>
      <c r="K709">
        <f>VLOOKUP(E709,'script producto'!$A$3:$B$1802,2,FALSE)</f>
        <v>1286</v>
      </c>
      <c r="L709">
        <f>VLOOKUP(M709,'script taller'!$G$3:$H$204,2,FALSE)</f>
        <v>35</v>
      </c>
      <c r="M709" s="1" t="str">
        <f t="shared" si="11"/>
        <v>ABT31425</v>
      </c>
      <c r="N709">
        <f>ROUND(VLOOKUP(E709,Productos!$A$4:$D$1804,4,FALSE),0)</f>
        <v>1600</v>
      </c>
    </row>
    <row r="710" spans="1:14" x14ac:dyDescent="0.35">
      <c r="A710" t="s">
        <v>51</v>
      </c>
      <c r="B710" s="1" t="s">
        <v>43</v>
      </c>
      <c r="C710" t="s">
        <v>44</v>
      </c>
      <c r="D710" s="1">
        <v>5</v>
      </c>
      <c r="E710" t="s">
        <v>278</v>
      </c>
      <c r="F710" t="s">
        <v>192</v>
      </c>
      <c r="G710" s="6">
        <v>1</v>
      </c>
      <c r="H710" s="7" t="s">
        <v>1236</v>
      </c>
      <c r="K710">
        <f>VLOOKUP(E710,'script producto'!$A$3:$B$1802,2,FALSE)</f>
        <v>1403</v>
      </c>
      <c r="L710">
        <f>VLOOKUP(M710,'script taller'!$G$3:$H$204,2,FALSE)</f>
        <v>35</v>
      </c>
      <c r="M710" s="1" t="str">
        <f t="shared" si="11"/>
        <v>ABT31425</v>
      </c>
      <c r="N710">
        <f>ROUND(VLOOKUP(E710,Productos!$A$4:$D$1804,4,FALSE),0)</f>
        <v>2600</v>
      </c>
    </row>
    <row r="711" spans="1:14" x14ac:dyDescent="0.35">
      <c r="A711" t="s">
        <v>51</v>
      </c>
      <c r="B711" s="1" t="s">
        <v>43</v>
      </c>
      <c r="C711" t="s">
        <v>44</v>
      </c>
      <c r="D711" s="1">
        <v>5</v>
      </c>
      <c r="E711" t="s">
        <v>67</v>
      </c>
      <c r="F711" t="s">
        <v>192</v>
      </c>
      <c r="G711" s="6">
        <v>1</v>
      </c>
      <c r="H711" s="7" t="s">
        <v>1236</v>
      </c>
      <c r="K711">
        <f>VLOOKUP(E711,'script producto'!$A$3:$B$1802,2,FALSE)</f>
        <v>1409</v>
      </c>
      <c r="L711">
        <f>VLOOKUP(M711,'script taller'!$G$3:$H$204,2,FALSE)</f>
        <v>35</v>
      </c>
      <c r="M711" s="1" t="str">
        <f t="shared" si="11"/>
        <v>ABT31425</v>
      </c>
      <c r="N711">
        <f>ROUND(VLOOKUP(E711,Productos!$A$4:$D$1804,4,FALSE),0)</f>
        <v>3867</v>
      </c>
    </row>
    <row r="712" spans="1:14" x14ac:dyDescent="0.35">
      <c r="A712" t="s">
        <v>51</v>
      </c>
      <c r="B712" s="1" t="s">
        <v>43</v>
      </c>
      <c r="C712" t="s">
        <v>44</v>
      </c>
      <c r="D712" s="1">
        <v>5</v>
      </c>
      <c r="E712" t="s">
        <v>279</v>
      </c>
      <c r="F712" t="s">
        <v>192</v>
      </c>
      <c r="G712" s="6">
        <v>0.2</v>
      </c>
      <c r="H712" s="7" t="s">
        <v>25</v>
      </c>
      <c r="K712">
        <f>VLOOKUP(E712,'script producto'!$A$3:$B$1802,2,FALSE)</f>
        <v>1547</v>
      </c>
      <c r="L712">
        <f>VLOOKUP(M712,'script taller'!$G$3:$H$204,2,FALSE)</f>
        <v>35</v>
      </c>
      <c r="M712" s="1" t="str">
        <f t="shared" si="11"/>
        <v>ABT31425</v>
      </c>
      <c r="N712">
        <f>ROUND(VLOOKUP(E712,Productos!$A$4:$D$1804,4,FALSE),0)</f>
        <v>11833</v>
      </c>
    </row>
    <row r="713" spans="1:14" x14ac:dyDescent="0.35">
      <c r="A713" t="s">
        <v>51</v>
      </c>
      <c r="B713" s="1" t="s">
        <v>43</v>
      </c>
      <c r="C713" t="s">
        <v>44</v>
      </c>
      <c r="D713" s="1">
        <v>5</v>
      </c>
      <c r="E713" t="s">
        <v>280</v>
      </c>
      <c r="F713" t="s">
        <v>192</v>
      </c>
      <c r="G713" s="6">
        <v>0.03</v>
      </c>
      <c r="H713" s="7" t="s">
        <v>1236</v>
      </c>
      <c r="K713">
        <f>VLOOKUP(E713,'script producto'!$A$3:$B$1802,2,FALSE)</f>
        <v>1568</v>
      </c>
      <c r="L713">
        <f>VLOOKUP(M713,'script taller'!$G$3:$H$204,2,FALSE)</f>
        <v>35</v>
      </c>
      <c r="M713" s="1" t="str">
        <f t="shared" si="11"/>
        <v>ABT31425</v>
      </c>
      <c r="N713">
        <f>ROUND(VLOOKUP(E713,Productos!$A$4:$D$1804,4,FALSE),0)</f>
        <v>14500</v>
      </c>
    </row>
    <row r="714" spans="1:14" x14ac:dyDescent="0.35">
      <c r="A714" t="s">
        <v>51</v>
      </c>
      <c r="B714" s="1" t="s">
        <v>43</v>
      </c>
      <c r="C714" t="s">
        <v>44</v>
      </c>
      <c r="D714" s="1">
        <v>5</v>
      </c>
      <c r="E714" t="s">
        <v>95</v>
      </c>
      <c r="F714" t="s">
        <v>192</v>
      </c>
      <c r="G714" s="6">
        <v>0.5</v>
      </c>
      <c r="H714" s="7" t="s">
        <v>25</v>
      </c>
      <c r="K714">
        <f>VLOOKUP(E714,'script producto'!$A$3:$B$1802,2,FALSE)</f>
        <v>1708</v>
      </c>
      <c r="L714">
        <f>VLOOKUP(M714,'script taller'!$G$3:$H$204,2,FALSE)</f>
        <v>35</v>
      </c>
      <c r="M714" s="1" t="str">
        <f t="shared" si="11"/>
        <v>ABT31425</v>
      </c>
      <c r="N714">
        <f>ROUND(VLOOKUP(E714,Productos!$A$4:$D$1804,4,FALSE),0)</f>
        <v>2691</v>
      </c>
    </row>
    <row r="715" spans="1:14" x14ac:dyDescent="0.35">
      <c r="A715" t="s">
        <v>51</v>
      </c>
      <c r="B715" s="1" t="s">
        <v>43</v>
      </c>
      <c r="C715" t="s">
        <v>44</v>
      </c>
      <c r="D715" s="1">
        <v>5</v>
      </c>
      <c r="E715" t="s">
        <v>255</v>
      </c>
      <c r="F715" t="s">
        <v>194</v>
      </c>
      <c r="G715" s="6">
        <v>1</v>
      </c>
      <c r="H715" s="7" t="s">
        <v>25</v>
      </c>
      <c r="K715">
        <f>VLOOKUP(E715,'script producto'!$A$3:$B$1802,2,FALSE)</f>
        <v>115</v>
      </c>
      <c r="L715">
        <f>VLOOKUP(M715,'script taller'!$G$3:$H$204,2,FALSE)</f>
        <v>35</v>
      </c>
      <c r="M715" s="1" t="str">
        <f t="shared" si="11"/>
        <v>ABT31425</v>
      </c>
      <c r="N715">
        <f>ROUND(VLOOKUP(E715,Productos!$A$4:$D$1804,4,FALSE),0)</f>
        <v>7833</v>
      </c>
    </row>
    <row r="716" spans="1:14" x14ac:dyDescent="0.35">
      <c r="A716" t="s">
        <v>51</v>
      </c>
      <c r="B716" s="1" t="s">
        <v>43</v>
      </c>
      <c r="C716" t="s">
        <v>44</v>
      </c>
      <c r="D716" s="1">
        <v>5</v>
      </c>
      <c r="E716" t="s">
        <v>902</v>
      </c>
      <c r="F716" t="s">
        <v>194</v>
      </c>
      <c r="G716" s="6">
        <v>1</v>
      </c>
      <c r="H716" s="7" t="s">
        <v>6</v>
      </c>
      <c r="K716">
        <f>VLOOKUP(E716,'script producto'!$A$3:$B$1802,2,FALSE)</f>
        <v>252</v>
      </c>
      <c r="L716">
        <f>VLOOKUP(M716,'script taller'!$G$3:$H$204,2,FALSE)</f>
        <v>35</v>
      </c>
      <c r="M716" s="1" t="str">
        <f t="shared" si="11"/>
        <v>ABT31425</v>
      </c>
      <c r="N716">
        <f>ROUND(VLOOKUP(E716,Productos!$A$4:$D$1804,4,FALSE),0)</f>
        <v>347</v>
      </c>
    </row>
    <row r="717" spans="1:14" x14ac:dyDescent="0.35">
      <c r="A717" t="s">
        <v>51</v>
      </c>
      <c r="B717" s="1" t="s">
        <v>43</v>
      </c>
      <c r="C717" t="s">
        <v>44</v>
      </c>
      <c r="D717" s="1">
        <v>5</v>
      </c>
      <c r="E717" t="s">
        <v>256</v>
      </c>
      <c r="F717" t="s">
        <v>194</v>
      </c>
      <c r="G717" s="6">
        <v>4</v>
      </c>
      <c r="H717" s="7" t="s">
        <v>6</v>
      </c>
      <c r="K717">
        <f>VLOOKUP(E717,'script producto'!$A$3:$B$1802,2,FALSE)</f>
        <v>633</v>
      </c>
      <c r="L717">
        <f>VLOOKUP(M717,'script taller'!$G$3:$H$204,2,FALSE)</f>
        <v>35</v>
      </c>
      <c r="M717" s="1" t="str">
        <f t="shared" si="11"/>
        <v>ABT31425</v>
      </c>
      <c r="N717">
        <f>ROUND(VLOOKUP(E717,Productos!$A$4:$D$1804,4,FALSE),0)</f>
        <v>312</v>
      </c>
    </row>
    <row r="718" spans="1:14" x14ac:dyDescent="0.35">
      <c r="A718" t="s">
        <v>51</v>
      </c>
      <c r="B718" s="1" t="s">
        <v>43</v>
      </c>
      <c r="C718" t="s">
        <v>44</v>
      </c>
      <c r="D718" s="1">
        <v>5</v>
      </c>
      <c r="E718" t="s">
        <v>1590</v>
      </c>
      <c r="F718" t="s">
        <v>194</v>
      </c>
      <c r="G718" s="6">
        <v>0.5</v>
      </c>
      <c r="H718" s="7" t="s">
        <v>25</v>
      </c>
      <c r="K718">
        <f>VLOOKUP(E718,'script producto'!$A$3:$B$1802,2,FALSE)</f>
        <v>881</v>
      </c>
      <c r="L718">
        <f>VLOOKUP(M718,'script taller'!$G$3:$H$204,2,FALSE)</f>
        <v>35</v>
      </c>
      <c r="M718" s="1" t="str">
        <f t="shared" si="11"/>
        <v>ABT31425</v>
      </c>
      <c r="N718">
        <f>ROUND(VLOOKUP(E718,Productos!$A$4:$D$1804,4,FALSE),0)</f>
        <v>1500</v>
      </c>
    </row>
    <row r="719" spans="1:14" x14ac:dyDescent="0.35">
      <c r="A719" t="s">
        <v>51</v>
      </c>
      <c r="B719" s="1" t="s">
        <v>43</v>
      </c>
      <c r="C719" t="s">
        <v>44</v>
      </c>
      <c r="D719" s="1">
        <v>5</v>
      </c>
      <c r="E719" t="s">
        <v>257</v>
      </c>
      <c r="F719" t="s">
        <v>194</v>
      </c>
      <c r="G719" s="6">
        <v>1</v>
      </c>
      <c r="H719" s="7" t="s">
        <v>6</v>
      </c>
      <c r="K719">
        <f>VLOOKUP(E719,'script producto'!$A$3:$B$1802,2,FALSE)</f>
        <v>1502</v>
      </c>
      <c r="L719">
        <f>VLOOKUP(M719,'script taller'!$G$3:$H$204,2,FALSE)</f>
        <v>35</v>
      </c>
      <c r="M719" s="1" t="str">
        <f t="shared" si="11"/>
        <v>ABT31425</v>
      </c>
      <c r="N719">
        <f>ROUND(VLOOKUP(E719,Productos!$A$4:$D$1804,4,FALSE),0)</f>
        <v>6580</v>
      </c>
    </row>
    <row r="720" spans="1:14" x14ac:dyDescent="0.35">
      <c r="A720" t="s">
        <v>51</v>
      </c>
      <c r="B720" s="1" t="s">
        <v>43</v>
      </c>
      <c r="C720" t="s">
        <v>44</v>
      </c>
      <c r="D720" s="1">
        <v>5</v>
      </c>
      <c r="E720" t="s">
        <v>1161</v>
      </c>
      <c r="F720" t="s">
        <v>1130</v>
      </c>
      <c r="G720" s="6">
        <v>0.3</v>
      </c>
      <c r="H720" s="7" t="s">
        <v>1236</v>
      </c>
      <c r="K720">
        <f>VLOOKUP(E720,'script producto'!$A$3:$B$1802,2,FALSE)</f>
        <v>817</v>
      </c>
      <c r="L720">
        <f>VLOOKUP(M720,'script taller'!$G$3:$H$204,2,FALSE)</f>
        <v>35</v>
      </c>
      <c r="M720" s="1" t="str">
        <f t="shared" si="11"/>
        <v>ABT31425</v>
      </c>
      <c r="N720">
        <f>ROUND(VLOOKUP(E720,Productos!$A$4:$D$1804,4,FALSE),0)</f>
        <v>9945</v>
      </c>
    </row>
    <row r="721" spans="1:14" x14ac:dyDescent="0.35">
      <c r="A721" t="s">
        <v>51</v>
      </c>
      <c r="B721" s="1" t="s">
        <v>43</v>
      </c>
      <c r="C721" t="s">
        <v>44</v>
      </c>
      <c r="D721" s="1">
        <v>5</v>
      </c>
      <c r="E721" t="s">
        <v>281</v>
      </c>
      <c r="F721" t="s">
        <v>1130</v>
      </c>
      <c r="G721" s="6">
        <v>1</v>
      </c>
      <c r="H721" s="7" t="s">
        <v>1236</v>
      </c>
      <c r="K721">
        <f>VLOOKUP(E721,'script producto'!$A$3:$B$1802,2,FALSE)</f>
        <v>962</v>
      </c>
      <c r="L721">
        <f>VLOOKUP(M721,'script taller'!$G$3:$H$204,2,FALSE)</f>
        <v>35</v>
      </c>
      <c r="M721" s="1" t="str">
        <f t="shared" si="11"/>
        <v>ABT31425</v>
      </c>
      <c r="N721">
        <f>ROUND(VLOOKUP(E721,Productos!$A$4:$D$1804,4,FALSE),0)</f>
        <v>16000</v>
      </c>
    </row>
    <row r="722" spans="1:14" x14ac:dyDescent="0.35">
      <c r="A722" t="s">
        <v>51</v>
      </c>
      <c r="B722" s="1" t="s">
        <v>43</v>
      </c>
      <c r="C722" t="s">
        <v>44</v>
      </c>
      <c r="D722" s="1">
        <v>5</v>
      </c>
      <c r="E722" t="s">
        <v>282</v>
      </c>
      <c r="F722" t="s">
        <v>1130</v>
      </c>
      <c r="G722" s="6">
        <v>1</v>
      </c>
      <c r="H722" s="7" t="s">
        <v>1236</v>
      </c>
      <c r="K722">
        <f>VLOOKUP(E722,'script producto'!$A$3:$B$1802,2,FALSE)</f>
        <v>1257</v>
      </c>
      <c r="L722">
        <f>VLOOKUP(M722,'script taller'!$G$3:$H$204,2,FALSE)</f>
        <v>35</v>
      </c>
      <c r="M722" s="1" t="str">
        <f t="shared" si="11"/>
        <v>ABT31425</v>
      </c>
      <c r="N722">
        <f>ROUND(VLOOKUP(E722,Productos!$A$4:$D$1804,4,FALSE),0)</f>
        <v>5520</v>
      </c>
    </row>
    <row r="723" spans="1:14" x14ac:dyDescent="0.35">
      <c r="A723" t="s">
        <v>51</v>
      </c>
      <c r="B723" s="1" t="s">
        <v>43</v>
      </c>
      <c r="C723" t="s">
        <v>44</v>
      </c>
      <c r="D723" s="1">
        <v>5</v>
      </c>
      <c r="E723" t="s">
        <v>264</v>
      </c>
      <c r="F723" t="s">
        <v>193</v>
      </c>
      <c r="G723" s="6">
        <v>0.3</v>
      </c>
      <c r="H723" s="7" t="s">
        <v>1236</v>
      </c>
      <c r="K723">
        <f>VLOOKUP(E723,'script producto'!$A$3:$B$1802,2,FALSE)</f>
        <v>25</v>
      </c>
      <c r="L723">
        <f>VLOOKUP(M723,'script taller'!$G$3:$H$204,2,FALSE)</f>
        <v>35</v>
      </c>
      <c r="M723" s="1" t="str">
        <f t="shared" si="11"/>
        <v>ABT31425</v>
      </c>
      <c r="N723">
        <f>ROUND(VLOOKUP(E723,Productos!$A$4:$D$1804,4,FALSE),0)</f>
        <v>9200</v>
      </c>
    </row>
    <row r="724" spans="1:14" x14ac:dyDescent="0.35">
      <c r="A724" t="s">
        <v>51</v>
      </c>
      <c r="B724" s="1" t="s">
        <v>43</v>
      </c>
      <c r="C724" t="s">
        <v>44</v>
      </c>
      <c r="D724" s="1">
        <v>5</v>
      </c>
      <c r="E724" t="s">
        <v>265</v>
      </c>
      <c r="F724" t="s">
        <v>193</v>
      </c>
      <c r="G724" s="6">
        <v>1</v>
      </c>
      <c r="H724" s="7" t="s">
        <v>6</v>
      </c>
      <c r="K724">
        <f>VLOOKUP(E724,'script producto'!$A$3:$B$1802,2,FALSE)</f>
        <v>94</v>
      </c>
      <c r="L724">
        <f>VLOOKUP(M724,'script taller'!$G$3:$H$204,2,FALSE)</f>
        <v>35</v>
      </c>
      <c r="M724" s="1" t="str">
        <f t="shared" si="11"/>
        <v>ABT31425</v>
      </c>
      <c r="N724">
        <f>ROUND(VLOOKUP(E724,Productos!$A$4:$D$1804,4,FALSE),0)</f>
        <v>9267</v>
      </c>
    </row>
    <row r="725" spans="1:14" x14ac:dyDescent="0.35">
      <c r="A725" t="s">
        <v>51</v>
      </c>
      <c r="B725" s="1" t="s">
        <v>43</v>
      </c>
      <c r="C725" t="s">
        <v>44</v>
      </c>
      <c r="D725" s="1">
        <v>5</v>
      </c>
      <c r="E725" t="s">
        <v>266</v>
      </c>
      <c r="F725" t="s">
        <v>193</v>
      </c>
      <c r="G725" s="6">
        <v>0.1</v>
      </c>
      <c r="H725" s="7" t="s">
        <v>1236</v>
      </c>
      <c r="K725">
        <f>VLOOKUP(E725,'script producto'!$A$3:$B$1802,2,FALSE)</f>
        <v>98</v>
      </c>
      <c r="L725">
        <f>VLOOKUP(M725,'script taller'!$G$3:$H$204,2,FALSE)</f>
        <v>35</v>
      </c>
      <c r="M725" s="1" t="str">
        <f t="shared" si="11"/>
        <v>ABT31425</v>
      </c>
      <c r="N725">
        <f>ROUND(VLOOKUP(E725,Productos!$A$4:$D$1804,4,FALSE),0)</f>
        <v>9267</v>
      </c>
    </row>
    <row r="726" spans="1:14" x14ac:dyDescent="0.35">
      <c r="A726" t="s">
        <v>51</v>
      </c>
      <c r="B726" s="1" t="s">
        <v>43</v>
      </c>
      <c r="C726" t="s">
        <v>44</v>
      </c>
      <c r="D726" s="1">
        <v>5</v>
      </c>
      <c r="E726" t="s">
        <v>267</v>
      </c>
      <c r="F726" t="s">
        <v>193</v>
      </c>
      <c r="G726" s="6">
        <v>0.1</v>
      </c>
      <c r="H726" s="7" t="s">
        <v>1236</v>
      </c>
      <c r="K726">
        <f>VLOOKUP(E726,'script producto'!$A$3:$B$1802,2,FALSE)</f>
        <v>147</v>
      </c>
      <c r="L726">
        <f>VLOOKUP(M726,'script taller'!$G$3:$H$204,2,FALSE)</f>
        <v>35</v>
      </c>
      <c r="M726" s="1" t="str">
        <f t="shared" si="11"/>
        <v>ABT31425</v>
      </c>
      <c r="N726">
        <f>ROUND(VLOOKUP(E726,Productos!$A$4:$D$1804,4,FALSE),0)</f>
        <v>9000</v>
      </c>
    </row>
    <row r="727" spans="1:14" x14ac:dyDescent="0.35">
      <c r="A727" t="s">
        <v>51</v>
      </c>
      <c r="B727" s="1" t="s">
        <v>43</v>
      </c>
      <c r="C727" t="s">
        <v>44</v>
      </c>
      <c r="D727" s="1">
        <v>5</v>
      </c>
      <c r="E727" t="s">
        <v>268</v>
      </c>
      <c r="F727" t="s">
        <v>193</v>
      </c>
      <c r="G727" s="6">
        <v>0.2</v>
      </c>
      <c r="H727" s="7" t="s">
        <v>1236</v>
      </c>
      <c r="K727">
        <f>VLOOKUP(E727,'script producto'!$A$3:$B$1802,2,FALSE)</f>
        <v>233</v>
      </c>
      <c r="L727">
        <f>VLOOKUP(M727,'script taller'!$G$3:$H$204,2,FALSE)</f>
        <v>35</v>
      </c>
      <c r="M727" s="1" t="str">
        <f t="shared" si="11"/>
        <v>ABT31425</v>
      </c>
      <c r="N727">
        <f>ROUND(VLOOKUP(E727,Productos!$A$4:$D$1804,4,FALSE),0)</f>
        <v>8490</v>
      </c>
    </row>
    <row r="728" spans="1:14" x14ac:dyDescent="0.35">
      <c r="A728" t="s">
        <v>51</v>
      </c>
      <c r="B728" s="1" t="s">
        <v>43</v>
      </c>
      <c r="C728" t="s">
        <v>44</v>
      </c>
      <c r="D728" s="1">
        <v>5</v>
      </c>
      <c r="E728" t="s">
        <v>296</v>
      </c>
      <c r="F728" t="s">
        <v>193</v>
      </c>
      <c r="G728" s="6">
        <v>1</v>
      </c>
      <c r="H728" s="7" t="s">
        <v>6</v>
      </c>
      <c r="K728">
        <f>VLOOKUP(E728,'script producto'!$A$3:$B$1802,2,FALSE)</f>
        <v>379</v>
      </c>
      <c r="L728">
        <f>VLOOKUP(M728,'script taller'!$G$3:$H$204,2,FALSE)</f>
        <v>35</v>
      </c>
      <c r="M728" s="1" t="str">
        <f t="shared" si="11"/>
        <v>ABT31425</v>
      </c>
      <c r="N728">
        <f>ROUND(VLOOKUP(E728,Productos!$A$4:$D$1804,4,FALSE),0)</f>
        <v>934</v>
      </c>
    </row>
    <row r="729" spans="1:14" x14ac:dyDescent="0.35">
      <c r="A729" t="s">
        <v>51</v>
      </c>
      <c r="B729" s="1" t="s">
        <v>43</v>
      </c>
      <c r="C729" t="s">
        <v>44</v>
      </c>
      <c r="D729" s="1">
        <v>5</v>
      </c>
      <c r="E729" t="s">
        <v>1281</v>
      </c>
      <c r="F729" t="s">
        <v>193</v>
      </c>
      <c r="G729" s="6">
        <v>2</v>
      </c>
      <c r="H729" s="7" t="s">
        <v>6</v>
      </c>
      <c r="K729">
        <f>VLOOKUP(E729,'script producto'!$A$3:$B$1802,2,FALSE)</f>
        <v>470</v>
      </c>
      <c r="L729">
        <f>VLOOKUP(M729,'script taller'!$G$3:$H$204,2,FALSE)</f>
        <v>35</v>
      </c>
      <c r="M729" s="1" t="str">
        <f t="shared" si="11"/>
        <v>ABT31425</v>
      </c>
      <c r="N729">
        <f>ROUND(VLOOKUP(E729,Productos!$A$4:$D$1804,4,FALSE),0)</f>
        <v>1000</v>
      </c>
    </row>
    <row r="730" spans="1:14" x14ac:dyDescent="0.35">
      <c r="A730" t="s">
        <v>51</v>
      </c>
      <c r="B730" s="1" t="s">
        <v>43</v>
      </c>
      <c r="C730" t="s">
        <v>44</v>
      </c>
      <c r="D730" s="1">
        <v>5</v>
      </c>
      <c r="E730" t="s">
        <v>102</v>
      </c>
      <c r="F730" t="s">
        <v>193</v>
      </c>
      <c r="G730" s="6">
        <v>0.2</v>
      </c>
      <c r="H730" s="7" t="s">
        <v>1236</v>
      </c>
      <c r="K730">
        <f>VLOOKUP(E730,'script producto'!$A$3:$B$1802,2,FALSE)</f>
        <v>472</v>
      </c>
      <c r="L730">
        <f>VLOOKUP(M730,'script taller'!$G$3:$H$204,2,FALSE)</f>
        <v>35</v>
      </c>
      <c r="M730" s="1" t="str">
        <f t="shared" si="11"/>
        <v>ABT31425</v>
      </c>
      <c r="N730">
        <f>ROUND(VLOOKUP(E730,Productos!$A$4:$D$1804,4,FALSE),0)</f>
        <v>4650</v>
      </c>
    </row>
    <row r="731" spans="1:14" x14ac:dyDescent="0.35">
      <c r="A731" t="s">
        <v>51</v>
      </c>
      <c r="B731" s="1" t="s">
        <v>43</v>
      </c>
      <c r="C731" t="s">
        <v>44</v>
      </c>
      <c r="D731" s="1">
        <v>5</v>
      </c>
      <c r="E731" t="s">
        <v>1971</v>
      </c>
      <c r="F731" t="s">
        <v>193</v>
      </c>
      <c r="G731" s="6">
        <v>0.1</v>
      </c>
      <c r="H731" s="7" t="s">
        <v>1236</v>
      </c>
      <c r="K731">
        <f>VLOOKUP(E731,'script producto'!$A$3:$B$1802,2,FALSE)</f>
        <v>836</v>
      </c>
      <c r="L731">
        <f>VLOOKUP(M731,'script taller'!$G$3:$H$204,2,FALSE)</f>
        <v>35</v>
      </c>
      <c r="M731" s="1" t="str">
        <f t="shared" si="11"/>
        <v>ABT31425</v>
      </c>
      <c r="N731">
        <f>ROUND(VLOOKUP(E731,Productos!$A$4:$D$1804,4,FALSE),0)</f>
        <v>14360</v>
      </c>
    </row>
    <row r="732" spans="1:14" x14ac:dyDescent="0.35">
      <c r="A732" t="s">
        <v>51</v>
      </c>
      <c r="B732" s="1" t="s">
        <v>43</v>
      </c>
      <c r="C732" t="s">
        <v>44</v>
      </c>
      <c r="D732" s="1">
        <v>5</v>
      </c>
      <c r="E732" t="s">
        <v>1622</v>
      </c>
      <c r="F732" t="s">
        <v>193</v>
      </c>
      <c r="G732" s="6">
        <v>1</v>
      </c>
      <c r="H732" s="7" t="s">
        <v>1236</v>
      </c>
      <c r="K732">
        <f>VLOOKUP(E732,'script producto'!$A$3:$B$1802,2,FALSE)</f>
        <v>945</v>
      </c>
      <c r="L732">
        <f>VLOOKUP(M732,'script taller'!$G$3:$H$204,2,FALSE)</f>
        <v>35</v>
      </c>
      <c r="M732" s="1" t="str">
        <f t="shared" si="11"/>
        <v>ABT31425</v>
      </c>
      <c r="N732">
        <f>ROUND(VLOOKUP(E732,Productos!$A$4:$D$1804,4,FALSE),0)</f>
        <v>1696</v>
      </c>
    </row>
    <row r="733" spans="1:14" x14ac:dyDescent="0.35">
      <c r="A733" t="s">
        <v>51</v>
      </c>
      <c r="B733" s="1" t="s">
        <v>43</v>
      </c>
      <c r="C733" t="s">
        <v>44</v>
      </c>
      <c r="D733" s="1">
        <v>5</v>
      </c>
      <c r="E733" t="s">
        <v>1179</v>
      </c>
      <c r="F733" t="s">
        <v>193</v>
      </c>
      <c r="G733" s="6">
        <v>3</v>
      </c>
      <c r="H733" s="7" t="s">
        <v>6</v>
      </c>
      <c r="K733">
        <f>VLOOKUP(E733,'script producto'!$A$3:$B$1802,2,FALSE)</f>
        <v>961</v>
      </c>
      <c r="L733">
        <f>VLOOKUP(M733,'script taller'!$G$3:$H$204,2,FALSE)</f>
        <v>35</v>
      </c>
      <c r="M733" s="1" t="str">
        <f t="shared" si="11"/>
        <v>ABT31425</v>
      </c>
      <c r="N733">
        <f>ROUND(VLOOKUP(E733,Productos!$A$4:$D$1804,4,FALSE),0)</f>
        <v>1700</v>
      </c>
    </row>
    <row r="734" spans="1:14" x14ac:dyDescent="0.35">
      <c r="A734" t="s">
        <v>51</v>
      </c>
      <c r="B734" s="1" t="s">
        <v>43</v>
      </c>
      <c r="C734" t="s">
        <v>44</v>
      </c>
      <c r="D734" s="1">
        <v>5</v>
      </c>
      <c r="E734" t="s">
        <v>322</v>
      </c>
      <c r="F734" t="s">
        <v>193</v>
      </c>
      <c r="G734" s="6">
        <v>3</v>
      </c>
      <c r="H734" s="7" t="s">
        <v>6</v>
      </c>
      <c r="K734">
        <f>VLOOKUP(E734,'script producto'!$A$3:$B$1802,2,FALSE)</f>
        <v>960</v>
      </c>
      <c r="L734">
        <f>VLOOKUP(M734,'script taller'!$G$3:$H$204,2,FALSE)</f>
        <v>35</v>
      </c>
      <c r="M734" s="1" t="str">
        <f t="shared" si="11"/>
        <v>ABT31425</v>
      </c>
      <c r="N734">
        <f>ROUND(VLOOKUP(E734,Productos!$A$4:$D$1804,4,FALSE),0)</f>
        <v>1700</v>
      </c>
    </row>
    <row r="735" spans="1:14" x14ac:dyDescent="0.35">
      <c r="A735" t="s">
        <v>51</v>
      </c>
      <c r="B735" s="1" t="s">
        <v>43</v>
      </c>
      <c r="C735" t="s">
        <v>44</v>
      </c>
      <c r="D735" s="1">
        <v>5</v>
      </c>
      <c r="E735" t="s">
        <v>579</v>
      </c>
      <c r="F735" t="s">
        <v>193</v>
      </c>
      <c r="G735" s="6">
        <v>0.2</v>
      </c>
      <c r="H735" s="7" t="s">
        <v>1236</v>
      </c>
      <c r="K735">
        <f>VLOOKUP(E735,'script producto'!$A$3:$B$1802,2,FALSE)</f>
        <v>1519</v>
      </c>
      <c r="L735">
        <f>VLOOKUP(M735,'script taller'!$G$3:$H$204,2,FALSE)</f>
        <v>35</v>
      </c>
      <c r="M735" s="1" t="str">
        <f t="shared" si="11"/>
        <v>ABT31425</v>
      </c>
      <c r="N735">
        <f>ROUND(VLOOKUP(E735,Productos!$A$4:$D$1804,4,FALSE),0)</f>
        <v>6600</v>
      </c>
    </row>
    <row r="736" spans="1:14" x14ac:dyDescent="0.35">
      <c r="A736" t="s">
        <v>51</v>
      </c>
      <c r="B736" s="1" t="s">
        <v>43</v>
      </c>
      <c r="C736" t="s">
        <v>44</v>
      </c>
      <c r="D736" s="1">
        <v>5</v>
      </c>
      <c r="E736" t="s">
        <v>171</v>
      </c>
      <c r="F736" t="s">
        <v>193</v>
      </c>
      <c r="G736" s="6">
        <v>1</v>
      </c>
      <c r="H736" s="7" t="s">
        <v>1236</v>
      </c>
      <c r="K736">
        <f>VLOOKUP(E736,'script producto'!$A$3:$B$1802,2,FALSE)</f>
        <v>1641</v>
      </c>
      <c r="L736">
        <f>VLOOKUP(M736,'script taller'!$G$3:$H$204,2,FALSE)</f>
        <v>35</v>
      </c>
      <c r="M736" s="1" t="str">
        <f t="shared" si="11"/>
        <v>ABT31425</v>
      </c>
      <c r="N736">
        <f>ROUND(VLOOKUP(E736,Productos!$A$4:$D$1804,4,FALSE),0)</f>
        <v>5980</v>
      </c>
    </row>
    <row r="737" spans="1:14" x14ac:dyDescent="0.35">
      <c r="A737" t="s">
        <v>51</v>
      </c>
      <c r="B737" s="1" t="s">
        <v>43</v>
      </c>
      <c r="C737" t="s">
        <v>44</v>
      </c>
      <c r="D737" s="1">
        <v>5</v>
      </c>
      <c r="E737" t="s">
        <v>270</v>
      </c>
      <c r="F737" t="s">
        <v>193</v>
      </c>
      <c r="G737" s="6">
        <v>1</v>
      </c>
      <c r="H737" s="7" t="s">
        <v>1236</v>
      </c>
      <c r="K737">
        <f>VLOOKUP(E737,'script producto'!$A$3:$B$1802,2,FALSE)</f>
        <v>1653</v>
      </c>
      <c r="L737">
        <f>VLOOKUP(M737,'script taller'!$G$3:$H$204,2,FALSE)</f>
        <v>35</v>
      </c>
      <c r="M737" s="1" t="str">
        <f t="shared" si="11"/>
        <v>ABT31425</v>
      </c>
      <c r="N737">
        <f>ROUND(VLOOKUP(E737,Productos!$A$4:$D$1804,4,FALSE),0)</f>
        <v>1921</v>
      </c>
    </row>
    <row r="738" spans="1:14" x14ac:dyDescent="0.35">
      <c r="A738" t="s">
        <v>51</v>
      </c>
      <c r="B738" s="1" t="s">
        <v>43</v>
      </c>
      <c r="C738" t="s">
        <v>44</v>
      </c>
      <c r="D738" s="1">
        <v>5</v>
      </c>
      <c r="E738" t="s">
        <v>271</v>
      </c>
      <c r="F738" t="s">
        <v>193</v>
      </c>
      <c r="G738" s="6">
        <v>0.02</v>
      </c>
      <c r="H738" s="7" t="s">
        <v>1236</v>
      </c>
      <c r="K738">
        <f>VLOOKUP(E738,'script producto'!$A$3:$B$1802,2,FALSE)</f>
        <v>1657</v>
      </c>
      <c r="L738">
        <f>VLOOKUP(M738,'script taller'!$G$3:$H$204,2,FALSE)</f>
        <v>35</v>
      </c>
      <c r="M738" s="1" t="str">
        <f t="shared" si="11"/>
        <v>ABT31425</v>
      </c>
      <c r="N738">
        <f>ROUND(VLOOKUP(E738,Productos!$A$4:$D$1804,4,FALSE),0)</f>
        <v>1890</v>
      </c>
    </row>
    <row r="739" spans="1:14" x14ac:dyDescent="0.35">
      <c r="A739" t="s">
        <v>51</v>
      </c>
      <c r="B739" s="1" t="s">
        <v>43</v>
      </c>
      <c r="C739" t="s">
        <v>44</v>
      </c>
      <c r="D739" s="1">
        <v>5</v>
      </c>
      <c r="E739" t="s">
        <v>253</v>
      </c>
      <c r="F739" t="s">
        <v>193</v>
      </c>
      <c r="G739" s="6">
        <v>4</v>
      </c>
      <c r="H739" s="7" t="s">
        <v>6</v>
      </c>
      <c r="K739">
        <f>VLOOKUP(E739,'script producto'!$A$3:$B$1802,2,FALSE)</f>
        <v>1787</v>
      </c>
      <c r="L739">
        <f>VLOOKUP(M739,'script taller'!$G$3:$H$204,2,FALSE)</f>
        <v>35</v>
      </c>
      <c r="M739" s="1" t="str">
        <f t="shared" si="11"/>
        <v>ABT31425</v>
      </c>
      <c r="N739">
        <f>ROUND(VLOOKUP(E739,Productos!$A$4:$D$1804,4,FALSE),0)</f>
        <v>833</v>
      </c>
    </row>
    <row r="740" spans="1:14" x14ac:dyDescent="0.35">
      <c r="A740" t="s">
        <v>51</v>
      </c>
      <c r="B740" s="1" t="s">
        <v>43</v>
      </c>
      <c r="C740" t="s">
        <v>44</v>
      </c>
      <c r="D740" s="1">
        <v>5</v>
      </c>
      <c r="E740" t="s">
        <v>2071</v>
      </c>
      <c r="F740" t="s">
        <v>1133</v>
      </c>
      <c r="G740" s="6">
        <v>0.4</v>
      </c>
      <c r="H740" s="7" t="s">
        <v>1236</v>
      </c>
      <c r="K740">
        <f>VLOOKUP(E740,'script producto'!$A$3:$B$1802,2,FALSE)</f>
        <v>1536</v>
      </c>
      <c r="L740">
        <f>VLOOKUP(M740,'script taller'!$G$3:$H$204,2,FALSE)</f>
        <v>35</v>
      </c>
      <c r="M740" s="1" t="str">
        <f t="shared" si="11"/>
        <v>ABT31425</v>
      </c>
      <c r="N740">
        <f>ROUND(VLOOKUP(E740,Productos!$A$4:$D$1804,4,FALSE),0)</f>
        <v>22380</v>
      </c>
    </row>
    <row r="741" spans="1:14" x14ac:dyDescent="0.35">
      <c r="A741" t="s">
        <v>51</v>
      </c>
      <c r="B741" s="1" t="s">
        <v>43</v>
      </c>
      <c r="C741" t="s">
        <v>44</v>
      </c>
      <c r="D741" s="1">
        <v>5</v>
      </c>
      <c r="E741" t="s">
        <v>276</v>
      </c>
      <c r="F741" t="s">
        <v>1128</v>
      </c>
      <c r="G741" s="6">
        <v>100</v>
      </c>
      <c r="H741" s="7" t="s">
        <v>6</v>
      </c>
      <c r="K741">
        <f>VLOOKUP(E741,'script producto'!$A$3:$B$1802,2,FALSE)</f>
        <v>1114</v>
      </c>
      <c r="L741">
        <f>VLOOKUP(M741,'script taller'!$G$3:$H$204,2,FALSE)</f>
        <v>35</v>
      </c>
      <c r="M741" s="1" t="str">
        <f t="shared" si="11"/>
        <v>ABT31425</v>
      </c>
      <c r="N741">
        <f>ROUND(VLOOKUP(E741,Productos!$A$4:$D$1804,4,FALSE),0)</f>
        <v>1250</v>
      </c>
    </row>
    <row r="742" spans="1:14" x14ac:dyDescent="0.35">
      <c r="A742" t="s">
        <v>51</v>
      </c>
      <c r="B742" s="1" t="s">
        <v>43</v>
      </c>
      <c r="C742" t="s">
        <v>44</v>
      </c>
      <c r="D742" s="1">
        <v>5</v>
      </c>
      <c r="E742" t="s">
        <v>263</v>
      </c>
      <c r="F742" t="s">
        <v>195</v>
      </c>
      <c r="G742" s="6">
        <v>6</v>
      </c>
      <c r="H742" s="7" t="s">
        <v>6</v>
      </c>
      <c r="K742">
        <f>VLOOKUP(E742,'script producto'!$A$3:$B$1802,2,FALSE)</f>
        <v>801</v>
      </c>
      <c r="L742">
        <f>VLOOKUP(M742,'script taller'!$G$3:$H$204,2,FALSE)</f>
        <v>35</v>
      </c>
      <c r="M742" s="1" t="str">
        <f t="shared" si="11"/>
        <v>ABT31425</v>
      </c>
      <c r="N742">
        <f>ROUND(VLOOKUP(E742,Productos!$A$4:$D$1804,4,FALSE),0)</f>
        <v>3500</v>
      </c>
    </row>
    <row r="743" spans="1:14" x14ac:dyDescent="0.35">
      <c r="A743" t="s">
        <v>51</v>
      </c>
      <c r="B743" s="1" t="s">
        <v>43</v>
      </c>
      <c r="C743" t="s">
        <v>44</v>
      </c>
      <c r="D743" s="1">
        <v>5</v>
      </c>
      <c r="E743" t="s">
        <v>283</v>
      </c>
      <c r="F743" t="s">
        <v>195</v>
      </c>
      <c r="G743" s="6">
        <v>1</v>
      </c>
      <c r="H743" s="7" t="s">
        <v>25</v>
      </c>
      <c r="K743">
        <f>VLOOKUP(E743,'script producto'!$A$3:$B$1802,2,FALSE)</f>
        <v>883</v>
      </c>
      <c r="L743">
        <f>VLOOKUP(M743,'script taller'!$G$3:$H$204,2,FALSE)</f>
        <v>35</v>
      </c>
      <c r="M743" s="1" t="str">
        <f t="shared" si="11"/>
        <v>ABT31425</v>
      </c>
      <c r="N743">
        <f>ROUND(VLOOKUP(E743,Productos!$A$4:$D$1804,4,FALSE),0)</f>
        <v>1375</v>
      </c>
    </row>
    <row r="744" spans="1:14" x14ac:dyDescent="0.35">
      <c r="A744" t="s">
        <v>51</v>
      </c>
      <c r="B744" s="1" t="s">
        <v>43</v>
      </c>
      <c r="C744" t="s">
        <v>44</v>
      </c>
      <c r="D744" s="1">
        <v>5</v>
      </c>
      <c r="E744" t="s">
        <v>284</v>
      </c>
      <c r="F744" t="s">
        <v>195</v>
      </c>
      <c r="G744" s="6">
        <v>0.25</v>
      </c>
      <c r="H744" s="7" t="s">
        <v>1236</v>
      </c>
      <c r="K744">
        <f>VLOOKUP(E744,'script producto'!$A$3:$B$1802,2,FALSE)</f>
        <v>1010</v>
      </c>
      <c r="L744">
        <f>VLOOKUP(M744,'script taller'!$G$3:$H$204,2,FALSE)</f>
        <v>35</v>
      </c>
      <c r="M744" s="1" t="str">
        <f t="shared" si="11"/>
        <v>ABT31425</v>
      </c>
      <c r="N744">
        <f>ROUND(VLOOKUP(E744,Productos!$A$4:$D$1804,4,FALSE),0)</f>
        <v>14037</v>
      </c>
    </row>
    <row r="745" spans="1:14" x14ac:dyDescent="0.35">
      <c r="A745" t="s">
        <v>51</v>
      </c>
      <c r="B745" s="1" t="s">
        <v>43</v>
      </c>
      <c r="C745" t="s">
        <v>44</v>
      </c>
      <c r="D745" s="1">
        <v>5</v>
      </c>
      <c r="E745" t="s">
        <v>103</v>
      </c>
      <c r="F745" t="s">
        <v>195</v>
      </c>
      <c r="G745" s="6">
        <v>0.45</v>
      </c>
      <c r="H745" s="7" t="s">
        <v>1236</v>
      </c>
      <c r="K745">
        <f>VLOOKUP(E745,'script producto'!$A$3:$B$1802,2,FALSE)</f>
        <v>1449</v>
      </c>
      <c r="L745">
        <f>VLOOKUP(M745,'script taller'!$G$3:$H$204,2,FALSE)</f>
        <v>35</v>
      </c>
      <c r="M745" s="1" t="str">
        <f t="shared" si="11"/>
        <v>ABT31425</v>
      </c>
      <c r="N745">
        <f>ROUND(VLOOKUP(E745,Productos!$A$4:$D$1804,4,FALSE),0)</f>
        <v>10141</v>
      </c>
    </row>
    <row r="746" spans="1:14" x14ac:dyDescent="0.35">
      <c r="A746" t="s">
        <v>51</v>
      </c>
      <c r="B746" s="1" t="s">
        <v>43</v>
      </c>
      <c r="C746" t="s">
        <v>44</v>
      </c>
      <c r="D746" s="1">
        <v>5</v>
      </c>
      <c r="E746" t="s">
        <v>2097</v>
      </c>
      <c r="F746" t="s">
        <v>195</v>
      </c>
      <c r="G746" s="6">
        <v>0.2</v>
      </c>
      <c r="H746" s="7" t="s">
        <v>1236</v>
      </c>
      <c r="K746">
        <f>VLOOKUP(E746,'script producto'!$A$3:$B$1802,2,FALSE)</f>
        <v>1775</v>
      </c>
      <c r="L746">
        <f>VLOOKUP(M746,'script taller'!$G$3:$H$204,2,FALSE)</f>
        <v>35</v>
      </c>
      <c r="M746" s="1" t="str">
        <f t="shared" si="11"/>
        <v>ABT31425</v>
      </c>
      <c r="N746">
        <f>ROUND(VLOOKUP(E746,Productos!$A$4:$D$1804,4,FALSE),0)</f>
        <v>529</v>
      </c>
    </row>
    <row r="747" spans="1:14" x14ac:dyDescent="0.35">
      <c r="A747" t="s">
        <v>51</v>
      </c>
      <c r="B747" s="1" t="s">
        <v>43</v>
      </c>
      <c r="C747" t="s">
        <v>44</v>
      </c>
      <c r="D747" s="1">
        <v>6</v>
      </c>
      <c r="E747" t="s">
        <v>98</v>
      </c>
      <c r="F747" t="s">
        <v>192</v>
      </c>
      <c r="G747" s="6">
        <v>0.5</v>
      </c>
      <c r="H747" s="7" t="s">
        <v>25</v>
      </c>
      <c r="K747">
        <f>VLOOKUP(E747,'script producto'!$A$3:$B$1802,2,FALSE)</f>
        <v>13</v>
      </c>
      <c r="L747">
        <f>VLOOKUP(M747,'script taller'!$G$3:$H$204,2,FALSE)</f>
        <v>36</v>
      </c>
      <c r="M747" s="1" t="str">
        <f t="shared" si="11"/>
        <v>ABT31426</v>
      </c>
      <c r="N747">
        <f>ROUND(VLOOKUP(E747,Productos!$A$4:$D$1804,4,FALSE),0)</f>
        <v>8000</v>
      </c>
    </row>
    <row r="748" spans="1:14" x14ac:dyDescent="0.35">
      <c r="A748" t="s">
        <v>51</v>
      </c>
      <c r="B748" s="1" t="s">
        <v>43</v>
      </c>
      <c r="C748" t="s">
        <v>44</v>
      </c>
      <c r="D748" s="1">
        <v>6</v>
      </c>
      <c r="E748" t="s">
        <v>1891</v>
      </c>
      <c r="F748" t="s">
        <v>192</v>
      </c>
      <c r="G748" s="6">
        <v>0.1</v>
      </c>
      <c r="H748" s="7" t="s">
        <v>1236</v>
      </c>
      <c r="K748">
        <f>VLOOKUP(E748,'script producto'!$A$3:$B$1802,2,FALSE)</f>
        <v>28</v>
      </c>
      <c r="L748">
        <f>VLOOKUP(M748,'script taller'!$G$3:$H$204,2,FALSE)</f>
        <v>36</v>
      </c>
      <c r="M748" s="1" t="str">
        <f t="shared" si="11"/>
        <v>ABT31426</v>
      </c>
      <c r="N748">
        <f>ROUND(VLOOKUP(E748,Productos!$A$4:$D$1804,4,FALSE),0)</f>
        <v>7600</v>
      </c>
    </row>
    <row r="749" spans="1:14" x14ac:dyDescent="0.35">
      <c r="A749" t="s">
        <v>51</v>
      </c>
      <c r="B749" s="1" t="s">
        <v>43</v>
      </c>
      <c r="C749" t="s">
        <v>44</v>
      </c>
      <c r="D749" s="1">
        <v>6</v>
      </c>
      <c r="E749" t="s">
        <v>288</v>
      </c>
      <c r="F749" t="s">
        <v>192</v>
      </c>
      <c r="G749" s="6">
        <v>0.1</v>
      </c>
      <c r="H749" s="7" t="s">
        <v>1236</v>
      </c>
      <c r="K749">
        <f>VLOOKUP(E749,'script producto'!$A$3:$B$1802,2,FALSE)</f>
        <v>37</v>
      </c>
      <c r="L749">
        <f>VLOOKUP(M749,'script taller'!$G$3:$H$204,2,FALSE)</f>
        <v>36</v>
      </c>
      <c r="M749" s="1" t="str">
        <f t="shared" si="11"/>
        <v>ABT31426</v>
      </c>
      <c r="N749">
        <f>ROUND(VLOOKUP(E749,Productos!$A$4:$D$1804,4,FALSE),0)</f>
        <v>2900</v>
      </c>
    </row>
    <row r="750" spans="1:14" x14ac:dyDescent="0.35">
      <c r="A750" t="s">
        <v>51</v>
      </c>
      <c r="B750" s="1" t="s">
        <v>43</v>
      </c>
      <c r="C750" t="s">
        <v>44</v>
      </c>
      <c r="D750" s="1">
        <v>6</v>
      </c>
      <c r="E750" t="s">
        <v>395</v>
      </c>
      <c r="F750" t="s">
        <v>192</v>
      </c>
      <c r="G750" s="6">
        <v>0.1</v>
      </c>
      <c r="H750" s="7" t="s">
        <v>25</v>
      </c>
      <c r="K750">
        <f>VLOOKUP(E750,'script producto'!$A$3:$B$1802,2,FALSE)</f>
        <v>40</v>
      </c>
      <c r="L750">
        <f>VLOOKUP(M750,'script taller'!$G$3:$H$204,2,FALSE)</f>
        <v>36</v>
      </c>
      <c r="M750" s="1" t="str">
        <f t="shared" si="11"/>
        <v>ABT31426</v>
      </c>
      <c r="N750">
        <f>ROUND(VLOOKUP(E750,Productos!$A$4:$D$1804,4,FALSE),0)</f>
        <v>1300</v>
      </c>
    </row>
    <row r="751" spans="1:14" x14ac:dyDescent="0.35">
      <c r="A751" t="s">
        <v>51</v>
      </c>
      <c r="B751" s="1" t="s">
        <v>43</v>
      </c>
      <c r="C751" t="s">
        <v>44</v>
      </c>
      <c r="D751" s="1">
        <v>6</v>
      </c>
      <c r="E751" t="s">
        <v>289</v>
      </c>
      <c r="F751" t="s">
        <v>192</v>
      </c>
      <c r="G751" s="6">
        <v>0.1</v>
      </c>
      <c r="H751" s="7" t="s">
        <v>1236</v>
      </c>
      <c r="K751">
        <f>VLOOKUP(E751,'script producto'!$A$3:$B$1802,2,FALSE)</f>
        <v>112</v>
      </c>
      <c r="L751">
        <f>VLOOKUP(M751,'script taller'!$G$3:$H$204,2,FALSE)</f>
        <v>36</v>
      </c>
      <c r="M751" s="1" t="str">
        <f t="shared" si="11"/>
        <v>ABT31426</v>
      </c>
      <c r="N751">
        <f>ROUND(VLOOKUP(E751,Productos!$A$4:$D$1804,4,FALSE),0)</f>
        <v>10700</v>
      </c>
    </row>
    <row r="752" spans="1:14" x14ac:dyDescent="0.35">
      <c r="A752" t="s">
        <v>51</v>
      </c>
      <c r="B752" s="1" t="s">
        <v>43</v>
      </c>
      <c r="C752" t="s">
        <v>44</v>
      </c>
      <c r="D752" s="1">
        <v>6</v>
      </c>
      <c r="E752" t="s">
        <v>276</v>
      </c>
      <c r="F752" t="s">
        <v>192</v>
      </c>
      <c r="G752" s="6">
        <v>100</v>
      </c>
      <c r="H752" s="7" t="s">
        <v>6</v>
      </c>
      <c r="K752">
        <f>VLOOKUP(E752,'script producto'!$A$3:$B$1802,2,FALSE)</f>
        <v>1114</v>
      </c>
      <c r="L752">
        <f>VLOOKUP(M752,'script taller'!$G$3:$H$204,2,FALSE)</f>
        <v>36</v>
      </c>
      <c r="M752" s="1" t="str">
        <f t="shared" si="11"/>
        <v>ABT31426</v>
      </c>
      <c r="N752">
        <f>ROUND(VLOOKUP(E752,Productos!$A$4:$D$1804,4,FALSE),0)</f>
        <v>1250</v>
      </c>
    </row>
    <row r="753" spans="1:14" x14ac:dyDescent="0.35">
      <c r="A753" t="s">
        <v>51</v>
      </c>
      <c r="B753" s="1" t="s">
        <v>43</v>
      </c>
      <c r="C753" t="s">
        <v>44</v>
      </c>
      <c r="D753" s="1">
        <v>6</v>
      </c>
      <c r="E753" t="s">
        <v>2013</v>
      </c>
      <c r="F753" t="s">
        <v>192</v>
      </c>
      <c r="G753" s="6">
        <v>0.06</v>
      </c>
      <c r="H753" s="7" t="s">
        <v>1236</v>
      </c>
      <c r="K753">
        <f>VLOOKUP(E753,'script producto'!$A$3:$B$1802,2,FALSE)</f>
        <v>1126</v>
      </c>
      <c r="L753">
        <f>VLOOKUP(M753,'script taller'!$G$3:$H$204,2,FALSE)</f>
        <v>36</v>
      </c>
      <c r="M753" s="1" t="str">
        <f t="shared" si="11"/>
        <v>ABT31426</v>
      </c>
      <c r="N753">
        <f>ROUND(VLOOKUP(E753,Productos!$A$4:$D$1804,4,FALSE),0)</f>
        <v>16709</v>
      </c>
    </row>
    <row r="754" spans="1:14" x14ac:dyDescent="0.35">
      <c r="A754" t="s">
        <v>51</v>
      </c>
      <c r="B754" s="1" t="s">
        <v>43</v>
      </c>
      <c r="C754" t="s">
        <v>44</v>
      </c>
      <c r="D754" s="1">
        <v>6</v>
      </c>
      <c r="E754" t="s">
        <v>1283</v>
      </c>
      <c r="F754" t="s">
        <v>192</v>
      </c>
      <c r="G754" s="6">
        <v>2</v>
      </c>
      <c r="H754" s="7" t="s">
        <v>6</v>
      </c>
      <c r="K754">
        <f>VLOOKUP(E754,'script producto'!$A$3:$B$1802,2,FALSE)</f>
        <v>1170</v>
      </c>
      <c r="L754">
        <f>VLOOKUP(M754,'script taller'!$G$3:$H$204,2,FALSE)</f>
        <v>36</v>
      </c>
      <c r="M754" s="1" t="str">
        <f t="shared" si="11"/>
        <v>ABT31426</v>
      </c>
      <c r="N754">
        <f>ROUND(VLOOKUP(E754,Productos!$A$4:$D$1804,4,FALSE),0)</f>
        <v>10500</v>
      </c>
    </row>
    <row r="755" spans="1:14" x14ac:dyDescent="0.35">
      <c r="A755" t="s">
        <v>51</v>
      </c>
      <c r="B755" s="1" t="s">
        <v>43</v>
      </c>
      <c r="C755" t="s">
        <v>44</v>
      </c>
      <c r="D755" s="1">
        <v>6</v>
      </c>
      <c r="E755" t="s">
        <v>1205</v>
      </c>
      <c r="F755" t="s">
        <v>192</v>
      </c>
      <c r="G755" s="6">
        <v>4</v>
      </c>
      <c r="H755" s="7" t="s">
        <v>6</v>
      </c>
      <c r="K755">
        <f>VLOOKUP(E755,'script producto'!$A$3:$B$1802,2,FALSE)</f>
        <v>1180</v>
      </c>
      <c r="L755">
        <f>VLOOKUP(M755,'script taller'!$G$3:$H$204,2,FALSE)</f>
        <v>36</v>
      </c>
      <c r="M755" s="1" t="str">
        <f t="shared" si="11"/>
        <v>ABT31426</v>
      </c>
      <c r="N755">
        <f>ROUND(VLOOKUP(E755,Productos!$A$4:$D$1804,4,FALSE),0)</f>
        <v>1200</v>
      </c>
    </row>
    <row r="756" spans="1:14" x14ac:dyDescent="0.35">
      <c r="A756" t="s">
        <v>51</v>
      </c>
      <c r="B756" s="1" t="s">
        <v>43</v>
      </c>
      <c r="C756" t="s">
        <v>44</v>
      </c>
      <c r="D756" s="1">
        <v>6</v>
      </c>
      <c r="E756" t="s">
        <v>290</v>
      </c>
      <c r="F756" t="s">
        <v>192</v>
      </c>
      <c r="G756" s="6">
        <v>2</v>
      </c>
      <c r="H756" s="7" t="s">
        <v>1236</v>
      </c>
      <c r="K756">
        <f>VLOOKUP(E756,'script producto'!$A$3:$B$1802,2,FALSE)</f>
        <v>1190</v>
      </c>
      <c r="L756">
        <f>VLOOKUP(M756,'script taller'!$G$3:$H$204,2,FALSE)</f>
        <v>36</v>
      </c>
      <c r="M756" s="1" t="str">
        <f t="shared" si="11"/>
        <v>ABT31426</v>
      </c>
      <c r="N756">
        <f>ROUND(VLOOKUP(E756,Productos!$A$4:$D$1804,4,FALSE),0)</f>
        <v>2500</v>
      </c>
    </row>
    <row r="757" spans="1:14" x14ac:dyDescent="0.35">
      <c r="A757" t="s">
        <v>51</v>
      </c>
      <c r="B757" s="1" t="s">
        <v>43</v>
      </c>
      <c r="C757" t="s">
        <v>44</v>
      </c>
      <c r="D757" s="1">
        <v>6</v>
      </c>
      <c r="E757" t="s">
        <v>255</v>
      </c>
      <c r="F757" t="s">
        <v>194</v>
      </c>
      <c r="G757" s="6">
        <v>1</v>
      </c>
      <c r="H757" s="7" t="s">
        <v>25</v>
      </c>
      <c r="K757">
        <f>VLOOKUP(E757,'script producto'!$A$3:$B$1802,2,FALSE)</f>
        <v>115</v>
      </c>
      <c r="L757">
        <f>VLOOKUP(M757,'script taller'!$G$3:$H$204,2,FALSE)</f>
        <v>36</v>
      </c>
      <c r="M757" s="1" t="str">
        <f t="shared" si="11"/>
        <v>ABT31426</v>
      </c>
      <c r="N757">
        <f>ROUND(VLOOKUP(E757,Productos!$A$4:$D$1804,4,FALSE),0)</f>
        <v>7833</v>
      </c>
    </row>
    <row r="758" spans="1:14" x14ac:dyDescent="0.35">
      <c r="A758" t="s">
        <v>51</v>
      </c>
      <c r="B758" s="1" t="s">
        <v>43</v>
      </c>
      <c r="C758" t="s">
        <v>44</v>
      </c>
      <c r="D758" s="1">
        <v>6</v>
      </c>
      <c r="E758" t="s">
        <v>902</v>
      </c>
      <c r="F758" t="s">
        <v>194</v>
      </c>
      <c r="G758" s="6">
        <v>1</v>
      </c>
      <c r="H758" s="7" t="s">
        <v>6</v>
      </c>
      <c r="K758">
        <f>VLOOKUP(E758,'script producto'!$A$3:$B$1802,2,FALSE)</f>
        <v>252</v>
      </c>
      <c r="L758">
        <f>VLOOKUP(M758,'script taller'!$G$3:$H$204,2,FALSE)</f>
        <v>36</v>
      </c>
      <c r="M758" s="1" t="str">
        <f t="shared" si="11"/>
        <v>ABT31426</v>
      </c>
      <c r="N758">
        <f>ROUND(VLOOKUP(E758,Productos!$A$4:$D$1804,4,FALSE),0)</f>
        <v>347</v>
      </c>
    </row>
    <row r="759" spans="1:14" x14ac:dyDescent="0.35">
      <c r="A759" t="s">
        <v>51</v>
      </c>
      <c r="B759" s="1" t="s">
        <v>43</v>
      </c>
      <c r="C759" t="s">
        <v>44</v>
      </c>
      <c r="D759" s="1">
        <v>6</v>
      </c>
      <c r="E759" t="s">
        <v>256</v>
      </c>
      <c r="F759" t="s">
        <v>194</v>
      </c>
      <c r="G759" s="6">
        <v>4</v>
      </c>
      <c r="H759" s="7" t="s">
        <v>6</v>
      </c>
      <c r="K759">
        <f>VLOOKUP(E759,'script producto'!$A$3:$B$1802,2,FALSE)</f>
        <v>633</v>
      </c>
      <c r="L759">
        <f>VLOOKUP(M759,'script taller'!$G$3:$H$204,2,FALSE)</f>
        <v>36</v>
      </c>
      <c r="M759" s="1" t="str">
        <f t="shared" si="11"/>
        <v>ABT31426</v>
      </c>
      <c r="N759">
        <f>ROUND(VLOOKUP(E759,Productos!$A$4:$D$1804,4,FALSE),0)</f>
        <v>312</v>
      </c>
    </row>
    <row r="760" spans="1:14" x14ac:dyDescent="0.35">
      <c r="A760" t="s">
        <v>51</v>
      </c>
      <c r="B760" s="1" t="s">
        <v>43</v>
      </c>
      <c r="C760" t="s">
        <v>44</v>
      </c>
      <c r="D760" s="1">
        <v>6</v>
      </c>
      <c r="E760" t="s">
        <v>1590</v>
      </c>
      <c r="F760" t="s">
        <v>194</v>
      </c>
      <c r="G760" s="6">
        <v>0.5</v>
      </c>
      <c r="H760" s="7" t="s">
        <v>25</v>
      </c>
      <c r="K760">
        <f>VLOOKUP(E760,'script producto'!$A$3:$B$1802,2,FALSE)</f>
        <v>881</v>
      </c>
      <c r="L760">
        <f>VLOOKUP(M760,'script taller'!$G$3:$H$204,2,FALSE)</f>
        <v>36</v>
      </c>
      <c r="M760" s="1" t="str">
        <f t="shared" si="11"/>
        <v>ABT31426</v>
      </c>
      <c r="N760">
        <f>ROUND(VLOOKUP(E760,Productos!$A$4:$D$1804,4,FALSE),0)</f>
        <v>1500</v>
      </c>
    </row>
    <row r="761" spans="1:14" x14ac:dyDescent="0.35">
      <c r="A761" t="s">
        <v>51</v>
      </c>
      <c r="B761" s="1" t="s">
        <v>43</v>
      </c>
      <c r="C761" t="s">
        <v>44</v>
      </c>
      <c r="D761" s="1">
        <v>6</v>
      </c>
      <c r="E761" t="s">
        <v>257</v>
      </c>
      <c r="F761" t="s">
        <v>194</v>
      </c>
      <c r="G761" s="6">
        <v>1</v>
      </c>
      <c r="H761" s="7" t="s">
        <v>6</v>
      </c>
      <c r="K761">
        <f>VLOOKUP(E761,'script producto'!$A$3:$B$1802,2,FALSE)</f>
        <v>1502</v>
      </c>
      <c r="L761">
        <f>VLOOKUP(M761,'script taller'!$G$3:$H$204,2,FALSE)</f>
        <v>36</v>
      </c>
      <c r="M761" s="1" t="str">
        <f t="shared" si="11"/>
        <v>ABT31426</v>
      </c>
      <c r="N761">
        <f>ROUND(VLOOKUP(E761,Productos!$A$4:$D$1804,4,FALSE),0)</f>
        <v>6580</v>
      </c>
    </row>
    <row r="762" spans="1:14" x14ac:dyDescent="0.35">
      <c r="A762" t="s">
        <v>51</v>
      </c>
      <c r="B762" s="1" t="s">
        <v>43</v>
      </c>
      <c r="C762" t="s">
        <v>44</v>
      </c>
      <c r="D762" s="1">
        <v>6</v>
      </c>
      <c r="E762" t="s">
        <v>1162</v>
      </c>
      <c r="F762" t="s">
        <v>1130</v>
      </c>
      <c r="G762" s="6">
        <v>0.2</v>
      </c>
      <c r="H762" s="7" t="s">
        <v>1236</v>
      </c>
      <c r="K762">
        <f>VLOOKUP(E762,'script producto'!$A$3:$B$1802,2,FALSE)</f>
        <v>821</v>
      </c>
      <c r="L762">
        <f>VLOOKUP(M762,'script taller'!$G$3:$H$204,2,FALSE)</f>
        <v>36</v>
      </c>
      <c r="M762" s="1" t="str">
        <f t="shared" si="11"/>
        <v>ABT31426</v>
      </c>
      <c r="N762">
        <f>ROUND(VLOOKUP(E762,Productos!$A$4:$D$1804,4,FALSE),0)</f>
        <v>12000</v>
      </c>
    </row>
    <row r="763" spans="1:14" x14ac:dyDescent="0.35">
      <c r="A763" t="s">
        <v>51</v>
      </c>
      <c r="B763" s="1" t="s">
        <v>43</v>
      </c>
      <c r="C763" t="s">
        <v>44</v>
      </c>
      <c r="D763" s="1">
        <v>6</v>
      </c>
      <c r="E763" t="s">
        <v>281</v>
      </c>
      <c r="F763" t="s">
        <v>1130</v>
      </c>
      <c r="G763" s="6">
        <v>2</v>
      </c>
      <c r="H763" s="7" t="s">
        <v>1236</v>
      </c>
      <c r="K763">
        <f>VLOOKUP(E763,'script producto'!$A$3:$B$1802,2,FALSE)</f>
        <v>962</v>
      </c>
      <c r="L763">
        <f>VLOOKUP(M763,'script taller'!$G$3:$H$204,2,FALSE)</f>
        <v>36</v>
      </c>
      <c r="M763" s="1" t="str">
        <f t="shared" si="11"/>
        <v>ABT31426</v>
      </c>
      <c r="N763">
        <f>ROUND(VLOOKUP(E763,Productos!$A$4:$D$1804,4,FALSE),0)</f>
        <v>16000</v>
      </c>
    </row>
    <row r="764" spans="1:14" x14ac:dyDescent="0.35">
      <c r="A764" t="s">
        <v>51</v>
      </c>
      <c r="B764" s="1" t="s">
        <v>43</v>
      </c>
      <c r="C764" t="s">
        <v>44</v>
      </c>
      <c r="D764" s="1">
        <v>6</v>
      </c>
      <c r="E764" t="s">
        <v>107</v>
      </c>
      <c r="F764" t="s">
        <v>1130</v>
      </c>
      <c r="G764" s="6">
        <v>0.3</v>
      </c>
      <c r="H764" s="7" t="s">
        <v>1236</v>
      </c>
      <c r="K764">
        <f>VLOOKUP(E764,'script producto'!$A$3:$B$1802,2,FALSE)</f>
        <v>1254</v>
      </c>
      <c r="L764">
        <f>VLOOKUP(M764,'script taller'!$G$3:$H$204,2,FALSE)</f>
        <v>36</v>
      </c>
      <c r="M764" s="1" t="str">
        <f t="shared" si="11"/>
        <v>ABT31426</v>
      </c>
      <c r="N764">
        <f>ROUND(VLOOKUP(E764,Productos!$A$4:$D$1804,4,FALSE),0)</f>
        <v>26000</v>
      </c>
    </row>
    <row r="765" spans="1:14" x14ac:dyDescent="0.35">
      <c r="A765" t="s">
        <v>51</v>
      </c>
      <c r="B765" s="1" t="s">
        <v>43</v>
      </c>
      <c r="C765" t="s">
        <v>44</v>
      </c>
      <c r="D765" s="1">
        <v>6</v>
      </c>
      <c r="E765" t="s">
        <v>268</v>
      </c>
      <c r="F765" t="s">
        <v>193</v>
      </c>
      <c r="G765" s="6">
        <v>0.3</v>
      </c>
      <c r="H765" s="7" t="s">
        <v>1236</v>
      </c>
      <c r="K765">
        <f>VLOOKUP(E765,'script producto'!$A$3:$B$1802,2,FALSE)</f>
        <v>233</v>
      </c>
      <c r="L765">
        <f>VLOOKUP(M765,'script taller'!$G$3:$H$204,2,FALSE)</f>
        <v>36</v>
      </c>
      <c r="M765" s="1" t="str">
        <f t="shared" si="11"/>
        <v>ABT31426</v>
      </c>
      <c r="N765">
        <f>ROUND(VLOOKUP(E765,Productos!$A$4:$D$1804,4,FALSE),0)</f>
        <v>8490</v>
      </c>
    </row>
    <row r="766" spans="1:14" x14ac:dyDescent="0.35">
      <c r="A766" t="s">
        <v>51</v>
      </c>
      <c r="B766" s="1" t="s">
        <v>43</v>
      </c>
      <c r="C766" t="s">
        <v>44</v>
      </c>
      <c r="D766" s="1">
        <v>6</v>
      </c>
      <c r="E766" t="s">
        <v>1158</v>
      </c>
      <c r="F766" t="s">
        <v>193</v>
      </c>
      <c r="G766" s="6">
        <v>0.2</v>
      </c>
      <c r="H766" s="7" t="s">
        <v>1236</v>
      </c>
      <c r="K766">
        <f>VLOOKUP(E766,'script producto'!$A$3:$B$1802,2,FALSE)</f>
        <v>623</v>
      </c>
      <c r="L766">
        <f>VLOOKUP(M766,'script taller'!$G$3:$H$204,2,FALSE)</f>
        <v>36</v>
      </c>
      <c r="M766" s="1" t="str">
        <f t="shared" si="11"/>
        <v>ABT31426</v>
      </c>
      <c r="N766">
        <f>ROUND(VLOOKUP(E766,Productos!$A$4:$D$1804,4,FALSE),0)</f>
        <v>3667</v>
      </c>
    </row>
    <row r="767" spans="1:14" x14ac:dyDescent="0.35">
      <c r="A767" t="s">
        <v>51</v>
      </c>
      <c r="B767" s="1" t="s">
        <v>43</v>
      </c>
      <c r="C767" t="s">
        <v>44</v>
      </c>
      <c r="D767" s="1">
        <v>6</v>
      </c>
      <c r="E767" t="s">
        <v>285</v>
      </c>
      <c r="F767" t="s">
        <v>193</v>
      </c>
      <c r="G767" s="6">
        <v>0.2</v>
      </c>
      <c r="H767" s="7" t="s">
        <v>1236</v>
      </c>
      <c r="K767">
        <f>VLOOKUP(E767,'script producto'!$A$3:$B$1802,2,FALSE)</f>
        <v>715</v>
      </c>
      <c r="L767">
        <f>VLOOKUP(M767,'script taller'!$G$3:$H$204,2,FALSE)</f>
        <v>36</v>
      </c>
      <c r="M767" s="1" t="str">
        <f t="shared" si="11"/>
        <v>ABT31426</v>
      </c>
      <c r="N767">
        <f>ROUND(VLOOKUP(E767,Productos!$A$4:$D$1804,4,FALSE),0)</f>
        <v>7890</v>
      </c>
    </row>
    <row r="768" spans="1:14" x14ac:dyDescent="0.35">
      <c r="A768" t="s">
        <v>51</v>
      </c>
      <c r="B768" s="1" t="s">
        <v>43</v>
      </c>
      <c r="C768" t="s">
        <v>44</v>
      </c>
      <c r="D768" s="1">
        <v>6</v>
      </c>
      <c r="E768" t="s">
        <v>1978</v>
      </c>
      <c r="F768" t="s">
        <v>193</v>
      </c>
      <c r="G768" s="6">
        <v>2</v>
      </c>
      <c r="H768" s="7" t="s">
        <v>6</v>
      </c>
      <c r="K768">
        <f>VLOOKUP(E768,'script producto'!$A$3:$B$1802,2,FALSE)</f>
        <v>903</v>
      </c>
      <c r="L768">
        <f>VLOOKUP(M768,'script taller'!$G$3:$H$204,2,FALSE)</f>
        <v>36</v>
      </c>
      <c r="M768" s="1" t="str">
        <f t="shared" si="11"/>
        <v>ABT31426</v>
      </c>
      <c r="N768">
        <f>ROUND(VLOOKUP(E768,Productos!$A$4:$D$1804,4,FALSE),0)</f>
        <v>1800</v>
      </c>
    </row>
    <row r="769" spans="1:14" x14ac:dyDescent="0.35">
      <c r="A769" t="s">
        <v>51</v>
      </c>
      <c r="B769" s="1" t="s">
        <v>43</v>
      </c>
      <c r="C769" t="s">
        <v>44</v>
      </c>
      <c r="D769" s="1">
        <v>6</v>
      </c>
      <c r="E769" t="s">
        <v>1622</v>
      </c>
      <c r="F769" t="s">
        <v>193</v>
      </c>
      <c r="G769" s="6">
        <v>3</v>
      </c>
      <c r="H769" s="7" t="s">
        <v>6</v>
      </c>
      <c r="K769">
        <f>VLOOKUP(E769,'script producto'!$A$3:$B$1802,2,FALSE)</f>
        <v>945</v>
      </c>
      <c r="L769">
        <f>VLOOKUP(M769,'script taller'!$G$3:$H$204,2,FALSE)</f>
        <v>36</v>
      </c>
      <c r="M769" s="1" t="str">
        <f t="shared" si="11"/>
        <v>ABT31426</v>
      </c>
      <c r="N769">
        <f>ROUND(VLOOKUP(E769,Productos!$A$4:$D$1804,4,FALSE),0)</f>
        <v>1696</v>
      </c>
    </row>
    <row r="770" spans="1:14" x14ac:dyDescent="0.35">
      <c r="A770" t="s">
        <v>51</v>
      </c>
      <c r="B770" s="1" t="s">
        <v>43</v>
      </c>
      <c r="C770" t="s">
        <v>44</v>
      </c>
      <c r="D770" s="1">
        <v>6</v>
      </c>
      <c r="E770" t="s">
        <v>286</v>
      </c>
      <c r="F770" t="s">
        <v>193</v>
      </c>
      <c r="G770" s="6">
        <v>0.5</v>
      </c>
      <c r="H770" s="7" t="s">
        <v>1236</v>
      </c>
      <c r="K770">
        <f>VLOOKUP(E770,'script producto'!$A$3:$B$1802,2,FALSE)</f>
        <v>1269</v>
      </c>
      <c r="L770">
        <f>VLOOKUP(M770,'script taller'!$G$3:$H$204,2,FALSE)</f>
        <v>36</v>
      </c>
      <c r="M770" s="1" t="str">
        <f t="shared" si="11"/>
        <v>ABT31426</v>
      </c>
      <c r="N770">
        <f>ROUND(VLOOKUP(E770,Productos!$A$4:$D$1804,4,FALSE),0)</f>
        <v>1945</v>
      </c>
    </row>
    <row r="771" spans="1:14" x14ac:dyDescent="0.35">
      <c r="A771" t="s">
        <v>51</v>
      </c>
      <c r="B771" s="1" t="s">
        <v>43</v>
      </c>
      <c r="C771" t="s">
        <v>44</v>
      </c>
      <c r="D771" s="1">
        <v>6</v>
      </c>
      <c r="E771" t="s">
        <v>287</v>
      </c>
      <c r="F771" t="s">
        <v>193</v>
      </c>
      <c r="G771" s="6">
        <v>0.02</v>
      </c>
      <c r="H771" s="7" t="s">
        <v>1236</v>
      </c>
      <c r="K771">
        <f>VLOOKUP(E771,'script producto'!$A$3:$B$1802,2,FALSE)</f>
        <v>1505</v>
      </c>
      <c r="L771">
        <f>VLOOKUP(M771,'script taller'!$G$3:$H$204,2,FALSE)</f>
        <v>36</v>
      </c>
      <c r="M771" s="1" t="str">
        <f t="shared" ref="M771:M834" si="12">B771&amp;D771</f>
        <v>ABT31426</v>
      </c>
      <c r="N771">
        <f>ROUND(VLOOKUP(E771,Productos!$A$4:$D$1804,4,FALSE),0)</f>
        <v>7000</v>
      </c>
    </row>
    <row r="772" spans="1:14" x14ac:dyDescent="0.35">
      <c r="A772" t="s">
        <v>51</v>
      </c>
      <c r="B772" s="1" t="s">
        <v>43</v>
      </c>
      <c r="C772" t="s">
        <v>44</v>
      </c>
      <c r="D772" s="1">
        <v>6</v>
      </c>
      <c r="E772" t="s">
        <v>579</v>
      </c>
      <c r="F772" t="s">
        <v>193</v>
      </c>
      <c r="G772" s="6">
        <v>0.2</v>
      </c>
      <c r="H772" s="7" t="s">
        <v>1236</v>
      </c>
      <c r="K772">
        <f>VLOOKUP(E772,'script producto'!$A$3:$B$1802,2,FALSE)</f>
        <v>1519</v>
      </c>
      <c r="L772">
        <f>VLOOKUP(M772,'script taller'!$G$3:$H$204,2,FALSE)</f>
        <v>36</v>
      </c>
      <c r="M772" s="1" t="str">
        <f t="shared" si="12"/>
        <v>ABT31426</v>
      </c>
      <c r="N772">
        <f>ROUND(VLOOKUP(E772,Productos!$A$4:$D$1804,4,FALSE),0)</f>
        <v>6600</v>
      </c>
    </row>
    <row r="773" spans="1:14" x14ac:dyDescent="0.35">
      <c r="A773" t="s">
        <v>51</v>
      </c>
      <c r="B773" s="1" t="s">
        <v>43</v>
      </c>
      <c r="C773" t="s">
        <v>44</v>
      </c>
      <c r="D773" s="1">
        <v>6</v>
      </c>
      <c r="E773" t="s">
        <v>171</v>
      </c>
      <c r="F773" t="s">
        <v>193</v>
      </c>
      <c r="G773" s="6">
        <v>0.3</v>
      </c>
      <c r="H773" s="7" t="s">
        <v>1236</v>
      </c>
      <c r="K773">
        <f>VLOOKUP(E773,'script producto'!$A$3:$B$1802,2,FALSE)</f>
        <v>1641</v>
      </c>
      <c r="L773">
        <f>VLOOKUP(M773,'script taller'!$G$3:$H$204,2,FALSE)</f>
        <v>36</v>
      </c>
      <c r="M773" s="1" t="str">
        <f t="shared" si="12"/>
        <v>ABT31426</v>
      </c>
      <c r="N773">
        <f>ROUND(VLOOKUP(E773,Productos!$A$4:$D$1804,4,FALSE),0)</f>
        <v>5980</v>
      </c>
    </row>
    <row r="774" spans="1:14" x14ac:dyDescent="0.35">
      <c r="A774" t="s">
        <v>51</v>
      </c>
      <c r="B774" s="1" t="s">
        <v>43</v>
      </c>
      <c r="C774" t="s">
        <v>44</v>
      </c>
      <c r="D774" s="1">
        <v>6</v>
      </c>
      <c r="E774" t="s">
        <v>2071</v>
      </c>
      <c r="F774" t="s">
        <v>1133</v>
      </c>
      <c r="G774" s="6">
        <v>0.3</v>
      </c>
      <c r="H774" s="7" t="s">
        <v>1236</v>
      </c>
      <c r="K774">
        <f>VLOOKUP(E774,'script producto'!$A$3:$B$1802,2,FALSE)</f>
        <v>1536</v>
      </c>
      <c r="L774">
        <f>VLOOKUP(M774,'script taller'!$G$3:$H$204,2,FALSE)</f>
        <v>36</v>
      </c>
      <c r="M774" s="1" t="str">
        <f t="shared" si="12"/>
        <v>ABT31426</v>
      </c>
      <c r="N774">
        <f>ROUND(VLOOKUP(E774,Productos!$A$4:$D$1804,4,FALSE),0)</f>
        <v>22380</v>
      </c>
    </row>
    <row r="775" spans="1:14" x14ac:dyDescent="0.35">
      <c r="A775" t="s">
        <v>51</v>
      </c>
      <c r="B775" s="1" t="s">
        <v>43</v>
      </c>
      <c r="C775" t="s">
        <v>44</v>
      </c>
      <c r="D775" s="1">
        <v>6</v>
      </c>
      <c r="E775" t="s">
        <v>291</v>
      </c>
      <c r="F775" t="s">
        <v>195</v>
      </c>
      <c r="G775" s="6">
        <v>1</v>
      </c>
      <c r="H775" s="7" t="s">
        <v>25</v>
      </c>
      <c r="K775">
        <f>VLOOKUP(E775,'script producto'!$A$3:$B$1802,2,FALSE)</f>
        <v>547</v>
      </c>
      <c r="L775">
        <f>VLOOKUP(M775,'script taller'!$G$3:$H$204,2,FALSE)</f>
        <v>36</v>
      </c>
      <c r="M775" s="1" t="str">
        <f t="shared" si="12"/>
        <v>ABT31426</v>
      </c>
      <c r="N775">
        <f>ROUND(VLOOKUP(E775,Productos!$A$4:$D$1804,4,FALSE),0)</f>
        <v>3853</v>
      </c>
    </row>
    <row r="776" spans="1:14" x14ac:dyDescent="0.35">
      <c r="A776" t="s">
        <v>51</v>
      </c>
      <c r="B776" s="1" t="s">
        <v>43</v>
      </c>
      <c r="C776" t="s">
        <v>44</v>
      </c>
      <c r="D776" s="1">
        <v>6</v>
      </c>
      <c r="E776" t="s">
        <v>292</v>
      </c>
      <c r="F776" t="s">
        <v>195</v>
      </c>
      <c r="G776" s="6">
        <v>0.1</v>
      </c>
      <c r="H776" s="7" t="s">
        <v>1236</v>
      </c>
      <c r="K776">
        <f>VLOOKUP(E776,'script producto'!$A$3:$B$1802,2,FALSE)</f>
        <v>1437</v>
      </c>
      <c r="L776">
        <f>VLOOKUP(M776,'script taller'!$G$3:$H$204,2,FALSE)</f>
        <v>36</v>
      </c>
      <c r="M776" s="1" t="str">
        <f t="shared" si="12"/>
        <v>ABT31426</v>
      </c>
      <c r="N776">
        <f>ROUND(VLOOKUP(E776,Productos!$A$4:$D$1804,4,FALSE),0)</f>
        <v>36900</v>
      </c>
    </row>
    <row r="777" spans="1:14" x14ac:dyDescent="0.35">
      <c r="A777" t="s">
        <v>51</v>
      </c>
      <c r="B777" s="1" t="s">
        <v>43</v>
      </c>
      <c r="C777" t="s">
        <v>44</v>
      </c>
      <c r="D777" s="1">
        <v>6</v>
      </c>
      <c r="E777" t="s">
        <v>103</v>
      </c>
      <c r="F777" t="s">
        <v>195</v>
      </c>
      <c r="G777" s="6">
        <v>0.2</v>
      </c>
      <c r="H777" s="7" t="s">
        <v>1236</v>
      </c>
      <c r="K777">
        <f>VLOOKUP(E777,'script producto'!$A$3:$B$1802,2,FALSE)</f>
        <v>1449</v>
      </c>
      <c r="L777">
        <f>VLOOKUP(M777,'script taller'!$G$3:$H$204,2,FALSE)</f>
        <v>36</v>
      </c>
      <c r="M777" s="1" t="str">
        <f t="shared" si="12"/>
        <v>ABT31426</v>
      </c>
      <c r="N777">
        <f>ROUND(VLOOKUP(E777,Productos!$A$4:$D$1804,4,FALSE),0)</f>
        <v>10141</v>
      </c>
    </row>
    <row r="778" spans="1:14" x14ac:dyDescent="0.35">
      <c r="A778" t="s">
        <v>51</v>
      </c>
      <c r="B778" s="1" t="s">
        <v>43</v>
      </c>
      <c r="C778" t="s">
        <v>44</v>
      </c>
      <c r="D778" s="1">
        <v>6</v>
      </c>
      <c r="E778" t="s">
        <v>173</v>
      </c>
      <c r="F778" t="s">
        <v>195</v>
      </c>
      <c r="G778" s="6">
        <v>0.2</v>
      </c>
      <c r="H778" s="7" t="s">
        <v>1236</v>
      </c>
      <c r="K778">
        <f>VLOOKUP(E778,'script producto'!$A$3:$B$1802,2,FALSE)</f>
        <v>1451</v>
      </c>
      <c r="L778">
        <f>VLOOKUP(M778,'script taller'!$G$3:$H$204,2,FALSE)</f>
        <v>36</v>
      </c>
      <c r="M778" s="1" t="str">
        <f t="shared" si="12"/>
        <v>ABT31426</v>
      </c>
      <c r="N778">
        <f>ROUND(VLOOKUP(E778,Productos!$A$4:$D$1804,4,FALSE),0)</f>
        <v>18722</v>
      </c>
    </row>
    <row r="779" spans="1:14" x14ac:dyDescent="0.35">
      <c r="A779" t="s">
        <v>51</v>
      </c>
      <c r="B779" s="1" t="s">
        <v>43</v>
      </c>
      <c r="C779" t="s">
        <v>44</v>
      </c>
      <c r="D779" s="1">
        <v>6</v>
      </c>
      <c r="E779" t="s">
        <v>293</v>
      </c>
      <c r="F779" t="s">
        <v>195</v>
      </c>
      <c r="G779" s="6">
        <v>0.3</v>
      </c>
      <c r="H779" s="7" t="s">
        <v>1236</v>
      </c>
      <c r="K779">
        <f>VLOOKUP(E779,'script producto'!$A$3:$B$1802,2,FALSE)</f>
        <v>1497</v>
      </c>
      <c r="L779">
        <f>VLOOKUP(M779,'script taller'!$G$3:$H$204,2,FALSE)</f>
        <v>36</v>
      </c>
      <c r="M779" s="1" t="str">
        <f t="shared" si="12"/>
        <v>ABT31426</v>
      </c>
      <c r="N779">
        <f>ROUND(VLOOKUP(E779,Productos!$A$4:$D$1804,4,FALSE),0)</f>
        <v>15000</v>
      </c>
    </row>
    <row r="780" spans="1:14" x14ac:dyDescent="0.35">
      <c r="A780" t="s">
        <v>51</v>
      </c>
      <c r="B780" s="1" t="s">
        <v>43</v>
      </c>
      <c r="C780" t="s">
        <v>44</v>
      </c>
      <c r="D780" s="1">
        <v>7</v>
      </c>
      <c r="E780" t="s">
        <v>273</v>
      </c>
      <c r="F780" t="s">
        <v>192</v>
      </c>
      <c r="G780" s="6">
        <v>1</v>
      </c>
      <c r="H780" s="7" t="s">
        <v>25</v>
      </c>
      <c r="K780">
        <f>VLOOKUP(E780,'script producto'!$A$3:$B$1802,2,FALSE)</f>
        <v>12</v>
      </c>
      <c r="L780">
        <f>VLOOKUP(M780,'script taller'!$G$3:$H$204,2,FALSE)</f>
        <v>37</v>
      </c>
      <c r="M780" s="1" t="str">
        <f t="shared" si="12"/>
        <v>ABT31427</v>
      </c>
      <c r="N780">
        <f>ROUND(VLOOKUP(E780,Productos!$A$4:$D$1804,4,FALSE),0)</f>
        <v>5100</v>
      </c>
    </row>
    <row r="781" spans="1:14" x14ac:dyDescent="0.35">
      <c r="A781" t="s">
        <v>51</v>
      </c>
      <c r="B781" s="1" t="s">
        <v>43</v>
      </c>
      <c r="C781" t="s">
        <v>44</v>
      </c>
      <c r="D781" s="1">
        <v>7</v>
      </c>
      <c r="E781" t="s">
        <v>98</v>
      </c>
      <c r="F781" t="s">
        <v>192</v>
      </c>
      <c r="G781" s="6">
        <v>1</v>
      </c>
      <c r="H781" s="7" t="s">
        <v>25</v>
      </c>
      <c r="K781">
        <f>VLOOKUP(E781,'script producto'!$A$3:$B$1802,2,FALSE)</f>
        <v>13</v>
      </c>
      <c r="L781">
        <f>VLOOKUP(M781,'script taller'!$G$3:$H$204,2,FALSE)</f>
        <v>37</v>
      </c>
      <c r="M781" s="1" t="str">
        <f t="shared" si="12"/>
        <v>ABT31427</v>
      </c>
      <c r="N781">
        <f>ROUND(VLOOKUP(E781,Productos!$A$4:$D$1804,4,FALSE),0)</f>
        <v>8000</v>
      </c>
    </row>
    <row r="782" spans="1:14" x14ac:dyDescent="0.35">
      <c r="A782" t="s">
        <v>51</v>
      </c>
      <c r="B782" s="1" t="s">
        <v>43</v>
      </c>
      <c r="C782" t="s">
        <v>44</v>
      </c>
      <c r="D782" s="1">
        <v>7</v>
      </c>
      <c r="E782" t="s">
        <v>145</v>
      </c>
      <c r="F782" t="s">
        <v>192</v>
      </c>
      <c r="G782" s="6">
        <v>0.1</v>
      </c>
      <c r="H782" s="7" t="s">
        <v>1236</v>
      </c>
      <c r="K782">
        <f>VLOOKUP(E782,'script producto'!$A$3:$B$1802,2,FALSE)</f>
        <v>188</v>
      </c>
      <c r="L782">
        <f>VLOOKUP(M782,'script taller'!$G$3:$H$204,2,FALSE)</f>
        <v>37</v>
      </c>
      <c r="M782" s="1" t="str">
        <f t="shared" si="12"/>
        <v>ABT31427</v>
      </c>
      <c r="N782">
        <f>ROUND(VLOOKUP(E782,Productos!$A$4:$D$1804,4,FALSE),0)</f>
        <v>1467</v>
      </c>
    </row>
    <row r="783" spans="1:14" x14ac:dyDescent="0.35">
      <c r="A783" t="s">
        <v>51</v>
      </c>
      <c r="B783" s="1" t="s">
        <v>43</v>
      </c>
      <c r="C783" t="s">
        <v>44</v>
      </c>
      <c r="D783" s="1">
        <v>7</v>
      </c>
      <c r="E783" t="s">
        <v>1192</v>
      </c>
      <c r="F783" t="s">
        <v>192</v>
      </c>
      <c r="G783" s="6">
        <v>1</v>
      </c>
      <c r="H783" s="7" t="s">
        <v>1236</v>
      </c>
      <c r="K783">
        <f>VLOOKUP(E783,'script producto'!$A$3:$B$1802,2,FALSE)</f>
        <v>1051</v>
      </c>
      <c r="L783">
        <f>VLOOKUP(M783,'script taller'!$G$3:$H$204,2,FALSE)</f>
        <v>37</v>
      </c>
      <c r="M783" s="1" t="str">
        <f t="shared" si="12"/>
        <v>ABT31427</v>
      </c>
      <c r="N783">
        <f>ROUND(VLOOKUP(E783,Productos!$A$4:$D$1804,4,FALSE),0)</f>
        <v>7900</v>
      </c>
    </row>
    <row r="784" spans="1:14" x14ac:dyDescent="0.35">
      <c r="A784" t="s">
        <v>51</v>
      </c>
      <c r="B784" s="1" t="s">
        <v>43</v>
      </c>
      <c r="C784" t="s">
        <v>44</v>
      </c>
      <c r="D784" s="1">
        <v>7</v>
      </c>
      <c r="E784" t="s">
        <v>1200</v>
      </c>
      <c r="F784" t="s">
        <v>192</v>
      </c>
      <c r="G784" s="6">
        <v>0.1</v>
      </c>
      <c r="H784" s="7" t="s">
        <v>1236</v>
      </c>
      <c r="K784">
        <f>VLOOKUP(E784,'script producto'!$A$3:$B$1802,2,FALSE)</f>
        <v>1127</v>
      </c>
      <c r="L784">
        <f>VLOOKUP(M784,'script taller'!$G$3:$H$204,2,FALSE)</f>
        <v>37</v>
      </c>
      <c r="M784" s="1" t="str">
        <f t="shared" si="12"/>
        <v>ABT31427</v>
      </c>
      <c r="N784">
        <f>ROUND(VLOOKUP(E784,Productos!$A$4:$D$1804,4,FALSE),0)</f>
        <v>16709</v>
      </c>
    </row>
    <row r="785" spans="1:14" x14ac:dyDescent="0.35">
      <c r="A785" t="s">
        <v>51</v>
      </c>
      <c r="B785" s="1" t="s">
        <v>43</v>
      </c>
      <c r="C785" t="s">
        <v>44</v>
      </c>
      <c r="D785" s="1">
        <v>7</v>
      </c>
      <c r="E785" t="s">
        <v>277</v>
      </c>
      <c r="F785" t="s">
        <v>192</v>
      </c>
      <c r="G785" s="6">
        <v>0.1</v>
      </c>
      <c r="H785" s="7" t="s">
        <v>1236</v>
      </c>
      <c r="K785">
        <f>VLOOKUP(E785,'script producto'!$A$3:$B$1802,2,FALSE)</f>
        <v>1142</v>
      </c>
      <c r="L785">
        <f>VLOOKUP(M785,'script taller'!$G$3:$H$204,2,FALSE)</f>
        <v>37</v>
      </c>
      <c r="M785" s="1" t="str">
        <f t="shared" si="12"/>
        <v>ABT31427</v>
      </c>
      <c r="N785">
        <f>ROUND(VLOOKUP(E785,Productos!$A$4:$D$1804,4,FALSE),0)</f>
        <v>17022</v>
      </c>
    </row>
    <row r="786" spans="1:14" x14ac:dyDescent="0.35">
      <c r="A786" t="s">
        <v>51</v>
      </c>
      <c r="B786" s="1" t="s">
        <v>43</v>
      </c>
      <c r="C786" t="s">
        <v>44</v>
      </c>
      <c r="D786" s="1">
        <v>7</v>
      </c>
      <c r="E786" t="s">
        <v>1212</v>
      </c>
      <c r="F786" t="s">
        <v>192</v>
      </c>
      <c r="G786" s="6">
        <v>40</v>
      </c>
      <c r="H786" s="7" t="s">
        <v>6</v>
      </c>
      <c r="K786">
        <f>VLOOKUP(E786,'script producto'!$A$3:$B$1802,2,FALSE)</f>
        <v>1179</v>
      </c>
      <c r="L786">
        <f>VLOOKUP(M786,'script taller'!$G$3:$H$204,2,FALSE)</f>
        <v>37</v>
      </c>
      <c r="M786" s="1" t="str">
        <f t="shared" si="12"/>
        <v>ABT31427</v>
      </c>
      <c r="N786">
        <f>ROUND(VLOOKUP(E786,Productos!$A$4:$D$1804,4,FALSE),0)</f>
        <v>2800</v>
      </c>
    </row>
    <row r="787" spans="1:14" x14ac:dyDescent="0.35">
      <c r="A787" t="s">
        <v>51</v>
      </c>
      <c r="B787" s="1" t="s">
        <v>43</v>
      </c>
      <c r="C787" t="s">
        <v>44</v>
      </c>
      <c r="D787" s="1">
        <v>7</v>
      </c>
      <c r="E787" t="s">
        <v>294</v>
      </c>
      <c r="F787" t="s">
        <v>192</v>
      </c>
      <c r="G787" s="6">
        <v>40</v>
      </c>
      <c r="H787" s="7" t="s">
        <v>6</v>
      </c>
      <c r="K787">
        <f>VLOOKUP(E787,'script producto'!$A$3:$B$1802,2,FALSE)</f>
        <v>1194</v>
      </c>
      <c r="L787">
        <f>VLOOKUP(M787,'script taller'!$G$3:$H$204,2,FALSE)</f>
        <v>37</v>
      </c>
      <c r="M787" s="1" t="str">
        <f t="shared" si="12"/>
        <v>ABT31427</v>
      </c>
      <c r="N787">
        <f>ROUND(VLOOKUP(E787,Productos!$A$4:$D$1804,4,FALSE),0)</f>
        <v>2500</v>
      </c>
    </row>
    <row r="788" spans="1:14" x14ac:dyDescent="0.35">
      <c r="A788" t="s">
        <v>51</v>
      </c>
      <c r="B788" s="1" t="s">
        <v>43</v>
      </c>
      <c r="C788" t="s">
        <v>44</v>
      </c>
      <c r="D788" s="1">
        <v>7</v>
      </c>
      <c r="E788" t="s">
        <v>295</v>
      </c>
      <c r="F788" t="s">
        <v>192</v>
      </c>
      <c r="G788" s="6">
        <v>40</v>
      </c>
      <c r="H788" s="7" t="s">
        <v>6</v>
      </c>
      <c r="K788">
        <f>VLOOKUP(E788,'script producto'!$A$3:$B$1802,2,FALSE)</f>
        <v>1205</v>
      </c>
      <c r="L788">
        <f>VLOOKUP(M788,'script taller'!$G$3:$H$204,2,FALSE)</f>
        <v>37</v>
      </c>
      <c r="M788" s="1" t="str">
        <f t="shared" si="12"/>
        <v>ABT31427</v>
      </c>
      <c r="N788">
        <f>ROUND(VLOOKUP(E788,Productos!$A$4:$D$1804,4,FALSE),0)</f>
        <v>2500</v>
      </c>
    </row>
    <row r="789" spans="1:14" x14ac:dyDescent="0.35">
      <c r="A789" t="s">
        <v>51</v>
      </c>
      <c r="B789" s="1" t="s">
        <v>43</v>
      </c>
      <c r="C789" t="s">
        <v>44</v>
      </c>
      <c r="D789" s="1">
        <v>7</v>
      </c>
      <c r="E789" t="s">
        <v>1282</v>
      </c>
      <c r="F789" t="s">
        <v>192</v>
      </c>
      <c r="G789" s="6">
        <v>1</v>
      </c>
      <c r="H789" s="7" t="s">
        <v>6</v>
      </c>
      <c r="K789">
        <f>VLOOKUP(E789,'script producto'!$A$3:$B$1802,2,FALSE)</f>
        <v>1286</v>
      </c>
      <c r="L789">
        <f>VLOOKUP(M789,'script taller'!$G$3:$H$204,2,FALSE)</f>
        <v>37</v>
      </c>
      <c r="M789" s="1" t="str">
        <f t="shared" si="12"/>
        <v>ABT31427</v>
      </c>
      <c r="N789">
        <f>ROUND(VLOOKUP(E789,Productos!$A$4:$D$1804,4,FALSE),0)</f>
        <v>1600</v>
      </c>
    </row>
    <row r="790" spans="1:14" x14ac:dyDescent="0.35">
      <c r="A790" t="s">
        <v>51</v>
      </c>
      <c r="B790" s="1" t="s">
        <v>43</v>
      </c>
      <c r="C790" t="s">
        <v>44</v>
      </c>
      <c r="D790" s="1">
        <v>7</v>
      </c>
      <c r="E790" t="s">
        <v>278</v>
      </c>
      <c r="F790" t="s">
        <v>192</v>
      </c>
      <c r="G790" s="6">
        <v>1</v>
      </c>
      <c r="H790" s="7" t="s">
        <v>1236</v>
      </c>
      <c r="K790">
        <f>VLOOKUP(E790,'script producto'!$A$3:$B$1802,2,FALSE)</f>
        <v>1403</v>
      </c>
      <c r="L790">
        <f>VLOOKUP(M790,'script taller'!$G$3:$H$204,2,FALSE)</f>
        <v>37</v>
      </c>
      <c r="M790" s="1" t="str">
        <f t="shared" si="12"/>
        <v>ABT31427</v>
      </c>
      <c r="N790">
        <f>ROUND(VLOOKUP(E790,Productos!$A$4:$D$1804,4,FALSE),0)</f>
        <v>2600</v>
      </c>
    </row>
    <row r="791" spans="1:14" x14ac:dyDescent="0.35">
      <c r="A791" t="s">
        <v>51</v>
      </c>
      <c r="B791" s="1" t="s">
        <v>43</v>
      </c>
      <c r="C791" t="s">
        <v>44</v>
      </c>
      <c r="D791" s="1">
        <v>7</v>
      </c>
      <c r="E791" t="s">
        <v>67</v>
      </c>
      <c r="F791" t="s">
        <v>192</v>
      </c>
      <c r="G791" s="6">
        <v>1</v>
      </c>
      <c r="H791" s="7" t="s">
        <v>1236</v>
      </c>
      <c r="K791">
        <f>VLOOKUP(E791,'script producto'!$A$3:$B$1802,2,FALSE)</f>
        <v>1409</v>
      </c>
      <c r="L791">
        <f>VLOOKUP(M791,'script taller'!$G$3:$H$204,2,FALSE)</f>
        <v>37</v>
      </c>
      <c r="M791" s="1" t="str">
        <f t="shared" si="12"/>
        <v>ABT31427</v>
      </c>
      <c r="N791">
        <f>ROUND(VLOOKUP(E791,Productos!$A$4:$D$1804,4,FALSE),0)</f>
        <v>3867</v>
      </c>
    </row>
    <row r="792" spans="1:14" x14ac:dyDescent="0.35">
      <c r="A792" t="s">
        <v>51</v>
      </c>
      <c r="B792" s="1" t="s">
        <v>43</v>
      </c>
      <c r="C792" t="s">
        <v>44</v>
      </c>
      <c r="D792" s="1">
        <v>7</v>
      </c>
      <c r="E792" t="s">
        <v>279</v>
      </c>
      <c r="F792" t="s">
        <v>192</v>
      </c>
      <c r="G792" s="6">
        <v>0.2</v>
      </c>
      <c r="H792" s="7" t="s">
        <v>25</v>
      </c>
      <c r="K792">
        <f>VLOOKUP(E792,'script producto'!$A$3:$B$1802,2,FALSE)</f>
        <v>1547</v>
      </c>
      <c r="L792">
        <f>VLOOKUP(M792,'script taller'!$G$3:$H$204,2,FALSE)</f>
        <v>37</v>
      </c>
      <c r="M792" s="1" t="str">
        <f t="shared" si="12"/>
        <v>ABT31427</v>
      </c>
      <c r="N792">
        <f>ROUND(VLOOKUP(E792,Productos!$A$4:$D$1804,4,FALSE),0)</f>
        <v>11833</v>
      </c>
    </row>
    <row r="793" spans="1:14" x14ac:dyDescent="0.35">
      <c r="A793" t="s">
        <v>51</v>
      </c>
      <c r="B793" s="1" t="s">
        <v>43</v>
      </c>
      <c r="C793" t="s">
        <v>44</v>
      </c>
      <c r="D793" s="1">
        <v>7</v>
      </c>
      <c r="E793" t="s">
        <v>280</v>
      </c>
      <c r="F793" t="s">
        <v>192</v>
      </c>
      <c r="G793" s="6">
        <v>0.03</v>
      </c>
      <c r="H793" s="7" t="s">
        <v>1236</v>
      </c>
      <c r="K793">
        <f>VLOOKUP(E793,'script producto'!$A$3:$B$1802,2,FALSE)</f>
        <v>1568</v>
      </c>
      <c r="L793">
        <f>VLOOKUP(M793,'script taller'!$G$3:$H$204,2,FALSE)</f>
        <v>37</v>
      </c>
      <c r="M793" s="1" t="str">
        <f t="shared" si="12"/>
        <v>ABT31427</v>
      </c>
      <c r="N793">
        <f>ROUND(VLOOKUP(E793,Productos!$A$4:$D$1804,4,FALSE),0)</f>
        <v>14500</v>
      </c>
    </row>
    <row r="794" spans="1:14" x14ac:dyDescent="0.35">
      <c r="A794" t="s">
        <v>51</v>
      </c>
      <c r="B794" s="1" t="s">
        <v>43</v>
      </c>
      <c r="C794" t="s">
        <v>44</v>
      </c>
      <c r="D794" s="1">
        <v>7</v>
      </c>
      <c r="E794" t="s">
        <v>95</v>
      </c>
      <c r="F794" t="s">
        <v>192</v>
      </c>
      <c r="G794" s="6">
        <v>0.5</v>
      </c>
      <c r="H794" s="7" t="s">
        <v>25</v>
      </c>
      <c r="K794">
        <f>VLOOKUP(E794,'script producto'!$A$3:$B$1802,2,FALSE)</f>
        <v>1708</v>
      </c>
      <c r="L794">
        <f>VLOOKUP(M794,'script taller'!$G$3:$H$204,2,FALSE)</f>
        <v>37</v>
      </c>
      <c r="M794" s="1" t="str">
        <f t="shared" si="12"/>
        <v>ABT31427</v>
      </c>
      <c r="N794">
        <f>ROUND(VLOOKUP(E794,Productos!$A$4:$D$1804,4,FALSE),0)</f>
        <v>2691</v>
      </c>
    </row>
    <row r="795" spans="1:14" x14ac:dyDescent="0.35">
      <c r="A795" t="s">
        <v>51</v>
      </c>
      <c r="B795" s="1" t="s">
        <v>43</v>
      </c>
      <c r="C795" t="s">
        <v>44</v>
      </c>
      <c r="D795" s="1">
        <v>7</v>
      </c>
      <c r="E795" t="s">
        <v>255</v>
      </c>
      <c r="F795" t="s">
        <v>194</v>
      </c>
      <c r="G795" s="6">
        <v>1</v>
      </c>
      <c r="H795" s="7" t="s">
        <v>25</v>
      </c>
      <c r="K795">
        <f>VLOOKUP(E795,'script producto'!$A$3:$B$1802,2,FALSE)</f>
        <v>115</v>
      </c>
      <c r="L795">
        <f>VLOOKUP(M795,'script taller'!$G$3:$H$204,2,FALSE)</f>
        <v>37</v>
      </c>
      <c r="M795" s="1" t="str">
        <f t="shared" si="12"/>
        <v>ABT31427</v>
      </c>
      <c r="N795">
        <f>ROUND(VLOOKUP(E795,Productos!$A$4:$D$1804,4,FALSE),0)</f>
        <v>7833</v>
      </c>
    </row>
    <row r="796" spans="1:14" x14ac:dyDescent="0.35">
      <c r="A796" t="s">
        <v>51</v>
      </c>
      <c r="B796" s="1" t="s">
        <v>43</v>
      </c>
      <c r="C796" t="s">
        <v>44</v>
      </c>
      <c r="D796" s="1">
        <v>7</v>
      </c>
      <c r="E796" t="s">
        <v>902</v>
      </c>
      <c r="F796" t="s">
        <v>194</v>
      </c>
      <c r="G796" s="6">
        <v>1</v>
      </c>
      <c r="H796" s="7" t="s">
        <v>6</v>
      </c>
      <c r="K796">
        <f>VLOOKUP(E796,'script producto'!$A$3:$B$1802,2,FALSE)</f>
        <v>252</v>
      </c>
      <c r="L796">
        <f>VLOOKUP(M796,'script taller'!$G$3:$H$204,2,FALSE)</f>
        <v>37</v>
      </c>
      <c r="M796" s="1" t="str">
        <f t="shared" si="12"/>
        <v>ABT31427</v>
      </c>
      <c r="N796">
        <f>ROUND(VLOOKUP(E796,Productos!$A$4:$D$1804,4,FALSE),0)</f>
        <v>347</v>
      </c>
    </row>
    <row r="797" spans="1:14" x14ac:dyDescent="0.35">
      <c r="A797" t="s">
        <v>51</v>
      </c>
      <c r="B797" s="1" t="s">
        <v>43</v>
      </c>
      <c r="C797" t="s">
        <v>44</v>
      </c>
      <c r="D797" s="1">
        <v>7</v>
      </c>
      <c r="E797" t="s">
        <v>256</v>
      </c>
      <c r="F797" t="s">
        <v>194</v>
      </c>
      <c r="G797" s="6">
        <v>4</v>
      </c>
      <c r="H797" s="7" t="s">
        <v>6</v>
      </c>
      <c r="K797">
        <f>VLOOKUP(E797,'script producto'!$A$3:$B$1802,2,FALSE)</f>
        <v>633</v>
      </c>
      <c r="L797">
        <f>VLOOKUP(M797,'script taller'!$G$3:$H$204,2,FALSE)</f>
        <v>37</v>
      </c>
      <c r="M797" s="1" t="str">
        <f t="shared" si="12"/>
        <v>ABT31427</v>
      </c>
      <c r="N797">
        <f>ROUND(VLOOKUP(E797,Productos!$A$4:$D$1804,4,FALSE),0)</f>
        <v>312</v>
      </c>
    </row>
    <row r="798" spans="1:14" x14ac:dyDescent="0.35">
      <c r="A798" t="s">
        <v>51</v>
      </c>
      <c r="B798" s="1" t="s">
        <v>43</v>
      </c>
      <c r="C798" t="s">
        <v>44</v>
      </c>
      <c r="D798" s="1">
        <v>7</v>
      </c>
      <c r="E798" t="s">
        <v>1590</v>
      </c>
      <c r="F798" t="s">
        <v>194</v>
      </c>
      <c r="G798" s="6">
        <v>0.5</v>
      </c>
      <c r="H798" s="7" t="s">
        <v>25</v>
      </c>
      <c r="K798">
        <f>VLOOKUP(E798,'script producto'!$A$3:$B$1802,2,FALSE)</f>
        <v>881</v>
      </c>
      <c r="L798">
        <f>VLOOKUP(M798,'script taller'!$G$3:$H$204,2,FALSE)</f>
        <v>37</v>
      </c>
      <c r="M798" s="1" t="str">
        <f t="shared" si="12"/>
        <v>ABT31427</v>
      </c>
      <c r="N798">
        <f>ROUND(VLOOKUP(E798,Productos!$A$4:$D$1804,4,FALSE),0)</f>
        <v>1500</v>
      </c>
    </row>
    <row r="799" spans="1:14" x14ac:dyDescent="0.35">
      <c r="A799" t="s">
        <v>51</v>
      </c>
      <c r="B799" s="1" t="s">
        <v>43</v>
      </c>
      <c r="C799" t="s">
        <v>44</v>
      </c>
      <c r="D799" s="1">
        <v>7</v>
      </c>
      <c r="E799" t="s">
        <v>257</v>
      </c>
      <c r="F799" t="s">
        <v>194</v>
      </c>
      <c r="G799" s="6">
        <v>1</v>
      </c>
      <c r="H799" s="7" t="s">
        <v>6</v>
      </c>
      <c r="K799">
        <f>VLOOKUP(E799,'script producto'!$A$3:$B$1802,2,FALSE)</f>
        <v>1502</v>
      </c>
      <c r="L799">
        <f>VLOOKUP(M799,'script taller'!$G$3:$H$204,2,FALSE)</f>
        <v>37</v>
      </c>
      <c r="M799" s="1" t="str">
        <f t="shared" si="12"/>
        <v>ABT31427</v>
      </c>
      <c r="N799">
        <f>ROUND(VLOOKUP(E799,Productos!$A$4:$D$1804,4,FALSE),0)</f>
        <v>6580</v>
      </c>
    </row>
    <row r="800" spans="1:14" x14ac:dyDescent="0.35">
      <c r="A800" t="s">
        <v>51</v>
      </c>
      <c r="B800" s="1" t="s">
        <v>43</v>
      </c>
      <c r="C800" t="s">
        <v>44</v>
      </c>
      <c r="D800" s="1">
        <v>7</v>
      </c>
      <c r="E800" t="s">
        <v>1163</v>
      </c>
      <c r="F800" t="s">
        <v>1130</v>
      </c>
      <c r="G800" s="6">
        <v>0.3</v>
      </c>
      <c r="H800" s="7" t="s">
        <v>1236</v>
      </c>
      <c r="K800">
        <f>VLOOKUP(E800,'script producto'!$A$3:$B$1802,2,FALSE)</f>
        <v>824</v>
      </c>
      <c r="L800">
        <f>VLOOKUP(M800,'script taller'!$G$3:$H$204,2,FALSE)</f>
        <v>37</v>
      </c>
      <c r="M800" s="1" t="str">
        <f t="shared" si="12"/>
        <v>ABT31427</v>
      </c>
      <c r="N800">
        <f>ROUND(VLOOKUP(E800,Productos!$A$4:$D$1804,4,FALSE),0)</f>
        <v>2649</v>
      </c>
    </row>
    <row r="801" spans="1:14" x14ac:dyDescent="0.35">
      <c r="A801" t="s">
        <v>51</v>
      </c>
      <c r="B801" s="1" t="s">
        <v>43</v>
      </c>
      <c r="C801" t="s">
        <v>44</v>
      </c>
      <c r="D801" s="1">
        <v>7</v>
      </c>
      <c r="E801" t="s">
        <v>281</v>
      </c>
      <c r="F801" t="s">
        <v>1130</v>
      </c>
      <c r="G801" s="6">
        <v>1</v>
      </c>
      <c r="H801" s="7" t="s">
        <v>1236</v>
      </c>
      <c r="K801">
        <f>VLOOKUP(E801,'script producto'!$A$3:$B$1802,2,FALSE)</f>
        <v>962</v>
      </c>
      <c r="L801">
        <f>VLOOKUP(M801,'script taller'!$G$3:$H$204,2,FALSE)</f>
        <v>37</v>
      </c>
      <c r="M801" s="1" t="str">
        <f t="shared" si="12"/>
        <v>ABT31427</v>
      </c>
      <c r="N801">
        <f>ROUND(VLOOKUP(E801,Productos!$A$4:$D$1804,4,FALSE),0)</f>
        <v>16000</v>
      </c>
    </row>
    <row r="802" spans="1:14" x14ac:dyDescent="0.35">
      <c r="A802" t="s">
        <v>51</v>
      </c>
      <c r="B802" s="1" t="s">
        <v>43</v>
      </c>
      <c r="C802" t="s">
        <v>44</v>
      </c>
      <c r="D802" s="1">
        <v>7</v>
      </c>
      <c r="E802" t="s">
        <v>282</v>
      </c>
      <c r="F802" t="s">
        <v>1130</v>
      </c>
      <c r="G802" s="6">
        <v>1</v>
      </c>
      <c r="H802" s="7" t="s">
        <v>1236</v>
      </c>
      <c r="K802">
        <f>VLOOKUP(E802,'script producto'!$A$3:$B$1802,2,FALSE)</f>
        <v>1257</v>
      </c>
      <c r="L802">
        <f>VLOOKUP(M802,'script taller'!$G$3:$H$204,2,FALSE)</f>
        <v>37</v>
      </c>
      <c r="M802" s="1" t="str">
        <f t="shared" si="12"/>
        <v>ABT31427</v>
      </c>
      <c r="N802">
        <f>ROUND(VLOOKUP(E802,Productos!$A$4:$D$1804,4,FALSE),0)</f>
        <v>5520</v>
      </c>
    </row>
    <row r="803" spans="1:14" x14ac:dyDescent="0.35">
      <c r="A803" t="s">
        <v>51</v>
      </c>
      <c r="B803" s="1" t="s">
        <v>43</v>
      </c>
      <c r="C803" t="s">
        <v>44</v>
      </c>
      <c r="D803" s="1">
        <v>7</v>
      </c>
      <c r="E803" t="s">
        <v>264</v>
      </c>
      <c r="F803" t="s">
        <v>193</v>
      </c>
      <c r="G803" s="6">
        <v>0.3</v>
      </c>
      <c r="H803" s="7" t="s">
        <v>1236</v>
      </c>
      <c r="K803">
        <f>VLOOKUP(E803,'script producto'!$A$3:$B$1802,2,FALSE)</f>
        <v>25</v>
      </c>
      <c r="L803">
        <f>VLOOKUP(M803,'script taller'!$G$3:$H$204,2,FALSE)</f>
        <v>37</v>
      </c>
      <c r="M803" s="1" t="str">
        <f t="shared" si="12"/>
        <v>ABT31427</v>
      </c>
      <c r="N803">
        <f>ROUND(VLOOKUP(E803,Productos!$A$4:$D$1804,4,FALSE),0)</f>
        <v>9200</v>
      </c>
    </row>
    <row r="804" spans="1:14" x14ac:dyDescent="0.35">
      <c r="A804" t="s">
        <v>51</v>
      </c>
      <c r="B804" s="1" t="s">
        <v>43</v>
      </c>
      <c r="C804" t="s">
        <v>44</v>
      </c>
      <c r="D804" s="1">
        <v>7</v>
      </c>
      <c r="E804" t="s">
        <v>265</v>
      </c>
      <c r="F804" t="s">
        <v>193</v>
      </c>
      <c r="G804" s="6">
        <v>1</v>
      </c>
      <c r="H804" s="7" t="s">
        <v>6</v>
      </c>
      <c r="K804">
        <f>VLOOKUP(E804,'script producto'!$A$3:$B$1802,2,FALSE)</f>
        <v>94</v>
      </c>
      <c r="L804">
        <f>VLOOKUP(M804,'script taller'!$G$3:$H$204,2,FALSE)</f>
        <v>37</v>
      </c>
      <c r="M804" s="1" t="str">
        <f t="shared" si="12"/>
        <v>ABT31427</v>
      </c>
      <c r="N804">
        <f>ROUND(VLOOKUP(E804,Productos!$A$4:$D$1804,4,FALSE),0)</f>
        <v>9267</v>
      </c>
    </row>
    <row r="805" spans="1:14" x14ac:dyDescent="0.35">
      <c r="A805" t="s">
        <v>51</v>
      </c>
      <c r="B805" s="1" t="s">
        <v>43</v>
      </c>
      <c r="C805" t="s">
        <v>44</v>
      </c>
      <c r="D805" s="1">
        <v>7</v>
      </c>
      <c r="E805" t="s">
        <v>266</v>
      </c>
      <c r="F805" t="s">
        <v>193</v>
      </c>
      <c r="G805" s="6">
        <v>0.1</v>
      </c>
      <c r="H805" s="7" t="s">
        <v>1236</v>
      </c>
      <c r="K805">
        <f>VLOOKUP(E805,'script producto'!$A$3:$B$1802,2,FALSE)</f>
        <v>98</v>
      </c>
      <c r="L805">
        <f>VLOOKUP(M805,'script taller'!$G$3:$H$204,2,FALSE)</f>
        <v>37</v>
      </c>
      <c r="M805" s="1" t="str">
        <f t="shared" si="12"/>
        <v>ABT31427</v>
      </c>
      <c r="N805">
        <f>ROUND(VLOOKUP(E805,Productos!$A$4:$D$1804,4,FALSE),0)</f>
        <v>9267</v>
      </c>
    </row>
    <row r="806" spans="1:14" x14ac:dyDescent="0.35">
      <c r="A806" t="s">
        <v>51</v>
      </c>
      <c r="B806" s="1" t="s">
        <v>43</v>
      </c>
      <c r="C806" t="s">
        <v>44</v>
      </c>
      <c r="D806" s="1">
        <v>7</v>
      </c>
      <c r="E806" t="s">
        <v>267</v>
      </c>
      <c r="F806" t="s">
        <v>193</v>
      </c>
      <c r="G806" s="6">
        <v>0.1</v>
      </c>
      <c r="H806" s="7" t="s">
        <v>1236</v>
      </c>
      <c r="K806">
        <f>VLOOKUP(E806,'script producto'!$A$3:$B$1802,2,FALSE)</f>
        <v>147</v>
      </c>
      <c r="L806">
        <f>VLOOKUP(M806,'script taller'!$G$3:$H$204,2,FALSE)</f>
        <v>37</v>
      </c>
      <c r="M806" s="1" t="str">
        <f t="shared" si="12"/>
        <v>ABT31427</v>
      </c>
      <c r="N806">
        <f>ROUND(VLOOKUP(E806,Productos!$A$4:$D$1804,4,FALSE),0)</f>
        <v>9000</v>
      </c>
    </row>
    <row r="807" spans="1:14" x14ac:dyDescent="0.35">
      <c r="A807" t="s">
        <v>51</v>
      </c>
      <c r="B807" s="1" t="s">
        <v>43</v>
      </c>
      <c r="C807" t="s">
        <v>44</v>
      </c>
      <c r="D807" s="1">
        <v>7</v>
      </c>
      <c r="E807" t="s">
        <v>268</v>
      </c>
      <c r="F807" t="s">
        <v>193</v>
      </c>
      <c r="G807" s="6">
        <v>0.2</v>
      </c>
      <c r="H807" s="7" t="s">
        <v>1236</v>
      </c>
      <c r="K807">
        <f>VLOOKUP(E807,'script producto'!$A$3:$B$1802,2,FALSE)</f>
        <v>233</v>
      </c>
      <c r="L807">
        <f>VLOOKUP(M807,'script taller'!$G$3:$H$204,2,FALSE)</f>
        <v>37</v>
      </c>
      <c r="M807" s="1" t="str">
        <f t="shared" si="12"/>
        <v>ABT31427</v>
      </c>
      <c r="N807">
        <f>ROUND(VLOOKUP(E807,Productos!$A$4:$D$1804,4,FALSE),0)</f>
        <v>8490</v>
      </c>
    </row>
    <row r="808" spans="1:14" x14ac:dyDescent="0.35">
      <c r="A808" t="s">
        <v>51</v>
      </c>
      <c r="B808" s="1" t="s">
        <v>43</v>
      </c>
      <c r="C808" t="s">
        <v>44</v>
      </c>
      <c r="D808" s="1">
        <v>7</v>
      </c>
      <c r="E808" t="s">
        <v>296</v>
      </c>
      <c r="F808" t="s">
        <v>193</v>
      </c>
      <c r="G808" s="6">
        <v>1</v>
      </c>
      <c r="H808" s="7" t="s">
        <v>6</v>
      </c>
      <c r="K808">
        <f>VLOOKUP(E808,'script producto'!$A$3:$B$1802,2,FALSE)</f>
        <v>379</v>
      </c>
      <c r="L808">
        <f>VLOOKUP(M808,'script taller'!$G$3:$H$204,2,FALSE)</f>
        <v>37</v>
      </c>
      <c r="M808" s="1" t="str">
        <f t="shared" si="12"/>
        <v>ABT31427</v>
      </c>
      <c r="N808">
        <f>ROUND(VLOOKUP(E808,Productos!$A$4:$D$1804,4,FALSE),0)</f>
        <v>934</v>
      </c>
    </row>
    <row r="809" spans="1:14" x14ac:dyDescent="0.35">
      <c r="A809" t="s">
        <v>51</v>
      </c>
      <c r="B809" s="1" t="s">
        <v>43</v>
      </c>
      <c r="C809" t="s">
        <v>44</v>
      </c>
      <c r="D809" s="1">
        <v>7</v>
      </c>
      <c r="E809" t="s">
        <v>1281</v>
      </c>
      <c r="F809" t="s">
        <v>193</v>
      </c>
      <c r="G809" s="6">
        <v>2</v>
      </c>
      <c r="H809" s="7" t="s">
        <v>6</v>
      </c>
      <c r="K809">
        <f>VLOOKUP(E809,'script producto'!$A$3:$B$1802,2,FALSE)</f>
        <v>470</v>
      </c>
      <c r="L809">
        <f>VLOOKUP(M809,'script taller'!$G$3:$H$204,2,FALSE)</f>
        <v>37</v>
      </c>
      <c r="M809" s="1" t="str">
        <f t="shared" si="12"/>
        <v>ABT31427</v>
      </c>
      <c r="N809">
        <f>ROUND(VLOOKUP(E809,Productos!$A$4:$D$1804,4,FALSE),0)</f>
        <v>1000</v>
      </c>
    </row>
    <row r="810" spans="1:14" x14ac:dyDescent="0.35">
      <c r="A810" t="s">
        <v>51</v>
      </c>
      <c r="B810" s="1" t="s">
        <v>43</v>
      </c>
      <c r="C810" t="s">
        <v>44</v>
      </c>
      <c r="D810" s="1">
        <v>7</v>
      </c>
      <c r="E810" t="s">
        <v>102</v>
      </c>
      <c r="F810" t="s">
        <v>193</v>
      </c>
      <c r="G810" s="6">
        <v>0.2</v>
      </c>
      <c r="H810" s="7" t="s">
        <v>1236</v>
      </c>
      <c r="K810">
        <f>VLOOKUP(E810,'script producto'!$A$3:$B$1802,2,FALSE)</f>
        <v>472</v>
      </c>
      <c r="L810">
        <f>VLOOKUP(M810,'script taller'!$G$3:$H$204,2,FALSE)</f>
        <v>37</v>
      </c>
      <c r="M810" s="1" t="str">
        <f t="shared" si="12"/>
        <v>ABT31427</v>
      </c>
      <c r="N810">
        <f>ROUND(VLOOKUP(E810,Productos!$A$4:$D$1804,4,FALSE),0)</f>
        <v>4650</v>
      </c>
    </row>
    <row r="811" spans="1:14" x14ac:dyDescent="0.35">
      <c r="A811" t="s">
        <v>51</v>
      </c>
      <c r="B811" s="1" t="s">
        <v>43</v>
      </c>
      <c r="C811" t="s">
        <v>44</v>
      </c>
      <c r="D811" s="1">
        <v>7</v>
      </c>
      <c r="E811" t="s">
        <v>1971</v>
      </c>
      <c r="F811" t="s">
        <v>193</v>
      </c>
      <c r="G811" s="6">
        <v>0.1</v>
      </c>
      <c r="H811" s="7" t="s">
        <v>1236</v>
      </c>
      <c r="K811">
        <f>VLOOKUP(E811,'script producto'!$A$3:$B$1802,2,FALSE)</f>
        <v>836</v>
      </c>
      <c r="L811">
        <f>VLOOKUP(M811,'script taller'!$G$3:$H$204,2,FALSE)</f>
        <v>37</v>
      </c>
      <c r="M811" s="1" t="str">
        <f t="shared" si="12"/>
        <v>ABT31427</v>
      </c>
      <c r="N811">
        <f>ROUND(VLOOKUP(E811,Productos!$A$4:$D$1804,4,FALSE),0)</f>
        <v>14360</v>
      </c>
    </row>
    <row r="812" spans="1:14" x14ac:dyDescent="0.35">
      <c r="A812" t="s">
        <v>51</v>
      </c>
      <c r="B812" s="1" t="s">
        <v>43</v>
      </c>
      <c r="C812" t="s">
        <v>44</v>
      </c>
      <c r="D812" s="1">
        <v>7</v>
      </c>
      <c r="E812" t="s">
        <v>1622</v>
      </c>
      <c r="F812" t="s">
        <v>193</v>
      </c>
      <c r="G812" s="6">
        <v>1</v>
      </c>
      <c r="H812" s="7" t="s">
        <v>1236</v>
      </c>
      <c r="K812">
        <f>VLOOKUP(E812,'script producto'!$A$3:$B$1802,2,FALSE)</f>
        <v>945</v>
      </c>
      <c r="L812">
        <f>VLOOKUP(M812,'script taller'!$G$3:$H$204,2,FALSE)</f>
        <v>37</v>
      </c>
      <c r="M812" s="1" t="str">
        <f t="shared" si="12"/>
        <v>ABT31427</v>
      </c>
      <c r="N812">
        <f>ROUND(VLOOKUP(E812,Productos!$A$4:$D$1804,4,FALSE),0)</f>
        <v>1696</v>
      </c>
    </row>
    <row r="813" spans="1:14" x14ac:dyDescent="0.35">
      <c r="A813" t="s">
        <v>51</v>
      </c>
      <c r="B813" s="1" t="s">
        <v>43</v>
      </c>
      <c r="C813" t="s">
        <v>44</v>
      </c>
      <c r="D813" s="1">
        <v>7</v>
      </c>
      <c r="E813" t="s">
        <v>1179</v>
      </c>
      <c r="F813" t="s">
        <v>193</v>
      </c>
      <c r="G813" s="6">
        <v>3</v>
      </c>
      <c r="H813" s="7" t="s">
        <v>6</v>
      </c>
      <c r="K813">
        <f>VLOOKUP(E813,'script producto'!$A$3:$B$1802,2,FALSE)</f>
        <v>961</v>
      </c>
      <c r="L813">
        <f>VLOOKUP(M813,'script taller'!$G$3:$H$204,2,FALSE)</f>
        <v>37</v>
      </c>
      <c r="M813" s="1" t="str">
        <f t="shared" si="12"/>
        <v>ABT31427</v>
      </c>
      <c r="N813">
        <f>ROUND(VLOOKUP(E813,Productos!$A$4:$D$1804,4,FALSE),0)</f>
        <v>1700</v>
      </c>
    </row>
    <row r="814" spans="1:14" x14ac:dyDescent="0.35">
      <c r="A814" t="s">
        <v>51</v>
      </c>
      <c r="B814" s="1" t="s">
        <v>43</v>
      </c>
      <c r="C814" t="s">
        <v>44</v>
      </c>
      <c r="D814" s="1">
        <v>7</v>
      </c>
      <c r="E814" t="s">
        <v>322</v>
      </c>
      <c r="F814" t="s">
        <v>193</v>
      </c>
      <c r="G814" s="6">
        <v>3</v>
      </c>
      <c r="H814" s="7" t="s">
        <v>6</v>
      </c>
      <c r="K814">
        <f>VLOOKUP(E814,'script producto'!$A$3:$B$1802,2,FALSE)</f>
        <v>960</v>
      </c>
      <c r="L814">
        <f>VLOOKUP(M814,'script taller'!$G$3:$H$204,2,FALSE)</f>
        <v>37</v>
      </c>
      <c r="M814" s="1" t="str">
        <f t="shared" si="12"/>
        <v>ABT31427</v>
      </c>
      <c r="N814">
        <f>ROUND(VLOOKUP(E814,Productos!$A$4:$D$1804,4,FALSE),0)</f>
        <v>1700</v>
      </c>
    </row>
    <row r="815" spans="1:14" x14ac:dyDescent="0.35">
      <c r="A815" t="s">
        <v>51</v>
      </c>
      <c r="B815" s="1" t="s">
        <v>43</v>
      </c>
      <c r="C815" t="s">
        <v>44</v>
      </c>
      <c r="D815" s="1">
        <v>7</v>
      </c>
      <c r="E815" t="s">
        <v>579</v>
      </c>
      <c r="F815" t="s">
        <v>193</v>
      </c>
      <c r="G815" s="6">
        <v>0.2</v>
      </c>
      <c r="H815" s="7" t="s">
        <v>1236</v>
      </c>
      <c r="K815">
        <f>VLOOKUP(E815,'script producto'!$A$3:$B$1802,2,FALSE)</f>
        <v>1519</v>
      </c>
      <c r="L815">
        <f>VLOOKUP(M815,'script taller'!$G$3:$H$204,2,FALSE)</f>
        <v>37</v>
      </c>
      <c r="M815" s="1" t="str">
        <f t="shared" si="12"/>
        <v>ABT31427</v>
      </c>
      <c r="N815">
        <f>ROUND(VLOOKUP(E815,Productos!$A$4:$D$1804,4,FALSE),0)</f>
        <v>6600</v>
      </c>
    </row>
    <row r="816" spans="1:14" x14ac:dyDescent="0.35">
      <c r="A816" t="s">
        <v>51</v>
      </c>
      <c r="B816" s="1" t="s">
        <v>43</v>
      </c>
      <c r="C816" t="s">
        <v>44</v>
      </c>
      <c r="D816" s="1">
        <v>7</v>
      </c>
      <c r="E816" t="s">
        <v>171</v>
      </c>
      <c r="F816" t="s">
        <v>193</v>
      </c>
      <c r="G816" s="6">
        <v>1</v>
      </c>
      <c r="H816" s="7" t="s">
        <v>1236</v>
      </c>
      <c r="K816">
        <f>VLOOKUP(E816,'script producto'!$A$3:$B$1802,2,FALSE)</f>
        <v>1641</v>
      </c>
      <c r="L816">
        <f>VLOOKUP(M816,'script taller'!$G$3:$H$204,2,FALSE)</f>
        <v>37</v>
      </c>
      <c r="M816" s="1" t="str">
        <f t="shared" si="12"/>
        <v>ABT31427</v>
      </c>
      <c r="N816">
        <f>ROUND(VLOOKUP(E816,Productos!$A$4:$D$1804,4,FALSE),0)</f>
        <v>5980</v>
      </c>
    </row>
    <row r="817" spans="1:14" x14ac:dyDescent="0.35">
      <c r="A817" t="s">
        <v>51</v>
      </c>
      <c r="B817" s="1" t="s">
        <v>43</v>
      </c>
      <c r="C817" t="s">
        <v>44</v>
      </c>
      <c r="D817" s="1">
        <v>7</v>
      </c>
      <c r="E817" t="s">
        <v>270</v>
      </c>
      <c r="F817" t="s">
        <v>193</v>
      </c>
      <c r="G817" s="6">
        <v>1</v>
      </c>
      <c r="H817" s="7" t="s">
        <v>1236</v>
      </c>
      <c r="K817">
        <f>VLOOKUP(E817,'script producto'!$A$3:$B$1802,2,FALSE)</f>
        <v>1653</v>
      </c>
      <c r="L817">
        <f>VLOOKUP(M817,'script taller'!$G$3:$H$204,2,FALSE)</f>
        <v>37</v>
      </c>
      <c r="M817" s="1" t="str">
        <f t="shared" si="12"/>
        <v>ABT31427</v>
      </c>
      <c r="N817">
        <f>ROUND(VLOOKUP(E817,Productos!$A$4:$D$1804,4,FALSE),0)</f>
        <v>1921</v>
      </c>
    </row>
    <row r="818" spans="1:14" x14ac:dyDescent="0.35">
      <c r="A818" t="s">
        <v>51</v>
      </c>
      <c r="B818" s="1" t="s">
        <v>43</v>
      </c>
      <c r="C818" t="s">
        <v>44</v>
      </c>
      <c r="D818" s="1">
        <v>7</v>
      </c>
      <c r="E818" t="s">
        <v>271</v>
      </c>
      <c r="F818" t="s">
        <v>193</v>
      </c>
      <c r="G818" s="6">
        <v>0.02</v>
      </c>
      <c r="H818" s="7" t="s">
        <v>1236</v>
      </c>
      <c r="K818">
        <f>VLOOKUP(E818,'script producto'!$A$3:$B$1802,2,FALSE)</f>
        <v>1657</v>
      </c>
      <c r="L818">
        <f>VLOOKUP(M818,'script taller'!$G$3:$H$204,2,FALSE)</f>
        <v>37</v>
      </c>
      <c r="M818" s="1" t="str">
        <f t="shared" si="12"/>
        <v>ABT31427</v>
      </c>
      <c r="N818">
        <f>ROUND(VLOOKUP(E818,Productos!$A$4:$D$1804,4,FALSE),0)</f>
        <v>1890</v>
      </c>
    </row>
    <row r="819" spans="1:14" x14ac:dyDescent="0.35">
      <c r="A819" t="s">
        <v>51</v>
      </c>
      <c r="B819" s="1" t="s">
        <v>43</v>
      </c>
      <c r="C819" t="s">
        <v>44</v>
      </c>
      <c r="D819" s="1">
        <v>7</v>
      </c>
      <c r="E819" t="s">
        <v>253</v>
      </c>
      <c r="F819" t="s">
        <v>193</v>
      </c>
      <c r="G819" s="6">
        <v>4</v>
      </c>
      <c r="H819" s="7" t="s">
        <v>6</v>
      </c>
      <c r="K819">
        <f>VLOOKUP(E819,'script producto'!$A$3:$B$1802,2,FALSE)</f>
        <v>1787</v>
      </c>
      <c r="L819">
        <f>VLOOKUP(M819,'script taller'!$G$3:$H$204,2,FALSE)</f>
        <v>37</v>
      </c>
      <c r="M819" s="1" t="str">
        <f t="shared" si="12"/>
        <v>ABT31427</v>
      </c>
      <c r="N819">
        <f>ROUND(VLOOKUP(E819,Productos!$A$4:$D$1804,4,FALSE),0)</f>
        <v>833</v>
      </c>
    </row>
    <row r="820" spans="1:14" x14ac:dyDescent="0.35">
      <c r="A820" t="s">
        <v>51</v>
      </c>
      <c r="B820" s="1" t="s">
        <v>43</v>
      </c>
      <c r="C820" t="s">
        <v>44</v>
      </c>
      <c r="D820" s="1">
        <v>7</v>
      </c>
      <c r="E820" t="s">
        <v>2071</v>
      </c>
      <c r="F820" t="s">
        <v>1133</v>
      </c>
      <c r="G820" s="6">
        <v>0.3</v>
      </c>
      <c r="H820" s="7" t="s">
        <v>1236</v>
      </c>
      <c r="K820">
        <f>VLOOKUP(E820,'script producto'!$A$3:$B$1802,2,FALSE)</f>
        <v>1536</v>
      </c>
      <c r="L820">
        <f>VLOOKUP(M820,'script taller'!$G$3:$H$204,2,FALSE)</f>
        <v>37</v>
      </c>
      <c r="M820" s="1" t="str">
        <f t="shared" si="12"/>
        <v>ABT31427</v>
      </c>
      <c r="N820">
        <f>ROUND(VLOOKUP(E820,Productos!$A$4:$D$1804,4,FALSE),0)</f>
        <v>22380</v>
      </c>
    </row>
    <row r="821" spans="1:14" x14ac:dyDescent="0.35">
      <c r="A821" t="s">
        <v>51</v>
      </c>
      <c r="B821" s="1" t="s">
        <v>43</v>
      </c>
      <c r="C821" t="s">
        <v>44</v>
      </c>
      <c r="D821" s="1">
        <v>7</v>
      </c>
      <c r="E821" t="s">
        <v>1284</v>
      </c>
      <c r="F821" t="s">
        <v>1128</v>
      </c>
      <c r="G821" s="6">
        <v>1</v>
      </c>
      <c r="H821" s="7" t="s">
        <v>6</v>
      </c>
      <c r="K821">
        <f>VLOOKUP(E821,'script producto'!$A$3:$B$1802,2,FALSE)</f>
        <v>1117</v>
      </c>
      <c r="L821">
        <f>VLOOKUP(M821,'script taller'!$G$3:$H$204,2,FALSE)</f>
        <v>37</v>
      </c>
      <c r="M821" s="1" t="str">
        <f t="shared" si="12"/>
        <v>ABT31427</v>
      </c>
      <c r="N821">
        <f>ROUND(VLOOKUP(E821,Productos!$A$4:$D$1804,4,FALSE),0)</f>
        <v>1250</v>
      </c>
    </row>
    <row r="822" spans="1:14" x14ac:dyDescent="0.35">
      <c r="A822" t="s">
        <v>51</v>
      </c>
      <c r="B822" s="1" t="s">
        <v>43</v>
      </c>
      <c r="C822" t="s">
        <v>44</v>
      </c>
      <c r="D822" s="1">
        <v>7</v>
      </c>
      <c r="E822" t="s">
        <v>263</v>
      </c>
      <c r="F822" t="s">
        <v>195</v>
      </c>
      <c r="G822" s="6">
        <v>6</v>
      </c>
      <c r="H822" s="7" t="s">
        <v>6</v>
      </c>
      <c r="K822">
        <f>VLOOKUP(E822,'script producto'!$A$3:$B$1802,2,FALSE)</f>
        <v>801</v>
      </c>
      <c r="L822">
        <f>VLOOKUP(M822,'script taller'!$G$3:$H$204,2,FALSE)</f>
        <v>37</v>
      </c>
      <c r="M822" s="1" t="str">
        <f t="shared" si="12"/>
        <v>ABT31427</v>
      </c>
      <c r="N822">
        <f>ROUND(VLOOKUP(E822,Productos!$A$4:$D$1804,4,FALSE),0)</f>
        <v>3500</v>
      </c>
    </row>
    <row r="823" spans="1:14" x14ac:dyDescent="0.35">
      <c r="A823" t="s">
        <v>51</v>
      </c>
      <c r="B823" s="1" t="s">
        <v>43</v>
      </c>
      <c r="C823" t="s">
        <v>44</v>
      </c>
      <c r="D823" s="1">
        <v>7</v>
      </c>
      <c r="E823" t="s">
        <v>283</v>
      </c>
      <c r="F823" t="s">
        <v>195</v>
      </c>
      <c r="G823" s="6">
        <v>1</v>
      </c>
      <c r="H823" s="7" t="s">
        <v>25</v>
      </c>
      <c r="K823">
        <f>VLOOKUP(E823,'script producto'!$A$3:$B$1802,2,FALSE)</f>
        <v>883</v>
      </c>
      <c r="L823">
        <f>VLOOKUP(M823,'script taller'!$G$3:$H$204,2,FALSE)</f>
        <v>37</v>
      </c>
      <c r="M823" s="1" t="str">
        <f t="shared" si="12"/>
        <v>ABT31427</v>
      </c>
      <c r="N823">
        <f>ROUND(VLOOKUP(E823,Productos!$A$4:$D$1804,4,FALSE),0)</f>
        <v>1375</v>
      </c>
    </row>
    <row r="824" spans="1:14" x14ac:dyDescent="0.35">
      <c r="A824" t="s">
        <v>51</v>
      </c>
      <c r="B824" s="1" t="s">
        <v>43</v>
      </c>
      <c r="C824" t="s">
        <v>44</v>
      </c>
      <c r="D824" s="1">
        <v>7</v>
      </c>
      <c r="E824" t="s">
        <v>284</v>
      </c>
      <c r="F824" t="s">
        <v>195</v>
      </c>
      <c r="G824" s="6">
        <v>0.25</v>
      </c>
      <c r="H824" s="7" t="s">
        <v>1236</v>
      </c>
      <c r="K824">
        <f>VLOOKUP(E824,'script producto'!$A$3:$B$1802,2,FALSE)</f>
        <v>1010</v>
      </c>
      <c r="L824">
        <f>VLOOKUP(M824,'script taller'!$G$3:$H$204,2,FALSE)</f>
        <v>37</v>
      </c>
      <c r="M824" s="1" t="str">
        <f t="shared" si="12"/>
        <v>ABT31427</v>
      </c>
      <c r="N824">
        <f>ROUND(VLOOKUP(E824,Productos!$A$4:$D$1804,4,FALSE),0)</f>
        <v>14037</v>
      </c>
    </row>
    <row r="825" spans="1:14" x14ac:dyDescent="0.35">
      <c r="A825" t="s">
        <v>51</v>
      </c>
      <c r="B825" s="1" t="s">
        <v>43</v>
      </c>
      <c r="C825" t="s">
        <v>44</v>
      </c>
      <c r="D825" s="1">
        <v>7</v>
      </c>
      <c r="E825" t="s">
        <v>103</v>
      </c>
      <c r="F825" t="s">
        <v>195</v>
      </c>
      <c r="G825" s="6">
        <v>0.45</v>
      </c>
      <c r="H825" s="7" t="s">
        <v>1236</v>
      </c>
      <c r="K825">
        <f>VLOOKUP(E825,'script producto'!$A$3:$B$1802,2,FALSE)</f>
        <v>1449</v>
      </c>
      <c r="L825">
        <f>VLOOKUP(M825,'script taller'!$G$3:$H$204,2,FALSE)</f>
        <v>37</v>
      </c>
      <c r="M825" s="1" t="str">
        <f t="shared" si="12"/>
        <v>ABT31427</v>
      </c>
      <c r="N825">
        <f>ROUND(VLOOKUP(E825,Productos!$A$4:$D$1804,4,FALSE),0)</f>
        <v>10141</v>
      </c>
    </row>
    <row r="826" spans="1:14" x14ac:dyDescent="0.35">
      <c r="A826" t="s">
        <v>51</v>
      </c>
      <c r="B826" s="1" t="s">
        <v>43</v>
      </c>
      <c r="C826" t="s">
        <v>44</v>
      </c>
      <c r="D826" s="1">
        <v>7</v>
      </c>
      <c r="E826" t="s">
        <v>2097</v>
      </c>
      <c r="F826" t="s">
        <v>195</v>
      </c>
      <c r="G826" s="6">
        <v>0.2</v>
      </c>
      <c r="H826" s="7" t="s">
        <v>1236</v>
      </c>
      <c r="K826">
        <f>VLOOKUP(E826,'script producto'!$A$3:$B$1802,2,FALSE)</f>
        <v>1775</v>
      </c>
      <c r="L826">
        <f>VLOOKUP(M826,'script taller'!$G$3:$H$204,2,FALSE)</f>
        <v>37</v>
      </c>
      <c r="M826" s="1" t="str">
        <f t="shared" si="12"/>
        <v>ABT31427</v>
      </c>
      <c r="N826">
        <f>ROUND(VLOOKUP(E826,Productos!$A$4:$D$1804,4,FALSE),0)</f>
        <v>529</v>
      </c>
    </row>
    <row r="827" spans="1:14" x14ac:dyDescent="0.35">
      <c r="A827" t="s">
        <v>51</v>
      </c>
      <c r="B827" s="1" t="s">
        <v>43</v>
      </c>
      <c r="C827" t="s">
        <v>44</v>
      </c>
      <c r="D827" s="1">
        <v>8</v>
      </c>
      <c r="E827" t="s">
        <v>98</v>
      </c>
      <c r="F827" t="s">
        <v>192</v>
      </c>
      <c r="G827" s="6">
        <v>0.5</v>
      </c>
      <c r="H827" s="7" t="s">
        <v>25</v>
      </c>
      <c r="K827">
        <f>VLOOKUP(E827,'script producto'!$A$3:$B$1802,2,FALSE)</f>
        <v>13</v>
      </c>
      <c r="L827">
        <f>VLOOKUP(M827,'script taller'!$G$3:$H$204,2,FALSE)</f>
        <v>38</v>
      </c>
      <c r="M827" s="1" t="str">
        <f t="shared" si="12"/>
        <v>ABT31428</v>
      </c>
      <c r="N827">
        <f>ROUND(VLOOKUP(E827,Productos!$A$4:$D$1804,4,FALSE),0)</f>
        <v>8000</v>
      </c>
    </row>
    <row r="828" spans="1:14" x14ac:dyDescent="0.35">
      <c r="A828" t="s">
        <v>51</v>
      </c>
      <c r="B828" s="1" t="s">
        <v>43</v>
      </c>
      <c r="C828" t="s">
        <v>44</v>
      </c>
      <c r="D828" s="1">
        <v>8</v>
      </c>
      <c r="E828" t="s">
        <v>299</v>
      </c>
      <c r="F828" t="s">
        <v>192</v>
      </c>
      <c r="G828" s="6">
        <v>4</v>
      </c>
      <c r="H828" s="7" t="s">
        <v>25</v>
      </c>
      <c r="K828">
        <f>VLOOKUP(E828,'script producto'!$A$3:$B$1802,2,FALSE)</f>
        <v>20</v>
      </c>
      <c r="L828">
        <f>VLOOKUP(M828,'script taller'!$G$3:$H$204,2,FALSE)</f>
        <v>38</v>
      </c>
      <c r="M828" s="1" t="str">
        <f t="shared" si="12"/>
        <v>ABT31428</v>
      </c>
      <c r="N828">
        <f>ROUND(VLOOKUP(E828,Productos!$A$4:$D$1804,4,FALSE),0)</f>
        <v>8600</v>
      </c>
    </row>
    <row r="829" spans="1:14" x14ac:dyDescent="0.35">
      <c r="A829" t="s">
        <v>51</v>
      </c>
      <c r="B829" s="1" t="s">
        <v>43</v>
      </c>
      <c r="C829" t="s">
        <v>44</v>
      </c>
      <c r="D829" s="1">
        <v>8</v>
      </c>
      <c r="E829" t="s">
        <v>1285</v>
      </c>
      <c r="F829" t="s">
        <v>192</v>
      </c>
      <c r="G829" s="6">
        <v>1</v>
      </c>
      <c r="H829" s="7" t="s">
        <v>6</v>
      </c>
      <c r="K829">
        <f>VLOOKUP(E829,'script producto'!$A$3:$B$1802,2,FALSE)</f>
        <v>113</v>
      </c>
      <c r="L829">
        <f>VLOOKUP(M829,'script taller'!$G$3:$H$204,2,FALSE)</f>
        <v>38</v>
      </c>
      <c r="M829" s="1" t="str">
        <f t="shared" si="12"/>
        <v>ABT31428</v>
      </c>
      <c r="N829">
        <f>ROUND(VLOOKUP(E829,Productos!$A$4:$D$1804,4,FALSE),0)</f>
        <v>7833</v>
      </c>
    </row>
    <row r="830" spans="1:14" x14ac:dyDescent="0.35">
      <c r="A830" t="s">
        <v>51</v>
      </c>
      <c r="B830" s="1" t="s">
        <v>43</v>
      </c>
      <c r="C830" t="s">
        <v>44</v>
      </c>
      <c r="D830" s="1">
        <v>8</v>
      </c>
      <c r="E830" t="s">
        <v>300</v>
      </c>
      <c r="F830" t="s">
        <v>192</v>
      </c>
      <c r="G830" s="6">
        <v>0.1</v>
      </c>
      <c r="H830" s="7" t="s">
        <v>1236</v>
      </c>
      <c r="K830">
        <f>VLOOKUP(E830,'script producto'!$A$3:$B$1802,2,FALSE)</f>
        <v>388</v>
      </c>
      <c r="L830">
        <f>VLOOKUP(M830,'script taller'!$G$3:$H$204,2,FALSE)</f>
        <v>38</v>
      </c>
      <c r="M830" s="1" t="str">
        <f t="shared" si="12"/>
        <v>ABT31428</v>
      </c>
      <c r="N830">
        <f>ROUND(VLOOKUP(E830,Productos!$A$4:$D$1804,4,FALSE),0)</f>
        <v>5477</v>
      </c>
    </row>
    <row r="831" spans="1:14" x14ac:dyDescent="0.35">
      <c r="A831" t="s">
        <v>51</v>
      </c>
      <c r="B831" s="1" t="s">
        <v>43</v>
      </c>
      <c r="C831" t="s">
        <v>44</v>
      </c>
      <c r="D831" s="1">
        <v>8</v>
      </c>
      <c r="E831" t="s">
        <v>272</v>
      </c>
      <c r="F831" t="s">
        <v>192</v>
      </c>
      <c r="G831" s="6">
        <v>2</v>
      </c>
      <c r="H831" s="7" t="s">
        <v>1236</v>
      </c>
      <c r="K831">
        <f>VLOOKUP(E831,'script producto'!$A$3:$B$1802,2,FALSE)</f>
        <v>759</v>
      </c>
      <c r="L831">
        <f>VLOOKUP(M831,'script taller'!$G$3:$H$204,2,FALSE)</f>
        <v>38</v>
      </c>
      <c r="M831" s="1" t="str">
        <f t="shared" si="12"/>
        <v>ABT31428</v>
      </c>
      <c r="N831">
        <f>ROUND(VLOOKUP(E831,Productos!$A$4:$D$1804,4,FALSE),0)</f>
        <v>5439</v>
      </c>
    </row>
    <row r="832" spans="1:14" x14ac:dyDescent="0.35">
      <c r="A832" t="s">
        <v>51</v>
      </c>
      <c r="B832" s="1" t="s">
        <v>43</v>
      </c>
      <c r="C832" t="s">
        <v>44</v>
      </c>
      <c r="D832" s="1">
        <v>8</v>
      </c>
      <c r="E832" t="s">
        <v>585</v>
      </c>
      <c r="F832" t="s">
        <v>192</v>
      </c>
      <c r="G832" s="6">
        <v>0.1</v>
      </c>
      <c r="H832" s="7" t="s">
        <v>1236</v>
      </c>
      <c r="K832">
        <f>VLOOKUP(E832,'script producto'!$A$3:$B$1802,2,FALSE)</f>
        <v>990</v>
      </c>
      <c r="L832">
        <f>VLOOKUP(M832,'script taller'!$G$3:$H$204,2,FALSE)</f>
        <v>38</v>
      </c>
      <c r="M832" s="1" t="str">
        <f t="shared" si="12"/>
        <v>ABT31428</v>
      </c>
      <c r="N832">
        <f>ROUND(VLOOKUP(E832,Productos!$A$4:$D$1804,4,FALSE),0)</f>
        <v>3375</v>
      </c>
    </row>
    <row r="833" spans="1:14" x14ac:dyDescent="0.35">
      <c r="A833" t="s">
        <v>51</v>
      </c>
      <c r="B833" s="1" t="s">
        <v>43</v>
      </c>
      <c r="C833" t="s">
        <v>44</v>
      </c>
      <c r="D833" s="1">
        <v>8</v>
      </c>
      <c r="E833" t="s">
        <v>2005</v>
      </c>
      <c r="F833" t="s">
        <v>192</v>
      </c>
      <c r="G833" s="6">
        <v>0.1</v>
      </c>
      <c r="H833" s="7" t="s">
        <v>1236</v>
      </c>
      <c r="K833">
        <f>VLOOKUP(E833,'script producto'!$A$3:$B$1802,2,FALSE)</f>
        <v>1009</v>
      </c>
      <c r="L833">
        <f>VLOOKUP(M833,'script taller'!$G$3:$H$204,2,FALSE)</f>
        <v>38</v>
      </c>
      <c r="M833" s="1" t="str">
        <f t="shared" si="12"/>
        <v>ABT31428</v>
      </c>
      <c r="N833">
        <f>ROUND(VLOOKUP(E833,Productos!$A$4:$D$1804,4,FALSE),0)</f>
        <v>18000</v>
      </c>
    </row>
    <row r="834" spans="1:14" x14ac:dyDescent="0.35">
      <c r="A834" t="s">
        <v>51</v>
      </c>
      <c r="B834" s="1" t="s">
        <v>43</v>
      </c>
      <c r="C834" t="s">
        <v>44</v>
      </c>
      <c r="D834" s="1">
        <v>8</v>
      </c>
      <c r="E834" t="s">
        <v>1286</v>
      </c>
      <c r="F834" t="s">
        <v>192</v>
      </c>
      <c r="G834" s="6">
        <v>1</v>
      </c>
      <c r="H834" s="7" t="s">
        <v>6</v>
      </c>
      <c r="K834">
        <f>VLOOKUP(E834,'script producto'!$A$3:$B$1802,2,FALSE)</f>
        <v>1044</v>
      </c>
      <c r="L834">
        <f>VLOOKUP(M834,'script taller'!$G$3:$H$204,2,FALSE)</f>
        <v>38</v>
      </c>
      <c r="M834" s="1" t="str">
        <f t="shared" si="12"/>
        <v>ABT31428</v>
      </c>
      <c r="N834">
        <f>ROUND(VLOOKUP(E834,Productos!$A$4:$D$1804,4,FALSE),0)</f>
        <v>5500</v>
      </c>
    </row>
    <row r="835" spans="1:14" x14ac:dyDescent="0.35">
      <c r="A835" t="s">
        <v>51</v>
      </c>
      <c r="B835" s="1" t="s">
        <v>43</v>
      </c>
      <c r="C835" t="s">
        <v>44</v>
      </c>
      <c r="D835" s="1">
        <v>8</v>
      </c>
      <c r="E835" t="s">
        <v>1192</v>
      </c>
      <c r="F835" t="s">
        <v>192</v>
      </c>
      <c r="G835" s="6">
        <v>0.5</v>
      </c>
      <c r="H835" s="7" t="s">
        <v>1236</v>
      </c>
      <c r="K835">
        <f>VLOOKUP(E835,'script producto'!$A$3:$B$1802,2,FALSE)</f>
        <v>1051</v>
      </c>
      <c r="L835">
        <f>VLOOKUP(M835,'script taller'!$G$3:$H$204,2,FALSE)</f>
        <v>38</v>
      </c>
      <c r="M835" s="1" t="str">
        <f t="shared" ref="M835:M898" si="13">B835&amp;D835</f>
        <v>ABT31428</v>
      </c>
      <c r="N835">
        <f>ROUND(VLOOKUP(E835,Productos!$A$4:$D$1804,4,FALSE),0)</f>
        <v>7900</v>
      </c>
    </row>
    <row r="836" spans="1:14" x14ac:dyDescent="0.35">
      <c r="A836" t="s">
        <v>51</v>
      </c>
      <c r="B836" s="1" t="s">
        <v>43</v>
      </c>
      <c r="C836" t="s">
        <v>44</v>
      </c>
      <c r="D836" s="1">
        <v>8</v>
      </c>
      <c r="E836" t="s">
        <v>2014</v>
      </c>
      <c r="F836" t="s">
        <v>192</v>
      </c>
      <c r="G836" s="6">
        <v>1</v>
      </c>
      <c r="H836" s="7" t="s">
        <v>6</v>
      </c>
      <c r="K836">
        <f>VLOOKUP(E836,'script producto'!$A$3:$B$1802,2,FALSE)</f>
        <v>1129</v>
      </c>
      <c r="L836">
        <f>VLOOKUP(M836,'script taller'!$G$3:$H$204,2,FALSE)</f>
        <v>38</v>
      </c>
      <c r="M836" s="1" t="str">
        <f t="shared" si="13"/>
        <v>ABT31428</v>
      </c>
      <c r="N836">
        <f>ROUND(VLOOKUP(E836,Productos!$A$4:$D$1804,4,FALSE),0)</f>
        <v>16709</v>
      </c>
    </row>
    <row r="837" spans="1:14" x14ac:dyDescent="0.35">
      <c r="A837" t="s">
        <v>51</v>
      </c>
      <c r="B837" s="1" t="s">
        <v>43</v>
      </c>
      <c r="C837" t="s">
        <v>44</v>
      </c>
      <c r="D837" s="1">
        <v>8</v>
      </c>
      <c r="E837" t="s">
        <v>302</v>
      </c>
      <c r="F837" t="s">
        <v>192</v>
      </c>
      <c r="G837" s="6">
        <v>0.2</v>
      </c>
      <c r="H837" s="7" t="s">
        <v>1236</v>
      </c>
      <c r="K837">
        <f>VLOOKUP(E837,'script producto'!$A$3:$B$1802,2,FALSE)</f>
        <v>1204</v>
      </c>
      <c r="L837">
        <f>VLOOKUP(M837,'script taller'!$G$3:$H$204,2,FALSE)</f>
        <v>38</v>
      </c>
      <c r="M837" s="1" t="str">
        <f t="shared" si="13"/>
        <v>ABT31428</v>
      </c>
      <c r="N837">
        <f>ROUND(VLOOKUP(E837,Productos!$A$4:$D$1804,4,FALSE),0)</f>
        <v>4738</v>
      </c>
    </row>
    <row r="838" spans="1:14" x14ac:dyDescent="0.35">
      <c r="A838" t="s">
        <v>51</v>
      </c>
      <c r="B838" s="1" t="s">
        <v>43</v>
      </c>
      <c r="C838" t="s">
        <v>44</v>
      </c>
      <c r="D838" s="1">
        <v>8</v>
      </c>
      <c r="E838" t="s">
        <v>303</v>
      </c>
      <c r="F838" t="s">
        <v>192</v>
      </c>
      <c r="G838" s="6">
        <v>0.4</v>
      </c>
      <c r="H838" s="7" t="s">
        <v>1236</v>
      </c>
      <c r="K838">
        <f>VLOOKUP(E838,'script producto'!$A$3:$B$1802,2,FALSE)</f>
        <v>1209</v>
      </c>
      <c r="L838">
        <f>VLOOKUP(M838,'script taller'!$G$3:$H$204,2,FALSE)</f>
        <v>38</v>
      </c>
      <c r="M838" s="1" t="str">
        <f t="shared" si="13"/>
        <v>ABT31428</v>
      </c>
      <c r="N838">
        <f>ROUND(VLOOKUP(E838,Productos!$A$4:$D$1804,4,FALSE),0)</f>
        <v>4400</v>
      </c>
    </row>
    <row r="839" spans="1:14" x14ac:dyDescent="0.35">
      <c r="A839" t="s">
        <v>51</v>
      </c>
      <c r="B839" s="1" t="s">
        <v>43</v>
      </c>
      <c r="C839" t="s">
        <v>44</v>
      </c>
      <c r="D839" s="1">
        <v>8</v>
      </c>
      <c r="E839" t="s">
        <v>416</v>
      </c>
      <c r="F839" t="s">
        <v>192</v>
      </c>
      <c r="G839" s="6">
        <v>0.1</v>
      </c>
      <c r="H839" s="7" t="s">
        <v>1236</v>
      </c>
      <c r="K839">
        <f>VLOOKUP(E839,'script producto'!$A$3:$B$1802,2,FALSE)</f>
        <v>1260</v>
      </c>
      <c r="L839">
        <f>VLOOKUP(M839,'script taller'!$G$3:$H$204,2,FALSE)</f>
        <v>38</v>
      </c>
      <c r="M839" s="1" t="str">
        <f t="shared" si="13"/>
        <v>ABT31428</v>
      </c>
      <c r="N839">
        <f>ROUND(VLOOKUP(E839,Productos!$A$4:$D$1804,4,FALSE),0)</f>
        <v>3000</v>
      </c>
    </row>
    <row r="840" spans="1:14" x14ac:dyDescent="0.35">
      <c r="A840" t="s">
        <v>51</v>
      </c>
      <c r="B840" s="1" t="s">
        <v>43</v>
      </c>
      <c r="C840" t="s">
        <v>44</v>
      </c>
      <c r="D840" s="1">
        <v>8</v>
      </c>
      <c r="E840" t="s">
        <v>304</v>
      </c>
      <c r="F840" t="s">
        <v>192</v>
      </c>
      <c r="G840" s="6">
        <v>0.2</v>
      </c>
      <c r="H840" s="7" t="s">
        <v>1236</v>
      </c>
      <c r="K840">
        <f>VLOOKUP(E840,'script producto'!$A$3:$B$1802,2,FALSE)</f>
        <v>1542</v>
      </c>
      <c r="L840">
        <f>VLOOKUP(M840,'script taller'!$G$3:$H$204,2,FALSE)</f>
        <v>38</v>
      </c>
      <c r="M840" s="1" t="str">
        <f t="shared" si="13"/>
        <v>ABT31428</v>
      </c>
      <c r="N840">
        <f>ROUND(VLOOKUP(E840,Productos!$A$4:$D$1804,4,FALSE),0)</f>
        <v>1800</v>
      </c>
    </row>
    <row r="841" spans="1:14" x14ac:dyDescent="0.35">
      <c r="A841" t="s">
        <v>51</v>
      </c>
      <c r="B841" s="1" t="s">
        <v>43</v>
      </c>
      <c r="C841" t="s">
        <v>44</v>
      </c>
      <c r="D841" s="1">
        <v>8</v>
      </c>
      <c r="E841" t="s">
        <v>95</v>
      </c>
      <c r="F841" t="s">
        <v>192</v>
      </c>
      <c r="G841" s="6">
        <v>0.5</v>
      </c>
      <c r="H841" s="7" t="s">
        <v>25</v>
      </c>
      <c r="K841">
        <f>VLOOKUP(E841,'script producto'!$A$3:$B$1802,2,FALSE)</f>
        <v>1708</v>
      </c>
      <c r="L841">
        <f>VLOOKUP(M841,'script taller'!$G$3:$H$204,2,FALSE)</f>
        <v>38</v>
      </c>
      <c r="M841" s="1" t="str">
        <f t="shared" si="13"/>
        <v>ABT31428</v>
      </c>
      <c r="N841">
        <f>ROUND(VLOOKUP(E841,Productos!$A$4:$D$1804,4,FALSE),0)</f>
        <v>2691</v>
      </c>
    </row>
    <row r="842" spans="1:14" x14ac:dyDescent="0.35">
      <c r="A842" t="s">
        <v>51</v>
      </c>
      <c r="B842" s="1" t="s">
        <v>43</v>
      </c>
      <c r="C842" t="s">
        <v>44</v>
      </c>
      <c r="D842" s="1">
        <v>8</v>
      </c>
      <c r="E842" t="s">
        <v>255</v>
      </c>
      <c r="F842" t="s">
        <v>194</v>
      </c>
      <c r="G842" s="6">
        <v>1</v>
      </c>
      <c r="H842" s="7" t="s">
        <v>25</v>
      </c>
      <c r="K842">
        <f>VLOOKUP(E842,'script producto'!$A$3:$B$1802,2,FALSE)</f>
        <v>115</v>
      </c>
      <c r="L842">
        <f>VLOOKUP(M842,'script taller'!$G$3:$H$204,2,FALSE)</f>
        <v>38</v>
      </c>
      <c r="M842" s="1" t="str">
        <f t="shared" si="13"/>
        <v>ABT31428</v>
      </c>
      <c r="N842">
        <f>ROUND(VLOOKUP(E842,Productos!$A$4:$D$1804,4,FALSE),0)</f>
        <v>7833</v>
      </c>
    </row>
    <row r="843" spans="1:14" x14ac:dyDescent="0.35">
      <c r="A843" t="s">
        <v>51</v>
      </c>
      <c r="B843" s="1" t="s">
        <v>43</v>
      </c>
      <c r="C843" t="s">
        <v>44</v>
      </c>
      <c r="D843" s="1">
        <v>8</v>
      </c>
      <c r="E843" t="s">
        <v>902</v>
      </c>
      <c r="F843" t="s">
        <v>194</v>
      </c>
      <c r="G843" s="6">
        <v>1</v>
      </c>
      <c r="H843" s="7" t="s">
        <v>6</v>
      </c>
      <c r="K843">
        <f>VLOOKUP(E843,'script producto'!$A$3:$B$1802,2,FALSE)</f>
        <v>252</v>
      </c>
      <c r="L843">
        <f>VLOOKUP(M843,'script taller'!$G$3:$H$204,2,FALSE)</f>
        <v>38</v>
      </c>
      <c r="M843" s="1" t="str">
        <f t="shared" si="13"/>
        <v>ABT31428</v>
      </c>
      <c r="N843">
        <f>ROUND(VLOOKUP(E843,Productos!$A$4:$D$1804,4,FALSE),0)</f>
        <v>347</v>
      </c>
    </row>
    <row r="844" spans="1:14" x14ac:dyDescent="0.35">
      <c r="A844" t="s">
        <v>51</v>
      </c>
      <c r="B844" s="1" t="s">
        <v>43</v>
      </c>
      <c r="C844" t="s">
        <v>44</v>
      </c>
      <c r="D844" s="1">
        <v>8</v>
      </c>
      <c r="E844" t="s">
        <v>256</v>
      </c>
      <c r="F844" t="s">
        <v>194</v>
      </c>
      <c r="G844" s="6">
        <v>4</v>
      </c>
      <c r="H844" s="7" t="s">
        <v>6</v>
      </c>
      <c r="K844">
        <f>VLOOKUP(E844,'script producto'!$A$3:$B$1802,2,FALSE)</f>
        <v>633</v>
      </c>
      <c r="L844">
        <f>VLOOKUP(M844,'script taller'!$G$3:$H$204,2,FALSE)</f>
        <v>38</v>
      </c>
      <c r="M844" s="1" t="str">
        <f t="shared" si="13"/>
        <v>ABT31428</v>
      </c>
      <c r="N844">
        <f>ROUND(VLOOKUP(E844,Productos!$A$4:$D$1804,4,FALSE),0)</f>
        <v>312</v>
      </c>
    </row>
    <row r="845" spans="1:14" x14ac:dyDescent="0.35">
      <c r="A845" t="s">
        <v>51</v>
      </c>
      <c r="B845" s="1" t="s">
        <v>43</v>
      </c>
      <c r="C845" t="s">
        <v>44</v>
      </c>
      <c r="D845" s="1">
        <v>8</v>
      </c>
      <c r="E845" t="s">
        <v>1590</v>
      </c>
      <c r="F845" t="s">
        <v>194</v>
      </c>
      <c r="G845" s="6">
        <v>0.5</v>
      </c>
      <c r="H845" s="7" t="s">
        <v>25</v>
      </c>
      <c r="K845">
        <f>VLOOKUP(E845,'script producto'!$A$3:$B$1802,2,FALSE)</f>
        <v>881</v>
      </c>
      <c r="L845">
        <f>VLOOKUP(M845,'script taller'!$G$3:$H$204,2,FALSE)</f>
        <v>38</v>
      </c>
      <c r="M845" s="1" t="str">
        <f t="shared" si="13"/>
        <v>ABT31428</v>
      </c>
      <c r="N845">
        <f>ROUND(VLOOKUP(E845,Productos!$A$4:$D$1804,4,FALSE),0)</f>
        <v>1500</v>
      </c>
    </row>
    <row r="846" spans="1:14" x14ac:dyDescent="0.35">
      <c r="A846" t="s">
        <v>51</v>
      </c>
      <c r="B846" s="1" t="s">
        <v>43</v>
      </c>
      <c r="C846" t="s">
        <v>44</v>
      </c>
      <c r="D846" s="1">
        <v>8</v>
      </c>
      <c r="E846" t="s">
        <v>257</v>
      </c>
      <c r="F846" t="s">
        <v>194</v>
      </c>
      <c r="G846" s="6">
        <v>1</v>
      </c>
      <c r="H846" s="7" t="s">
        <v>6</v>
      </c>
      <c r="K846">
        <f>VLOOKUP(E846,'script producto'!$A$3:$B$1802,2,FALSE)</f>
        <v>1502</v>
      </c>
      <c r="L846">
        <f>VLOOKUP(M846,'script taller'!$G$3:$H$204,2,FALSE)</f>
        <v>38</v>
      </c>
      <c r="M846" s="1" t="str">
        <f t="shared" si="13"/>
        <v>ABT31428</v>
      </c>
      <c r="N846">
        <f>ROUND(VLOOKUP(E846,Productos!$A$4:$D$1804,4,FALSE),0)</f>
        <v>6580</v>
      </c>
    </row>
    <row r="847" spans="1:14" x14ac:dyDescent="0.35">
      <c r="A847" t="s">
        <v>51</v>
      </c>
      <c r="B847" s="1" t="s">
        <v>43</v>
      </c>
      <c r="C847" t="s">
        <v>44</v>
      </c>
      <c r="D847" s="1">
        <v>8</v>
      </c>
      <c r="E847" t="s">
        <v>282</v>
      </c>
      <c r="F847" t="s">
        <v>1130</v>
      </c>
      <c r="G847" s="6">
        <v>1</v>
      </c>
      <c r="H847" s="7" t="s">
        <v>1236</v>
      </c>
      <c r="K847">
        <f>VLOOKUP(E847,'script producto'!$A$3:$B$1802,2,FALSE)</f>
        <v>1257</v>
      </c>
      <c r="L847">
        <f>VLOOKUP(M847,'script taller'!$G$3:$H$204,2,FALSE)</f>
        <v>38</v>
      </c>
      <c r="M847" s="1" t="str">
        <f t="shared" si="13"/>
        <v>ABT31428</v>
      </c>
      <c r="N847">
        <f>ROUND(VLOOKUP(E847,Productos!$A$4:$D$1804,4,FALSE),0)</f>
        <v>5520</v>
      </c>
    </row>
    <row r="848" spans="1:14" x14ac:dyDescent="0.35">
      <c r="A848" t="s">
        <v>51</v>
      </c>
      <c r="B848" s="1" t="s">
        <v>43</v>
      </c>
      <c r="C848" t="s">
        <v>44</v>
      </c>
      <c r="D848" s="1">
        <v>8</v>
      </c>
      <c r="E848" t="s">
        <v>307</v>
      </c>
      <c r="F848" t="s">
        <v>1130</v>
      </c>
      <c r="G848" s="6">
        <v>0.5</v>
      </c>
      <c r="H848" s="7" t="s">
        <v>1236</v>
      </c>
      <c r="K848">
        <f>VLOOKUP(E848,'script producto'!$A$3:$B$1802,2,FALSE)</f>
        <v>1381</v>
      </c>
      <c r="L848">
        <f>VLOOKUP(M848,'script taller'!$G$3:$H$204,2,FALSE)</f>
        <v>38</v>
      </c>
      <c r="M848" s="1" t="str">
        <f t="shared" si="13"/>
        <v>ABT31428</v>
      </c>
      <c r="N848">
        <f>ROUND(VLOOKUP(E848,Productos!$A$4:$D$1804,4,FALSE),0)</f>
        <v>10490</v>
      </c>
    </row>
    <row r="849" spans="1:14" x14ac:dyDescent="0.35">
      <c r="A849" t="s">
        <v>51</v>
      </c>
      <c r="B849" s="1" t="s">
        <v>43</v>
      </c>
      <c r="C849" t="s">
        <v>44</v>
      </c>
      <c r="D849" s="1">
        <v>8</v>
      </c>
      <c r="E849" t="s">
        <v>297</v>
      </c>
      <c r="F849" t="s">
        <v>193</v>
      </c>
      <c r="G849" s="6">
        <v>0.4</v>
      </c>
      <c r="H849" s="7" t="s">
        <v>1236</v>
      </c>
      <c r="K849">
        <f>VLOOKUP(E849,'script producto'!$A$3:$B$1802,2,FALSE)</f>
        <v>30</v>
      </c>
      <c r="L849">
        <f>VLOOKUP(M849,'script taller'!$G$3:$H$204,2,FALSE)</f>
        <v>38</v>
      </c>
      <c r="M849" s="1" t="str">
        <f t="shared" si="13"/>
        <v>ABT31428</v>
      </c>
      <c r="N849">
        <f>ROUND(VLOOKUP(E849,Productos!$A$4:$D$1804,4,FALSE),0)</f>
        <v>10000</v>
      </c>
    </row>
    <row r="850" spans="1:14" x14ac:dyDescent="0.35">
      <c r="A850" t="s">
        <v>51</v>
      </c>
      <c r="B850" s="1" t="s">
        <v>43</v>
      </c>
      <c r="C850" t="s">
        <v>44</v>
      </c>
      <c r="D850" s="1">
        <v>8</v>
      </c>
      <c r="E850" t="s">
        <v>1134</v>
      </c>
      <c r="F850" t="s">
        <v>193</v>
      </c>
      <c r="G850" s="6">
        <v>0.01</v>
      </c>
      <c r="H850" s="7" t="s">
        <v>1236</v>
      </c>
      <c r="K850">
        <f>VLOOKUP(E850,'script producto'!$A$3:$B$1802,2,FALSE)</f>
        <v>82</v>
      </c>
      <c r="L850">
        <f>VLOOKUP(M850,'script taller'!$G$3:$H$204,2,FALSE)</f>
        <v>38</v>
      </c>
      <c r="M850" s="1" t="str">
        <f t="shared" si="13"/>
        <v>ABT31428</v>
      </c>
      <c r="N850">
        <f>ROUND(VLOOKUP(E850,Productos!$A$4:$D$1804,4,FALSE),0)</f>
        <v>7500</v>
      </c>
    </row>
    <row r="851" spans="1:14" x14ac:dyDescent="0.35">
      <c r="A851" t="s">
        <v>51</v>
      </c>
      <c r="B851" s="1" t="s">
        <v>43</v>
      </c>
      <c r="C851" t="s">
        <v>44</v>
      </c>
      <c r="D851" s="1">
        <v>8</v>
      </c>
      <c r="E851" t="s">
        <v>1909</v>
      </c>
      <c r="F851" t="s">
        <v>193</v>
      </c>
      <c r="G851" s="6">
        <v>0.4</v>
      </c>
      <c r="H851" s="7" t="s">
        <v>1236</v>
      </c>
      <c r="K851">
        <f>VLOOKUP(E851,'script producto'!$A$3:$B$1802,2,FALSE)</f>
        <v>386</v>
      </c>
      <c r="L851">
        <f>VLOOKUP(M851,'script taller'!$G$3:$H$204,2,FALSE)</f>
        <v>38</v>
      </c>
      <c r="M851" s="1" t="str">
        <f t="shared" si="13"/>
        <v>ABT31428</v>
      </c>
      <c r="N851">
        <f>ROUND(VLOOKUP(E851,Productos!$A$4:$D$1804,4,FALSE),0)</f>
        <v>1695</v>
      </c>
    </row>
    <row r="852" spans="1:14" x14ac:dyDescent="0.35">
      <c r="A852" t="s">
        <v>51</v>
      </c>
      <c r="B852" s="1" t="s">
        <v>43</v>
      </c>
      <c r="C852" t="s">
        <v>44</v>
      </c>
      <c r="D852" s="1">
        <v>8</v>
      </c>
      <c r="E852" t="s">
        <v>296</v>
      </c>
      <c r="F852" t="s">
        <v>193</v>
      </c>
      <c r="G852" s="6">
        <v>1</v>
      </c>
      <c r="H852" s="7" t="s">
        <v>1236</v>
      </c>
      <c r="K852">
        <f>VLOOKUP(E852,'script producto'!$A$3:$B$1802,2,FALSE)</f>
        <v>379</v>
      </c>
      <c r="L852">
        <f>VLOOKUP(M852,'script taller'!$G$3:$H$204,2,FALSE)</f>
        <v>38</v>
      </c>
      <c r="M852" s="1" t="str">
        <f t="shared" si="13"/>
        <v>ABT31428</v>
      </c>
      <c r="N852">
        <f>ROUND(VLOOKUP(E852,Productos!$A$4:$D$1804,4,FALSE),0)</f>
        <v>934</v>
      </c>
    </row>
    <row r="853" spans="1:14" x14ac:dyDescent="0.35">
      <c r="A853" t="s">
        <v>51</v>
      </c>
      <c r="B853" s="1" t="s">
        <v>43</v>
      </c>
      <c r="C853" t="s">
        <v>44</v>
      </c>
      <c r="D853" s="1">
        <v>8</v>
      </c>
      <c r="E853" t="s">
        <v>159</v>
      </c>
      <c r="F853" t="s">
        <v>193</v>
      </c>
      <c r="G853" s="6">
        <v>0.1</v>
      </c>
      <c r="H853" s="7" t="s">
        <v>1236</v>
      </c>
      <c r="K853">
        <f>VLOOKUP(E853,'script producto'!$A$3:$B$1802,2,FALSE)</f>
        <v>1271</v>
      </c>
      <c r="L853">
        <f>VLOOKUP(M853,'script taller'!$G$3:$H$204,2,FALSE)</f>
        <v>38</v>
      </c>
      <c r="M853" s="1" t="str">
        <f t="shared" si="13"/>
        <v>ABT31428</v>
      </c>
      <c r="N853">
        <f>ROUND(VLOOKUP(E853,Productos!$A$4:$D$1804,4,FALSE),0)</f>
        <v>5805</v>
      </c>
    </row>
    <row r="854" spans="1:14" x14ac:dyDescent="0.35">
      <c r="A854" t="s">
        <v>51</v>
      </c>
      <c r="B854" s="1" t="s">
        <v>43</v>
      </c>
      <c r="C854" t="s">
        <v>44</v>
      </c>
      <c r="D854" s="1">
        <v>8</v>
      </c>
      <c r="E854" t="s">
        <v>703</v>
      </c>
      <c r="F854" t="s">
        <v>193</v>
      </c>
      <c r="G854" s="6">
        <v>3</v>
      </c>
      <c r="H854" s="7" t="s">
        <v>6</v>
      </c>
      <c r="K854">
        <f>VLOOKUP(E854,'script producto'!$A$3:$B$1802,2,FALSE)</f>
        <v>1285</v>
      </c>
      <c r="L854">
        <f>VLOOKUP(M854,'script taller'!$G$3:$H$204,2,FALSE)</f>
        <v>38</v>
      </c>
      <c r="M854" s="1" t="str">
        <f t="shared" si="13"/>
        <v>ABT31428</v>
      </c>
      <c r="N854">
        <f>ROUND(VLOOKUP(E854,Productos!$A$4:$D$1804,4,FALSE),0)</f>
        <v>1600</v>
      </c>
    </row>
    <row r="855" spans="1:14" x14ac:dyDescent="0.35">
      <c r="A855" t="s">
        <v>51</v>
      </c>
      <c r="B855" s="1" t="s">
        <v>43</v>
      </c>
      <c r="C855" t="s">
        <v>44</v>
      </c>
      <c r="D855" s="1">
        <v>8</v>
      </c>
      <c r="E855" t="s">
        <v>298</v>
      </c>
      <c r="F855" t="s">
        <v>193</v>
      </c>
      <c r="G855" s="6">
        <v>3</v>
      </c>
      <c r="H855" s="7" t="s">
        <v>6</v>
      </c>
      <c r="K855">
        <f>VLOOKUP(E855,'script producto'!$A$3:$B$1802,2,FALSE)</f>
        <v>1289</v>
      </c>
      <c r="L855">
        <f>VLOOKUP(M855,'script taller'!$G$3:$H$204,2,FALSE)</f>
        <v>38</v>
      </c>
      <c r="M855" s="1" t="str">
        <f t="shared" si="13"/>
        <v>ABT31428</v>
      </c>
      <c r="N855">
        <f>ROUND(VLOOKUP(E855,Productos!$A$4:$D$1804,4,FALSE),0)</f>
        <v>1490</v>
      </c>
    </row>
    <row r="856" spans="1:14" x14ac:dyDescent="0.35">
      <c r="A856" t="s">
        <v>51</v>
      </c>
      <c r="B856" s="1" t="s">
        <v>43</v>
      </c>
      <c r="C856" t="s">
        <v>44</v>
      </c>
      <c r="D856" s="1">
        <v>8</v>
      </c>
      <c r="E856" t="s">
        <v>1901</v>
      </c>
      <c r="F856" t="s">
        <v>1133</v>
      </c>
      <c r="G856" s="6">
        <v>1</v>
      </c>
      <c r="H856" s="7" t="s">
        <v>1236</v>
      </c>
      <c r="K856">
        <f>VLOOKUP(E856,'script producto'!$A$3:$B$1802,2,FALSE)</f>
        <v>342</v>
      </c>
      <c r="L856">
        <f>VLOOKUP(M856,'script taller'!$G$3:$H$204,2,FALSE)</f>
        <v>38</v>
      </c>
      <c r="M856" s="1" t="str">
        <f t="shared" si="13"/>
        <v>ABT31428</v>
      </c>
      <c r="N856">
        <f>ROUND(VLOOKUP(E856,Productos!$A$4:$D$1804,4,FALSE),0)</f>
        <v>14400</v>
      </c>
    </row>
    <row r="857" spans="1:14" x14ac:dyDescent="0.35">
      <c r="A857" t="s">
        <v>51</v>
      </c>
      <c r="B857" s="1" t="s">
        <v>43</v>
      </c>
      <c r="C857" t="s">
        <v>44</v>
      </c>
      <c r="D857" s="1">
        <v>8</v>
      </c>
      <c r="E857" t="s">
        <v>306</v>
      </c>
      <c r="F857" t="s">
        <v>1133</v>
      </c>
      <c r="G857" s="6">
        <v>0.5</v>
      </c>
      <c r="H857" s="7" t="s">
        <v>1236</v>
      </c>
      <c r="K857">
        <f>VLOOKUP(E857,'script producto'!$A$3:$B$1802,2,FALSE)</f>
        <v>372</v>
      </c>
      <c r="L857">
        <f>VLOOKUP(M857,'script taller'!$G$3:$H$204,2,FALSE)</f>
        <v>38</v>
      </c>
      <c r="M857" s="1" t="str">
        <f t="shared" si="13"/>
        <v>ABT31428</v>
      </c>
      <c r="N857">
        <f>ROUND(VLOOKUP(E857,Productos!$A$4:$D$1804,4,FALSE),0)</f>
        <v>23000</v>
      </c>
    </row>
    <row r="858" spans="1:14" x14ac:dyDescent="0.35">
      <c r="A858" t="s">
        <v>51</v>
      </c>
      <c r="B858" s="1" t="s">
        <v>43</v>
      </c>
      <c r="C858" t="s">
        <v>44</v>
      </c>
      <c r="D858" s="1">
        <v>8</v>
      </c>
      <c r="E858" t="s">
        <v>2072</v>
      </c>
      <c r="F858" t="s">
        <v>1133</v>
      </c>
      <c r="G858" s="6">
        <v>0.5</v>
      </c>
      <c r="H858" s="7" t="s">
        <v>1236</v>
      </c>
      <c r="K858">
        <f>VLOOKUP(E858,'script producto'!$A$3:$B$1802,2,FALSE)</f>
        <v>676</v>
      </c>
      <c r="L858">
        <f>VLOOKUP(M858,'script taller'!$G$3:$H$204,2,FALSE)</f>
        <v>38</v>
      </c>
      <c r="M858" s="1" t="str">
        <f t="shared" si="13"/>
        <v>ABT31428</v>
      </c>
      <c r="N858">
        <f>ROUND(VLOOKUP(E858,Productos!$A$4:$D$1804,4,FALSE),0)</f>
        <v>22380</v>
      </c>
    </row>
    <row r="859" spans="1:14" x14ac:dyDescent="0.35">
      <c r="A859" t="s">
        <v>51</v>
      </c>
      <c r="B859" s="1" t="s">
        <v>43</v>
      </c>
      <c r="C859" t="s">
        <v>44</v>
      </c>
      <c r="D859" s="1">
        <v>8</v>
      </c>
      <c r="E859" t="s">
        <v>301</v>
      </c>
      <c r="F859" t="s">
        <v>1128</v>
      </c>
      <c r="G859" s="6">
        <v>100</v>
      </c>
      <c r="H859" s="7" t="s">
        <v>6</v>
      </c>
      <c r="K859">
        <f>VLOOKUP(E859,'script producto'!$A$3:$B$1802,2,FALSE)</f>
        <v>1171</v>
      </c>
      <c r="L859">
        <f>VLOOKUP(M859,'script taller'!$G$3:$H$204,2,FALSE)</f>
        <v>38</v>
      </c>
      <c r="M859" s="1" t="str">
        <f t="shared" si="13"/>
        <v>ABT31428</v>
      </c>
      <c r="N859">
        <f>ROUND(VLOOKUP(E859,Productos!$A$4:$D$1804,4,FALSE),0)</f>
        <v>890</v>
      </c>
    </row>
    <row r="860" spans="1:14" x14ac:dyDescent="0.35">
      <c r="A860" t="s">
        <v>51</v>
      </c>
      <c r="B860" s="1" t="s">
        <v>43</v>
      </c>
      <c r="C860" t="s">
        <v>44</v>
      </c>
      <c r="D860" s="1">
        <v>8</v>
      </c>
      <c r="E860" t="s">
        <v>291</v>
      </c>
      <c r="F860" t="s">
        <v>195</v>
      </c>
      <c r="G860" s="6">
        <v>1</v>
      </c>
      <c r="H860" s="7" t="s">
        <v>25</v>
      </c>
      <c r="K860">
        <f>VLOOKUP(E860,'script producto'!$A$3:$B$1802,2,FALSE)</f>
        <v>547</v>
      </c>
      <c r="L860">
        <f>VLOOKUP(M860,'script taller'!$G$3:$H$204,2,FALSE)</f>
        <v>38</v>
      </c>
      <c r="M860" s="1" t="str">
        <f t="shared" si="13"/>
        <v>ABT31428</v>
      </c>
      <c r="N860">
        <f>ROUND(VLOOKUP(E860,Productos!$A$4:$D$1804,4,FALSE),0)</f>
        <v>3853</v>
      </c>
    </row>
    <row r="861" spans="1:14" x14ac:dyDescent="0.35">
      <c r="A861" t="s">
        <v>51</v>
      </c>
      <c r="B861" s="1" t="s">
        <v>43</v>
      </c>
      <c r="C861" t="s">
        <v>44</v>
      </c>
      <c r="D861" s="1">
        <v>8</v>
      </c>
      <c r="E861" t="s">
        <v>263</v>
      </c>
      <c r="F861" t="s">
        <v>195</v>
      </c>
      <c r="G861" s="6">
        <v>16</v>
      </c>
      <c r="H861" s="7" t="s">
        <v>6</v>
      </c>
      <c r="K861">
        <f>VLOOKUP(E861,'script producto'!$A$3:$B$1802,2,FALSE)</f>
        <v>801</v>
      </c>
      <c r="L861">
        <f>VLOOKUP(M861,'script taller'!$G$3:$H$204,2,FALSE)</f>
        <v>38</v>
      </c>
      <c r="M861" s="1" t="str">
        <f t="shared" si="13"/>
        <v>ABT31428</v>
      </c>
      <c r="N861">
        <f>ROUND(VLOOKUP(E861,Productos!$A$4:$D$1804,4,FALSE),0)</f>
        <v>3500</v>
      </c>
    </row>
    <row r="862" spans="1:14" x14ac:dyDescent="0.35">
      <c r="A862" t="s">
        <v>51</v>
      </c>
      <c r="B862" s="1" t="s">
        <v>43</v>
      </c>
      <c r="C862" t="s">
        <v>44</v>
      </c>
      <c r="D862" s="1">
        <v>8</v>
      </c>
      <c r="E862" t="s">
        <v>305</v>
      </c>
      <c r="F862" t="s">
        <v>195</v>
      </c>
      <c r="G862" s="6">
        <v>0.2</v>
      </c>
      <c r="H862" s="7" t="s">
        <v>1236</v>
      </c>
      <c r="K862">
        <f>VLOOKUP(E862,'script producto'!$A$3:$B$1802,2,FALSE)</f>
        <v>1000</v>
      </c>
      <c r="L862">
        <f>VLOOKUP(M862,'script taller'!$G$3:$H$204,2,FALSE)</f>
        <v>38</v>
      </c>
      <c r="M862" s="1" t="str">
        <f t="shared" si="13"/>
        <v>ABT31428</v>
      </c>
      <c r="N862">
        <f>ROUND(VLOOKUP(E862,Productos!$A$4:$D$1804,4,FALSE),0)</f>
        <v>2500</v>
      </c>
    </row>
    <row r="863" spans="1:14" x14ac:dyDescent="0.35">
      <c r="A863" t="s">
        <v>51</v>
      </c>
      <c r="B863" s="1" t="s">
        <v>43</v>
      </c>
      <c r="C863" t="s">
        <v>44</v>
      </c>
      <c r="D863" s="1">
        <v>8</v>
      </c>
      <c r="E863" t="s">
        <v>284</v>
      </c>
      <c r="F863" t="s">
        <v>195</v>
      </c>
      <c r="G863" s="6">
        <v>0.25</v>
      </c>
      <c r="H863" s="7" t="s">
        <v>1236</v>
      </c>
      <c r="K863">
        <f>VLOOKUP(E863,'script producto'!$A$3:$B$1802,2,FALSE)</f>
        <v>1010</v>
      </c>
      <c r="L863">
        <f>VLOOKUP(M863,'script taller'!$G$3:$H$204,2,FALSE)</f>
        <v>38</v>
      </c>
      <c r="M863" s="1" t="str">
        <f t="shared" si="13"/>
        <v>ABT31428</v>
      </c>
      <c r="N863">
        <f>ROUND(VLOOKUP(E863,Productos!$A$4:$D$1804,4,FALSE),0)</f>
        <v>14037</v>
      </c>
    </row>
    <row r="864" spans="1:14" x14ac:dyDescent="0.35">
      <c r="A864" t="s">
        <v>51</v>
      </c>
      <c r="B864" s="1" t="s">
        <v>43</v>
      </c>
      <c r="C864" t="s">
        <v>44</v>
      </c>
      <c r="D864" s="1">
        <v>8</v>
      </c>
      <c r="E864" t="s">
        <v>103</v>
      </c>
      <c r="F864" t="s">
        <v>195</v>
      </c>
      <c r="G864" s="6">
        <v>0.22</v>
      </c>
      <c r="H864" s="7" t="s">
        <v>1236</v>
      </c>
      <c r="K864">
        <f>VLOOKUP(E864,'script producto'!$A$3:$B$1802,2,FALSE)</f>
        <v>1449</v>
      </c>
      <c r="L864">
        <f>VLOOKUP(M864,'script taller'!$G$3:$H$204,2,FALSE)</f>
        <v>38</v>
      </c>
      <c r="M864" s="1" t="str">
        <f t="shared" si="13"/>
        <v>ABT31428</v>
      </c>
      <c r="N864">
        <f>ROUND(VLOOKUP(E864,Productos!$A$4:$D$1804,4,FALSE),0)</f>
        <v>10141</v>
      </c>
    </row>
    <row r="865" spans="1:14" x14ac:dyDescent="0.35">
      <c r="A865" t="s">
        <v>51</v>
      </c>
      <c r="B865" s="1" t="s">
        <v>43</v>
      </c>
      <c r="C865" t="s">
        <v>44</v>
      </c>
      <c r="D865" s="1">
        <v>8</v>
      </c>
      <c r="E865" t="s">
        <v>174</v>
      </c>
      <c r="F865" t="s">
        <v>195</v>
      </c>
      <c r="G865" s="6">
        <v>0.5</v>
      </c>
      <c r="H865" s="7" t="s">
        <v>1236</v>
      </c>
      <c r="K865">
        <f>VLOOKUP(E865,'script producto'!$A$3:$B$1802,2,FALSE)</f>
        <v>1468</v>
      </c>
      <c r="L865">
        <f>VLOOKUP(M865,'script taller'!$G$3:$H$204,2,FALSE)</f>
        <v>38</v>
      </c>
      <c r="M865" s="1" t="str">
        <f t="shared" si="13"/>
        <v>ABT31428</v>
      </c>
      <c r="N865">
        <f>ROUND(VLOOKUP(E865,Productos!$A$4:$D$1804,4,FALSE),0)</f>
        <v>15000</v>
      </c>
    </row>
    <row r="866" spans="1:14" x14ac:dyDescent="0.35">
      <c r="A866" t="s">
        <v>51</v>
      </c>
      <c r="B866" s="1" t="s">
        <v>43</v>
      </c>
      <c r="C866" t="s">
        <v>44</v>
      </c>
      <c r="D866" s="1">
        <v>8</v>
      </c>
      <c r="E866" t="s">
        <v>308</v>
      </c>
      <c r="F866" t="s">
        <v>195</v>
      </c>
      <c r="G866" s="6">
        <v>0.2</v>
      </c>
      <c r="H866" s="7" t="s">
        <v>1236</v>
      </c>
      <c r="K866">
        <f>VLOOKUP(E866,'script producto'!$A$3:$B$1802,2,FALSE)</f>
        <v>1475</v>
      </c>
      <c r="L866">
        <f>VLOOKUP(M866,'script taller'!$G$3:$H$204,2,FALSE)</f>
        <v>38</v>
      </c>
      <c r="M866" s="1" t="str">
        <f t="shared" si="13"/>
        <v>ABT31428</v>
      </c>
      <c r="N866">
        <f>ROUND(VLOOKUP(E866,Productos!$A$4:$D$1804,4,FALSE),0)</f>
        <v>63699</v>
      </c>
    </row>
    <row r="867" spans="1:14" x14ac:dyDescent="0.35">
      <c r="A867" t="s">
        <v>51</v>
      </c>
      <c r="B867" s="1" t="s">
        <v>43</v>
      </c>
      <c r="C867" t="s">
        <v>44</v>
      </c>
      <c r="D867" s="1">
        <v>9</v>
      </c>
      <c r="E867" t="s">
        <v>1449</v>
      </c>
      <c r="F867" t="s">
        <v>192</v>
      </c>
      <c r="G867" s="6">
        <v>500</v>
      </c>
      <c r="H867" s="7" t="s">
        <v>6</v>
      </c>
      <c r="K867">
        <f>VLOOKUP(E867,'script producto'!$A$3:$B$1802,2,FALSE)</f>
        <v>14</v>
      </c>
      <c r="L867">
        <f>VLOOKUP(M867,'script taller'!$G$3:$H$204,2,FALSE)</f>
        <v>39</v>
      </c>
      <c r="M867" s="1" t="str">
        <f t="shared" si="13"/>
        <v>ABT31429</v>
      </c>
      <c r="N867">
        <f>ROUND(VLOOKUP(E867,Productos!$A$4:$D$1804,4,FALSE),0)</f>
        <v>16000</v>
      </c>
    </row>
    <row r="868" spans="1:14" x14ac:dyDescent="0.35">
      <c r="A868" t="s">
        <v>51</v>
      </c>
      <c r="B868" s="1" t="s">
        <v>43</v>
      </c>
      <c r="C868" t="s">
        <v>44</v>
      </c>
      <c r="D868" s="1">
        <v>9</v>
      </c>
      <c r="E868" t="s">
        <v>254</v>
      </c>
      <c r="F868" t="s">
        <v>192</v>
      </c>
      <c r="G868" s="6">
        <v>1</v>
      </c>
      <c r="H868" s="7" t="s">
        <v>25</v>
      </c>
      <c r="K868">
        <f>VLOOKUP(E868,'script producto'!$A$3:$B$1802,2,FALSE)</f>
        <v>19</v>
      </c>
      <c r="L868">
        <f>VLOOKUP(M868,'script taller'!$G$3:$H$204,2,FALSE)</f>
        <v>39</v>
      </c>
      <c r="M868" s="1" t="str">
        <f t="shared" si="13"/>
        <v>ABT31429</v>
      </c>
      <c r="N868">
        <f>ROUND(VLOOKUP(E868,Productos!$A$4:$D$1804,4,FALSE),0)</f>
        <v>3550</v>
      </c>
    </row>
    <row r="869" spans="1:14" x14ac:dyDescent="0.35">
      <c r="A869" t="s">
        <v>51</v>
      </c>
      <c r="B869" s="1" t="s">
        <v>43</v>
      </c>
      <c r="C869" t="s">
        <v>44</v>
      </c>
      <c r="D869" s="1">
        <v>9</v>
      </c>
      <c r="E869" t="s">
        <v>100</v>
      </c>
      <c r="F869" t="s">
        <v>192</v>
      </c>
      <c r="G869" s="6">
        <v>1</v>
      </c>
      <c r="H869" s="7" t="s">
        <v>6</v>
      </c>
      <c r="K869">
        <f>VLOOKUP(E869,'script producto'!$A$3:$B$1802,2,FALSE)</f>
        <v>203</v>
      </c>
      <c r="L869">
        <f>VLOOKUP(M869,'script taller'!$G$3:$H$204,2,FALSE)</f>
        <v>39</v>
      </c>
      <c r="M869" s="1" t="str">
        <f t="shared" si="13"/>
        <v>ABT31429</v>
      </c>
      <c r="N869">
        <f>ROUND(VLOOKUP(E869,Productos!$A$4:$D$1804,4,FALSE),0)</f>
        <v>1200</v>
      </c>
    </row>
    <row r="870" spans="1:14" x14ac:dyDescent="0.35">
      <c r="A870" t="s">
        <v>51</v>
      </c>
      <c r="B870" s="1" t="s">
        <v>43</v>
      </c>
      <c r="C870" t="s">
        <v>44</v>
      </c>
      <c r="D870" s="1">
        <v>9</v>
      </c>
      <c r="E870" t="s">
        <v>311</v>
      </c>
      <c r="F870" t="s">
        <v>192</v>
      </c>
      <c r="G870" s="6">
        <v>0.1</v>
      </c>
      <c r="H870" s="7" t="s">
        <v>1236</v>
      </c>
      <c r="K870">
        <f>VLOOKUP(E870,'script producto'!$A$3:$B$1802,2,FALSE)</f>
        <v>691</v>
      </c>
      <c r="L870">
        <f>VLOOKUP(M870,'script taller'!$G$3:$H$204,2,FALSE)</f>
        <v>39</v>
      </c>
      <c r="M870" s="1" t="str">
        <f t="shared" si="13"/>
        <v>ABT31429</v>
      </c>
      <c r="N870">
        <f>ROUND(VLOOKUP(E870,Productos!$A$4:$D$1804,4,FALSE),0)</f>
        <v>6999</v>
      </c>
    </row>
    <row r="871" spans="1:14" x14ac:dyDescent="0.35">
      <c r="A871" t="s">
        <v>51</v>
      </c>
      <c r="B871" s="1" t="s">
        <v>43</v>
      </c>
      <c r="C871" t="s">
        <v>44</v>
      </c>
      <c r="D871" s="1">
        <v>9</v>
      </c>
      <c r="E871" t="s">
        <v>272</v>
      </c>
      <c r="F871" t="s">
        <v>192</v>
      </c>
      <c r="G871" s="6">
        <v>0.5</v>
      </c>
      <c r="H871" s="7" t="s">
        <v>1236</v>
      </c>
      <c r="K871">
        <f>VLOOKUP(E871,'script producto'!$A$3:$B$1802,2,FALSE)</f>
        <v>759</v>
      </c>
      <c r="L871">
        <f>VLOOKUP(M871,'script taller'!$G$3:$H$204,2,FALSE)</f>
        <v>39</v>
      </c>
      <c r="M871" s="1" t="str">
        <f t="shared" si="13"/>
        <v>ABT31429</v>
      </c>
      <c r="N871">
        <f>ROUND(VLOOKUP(E871,Productos!$A$4:$D$1804,4,FALSE),0)</f>
        <v>5439</v>
      </c>
    </row>
    <row r="872" spans="1:14" x14ac:dyDescent="0.35">
      <c r="A872" t="s">
        <v>51</v>
      </c>
      <c r="B872" s="1" t="s">
        <v>43</v>
      </c>
      <c r="C872" t="s">
        <v>44</v>
      </c>
      <c r="D872" s="1">
        <v>9</v>
      </c>
      <c r="E872" t="s">
        <v>312</v>
      </c>
      <c r="F872" t="s">
        <v>192</v>
      </c>
      <c r="G872" s="6">
        <v>400</v>
      </c>
      <c r="H872" s="7" t="s">
        <v>13</v>
      </c>
      <c r="K872">
        <f>VLOOKUP(E872,'script producto'!$A$3:$B$1802,2,FALSE)</f>
        <v>1198</v>
      </c>
      <c r="L872">
        <f>VLOOKUP(M872,'script taller'!$G$3:$H$204,2,FALSE)</f>
        <v>39</v>
      </c>
      <c r="M872" s="1" t="str">
        <f t="shared" si="13"/>
        <v>ABT31429</v>
      </c>
      <c r="N872">
        <f>ROUND(VLOOKUP(E872,Productos!$A$4:$D$1804,4,FALSE),0)</f>
        <v>1500</v>
      </c>
    </row>
    <row r="873" spans="1:14" x14ac:dyDescent="0.35">
      <c r="A873" t="s">
        <v>51</v>
      </c>
      <c r="B873" s="1" t="s">
        <v>43</v>
      </c>
      <c r="C873" t="s">
        <v>44</v>
      </c>
      <c r="D873" s="1">
        <v>9</v>
      </c>
      <c r="E873" t="s">
        <v>1287</v>
      </c>
      <c r="F873" t="s">
        <v>192</v>
      </c>
      <c r="G873" s="6">
        <v>500</v>
      </c>
      <c r="H873" s="7" t="s">
        <v>6</v>
      </c>
      <c r="K873">
        <f>VLOOKUP(E873,'script producto'!$A$3:$B$1802,2,FALSE)</f>
        <v>1715</v>
      </c>
      <c r="L873">
        <f>VLOOKUP(M873,'script taller'!$G$3:$H$204,2,FALSE)</f>
        <v>39</v>
      </c>
      <c r="M873" s="1" t="str">
        <f t="shared" si="13"/>
        <v>ABT31429</v>
      </c>
      <c r="N873">
        <f>ROUND(VLOOKUP(E873,Productos!$A$4:$D$1804,4,FALSE),0)</f>
        <v>2691</v>
      </c>
    </row>
    <row r="874" spans="1:14" x14ac:dyDescent="0.35">
      <c r="A874" t="s">
        <v>51</v>
      </c>
      <c r="B874" s="1" t="s">
        <v>43</v>
      </c>
      <c r="C874" t="s">
        <v>44</v>
      </c>
      <c r="D874" s="1">
        <v>9</v>
      </c>
      <c r="E874" t="s">
        <v>255</v>
      </c>
      <c r="F874" t="s">
        <v>194</v>
      </c>
      <c r="G874" s="6">
        <v>1</v>
      </c>
      <c r="H874" s="7" t="s">
        <v>25</v>
      </c>
      <c r="K874">
        <f>VLOOKUP(E874,'script producto'!$A$3:$B$1802,2,FALSE)</f>
        <v>115</v>
      </c>
      <c r="L874">
        <f>VLOOKUP(M874,'script taller'!$G$3:$H$204,2,FALSE)</f>
        <v>39</v>
      </c>
      <c r="M874" s="1" t="str">
        <f t="shared" si="13"/>
        <v>ABT31429</v>
      </c>
      <c r="N874">
        <f>ROUND(VLOOKUP(E874,Productos!$A$4:$D$1804,4,FALSE),0)</f>
        <v>7833</v>
      </c>
    </row>
    <row r="875" spans="1:14" x14ac:dyDescent="0.35">
      <c r="A875" t="s">
        <v>51</v>
      </c>
      <c r="B875" s="1" t="s">
        <v>43</v>
      </c>
      <c r="C875" t="s">
        <v>44</v>
      </c>
      <c r="D875" s="1">
        <v>9</v>
      </c>
      <c r="E875" t="s">
        <v>902</v>
      </c>
      <c r="F875" t="s">
        <v>194</v>
      </c>
      <c r="G875" s="6">
        <v>1</v>
      </c>
      <c r="H875" s="7" t="s">
        <v>6</v>
      </c>
      <c r="K875">
        <f>VLOOKUP(E875,'script producto'!$A$3:$B$1802,2,FALSE)</f>
        <v>252</v>
      </c>
      <c r="L875">
        <f>VLOOKUP(M875,'script taller'!$G$3:$H$204,2,FALSE)</f>
        <v>39</v>
      </c>
      <c r="M875" s="1" t="str">
        <f t="shared" si="13"/>
        <v>ABT31429</v>
      </c>
      <c r="N875">
        <f>ROUND(VLOOKUP(E875,Productos!$A$4:$D$1804,4,FALSE),0)</f>
        <v>347</v>
      </c>
    </row>
    <row r="876" spans="1:14" x14ac:dyDescent="0.35">
      <c r="A876" t="s">
        <v>51</v>
      </c>
      <c r="B876" s="1" t="s">
        <v>43</v>
      </c>
      <c r="C876" t="s">
        <v>44</v>
      </c>
      <c r="D876" s="1">
        <v>9</v>
      </c>
      <c r="E876" t="s">
        <v>256</v>
      </c>
      <c r="F876" t="s">
        <v>194</v>
      </c>
      <c r="G876" s="6">
        <v>4</v>
      </c>
      <c r="H876" s="7" t="s">
        <v>6</v>
      </c>
      <c r="K876">
        <f>VLOOKUP(E876,'script producto'!$A$3:$B$1802,2,FALSE)</f>
        <v>633</v>
      </c>
      <c r="L876">
        <f>VLOOKUP(M876,'script taller'!$G$3:$H$204,2,FALSE)</f>
        <v>39</v>
      </c>
      <c r="M876" s="1" t="str">
        <f t="shared" si="13"/>
        <v>ABT31429</v>
      </c>
      <c r="N876">
        <f>ROUND(VLOOKUP(E876,Productos!$A$4:$D$1804,4,FALSE),0)</f>
        <v>312</v>
      </c>
    </row>
    <row r="877" spans="1:14" x14ac:dyDescent="0.35">
      <c r="A877" t="s">
        <v>51</v>
      </c>
      <c r="B877" s="1" t="s">
        <v>43</v>
      </c>
      <c r="C877" t="s">
        <v>44</v>
      </c>
      <c r="D877" s="1">
        <v>9</v>
      </c>
      <c r="E877" t="s">
        <v>1590</v>
      </c>
      <c r="F877" t="s">
        <v>194</v>
      </c>
      <c r="G877" s="6">
        <v>0.5</v>
      </c>
      <c r="H877" s="7" t="s">
        <v>25</v>
      </c>
      <c r="K877">
        <f>VLOOKUP(E877,'script producto'!$A$3:$B$1802,2,FALSE)</f>
        <v>881</v>
      </c>
      <c r="L877">
        <f>VLOOKUP(M877,'script taller'!$G$3:$H$204,2,FALSE)</f>
        <v>39</v>
      </c>
      <c r="M877" s="1" t="str">
        <f t="shared" si="13"/>
        <v>ABT31429</v>
      </c>
      <c r="N877">
        <f>ROUND(VLOOKUP(E877,Productos!$A$4:$D$1804,4,FALSE),0)</f>
        <v>1500</v>
      </c>
    </row>
    <row r="878" spans="1:14" x14ac:dyDescent="0.35">
      <c r="A878" t="s">
        <v>51</v>
      </c>
      <c r="B878" s="1" t="s">
        <v>43</v>
      </c>
      <c r="C878" t="s">
        <v>44</v>
      </c>
      <c r="D878" s="1">
        <v>9</v>
      </c>
      <c r="E878" t="s">
        <v>257</v>
      </c>
      <c r="F878" t="s">
        <v>194</v>
      </c>
      <c r="G878" s="6">
        <v>1</v>
      </c>
      <c r="H878" s="7" t="s">
        <v>6</v>
      </c>
      <c r="K878">
        <f>VLOOKUP(E878,'script producto'!$A$3:$B$1802,2,FALSE)</f>
        <v>1502</v>
      </c>
      <c r="L878">
        <f>VLOOKUP(M878,'script taller'!$G$3:$H$204,2,FALSE)</f>
        <v>39</v>
      </c>
      <c r="M878" s="1" t="str">
        <f t="shared" si="13"/>
        <v>ABT31429</v>
      </c>
      <c r="N878">
        <f>ROUND(VLOOKUP(E878,Productos!$A$4:$D$1804,4,FALSE),0)</f>
        <v>6580</v>
      </c>
    </row>
    <row r="879" spans="1:14" x14ac:dyDescent="0.35">
      <c r="A879" t="s">
        <v>51</v>
      </c>
      <c r="B879" s="1" t="s">
        <v>43</v>
      </c>
      <c r="C879" t="s">
        <v>44</v>
      </c>
      <c r="D879" s="1">
        <v>9</v>
      </c>
      <c r="E879" t="s">
        <v>313</v>
      </c>
      <c r="F879" t="s">
        <v>1130</v>
      </c>
      <c r="G879" s="6">
        <v>0.2</v>
      </c>
      <c r="H879" s="7" t="s">
        <v>1236</v>
      </c>
      <c r="K879">
        <f>VLOOKUP(E879,'script producto'!$A$3:$B$1802,2,FALSE)</f>
        <v>1637</v>
      </c>
      <c r="L879">
        <f>VLOOKUP(M879,'script taller'!$G$3:$H$204,2,FALSE)</f>
        <v>39</v>
      </c>
      <c r="M879" s="1" t="str">
        <f t="shared" si="13"/>
        <v>ABT31429</v>
      </c>
      <c r="N879">
        <f>ROUND(VLOOKUP(E879,Productos!$A$4:$D$1804,4,FALSE),0)</f>
        <v>25989</v>
      </c>
    </row>
    <row r="880" spans="1:14" x14ac:dyDescent="0.35">
      <c r="A880" t="s">
        <v>51</v>
      </c>
      <c r="B880" s="1" t="s">
        <v>43</v>
      </c>
      <c r="C880" t="s">
        <v>44</v>
      </c>
      <c r="D880" s="1">
        <v>9</v>
      </c>
      <c r="E880" t="s">
        <v>265</v>
      </c>
      <c r="F880" t="s">
        <v>193</v>
      </c>
      <c r="G880" s="6">
        <v>1</v>
      </c>
      <c r="H880" s="7" t="s">
        <v>6</v>
      </c>
      <c r="K880">
        <f>VLOOKUP(E880,'script producto'!$A$3:$B$1802,2,FALSE)</f>
        <v>94</v>
      </c>
      <c r="L880">
        <f>VLOOKUP(M880,'script taller'!$G$3:$H$204,2,FALSE)</f>
        <v>39</v>
      </c>
      <c r="M880" s="1" t="str">
        <f t="shared" si="13"/>
        <v>ABT31429</v>
      </c>
      <c r="N880">
        <f>ROUND(VLOOKUP(E880,Productos!$A$4:$D$1804,4,FALSE),0)</f>
        <v>9267</v>
      </c>
    </row>
    <row r="881" spans="1:14" x14ac:dyDescent="0.35">
      <c r="A881" t="s">
        <v>51</v>
      </c>
      <c r="B881" s="1" t="s">
        <v>43</v>
      </c>
      <c r="C881" t="s">
        <v>44</v>
      </c>
      <c r="D881" s="1">
        <v>9</v>
      </c>
      <c r="E881" t="s">
        <v>591</v>
      </c>
      <c r="F881" t="s">
        <v>193</v>
      </c>
      <c r="G881" s="6">
        <v>1</v>
      </c>
      <c r="H881" s="7" t="s">
        <v>6</v>
      </c>
      <c r="K881">
        <f>VLOOKUP(E881,'script producto'!$A$3:$B$1802,2,FALSE)</f>
        <v>272</v>
      </c>
      <c r="L881">
        <f>VLOOKUP(M881,'script taller'!$G$3:$H$204,2,FALSE)</f>
        <v>39</v>
      </c>
      <c r="M881" s="1" t="str">
        <f t="shared" si="13"/>
        <v>ABT31429</v>
      </c>
      <c r="N881">
        <f>ROUND(VLOOKUP(E881,Productos!$A$4:$D$1804,4,FALSE),0)</f>
        <v>1314</v>
      </c>
    </row>
    <row r="882" spans="1:14" x14ac:dyDescent="0.35">
      <c r="A882" t="s">
        <v>51</v>
      </c>
      <c r="B882" s="1" t="s">
        <v>43</v>
      </c>
      <c r="C882" t="s">
        <v>44</v>
      </c>
      <c r="D882" s="1">
        <v>9</v>
      </c>
      <c r="E882" t="s">
        <v>296</v>
      </c>
      <c r="F882" t="s">
        <v>193</v>
      </c>
      <c r="G882" s="6">
        <v>8</v>
      </c>
      <c r="H882" s="7" t="s">
        <v>6</v>
      </c>
      <c r="K882">
        <f>VLOOKUP(E882,'script producto'!$A$3:$B$1802,2,FALSE)</f>
        <v>379</v>
      </c>
      <c r="L882">
        <f>VLOOKUP(M882,'script taller'!$G$3:$H$204,2,FALSE)</f>
        <v>39</v>
      </c>
      <c r="M882" s="1" t="str">
        <f t="shared" si="13"/>
        <v>ABT31429</v>
      </c>
      <c r="N882">
        <f>ROUND(VLOOKUP(E882,Productos!$A$4:$D$1804,4,FALSE),0)</f>
        <v>934</v>
      </c>
    </row>
    <row r="883" spans="1:14" x14ac:dyDescent="0.35">
      <c r="A883" t="s">
        <v>51</v>
      </c>
      <c r="B883" s="1" t="s">
        <v>43</v>
      </c>
      <c r="C883" t="s">
        <v>44</v>
      </c>
      <c r="D883" s="1">
        <v>9</v>
      </c>
      <c r="E883" t="s">
        <v>250</v>
      </c>
      <c r="F883" t="s">
        <v>193</v>
      </c>
      <c r="G883" s="6">
        <v>1</v>
      </c>
      <c r="H883" s="7" t="s">
        <v>6</v>
      </c>
      <c r="K883">
        <f>VLOOKUP(E883,'script producto'!$A$3:$B$1802,2,FALSE)</f>
        <v>518</v>
      </c>
      <c r="L883">
        <f>VLOOKUP(M883,'script taller'!$G$3:$H$204,2,FALSE)</f>
        <v>39</v>
      </c>
      <c r="M883" s="1" t="str">
        <f t="shared" si="13"/>
        <v>ABT31429</v>
      </c>
      <c r="N883">
        <f>ROUND(VLOOKUP(E883,Productos!$A$4:$D$1804,4,FALSE),0)</f>
        <v>1645</v>
      </c>
    </row>
    <row r="884" spans="1:14" x14ac:dyDescent="0.35">
      <c r="A884" t="s">
        <v>51</v>
      </c>
      <c r="B884" s="1" t="s">
        <v>43</v>
      </c>
      <c r="C884" t="s">
        <v>44</v>
      </c>
      <c r="D884" s="1">
        <v>9</v>
      </c>
      <c r="E884" t="s">
        <v>114</v>
      </c>
      <c r="F884" t="s">
        <v>193</v>
      </c>
      <c r="G884" s="6">
        <v>0.1</v>
      </c>
      <c r="H884" s="7" t="s">
        <v>1236</v>
      </c>
      <c r="K884">
        <f>VLOOKUP(E884,'script producto'!$A$3:$B$1802,2,FALSE)</f>
        <v>835</v>
      </c>
      <c r="L884">
        <f>VLOOKUP(M884,'script taller'!$G$3:$H$204,2,FALSE)</f>
        <v>39</v>
      </c>
      <c r="M884" s="1" t="str">
        <f t="shared" si="13"/>
        <v>ABT31429</v>
      </c>
      <c r="N884">
        <f>ROUND(VLOOKUP(E884,Productos!$A$4:$D$1804,4,FALSE),0)</f>
        <v>13750</v>
      </c>
    </row>
    <row r="885" spans="1:14" x14ac:dyDescent="0.35">
      <c r="A885" t="s">
        <v>51</v>
      </c>
      <c r="B885" s="1" t="s">
        <v>43</v>
      </c>
      <c r="C885" t="s">
        <v>44</v>
      </c>
      <c r="D885" s="1">
        <v>9</v>
      </c>
      <c r="E885" t="s">
        <v>2036</v>
      </c>
      <c r="F885" t="s">
        <v>193</v>
      </c>
      <c r="G885" s="6">
        <v>2</v>
      </c>
      <c r="H885" s="7" t="s">
        <v>1236</v>
      </c>
      <c r="K885">
        <f>VLOOKUP(E885,'script producto'!$A$3:$B$1802,2,FALSE)</f>
        <v>1215</v>
      </c>
      <c r="L885">
        <f>VLOOKUP(M885,'script taller'!$G$3:$H$204,2,FALSE)</f>
        <v>39</v>
      </c>
      <c r="M885" s="1" t="str">
        <f t="shared" si="13"/>
        <v>ABT31429</v>
      </c>
      <c r="N885">
        <f>ROUND(VLOOKUP(E885,Productos!$A$4:$D$1804,4,FALSE),0)</f>
        <v>1475</v>
      </c>
    </row>
    <row r="886" spans="1:14" x14ac:dyDescent="0.35">
      <c r="A886" t="s">
        <v>51</v>
      </c>
      <c r="B886" s="1" t="s">
        <v>43</v>
      </c>
      <c r="C886" t="s">
        <v>44</v>
      </c>
      <c r="D886" s="1">
        <v>9</v>
      </c>
      <c r="E886" t="s">
        <v>2022</v>
      </c>
      <c r="F886" t="s">
        <v>193</v>
      </c>
      <c r="G886" s="6">
        <v>0.5</v>
      </c>
      <c r="H886" s="7" t="s">
        <v>1236</v>
      </c>
      <c r="K886">
        <f>VLOOKUP(E886,'script producto'!$A$3:$B$1802,2,FALSE)</f>
        <v>1218</v>
      </c>
      <c r="L886">
        <f>VLOOKUP(M886,'script taller'!$G$3:$H$204,2,FALSE)</f>
        <v>39</v>
      </c>
      <c r="M886" s="1" t="str">
        <f t="shared" si="13"/>
        <v>ABT31429</v>
      </c>
      <c r="N886">
        <f>ROUND(VLOOKUP(E886,Productos!$A$4:$D$1804,4,FALSE),0)</f>
        <v>1500</v>
      </c>
    </row>
    <row r="887" spans="1:14" x14ac:dyDescent="0.35">
      <c r="A887" t="s">
        <v>51</v>
      </c>
      <c r="B887" s="1" t="s">
        <v>43</v>
      </c>
      <c r="C887" t="s">
        <v>44</v>
      </c>
      <c r="D887" s="1">
        <v>9</v>
      </c>
      <c r="E887" t="s">
        <v>159</v>
      </c>
      <c r="F887" t="s">
        <v>193</v>
      </c>
      <c r="G887" s="6">
        <v>0.1</v>
      </c>
      <c r="H887" s="7" t="s">
        <v>1236</v>
      </c>
      <c r="K887">
        <f>VLOOKUP(E887,'script producto'!$A$3:$B$1802,2,FALSE)</f>
        <v>1271</v>
      </c>
      <c r="L887">
        <f>VLOOKUP(M887,'script taller'!$G$3:$H$204,2,FALSE)</f>
        <v>39</v>
      </c>
      <c r="M887" s="1" t="str">
        <f t="shared" si="13"/>
        <v>ABT31429</v>
      </c>
      <c r="N887">
        <f>ROUND(VLOOKUP(E887,Productos!$A$4:$D$1804,4,FALSE),0)</f>
        <v>5805</v>
      </c>
    </row>
    <row r="888" spans="1:14" x14ac:dyDescent="0.35">
      <c r="A888" t="s">
        <v>51</v>
      </c>
      <c r="B888" s="1" t="s">
        <v>43</v>
      </c>
      <c r="C888" t="s">
        <v>44</v>
      </c>
      <c r="D888" s="1">
        <v>9</v>
      </c>
      <c r="E888" t="s">
        <v>467</v>
      </c>
      <c r="F888" t="s">
        <v>193</v>
      </c>
      <c r="G888" s="6">
        <v>2</v>
      </c>
      <c r="H888" s="7" t="s">
        <v>6</v>
      </c>
      <c r="K888">
        <f>VLOOKUP(E888,'script producto'!$A$3:$B$1802,2,FALSE)</f>
        <v>1396</v>
      </c>
      <c r="L888">
        <f>VLOOKUP(M888,'script taller'!$G$3:$H$204,2,FALSE)</f>
        <v>39</v>
      </c>
      <c r="M888" s="1" t="str">
        <f t="shared" si="13"/>
        <v>ABT31429</v>
      </c>
      <c r="N888">
        <f>ROUND(VLOOKUP(E888,Productos!$A$4:$D$1804,4,FALSE),0)</f>
        <v>1100</v>
      </c>
    </row>
    <row r="889" spans="1:14" x14ac:dyDescent="0.35">
      <c r="A889" t="s">
        <v>51</v>
      </c>
      <c r="B889" s="1" t="s">
        <v>43</v>
      </c>
      <c r="C889" t="s">
        <v>44</v>
      </c>
      <c r="D889" s="1">
        <v>9</v>
      </c>
      <c r="E889" t="s">
        <v>309</v>
      </c>
      <c r="F889" t="s">
        <v>193</v>
      </c>
      <c r="G889" s="6">
        <v>1.5</v>
      </c>
      <c r="H889" s="7" t="s">
        <v>1236</v>
      </c>
      <c r="K889">
        <f>VLOOKUP(E889,'script producto'!$A$3:$B$1802,2,FALSE)</f>
        <v>1790</v>
      </c>
      <c r="L889">
        <f>VLOOKUP(M889,'script taller'!$G$3:$H$204,2,FALSE)</f>
        <v>39</v>
      </c>
      <c r="M889" s="1" t="str">
        <f t="shared" si="13"/>
        <v>ABT31429</v>
      </c>
      <c r="N889">
        <f>ROUND(VLOOKUP(E889,Productos!$A$4:$D$1804,4,FALSE),0)</f>
        <v>2513</v>
      </c>
    </row>
    <row r="890" spans="1:14" x14ac:dyDescent="0.35">
      <c r="A890" t="s">
        <v>51</v>
      </c>
      <c r="B890" s="1" t="s">
        <v>43</v>
      </c>
      <c r="C890" t="s">
        <v>44</v>
      </c>
      <c r="D890" s="1">
        <v>9</v>
      </c>
      <c r="E890" t="s">
        <v>310</v>
      </c>
      <c r="F890" t="s">
        <v>193</v>
      </c>
      <c r="G890" s="6">
        <v>4</v>
      </c>
      <c r="H890" s="7" t="s">
        <v>6</v>
      </c>
      <c r="K890">
        <f>VLOOKUP(E890,'script producto'!$A$3:$B$1802,2,FALSE)</f>
        <v>1792</v>
      </c>
      <c r="L890">
        <f>VLOOKUP(M890,'script taller'!$G$3:$H$204,2,FALSE)</f>
        <v>39</v>
      </c>
      <c r="M890" s="1" t="str">
        <f t="shared" si="13"/>
        <v>ABT31429</v>
      </c>
      <c r="N890">
        <f>ROUND(VLOOKUP(E890,Productos!$A$4:$D$1804,4,FALSE),0)</f>
        <v>760</v>
      </c>
    </row>
    <row r="891" spans="1:14" x14ac:dyDescent="0.35">
      <c r="A891" t="s">
        <v>51</v>
      </c>
      <c r="B891" s="1" t="s">
        <v>43</v>
      </c>
      <c r="C891" t="s">
        <v>44</v>
      </c>
      <c r="D891" s="1">
        <v>9</v>
      </c>
      <c r="E891" t="s">
        <v>291</v>
      </c>
      <c r="F891" t="s">
        <v>195</v>
      </c>
      <c r="G891" s="6">
        <v>1</v>
      </c>
      <c r="H891" s="7" t="s">
        <v>25</v>
      </c>
      <c r="K891">
        <f>VLOOKUP(E891,'script producto'!$A$3:$B$1802,2,FALSE)</f>
        <v>547</v>
      </c>
      <c r="L891">
        <f>VLOOKUP(M891,'script taller'!$G$3:$H$204,2,FALSE)</f>
        <v>39</v>
      </c>
      <c r="M891" s="1" t="str">
        <f t="shared" si="13"/>
        <v>ABT31429</v>
      </c>
      <c r="N891">
        <f>ROUND(VLOOKUP(E891,Productos!$A$4:$D$1804,4,FALSE),0)</f>
        <v>3853</v>
      </c>
    </row>
    <row r="892" spans="1:14" x14ac:dyDescent="0.35">
      <c r="A892" t="s">
        <v>51</v>
      </c>
      <c r="B892" s="1" t="s">
        <v>43</v>
      </c>
      <c r="C892" t="s">
        <v>44</v>
      </c>
      <c r="D892" s="1">
        <v>9</v>
      </c>
      <c r="E892" t="s">
        <v>263</v>
      </c>
      <c r="F892" t="s">
        <v>195</v>
      </c>
      <c r="G892" s="6">
        <v>12</v>
      </c>
      <c r="H892" s="7" t="s">
        <v>6</v>
      </c>
      <c r="K892">
        <f>VLOOKUP(E892,'script producto'!$A$3:$B$1802,2,FALSE)</f>
        <v>801</v>
      </c>
      <c r="L892">
        <f>VLOOKUP(M892,'script taller'!$G$3:$H$204,2,FALSE)</f>
        <v>39</v>
      </c>
      <c r="M892" s="1" t="str">
        <f t="shared" si="13"/>
        <v>ABT31429</v>
      </c>
      <c r="N892">
        <f>ROUND(VLOOKUP(E892,Productos!$A$4:$D$1804,4,FALSE),0)</f>
        <v>3500</v>
      </c>
    </row>
    <row r="893" spans="1:14" x14ac:dyDescent="0.35">
      <c r="A893" t="s">
        <v>51</v>
      </c>
      <c r="B893" s="1" t="s">
        <v>43</v>
      </c>
      <c r="C893" t="s">
        <v>44</v>
      </c>
      <c r="D893" s="1">
        <v>9</v>
      </c>
      <c r="E893" t="s">
        <v>314</v>
      </c>
      <c r="F893" t="s">
        <v>195</v>
      </c>
      <c r="G893" s="6">
        <v>0.25</v>
      </c>
      <c r="H893" s="7" t="s">
        <v>1236</v>
      </c>
      <c r="K893">
        <f>VLOOKUP(E893,'script producto'!$A$3:$B$1802,2,FALSE)</f>
        <v>1005</v>
      </c>
      <c r="L893">
        <f>VLOOKUP(M893,'script taller'!$G$3:$H$204,2,FALSE)</f>
        <v>39</v>
      </c>
      <c r="M893" s="1" t="str">
        <f t="shared" si="13"/>
        <v>ABT31429</v>
      </c>
      <c r="N893">
        <f>ROUND(VLOOKUP(E893,Productos!$A$4:$D$1804,4,FALSE),0)</f>
        <v>10931</v>
      </c>
    </row>
    <row r="894" spans="1:14" x14ac:dyDescent="0.35">
      <c r="A894" t="s">
        <v>51</v>
      </c>
      <c r="B894" s="1" t="s">
        <v>43</v>
      </c>
      <c r="C894" t="s">
        <v>44</v>
      </c>
      <c r="D894" s="1">
        <v>9</v>
      </c>
      <c r="E894" t="s">
        <v>262</v>
      </c>
      <c r="F894" t="s">
        <v>195</v>
      </c>
      <c r="G894" s="6">
        <v>0.2</v>
      </c>
      <c r="H894" s="7" t="s">
        <v>1236</v>
      </c>
      <c r="K894">
        <f>VLOOKUP(E894,'script producto'!$A$3:$B$1802,2,FALSE)</f>
        <v>1476</v>
      </c>
      <c r="L894">
        <f>VLOOKUP(M894,'script taller'!$G$3:$H$204,2,FALSE)</f>
        <v>39</v>
      </c>
      <c r="M894" s="1" t="str">
        <f t="shared" si="13"/>
        <v>ABT31429</v>
      </c>
      <c r="N894">
        <f>ROUND(VLOOKUP(E894,Productos!$A$4:$D$1804,4,FALSE),0)</f>
        <v>63699</v>
      </c>
    </row>
    <row r="895" spans="1:14" x14ac:dyDescent="0.35">
      <c r="A895" t="s">
        <v>51</v>
      </c>
      <c r="B895" s="1" t="s">
        <v>43</v>
      </c>
      <c r="C895" t="s">
        <v>44</v>
      </c>
      <c r="D895" s="1">
        <v>10</v>
      </c>
      <c r="E895" t="s">
        <v>98</v>
      </c>
      <c r="F895" t="s">
        <v>192</v>
      </c>
      <c r="G895" s="6">
        <v>0.5</v>
      </c>
      <c r="H895" s="7" t="s">
        <v>25</v>
      </c>
      <c r="K895">
        <f>VLOOKUP(E895,'script producto'!$A$3:$B$1802,2,FALSE)</f>
        <v>13</v>
      </c>
      <c r="L895">
        <f>VLOOKUP(M895,'script taller'!$G$3:$H$204,2,FALSE)</f>
        <v>40</v>
      </c>
      <c r="M895" s="1" t="str">
        <f t="shared" si="13"/>
        <v>ABT314210</v>
      </c>
      <c r="N895">
        <f>ROUND(VLOOKUP(E895,Productos!$A$4:$D$1804,4,FALSE),0)</f>
        <v>8000</v>
      </c>
    </row>
    <row r="896" spans="1:14" x14ac:dyDescent="0.35">
      <c r="A896" t="s">
        <v>51</v>
      </c>
      <c r="B896" s="1" t="s">
        <v>43</v>
      </c>
      <c r="C896" t="s">
        <v>44</v>
      </c>
      <c r="D896" s="1">
        <v>10</v>
      </c>
      <c r="E896" t="s">
        <v>316</v>
      </c>
      <c r="F896" t="s">
        <v>192</v>
      </c>
      <c r="G896" s="6">
        <v>4</v>
      </c>
      <c r="H896" s="7" t="s">
        <v>25</v>
      </c>
      <c r="K896">
        <f>VLOOKUP(E896,'script producto'!$A$3:$B$1802,2,FALSE)</f>
        <v>22</v>
      </c>
      <c r="L896">
        <f>VLOOKUP(M896,'script taller'!$G$3:$H$204,2,FALSE)</f>
        <v>40</v>
      </c>
      <c r="M896" s="1" t="str">
        <f t="shared" si="13"/>
        <v>ABT314210</v>
      </c>
      <c r="N896">
        <f>ROUND(VLOOKUP(E896,Productos!$A$4:$D$1804,4,FALSE),0)</f>
        <v>9700</v>
      </c>
    </row>
    <row r="897" spans="1:14" x14ac:dyDescent="0.35">
      <c r="A897" t="s">
        <v>51</v>
      </c>
      <c r="B897" s="1" t="s">
        <v>43</v>
      </c>
      <c r="C897" t="s">
        <v>44</v>
      </c>
      <c r="D897" s="1">
        <v>10</v>
      </c>
      <c r="E897" t="s">
        <v>1135</v>
      </c>
      <c r="F897" t="s">
        <v>192</v>
      </c>
      <c r="G897" s="6">
        <v>50</v>
      </c>
      <c r="H897" s="7" t="s">
        <v>13</v>
      </c>
      <c r="K897">
        <f>VLOOKUP(E897,'script producto'!$A$3:$B$1802,2,FALSE)</f>
        <v>71</v>
      </c>
      <c r="L897">
        <f>VLOOKUP(M897,'script taller'!$G$3:$H$204,2,FALSE)</f>
        <v>40</v>
      </c>
      <c r="M897" s="1" t="str">
        <f t="shared" si="13"/>
        <v>ABT314210</v>
      </c>
      <c r="N897">
        <f>ROUND(VLOOKUP(E897,Productos!$A$4:$D$1804,4,FALSE),0)</f>
        <v>3000</v>
      </c>
    </row>
    <row r="898" spans="1:14" x14ac:dyDescent="0.35">
      <c r="A898" t="s">
        <v>51</v>
      </c>
      <c r="B898" s="1" t="s">
        <v>43</v>
      </c>
      <c r="C898" t="s">
        <v>44</v>
      </c>
      <c r="D898" s="1">
        <v>10</v>
      </c>
      <c r="E898" t="s">
        <v>1200</v>
      </c>
      <c r="F898" t="s">
        <v>192</v>
      </c>
      <c r="G898" s="6">
        <v>100</v>
      </c>
      <c r="H898" s="7" t="s">
        <v>13</v>
      </c>
      <c r="K898">
        <f>VLOOKUP(E898,'script producto'!$A$3:$B$1802,2,FALSE)</f>
        <v>1127</v>
      </c>
      <c r="L898">
        <f>VLOOKUP(M898,'script taller'!$G$3:$H$204,2,FALSE)</f>
        <v>40</v>
      </c>
      <c r="M898" s="1" t="str">
        <f t="shared" si="13"/>
        <v>ABT314210</v>
      </c>
      <c r="N898">
        <f>ROUND(VLOOKUP(E898,Productos!$A$4:$D$1804,4,FALSE),0)</f>
        <v>16709</v>
      </c>
    </row>
    <row r="899" spans="1:14" x14ac:dyDescent="0.35">
      <c r="A899" t="s">
        <v>51</v>
      </c>
      <c r="B899" s="1" t="s">
        <v>43</v>
      </c>
      <c r="C899" t="s">
        <v>44</v>
      </c>
      <c r="D899" s="1">
        <v>10</v>
      </c>
      <c r="E899" t="s">
        <v>1288</v>
      </c>
      <c r="F899" t="s">
        <v>192</v>
      </c>
      <c r="G899" s="6">
        <v>1</v>
      </c>
      <c r="H899" s="7" t="s">
        <v>6</v>
      </c>
      <c r="K899">
        <f>VLOOKUP(E899,'script producto'!$A$3:$B$1802,2,FALSE)</f>
        <v>1287</v>
      </c>
      <c r="L899">
        <f>VLOOKUP(M899,'script taller'!$G$3:$H$204,2,FALSE)</f>
        <v>40</v>
      </c>
      <c r="M899" s="1" t="str">
        <f t="shared" ref="M899:M962" si="14">B899&amp;D899</f>
        <v>ABT314210</v>
      </c>
      <c r="N899">
        <f>ROUND(VLOOKUP(E899,Productos!$A$4:$D$1804,4,FALSE),0)</f>
        <v>1600</v>
      </c>
    </row>
    <row r="900" spans="1:14" x14ac:dyDescent="0.35">
      <c r="A900" t="s">
        <v>51</v>
      </c>
      <c r="B900" s="1" t="s">
        <v>43</v>
      </c>
      <c r="C900" t="s">
        <v>44</v>
      </c>
      <c r="D900" s="1">
        <v>10</v>
      </c>
      <c r="E900" t="s">
        <v>317</v>
      </c>
      <c r="F900" t="s">
        <v>192</v>
      </c>
      <c r="G900" s="6">
        <v>0.2</v>
      </c>
      <c r="H900" s="7" t="s">
        <v>1236</v>
      </c>
      <c r="K900">
        <f>VLOOKUP(E900,'script producto'!$A$3:$B$1802,2,FALSE)</f>
        <v>1553</v>
      </c>
      <c r="L900">
        <f>VLOOKUP(M900,'script taller'!$G$3:$H$204,2,FALSE)</f>
        <v>40</v>
      </c>
      <c r="M900" s="1" t="str">
        <f t="shared" si="14"/>
        <v>ABT314210</v>
      </c>
      <c r="N900">
        <f>ROUND(VLOOKUP(E900,Productos!$A$4:$D$1804,4,FALSE),0)</f>
        <v>13457</v>
      </c>
    </row>
    <row r="901" spans="1:14" x14ac:dyDescent="0.35">
      <c r="A901" t="s">
        <v>51</v>
      </c>
      <c r="B901" s="1" t="s">
        <v>43</v>
      </c>
      <c r="C901" t="s">
        <v>44</v>
      </c>
      <c r="D901" s="1">
        <v>10</v>
      </c>
      <c r="E901" t="s">
        <v>123</v>
      </c>
      <c r="F901" t="s">
        <v>192</v>
      </c>
      <c r="G901" s="6">
        <v>0.5</v>
      </c>
      <c r="H901" s="7" t="s">
        <v>25</v>
      </c>
      <c r="K901">
        <f>VLOOKUP(E901,'script producto'!$A$3:$B$1802,2,FALSE)</f>
        <v>1696</v>
      </c>
      <c r="L901">
        <f>VLOOKUP(M901,'script taller'!$G$3:$H$204,2,FALSE)</f>
        <v>40</v>
      </c>
      <c r="M901" s="1" t="str">
        <f t="shared" si="14"/>
        <v>ABT314210</v>
      </c>
      <c r="N901">
        <f>ROUND(VLOOKUP(E901,Productos!$A$4:$D$1804,4,FALSE),0)</f>
        <v>2415</v>
      </c>
    </row>
    <row r="902" spans="1:14" x14ac:dyDescent="0.35">
      <c r="A902" t="s">
        <v>51</v>
      </c>
      <c r="B902" s="1" t="s">
        <v>43</v>
      </c>
      <c r="C902" t="s">
        <v>44</v>
      </c>
      <c r="D902" s="1">
        <v>10</v>
      </c>
      <c r="E902" t="s">
        <v>95</v>
      </c>
      <c r="F902" t="s">
        <v>192</v>
      </c>
      <c r="G902" s="6">
        <v>0.5</v>
      </c>
      <c r="H902" s="7" t="s">
        <v>25</v>
      </c>
      <c r="K902">
        <f>VLOOKUP(E902,'script producto'!$A$3:$B$1802,2,FALSE)</f>
        <v>1708</v>
      </c>
      <c r="L902">
        <f>VLOOKUP(M902,'script taller'!$G$3:$H$204,2,FALSE)</f>
        <v>40</v>
      </c>
      <c r="M902" s="1" t="str">
        <f t="shared" si="14"/>
        <v>ABT314210</v>
      </c>
      <c r="N902">
        <f>ROUND(VLOOKUP(E902,Productos!$A$4:$D$1804,4,FALSE),0)</f>
        <v>2691</v>
      </c>
    </row>
    <row r="903" spans="1:14" x14ac:dyDescent="0.35">
      <c r="A903" t="s">
        <v>51</v>
      </c>
      <c r="B903" s="1" t="s">
        <v>43</v>
      </c>
      <c r="C903" t="s">
        <v>44</v>
      </c>
      <c r="D903" s="1">
        <v>10</v>
      </c>
      <c r="E903" t="s">
        <v>318</v>
      </c>
      <c r="F903" t="s">
        <v>192</v>
      </c>
      <c r="G903" s="6">
        <v>0.5</v>
      </c>
      <c r="H903" s="7" t="s">
        <v>25</v>
      </c>
      <c r="K903">
        <f>VLOOKUP(E903,'script producto'!$A$3:$B$1802,2,FALSE)</f>
        <v>1739</v>
      </c>
      <c r="L903">
        <f>VLOOKUP(M903,'script taller'!$G$3:$H$204,2,FALSE)</f>
        <v>40</v>
      </c>
      <c r="M903" s="1" t="str">
        <f t="shared" si="14"/>
        <v>ABT314210</v>
      </c>
      <c r="N903">
        <f>ROUND(VLOOKUP(E903,Productos!$A$4:$D$1804,4,FALSE),0)</f>
        <v>2769</v>
      </c>
    </row>
    <row r="904" spans="1:14" x14ac:dyDescent="0.35">
      <c r="A904" t="s">
        <v>51</v>
      </c>
      <c r="B904" s="1" t="s">
        <v>43</v>
      </c>
      <c r="C904" t="s">
        <v>44</v>
      </c>
      <c r="D904" s="1">
        <v>10</v>
      </c>
      <c r="E904" t="s">
        <v>255</v>
      </c>
      <c r="F904" t="s">
        <v>194</v>
      </c>
      <c r="G904" s="6">
        <v>1</v>
      </c>
      <c r="H904" s="7" t="s">
        <v>25</v>
      </c>
      <c r="K904">
        <f>VLOOKUP(E904,'script producto'!$A$3:$B$1802,2,FALSE)</f>
        <v>115</v>
      </c>
      <c r="L904">
        <f>VLOOKUP(M904,'script taller'!$G$3:$H$204,2,FALSE)</f>
        <v>40</v>
      </c>
      <c r="M904" s="1" t="str">
        <f t="shared" si="14"/>
        <v>ABT314210</v>
      </c>
      <c r="N904">
        <f>ROUND(VLOOKUP(E904,Productos!$A$4:$D$1804,4,FALSE),0)</f>
        <v>7833</v>
      </c>
    </row>
    <row r="905" spans="1:14" x14ac:dyDescent="0.35">
      <c r="A905" t="s">
        <v>51</v>
      </c>
      <c r="B905" s="1" t="s">
        <v>43</v>
      </c>
      <c r="C905" t="s">
        <v>44</v>
      </c>
      <c r="D905" s="1">
        <v>10</v>
      </c>
      <c r="E905" t="s">
        <v>902</v>
      </c>
      <c r="F905" t="s">
        <v>194</v>
      </c>
      <c r="G905" s="6">
        <v>1</v>
      </c>
      <c r="H905" s="7" t="s">
        <v>6</v>
      </c>
      <c r="K905">
        <f>VLOOKUP(E905,'script producto'!$A$3:$B$1802,2,FALSE)</f>
        <v>252</v>
      </c>
      <c r="L905">
        <f>VLOOKUP(M905,'script taller'!$G$3:$H$204,2,FALSE)</f>
        <v>40</v>
      </c>
      <c r="M905" s="1" t="str">
        <f t="shared" si="14"/>
        <v>ABT314210</v>
      </c>
      <c r="N905">
        <f>ROUND(VLOOKUP(E905,Productos!$A$4:$D$1804,4,FALSE),0)</f>
        <v>347</v>
      </c>
    </row>
    <row r="906" spans="1:14" x14ac:dyDescent="0.35">
      <c r="A906" t="s">
        <v>51</v>
      </c>
      <c r="B906" s="1" t="s">
        <v>43</v>
      </c>
      <c r="C906" t="s">
        <v>44</v>
      </c>
      <c r="D906" s="1">
        <v>10</v>
      </c>
      <c r="E906" t="s">
        <v>256</v>
      </c>
      <c r="F906" t="s">
        <v>194</v>
      </c>
      <c r="G906" s="6">
        <v>4</v>
      </c>
      <c r="H906" s="7" t="s">
        <v>6</v>
      </c>
      <c r="K906">
        <f>VLOOKUP(E906,'script producto'!$A$3:$B$1802,2,FALSE)</f>
        <v>633</v>
      </c>
      <c r="L906">
        <f>VLOOKUP(M906,'script taller'!$G$3:$H$204,2,FALSE)</f>
        <v>40</v>
      </c>
      <c r="M906" s="1" t="str">
        <f t="shared" si="14"/>
        <v>ABT314210</v>
      </c>
      <c r="N906">
        <f>ROUND(VLOOKUP(E906,Productos!$A$4:$D$1804,4,FALSE),0)</f>
        <v>312</v>
      </c>
    </row>
    <row r="907" spans="1:14" x14ac:dyDescent="0.35">
      <c r="A907" t="s">
        <v>51</v>
      </c>
      <c r="B907" s="1" t="s">
        <v>43</v>
      </c>
      <c r="C907" t="s">
        <v>44</v>
      </c>
      <c r="D907" s="1">
        <v>10</v>
      </c>
      <c r="E907" t="s">
        <v>1590</v>
      </c>
      <c r="F907" t="s">
        <v>194</v>
      </c>
      <c r="G907" s="6">
        <v>0.5</v>
      </c>
      <c r="H907" s="7" t="s">
        <v>25</v>
      </c>
      <c r="K907">
        <f>VLOOKUP(E907,'script producto'!$A$3:$B$1802,2,FALSE)</f>
        <v>881</v>
      </c>
      <c r="L907">
        <f>VLOOKUP(M907,'script taller'!$G$3:$H$204,2,FALSE)</f>
        <v>40</v>
      </c>
      <c r="M907" s="1" t="str">
        <f t="shared" si="14"/>
        <v>ABT314210</v>
      </c>
      <c r="N907">
        <f>ROUND(VLOOKUP(E907,Productos!$A$4:$D$1804,4,FALSE),0)</f>
        <v>1500</v>
      </c>
    </row>
    <row r="908" spans="1:14" x14ac:dyDescent="0.35">
      <c r="A908" t="s">
        <v>51</v>
      </c>
      <c r="B908" s="1" t="s">
        <v>43</v>
      </c>
      <c r="C908" t="s">
        <v>44</v>
      </c>
      <c r="D908" s="1">
        <v>10</v>
      </c>
      <c r="E908" t="s">
        <v>257</v>
      </c>
      <c r="F908" t="s">
        <v>194</v>
      </c>
      <c r="G908" s="6">
        <v>1</v>
      </c>
      <c r="H908" s="7" t="s">
        <v>6</v>
      </c>
      <c r="K908">
        <f>VLOOKUP(E908,'script producto'!$A$3:$B$1802,2,FALSE)</f>
        <v>1502</v>
      </c>
      <c r="L908">
        <f>VLOOKUP(M908,'script taller'!$G$3:$H$204,2,FALSE)</f>
        <v>40</v>
      </c>
      <c r="M908" s="1" t="str">
        <f t="shared" si="14"/>
        <v>ABT314210</v>
      </c>
      <c r="N908">
        <f>ROUND(VLOOKUP(E908,Productos!$A$4:$D$1804,4,FALSE),0)</f>
        <v>6580</v>
      </c>
    </row>
    <row r="909" spans="1:14" x14ac:dyDescent="0.35">
      <c r="A909" t="s">
        <v>51</v>
      </c>
      <c r="B909" s="1" t="s">
        <v>43</v>
      </c>
      <c r="C909" t="s">
        <v>44</v>
      </c>
      <c r="D909" s="1">
        <v>10</v>
      </c>
      <c r="E909" t="s">
        <v>1930</v>
      </c>
      <c r="F909" t="s">
        <v>1130</v>
      </c>
      <c r="G909" s="6">
        <v>1</v>
      </c>
      <c r="H909" s="7" t="s">
        <v>1236</v>
      </c>
      <c r="K909">
        <f>VLOOKUP(E909,'script producto'!$A$3:$B$1802,2,FALSE)</f>
        <v>464</v>
      </c>
      <c r="L909">
        <f>VLOOKUP(M909,'script taller'!$G$3:$H$204,2,FALSE)</f>
        <v>40</v>
      </c>
      <c r="M909" s="1" t="str">
        <f t="shared" si="14"/>
        <v>ABT314210</v>
      </c>
      <c r="N909">
        <f>ROUND(VLOOKUP(E909,Productos!$A$4:$D$1804,4,FALSE),0)</f>
        <v>9073</v>
      </c>
    </row>
    <row r="910" spans="1:14" x14ac:dyDescent="0.35">
      <c r="A910" t="s">
        <v>51</v>
      </c>
      <c r="B910" s="1" t="s">
        <v>43</v>
      </c>
      <c r="C910" t="s">
        <v>44</v>
      </c>
      <c r="D910" s="1">
        <v>10</v>
      </c>
      <c r="E910" t="s">
        <v>319</v>
      </c>
      <c r="F910" t="s">
        <v>1130</v>
      </c>
      <c r="G910" s="6">
        <v>1</v>
      </c>
      <c r="H910" s="7" t="s">
        <v>1236</v>
      </c>
      <c r="K910">
        <f>VLOOKUP(E910,'script producto'!$A$3:$B$1802,2,FALSE)</f>
        <v>544</v>
      </c>
      <c r="L910">
        <f>VLOOKUP(M910,'script taller'!$G$3:$H$204,2,FALSE)</f>
        <v>40</v>
      </c>
      <c r="M910" s="1" t="str">
        <f t="shared" si="14"/>
        <v>ABT314210</v>
      </c>
      <c r="N910">
        <f>ROUND(VLOOKUP(E910,Productos!$A$4:$D$1804,4,FALSE),0)</f>
        <v>20000</v>
      </c>
    </row>
    <row r="911" spans="1:14" x14ac:dyDescent="0.35">
      <c r="A911" t="s">
        <v>51</v>
      </c>
      <c r="B911" s="1" t="s">
        <v>43</v>
      </c>
      <c r="C911" t="s">
        <v>44</v>
      </c>
      <c r="D911" s="1">
        <v>10</v>
      </c>
      <c r="E911" t="s">
        <v>320</v>
      </c>
      <c r="F911" t="s">
        <v>1130</v>
      </c>
      <c r="G911" s="6">
        <v>1</v>
      </c>
      <c r="H911" s="7" t="s">
        <v>1236</v>
      </c>
      <c r="K911">
        <f>VLOOKUP(E911,'script producto'!$A$3:$B$1802,2,FALSE)</f>
        <v>1399</v>
      </c>
      <c r="L911">
        <f>VLOOKUP(M911,'script taller'!$G$3:$H$204,2,FALSE)</f>
        <v>40</v>
      </c>
      <c r="M911" s="1" t="str">
        <f t="shared" si="14"/>
        <v>ABT314210</v>
      </c>
      <c r="N911">
        <f>ROUND(VLOOKUP(E911,Productos!$A$4:$D$1804,4,FALSE),0)</f>
        <v>4300</v>
      </c>
    </row>
    <row r="912" spans="1:14" x14ac:dyDescent="0.35">
      <c r="A912" t="s">
        <v>51</v>
      </c>
      <c r="B912" s="1" t="s">
        <v>43</v>
      </c>
      <c r="C912" t="s">
        <v>44</v>
      </c>
      <c r="D912" s="1">
        <v>10</v>
      </c>
      <c r="E912" t="s">
        <v>321</v>
      </c>
      <c r="F912" t="s">
        <v>1130</v>
      </c>
      <c r="G912" s="6">
        <v>1</v>
      </c>
      <c r="H912" s="7" t="s">
        <v>1236</v>
      </c>
      <c r="K912">
        <f>VLOOKUP(E912,'script producto'!$A$3:$B$1802,2,FALSE)</f>
        <v>1592</v>
      </c>
      <c r="L912">
        <f>VLOOKUP(M912,'script taller'!$G$3:$H$204,2,FALSE)</f>
        <v>40</v>
      </c>
      <c r="M912" s="1" t="str">
        <f t="shared" si="14"/>
        <v>ABT314210</v>
      </c>
      <c r="N912">
        <f>ROUND(VLOOKUP(E912,Productos!$A$4:$D$1804,4,FALSE),0)</f>
        <v>5000</v>
      </c>
    </row>
    <row r="913" spans="1:14" x14ac:dyDescent="0.35">
      <c r="A913" t="s">
        <v>51</v>
      </c>
      <c r="B913" s="1" t="s">
        <v>43</v>
      </c>
      <c r="C913" t="s">
        <v>44</v>
      </c>
      <c r="D913" s="1">
        <v>10</v>
      </c>
      <c r="E913" t="s">
        <v>265</v>
      </c>
      <c r="F913" t="s">
        <v>193</v>
      </c>
      <c r="G913" s="6">
        <v>1</v>
      </c>
      <c r="H913" s="7" t="s">
        <v>6</v>
      </c>
      <c r="K913">
        <f>VLOOKUP(E913,'script producto'!$A$3:$B$1802,2,FALSE)</f>
        <v>94</v>
      </c>
      <c r="L913">
        <f>VLOOKUP(M913,'script taller'!$G$3:$H$204,2,FALSE)</f>
        <v>40</v>
      </c>
      <c r="M913" s="1" t="str">
        <f t="shared" si="14"/>
        <v>ABT314210</v>
      </c>
      <c r="N913">
        <f>ROUND(VLOOKUP(E913,Productos!$A$4:$D$1804,4,FALSE),0)</f>
        <v>9267</v>
      </c>
    </row>
    <row r="914" spans="1:14" x14ac:dyDescent="0.35">
      <c r="A914" t="s">
        <v>51</v>
      </c>
      <c r="B914" s="1" t="s">
        <v>43</v>
      </c>
      <c r="C914" t="s">
        <v>44</v>
      </c>
      <c r="D914" s="1">
        <v>10</v>
      </c>
      <c r="E914" t="s">
        <v>296</v>
      </c>
      <c r="F914" t="s">
        <v>193</v>
      </c>
      <c r="G914" s="6">
        <v>4</v>
      </c>
      <c r="H914" s="7" t="s">
        <v>6</v>
      </c>
      <c r="K914">
        <f>VLOOKUP(E914,'script producto'!$A$3:$B$1802,2,FALSE)</f>
        <v>379</v>
      </c>
      <c r="L914">
        <f>VLOOKUP(M914,'script taller'!$G$3:$H$204,2,FALSE)</f>
        <v>40</v>
      </c>
      <c r="M914" s="1" t="str">
        <f t="shared" si="14"/>
        <v>ABT314210</v>
      </c>
      <c r="N914">
        <f>ROUND(VLOOKUP(E914,Productos!$A$4:$D$1804,4,FALSE),0)</f>
        <v>934</v>
      </c>
    </row>
    <row r="915" spans="1:14" x14ac:dyDescent="0.35">
      <c r="A915" t="s">
        <v>51</v>
      </c>
      <c r="B915" s="1" t="s">
        <v>43</v>
      </c>
      <c r="C915" t="s">
        <v>44</v>
      </c>
      <c r="D915" s="1">
        <v>10</v>
      </c>
      <c r="E915" t="s">
        <v>1919</v>
      </c>
      <c r="F915" t="s">
        <v>193</v>
      </c>
      <c r="G915" s="6">
        <v>0.2</v>
      </c>
      <c r="H915" s="7" t="s">
        <v>1236</v>
      </c>
      <c r="K915">
        <f>VLOOKUP(E915,'script producto'!$A$3:$B$1802,2,FALSE)</f>
        <v>415</v>
      </c>
      <c r="L915">
        <f>VLOOKUP(M915,'script taller'!$G$3:$H$204,2,FALSE)</f>
        <v>40</v>
      </c>
      <c r="M915" s="1" t="str">
        <f t="shared" si="14"/>
        <v>ABT314210</v>
      </c>
      <c r="N915">
        <f>ROUND(VLOOKUP(E915,Productos!$A$4:$D$1804,4,FALSE),0)</f>
        <v>8477</v>
      </c>
    </row>
    <row r="916" spans="1:14" x14ac:dyDescent="0.35">
      <c r="A916" t="s">
        <v>51</v>
      </c>
      <c r="B916" s="1" t="s">
        <v>43</v>
      </c>
      <c r="C916" t="s">
        <v>44</v>
      </c>
      <c r="D916" s="1">
        <v>10</v>
      </c>
      <c r="E916" t="s">
        <v>2036</v>
      </c>
      <c r="F916" t="s">
        <v>193</v>
      </c>
      <c r="G916" s="6">
        <v>4</v>
      </c>
      <c r="H916" s="7" t="s">
        <v>1236</v>
      </c>
      <c r="K916">
        <f>VLOOKUP(E916,'script producto'!$A$3:$B$1802,2,FALSE)</f>
        <v>1215</v>
      </c>
      <c r="L916">
        <f>VLOOKUP(M916,'script taller'!$G$3:$H$204,2,FALSE)</f>
        <v>40</v>
      </c>
      <c r="M916" s="1" t="str">
        <f t="shared" si="14"/>
        <v>ABT314210</v>
      </c>
      <c r="N916">
        <f>ROUND(VLOOKUP(E916,Productos!$A$4:$D$1804,4,FALSE),0)</f>
        <v>1475</v>
      </c>
    </row>
    <row r="917" spans="1:14" x14ac:dyDescent="0.35">
      <c r="A917" t="s">
        <v>51</v>
      </c>
      <c r="B917" s="1" t="s">
        <v>43</v>
      </c>
      <c r="C917" t="s">
        <v>44</v>
      </c>
      <c r="D917" s="1">
        <v>10</v>
      </c>
      <c r="E917" t="s">
        <v>159</v>
      </c>
      <c r="F917" t="s">
        <v>193</v>
      </c>
      <c r="G917" s="6">
        <v>0.2</v>
      </c>
      <c r="H917" s="7" t="s">
        <v>1236</v>
      </c>
      <c r="K917">
        <f>VLOOKUP(E917,'script producto'!$A$3:$B$1802,2,FALSE)</f>
        <v>1271</v>
      </c>
      <c r="L917">
        <f>VLOOKUP(M917,'script taller'!$G$3:$H$204,2,FALSE)</f>
        <v>40</v>
      </c>
      <c r="M917" s="1" t="str">
        <f t="shared" si="14"/>
        <v>ABT314210</v>
      </c>
      <c r="N917">
        <f>ROUND(VLOOKUP(E917,Productos!$A$4:$D$1804,4,FALSE),0)</f>
        <v>5805</v>
      </c>
    </row>
    <row r="918" spans="1:14" x14ac:dyDescent="0.35">
      <c r="A918" t="s">
        <v>51</v>
      </c>
      <c r="B918" s="1" t="s">
        <v>43</v>
      </c>
      <c r="C918" t="s">
        <v>44</v>
      </c>
      <c r="D918" s="1">
        <v>10</v>
      </c>
      <c r="E918" t="s">
        <v>315</v>
      </c>
      <c r="F918" t="s">
        <v>193</v>
      </c>
      <c r="G918" s="6">
        <v>6</v>
      </c>
      <c r="H918" s="7" t="s">
        <v>6</v>
      </c>
      <c r="K918">
        <f>VLOOKUP(E918,'script producto'!$A$3:$B$1802,2,FALSE)</f>
        <v>1780</v>
      </c>
      <c r="L918">
        <f>VLOOKUP(M918,'script taller'!$G$3:$H$204,2,FALSE)</f>
        <v>40</v>
      </c>
      <c r="M918" s="1" t="str">
        <f t="shared" si="14"/>
        <v>ABT314210</v>
      </c>
      <c r="N918">
        <f>ROUND(VLOOKUP(E918,Productos!$A$4:$D$1804,4,FALSE),0)</f>
        <v>1533</v>
      </c>
    </row>
    <row r="919" spans="1:14" x14ac:dyDescent="0.35">
      <c r="A919" t="s">
        <v>51</v>
      </c>
      <c r="B919" s="1" t="s">
        <v>43</v>
      </c>
      <c r="C919" t="s">
        <v>44</v>
      </c>
      <c r="D919" s="1">
        <v>10</v>
      </c>
      <c r="E919" t="s">
        <v>310</v>
      </c>
      <c r="F919" t="s">
        <v>193</v>
      </c>
      <c r="G919" s="6">
        <v>4</v>
      </c>
      <c r="H919" s="7" t="s">
        <v>6</v>
      </c>
      <c r="K919">
        <f>VLOOKUP(E919,'script producto'!$A$3:$B$1802,2,FALSE)</f>
        <v>1792</v>
      </c>
      <c r="L919">
        <f>VLOOKUP(M919,'script taller'!$G$3:$H$204,2,FALSE)</f>
        <v>40</v>
      </c>
      <c r="M919" s="1" t="str">
        <f t="shared" si="14"/>
        <v>ABT314210</v>
      </c>
      <c r="N919">
        <f>ROUND(VLOOKUP(E919,Productos!$A$4:$D$1804,4,FALSE),0)</f>
        <v>760</v>
      </c>
    </row>
    <row r="920" spans="1:14" x14ac:dyDescent="0.35">
      <c r="A920" t="s">
        <v>51</v>
      </c>
      <c r="B920" s="1" t="s">
        <v>43</v>
      </c>
      <c r="C920" t="s">
        <v>44</v>
      </c>
      <c r="D920" s="1">
        <v>10</v>
      </c>
      <c r="E920" t="s">
        <v>291</v>
      </c>
      <c r="F920" t="s">
        <v>195</v>
      </c>
      <c r="G920" s="6">
        <v>1</v>
      </c>
      <c r="H920" s="7" t="s">
        <v>25</v>
      </c>
      <c r="K920">
        <f>VLOOKUP(E920,'script producto'!$A$3:$B$1802,2,FALSE)</f>
        <v>547</v>
      </c>
      <c r="L920">
        <f>VLOOKUP(M920,'script taller'!$G$3:$H$204,2,FALSE)</f>
        <v>40</v>
      </c>
      <c r="M920" s="1" t="str">
        <f t="shared" si="14"/>
        <v>ABT314210</v>
      </c>
      <c r="N920">
        <f>ROUND(VLOOKUP(E920,Productos!$A$4:$D$1804,4,FALSE),0)</f>
        <v>3853</v>
      </c>
    </row>
    <row r="921" spans="1:14" x14ac:dyDescent="0.35">
      <c r="A921" t="s">
        <v>51</v>
      </c>
      <c r="B921" s="1" t="s">
        <v>43</v>
      </c>
      <c r="C921" t="s">
        <v>44</v>
      </c>
      <c r="D921" s="1">
        <v>10</v>
      </c>
      <c r="E921" t="s">
        <v>283</v>
      </c>
      <c r="F921" t="s">
        <v>195</v>
      </c>
      <c r="G921" s="6">
        <v>1</v>
      </c>
      <c r="H921" s="7" t="s">
        <v>25</v>
      </c>
      <c r="K921">
        <f>VLOOKUP(E921,'script producto'!$A$3:$B$1802,2,FALSE)</f>
        <v>883</v>
      </c>
      <c r="L921">
        <f>VLOOKUP(M921,'script taller'!$G$3:$H$204,2,FALSE)</f>
        <v>40</v>
      </c>
      <c r="M921" s="1" t="str">
        <f t="shared" si="14"/>
        <v>ABT314210</v>
      </c>
      <c r="N921">
        <f>ROUND(VLOOKUP(E921,Productos!$A$4:$D$1804,4,FALSE),0)</f>
        <v>1375</v>
      </c>
    </row>
    <row r="922" spans="1:14" x14ac:dyDescent="0.35">
      <c r="A922" t="s">
        <v>51</v>
      </c>
      <c r="B922" s="1" t="s">
        <v>43</v>
      </c>
      <c r="C922" t="s">
        <v>44</v>
      </c>
      <c r="D922" s="1">
        <v>10</v>
      </c>
      <c r="E922" t="s">
        <v>314</v>
      </c>
      <c r="F922" t="s">
        <v>195</v>
      </c>
      <c r="G922" s="6">
        <v>250</v>
      </c>
      <c r="H922" s="7" t="s">
        <v>13</v>
      </c>
      <c r="K922">
        <f>VLOOKUP(E922,'script producto'!$A$3:$B$1802,2,FALSE)</f>
        <v>1005</v>
      </c>
      <c r="L922">
        <f>VLOOKUP(M922,'script taller'!$G$3:$H$204,2,FALSE)</f>
        <v>40</v>
      </c>
      <c r="M922" s="1" t="str">
        <f t="shared" si="14"/>
        <v>ABT314210</v>
      </c>
      <c r="N922">
        <f>ROUND(VLOOKUP(E922,Productos!$A$4:$D$1804,4,FALSE),0)</f>
        <v>10931</v>
      </c>
    </row>
    <row r="923" spans="1:14" x14ac:dyDescent="0.35">
      <c r="A923" t="s">
        <v>51</v>
      </c>
      <c r="B923" s="1" t="s">
        <v>43</v>
      </c>
      <c r="C923" t="s">
        <v>44</v>
      </c>
      <c r="D923" s="1">
        <v>11</v>
      </c>
      <c r="E923" t="s">
        <v>98</v>
      </c>
      <c r="F923" t="s">
        <v>192</v>
      </c>
      <c r="G923" s="6">
        <v>0.5</v>
      </c>
      <c r="H923" s="7" t="s">
        <v>25</v>
      </c>
      <c r="K923">
        <f>VLOOKUP(E923,'script producto'!$A$3:$B$1802,2,FALSE)</f>
        <v>13</v>
      </c>
      <c r="L923">
        <f>VLOOKUP(M923,'script taller'!$G$3:$H$204,2,FALSE)</f>
        <v>41</v>
      </c>
      <c r="M923" s="1" t="str">
        <f t="shared" si="14"/>
        <v>ABT314211</v>
      </c>
      <c r="N923">
        <f>ROUND(VLOOKUP(E923,Productos!$A$4:$D$1804,4,FALSE),0)</f>
        <v>8000</v>
      </c>
    </row>
    <row r="924" spans="1:14" x14ac:dyDescent="0.35">
      <c r="A924" t="s">
        <v>51</v>
      </c>
      <c r="B924" s="1" t="s">
        <v>43</v>
      </c>
      <c r="C924" t="s">
        <v>44</v>
      </c>
      <c r="D924" s="1">
        <v>11</v>
      </c>
      <c r="E924" t="s">
        <v>316</v>
      </c>
      <c r="F924" t="s">
        <v>192</v>
      </c>
      <c r="G924" s="6">
        <v>4</v>
      </c>
      <c r="H924" s="7" t="s">
        <v>25</v>
      </c>
      <c r="K924">
        <f>VLOOKUP(E924,'script producto'!$A$3:$B$1802,2,FALSE)</f>
        <v>22</v>
      </c>
      <c r="L924">
        <f>VLOOKUP(M924,'script taller'!$G$3:$H$204,2,FALSE)</f>
        <v>41</v>
      </c>
      <c r="M924" s="1" t="str">
        <f t="shared" si="14"/>
        <v>ABT314211</v>
      </c>
      <c r="N924">
        <f>ROUND(VLOOKUP(E924,Productos!$A$4:$D$1804,4,FALSE),0)</f>
        <v>9700</v>
      </c>
    </row>
    <row r="925" spans="1:14" x14ac:dyDescent="0.35">
      <c r="A925" t="s">
        <v>51</v>
      </c>
      <c r="B925" s="1" t="s">
        <v>43</v>
      </c>
      <c r="C925" t="s">
        <v>44</v>
      </c>
      <c r="D925" s="1">
        <v>11</v>
      </c>
      <c r="E925" t="s">
        <v>1135</v>
      </c>
      <c r="F925" t="s">
        <v>192</v>
      </c>
      <c r="G925" s="6">
        <v>50</v>
      </c>
      <c r="H925" s="7" t="s">
        <v>13</v>
      </c>
      <c r="K925">
        <f>VLOOKUP(E925,'script producto'!$A$3:$B$1802,2,FALSE)</f>
        <v>71</v>
      </c>
      <c r="L925">
        <f>VLOOKUP(M925,'script taller'!$G$3:$H$204,2,FALSE)</f>
        <v>41</v>
      </c>
      <c r="M925" s="1" t="str">
        <f t="shared" si="14"/>
        <v>ABT314211</v>
      </c>
      <c r="N925">
        <f>ROUND(VLOOKUP(E925,Productos!$A$4:$D$1804,4,FALSE),0)</f>
        <v>3000</v>
      </c>
    </row>
    <row r="926" spans="1:14" x14ac:dyDescent="0.35">
      <c r="A926" t="s">
        <v>51</v>
      </c>
      <c r="B926" s="1" t="s">
        <v>43</v>
      </c>
      <c r="C926" t="s">
        <v>44</v>
      </c>
      <c r="D926" s="1">
        <v>11</v>
      </c>
      <c r="E926" t="s">
        <v>1200</v>
      </c>
      <c r="F926" t="s">
        <v>192</v>
      </c>
      <c r="G926" s="6">
        <v>100</v>
      </c>
      <c r="H926" s="7" t="s">
        <v>13</v>
      </c>
      <c r="K926">
        <f>VLOOKUP(E926,'script producto'!$A$3:$B$1802,2,FALSE)</f>
        <v>1127</v>
      </c>
      <c r="L926">
        <f>VLOOKUP(M926,'script taller'!$G$3:$H$204,2,FALSE)</f>
        <v>41</v>
      </c>
      <c r="M926" s="1" t="str">
        <f t="shared" si="14"/>
        <v>ABT314211</v>
      </c>
      <c r="N926">
        <f>ROUND(VLOOKUP(E926,Productos!$A$4:$D$1804,4,FALSE),0)</f>
        <v>16709</v>
      </c>
    </row>
    <row r="927" spans="1:14" x14ac:dyDescent="0.35">
      <c r="A927" t="s">
        <v>51</v>
      </c>
      <c r="B927" s="1" t="s">
        <v>43</v>
      </c>
      <c r="C927" t="s">
        <v>44</v>
      </c>
      <c r="D927" s="1">
        <v>11</v>
      </c>
      <c r="E927" t="s">
        <v>1288</v>
      </c>
      <c r="F927" t="s">
        <v>192</v>
      </c>
      <c r="G927" s="6">
        <v>1</v>
      </c>
      <c r="H927" s="7" t="s">
        <v>6</v>
      </c>
      <c r="K927">
        <f>VLOOKUP(E927,'script producto'!$A$3:$B$1802,2,FALSE)</f>
        <v>1287</v>
      </c>
      <c r="L927">
        <f>VLOOKUP(M927,'script taller'!$G$3:$H$204,2,FALSE)</f>
        <v>41</v>
      </c>
      <c r="M927" s="1" t="str">
        <f t="shared" si="14"/>
        <v>ABT314211</v>
      </c>
      <c r="N927">
        <f>ROUND(VLOOKUP(E927,Productos!$A$4:$D$1804,4,FALSE),0)</f>
        <v>1600</v>
      </c>
    </row>
    <row r="928" spans="1:14" x14ac:dyDescent="0.35">
      <c r="A928" t="s">
        <v>51</v>
      </c>
      <c r="B928" s="1" t="s">
        <v>43</v>
      </c>
      <c r="C928" t="s">
        <v>44</v>
      </c>
      <c r="D928" s="1">
        <v>11</v>
      </c>
      <c r="E928" t="s">
        <v>317</v>
      </c>
      <c r="F928" t="s">
        <v>192</v>
      </c>
      <c r="G928" s="6">
        <v>0.2</v>
      </c>
      <c r="H928" s="7" t="s">
        <v>1236</v>
      </c>
      <c r="K928">
        <f>VLOOKUP(E928,'script producto'!$A$3:$B$1802,2,FALSE)</f>
        <v>1553</v>
      </c>
      <c r="L928">
        <f>VLOOKUP(M928,'script taller'!$G$3:$H$204,2,FALSE)</f>
        <v>41</v>
      </c>
      <c r="M928" s="1" t="str">
        <f t="shared" si="14"/>
        <v>ABT314211</v>
      </c>
      <c r="N928">
        <f>ROUND(VLOOKUP(E928,Productos!$A$4:$D$1804,4,FALSE),0)</f>
        <v>13457</v>
      </c>
    </row>
    <row r="929" spans="1:14" x14ac:dyDescent="0.35">
      <c r="A929" t="s">
        <v>51</v>
      </c>
      <c r="B929" s="1" t="s">
        <v>43</v>
      </c>
      <c r="C929" t="s">
        <v>44</v>
      </c>
      <c r="D929" s="1">
        <v>11</v>
      </c>
      <c r="E929" t="s">
        <v>123</v>
      </c>
      <c r="F929" t="s">
        <v>192</v>
      </c>
      <c r="G929" s="6">
        <v>0.5</v>
      </c>
      <c r="H929" s="7" t="s">
        <v>25</v>
      </c>
      <c r="K929">
        <f>VLOOKUP(E929,'script producto'!$A$3:$B$1802,2,FALSE)</f>
        <v>1696</v>
      </c>
      <c r="L929">
        <f>VLOOKUP(M929,'script taller'!$G$3:$H$204,2,FALSE)</f>
        <v>41</v>
      </c>
      <c r="M929" s="1" t="str">
        <f t="shared" si="14"/>
        <v>ABT314211</v>
      </c>
      <c r="N929">
        <f>ROUND(VLOOKUP(E929,Productos!$A$4:$D$1804,4,FALSE),0)</f>
        <v>2415</v>
      </c>
    </row>
    <row r="930" spans="1:14" x14ac:dyDescent="0.35">
      <c r="A930" t="s">
        <v>51</v>
      </c>
      <c r="B930" s="1" t="s">
        <v>43</v>
      </c>
      <c r="C930" t="s">
        <v>44</v>
      </c>
      <c r="D930" s="1">
        <v>11</v>
      </c>
      <c r="E930" t="s">
        <v>95</v>
      </c>
      <c r="F930" t="s">
        <v>192</v>
      </c>
      <c r="G930" s="6">
        <v>0.5</v>
      </c>
      <c r="H930" s="7" t="s">
        <v>25</v>
      </c>
      <c r="K930">
        <f>VLOOKUP(E930,'script producto'!$A$3:$B$1802,2,FALSE)</f>
        <v>1708</v>
      </c>
      <c r="L930">
        <f>VLOOKUP(M930,'script taller'!$G$3:$H$204,2,FALSE)</f>
        <v>41</v>
      </c>
      <c r="M930" s="1" t="str">
        <f t="shared" si="14"/>
        <v>ABT314211</v>
      </c>
      <c r="N930">
        <f>ROUND(VLOOKUP(E930,Productos!$A$4:$D$1804,4,FALSE),0)</f>
        <v>2691</v>
      </c>
    </row>
    <row r="931" spans="1:14" x14ac:dyDescent="0.35">
      <c r="A931" t="s">
        <v>51</v>
      </c>
      <c r="B931" s="1" t="s">
        <v>43</v>
      </c>
      <c r="C931" t="s">
        <v>44</v>
      </c>
      <c r="D931" s="1">
        <v>11</v>
      </c>
      <c r="E931" t="s">
        <v>318</v>
      </c>
      <c r="F931" t="s">
        <v>192</v>
      </c>
      <c r="G931" s="6">
        <v>0.5</v>
      </c>
      <c r="H931" s="7" t="s">
        <v>25</v>
      </c>
      <c r="K931">
        <f>VLOOKUP(E931,'script producto'!$A$3:$B$1802,2,FALSE)</f>
        <v>1739</v>
      </c>
      <c r="L931">
        <f>VLOOKUP(M931,'script taller'!$G$3:$H$204,2,FALSE)</f>
        <v>41</v>
      </c>
      <c r="M931" s="1" t="str">
        <f t="shared" si="14"/>
        <v>ABT314211</v>
      </c>
      <c r="N931">
        <f>ROUND(VLOOKUP(E931,Productos!$A$4:$D$1804,4,FALSE),0)</f>
        <v>2769</v>
      </c>
    </row>
    <row r="932" spans="1:14" x14ac:dyDescent="0.35">
      <c r="A932" t="s">
        <v>51</v>
      </c>
      <c r="B932" s="1" t="s">
        <v>43</v>
      </c>
      <c r="C932" t="s">
        <v>44</v>
      </c>
      <c r="D932" s="1">
        <v>11</v>
      </c>
      <c r="E932" t="s">
        <v>255</v>
      </c>
      <c r="F932" t="s">
        <v>194</v>
      </c>
      <c r="G932" s="6">
        <v>1</v>
      </c>
      <c r="H932" s="7" t="s">
        <v>25</v>
      </c>
      <c r="K932">
        <f>VLOOKUP(E932,'script producto'!$A$3:$B$1802,2,FALSE)</f>
        <v>115</v>
      </c>
      <c r="L932">
        <f>VLOOKUP(M932,'script taller'!$G$3:$H$204,2,FALSE)</f>
        <v>41</v>
      </c>
      <c r="M932" s="1" t="str">
        <f t="shared" si="14"/>
        <v>ABT314211</v>
      </c>
      <c r="N932">
        <f>ROUND(VLOOKUP(E932,Productos!$A$4:$D$1804,4,FALSE),0)</f>
        <v>7833</v>
      </c>
    </row>
    <row r="933" spans="1:14" x14ac:dyDescent="0.35">
      <c r="A933" t="s">
        <v>51</v>
      </c>
      <c r="B933" s="1" t="s">
        <v>43</v>
      </c>
      <c r="C933" t="s">
        <v>44</v>
      </c>
      <c r="D933" s="1">
        <v>11</v>
      </c>
      <c r="E933" t="s">
        <v>902</v>
      </c>
      <c r="F933" t="s">
        <v>194</v>
      </c>
      <c r="G933" s="6">
        <v>1</v>
      </c>
      <c r="H933" s="7" t="s">
        <v>6</v>
      </c>
      <c r="K933">
        <f>VLOOKUP(E933,'script producto'!$A$3:$B$1802,2,FALSE)</f>
        <v>252</v>
      </c>
      <c r="L933">
        <f>VLOOKUP(M933,'script taller'!$G$3:$H$204,2,FALSE)</f>
        <v>41</v>
      </c>
      <c r="M933" s="1" t="str">
        <f t="shared" si="14"/>
        <v>ABT314211</v>
      </c>
      <c r="N933">
        <f>ROUND(VLOOKUP(E933,Productos!$A$4:$D$1804,4,FALSE),0)</f>
        <v>347</v>
      </c>
    </row>
    <row r="934" spans="1:14" x14ac:dyDescent="0.35">
      <c r="A934" t="s">
        <v>51</v>
      </c>
      <c r="B934" s="1" t="s">
        <v>43</v>
      </c>
      <c r="C934" t="s">
        <v>44</v>
      </c>
      <c r="D934" s="1">
        <v>11</v>
      </c>
      <c r="E934" t="s">
        <v>256</v>
      </c>
      <c r="F934" t="s">
        <v>194</v>
      </c>
      <c r="G934" s="6">
        <v>4</v>
      </c>
      <c r="H934" s="7" t="s">
        <v>6</v>
      </c>
      <c r="K934">
        <f>VLOOKUP(E934,'script producto'!$A$3:$B$1802,2,FALSE)</f>
        <v>633</v>
      </c>
      <c r="L934">
        <f>VLOOKUP(M934,'script taller'!$G$3:$H$204,2,FALSE)</f>
        <v>41</v>
      </c>
      <c r="M934" s="1" t="str">
        <f t="shared" si="14"/>
        <v>ABT314211</v>
      </c>
      <c r="N934">
        <f>ROUND(VLOOKUP(E934,Productos!$A$4:$D$1804,4,FALSE),0)</f>
        <v>312</v>
      </c>
    </row>
    <row r="935" spans="1:14" x14ac:dyDescent="0.35">
      <c r="A935" t="s">
        <v>51</v>
      </c>
      <c r="B935" s="1" t="s">
        <v>43</v>
      </c>
      <c r="C935" t="s">
        <v>44</v>
      </c>
      <c r="D935" s="1">
        <v>11</v>
      </c>
      <c r="E935" t="s">
        <v>1590</v>
      </c>
      <c r="F935" t="s">
        <v>194</v>
      </c>
      <c r="G935" s="6">
        <v>0.5</v>
      </c>
      <c r="H935" s="7" t="s">
        <v>25</v>
      </c>
      <c r="K935">
        <f>VLOOKUP(E935,'script producto'!$A$3:$B$1802,2,FALSE)</f>
        <v>881</v>
      </c>
      <c r="L935">
        <f>VLOOKUP(M935,'script taller'!$G$3:$H$204,2,FALSE)</f>
        <v>41</v>
      </c>
      <c r="M935" s="1" t="str">
        <f t="shared" si="14"/>
        <v>ABT314211</v>
      </c>
      <c r="N935">
        <f>ROUND(VLOOKUP(E935,Productos!$A$4:$D$1804,4,FALSE),0)</f>
        <v>1500</v>
      </c>
    </row>
    <row r="936" spans="1:14" x14ac:dyDescent="0.35">
      <c r="A936" t="s">
        <v>51</v>
      </c>
      <c r="B936" s="1" t="s">
        <v>43</v>
      </c>
      <c r="C936" t="s">
        <v>44</v>
      </c>
      <c r="D936" s="1">
        <v>11</v>
      </c>
      <c r="E936" t="s">
        <v>257</v>
      </c>
      <c r="F936" t="s">
        <v>194</v>
      </c>
      <c r="G936" s="6">
        <v>1</v>
      </c>
      <c r="H936" s="7" t="s">
        <v>6</v>
      </c>
      <c r="K936">
        <f>VLOOKUP(E936,'script producto'!$A$3:$B$1802,2,FALSE)</f>
        <v>1502</v>
      </c>
      <c r="L936">
        <f>VLOOKUP(M936,'script taller'!$G$3:$H$204,2,FALSE)</f>
        <v>41</v>
      </c>
      <c r="M936" s="1" t="str">
        <f t="shared" si="14"/>
        <v>ABT314211</v>
      </c>
      <c r="N936">
        <f>ROUND(VLOOKUP(E936,Productos!$A$4:$D$1804,4,FALSE),0)</f>
        <v>6580</v>
      </c>
    </row>
    <row r="937" spans="1:14" x14ac:dyDescent="0.35">
      <c r="A937" t="s">
        <v>51</v>
      </c>
      <c r="B937" s="1" t="s">
        <v>43</v>
      </c>
      <c r="C937" t="s">
        <v>44</v>
      </c>
      <c r="D937" s="1">
        <v>11</v>
      </c>
      <c r="E937" t="s">
        <v>1930</v>
      </c>
      <c r="F937" t="s">
        <v>1130</v>
      </c>
      <c r="G937" s="6">
        <v>1</v>
      </c>
      <c r="H937" s="7" t="s">
        <v>1236</v>
      </c>
      <c r="K937">
        <f>VLOOKUP(E937,'script producto'!$A$3:$B$1802,2,FALSE)</f>
        <v>464</v>
      </c>
      <c r="L937">
        <f>VLOOKUP(M937,'script taller'!$G$3:$H$204,2,FALSE)</f>
        <v>41</v>
      </c>
      <c r="M937" s="1" t="str">
        <f t="shared" si="14"/>
        <v>ABT314211</v>
      </c>
      <c r="N937">
        <f>ROUND(VLOOKUP(E937,Productos!$A$4:$D$1804,4,FALSE),0)</f>
        <v>9073</v>
      </c>
    </row>
    <row r="938" spans="1:14" x14ac:dyDescent="0.35">
      <c r="A938" t="s">
        <v>51</v>
      </c>
      <c r="B938" s="1" t="s">
        <v>43</v>
      </c>
      <c r="C938" t="s">
        <v>44</v>
      </c>
      <c r="D938" s="1">
        <v>11</v>
      </c>
      <c r="E938" t="s">
        <v>319</v>
      </c>
      <c r="F938" t="s">
        <v>1130</v>
      </c>
      <c r="G938" s="6">
        <v>1</v>
      </c>
      <c r="H938" s="7" t="s">
        <v>1236</v>
      </c>
      <c r="K938">
        <f>VLOOKUP(E938,'script producto'!$A$3:$B$1802,2,FALSE)</f>
        <v>544</v>
      </c>
      <c r="L938">
        <f>VLOOKUP(M938,'script taller'!$G$3:$H$204,2,FALSE)</f>
        <v>41</v>
      </c>
      <c r="M938" s="1" t="str">
        <f t="shared" si="14"/>
        <v>ABT314211</v>
      </c>
      <c r="N938">
        <f>ROUND(VLOOKUP(E938,Productos!$A$4:$D$1804,4,FALSE),0)</f>
        <v>20000</v>
      </c>
    </row>
    <row r="939" spans="1:14" x14ac:dyDescent="0.35">
      <c r="A939" t="s">
        <v>51</v>
      </c>
      <c r="B939" s="1" t="s">
        <v>43</v>
      </c>
      <c r="C939" t="s">
        <v>44</v>
      </c>
      <c r="D939" s="1">
        <v>11</v>
      </c>
      <c r="E939" t="s">
        <v>320</v>
      </c>
      <c r="F939" t="s">
        <v>1130</v>
      </c>
      <c r="G939" s="6">
        <v>1</v>
      </c>
      <c r="H939" s="7" t="s">
        <v>1236</v>
      </c>
      <c r="K939">
        <f>VLOOKUP(E939,'script producto'!$A$3:$B$1802,2,FALSE)</f>
        <v>1399</v>
      </c>
      <c r="L939">
        <f>VLOOKUP(M939,'script taller'!$G$3:$H$204,2,FALSE)</f>
        <v>41</v>
      </c>
      <c r="M939" s="1" t="str">
        <f t="shared" si="14"/>
        <v>ABT314211</v>
      </c>
      <c r="N939">
        <f>ROUND(VLOOKUP(E939,Productos!$A$4:$D$1804,4,FALSE),0)</f>
        <v>4300</v>
      </c>
    </row>
    <row r="940" spans="1:14" x14ac:dyDescent="0.35">
      <c r="A940" t="s">
        <v>51</v>
      </c>
      <c r="B940" s="1" t="s">
        <v>43</v>
      </c>
      <c r="C940" t="s">
        <v>44</v>
      </c>
      <c r="D940" s="1">
        <v>11</v>
      </c>
      <c r="E940" t="s">
        <v>321</v>
      </c>
      <c r="F940" t="s">
        <v>1130</v>
      </c>
      <c r="G940" s="6">
        <v>1</v>
      </c>
      <c r="H940" s="7" t="s">
        <v>1236</v>
      </c>
      <c r="K940">
        <f>VLOOKUP(E940,'script producto'!$A$3:$B$1802,2,FALSE)</f>
        <v>1592</v>
      </c>
      <c r="L940">
        <f>VLOOKUP(M940,'script taller'!$G$3:$H$204,2,FALSE)</f>
        <v>41</v>
      </c>
      <c r="M940" s="1" t="str">
        <f t="shared" si="14"/>
        <v>ABT314211</v>
      </c>
      <c r="N940">
        <f>ROUND(VLOOKUP(E940,Productos!$A$4:$D$1804,4,FALSE),0)</f>
        <v>5000</v>
      </c>
    </row>
    <row r="941" spans="1:14" x14ac:dyDescent="0.35">
      <c r="A941" t="s">
        <v>51</v>
      </c>
      <c r="B941" s="1" t="s">
        <v>43</v>
      </c>
      <c r="C941" t="s">
        <v>44</v>
      </c>
      <c r="D941" s="1">
        <v>11</v>
      </c>
      <c r="E941" t="s">
        <v>265</v>
      </c>
      <c r="F941" t="s">
        <v>193</v>
      </c>
      <c r="G941" s="6">
        <v>1</v>
      </c>
      <c r="H941" s="7" t="s">
        <v>6</v>
      </c>
      <c r="K941">
        <f>VLOOKUP(E941,'script producto'!$A$3:$B$1802,2,FALSE)</f>
        <v>94</v>
      </c>
      <c r="L941">
        <f>VLOOKUP(M941,'script taller'!$G$3:$H$204,2,FALSE)</f>
        <v>41</v>
      </c>
      <c r="M941" s="1" t="str">
        <f t="shared" si="14"/>
        <v>ABT314211</v>
      </c>
      <c r="N941">
        <f>ROUND(VLOOKUP(E941,Productos!$A$4:$D$1804,4,FALSE),0)</f>
        <v>9267</v>
      </c>
    </row>
    <row r="942" spans="1:14" x14ac:dyDescent="0.35">
      <c r="A942" t="s">
        <v>51</v>
      </c>
      <c r="B942" s="1" t="s">
        <v>43</v>
      </c>
      <c r="C942" t="s">
        <v>44</v>
      </c>
      <c r="D942" s="1">
        <v>11</v>
      </c>
      <c r="E942" t="s">
        <v>296</v>
      </c>
      <c r="F942" t="s">
        <v>193</v>
      </c>
      <c r="G942" s="6">
        <v>4</v>
      </c>
      <c r="H942" s="7" t="s">
        <v>6</v>
      </c>
      <c r="K942">
        <f>VLOOKUP(E942,'script producto'!$A$3:$B$1802,2,FALSE)</f>
        <v>379</v>
      </c>
      <c r="L942">
        <f>VLOOKUP(M942,'script taller'!$G$3:$H$204,2,FALSE)</f>
        <v>41</v>
      </c>
      <c r="M942" s="1" t="str">
        <f t="shared" si="14"/>
        <v>ABT314211</v>
      </c>
      <c r="N942">
        <f>ROUND(VLOOKUP(E942,Productos!$A$4:$D$1804,4,FALSE),0)</f>
        <v>934</v>
      </c>
    </row>
    <row r="943" spans="1:14" x14ac:dyDescent="0.35">
      <c r="A943" t="s">
        <v>51</v>
      </c>
      <c r="B943" s="1" t="s">
        <v>43</v>
      </c>
      <c r="C943" t="s">
        <v>44</v>
      </c>
      <c r="D943" s="1">
        <v>11</v>
      </c>
      <c r="E943" t="s">
        <v>1919</v>
      </c>
      <c r="F943" t="s">
        <v>193</v>
      </c>
      <c r="G943" s="6">
        <v>0.2</v>
      </c>
      <c r="H943" s="7" t="s">
        <v>1236</v>
      </c>
      <c r="K943">
        <f>VLOOKUP(E943,'script producto'!$A$3:$B$1802,2,FALSE)</f>
        <v>415</v>
      </c>
      <c r="L943">
        <f>VLOOKUP(M943,'script taller'!$G$3:$H$204,2,FALSE)</f>
        <v>41</v>
      </c>
      <c r="M943" s="1" t="str">
        <f t="shared" si="14"/>
        <v>ABT314211</v>
      </c>
      <c r="N943">
        <f>ROUND(VLOOKUP(E943,Productos!$A$4:$D$1804,4,FALSE),0)</f>
        <v>8477</v>
      </c>
    </row>
    <row r="944" spans="1:14" x14ac:dyDescent="0.35">
      <c r="A944" t="s">
        <v>51</v>
      </c>
      <c r="B944" s="1" t="s">
        <v>43</v>
      </c>
      <c r="C944" t="s">
        <v>44</v>
      </c>
      <c r="D944" s="1">
        <v>11</v>
      </c>
      <c r="E944" t="s">
        <v>2036</v>
      </c>
      <c r="F944" t="s">
        <v>193</v>
      </c>
      <c r="G944" s="6">
        <v>4</v>
      </c>
      <c r="H944" s="7" t="s">
        <v>1236</v>
      </c>
      <c r="K944">
        <f>VLOOKUP(E944,'script producto'!$A$3:$B$1802,2,FALSE)</f>
        <v>1215</v>
      </c>
      <c r="L944">
        <f>VLOOKUP(M944,'script taller'!$G$3:$H$204,2,FALSE)</f>
        <v>41</v>
      </c>
      <c r="M944" s="1" t="str">
        <f t="shared" si="14"/>
        <v>ABT314211</v>
      </c>
      <c r="N944">
        <f>ROUND(VLOOKUP(E944,Productos!$A$4:$D$1804,4,FALSE),0)</f>
        <v>1475</v>
      </c>
    </row>
    <row r="945" spans="1:14" x14ac:dyDescent="0.35">
      <c r="A945" t="s">
        <v>51</v>
      </c>
      <c r="B945" s="1" t="s">
        <v>43</v>
      </c>
      <c r="C945" t="s">
        <v>44</v>
      </c>
      <c r="D945" s="1">
        <v>11</v>
      </c>
      <c r="E945" t="s">
        <v>159</v>
      </c>
      <c r="F945" t="s">
        <v>193</v>
      </c>
      <c r="G945" s="6">
        <v>0.2</v>
      </c>
      <c r="H945" s="7" t="s">
        <v>1236</v>
      </c>
      <c r="K945">
        <f>VLOOKUP(E945,'script producto'!$A$3:$B$1802,2,FALSE)</f>
        <v>1271</v>
      </c>
      <c r="L945">
        <f>VLOOKUP(M945,'script taller'!$G$3:$H$204,2,FALSE)</f>
        <v>41</v>
      </c>
      <c r="M945" s="1" t="str">
        <f t="shared" si="14"/>
        <v>ABT314211</v>
      </c>
      <c r="N945">
        <f>ROUND(VLOOKUP(E945,Productos!$A$4:$D$1804,4,FALSE),0)</f>
        <v>5805</v>
      </c>
    </row>
    <row r="946" spans="1:14" x14ac:dyDescent="0.35">
      <c r="A946" t="s">
        <v>51</v>
      </c>
      <c r="B946" s="1" t="s">
        <v>43</v>
      </c>
      <c r="C946" t="s">
        <v>44</v>
      </c>
      <c r="D946" s="1">
        <v>11</v>
      </c>
      <c r="E946" t="s">
        <v>315</v>
      </c>
      <c r="F946" t="s">
        <v>193</v>
      </c>
      <c r="G946" s="6">
        <v>6</v>
      </c>
      <c r="H946" s="7" t="s">
        <v>6</v>
      </c>
      <c r="K946">
        <f>VLOOKUP(E946,'script producto'!$A$3:$B$1802,2,FALSE)</f>
        <v>1780</v>
      </c>
      <c r="L946">
        <f>VLOOKUP(M946,'script taller'!$G$3:$H$204,2,FALSE)</f>
        <v>41</v>
      </c>
      <c r="M946" s="1" t="str">
        <f t="shared" si="14"/>
        <v>ABT314211</v>
      </c>
      <c r="N946">
        <f>ROUND(VLOOKUP(E946,Productos!$A$4:$D$1804,4,FALSE),0)</f>
        <v>1533</v>
      </c>
    </row>
    <row r="947" spans="1:14" x14ac:dyDescent="0.35">
      <c r="A947" t="s">
        <v>51</v>
      </c>
      <c r="B947" s="1" t="s">
        <v>43</v>
      </c>
      <c r="C947" t="s">
        <v>44</v>
      </c>
      <c r="D947" s="1">
        <v>11</v>
      </c>
      <c r="E947" t="s">
        <v>310</v>
      </c>
      <c r="F947" t="s">
        <v>193</v>
      </c>
      <c r="G947" s="6">
        <v>4</v>
      </c>
      <c r="H947" s="7" t="s">
        <v>6</v>
      </c>
      <c r="K947">
        <f>VLOOKUP(E947,'script producto'!$A$3:$B$1802,2,FALSE)</f>
        <v>1792</v>
      </c>
      <c r="L947">
        <f>VLOOKUP(M947,'script taller'!$G$3:$H$204,2,FALSE)</f>
        <v>41</v>
      </c>
      <c r="M947" s="1" t="str">
        <f t="shared" si="14"/>
        <v>ABT314211</v>
      </c>
      <c r="N947">
        <f>ROUND(VLOOKUP(E947,Productos!$A$4:$D$1804,4,FALSE),0)</f>
        <v>760</v>
      </c>
    </row>
    <row r="948" spans="1:14" x14ac:dyDescent="0.35">
      <c r="A948" t="s">
        <v>51</v>
      </c>
      <c r="B948" s="1" t="s">
        <v>43</v>
      </c>
      <c r="C948" t="s">
        <v>44</v>
      </c>
      <c r="D948" s="1">
        <v>11</v>
      </c>
      <c r="E948" t="s">
        <v>291</v>
      </c>
      <c r="F948" t="s">
        <v>195</v>
      </c>
      <c r="G948" s="6">
        <v>1</v>
      </c>
      <c r="H948" s="7" t="s">
        <v>25</v>
      </c>
      <c r="K948">
        <f>VLOOKUP(E948,'script producto'!$A$3:$B$1802,2,FALSE)</f>
        <v>547</v>
      </c>
      <c r="L948">
        <f>VLOOKUP(M948,'script taller'!$G$3:$H$204,2,FALSE)</f>
        <v>41</v>
      </c>
      <c r="M948" s="1" t="str">
        <f t="shared" si="14"/>
        <v>ABT314211</v>
      </c>
      <c r="N948">
        <f>ROUND(VLOOKUP(E948,Productos!$A$4:$D$1804,4,FALSE),0)</f>
        <v>3853</v>
      </c>
    </row>
    <row r="949" spans="1:14" x14ac:dyDescent="0.35">
      <c r="A949" t="s">
        <v>51</v>
      </c>
      <c r="B949" s="1" t="s">
        <v>43</v>
      </c>
      <c r="C949" t="s">
        <v>44</v>
      </c>
      <c r="D949" s="1">
        <v>11</v>
      </c>
      <c r="E949" t="s">
        <v>283</v>
      </c>
      <c r="F949" t="s">
        <v>195</v>
      </c>
      <c r="G949" s="6">
        <v>1</v>
      </c>
      <c r="H949" s="7" t="s">
        <v>25</v>
      </c>
      <c r="K949">
        <f>VLOOKUP(E949,'script producto'!$A$3:$B$1802,2,FALSE)</f>
        <v>883</v>
      </c>
      <c r="L949">
        <f>VLOOKUP(M949,'script taller'!$G$3:$H$204,2,FALSE)</f>
        <v>41</v>
      </c>
      <c r="M949" s="1" t="str">
        <f t="shared" si="14"/>
        <v>ABT314211</v>
      </c>
      <c r="N949">
        <f>ROUND(VLOOKUP(E949,Productos!$A$4:$D$1804,4,FALSE),0)</f>
        <v>1375</v>
      </c>
    </row>
    <row r="950" spans="1:14" x14ac:dyDescent="0.35">
      <c r="A950" t="s">
        <v>51</v>
      </c>
      <c r="B950" s="1" t="s">
        <v>43</v>
      </c>
      <c r="C950" t="s">
        <v>44</v>
      </c>
      <c r="D950" s="1">
        <v>11</v>
      </c>
      <c r="E950" t="s">
        <v>314</v>
      </c>
      <c r="F950" t="s">
        <v>195</v>
      </c>
      <c r="G950" s="6">
        <v>250</v>
      </c>
      <c r="H950" s="7" t="s">
        <v>13</v>
      </c>
      <c r="K950">
        <f>VLOOKUP(E950,'script producto'!$A$3:$B$1802,2,FALSE)</f>
        <v>1005</v>
      </c>
      <c r="L950">
        <f>VLOOKUP(M950,'script taller'!$G$3:$H$204,2,FALSE)</f>
        <v>41</v>
      </c>
      <c r="M950" s="1" t="str">
        <f t="shared" si="14"/>
        <v>ABT314211</v>
      </c>
      <c r="N950">
        <f>ROUND(VLOOKUP(E950,Productos!$A$4:$D$1804,4,FALSE),0)</f>
        <v>10931</v>
      </c>
    </row>
    <row r="951" spans="1:14" x14ac:dyDescent="0.35">
      <c r="A951" t="s">
        <v>51</v>
      </c>
      <c r="B951" s="1" t="s">
        <v>43</v>
      </c>
      <c r="C951" t="s">
        <v>44</v>
      </c>
      <c r="D951" s="1">
        <v>12</v>
      </c>
      <c r="E951" t="s">
        <v>98</v>
      </c>
      <c r="F951" t="s">
        <v>192</v>
      </c>
      <c r="G951" s="6">
        <v>0.5</v>
      </c>
      <c r="H951" s="7" t="s">
        <v>25</v>
      </c>
      <c r="K951">
        <f>VLOOKUP(E951,'script producto'!$A$3:$B$1802,2,FALSE)</f>
        <v>13</v>
      </c>
      <c r="L951">
        <f>VLOOKUP(M951,'script taller'!$G$3:$H$204,2,FALSE)</f>
        <v>42</v>
      </c>
      <c r="M951" s="1" t="str">
        <f t="shared" si="14"/>
        <v>ABT314212</v>
      </c>
      <c r="N951">
        <f>ROUND(VLOOKUP(E951,Productos!$A$4:$D$1804,4,FALSE),0)</f>
        <v>8000</v>
      </c>
    </row>
    <row r="952" spans="1:14" x14ac:dyDescent="0.35">
      <c r="A952" t="s">
        <v>51</v>
      </c>
      <c r="B952" s="1" t="s">
        <v>43</v>
      </c>
      <c r="C952" t="s">
        <v>44</v>
      </c>
      <c r="D952" s="1">
        <v>12</v>
      </c>
      <c r="E952" t="s">
        <v>316</v>
      </c>
      <c r="F952" t="s">
        <v>192</v>
      </c>
      <c r="G952" s="6">
        <v>0.5</v>
      </c>
      <c r="H952" s="7" t="s">
        <v>25</v>
      </c>
      <c r="K952">
        <f>VLOOKUP(E952,'script producto'!$A$3:$B$1802,2,FALSE)</f>
        <v>22</v>
      </c>
      <c r="L952">
        <f>VLOOKUP(M952,'script taller'!$G$3:$H$204,2,FALSE)</f>
        <v>42</v>
      </c>
      <c r="M952" s="1" t="str">
        <f t="shared" si="14"/>
        <v>ABT314212</v>
      </c>
      <c r="N952">
        <f>ROUND(VLOOKUP(E952,Productos!$A$4:$D$1804,4,FALSE),0)</f>
        <v>9700</v>
      </c>
    </row>
    <row r="953" spans="1:14" x14ac:dyDescent="0.35">
      <c r="A953" t="s">
        <v>51</v>
      </c>
      <c r="B953" s="1" t="s">
        <v>43</v>
      </c>
      <c r="C953" t="s">
        <v>44</v>
      </c>
      <c r="D953" s="1">
        <v>12</v>
      </c>
      <c r="E953" t="s">
        <v>323</v>
      </c>
      <c r="F953" t="s">
        <v>192</v>
      </c>
      <c r="G953" s="6">
        <v>0.03</v>
      </c>
      <c r="H953" s="7" t="s">
        <v>1236</v>
      </c>
      <c r="K953">
        <f>VLOOKUP(E953,'script producto'!$A$3:$B$1802,2,FALSE)</f>
        <v>87</v>
      </c>
      <c r="L953">
        <f>VLOOKUP(M953,'script taller'!$G$3:$H$204,2,FALSE)</f>
        <v>42</v>
      </c>
      <c r="M953" s="1" t="str">
        <f t="shared" si="14"/>
        <v>ABT314212</v>
      </c>
      <c r="N953">
        <f>ROUND(VLOOKUP(E953,Productos!$A$4:$D$1804,4,FALSE),0)</f>
        <v>1800</v>
      </c>
    </row>
    <row r="954" spans="1:14" x14ac:dyDescent="0.35">
      <c r="A954" t="s">
        <v>51</v>
      </c>
      <c r="B954" s="1" t="s">
        <v>43</v>
      </c>
      <c r="C954" t="s">
        <v>44</v>
      </c>
      <c r="D954" s="1">
        <v>12</v>
      </c>
      <c r="E954" t="s">
        <v>324</v>
      </c>
      <c r="F954" t="s">
        <v>192</v>
      </c>
      <c r="G954" s="6">
        <v>1</v>
      </c>
      <c r="H954" s="7" t="s">
        <v>1236</v>
      </c>
      <c r="K954">
        <f>VLOOKUP(E954,'script producto'!$A$3:$B$1802,2,FALSE)</f>
        <v>168</v>
      </c>
      <c r="L954">
        <f>VLOOKUP(M954,'script taller'!$G$3:$H$204,2,FALSE)</f>
        <v>42</v>
      </c>
      <c r="M954" s="1" t="str">
        <f t="shared" si="14"/>
        <v>ABT314212</v>
      </c>
      <c r="N954">
        <f>ROUND(VLOOKUP(E954,Productos!$A$4:$D$1804,4,FALSE),0)</f>
        <v>1685</v>
      </c>
    </row>
    <row r="955" spans="1:14" x14ac:dyDescent="0.35">
      <c r="A955" t="s">
        <v>51</v>
      </c>
      <c r="B955" s="1" t="s">
        <v>43</v>
      </c>
      <c r="C955" t="s">
        <v>44</v>
      </c>
      <c r="D955" s="1">
        <v>12</v>
      </c>
      <c r="E955" t="s">
        <v>100</v>
      </c>
      <c r="F955" t="s">
        <v>192</v>
      </c>
      <c r="G955" s="6">
        <v>2</v>
      </c>
      <c r="H955" s="7" t="s">
        <v>6</v>
      </c>
      <c r="K955">
        <f>VLOOKUP(E955,'script producto'!$A$3:$B$1802,2,FALSE)</f>
        <v>203</v>
      </c>
      <c r="L955">
        <f>VLOOKUP(M955,'script taller'!$G$3:$H$204,2,FALSE)</f>
        <v>42</v>
      </c>
      <c r="M955" s="1" t="str">
        <f t="shared" si="14"/>
        <v>ABT314212</v>
      </c>
      <c r="N955">
        <f>ROUND(VLOOKUP(E955,Productos!$A$4:$D$1804,4,FALSE),0)</f>
        <v>1200</v>
      </c>
    </row>
    <row r="956" spans="1:14" x14ac:dyDescent="0.35">
      <c r="A956" t="s">
        <v>51</v>
      </c>
      <c r="B956" s="1" t="s">
        <v>43</v>
      </c>
      <c r="C956" t="s">
        <v>44</v>
      </c>
      <c r="D956" s="1">
        <v>12</v>
      </c>
      <c r="E956" t="s">
        <v>1200</v>
      </c>
      <c r="F956" t="s">
        <v>192</v>
      </c>
      <c r="G956" s="6">
        <v>0.03</v>
      </c>
      <c r="H956" s="7" t="s">
        <v>1236</v>
      </c>
      <c r="K956">
        <f>VLOOKUP(E956,'script producto'!$A$3:$B$1802,2,FALSE)</f>
        <v>1127</v>
      </c>
      <c r="L956">
        <f>VLOOKUP(M956,'script taller'!$G$3:$H$204,2,FALSE)</f>
        <v>42</v>
      </c>
      <c r="M956" s="1" t="str">
        <f t="shared" si="14"/>
        <v>ABT314212</v>
      </c>
      <c r="N956">
        <f>ROUND(VLOOKUP(E956,Productos!$A$4:$D$1804,4,FALSE),0)</f>
        <v>16709</v>
      </c>
    </row>
    <row r="957" spans="1:14" x14ac:dyDescent="0.35">
      <c r="A957" t="s">
        <v>51</v>
      </c>
      <c r="B957" s="1" t="s">
        <v>43</v>
      </c>
      <c r="C957" t="s">
        <v>44</v>
      </c>
      <c r="D957" s="1">
        <v>12</v>
      </c>
      <c r="E957" t="s">
        <v>255</v>
      </c>
      <c r="F957" t="s">
        <v>194</v>
      </c>
      <c r="G957" s="6">
        <v>1</v>
      </c>
      <c r="H957" s="7" t="s">
        <v>25</v>
      </c>
      <c r="K957">
        <f>VLOOKUP(E957,'script producto'!$A$3:$B$1802,2,FALSE)</f>
        <v>115</v>
      </c>
      <c r="L957">
        <f>VLOOKUP(M957,'script taller'!$G$3:$H$204,2,FALSE)</f>
        <v>42</v>
      </c>
      <c r="M957" s="1" t="str">
        <f t="shared" si="14"/>
        <v>ABT314212</v>
      </c>
      <c r="N957">
        <f>ROUND(VLOOKUP(E957,Productos!$A$4:$D$1804,4,FALSE),0)</f>
        <v>7833</v>
      </c>
    </row>
    <row r="958" spans="1:14" x14ac:dyDescent="0.35">
      <c r="A958" t="s">
        <v>51</v>
      </c>
      <c r="B958" s="1" t="s">
        <v>43</v>
      </c>
      <c r="C958" t="s">
        <v>44</v>
      </c>
      <c r="D958" s="1">
        <v>12</v>
      </c>
      <c r="E958" t="s">
        <v>902</v>
      </c>
      <c r="F958" t="s">
        <v>194</v>
      </c>
      <c r="G958" s="6">
        <v>1</v>
      </c>
      <c r="H958" s="7" t="s">
        <v>6</v>
      </c>
      <c r="K958">
        <f>VLOOKUP(E958,'script producto'!$A$3:$B$1802,2,FALSE)</f>
        <v>252</v>
      </c>
      <c r="L958">
        <f>VLOOKUP(M958,'script taller'!$G$3:$H$204,2,FALSE)</f>
        <v>42</v>
      </c>
      <c r="M958" s="1" t="str">
        <f t="shared" si="14"/>
        <v>ABT314212</v>
      </c>
      <c r="N958">
        <f>ROUND(VLOOKUP(E958,Productos!$A$4:$D$1804,4,FALSE),0)</f>
        <v>347</v>
      </c>
    </row>
    <row r="959" spans="1:14" x14ac:dyDescent="0.35">
      <c r="A959" t="s">
        <v>51</v>
      </c>
      <c r="B959" s="1" t="s">
        <v>43</v>
      </c>
      <c r="C959" t="s">
        <v>44</v>
      </c>
      <c r="D959" s="1">
        <v>12</v>
      </c>
      <c r="E959" t="s">
        <v>256</v>
      </c>
      <c r="F959" t="s">
        <v>194</v>
      </c>
      <c r="G959" s="6">
        <v>4</v>
      </c>
      <c r="H959" s="7" t="s">
        <v>6</v>
      </c>
      <c r="K959">
        <f>VLOOKUP(E959,'script producto'!$A$3:$B$1802,2,FALSE)</f>
        <v>633</v>
      </c>
      <c r="L959">
        <f>VLOOKUP(M959,'script taller'!$G$3:$H$204,2,FALSE)</f>
        <v>42</v>
      </c>
      <c r="M959" s="1" t="str">
        <f t="shared" si="14"/>
        <v>ABT314212</v>
      </c>
      <c r="N959">
        <f>ROUND(VLOOKUP(E959,Productos!$A$4:$D$1804,4,FALSE),0)</f>
        <v>312</v>
      </c>
    </row>
    <row r="960" spans="1:14" x14ac:dyDescent="0.35">
      <c r="A960" t="s">
        <v>51</v>
      </c>
      <c r="B960" s="1" t="s">
        <v>43</v>
      </c>
      <c r="C960" t="s">
        <v>44</v>
      </c>
      <c r="D960" s="1">
        <v>12</v>
      </c>
      <c r="E960" t="s">
        <v>1590</v>
      </c>
      <c r="F960" t="s">
        <v>194</v>
      </c>
      <c r="G960" s="6">
        <v>0.5</v>
      </c>
      <c r="H960" s="7" t="s">
        <v>25</v>
      </c>
      <c r="K960">
        <f>VLOOKUP(E960,'script producto'!$A$3:$B$1802,2,FALSE)</f>
        <v>881</v>
      </c>
      <c r="L960">
        <f>VLOOKUP(M960,'script taller'!$G$3:$H$204,2,FALSE)</f>
        <v>42</v>
      </c>
      <c r="M960" s="1" t="str">
        <f t="shared" si="14"/>
        <v>ABT314212</v>
      </c>
      <c r="N960">
        <f>ROUND(VLOOKUP(E960,Productos!$A$4:$D$1804,4,FALSE),0)</f>
        <v>1500</v>
      </c>
    </row>
    <row r="961" spans="1:14" x14ac:dyDescent="0.35">
      <c r="A961" t="s">
        <v>51</v>
      </c>
      <c r="B961" s="1" t="s">
        <v>43</v>
      </c>
      <c r="C961" t="s">
        <v>44</v>
      </c>
      <c r="D961" s="1">
        <v>12</v>
      </c>
      <c r="E961" t="s">
        <v>257</v>
      </c>
      <c r="F961" t="s">
        <v>194</v>
      </c>
      <c r="G961" s="6">
        <v>1</v>
      </c>
      <c r="H961" s="7" t="s">
        <v>6</v>
      </c>
      <c r="K961">
        <f>VLOOKUP(E961,'script producto'!$A$3:$B$1802,2,FALSE)</f>
        <v>1502</v>
      </c>
      <c r="L961">
        <f>VLOOKUP(M961,'script taller'!$G$3:$H$204,2,FALSE)</f>
        <v>42</v>
      </c>
      <c r="M961" s="1" t="str">
        <f t="shared" si="14"/>
        <v>ABT314212</v>
      </c>
      <c r="N961">
        <f>ROUND(VLOOKUP(E961,Productos!$A$4:$D$1804,4,FALSE),0)</f>
        <v>6580</v>
      </c>
    </row>
    <row r="962" spans="1:14" x14ac:dyDescent="0.35">
      <c r="A962" t="s">
        <v>51</v>
      </c>
      <c r="B962" s="1" t="s">
        <v>43</v>
      </c>
      <c r="C962" t="s">
        <v>44</v>
      </c>
      <c r="D962" s="1">
        <v>12</v>
      </c>
      <c r="E962" t="s">
        <v>326</v>
      </c>
      <c r="F962" t="s">
        <v>1130</v>
      </c>
      <c r="G962" s="6">
        <v>2</v>
      </c>
      <c r="H962" s="7" t="s">
        <v>1236</v>
      </c>
      <c r="K962">
        <f>VLOOKUP(E962,'script producto'!$A$3:$B$1802,2,FALSE)</f>
        <v>963</v>
      </c>
      <c r="L962">
        <f>VLOOKUP(M962,'script taller'!$G$3:$H$204,2,FALSE)</f>
        <v>42</v>
      </c>
      <c r="M962" s="1" t="str">
        <f t="shared" si="14"/>
        <v>ABT314212</v>
      </c>
      <c r="N962">
        <f>ROUND(VLOOKUP(E962,Productos!$A$4:$D$1804,4,FALSE),0)</f>
        <v>16000</v>
      </c>
    </row>
    <row r="963" spans="1:14" x14ac:dyDescent="0.35">
      <c r="A963" t="s">
        <v>51</v>
      </c>
      <c r="B963" s="1" t="s">
        <v>43</v>
      </c>
      <c r="C963" t="s">
        <v>44</v>
      </c>
      <c r="D963" s="1">
        <v>12</v>
      </c>
      <c r="E963" t="s">
        <v>1909</v>
      </c>
      <c r="F963" t="s">
        <v>193</v>
      </c>
      <c r="G963" s="6">
        <v>3</v>
      </c>
      <c r="H963" s="7" t="s">
        <v>6</v>
      </c>
      <c r="K963">
        <f>VLOOKUP(E963,'script producto'!$A$3:$B$1802,2,FALSE)</f>
        <v>386</v>
      </c>
      <c r="L963">
        <f>VLOOKUP(M963,'script taller'!$G$3:$H$204,2,FALSE)</f>
        <v>42</v>
      </c>
      <c r="M963" s="1" t="str">
        <f t="shared" ref="M963:M1026" si="15">B963&amp;D963</f>
        <v>ABT314212</v>
      </c>
      <c r="N963">
        <f>ROUND(VLOOKUP(E963,Productos!$A$4:$D$1804,4,FALSE),0)</f>
        <v>1695</v>
      </c>
    </row>
    <row r="964" spans="1:14" x14ac:dyDescent="0.35">
      <c r="A964" t="s">
        <v>51</v>
      </c>
      <c r="B964" s="1" t="s">
        <v>43</v>
      </c>
      <c r="C964" t="s">
        <v>44</v>
      </c>
      <c r="D964" s="1">
        <v>12</v>
      </c>
      <c r="E964" t="s">
        <v>1919</v>
      </c>
      <c r="F964" t="s">
        <v>193</v>
      </c>
      <c r="G964" s="6">
        <v>0.4</v>
      </c>
      <c r="H964" s="7" t="s">
        <v>1236</v>
      </c>
      <c r="K964">
        <f>VLOOKUP(E964,'script producto'!$A$3:$B$1802,2,FALSE)</f>
        <v>415</v>
      </c>
      <c r="L964">
        <f>VLOOKUP(M964,'script taller'!$G$3:$H$204,2,FALSE)</f>
        <v>42</v>
      </c>
      <c r="M964" s="1" t="str">
        <f t="shared" si="15"/>
        <v>ABT314212</v>
      </c>
      <c r="N964">
        <f>ROUND(VLOOKUP(E964,Productos!$A$4:$D$1804,4,FALSE),0)</f>
        <v>8477</v>
      </c>
    </row>
    <row r="965" spans="1:14" x14ac:dyDescent="0.35">
      <c r="A965" t="s">
        <v>51</v>
      </c>
      <c r="B965" s="1" t="s">
        <v>43</v>
      </c>
      <c r="C965" t="s">
        <v>44</v>
      </c>
      <c r="D965" s="1">
        <v>12</v>
      </c>
      <c r="E965" t="s">
        <v>269</v>
      </c>
      <c r="F965" t="s">
        <v>193</v>
      </c>
      <c r="G965" s="6">
        <v>0.04</v>
      </c>
      <c r="H965" s="7" t="s">
        <v>1236</v>
      </c>
      <c r="K965">
        <f>VLOOKUP(E965,'script producto'!$A$3:$B$1802,2,FALSE)</f>
        <v>468</v>
      </c>
      <c r="L965">
        <f>VLOOKUP(M965,'script taller'!$G$3:$H$204,2,FALSE)</f>
        <v>42</v>
      </c>
      <c r="M965" s="1" t="str">
        <f t="shared" si="15"/>
        <v>ABT314212</v>
      </c>
      <c r="N965">
        <f>ROUND(VLOOKUP(E965,Productos!$A$4:$D$1804,4,FALSE),0)</f>
        <v>13222</v>
      </c>
    </row>
    <row r="966" spans="1:14" x14ac:dyDescent="0.35">
      <c r="A966" t="s">
        <v>51</v>
      </c>
      <c r="B966" s="1" t="s">
        <v>43</v>
      </c>
      <c r="C966" t="s">
        <v>44</v>
      </c>
      <c r="D966" s="1">
        <v>12</v>
      </c>
      <c r="E966" t="s">
        <v>102</v>
      </c>
      <c r="F966" t="s">
        <v>193</v>
      </c>
      <c r="G966" s="6">
        <v>0.3</v>
      </c>
      <c r="H966" s="7" t="s">
        <v>1236</v>
      </c>
      <c r="K966">
        <f>VLOOKUP(E966,'script producto'!$A$3:$B$1802,2,FALSE)</f>
        <v>472</v>
      </c>
      <c r="L966">
        <f>VLOOKUP(M966,'script taller'!$G$3:$H$204,2,FALSE)</f>
        <v>42</v>
      </c>
      <c r="M966" s="1" t="str">
        <f t="shared" si="15"/>
        <v>ABT314212</v>
      </c>
      <c r="N966">
        <f>ROUND(VLOOKUP(E966,Productos!$A$4:$D$1804,4,FALSE),0)</f>
        <v>4650</v>
      </c>
    </row>
    <row r="967" spans="1:14" x14ac:dyDescent="0.35">
      <c r="A967" t="s">
        <v>51</v>
      </c>
      <c r="B967" s="1" t="s">
        <v>43</v>
      </c>
      <c r="C967" t="s">
        <v>44</v>
      </c>
      <c r="D967" s="1">
        <v>12</v>
      </c>
      <c r="E967" t="s">
        <v>114</v>
      </c>
      <c r="F967" t="s">
        <v>193</v>
      </c>
      <c r="G967" s="6">
        <v>0.1</v>
      </c>
      <c r="H967" s="7" t="s">
        <v>1236</v>
      </c>
      <c r="K967">
        <f>VLOOKUP(E967,'script producto'!$A$3:$B$1802,2,FALSE)</f>
        <v>835</v>
      </c>
      <c r="L967">
        <f>VLOOKUP(M967,'script taller'!$G$3:$H$204,2,FALSE)</f>
        <v>42</v>
      </c>
      <c r="M967" s="1" t="str">
        <f t="shared" si="15"/>
        <v>ABT314212</v>
      </c>
      <c r="N967">
        <f>ROUND(VLOOKUP(E967,Productos!$A$4:$D$1804,4,FALSE),0)</f>
        <v>13750</v>
      </c>
    </row>
    <row r="968" spans="1:14" x14ac:dyDescent="0.35">
      <c r="A968" t="s">
        <v>51</v>
      </c>
      <c r="B968" s="1" t="s">
        <v>43</v>
      </c>
      <c r="C968" t="s">
        <v>44</v>
      </c>
      <c r="D968" s="1">
        <v>12</v>
      </c>
      <c r="E968" t="s">
        <v>1990</v>
      </c>
      <c r="F968" t="s">
        <v>193</v>
      </c>
      <c r="G968" s="6">
        <v>2.5</v>
      </c>
      <c r="H968" s="7" t="s">
        <v>1236</v>
      </c>
      <c r="K968">
        <f>VLOOKUP(E968,'script producto'!$A$3:$B$1802,2,FALSE)</f>
        <v>954</v>
      </c>
      <c r="L968">
        <f>VLOOKUP(M968,'script taller'!$G$3:$H$204,2,FALSE)</f>
        <v>42</v>
      </c>
      <c r="M968" s="1" t="str">
        <f t="shared" si="15"/>
        <v>ABT314212</v>
      </c>
      <c r="N968">
        <f>ROUND(VLOOKUP(E968,Productos!$A$4:$D$1804,4,FALSE),0)</f>
        <v>3850</v>
      </c>
    </row>
    <row r="969" spans="1:14" x14ac:dyDescent="0.35">
      <c r="A969" t="s">
        <v>51</v>
      </c>
      <c r="B969" s="1" t="s">
        <v>43</v>
      </c>
      <c r="C969" t="s">
        <v>44</v>
      </c>
      <c r="D969" s="1">
        <v>12</v>
      </c>
      <c r="E969" t="s">
        <v>322</v>
      </c>
      <c r="F969" t="s">
        <v>193</v>
      </c>
      <c r="G969" s="6">
        <v>2</v>
      </c>
      <c r="H969" s="7" t="s">
        <v>6</v>
      </c>
      <c r="K969">
        <f>VLOOKUP(E969,'script producto'!$A$3:$B$1802,2,FALSE)</f>
        <v>960</v>
      </c>
      <c r="L969">
        <f>VLOOKUP(M969,'script taller'!$G$3:$H$204,2,FALSE)</f>
        <v>42</v>
      </c>
      <c r="M969" s="1" t="str">
        <f t="shared" si="15"/>
        <v>ABT314212</v>
      </c>
      <c r="N969">
        <f>ROUND(VLOOKUP(E969,Productos!$A$4:$D$1804,4,FALSE),0)</f>
        <v>1700</v>
      </c>
    </row>
    <row r="970" spans="1:14" x14ac:dyDescent="0.35">
      <c r="A970" t="s">
        <v>51</v>
      </c>
      <c r="B970" s="1" t="s">
        <v>43</v>
      </c>
      <c r="C970" t="s">
        <v>44</v>
      </c>
      <c r="D970" s="1">
        <v>12</v>
      </c>
      <c r="E970" t="s">
        <v>1179</v>
      </c>
      <c r="F970" t="s">
        <v>193</v>
      </c>
      <c r="G970" s="6">
        <v>2</v>
      </c>
      <c r="H970" s="7" t="s">
        <v>6</v>
      </c>
      <c r="K970">
        <f>VLOOKUP(E970,'script producto'!$A$3:$B$1802,2,FALSE)</f>
        <v>961</v>
      </c>
      <c r="L970">
        <f>VLOOKUP(M970,'script taller'!$G$3:$H$204,2,FALSE)</f>
        <v>42</v>
      </c>
      <c r="M970" s="1" t="str">
        <f t="shared" si="15"/>
        <v>ABT314212</v>
      </c>
      <c r="N970">
        <f>ROUND(VLOOKUP(E970,Productos!$A$4:$D$1804,4,FALSE),0)</f>
        <v>1700</v>
      </c>
    </row>
    <row r="971" spans="1:14" x14ac:dyDescent="0.35">
      <c r="A971" t="s">
        <v>51</v>
      </c>
      <c r="B971" s="1" t="s">
        <v>43</v>
      </c>
      <c r="C971" t="s">
        <v>44</v>
      </c>
      <c r="D971" s="1">
        <v>12</v>
      </c>
      <c r="E971" t="s">
        <v>703</v>
      </c>
      <c r="F971" t="s">
        <v>193</v>
      </c>
      <c r="G971" s="6">
        <v>4</v>
      </c>
      <c r="H971" s="7" t="s">
        <v>6</v>
      </c>
      <c r="K971">
        <f>VLOOKUP(E971,'script producto'!$A$3:$B$1802,2,FALSE)</f>
        <v>1285</v>
      </c>
      <c r="L971">
        <f>VLOOKUP(M971,'script taller'!$G$3:$H$204,2,FALSE)</f>
        <v>42</v>
      </c>
      <c r="M971" s="1" t="str">
        <f t="shared" si="15"/>
        <v>ABT314212</v>
      </c>
      <c r="N971">
        <f>ROUND(VLOOKUP(E971,Productos!$A$4:$D$1804,4,FALSE),0)</f>
        <v>1600</v>
      </c>
    </row>
    <row r="972" spans="1:14" x14ac:dyDescent="0.35">
      <c r="A972" t="s">
        <v>51</v>
      </c>
      <c r="B972" s="1" t="s">
        <v>43</v>
      </c>
      <c r="C972" t="s">
        <v>44</v>
      </c>
      <c r="D972" s="1">
        <v>12</v>
      </c>
      <c r="E972" t="s">
        <v>298</v>
      </c>
      <c r="F972" t="s">
        <v>193</v>
      </c>
      <c r="G972" s="6">
        <v>4</v>
      </c>
      <c r="H972" s="7" t="s">
        <v>6</v>
      </c>
      <c r="K972">
        <f>VLOOKUP(E972,'script producto'!$A$3:$B$1802,2,FALSE)</f>
        <v>1289</v>
      </c>
      <c r="L972">
        <f>VLOOKUP(M972,'script taller'!$G$3:$H$204,2,FALSE)</f>
        <v>42</v>
      </c>
      <c r="M972" s="1" t="str">
        <f t="shared" si="15"/>
        <v>ABT314212</v>
      </c>
      <c r="N972">
        <f>ROUND(VLOOKUP(E972,Productos!$A$4:$D$1804,4,FALSE),0)</f>
        <v>1490</v>
      </c>
    </row>
    <row r="973" spans="1:14" x14ac:dyDescent="0.35">
      <c r="A973" t="s">
        <v>51</v>
      </c>
      <c r="B973" s="1" t="s">
        <v>43</v>
      </c>
      <c r="C973" t="s">
        <v>44</v>
      </c>
      <c r="D973" s="1">
        <v>12</v>
      </c>
      <c r="E973" t="s">
        <v>383</v>
      </c>
      <c r="F973" t="s">
        <v>193</v>
      </c>
      <c r="G973" s="6">
        <v>4</v>
      </c>
      <c r="H973" s="7" t="s">
        <v>6</v>
      </c>
      <c r="K973">
        <f>VLOOKUP(E973,'script producto'!$A$3:$B$1802,2,FALSE)</f>
        <v>1293</v>
      </c>
      <c r="L973">
        <f>VLOOKUP(M973,'script taller'!$G$3:$H$204,2,FALSE)</f>
        <v>42</v>
      </c>
      <c r="M973" s="1" t="str">
        <f t="shared" si="15"/>
        <v>ABT314212</v>
      </c>
      <c r="N973">
        <f>ROUND(VLOOKUP(E973,Productos!$A$4:$D$1804,4,FALSE),0)</f>
        <v>1143</v>
      </c>
    </row>
    <row r="974" spans="1:14" x14ac:dyDescent="0.35">
      <c r="A974" t="s">
        <v>51</v>
      </c>
      <c r="B974" s="1" t="s">
        <v>43</v>
      </c>
      <c r="C974" t="s">
        <v>44</v>
      </c>
      <c r="D974" s="1">
        <v>12</v>
      </c>
      <c r="E974" t="s">
        <v>317</v>
      </c>
      <c r="F974" t="s">
        <v>193</v>
      </c>
      <c r="G974" s="6">
        <v>0.2</v>
      </c>
      <c r="H974" s="7" t="s">
        <v>1236</v>
      </c>
      <c r="K974">
        <f>VLOOKUP(E974,'script producto'!$A$3:$B$1802,2,FALSE)</f>
        <v>1553</v>
      </c>
      <c r="L974">
        <f>VLOOKUP(M974,'script taller'!$G$3:$H$204,2,FALSE)</f>
        <v>42</v>
      </c>
      <c r="M974" s="1" t="str">
        <f t="shared" si="15"/>
        <v>ABT314212</v>
      </c>
      <c r="N974">
        <f>ROUND(VLOOKUP(E974,Productos!$A$4:$D$1804,4,FALSE),0)</f>
        <v>13457</v>
      </c>
    </row>
    <row r="975" spans="1:14" x14ac:dyDescent="0.35">
      <c r="A975" t="s">
        <v>51</v>
      </c>
      <c r="B975" s="1" t="s">
        <v>43</v>
      </c>
      <c r="C975" t="s">
        <v>44</v>
      </c>
      <c r="D975" s="1">
        <v>12</v>
      </c>
      <c r="E975" t="s">
        <v>310</v>
      </c>
      <c r="F975" t="s">
        <v>193</v>
      </c>
      <c r="G975" s="6">
        <v>4</v>
      </c>
      <c r="H975" s="7" t="s">
        <v>6</v>
      </c>
      <c r="K975">
        <f>VLOOKUP(E975,'script producto'!$A$3:$B$1802,2,FALSE)</f>
        <v>1792</v>
      </c>
      <c r="L975">
        <f>VLOOKUP(M975,'script taller'!$G$3:$H$204,2,FALSE)</f>
        <v>42</v>
      </c>
      <c r="M975" s="1" t="str">
        <f t="shared" si="15"/>
        <v>ABT314212</v>
      </c>
      <c r="N975">
        <f>ROUND(VLOOKUP(E975,Productos!$A$4:$D$1804,4,FALSE),0)</f>
        <v>760</v>
      </c>
    </row>
    <row r="976" spans="1:14" x14ac:dyDescent="0.35">
      <c r="A976" t="s">
        <v>51</v>
      </c>
      <c r="B976" s="1" t="s">
        <v>43</v>
      </c>
      <c r="C976" t="s">
        <v>44</v>
      </c>
      <c r="D976" s="1">
        <v>12</v>
      </c>
      <c r="E976" t="s">
        <v>325</v>
      </c>
      <c r="F976" t="s">
        <v>1133</v>
      </c>
      <c r="G976" s="6">
        <v>2</v>
      </c>
      <c r="H976" s="7" t="s">
        <v>1236</v>
      </c>
      <c r="K976">
        <f>VLOOKUP(E976,'script producto'!$A$3:$B$1802,2,FALSE)</f>
        <v>1488</v>
      </c>
      <c r="L976">
        <f>VLOOKUP(M976,'script taller'!$G$3:$H$204,2,FALSE)</f>
        <v>42</v>
      </c>
      <c r="M976" s="1" t="str">
        <f t="shared" si="15"/>
        <v>ABT314212</v>
      </c>
      <c r="N976">
        <f>ROUND(VLOOKUP(E976,Productos!$A$4:$D$1804,4,FALSE),0)</f>
        <v>16290</v>
      </c>
    </row>
    <row r="977" spans="1:14" x14ac:dyDescent="0.35">
      <c r="A977" t="s">
        <v>51</v>
      </c>
      <c r="B977" s="1" t="s">
        <v>43</v>
      </c>
      <c r="C977" t="s">
        <v>44</v>
      </c>
      <c r="D977" s="1">
        <v>12</v>
      </c>
      <c r="E977" t="s">
        <v>327</v>
      </c>
      <c r="F977" t="s">
        <v>1133</v>
      </c>
      <c r="G977" s="6">
        <v>1</v>
      </c>
      <c r="H977" s="7" t="s">
        <v>1236</v>
      </c>
      <c r="K977">
        <f>VLOOKUP(E977,'script producto'!$A$3:$B$1802,2,FALSE)</f>
        <v>1538</v>
      </c>
      <c r="L977">
        <f>VLOOKUP(M977,'script taller'!$G$3:$H$204,2,FALSE)</f>
        <v>42</v>
      </c>
      <c r="M977" s="1" t="str">
        <f t="shared" si="15"/>
        <v>ABT314212</v>
      </c>
      <c r="N977">
        <f>ROUND(VLOOKUP(E977,Productos!$A$4:$D$1804,4,FALSE),0)</f>
        <v>22380</v>
      </c>
    </row>
    <row r="978" spans="1:14" x14ac:dyDescent="0.35">
      <c r="A978" t="s">
        <v>51</v>
      </c>
      <c r="B978" s="1" t="s">
        <v>43</v>
      </c>
      <c r="C978" t="s">
        <v>44</v>
      </c>
      <c r="D978" s="1">
        <v>12</v>
      </c>
      <c r="E978" t="s">
        <v>291</v>
      </c>
      <c r="F978" t="s">
        <v>195</v>
      </c>
      <c r="G978" s="6">
        <v>1</v>
      </c>
      <c r="H978" s="7" t="s">
        <v>25</v>
      </c>
      <c r="K978">
        <f>VLOOKUP(E978,'script producto'!$A$3:$B$1802,2,FALSE)</f>
        <v>547</v>
      </c>
      <c r="L978">
        <f>VLOOKUP(M978,'script taller'!$G$3:$H$204,2,FALSE)</f>
        <v>42</v>
      </c>
      <c r="M978" s="1" t="str">
        <f t="shared" si="15"/>
        <v>ABT314212</v>
      </c>
      <c r="N978">
        <f>ROUND(VLOOKUP(E978,Productos!$A$4:$D$1804,4,FALSE),0)</f>
        <v>3853</v>
      </c>
    </row>
    <row r="979" spans="1:14" x14ac:dyDescent="0.35">
      <c r="A979" t="s">
        <v>51</v>
      </c>
      <c r="B979" s="1" t="s">
        <v>43</v>
      </c>
      <c r="C979" t="s">
        <v>44</v>
      </c>
      <c r="D979" s="1">
        <v>13</v>
      </c>
      <c r="E979" t="s">
        <v>1847</v>
      </c>
      <c r="F979" t="s">
        <v>192</v>
      </c>
      <c r="G979" s="6">
        <v>0.05</v>
      </c>
      <c r="H979" s="7" t="s">
        <v>1236</v>
      </c>
      <c r="K979">
        <f>VLOOKUP(E979,'script producto'!$A$3:$B$1802,2,FALSE)</f>
        <v>130</v>
      </c>
      <c r="L979">
        <f>VLOOKUP(M979,'script taller'!$G$3:$H$204,2,FALSE)</f>
        <v>43</v>
      </c>
      <c r="M979" s="1" t="str">
        <f t="shared" si="15"/>
        <v>ABT314213</v>
      </c>
      <c r="N979">
        <f>ROUND(VLOOKUP(E979,Productos!$A$4:$D$1804,4,FALSE),0)</f>
        <v>7000</v>
      </c>
    </row>
    <row r="980" spans="1:14" x14ac:dyDescent="0.35">
      <c r="A980" t="s">
        <v>51</v>
      </c>
      <c r="B980" s="1" t="s">
        <v>43</v>
      </c>
      <c r="C980" t="s">
        <v>44</v>
      </c>
      <c r="D980" s="1">
        <v>13</v>
      </c>
      <c r="E980" t="s">
        <v>145</v>
      </c>
      <c r="F980" t="s">
        <v>192</v>
      </c>
      <c r="G980" s="6">
        <v>1</v>
      </c>
      <c r="H980" s="7" t="s">
        <v>1236</v>
      </c>
      <c r="K980">
        <f>VLOOKUP(E980,'script producto'!$A$3:$B$1802,2,FALSE)</f>
        <v>188</v>
      </c>
      <c r="L980">
        <f>VLOOKUP(M980,'script taller'!$G$3:$H$204,2,FALSE)</f>
        <v>43</v>
      </c>
      <c r="M980" s="1" t="str">
        <f t="shared" si="15"/>
        <v>ABT314213</v>
      </c>
      <c r="N980">
        <f>ROUND(VLOOKUP(E980,Productos!$A$4:$D$1804,4,FALSE),0)</f>
        <v>1467</v>
      </c>
    </row>
    <row r="981" spans="1:14" x14ac:dyDescent="0.35">
      <c r="A981" t="s">
        <v>51</v>
      </c>
      <c r="B981" s="1" t="s">
        <v>43</v>
      </c>
      <c r="C981" t="s">
        <v>44</v>
      </c>
      <c r="D981" s="1">
        <v>13</v>
      </c>
      <c r="E981" t="s">
        <v>157</v>
      </c>
      <c r="F981" t="s">
        <v>192</v>
      </c>
      <c r="G981" s="6">
        <v>1</v>
      </c>
      <c r="H981" s="7" t="s">
        <v>1236</v>
      </c>
      <c r="K981">
        <f>VLOOKUP(E981,'script producto'!$A$3:$B$1802,2,FALSE)</f>
        <v>190</v>
      </c>
      <c r="L981">
        <f>VLOOKUP(M981,'script taller'!$G$3:$H$204,2,FALSE)</f>
        <v>43</v>
      </c>
      <c r="M981" s="1" t="str">
        <f t="shared" si="15"/>
        <v>ABT314213</v>
      </c>
      <c r="N981">
        <f>ROUND(VLOOKUP(E981,Productos!$A$4:$D$1804,4,FALSE),0)</f>
        <v>2349</v>
      </c>
    </row>
    <row r="982" spans="1:14" x14ac:dyDescent="0.35">
      <c r="A982" t="s">
        <v>51</v>
      </c>
      <c r="B982" s="1" t="s">
        <v>43</v>
      </c>
      <c r="C982" t="s">
        <v>44</v>
      </c>
      <c r="D982" s="1">
        <v>13</v>
      </c>
      <c r="E982" t="s">
        <v>328</v>
      </c>
      <c r="F982" t="s">
        <v>192</v>
      </c>
      <c r="G982" s="6">
        <v>0.06</v>
      </c>
      <c r="H982" s="7" t="s">
        <v>1236</v>
      </c>
      <c r="K982">
        <f>VLOOKUP(E982,'script producto'!$A$3:$B$1802,2,FALSE)</f>
        <v>292</v>
      </c>
      <c r="L982">
        <f>VLOOKUP(M982,'script taller'!$G$3:$H$204,2,FALSE)</f>
        <v>43</v>
      </c>
      <c r="M982" s="1" t="str">
        <f t="shared" si="15"/>
        <v>ABT314213</v>
      </c>
      <c r="N982">
        <f>ROUND(VLOOKUP(E982,Productos!$A$4:$D$1804,4,FALSE),0)</f>
        <v>9260</v>
      </c>
    </row>
    <row r="983" spans="1:14" x14ac:dyDescent="0.35">
      <c r="A983" t="s">
        <v>51</v>
      </c>
      <c r="B983" s="1" t="s">
        <v>43</v>
      </c>
      <c r="C983" t="s">
        <v>44</v>
      </c>
      <c r="D983" s="1">
        <v>13</v>
      </c>
      <c r="E983" t="s">
        <v>768</v>
      </c>
      <c r="F983" t="s">
        <v>192</v>
      </c>
      <c r="G983" s="6">
        <v>0.1</v>
      </c>
      <c r="H983" s="7" t="s">
        <v>1236</v>
      </c>
      <c r="K983">
        <f>VLOOKUP(E983,'script producto'!$A$3:$B$1802,2,FALSE)</f>
        <v>304</v>
      </c>
      <c r="L983">
        <f>VLOOKUP(M983,'script taller'!$G$3:$H$204,2,FALSE)</f>
        <v>43</v>
      </c>
      <c r="M983" s="1" t="str">
        <f t="shared" si="15"/>
        <v>ABT314213</v>
      </c>
      <c r="N983">
        <f>ROUND(VLOOKUP(E983,Productos!$A$4:$D$1804,4,FALSE),0)</f>
        <v>32000</v>
      </c>
    </row>
    <row r="984" spans="1:14" x14ac:dyDescent="0.35">
      <c r="A984" t="s">
        <v>51</v>
      </c>
      <c r="B984" s="1" t="s">
        <v>43</v>
      </c>
      <c r="C984" t="s">
        <v>44</v>
      </c>
      <c r="D984" s="1">
        <v>13</v>
      </c>
      <c r="E984" t="s">
        <v>329</v>
      </c>
      <c r="F984" t="s">
        <v>192</v>
      </c>
      <c r="G984" s="6">
        <v>2</v>
      </c>
      <c r="H984" s="7" t="s">
        <v>6</v>
      </c>
      <c r="K984">
        <f>VLOOKUP(E984,'script producto'!$A$3:$B$1802,2,FALSE)</f>
        <v>446</v>
      </c>
      <c r="L984">
        <f>VLOOKUP(M984,'script taller'!$G$3:$H$204,2,FALSE)</f>
        <v>43</v>
      </c>
      <c r="M984" s="1" t="str">
        <f t="shared" si="15"/>
        <v>ABT314213</v>
      </c>
      <c r="N984">
        <f>ROUND(VLOOKUP(E984,Productos!$A$4:$D$1804,4,FALSE),0)</f>
        <v>3000</v>
      </c>
    </row>
    <row r="985" spans="1:14" x14ac:dyDescent="0.35">
      <c r="A985" t="s">
        <v>51</v>
      </c>
      <c r="B985" s="1" t="s">
        <v>43</v>
      </c>
      <c r="C985" t="s">
        <v>44</v>
      </c>
      <c r="D985" s="1">
        <v>13</v>
      </c>
      <c r="E985" t="s">
        <v>330</v>
      </c>
      <c r="F985" t="s">
        <v>192</v>
      </c>
      <c r="G985" s="6">
        <v>0.6</v>
      </c>
      <c r="H985" s="7" t="s">
        <v>1236</v>
      </c>
      <c r="K985">
        <f>VLOOKUP(E985,'script producto'!$A$3:$B$1802,2,FALSE)</f>
        <v>485</v>
      </c>
      <c r="L985">
        <f>VLOOKUP(M985,'script taller'!$G$3:$H$204,2,FALSE)</f>
        <v>43</v>
      </c>
      <c r="M985" s="1" t="str">
        <f t="shared" si="15"/>
        <v>ABT314213</v>
      </c>
      <c r="N985">
        <f>ROUND(VLOOKUP(E985,Productos!$A$4:$D$1804,4,FALSE),0)</f>
        <v>14000</v>
      </c>
    </row>
    <row r="986" spans="1:14" x14ac:dyDescent="0.35">
      <c r="A986" t="s">
        <v>51</v>
      </c>
      <c r="B986" s="1" t="s">
        <v>43</v>
      </c>
      <c r="C986" t="s">
        <v>44</v>
      </c>
      <c r="D986" s="1">
        <v>13</v>
      </c>
      <c r="E986" t="s">
        <v>331</v>
      </c>
      <c r="F986" t="s">
        <v>192</v>
      </c>
      <c r="G986" s="6">
        <v>0.6</v>
      </c>
      <c r="H986" s="7" t="s">
        <v>1236</v>
      </c>
      <c r="K986">
        <f>VLOOKUP(E986,'script producto'!$A$3:$B$1802,2,FALSE)</f>
        <v>488</v>
      </c>
      <c r="L986">
        <f>VLOOKUP(M986,'script taller'!$G$3:$H$204,2,FALSE)</f>
        <v>43</v>
      </c>
      <c r="M986" s="1" t="str">
        <f t="shared" si="15"/>
        <v>ABT314213</v>
      </c>
      <c r="N986">
        <f>ROUND(VLOOKUP(E986,Productos!$A$4:$D$1804,4,FALSE),0)</f>
        <v>8495</v>
      </c>
    </row>
    <row r="987" spans="1:14" x14ac:dyDescent="0.35">
      <c r="A987" t="s">
        <v>51</v>
      </c>
      <c r="B987" s="1" t="s">
        <v>43</v>
      </c>
      <c r="C987" t="s">
        <v>44</v>
      </c>
      <c r="D987" s="1">
        <v>13</v>
      </c>
      <c r="E987" t="s">
        <v>332</v>
      </c>
      <c r="F987" t="s">
        <v>192</v>
      </c>
      <c r="G987" s="6">
        <v>0.7</v>
      </c>
      <c r="H987" s="7" t="s">
        <v>1236</v>
      </c>
      <c r="K987">
        <f>VLOOKUP(E987,'script producto'!$A$3:$B$1802,2,FALSE)</f>
        <v>494</v>
      </c>
      <c r="L987">
        <f>VLOOKUP(M987,'script taller'!$G$3:$H$204,2,FALSE)</f>
        <v>43</v>
      </c>
      <c r="M987" s="1" t="str">
        <f t="shared" si="15"/>
        <v>ABT314213</v>
      </c>
      <c r="N987">
        <f>ROUND(VLOOKUP(E987,Productos!$A$4:$D$1804,4,FALSE),0)</f>
        <v>4000</v>
      </c>
    </row>
    <row r="988" spans="1:14" x14ac:dyDescent="0.35">
      <c r="A988" t="s">
        <v>51</v>
      </c>
      <c r="B988" s="1" t="s">
        <v>43</v>
      </c>
      <c r="C988" t="s">
        <v>44</v>
      </c>
      <c r="D988" s="1">
        <v>13</v>
      </c>
      <c r="E988" t="s">
        <v>199</v>
      </c>
      <c r="F988" t="s">
        <v>192</v>
      </c>
      <c r="G988" s="6">
        <v>0.05</v>
      </c>
      <c r="H988" s="7" t="s">
        <v>25</v>
      </c>
      <c r="K988">
        <f>VLOOKUP(E988,'script producto'!$A$3:$B$1802,2,FALSE)</f>
        <v>535</v>
      </c>
      <c r="L988">
        <f>VLOOKUP(M988,'script taller'!$G$3:$H$204,2,FALSE)</f>
        <v>43</v>
      </c>
      <c r="M988" s="1" t="str">
        <f t="shared" si="15"/>
        <v>ABT314213</v>
      </c>
      <c r="N988">
        <f>ROUND(VLOOKUP(E988,Productos!$A$4:$D$1804,4,FALSE),0)</f>
        <v>8900</v>
      </c>
    </row>
    <row r="989" spans="1:14" x14ac:dyDescent="0.35">
      <c r="A989" t="s">
        <v>51</v>
      </c>
      <c r="B989" s="1" t="s">
        <v>43</v>
      </c>
      <c r="C989" t="s">
        <v>44</v>
      </c>
      <c r="D989" s="1">
        <v>13</v>
      </c>
      <c r="E989" t="s">
        <v>333</v>
      </c>
      <c r="F989" t="s">
        <v>192</v>
      </c>
      <c r="G989" s="6">
        <v>0.1</v>
      </c>
      <c r="H989" s="7" t="s">
        <v>25</v>
      </c>
      <c r="K989">
        <f>VLOOKUP(E989,'script producto'!$A$3:$B$1802,2,FALSE)</f>
        <v>621</v>
      </c>
      <c r="L989">
        <f>VLOOKUP(M989,'script taller'!$G$3:$H$204,2,FALSE)</f>
        <v>43</v>
      </c>
      <c r="M989" s="1" t="str">
        <f t="shared" si="15"/>
        <v>ABT314213</v>
      </c>
      <c r="N989">
        <f>ROUND(VLOOKUP(E989,Productos!$A$4:$D$1804,4,FALSE),0)</f>
        <v>4550</v>
      </c>
    </row>
    <row r="990" spans="1:14" x14ac:dyDescent="0.35">
      <c r="A990" t="s">
        <v>51</v>
      </c>
      <c r="B990" s="1" t="s">
        <v>43</v>
      </c>
      <c r="C990" t="s">
        <v>44</v>
      </c>
      <c r="D990" s="1">
        <v>13</v>
      </c>
      <c r="E990" t="s">
        <v>272</v>
      </c>
      <c r="F990" t="s">
        <v>192</v>
      </c>
      <c r="G990" s="6">
        <v>2</v>
      </c>
      <c r="H990" s="7" t="s">
        <v>1236</v>
      </c>
      <c r="K990">
        <f>VLOOKUP(E990,'script producto'!$A$3:$B$1802,2,FALSE)</f>
        <v>759</v>
      </c>
      <c r="L990">
        <f>VLOOKUP(M990,'script taller'!$G$3:$H$204,2,FALSE)</f>
        <v>43</v>
      </c>
      <c r="M990" s="1" t="str">
        <f t="shared" si="15"/>
        <v>ABT314213</v>
      </c>
      <c r="N990">
        <f>ROUND(VLOOKUP(E990,Productos!$A$4:$D$1804,4,FALSE),0)</f>
        <v>5439</v>
      </c>
    </row>
    <row r="991" spans="1:14" x14ac:dyDescent="0.35">
      <c r="A991" t="s">
        <v>51</v>
      </c>
      <c r="B991" s="1" t="s">
        <v>43</v>
      </c>
      <c r="C991" t="s">
        <v>44</v>
      </c>
      <c r="D991" s="1">
        <v>13</v>
      </c>
      <c r="E991" t="s">
        <v>1289</v>
      </c>
      <c r="F991" t="s">
        <v>192</v>
      </c>
      <c r="G991" s="6">
        <v>18</v>
      </c>
      <c r="H991" s="7" t="s">
        <v>6</v>
      </c>
      <c r="K991">
        <f>VLOOKUP(E991,'script producto'!$A$3:$B$1802,2,FALSE)</f>
        <v>787</v>
      </c>
      <c r="L991">
        <f>VLOOKUP(M991,'script taller'!$G$3:$H$204,2,FALSE)</f>
        <v>43</v>
      </c>
      <c r="M991" s="1" t="str">
        <f t="shared" si="15"/>
        <v>ABT314213</v>
      </c>
      <c r="N991">
        <f>ROUND(VLOOKUP(E991,Productos!$A$4:$D$1804,4,FALSE),0)</f>
        <v>4000</v>
      </c>
    </row>
    <row r="992" spans="1:14" x14ac:dyDescent="0.35">
      <c r="A992" t="s">
        <v>51</v>
      </c>
      <c r="B992" s="1" t="s">
        <v>43</v>
      </c>
      <c r="C992" t="s">
        <v>44</v>
      </c>
      <c r="D992" s="1">
        <v>13</v>
      </c>
      <c r="E992" t="s">
        <v>180</v>
      </c>
      <c r="F992" t="s">
        <v>192</v>
      </c>
      <c r="G992" s="6">
        <v>1</v>
      </c>
      <c r="H992" s="7" t="s">
        <v>25</v>
      </c>
      <c r="K992">
        <f>VLOOKUP(E992,'script producto'!$A$3:$B$1802,2,FALSE)</f>
        <v>845</v>
      </c>
      <c r="L992">
        <f>VLOOKUP(M992,'script taller'!$G$3:$H$204,2,FALSE)</f>
        <v>43</v>
      </c>
      <c r="M992" s="1" t="str">
        <f t="shared" si="15"/>
        <v>ABT314213</v>
      </c>
      <c r="N992">
        <f>ROUND(VLOOKUP(E992,Productos!$A$4:$D$1804,4,FALSE),0)</f>
        <v>2170</v>
      </c>
    </row>
    <row r="993" spans="1:14" x14ac:dyDescent="0.35">
      <c r="A993" t="s">
        <v>51</v>
      </c>
      <c r="B993" s="1" t="s">
        <v>43</v>
      </c>
      <c r="C993" t="s">
        <v>44</v>
      </c>
      <c r="D993" s="1">
        <v>13</v>
      </c>
      <c r="E993" t="s">
        <v>1290</v>
      </c>
      <c r="F993" t="s">
        <v>192</v>
      </c>
      <c r="G993" s="6">
        <v>1</v>
      </c>
      <c r="H993" s="7" t="s">
        <v>6</v>
      </c>
      <c r="K993">
        <f>VLOOKUP(E993,'script producto'!$A$3:$B$1802,2,FALSE)</f>
        <v>849</v>
      </c>
      <c r="L993">
        <f>VLOOKUP(M993,'script taller'!$G$3:$H$204,2,FALSE)</f>
        <v>43</v>
      </c>
      <c r="M993" s="1" t="str">
        <f t="shared" si="15"/>
        <v>ABT314213</v>
      </c>
      <c r="N993">
        <f>ROUND(VLOOKUP(E993,Productos!$A$4:$D$1804,4,FALSE),0)</f>
        <v>1890</v>
      </c>
    </row>
    <row r="994" spans="1:14" x14ac:dyDescent="0.35">
      <c r="A994" t="s">
        <v>51</v>
      </c>
      <c r="B994" s="1" t="s">
        <v>43</v>
      </c>
      <c r="C994" t="s">
        <v>44</v>
      </c>
      <c r="D994" s="1">
        <v>13</v>
      </c>
      <c r="E994" t="s">
        <v>334</v>
      </c>
      <c r="F994" t="s">
        <v>192</v>
      </c>
      <c r="G994" s="6">
        <v>0.04</v>
      </c>
      <c r="H994" s="7" t="s">
        <v>25</v>
      </c>
      <c r="K994">
        <f>VLOOKUP(E994,'script producto'!$A$3:$B$1802,2,FALSE)</f>
        <v>862</v>
      </c>
      <c r="L994">
        <f>VLOOKUP(M994,'script taller'!$G$3:$H$204,2,FALSE)</f>
        <v>43</v>
      </c>
      <c r="M994" s="1" t="str">
        <f t="shared" si="15"/>
        <v>ABT314213</v>
      </c>
      <c r="N994">
        <f>ROUND(VLOOKUP(E994,Productos!$A$4:$D$1804,4,FALSE),0)</f>
        <v>4000</v>
      </c>
    </row>
    <row r="995" spans="1:14" x14ac:dyDescent="0.35">
      <c r="A995" t="s">
        <v>51</v>
      </c>
      <c r="B995" s="1" t="s">
        <v>43</v>
      </c>
      <c r="C995" t="s">
        <v>44</v>
      </c>
      <c r="D995" s="1">
        <v>13</v>
      </c>
      <c r="E995" t="s">
        <v>1183</v>
      </c>
      <c r="F995" t="s">
        <v>192</v>
      </c>
      <c r="G995" s="6">
        <v>1</v>
      </c>
      <c r="H995" s="7" t="s">
        <v>1236</v>
      </c>
      <c r="K995">
        <f>VLOOKUP(E995,'script producto'!$A$3:$B$1802,2,FALSE)</f>
        <v>995</v>
      </c>
      <c r="L995">
        <f>VLOOKUP(M995,'script taller'!$G$3:$H$204,2,FALSE)</f>
        <v>43</v>
      </c>
      <c r="M995" s="1" t="str">
        <f t="shared" si="15"/>
        <v>ABT314213</v>
      </c>
      <c r="N995">
        <f>ROUND(VLOOKUP(E995,Productos!$A$4:$D$1804,4,FALSE),0)</f>
        <v>4800</v>
      </c>
    </row>
    <row r="996" spans="1:14" x14ac:dyDescent="0.35">
      <c r="A996" t="s">
        <v>51</v>
      </c>
      <c r="B996" s="1" t="s">
        <v>43</v>
      </c>
      <c r="C996" t="s">
        <v>44</v>
      </c>
      <c r="D996" s="1">
        <v>13</v>
      </c>
      <c r="E996" t="s">
        <v>335</v>
      </c>
      <c r="F996" t="s">
        <v>192</v>
      </c>
      <c r="G996" s="6">
        <v>0.3</v>
      </c>
      <c r="H996" s="7" t="s">
        <v>1236</v>
      </c>
      <c r="K996">
        <f>VLOOKUP(E996,'script producto'!$A$3:$B$1802,2,FALSE)</f>
        <v>1099</v>
      </c>
      <c r="L996">
        <f>VLOOKUP(M996,'script taller'!$G$3:$H$204,2,FALSE)</f>
        <v>43</v>
      </c>
      <c r="M996" s="1" t="str">
        <f t="shared" si="15"/>
        <v>ABT314213</v>
      </c>
      <c r="N996">
        <f>ROUND(VLOOKUP(E996,Productos!$A$4:$D$1804,4,FALSE),0)</f>
        <v>40000</v>
      </c>
    </row>
    <row r="997" spans="1:14" x14ac:dyDescent="0.35">
      <c r="A997" t="s">
        <v>51</v>
      </c>
      <c r="B997" s="1" t="s">
        <v>43</v>
      </c>
      <c r="C997" t="s">
        <v>44</v>
      </c>
      <c r="D997" s="1">
        <v>13</v>
      </c>
      <c r="E997" t="s">
        <v>336</v>
      </c>
      <c r="F997" t="s">
        <v>192</v>
      </c>
      <c r="G997" s="6">
        <v>7.0000000000000007E-2</v>
      </c>
      <c r="H997" s="7" t="s">
        <v>1236</v>
      </c>
      <c r="K997">
        <f>VLOOKUP(E997,'script producto'!$A$3:$B$1802,2,FALSE)</f>
        <v>1362</v>
      </c>
      <c r="L997">
        <f>VLOOKUP(M997,'script taller'!$G$3:$H$204,2,FALSE)</f>
        <v>43</v>
      </c>
      <c r="M997" s="1" t="str">
        <f t="shared" si="15"/>
        <v>ABT314213</v>
      </c>
      <c r="N997">
        <f>ROUND(VLOOKUP(E997,Productos!$A$4:$D$1804,4,FALSE),0)</f>
        <v>9791</v>
      </c>
    </row>
    <row r="998" spans="1:14" x14ac:dyDescent="0.35">
      <c r="A998" t="s">
        <v>51</v>
      </c>
      <c r="B998" s="1" t="s">
        <v>43</v>
      </c>
      <c r="C998" t="s">
        <v>44</v>
      </c>
      <c r="D998" s="1">
        <v>13</v>
      </c>
      <c r="E998" t="s">
        <v>530</v>
      </c>
      <c r="F998" t="s">
        <v>192</v>
      </c>
      <c r="G998" s="6">
        <v>0.1</v>
      </c>
      <c r="H998" s="7" t="s">
        <v>1236</v>
      </c>
      <c r="K998">
        <f>VLOOKUP(E998,'script producto'!$A$3:$B$1802,2,FALSE)</f>
        <v>1566</v>
      </c>
      <c r="L998">
        <f>VLOOKUP(M998,'script taller'!$G$3:$H$204,2,FALSE)</f>
        <v>43</v>
      </c>
      <c r="M998" s="1" t="str">
        <f t="shared" si="15"/>
        <v>ABT314213</v>
      </c>
      <c r="N998">
        <f>ROUND(VLOOKUP(E998,Productos!$A$4:$D$1804,4,FALSE),0)</f>
        <v>21000</v>
      </c>
    </row>
    <row r="999" spans="1:14" x14ac:dyDescent="0.35">
      <c r="A999" t="s">
        <v>51</v>
      </c>
      <c r="B999" s="1" t="s">
        <v>43</v>
      </c>
      <c r="C999" t="s">
        <v>44</v>
      </c>
      <c r="D999" s="1">
        <v>13</v>
      </c>
      <c r="E999" t="s">
        <v>255</v>
      </c>
      <c r="F999" t="s">
        <v>194</v>
      </c>
      <c r="G999" s="6">
        <v>1</v>
      </c>
      <c r="H999" s="7" t="s">
        <v>25</v>
      </c>
      <c r="K999">
        <f>VLOOKUP(E999,'script producto'!$A$3:$B$1802,2,FALSE)</f>
        <v>115</v>
      </c>
      <c r="L999">
        <f>VLOOKUP(M999,'script taller'!$G$3:$H$204,2,FALSE)</f>
        <v>43</v>
      </c>
      <c r="M999" s="1" t="str">
        <f t="shared" si="15"/>
        <v>ABT314213</v>
      </c>
      <c r="N999">
        <f>ROUND(VLOOKUP(E999,Productos!$A$4:$D$1804,4,FALSE),0)</f>
        <v>7833</v>
      </c>
    </row>
    <row r="1000" spans="1:14" x14ac:dyDescent="0.35">
      <c r="A1000" t="s">
        <v>51</v>
      </c>
      <c r="B1000" s="1" t="s">
        <v>43</v>
      </c>
      <c r="C1000" t="s">
        <v>44</v>
      </c>
      <c r="D1000" s="1">
        <v>13</v>
      </c>
      <c r="E1000" t="s">
        <v>902</v>
      </c>
      <c r="F1000" t="s">
        <v>194</v>
      </c>
      <c r="G1000" s="6">
        <v>1</v>
      </c>
      <c r="H1000" s="7" t="s">
        <v>6</v>
      </c>
      <c r="K1000">
        <f>VLOOKUP(E1000,'script producto'!$A$3:$B$1802,2,FALSE)</f>
        <v>252</v>
      </c>
      <c r="L1000">
        <f>VLOOKUP(M1000,'script taller'!$G$3:$H$204,2,FALSE)</f>
        <v>43</v>
      </c>
      <c r="M1000" s="1" t="str">
        <f t="shared" si="15"/>
        <v>ABT314213</v>
      </c>
      <c r="N1000">
        <f>ROUND(VLOOKUP(E1000,Productos!$A$4:$D$1804,4,FALSE),0)</f>
        <v>347</v>
      </c>
    </row>
    <row r="1001" spans="1:14" x14ac:dyDescent="0.35">
      <c r="A1001" t="s">
        <v>51</v>
      </c>
      <c r="B1001" s="1" t="s">
        <v>43</v>
      </c>
      <c r="C1001" t="s">
        <v>44</v>
      </c>
      <c r="D1001" s="1">
        <v>13</v>
      </c>
      <c r="E1001" t="s">
        <v>256</v>
      </c>
      <c r="F1001" t="s">
        <v>194</v>
      </c>
      <c r="G1001" s="6">
        <v>4</v>
      </c>
      <c r="H1001" s="7" t="s">
        <v>6</v>
      </c>
      <c r="K1001">
        <f>VLOOKUP(E1001,'script producto'!$A$3:$B$1802,2,FALSE)</f>
        <v>633</v>
      </c>
      <c r="L1001">
        <f>VLOOKUP(M1001,'script taller'!$G$3:$H$204,2,FALSE)</f>
        <v>43</v>
      </c>
      <c r="M1001" s="1" t="str">
        <f t="shared" si="15"/>
        <v>ABT314213</v>
      </c>
      <c r="N1001">
        <f>ROUND(VLOOKUP(E1001,Productos!$A$4:$D$1804,4,FALSE),0)</f>
        <v>312</v>
      </c>
    </row>
    <row r="1002" spans="1:14" x14ac:dyDescent="0.35">
      <c r="A1002" t="s">
        <v>51</v>
      </c>
      <c r="B1002" s="1" t="s">
        <v>43</v>
      </c>
      <c r="C1002" t="s">
        <v>44</v>
      </c>
      <c r="D1002" s="1">
        <v>13</v>
      </c>
      <c r="E1002" t="s">
        <v>1590</v>
      </c>
      <c r="F1002" t="s">
        <v>194</v>
      </c>
      <c r="G1002" s="6">
        <v>0.5</v>
      </c>
      <c r="H1002" s="7" t="s">
        <v>25</v>
      </c>
      <c r="K1002">
        <f>VLOOKUP(E1002,'script producto'!$A$3:$B$1802,2,FALSE)</f>
        <v>881</v>
      </c>
      <c r="L1002">
        <f>VLOOKUP(M1002,'script taller'!$G$3:$H$204,2,FALSE)</f>
        <v>43</v>
      </c>
      <c r="M1002" s="1" t="str">
        <f t="shared" si="15"/>
        <v>ABT314213</v>
      </c>
      <c r="N1002">
        <f>ROUND(VLOOKUP(E1002,Productos!$A$4:$D$1804,4,FALSE),0)</f>
        <v>1500</v>
      </c>
    </row>
    <row r="1003" spans="1:14" x14ac:dyDescent="0.35">
      <c r="A1003" t="s">
        <v>51</v>
      </c>
      <c r="B1003" s="1" t="s">
        <v>43</v>
      </c>
      <c r="C1003" t="s">
        <v>44</v>
      </c>
      <c r="D1003" s="1">
        <v>13</v>
      </c>
      <c r="E1003" t="s">
        <v>257</v>
      </c>
      <c r="F1003" t="s">
        <v>194</v>
      </c>
      <c r="G1003" s="6">
        <v>1</v>
      </c>
      <c r="H1003" s="7" t="s">
        <v>6</v>
      </c>
      <c r="K1003">
        <f>VLOOKUP(E1003,'script producto'!$A$3:$B$1802,2,FALSE)</f>
        <v>1502</v>
      </c>
      <c r="L1003">
        <f>VLOOKUP(M1003,'script taller'!$G$3:$H$204,2,FALSE)</f>
        <v>43</v>
      </c>
      <c r="M1003" s="1" t="str">
        <f t="shared" si="15"/>
        <v>ABT314213</v>
      </c>
      <c r="N1003">
        <f>ROUND(VLOOKUP(E1003,Productos!$A$4:$D$1804,4,FALSE),0)</f>
        <v>6580</v>
      </c>
    </row>
    <row r="1004" spans="1:14" x14ac:dyDescent="0.35">
      <c r="A1004" t="s">
        <v>51</v>
      </c>
      <c r="B1004" s="1" t="s">
        <v>43</v>
      </c>
      <c r="C1004" t="s">
        <v>44</v>
      </c>
      <c r="D1004" s="1">
        <v>13</v>
      </c>
      <c r="E1004" t="s">
        <v>1895</v>
      </c>
      <c r="F1004" t="s">
        <v>193</v>
      </c>
      <c r="G1004" s="6">
        <v>0.1</v>
      </c>
      <c r="H1004" s="7" t="s">
        <v>1236</v>
      </c>
      <c r="K1004">
        <f>VLOOKUP(E1004,'script producto'!$A$3:$B$1802,2,FALSE)</f>
        <v>160</v>
      </c>
      <c r="L1004">
        <f>VLOOKUP(M1004,'script taller'!$G$3:$H$204,2,FALSE)</f>
        <v>43</v>
      </c>
      <c r="M1004" s="1" t="str">
        <f t="shared" si="15"/>
        <v>ABT314213</v>
      </c>
      <c r="N1004">
        <f>ROUND(VLOOKUP(E1004,Productos!$A$4:$D$1804,4,FALSE),0)</f>
        <v>3500</v>
      </c>
    </row>
    <row r="1005" spans="1:14" x14ac:dyDescent="0.35">
      <c r="A1005" t="s">
        <v>51</v>
      </c>
      <c r="B1005" s="1" t="s">
        <v>43</v>
      </c>
      <c r="C1005" t="s">
        <v>44</v>
      </c>
      <c r="D1005" s="1">
        <v>13</v>
      </c>
      <c r="E1005" t="s">
        <v>926</v>
      </c>
      <c r="F1005" t="s">
        <v>193</v>
      </c>
      <c r="G1005" s="6">
        <v>0.3</v>
      </c>
      <c r="H1005" s="7" t="s">
        <v>1236</v>
      </c>
      <c r="K1005">
        <f>VLOOKUP(E1005,'script producto'!$A$3:$B$1802,2,FALSE)</f>
        <v>704</v>
      </c>
      <c r="L1005">
        <f>VLOOKUP(M1005,'script taller'!$G$3:$H$204,2,FALSE)</f>
        <v>43</v>
      </c>
      <c r="M1005" s="1" t="str">
        <f t="shared" si="15"/>
        <v>ABT314213</v>
      </c>
      <c r="N1005">
        <f>ROUND(VLOOKUP(E1005,Productos!$A$4:$D$1804,4,FALSE),0)</f>
        <v>18300</v>
      </c>
    </row>
    <row r="1006" spans="1:14" x14ac:dyDescent="0.35">
      <c r="A1006" t="s">
        <v>51</v>
      </c>
      <c r="B1006" s="1" t="s">
        <v>43</v>
      </c>
      <c r="C1006" t="s">
        <v>44</v>
      </c>
      <c r="D1006" s="1">
        <v>13</v>
      </c>
      <c r="E1006" t="s">
        <v>1622</v>
      </c>
      <c r="F1006" t="s">
        <v>193</v>
      </c>
      <c r="G1006" s="6">
        <v>1</v>
      </c>
      <c r="H1006" s="7" t="s">
        <v>6</v>
      </c>
      <c r="K1006">
        <f>VLOOKUP(E1006,'script producto'!$A$3:$B$1802,2,FALSE)</f>
        <v>945</v>
      </c>
      <c r="L1006">
        <f>VLOOKUP(M1006,'script taller'!$G$3:$H$204,2,FALSE)</f>
        <v>43</v>
      </c>
      <c r="M1006" s="1" t="str">
        <f t="shared" si="15"/>
        <v>ABT314213</v>
      </c>
      <c r="N1006">
        <f>ROUND(VLOOKUP(E1006,Productos!$A$4:$D$1804,4,FALSE),0)</f>
        <v>1696</v>
      </c>
    </row>
    <row r="1007" spans="1:14" x14ac:dyDescent="0.35">
      <c r="A1007" t="s">
        <v>51</v>
      </c>
      <c r="B1007" s="1" t="s">
        <v>43</v>
      </c>
      <c r="C1007" t="s">
        <v>44</v>
      </c>
      <c r="D1007" s="1">
        <v>13</v>
      </c>
      <c r="E1007" t="s">
        <v>15</v>
      </c>
      <c r="F1007" t="s">
        <v>193</v>
      </c>
      <c r="G1007" s="6">
        <v>3</v>
      </c>
      <c r="H1007" s="7" t="s">
        <v>6</v>
      </c>
      <c r="K1007">
        <f>VLOOKUP(E1007,'script producto'!$A$3:$B$1802,2,FALSE)</f>
        <v>1140</v>
      </c>
      <c r="L1007">
        <f>VLOOKUP(M1007,'script taller'!$G$3:$H$204,2,FALSE)</f>
        <v>43</v>
      </c>
      <c r="M1007" s="1" t="str">
        <f t="shared" si="15"/>
        <v>ABT314213</v>
      </c>
      <c r="N1007">
        <f>ROUND(VLOOKUP(E1007,Productos!$A$4:$D$1804,4,FALSE),0)</f>
        <v>1878</v>
      </c>
    </row>
    <row r="1008" spans="1:14" x14ac:dyDescent="0.35">
      <c r="A1008" t="s">
        <v>51</v>
      </c>
      <c r="B1008" s="1" t="s">
        <v>43</v>
      </c>
      <c r="C1008" t="s">
        <v>44</v>
      </c>
      <c r="D1008" s="1">
        <v>13</v>
      </c>
      <c r="E1008" t="s">
        <v>1291</v>
      </c>
      <c r="F1008" t="s">
        <v>1128</v>
      </c>
      <c r="G1008" s="6">
        <v>5</v>
      </c>
      <c r="H1008" s="7" t="s">
        <v>6</v>
      </c>
      <c r="K1008">
        <f>VLOOKUP(E1008,'script producto'!$A$3:$B$1802,2,FALSE)</f>
        <v>1241</v>
      </c>
      <c r="L1008">
        <f>VLOOKUP(M1008,'script taller'!$G$3:$H$204,2,FALSE)</f>
        <v>43</v>
      </c>
      <c r="M1008" s="1" t="str">
        <f t="shared" si="15"/>
        <v>ABT314213</v>
      </c>
      <c r="N1008">
        <f>ROUND(VLOOKUP(E1008,Productos!$A$4:$D$1804,4,FALSE),0)</f>
        <v>444</v>
      </c>
    </row>
    <row r="1009" spans="1:14" x14ac:dyDescent="0.35">
      <c r="A1009" t="s">
        <v>51</v>
      </c>
      <c r="B1009" s="1" t="s">
        <v>43</v>
      </c>
      <c r="C1009" t="s">
        <v>44</v>
      </c>
      <c r="D1009" s="1">
        <v>13</v>
      </c>
      <c r="E1009" t="s">
        <v>291</v>
      </c>
      <c r="F1009" t="s">
        <v>195</v>
      </c>
      <c r="G1009" s="6">
        <v>2</v>
      </c>
      <c r="H1009" s="7" t="s">
        <v>25</v>
      </c>
      <c r="K1009">
        <f>VLOOKUP(E1009,'script producto'!$A$3:$B$1802,2,FALSE)</f>
        <v>547</v>
      </c>
      <c r="L1009">
        <f>VLOOKUP(M1009,'script taller'!$G$3:$H$204,2,FALSE)</f>
        <v>43</v>
      </c>
      <c r="M1009" s="1" t="str">
        <f t="shared" si="15"/>
        <v>ABT314213</v>
      </c>
      <c r="N1009">
        <f>ROUND(VLOOKUP(E1009,Productos!$A$4:$D$1804,4,FALSE),0)</f>
        <v>3853</v>
      </c>
    </row>
    <row r="1010" spans="1:14" x14ac:dyDescent="0.35">
      <c r="A1010" t="s">
        <v>51</v>
      </c>
      <c r="B1010" s="1" t="s">
        <v>43</v>
      </c>
      <c r="C1010" t="s">
        <v>44</v>
      </c>
      <c r="D1010" s="1">
        <v>13</v>
      </c>
      <c r="E1010" t="s">
        <v>337</v>
      </c>
      <c r="F1010" t="s">
        <v>195</v>
      </c>
      <c r="G1010" s="6">
        <v>1</v>
      </c>
      <c r="H1010" s="7" t="s">
        <v>25</v>
      </c>
      <c r="K1010">
        <f>VLOOKUP(E1010,'script producto'!$A$3:$B$1802,2,FALSE)</f>
        <v>577</v>
      </c>
      <c r="L1010">
        <f>VLOOKUP(M1010,'script taller'!$G$3:$H$204,2,FALSE)</f>
        <v>43</v>
      </c>
      <c r="M1010" s="1" t="str">
        <f t="shared" si="15"/>
        <v>ABT314213</v>
      </c>
      <c r="N1010">
        <f>ROUND(VLOOKUP(E1010,Productos!$A$4:$D$1804,4,FALSE),0)</f>
        <v>3923</v>
      </c>
    </row>
    <row r="1011" spans="1:14" x14ac:dyDescent="0.35">
      <c r="A1011" t="s">
        <v>51</v>
      </c>
      <c r="B1011" s="1" t="s">
        <v>43</v>
      </c>
      <c r="C1011" t="s">
        <v>44</v>
      </c>
      <c r="D1011" s="1">
        <v>13</v>
      </c>
      <c r="E1011" t="s">
        <v>263</v>
      </c>
      <c r="F1011" t="s">
        <v>195</v>
      </c>
      <c r="G1011" s="6">
        <v>30</v>
      </c>
      <c r="H1011" s="7" t="s">
        <v>6</v>
      </c>
      <c r="K1011">
        <f>VLOOKUP(E1011,'script producto'!$A$3:$B$1802,2,FALSE)</f>
        <v>801</v>
      </c>
      <c r="L1011">
        <f>VLOOKUP(M1011,'script taller'!$G$3:$H$204,2,FALSE)</f>
        <v>43</v>
      </c>
      <c r="M1011" s="1" t="str">
        <f t="shared" si="15"/>
        <v>ABT314213</v>
      </c>
      <c r="N1011">
        <f>ROUND(VLOOKUP(E1011,Productos!$A$4:$D$1804,4,FALSE),0)</f>
        <v>3500</v>
      </c>
    </row>
    <row r="1012" spans="1:14" x14ac:dyDescent="0.35">
      <c r="A1012" t="s">
        <v>51</v>
      </c>
      <c r="B1012" s="1" t="s">
        <v>43</v>
      </c>
      <c r="C1012" t="s">
        <v>44</v>
      </c>
      <c r="D1012" s="1">
        <v>13</v>
      </c>
      <c r="E1012" t="s">
        <v>284</v>
      </c>
      <c r="F1012" t="s">
        <v>195</v>
      </c>
      <c r="G1012" s="6">
        <v>1</v>
      </c>
      <c r="H1012" s="7" t="s">
        <v>1236</v>
      </c>
      <c r="K1012">
        <f>VLOOKUP(E1012,'script producto'!$A$3:$B$1802,2,FALSE)</f>
        <v>1010</v>
      </c>
      <c r="L1012">
        <f>VLOOKUP(M1012,'script taller'!$G$3:$H$204,2,FALSE)</f>
        <v>43</v>
      </c>
      <c r="M1012" s="1" t="str">
        <f t="shared" si="15"/>
        <v>ABT314213</v>
      </c>
      <c r="N1012">
        <f>ROUND(VLOOKUP(E1012,Productos!$A$4:$D$1804,4,FALSE),0)</f>
        <v>14037</v>
      </c>
    </row>
    <row r="1013" spans="1:14" x14ac:dyDescent="0.35">
      <c r="A1013" t="s">
        <v>51</v>
      </c>
      <c r="B1013" s="1" t="s">
        <v>43</v>
      </c>
      <c r="C1013" t="s">
        <v>44</v>
      </c>
      <c r="D1013" s="1">
        <v>13</v>
      </c>
      <c r="E1013" t="s">
        <v>103</v>
      </c>
      <c r="F1013" t="s">
        <v>195</v>
      </c>
      <c r="G1013" s="6">
        <v>0.45</v>
      </c>
      <c r="H1013" s="7" t="s">
        <v>1236</v>
      </c>
      <c r="K1013">
        <f>VLOOKUP(E1013,'script producto'!$A$3:$B$1802,2,FALSE)</f>
        <v>1449</v>
      </c>
      <c r="L1013">
        <f>VLOOKUP(M1013,'script taller'!$G$3:$H$204,2,FALSE)</f>
        <v>43</v>
      </c>
      <c r="M1013" s="1" t="str">
        <f t="shared" si="15"/>
        <v>ABT314213</v>
      </c>
      <c r="N1013">
        <f>ROUND(VLOOKUP(E1013,Productos!$A$4:$D$1804,4,FALSE),0)</f>
        <v>10141</v>
      </c>
    </row>
    <row r="1014" spans="1:14" x14ac:dyDescent="0.35">
      <c r="A1014" t="s">
        <v>51</v>
      </c>
      <c r="B1014" s="1" t="s">
        <v>43</v>
      </c>
      <c r="C1014" t="s">
        <v>44</v>
      </c>
      <c r="D1014" s="1">
        <v>13</v>
      </c>
      <c r="E1014" t="s">
        <v>2097</v>
      </c>
      <c r="F1014" t="s">
        <v>195</v>
      </c>
      <c r="G1014" s="6">
        <v>0.2</v>
      </c>
      <c r="H1014" s="7" t="s">
        <v>1236</v>
      </c>
      <c r="K1014">
        <f>VLOOKUP(E1014,'script producto'!$A$3:$B$1802,2,FALSE)</f>
        <v>1775</v>
      </c>
      <c r="L1014">
        <f>VLOOKUP(M1014,'script taller'!$G$3:$H$204,2,FALSE)</f>
        <v>43</v>
      </c>
      <c r="M1014" s="1" t="str">
        <f t="shared" si="15"/>
        <v>ABT314213</v>
      </c>
      <c r="N1014">
        <f>ROUND(VLOOKUP(E1014,Productos!$A$4:$D$1804,4,FALSE),0)</f>
        <v>529</v>
      </c>
    </row>
    <row r="1015" spans="1:14" x14ac:dyDescent="0.35">
      <c r="A1015" t="s">
        <v>51</v>
      </c>
      <c r="B1015" s="1" t="s">
        <v>43</v>
      </c>
      <c r="C1015" t="s">
        <v>44</v>
      </c>
      <c r="D1015" s="1">
        <v>14</v>
      </c>
      <c r="E1015" t="s">
        <v>1847</v>
      </c>
      <c r="F1015" t="s">
        <v>192</v>
      </c>
      <c r="G1015" s="6">
        <v>0.1</v>
      </c>
      <c r="H1015" s="7" t="s">
        <v>1236</v>
      </c>
      <c r="K1015">
        <f>VLOOKUP(E1015,'script producto'!$A$3:$B$1802,2,FALSE)</f>
        <v>130</v>
      </c>
      <c r="L1015">
        <f>VLOOKUP(M1015,'script taller'!$G$3:$H$204,2,FALSE)</f>
        <v>44</v>
      </c>
      <c r="M1015" s="1" t="str">
        <f t="shared" si="15"/>
        <v>ABT314214</v>
      </c>
      <c r="N1015">
        <f>ROUND(VLOOKUP(E1015,Productos!$A$4:$D$1804,4,FALSE),0)</f>
        <v>7000</v>
      </c>
    </row>
    <row r="1016" spans="1:14" x14ac:dyDescent="0.35">
      <c r="A1016" t="s">
        <v>51</v>
      </c>
      <c r="B1016" s="1" t="s">
        <v>43</v>
      </c>
      <c r="C1016" t="s">
        <v>44</v>
      </c>
      <c r="D1016" s="1">
        <v>14</v>
      </c>
      <c r="E1016" t="s">
        <v>145</v>
      </c>
      <c r="F1016" t="s">
        <v>192</v>
      </c>
      <c r="G1016" s="6">
        <v>2</v>
      </c>
      <c r="H1016" s="7" t="s">
        <v>1236</v>
      </c>
      <c r="K1016">
        <f>VLOOKUP(E1016,'script producto'!$A$3:$B$1802,2,FALSE)</f>
        <v>188</v>
      </c>
      <c r="L1016">
        <f>VLOOKUP(M1016,'script taller'!$G$3:$H$204,2,FALSE)</f>
        <v>44</v>
      </c>
      <c r="M1016" s="1" t="str">
        <f t="shared" si="15"/>
        <v>ABT314214</v>
      </c>
      <c r="N1016">
        <f>ROUND(VLOOKUP(E1016,Productos!$A$4:$D$1804,4,FALSE),0)</f>
        <v>1467</v>
      </c>
    </row>
    <row r="1017" spans="1:14" x14ac:dyDescent="0.35">
      <c r="A1017" t="s">
        <v>51</v>
      </c>
      <c r="B1017" s="1" t="s">
        <v>43</v>
      </c>
      <c r="C1017" t="s">
        <v>44</v>
      </c>
      <c r="D1017" s="1">
        <v>14</v>
      </c>
      <c r="E1017" t="s">
        <v>157</v>
      </c>
      <c r="F1017" t="s">
        <v>192</v>
      </c>
      <c r="G1017" s="6">
        <v>1</v>
      </c>
      <c r="H1017" s="7" t="s">
        <v>1236</v>
      </c>
      <c r="K1017">
        <f>VLOOKUP(E1017,'script producto'!$A$3:$B$1802,2,FALSE)</f>
        <v>190</v>
      </c>
      <c r="L1017">
        <f>VLOOKUP(M1017,'script taller'!$G$3:$H$204,2,FALSE)</f>
        <v>44</v>
      </c>
      <c r="M1017" s="1" t="str">
        <f t="shared" si="15"/>
        <v>ABT314214</v>
      </c>
      <c r="N1017">
        <f>ROUND(VLOOKUP(E1017,Productos!$A$4:$D$1804,4,FALSE),0)</f>
        <v>2349</v>
      </c>
    </row>
    <row r="1018" spans="1:14" x14ac:dyDescent="0.35">
      <c r="A1018" t="s">
        <v>51</v>
      </c>
      <c r="B1018" s="1" t="s">
        <v>43</v>
      </c>
      <c r="C1018" t="s">
        <v>44</v>
      </c>
      <c r="D1018" s="1">
        <v>14</v>
      </c>
      <c r="E1018" t="s">
        <v>330</v>
      </c>
      <c r="F1018" t="s">
        <v>192</v>
      </c>
      <c r="G1018" s="6">
        <v>0.5</v>
      </c>
      <c r="H1018" s="7" t="s">
        <v>1236</v>
      </c>
      <c r="K1018">
        <f>VLOOKUP(E1018,'script producto'!$A$3:$B$1802,2,FALSE)</f>
        <v>485</v>
      </c>
      <c r="L1018">
        <f>VLOOKUP(M1018,'script taller'!$G$3:$H$204,2,FALSE)</f>
        <v>44</v>
      </c>
      <c r="M1018" s="1" t="str">
        <f t="shared" si="15"/>
        <v>ABT314214</v>
      </c>
      <c r="N1018">
        <f>ROUND(VLOOKUP(E1018,Productos!$A$4:$D$1804,4,FALSE),0)</f>
        <v>14000</v>
      </c>
    </row>
    <row r="1019" spans="1:14" x14ac:dyDescent="0.35">
      <c r="A1019" t="s">
        <v>51</v>
      </c>
      <c r="B1019" s="1" t="s">
        <v>43</v>
      </c>
      <c r="C1019" t="s">
        <v>44</v>
      </c>
      <c r="D1019" s="1">
        <v>14</v>
      </c>
      <c r="E1019" t="s">
        <v>333</v>
      </c>
      <c r="F1019" t="s">
        <v>192</v>
      </c>
      <c r="G1019" s="6">
        <v>0.05</v>
      </c>
      <c r="H1019" s="7" t="s">
        <v>25</v>
      </c>
      <c r="K1019">
        <f>VLOOKUP(E1019,'script producto'!$A$3:$B$1802,2,FALSE)</f>
        <v>621</v>
      </c>
      <c r="L1019">
        <f>VLOOKUP(M1019,'script taller'!$G$3:$H$204,2,FALSE)</f>
        <v>44</v>
      </c>
      <c r="M1019" s="1" t="str">
        <f t="shared" si="15"/>
        <v>ABT314214</v>
      </c>
      <c r="N1019">
        <f>ROUND(VLOOKUP(E1019,Productos!$A$4:$D$1804,4,FALSE),0)</f>
        <v>4550</v>
      </c>
    </row>
    <row r="1020" spans="1:14" x14ac:dyDescent="0.35">
      <c r="A1020" t="s">
        <v>51</v>
      </c>
      <c r="B1020" s="1" t="s">
        <v>43</v>
      </c>
      <c r="C1020" t="s">
        <v>44</v>
      </c>
      <c r="D1020" s="1">
        <v>14</v>
      </c>
      <c r="E1020" t="s">
        <v>272</v>
      </c>
      <c r="F1020" t="s">
        <v>192</v>
      </c>
      <c r="G1020" s="6">
        <v>3</v>
      </c>
      <c r="H1020" s="7" t="s">
        <v>1236</v>
      </c>
      <c r="K1020">
        <f>VLOOKUP(E1020,'script producto'!$A$3:$B$1802,2,FALSE)</f>
        <v>759</v>
      </c>
      <c r="L1020">
        <f>VLOOKUP(M1020,'script taller'!$G$3:$H$204,2,FALSE)</f>
        <v>44</v>
      </c>
      <c r="M1020" s="1" t="str">
        <f t="shared" si="15"/>
        <v>ABT314214</v>
      </c>
      <c r="N1020">
        <f>ROUND(VLOOKUP(E1020,Productos!$A$4:$D$1804,4,FALSE),0)</f>
        <v>5439</v>
      </c>
    </row>
    <row r="1021" spans="1:14" x14ac:dyDescent="0.35">
      <c r="A1021" t="s">
        <v>51</v>
      </c>
      <c r="B1021" s="1" t="s">
        <v>43</v>
      </c>
      <c r="C1021" t="s">
        <v>44</v>
      </c>
      <c r="D1021" s="1">
        <v>14</v>
      </c>
      <c r="E1021" t="s">
        <v>1292</v>
      </c>
      <c r="F1021" t="s">
        <v>192</v>
      </c>
      <c r="G1021" s="6">
        <v>2</v>
      </c>
      <c r="H1021" s="7" t="s">
        <v>6</v>
      </c>
      <c r="K1021">
        <f>VLOOKUP(E1021,'script producto'!$A$3:$B$1802,2,FALSE)</f>
        <v>889</v>
      </c>
      <c r="L1021">
        <f>VLOOKUP(M1021,'script taller'!$G$3:$H$204,2,FALSE)</f>
        <v>44</v>
      </c>
      <c r="M1021" s="1" t="str">
        <f t="shared" si="15"/>
        <v>ABT314214</v>
      </c>
      <c r="N1021">
        <f>ROUND(VLOOKUP(E1021,Productos!$A$4:$D$1804,4,FALSE),0)</f>
        <v>1839</v>
      </c>
    </row>
    <row r="1022" spans="1:14" x14ac:dyDescent="0.35">
      <c r="A1022" t="s">
        <v>51</v>
      </c>
      <c r="B1022" s="1" t="s">
        <v>43</v>
      </c>
      <c r="C1022" t="s">
        <v>44</v>
      </c>
      <c r="D1022" s="1">
        <v>14</v>
      </c>
      <c r="E1022" t="s">
        <v>340</v>
      </c>
      <c r="F1022" t="s">
        <v>192</v>
      </c>
      <c r="G1022" s="6">
        <v>0.2</v>
      </c>
      <c r="H1022" s="7" t="s">
        <v>25</v>
      </c>
      <c r="K1022">
        <f>VLOOKUP(E1022,'script producto'!$A$3:$B$1802,2,FALSE)</f>
        <v>1516</v>
      </c>
      <c r="L1022">
        <f>VLOOKUP(M1022,'script taller'!$G$3:$H$204,2,FALSE)</f>
        <v>44</v>
      </c>
      <c r="M1022" s="1" t="str">
        <f t="shared" si="15"/>
        <v>ABT314214</v>
      </c>
      <c r="N1022">
        <f>ROUND(VLOOKUP(E1022,Productos!$A$4:$D$1804,4,FALSE),0)</f>
        <v>11000</v>
      </c>
    </row>
    <row r="1023" spans="1:14" x14ac:dyDescent="0.35">
      <c r="A1023" t="s">
        <v>51</v>
      </c>
      <c r="B1023" s="1" t="s">
        <v>43</v>
      </c>
      <c r="C1023" t="s">
        <v>44</v>
      </c>
      <c r="D1023" s="1">
        <v>14</v>
      </c>
      <c r="E1023" t="s">
        <v>255</v>
      </c>
      <c r="F1023" t="s">
        <v>194</v>
      </c>
      <c r="G1023" s="6">
        <v>1</v>
      </c>
      <c r="H1023" s="7" t="s">
        <v>25</v>
      </c>
      <c r="K1023">
        <f>VLOOKUP(E1023,'script producto'!$A$3:$B$1802,2,FALSE)</f>
        <v>115</v>
      </c>
      <c r="L1023">
        <f>VLOOKUP(M1023,'script taller'!$G$3:$H$204,2,FALSE)</f>
        <v>44</v>
      </c>
      <c r="M1023" s="1" t="str">
        <f t="shared" si="15"/>
        <v>ABT314214</v>
      </c>
      <c r="N1023">
        <f>ROUND(VLOOKUP(E1023,Productos!$A$4:$D$1804,4,FALSE),0)</f>
        <v>7833</v>
      </c>
    </row>
    <row r="1024" spans="1:14" x14ac:dyDescent="0.35">
      <c r="A1024" t="s">
        <v>51</v>
      </c>
      <c r="B1024" s="1" t="s">
        <v>43</v>
      </c>
      <c r="C1024" t="s">
        <v>44</v>
      </c>
      <c r="D1024" s="1">
        <v>14</v>
      </c>
      <c r="E1024" t="s">
        <v>902</v>
      </c>
      <c r="F1024" t="s">
        <v>194</v>
      </c>
      <c r="G1024" s="6">
        <v>1</v>
      </c>
      <c r="H1024" s="7" t="s">
        <v>6</v>
      </c>
      <c r="K1024">
        <f>VLOOKUP(E1024,'script producto'!$A$3:$B$1802,2,FALSE)</f>
        <v>252</v>
      </c>
      <c r="L1024">
        <f>VLOOKUP(M1024,'script taller'!$G$3:$H$204,2,FALSE)</f>
        <v>44</v>
      </c>
      <c r="M1024" s="1" t="str">
        <f t="shared" si="15"/>
        <v>ABT314214</v>
      </c>
      <c r="N1024">
        <f>ROUND(VLOOKUP(E1024,Productos!$A$4:$D$1804,4,FALSE),0)</f>
        <v>347</v>
      </c>
    </row>
    <row r="1025" spans="1:14" x14ac:dyDescent="0.35">
      <c r="A1025" t="s">
        <v>51</v>
      </c>
      <c r="B1025" s="1" t="s">
        <v>43</v>
      </c>
      <c r="C1025" t="s">
        <v>44</v>
      </c>
      <c r="D1025" s="1">
        <v>14</v>
      </c>
      <c r="E1025" t="s">
        <v>256</v>
      </c>
      <c r="F1025" t="s">
        <v>194</v>
      </c>
      <c r="G1025" s="6">
        <v>4</v>
      </c>
      <c r="H1025" s="7" t="s">
        <v>6</v>
      </c>
      <c r="K1025">
        <f>VLOOKUP(E1025,'script producto'!$A$3:$B$1802,2,FALSE)</f>
        <v>633</v>
      </c>
      <c r="L1025">
        <f>VLOOKUP(M1025,'script taller'!$G$3:$H$204,2,FALSE)</f>
        <v>44</v>
      </c>
      <c r="M1025" s="1" t="str">
        <f t="shared" si="15"/>
        <v>ABT314214</v>
      </c>
      <c r="N1025">
        <f>ROUND(VLOOKUP(E1025,Productos!$A$4:$D$1804,4,FALSE),0)</f>
        <v>312</v>
      </c>
    </row>
    <row r="1026" spans="1:14" x14ac:dyDescent="0.35">
      <c r="A1026" t="s">
        <v>51</v>
      </c>
      <c r="B1026" s="1" t="s">
        <v>43</v>
      </c>
      <c r="C1026" t="s">
        <v>44</v>
      </c>
      <c r="D1026" s="1">
        <v>14</v>
      </c>
      <c r="E1026" t="s">
        <v>1590</v>
      </c>
      <c r="F1026" t="s">
        <v>194</v>
      </c>
      <c r="G1026" s="6">
        <v>0.5</v>
      </c>
      <c r="H1026" s="7" t="s">
        <v>25</v>
      </c>
      <c r="K1026">
        <f>VLOOKUP(E1026,'script producto'!$A$3:$B$1802,2,FALSE)</f>
        <v>881</v>
      </c>
      <c r="L1026">
        <f>VLOOKUP(M1026,'script taller'!$G$3:$H$204,2,FALSE)</f>
        <v>44</v>
      </c>
      <c r="M1026" s="1" t="str">
        <f t="shared" si="15"/>
        <v>ABT314214</v>
      </c>
      <c r="N1026">
        <f>ROUND(VLOOKUP(E1026,Productos!$A$4:$D$1804,4,FALSE),0)</f>
        <v>1500</v>
      </c>
    </row>
    <row r="1027" spans="1:14" x14ac:dyDescent="0.35">
      <c r="A1027" t="s">
        <v>51</v>
      </c>
      <c r="B1027" s="1" t="s">
        <v>43</v>
      </c>
      <c r="C1027" t="s">
        <v>44</v>
      </c>
      <c r="D1027" s="1">
        <v>14</v>
      </c>
      <c r="E1027" t="s">
        <v>257</v>
      </c>
      <c r="F1027" t="s">
        <v>194</v>
      </c>
      <c r="G1027" s="6">
        <v>1</v>
      </c>
      <c r="H1027" s="7" t="s">
        <v>6</v>
      </c>
      <c r="K1027">
        <f>VLOOKUP(E1027,'script producto'!$A$3:$B$1802,2,FALSE)</f>
        <v>1502</v>
      </c>
      <c r="L1027">
        <f>VLOOKUP(M1027,'script taller'!$G$3:$H$204,2,FALSE)</f>
        <v>44</v>
      </c>
      <c r="M1027" s="1" t="str">
        <f t="shared" ref="M1027:M1090" si="16">B1027&amp;D1027</f>
        <v>ABT314214</v>
      </c>
      <c r="N1027">
        <f>ROUND(VLOOKUP(E1027,Productos!$A$4:$D$1804,4,FALSE),0)</f>
        <v>6580</v>
      </c>
    </row>
    <row r="1028" spans="1:14" x14ac:dyDescent="0.35">
      <c r="A1028" t="s">
        <v>51</v>
      </c>
      <c r="B1028" s="1" t="s">
        <v>43</v>
      </c>
      <c r="C1028" t="s">
        <v>44</v>
      </c>
      <c r="D1028" s="1">
        <v>14</v>
      </c>
      <c r="E1028" t="s">
        <v>166</v>
      </c>
      <c r="F1028" t="s">
        <v>193</v>
      </c>
      <c r="G1028" s="6">
        <v>0.5</v>
      </c>
      <c r="H1028" s="7" t="s">
        <v>1236</v>
      </c>
      <c r="K1028">
        <f>VLOOKUP(E1028,'script producto'!$A$3:$B$1802,2,FALSE)</f>
        <v>702</v>
      </c>
      <c r="L1028">
        <f>VLOOKUP(M1028,'script taller'!$G$3:$H$204,2,FALSE)</f>
        <v>44</v>
      </c>
      <c r="M1028" s="1" t="str">
        <f t="shared" si="16"/>
        <v>ABT314214</v>
      </c>
      <c r="N1028">
        <f>ROUND(VLOOKUP(E1028,Productos!$A$4:$D$1804,4,FALSE),0)</f>
        <v>18300</v>
      </c>
    </row>
    <row r="1029" spans="1:14" x14ac:dyDescent="0.35">
      <c r="A1029" t="s">
        <v>51</v>
      </c>
      <c r="B1029" s="1" t="s">
        <v>43</v>
      </c>
      <c r="C1029" t="s">
        <v>44</v>
      </c>
      <c r="D1029" s="1">
        <v>14</v>
      </c>
      <c r="E1029" t="s">
        <v>167</v>
      </c>
      <c r="F1029" t="s">
        <v>193</v>
      </c>
      <c r="G1029" s="6">
        <v>0.5</v>
      </c>
      <c r="H1029" s="7" t="s">
        <v>1236</v>
      </c>
      <c r="K1029">
        <f>VLOOKUP(E1029,'script producto'!$A$3:$B$1802,2,FALSE)</f>
        <v>711</v>
      </c>
      <c r="L1029">
        <f>VLOOKUP(M1029,'script taller'!$G$3:$H$204,2,FALSE)</f>
        <v>44</v>
      </c>
      <c r="M1029" s="1" t="str">
        <f t="shared" si="16"/>
        <v>ABT314214</v>
      </c>
      <c r="N1029">
        <f>ROUND(VLOOKUP(E1029,Productos!$A$4:$D$1804,4,FALSE),0)</f>
        <v>7937</v>
      </c>
    </row>
    <row r="1030" spans="1:14" x14ac:dyDescent="0.35">
      <c r="A1030" t="s">
        <v>51</v>
      </c>
      <c r="B1030" s="1" t="s">
        <v>43</v>
      </c>
      <c r="C1030" t="s">
        <v>44</v>
      </c>
      <c r="D1030" s="1">
        <v>14</v>
      </c>
      <c r="E1030" t="s">
        <v>1622</v>
      </c>
      <c r="F1030" t="s">
        <v>193</v>
      </c>
      <c r="G1030" s="6">
        <v>1</v>
      </c>
      <c r="H1030" s="7" t="s">
        <v>1236</v>
      </c>
      <c r="K1030">
        <f>VLOOKUP(E1030,'script producto'!$A$3:$B$1802,2,FALSE)</f>
        <v>945</v>
      </c>
      <c r="L1030">
        <f>VLOOKUP(M1030,'script taller'!$G$3:$H$204,2,FALSE)</f>
        <v>44</v>
      </c>
      <c r="M1030" s="1" t="str">
        <f t="shared" si="16"/>
        <v>ABT314214</v>
      </c>
      <c r="N1030">
        <f>ROUND(VLOOKUP(E1030,Productos!$A$4:$D$1804,4,FALSE),0)</f>
        <v>1696</v>
      </c>
    </row>
    <row r="1031" spans="1:14" x14ac:dyDescent="0.35">
      <c r="A1031" t="s">
        <v>51</v>
      </c>
      <c r="B1031" s="1" t="s">
        <v>43</v>
      </c>
      <c r="C1031" t="s">
        <v>44</v>
      </c>
      <c r="D1031" s="1">
        <v>14</v>
      </c>
      <c r="E1031" t="s">
        <v>338</v>
      </c>
      <c r="F1031" t="s">
        <v>193</v>
      </c>
      <c r="G1031" s="6">
        <v>0.5</v>
      </c>
      <c r="H1031" s="7" t="s">
        <v>1236</v>
      </c>
      <c r="K1031">
        <f>VLOOKUP(E1031,'script producto'!$A$3:$B$1802,2,FALSE)</f>
        <v>1105</v>
      </c>
      <c r="L1031">
        <f>VLOOKUP(M1031,'script taller'!$G$3:$H$204,2,FALSE)</f>
        <v>44</v>
      </c>
      <c r="M1031" s="1" t="str">
        <f t="shared" si="16"/>
        <v>ABT314214</v>
      </c>
      <c r="N1031">
        <f>ROUND(VLOOKUP(E1031,Productos!$A$4:$D$1804,4,FALSE),0)</f>
        <v>17500</v>
      </c>
    </row>
    <row r="1032" spans="1:14" x14ac:dyDescent="0.35">
      <c r="A1032" t="s">
        <v>51</v>
      </c>
      <c r="B1032" s="1" t="s">
        <v>43</v>
      </c>
      <c r="C1032" t="s">
        <v>44</v>
      </c>
      <c r="D1032" s="1">
        <v>14</v>
      </c>
      <c r="E1032" t="s">
        <v>654</v>
      </c>
      <c r="F1032" t="s">
        <v>193</v>
      </c>
      <c r="G1032" s="6">
        <v>0.4</v>
      </c>
      <c r="H1032" s="7" t="s">
        <v>1236</v>
      </c>
      <c r="K1032">
        <f>VLOOKUP(E1032,'script producto'!$A$3:$B$1802,2,FALSE)</f>
        <v>1143</v>
      </c>
      <c r="L1032">
        <f>VLOOKUP(M1032,'script taller'!$G$3:$H$204,2,FALSE)</f>
        <v>44</v>
      </c>
      <c r="M1032" s="1" t="str">
        <f t="shared" si="16"/>
        <v>ABT314214</v>
      </c>
      <c r="N1032">
        <f>ROUND(VLOOKUP(E1032,Productos!$A$4:$D$1804,4,FALSE),0)</f>
        <v>27950</v>
      </c>
    </row>
    <row r="1033" spans="1:14" x14ac:dyDescent="0.35">
      <c r="A1033" t="s">
        <v>51</v>
      </c>
      <c r="B1033" s="1" t="s">
        <v>43</v>
      </c>
      <c r="C1033" t="s">
        <v>44</v>
      </c>
      <c r="D1033" s="1">
        <v>14</v>
      </c>
      <c r="E1033" t="s">
        <v>339</v>
      </c>
      <c r="F1033" t="s">
        <v>1128</v>
      </c>
      <c r="G1033" s="6">
        <v>4</v>
      </c>
      <c r="H1033" s="7" t="s">
        <v>6</v>
      </c>
      <c r="K1033">
        <f>VLOOKUP(E1033,'script producto'!$A$3:$B$1802,2,FALSE)</f>
        <v>986</v>
      </c>
      <c r="L1033">
        <f>VLOOKUP(M1033,'script taller'!$G$3:$H$204,2,FALSE)</f>
        <v>44</v>
      </c>
      <c r="M1033" s="1" t="str">
        <f t="shared" si="16"/>
        <v>ABT314214</v>
      </c>
      <c r="N1033">
        <f>ROUND(VLOOKUP(E1033,Productos!$A$4:$D$1804,4,FALSE),0)</f>
        <v>600</v>
      </c>
    </row>
    <row r="1034" spans="1:14" x14ac:dyDescent="0.35">
      <c r="A1034" t="s">
        <v>51</v>
      </c>
      <c r="B1034" s="1" t="s">
        <v>43</v>
      </c>
      <c r="C1034" t="s">
        <v>44</v>
      </c>
      <c r="D1034" s="1">
        <v>14</v>
      </c>
      <c r="E1034" t="s">
        <v>291</v>
      </c>
      <c r="F1034" t="s">
        <v>195</v>
      </c>
      <c r="G1034" s="6">
        <v>1</v>
      </c>
      <c r="H1034" s="7" t="s">
        <v>25</v>
      </c>
      <c r="K1034">
        <f>VLOOKUP(E1034,'script producto'!$A$3:$B$1802,2,FALSE)</f>
        <v>547</v>
      </c>
      <c r="L1034">
        <f>VLOOKUP(M1034,'script taller'!$G$3:$H$204,2,FALSE)</f>
        <v>44</v>
      </c>
      <c r="M1034" s="1" t="str">
        <f t="shared" si="16"/>
        <v>ABT314214</v>
      </c>
      <c r="N1034">
        <f>ROUND(VLOOKUP(E1034,Productos!$A$4:$D$1804,4,FALSE),0)</f>
        <v>3853</v>
      </c>
    </row>
    <row r="1035" spans="1:14" x14ac:dyDescent="0.35">
      <c r="A1035" t="s">
        <v>51</v>
      </c>
      <c r="B1035" s="1" t="s">
        <v>43</v>
      </c>
      <c r="C1035" t="s">
        <v>44</v>
      </c>
      <c r="D1035" s="1">
        <v>14</v>
      </c>
      <c r="E1035" t="s">
        <v>263</v>
      </c>
      <c r="F1035" t="s">
        <v>195</v>
      </c>
      <c r="G1035" s="6">
        <v>30</v>
      </c>
      <c r="H1035" s="7" t="s">
        <v>6</v>
      </c>
      <c r="K1035">
        <f>VLOOKUP(E1035,'script producto'!$A$3:$B$1802,2,FALSE)</f>
        <v>801</v>
      </c>
      <c r="L1035">
        <f>VLOOKUP(M1035,'script taller'!$G$3:$H$204,2,FALSE)</f>
        <v>44</v>
      </c>
      <c r="M1035" s="1" t="str">
        <f t="shared" si="16"/>
        <v>ABT314214</v>
      </c>
      <c r="N1035">
        <f>ROUND(VLOOKUP(E1035,Productos!$A$4:$D$1804,4,FALSE),0)</f>
        <v>3500</v>
      </c>
    </row>
    <row r="1036" spans="1:14" x14ac:dyDescent="0.35">
      <c r="A1036" t="s">
        <v>51</v>
      </c>
      <c r="B1036" s="1" t="s">
        <v>43</v>
      </c>
      <c r="C1036" t="s">
        <v>44</v>
      </c>
      <c r="D1036" s="1">
        <v>14</v>
      </c>
      <c r="E1036" t="s">
        <v>283</v>
      </c>
      <c r="F1036" t="s">
        <v>195</v>
      </c>
      <c r="G1036" s="6">
        <v>1</v>
      </c>
      <c r="H1036" s="7" t="s">
        <v>25</v>
      </c>
      <c r="K1036">
        <f>VLOOKUP(E1036,'script producto'!$A$3:$B$1802,2,FALSE)</f>
        <v>883</v>
      </c>
      <c r="L1036">
        <f>VLOOKUP(M1036,'script taller'!$G$3:$H$204,2,FALSE)</f>
        <v>44</v>
      </c>
      <c r="M1036" s="1" t="str">
        <f t="shared" si="16"/>
        <v>ABT314214</v>
      </c>
      <c r="N1036">
        <f>ROUND(VLOOKUP(E1036,Productos!$A$4:$D$1804,4,FALSE),0)</f>
        <v>1375</v>
      </c>
    </row>
    <row r="1037" spans="1:14" x14ac:dyDescent="0.35">
      <c r="A1037" t="s">
        <v>51</v>
      </c>
      <c r="B1037" s="1" t="s">
        <v>43</v>
      </c>
      <c r="C1037" t="s">
        <v>44</v>
      </c>
      <c r="D1037" s="1">
        <v>14</v>
      </c>
      <c r="E1037" t="s">
        <v>284</v>
      </c>
      <c r="F1037" t="s">
        <v>195</v>
      </c>
      <c r="G1037" s="6">
        <v>1</v>
      </c>
      <c r="H1037" s="7" t="s">
        <v>1236</v>
      </c>
      <c r="K1037">
        <f>VLOOKUP(E1037,'script producto'!$A$3:$B$1802,2,FALSE)</f>
        <v>1010</v>
      </c>
      <c r="L1037">
        <f>VLOOKUP(M1037,'script taller'!$G$3:$H$204,2,FALSE)</f>
        <v>44</v>
      </c>
      <c r="M1037" s="1" t="str">
        <f t="shared" si="16"/>
        <v>ABT314214</v>
      </c>
      <c r="N1037">
        <f>ROUND(VLOOKUP(E1037,Productos!$A$4:$D$1804,4,FALSE),0)</f>
        <v>14037</v>
      </c>
    </row>
    <row r="1038" spans="1:14" x14ac:dyDescent="0.35">
      <c r="A1038" t="s">
        <v>51</v>
      </c>
      <c r="B1038" s="1" t="s">
        <v>43</v>
      </c>
      <c r="C1038" t="s">
        <v>44</v>
      </c>
      <c r="D1038" s="1">
        <v>14</v>
      </c>
      <c r="E1038" t="s">
        <v>949</v>
      </c>
      <c r="F1038" t="s">
        <v>195</v>
      </c>
      <c r="G1038" s="6">
        <v>0.5</v>
      </c>
      <c r="H1038" s="7" t="s">
        <v>1236</v>
      </c>
      <c r="K1038">
        <f>VLOOKUP(E1038,'script producto'!$A$3:$B$1802,2,FALSE)</f>
        <v>1450</v>
      </c>
      <c r="L1038">
        <f>VLOOKUP(M1038,'script taller'!$G$3:$H$204,2,FALSE)</f>
        <v>44</v>
      </c>
      <c r="M1038" s="1" t="str">
        <f t="shared" si="16"/>
        <v>ABT314214</v>
      </c>
      <c r="N1038">
        <f>ROUND(VLOOKUP(E1038,Productos!$A$4:$D$1804,4,FALSE),0)</f>
        <v>10141</v>
      </c>
    </row>
    <row r="1039" spans="1:14" x14ac:dyDescent="0.35">
      <c r="A1039" t="s">
        <v>51</v>
      </c>
      <c r="B1039" s="1" t="s">
        <v>43</v>
      </c>
      <c r="C1039" t="s">
        <v>44</v>
      </c>
      <c r="D1039" s="1">
        <v>15</v>
      </c>
      <c r="E1039" t="s">
        <v>273</v>
      </c>
      <c r="F1039" t="s">
        <v>192</v>
      </c>
      <c r="G1039" s="6">
        <v>0.5</v>
      </c>
      <c r="H1039" s="7" t="s">
        <v>25</v>
      </c>
      <c r="K1039">
        <f>VLOOKUP(E1039,'script producto'!$A$3:$B$1802,2,FALSE)</f>
        <v>12</v>
      </c>
      <c r="L1039">
        <f>VLOOKUP(M1039,'script taller'!$G$3:$H$204,2,FALSE)</f>
        <v>45</v>
      </c>
      <c r="M1039" s="1" t="str">
        <f t="shared" si="16"/>
        <v>ABT314215</v>
      </c>
      <c r="N1039">
        <f>ROUND(VLOOKUP(E1039,Productos!$A$4:$D$1804,4,FALSE),0)</f>
        <v>5100</v>
      </c>
    </row>
    <row r="1040" spans="1:14" x14ac:dyDescent="0.35">
      <c r="A1040" t="s">
        <v>51</v>
      </c>
      <c r="B1040" s="1" t="s">
        <v>43</v>
      </c>
      <c r="C1040" t="s">
        <v>44</v>
      </c>
      <c r="D1040" s="1">
        <v>15</v>
      </c>
      <c r="E1040" t="s">
        <v>98</v>
      </c>
      <c r="F1040" t="s">
        <v>192</v>
      </c>
      <c r="G1040" s="6">
        <v>1</v>
      </c>
      <c r="H1040" s="7" t="s">
        <v>25</v>
      </c>
      <c r="K1040">
        <f>VLOOKUP(E1040,'script producto'!$A$3:$B$1802,2,FALSE)</f>
        <v>13</v>
      </c>
      <c r="L1040">
        <f>VLOOKUP(M1040,'script taller'!$G$3:$H$204,2,FALSE)</f>
        <v>45</v>
      </c>
      <c r="M1040" s="1" t="str">
        <f t="shared" si="16"/>
        <v>ABT314215</v>
      </c>
      <c r="N1040">
        <f>ROUND(VLOOKUP(E1040,Productos!$A$4:$D$1804,4,FALSE),0)</f>
        <v>8000</v>
      </c>
    </row>
    <row r="1041" spans="1:14" x14ac:dyDescent="0.35">
      <c r="A1041" t="s">
        <v>51</v>
      </c>
      <c r="B1041" s="1" t="s">
        <v>43</v>
      </c>
      <c r="C1041" t="s">
        <v>44</v>
      </c>
      <c r="D1041" s="1">
        <v>15</v>
      </c>
      <c r="E1041" t="s">
        <v>1285</v>
      </c>
      <c r="F1041" t="s">
        <v>192</v>
      </c>
      <c r="G1041" s="6">
        <v>0.1</v>
      </c>
      <c r="H1041" s="7" t="s">
        <v>6</v>
      </c>
      <c r="K1041">
        <f>VLOOKUP(E1041,'script producto'!$A$3:$B$1802,2,FALSE)</f>
        <v>113</v>
      </c>
      <c r="L1041">
        <f>VLOOKUP(M1041,'script taller'!$G$3:$H$204,2,FALSE)</f>
        <v>45</v>
      </c>
      <c r="M1041" s="1" t="str">
        <f t="shared" si="16"/>
        <v>ABT314215</v>
      </c>
      <c r="N1041">
        <f>ROUND(VLOOKUP(E1041,Productos!$A$4:$D$1804,4,FALSE),0)</f>
        <v>7833</v>
      </c>
    </row>
    <row r="1042" spans="1:14" x14ac:dyDescent="0.35">
      <c r="A1042" t="s">
        <v>51</v>
      </c>
      <c r="B1042" s="1" t="s">
        <v>43</v>
      </c>
      <c r="C1042" t="s">
        <v>44</v>
      </c>
      <c r="D1042" s="1">
        <v>15</v>
      </c>
      <c r="E1042" t="s">
        <v>1878</v>
      </c>
      <c r="F1042" t="s">
        <v>192</v>
      </c>
      <c r="G1042" s="6">
        <v>0.5</v>
      </c>
      <c r="H1042" s="7" t="s">
        <v>1236</v>
      </c>
      <c r="K1042">
        <f>VLOOKUP(E1042,'script producto'!$A$3:$B$1802,2,FALSE)</f>
        <v>165</v>
      </c>
      <c r="L1042">
        <f>VLOOKUP(M1042,'script taller'!$G$3:$H$204,2,FALSE)</f>
        <v>45</v>
      </c>
      <c r="M1042" s="1" t="str">
        <f t="shared" si="16"/>
        <v>ABT314215</v>
      </c>
      <c r="N1042">
        <f>ROUND(VLOOKUP(E1042,Productos!$A$4:$D$1804,4,FALSE),0)</f>
        <v>3800</v>
      </c>
    </row>
    <row r="1043" spans="1:14" x14ac:dyDescent="0.35">
      <c r="A1043" t="s">
        <v>51</v>
      </c>
      <c r="B1043" s="1" t="s">
        <v>43</v>
      </c>
      <c r="C1043" t="s">
        <v>44</v>
      </c>
      <c r="D1043" s="1">
        <v>15</v>
      </c>
      <c r="E1043" t="s">
        <v>272</v>
      </c>
      <c r="F1043" t="s">
        <v>192</v>
      </c>
      <c r="G1043" s="6">
        <v>0.5</v>
      </c>
      <c r="H1043" s="7" t="s">
        <v>1236</v>
      </c>
      <c r="K1043">
        <f>VLOOKUP(E1043,'script producto'!$A$3:$B$1802,2,FALSE)</f>
        <v>759</v>
      </c>
      <c r="L1043">
        <f>VLOOKUP(M1043,'script taller'!$G$3:$H$204,2,FALSE)</f>
        <v>45</v>
      </c>
      <c r="M1043" s="1" t="str">
        <f t="shared" si="16"/>
        <v>ABT314215</v>
      </c>
      <c r="N1043">
        <f>ROUND(VLOOKUP(E1043,Productos!$A$4:$D$1804,4,FALSE),0)</f>
        <v>5439</v>
      </c>
    </row>
    <row r="1044" spans="1:14" x14ac:dyDescent="0.35">
      <c r="A1044" t="s">
        <v>51</v>
      </c>
      <c r="B1044" s="1" t="s">
        <v>43</v>
      </c>
      <c r="C1044" t="s">
        <v>44</v>
      </c>
      <c r="D1044" s="1">
        <v>15</v>
      </c>
      <c r="E1044" t="s">
        <v>342</v>
      </c>
      <c r="F1044" t="s">
        <v>192</v>
      </c>
      <c r="G1044" s="6">
        <v>0.3</v>
      </c>
      <c r="H1044" s="7" t="s">
        <v>25</v>
      </c>
      <c r="K1044">
        <f>VLOOKUP(E1044,'script producto'!$A$3:$B$1802,2,FALSE)</f>
        <v>1153</v>
      </c>
      <c r="L1044">
        <f>VLOOKUP(M1044,'script taller'!$G$3:$H$204,2,FALSE)</f>
        <v>45</v>
      </c>
      <c r="M1044" s="1" t="str">
        <f t="shared" si="16"/>
        <v>ABT314215</v>
      </c>
      <c r="N1044">
        <f>ROUND(VLOOKUP(E1044,Productos!$A$4:$D$1804,4,FALSE),0)</f>
        <v>12500</v>
      </c>
    </row>
    <row r="1045" spans="1:14" x14ac:dyDescent="0.35">
      <c r="A1045" t="s">
        <v>51</v>
      </c>
      <c r="B1045" s="1" t="s">
        <v>43</v>
      </c>
      <c r="C1045" t="s">
        <v>44</v>
      </c>
      <c r="D1045" s="1">
        <v>15</v>
      </c>
      <c r="E1045" t="s">
        <v>343</v>
      </c>
      <c r="F1045" t="s">
        <v>192</v>
      </c>
      <c r="G1045" s="6">
        <v>0.25</v>
      </c>
      <c r="H1045" s="7" t="s">
        <v>1236</v>
      </c>
      <c r="K1045">
        <f>VLOOKUP(E1045,'script producto'!$A$3:$B$1802,2,FALSE)</f>
        <v>1482</v>
      </c>
      <c r="L1045">
        <f>VLOOKUP(M1045,'script taller'!$G$3:$H$204,2,FALSE)</f>
        <v>45</v>
      </c>
      <c r="M1045" s="1" t="str">
        <f t="shared" si="16"/>
        <v>ABT314215</v>
      </c>
      <c r="N1045">
        <f>ROUND(VLOOKUP(E1045,Productos!$A$4:$D$1804,4,FALSE),0)</f>
        <v>8796</v>
      </c>
    </row>
    <row r="1046" spans="1:14" x14ac:dyDescent="0.35">
      <c r="A1046" t="s">
        <v>51</v>
      </c>
      <c r="B1046" s="1" t="s">
        <v>43</v>
      </c>
      <c r="C1046" t="s">
        <v>44</v>
      </c>
      <c r="D1046" s="1">
        <v>15</v>
      </c>
      <c r="E1046" t="s">
        <v>317</v>
      </c>
      <c r="F1046" t="s">
        <v>192</v>
      </c>
      <c r="G1046" s="6">
        <v>0.2</v>
      </c>
      <c r="H1046" s="7" t="s">
        <v>1236</v>
      </c>
      <c r="K1046">
        <f>VLOOKUP(E1046,'script producto'!$A$3:$B$1802,2,FALSE)</f>
        <v>1553</v>
      </c>
      <c r="L1046">
        <f>VLOOKUP(M1046,'script taller'!$G$3:$H$204,2,FALSE)</f>
        <v>45</v>
      </c>
      <c r="M1046" s="1" t="str">
        <f t="shared" si="16"/>
        <v>ABT314215</v>
      </c>
      <c r="N1046">
        <f>ROUND(VLOOKUP(E1046,Productos!$A$4:$D$1804,4,FALSE),0)</f>
        <v>13457</v>
      </c>
    </row>
    <row r="1047" spans="1:14" x14ac:dyDescent="0.35">
      <c r="A1047" t="s">
        <v>51</v>
      </c>
      <c r="B1047" s="1" t="s">
        <v>43</v>
      </c>
      <c r="C1047" t="s">
        <v>44</v>
      </c>
      <c r="D1047" s="1">
        <v>15</v>
      </c>
      <c r="E1047" t="s">
        <v>95</v>
      </c>
      <c r="F1047" t="s">
        <v>192</v>
      </c>
      <c r="G1047" s="6">
        <v>1</v>
      </c>
      <c r="H1047" s="7" t="s">
        <v>25</v>
      </c>
      <c r="K1047">
        <f>VLOOKUP(E1047,'script producto'!$A$3:$B$1802,2,FALSE)</f>
        <v>1708</v>
      </c>
      <c r="L1047">
        <f>VLOOKUP(M1047,'script taller'!$G$3:$H$204,2,FALSE)</f>
        <v>45</v>
      </c>
      <c r="M1047" s="1" t="str">
        <f t="shared" si="16"/>
        <v>ABT314215</v>
      </c>
      <c r="N1047">
        <f>ROUND(VLOOKUP(E1047,Productos!$A$4:$D$1804,4,FALSE),0)</f>
        <v>2691</v>
      </c>
    </row>
    <row r="1048" spans="1:14" x14ac:dyDescent="0.35">
      <c r="A1048" t="s">
        <v>51</v>
      </c>
      <c r="B1048" s="1" t="s">
        <v>43</v>
      </c>
      <c r="C1048" t="s">
        <v>44</v>
      </c>
      <c r="D1048" s="1">
        <v>15</v>
      </c>
      <c r="E1048" t="s">
        <v>318</v>
      </c>
      <c r="F1048" t="s">
        <v>192</v>
      </c>
      <c r="G1048" s="6">
        <v>0.5</v>
      </c>
      <c r="H1048" s="7" t="s">
        <v>1236</v>
      </c>
      <c r="K1048">
        <f>VLOOKUP(E1048,'script producto'!$A$3:$B$1802,2,FALSE)</f>
        <v>1739</v>
      </c>
      <c r="L1048">
        <f>VLOOKUP(M1048,'script taller'!$G$3:$H$204,2,FALSE)</f>
        <v>45</v>
      </c>
      <c r="M1048" s="1" t="str">
        <f t="shared" si="16"/>
        <v>ABT314215</v>
      </c>
      <c r="N1048">
        <f>ROUND(VLOOKUP(E1048,Productos!$A$4:$D$1804,4,FALSE),0)</f>
        <v>2769</v>
      </c>
    </row>
    <row r="1049" spans="1:14" x14ac:dyDescent="0.35">
      <c r="A1049" t="s">
        <v>51</v>
      </c>
      <c r="B1049" s="1" t="s">
        <v>43</v>
      </c>
      <c r="C1049" t="s">
        <v>44</v>
      </c>
      <c r="D1049" s="1">
        <v>15</v>
      </c>
      <c r="E1049" t="s">
        <v>255</v>
      </c>
      <c r="F1049" t="s">
        <v>194</v>
      </c>
      <c r="G1049" s="6">
        <v>1</v>
      </c>
      <c r="H1049" s="7" t="s">
        <v>25</v>
      </c>
      <c r="K1049">
        <f>VLOOKUP(E1049,'script producto'!$A$3:$B$1802,2,FALSE)</f>
        <v>115</v>
      </c>
      <c r="L1049">
        <f>VLOOKUP(M1049,'script taller'!$G$3:$H$204,2,FALSE)</f>
        <v>45</v>
      </c>
      <c r="M1049" s="1" t="str">
        <f t="shared" si="16"/>
        <v>ABT314215</v>
      </c>
      <c r="N1049">
        <f>ROUND(VLOOKUP(E1049,Productos!$A$4:$D$1804,4,FALSE),0)</f>
        <v>7833</v>
      </c>
    </row>
    <row r="1050" spans="1:14" x14ac:dyDescent="0.35">
      <c r="A1050" t="s">
        <v>51</v>
      </c>
      <c r="B1050" s="1" t="s">
        <v>43</v>
      </c>
      <c r="C1050" t="s">
        <v>44</v>
      </c>
      <c r="D1050" s="1">
        <v>15</v>
      </c>
      <c r="E1050" t="s">
        <v>902</v>
      </c>
      <c r="F1050" t="s">
        <v>194</v>
      </c>
      <c r="G1050" s="6">
        <v>1</v>
      </c>
      <c r="H1050" s="7" t="s">
        <v>6</v>
      </c>
      <c r="K1050">
        <f>VLOOKUP(E1050,'script producto'!$A$3:$B$1802,2,FALSE)</f>
        <v>252</v>
      </c>
      <c r="L1050">
        <f>VLOOKUP(M1050,'script taller'!$G$3:$H$204,2,FALSE)</f>
        <v>45</v>
      </c>
      <c r="M1050" s="1" t="str">
        <f t="shared" si="16"/>
        <v>ABT314215</v>
      </c>
      <c r="N1050">
        <f>ROUND(VLOOKUP(E1050,Productos!$A$4:$D$1804,4,FALSE),0)</f>
        <v>347</v>
      </c>
    </row>
    <row r="1051" spans="1:14" x14ac:dyDescent="0.35">
      <c r="A1051" t="s">
        <v>51</v>
      </c>
      <c r="B1051" s="1" t="s">
        <v>43</v>
      </c>
      <c r="C1051" t="s">
        <v>44</v>
      </c>
      <c r="D1051" s="1">
        <v>15</v>
      </c>
      <c r="E1051" t="s">
        <v>256</v>
      </c>
      <c r="F1051" t="s">
        <v>194</v>
      </c>
      <c r="G1051" s="6">
        <v>4</v>
      </c>
      <c r="H1051" s="7" t="s">
        <v>6</v>
      </c>
      <c r="K1051">
        <f>VLOOKUP(E1051,'script producto'!$A$3:$B$1802,2,FALSE)</f>
        <v>633</v>
      </c>
      <c r="L1051">
        <f>VLOOKUP(M1051,'script taller'!$G$3:$H$204,2,FALSE)</f>
        <v>45</v>
      </c>
      <c r="M1051" s="1" t="str">
        <f t="shared" si="16"/>
        <v>ABT314215</v>
      </c>
      <c r="N1051">
        <f>ROUND(VLOOKUP(E1051,Productos!$A$4:$D$1804,4,FALSE),0)</f>
        <v>312</v>
      </c>
    </row>
    <row r="1052" spans="1:14" x14ac:dyDescent="0.35">
      <c r="A1052" t="s">
        <v>51</v>
      </c>
      <c r="B1052" s="1" t="s">
        <v>43</v>
      </c>
      <c r="C1052" t="s">
        <v>44</v>
      </c>
      <c r="D1052" s="1">
        <v>15</v>
      </c>
      <c r="E1052" t="s">
        <v>1590</v>
      </c>
      <c r="F1052" t="s">
        <v>194</v>
      </c>
      <c r="G1052" s="6">
        <v>0.5</v>
      </c>
      <c r="H1052" s="7" t="s">
        <v>25</v>
      </c>
      <c r="K1052">
        <f>VLOOKUP(E1052,'script producto'!$A$3:$B$1802,2,FALSE)</f>
        <v>881</v>
      </c>
      <c r="L1052">
        <f>VLOOKUP(M1052,'script taller'!$G$3:$H$204,2,FALSE)</f>
        <v>45</v>
      </c>
      <c r="M1052" s="1" t="str">
        <f t="shared" si="16"/>
        <v>ABT314215</v>
      </c>
      <c r="N1052">
        <f>ROUND(VLOOKUP(E1052,Productos!$A$4:$D$1804,4,FALSE),0)</f>
        <v>1500</v>
      </c>
    </row>
    <row r="1053" spans="1:14" x14ac:dyDescent="0.35">
      <c r="A1053" t="s">
        <v>51</v>
      </c>
      <c r="B1053" s="1" t="s">
        <v>43</v>
      </c>
      <c r="C1053" t="s">
        <v>44</v>
      </c>
      <c r="D1053" s="1">
        <v>15</v>
      </c>
      <c r="E1053" t="s">
        <v>257</v>
      </c>
      <c r="F1053" t="s">
        <v>194</v>
      </c>
      <c r="G1053" s="6">
        <v>1</v>
      </c>
      <c r="H1053" s="7" t="s">
        <v>6</v>
      </c>
      <c r="K1053">
        <f>VLOOKUP(E1053,'script producto'!$A$3:$B$1802,2,FALSE)</f>
        <v>1502</v>
      </c>
      <c r="L1053">
        <f>VLOOKUP(M1053,'script taller'!$G$3:$H$204,2,FALSE)</f>
        <v>45</v>
      </c>
      <c r="M1053" s="1" t="str">
        <f t="shared" si="16"/>
        <v>ABT314215</v>
      </c>
      <c r="N1053">
        <f>ROUND(VLOOKUP(E1053,Productos!$A$4:$D$1804,4,FALSE),0)</f>
        <v>6580</v>
      </c>
    </row>
    <row r="1054" spans="1:14" x14ac:dyDescent="0.35">
      <c r="A1054" t="s">
        <v>51</v>
      </c>
      <c r="B1054" s="1" t="s">
        <v>43</v>
      </c>
      <c r="C1054" t="s">
        <v>44</v>
      </c>
      <c r="D1054" s="1">
        <v>15</v>
      </c>
      <c r="E1054" t="s">
        <v>282</v>
      </c>
      <c r="F1054" t="s">
        <v>1130</v>
      </c>
      <c r="G1054" s="6">
        <v>2</v>
      </c>
      <c r="H1054" s="7" t="s">
        <v>6</v>
      </c>
      <c r="K1054">
        <f>VLOOKUP(E1054,'script producto'!$A$3:$B$1802,2,FALSE)</f>
        <v>1257</v>
      </c>
      <c r="L1054">
        <f>VLOOKUP(M1054,'script taller'!$G$3:$H$204,2,FALSE)</f>
        <v>45</v>
      </c>
      <c r="M1054" s="1" t="str">
        <f t="shared" si="16"/>
        <v>ABT314215</v>
      </c>
      <c r="N1054">
        <f>ROUND(VLOOKUP(E1054,Productos!$A$4:$D$1804,4,FALSE),0)</f>
        <v>5520</v>
      </c>
    </row>
    <row r="1055" spans="1:14" x14ac:dyDescent="0.35">
      <c r="A1055" t="s">
        <v>51</v>
      </c>
      <c r="B1055" s="1" t="s">
        <v>43</v>
      </c>
      <c r="C1055" t="s">
        <v>44</v>
      </c>
      <c r="D1055" s="1">
        <v>15</v>
      </c>
      <c r="E1055" t="s">
        <v>321</v>
      </c>
      <c r="F1055" t="s">
        <v>1130</v>
      </c>
      <c r="G1055" s="6">
        <v>2</v>
      </c>
      <c r="H1055" s="7" t="s">
        <v>1236</v>
      </c>
      <c r="K1055">
        <f>VLOOKUP(E1055,'script producto'!$A$3:$B$1802,2,FALSE)</f>
        <v>1592</v>
      </c>
      <c r="L1055">
        <f>VLOOKUP(M1055,'script taller'!$G$3:$H$204,2,FALSE)</f>
        <v>45</v>
      </c>
      <c r="M1055" s="1" t="str">
        <f t="shared" si="16"/>
        <v>ABT314215</v>
      </c>
      <c r="N1055">
        <f>ROUND(VLOOKUP(E1055,Productos!$A$4:$D$1804,4,FALSE),0)</f>
        <v>5000</v>
      </c>
    </row>
    <row r="1056" spans="1:14" x14ac:dyDescent="0.35">
      <c r="A1056" t="s">
        <v>51</v>
      </c>
      <c r="B1056" s="1" t="s">
        <v>43</v>
      </c>
      <c r="C1056" t="s">
        <v>44</v>
      </c>
      <c r="D1056" s="1">
        <v>15</v>
      </c>
      <c r="E1056" t="s">
        <v>265</v>
      </c>
      <c r="F1056" t="s">
        <v>193</v>
      </c>
      <c r="G1056" s="6">
        <v>1</v>
      </c>
      <c r="H1056" s="7" t="s">
        <v>6</v>
      </c>
      <c r="K1056">
        <f>VLOOKUP(E1056,'script producto'!$A$3:$B$1802,2,FALSE)</f>
        <v>94</v>
      </c>
      <c r="L1056">
        <f>VLOOKUP(M1056,'script taller'!$G$3:$H$204,2,FALSE)</f>
        <v>45</v>
      </c>
      <c r="M1056" s="1" t="str">
        <f t="shared" si="16"/>
        <v>ABT314215</v>
      </c>
      <c r="N1056">
        <f>ROUND(VLOOKUP(E1056,Productos!$A$4:$D$1804,4,FALSE),0)</f>
        <v>9267</v>
      </c>
    </row>
    <row r="1057" spans="1:14" x14ac:dyDescent="0.35">
      <c r="A1057" t="s">
        <v>51</v>
      </c>
      <c r="B1057" s="1" t="s">
        <v>43</v>
      </c>
      <c r="C1057" t="s">
        <v>44</v>
      </c>
      <c r="D1057" s="1">
        <v>15</v>
      </c>
      <c r="E1057" t="s">
        <v>341</v>
      </c>
      <c r="F1057" t="s">
        <v>193</v>
      </c>
      <c r="G1057" s="6">
        <v>0.1</v>
      </c>
      <c r="H1057" s="7" t="s">
        <v>1236</v>
      </c>
      <c r="K1057">
        <f>VLOOKUP(E1057,'script producto'!$A$3:$B$1802,2,FALSE)</f>
        <v>235</v>
      </c>
      <c r="L1057">
        <f>VLOOKUP(M1057,'script taller'!$G$3:$H$204,2,FALSE)</f>
        <v>45</v>
      </c>
      <c r="M1057" s="1" t="str">
        <f t="shared" si="16"/>
        <v>ABT314215</v>
      </c>
      <c r="N1057">
        <f>ROUND(VLOOKUP(E1057,Productos!$A$4:$D$1804,4,FALSE),0)</f>
        <v>8490</v>
      </c>
    </row>
    <row r="1058" spans="1:14" x14ac:dyDescent="0.35">
      <c r="A1058" t="s">
        <v>51</v>
      </c>
      <c r="B1058" s="1" t="s">
        <v>43</v>
      </c>
      <c r="C1058" t="s">
        <v>44</v>
      </c>
      <c r="D1058" s="1">
        <v>15</v>
      </c>
      <c r="E1058" t="s">
        <v>296</v>
      </c>
      <c r="F1058" t="s">
        <v>193</v>
      </c>
      <c r="G1058" s="6">
        <v>4</v>
      </c>
      <c r="H1058" s="7" t="s">
        <v>6</v>
      </c>
      <c r="K1058">
        <f>VLOOKUP(E1058,'script producto'!$A$3:$B$1802,2,FALSE)</f>
        <v>379</v>
      </c>
      <c r="L1058">
        <f>VLOOKUP(M1058,'script taller'!$G$3:$H$204,2,FALSE)</f>
        <v>45</v>
      </c>
      <c r="M1058" s="1" t="str">
        <f t="shared" si="16"/>
        <v>ABT314215</v>
      </c>
      <c r="N1058">
        <f>ROUND(VLOOKUP(E1058,Productos!$A$4:$D$1804,4,FALSE),0)</f>
        <v>934</v>
      </c>
    </row>
    <row r="1059" spans="1:14" x14ac:dyDescent="0.35">
      <c r="A1059" t="s">
        <v>51</v>
      </c>
      <c r="B1059" s="1" t="s">
        <v>43</v>
      </c>
      <c r="C1059" t="s">
        <v>44</v>
      </c>
      <c r="D1059" s="1">
        <v>15</v>
      </c>
      <c r="E1059" t="s">
        <v>1909</v>
      </c>
      <c r="F1059" t="s">
        <v>193</v>
      </c>
      <c r="G1059" s="6">
        <v>4</v>
      </c>
      <c r="H1059" s="7" t="s">
        <v>6</v>
      </c>
      <c r="K1059">
        <f>VLOOKUP(E1059,'script producto'!$A$3:$B$1802,2,FALSE)</f>
        <v>386</v>
      </c>
      <c r="L1059">
        <f>VLOOKUP(M1059,'script taller'!$G$3:$H$204,2,FALSE)</f>
        <v>45</v>
      </c>
      <c r="M1059" s="1" t="str">
        <f t="shared" si="16"/>
        <v>ABT314215</v>
      </c>
      <c r="N1059">
        <f>ROUND(VLOOKUP(E1059,Productos!$A$4:$D$1804,4,FALSE),0)</f>
        <v>1695</v>
      </c>
    </row>
    <row r="1060" spans="1:14" x14ac:dyDescent="0.35">
      <c r="A1060" t="s">
        <v>51</v>
      </c>
      <c r="B1060" s="1" t="s">
        <v>43</v>
      </c>
      <c r="C1060" t="s">
        <v>44</v>
      </c>
      <c r="D1060" s="1">
        <v>15</v>
      </c>
      <c r="E1060" t="s">
        <v>1919</v>
      </c>
      <c r="F1060" t="s">
        <v>193</v>
      </c>
      <c r="G1060" s="6">
        <v>0.4</v>
      </c>
      <c r="H1060" s="7" t="s">
        <v>1236</v>
      </c>
      <c r="K1060">
        <f>VLOOKUP(E1060,'script producto'!$A$3:$B$1802,2,FALSE)</f>
        <v>415</v>
      </c>
      <c r="L1060">
        <f>VLOOKUP(M1060,'script taller'!$G$3:$H$204,2,FALSE)</f>
        <v>45</v>
      </c>
      <c r="M1060" s="1" t="str">
        <f t="shared" si="16"/>
        <v>ABT314215</v>
      </c>
      <c r="N1060">
        <f>ROUND(VLOOKUP(E1060,Productos!$A$4:$D$1804,4,FALSE),0)</f>
        <v>8477</v>
      </c>
    </row>
    <row r="1061" spans="1:14" x14ac:dyDescent="0.35">
      <c r="A1061" t="s">
        <v>51</v>
      </c>
      <c r="B1061" s="1" t="s">
        <v>43</v>
      </c>
      <c r="C1061" t="s">
        <v>44</v>
      </c>
      <c r="D1061" s="1">
        <v>15</v>
      </c>
      <c r="E1061" t="s">
        <v>269</v>
      </c>
      <c r="F1061" t="s">
        <v>193</v>
      </c>
      <c r="G1061" s="6">
        <v>0.04</v>
      </c>
      <c r="H1061" s="7" t="s">
        <v>1236</v>
      </c>
      <c r="K1061">
        <f>VLOOKUP(E1061,'script producto'!$A$3:$B$1802,2,FALSE)</f>
        <v>468</v>
      </c>
      <c r="L1061">
        <f>VLOOKUP(M1061,'script taller'!$G$3:$H$204,2,FALSE)</f>
        <v>45</v>
      </c>
      <c r="M1061" s="1" t="str">
        <f t="shared" si="16"/>
        <v>ABT314215</v>
      </c>
      <c r="N1061">
        <f>ROUND(VLOOKUP(E1061,Productos!$A$4:$D$1804,4,FALSE),0)</f>
        <v>13222</v>
      </c>
    </row>
    <row r="1062" spans="1:14" x14ac:dyDescent="0.35">
      <c r="A1062" t="s">
        <v>51</v>
      </c>
      <c r="B1062" s="1" t="s">
        <v>43</v>
      </c>
      <c r="C1062" t="s">
        <v>44</v>
      </c>
      <c r="D1062" s="1">
        <v>15</v>
      </c>
      <c r="E1062" t="s">
        <v>102</v>
      </c>
      <c r="F1062" t="s">
        <v>193</v>
      </c>
      <c r="G1062" s="6">
        <v>0.1</v>
      </c>
      <c r="H1062" s="7" t="s">
        <v>1236</v>
      </c>
      <c r="K1062">
        <f>VLOOKUP(E1062,'script producto'!$A$3:$B$1802,2,FALSE)</f>
        <v>472</v>
      </c>
      <c r="L1062">
        <f>VLOOKUP(M1062,'script taller'!$G$3:$H$204,2,FALSE)</f>
        <v>45</v>
      </c>
      <c r="M1062" s="1" t="str">
        <f t="shared" si="16"/>
        <v>ABT314215</v>
      </c>
      <c r="N1062">
        <f>ROUND(VLOOKUP(E1062,Productos!$A$4:$D$1804,4,FALSE),0)</f>
        <v>4650</v>
      </c>
    </row>
    <row r="1063" spans="1:14" x14ac:dyDescent="0.35">
      <c r="A1063" t="s">
        <v>51</v>
      </c>
      <c r="B1063" s="1" t="s">
        <v>43</v>
      </c>
      <c r="C1063" t="s">
        <v>44</v>
      </c>
      <c r="D1063" s="1">
        <v>15</v>
      </c>
      <c r="E1063" t="s">
        <v>1971</v>
      </c>
      <c r="F1063" t="s">
        <v>193</v>
      </c>
      <c r="G1063" s="6">
        <v>0.01</v>
      </c>
      <c r="H1063" s="7" t="s">
        <v>1236</v>
      </c>
      <c r="K1063">
        <f>VLOOKUP(E1063,'script producto'!$A$3:$B$1802,2,FALSE)</f>
        <v>836</v>
      </c>
      <c r="L1063">
        <f>VLOOKUP(M1063,'script taller'!$G$3:$H$204,2,FALSE)</f>
        <v>45</v>
      </c>
      <c r="M1063" s="1" t="str">
        <f t="shared" si="16"/>
        <v>ABT314215</v>
      </c>
      <c r="N1063">
        <f>ROUND(VLOOKUP(E1063,Productos!$A$4:$D$1804,4,FALSE),0)</f>
        <v>14360</v>
      </c>
    </row>
    <row r="1064" spans="1:14" x14ac:dyDescent="0.35">
      <c r="A1064" t="s">
        <v>51</v>
      </c>
      <c r="B1064" s="1" t="s">
        <v>43</v>
      </c>
      <c r="C1064" t="s">
        <v>44</v>
      </c>
      <c r="D1064" s="1">
        <v>15</v>
      </c>
      <c r="E1064" t="s">
        <v>1990</v>
      </c>
      <c r="F1064" t="s">
        <v>193</v>
      </c>
      <c r="G1064" s="6">
        <v>2</v>
      </c>
      <c r="H1064" s="7" t="s">
        <v>1236</v>
      </c>
      <c r="K1064">
        <f>VLOOKUP(E1064,'script producto'!$A$3:$B$1802,2,FALSE)</f>
        <v>954</v>
      </c>
      <c r="L1064">
        <f>VLOOKUP(M1064,'script taller'!$G$3:$H$204,2,FALSE)</f>
        <v>45</v>
      </c>
      <c r="M1064" s="1" t="str">
        <f t="shared" si="16"/>
        <v>ABT314215</v>
      </c>
      <c r="N1064">
        <f>ROUND(VLOOKUP(E1064,Productos!$A$4:$D$1804,4,FALSE),0)</f>
        <v>3850</v>
      </c>
    </row>
    <row r="1065" spans="1:14" x14ac:dyDescent="0.35">
      <c r="A1065" t="s">
        <v>51</v>
      </c>
      <c r="B1065" s="1" t="s">
        <v>43</v>
      </c>
      <c r="C1065" t="s">
        <v>44</v>
      </c>
      <c r="D1065" s="1">
        <v>15</v>
      </c>
      <c r="E1065" t="s">
        <v>322</v>
      </c>
      <c r="F1065" t="s">
        <v>193</v>
      </c>
      <c r="G1065" s="6">
        <v>2</v>
      </c>
      <c r="H1065" s="7" t="s">
        <v>6</v>
      </c>
      <c r="K1065">
        <f>VLOOKUP(E1065,'script producto'!$A$3:$B$1802,2,FALSE)</f>
        <v>960</v>
      </c>
      <c r="L1065">
        <f>VLOOKUP(M1065,'script taller'!$G$3:$H$204,2,FALSE)</f>
        <v>45</v>
      </c>
      <c r="M1065" s="1" t="str">
        <f t="shared" si="16"/>
        <v>ABT314215</v>
      </c>
      <c r="N1065">
        <f>ROUND(VLOOKUP(E1065,Productos!$A$4:$D$1804,4,FALSE),0)</f>
        <v>1700</v>
      </c>
    </row>
    <row r="1066" spans="1:14" x14ac:dyDescent="0.35">
      <c r="A1066" t="s">
        <v>51</v>
      </c>
      <c r="B1066" s="1" t="s">
        <v>43</v>
      </c>
      <c r="C1066" t="s">
        <v>44</v>
      </c>
      <c r="D1066" s="1">
        <v>15</v>
      </c>
      <c r="E1066" t="s">
        <v>1179</v>
      </c>
      <c r="F1066" t="s">
        <v>193</v>
      </c>
      <c r="G1066" s="6">
        <v>2</v>
      </c>
      <c r="H1066" s="7" t="s">
        <v>6</v>
      </c>
      <c r="K1066">
        <f>VLOOKUP(E1066,'script producto'!$A$3:$B$1802,2,FALSE)</f>
        <v>961</v>
      </c>
      <c r="L1066">
        <f>VLOOKUP(M1066,'script taller'!$G$3:$H$204,2,FALSE)</f>
        <v>45</v>
      </c>
      <c r="M1066" s="1" t="str">
        <f t="shared" si="16"/>
        <v>ABT314215</v>
      </c>
      <c r="N1066">
        <f>ROUND(VLOOKUP(E1066,Productos!$A$4:$D$1804,4,FALSE),0)</f>
        <v>1700</v>
      </c>
    </row>
    <row r="1067" spans="1:14" x14ac:dyDescent="0.35">
      <c r="A1067" t="s">
        <v>51</v>
      </c>
      <c r="B1067" s="1" t="s">
        <v>43</v>
      </c>
      <c r="C1067" t="s">
        <v>44</v>
      </c>
      <c r="D1067" s="1">
        <v>15</v>
      </c>
      <c r="E1067" t="s">
        <v>1181</v>
      </c>
      <c r="F1067" t="s">
        <v>193</v>
      </c>
      <c r="G1067" s="6">
        <v>0.2</v>
      </c>
      <c r="H1067" s="7" t="s">
        <v>1236</v>
      </c>
      <c r="K1067">
        <f>VLOOKUP(E1067,'script producto'!$A$3:$B$1802,2,FALSE)</f>
        <v>992</v>
      </c>
      <c r="L1067">
        <f>VLOOKUP(M1067,'script taller'!$G$3:$H$204,2,FALSE)</f>
        <v>45</v>
      </c>
      <c r="M1067" s="1" t="str">
        <f t="shared" si="16"/>
        <v>ABT314215</v>
      </c>
      <c r="N1067">
        <f>ROUND(VLOOKUP(E1067,Productos!$A$4:$D$1804,4,FALSE),0)</f>
        <v>3375</v>
      </c>
    </row>
    <row r="1068" spans="1:14" x14ac:dyDescent="0.35">
      <c r="A1068" t="s">
        <v>51</v>
      </c>
      <c r="B1068" s="1" t="s">
        <v>43</v>
      </c>
      <c r="C1068" t="s">
        <v>44</v>
      </c>
      <c r="D1068" s="1">
        <v>15</v>
      </c>
      <c r="E1068" t="s">
        <v>1203</v>
      </c>
      <c r="F1068" t="s">
        <v>193</v>
      </c>
      <c r="G1068" s="6">
        <v>1.5</v>
      </c>
      <c r="H1068" s="7" t="s">
        <v>1236</v>
      </c>
      <c r="K1068">
        <f>VLOOKUP(E1068,'script producto'!$A$3:$B$1802,2,FALSE)</f>
        <v>1175</v>
      </c>
      <c r="L1068">
        <f>VLOOKUP(M1068,'script taller'!$G$3:$H$204,2,FALSE)</f>
        <v>45</v>
      </c>
      <c r="M1068" s="1" t="str">
        <f t="shared" si="16"/>
        <v>ABT314215</v>
      </c>
      <c r="N1068">
        <f>ROUND(VLOOKUP(E1068,Productos!$A$4:$D$1804,4,FALSE),0)</f>
        <v>4670</v>
      </c>
    </row>
    <row r="1069" spans="1:14" x14ac:dyDescent="0.35">
      <c r="A1069" t="s">
        <v>51</v>
      </c>
      <c r="B1069" s="1" t="s">
        <v>43</v>
      </c>
      <c r="C1069" t="s">
        <v>44</v>
      </c>
      <c r="D1069" s="1">
        <v>15</v>
      </c>
      <c r="E1069" t="s">
        <v>2036</v>
      </c>
      <c r="F1069" t="s">
        <v>193</v>
      </c>
      <c r="G1069" s="6">
        <v>4</v>
      </c>
      <c r="H1069" s="7" t="s">
        <v>1236</v>
      </c>
      <c r="K1069">
        <f>VLOOKUP(E1069,'script producto'!$A$3:$B$1802,2,FALSE)</f>
        <v>1215</v>
      </c>
      <c r="L1069">
        <f>VLOOKUP(M1069,'script taller'!$G$3:$H$204,2,FALSE)</f>
        <v>45</v>
      </c>
      <c r="M1069" s="1" t="str">
        <f t="shared" si="16"/>
        <v>ABT314215</v>
      </c>
      <c r="N1069">
        <f>ROUND(VLOOKUP(E1069,Productos!$A$4:$D$1804,4,FALSE),0)</f>
        <v>1475</v>
      </c>
    </row>
    <row r="1070" spans="1:14" x14ac:dyDescent="0.35">
      <c r="A1070" t="s">
        <v>51</v>
      </c>
      <c r="B1070" s="1" t="s">
        <v>43</v>
      </c>
      <c r="C1070" t="s">
        <v>44</v>
      </c>
      <c r="D1070" s="1">
        <v>15</v>
      </c>
      <c r="E1070" t="s">
        <v>703</v>
      </c>
      <c r="F1070" t="s">
        <v>193</v>
      </c>
      <c r="G1070" s="6">
        <v>2</v>
      </c>
      <c r="H1070" s="7" t="s">
        <v>6</v>
      </c>
      <c r="K1070">
        <f>VLOOKUP(E1070,'script producto'!$A$3:$B$1802,2,FALSE)</f>
        <v>1285</v>
      </c>
      <c r="L1070">
        <f>VLOOKUP(M1070,'script taller'!$G$3:$H$204,2,FALSE)</f>
        <v>45</v>
      </c>
      <c r="M1070" s="1" t="str">
        <f t="shared" si="16"/>
        <v>ABT314215</v>
      </c>
      <c r="N1070">
        <f>ROUND(VLOOKUP(E1070,Productos!$A$4:$D$1804,4,FALSE),0)</f>
        <v>1600</v>
      </c>
    </row>
    <row r="1071" spans="1:14" x14ac:dyDescent="0.35">
      <c r="A1071" t="s">
        <v>51</v>
      </c>
      <c r="B1071" s="1" t="s">
        <v>43</v>
      </c>
      <c r="C1071" t="s">
        <v>44</v>
      </c>
      <c r="D1071" s="1">
        <v>15</v>
      </c>
      <c r="E1071" t="s">
        <v>298</v>
      </c>
      <c r="F1071" t="s">
        <v>193</v>
      </c>
      <c r="G1071" s="6">
        <v>2</v>
      </c>
      <c r="H1071" s="7" t="s">
        <v>6</v>
      </c>
      <c r="K1071">
        <f>VLOOKUP(E1071,'script producto'!$A$3:$B$1802,2,FALSE)</f>
        <v>1289</v>
      </c>
      <c r="L1071">
        <f>VLOOKUP(M1071,'script taller'!$G$3:$H$204,2,FALSE)</f>
        <v>45</v>
      </c>
      <c r="M1071" s="1" t="str">
        <f t="shared" si="16"/>
        <v>ABT314215</v>
      </c>
      <c r="N1071">
        <f>ROUND(VLOOKUP(E1071,Productos!$A$4:$D$1804,4,FALSE),0)</f>
        <v>1490</v>
      </c>
    </row>
    <row r="1072" spans="1:14" x14ac:dyDescent="0.35">
      <c r="A1072" t="s">
        <v>51</v>
      </c>
      <c r="B1072" s="1" t="s">
        <v>43</v>
      </c>
      <c r="C1072" t="s">
        <v>44</v>
      </c>
      <c r="D1072" s="1">
        <v>15</v>
      </c>
      <c r="E1072" t="s">
        <v>383</v>
      </c>
      <c r="F1072" t="s">
        <v>193</v>
      </c>
      <c r="G1072" s="6">
        <v>2</v>
      </c>
      <c r="H1072" s="7" t="s">
        <v>6</v>
      </c>
      <c r="K1072">
        <f>VLOOKUP(E1072,'script producto'!$A$3:$B$1802,2,FALSE)</f>
        <v>1293</v>
      </c>
      <c r="L1072">
        <f>VLOOKUP(M1072,'script taller'!$G$3:$H$204,2,FALSE)</f>
        <v>45</v>
      </c>
      <c r="M1072" s="1" t="str">
        <f t="shared" si="16"/>
        <v>ABT314215</v>
      </c>
      <c r="N1072">
        <f>ROUND(VLOOKUP(E1072,Productos!$A$4:$D$1804,4,FALSE),0)</f>
        <v>1143</v>
      </c>
    </row>
    <row r="1073" spans="1:14" x14ac:dyDescent="0.35">
      <c r="A1073" t="s">
        <v>51</v>
      </c>
      <c r="B1073" s="1" t="s">
        <v>43</v>
      </c>
      <c r="C1073" t="s">
        <v>44</v>
      </c>
      <c r="D1073" s="1">
        <v>15</v>
      </c>
      <c r="E1073" t="s">
        <v>344</v>
      </c>
      <c r="F1073" t="s">
        <v>1133</v>
      </c>
      <c r="G1073" s="6">
        <v>2</v>
      </c>
      <c r="H1073" s="7" t="s">
        <v>1236</v>
      </c>
      <c r="K1073">
        <f>VLOOKUP(E1073,'script producto'!$A$3:$B$1802,2,FALSE)</f>
        <v>1490</v>
      </c>
      <c r="L1073">
        <f>VLOOKUP(M1073,'script taller'!$G$3:$H$204,2,FALSE)</f>
        <v>45</v>
      </c>
      <c r="M1073" s="1" t="str">
        <f t="shared" si="16"/>
        <v>ABT314215</v>
      </c>
      <c r="N1073">
        <f>ROUND(VLOOKUP(E1073,Productos!$A$4:$D$1804,4,FALSE),0)</f>
        <v>6000</v>
      </c>
    </row>
    <row r="1074" spans="1:14" x14ac:dyDescent="0.35">
      <c r="A1074" t="s">
        <v>51</v>
      </c>
      <c r="B1074" s="1" t="s">
        <v>43</v>
      </c>
      <c r="C1074" t="s">
        <v>44</v>
      </c>
      <c r="D1074" s="1">
        <v>15</v>
      </c>
      <c r="E1074" t="s">
        <v>345</v>
      </c>
      <c r="F1074" t="s">
        <v>1133</v>
      </c>
      <c r="G1074" s="6">
        <v>1</v>
      </c>
      <c r="H1074" s="7" t="s">
        <v>1236</v>
      </c>
      <c r="K1074">
        <f>VLOOKUP(E1074,'script producto'!$A$3:$B$1802,2,FALSE)</f>
        <v>1534</v>
      </c>
      <c r="L1074">
        <f>VLOOKUP(M1074,'script taller'!$G$3:$H$204,2,FALSE)</f>
        <v>45</v>
      </c>
      <c r="M1074" s="1" t="str">
        <f t="shared" si="16"/>
        <v>ABT314215</v>
      </c>
      <c r="N1074">
        <f>ROUND(VLOOKUP(E1074,Productos!$A$4:$D$1804,4,FALSE),0)</f>
        <v>51900</v>
      </c>
    </row>
    <row r="1075" spans="1:14" x14ac:dyDescent="0.35">
      <c r="A1075" t="s">
        <v>51</v>
      </c>
      <c r="B1075" s="1" t="s">
        <v>43</v>
      </c>
      <c r="C1075" t="s">
        <v>44</v>
      </c>
      <c r="D1075" s="1">
        <v>15</v>
      </c>
      <c r="E1075" t="s">
        <v>291</v>
      </c>
      <c r="F1075" t="s">
        <v>195</v>
      </c>
      <c r="G1075" s="6">
        <v>1</v>
      </c>
      <c r="H1075" s="7" t="s">
        <v>25</v>
      </c>
      <c r="K1075">
        <f>VLOOKUP(E1075,'script producto'!$A$3:$B$1802,2,FALSE)</f>
        <v>547</v>
      </c>
      <c r="L1075">
        <f>VLOOKUP(M1075,'script taller'!$G$3:$H$204,2,FALSE)</f>
        <v>45</v>
      </c>
      <c r="M1075" s="1" t="str">
        <f t="shared" si="16"/>
        <v>ABT314215</v>
      </c>
      <c r="N1075">
        <f>ROUND(VLOOKUP(E1075,Productos!$A$4:$D$1804,4,FALSE),0)</f>
        <v>3853</v>
      </c>
    </row>
    <row r="1076" spans="1:14" x14ac:dyDescent="0.35">
      <c r="A1076" t="s">
        <v>51</v>
      </c>
      <c r="B1076" s="1" t="s">
        <v>43</v>
      </c>
      <c r="C1076" t="s">
        <v>44</v>
      </c>
      <c r="D1076" s="1">
        <v>15</v>
      </c>
      <c r="E1076" t="s">
        <v>283</v>
      </c>
      <c r="F1076" t="s">
        <v>195</v>
      </c>
      <c r="G1076" s="6">
        <v>1</v>
      </c>
      <c r="H1076" s="7" t="s">
        <v>25</v>
      </c>
      <c r="K1076">
        <f>VLOOKUP(E1076,'script producto'!$A$3:$B$1802,2,FALSE)</f>
        <v>883</v>
      </c>
      <c r="L1076">
        <f>VLOOKUP(M1076,'script taller'!$G$3:$H$204,2,FALSE)</f>
        <v>45</v>
      </c>
      <c r="M1076" s="1" t="str">
        <f t="shared" si="16"/>
        <v>ABT314215</v>
      </c>
      <c r="N1076">
        <f>ROUND(VLOOKUP(E1076,Productos!$A$4:$D$1804,4,FALSE),0)</f>
        <v>1375</v>
      </c>
    </row>
    <row r="1077" spans="1:14" x14ac:dyDescent="0.35">
      <c r="A1077" t="s">
        <v>51</v>
      </c>
      <c r="B1077" s="1" t="s">
        <v>43</v>
      </c>
      <c r="C1077" t="s">
        <v>44</v>
      </c>
      <c r="D1077" s="1">
        <v>15</v>
      </c>
      <c r="E1077" t="s">
        <v>314</v>
      </c>
      <c r="F1077" t="s">
        <v>195</v>
      </c>
      <c r="G1077" s="6">
        <v>0.25</v>
      </c>
      <c r="H1077" s="7" t="s">
        <v>1236</v>
      </c>
      <c r="K1077">
        <f>VLOOKUP(E1077,'script producto'!$A$3:$B$1802,2,FALSE)</f>
        <v>1005</v>
      </c>
      <c r="L1077">
        <f>VLOOKUP(M1077,'script taller'!$G$3:$H$204,2,FALSE)</f>
        <v>45</v>
      </c>
      <c r="M1077" s="1" t="str">
        <f t="shared" si="16"/>
        <v>ABT314215</v>
      </c>
      <c r="N1077">
        <f>ROUND(VLOOKUP(E1077,Productos!$A$4:$D$1804,4,FALSE),0)</f>
        <v>10931</v>
      </c>
    </row>
    <row r="1078" spans="1:14" x14ac:dyDescent="0.35">
      <c r="A1078" t="s">
        <v>51</v>
      </c>
      <c r="B1078" s="1" t="s">
        <v>43</v>
      </c>
      <c r="C1078" t="s">
        <v>44</v>
      </c>
      <c r="D1078" s="1">
        <v>15</v>
      </c>
      <c r="E1078" t="s">
        <v>262</v>
      </c>
      <c r="F1078" t="s">
        <v>195</v>
      </c>
      <c r="G1078" s="6">
        <v>0.3</v>
      </c>
      <c r="H1078" s="7" t="s">
        <v>6</v>
      </c>
      <c r="K1078">
        <f>VLOOKUP(E1078,'script producto'!$A$3:$B$1802,2,FALSE)</f>
        <v>1476</v>
      </c>
      <c r="L1078">
        <f>VLOOKUP(M1078,'script taller'!$G$3:$H$204,2,FALSE)</f>
        <v>45</v>
      </c>
      <c r="M1078" s="1" t="str">
        <f t="shared" si="16"/>
        <v>ABT314215</v>
      </c>
      <c r="N1078">
        <f>ROUND(VLOOKUP(E1078,Productos!$A$4:$D$1804,4,FALSE),0)</f>
        <v>63699</v>
      </c>
    </row>
    <row r="1079" spans="1:14" x14ac:dyDescent="0.35">
      <c r="A1079" t="s">
        <v>51</v>
      </c>
      <c r="B1079" s="1" t="s">
        <v>43</v>
      </c>
      <c r="C1079" t="s">
        <v>44</v>
      </c>
      <c r="D1079" s="1">
        <v>16</v>
      </c>
      <c r="E1079" t="s">
        <v>98</v>
      </c>
      <c r="F1079" t="s">
        <v>192</v>
      </c>
      <c r="G1079" s="6">
        <v>1</v>
      </c>
      <c r="H1079" s="7" t="s">
        <v>25</v>
      </c>
      <c r="K1079">
        <f>VLOOKUP(E1079,'script producto'!$A$3:$B$1802,2,FALSE)</f>
        <v>13</v>
      </c>
      <c r="L1079">
        <f>VLOOKUP(M1079,'script taller'!$G$3:$H$204,2,FALSE)</f>
        <v>46</v>
      </c>
      <c r="M1079" s="1" t="str">
        <f t="shared" si="16"/>
        <v>ABT314216</v>
      </c>
      <c r="N1079">
        <f>ROUND(VLOOKUP(E1079,Productos!$A$4:$D$1804,4,FALSE),0)</f>
        <v>8000</v>
      </c>
    </row>
    <row r="1080" spans="1:14" x14ac:dyDescent="0.35">
      <c r="A1080" t="s">
        <v>51</v>
      </c>
      <c r="B1080" s="1" t="s">
        <v>43</v>
      </c>
      <c r="C1080" t="s">
        <v>44</v>
      </c>
      <c r="D1080" s="1">
        <v>16</v>
      </c>
      <c r="E1080" t="s">
        <v>316</v>
      </c>
      <c r="F1080" t="s">
        <v>192</v>
      </c>
      <c r="G1080" s="6">
        <v>1</v>
      </c>
      <c r="H1080" s="7" t="s">
        <v>25</v>
      </c>
      <c r="K1080">
        <f>VLOOKUP(E1080,'script producto'!$A$3:$B$1802,2,FALSE)</f>
        <v>22</v>
      </c>
      <c r="L1080">
        <f>VLOOKUP(M1080,'script taller'!$G$3:$H$204,2,FALSE)</f>
        <v>46</v>
      </c>
      <c r="M1080" s="1" t="str">
        <f t="shared" si="16"/>
        <v>ABT314216</v>
      </c>
      <c r="N1080">
        <f>ROUND(VLOOKUP(E1080,Productos!$A$4:$D$1804,4,FALSE),0)</f>
        <v>9700</v>
      </c>
    </row>
    <row r="1081" spans="1:14" x14ac:dyDescent="0.35">
      <c r="A1081" t="s">
        <v>51</v>
      </c>
      <c r="B1081" s="1" t="s">
        <v>43</v>
      </c>
      <c r="C1081" t="s">
        <v>44</v>
      </c>
      <c r="D1081" s="1">
        <v>16</v>
      </c>
      <c r="E1081" t="s">
        <v>1891</v>
      </c>
      <c r="F1081" t="s">
        <v>192</v>
      </c>
      <c r="G1081" s="6">
        <v>0.2</v>
      </c>
      <c r="H1081" s="7" t="s">
        <v>1236</v>
      </c>
      <c r="K1081">
        <f>VLOOKUP(E1081,'script producto'!$A$3:$B$1802,2,FALSE)</f>
        <v>28</v>
      </c>
      <c r="L1081">
        <f>VLOOKUP(M1081,'script taller'!$G$3:$H$204,2,FALSE)</f>
        <v>46</v>
      </c>
      <c r="M1081" s="1" t="str">
        <f t="shared" si="16"/>
        <v>ABT314216</v>
      </c>
      <c r="N1081">
        <f>ROUND(VLOOKUP(E1081,Productos!$A$4:$D$1804,4,FALSE),0)</f>
        <v>7600</v>
      </c>
    </row>
    <row r="1082" spans="1:14" x14ac:dyDescent="0.35">
      <c r="A1082" t="s">
        <v>51</v>
      </c>
      <c r="B1082" s="1" t="s">
        <v>43</v>
      </c>
      <c r="C1082" t="s">
        <v>44</v>
      </c>
      <c r="D1082" s="1">
        <v>16</v>
      </c>
      <c r="E1082" t="s">
        <v>1892</v>
      </c>
      <c r="F1082" t="s">
        <v>192</v>
      </c>
      <c r="G1082" s="6">
        <v>0.2</v>
      </c>
      <c r="H1082" s="7" t="s">
        <v>1236</v>
      </c>
      <c r="K1082">
        <f>VLOOKUP(E1082,'script producto'!$A$3:$B$1802,2,FALSE)</f>
        <v>35</v>
      </c>
      <c r="L1082">
        <f>VLOOKUP(M1082,'script taller'!$G$3:$H$204,2,FALSE)</f>
        <v>46</v>
      </c>
      <c r="M1082" s="1" t="str">
        <f t="shared" si="16"/>
        <v>ABT314216</v>
      </c>
      <c r="N1082">
        <f>ROUND(VLOOKUP(E1082,Productos!$A$4:$D$1804,4,FALSE),0)</f>
        <v>1100</v>
      </c>
    </row>
    <row r="1083" spans="1:14" x14ac:dyDescent="0.35">
      <c r="A1083" t="s">
        <v>51</v>
      </c>
      <c r="B1083" s="1" t="s">
        <v>43</v>
      </c>
      <c r="C1083" t="s">
        <v>44</v>
      </c>
      <c r="D1083" s="1">
        <v>16</v>
      </c>
      <c r="E1083" t="s">
        <v>289</v>
      </c>
      <c r="F1083" t="s">
        <v>192</v>
      </c>
      <c r="G1083" s="6">
        <v>0.1</v>
      </c>
      <c r="H1083" s="7" t="s">
        <v>1236</v>
      </c>
      <c r="K1083">
        <f>VLOOKUP(E1083,'script producto'!$A$3:$B$1802,2,FALSE)</f>
        <v>112</v>
      </c>
      <c r="L1083">
        <f>VLOOKUP(M1083,'script taller'!$G$3:$H$204,2,FALSE)</f>
        <v>46</v>
      </c>
      <c r="M1083" s="1" t="str">
        <f t="shared" si="16"/>
        <v>ABT314216</v>
      </c>
      <c r="N1083">
        <f>ROUND(VLOOKUP(E1083,Productos!$A$4:$D$1804,4,FALSE),0)</f>
        <v>10700</v>
      </c>
    </row>
    <row r="1084" spans="1:14" x14ac:dyDescent="0.35">
      <c r="A1084" t="s">
        <v>51</v>
      </c>
      <c r="B1084" s="1" t="s">
        <v>43</v>
      </c>
      <c r="C1084" t="s">
        <v>44</v>
      </c>
      <c r="D1084" s="1">
        <v>16</v>
      </c>
      <c r="E1084" t="s">
        <v>348</v>
      </c>
      <c r="F1084" t="s">
        <v>192</v>
      </c>
      <c r="G1084" s="6">
        <v>0.2</v>
      </c>
      <c r="H1084" s="7" t="s">
        <v>1236</v>
      </c>
      <c r="K1084">
        <f>VLOOKUP(E1084,'script producto'!$A$3:$B$1802,2,FALSE)</f>
        <v>128</v>
      </c>
      <c r="L1084">
        <f>VLOOKUP(M1084,'script taller'!$G$3:$H$204,2,FALSE)</f>
        <v>46</v>
      </c>
      <c r="M1084" s="1" t="str">
        <f t="shared" si="16"/>
        <v>ABT314216</v>
      </c>
      <c r="N1084">
        <f>ROUND(VLOOKUP(E1084,Productos!$A$4:$D$1804,4,FALSE),0)</f>
        <v>4300</v>
      </c>
    </row>
    <row r="1085" spans="1:14" x14ac:dyDescent="0.35">
      <c r="A1085" t="s">
        <v>51</v>
      </c>
      <c r="B1085" s="1" t="s">
        <v>43</v>
      </c>
      <c r="C1085" t="s">
        <v>44</v>
      </c>
      <c r="D1085" s="1">
        <v>16</v>
      </c>
      <c r="E1085" t="s">
        <v>1847</v>
      </c>
      <c r="F1085" t="s">
        <v>192</v>
      </c>
      <c r="G1085" s="6">
        <v>0.2</v>
      </c>
      <c r="H1085" s="7" t="s">
        <v>1236</v>
      </c>
      <c r="K1085">
        <f>VLOOKUP(E1085,'script producto'!$A$3:$B$1802,2,FALSE)</f>
        <v>130</v>
      </c>
      <c r="L1085">
        <f>VLOOKUP(M1085,'script taller'!$G$3:$H$204,2,FALSE)</f>
        <v>46</v>
      </c>
      <c r="M1085" s="1" t="str">
        <f t="shared" si="16"/>
        <v>ABT314216</v>
      </c>
      <c r="N1085">
        <f>ROUND(VLOOKUP(E1085,Productos!$A$4:$D$1804,4,FALSE),0)</f>
        <v>7000</v>
      </c>
    </row>
    <row r="1086" spans="1:14" x14ac:dyDescent="0.35">
      <c r="A1086" t="s">
        <v>51</v>
      </c>
      <c r="B1086" s="1" t="s">
        <v>43</v>
      </c>
      <c r="C1086" t="s">
        <v>44</v>
      </c>
      <c r="D1086" s="1">
        <v>16</v>
      </c>
      <c r="E1086" t="s">
        <v>157</v>
      </c>
      <c r="F1086" t="s">
        <v>192</v>
      </c>
      <c r="G1086" s="6">
        <v>0.5</v>
      </c>
      <c r="H1086" s="7" t="s">
        <v>1236</v>
      </c>
      <c r="K1086">
        <f>VLOOKUP(E1086,'script producto'!$A$3:$B$1802,2,FALSE)</f>
        <v>190</v>
      </c>
      <c r="L1086">
        <f>VLOOKUP(M1086,'script taller'!$G$3:$H$204,2,FALSE)</f>
        <v>46</v>
      </c>
      <c r="M1086" s="1" t="str">
        <f t="shared" si="16"/>
        <v>ABT314216</v>
      </c>
      <c r="N1086">
        <f>ROUND(VLOOKUP(E1086,Productos!$A$4:$D$1804,4,FALSE),0)</f>
        <v>2349</v>
      </c>
    </row>
    <row r="1087" spans="1:14" x14ac:dyDescent="0.35">
      <c r="A1087" t="s">
        <v>51</v>
      </c>
      <c r="B1087" s="1" t="s">
        <v>43</v>
      </c>
      <c r="C1087" t="s">
        <v>44</v>
      </c>
      <c r="D1087" s="1">
        <v>16</v>
      </c>
      <c r="E1087" t="s">
        <v>14</v>
      </c>
      <c r="F1087" t="s">
        <v>192</v>
      </c>
      <c r="G1087" s="6">
        <v>1</v>
      </c>
      <c r="H1087" s="7" t="s">
        <v>1236</v>
      </c>
      <c r="K1087">
        <f>VLOOKUP(E1087,'script producto'!$A$3:$B$1802,2,FALSE)</f>
        <v>192</v>
      </c>
      <c r="L1087">
        <f>VLOOKUP(M1087,'script taller'!$G$3:$H$204,2,FALSE)</f>
        <v>46</v>
      </c>
      <c r="M1087" s="1" t="str">
        <f t="shared" si="16"/>
        <v>ABT314216</v>
      </c>
      <c r="N1087">
        <f>ROUND(VLOOKUP(E1087,Productos!$A$4:$D$1804,4,FALSE),0)</f>
        <v>1471</v>
      </c>
    </row>
    <row r="1088" spans="1:14" x14ac:dyDescent="0.35">
      <c r="A1088" t="s">
        <v>51</v>
      </c>
      <c r="B1088" s="1" t="s">
        <v>43</v>
      </c>
      <c r="C1088" t="s">
        <v>44</v>
      </c>
      <c r="D1088" s="1">
        <v>16</v>
      </c>
      <c r="E1088" t="s">
        <v>100</v>
      </c>
      <c r="F1088" t="s">
        <v>192</v>
      </c>
      <c r="G1088" s="6">
        <v>2</v>
      </c>
      <c r="H1088" s="7" t="s">
        <v>6</v>
      </c>
      <c r="K1088">
        <f>VLOOKUP(E1088,'script producto'!$A$3:$B$1802,2,FALSE)</f>
        <v>203</v>
      </c>
      <c r="L1088">
        <f>VLOOKUP(M1088,'script taller'!$G$3:$H$204,2,FALSE)</f>
        <v>46</v>
      </c>
      <c r="M1088" s="1" t="str">
        <f t="shared" si="16"/>
        <v>ABT314216</v>
      </c>
      <c r="N1088">
        <f>ROUND(VLOOKUP(E1088,Productos!$A$4:$D$1804,4,FALSE),0)</f>
        <v>1200</v>
      </c>
    </row>
    <row r="1089" spans="1:14" x14ac:dyDescent="0.35">
      <c r="A1089" t="s">
        <v>51</v>
      </c>
      <c r="B1089" s="1" t="s">
        <v>43</v>
      </c>
      <c r="C1089" t="s">
        <v>44</v>
      </c>
      <c r="D1089" s="1">
        <v>16</v>
      </c>
      <c r="E1089" t="s">
        <v>349</v>
      </c>
      <c r="F1089" t="s">
        <v>192</v>
      </c>
      <c r="G1089" s="6">
        <v>20</v>
      </c>
      <c r="H1089" s="7" t="s">
        <v>6</v>
      </c>
      <c r="K1089">
        <f>VLOOKUP(E1089,'script producto'!$A$3:$B$1802,2,FALSE)</f>
        <v>306</v>
      </c>
      <c r="L1089">
        <f>VLOOKUP(M1089,'script taller'!$G$3:$H$204,2,FALSE)</f>
        <v>46</v>
      </c>
      <c r="M1089" s="1" t="str">
        <f t="shared" si="16"/>
        <v>ABT314216</v>
      </c>
      <c r="N1089">
        <f>ROUND(VLOOKUP(E1089,Productos!$A$4:$D$1804,4,FALSE),0)</f>
        <v>3000</v>
      </c>
    </row>
    <row r="1090" spans="1:14" x14ac:dyDescent="0.35">
      <c r="A1090" t="s">
        <v>51</v>
      </c>
      <c r="B1090" s="1" t="s">
        <v>43</v>
      </c>
      <c r="C1090" t="s">
        <v>44</v>
      </c>
      <c r="D1090" s="1">
        <v>16</v>
      </c>
      <c r="E1090" t="s">
        <v>330</v>
      </c>
      <c r="F1090" t="s">
        <v>192</v>
      </c>
      <c r="G1090" s="6">
        <v>0.5</v>
      </c>
      <c r="H1090" s="7" t="s">
        <v>1236</v>
      </c>
      <c r="K1090">
        <f>VLOOKUP(E1090,'script producto'!$A$3:$B$1802,2,FALSE)</f>
        <v>485</v>
      </c>
      <c r="L1090">
        <f>VLOOKUP(M1090,'script taller'!$G$3:$H$204,2,FALSE)</f>
        <v>46</v>
      </c>
      <c r="M1090" s="1" t="str">
        <f t="shared" si="16"/>
        <v>ABT314216</v>
      </c>
      <c r="N1090">
        <f>ROUND(VLOOKUP(E1090,Productos!$A$4:$D$1804,4,FALSE),0)</f>
        <v>14000</v>
      </c>
    </row>
    <row r="1091" spans="1:14" x14ac:dyDescent="0.35">
      <c r="A1091" t="s">
        <v>51</v>
      </c>
      <c r="B1091" s="1" t="s">
        <v>43</v>
      </c>
      <c r="C1091" t="s">
        <v>44</v>
      </c>
      <c r="D1091" s="1">
        <v>16</v>
      </c>
      <c r="E1091" t="s">
        <v>350</v>
      </c>
      <c r="F1091" t="s">
        <v>192</v>
      </c>
      <c r="G1091" s="6">
        <v>0.2</v>
      </c>
      <c r="H1091" s="7" t="s">
        <v>1236</v>
      </c>
      <c r="K1091">
        <f>VLOOKUP(E1091,'script producto'!$A$3:$B$1802,2,FALSE)</f>
        <v>604</v>
      </c>
      <c r="L1091">
        <f>VLOOKUP(M1091,'script taller'!$G$3:$H$204,2,FALSE)</f>
        <v>46</v>
      </c>
      <c r="M1091" s="1" t="str">
        <f t="shared" ref="M1091:M1154" si="17">B1091&amp;D1091</f>
        <v>ABT314216</v>
      </c>
      <c r="N1091">
        <f>ROUND(VLOOKUP(E1091,Productos!$A$4:$D$1804,4,FALSE),0)</f>
        <v>3156</v>
      </c>
    </row>
    <row r="1092" spans="1:14" x14ac:dyDescent="0.35">
      <c r="A1092" t="s">
        <v>51</v>
      </c>
      <c r="B1092" s="1" t="s">
        <v>43</v>
      </c>
      <c r="C1092" t="s">
        <v>44</v>
      </c>
      <c r="D1092" s="1">
        <v>16</v>
      </c>
      <c r="E1092" t="s">
        <v>1293</v>
      </c>
      <c r="F1092" t="s">
        <v>192</v>
      </c>
      <c r="G1092" s="6">
        <v>2</v>
      </c>
      <c r="H1092" s="7" t="s">
        <v>6</v>
      </c>
      <c r="K1092">
        <f>VLOOKUP(E1092,'script producto'!$A$3:$B$1802,2,FALSE)</f>
        <v>607</v>
      </c>
      <c r="L1092">
        <f>VLOOKUP(M1092,'script taller'!$G$3:$H$204,2,FALSE)</f>
        <v>46</v>
      </c>
      <c r="M1092" s="1" t="str">
        <f t="shared" si="17"/>
        <v>ABT314216</v>
      </c>
      <c r="N1092">
        <f>ROUND(VLOOKUP(E1092,Productos!$A$4:$D$1804,4,FALSE),0)</f>
        <v>2100</v>
      </c>
    </row>
    <row r="1093" spans="1:14" x14ac:dyDescent="0.35">
      <c r="A1093" t="s">
        <v>51</v>
      </c>
      <c r="B1093" s="1" t="s">
        <v>43</v>
      </c>
      <c r="C1093" t="s">
        <v>44</v>
      </c>
      <c r="D1093" s="1">
        <v>16</v>
      </c>
      <c r="E1093" t="s">
        <v>351</v>
      </c>
      <c r="F1093" t="s">
        <v>192</v>
      </c>
      <c r="G1093" s="6">
        <v>0.02</v>
      </c>
      <c r="H1093" s="7" t="s">
        <v>1236</v>
      </c>
      <c r="K1093">
        <f>VLOOKUP(E1093,'script producto'!$A$3:$B$1802,2,FALSE)</f>
        <v>617</v>
      </c>
      <c r="L1093">
        <f>VLOOKUP(M1093,'script taller'!$G$3:$H$204,2,FALSE)</f>
        <v>46</v>
      </c>
      <c r="M1093" s="1" t="str">
        <f t="shared" si="17"/>
        <v>ABT314216</v>
      </c>
      <c r="N1093">
        <f>ROUND(VLOOKUP(E1093,Productos!$A$4:$D$1804,4,FALSE),0)</f>
        <v>1700</v>
      </c>
    </row>
    <row r="1094" spans="1:14" x14ac:dyDescent="0.35">
      <c r="A1094" t="s">
        <v>51</v>
      </c>
      <c r="B1094" s="1" t="s">
        <v>43</v>
      </c>
      <c r="C1094" t="s">
        <v>44</v>
      </c>
      <c r="D1094" s="1">
        <v>16</v>
      </c>
      <c r="E1094" t="s">
        <v>352</v>
      </c>
      <c r="F1094" t="s">
        <v>192</v>
      </c>
      <c r="G1094" s="6">
        <v>2</v>
      </c>
      <c r="H1094" s="7" t="s">
        <v>1236</v>
      </c>
      <c r="K1094">
        <f>VLOOKUP(E1094,'script producto'!$A$3:$B$1802,2,FALSE)</f>
        <v>768</v>
      </c>
      <c r="L1094">
        <f>VLOOKUP(M1094,'script taller'!$G$3:$H$204,2,FALSE)</f>
        <v>46</v>
      </c>
      <c r="M1094" s="1" t="str">
        <f t="shared" si="17"/>
        <v>ABT314216</v>
      </c>
      <c r="N1094">
        <f>ROUND(VLOOKUP(E1094,Productos!$A$4:$D$1804,4,FALSE),0)</f>
        <v>3000</v>
      </c>
    </row>
    <row r="1095" spans="1:14" x14ac:dyDescent="0.35">
      <c r="A1095" t="s">
        <v>51</v>
      </c>
      <c r="B1095" s="1" t="s">
        <v>43</v>
      </c>
      <c r="C1095" t="s">
        <v>44</v>
      </c>
      <c r="D1095" s="1">
        <v>16</v>
      </c>
      <c r="E1095" t="s">
        <v>353</v>
      </c>
      <c r="F1095" t="s">
        <v>192</v>
      </c>
      <c r="G1095" s="6">
        <v>3</v>
      </c>
      <c r="H1095" s="7" t="s">
        <v>25</v>
      </c>
      <c r="K1095">
        <f>VLOOKUP(E1095,'script producto'!$A$3:$B$1802,2,FALSE)</f>
        <v>860</v>
      </c>
      <c r="L1095">
        <f>VLOOKUP(M1095,'script taller'!$G$3:$H$204,2,FALSE)</f>
        <v>46</v>
      </c>
      <c r="M1095" s="1" t="str">
        <f t="shared" si="17"/>
        <v>ABT314216</v>
      </c>
      <c r="N1095">
        <f>ROUND(VLOOKUP(E1095,Productos!$A$4:$D$1804,4,FALSE),0)</f>
        <v>290</v>
      </c>
    </row>
    <row r="1096" spans="1:14" x14ac:dyDescent="0.35">
      <c r="A1096" t="s">
        <v>51</v>
      </c>
      <c r="B1096" s="1" t="s">
        <v>43</v>
      </c>
      <c r="C1096" t="s">
        <v>44</v>
      </c>
      <c r="D1096" s="1">
        <v>16</v>
      </c>
      <c r="E1096" t="s">
        <v>1294</v>
      </c>
      <c r="F1096" t="s">
        <v>192</v>
      </c>
      <c r="G1096" s="6">
        <v>2</v>
      </c>
      <c r="H1096" s="7" t="s">
        <v>6</v>
      </c>
      <c r="K1096">
        <f>VLOOKUP(E1096,'script producto'!$A$3:$B$1802,2,FALSE)</f>
        <v>888</v>
      </c>
      <c r="L1096">
        <f>VLOOKUP(M1096,'script taller'!$G$3:$H$204,2,FALSE)</f>
        <v>46</v>
      </c>
      <c r="M1096" s="1" t="str">
        <f t="shared" si="17"/>
        <v>ABT314216</v>
      </c>
      <c r="N1096">
        <f>ROUND(VLOOKUP(E1096,Productos!$A$4:$D$1804,4,FALSE),0)</f>
        <v>1839</v>
      </c>
    </row>
    <row r="1097" spans="1:14" x14ac:dyDescent="0.35">
      <c r="A1097" t="s">
        <v>51</v>
      </c>
      <c r="B1097" s="1" t="s">
        <v>43</v>
      </c>
      <c r="C1097" t="s">
        <v>44</v>
      </c>
      <c r="D1097" s="1">
        <v>16</v>
      </c>
      <c r="E1097" t="s">
        <v>354</v>
      </c>
      <c r="F1097" t="s">
        <v>192</v>
      </c>
      <c r="G1097" s="6">
        <v>7.0000000000000007E-2</v>
      </c>
      <c r="H1097" s="7" t="s">
        <v>1236</v>
      </c>
      <c r="K1097">
        <f>VLOOKUP(E1097,'script producto'!$A$3:$B$1802,2,FALSE)</f>
        <v>921</v>
      </c>
      <c r="L1097">
        <f>VLOOKUP(M1097,'script taller'!$G$3:$H$204,2,FALSE)</f>
        <v>46</v>
      </c>
      <c r="M1097" s="1" t="str">
        <f t="shared" si="17"/>
        <v>ABT314216</v>
      </c>
      <c r="N1097">
        <f>ROUND(VLOOKUP(E1097,Productos!$A$4:$D$1804,4,FALSE),0)</f>
        <v>16447</v>
      </c>
    </row>
    <row r="1098" spans="1:14" x14ac:dyDescent="0.35">
      <c r="A1098" t="s">
        <v>51</v>
      </c>
      <c r="B1098" s="1" t="s">
        <v>43</v>
      </c>
      <c r="C1098" t="s">
        <v>44</v>
      </c>
      <c r="D1098" s="1">
        <v>16</v>
      </c>
      <c r="E1098" t="s">
        <v>355</v>
      </c>
      <c r="F1098" t="s">
        <v>192</v>
      </c>
      <c r="G1098" s="6">
        <v>0.5</v>
      </c>
      <c r="H1098" s="7" t="s">
        <v>1236</v>
      </c>
      <c r="K1098">
        <f>VLOOKUP(E1098,'script producto'!$A$3:$B$1802,2,FALSE)</f>
        <v>994</v>
      </c>
      <c r="L1098">
        <f>VLOOKUP(M1098,'script taller'!$G$3:$H$204,2,FALSE)</f>
        <v>46</v>
      </c>
      <c r="M1098" s="1" t="str">
        <f t="shared" si="17"/>
        <v>ABT314216</v>
      </c>
      <c r="N1098">
        <f>ROUND(VLOOKUP(E1098,Productos!$A$4:$D$1804,4,FALSE),0)</f>
        <v>4622</v>
      </c>
    </row>
    <row r="1099" spans="1:14" x14ac:dyDescent="0.35">
      <c r="A1099" t="s">
        <v>51</v>
      </c>
      <c r="B1099" s="1" t="s">
        <v>43</v>
      </c>
      <c r="C1099" t="s">
        <v>44</v>
      </c>
      <c r="D1099" s="1">
        <v>16</v>
      </c>
      <c r="E1099" t="s">
        <v>1189</v>
      </c>
      <c r="F1099" t="s">
        <v>192</v>
      </c>
      <c r="G1099" s="6">
        <v>1</v>
      </c>
      <c r="H1099" s="7" t="s">
        <v>1236</v>
      </c>
      <c r="K1099">
        <f>VLOOKUP(E1099,'script producto'!$A$3:$B$1802,2,FALSE)</f>
        <v>1049</v>
      </c>
      <c r="L1099">
        <f>VLOOKUP(M1099,'script taller'!$G$3:$H$204,2,FALSE)</f>
        <v>46</v>
      </c>
      <c r="M1099" s="1" t="str">
        <f t="shared" si="17"/>
        <v>ABT314216</v>
      </c>
      <c r="N1099">
        <f>ROUND(VLOOKUP(E1099,Productos!$A$4:$D$1804,4,FALSE),0)</f>
        <v>9209</v>
      </c>
    </row>
    <row r="1100" spans="1:14" x14ac:dyDescent="0.35">
      <c r="A1100" t="s">
        <v>51</v>
      </c>
      <c r="B1100" s="1" t="s">
        <v>43</v>
      </c>
      <c r="C1100" t="s">
        <v>44</v>
      </c>
      <c r="D1100" s="1">
        <v>16</v>
      </c>
      <c r="E1100" t="s">
        <v>356</v>
      </c>
      <c r="F1100" t="s">
        <v>192</v>
      </c>
      <c r="G1100" s="6">
        <v>0.3</v>
      </c>
      <c r="H1100" s="7" t="s">
        <v>1236</v>
      </c>
      <c r="K1100">
        <f>VLOOKUP(E1100,'script producto'!$A$3:$B$1802,2,FALSE)</f>
        <v>1073</v>
      </c>
      <c r="L1100">
        <f>VLOOKUP(M1100,'script taller'!$G$3:$H$204,2,FALSE)</f>
        <v>46</v>
      </c>
      <c r="M1100" s="1" t="str">
        <f t="shared" si="17"/>
        <v>ABT314216</v>
      </c>
      <c r="N1100">
        <f>ROUND(VLOOKUP(E1100,Productos!$A$4:$D$1804,4,FALSE),0)</f>
        <v>1600</v>
      </c>
    </row>
    <row r="1101" spans="1:14" x14ac:dyDescent="0.35">
      <c r="A1101" t="s">
        <v>51</v>
      </c>
      <c r="B1101" s="1" t="s">
        <v>43</v>
      </c>
      <c r="C1101" t="s">
        <v>44</v>
      </c>
      <c r="D1101" s="1">
        <v>16</v>
      </c>
      <c r="E1101" t="s">
        <v>357</v>
      </c>
      <c r="F1101" t="s">
        <v>192</v>
      </c>
      <c r="G1101" s="6">
        <v>0.3</v>
      </c>
      <c r="H1101" s="7" t="s">
        <v>1236</v>
      </c>
      <c r="K1101">
        <f>VLOOKUP(E1101,'script producto'!$A$3:$B$1802,2,FALSE)</f>
        <v>1084</v>
      </c>
      <c r="L1101">
        <f>VLOOKUP(M1101,'script taller'!$G$3:$H$204,2,FALSE)</f>
        <v>46</v>
      </c>
      <c r="M1101" s="1" t="str">
        <f t="shared" si="17"/>
        <v>ABT314216</v>
      </c>
      <c r="N1101">
        <f>ROUND(VLOOKUP(E1101,Productos!$A$4:$D$1804,4,FALSE),0)</f>
        <v>1600</v>
      </c>
    </row>
    <row r="1102" spans="1:14" x14ac:dyDescent="0.35">
      <c r="A1102" t="s">
        <v>51</v>
      </c>
      <c r="B1102" s="1" t="s">
        <v>43</v>
      </c>
      <c r="C1102" t="s">
        <v>44</v>
      </c>
      <c r="D1102" s="1">
        <v>16</v>
      </c>
      <c r="E1102" t="s">
        <v>1295</v>
      </c>
      <c r="F1102" t="s">
        <v>192</v>
      </c>
      <c r="G1102" s="6">
        <v>1</v>
      </c>
      <c r="H1102" s="7" t="s">
        <v>6</v>
      </c>
      <c r="K1102">
        <f>VLOOKUP(E1102,'script producto'!$A$3:$B$1802,2,FALSE)</f>
        <v>1107</v>
      </c>
      <c r="L1102">
        <f>VLOOKUP(M1102,'script taller'!$G$3:$H$204,2,FALSE)</f>
        <v>46</v>
      </c>
      <c r="M1102" s="1" t="str">
        <f t="shared" si="17"/>
        <v>ABT314216</v>
      </c>
      <c r="N1102">
        <f>ROUND(VLOOKUP(E1102,Productos!$A$4:$D$1804,4,FALSE),0)</f>
        <v>17500</v>
      </c>
    </row>
    <row r="1103" spans="1:14" x14ac:dyDescent="0.35">
      <c r="A1103" t="s">
        <v>51</v>
      </c>
      <c r="B1103" s="1" t="s">
        <v>43</v>
      </c>
      <c r="C1103" t="s">
        <v>44</v>
      </c>
      <c r="D1103" s="1">
        <v>16</v>
      </c>
      <c r="E1103" t="s">
        <v>277</v>
      </c>
      <c r="F1103" t="s">
        <v>192</v>
      </c>
      <c r="G1103" s="6">
        <v>0.2</v>
      </c>
      <c r="H1103" s="7" t="s">
        <v>1236</v>
      </c>
      <c r="K1103">
        <f>VLOOKUP(E1103,'script producto'!$A$3:$B$1802,2,FALSE)</f>
        <v>1142</v>
      </c>
      <c r="L1103">
        <f>VLOOKUP(M1103,'script taller'!$G$3:$H$204,2,FALSE)</f>
        <v>46</v>
      </c>
      <c r="M1103" s="1" t="str">
        <f t="shared" si="17"/>
        <v>ABT314216</v>
      </c>
      <c r="N1103">
        <f>ROUND(VLOOKUP(E1103,Productos!$A$4:$D$1804,4,FALSE),0)</f>
        <v>17022</v>
      </c>
    </row>
    <row r="1104" spans="1:14" x14ac:dyDescent="0.35">
      <c r="A1104" t="s">
        <v>51</v>
      </c>
      <c r="B1104" s="1" t="s">
        <v>43</v>
      </c>
      <c r="C1104" t="s">
        <v>44</v>
      </c>
      <c r="D1104" s="1">
        <v>16</v>
      </c>
      <c r="E1104" t="s">
        <v>358</v>
      </c>
      <c r="F1104" t="s">
        <v>192</v>
      </c>
      <c r="G1104" s="6">
        <v>0.5</v>
      </c>
      <c r="H1104" s="7" t="s">
        <v>1236</v>
      </c>
      <c r="K1104">
        <f>VLOOKUP(E1104,'script producto'!$A$3:$B$1802,2,FALSE)</f>
        <v>1202</v>
      </c>
      <c r="L1104">
        <f>VLOOKUP(M1104,'script taller'!$G$3:$H$204,2,FALSE)</f>
        <v>46</v>
      </c>
      <c r="M1104" s="1" t="str">
        <f t="shared" si="17"/>
        <v>ABT314216</v>
      </c>
      <c r="N1104">
        <f>ROUND(VLOOKUP(E1104,Productos!$A$4:$D$1804,4,FALSE),0)</f>
        <v>1900</v>
      </c>
    </row>
    <row r="1105" spans="1:14" x14ac:dyDescent="0.35">
      <c r="A1105" t="s">
        <v>51</v>
      </c>
      <c r="B1105" s="1" t="s">
        <v>43</v>
      </c>
      <c r="C1105" t="s">
        <v>44</v>
      </c>
      <c r="D1105" s="1">
        <v>16</v>
      </c>
      <c r="E1105" t="s">
        <v>359</v>
      </c>
      <c r="F1105" t="s">
        <v>192</v>
      </c>
      <c r="G1105" s="6">
        <v>0.5</v>
      </c>
      <c r="H1105" s="7" t="s">
        <v>1236</v>
      </c>
      <c r="K1105">
        <f>VLOOKUP(E1105,'script producto'!$A$3:$B$1802,2,FALSE)</f>
        <v>1203</v>
      </c>
      <c r="L1105">
        <f>VLOOKUP(M1105,'script taller'!$G$3:$H$204,2,FALSE)</f>
        <v>46</v>
      </c>
      <c r="M1105" s="1" t="str">
        <f t="shared" si="17"/>
        <v>ABT314216</v>
      </c>
      <c r="N1105">
        <f>ROUND(VLOOKUP(E1105,Productos!$A$4:$D$1804,4,FALSE),0)</f>
        <v>1900</v>
      </c>
    </row>
    <row r="1106" spans="1:14" x14ac:dyDescent="0.35">
      <c r="A1106" t="s">
        <v>51</v>
      </c>
      <c r="B1106" s="1" t="s">
        <v>43</v>
      </c>
      <c r="C1106" t="s">
        <v>44</v>
      </c>
      <c r="D1106" s="1">
        <v>16</v>
      </c>
      <c r="E1106" t="s">
        <v>360</v>
      </c>
      <c r="F1106" t="s">
        <v>192</v>
      </c>
      <c r="G1106" s="6">
        <v>0.2</v>
      </c>
      <c r="H1106" s="7" t="s">
        <v>1236</v>
      </c>
      <c r="K1106">
        <f>VLOOKUP(E1106,'script producto'!$A$3:$B$1802,2,FALSE)</f>
        <v>1342</v>
      </c>
      <c r="L1106">
        <f>VLOOKUP(M1106,'script taller'!$G$3:$H$204,2,FALSE)</f>
        <v>46</v>
      </c>
      <c r="M1106" s="1" t="str">
        <f t="shared" si="17"/>
        <v>ABT314216</v>
      </c>
      <c r="N1106">
        <f>ROUND(VLOOKUP(E1106,Productos!$A$4:$D$1804,4,FALSE),0)</f>
        <v>23000</v>
      </c>
    </row>
    <row r="1107" spans="1:14" x14ac:dyDescent="0.35">
      <c r="A1107" t="s">
        <v>51</v>
      </c>
      <c r="B1107" s="1" t="s">
        <v>43</v>
      </c>
      <c r="C1107" t="s">
        <v>44</v>
      </c>
      <c r="D1107" s="1">
        <v>16</v>
      </c>
      <c r="E1107" t="s">
        <v>67</v>
      </c>
      <c r="F1107" t="s">
        <v>192</v>
      </c>
      <c r="G1107" s="6">
        <v>1</v>
      </c>
      <c r="H1107" s="7" t="s">
        <v>1236</v>
      </c>
      <c r="K1107">
        <f>VLOOKUP(E1107,'script producto'!$A$3:$B$1802,2,FALSE)</f>
        <v>1409</v>
      </c>
      <c r="L1107">
        <f>VLOOKUP(M1107,'script taller'!$G$3:$H$204,2,FALSE)</f>
        <v>46</v>
      </c>
      <c r="M1107" s="1" t="str">
        <f t="shared" si="17"/>
        <v>ABT314216</v>
      </c>
      <c r="N1107">
        <f>ROUND(VLOOKUP(E1107,Productos!$A$4:$D$1804,4,FALSE),0)</f>
        <v>3867</v>
      </c>
    </row>
    <row r="1108" spans="1:14" x14ac:dyDescent="0.35">
      <c r="A1108" t="s">
        <v>51</v>
      </c>
      <c r="B1108" s="1" t="s">
        <v>43</v>
      </c>
      <c r="C1108" t="s">
        <v>44</v>
      </c>
      <c r="D1108" s="1">
        <v>16</v>
      </c>
      <c r="E1108" t="s">
        <v>227</v>
      </c>
      <c r="F1108" t="s">
        <v>192</v>
      </c>
      <c r="G1108" s="6">
        <v>1</v>
      </c>
      <c r="H1108" s="7" t="s">
        <v>1236</v>
      </c>
      <c r="K1108">
        <f>VLOOKUP(E1108,'script producto'!$A$3:$B$1802,2,FALSE)</f>
        <v>1416</v>
      </c>
      <c r="L1108">
        <f>VLOOKUP(M1108,'script taller'!$G$3:$H$204,2,FALSE)</f>
        <v>46</v>
      </c>
      <c r="M1108" s="1" t="str">
        <f t="shared" si="17"/>
        <v>ABT314216</v>
      </c>
      <c r="N1108">
        <f>ROUND(VLOOKUP(E1108,Productos!$A$4:$D$1804,4,FALSE),0)</f>
        <v>2600</v>
      </c>
    </row>
    <row r="1109" spans="1:14" x14ac:dyDescent="0.35">
      <c r="A1109" t="s">
        <v>51</v>
      </c>
      <c r="B1109" s="1" t="s">
        <v>43</v>
      </c>
      <c r="C1109" t="s">
        <v>44</v>
      </c>
      <c r="D1109" s="1">
        <v>16</v>
      </c>
      <c r="E1109" t="s">
        <v>1296</v>
      </c>
      <c r="F1109" t="s">
        <v>192</v>
      </c>
      <c r="G1109" s="6">
        <v>1</v>
      </c>
      <c r="H1109" s="7" t="s">
        <v>6</v>
      </c>
      <c r="K1109">
        <f>VLOOKUP(E1109,'script producto'!$A$3:$B$1802,2,FALSE)</f>
        <v>1615</v>
      </c>
      <c r="L1109">
        <f>VLOOKUP(M1109,'script taller'!$G$3:$H$204,2,FALSE)</f>
        <v>46</v>
      </c>
      <c r="M1109" s="1" t="str">
        <f t="shared" si="17"/>
        <v>ABT314216</v>
      </c>
      <c r="N1109">
        <f>ROUND(VLOOKUP(E1109,Productos!$A$4:$D$1804,4,FALSE),0)</f>
        <v>880</v>
      </c>
    </row>
    <row r="1110" spans="1:14" x14ac:dyDescent="0.35">
      <c r="A1110" t="s">
        <v>51</v>
      </c>
      <c r="B1110" s="1" t="s">
        <v>43</v>
      </c>
      <c r="C1110" t="s">
        <v>44</v>
      </c>
      <c r="D1110" s="1">
        <v>16</v>
      </c>
      <c r="E1110" t="s">
        <v>255</v>
      </c>
      <c r="F1110" t="s">
        <v>194</v>
      </c>
      <c r="G1110" s="6">
        <v>1</v>
      </c>
      <c r="H1110" s="7" t="s">
        <v>25</v>
      </c>
      <c r="K1110">
        <f>VLOOKUP(E1110,'script producto'!$A$3:$B$1802,2,FALSE)</f>
        <v>115</v>
      </c>
      <c r="L1110">
        <f>VLOOKUP(M1110,'script taller'!$G$3:$H$204,2,FALSE)</f>
        <v>46</v>
      </c>
      <c r="M1110" s="1" t="str">
        <f t="shared" si="17"/>
        <v>ABT314216</v>
      </c>
      <c r="N1110">
        <f>ROUND(VLOOKUP(E1110,Productos!$A$4:$D$1804,4,FALSE),0)</f>
        <v>7833</v>
      </c>
    </row>
    <row r="1111" spans="1:14" x14ac:dyDescent="0.35">
      <c r="A1111" t="s">
        <v>51</v>
      </c>
      <c r="B1111" s="1" t="s">
        <v>43</v>
      </c>
      <c r="C1111" t="s">
        <v>44</v>
      </c>
      <c r="D1111" s="1">
        <v>16</v>
      </c>
      <c r="E1111" t="s">
        <v>902</v>
      </c>
      <c r="F1111" t="s">
        <v>194</v>
      </c>
      <c r="G1111" s="6">
        <v>1</v>
      </c>
      <c r="H1111" s="7" t="s">
        <v>6</v>
      </c>
      <c r="K1111">
        <f>VLOOKUP(E1111,'script producto'!$A$3:$B$1802,2,FALSE)</f>
        <v>252</v>
      </c>
      <c r="L1111">
        <f>VLOOKUP(M1111,'script taller'!$G$3:$H$204,2,FALSE)</f>
        <v>46</v>
      </c>
      <c r="M1111" s="1" t="str">
        <f t="shared" si="17"/>
        <v>ABT314216</v>
      </c>
      <c r="N1111">
        <f>ROUND(VLOOKUP(E1111,Productos!$A$4:$D$1804,4,FALSE),0)</f>
        <v>347</v>
      </c>
    </row>
    <row r="1112" spans="1:14" x14ac:dyDescent="0.35">
      <c r="A1112" t="s">
        <v>51</v>
      </c>
      <c r="B1112" s="1" t="s">
        <v>43</v>
      </c>
      <c r="C1112" t="s">
        <v>44</v>
      </c>
      <c r="D1112" s="1">
        <v>16</v>
      </c>
      <c r="E1112" t="s">
        <v>256</v>
      </c>
      <c r="F1112" t="s">
        <v>194</v>
      </c>
      <c r="G1112" s="6">
        <v>4</v>
      </c>
      <c r="H1112" s="7" t="s">
        <v>6</v>
      </c>
      <c r="K1112">
        <f>VLOOKUP(E1112,'script producto'!$A$3:$B$1802,2,FALSE)</f>
        <v>633</v>
      </c>
      <c r="L1112">
        <f>VLOOKUP(M1112,'script taller'!$G$3:$H$204,2,FALSE)</f>
        <v>46</v>
      </c>
      <c r="M1112" s="1" t="str">
        <f t="shared" si="17"/>
        <v>ABT314216</v>
      </c>
      <c r="N1112">
        <f>ROUND(VLOOKUP(E1112,Productos!$A$4:$D$1804,4,FALSE),0)</f>
        <v>312</v>
      </c>
    </row>
    <row r="1113" spans="1:14" x14ac:dyDescent="0.35">
      <c r="A1113" t="s">
        <v>51</v>
      </c>
      <c r="B1113" s="1" t="s">
        <v>43</v>
      </c>
      <c r="C1113" t="s">
        <v>44</v>
      </c>
      <c r="D1113" s="1">
        <v>16</v>
      </c>
      <c r="E1113" t="s">
        <v>1590</v>
      </c>
      <c r="F1113" t="s">
        <v>194</v>
      </c>
      <c r="G1113" s="6">
        <v>0.5</v>
      </c>
      <c r="H1113" s="7" t="s">
        <v>25</v>
      </c>
      <c r="K1113">
        <f>VLOOKUP(E1113,'script producto'!$A$3:$B$1802,2,FALSE)</f>
        <v>881</v>
      </c>
      <c r="L1113">
        <f>VLOOKUP(M1113,'script taller'!$G$3:$H$204,2,FALSE)</f>
        <v>46</v>
      </c>
      <c r="M1113" s="1" t="str">
        <f t="shared" si="17"/>
        <v>ABT314216</v>
      </c>
      <c r="N1113">
        <f>ROUND(VLOOKUP(E1113,Productos!$A$4:$D$1804,4,FALSE),0)</f>
        <v>1500</v>
      </c>
    </row>
    <row r="1114" spans="1:14" x14ac:dyDescent="0.35">
      <c r="A1114" t="s">
        <v>51</v>
      </c>
      <c r="B1114" s="1" t="s">
        <v>43</v>
      </c>
      <c r="C1114" t="s">
        <v>44</v>
      </c>
      <c r="D1114" s="1">
        <v>16</v>
      </c>
      <c r="E1114" t="s">
        <v>1164</v>
      </c>
      <c r="F1114" t="s">
        <v>1130</v>
      </c>
      <c r="G1114" s="6">
        <v>0.4</v>
      </c>
      <c r="H1114" s="7" t="s">
        <v>1236</v>
      </c>
      <c r="K1114">
        <f>VLOOKUP(E1114,'script producto'!$A$3:$B$1802,2,FALSE)</f>
        <v>818</v>
      </c>
      <c r="L1114">
        <f>VLOOKUP(M1114,'script taller'!$G$3:$H$204,2,FALSE)</f>
        <v>46</v>
      </c>
      <c r="M1114" s="1" t="str">
        <f t="shared" si="17"/>
        <v>ABT314216</v>
      </c>
      <c r="N1114">
        <f>ROUND(VLOOKUP(E1114,Productos!$A$4:$D$1804,4,FALSE),0)</f>
        <v>9945</v>
      </c>
    </row>
    <row r="1115" spans="1:14" x14ac:dyDescent="0.35">
      <c r="A1115" t="s">
        <v>51</v>
      </c>
      <c r="B1115" s="1" t="s">
        <v>43</v>
      </c>
      <c r="C1115" t="s">
        <v>44</v>
      </c>
      <c r="D1115" s="1">
        <v>16</v>
      </c>
      <c r="E1115" t="s">
        <v>1165</v>
      </c>
      <c r="F1115" t="s">
        <v>1130</v>
      </c>
      <c r="G1115" s="6">
        <v>0.3</v>
      </c>
      <c r="H1115" s="7" t="s">
        <v>1236</v>
      </c>
      <c r="K1115">
        <f>VLOOKUP(E1115,'script producto'!$A$3:$B$1802,2,FALSE)</f>
        <v>822</v>
      </c>
      <c r="L1115">
        <f>VLOOKUP(M1115,'script taller'!$G$3:$H$204,2,FALSE)</f>
        <v>46</v>
      </c>
      <c r="M1115" s="1" t="str">
        <f t="shared" si="17"/>
        <v>ABT314216</v>
      </c>
      <c r="N1115">
        <f>ROUND(VLOOKUP(E1115,Productos!$A$4:$D$1804,4,FALSE),0)</f>
        <v>26490</v>
      </c>
    </row>
    <row r="1116" spans="1:14" x14ac:dyDescent="0.35">
      <c r="A1116" t="s">
        <v>51</v>
      </c>
      <c r="B1116" s="1" t="s">
        <v>43</v>
      </c>
      <c r="C1116" t="s">
        <v>44</v>
      </c>
      <c r="D1116" s="1">
        <v>16</v>
      </c>
      <c r="E1116" t="s">
        <v>281</v>
      </c>
      <c r="F1116" t="s">
        <v>1130</v>
      </c>
      <c r="G1116" s="6">
        <v>1</v>
      </c>
      <c r="H1116" s="7" t="s">
        <v>1236</v>
      </c>
      <c r="K1116">
        <f>VLOOKUP(E1116,'script producto'!$A$3:$B$1802,2,FALSE)</f>
        <v>962</v>
      </c>
      <c r="L1116">
        <f>VLOOKUP(M1116,'script taller'!$G$3:$H$204,2,FALSE)</f>
        <v>46</v>
      </c>
      <c r="M1116" s="1" t="str">
        <f t="shared" si="17"/>
        <v>ABT314216</v>
      </c>
      <c r="N1116">
        <f>ROUND(VLOOKUP(E1116,Productos!$A$4:$D$1804,4,FALSE),0)</f>
        <v>16000</v>
      </c>
    </row>
    <row r="1117" spans="1:14" x14ac:dyDescent="0.35">
      <c r="A1117" t="s">
        <v>51</v>
      </c>
      <c r="B1117" s="1" t="s">
        <v>43</v>
      </c>
      <c r="C1117" t="s">
        <v>44</v>
      </c>
      <c r="D1117" s="1">
        <v>16</v>
      </c>
      <c r="E1117" t="s">
        <v>361</v>
      </c>
      <c r="F1117" t="s">
        <v>1130</v>
      </c>
      <c r="G1117" s="6">
        <v>0.4</v>
      </c>
      <c r="H1117" s="7" t="s">
        <v>1236</v>
      </c>
      <c r="K1117">
        <f>VLOOKUP(E1117,'script producto'!$A$3:$B$1802,2,FALSE)</f>
        <v>1093</v>
      </c>
      <c r="L1117">
        <f>VLOOKUP(M1117,'script taller'!$G$3:$H$204,2,FALSE)</f>
        <v>46</v>
      </c>
      <c r="M1117" s="1" t="str">
        <f t="shared" si="17"/>
        <v>ABT314216</v>
      </c>
      <c r="N1117">
        <f>ROUND(VLOOKUP(E1117,Productos!$A$4:$D$1804,4,FALSE),0)</f>
        <v>1800</v>
      </c>
    </row>
    <row r="1118" spans="1:14" x14ac:dyDescent="0.35">
      <c r="A1118" t="s">
        <v>51</v>
      </c>
      <c r="B1118" s="1" t="s">
        <v>43</v>
      </c>
      <c r="C1118" t="s">
        <v>44</v>
      </c>
      <c r="D1118" s="1">
        <v>16</v>
      </c>
      <c r="E1118" t="s">
        <v>313</v>
      </c>
      <c r="F1118" t="s">
        <v>1130</v>
      </c>
      <c r="G1118" s="6">
        <v>0.2</v>
      </c>
      <c r="H1118" s="7" t="s">
        <v>1236</v>
      </c>
      <c r="K1118">
        <f>VLOOKUP(E1118,'script producto'!$A$3:$B$1802,2,FALSE)</f>
        <v>1637</v>
      </c>
      <c r="L1118">
        <f>VLOOKUP(M1118,'script taller'!$G$3:$H$204,2,FALSE)</f>
        <v>46</v>
      </c>
      <c r="M1118" s="1" t="str">
        <f t="shared" si="17"/>
        <v>ABT314216</v>
      </c>
      <c r="N1118">
        <f>ROUND(VLOOKUP(E1118,Productos!$A$4:$D$1804,4,FALSE),0)</f>
        <v>25989</v>
      </c>
    </row>
    <row r="1119" spans="1:14" x14ac:dyDescent="0.35">
      <c r="A1119" t="s">
        <v>51</v>
      </c>
      <c r="B1119" s="1" t="s">
        <v>43</v>
      </c>
      <c r="C1119" t="s">
        <v>44</v>
      </c>
      <c r="D1119" s="1">
        <v>16</v>
      </c>
      <c r="E1119" t="s">
        <v>12</v>
      </c>
      <c r="F1119" t="s">
        <v>193</v>
      </c>
      <c r="G1119" s="6">
        <v>0.5</v>
      </c>
      <c r="H1119" s="7" t="s">
        <v>1236</v>
      </c>
      <c r="K1119">
        <f>VLOOKUP(E1119,'script producto'!$A$3:$B$1802,2,FALSE)</f>
        <v>158</v>
      </c>
      <c r="L1119">
        <f>VLOOKUP(M1119,'script taller'!$G$3:$H$204,2,FALSE)</f>
        <v>46</v>
      </c>
      <c r="M1119" s="1" t="str">
        <f t="shared" si="17"/>
        <v>ABT314216</v>
      </c>
      <c r="N1119">
        <f>ROUND(VLOOKUP(E1119,Productos!$A$4:$D$1804,4,FALSE),0)</f>
        <v>3500</v>
      </c>
    </row>
    <row r="1120" spans="1:14" x14ac:dyDescent="0.35">
      <c r="A1120" t="s">
        <v>51</v>
      </c>
      <c r="B1120" s="1" t="s">
        <v>43</v>
      </c>
      <c r="C1120" t="s">
        <v>44</v>
      </c>
      <c r="D1120" s="1">
        <v>16</v>
      </c>
      <c r="E1120" t="s">
        <v>296</v>
      </c>
      <c r="F1120" t="s">
        <v>193</v>
      </c>
      <c r="G1120" s="6">
        <v>3</v>
      </c>
      <c r="H1120" s="7" t="s">
        <v>6</v>
      </c>
      <c r="K1120">
        <f>VLOOKUP(E1120,'script producto'!$A$3:$B$1802,2,FALSE)</f>
        <v>379</v>
      </c>
      <c r="L1120">
        <f>VLOOKUP(M1120,'script taller'!$G$3:$H$204,2,FALSE)</f>
        <v>46</v>
      </c>
      <c r="M1120" s="1" t="str">
        <f t="shared" si="17"/>
        <v>ABT314216</v>
      </c>
      <c r="N1120">
        <f>ROUND(VLOOKUP(E1120,Productos!$A$4:$D$1804,4,FALSE),0)</f>
        <v>934</v>
      </c>
    </row>
    <row r="1121" spans="1:14" x14ac:dyDescent="0.35">
      <c r="A1121" t="s">
        <v>51</v>
      </c>
      <c r="B1121" s="1" t="s">
        <v>43</v>
      </c>
      <c r="C1121" t="s">
        <v>44</v>
      </c>
      <c r="D1121" s="1">
        <v>16</v>
      </c>
      <c r="E1121" t="s">
        <v>347</v>
      </c>
      <c r="F1121" t="s">
        <v>193</v>
      </c>
      <c r="G1121" s="6">
        <v>0.5</v>
      </c>
      <c r="H1121" s="7" t="s">
        <v>1236</v>
      </c>
      <c r="K1121">
        <f>VLOOKUP(E1121,'script producto'!$A$3:$B$1802,2,FALSE)</f>
        <v>700</v>
      </c>
      <c r="L1121">
        <f>VLOOKUP(M1121,'script taller'!$G$3:$H$204,2,FALSE)</f>
        <v>46</v>
      </c>
      <c r="M1121" s="1" t="str">
        <f t="shared" si="17"/>
        <v>ABT314216</v>
      </c>
      <c r="N1121">
        <f>ROUND(VLOOKUP(E1121,Productos!$A$4:$D$1804,4,FALSE),0)</f>
        <v>14000</v>
      </c>
    </row>
    <row r="1122" spans="1:14" x14ac:dyDescent="0.35">
      <c r="A1122" t="s">
        <v>51</v>
      </c>
      <c r="B1122" s="1" t="s">
        <v>43</v>
      </c>
      <c r="C1122" t="s">
        <v>44</v>
      </c>
      <c r="D1122" s="1">
        <v>16</v>
      </c>
      <c r="E1122" t="s">
        <v>65</v>
      </c>
      <c r="F1122" t="s">
        <v>193</v>
      </c>
      <c r="G1122" s="6">
        <v>1</v>
      </c>
      <c r="H1122" s="7" t="s">
        <v>1236</v>
      </c>
      <c r="K1122">
        <f>VLOOKUP(E1122,'script producto'!$A$3:$B$1802,2,FALSE)</f>
        <v>709</v>
      </c>
      <c r="L1122">
        <f>VLOOKUP(M1122,'script taller'!$G$3:$H$204,2,FALSE)</f>
        <v>46</v>
      </c>
      <c r="M1122" s="1" t="str">
        <f t="shared" si="17"/>
        <v>ABT314216</v>
      </c>
      <c r="N1122">
        <f>ROUND(VLOOKUP(E1122,Productos!$A$4:$D$1804,4,FALSE),0)</f>
        <v>2992</v>
      </c>
    </row>
    <row r="1123" spans="1:14" x14ac:dyDescent="0.35">
      <c r="A1123" t="s">
        <v>51</v>
      </c>
      <c r="B1123" s="1" t="s">
        <v>43</v>
      </c>
      <c r="C1123" t="s">
        <v>44</v>
      </c>
      <c r="D1123" s="1">
        <v>16</v>
      </c>
      <c r="E1123" t="s">
        <v>1622</v>
      </c>
      <c r="F1123" t="s">
        <v>193</v>
      </c>
      <c r="G1123" s="6">
        <v>1</v>
      </c>
      <c r="H1123" s="7" t="s">
        <v>1236</v>
      </c>
      <c r="K1123">
        <f>VLOOKUP(E1123,'script producto'!$A$3:$B$1802,2,FALSE)</f>
        <v>945</v>
      </c>
      <c r="L1123">
        <f>VLOOKUP(M1123,'script taller'!$G$3:$H$204,2,FALSE)</f>
        <v>46</v>
      </c>
      <c r="M1123" s="1" t="str">
        <f t="shared" si="17"/>
        <v>ABT314216</v>
      </c>
      <c r="N1123">
        <f>ROUND(VLOOKUP(E1123,Productos!$A$4:$D$1804,4,FALSE),0)</f>
        <v>1696</v>
      </c>
    </row>
    <row r="1124" spans="1:14" x14ac:dyDescent="0.35">
      <c r="A1124" t="s">
        <v>51</v>
      </c>
      <c r="B1124" s="1" t="s">
        <v>43</v>
      </c>
      <c r="C1124" t="s">
        <v>44</v>
      </c>
      <c r="D1124" s="1">
        <v>16</v>
      </c>
      <c r="E1124" t="s">
        <v>1179</v>
      </c>
      <c r="F1124" t="s">
        <v>193</v>
      </c>
      <c r="G1124" s="6">
        <v>2</v>
      </c>
      <c r="H1124" s="7" t="s">
        <v>6</v>
      </c>
      <c r="K1124">
        <f>VLOOKUP(E1124,'script producto'!$A$3:$B$1802,2,FALSE)</f>
        <v>961</v>
      </c>
      <c r="L1124">
        <f>VLOOKUP(M1124,'script taller'!$G$3:$H$204,2,FALSE)</f>
        <v>46</v>
      </c>
      <c r="M1124" s="1" t="str">
        <f t="shared" si="17"/>
        <v>ABT314216</v>
      </c>
      <c r="N1124">
        <f>ROUND(VLOOKUP(E1124,Productos!$A$4:$D$1804,4,FALSE),0)</f>
        <v>1700</v>
      </c>
    </row>
    <row r="1125" spans="1:14" x14ac:dyDescent="0.35">
      <c r="A1125" t="s">
        <v>51</v>
      </c>
      <c r="B1125" s="1" t="s">
        <v>43</v>
      </c>
      <c r="C1125" t="s">
        <v>44</v>
      </c>
      <c r="D1125" s="1">
        <v>16</v>
      </c>
      <c r="E1125" t="s">
        <v>322</v>
      </c>
      <c r="F1125" t="s">
        <v>193</v>
      </c>
      <c r="G1125" s="6">
        <v>2</v>
      </c>
      <c r="H1125" s="7" t="s">
        <v>6</v>
      </c>
      <c r="K1125">
        <f>VLOOKUP(E1125,'script producto'!$A$3:$B$1802,2,FALSE)</f>
        <v>960</v>
      </c>
      <c r="L1125">
        <f>VLOOKUP(M1125,'script taller'!$G$3:$H$204,2,FALSE)</f>
        <v>46</v>
      </c>
      <c r="M1125" s="1" t="str">
        <f t="shared" si="17"/>
        <v>ABT314216</v>
      </c>
      <c r="N1125">
        <f>ROUND(VLOOKUP(E1125,Productos!$A$4:$D$1804,4,FALSE),0)</f>
        <v>1700</v>
      </c>
    </row>
    <row r="1126" spans="1:14" x14ac:dyDescent="0.35">
      <c r="A1126" t="s">
        <v>51</v>
      </c>
      <c r="B1126" s="1" t="s">
        <v>43</v>
      </c>
      <c r="C1126" t="s">
        <v>44</v>
      </c>
      <c r="D1126" s="1">
        <v>16</v>
      </c>
      <c r="E1126" t="s">
        <v>15</v>
      </c>
      <c r="F1126" t="s">
        <v>193</v>
      </c>
      <c r="G1126" s="6">
        <v>2</v>
      </c>
      <c r="H1126" s="7" t="s">
        <v>1236</v>
      </c>
      <c r="K1126">
        <f>VLOOKUP(E1126,'script producto'!$A$3:$B$1802,2,FALSE)</f>
        <v>1140</v>
      </c>
      <c r="L1126">
        <f>VLOOKUP(M1126,'script taller'!$G$3:$H$204,2,FALSE)</f>
        <v>46</v>
      </c>
      <c r="M1126" s="1" t="str">
        <f t="shared" si="17"/>
        <v>ABT314216</v>
      </c>
      <c r="N1126">
        <f>ROUND(VLOOKUP(E1126,Productos!$A$4:$D$1804,4,FALSE),0)</f>
        <v>1878</v>
      </c>
    </row>
    <row r="1127" spans="1:14" x14ac:dyDescent="0.35">
      <c r="A1127" t="s">
        <v>51</v>
      </c>
      <c r="B1127" s="1" t="s">
        <v>43</v>
      </c>
      <c r="C1127" t="s">
        <v>44</v>
      </c>
      <c r="D1127" s="1">
        <v>16</v>
      </c>
      <c r="E1127" t="s">
        <v>170</v>
      </c>
      <c r="F1127" t="s">
        <v>193</v>
      </c>
      <c r="G1127" s="6">
        <v>1</v>
      </c>
      <c r="H1127" s="7" t="s">
        <v>1236</v>
      </c>
      <c r="K1127">
        <f>VLOOKUP(E1127,'script producto'!$A$3:$B$1802,2,FALSE)</f>
        <v>1173</v>
      </c>
      <c r="L1127">
        <f>VLOOKUP(M1127,'script taller'!$G$3:$H$204,2,FALSE)</f>
        <v>46</v>
      </c>
      <c r="M1127" s="1" t="str">
        <f t="shared" si="17"/>
        <v>ABT314216</v>
      </c>
      <c r="N1127">
        <f>ROUND(VLOOKUP(E1127,Productos!$A$4:$D$1804,4,FALSE),0)</f>
        <v>4990</v>
      </c>
    </row>
    <row r="1128" spans="1:14" x14ac:dyDescent="0.35">
      <c r="A1128" t="s">
        <v>51</v>
      </c>
      <c r="B1128" s="1" t="s">
        <v>43</v>
      </c>
      <c r="C1128" t="s">
        <v>44</v>
      </c>
      <c r="D1128" s="1">
        <v>16</v>
      </c>
      <c r="E1128" t="s">
        <v>2036</v>
      </c>
      <c r="F1128" t="s">
        <v>193</v>
      </c>
      <c r="G1128" s="6">
        <v>1</v>
      </c>
      <c r="H1128" s="7" t="s">
        <v>1236</v>
      </c>
      <c r="K1128">
        <f>VLOOKUP(E1128,'script producto'!$A$3:$B$1802,2,FALSE)</f>
        <v>1215</v>
      </c>
      <c r="L1128">
        <f>VLOOKUP(M1128,'script taller'!$G$3:$H$204,2,FALSE)</f>
        <v>46</v>
      </c>
      <c r="M1128" s="1" t="str">
        <f t="shared" si="17"/>
        <v>ABT314216</v>
      </c>
      <c r="N1128">
        <f>ROUND(VLOOKUP(E1128,Productos!$A$4:$D$1804,4,FALSE),0)</f>
        <v>1475</v>
      </c>
    </row>
    <row r="1129" spans="1:14" x14ac:dyDescent="0.35">
      <c r="A1129" t="s">
        <v>51</v>
      </c>
      <c r="B1129" s="1" t="s">
        <v>43</v>
      </c>
      <c r="C1129" t="s">
        <v>44</v>
      </c>
      <c r="D1129" s="1">
        <v>16</v>
      </c>
      <c r="E1129" t="s">
        <v>298</v>
      </c>
      <c r="F1129" t="s">
        <v>193</v>
      </c>
      <c r="G1129" s="6">
        <v>2</v>
      </c>
      <c r="H1129" s="7" t="s">
        <v>6</v>
      </c>
      <c r="K1129">
        <f>VLOOKUP(E1129,'script producto'!$A$3:$B$1802,2,FALSE)</f>
        <v>1289</v>
      </c>
      <c r="L1129">
        <f>VLOOKUP(M1129,'script taller'!$G$3:$H$204,2,FALSE)</f>
        <v>46</v>
      </c>
      <c r="M1129" s="1" t="str">
        <f t="shared" si="17"/>
        <v>ABT314216</v>
      </c>
      <c r="N1129">
        <f>ROUND(VLOOKUP(E1129,Productos!$A$4:$D$1804,4,FALSE),0)</f>
        <v>1490</v>
      </c>
    </row>
    <row r="1130" spans="1:14" x14ac:dyDescent="0.35">
      <c r="A1130" t="s">
        <v>51</v>
      </c>
      <c r="B1130" s="1" t="s">
        <v>43</v>
      </c>
      <c r="C1130" t="s">
        <v>44</v>
      </c>
      <c r="D1130" s="1">
        <v>16</v>
      </c>
      <c r="E1130" t="s">
        <v>383</v>
      </c>
      <c r="F1130" t="s">
        <v>193</v>
      </c>
      <c r="G1130" s="6">
        <v>2</v>
      </c>
      <c r="H1130" s="7" t="s">
        <v>6</v>
      </c>
      <c r="K1130">
        <f>VLOOKUP(E1130,'script producto'!$A$3:$B$1802,2,FALSE)</f>
        <v>1293</v>
      </c>
      <c r="L1130">
        <f>VLOOKUP(M1130,'script taller'!$G$3:$H$204,2,FALSE)</f>
        <v>46</v>
      </c>
      <c r="M1130" s="1" t="str">
        <f t="shared" si="17"/>
        <v>ABT314216</v>
      </c>
      <c r="N1130">
        <f>ROUND(VLOOKUP(E1130,Productos!$A$4:$D$1804,4,FALSE),0)</f>
        <v>1143</v>
      </c>
    </row>
    <row r="1131" spans="1:14" x14ac:dyDescent="0.35">
      <c r="A1131" t="s">
        <v>51</v>
      </c>
      <c r="B1131" s="1" t="s">
        <v>43</v>
      </c>
      <c r="C1131" t="s">
        <v>44</v>
      </c>
      <c r="D1131" s="1">
        <v>16</v>
      </c>
      <c r="E1131" t="s">
        <v>64</v>
      </c>
      <c r="F1131" t="s">
        <v>193</v>
      </c>
      <c r="G1131" s="6">
        <v>1</v>
      </c>
      <c r="H1131" s="7" t="s">
        <v>1236</v>
      </c>
      <c r="K1131">
        <f>VLOOKUP(E1131,'script producto'!$A$3:$B$1802,2,FALSE)</f>
        <v>1348</v>
      </c>
      <c r="L1131">
        <f>VLOOKUP(M1131,'script taller'!$G$3:$H$204,2,FALSE)</f>
        <v>46</v>
      </c>
      <c r="M1131" s="1" t="str">
        <f t="shared" si="17"/>
        <v>ABT314216</v>
      </c>
      <c r="N1131">
        <f>ROUND(VLOOKUP(E1131,Productos!$A$4:$D$1804,4,FALSE),0)</f>
        <v>1200</v>
      </c>
    </row>
    <row r="1132" spans="1:14" x14ac:dyDescent="0.35">
      <c r="A1132" t="s">
        <v>51</v>
      </c>
      <c r="B1132" s="1" t="s">
        <v>43</v>
      </c>
      <c r="C1132" t="s">
        <v>44</v>
      </c>
      <c r="D1132" s="1">
        <v>16</v>
      </c>
      <c r="E1132" t="s">
        <v>579</v>
      </c>
      <c r="F1132" t="s">
        <v>193</v>
      </c>
      <c r="G1132" s="6">
        <v>0.1</v>
      </c>
      <c r="H1132" s="7" t="s">
        <v>1236</v>
      </c>
      <c r="K1132">
        <f>VLOOKUP(E1132,'script producto'!$A$3:$B$1802,2,FALSE)</f>
        <v>1519</v>
      </c>
      <c r="L1132">
        <f>VLOOKUP(M1132,'script taller'!$G$3:$H$204,2,FALSE)</f>
        <v>46</v>
      </c>
      <c r="M1132" s="1" t="str">
        <f t="shared" si="17"/>
        <v>ABT314216</v>
      </c>
      <c r="N1132">
        <f>ROUND(VLOOKUP(E1132,Productos!$A$4:$D$1804,4,FALSE),0)</f>
        <v>6600</v>
      </c>
    </row>
    <row r="1133" spans="1:14" x14ac:dyDescent="0.35">
      <c r="A1133" t="s">
        <v>51</v>
      </c>
      <c r="B1133" s="1" t="s">
        <v>43</v>
      </c>
      <c r="C1133" t="s">
        <v>44</v>
      </c>
      <c r="D1133" s="1">
        <v>16</v>
      </c>
      <c r="E1133" t="s">
        <v>141</v>
      </c>
      <c r="F1133" t="s">
        <v>193</v>
      </c>
      <c r="G1133" s="6">
        <v>1</v>
      </c>
      <c r="H1133" s="7" t="s">
        <v>1236</v>
      </c>
      <c r="K1133">
        <f>VLOOKUP(E1133,'script producto'!$A$3:$B$1802,2,FALSE)</f>
        <v>1640</v>
      </c>
      <c r="L1133">
        <f>VLOOKUP(M1133,'script taller'!$G$3:$H$204,2,FALSE)</f>
        <v>46</v>
      </c>
      <c r="M1133" s="1" t="str">
        <f t="shared" si="17"/>
        <v>ABT314216</v>
      </c>
      <c r="N1133">
        <f>ROUND(VLOOKUP(E1133,Productos!$A$4:$D$1804,4,FALSE),0)</f>
        <v>1738</v>
      </c>
    </row>
    <row r="1134" spans="1:14" x14ac:dyDescent="0.35">
      <c r="A1134" t="s">
        <v>51</v>
      </c>
      <c r="B1134" s="1" t="s">
        <v>43</v>
      </c>
      <c r="C1134" t="s">
        <v>44</v>
      </c>
      <c r="D1134" s="1">
        <v>16</v>
      </c>
      <c r="E1134" t="s">
        <v>2071</v>
      </c>
      <c r="F1134" t="s">
        <v>1133</v>
      </c>
      <c r="G1134" s="6">
        <v>0.3</v>
      </c>
      <c r="H1134" s="7" t="s">
        <v>1236</v>
      </c>
      <c r="K1134">
        <f>VLOOKUP(E1134,'script producto'!$A$3:$B$1802,2,FALSE)</f>
        <v>1536</v>
      </c>
      <c r="L1134">
        <f>VLOOKUP(M1134,'script taller'!$G$3:$H$204,2,FALSE)</f>
        <v>46</v>
      </c>
      <c r="M1134" s="1" t="str">
        <f t="shared" si="17"/>
        <v>ABT314216</v>
      </c>
      <c r="N1134">
        <f>ROUND(VLOOKUP(E1134,Productos!$A$4:$D$1804,4,FALSE),0)</f>
        <v>22380</v>
      </c>
    </row>
    <row r="1135" spans="1:14" x14ac:dyDescent="0.35">
      <c r="A1135" t="s">
        <v>51</v>
      </c>
      <c r="B1135" s="1" t="s">
        <v>43</v>
      </c>
      <c r="C1135" t="s">
        <v>44</v>
      </c>
      <c r="D1135" s="1">
        <v>16</v>
      </c>
      <c r="E1135" t="s">
        <v>276</v>
      </c>
      <c r="F1135" t="s">
        <v>1128</v>
      </c>
      <c r="G1135" s="6">
        <v>100</v>
      </c>
      <c r="H1135" s="7" t="s">
        <v>6</v>
      </c>
      <c r="K1135">
        <f>VLOOKUP(E1135,'script producto'!$A$3:$B$1802,2,FALSE)</f>
        <v>1114</v>
      </c>
      <c r="L1135">
        <f>VLOOKUP(M1135,'script taller'!$G$3:$H$204,2,FALSE)</f>
        <v>46</v>
      </c>
      <c r="M1135" s="1" t="str">
        <f t="shared" si="17"/>
        <v>ABT314216</v>
      </c>
      <c r="N1135">
        <f>ROUND(VLOOKUP(E1135,Productos!$A$4:$D$1804,4,FALSE),0)</f>
        <v>1250</v>
      </c>
    </row>
    <row r="1136" spans="1:14" x14ac:dyDescent="0.35">
      <c r="A1136" t="s">
        <v>51</v>
      </c>
      <c r="B1136" s="1" t="s">
        <v>43</v>
      </c>
      <c r="C1136" t="s">
        <v>44</v>
      </c>
      <c r="D1136" s="1">
        <v>16</v>
      </c>
      <c r="E1136" t="s">
        <v>883</v>
      </c>
      <c r="F1136" t="s">
        <v>1128</v>
      </c>
      <c r="G1136" s="6">
        <v>100</v>
      </c>
      <c r="H1136" s="7" t="s">
        <v>6</v>
      </c>
      <c r="K1136">
        <f>VLOOKUP(E1136,'script producto'!$A$3:$B$1802,2,FALSE)</f>
        <v>1572</v>
      </c>
      <c r="L1136">
        <f>VLOOKUP(M1136,'script taller'!$G$3:$H$204,2,FALSE)</f>
        <v>46</v>
      </c>
      <c r="M1136" s="1" t="str">
        <f t="shared" si="17"/>
        <v>ABT314216</v>
      </c>
      <c r="N1136">
        <f>ROUND(VLOOKUP(E1136,Productos!$A$4:$D$1804,4,FALSE),0)</f>
        <v>519</v>
      </c>
    </row>
    <row r="1137" spans="1:14" x14ac:dyDescent="0.35">
      <c r="A1137" t="s">
        <v>51</v>
      </c>
      <c r="B1137" s="1" t="s">
        <v>43</v>
      </c>
      <c r="C1137" t="s">
        <v>44</v>
      </c>
      <c r="D1137" s="1">
        <v>16</v>
      </c>
      <c r="E1137" t="s">
        <v>1226</v>
      </c>
      <c r="F1137" t="s">
        <v>1128</v>
      </c>
      <c r="G1137" s="6">
        <v>50</v>
      </c>
      <c r="H1137" s="7" t="s">
        <v>6</v>
      </c>
      <c r="K1137">
        <f>VLOOKUP(E1137,'script producto'!$A$3:$B$1802,2,FALSE)</f>
        <v>1687</v>
      </c>
      <c r="L1137">
        <f>VLOOKUP(M1137,'script taller'!$G$3:$H$204,2,FALSE)</f>
        <v>46</v>
      </c>
      <c r="M1137" s="1" t="str">
        <f t="shared" si="17"/>
        <v>ABT314216</v>
      </c>
      <c r="N1137">
        <f>ROUND(VLOOKUP(E1137,Productos!$A$4:$D$1804,4,FALSE),0)</f>
        <v>12000</v>
      </c>
    </row>
    <row r="1138" spans="1:14" x14ac:dyDescent="0.35">
      <c r="A1138" t="s">
        <v>51</v>
      </c>
      <c r="B1138" s="1" t="s">
        <v>43</v>
      </c>
      <c r="C1138" t="s">
        <v>44</v>
      </c>
      <c r="D1138" s="1">
        <v>16</v>
      </c>
      <c r="E1138" t="s">
        <v>291</v>
      </c>
      <c r="F1138" t="s">
        <v>195</v>
      </c>
      <c r="G1138" s="6">
        <v>1</v>
      </c>
      <c r="H1138" s="7" t="s">
        <v>25</v>
      </c>
      <c r="K1138">
        <f>VLOOKUP(E1138,'script producto'!$A$3:$B$1802,2,FALSE)</f>
        <v>547</v>
      </c>
      <c r="L1138">
        <f>VLOOKUP(M1138,'script taller'!$G$3:$H$204,2,FALSE)</f>
        <v>46</v>
      </c>
      <c r="M1138" s="1" t="str">
        <f t="shared" si="17"/>
        <v>ABT314216</v>
      </c>
      <c r="N1138">
        <f>ROUND(VLOOKUP(E1138,Productos!$A$4:$D$1804,4,FALSE),0)</f>
        <v>3853</v>
      </c>
    </row>
    <row r="1139" spans="1:14" x14ac:dyDescent="0.35">
      <c r="A1139" t="s">
        <v>51</v>
      </c>
      <c r="B1139" s="1" t="s">
        <v>43</v>
      </c>
      <c r="C1139" t="s">
        <v>44</v>
      </c>
      <c r="D1139" s="1">
        <v>16</v>
      </c>
      <c r="E1139" t="s">
        <v>337</v>
      </c>
      <c r="F1139" t="s">
        <v>195</v>
      </c>
      <c r="G1139" s="6">
        <v>1</v>
      </c>
      <c r="H1139" s="7" t="s">
        <v>25</v>
      </c>
      <c r="K1139">
        <f>VLOOKUP(E1139,'script producto'!$A$3:$B$1802,2,FALSE)</f>
        <v>577</v>
      </c>
      <c r="L1139">
        <f>VLOOKUP(M1139,'script taller'!$G$3:$H$204,2,FALSE)</f>
        <v>46</v>
      </c>
      <c r="M1139" s="1" t="str">
        <f t="shared" si="17"/>
        <v>ABT314216</v>
      </c>
      <c r="N1139">
        <f>ROUND(VLOOKUP(E1139,Productos!$A$4:$D$1804,4,FALSE),0)</f>
        <v>3923</v>
      </c>
    </row>
    <row r="1140" spans="1:14" x14ac:dyDescent="0.35">
      <c r="A1140" t="s">
        <v>51</v>
      </c>
      <c r="B1140" s="1" t="s">
        <v>43</v>
      </c>
      <c r="C1140" t="s">
        <v>44</v>
      </c>
      <c r="D1140" s="1">
        <v>16</v>
      </c>
      <c r="E1140" t="s">
        <v>263</v>
      </c>
      <c r="F1140" t="s">
        <v>195</v>
      </c>
      <c r="G1140" s="6">
        <v>30</v>
      </c>
      <c r="H1140" s="7" t="s">
        <v>6</v>
      </c>
      <c r="K1140">
        <f>VLOOKUP(E1140,'script producto'!$A$3:$B$1802,2,FALSE)</f>
        <v>801</v>
      </c>
      <c r="L1140">
        <f>VLOOKUP(M1140,'script taller'!$G$3:$H$204,2,FALSE)</f>
        <v>46</v>
      </c>
      <c r="M1140" s="1" t="str">
        <f t="shared" si="17"/>
        <v>ABT314216</v>
      </c>
      <c r="N1140">
        <f>ROUND(VLOOKUP(E1140,Productos!$A$4:$D$1804,4,FALSE),0)</f>
        <v>3500</v>
      </c>
    </row>
    <row r="1141" spans="1:14" x14ac:dyDescent="0.35">
      <c r="A1141" t="s">
        <v>51</v>
      </c>
      <c r="B1141" s="1" t="s">
        <v>43</v>
      </c>
      <c r="C1141" t="s">
        <v>44</v>
      </c>
      <c r="D1141" s="1">
        <v>16</v>
      </c>
      <c r="E1141" t="s">
        <v>283</v>
      </c>
      <c r="F1141" t="s">
        <v>195</v>
      </c>
      <c r="G1141" s="6">
        <v>1</v>
      </c>
      <c r="H1141" s="7" t="s">
        <v>25</v>
      </c>
      <c r="K1141">
        <f>VLOOKUP(E1141,'script producto'!$A$3:$B$1802,2,FALSE)</f>
        <v>883</v>
      </c>
      <c r="L1141">
        <f>VLOOKUP(M1141,'script taller'!$G$3:$H$204,2,FALSE)</f>
        <v>46</v>
      </c>
      <c r="M1141" s="1" t="str">
        <f t="shared" si="17"/>
        <v>ABT314216</v>
      </c>
      <c r="N1141">
        <f>ROUND(VLOOKUP(E1141,Productos!$A$4:$D$1804,4,FALSE),0)</f>
        <v>1375</v>
      </c>
    </row>
    <row r="1142" spans="1:14" x14ac:dyDescent="0.35">
      <c r="A1142" t="s">
        <v>51</v>
      </c>
      <c r="B1142" s="1" t="s">
        <v>43</v>
      </c>
      <c r="C1142" t="s">
        <v>44</v>
      </c>
      <c r="D1142" s="1">
        <v>16</v>
      </c>
      <c r="E1142" t="s">
        <v>137</v>
      </c>
      <c r="F1142" t="s">
        <v>195</v>
      </c>
      <c r="G1142" s="6">
        <v>1</v>
      </c>
      <c r="H1142" s="7" t="s">
        <v>25</v>
      </c>
      <c r="K1142">
        <f>VLOOKUP(E1142,'script producto'!$A$3:$B$1802,2,FALSE)</f>
        <v>893</v>
      </c>
      <c r="L1142">
        <f>VLOOKUP(M1142,'script taller'!$G$3:$H$204,2,FALSE)</f>
        <v>46</v>
      </c>
      <c r="M1142" s="1" t="str">
        <f t="shared" si="17"/>
        <v>ABT314216</v>
      </c>
      <c r="N1142">
        <f>ROUND(VLOOKUP(E1142,Productos!$A$4:$D$1804,4,FALSE),0)</f>
        <v>1200</v>
      </c>
    </row>
    <row r="1143" spans="1:14" x14ac:dyDescent="0.35">
      <c r="A1143" t="s">
        <v>51</v>
      </c>
      <c r="B1143" s="1" t="s">
        <v>43</v>
      </c>
      <c r="C1143" t="s">
        <v>44</v>
      </c>
      <c r="D1143" s="1">
        <v>16</v>
      </c>
      <c r="E1143" t="s">
        <v>242</v>
      </c>
      <c r="F1143" t="s">
        <v>195</v>
      </c>
      <c r="G1143" s="6">
        <v>0.5</v>
      </c>
      <c r="H1143" s="7" t="s">
        <v>1236</v>
      </c>
      <c r="K1143">
        <f>VLOOKUP(E1143,'script producto'!$A$3:$B$1802,2,FALSE)</f>
        <v>1007</v>
      </c>
      <c r="L1143">
        <f>VLOOKUP(M1143,'script taller'!$G$3:$H$204,2,FALSE)</f>
        <v>46</v>
      </c>
      <c r="M1143" s="1" t="str">
        <f t="shared" si="17"/>
        <v>ABT314216</v>
      </c>
      <c r="N1143">
        <f>ROUND(VLOOKUP(E1143,Productos!$A$4:$D$1804,4,FALSE),0)</f>
        <v>10548</v>
      </c>
    </row>
    <row r="1144" spans="1:14" x14ac:dyDescent="0.35">
      <c r="A1144" t="s">
        <v>51</v>
      </c>
      <c r="B1144" s="1" t="s">
        <v>43</v>
      </c>
      <c r="C1144" t="s">
        <v>44</v>
      </c>
      <c r="D1144" s="1">
        <v>16</v>
      </c>
      <c r="E1144" t="s">
        <v>362</v>
      </c>
      <c r="F1144" t="s">
        <v>195</v>
      </c>
      <c r="G1144" s="6">
        <v>0.3</v>
      </c>
      <c r="H1144" s="7" t="s">
        <v>1236</v>
      </c>
      <c r="K1144">
        <f>VLOOKUP(E1144,'script producto'!$A$3:$B$1802,2,FALSE)</f>
        <v>1443</v>
      </c>
      <c r="L1144">
        <f>VLOOKUP(M1144,'script taller'!$G$3:$H$204,2,FALSE)</f>
        <v>46</v>
      </c>
      <c r="M1144" s="1" t="str">
        <f t="shared" si="17"/>
        <v>ABT314216</v>
      </c>
      <c r="N1144">
        <f>ROUND(VLOOKUP(E1144,Productos!$A$4:$D$1804,4,FALSE),0)</f>
        <v>3500</v>
      </c>
    </row>
    <row r="1145" spans="1:14" x14ac:dyDescent="0.35">
      <c r="A1145" t="s">
        <v>51</v>
      </c>
      <c r="B1145" s="1" t="s">
        <v>43</v>
      </c>
      <c r="C1145" t="s">
        <v>44</v>
      </c>
      <c r="D1145" s="1">
        <v>16</v>
      </c>
      <c r="E1145" t="s">
        <v>363</v>
      </c>
      <c r="F1145" t="s">
        <v>195</v>
      </c>
      <c r="G1145" s="6">
        <v>2</v>
      </c>
      <c r="H1145" s="7" t="s">
        <v>6</v>
      </c>
      <c r="K1145">
        <f>VLOOKUP(E1145,'script producto'!$A$3:$B$1802,2,FALSE)</f>
        <v>1444</v>
      </c>
      <c r="L1145">
        <f>VLOOKUP(M1145,'script taller'!$G$3:$H$204,2,FALSE)</f>
        <v>46</v>
      </c>
      <c r="M1145" s="1" t="str">
        <f t="shared" si="17"/>
        <v>ABT314216</v>
      </c>
      <c r="N1145">
        <f>ROUND(VLOOKUP(E1145,Productos!$A$4:$D$1804,4,FALSE),0)</f>
        <v>30000</v>
      </c>
    </row>
    <row r="1146" spans="1:14" x14ac:dyDescent="0.35">
      <c r="A1146" t="s">
        <v>51</v>
      </c>
      <c r="B1146" s="1" t="s">
        <v>43</v>
      </c>
      <c r="C1146" t="s">
        <v>44</v>
      </c>
      <c r="D1146" s="1">
        <v>16</v>
      </c>
      <c r="E1146" t="s">
        <v>364</v>
      </c>
      <c r="F1146" t="s">
        <v>195</v>
      </c>
      <c r="G1146" s="6">
        <v>0.4</v>
      </c>
      <c r="H1146" s="7" t="s">
        <v>1236</v>
      </c>
      <c r="K1146">
        <f>VLOOKUP(E1146,'script producto'!$A$3:$B$1802,2,FALSE)</f>
        <v>1446</v>
      </c>
      <c r="L1146">
        <f>VLOOKUP(M1146,'script taller'!$G$3:$H$204,2,FALSE)</f>
        <v>46</v>
      </c>
      <c r="M1146" s="1" t="str">
        <f t="shared" si="17"/>
        <v>ABT314216</v>
      </c>
      <c r="N1146">
        <f>ROUND(VLOOKUP(E1146,Productos!$A$4:$D$1804,4,FALSE),0)</f>
        <v>11600</v>
      </c>
    </row>
    <row r="1147" spans="1:14" x14ac:dyDescent="0.35">
      <c r="A1147" t="s">
        <v>51</v>
      </c>
      <c r="B1147" s="1" t="s">
        <v>43</v>
      </c>
      <c r="C1147" t="s">
        <v>44</v>
      </c>
      <c r="D1147" s="1">
        <v>16</v>
      </c>
      <c r="E1147" t="s">
        <v>103</v>
      </c>
      <c r="F1147" t="s">
        <v>195</v>
      </c>
      <c r="G1147" s="6">
        <v>0.5</v>
      </c>
      <c r="H1147" s="7" t="s">
        <v>1236</v>
      </c>
      <c r="K1147">
        <f>VLOOKUP(E1147,'script producto'!$A$3:$B$1802,2,FALSE)</f>
        <v>1449</v>
      </c>
      <c r="L1147">
        <f>VLOOKUP(M1147,'script taller'!$G$3:$H$204,2,FALSE)</f>
        <v>46</v>
      </c>
      <c r="M1147" s="1" t="str">
        <f t="shared" si="17"/>
        <v>ABT314216</v>
      </c>
      <c r="N1147">
        <f>ROUND(VLOOKUP(E1147,Productos!$A$4:$D$1804,4,FALSE),0)</f>
        <v>10141</v>
      </c>
    </row>
    <row r="1148" spans="1:14" x14ac:dyDescent="0.35">
      <c r="A1148" t="s">
        <v>51</v>
      </c>
      <c r="B1148" s="1" t="s">
        <v>43</v>
      </c>
      <c r="C1148" t="s">
        <v>44</v>
      </c>
      <c r="D1148" s="1">
        <v>16</v>
      </c>
      <c r="E1148" t="s">
        <v>365</v>
      </c>
      <c r="F1148" t="s">
        <v>195</v>
      </c>
      <c r="G1148" s="6">
        <v>1</v>
      </c>
      <c r="H1148" s="7" t="s">
        <v>6</v>
      </c>
      <c r="K1148">
        <f>VLOOKUP(E1148,'script producto'!$A$3:$B$1802,2,FALSE)</f>
        <v>1457</v>
      </c>
      <c r="L1148">
        <f>VLOOKUP(M1148,'script taller'!$G$3:$H$204,2,FALSE)</f>
        <v>46</v>
      </c>
      <c r="M1148" s="1" t="str">
        <f t="shared" si="17"/>
        <v>ABT314216</v>
      </c>
      <c r="N1148">
        <f>ROUND(VLOOKUP(E1148,Productos!$A$4:$D$1804,4,FALSE),0)</f>
        <v>26000</v>
      </c>
    </row>
    <row r="1149" spans="1:14" x14ac:dyDescent="0.35">
      <c r="A1149" t="s">
        <v>51</v>
      </c>
      <c r="B1149" s="1" t="s">
        <v>43</v>
      </c>
      <c r="C1149" t="s">
        <v>44</v>
      </c>
      <c r="D1149" s="1">
        <v>16</v>
      </c>
      <c r="E1149" t="s">
        <v>366</v>
      </c>
      <c r="F1149" t="s">
        <v>195</v>
      </c>
      <c r="G1149" s="6">
        <v>0.4</v>
      </c>
      <c r="H1149" s="7" t="s">
        <v>1236</v>
      </c>
      <c r="K1149">
        <f>VLOOKUP(E1149,'script producto'!$A$3:$B$1802,2,FALSE)</f>
        <v>1470</v>
      </c>
      <c r="L1149">
        <f>VLOOKUP(M1149,'script taller'!$G$3:$H$204,2,FALSE)</f>
        <v>46</v>
      </c>
      <c r="M1149" s="1" t="str">
        <f t="shared" si="17"/>
        <v>ABT314216</v>
      </c>
      <c r="N1149">
        <f>ROUND(VLOOKUP(E1149,Productos!$A$4:$D$1804,4,FALSE),0)</f>
        <v>14000</v>
      </c>
    </row>
    <row r="1150" spans="1:14" x14ac:dyDescent="0.35">
      <c r="A1150" t="s">
        <v>51</v>
      </c>
      <c r="B1150" s="1" t="s">
        <v>43</v>
      </c>
      <c r="C1150" t="s">
        <v>44</v>
      </c>
      <c r="D1150" s="1">
        <v>16</v>
      </c>
      <c r="E1150" t="s">
        <v>262</v>
      </c>
      <c r="F1150" t="s">
        <v>195</v>
      </c>
      <c r="G1150" s="6">
        <v>0.3</v>
      </c>
      <c r="H1150" s="7" t="s">
        <v>1236</v>
      </c>
      <c r="K1150">
        <f>VLOOKUP(E1150,'script producto'!$A$3:$B$1802,2,FALSE)</f>
        <v>1476</v>
      </c>
      <c r="L1150">
        <f>VLOOKUP(M1150,'script taller'!$G$3:$H$204,2,FALSE)</f>
        <v>46</v>
      </c>
      <c r="M1150" s="1" t="str">
        <f t="shared" si="17"/>
        <v>ABT314216</v>
      </c>
      <c r="N1150">
        <f>ROUND(VLOOKUP(E1150,Productos!$A$4:$D$1804,4,FALSE),0)</f>
        <v>63699</v>
      </c>
    </row>
    <row r="1151" spans="1:14" x14ac:dyDescent="0.35">
      <c r="A1151" t="s">
        <v>51</v>
      </c>
      <c r="B1151" s="1" t="s">
        <v>43</v>
      </c>
      <c r="C1151" t="s">
        <v>44</v>
      </c>
      <c r="D1151" s="1">
        <v>16</v>
      </c>
      <c r="E1151" t="s">
        <v>2099</v>
      </c>
      <c r="F1151" t="s">
        <v>195</v>
      </c>
      <c r="G1151" s="6">
        <v>1</v>
      </c>
      <c r="H1151" s="7" t="s">
        <v>25</v>
      </c>
      <c r="K1151">
        <f>VLOOKUP(E1151,'script producto'!$A$3:$B$1802,2,FALSE)</f>
        <v>1778</v>
      </c>
      <c r="L1151">
        <f>VLOOKUP(M1151,'script taller'!$G$3:$H$204,2,FALSE)</f>
        <v>46</v>
      </c>
      <c r="M1151" s="1" t="str">
        <f t="shared" si="17"/>
        <v>ABT314216</v>
      </c>
      <c r="N1151">
        <f>ROUND(VLOOKUP(E1151,Productos!$A$4:$D$1804,4,FALSE),0)</f>
        <v>529</v>
      </c>
    </row>
    <row r="1152" spans="1:14" x14ac:dyDescent="0.35">
      <c r="A1152" t="s">
        <v>51</v>
      </c>
      <c r="B1152" s="1" t="s">
        <v>43</v>
      </c>
      <c r="C1152" t="s">
        <v>44</v>
      </c>
      <c r="D1152" s="1">
        <v>17</v>
      </c>
      <c r="E1152" t="s">
        <v>98</v>
      </c>
      <c r="F1152" t="s">
        <v>192</v>
      </c>
      <c r="G1152" s="6">
        <v>1</v>
      </c>
      <c r="H1152" s="7" t="s">
        <v>25</v>
      </c>
      <c r="K1152">
        <f>VLOOKUP(E1152,'script producto'!$A$3:$B$1802,2,FALSE)</f>
        <v>13</v>
      </c>
      <c r="L1152">
        <f>VLOOKUP(M1152,'script taller'!$G$3:$H$204,2,FALSE)</f>
        <v>47</v>
      </c>
      <c r="M1152" s="1" t="str">
        <f t="shared" si="17"/>
        <v>ABT314217</v>
      </c>
      <c r="N1152">
        <f>ROUND(VLOOKUP(E1152,Productos!$A$4:$D$1804,4,FALSE),0)</f>
        <v>8000</v>
      </c>
    </row>
    <row r="1153" spans="1:14" x14ac:dyDescent="0.35">
      <c r="A1153" t="s">
        <v>51</v>
      </c>
      <c r="B1153" s="1" t="s">
        <v>43</v>
      </c>
      <c r="C1153" t="s">
        <v>44</v>
      </c>
      <c r="D1153" s="1">
        <v>17</v>
      </c>
      <c r="E1153" t="s">
        <v>316</v>
      </c>
      <c r="F1153" t="s">
        <v>192</v>
      </c>
      <c r="G1153" s="6">
        <v>1</v>
      </c>
      <c r="H1153" s="7" t="s">
        <v>25</v>
      </c>
      <c r="K1153">
        <f>VLOOKUP(E1153,'script producto'!$A$3:$B$1802,2,FALSE)</f>
        <v>22</v>
      </c>
      <c r="L1153">
        <f>VLOOKUP(M1153,'script taller'!$G$3:$H$204,2,FALSE)</f>
        <v>47</v>
      </c>
      <c r="M1153" s="1" t="str">
        <f t="shared" si="17"/>
        <v>ABT314217</v>
      </c>
      <c r="N1153">
        <f>ROUND(VLOOKUP(E1153,Productos!$A$4:$D$1804,4,FALSE),0)</f>
        <v>9700</v>
      </c>
    </row>
    <row r="1154" spans="1:14" x14ac:dyDescent="0.35">
      <c r="A1154" t="s">
        <v>51</v>
      </c>
      <c r="B1154" s="1" t="s">
        <v>43</v>
      </c>
      <c r="C1154" t="s">
        <v>44</v>
      </c>
      <c r="D1154" s="1">
        <v>17</v>
      </c>
      <c r="E1154" t="s">
        <v>1891</v>
      </c>
      <c r="F1154" t="s">
        <v>192</v>
      </c>
      <c r="G1154" s="6">
        <v>0.2</v>
      </c>
      <c r="H1154" s="7" t="s">
        <v>1236</v>
      </c>
      <c r="K1154">
        <f>VLOOKUP(E1154,'script producto'!$A$3:$B$1802,2,FALSE)</f>
        <v>28</v>
      </c>
      <c r="L1154">
        <f>VLOOKUP(M1154,'script taller'!$G$3:$H$204,2,FALSE)</f>
        <v>47</v>
      </c>
      <c r="M1154" s="1" t="str">
        <f t="shared" si="17"/>
        <v>ABT314217</v>
      </c>
      <c r="N1154">
        <f>ROUND(VLOOKUP(E1154,Productos!$A$4:$D$1804,4,FALSE),0)</f>
        <v>7600</v>
      </c>
    </row>
    <row r="1155" spans="1:14" x14ac:dyDescent="0.35">
      <c r="A1155" t="s">
        <v>51</v>
      </c>
      <c r="B1155" s="1" t="s">
        <v>43</v>
      </c>
      <c r="C1155" t="s">
        <v>44</v>
      </c>
      <c r="D1155" s="1">
        <v>17</v>
      </c>
      <c r="E1155" t="s">
        <v>1892</v>
      </c>
      <c r="F1155" t="s">
        <v>192</v>
      </c>
      <c r="G1155" s="6">
        <v>0.2</v>
      </c>
      <c r="H1155" s="7" t="s">
        <v>1236</v>
      </c>
      <c r="K1155">
        <f>VLOOKUP(E1155,'script producto'!$A$3:$B$1802,2,FALSE)</f>
        <v>35</v>
      </c>
      <c r="L1155">
        <f>VLOOKUP(M1155,'script taller'!$G$3:$H$204,2,FALSE)</f>
        <v>47</v>
      </c>
      <c r="M1155" s="1" t="str">
        <f t="shared" ref="M1155:M1218" si="18">B1155&amp;D1155</f>
        <v>ABT314217</v>
      </c>
      <c r="N1155">
        <f>ROUND(VLOOKUP(E1155,Productos!$A$4:$D$1804,4,FALSE),0)</f>
        <v>1100</v>
      </c>
    </row>
    <row r="1156" spans="1:14" x14ac:dyDescent="0.35">
      <c r="A1156" t="s">
        <v>51</v>
      </c>
      <c r="B1156" s="1" t="s">
        <v>43</v>
      </c>
      <c r="C1156" t="s">
        <v>44</v>
      </c>
      <c r="D1156" s="1">
        <v>17</v>
      </c>
      <c r="E1156" t="s">
        <v>289</v>
      </c>
      <c r="F1156" t="s">
        <v>192</v>
      </c>
      <c r="G1156" s="6">
        <v>0.1</v>
      </c>
      <c r="H1156" s="7" t="s">
        <v>1236</v>
      </c>
      <c r="K1156">
        <f>VLOOKUP(E1156,'script producto'!$A$3:$B$1802,2,FALSE)</f>
        <v>112</v>
      </c>
      <c r="L1156">
        <f>VLOOKUP(M1156,'script taller'!$G$3:$H$204,2,FALSE)</f>
        <v>47</v>
      </c>
      <c r="M1156" s="1" t="str">
        <f t="shared" si="18"/>
        <v>ABT314217</v>
      </c>
      <c r="N1156">
        <f>ROUND(VLOOKUP(E1156,Productos!$A$4:$D$1804,4,FALSE),0)</f>
        <v>10700</v>
      </c>
    </row>
    <row r="1157" spans="1:14" x14ac:dyDescent="0.35">
      <c r="A1157" t="s">
        <v>51</v>
      </c>
      <c r="B1157" s="1" t="s">
        <v>43</v>
      </c>
      <c r="C1157" t="s">
        <v>44</v>
      </c>
      <c r="D1157" s="1">
        <v>17</v>
      </c>
      <c r="E1157" t="s">
        <v>348</v>
      </c>
      <c r="F1157" t="s">
        <v>192</v>
      </c>
      <c r="G1157" s="6">
        <v>0.2</v>
      </c>
      <c r="H1157" s="7" t="s">
        <v>1236</v>
      </c>
      <c r="K1157">
        <f>VLOOKUP(E1157,'script producto'!$A$3:$B$1802,2,FALSE)</f>
        <v>128</v>
      </c>
      <c r="L1157">
        <f>VLOOKUP(M1157,'script taller'!$G$3:$H$204,2,FALSE)</f>
        <v>47</v>
      </c>
      <c r="M1157" s="1" t="str">
        <f t="shared" si="18"/>
        <v>ABT314217</v>
      </c>
      <c r="N1157">
        <f>ROUND(VLOOKUP(E1157,Productos!$A$4:$D$1804,4,FALSE),0)</f>
        <v>4300</v>
      </c>
    </row>
    <row r="1158" spans="1:14" x14ac:dyDescent="0.35">
      <c r="A1158" t="s">
        <v>51</v>
      </c>
      <c r="B1158" s="1" t="s">
        <v>43</v>
      </c>
      <c r="C1158" t="s">
        <v>44</v>
      </c>
      <c r="D1158" s="1">
        <v>17</v>
      </c>
      <c r="E1158" t="s">
        <v>1847</v>
      </c>
      <c r="F1158" t="s">
        <v>192</v>
      </c>
      <c r="G1158" s="6">
        <v>0.2</v>
      </c>
      <c r="H1158" s="7" t="s">
        <v>1236</v>
      </c>
      <c r="K1158">
        <f>VLOOKUP(E1158,'script producto'!$A$3:$B$1802,2,FALSE)</f>
        <v>130</v>
      </c>
      <c r="L1158">
        <f>VLOOKUP(M1158,'script taller'!$G$3:$H$204,2,FALSE)</f>
        <v>47</v>
      </c>
      <c r="M1158" s="1" t="str">
        <f t="shared" si="18"/>
        <v>ABT314217</v>
      </c>
      <c r="N1158">
        <f>ROUND(VLOOKUP(E1158,Productos!$A$4:$D$1804,4,FALSE),0)</f>
        <v>7000</v>
      </c>
    </row>
    <row r="1159" spans="1:14" x14ac:dyDescent="0.35">
      <c r="A1159" t="s">
        <v>51</v>
      </c>
      <c r="B1159" s="1" t="s">
        <v>43</v>
      </c>
      <c r="C1159" t="s">
        <v>44</v>
      </c>
      <c r="D1159" s="1">
        <v>17</v>
      </c>
      <c r="E1159" t="s">
        <v>157</v>
      </c>
      <c r="F1159" t="s">
        <v>192</v>
      </c>
      <c r="G1159" s="6">
        <v>0.5</v>
      </c>
      <c r="H1159" s="7" t="s">
        <v>1236</v>
      </c>
      <c r="K1159">
        <f>VLOOKUP(E1159,'script producto'!$A$3:$B$1802,2,FALSE)</f>
        <v>190</v>
      </c>
      <c r="L1159">
        <f>VLOOKUP(M1159,'script taller'!$G$3:$H$204,2,FALSE)</f>
        <v>47</v>
      </c>
      <c r="M1159" s="1" t="str">
        <f t="shared" si="18"/>
        <v>ABT314217</v>
      </c>
      <c r="N1159">
        <f>ROUND(VLOOKUP(E1159,Productos!$A$4:$D$1804,4,FALSE),0)</f>
        <v>2349</v>
      </c>
    </row>
    <row r="1160" spans="1:14" x14ac:dyDescent="0.35">
      <c r="A1160" t="s">
        <v>51</v>
      </c>
      <c r="B1160" s="1" t="s">
        <v>43</v>
      </c>
      <c r="C1160" t="s">
        <v>44</v>
      </c>
      <c r="D1160" s="1">
        <v>17</v>
      </c>
      <c r="E1160" t="s">
        <v>14</v>
      </c>
      <c r="F1160" t="s">
        <v>192</v>
      </c>
      <c r="G1160" s="6">
        <v>1</v>
      </c>
      <c r="H1160" s="7" t="s">
        <v>1236</v>
      </c>
      <c r="K1160">
        <f>VLOOKUP(E1160,'script producto'!$A$3:$B$1802,2,FALSE)</f>
        <v>192</v>
      </c>
      <c r="L1160">
        <f>VLOOKUP(M1160,'script taller'!$G$3:$H$204,2,FALSE)</f>
        <v>47</v>
      </c>
      <c r="M1160" s="1" t="str">
        <f t="shared" si="18"/>
        <v>ABT314217</v>
      </c>
      <c r="N1160">
        <f>ROUND(VLOOKUP(E1160,Productos!$A$4:$D$1804,4,FALSE),0)</f>
        <v>1471</v>
      </c>
    </row>
    <row r="1161" spans="1:14" x14ac:dyDescent="0.35">
      <c r="A1161" t="s">
        <v>51</v>
      </c>
      <c r="B1161" s="1" t="s">
        <v>43</v>
      </c>
      <c r="C1161" t="s">
        <v>44</v>
      </c>
      <c r="D1161" s="1">
        <v>17</v>
      </c>
      <c r="E1161" t="s">
        <v>100</v>
      </c>
      <c r="F1161" t="s">
        <v>192</v>
      </c>
      <c r="G1161" s="6">
        <v>2</v>
      </c>
      <c r="H1161" s="7" t="s">
        <v>6</v>
      </c>
      <c r="K1161">
        <f>VLOOKUP(E1161,'script producto'!$A$3:$B$1802,2,FALSE)</f>
        <v>203</v>
      </c>
      <c r="L1161">
        <f>VLOOKUP(M1161,'script taller'!$G$3:$H$204,2,FALSE)</f>
        <v>47</v>
      </c>
      <c r="M1161" s="1" t="str">
        <f t="shared" si="18"/>
        <v>ABT314217</v>
      </c>
      <c r="N1161">
        <f>ROUND(VLOOKUP(E1161,Productos!$A$4:$D$1804,4,FALSE),0)</f>
        <v>1200</v>
      </c>
    </row>
    <row r="1162" spans="1:14" x14ac:dyDescent="0.35">
      <c r="A1162" t="s">
        <v>51</v>
      </c>
      <c r="B1162" s="1" t="s">
        <v>43</v>
      </c>
      <c r="C1162" t="s">
        <v>44</v>
      </c>
      <c r="D1162" s="1">
        <v>17</v>
      </c>
      <c r="E1162" t="s">
        <v>349</v>
      </c>
      <c r="F1162" t="s">
        <v>192</v>
      </c>
      <c r="G1162" s="6">
        <v>20</v>
      </c>
      <c r="H1162" s="7" t="s">
        <v>6</v>
      </c>
      <c r="K1162">
        <f>VLOOKUP(E1162,'script producto'!$A$3:$B$1802,2,FALSE)</f>
        <v>306</v>
      </c>
      <c r="L1162">
        <f>VLOOKUP(M1162,'script taller'!$G$3:$H$204,2,FALSE)</f>
        <v>47</v>
      </c>
      <c r="M1162" s="1" t="str">
        <f t="shared" si="18"/>
        <v>ABT314217</v>
      </c>
      <c r="N1162">
        <f>ROUND(VLOOKUP(E1162,Productos!$A$4:$D$1804,4,FALSE),0)</f>
        <v>3000</v>
      </c>
    </row>
    <row r="1163" spans="1:14" x14ac:dyDescent="0.35">
      <c r="A1163" t="s">
        <v>51</v>
      </c>
      <c r="B1163" s="1" t="s">
        <v>43</v>
      </c>
      <c r="C1163" t="s">
        <v>44</v>
      </c>
      <c r="D1163" s="1">
        <v>17</v>
      </c>
      <c r="E1163" t="s">
        <v>330</v>
      </c>
      <c r="F1163" t="s">
        <v>192</v>
      </c>
      <c r="G1163" s="6">
        <v>0.5</v>
      </c>
      <c r="H1163" s="7" t="s">
        <v>1236</v>
      </c>
      <c r="K1163">
        <f>VLOOKUP(E1163,'script producto'!$A$3:$B$1802,2,FALSE)</f>
        <v>485</v>
      </c>
      <c r="L1163">
        <f>VLOOKUP(M1163,'script taller'!$G$3:$H$204,2,FALSE)</f>
        <v>47</v>
      </c>
      <c r="M1163" s="1" t="str">
        <f t="shared" si="18"/>
        <v>ABT314217</v>
      </c>
      <c r="N1163">
        <f>ROUND(VLOOKUP(E1163,Productos!$A$4:$D$1804,4,FALSE),0)</f>
        <v>14000</v>
      </c>
    </row>
    <row r="1164" spans="1:14" x14ac:dyDescent="0.35">
      <c r="A1164" t="s">
        <v>51</v>
      </c>
      <c r="B1164" s="1" t="s">
        <v>43</v>
      </c>
      <c r="C1164" t="s">
        <v>44</v>
      </c>
      <c r="D1164" s="1">
        <v>17</v>
      </c>
      <c r="E1164" t="s">
        <v>350</v>
      </c>
      <c r="F1164" t="s">
        <v>192</v>
      </c>
      <c r="G1164" s="6">
        <v>0.2</v>
      </c>
      <c r="H1164" s="7" t="s">
        <v>1236</v>
      </c>
      <c r="K1164">
        <f>VLOOKUP(E1164,'script producto'!$A$3:$B$1802,2,FALSE)</f>
        <v>604</v>
      </c>
      <c r="L1164">
        <f>VLOOKUP(M1164,'script taller'!$G$3:$H$204,2,FALSE)</f>
        <v>47</v>
      </c>
      <c r="M1164" s="1" t="str">
        <f t="shared" si="18"/>
        <v>ABT314217</v>
      </c>
      <c r="N1164">
        <f>ROUND(VLOOKUP(E1164,Productos!$A$4:$D$1804,4,FALSE),0)</f>
        <v>3156</v>
      </c>
    </row>
    <row r="1165" spans="1:14" x14ac:dyDescent="0.35">
      <c r="A1165" t="s">
        <v>51</v>
      </c>
      <c r="B1165" s="1" t="s">
        <v>43</v>
      </c>
      <c r="C1165" t="s">
        <v>44</v>
      </c>
      <c r="D1165" s="1">
        <v>17</v>
      </c>
      <c r="E1165" t="s">
        <v>1293</v>
      </c>
      <c r="F1165" t="s">
        <v>192</v>
      </c>
      <c r="G1165" s="6">
        <v>2</v>
      </c>
      <c r="H1165" s="7" t="s">
        <v>6</v>
      </c>
      <c r="K1165">
        <f>VLOOKUP(E1165,'script producto'!$A$3:$B$1802,2,FALSE)</f>
        <v>607</v>
      </c>
      <c r="L1165">
        <f>VLOOKUP(M1165,'script taller'!$G$3:$H$204,2,FALSE)</f>
        <v>47</v>
      </c>
      <c r="M1165" s="1" t="str">
        <f t="shared" si="18"/>
        <v>ABT314217</v>
      </c>
      <c r="N1165">
        <f>ROUND(VLOOKUP(E1165,Productos!$A$4:$D$1804,4,FALSE),0)</f>
        <v>2100</v>
      </c>
    </row>
    <row r="1166" spans="1:14" x14ac:dyDescent="0.35">
      <c r="A1166" t="s">
        <v>51</v>
      </c>
      <c r="B1166" s="1" t="s">
        <v>43</v>
      </c>
      <c r="C1166" t="s">
        <v>44</v>
      </c>
      <c r="D1166" s="1">
        <v>17</v>
      </c>
      <c r="E1166" t="s">
        <v>351</v>
      </c>
      <c r="F1166" t="s">
        <v>192</v>
      </c>
      <c r="G1166" s="6">
        <v>0.02</v>
      </c>
      <c r="H1166" s="7" t="s">
        <v>1236</v>
      </c>
      <c r="K1166">
        <f>VLOOKUP(E1166,'script producto'!$A$3:$B$1802,2,FALSE)</f>
        <v>617</v>
      </c>
      <c r="L1166">
        <f>VLOOKUP(M1166,'script taller'!$G$3:$H$204,2,FALSE)</f>
        <v>47</v>
      </c>
      <c r="M1166" s="1" t="str">
        <f t="shared" si="18"/>
        <v>ABT314217</v>
      </c>
      <c r="N1166">
        <f>ROUND(VLOOKUP(E1166,Productos!$A$4:$D$1804,4,FALSE),0)</f>
        <v>1700</v>
      </c>
    </row>
    <row r="1167" spans="1:14" x14ac:dyDescent="0.35">
      <c r="A1167" t="s">
        <v>51</v>
      </c>
      <c r="B1167" s="1" t="s">
        <v>43</v>
      </c>
      <c r="C1167" t="s">
        <v>44</v>
      </c>
      <c r="D1167" s="1">
        <v>17</v>
      </c>
      <c r="E1167" t="s">
        <v>352</v>
      </c>
      <c r="F1167" t="s">
        <v>192</v>
      </c>
      <c r="G1167" s="6">
        <v>2</v>
      </c>
      <c r="H1167" s="7" t="s">
        <v>1236</v>
      </c>
      <c r="K1167">
        <f>VLOOKUP(E1167,'script producto'!$A$3:$B$1802,2,FALSE)</f>
        <v>768</v>
      </c>
      <c r="L1167">
        <f>VLOOKUP(M1167,'script taller'!$G$3:$H$204,2,FALSE)</f>
        <v>47</v>
      </c>
      <c r="M1167" s="1" t="str">
        <f t="shared" si="18"/>
        <v>ABT314217</v>
      </c>
      <c r="N1167">
        <f>ROUND(VLOOKUP(E1167,Productos!$A$4:$D$1804,4,FALSE),0)</f>
        <v>3000</v>
      </c>
    </row>
    <row r="1168" spans="1:14" x14ac:dyDescent="0.35">
      <c r="A1168" t="s">
        <v>51</v>
      </c>
      <c r="B1168" s="1" t="s">
        <v>43</v>
      </c>
      <c r="C1168" t="s">
        <v>44</v>
      </c>
      <c r="D1168" s="1">
        <v>17</v>
      </c>
      <c r="E1168" t="s">
        <v>353</v>
      </c>
      <c r="F1168" t="s">
        <v>192</v>
      </c>
      <c r="G1168" s="6">
        <v>3</v>
      </c>
      <c r="H1168" s="7" t="s">
        <v>25</v>
      </c>
      <c r="K1168">
        <f>VLOOKUP(E1168,'script producto'!$A$3:$B$1802,2,FALSE)</f>
        <v>860</v>
      </c>
      <c r="L1168">
        <f>VLOOKUP(M1168,'script taller'!$G$3:$H$204,2,FALSE)</f>
        <v>47</v>
      </c>
      <c r="M1168" s="1" t="str">
        <f t="shared" si="18"/>
        <v>ABT314217</v>
      </c>
      <c r="N1168">
        <f>ROUND(VLOOKUP(E1168,Productos!$A$4:$D$1804,4,FALSE),0)</f>
        <v>290</v>
      </c>
    </row>
    <row r="1169" spans="1:14" x14ac:dyDescent="0.35">
      <c r="A1169" t="s">
        <v>51</v>
      </c>
      <c r="B1169" s="1" t="s">
        <v>43</v>
      </c>
      <c r="C1169" t="s">
        <v>44</v>
      </c>
      <c r="D1169" s="1">
        <v>17</v>
      </c>
      <c r="E1169" t="s">
        <v>1294</v>
      </c>
      <c r="F1169" t="s">
        <v>192</v>
      </c>
      <c r="G1169" s="6">
        <v>2</v>
      </c>
      <c r="H1169" s="7" t="s">
        <v>6</v>
      </c>
      <c r="K1169">
        <f>VLOOKUP(E1169,'script producto'!$A$3:$B$1802,2,FALSE)</f>
        <v>888</v>
      </c>
      <c r="L1169">
        <f>VLOOKUP(M1169,'script taller'!$G$3:$H$204,2,FALSE)</f>
        <v>47</v>
      </c>
      <c r="M1169" s="1" t="str">
        <f t="shared" si="18"/>
        <v>ABT314217</v>
      </c>
      <c r="N1169">
        <f>ROUND(VLOOKUP(E1169,Productos!$A$4:$D$1804,4,FALSE),0)</f>
        <v>1839</v>
      </c>
    </row>
    <row r="1170" spans="1:14" x14ac:dyDescent="0.35">
      <c r="A1170" t="s">
        <v>51</v>
      </c>
      <c r="B1170" s="1" t="s">
        <v>43</v>
      </c>
      <c r="C1170" t="s">
        <v>44</v>
      </c>
      <c r="D1170" s="1">
        <v>17</v>
      </c>
      <c r="E1170" t="s">
        <v>354</v>
      </c>
      <c r="F1170" t="s">
        <v>192</v>
      </c>
      <c r="G1170" s="6">
        <v>7.0000000000000007E-2</v>
      </c>
      <c r="H1170" s="7" t="s">
        <v>1236</v>
      </c>
      <c r="K1170">
        <f>VLOOKUP(E1170,'script producto'!$A$3:$B$1802,2,FALSE)</f>
        <v>921</v>
      </c>
      <c r="L1170">
        <f>VLOOKUP(M1170,'script taller'!$G$3:$H$204,2,FALSE)</f>
        <v>47</v>
      </c>
      <c r="M1170" s="1" t="str">
        <f t="shared" si="18"/>
        <v>ABT314217</v>
      </c>
      <c r="N1170">
        <f>ROUND(VLOOKUP(E1170,Productos!$A$4:$D$1804,4,FALSE),0)</f>
        <v>16447</v>
      </c>
    </row>
    <row r="1171" spans="1:14" x14ac:dyDescent="0.35">
      <c r="A1171" t="s">
        <v>51</v>
      </c>
      <c r="B1171" s="1" t="s">
        <v>43</v>
      </c>
      <c r="C1171" t="s">
        <v>44</v>
      </c>
      <c r="D1171" s="1">
        <v>17</v>
      </c>
      <c r="E1171" t="s">
        <v>355</v>
      </c>
      <c r="F1171" t="s">
        <v>192</v>
      </c>
      <c r="G1171" s="6">
        <v>0.5</v>
      </c>
      <c r="H1171" s="7" t="s">
        <v>1236</v>
      </c>
      <c r="K1171">
        <f>VLOOKUP(E1171,'script producto'!$A$3:$B$1802,2,FALSE)</f>
        <v>994</v>
      </c>
      <c r="L1171">
        <f>VLOOKUP(M1171,'script taller'!$G$3:$H$204,2,FALSE)</f>
        <v>47</v>
      </c>
      <c r="M1171" s="1" t="str">
        <f t="shared" si="18"/>
        <v>ABT314217</v>
      </c>
      <c r="N1171">
        <f>ROUND(VLOOKUP(E1171,Productos!$A$4:$D$1804,4,FALSE),0)</f>
        <v>4622</v>
      </c>
    </row>
    <row r="1172" spans="1:14" x14ac:dyDescent="0.35">
      <c r="A1172" t="s">
        <v>51</v>
      </c>
      <c r="B1172" s="1" t="s">
        <v>43</v>
      </c>
      <c r="C1172" t="s">
        <v>44</v>
      </c>
      <c r="D1172" s="1">
        <v>17</v>
      </c>
      <c r="E1172" t="s">
        <v>1189</v>
      </c>
      <c r="F1172" t="s">
        <v>192</v>
      </c>
      <c r="G1172" s="6">
        <v>1</v>
      </c>
      <c r="H1172" s="7" t="s">
        <v>1236</v>
      </c>
      <c r="K1172">
        <f>VLOOKUP(E1172,'script producto'!$A$3:$B$1802,2,FALSE)</f>
        <v>1049</v>
      </c>
      <c r="L1172">
        <f>VLOOKUP(M1172,'script taller'!$G$3:$H$204,2,FALSE)</f>
        <v>47</v>
      </c>
      <c r="M1172" s="1" t="str">
        <f t="shared" si="18"/>
        <v>ABT314217</v>
      </c>
      <c r="N1172">
        <f>ROUND(VLOOKUP(E1172,Productos!$A$4:$D$1804,4,FALSE),0)</f>
        <v>9209</v>
      </c>
    </row>
    <row r="1173" spans="1:14" x14ac:dyDescent="0.35">
      <c r="A1173" t="s">
        <v>51</v>
      </c>
      <c r="B1173" s="1" t="s">
        <v>43</v>
      </c>
      <c r="C1173" t="s">
        <v>44</v>
      </c>
      <c r="D1173" s="1">
        <v>17</v>
      </c>
      <c r="E1173" t="s">
        <v>356</v>
      </c>
      <c r="F1173" t="s">
        <v>192</v>
      </c>
      <c r="G1173" s="6">
        <v>0.3</v>
      </c>
      <c r="H1173" s="7" t="s">
        <v>1236</v>
      </c>
      <c r="K1173">
        <f>VLOOKUP(E1173,'script producto'!$A$3:$B$1802,2,FALSE)</f>
        <v>1073</v>
      </c>
      <c r="L1173">
        <f>VLOOKUP(M1173,'script taller'!$G$3:$H$204,2,FALSE)</f>
        <v>47</v>
      </c>
      <c r="M1173" s="1" t="str">
        <f t="shared" si="18"/>
        <v>ABT314217</v>
      </c>
      <c r="N1173">
        <f>ROUND(VLOOKUP(E1173,Productos!$A$4:$D$1804,4,FALSE),0)</f>
        <v>1600</v>
      </c>
    </row>
    <row r="1174" spans="1:14" x14ac:dyDescent="0.35">
      <c r="A1174" t="s">
        <v>51</v>
      </c>
      <c r="B1174" s="1" t="s">
        <v>43</v>
      </c>
      <c r="C1174" t="s">
        <v>44</v>
      </c>
      <c r="D1174" s="1">
        <v>17</v>
      </c>
      <c r="E1174" t="s">
        <v>357</v>
      </c>
      <c r="F1174" t="s">
        <v>192</v>
      </c>
      <c r="G1174" s="6">
        <v>0.3</v>
      </c>
      <c r="H1174" s="7" t="s">
        <v>1236</v>
      </c>
      <c r="K1174">
        <f>VLOOKUP(E1174,'script producto'!$A$3:$B$1802,2,FALSE)</f>
        <v>1084</v>
      </c>
      <c r="L1174">
        <f>VLOOKUP(M1174,'script taller'!$G$3:$H$204,2,FALSE)</f>
        <v>47</v>
      </c>
      <c r="M1174" s="1" t="str">
        <f t="shared" si="18"/>
        <v>ABT314217</v>
      </c>
      <c r="N1174">
        <f>ROUND(VLOOKUP(E1174,Productos!$A$4:$D$1804,4,FALSE),0)</f>
        <v>1600</v>
      </c>
    </row>
    <row r="1175" spans="1:14" x14ac:dyDescent="0.35">
      <c r="A1175" t="s">
        <v>51</v>
      </c>
      <c r="B1175" s="1" t="s">
        <v>43</v>
      </c>
      <c r="C1175" t="s">
        <v>44</v>
      </c>
      <c r="D1175" s="1">
        <v>17</v>
      </c>
      <c r="E1175" t="s">
        <v>1295</v>
      </c>
      <c r="F1175" t="s">
        <v>192</v>
      </c>
      <c r="G1175" s="6">
        <v>1</v>
      </c>
      <c r="H1175" s="7" t="s">
        <v>6</v>
      </c>
      <c r="K1175">
        <f>VLOOKUP(E1175,'script producto'!$A$3:$B$1802,2,FALSE)</f>
        <v>1107</v>
      </c>
      <c r="L1175">
        <f>VLOOKUP(M1175,'script taller'!$G$3:$H$204,2,FALSE)</f>
        <v>47</v>
      </c>
      <c r="M1175" s="1" t="str">
        <f t="shared" si="18"/>
        <v>ABT314217</v>
      </c>
      <c r="N1175">
        <f>ROUND(VLOOKUP(E1175,Productos!$A$4:$D$1804,4,FALSE),0)</f>
        <v>17500</v>
      </c>
    </row>
    <row r="1176" spans="1:14" x14ac:dyDescent="0.35">
      <c r="A1176" t="s">
        <v>51</v>
      </c>
      <c r="B1176" s="1" t="s">
        <v>43</v>
      </c>
      <c r="C1176" t="s">
        <v>44</v>
      </c>
      <c r="D1176" s="1">
        <v>17</v>
      </c>
      <c r="E1176" t="s">
        <v>277</v>
      </c>
      <c r="F1176" t="s">
        <v>192</v>
      </c>
      <c r="G1176" s="6">
        <v>0.2</v>
      </c>
      <c r="H1176" s="7" t="s">
        <v>1236</v>
      </c>
      <c r="K1176">
        <f>VLOOKUP(E1176,'script producto'!$A$3:$B$1802,2,FALSE)</f>
        <v>1142</v>
      </c>
      <c r="L1176">
        <f>VLOOKUP(M1176,'script taller'!$G$3:$H$204,2,FALSE)</f>
        <v>47</v>
      </c>
      <c r="M1176" s="1" t="str">
        <f t="shared" si="18"/>
        <v>ABT314217</v>
      </c>
      <c r="N1176">
        <f>ROUND(VLOOKUP(E1176,Productos!$A$4:$D$1804,4,FALSE),0)</f>
        <v>17022</v>
      </c>
    </row>
    <row r="1177" spans="1:14" x14ac:dyDescent="0.35">
      <c r="A1177" t="s">
        <v>51</v>
      </c>
      <c r="B1177" s="1" t="s">
        <v>43</v>
      </c>
      <c r="C1177" t="s">
        <v>44</v>
      </c>
      <c r="D1177" s="1">
        <v>17</v>
      </c>
      <c r="E1177" t="s">
        <v>358</v>
      </c>
      <c r="F1177" t="s">
        <v>192</v>
      </c>
      <c r="G1177" s="6">
        <v>0.5</v>
      </c>
      <c r="H1177" s="7" t="s">
        <v>1236</v>
      </c>
      <c r="K1177">
        <f>VLOOKUP(E1177,'script producto'!$A$3:$B$1802,2,FALSE)</f>
        <v>1202</v>
      </c>
      <c r="L1177">
        <f>VLOOKUP(M1177,'script taller'!$G$3:$H$204,2,FALSE)</f>
        <v>47</v>
      </c>
      <c r="M1177" s="1" t="str">
        <f t="shared" si="18"/>
        <v>ABT314217</v>
      </c>
      <c r="N1177">
        <f>ROUND(VLOOKUP(E1177,Productos!$A$4:$D$1804,4,FALSE),0)</f>
        <v>1900</v>
      </c>
    </row>
    <row r="1178" spans="1:14" x14ac:dyDescent="0.35">
      <c r="A1178" t="s">
        <v>51</v>
      </c>
      <c r="B1178" s="1" t="s">
        <v>43</v>
      </c>
      <c r="C1178" t="s">
        <v>44</v>
      </c>
      <c r="D1178" s="1">
        <v>17</v>
      </c>
      <c r="E1178" t="s">
        <v>359</v>
      </c>
      <c r="F1178" t="s">
        <v>192</v>
      </c>
      <c r="G1178" s="6">
        <v>0.5</v>
      </c>
      <c r="H1178" s="7" t="s">
        <v>1236</v>
      </c>
      <c r="K1178">
        <f>VLOOKUP(E1178,'script producto'!$A$3:$B$1802,2,FALSE)</f>
        <v>1203</v>
      </c>
      <c r="L1178">
        <f>VLOOKUP(M1178,'script taller'!$G$3:$H$204,2,FALSE)</f>
        <v>47</v>
      </c>
      <c r="M1178" s="1" t="str">
        <f t="shared" si="18"/>
        <v>ABT314217</v>
      </c>
      <c r="N1178">
        <f>ROUND(VLOOKUP(E1178,Productos!$A$4:$D$1804,4,FALSE),0)</f>
        <v>1900</v>
      </c>
    </row>
    <row r="1179" spans="1:14" x14ac:dyDescent="0.35">
      <c r="A1179" t="s">
        <v>51</v>
      </c>
      <c r="B1179" s="1" t="s">
        <v>43</v>
      </c>
      <c r="C1179" t="s">
        <v>44</v>
      </c>
      <c r="D1179" s="1">
        <v>17</v>
      </c>
      <c r="E1179" t="s">
        <v>360</v>
      </c>
      <c r="F1179" t="s">
        <v>192</v>
      </c>
      <c r="G1179" s="6">
        <v>0.2</v>
      </c>
      <c r="H1179" s="7" t="s">
        <v>1236</v>
      </c>
      <c r="K1179">
        <f>VLOOKUP(E1179,'script producto'!$A$3:$B$1802,2,FALSE)</f>
        <v>1342</v>
      </c>
      <c r="L1179">
        <f>VLOOKUP(M1179,'script taller'!$G$3:$H$204,2,FALSE)</f>
        <v>47</v>
      </c>
      <c r="M1179" s="1" t="str">
        <f t="shared" si="18"/>
        <v>ABT314217</v>
      </c>
      <c r="N1179">
        <f>ROUND(VLOOKUP(E1179,Productos!$A$4:$D$1804,4,FALSE),0)</f>
        <v>23000</v>
      </c>
    </row>
    <row r="1180" spans="1:14" x14ac:dyDescent="0.35">
      <c r="A1180" t="s">
        <v>51</v>
      </c>
      <c r="B1180" s="1" t="s">
        <v>43</v>
      </c>
      <c r="C1180" t="s">
        <v>44</v>
      </c>
      <c r="D1180" s="1">
        <v>17</v>
      </c>
      <c r="E1180" t="s">
        <v>67</v>
      </c>
      <c r="F1180" t="s">
        <v>192</v>
      </c>
      <c r="G1180" s="6">
        <v>0.4</v>
      </c>
      <c r="H1180" s="7" t="s">
        <v>1236</v>
      </c>
      <c r="K1180">
        <f>VLOOKUP(E1180,'script producto'!$A$3:$B$1802,2,FALSE)</f>
        <v>1409</v>
      </c>
      <c r="L1180">
        <f>VLOOKUP(M1180,'script taller'!$G$3:$H$204,2,FALSE)</f>
        <v>47</v>
      </c>
      <c r="M1180" s="1" t="str">
        <f t="shared" si="18"/>
        <v>ABT314217</v>
      </c>
      <c r="N1180">
        <f>ROUND(VLOOKUP(E1180,Productos!$A$4:$D$1804,4,FALSE),0)</f>
        <v>3867</v>
      </c>
    </row>
    <row r="1181" spans="1:14" x14ac:dyDescent="0.35">
      <c r="A1181" t="s">
        <v>51</v>
      </c>
      <c r="B1181" s="1" t="s">
        <v>43</v>
      </c>
      <c r="C1181" t="s">
        <v>44</v>
      </c>
      <c r="D1181" s="1">
        <v>17</v>
      </c>
      <c r="E1181" t="s">
        <v>227</v>
      </c>
      <c r="F1181" t="s">
        <v>192</v>
      </c>
      <c r="G1181" s="6">
        <v>0.3</v>
      </c>
      <c r="H1181" s="7" t="s">
        <v>1236</v>
      </c>
      <c r="K1181">
        <f>VLOOKUP(E1181,'script producto'!$A$3:$B$1802,2,FALSE)</f>
        <v>1416</v>
      </c>
      <c r="L1181">
        <f>VLOOKUP(M1181,'script taller'!$G$3:$H$204,2,FALSE)</f>
        <v>47</v>
      </c>
      <c r="M1181" s="1" t="str">
        <f t="shared" si="18"/>
        <v>ABT314217</v>
      </c>
      <c r="N1181">
        <f>ROUND(VLOOKUP(E1181,Productos!$A$4:$D$1804,4,FALSE),0)</f>
        <v>2600</v>
      </c>
    </row>
    <row r="1182" spans="1:14" x14ac:dyDescent="0.35">
      <c r="A1182" t="s">
        <v>51</v>
      </c>
      <c r="B1182" s="1" t="s">
        <v>43</v>
      </c>
      <c r="C1182" t="s">
        <v>44</v>
      </c>
      <c r="D1182" s="1">
        <v>17</v>
      </c>
      <c r="E1182" t="s">
        <v>1296</v>
      </c>
      <c r="F1182" t="s">
        <v>192</v>
      </c>
      <c r="G1182" s="6">
        <v>0.3</v>
      </c>
      <c r="H1182" s="7" t="s">
        <v>6</v>
      </c>
      <c r="K1182">
        <f>VLOOKUP(E1182,'script producto'!$A$3:$B$1802,2,FALSE)</f>
        <v>1615</v>
      </c>
      <c r="L1182">
        <f>VLOOKUP(M1182,'script taller'!$G$3:$H$204,2,FALSE)</f>
        <v>47</v>
      </c>
      <c r="M1182" s="1" t="str">
        <f t="shared" si="18"/>
        <v>ABT314217</v>
      </c>
      <c r="N1182">
        <f>ROUND(VLOOKUP(E1182,Productos!$A$4:$D$1804,4,FALSE),0)</f>
        <v>880</v>
      </c>
    </row>
    <row r="1183" spans="1:14" x14ac:dyDescent="0.35">
      <c r="A1183" t="s">
        <v>51</v>
      </c>
      <c r="B1183" s="1" t="s">
        <v>43</v>
      </c>
      <c r="C1183" t="s">
        <v>44</v>
      </c>
      <c r="D1183" s="1">
        <v>17</v>
      </c>
      <c r="E1183" t="s">
        <v>255</v>
      </c>
      <c r="F1183" t="s">
        <v>194</v>
      </c>
      <c r="G1183" s="6">
        <v>0.5</v>
      </c>
      <c r="H1183" s="7" t="s">
        <v>25</v>
      </c>
      <c r="K1183">
        <f>VLOOKUP(E1183,'script producto'!$A$3:$B$1802,2,FALSE)</f>
        <v>115</v>
      </c>
      <c r="L1183">
        <f>VLOOKUP(M1183,'script taller'!$G$3:$H$204,2,FALSE)</f>
        <v>47</v>
      </c>
      <c r="M1183" s="1" t="str">
        <f t="shared" si="18"/>
        <v>ABT314217</v>
      </c>
      <c r="N1183">
        <f>ROUND(VLOOKUP(E1183,Productos!$A$4:$D$1804,4,FALSE),0)</f>
        <v>7833</v>
      </c>
    </row>
    <row r="1184" spans="1:14" x14ac:dyDescent="0.35">
      <c r="A1184" t="s">
        <v>51</v>
      </c>
      <c r="B1184" s="1" t="s">
        <v>43</v>
      </c>
      <c r="C1184" t="s">
        <v>44</v>
      </c>
      <c r="D1184" s="1">
        <v>17</v>
      </c>
      <c r="E1184" t="s">
        <v>902</v>
      </c>
      <c r="F1184" t="s">
        <v>194</v>
      </c>
      <c r="G1184" s="6">
        <v>0.5</v>
      </c>
      <c r="H1184" s="7" t="s">
        <v>6</v>
      </c>
      <c r="K1184">
        <f>VLOOKUP(E1184,'script producto'!$A$3:$B$1802,2,FALSE)</f>
        <v>252</v>
      </c>
      <c r="L1184">
        <f>VLOOKUP(M1184,'script taller'!$G$3:$H$204,2,FALSE)</f>
        <v>47</v>
      </c>
      <c r="M1184" s="1" t="str">
        <f t="shared" si="18"/>
        <v>ABT314217</v>
      </c>
      <c r="N1184">
        <f>ROUND(VLOOKUP(E1184,Productos!$A$4:$D$1804,4,FALSE),0)</f>
        <v>347</v>
      </c>
    </row>
    <row r="1185" spans="1:14" x14ac:dyDescent="0.35">
      <c r="A1185" t="s">
        <v>51</v>
      </c>
      <c r="B1185" s="1" t="s">
        <v>43</v>
      </c>
      <c r="C1185" t="s">
        <v>44</v>
      </c>
      <c r="D1185" s="1">
        <v>17</v>
      </c>
      <c r="E1185" t="s">
        <v>256</v>
      </c>
      <c r="F1185" t="s">
        <v>194</v>
      </c>
      <c r="G1185" s="6">
        <v>0.2</v>
      </c>
      <c r="H1185" s="7" t="s">
        <v>6</v>
      </c>
      <c r="K1185">
        <f>VLOOKUP(E1185,'script producto'!$A$3:$B$1802,2,FALSE)</f>
        <v>633</v>
      </c>
      <c r="L1185">
        <f>VLOOKUP(M1185,'script taller'!$G$3:$H$204,2,FALSE)</f>
        <v>47</v>
      </c>
      <c r="M1185" s="1" t="str">
        <f t="shared" si="18"/>
        <v>ABT314217</v>
      </c>
      <c r="N1185">
        <f>ROUND(VLOOKUP(E1185,Productos!$A$4:$D$1804,4,FALSE),0)</f>
        <v>312</v>
      </c>
    </row>
    <row r="1186" spans="1:14" x14ac:dyDescent="0.35">
      <c r="A1186" t="s">
        <v>51</v>
      </c>
      <c r="B1186" s="1" t="s">
        <v>43</v>
      </c>
      <c r="C1186" t="s">
        <v>44</v>
      </c>
      <c r="D1186" s="1">
        <v>17</v>
      </c>
      <c r="E1186" t="s">
        <v>1590</v>
      </c>
      <c r="F1186" t="s">
        <v>194</v>
      </c>
      <c r="G1186" s="6">
        <v>0.4</v>
      </c>
      <c r="H1186" s="7" t="s">
        <v>25</v>
      </c>
      <c r="K1186">
        <f>VLOOKUP(E1186,'script producto'!$A$3:$B$1802,2,FALSE)</f>
        <v>881</v>
      </c>
      <c r="L1186">
        <f>VLOOKUP(M1186,'script taller'!$G$3:$H$204,2,FALSE)</f>
        <v>47</v>
      </c>
      <c r="M1186" s="1" t="str">
        <f t="shared" si="18"/>
        <v>ABT314217</v>
      </c>
      <c r="N1186">
        <f>ROUND(VLOOKUP(E1186,Productos!$A$4:$D$1804,4,FALSE),0)</f>
        <v>1500</v>
      </c>
    </row>
    <row r="1187" spans="1:14" x14ac:dyDescent="0.35">
      <c r="A1187" t="s">
        <v>51</v>
      </c>
      <c r="B1187" s="1" t="s">
        <v>43</v>
      </c>
      <c r="C1187" t="s">
        <v>44</v>
      </c>
      <c r="D1187" s="1">
        <v>17</v>
      </c>
      <c r="E1187" t="s">
        <v>1164</v>
      </c>
      <c r="F1187" t="s">
        <v>1130</v>
      </c>
      <c r="G1187" s="6">
        <v>0.5</v>
      </c>
      <c r="H1187" s="7" t="s">
        <v>1236</v>
      </c>
      <c r="K1187">
        <f>VLOOKUP(E1187,'script producto'!$A$3:$B$1802,2,FALSE)</f>
        <v>818</v>
      </c>
      <c r="L1187">
        <f>VLOOKUP(M1187,'script taller'!$G$3:$H$204,2,FALSE)</f>
        <v>47</v>
      </c>
      <c r="M1187" s="1" t="str">
        <f t="shared" si="18"/>
        <v>ABT314217</v>
      </c>
      <c r="N1187">
        <f>ROUND(VLOOKUP(E1187,Productos!$A$4:$D$1804,4,FALSE),0)</f>
        <v>9945</v>
      </c>
    </row>
    <row r="1188" spans="1:14" x14ac:dyDescent="0.35">
      <c r="A1188" t="s">
        <v>51</v>
      </c>
      <c r="B1188" s="1" t="s">
        <v>43</v>
      </c>
      <c r="C1188" t="s">
        <v>44</v>
      </c>
      <c r="D1188" s="1">
        <v>17</v>
      </c>
      <c r="E1188" t="s">
        <v>1165</v>
      </c>
      <c r="F1188" t="s">
        <v>1130</v>
      </c>
      <c r="G1188" s="6">
        <v>0.3</v>
      </c>
      <c r="H1188" s="7" t="s">
        <v>1236</v>
      </c>
      <c r="K1188">
        <f>VLOOKUP(E1188,'script producto'!$A$3:$B$1802,2,FALSE)</f>
        <v>822</v>
      </c>
      <c r="L1188">
        <f>VLOOKUP(M1188,'script taller'!$G$3:$H$204,2,FALSE)</f>
        <v>47</v>
      </c>
      <c r="M1188" s="1" t="str">
        <f t="shared" si="18"/>
        <v>ABT314217</v>
      </c>
      <c r="N1188">
        <f>ROUND(VLOOKUP(E1188,Productos!$A$4:$D$1804,4,FALSE),0)</f>
        <v>26490</v>
      </c>
    </row>
    <row r="1189" spans="1:14" x14ac:dyDescent="0.35">
      <c r="A1189" t="s">
        <v>51</v>
      </c>
      <c r="B1189" s="1" t="s">
        <v>43</v>
      </c>
      <c r="C1189" t="s">
        <v>44</v>
      </c>
      <c r="D1189" s="1">
        <v>17</v>
      </c>
      <c r="E1189" t="s">
        <v>281</v>
      </c>
      <c r="F1189" t="s">
        <v>1130</v>
      </c>
      <c r="G1189" s="6">
        <v>0.4</v>
      </c>
      <c r="H1189" s="7" t="s">
        <v>1236</v>
      </c>
      <c r="K1189">
        <f>VLOOKUP(E1189,'script producto'!$A$3:$B$1802,2,FALSE)</f>
        <v>962</v>
      </c>
      <c r="L1189">
        <f>VLOOKUP(M1189,'script taller'!$G$3:$H$204,2,FALSE)</f>
        <v>47</v>
      </c>
      <c r="M1189" s="1" t="str">
        <f t="shared" si="18"/>
        <v>ABT314217</v>
      </c>
      <c r="N1189">
        <f>ROUND(VLOOKUP(E1189,Productos!$A$4:$D$1804,4,FALSE),0)</f>
        <v>16000</v>
      </c>
    </row>
    <row r="1190" spans="1:14" x14ac:dyDescent="0.35">
      <c r="A1190" t="s">
        <v>51</v>
      </c>
      <c r="B1190" s="1" t="s">
        <v>43</v>
      </c>
      <c r="C1190" t="s">
        <v>44</v>
      </c>
      <c r="D1190" s="1">
        <v>17</v>
      </c>
      <c r="E1190" t="s">
        <v>361</v>
      </c>
      <c r="F1190" t="s">
        <v>1130</v>
      </c>
      <c r="G1190" s="6">
        <v>0.5</v>
      </c>
      <c r="H1190" s="7" t="s">
        <v>1236</v>
      </c>
      <c r="K1190">
        <f>VLOOKUP(E1190,'script producto'!$A$3:$B$1802,2,FALSE)</f>
        <v>1093</v>
      </c>
      <c r="L1190">
        <f>VLOOKUP(M1190,'script taller'!$G$3:$H$204,2,FALSE)</f>
        <v>47</v>
      </c>
      <c r="M1190" s="1" t="str">
        <f t="shared" si="18"/>
        <v>ABT314217</v>
      </c>
      <c r="N1190">
        <f>ROUND(VLOOKUP(E1190,Productos!$A$4:$D$1804,4,FALSE),0)</f>
        <v>1800</v>
      </c>
    </row>
    <row r="1191" spans="1:14" x14ac:dyDescent="0.35">
      <c r="A1191" t="s">
        <v>51</v>
      </c>
      <c r="B1191" s="1" t="s">
        <v>43</v>
      </c>
      <c r="C1191" t="s">
        <v>44</v>
      </c>
      <c r="D1191" s="1">
        <v>17</v>
      </c>
      <c r="E1191" t="s">
        <v>313</v>
      </c>
      <c r="F1191" t="s">
        <v>1130</v>
      </c>
      <c r="G1191" s="6">
        <v>0.3</v>
      </c>
      <c r="H1191" s="7" t="s">
        <v>1236</v>
      </c>
      <c r="K1191">
        <f>VLOOKUP(E1191,'script producto'!$A$3:$B$1802,2,FALSE)</f>
        <v>1637</v>
      </c>
      <c r="L1191">
        <f>VLOOKUP(M1191,'script taller'!$G$3:$H$204,2,FALSE)</f>
        <v>47</v>
      </c>
      <c r="M1191" s="1" t="str">
        <f t="shared" si="18"/>
        <v>ABT314217</v>
      </c>
      <c r="N1191">
        <f>ROUND(VLOOKUP(E1191,Productos!$A$4:$D$1804,4,FALSE),0)</f>
        <v>25989</v>
      </c>
    </row>
    <row r="1192" spans="1:14" x14ac:dyDescent="0.35">
      <c r="A1192" t="s">
        <v>51</v>
      </c>
      <c r="B1192" s="1" t="s">
        <v>43</v>
      </c>
      <c r="C1192" t="s">
        <v>44</v>
      </c>
      <c r="D1192" s="1">
        <v>17</v>
      </c>
      <c r="E1192" t="s">
        <v>12</v>
      </c>
      <c r="F1192" t="s">
        <v>193</v>
      </c>
      <c r="G1192" s="6">
        <v>0.5</v>
      </c>
      <c r="H1192" s="7" t="s">
        <v>1236</v>
      </c>
      <c r="K1192">
        <f>VLOOKUP(E1192,'script producto'!$A$3:$B$1802,2,FALSE)</f>
        <v>158</v>
      </c>
      <c r="L1192">
        <f>VLOOKUP(M1192,'script taller'!$G$3:$H$204,2,FALSE)</f>
        <v>47</v>
      </c>
      <c r="M1192" s="1" t="str">
        <f t="shared" si="18"/>
        <v>ABT314217</v>
      </c>
      <c r="N1192">
        <f>ROUND(VLOOKUP(E1192,Productos!$A$4:$D$1804,4,FALSE),0)</f>
        <v>3500</v>
      </c>
    </row>
    <row r="1193" spans="1:14" x14ac:dyDescent="0.35">
      <c r="A1193" t="s">
        <v>51</v>
      </c>
      <c r="B1193" s="1" t="s">
        <v>43</v>
      </c>
      <c r="C1193" t="s">
        <v>44</v>
      </c>
      <c r="D1193" s="1">
        <v>17</v>
      </c>
      <c r="E1193" t="s">
        <v>296</v>
      </c>
      <c r="F1193" t="s">
        <v>193</v>
      </c>
      <c r="G1193" s="6">
        <v>3</v>
      </c>
      <c r="H1193" s="7" t="s">
        <v>6</v>
      </c>
      <c r="K1193">
        <f>VLOOKUP(E1193,'script producto'!$A$3:$B$1802,2,FALSE)</f>
        <v>379</v>
      </c>
      <c r="L1193">
        <f>VLOOKUP(M1193,'script taller'!$G$3:$H$204,2,FALSE)</f>
        <v>47</v>
      </c>
      <c r="M1193" s="1" t="str">
        <f t="shared" si="18"/>
        <v>ABT314217</v>
      </c>
      <c r="N1193">
        <f>ROUND(VLOOKUP(E1193,Productos!$A$4:$D$1804,4,FALSE),0)</f>
        <v>934</v>
      </c>
    </row>
    <row r="1194" spans="1:14" x14ac:dyDescent="0.35">
      <c r="A1194" t="s">
        <v>51</v>
      </c>
      <c r="B1194" s="1" t="s">
        <v>43</v>
      </c>
      <c r="C1194" t="s">
        <v>44</v>
      </c>
      <c r="D1194" s="1">
        <v>17</v>
      </c>
      <c r="E1194" t="s">
        <v>347</v>
      </c>
      <c r="F1194" t="s">
        <v>193</v>
      </c>
      <c r="G1194" s="6">
        <v>0.5</v>
      </c>
      <c r="H1194" s="7" t="s">
        <v>1236</v>
      </c>
      <c r="K1194">
        <f>VLOOKUP(E1194,'script producto'!$A$3:$B$1802,2,FALSE)</f>
        <v>700</v>
      </c>
      <c r="L1194">
        <f>VLOOKUP(M1194,'script taller'!$G$3:$H$204,2,FALSE)</f>
        <v>47</v>
      </c>
      <c r="M1194" s="1" t="str">
        <f t="shared" si="18"/>
        <v>ABT314217</v>
      </c>
      <c r="N1194">
        <f>ROUND(VLOOKUP(E1194,Productos!$A$4:$D$1804,4,FALSE),0)</f>
        <v>14000</v>
      </c>
    </row>
    <row r="1195" spans="1:14" x14ac:dyDescent="0.35">
      <c r="A1195" t="s">
        <v>51</v>
      </c>
      <c r="B1195" s="1" t="s">
        <v>43</v>
      </c>
      <c r="C1195" t="s">
        <v>44</v>
      </c>
      <c r="D1195" s="1">
        <v>17</v>
      </c>
      <c r="E1195" t="s">
        <v>65</v>
      </c>
      <c r="F1195" t="s">
        <v>193</v>
      </c>
      <c r="G1195" s="6">
        <v>1</v>
      </c>
      <c r="H1195" s="7" t="s">
        <v>1236</v>
      </c>
      <c r="K1195">
        <f>VLOOKUP(E1195,'script producto'!$A$3:$B$1802,2,FALSE)</f>
        <v>709</v>
      </c>
      <c r="L1195">
        <f>VLOOKUP(M1195,'script taller'!$G$3:$H$204,2,FALSE)</f>
        <v>47</v>
      </c>
      <c r="M1195" s="1" t="str">
        <f t="shared" si="18"/>
        <v>ABT314217</v>
      </c>
      <c r="N1195">
        <f>ROUND(VLOOKUP(E1195,Productos!$A$4:$D$1804,4,FALSE),0)</f>
        <v>2992</v>
      </c>
    </row>
    <row r="1196" spans="1:14" x14ac:dyDescent="0.35">
      <c r="A1196" t="s">
        <v>51</v>
      </c>
      <c r="B1196" s="1" t="s">
        <v>43</v>
      </c>
      <c r="C1196" t="s">
        <v>44</v>
      </c>
      <c r="D1196" s="1">
        <v>17</v>
      </c>
      <c r="E1196" t="s">
        <v>1622</v>
      </c>
      <c r="F1196" t="s">
        <v>193</v>
      </c>
      <c r="G1196" s="6">
        <v>1</v>
      </c>
      <c r="H1196" s="7" t="s">
        <v>1236</v>
      </c>
      <c r="K1196">
        <f>VLOOKUP(E1196,'script producto'!$A$3:$B$1802,2,FALSE)</f>
        <v>945</v>
      </c>
      <c r="L1196">
        <f>VLOOKUP(M1196,'script taller'!$G$3:$H$204,2,FALSE)</f>
        <v>47</v>
      </c>
      <c r="M1196" s="1" t="str">
        <f t="shared" si="18"/>
        <v>ABT314217</v>
      </c>
      <c r="N1196">
        <f>ROUND(VLOOKUP(E1196,Productos!$A$4:$D$1804,4,FALSE),0)</f>
        <v>1696</v>
      </c>
    </row>
    <row r="1197" spans="1:14" x14ac:dyDescent="0.35">
      <c r="A1197" t="s">
        <v>51</v>
      </c>
      <c r="B1197" s="1" t="s">
        <v>43</v>
      </c>
      <c r="C1197" t="s">
        <v>44</v>
      </c>
      <c r="D1197" s="1">
        <v>17</v>
      </c>
      <c r="E1197" t="s">
        <v>1179</v>
      </c>
      <c r="F1197" t="s">
        <v>193</v>
      </c>
      <c r="G1197" s="6">
        <v>2</v>
      </c>
      <c r="H1197" s="7" t="s">
        <v>6</v>
      </c>
      <c r="K1197">
        <f>VLOOKUP(E1197,'script producto'!$A$3:$B$1802,2,FALSE)</f>
        <v>961</v>
      </c>
      <c r="L1197">
        <f>VLOOKUP(M1197,'script taller'!$G$3:$H$204,2,FALSE)</f>
        <v>47</v>
      </c>
      <c r="M1197" s="1" t="str">
        <f t="shared" si="18"/>
        <v>ABT314217</v>
      </c>
      <c r="N1197">
        <f>ROUND(VLOOKUP(E1197,Productos!$A$4:$D$1804,4,FALSE),0)</f>
        <v>1700</v>
      </c>
    </row>
    <row r="1198" spans="1:14" x14ac:dyDescent="0.35">
      <c r="A1198" t="s">
        <v>51</v>
      </c>
      <c r="B1198" s="1" t="s">
        <v>43</v>
      </c>
      <c r="C1198" t="s">
        <v>44</v>
      </c>
      <c r="D1198" s="1">
        <v>17</v>
      </c>
      <c r="E1198" t="s">
        <v>322</v>
      </c>
      <c r="F1198" t="s">
        <v>193</v>
      </c>
      <c r="G1198" s="6">
        <v>2</v>
      </c>
      <c r="H1198" s="7" t="s">
        <v>6</v>
      </c>
      <c r="K1198">
        <f>VLOOKUP(E1198,'script producto'!$A$3:$B$1802,2,FALSE)</f>
        <v>960</v>
      </c>
      <c r="L1198">
        <f>VLOOKUP(M1198,'script taller'!$G$3:$H$204,2,FALSE)</f>
        <v>47</v>
      </c>
      <c r="M1198" s="1" t="str">
        <f t="shared" si="18"/>
        <v>ABT314217</v>
      </c>
      <c r="N1198">
        <f>ROUND(VLOOKUP(E1198,Productos!$A$4:$D$1804,4,FALSE),0)</f>
        <v>1700</v>
      </c>
    </row>
    <row r="1199" spans="1:14" x14ac:dyDescent="0.35">
      <c r="A1199" t="s">
        <v>51</v>
      </c>
      <c r="B1199" s="1" t="s">
        <v>43</v>
      </c>
      <c r="C1199" t="s">
        <v>44</v>
      </c>
      <c r="D1199" s="1">
        <v>17</v>
      </c>
      <c r="E1199" t="s">
        <v>15</v>
      </c>
      <c r="F1199" t="s">
        <v>193</v>
      </c>
      <c r="G1199" s="6">
        <v>2</v>
      </c>
      <c r="H1199" s="7" t="s">
        <v>1236</v>
      </c>
      <c r="K1199">
        <f>VLOOKUP(E1199,'script producto'!$A$3:$B$1802,2,FALSE)</f>
        <v>1140</v>
      </c>
      <c r="L1199">
        <f>VLOOKUP(M1199,'script taller'!$G$3:$H$204,2,FALSE)</f>
        <v>47</v>
      </c>
      <c r="M1199" s="1" t="str">
        <f t="shared" si="18"/>
        <v>ABT314217</v>
      </c>
      <c r="N1199">
        <f>ROUND(VLOOKUP(E1199,Productos!$A$4:$D$1804,4,FALSE),0)</f>
        <v>1878</v>
      </c>
    </row>
    <row r="1200" spans="1:14" x14ac:dyDescent="0.35">
      <c r="A1200" t="s">
        <v>51</v>
      </c>
      <c r="B1200" s="1" t="s">
        <v>43</v>
      </c>
      <c r="C1200" t="s">
        <v>44</v>
      </c>
      <c r="D1200" s="1">
        <v>17</v>
      </c>
      <c r="E1200" t="s">
        <v>170</v>
      </c>
      <c r="F1200" t="s">
        <v>193</v>
      </c>
      <c r="G1200" s="6">
        <v>1</v>
      </c>
      <c r="H1200" s="7" t="s">
        <v>1236</v>
      </c>
      <c r="K1200">
        <f>VLOOKUP(E1200,'script producto'!$A$3:$B$1802,2,FALSE)</f>
        <v>1173</v>
      </c>
      <c r="L1200">
        <f>VLOOKUP(M1200,'script taller'!$G$3:$H$204,2,FALSE)</f>
        <v>47</v>
      </c>
      <c r="M1200" s="1" t="str">
        <f t="shared" si="18"/>
        <v>ABT314217</v>
      </c>
      <c r="N1200">
        <f>ROUND(VLOOKUP(E1200,Productos!$A$4:$D$1804,4,FALSE),0)</f>
        <v>4990</v>
      </c>
    </row>
    <row r="1201" spans="1:14" x14ac:dyDescent="0.35">
      <c r="A1201" t="s">
        <v>51</v>
      </c>
      <c r="B1201" s="1" t="s">
        <v>43</v>
      </c>
      <c r="C1201" t="s">
        <v>44</v>
      </c>
      <c r="D1201" s="1">
        <v>17</v>
      </c>
      <c r="E1201" t="s">
        <v>2036</v>
      </c>
      <c r="F1201" t="s">
        <v>193</v>
      </c>
      <c r="G1201" s="6">
        <v>1</v>
      </c>
      <c r="H1201" s="7" t="s">
        <v>1236</v>
      </c>
      <c r="K1201">
        <f>VLOOKUP(E1201,'script producto'!$A$3:$B$1802,2,FALSE)</f>
        <v>1215</v>
      </c>
      <c r="L1201">
        <f>VLOOKUP(M1201,'script taller'!$G$3:$H$204,2,FALSE)</f>
        <v>47</v>
      </c>
      <c r="M1201" s="1" t="str">
        <f t="shared" si="18"/>
        <v>ABT314217</v>
      </c>
      <c r="N1201">
        <f>ROUND(VLOOKUP(E1201,Productos!$A$4:$D$1804,4,FALSE),0)</f>
        <v>1475</v>
      </c>
    </row>
    <row r="1202" spans="1:14" x14ac:dyDescent="0.35">
      <c r="A1202" t="s">
        <v>51</v>
      </c>
      <c r="B1202" s="1" t="s">
        <v>43</v>
      </c>
      <c r="C1202" t="s">
        <v>44</v>
      </c>
      <c r="D1202" s="1">
        <v>17</v>
      </c>
      <c r="E1202" t="s">
        <v>298</v>
      </c>
      <c r="F1202" t="s">
        <v>193</v>
      </c>
      <c r="G1202" s="6">
        <v>2</v>
      </c>
      <c r="H1202" s="7" t="s">
        <v>6</v>
      </c>
      <c r="K1202">
        <f>VLOOKUP(E1202,'script producto'!$A$3:$B$1802,2,FALSE)</f>
        <v>1289</v>
      </c>
      <c r="L1202">
        <f>VLOOKUP(M1202,'script taller'!$G$3:$H$204,2,FALSE)</f>
        <v>47</v>
      </c>
      <c r="M1202" s="1" t="str">
        <f t="shared" si="18"/>
        <v>ABT314217</v>
      </c>
      <c r="N1202">
        <f>ROUND(VLOOKUP(E1202,Productos!$A$4:$D$1804,4,FALSE),0)</f>
        <v>1490</v>
      </c>
    </row>
    <row r="1203" spans="1:14" x14ac:dyDescent="0.35">
      <c r="A1203" t="s">
        <v>51</v>
      </c>
      <c r="B1203" s="1" t="s">
        <v>43</v>
      </c>
      <c r="C1203" t="s">
        <v>44</v>
      </c>
      <c r="D1203" s="1">
        <v>17</v>
      </c>
      <c r="E1203" t="s">
        <v>383</v>
      </c>
      <c r="F1203" t="s">
        <v>193</v>
      </c>
      <c r="G1203" s="6">
        <v>2</v>
      </c>
      <c r="H1203" s="7" t="s">
        <v>6</v>
      </c>
      <c r="K1203">
        <f>VLOOKUP(E1203,'script producto'!$A$3:$B$1802,2,FALSE)</f>
        <v>1293</v>
      </c>
      <c r="L1203">
        <f>VLOOKUP(M1203,'script taller'!$G$3:$H$204,2,FALSE)</f>
        <v>47</v>
      </c>
      <c r="M1203" s="1" t="str">
        <f t="shared" si="18"/>
        <v>ABT314217</v>
      </c>
      <c r="N1203">
        <f>ROUND(VLOOKUP(E1203,Productos!$A$4:$D$1804,4,FALSE),0)</f>
        <v>1143</v>
      </c>
    </row>
    <row r="1204" spans="1:14" x14ac:dyDescent="0.35">
      <c r="A1204" t="s">
        <v>51</v>
      </c>
      <c r="B1204" s="1" t="s">
        <v>43</v>
      </c>
      <c r="C1204" t="s">
        <v>44</v>
      </c>
      <c r="D1204" s="1">
        <v>17</v>
      </c>
      <c r="E1204" t="s">
        <v>64</v>
      </c>
      <c r="F1204" t="s">
        <v>193</v>
      </c>
      <c r="G1204" s="6">
        <v>1</v>
      </c>
      <c r="H1204" s="7" t="s">
        <v>1236</v>
      </c>
      <c r="K1204">
        <f>VLOOKUP(E1204,'script producto'!$A$3:$B$1802,2,FALSE)</f>
        <v>1348</v>
      </c>
      <c r="L1204">
        <f>VLOOKUP(M1204,'script taller'!$G$3:$H$204,2,FALSE)</f>
        <v>47</v>
      </c>
      <c r="M1204" s="1" t="str">
        <f t="shared" si="18"/>
        <v>ABT314217</v>
      </c>
      <c r="N1204">
        <f>ROUND(VLOOKUP(E1204,Productos!$A$4:$D$1804,4,FALSE),0)</f>
        <v>1200</v>
      </c>
    </row>
    <row r="1205" spans="1:14" x14ac:dyDescent="0.35">
      <c r="A1205" t="s">
        <v>51</v>
      </c>
      <c r="B1205" s="1" t="s">
        <v>43</v>
      </c>
      <c r="C1205" t="s">
        <v>44</v>
      </c>
      <c r="D1205" s="1">
        <v>17</v>
      </c>
      <c r="E1205" t="s">
        <v>579</v>
      </c>
      <c r="F1205" t="s">
        <v>193</v>
      </c>
      <c r="G1205" s="6">
        <v>0.1</v>
      </c>
      <c r="H1205" s="7" t="s">
        <v>1236</v>
      </c>
      <c r="K1205">
        <f>VLOOKUP(E1205,'script producto'!$A$3:$B$1802,2,FALSE)</f>
        <v>1519</v>
      </c>
      <c r="L1205">
        <f>VLOOKUP(M1205,'script taller'!$G$3:$H$204,2,FALSE)</f>
        <v>47</v>
      </c>
      <c r="M1205" s="1" t="str">
        <f t="shared" si="18"/>
        <v>ABT314217</v>
      </c>
      <c r="N1205">
        <f>ROUND(VLOOKUP(E1205,Productos!$A$4:$D$1804,4,FALSE),0)</f>
        <v>6600</v>
      </c>
    </row>
    <row r="1206" spans="1:14" x14ac:dyDescent="0.35">
      <c r="A1206" t="s">
        <v>51</v>
      </c>
      <c r="B1206" s="1" t="s">
        <v>43</v>
      </c>
      <c r="C1206" t="s">
        <v>44</v>
      </c>
      <c r="D1206" s="1">
        <v>17</v>
      </c>
      <c r="E1206" t="s">
        <v>141</v>
      </c>
      <c r="F1206" t="s">
        <v>193</v>
      </c>
      <c r="G1206" s="6">
        <v>1</v>
      </c>
      <c r="H1206" s="7" t="s">
        <v>1236</v>
      </c>
      <c r="K1206">
        <f>VLOOKUP(E1206,'script producto'!$A$3:$B$1802,2,FALSE)</f>
        <v>1640</v>
      </c>
      <c r="L1206">
        <f>VLOOKUP(M1206,'script taller'!$G$3:$H$204,2,FALSE)</f>
        <v>47</v>
      </c>
      <c r="M1206" s="1" t="str">
        <f t="shared" si="18"/>
        <v>ABT314217</v>
      </c>
      <c r="N1206">
        <f>ROUND(VLOOKUP(E1206,Productos!$A$4:$D$1804,4,FALSE),0)</f>
        <v>1738</v>
      </c>
    </row>
    <row r="1207" spans="1:14" x14ac:dyDescent="0.35">
      <c r="A1207" t="s">
        <v>51</v>
      </c>
      <c r="B1207" s="1" t="s">
        <v>43</v>
      </c>
      <c r="C1207" t="s">
        <v>44</v>
      </c>
      <c r="D1207" s="1">
        <v>17</v>
      </c>
      <c r="E1207" t="s">
        <v>2071</v>
      </c>
      <c r="F1207" t="s">
        <v>1133</v>
      </c>
      <c r="G1207" s="6">
        <v>0.4</v>
      </c>
      <c r="H1207" s="7" t="s">
        <v>1236</v>
      </c>
      <c r="K1207">
        <f>VLOOKUP(E1207,'script producto'!$A$3:$B$1802,2,FALSE)</f>
        <v>1536</v>
      </c>
      <c r="L1207">
        <f>VLOOKUP(M1207,'script taller'!$G$3:$H$204,2,FALSE)</f>
        <v>47</v>
      </c>
      <c r="M1207" s="1" t="str">
        <f t="shared" si="18"/>
        <v>ABT314217</v>
      </c>
      <c r="N1207">
        <f>ROUND(VLOOKUP(E1207,Productos!$A$4:$D$1804,4,FALSE),0)</f>
        <v>22380</v>
      </c>
    </row>
    <row r="1208" spans="1:14" x14ac:dyDescent="0.35">
      <c r="A1208" t="s">
        <v>51</v>
      </c>
      <c r="B1208" s="1" t="s">
        <v>43</v>
      </c>
      <c r="C1208" t="s">
        <v>44</v>
      </c>
      <c r="D1208" s="1">
        <v>17</v>
      </c>
      <c r="E1208" t="s">
        <v>276</v>
      </c>
      <c r="F1208" t="s">
        <v>1128</v>
      </c>
      <c r="G1208" s="6">
        <v>100</v>
      </c>
      <c r="H1208" s="7" t="s">
        <v>6</v>
      </c>
      <c r="K1208">
        <f>VLOOKUP(E1208,'script producto'!$A$3:$B$1802,2,FALSE)</f>
        <v>1114</v>
      </c>
      <c r="L1208">
        <f>VLOOKUP(M1208,'script taller'!$G$3:$H$204,2,FALSE)</f>
        <v>47</v>
      </c>
      <c r="M1208" s="1" t="str">
        <f t="shared" si="18"/>
        <v>ABT314217</v>
      </c>
      <c r="N1208">
        <f>ROUND(VLOOKUP(E1208,Productos!$A$4:$D$1804,4,FALSE),0)</f>
        <v>1250</v>
      </c>
    </row>
    <row r="1209" spans="1:14" x14ac:dyDescent="0.35">
      <c r="A1209" t="s">
        <v>51</v>
      </c>
      <c r="B1209" s="1" t="s">
        <v>43</v>
      </c>
      <c r="C1209" t="s">
        <v>44</v>
      </c>
      <c r="D1209" s="1">
        <v>17</v>
      </c>
      <c r="E1209" t="s">
        <v>883</v>
      </c>
      <c r="F1209" t="s">
        <v>1128</v>
      </c>
      <c r="G1209" s="6">
        <v>0.4</v>
      </c>
      <c r="H1209" s="7" t="s">
        <v>6</v>
      </c>
      <c r="K1209">
        <f>VLOOKUP(E1209,'script producto'!$A$3:$B$1802,2,FALSE)</f>
        <v>1572</v>
      </c>
      <c r="L1209">
        <f>VLOOKUP(M1209,'script taller'!$G$3:$H$204,2,FALSE)</f>
        <v>47</v>
      </c>
      <c r="M1209" s="1" t="str">
        <f t="shared" si="18"/>
        <v>ABT314217</v>
      </c>
      <c r="N1209">
        <f>ROUND(VLOOKUP(E1209,Productos!$A$4:$D$1804,4,FALSE),0)</f>
        <v>519</v>
      </c>
    </row>
    <row r="1210" spans="1:14" x14ac:dyDescent="0.35">
      <c r="A1210" t="s">
        <v>51</v>
      </c>
      <c r="B1210" s="1" t="s">
        <v>43</v>
      </c>
      <c r="C1210" t="s">
        <v>44</v>
      </c>
      <c r="D1210" s="1">
        <v>17</v>
      </c>
      <c r="E1210" t="s">
        <v>1226</v>
      </c>
      <c r="F1210" t="s">
        <v>1128</v>
      </c>
      <c r="G1210" s="6">
        <v>0.2</v>
      </c>
      <c r="H1210" s="7" t="s">
        <v>6</v>
      </c>
      <c r="K1210">
        <f>VLOOKUP(E1210,'script producto'!$A$3:$B$1802,2,FALSE)</f>
        <v>1687</v>
      </c>
      <c r="L1210">
        <f>VLOOKUP(M1210,'script taller'!$G$3:$H$204,2,FALSE)</f>
        <v>47</v>
      </c>
      <c r="M1210" s="1" t="str">
        <f t="shared" si="18"/>
        <v>ABT314217</v>
      </c>
      <c r="N1210">
        <f>ROUND(VLOOKUP(E1210,Productos!$A$4:$D$1804,4,FALSE),0)</f>
        <v>12000</v>
      </c>
    </row>
    <row r="1211" spans="1:14" x14ac:dyDescent="0.35">
      <c r="A1211" t="s">
        <v>51</v>
      </c>
      <c r="B1211" s="1" t="s">
        <v>43</v>
      </c>
      <c r="C1211" t="s">
        <v>44</v>
      </c>
      <c r="D1211" s="1">
        <v>17</v>
      </c>
      <c r="E1211" t="s">
        <v>291</v>
      </c>
      <c r="F1211" t="s">
        <v>195</v>
      </c>
      <c r="G1211" s="6">
        <v>0.2</v>
      </c>
      <c r="H1211" s="7" t="s">
        <v>25</v>
      </c>
      <c r="K1211">
        <f>VLOOKUP(E1211,'script producto'!$A$3:$B$1802,2,FALSE)</f>
        <v>547</v>
      </c>
      <c r="L1211">
        <f>VLOOKUP(M1211,'script taller'!$G$3:$H$204,2,FALSE)</f>
        <v>47</v>
      </c>
      <c r="M1211" s="1" t="str">
        <f t="shared" si="18"/>
        <v>ABT314217</v>
      </c>
      <c r="N1211">
        <f>ROUND(VLOOKUP(E1211,Productos!$A$4:$D$1804,4,FALSE),0)</f>
        <v>3853</v>
      </c>
    </row>
    <row r="1212" spans="1:14" x14ac:dyDescent="0.35">
      <c r="A1212" t="s">
        <v>51</v>
      </c>
      <c r="B1212" s="1" t="s">
        <v>43</v>
      </c>
      <c r="C1212" t="s">
        <v>44</v>
      </c>
      <c r="D1212" s="1">
        <v>17</v>
      </c>
      <c r="E1212" t="s">
        <v>337</v>
      </c>
      <c r="F1212" t="s">
        <v>195</v>
      </c>
      <c r="G1212" s="6">
        <v>0.1</v>
      </c>
      <c r="H1212" s="7" t="s">
        <v>25</v>
      </c>
      <c r="K1212">
        <f>VLOOKUP(E1212,'script producto'!$A$3:$B$1802,2,FALSE)</f>
        <v>577</v>
      </c>
      <c r="L1212">
        <f>VLOOKUP(M1212,'script taller'!$G$3:$H$204,2,FALSE)</f>
        <v>47</v>
      </c>
      <c r="M1212" s="1" t="str">
        <f t="shared" si="18"/>
        <v>ABT314217</v>
      </c>
      <c r="N1212">
        <f>ROUND(VLOOKUP(E1212,Productos!$A$4:$D$1804,4,FALSE),0)</f>
        <v>3923</v>
      </c>
    </row>
    <row r="1213" spans="1:14" x14ac:dyDescent="0.35">
      <c r="A1213" t="s">
        <v>51</v>
      </c>
      <c r="B1213" s="1" t="s">
        <v>43</v>
      </c>
      <c r="C1213" t="s">
        <v>44</v>
      </c>
      <c r="D1213" s="1">
        <v>17</v>
      </c>
      <c r="E1213" t="s">
        <v>263</v>
      </c>
      <c r="F1213" t="s">
        <v>195</v>
      </c>
      <c r="G1213" s="6">
        <v>0.2</v>
      </c>
      <c r="H1213" s="7" t="s">
        <v>6</v>
      </c>
      <c r="K1213">
        <f>VLOOKUP(E1213,'script producto'!$A$3:$B$1802,2,FALSE)</f>
        <v>801</v>
      </c>
      <c r="L1213">
        <f>VLOOKUP(M1213,'script taller'!$G$3:$H$204,2,FALSE)</f>
        <v>47</v>
      </c>
      <c r="M1213" s="1" t="str">
        <f t="shared" si="18"/>
        <v>ABT314217</v>
      </c>
      <c r="N1213">
        <f>ROUND(VLOOKUP(E1213,Productos!$A$4:$D$1804,4,FALSE),0)</f>
        <v>3500</v>
      </c>
    </row>
    <row r="1214" spans="1:14" x14ac:dyDescent="0.35">
      <c r="A1214" t="s">
        <v>51</v>
      </c>
      <c r="B1214" s="1" t="s">
        <v>43</v>
      </c>
      <c r="C1214" t="s">
        <v>44</v>
      </c>
      <c r="D1214" s="1">
        <v>17</v>
      </c>
      <c r="E1214" t="s">
        <v>283</v>
      </c>
      <c r="F1214" t="s">
        <v>195</v>
      </c>
      <c r="G1214" s="6">
        <v>0.2</v>
      </c>
      <c r="H1214" s="7" t="s">
        <v>25</v>
      </c>
      <c r="K1214">
        <f>VLOOKUP(E1214,'script producto'!$A$3:$B$1802,2,FALSE)</f>
        <v>883</v>
      </c>
      <c r="L1214">
        <f>VLOOKUP(M1214,'script taller'!$G$3:$H$204,2,FALSE)</f>
        <v>47</v>
      </c>
      <c r="M1214" s="1" t="str">
        <f t="shared" si="18"/>
        <v>ABT314217</v>
      </c>
      <c r="N1214">
        <f>ROUND(VLOOKUP(E1214,Productos!$A$4:$D$1804,4,FALSE),0)</f>
        <v>1375</v>
      </c>
    </row>
    <row r="1215" spans="1:14" x14ac:dyDescent="0.35">
      <c r="A1215" t="s">
        <v>51</v>
      </c>
      <c r="B1215" s="1" t="s">
        <v>43</v>
      </c>
      <c r="C1215" t="s">
        <v>44</v>
      </c>
      <c r="D1215" s="1">
        <v>17</v>
      </c>
      <c r="E1215" t="s">
        <v>137</v>
      </c>
      <c r="F1215" t="s">
        <v>195</v>
      </c>
      <c r="G1215" s="6">
        <v>0.2</v>
      </c>
      <c r="H1215" s="7" t="s">
        <v>25</v>
      </c>
      <c r="K1215">
        <f>VLOOKUP(E1215,'script producto'!$A$3:$B$1802,2,FALSE)</f>
        <v>893</v>
      </c>
      <c r="L1215">
        <f>VLOOKUP(M1215,'script taller'!$G$3:$H$204,2,FALSE)</f>
        <v>47</v>
      </c>
      <c r="M1215" s="1" t="str">
        <f t="shared" si="18"/>
        <v>ABT314217</v>
      </c>
      <c r="N1215">
        <f>ROUND(VLOOKUP(E1215,Productos!$A$4:$D$1804,4,FALSE),0)</f>
        <v>1200</v>
      </c>
    </row>
    <row r="1216" spans="1:14" x14ac:dyDescent="0.35">
      <c r="A1216" t="s">
        <v>51</v>
      </c>
      <c r="B1216" s="1" t="s">
        <v>43</v>
      </c>
      <c r="C1216" t="s">
        <v>44</v>
      </c>
      <c r="D1216" s="1">
        <v>17</v>
      </c>
      <c r="E1216" t="s">
        <v>242</v>
      </c>
      <c r="F1216" t="s">
        <v>195</v>
      </c>
      <c r="G1216" s="6">
        <v>0.5</v>
      </c>
      <c r="H1216" s="7" t="s">
        <v>1236</v>
      </c>
      <c r="K1216">
        <f>VLOOKUP(E1216,'script producto'!$A$3:$B$1802,2,FALSE)</f>
        <v>1007</v>
      </c>
      <c r="L1216">
        <f>VLOOKUP(M1216,'script taller'!$G$3:$H$204,2,FALSE)</f>
        <v>47</v>
      </c>
      <c r="M1216" s="1" t="str">
        <f t="shared" si="18"/>
        <v>ABT314217</v>
      </c>
      <c r="N1216">
        <f>ROUND(VLOOKUP(E1216,Productos!$A$4:$D$1804,4,FALSE),0)</f>
        <v>10548</v>
      </c>
    </row>
    <row r="1217" spans="1:14" x14ac:dyDescent="0.35">
      <c r="A1217" t="s">
        <v>51</v>
      </c>
      <c r="B1217" s="1" t="s">
        <v>43</v>
      </c>
      <c r="C1217" t="s">
        <v>44</v>
      </c>
      <c r="D1217" s="1">
        <v>17</v>
      </c>
      <c r="E1217" t="s">
        <v>362</v>
      </c>
      <c r="F1217" t="s">
        <v>195</v>
      </c>
      <c r="G1217" s="6">
        <v>0.5</v>
      </c>
      <c r="H1217" s="7" t="s">
        <v>1236</v>
      </c>
      <c r="K1217">
        <f>VLOOKUP(E1217,'script producto'!$A$3:$B$1802,2,FALSE)</f>
        <v>1443</v>
      </c>
      <c r="L1217">
        <f>VLOOKUP(M1217,'script taller'!$G$3:$H$204,2,FALSE)</f>
        <v>47</v>
      </c>
      <c r="M1217" s="1" t="str">
        <f t="shared" si="18"/>
        <v>ABT314217</v>
      </c>
      <c r="N1217">
        <f>ROUND(VLOOKUP(E1217,Productos!$A$4:$D$1804,4,FALSE),0)</f>
        <v>3500</v>
      </c>
    </row>
    <row r="1218" spans="1:14" x14ac:dyDescent="0.35">
      <c r="A1218" t="s">
        <v>51</v>
      </c>
      <c r="B1218" s="1" t="s">
        <v>43</v>
      </c>
      <c r="C1218" t="s">
        <v>44</v>
      </c>
      <c r="D1218" s="1">
        <v>17</v>
      </c>
      <c r="E1218" t="s">
        <v>363</v>
      </c>
      <c r="F1218" t="s">
        <v>195</v>
      </c>
      <c r="G1218" s="6">
        <v>0.2</v>
      </c>
      <c r="H1218" s="7" t="s">
        <v>6</v>
      </c>
      <c r="K1218">
        <f>VLOOKUP(E1218,'script producto'!$A$3:$B$1802,2,FALSE)</f>
        <v>1444</v>
      </c>
      <c r="L1218">
        <f>VLOOKUP(M1218,'script taller'!$G$3:$H$204,2,FALSE)</f>
        <v>47</v>
      </c>
      <c r="M1218" s="1" t="str">
        <f t="shared" si="18"/>
        <v>ABT314217</v>
      </c>
      <c r="N1218">
        <f>ROUND(VLOOKUP(E1218,Productos!$A$4:$D$1804,4,FALSE),0)</f>
        <v>30000</v>
      </c>
    </row>
    <row r="1219" spans="1:14" x14ac:dyDescent="0.35">
      <c r="A1219" t="s">
        <v>51</v>
      </c>
      <c r="B1219" s="1" t="s">
        <v>43</v>
      </c>
      <c r="C1219" t="s">
        <v>44</v>
      </c>
      <c r="D1219" s="1">
        <v>17</v>
      </c>
      <c r="E1219" t="s">
        <v>364</v>
      </c>
      <c r="F1219" t="s">
        <v>195</v>
      </c>
      <c r="G1219" s="6">
        <v>0.02</v>
      </c>
      <c r="H1219" s="7" t="s">
        <v>1236</v>
      </c>
      <c r="K1219">
        <f>VLOOKUP(E1219,'script producto'!$A$3:$B$1802,2,FALSE)</f>
        <v>1446</v>
      </c>
      <c r="L1219">
        <f>VLOOKUP(M1219,'script taller'!$G$3:$H$204,2,FALSE)</f>
        <v>47</v>
      </c>
      <c r="M1219" s="1" t="str">
        <f t="shared" ref="M1219:M1282" si="19">B1219&amp;D1219</f>
        <v>ABT314217</v>
      </c>
      <c r="N1219">
        <f>ROUND(VLOOKUP(E1219,Productos!$A$4:$D$1804,4,FALSE),0)</f>
        <v>11600</v>
      </c>
    </row>
    <row r="1220" spans="1:14" x14ac:dyDescent="0.35">
      <c r="A1220" t="s">
        <v>51</v>
      </c>
      <c r="B1220" s="1" t="s">
        <v>43</v>
      </c>
      <c r="C1220" t="s">
        <v>44</v>
      </c>
      <c r="D1220" s="1">
        <v>17</v>
      </c>
      <c r="E1220" t="s">
        <v>103</v>
      </c>
      <c r="F1220" t="s">
        <v>195</v>
      </c>
      <c r="G1220" s="6">
        <v>7.0000000000000007E-2</v>
      </c>
      <c r="H1220" s="7" t="s">
        <v>1236</v>
      </c>
      <c r="K1220">
        <f>VLOOKUP(E1220,'script producto'!$A$3:$B$1802,2,FALSE)</f>
        <v>1449</v>
      </c>
      <c r="L1220">
        <f>VLOOKUP(M1220,'script taller'!$G$3:$H$204,2,FALSE)</f>
        <v>47</v>
      </c>
      <c r="M1220" s="1" t="str">
        <f t="shared" si="19"/>
        <v>ABT314217</v>
      </c>
      <c r="N1220">
        <f>ROUND(VLOOKUP(E1220,Productos!$A$4:$D$1804,4,FALSE),0)</f>
        <v>10141</v>
      </c>
    </row>
    <row r="1221" spans="1:14" x14ac:dyDescent="0.35">
      <c r="A1221" t="s">
        <v>51</v>
      </c>
      <c r="B1221" s="1" t="s">
        <v>43</v>
      </c>
      <c r="C1221" t="s">
        <v>44</v>
      </c>
      <c r="D1221" s="1">
        <v>17</v>
      </c>
      <c r="E1221" t="s">
        <v>365</v>
      </c>
      <c r="F1221" t="s">
        <v>195</v>
      </c>
      <c r="G1221" s="6">
        <v>0.5</v>
      </c>
      <c r="H1221" s="7" t="s">
        <v>6</v>
      </c>
      <c r="K1221">
        <f>VLOOKUP(E1221,'script producto'!$A$3:$B$1802,2,FALSE)</f>
        <v>1457</v>
      </c>
      <c r="L1221">
        <f>VLOOKUP(M1221,'script taller'!$G$3:$H$204,2,FALSE)</f>
        <v>47</v>
      </c>
      <c r="M1221" s="1" t="str">
        <f t="shared" si="19"/>
        <v>ABT314217</v>
      </c>
      <c r="N1221">
        <f>ROUND(VLOOKUP(E1221,Productos!$A$4:$D$1804,4,FALSE),0)</f>
        <v>26000</v>
      </c>
    </row>
    <row r="1222" spans="1:14" x14ac:dyDescent="0.35">
      <c r="A1222" t="s">
        <v>51</v>
      </c>
      <c r="B1222" s="1" t="s">
        <v>43</v>
      </c>
      <c r="C1222" t="s">
        <v>44</v>
      </c>
      <c r="D1222" s="1">
        <v>17</v>
      </c>
      <c r="E1222" t="s">
        <v>366</v>
      </c>
      <c r="F1222" t="s">
        <v>195</v>
      </c>
      <c r="G1222" s="6">
        <v>0.3</v>
      </c>
      <c r="H1222" s="7" t="s">
        <v>1236</v>
      </c>
      <c r="K1222">
        <f>VLOOKUP(E1222,'script producto'!$A$3:$B$1802,2,FALSE)</f>
        <v>1470</v>
      </c>
      <c r="L1222">
        <f>VLOOKUP(M1222,'script taller'!$G$3:$H$204,2,FALSE)</f>
        <v>47</v>
      </c>
      <c r="M1222" s="1" t="str">
        <f t="shared" si="19"/>
        <v>ABT314217</v>
      </c>
      <c r="N1222">
        <f>ROUND(VLOOKUP(E1222,Productos!$A$4:$D$1804,4,FALSE),0)</f>
        <v>14000</v>
      </c>
    </row>
    <row r="1223" spans="1:14" x14ac:dyDescent="0.35">
      <c r="A1223" t="s">
        <v>51</v>
      </c>
      <c r="B1223" s="1" t="s">
        <v>43</v>
      </c>
      <c r="C1223" t="s">
        <v>44</v>
      </c>
      <c r="D1223" s="1">
        <v>17</v>
      </c>
      <c r="E1223" t="s">
        <v>262</v>
      </c>
      <c r="F1223" t="s">
        <v>195</v>
      </c>
      <c r="G1223" s="6">
        <v>0.3</v>
      </c>
      <c r="H1223" s="7" t="s">
        <v>1236</v>
      </c>
      <c r="K1223">
        <f>VLOOKUP(E1223,'script producto'!$A$3:$B$1802,2,FALSE)</f>
        <v>1476</v>
      </c>
      <c r="L1223">
        <f>VLOOKUP(M1223,'script taller'!$G$3:$H$204,2,FALSE)</f>
        <v>47</v>
      </c>
      <c r="M1223" s="1" t="str">
        <f t="shared" si="19"/>
        <v>ABT314217</v>
      </c>
      <c r="N1223">
        <f>ROUND(VLOOKUP(E1223,Productos!$A$4:$D$1804,4,FALSE),0)</f>
        <v>63699</v>
      </c>
    </row>
    <row r="1224" spans="1:14" x14ac:dyDescent="0.35">
      <c r="A1224" t="s">
        <v>51</v>
      </c>
      <c r="B1224" s="1" t="s">
        <v>43</v>
      </c>
      <c r="C1224" t="s">
        <v>44</v>
      </c>
      <c r="D1224" s="1">
        <v>17</v>
      </c>
      <c r="E1224" t="s">
        <v>2099</v>
      </c>
      <c r="F1224" t="s">
        <v>195</v>
      </c>
      <c r="G1224" s="6">
        <v>0.2</v>
      </c>
      <c r="H1224" s="7" t="s">
        <v>25</v>
      </c>
      <c r="K1224">
        <f>VLOOKUP(E1224,'script producto'!$A$3:$B$1802,2,FALSE)</f>
        <v>1778</v>
      </c>
      <c r="L1224">
        <f>VLOOKUP(M1224,'script taller'!$G$3:$H$204,2,FALSE)</f>
        <v>47</v>
      </c>
      <c r="M1224" s="1" t="str">
        <f t="shared" si="19"/>
        <v>ABT314217</v>
      </c>
      <c r="N1224">
        <f>ROUND(VLOOKUP(E1224,Productos!$A$4:$D$1804,4,FALSE),0)</f>
        <v>529</v>
      </c>
    </row>
    <row r="1225" spans="1:14" x14ac:dyDescent="0.35">
      <c r="A1225" t="s">
        <v>51</v>
      </c>
      <c r="B1225" s="1" t="s">
        <v>46</v>
      </c>
      <c r="C1225" t="s">
        <v>47</v>
      </c>
      <c r="D1225" s="1" t="s">
        <v>1607</v>
      </c>
      <c r="E1225" t="s">
        <v>2131</v>
      </c>
      <c r="F1225" t="s">
        <v>192</v>
      </c>
      <c r="G1225" s="6">
        <v>0.3</v>
      </c>
      <c r="H1225" s="7" t="s">
        <v>6</v>
      </c>
      <c r="K1225">
        <f>VLOOKUP(E1225,'script producto'!$A$3:$B$1802,2,FALSE)</f>
        <v>447</v>
      </c>
      <c r="L1225">
        <f>VLOOKUP(M1225,'script taller'!$G$3:$H$204,2,FALSE)</f>
        <v>48</v>
      </c>
      <c r="M1225" s="1" t="str">
        <f t="shared" si="19"/>
        <v>RHT21212</v>
      </c>
      <c r="N1225">
        <f>ROUND(VLOOKUP(E1225,Productos!$A$4:$D$1804,4,FALSE),0)</f>
        <v>3300</v>
      </c>
    </row>
    <row r="1226" spans="1:14" x14ac:dyDescent="0.35">
      <c r="A1226" t="s">
        <v>51</v>
      </c>
      <c r="B1226" s="1" t="s">
        <v>46</v>
      </c>
      <c r="C1226" t="s">
        <v>47</v>
      </c>
      <c r="D1226" s="1" t="s">
        <v>1607</v>
      </c>
      <c r="E1226" t="s">
        <v>2132</v>
      </c>
      <c r="F1226" t="s">
        <v>192</v>
      </c>
      <c r="G1226" s="6">
        <v>0.5</v>
      </c>
      <c r="H1226" s="7" t="s">
        <v>6</v>
      </c>
      <c r="K1226">
        <f>VLOOKUP(E1226,'script producto'!$A$3:$B$1802,2,FALSE)</f>
        <v>448</v>
      </c>
      <c r="L1226">
        <f>VLOOKUP(M1226,'script taller'!$G$3:$H$204,2,FALSE)</f>
        <v>48</v>
      </c>
      <c r="M1226" s="1" t="str">
        <f t="shared" si="19"/>
        <v>RHT21212</v>
      </c>
      <c r="N1226">
        <f>ROUND(VLOOKUP(E1226,Productos!$A$4:$D$1804,4,FALSE),0)</f>
        <v>3300</v>
      </c>
    </row>
    <row r="1227" spans="1:14" x14ac:dyDescent="0.35">
      <c r="A1227" t="s">
        <v>51</v>
      </c>
      <c r="B1227" s="1" t="s">
        <v>46</v>
      </c>
      <c r="C1227" t="s">
        <v>47</v>
      </c>
      <c r="D1227" s="1" t="s">
        <v>1607</v>
      </c>
      <c r="E1227" t="s">
        <v>2136</v>
      </c>
      <c r="F1227" t="s">
        <v>192</v>
      </c>
      <c r="G1227" s="6">
        <v>0.5</v>
      </c>
      <c r="H1227" s="7" t="s">
        <v>6</v>
      </c>
      <c r="K1227">
        <f>VLOOKUP(E1227,'script producto'!$A$3:$B$1802,2,FALSE)</f>
        <v>716</v>
      </c>
      <c r="L1227">
        <f>VLOOKUP(M1227,'script taller'!$G$3:$H$204,2,FALSE)</f>
        <v>48</v>
      </c>
      <c r="M1227" s="1" t="str">
        <f t="shared" si="19"/>
        <v>RHT21212</v>
      </c>
      <c r="N1227">
        <f>ROUND(VLOOKUP(E1227,Productos!$A$4:$D$1804,4,FALSE),0)</f>
        <v>7937</v>
      </c>
    </row>
    <row r="1228" spans="1:14" x14ac:dyDescent="0.35">
      <c r="A1228" t="s">
        <v>51</v>
      </c>
      <c r="B1228" s="1" t="s">
        <v>46</v>
      </c>
      <c r="C1228" t="s">
        <v>47</v>
      </c>
      <c r="D1228" s="1" t="s">
        <v>1607</v>
      </c>
      <c r="E1228" t="s">
        <v>367</v>
      </c>
      <c r="F1228" t="s">
        <v>192</v>
      </c>
      <c r="G1228" s="6">
        <v>0.1</v>
      </c>
      <c r="H1228" s="7" t="s">
        <v>6</v>
      </c>
      <c r="K1228">
        <f>VLOOKUP(E1228,'script producto'!$A$3:$B$1802,2,FALSE)</f>
        <v>723</v>
      </c>
      <c r="L1228">
        <f>VLOOKUP(M1228,'script taller'!$G$3:$H$204,2,FALSE)</f>
        <v>48</v>
      </c>
      <c r="M1228" s="1" t="str">
        <f t="shared" si="19"/>
        <v>RHT21212</v>
      </c>
      <c r="N1228">
        <f>ROUND(VLOOKUP(E1228,Productos!$A$4:$D$1804,4,FALSE),0)</f>
        <v>6475</v>
      </c>
    </row>
    <row r="1229" spans="1:14" x14ac:dyDescent="0.35">
      <c r="A1229" t="s">
        <v>51</v>
      </c>
      <c r="B1229" s="1" t="s">
        <v>46</v>
      </c>
      <c r="C1229" t="s">
        <v>47</v>
      </c>
      <c r="D1229" s="1" t="s">
        <v>1607</v>
      </c>
      <c r="E1229" t="s">
        <v>368</v>
      </c>
      <c r="F1229" t="s">
        <v>192</v>
      </c>
      <c r="G1229" s="6">
        <v>0.2</v>
      </c>
      <c r="H1229" s="7" t="s">
        <v>6</v>
      </c>
      <c r="K1229">
        <f>VLOOKUP(E1229,'script producto'!$A$3:$B$1802,2,FALSE)</f>
        <v>724</v>
      </c>
      <c r="L1229">
        <f>VLOOKUP(M1229,'script taller'!$G$3:$H$204,2,FALSE)</f>
        <v>48</v>
      </c>
      <c r="M1229" s="1" t="str">
        <f t="shared" si="19"/>
        <v>RHT21212</v>
      </c>
      <c r="N1229">
        <f>ROUND(VLOOKUP(E1229,Productos!$A$4:$D$1804,4,FALSE),0)</f>
        <v>13490</v>
      </c>
    </row>
    <row r="1230" spans="1:14" x14ac:dyDescent="0.35">
      <c r="A1230" t="s">
        <v>51</v>
      </c>
      <c r="B1230" s="1" t="s">
        <v>46</v>
      </c>
      <c r="C1230" t="s">
        <v>47</v>
      </c>
      <c r="D1230" s="1" t="s">
        <v>1607</v>
      </c>
      <c r="E1230" t="s">
        <v>2023</v>
      </c>
      <c r="F1230" t="s">
        <v>192</v>
      </c>
      <c r="G1230" s="6">
        <v>0.2</v>
      </c>
      <c r="H1230" s="7" t="s">
        <v>6</v>
      </c>
      <c r="K1230">
        <f>VLOOKUP(E1230,'script producto'!$A$3:$B$1802,2,FALSE)</f>
        <v>1222</v>
      </c>
      <c r="L1230">
        <f>VLOOKUP(M1230,'script taller'!$G$3:$H$204,2,FALSE)</f>
        <v>48</v>
      </c>
      <c r="M1230" s="1" t="str">
        <f t="shared" si="19"/>
        <v>RHT21212</v>
      </c>
      <c r="N1230">
        <f>ROUND(VLOOKUP(E1230,Productos!$A$4:$D$1804,4,FALSE),0)</f>
        <v>1600</v>
      </c>
    </row>
    <row r="1231" spans="1:14" x14ac:dyDescent="0.35">
      <c r="A1231" t="s">
        <v>51</v>
      </c>
      <c r="B1231" s="1" t="s">
        <v>46</v>
      </c>
      <c r="C1231" t="s">
        <v>47</v>
      </c>
      <c r="D1231" s="1" t="s">
        <v>1607</v>
      </c>
      <c r="E1231" t="s">
        <v>369</v>
      </c>
      <c r="F1231" t="s">
        <v>194</v>
      </c>
      <c r="G1231" s="6">
        <v>0.1</v>
      </c>
      <c r="H1231" s="7" t="s">
        <v>6</v>
      </c>
      <c r="K1231">
        <f>VLOOKUP(E1231,'script producto'!$A$3:$B$1802,2,FALSE)</f>
        <v>181</v>
      </c>
      <c r="L1231">
        <f>VLOOKUP(M1231,'script taller'!$G$3:$H$204,2,FALSE)</f>
        <v>48</v>
      </c>
      <c r="M1231" s="1" t="str">
        <f t="shared" si="19"/>
        <v>RHT21212</v>
      </c>
      <c r="N1231">
        <f>ROUND(VLOOKUP(E1231,Productos!$A$4:$D$1804,4,FALSE),0)</f>
        <v>900</v>
      </c>
    </row>
    <row r="1232" spans="1:14" x14ac:dyDescent="0.35">
      <c r="A1232" t="s">
        <v>51</v>
      </c>
      <c r="B1232" s="1" t="s">
        <v>46</v>
      </c>
      <c r="C1232" t="s">
        <v>47</v>
      </c>
      <c r="D1232" s="1" t="s">
        <v>1607</v>
      </c>
      <c r="E1232" t="s">
        <v>370</v>
      </c>
      <c r="F1232" t="s">
        <v>194</v>
      </c>
      <c r="G1232" s="6">
        <v>0.2</v>
      </c>
      <c r="H1232" s="7" t="s">
        <v>6</v>
      </c>
      <c r="K1232">
        <f>VLOOKUP(E1232,'script producto'!$A$3:$B$1802,2,FALSE)</f>
        <v>594</v>
      </c>
      <c r="L1232">
        <f>VLOOKUP(M1232,'script taller'!$G$3:$H$204,2,FALSE)</f>
        <v>48</v>
      </c>
      <c r="M1232" s="1" t="str">
        <f t="shared" si="19"/>
        <v>RHT21212</v>
      </c>
      <c r="N1232">
        <f>ROUND(VLOOKUP(E1232,Productos!$A$4:$D$1804,4,FALSE),0)</f>
        <v>1800</v>
      </c>
    </row>
    <row r="1233" spans="1:14" x14ac:dyDescent="0.35">
      <c r="A1233" t="s">
        <v>51</v>
      </c>
      <c r="B1233" s="1" t="s">
        <v>46</v>
      </c>
      <c r="C1233" t="s">
        <v>47</v>
      </c>
      <c r="D1233" s="1" t="s">
        <v>1607</v>
      </c>
      <c r="E1233" t="s">
        <v>371</v>
      </c>
      <c r="F1233" t="s">
        <v>194</v>
      </c>
      <c r="G1233" s="6">
        <v>0.2</v>
      </c>
      <c r="H1233" s="7" t="s">
        <v>6</v>
      </c>
      <c r="K1233">
        <f>VLOOKUP(E1233,'script producto'!$A$3:$B$1802,2,FALSE)</f>
        <v>634</v>
      </c>
      <c r="L1233">
        <f>VLOOKUP(M1233,'script taller'!$G$3:$H$204,2,FALSE)</f>
        <v>48</v>
      </c>
      <c r="M1233" s="1" t="str">
        <f t="shared" si="19"/>
        <v>RHT21212</v>
      </c>
      <c r="N1233">
        <f>ROUND(VLOOKUP(E1233,Productos!$A$4:$D$1804,4,FALSE),0)</f>
        <v>312</v>
      </c>
    </row>
    <row r="1234" spans="1:14" x14ac:dyDescent="0.35">
      <c r="A1234" t="s">
        <v>51</v>
      </c>
      <c r="B1234" s="1" t="s">
        <v>46</v>
      </c>
      <c r="C1234" t="s">
        <v>47</v>
      </c>
      <c r="D1234" s="1" t="s">
        <v>1607</v>
      </c>
      <c r="E1234" t="s">
        <v>1966</v>
      </c>
      <c r="F1234" t="s">
        <v>194</v>
      </c>
      <c r="G1234" s="6">
        <v>0.5</v>
      </c>
      <c r="H1234" s="7" t="s">
        <v>6</v>
      </c>
      <c r="K1234">
        <f>VLOOKUP(E1234,'script producto'!$A$3:$B$1802,2,FALSE)</f>
        <v>754</v>
      </c>
      <c r="L1234">
        <f>VLOOKUP(M1234,'script taller'!$G$3:$H$204,2,FALSE)</f>
        <v>48</v>
      </c>
      <c r="M1234" s="1" t="str">
        <f t="shared" si="19"/>
        <v>RHT21212</v>
      </c>
      <c r="N1234">
        <f>ROUND(VLOOKUP(E1234,Productos!$A$4:$D$1804,4,FALSE),0)</f>
        <v>2359</v>
      </c>
    </row>
    <row r="1235" spans="1:14" x14ac:dyDescent="0.35">
      <c r="A1235" t="s">
        <v>51</v>
      </c>
      <c r="B1235" s="1" t="s">
        <v>46</v>
      </c>
      <c r="C1235" t="s">
        <v>47</v>
      </c>
      <c r="D1235" s="1" t="s">
        <v>1607</v>
      </c>
      <c r="E1235" t="s">
        <v>372</v>
      </c>
      <c r="F1235" t="s">
        <v>194</v>
      </c>
      <c r="G1235" s="6">
        <v>0.5</v>
      </c>
      <c r="H1235" s="7" t="s">
        <v>25</v>
      </c>
      <c r="K1235">
        <f>VLOOKUP(E1235,'script producto'!$A$3:$B$1802,2,FALSE)</f>
        <v>957</v>
      </c>
      <c r="L1235">
        <f>VLOOKUP(M1235,'script taller'!$G$3:$H$204,2,FALSE)</f>
        <v>48</v>
      </c>
      <c r="M1235" s="1" t="str">
        <f t="shared" si="19"/>
        <v>RHT21212</v>
      </c>
      <c r="N1235">
        <f>ROUND(VLOOKUP(E1235,Productos!$A$4:$D$1804,4,FALSE),0)</f>
        <v>2500</v>
      </c>
    </row>
    <row r="1236" spans="1:14" x14ac:dyDescent="0.35">
      <c r="A1236" t="s">
        <v>51</v>
      </c>
      <c r="B1236" s="1" t="s">
        <v>46</v>
      </c>
      <c r="C1236" t="s">
        <v>47</v>
      </c>
      <c r="D1236" s="1" t="s">
        <v>1607</v>
      </c>
      <c r="E1236" t="s">
        <v>2021</v>
      </c>
      <c r="F1236" t="s">
        <v>194</v>
      </c>
      <c r="G1236" s="6">
        <v>0.2</v>
      </c>
      <c r="H1236" s="7" t="s">
        <v>6</v>
      </c>
      <c r="K1236">
        <f>VLOOKUP(E1236,'script producto'!$A$3:$B$1802,2,FALSE)</f>
        <v>1212</v>
      </c>
      <c r="L1236">
        <f>VLOOKUP(M1236,'script taller'!$G$3:$H$204,2,FALSE)</f>
        <v>48</v>
      </c>
      <c r="M1236" s="1" t="str">
        <f t="shared" si="19"/>
        <v>RHT21212</v>
      </c>
      <c r="N1236">
        <f>ROUND(VLOOKUP(E1236,Productos!$A$4:$D$1804,4,FALSE),0)</f>
        <v>1100</v>
      </c>
    </row>
    <row r="1237" spans="1:14" x14ac:dyDescent="0.35">
      <c r="A1237" t="s">
        <v>51</v>
      </c>
      <c r="B1237" s="1" t="s">
        <v>46</v>
      </c>
      <c r="C1237" t="s">
        <v>47</v>
      </c>
      <c r="D1237" s="1" t="s">
        <v>1607</v>
      </c>
      <c r="E1237" t="s">
        <v>373</v>
      </c>
      <c r="F1237" t="s">
        <v>194</v>
      </c>
      <c r="G1237" s="6">
        <v>0.02</v>
      </c>
      <c r="H1237" s="7" t="s">
        <v>6</v>
      </c>
      <c r="K1237">
        <f>VLOOKUP(E1237,'script producto'!$A$3:$B$1802,2,FALSE)</f>
        <v>1214</v>
      </c>
      <c r="L1237">
        <f>VLOOKUP(M1237,'script taller'!$G$3:$H$204,2,FALSE)</f>
        <v>48</v>
      </c>
      <c r="M1237" s="1" t="str">
        <f t="shared" si="19"/>
        <v>RHT21212</v>
      </c>
      <c r="N1237">
        <f>ROUND(VLOOKUP(E1237,Productos!$A$4:$D$1804,4,FALSE),0)</f>
        <v>800</v>
      </c>
    </row>
    <row r="1238" spans="1:14" x14ac:dyDescent="0.35">
      <c r="A1238" t="s">
        <v>51</v>
      </c>
      <c r="B1238" s="1" t="s">
        <v>46</v>
      </c>
      <c r="C1238" t="s">
        <v>47</v>
      </c>
      <c r="D1238" s="1" t="s">
        <v>1607</v>
      </c>
      <c r="E1238" t="s">
        <v>1524</v>
      </c>
      <c r="F1238" t="s">
        <v>194</v>
      </c>
      <c r="G1238" s="6">
        <v>7.0000000000000007E-2</v>
      </c>
      <c r="H1238" s="7" t="s">
        <v>6</v>
      </c>
      <c r="K1238">
        <f>VLOOKUP(E1238,'script producto'!$A$3:$B$1802,2,FALSE)</f>
        <v>1242</v>
      </c>
      <c r="L1238">
        <f>VLOOKUP(M1238,'script taller'!$G$3:$H$204,2,FALSE)</f>
        <v>48</v>
      </c>
      <c r="M1238" s="1" t="str">
        <f t="shared" si="19"/>
        <v>RHT21212</v>
      </c>
      <c r="N1238">
        <f>ROUND(VLOOKUP(E1238,Productos!$A$4:$D$1804,4,FALSE),0)</f>
        <v>1499</v>
      </c>
    </row>
    <row r="1239" spans="1:14" x14ac:dyDescent="0.35">
      <c r="A1239" t="s">
        <v>51</v>
      </c>
      <c r="B1239" s="1" t="s">
        <v>46</v>
      </c>
      <c r="C1239" t="s">
        <v>47</v>
      </c>
      <c r="D1239" s="1" t="s">
        <v>1607</v>
      </c>
      <c r="E1239" t="s">
        <v>7</v>
      </c>
      <c r="F1239" t="s">
        <v>194</v>
      </c>
      <c r="G1239" s="6">
        <v>0.5</v>
      </c>
      <c r="H1239" s="7" t="s">
        <v>6</v>
      </c>
      <c r="K1239">
        <f>VLOOKUP(E1239,'script producto'!$A$3:$B$1802,2,FALSE)</f>
        <v>1594</v>
      </c>
      <c r="L1239">
        <f>VLOOKUP(M1239,'script taller'!$G$3:$H$204,2,FALSE)</f>
        <v>48</v>
      </c>
      <c r="M1239" s="1" t="str">
        <f t="shared" si="19"/>
        <v>RHT21212</v>
      </c>
      <c r="N1239">
        <f>ROUND(VLOOKUP(E1239,Productos!$A$4:$D$1804,4,FALSE),0)</f>
        <v>653</v>
      </c>
    </row>
    <row r="1240" spans="1:14" x14ac:dyDescent="0.35">
      <c r="A1240" t="s">
        <v>51</v>
      </c>
      <c r="B1240" s="1" t="s">
        <v>46</v>
      </c>
      <c r="C1240" t="s">
        <v>47</v>
      </c>
      <c r="D1240" s="1" t="s">
        <v>1607</v>
      </c>
      <c r="E1240" t="s">
        <v>8</v>
      </c>
      <c r="F1240" t="s">
        <v>194</v>
      </c>
      <c r="G1240" s="6">
        <v>0.3</v>
      </c>
      <c r="H1240" s="7" t="s">
        <v>6</v>
      </c>
      <c r="K1240">
        <f>VLOOKUP(E1240,'script producto'!$A$3:$B$1802,2,FALSE)</f>
        <v>1667</v>
      </c>
      <c r="L1240">
        <f>VLOOKUP(M1240,'script taller'!$G$3:$H$204,2,FALSE)</f>
        <v>48</v>
      </c>
      <c r="M1240" s="1" t="str">
        <f t="shared" si="19"/>
        <v>RHT21212</v>
      </c>
      <c r="N1240">
        <f>ROUND(VLOOKUP(E1240,Productos!$A$4:$D$1804,4,FALSE),0)</f>
        <v>818</v>
      </c>
    </row>
    <row r="1241" spans="1:14" x14ac:dyDescent="0.35">
      <c r="A1241" t="s">
        <v>51</v>
      </c>
      <c r="B1241" s="1" t="s">
        <v>46</v>
      </c>
      <c r="C1241" t="s">
        <v>47</v>
      </c>
      <c r="D1241" s="1" t="s">
        <v>1607</v>
      </c>
      <c r="E1241" t="s">
        <v>1297</v>
      </c>
      <c r="F1241" t="s">
        <v>196</v>
      </c>
      <c r="G1241" s="6">
        <v>0.3</v>
      </c>
      <c r="H1241" s="7" t="s">
        <v>6</v>
      </c>
      <c r="K1241">
        <f>VLOOKUP(E1241,'script producto'!$A$3:$B$1802,2,FALSE)</f>
        <v>49</v>
      </c>
      <c r="L1241">
        <f>VLOOKUP(M1241,'script taller'!$G$3:$H$204,2,FALSE)</f>
        <v>48</v>
      </c>
      <c r="M1241" s="1" t="str">
        <f t="shared" si="19"/>
        <v>RHT21212</v>
      </c>
      <c r="N1241">
        <f>ROUND(VLOOKUP(E1241,Productos!$A$4:$D$1804,4,FALSE),0)</f>
        <v>750</v>
      </c>
    </row>
    <row r="1242" spans="1:14" x14ac:dyDescent="0.35">
      <c r="A1242" t="s">
        <v>51</v>
      </c>
      <c r="B1242" s="1" t="s">
        <v>46</v>
      </c>
      <c r="C1242" t="s">
        <v>47</v>
      </c>
      <c r="D1242" s="1" t="s">
        <v>1607</v>
      </c>
      <c r="E1242" t="s">
        <v>1298</v>
      </c>
      <c r="F1242" t="s">
        <v>196</v>
      </c>
      <c r="G1242" s="6">
        <v>0.4</v>
      </c>
      <c r="H1242" s="7" t="s">
        <v>6</v>
      </c>
      <c r="K1242">
        <f>VLOOKUP(E1242,'script producto'!$A$3:$B$1802,2,FALSE)</f>
        <v>56</v>
      </c>
      <c r="L1242">
        <f>VLOOKUP(M1242,'script taller'!$G$3:$H$204,2,FALSE)</f>
        <v>48</v>
      </c>
      <c r="M1242" s="1" t="str">
        <f t="shared" si="19"/>
        <v>RHT21212</v>
      </c>
      <c r="N1242">
        <f>ROUND(VLOOKUP(E1242,Productos!$A$4:$D$1804,4,FALSE),0)</f>
        <v>1800</v>
      </c>
    </row>
    <row r="1243" spans="1:14" x14ac:dyDescent="0.35">
      <c r="A1243" t="s">
        <v>51</v>
      </c>
      <c r="B1243" s="1" t="s">
        <v>46</v>
      </c>
      <c r="C1243" t="s">
        <v>47</v>
      </c>
      <c r="D1243" s="1" t="s">
        <v>1607</v>
      </c>
      <c r="E1243" t="s">
        <v>1299</v>
      </c>
      <c r="F1243" t="s">
        <v>196</v>
      </c>
      <c r="G1243" s="6">
        <v>0.3</v>
      </c>
      <c r="H1243" s="7" t="s">
        <v>6</v>
      </c>
      <c r="K1243">
        <f>VLOOKUP(E1243,'script producto'!$A$3:$B$1802,2,FALSE)</f>
        <v>406</v>
      </c>
      <c r="L1243">
        <f>VLOOKUP(M1243,'script taller'!$G$3:$H$204,2,FALSE)</f>
        <v>48</v>
      </c>
      <c r="M1243" s="1" t="str">
        <f t="shared" si="19"/>
        <v>RHT21212</v>
      </c>
      <c r="N1243">
        <f>ROUND(VLOOKUP(E1243,Productos!$A$4:$D$1804,4,FALSE),0)</f>
        <v>1600</v>
      </c>
    </row>
    <row r="1244" spans="1:14" x14ac:dyDescent="0.35">
      <c r="A1244" t="s">
        <v>51</v>
      </c>
      <c r="B1244" s="1" t="s">
        <v>46</v>
      </c>
      <c r="C1244" t="s">
        <v>47</v>
      </c>
      <c r="D1244" s="1" t="s">
        <v>1607</v>
      </c>
      <c r="E1244" t="s">
        <v>1300</v>
      </c>
      <c r="F1244" t="s">
        <v>196</v>
      </c>
      <c r="G1244" s="6">
        <v>0.2</v>
      </c>
      <c r="H1244" s="7" t="s">
        <v>6</v>
      </c>
      <c r="K1244">
        <f>VLOOKUP(E1244,'script producto'!$A$3:$B$1802,2,FALSE)</f>
        <v>409</v>
      </c>
      <c r="L1244">
        <f>VLOOKUP(M1244,'script taller'!$G$3:$H$204,2,FALSE)</f>
        <v>48</v>
      </c>
      <c r="M1244" s="1" t="str">
        <f t="shared" si="19"/>
        <v>RHT21212</v>
      </c>
      <c r="N1244">
        <f>ROUND(VLOOKUP(E1244,Productos!$A$4:$D$1804,4,FALSE),0)</f>
        <v>1600</v>
      </c>
    </row>
    <row r="1245" spans="1:14" x14ac:dyDescent="0.35">
      <c r="A1245" t="s">
        <v>51</v>
      </c>
      <c r="B1245" s="1" t="s">
        <v>46</v>
      </c>
      <c r="C1245" t="s">
        <v>47</v>
      </c>
      <c r="D1245" s="1" t="s">
        <v>1607</v>
      </c>
      <c r="E1245" t="s">
        <v>1301</v>
      </c>
      <c r="F1245" t="s">
        <v>196</v>
      </c>
      <c r="G1245" s="6">
        <v>0.5</v>
      </c>
      <c r="H1245" s="7" t="s">
        <v>6</v>
      </c>
      <c r="K1245">
        <f>VLOOKUP(E1245,'script producto'!$A$3:$B$1802,2,FALSE)</f>
        <v>499</v>
      </c>
      <c r="L1245">
        <f>VLOOKUP(M1245,'script taller'!$G$3:$H$204,2,FALSE)</f>
        <v>48</v>
      </c>
      <c r="M1245" s="1" t="str">
        <f t="shared" si="19"/>
        <v>RHT21212</v>
      </c>
      <c r="N1245">
        <f>ROUND(VLOOKUP(E1245,Productos!$A$4:$D$1804,4,FALSE),0)</f>
        <v>1150</v>
      </c>
    </row>
    <row r="1246" spans="1:14" x14ac:dyDescent="0.35">
      <c r="A1246" t="s">
        <v>51</v>
      </c>
      <c r="B1246" s="1" t="s">
        <v>46</v>
      </c>
      <c r="C1246" t="s">
        <v>47</v>
      </c>
      <c r="D1246" s="1" t="s">
        <v>1607</v>
      </c>
      <c r="E1246" t="s">
        <v>1302</v>
      </c>
      <c r="F1246" t="s">
        <v>196</v>
      </c>
      <c r="G1246" s="6">
        <v>0.3</v>
      </c>
      <c r="H1246" s="7" t="s">
        <v>6</v>
      </c>
      <c r="K1246">
        <f>VLOOKUP(E1246,'script producto'!$A$3:$B$1802,2,FALSE)</f>
        <v>502</v>
      </c>
      <c r="L1246">
        <f>VLOOKUP(M1246,'script taller'!$G$3:$H$204,2,FALSE)</f>
        <v>48</v>
      </c>
      <c r="M1246" s="1" t="str">
        <f t="shared" si="19"/>
        <v>RHT21212</v>
      </c>
      <c r="N1246">
        <f>ROUND(VLOOKUP(E1246,Productos!$A$4:$D$1804,4,FALSE),0)</f>
        <v>1150</v>
      </c>
    </row>
    <row r="1247" spans="1:14" x14ac:dyDescent="0.35">
      <c r="A1247" t="s">
        <v>51</v>
      </c>
      <c r="B1247" s="1" t="s">
        <v>46</v>
      </c>
      <c r="C1247" t="s">
        <v>47</v>
      </c>
      <c r="D1247" s="1" t="s">
        <v>1607</v>
      </c>
      <c r="E1247" t="s">
        <v>1303</v>
      </c>
      <c r="F1247" t="s">
        <v>196</v>
      </c>
      <c r="G1247" s="6">
        <v>0.4</v>
      </c>
      <c r="H1247" s="7" t="s">
        <v>6</v>
      </c>
      <c r="K1247">
        <f>VLOOKUP(E1247,'script producto'!$A$3:$B$1802,2,FALSE)</f>
        <v>660</v>
      </c>
      <c r="L1247">
        <f>VLOOKUP(M1247,'script taller'!$G$3:$H$204,2,FALSE)</f>
        <v>48</v>
      </c>
      <c r="M1247" s="1" t="str">
        <f t="shared" si="19"/>
        <v>RHT21212</v>
      </c>
      <c r="N1247">
        <f>ROUND(VLOOKUP(E1247,Productos!$A$4:$D$1804,4,FALSE),0)</f>
        <v>450</v>
      </c>
    </row>
    <row r="1248" spans="1:14" x14ac:dyDescent="0.35">
      <c r="A1248" t="s">
        <v>51</v>
      </c>
      <c r="B1248" s="1" t="s">
        <v>46</v>
      </c>
      <c r="C1248" t="s">
        <v>47</v>
      </c>
      <c r="D1248" s="1" t="s">
        <v>1607</v>
      </c>
      <c r="E1248" t="s">
        <v>1304</v>
      </c>
      <c r="F1248" t="s">
        <v>196</v>
      </c>
      <c r="G1248" s="6">
        <v>0.5</v>
      </c>
      <c r="H1248" s="7" t="s">
        <v>6</v>
      </c>
      <c r="K1248">
        <f>VLOOKUP(E1248,'script producto'!$A$3:$B$1802,2,FALSE)</f>
        <v>840</v>
      </c>
      <c r="L1248">
        <f>VLOOKUP(M1248,'script taller'!$G$3:$H$204,2,FALSE)</f>
        <v>48</v>
      </c>
      <c r="M1248" s="1" t="str">
        <f t="shared" si="19"/>
        <v>RHT21212</v>
      </c>
      <c r="N1248">
        <f>ROUND(VLOOKUP(E1248,Productos!$A$4:$D$1804,4,FALSE),0)</f>
        <v>18000</v>
      </c>
    </row>
    <row r="1249" spans="1:14" x14ac:dyDescent="0.35">
      <c r="A1249" t="s">
        <v>51</v>
      </c>
      <c r="B1249" s="1" t="s">
        <v>46</v>
      </c>
      <c r="C1249" t="s">
        <v>47</v>
      </c>
      <c r="D1249" s="1" t="s">
        <v>1607</v>
      </c>
      <c r="E1249" t="s">
        <v>1305</v>
      </c>
      <c r="F1249" t="s">
        <v>196</v>
      </c>
      <c r="G1249" s="6">
        <v>0.4</v>
      </c>
      <c r="H1249" s="7" t="s">
        <v>6</v>
      </c>
      <c r="K1249">
        <f>VLOOKUP(E1249,'script producto'!$A$3:$B$1802,2,FALSE)</f>
        <v>1596</v>
      </c>
      <c r="L1249">
        <f>VLOOKUP(M1249,'script taller'!$G$3:$H$204,2,FALSE)</f>
        <v>48</v>
      </c>
      <c r="M1249" s="1" t="str">
        <f t="shared" si="19"/>
        <v>RHT21212</v>
      </c>
      <c r="N1249">
        <f>ROUND(VLOOKUP(E1249,Productos!$A$4:$D$1804,4,FALSE),0)</f>
        <v>800</v>
      </c>
    </row>
    <row r="1250" spans="1:14" x14ac:dyDescent="0.35">
      <c r="A1250" t="s">
        <v>51</v>
      </c>
      <c r="B1250" s="1" t="s">
        <v>48</v>
      </c>
      <c r="C1250" t="s">
        <v>49</v>
      </c>
      <c r="D1250" s="1">
        <v>2</v>
      </c>
      <c r="E1250" t="s">
        <v>254</v>
      </c>
      <c r="F1250" t="s">
        <v>192</v>
      </c>
      <c r="G1250" s="6">
        <v>5.0000000000000001E-3</v>
      </c>
      <c r="H1250" s="7" t="s">
        <v>25</v>
      </c>
      <c r="K1250">
        <f>VLOOKUP(E1250,'script producto'!$A$3:$B$1802,2,FALSE)</f>
        <v>19</v>
      </c>
      <c r="L1250">
        <f>VLOOKUP(M1250,'script taller'!$G$3:$H$204,2,FALSE)</f>
        <v>49</v>
      </c>
      <c r="M1250" s="1" t="str">
        <f t="shared" si="19"/>
        <v>TCC33012</v>
      </c>
      <c r="N1250">
        <f>ROUND(VLOOKUP(E1250,Productos!$A$4:$D$1804,4,FALSE),0)</f>
        <v>3550</v>
      </c>
    </row>
    <row r="1251" spans="1:14" x14ac:dyDescent="0.35">
      <c r="A1251" t="s">
        <v>51</v>
      </c>
      <c r="B1251" s="1" t="s">
        <v>48</v>
      </c>
      <c r="C1251" t="s">
        <v>49</v>
      </c>
      <c r="D1251" s="1">
        <v>2</v>
      </c>
      <c r="E1251" t="s">
        <v>1277</v>
      </c>
      <c r="F1251" t="s">
        <v>192</v>
      </c>
      <c r="G1251" s="6">
        <v>0.8</v>
      </c>
      <c r="H1251" s="7" t="s">
        <v>6</v>
      </c>
      <c r="K1251">
        <f>VLOOKUP(E1251,'script producto'!$A$3:$B$1802,2,FALSE)</f>
        <v>1052</v>
      </c>
      <c r="L1251">
        <f>VLOOKUP(M1251,'script taller'!$G$3:$H$204,2,FALSE)</f>
        <v>49</v>
      </c>
      <c r="M1251" s="1" t="str">
        <f t="shared" si="19"/>
        <v>TCC33012</v>
      </c>
      <c r="N1251">
        <f>ROUND(VLOOKUP(E1251,Productos!$A$4:$D$1804,4,FALSE),0)</f>
        <v>7900</v>
      </c>
    </row>
    <row r="1252" spans="1:14" x14ac:dyDescent="0.35">
      <c r="A1252" t="s">
        <v>51</v>
      </c>
      <c r="B1252" s="1" t="s">
        <v>48</v>
      </c>
      <c r="C1252" t="s">
        <v>49</v>
      </c>
      <c r="D1252" s="1">
        <v>2</v>
      </c>
      <c r="E1252" t="s">
        <v>2012</v>
      </c>
      <c r="F1252" t="s">
        <v>192</v>
      </c>
      <c r="G1252" s="6">
        <v>0.1</v>
      </c>
      <c r="H1252" s="7" t="s">
        <v>13</v>
      </c>
      <c r="K1252">
        <f>VLOOKUP(E1252,'script producto'!$A$3:$B$1802,2,FALSE)</f>
        <v>1128</v>
      </c>
      <c r="L1252">
        <f>VLOOKUP(M1252,'script taller'!$G$3:$H$204,2,FALSE)</f>
        <v>49</v>
      </c>
      <c r="M1252" s="1" t="str">
        <f t="shared" si="19"/>
        <v>TCC33012</v>
      </c>
      <c r="N1252">
        <f>ROUND(VLOOKUP(E1252,Productos!$A$4:$D$1804,4,FALSE),0)</f>
        <v>16709</v>
      </c>
    </row>
    <row r="1253" spans="1:14" x14ac:dyDescent="0.35">
      <c r="A1253" t="s">
        <v>51</v>
      </c>
      <c r="B1253" s="1" t="s">
        <v>48</v>
      </c>
      <c r="C1253" t="s">
        <v>49</v>
      </c>
      <c r="D1253" s="1">
        <v>2</v>
      </c>
      <c r="E1253" t="s">
        <v>1278</v>
      </c>
      <c r="F1253" t="s">
        <v>192</v>
      </c>
      <c r="G1253" s="6">
        <v>0.2</v>
      </c>
      <c r="H1253" s="7" t="s">
        <v>6</v>
      </c>
      <c r="K1253">
        <f>VLOOKUP(E1253,'script producto'!$A$3:$B$1802,2,FALSE)</f>
        <v>1700</v>
      </c>
      <c r="L1253">
        <f>VLOOKUP(M1253,'script taller'!$G$3:$H$204,2,FALSE)</f>
        <v>49</v>
      </c>
      <c r="M1253" s="1" t="str">
        <f t="shared" si="19"/>
        <v>TCC33012</v>
      </c>
      <c r="N1253">
        <f>ROUND(VLOOKUP(E1253,Productos!$A$4:$D$1804,4,FALSE),0)</f>
        <v>2690</v>
      </c>
    </row>
    <row r="1254" spans="1:14" x14ac:dyDescent="0.35">
      <c r="A1254" t="s">
        <v>51</v>
      </c>
      <c r="B1254" s="1" t="s">
        <v>48</v>
      </c>
      <c r="C1254" t="s">
        <v>49</v>
      </c>
      <c r="D1254" s="1">
        <v>2</v>
      </c>
      <c r="E1254" t="s">
        <v>255</v>
      </c>
      <c r="F1254" t="s">
        <v>194</v>
      </c>
      <c r="G1254" s="6">
        <v>0.2</v>
      </c>
      <c r="H1254" s="7" t="s">
        <v>25</v>
      </c>
      <c r="K1254">
        <f>VLOOKUP(E1254,'script producto'!$A$3:$B$1802,2,FALSE)</f>
        <v>115</v>
      </c>
      <c r="L1254">
        <f>VLOOKUP(M1254,'script taller'!$G$3:$H$204,2,FALSE)</f>
        <v>49</v>
      </c>
      <c r="M1254" s="1" t="str">
        <f t="shared" si="19"/>
        <v>TCC33012</v>
      </c>
      <c r="N1254">
        <f>ROUND(VLOOKUP(E1254,Productos!$A$4:$D$1804,4,FALSE),0)</f>
        <v>7833</v>
      </c>
    </row>
    <row r="1255" spans="1:14" x14ac:dyDescent="0.35">
      <c r="A1255" t="s">
        <v>51</v>
      </c>
      <c r="B1255" s="1" t="s">
        <v>48</v>
      </c>
      <c r="C1255" t="s">
        <v>49</v>
      </c>
      <c r="D1255" s="1">
        <v>2</v>
      </c>
      <c r="E1255" t="s">
        <v>902</v>
      </c>
      <c r="F1255" t="s">
        <v>194</v>
      </c>
      <c r="G1255" s="6">
        <v>0.05</v>
      </c>
      <c r="H1255" s="7" t="s">
        <v>6</v>
      </c>
      <c r="K1255">
        <f>VLOOKUP(E1255,'script producto'!$A$3:$B$1802,2,FALSE)</f>
        <v>252</v>
      </c>
      <c r="L1255">
        <f>VLOOKUP(M1255,'script taller'!$G$3:$H$204,2,FALSE)</f>
        <v>49</v>
      </c>
      <c r="M1255" s="1" t="str">
        <f t="shared" si="19"/>
        <v>TCC33012</v>
      </c>
      <c r="N1255">
        <f>ROUND(VLOOKUP(E1255,Productos!$A$4:$D$1804,4,FALSE),0)</f>
        <v>347</v>
      </c>
    </row>
    <row r="1256" spans="1:14" x14ac:dyDescent="0.35">
      <c r="A1256" t="s">
        <v>51</v>
      </c>
      <c r="B1256" s="1" t="s">
        <v>48</v>
      </c>
      <c r="C1256" t="s">
        <v>49</v>
      </c>
      <c r="D1256" s="1">
        <v>2</v>
      </c>
      <c r="E1256" t="s">
        <v>258</v>
      </c>
      <c r="F1256" t="s">
        <v>194</v>
      </c>
      <c r="G1256" s="6">
        <v>0.8</v>
      </c>
      <c r="H1256" s="7" t="s">
        <v>6</v>
      </c>
      <c r="K1256">
        <f>VLOOKUP(E1256,'script producto'!$A$3:$B$1802,2,FALSE)</f>
        <v>507</v>
      </c>
      <c r="L1256">
        <f>VLOOKUP(M1256,'script taller'!$G$3:$H$204,2,FALSE)</f>
        <v>49</v>
      </c>
      <c r="M1256" s="1" t="str">
        <f t="shared" si="19"/>
        <v>TCC33012</v>
      </c>
      <c r="N1256">
        <f>ROUND(VLOOKUP(E1256,Productos!$A$4:$D$1804,4,FALSE),0)</f>
        <v>500</v>
      </c>
    </row>
    <row r="1257" spans="1:14" x14ac:dyDescent="0.35">
      <c r="A1257" t="s">
        <v>51</v>
      </c>
      <c r="B1257" s="1" t="s">
        <v>48</v>
      </c>
      <c r="C1257" t="s">
        <v>49</v>
      </c>
      <c r="D1257" s="1">
        <v>2</v>
      </c>
      <c r="E1257" t="s">
        <v>256</v>
      </c>
      <c r="F1257" t="s">
        <v>194</v>
      </c>
      <c r="G1257" s="6">
        <v>0.1</v>
      </c>
      <c r="H1257" s="7" t="s">
        <v>6</v>
      </c>
      <c r="K1257">
        <f>VLOOKUP(E1257,'script producto'!$A$3:$B$1802,2,FALSE)</f>
        <v>633</v>
      </c>
      <c r="L1257">
        <f>VLOOKUP(M1257,'script taller'!$G$3:$H$204,2,FALSE)</f>
        <v>49</v>
      </c>
      <c r="M1257" s="1" t="str">
        <f t="shared" si="19"/>
        <v>TCC33012</v>
      </c>
      <c r="N1257">
        <f>ROUND(VLOOKUP(E1257,Productos!$A$4:$D$1804,4,FALSE),0)</f>
        <v>312</v>
      </c>
    </row>
    <row r="1258" spans="1:14" x14ac:dyDescent="0.35">
      <c r="A1258" t="s">
        <v>51</v>
      </c>
      <c r="B1258" s="1" t="s">
        <v>48</v>
      </c>
      <c r="C1258" t="s">
        <v>49</v>
      </c>
      <c r="D1258" s="1">
        <v>2</v>
      </c>
      <c r="E1258" t="s">
        <v>1279</v>
      </c>
      <c r="F1258" t="s">
        <v>194</v>
      </c>
      <c r="G1258" s="6">
        <v>0.05</v>
      </c>
      <c r="H1258" s="7" t="s">
        <v>6</v>
      </c>
      <c r="K1258">
        <f>VLOOKUP(E1258,'script producto'!$A$3:$B$1802,2,FALSE)</f>
        <v>751</v>
      </c>
      <c r="L1258">
        <f>VLOOKUP(M1258,'script taller'!$G$3:$H$204,2,FALSE)</f>
        <v>49</v>
      </c>
      <c r="M1258" s="1" t="str">
        <f t="shared" si="19"/>
        <v>TCC33012</v>
      </c>
      <c r="N1258">
        <f>ROUND(VLOOKUP(E1258,Productos!$A$4:$D$1804,4,FALSE),0)</f>
        <v>1058</v>
      </c>
    </row>
    <row r="1259" spans="1:14" x14ac:dyDescent="0.35">
      <c r="A1259" t="s">
        <v>51</v>
      </c>
      <c r="B1259" s="1" t="s">
        <v>48</v>
      </c>
      <c r="C1259" t="s">
        <v>49</v>
      </c>
      <c r="D1259" s="1">
        <v>2</v>
      </c>
      <c r="E1259" t="s">
        <v>1590</v>
      </c>
      <c r="F1259" t="s">
        <v>194</v>
      </c>
      <c r="G1259" s="6">
        <v>0.05</v>
      </c>
      <c r="H1259" s="7" t="s">
        <v>25</v>
      </c>
      <c r="K1259">
        <f>VLOOKUP(E1259,'script producto'!$A$3:$B$1802,2,FALSE)</f>
        <v>881</v>
      </c>
      <c r="L1259">
        <f>VLOOKUP(M1259,'script taller'!$G$3:$H$204,2,FALSE)</f>
        <v>49</v>
      </c>
      <c r="M1259" s="1" t="str">
        <f t="shared" si="19"/>
        <v>TCC33012</v>
      </c>
      <c r="N1259">
        <f>ROUND(VLOOKUP(E1259,Productos!$A$4:$D$1804,4,FALSE),0)</f>
        <v>1500</v>
      </c>
    </row>
    <row r="1260" spans="1:14" x14ac:dyDescent="0.35">
      <c r="A1260" t="s">
        <v>51</v>
      </c>
      <c r="B1260" s="1" t="s">
        <v>48</v>
      </c>
      <c r="C1260" t="s">
        <v>49</v>
      </c>
      <c r="D1260" s="1">
        <v>2</v>
      </c>
      <c r="E1260" t="s">
        <v>259</v>
      </c>
      <c r="F1260" t="s">
        <v>194</v>
      </c>
      <c r="G1260" s="6">
        <v>1.4999999999999999E-2</v>
      </c>
      <c r="H1260" s="7" t="s">
        <v>6</v>
      </c>
      <c r="K1260">
        <f>VLOOKUP(E1260,'script producto'!$A$3:$B$1802,2,FALSE)</f>
        <v>1255</v>
      </c>
      <c r="L1260">
        <f>VLOOKUP(M1260,'script taller'!$G$3:$H$204,2,FALSE)</f>
        <v>49</v>
      </c>
      <c r="M1260" s="1" t="str">
        <f t="shared" si="19"/>
        <v>TCC33012</v>
      </c>
      <c r="N1260">
        <f>ROUND(VLOOKUP(E1260,Productos!$A$4:$D$1804,4,FALSE),0)</f>
        <v>1200</v>
      </c>
    </row>
    <row r="1261" spans="1:14" x14ac:dyDescent="0.35">
      <c r="A1261" t="s">
        <v>51</v>
      </c>
      <c r="B1261" s="1" t="s">
        <v>48</v>
      </c>
      <c r="C1261" t="s">
        <v>49</v>
      </c>
      <c r="D1261" s="1">
        <v>2</v>
      </c>
      <c r="E1261" t="s">
        <v>257</v>
      </c>
      <c r="F1261" t="s">
        <v>194</v>
      </c>
      <c r="G1261" s="6">
        <v>0.7</v>
      </c>
      <c r="H1261" s="7" t="s">
        <v>6</v>
      </c>
      <c r="K1261">
        <f>VLOOKUP(E1261,'script producto'!$A$3:$B$1802,2,FALSE)</f>
        <v>1502</v>
      </c>
      <c r="L1261">
        <f>VLOOKUP(M1261,'script taller'!$G$3:$H$204,2,FALSE)</f>
        <v>49</v>
      </c>
      <c r="M1261" s="1" t="str">
        <f t="shared" si="19"/>
        <v>TCC33012</v>
      </c>
      <c r="N1261">
        <f>ROUND(VLOOKUP(E1261,Productos!$A$4:$D$1804,4,FALSE),0)</f>
        <v>6580</v>
      </c>
    </row>
    <row r="1262" spans="1:14" x14ac:dyDescent="0.35">
      <c r="A1262" t="s">
        <v>51</v>
      </c>
      <c r="B1262" s="1" t="s">
        <v>48</v>
      </c>
      <c r="C1262" t="s">
        <v>49</v>
      </c>
      <c r="D1262" s="1">
        <v>2</v>
      </c>
      <c r="E1262" t="s">
        <v>591</v>
      </c>
      <c r="F1262" t="s">
        <v>193</v>
      </c>
      <c r="G1262" s="6">
        <v>1.4999999999999999E-2</v>
      </c>
      <c r="H1262" s="7" t="s">
        <v>6</v>
      </c>
      <c r="K1262">
        <f>VLOOKUP(E1262,'script producto'!$A$3:$B$1802,2,FALSE)</f>
        <v>272</v>
      </c>
      <c r="L1262">
        <f>VLOOKUP(M1262,'script taller'!$G$3:$H$204,2,FALSE)</f>
        <v>49</v>
      </c>
      <c r="M1262" s="1" t="str">
        <f t="shared" si="19"/>
        <v>TCC33012</v>
      </c>
      <c r="N1262">
        <f>ROUND(VLOOKUP(E1262,Productos!$A$4:$D$1804,4,FALSE),0)</f>
        <v>1314</v>
      </c>
    </row>
    <row r="1263" spans="1:14" x14ac:dyDescent="0.35">
      <c r="A1263" t="s">
        <v>51</v>
      </c>
      <c r="B1263" s="1" t="s">
        <v>48</v>
      </c>
      <c r="C1263" t="s">
        <v>49</v>
      </c>
      <c r="D1263" s="1">
        <v>2</v>
      </c>
      <c r="E1263" t="s">
        <v>250</v>
      </c>
      <c r="F1263" t="s">
        <v>193</v>
      </c>
      <c r="G1263" s="6">
        <v>0.05</v>
      </c>
      <c r="H1263" s="7" t="s">
        <v>6</v>
      </c>
      <c r="K1263">
        <f>VLOOKUP(E1263,'script producto'!$A$3:$B$1802,2,FALSE)</f>
        <v>518</v>
      </c>
      <c r="L1263">
        <f>VLOOKUP(M1263,'script taller'!$G$3:$H$204,2,FALSE)</f>
        <v>49</v>
      </c>
      <c r="M1263" s="1" t="str">
        <f t="shared" si="19"/>
        <v>TCC33012</v>
      </c>
      <c r="N1263">
        <f>ROUND(VLOOKUP(E1263,Productos!$A$4:$D$1804,4,FALSE),0)</f>
        <v>1645</v>
      </c>
    </row>
    <row r="1264" spans="1:14" x14ac:dyDescent="0.35">
      <c r="A1264" t="s">
        <v>51</v>
      </c>
      <c r="B1264" s="1" t="s">
        <v>48</v>
      </c>
      <c r="C1264" t="s">
        <v>49</v>
      </c>
      <c r="D1264" s="1">
        <v>2</v>
      </c>
      <c r="E1264" t="s">
        <v>251</v>
      </c>
      <c r="F1264" t="s">
        <v>193</v>
      </c>
      <c r="G1264" s="6">
        <v>0.1</v>
      </c>
      <c r="H1264" s="7" t="s">
        <v>6</v>
      </c>
      <c r="K1264">
        <f>VLOOKUP(E1264,'script producto'!$A$3:$B$1802,2,FALSE)</f>
        <v>901</v>
      </c>
      <c r="L1264">
        <f>VLOOKUP(M1264,'script taller'!$G$3:$H$204,2,FALSE)</f>
        <v>49</v>
      </c>
      <c r="M1264" s="1" t="str">
        <f t="shared" si="19"/>
        <v>TCC33012</v>
      </c>
      <c r="N1264">
        <f>ROUND(VLOOKUP(E1264,Productos!$A$4:$D$1804,4,FALSE),0)</f>
        <v>1090</v>
      </c>
    </row>
    <row r="1265" spans="1:14" x14ac:dyDescent="0.35">
      <c r="A1265" t="s">
        <v>51</v>
      </c>
      <c r="B1265" s="1" t="s">
        <v>48</v>
      </c>
      <c r="C1265" t="s">
        <v>49</v>
      </c>
      <c r="D1265" s="1">
        <v>2</v>
      </c>
      <c r="E1265" t="s">
        <v>1622</v>
      </c>
      <c r="F1265" t="s">
        <v>193</v>
      </c>
      <c r="G1265" s="6">
        <v>0.2</v>
      </c>
      <c r="H1265" s="7" t="s">
        <v>1236</v>
      </c>
      <c r="K1265">
        <f>VLOOKUP(E1265,'script producto'!$A$3:$B$1802,2,FALSE)</f>
        <v>945</v>
      </c>
      <c r="L1265">
        <f>VLOOKUP(M1265,'script taller'!$G$3:$H$204,2,FALSE)</f>
        <v>49</v>
      </c>
      <c r="M1265" s="1" t="str">
        <f t="shared" si="19"/>
        <v>TCC33012</v>
      </c>
      <c r="N1265">
        <f>ROUND(VLOOKUP(E1265,Productos!$A$4:$D$1804,4,FALSE),0)</f>
        <v>1696</v>
      </c>
    </row>
    <row r="1266" spans="1:14" x14ac:dyDescent="0.35">
      <c r="A1266" t="s">
        <v>51</v>
      </c>
      <c r="B1266" s="1" t="s">
        <v>48</v>
      </c>
      <c r="C1266" t="s">
        <v>49</v>
      </c>
      <c r="D1266" s="1">
        <v>2</v>
      </c>
      <c r="E1266" t="s">
        <v>2036</v>
      </c>
      <c r="F1266" t="s">
        <v>193</v>
      </c>
      <c r="G1266" s="6">
        <v>0.1</v>
      </c>
      <c r="H1266" s="7" t="s">
        <v>1236</v>
      </c>
      <c r="K1266">
        <f>VLOOKUP(E1266,'script producto'!$A$3:$B$1802,2,FALSE)</f>
        <v>1215</v>
      </c>
      <c r="L1266">
        <f>VLOOKUP(M1266,'script taller'!$G$3:$H$204,2,FALSE)</f>
        <v>49</v>
      </c>
      <c r="M1266" s="1" t="str">
        <f t="shared" si="19"/>
        <v>TCC33012</v>
      </c>
      <c r="N1266">
        <f>ROUND(VLOOKUP(E1266,Productos!$A$4:$D$1804,4,FALSE),0)</f>
        <v>1475</v>
      </c>
    </row>
    <row r="1267" spans="1:14" x14ac:dyDescent="0.35">
      <c r="A1267" t="s">
        <v>51</v>
      </c>
      <c r="B1267" s="1" t="s">
        <v>48</v>
      </c>
      <c r="C1267" t="s">
        <v>49</v>
      </c>
      <c r="D1267" s="1">
        <v>2</v>
      </c>
      <c r="E1267" t="s">
        <v>252</v>
      </c>
      <c r="F1267" t="s">
        <v>193</v>
      </c>
      <c r="G1267" s="6">
        <v>0.3</v>
      </c>
      <c r="H1267" s="7" t="s">
        <v>1236</v>
      </c>
      <c r="K1267">
        <f>VLOOKUP(E1267,'script producto'!$A$3:$B$1802,2,FALSE)</f>
        <v>1264</v>
      </c>
      <c r="L1267">
        <f>VLOOKUP(M1267,'script taller'!$G$3:$H$204,2,FALSE)</f>
        <v>49</v>
      </c>
      <c r="M1267" s="1" t="str">
        <f t="shared" si="19"/>
        <v>TCC33012</v>
      </c>
      <c r="N1267">
        <f>ROUND(VLOOKUP(E1267,Productos!$A$4:$D$1804,4,FALSE),0)</f>
        <v>845</v>
      </c>
    </row>
    <row r="1268" spans="1:14" x14ac:dyDescent="0.35">
      <c r="A1268" t="s">
        <v>51</v>
      </c>
      <c r="B1268" s="1" t="s">
        <v>48</v>
      </c>
      <c r="C1268" t="s">
        <v>49</v>
      </c>
      <c r="D1268" s="1">
        <v>2</v>
      </c>
      <c r="E1268" t="s">
        <v>159</v>
      </c>
      <c r="F1268" t="s">
        <v>193</v>
      </c>
      <c r="G1268" s="6">
        <v>0.2</v>
      </c>
      <c r="H1268" s="7" t="s">
        <v>1236</v>
      </c>
      <c r="K1268">
        <f>VLOOKUP(E1268,'script producto'!$A$3:$B$1802,2,FALSE)</f>
        <v>1271</v>
      </c>
      <c r="L1268">
        <f>VLOOKUP(M1268,'script taller'!$G$3:$H$204,2,FALSE)</f>
        <v>49</v>
      </c>
      <c r="M1268" s="1" t="str">
        <f t="shared" si="19"/>
        <v>TCC33012</v>
      </c>
      <c r="N1268">
        <f>ROUND(VLOOKUP(E1268,Productos!$A$4:$D$1804,4,FALSE),0)</f>
        <v>5805</v>
      </c>
    </row>
    <row r="1269" spans="1:14" x14ac:dyDescent="0.35">
      <c r="A1269" t="s">
        <v>51</v>
      </c>
      <c r="B1269" s="1" t="s">
        <v>48</v>
      </c>
      <c r="C1269" t="s">
        <v>49</v>
      </c>
      <c r="D1269" s="1">
        <v>2</v>
      </c>
      <c r="E1269" t="s">
        <v>298</v>
      </c>
      <c r="F1269" t="s">
        <v>193</v>
      </c>
      <c r="G1269" s="6">
        <v>0.3</v>
      </c>
      <c r="H1269" s="7" t="s">
        <v>6</v>
      </c>
      <c r="K1269">
        <f>VLOOKUP(E1269,'script producto'!$A$3:$B$1802,2,FALSE)</f>
        <v>1289</v>
      </c>
      <c r="L1269">
        <f>VLOOKUP(M1269,'script taller'!$G$3:$H$204,2,FALSE)</f>
        <v>49</v>
      </c>
      <c r="M1269" s="1" t="str">
        <f t="shared" si="19"/>
        <v>TCC33012</v>
      </c>
      <c r="N1269">
        <f>ROUND(VLOOKUP(E1269,Productos!$A$4:$D$1804,4,FALSE),0)</f>
        <v>1490</v>
      </c>
    </row>
    <row r="1270" spans="1:14" x14ac:dyDescent="0.35">
      <c r="A1270" t="s">
        <v>51</v>
      </c>
      <c r="B1270" s="1" t="s">
        <v>48</v>
      </c>
      <c r="C1270" t="s">
        <v>49</v>
      </c>
      <c r="D1270" s="1">
        <v>2</v>
      </c>
      <c r="E1270" t="s">
        <v>383</v>
      </c>
      <c r="F1270" t="s">
        <v>193</v>
      </c>
      <c r="G1270" s="6">
        <v>0.1</v>
      </c>
      <c r="H1270" s="7" t="s">
        <v>6</v>
      </c>
      <c r="K1270">
        <f>VLOOKUP(E1270,'script producto'!$A$3:$B$1802,2,FALSE)</f>
        <v>1293</v>
      </c>
      <c r="L1270">
        <f>VLOOKUP(M1270,'script taller'!$G$3:$H$204,2,FALSE)</f>
        <v>49</v>
      </c>
      <c r="M1270" s="1" t="str">
        <f t="shared" si="19"/>
        <v>TCC33012</v>
      </c>
      <c r="N1270">
        <f>ROUND(VLOOKUP(E1270,Productos!$A$4:$D$1804,4,FALSE),0)</f>
        <v>1143</v>
      </c>
    </row>
    <row r="1271" spans="1:14" x14ac:dyDescent="0.35">
      <c r="A1271" t="s">
        <v>51</v>
      </c>
      <c r="B1271" s="1" t="s">
        <v>48</v>
      </c>
      <c r="C1271" t="s">
        <v>49</v>
      </c>
      <c r="D1271" s="1">
        <v>2</v>
      </c>
      <c r="E1271" t="s">
        <v>141</v>
      </c>
      <c r="F1271" t="s">
        <v>193</v>
      </c>
      <c r="G1271" s="6">
        <v>0.2</v>
      </c>
      <c r="H1271" s="7" t="s">
        <v>1236</v>
      </c>
      <c r="K1271">
        <f>VLOOKUP(E1271,'script producto'!$A$3:$B$1802,2,FALSE)</f>
        <v>1640</v>
      </c>
      <c r="L1271">
        <f>VLOOKUP(M1271,'script taller'!$G$3:$H$204,2,FALSE)</f>
        <v>49</v>
      </c>
      <c r="M1271" s="1" t="str">
        <f t="shared" si="19"/>
        <v>TCC33012</v>
      </c>
      <c r="N1271">
        <f>ROUND(VLOOKUP(E1271,Productos!$A$4:$D$1804,4,FALSE),0)</f>
        <v>1738</v>
      </c>
    </row>
    <row r="1272" spans="1:14" x14ac:dyDescent="0.35">
      <c r="A1272" t="s">
        <v>51</v>
      </c>
      <c r="B1272" s="1" t="s">
        <v>48</v>
      </c>
      <c r="C1272" t="s">
        <v>49</v>
      </c>
      <c r="D1272" s="1">
        <v>2</v>
      </c>
      <c r="E1272" t="s">
        <v>253</v>
      </c>
      <c r="F1272" t="s">
        <v>193</v>
      </c>
      <c r="G1272" s="6">
        <v>1.4999999999999999E-2</v>
      </c>
      <c r="H1272" s="7" t="s">
        <v>1236</v>
      </c>
      <c r="K1272">
        <f>VLOOKUP(E1272,'script producto'!$A$3:$B$1802,2,FALSE)</f>
        <v>1787</v>
      </c>
      <c r="L1272">
        <f>VLOOKUP(M1272,'script taller'!$G$3:$H$204,2,FALSE)</f>
        <v>49</v>
      </c>
      <c r="M1272" s="1" t="str">
        <f t="shared" si="19"/>
        <v>TCC33012</v>
      </c>
      <c r="N1272">
        <f>ROUND(VLOOKUP(E1272,Productos!$A$4:$D$1804,4,FALSE),0)</f>
        <v>833</v>
      </c>
    </row>
    <row r="1273" spans="1:14" x14ac:dyDescent="0.35">
      <c r="A1273" t="s">
        <v>51</v>
      </c>
      <c r="B1273" s="1" t="s">
        <v>48</v>
      </c>
      <c r="C1273" t="s">
        <v>49</v>
      </c>
      <c r="D1273" s="1">
        <v>3</v>
      </c>
      <c r="E1273" t="s">
        <v>254</v>
      </c>
      <c r="F1273" t="s">
        <v>192</v>
      </c>
      <c r="G1273" s="6">
        <v>0.25</v>
      </c>
      <c r="H1273" s="7" t="s">
        <v>25</v>
      </c>
      <c r="K1273">
        <f>VLOOKUP(E1273,'script producto'!$A$3:$B$1802,2,FALSE)</f>
        <v>19</v>
      </c>
      <c r="L1273">
        <f>VLOOKUP(M1273,'script taller'!$G$3:$H$204,2,FALSE)</f>
        <v>50</v>
      </c>
      <c r="M1273" s="1" t="str">
        <f t="shared" si="19"/>
        <v>TCC33013</v>
      </c>
      <c r="N1273">
        <f>ROUND(VLOOKUP(E1273,Productos!$A$4:$D$1804,4,FALSE),0)</f>
        <v>3550</v>
      </c>
    </row>
    <row r="1274" spans="1:14" x14ac:dyDescent="0.35">
      <c r="A1274" t="s">
        <v>51</v>
      </c>
      <c r="B1274" s="1" t="s">
        <v>48</v>
      </c>
      <c r="C1274" t="s">
        <v>49</v>
      </c>
      <c r="D1274" s="1">
        <v>3</v>
      </c>
      <c r="E1274" t="s">
        <v>1891</v>
      </c>
      <c r="F1274" t="s">
        <v>192</v>
      </c>
      <c r="G1274" s="6">
        <v>0.5</v>
      </c>
      <c r="H1274" s="7" t="s">
        <v>1236</v>
      </c>
      <c r="K1274">
        <f>VLOOKUP(E1274,'script producto'!$A$3:$B$1802,2,FALSE)</f>
        <v>28</v>
      </c>
      <c r="L1274">
        <f>VLOOKUP(M1274,'script taller'!$G$3:$H$204,2,FALSE)</f>
        <v>50</v>
      </c>
      <c r="M1274" s="1" t="str">
        <f t="shared" si="19"/>
        <v>TCC33013</v>
      </c>
      <c r="N1274">
        <f>ROUND(VLOOKUP(E1274,Productos!$A$4:$D$1804,4,FALSE),0)</f>
        <v>7600</v>
      </c>
    </row>
    <row r="1275" spans="1:14" x14ac:dyDescent="0.35">
      <c r="A1275" t="s">
        <v>51</v>
      </c>
      <c r="B1275" s="1" t="s">
        <v>48</v>
      </c>
      <c r="C1275" t="s">
        <v>49</v>
      </c>
      <c r="D1275" s="1">
        <v>3</v>
      </c>
      <c r="E1275" t="s">
        <v>1280</v>
      </c>
      <c r="F1275" t="s">
        <v>192</v>
      </c>
      <c r="G1275" s="6">
        <v>0.1</v>
      </c>
      <c r="H1275" s="7" t="s">
        <v>6</v>
      </c>
      <c r="K1275">
        <f>VLOOKUP(E1275,'script producto'!$A$3:$B$1802,2,FALSE)</f>
        <v>184</v>
      </c>
      <c r="L1275">
        <f>VLOOKUP(M1275,'script taller'!$G$3:$H$204,2,FALSE)</f>
        <v>50</v>
      </c>
      <c r="M1275" s="1" t="str">
        <f t="shared" si="19"/>
        <v>TCC33013</v>
      </c>
      <c r="N1275">
        <f>ROUND(VLOOKUP(E1275,Productos!$A$4:$D$1804,4,FALSE),0)</f>
        <v>1300</v>
      </c>
    </row>
    <row r="1276" spans="1:14" x14ac:dyDescent="0.35">
      <c r="A1276" t="s">
        <v>51</v>
      </c>
      <c r="B1276" s="1" t="s">
        <v>48</v>
      </c>
      <c r="C1276" t="s">
        <v>49</v>
      </c>
      <c r="D1276" s="1">
        <v>3</v>
      </c>
      <c r="E1276" t="s">
        <v>261</v>
      </c>
      <c r="F1276" t="s">
        <v>192</v>
      </c>
      <c r="G1276" s="6">
        <v>0.3</v>
      </c>
      <c r="H1276" s="7" t="s">
        <v>6</v>
      </c>
      <c r="K1276">
        <f>VLOOKUP(E1276,'script producto'!$A$3:$B$1802,2,FALSE)</f>
        <v>204</v>
      </c>
      <c r="L1276">
        <f>VLOOKUP(M1276,'script taller'!$G$3:$H$204,2,FALSE)</f>
        <v>50</v>
      </c>
      <c r="M1276" s="1" t="str">
        <f t="shared" si="19"/>
        <v>TCC33013</v>
      </c>
      <c r="N1276">
        <f>ROUND(VLOOKUP(E1276,Productos!$A$4:$D$1804,4,FALSE),0)</f>
        <v>1200</v>
      </c>
    </row>
    <row r="1277" spans="1:14" x14ac:dyDescent="0.35">
      <c r="A1277" t="s">
        <v>51</v>
      </c>
      <c r="B1277" s="1" t="s">
        <v>48</v>
      </c>
      <c r="C1277" t="s">
        <v>49</v>
      </c>
      <c r="D1277" s="1">
        <v>3</v>
      </c>
      <c r="E1277" t="s">
        <v>1192</v>
      </c>
      <c r="F1277" t="s">
        <v>192</v>
      </c>
      <c r="G1277" s="6">
        <v>0.3</v>
      </c>
      <c r="H1277" s="7" t="s">
        <v>13</v>
      </c>
      <c r="K1277">
        <f>VLOOKUP(E1277,'script producto'!$A$3:$B$1802,2,FALSE)</f>
        <v>1051</v>
      </c>
      <c r="L1277">
        <f>VLOOKUP(M1277,'script taller'!$G$3:$H$204,2,FALSE)</f>
        <v>50</v>
      </c>
      <c r="M1277" s="1" t="str">
        <f t="shared" si="19"/>
        <v>TCC33013</v>
      </c>
      <c r="N1277">
        <f>ROUND(VLOOKUP(E1277,Productos!$A$4:$D$1804,4,FALSE),0)</f>
        <v>7900</v>
      </c>
    </row>
    <row r="1278" spans="1:14" x14ac:dyDescent="0.35">
      <c r="A1278" t="s">
        <v>51</v>
      </c>
      <c r="B1278" s="1" t="s">
        <v>48</v>
      </c>
      <c r="C1278" t="s">
        <v>49</v>
      </c>
      <c r="D1278" s="1">
        <v>3</v>
      </c>
      <c r="E1278" t="s">
        <v>1200</v>
      </c>
      <c r="F1278" t="s">
        <v>192</v>
      </c>
      <c r="G1278" s="6">
        <v>1.4999999999999999E-2</v>
      </c>
      <c r="H1278" s="7" t="s">
        <v>13</v>
      </c>
      <c r="K1278">
        <f>VLOOKUP(E1278,'script producto'!$A$3:$B$1802,2,FALSE)</f>
        <v>1127</v>
      </c>
      <c r="L1278">
        <f>VLOOKUP(M1278,'script taller'!$G$3:$H$204,2,FALSE)</f>
        <v>50</v>
      </c>
      <c r="M1278" s="1" t="str">
        <f t="shared" si="19"/>
        <v>TCC33013</v>
      </c>
      <c r="N1278">
        <f>ROUND(VLOOKUP(E1278,Productos!$A$4:$D$1804,4,FALSE),0)</f>
        <v>16709</v>
      </c>
    </row>
    <row r="1279" spans="1:14" x14ac:dyDescent="0.35">
      <c r="A1279" t="s">
        <v>51</v>
      </c>
      <c r="B1279" s="1" t="s">
        <v>48</v>
      </c>
      <c r="C1279" t="s">
        <v>49</v>
      </c>
      <c r="D1279" s="1">
        <v>3</v>
      </c>
      <c r="E1279" t="s">
        <v>1278</v>
      </c>
      <c r="F1279" t="s">
        <v>192</v>
      </c>
      <c r="G1279" s="6">
        <v>5.0000000000000001E-3</v>
      </c>
      <c r="H1279" s="7" t="s">
        <v>6</v>
      </c>
      <c r="K1279">
        <f>VLOOKUP(E1279,'script producto'!$A$3:$B$1802,2,FALSE)</f>
        <v>1700</v>
      </c>
      <c r="L1279">
        <f>VLOOKUP(M1279,'script taller'!$G$3:$H$204,2,FALSE)</f>
        <v>50</v>
      </c>
      <c r="M1279" s="1" t="str">
        <f t="shared" si="19"/>
        <v>TCC33013</v>
      </c>
      <c r="N1279">
        <f>ROUND(VLOOKUP(E1279,Productos!$A$4:$D$1804,4,FALSE),0)</f>
        <v>2690</v>
      </c>
    </row>
    <row r="1280" spans="1:14" x14ac:dyDescent="0.35">
      <c r="A1280" t="s">
        <v>51</v>
      </c>
      <c r="B1280" s="1" t="s">
        <v>48</v>
      </c>
      <c r="C1280" t="s">
        <v>49</v>
      </c>
      <c r="D1280" s="1">
        <v>3</v>
      </c>
      <c r="E1280" t="s">
        <v>255</v>
      </c>
      <c r="F1280" t="s">
        <v>194</v>
      </c>
      <c r="G1280" s="6">
        <v>0.1</v>
      </c>
      <c r="H1280" s="7" t="s">
        <v>25</v>
      </c>
      <c r="K1280">
        <f>VLOOKUP(E1280,'script producto'!$A$3:$B$1802,2,FALSE)</f>
        <v>115</v>
      </c>
      <c r="L1280">
        <f>VLOOKUP(M1280,'script taller'!$G$3:$H$204,2,FALSE)</f>
        <v>50</v>
      </c>
      <c r="M1280" s="1" t="str">
        <f t="shared" si="19"/>
        <v>TCC33013</v>
      </c>
      <c r="N1280">
        <f>ROUND(VLOOKUP(E1280,Productos!$A$4:$D$1804,4,FALSE),0)</f>
        <v>7833</v>
      </c>
    </row>
    <row r="1281" spans="1:14" x14ac:dyDescent="0.35">
      <c r="A1281" t="s">
        <v>51</v>
      </c>
      <c r="B1281" s="1" t="s">
        <v>48</v>
      </c>
      <c r="C1281" t="s">
        <v>49</v>
      </c>
      <c r="D1281" s="1">
        <v>3</v>
      </c>
      <c r="E1281" t="s">
        <v>902</v>
      </c>
      <c r="F1281" t="s">
        <v>194</v>
      </c>
      <c r="G1281" s="6">
        <v>0.05</v>
      </c>
      <c r="H1281" s="7" t="s">
        <v>6</v>
      </c>
      <c r="K1281">
        <f>VLOOKUP(E1281,'script producto'!$A$3:$B$1802,2,FALSE)</f>
        <v>252</v>
      </c>
      <c r="L1281">
        <f>VLOOKUP(M1281,'script taller'!$G$3:$H$204,2,FALSE)</f>
        <v>50</v>
      </c>
      <c r="M1281" s="1" t="str">
        <f t="shared" si="19"/>
        <v>TCC33013</v>
      </c>
      <c r="N1281">
        <f>ROUND(VLOOKUP(E1281,Productos!$A$4:$D$1804,4,FALSE),0)</f>
        <v>347</v>
      </c>
    </row>
    <row r="1282" spans="1:14" x14ac:dyDescent="0.35">
      <c r="A1282" t="s">
        <v>51</v>
      </c>
      <c r="B1282" s="1" t="s">
        <v>48</v>
      </c>
      <c r="C1282" t="s">
        <v>49</v>
      </c>
      <c r="D1282" s="1">
        <v>3</v>
      </c>
      <c r="E1282" t="s">
        <v>256</v>
      </c>
      <c r="F1282" t="s">
        <v>194</v>
      </c>
      <c r="G1282" s="6">
        <v>0.2</v>
      </c>
      <c r="H1282" s="7" t="s">
        <v>6</v>
      </c>
      <c r="K1282">
        <f>VLOOKUP(E1282,'script producto'!$A$3:$B$1802,2,FALSE)</f>
        <v>633</v>
      </c>
      <c r="L1282">
        <f>VLOOKUP(M1282,'script taller'!$G$3:$H$204,2,FALSE)</f>
        <v>50</v>
      </c>
      <c r="M1282" s="1" t="str">
        <f t="shared" si="19"/>
        <v>TCC33013</v>
      </c>
      <c r="N1282">
        <f>ROUND(VLOOKUP(E1282,Productos!$A$4:$D$1804,4,FALSE),0)</f>
        <v>312</v>
      </c>
    </row>
    <row r="1283" spans="1:14" x14ac:dyDescent="0.35">
      <c r="A1283" t="s">
        <v>51</v>
      </c>
      <c r="B1283" s="1" t="s">
        <v>48</v>
      </c>
      <c r="C1283" t="s">
        <v>49</v>
      </c>
      <c r="D1283" s="1">
        <v>3</v>
      </c>
      <c r="E1283" t="s">
        <v>1590</v>
      </c>
      <c r="F1283" t="s">
        <v>194</v>
      </c>
      <c r="G1283" s="6">
        <v>0.5</v>
      </c>
      <c r="H1283" s="7" t="s">
        <v>25</v>
      </c>
      <c r="K1283">
        <f>VLOOKUP(E1283,'script producto'!$A$3:$B$1802,2,FALSE)</f>
        <v>881</v>
      </c>
      <c r="L1283">
        <f>VLOOKUP(M1283,'script taller'!$G$3:$H$204,2,FALSE)</f>
        <v>50</v>
      </c>
      <c r="M1283" s="1" t="str">
        <f t="shared" ref="M1283:M1346" si="20">B1283&amp;D1283</f>
        <v>TCC33013</v>
      </c>
      <c r="N1283">
        <f>ROUND(VLOOKUP(E1283,Productos!$A$4:$D$1804,4,FALSE),0)</f>
        <v>1500</v>
      </c>
    </row>
    <row r="1284" spans="1:14" x14ac:dyDescent="0.35">
      <c r="A1284" t="s">
        <v>51</v>
      </c>
      <c r="B1284" s="1" t="s">
        <v>48</v>
      </c>
      <c r="C1284" t="s">
        <v>49</v>
      </c>
      <c r="D1284" s="1">
        <v>3</v>
      </c>
      <c r="E1284" t="s">
        <v>257</v>
      </c>
      <c r="F1284" t="s">
        <v>194</v>
      </c>
      <c r="G1284" s="6">
        <v>0.5</v>
      </c>
      <c r="H1284" s="7" t="s">
        <v>6</v>
      </c>
      <c r="K1284">
        <f>VLOOKUP(E1284,'script producto'!$A$3:$B$1802,2,FALSE)</f>
        <v>1502</v>
      </c>
      <c r="L1284">
        <f>VLOOKUP(M1284,'script taller'!$G$3:$H$204,2,FALSE)</f>
        <v>50</v>
      </c>
      <c r="M1284" s="1" t="str">
        <f t="shared" si="20"/>
        <v>TCC33013</v>
      </c>
      <c r="N1284">
        <f>ROUND(VLOOKUP(E1284,Productos!$A$4:$D$1804,4,FALSE),0)</f>
        <v>6580</v>
      </c>
    </row>
    <row r="1285" spans="1:14" x14ac:dyDescent="0.35">
      <c r="A1285" t="s">
        <v>51</v>
      </c>
      <c r="B1285" s="1" t="s">
        <v>48</v>
      </c>
      <c r="C1285" t="s">
        <v>49</v>
      </c>
      <c r="D1285" s="1">
        <v>3</v>
      </c>
      <c r="E1285" t="s">
        <v>1180</v>
      </c>
      <c r="F1285" t="s">
        <v>193</v>
      </c>
      <c r="G1285" s="6">
        <v>0.2</v>
      </c>
      <c r="H1285" s="7" t="s">
        <v>6</v>
      </c>
      <c r="K1285">
        <f>VLOOKUP(E1285,'script producto'!$A$3:$B$1802,2,FALSE)</f>
        <v>904</v>
      </c>
      <c r="L1285">
        <f>VLOOKUP(M1285,'script taller'!$G$3:$H$204,2,FALSE)</f>
        <v>50</v>
      </c>
      <c r="M1285" s="1" t="str">
        <f t="shared" si="20"/>
        <v>TCC33013</v>
      </c>
      <c r="N1285">
        <f>ROUND(VLOOKUP(E1285,Productos!$A$4:$D$1804,4,FALSE),0)</f>
        <v>1800</v>
      </c>
    </row>
    <row r="1286" spans="1:14" x14ac:dyDescent="0.35">
      <c r="A1286" t="s">
        <v>51</v>
      </c>
      <c r="B1286" s="1" t="s">
        <v>48</v>
      </c>
      <c r="C1286" t="s">
        <v>49</v>
      </c>
      <c r="D1286" s="1">
        <v>3</v>
      </c>
      <c r="E1286" t="s">
        <v>1978</v>
      </c>
      <c r="F1286" t="s">
        <v>193</v>
      </c>
      <c r="G1286" s="6">
        <v>0.1</v>
      </c>
      <c r="H1286" s="7" t="s">
        <v>6</v>
      </c>
      <c r="K1286">
        <f>VLOOKUP(E1286,'script producto'!$A$3:$B$1802,2,FALSE)</f>
        <v>903</v>
      </c>
      <c r="L1286">
        <f>VLOOKUP(M1286,'script taller'!$G$3:$H$204,2,FALSE)</f>
        <v>50</v>
      </c>
      <c r="M1286" s="1" t="str">
        <f t="shared" si="20"/>
        <v>TCC33013</v>
      </c>
      <c r="N1286">
        <f>ROUND(VLOOKUP(E1286,Productos!$A$4:$D$1804,4,FALSE),0)</f>
        <v>1800</v>
      </c>
    </row>
    <row r="1287" spans="1:14" x14ac:dyDescent="0.35">
      <c r="A1287" t="s">
        <v>51</v>
      </c>
      <c r="B1287" s="1" t="s">
        <v>48</v>
      </c>
      <c r="C1287" t="s">
        <v>49</v>
      </c>
      <c r="D1287" s="1">
        <v>3</v>
      </c>
      <c r="E1287" t="s">
        <v>1622</v>
      </c>
      <c r="F1287" t="s">
        <v>193</v>
      </c>
      <c r="G1287" s="6">
        <v>0.3</v>
      </c>
      <c r="H1287" s="7" t="s">
        <v>1236</v>
      </c>
      <c r="K1287">
        <f>VLOOKUP(E1287,'script producto'!$A$3:$B$1802,2,FALSE)</f>
        <v>945</v>
      </c>
      <c r="L1287">
        <f>VLOOKUP(M1287,'script taller'!$G$3:$H$204,2,FALSE)</f>
        <v>50</v>
      </c>
      <c r="M1287" s="1" t="str">
        <f t="shared" si="20"/>
        <v>TCC33013</v>
      </c>
      <c r="N1287">
        <f>ROUND(VLOOKUP(E1287,Productos!$A$4:$D$1804,4,FALSE),0)</f>
        <v>1696</v>
      </c>
    </row>
    <row r="1288" spans="1:14" x14ac:dyDescent="0.35">
      <c r="A1288" t="s">
        <v>51</v>
      </c>
      <c r="B1288" s="1" t="s">
        <v>48</v>
      </c>
      <c r="C1288" t="s">
        <v>49</v>
      </c>
      <c r="D1288" s="1">
        <v>3</v>
      </c>
      <c r="E1288" t="s">
        <v>2036</v>
      </c>
      <c r="F1288" t="s">
        <v>193</v>
      </c>
      <c r="G1288" s="6">
        <v>0.1</v>
      </c>
      <c r="H1288" s="7" t="s">
        <v>1236</v>
      </c>
      <c r="K1288">
        <f>VLOOKUP(E1288,'script producto'!$A$3:$B$1802,2,FALSE)</f>
        <v>1215</v>
      </c>
      <c r="L1288">
        <f>VLOOKUP(M1288,'script taller'!$G$3:$H$204,2,FALSE)</f>
        <v>50</v>
      </c>
      <c r="M1288" s="1" t="str">
        <f t="shared" si="20"/>
        <v>TCC33013</v>
      </c>
      <c r="N1288">
        <f>ROUND(VLOOKUP(E1288,Productos!$A$4:$D$1804,4,FALSE),0)</f>
        <v>1475</v>
      </c>
    </row>
    <row r="1289" spans="1:14" x14ac:dyDescent="0.35">
      <c r="A1289" t="s">
        <v>51</v>
      </c>
      <c r="B1289" s="1" t="s">
        <v>48</v>
      </c>
      <c r="C1289" t="s">
        <v>49</v>
      </c>
      <c r="D1289" s="1">
        <v>3</v>
      </c>
      <c r="E1289" t="s">
        <v>159</v>
      </c>
      <c r="F1289" t="s">
        <v>193</v>
      </c>
      <c r="G1289" s="6">
        <v>0.2</v>
      </c>
      <c r="H1289" s="7" t="s">
        <v>1236</v>
      </c>
      <c r="K1289">
        <f>VLOOKUP(E1289,'script producto'!$A$3:$B$1802,2,FALSE)</f>
        <v>1271</v>
      </c>
      <c r="L1289">
        <f>VLOOKUP(M1289,'script taller'!$G$3:$H$204,2,FALSE)</f>
        <v>50</v>
      </c>
      <c r="M1289" s="1" t="str">
        <f t="shared" si="20"/>
        <v>TCC33013</v>
      </c>
      <c r="N1289">
        <f>ROUND(VLOOKUP(E1289,Productos!$A$4:$D$1804,4,FALSE),0)</f>
        <v>5805</v>
      </c>
    </row>
    <row r="1290" spans="1:14" x14ac:dyDescent="0.35">
      <c r="A1290" t="s">
        <v>51</v>
      </c>
      <c r="B1290" s="1" t="s">
        <v>48</v>
      </c>
      <c r="C1290" t="s">
        <v>49</v>
      </c>
      <c r="D1290" s="1">
        <v>3</v>
      </c>
      <c r="E1290" t="s">
        <v>298</v>
      </c>
      <c r="F1290" t="s">
        <v>193</v>
      </c>
      <c r="G1290" s="6">
        <v>1.4999999999999999E-2</v>
      </c>
      <c r="H1290" s="7" t="s">
        <v>6</v>
      </c>
      <c r="K1290">
        <f>VLOOKUP(E1290,'script producto'!$A$3:$B$1802,2,FALSE)</f>
        <v>1289</v>
      </c>
      <c r="L1290">
        <f>VLOOKUP(M1290,'script taller'!$G$3:$H$204,2,FALSE)</f>
        <v>50</v>
      </c>
      <c r="M1290" s="1" t="str">
        <f t="shared" si="20"/>
        <v>TCC33013</v>
      </c>
      <c r="N1290">
        <f>ROUND(VLOOKUP(E1290,Productos!$A$4:$D$1804,4,FALSE),0)</f>
        <v>1490</v>
      </c>
    </row>
    <row r="1291" spans="1:14" x14ac:dyDescent="0.35">
      <c r="A1291" t="s">
        <v>51</v>
      </c>
      <c r="B1291" s="1" t="s">
        <v>48</v>
      </c>
      <c r="C1291" t="s">
        <v>49</v>
      </c>
      <c r="D1291" s="1">
        <v>3</v>
      </c>
      <c r="E1291" t="s">
        <v>383</v>
      </c>
      <c r="F1291" t="s">
        <v>193</v>
      </c>
      <c r="G1291" s="6">
        <v>5.0000000000000001E-3</v>
      </c>
      <c r="H1291" s="7" t="s">
        <v>6</v>
      </c>
      <c r="K1291">
        <f>VLOOKUP(E1291,'script producto'!$A$3:$B$1802,2,FALSE)</f>
        <v>1293</v>
      </c>
      <c r="L1291">
        <f>VLOOKUP(M1291,'script taller'!$G$3:$H$204,2,FALSE)</f>
        <v>50</v>
      </c>
      <c r="M1291" s="1" t="str">
        <f t="shared" si="20"/>
        <v>TCC33013</v>
      </c>
      <c r="N1291">
        <f>ROUND(VLOOKUP(E1291,Productos!$A$4:$D$1804,4,FALSE),0)</f>
        <v>1143</v>
      </c>
    </row>
    <row r="1292" spans="1:14" x14ac:dyDescent="0.35">
      <c r="A1292" t="s">
        <v>51</v>
      </c>
      <c r="B1292" s="1" t="s">
        <v>48</v>
      </c>
      <c r="C1292" t="s">
        <v>49</v>
      </c>
      <c r="D1292" s="1">
        <v>3</v>
      </c>
      <c r="E1292" t="s">
        <v>260</v>
      </c>
      <c r="F1292" t="s">
        <v>193</v>
      </c>
      <c r="G1292" s="6">
        <v>0.1</v>
      </c>
      <c r="H1292" s="7" t="s">
        <v>1236</v>
      </c>
      <c r="K1292">
        <f>VLOOKUP(E1292,'script producto'!$A$3:$B$1802,2,FALSE)</f>
        <v>1373</v>
      </c>
      <c r="L1292">
        <f>VLOOKUP(M1292,'script taller'!$G$3:$H$204,2,FALSE)</f>
        <v>50</v>
      </c>
      <c r="M1292" s="1" t="str">
        <f t="shared" si="20"/>
        <v>TCC33013</v>
      </c>
      <c r="N1292">
        <f>ROUND(VLOOKUP(E1292,Productos!$A$4:$D$1804,4,FALSE),0)</f>
        <v>3400</v>
      </c>
    </row>
    <row r="1293" spans="1:14" x14ac:dyDescent="0.35">
      <c r="A1293" t="s">
        <v>51</v>
      </c>
      <c r="B1293" s="1" t="s">
        <v>48</v>
      </c>
      <c r="C1293" t="s">
        <v>49</v>
      </c>
      <c r="D1293" s="1">
        <v>3</v>
      </c>
      <c r="E1293" t="s">
        <v>141</v>
      </c>
      <c r="F1293" t="s">
        <v>193</v>
      </c>
      <c r="G1293" s="6">
        <v>0.2</v>
      </c>
      <c r="H1293" s="7" t="s">
        <v>1236</v>
      </c>
      <c r="K1293">
        <f>VLOOKUP(E1293,'script producto'!$A$3:$B$1802,2,FALSE)</f>
        <v>1640</v>
      </c>
      <c r="L1293">
        <f>VLOOKUP(M1293,'script taller'!$G$3:$H$204,2,FALSE)</f>
        <v>50</v>
      </c>
      <c r="M1293" s="1" t="str">
        <f t="shared" si="20"/>
        <v>TCC33013</v>
      </c>
      <c r="N1293">
        <f>ROUND(VLOOKUP(E1293,Productos!$A$4:$D$1804,4,FALSE),0)</f>
        <v>1738</v>
      </c>
    </row>
    <row r="1294" spans="1:14" x14ac:dyDescent="0.35">
      <c r="A1294" t="s">
        <v>51</v>
      </c>
      <c r="B1294" s="1" t="s">
        <v>48</v>
      </c>
      <c r="C1294" t="s">
        <v>49</v>
      </c>
      <c r="D1294" s="1">
        <v>3</v>
      </c>
      <c r="E1294" t="s">
        <v>253</v>
      </c>
      <c r="F1294" t="s">
        <v>193</v>
      </c>
      <c r="G1294" s="6">
        <v>0.8</v>
      </c>
      <c r="H1294" s="7" t="s">
        <v>1236</v>
      </c>
      <c r="K1294">
        <f>VLOOKUP(E1294,'script producto'!$A$3:$B$1802,2,FALSE)</f>
        <v>1787</v>
      </c>
      <c r="L1294">
        <f>VLOOKUP(M1294,'script taller'!$G$3:$H$204,2,FALSE)</f>
        <v>50</v>
      </c>
      <c r="M1294" s="1" t="str">
        <f t="shared" si="20"/>
        <v>TCC33013</v>
      </c>
      <c r="N1294">
        <f>ROUND(VLOOKUP(E1294,Productos!$A$4:$D$1804,4,FALSE),0)</f>
        <v>833</v>
      </c>
    </row>
    <row r="1295" spans="1:14" x14ac:dyDescent="0.35">
      <c r="A1295" t="s">
        <v>51</v>
      </c>
      <c r="B1295" s="1" t="s">
        <v>48</v>
      </c>
      <c r="C1295" t="s">
        <v>49</v>
      </c>
      <c r="D1295" s="1">
        <v>3</v>
      </c>
      <c r="E1295" t="s">
        <v>263</v>
      </c>
      <c r="F1295" t="s">
        <v>195</v>
      </c>
      <c r="G1295" s="6">
        <v>5.0000000000000001E-3</v>
      </c>
      <c r="H1295" s="7" t="s">
        <v>6</v>
      </c>
      <c r="K1295">
        <f>VLOOKUP(E1295,'script producto'!$A$3:$B$1802,2,FALSE)</f>
        <v>801</v>
      </c>
      <c r="L1295">
        <f>VLOOKUP(M1295,'script taller'!$G$3:$H$204,2,FALSE)</f>
        <v>50</v>
      </c>
      <c r="M1295" s="1" t="str">
        <f t="shared" si="20"/>
        <v>TCC33013</v>
      </c>
      <c r="N1295">
        <f>ROUND(VLOOKUP(E1295,Productos!$A$4:$D$1804,4,FALSE),0)</f>
        <v>3500</v>
      </c>
    </row>
    <row r="1296" spans="1:14" x14ac:dyDescent="0.35">
      <c r="A1296" t="s">
        <v>51</v>
      </c>
      <c r="B1296" s="1" t="s">
        <v>48</v>
      </c>
      <c r="C1296" t="s">
        <v>49</v>
      </c>
      <c r="D1296" s="1">
        <v>3</v>
      </c>
      <c r="E1296" t="s">
        <v>262</v>
      </c>
      <c r="F1296" t="s">
        <v>195</v>
      </c>
      <c r="G1296" s="6">
        <v>0.5</v>
      </c>
      <c r="H1296" s="7" t="s">
        <v>13</v>
      </c>
      <c r="K1296">
        <f>VLOOKUP(E1296,'script producto'!$A$3:$B$1802,2,FALSE)</f>
        <v>1476</v>
      </c>
      <c r="L1296">
        <f>VLOOKUP(M1296,'script taller'!$G$3:$H$204,2,FALSE)</f>
        <v>50</v>
      </c>
      <c r="M1296" s="1" t="str">
        <f t="shared" si="20"/>
        <v>TCC33013</v>
      </c>
      <c r="N1296">
        <f>ROUND(VLOOKUP(E1296,Productos!$A$4:$D$1804,4,FALSE),0)</f>
        <v>63699</v>
      </c>
    </row>
    <row r="1297" spans="1:14" x14ac:dyDescent="0.35">
      <c r="A1297" t="s">
        <v>51</v>
      </c>
      <c r="B1297" s="1" t="s">
        <v>48</v>
      </c>
      <c r="C1297" t="s">
        <v>49</v>
      </c>
      <c r="D1297" s="1">
        <v>4</v>
      </c>
      <c r="E1297" t="s">
        <v>1891</v>
      </c>
      <c r="F1297" t="s">
        <v>192</v>
      </c>
      <c r="G1297" s="6">
        <v>0.2</v>
      </c>
      <c r="H1297" s="7" t="s">
        <v>1236</v>
      </c>
      <c r="K1297">
        <f>VLOOKUP(E1297,'script producto'!$A$3:$B$1802,2,FALSE)</f>
        <v>28</v>
      </c>
      <c r="L1297">
        <f>VLOOKUP(M1297,'script taller'!$G$3:$H$204,2,FALSE)</f>
        <v>51</v>
      </c>
      <c r="M1297" s="1" t="str">
        <f t="shared" si="20"/>
        <v>TCC33014</v>
      </c>
      <c r="N1297">
        <f>ROUND(VLOOKUP(E1297,Productos!$A$4:$D$1804,4,FALSE),0)</f>
        <v>7600</v>
      </c>
    </row>
    <row r="1298" spans="1:14" x14ac:dyDescent="0.35">
      <c r="A1298" t="s">
        <v>51</v>
      </c>
      <c r="B1298" s="1" t="s">
        <v>48</v>
      </c>
      <c r="C1298" t="s">
        <v>49</v>
      </c>
      <c r="D1298" s="1">
        <v>4</v>
      </c>
      <c r="E1298" t="s">
        <v>255</v>
      </c>
      <c r="F1298" t="s">
        <v>194</v>
      </c>
      <c r="G1298" s="6">
        <v>0.4</v>
      </c>
      <c r="H1298" s="7" t="s">
        <v>25</v>
      </c>
      <c r="K1298">
        <f>VLOOKUP(E1298,'script producto'!$A$3:$B$1802,2,FALSE)</f>
        <v>115</v>
      </c>
      <c r="L1298">
        <f>VLOOKUP(M1298,'script taller'!$G$3:$H$204,2,FALSE)</f>
        <v>51</v>
      </c>
      <c r="M1298" s="1" t="str">
        <f t="shared" si="20"/>
        <v>TCC33014</v>
      </c>
      <c r="N1298">
        <f>ROUND(VLOOKUP(E1298,Productos!$A$4:$D$1804,4,FALSE),0)</f>
        <v>7833</v>
      </c>
    </row>
    <row r="1299" spans="1:14" x14ac:dyDescent="0.35">
      <c r="A1299" t="s">
        <v>51</v>
      </c>
      <c r="B1299" s="1" t="s">
        <v>48</v>
      </c>
      <c r="C1299" t="s">
        <v>49</v>
      </c>
      <c r="D1299" s="1">
        <v>4</v>
      </c>
      <c r="E1299" t="s">
        <v>902</v>
      </c>
      <c r="F1299" t="s">
        <v>194</v>
      </c>
      <c r="G1299" s="6">
        <v>0.75</v>
      </c>
      <c r="H1299" s="7" t="s">
        <v>6</v>
      </c>
      <c r="K1299">
        <f>VLOOKUP(E1299,'script producto'!$A$3:$B$1802,2,FALSE)</f>
        <v>252</v>
      </c>
      <c r="L1299">
        <f>VLOOKUP(M1299,'script taller'!$G$3:$H$204,2,FALSE)</f>
        <v>51</v>
      </c>
      <c r="M1299" s="1" t="str">
        <f t="shared" si="20"/>
        <v>TCC33014</v>
      </c>
      <c r="N1299">
        <f>ROUND(VLOOKUP(E1299,Productos!$A$4:$D$1804,4,FALSE),0)</f>
        <v>347</v>
      </c>
    </row>
    <row r="1300" spans="1:14" x14ac:dyDescent="0.35">
      <c r="A1300" t="s">
        <v>51</v>
      </c>
      <c r="B1300" s="1" t="s">
        <v>48</v>
      </c>
      <c r="C1300" t="s">
        <v>49</v>
      </c>
      <c r="D1300" s="1">
        <v>4</v>
      </c>
      <c r="E1300" t="s">
        <v>256</v>
      </c>
      <c r="F1300" t="s">
        <v>194</v>
      </c>
      <c r="G1300" s="6">
        <v>1</v>
      </c>
      <c r="H1300" s="7" t="s">
        <v>6</v>
      </c>
      <c r="K1300">
        <f>VLOOKUP(E1300,'script producto'!$A$3:$B$1802,2,FALSE)</f>
        <v>633</v>
      </c>
      <c r="L1300">
        <f>VLOOKUP(M1300,'script taller'!$G$3:$H$204,2,FALSE)</f>
        <v>51</v>
      </c>
      <c r="M1300" s="1" t="str">
        <f t="shared" si="20"/>
        <v>TCC33014</v>
      </c>
      <c r="N1300">
        <f>ROUND(VLOOKUP(E1300,Productos!$A$4:$D$1804,4,FALSE),0)</f>
        <v>312</v>
      </c>
    </row>
    <row r="1301" spans="1:14" x14ac:dyDescent="0.35">
      <c r="A1301" t="s">
        <v>51</v>
      </c>
      <c r="B1301" s="1" t="s">
        <v>48</v>
      </c>
      <c r="C1301" t="s">
        <v>49</v>
      </c>
      <c r="D1301" s="1">
        <v>4</v>
      </c>
      <c r="E1301" t="s">
        <v>1590</v>
      </c>
      <c r="F1301" t="s">
        <v>194</v>
      </c>
      <c r="G1301" s="6">
        <v>0</v>
      </c>
      <c r="H1301" s="7" t="s">
        <v>25</v>
      </c>
      <c r="K1301">
        <f>VLOOKUP(E1301,'script producto'!$A$3:$B$1802,2,FALSE)</f>
        <v>881</v>
      </c>
      <c r="L1301">
        <f>VLOOKUP(M1301,'script taller'!$G$3:$H$204,2,FALSE)</f>
        <v>51</v>
      </c>
      <c r="M1301" s="1" t="str">
        <f t="shared" si="20"/>
        <v>TCC33014</v>
      </c>
      <c r="N1301">
        <f>ROUND(VLOOKUP(E1301,Productos!$A$4:$D$1804,4,FALSE),0)</f>
        <v>1500</v>
      </c>
    </row>
    <row r="1302" spans="1:14" x14ac:dyDescent="0.35">
      <c r="A1302" t="s">
        <v>51</v>
      </c>
      <c r="B1302" s="1" t="s">
        <v>48</v>
      </c>
      <c r="C1302" t="s">
        <v>49</v>
      </c>
      <c r="D1302" s="1">
        <v>4</v>
      </c>
      <c r="E1302" t="s">
        <v>257</v>
      </c>
      <c r="F1302" t="s">
        <v>194</v>
      </c>
      <c r="G1302" s="6">
        <v>0</v>
      </c>
      <c r="H1302" s="7" t="s">
        <v>6</v>
      </c>
      <c r="K1302">
        <f>VLOOKUP(E1302,'script producto'!$A$3:$B$1802,2,FALSE)</f>
        <v>1502</v>
      </c>
      <c r="L1302">
        <f>VLOOKUP(M1302,'script taller'!$G$3:$H$204,2,FALSE)</f>
        <v>51</v>
      </c>
      <c r="M1302" s="1" t="str">
        <f t="shared" si="20"/>
        <v>TCC33014</v>
      </c>
      <c r="N1302">
        <f>ROUND(VLOOKUP(E1302,Productos!$A$4:$D$1804,4,FALSE),0)</f>
        <v>6580</v>
      </c>
    </row>
    <row r="1303" spans="1:14" x14ac:dyDescent="0.35">
      <c r="A1303" t="s">
        <v>51</v>
      </c>
      <c r="B1303" s="1" t="s">
        <v>48</v>
      </c>
      <c r="C1303" t="s">
        <v>49</v>
      </c>
      <c r="D1303" s="1">
        <v>4</v>
      </c>
      <c r="E1303" t="s">
        <v>254</v>
      </c>
      <c r="F1303" t="s">
        <v>193</v>
      </c>
      <c r="G1303" s="6">
        <v>0.25</v>
      </c>
      <c r="H1303" s="7" t="s">
        <v>25</v>
      </c>
      <c r="K1303">
        <f>VLOOKUP(E1303,'script producto'!$A$3:$B$1802,2,FALSE)</f>
        <v>19</v>
      </c>
      <c r="L1303">
        <f>VLOOKUP(M1303,'script taller'!$G$3:$H$204,2,FALSE)</f>
        <v>51</v>
      </c>
      <c r="M1303" s="1" t="str">
        <f t="shared" si="20"/>
        <v>TCC33014</v>
      </c>
      <c r="N1303">
        <f>ROUND(VLOOKUP(E1303,Productos!$A$4:$D$1804,4,FALSE),0)</f>
        <v>3550</v>
      </c>
    </row>
    <row r="1304" spans="1:14" x14ac:dyDescent="0.35">
      <c r="A1304" t="s">
        <v>51</v>
      </c>
      <c r="B1304" s="1" t="s">
        <v>48</v>
      </c>
      <c r="C1304" t="s">
        <v>49</v>
      </c>
      <c r="D1304" s="1">
        <v>4</v>
      </c>
      <c r="E1304" t="s">
        <v>1280</v>
      </c>
      <c r="F1304" t="s">
        <v>193</v>
      </c>
      <c r="G1304" s="6">
        <v>0.8</v>
      </c>
      <c r="H1304" s="7" t="s">
        <v>6</v>
      </c>
      <c r="K1304">
        <f>VLOOKUP(E1304,'script producto'!$A$3:$B$1802,2,FALSE)</f>
        <v>184</v>
      </c>
      <c r="L1304">
        <f>VLOOKUP(M1304,'script taller'!$G$3:$H$204,2,FALSE)</f>
        <v>51</v>
      </c>
      <c r="M1304" s="1" t="str">
        <f t="shared" si="20"/>
        <v>TCC33014</v>
      </c>
      <c r="N1304">
        <f>ROUND(VLOOKUP(E1304,Productos!$A$4:$D$1804,4,FALSE),0)</f>
        <v>1300</v>
      </c>
    </row>
    <row r="1305" spans="1:14" x14ac:dyDescent="0.35">
      <c r="A1305" t="s">
        <v>51</v>
      </c>
      <c r="B1305" s="1" t="s">
        <v>48</v>
      </c>
      <c r="C1305" t="s">
        <v>49</v>
      </c>
      <c r="D1305" s="1">
        <v>4</v>
      </c>
      <c r="E1305" t="s">
        <v>261</v>
      </c>
      <c r="F1305" t="s">
        <v>193</v>
      </c>
      <c r="G1305" s="6">
        <v>0.2</v>
      </c>
      <c r="H1305" s="7" t="s">
        <v>6</v>
      </c>
      <c r="K1305">
        <f>VLOOKUP(E1305,'script producto'!$A$3:$B$1802,2,FALSE)</f>
        <v>204</v>
      </c>
      <c r="L1305">
        <f>VLOOKUP(M1305,'script taller'!$G$3:$H$204,2,FALSE)</f>
        <v>51</v>
      </c>
      <c r="M1305" s="1" t="str">
        <f t="shared" si="20"/>
        <v>TCC33014</v>
      </c>
      <c r="N1305">
        <f>ROUND(VLOOKUP(E1305,Productos!$A$4:$D$1804,4,FALSE),0)</f>
        <v>1200</v>
      </c>
    </row>
    <row r="1306" spans="1:14" x14ac:dyDescent="0.35">
      <c r="A1306" t="s">
        <v>51</v>
      </c>
      <c r="B1306" s="1" t="s">
        <v>48</v>
      </c>
      <c r="C1306" t="s">
        <v>49</v>
      </c>
      <c r="D1306" s="1">
        <v>4</v>
      </c>
      <c r="E1306" t="s">
        <v>1180</v>
      </c>
      <c r="F1306" t="s">
        <v>193</v>
      </c>
      <c r="G1306" s="6">
        <v>0.05</v>
      </c>
      <c r="H1306" s="7" t="s">
        <v>6</v>
      </c>
      <c r="K1306">
        <f>VLOOKUP(E1306,'script producto'!$A$3:$B$1802,2,FALSE)</f>
        <v>904</v>
      </c>
      <c r="L1306">
        <f>VLOOKUP(M1306,'script taller'!$G$3:$H$204,2,FALSE)</f>
        <v>51</v>
      </c>
      <c r="M1306" s="1" t="str">
        <f t="shared" si="20"/>
        <v>TCC33014</v>
      </c>
      <c r="N1306">
        <f>ROUND(VLOOKUP(E1306,Productos!$A$4:$D$1804,4,FALSE),0)</f>
        <v>1800</v>
      </c>
    </row>
    <row r="1307" spans="1:14" x14ac:dyDescent="0.35">
      <c r="A1307" t="s">
        <v>51</v>
      </c>
      <c r="B1307" s="1" t="s">
        <v>48</v>
      </c>
      <c r="C1307" t="s">
        <v>49</v>
      </c>
      <c r="D1307" s="1">
        <v>4</v>
      </c>
      <c r="E1307" t="s">
        <v>1978</v>
      </c>
      <c r="F1307" t="s">
        <v>193</v>
      </c>
      <c r="G1307" s="6">
        <v>0.2</v>
      </c>
      <c r="H1307" s="7" t="s">
        <v>6</v>
      </c>
      <c r="K1307">
        <f>VLOOKUP(E1307,'script producto'!$A$3:$B$1802,2,FALSE)</f>
        <v>903</v>
      </c>
      <c r="L1307">
        <f>VLOOKUP(M1307,'script taller'!$G$3:$H$204,2,FALSE)</f>
        <v>51</v>
      </c>
      <c r="M1307" s="1" t="str">
        <f t="shared" si="20"/>
        <v>TCC33014</v>
      </c>
      <c r="N1307">
        <f>ROUND(VLOOKUP(E1307,Productos!$A$4:$D$1804,4,FALSE),0)</f>
        <v>1800</v>
      </c>
    </row>
    <row r="1308" spans="1:14" x14ac:dyDescent="0.35">
      <c r="A1308" t="s">
        <v>51</v>
      </c>
      <c r="B1308" s="1" t="s">
        <v>48</v>
      </c>
      <c r="C1308" t="s">
        <v>49</v>
      </c>
      <c r="D1308" s="1">
        <v>4</v>
      </c>
      <c r="E1308" t="s">
        <v>1622</v>
      </c>
      <c r="F1308" t="s">
        <v>193</v>
      </c>
      <c r="G1308" s="6">
        <v>0.5</v>
      </c>
      <c r="H1308" s="7" t="s">
        <v>1236</v>
      </c>
      <c r="K1308">
        <f>VLOOKUP(E1308,'script producto'!$A$3:$B$1802,2,FALSE)</f>
        <v>945</v>
      </c>
      <c r="L1308">
        <f>VLOOKUP(M1308,'script taller'!$G$3:$H$204,2,FALSE)</f>
        <v>51</v>
      </c>
      <c r="M1308" s="1" t="str">
        <f t="shared" si="20"/>
        <v>TCC33014</v>
      </c>
      <c r="N1308">
        <f>ROUND(VLOOKUP(E1308,Productos!$A$4:$D$1804,4,FALSE),0)</f>
        <v>1696</v>
      </c>
    </row>
    <row r="1309" spans="1:14" x14ac:dyDescent="0.35">
      <c r="A1309" t="s">
        <v>51</v>
      </c>
      <c r="B1309" s="1" t="s">
        <v>48</v>
      </c>
      <c r="C1309" t="s">
        <v>49</v>
      </c>
      <c r="D1309" s="1">
        <v>4</v>
      </c>
      <c r="E1309" t="s">
        <v>1192</v>
      </c>
      <c r="F1309" t="s">
        <v>193</v>
      </c>
      <c r="G1309" s="6">
        <v>0.3</v>
      </c>
      <c r="H1309" s="7" t="s">
        <v>13</v>
      </c>
      <c r="K1309">
        <f>VLOOKUP(E1309,'script producto'!$A$3:$B$1802,2,FALSE)</f>
        <v>1051</v>
      </c>
      <c r="L1309">
        <f>VLOOKUP(M1309,'script taller'!$G$3:$H$204,2,FALSE)</f>
        <v>51</v>
      </c>
      <c r="M1309" s="1" t="str">
        <f t="shared" si="20"/>
        <v>TCC33014</v>
      </c>
      <c r="N1309">
        <f>ROUND(VLOOKUP(E1309,Productos!$A$4:$D$1804,4,FALSE),0)</f>
        <v>7900</v>
      </c>
    </row>
    <row r="1310" spans="1:14" x14ac:dyDescent="0.35">
      <c r="A1310" t="s">
        <v>51</v>
      </c>
      <c r="B1310" s="1" t="s">
        <v>48</v>
      </c>
      <c r="C1310" t="s">
        <v>49</v>
      </c>
      <c r="D1310" s="1">
        <v>4</v>
      </c>
      <c r="E1310" t="s">
        <v>1200</v>
      </c>
      <c r="F1310" t="s">
        <v>193</v>
      </c>
      <c r="G1310" s="6">
        <v>1.4999999999999999E-2</v>
      </c>
      <c r="H1310" s="7" t="s">
        <v>13</v>
      </c>
      <c r="K1310">
        <f>VLOOKUP(E1310,'script producto'!$A$3:$B$1802,2,FALSE)</f>
        <v>1127</v>
      </c>
      <c r="L1310">
        <f>VLOOKUP(M1310,'script taller'!$G$3:$H$204,2,FALSE)</f>
        <v>51</v>
      </c>
      <c r="M1310" s="1" t="str">
        <f t="shared" si="20"/>
        <v>TCC33014</v>
      </c>
      <c r="N1310">
        <f>ROUND(VLOOKUP(E1310,Productos!$A$4:$D$1804,4,FALSE),0)</f>
        <v>16709</v>
      </c>
    </row>
    <row r="1311" spans="1:14" x14ac:dyDescent="0.35">
      <c r="A1311" t="s">
        <v>51</v>
      </c>
      <c r="B1311" s="1" t="s">
        <v>48</v>
      </c>
      <c r="C1311" t="s">
        <v>49</v>
      </c>
      <c r="D1311" s="1">
        <v>4</v>
      </c>
      <c r="E1311" t="s">
        <v>2036</v>
      </c>
      <c r="F1311" t="s">
        <v>193</v>
      </c>
      <c r="G1311" s="6">
        <v>0.5</v>
      </c>
      <c r="H1311" s="7" t="s">
        <v>1236</v>
      </c>
      <c r="K1311">
        <f>VLOOKUP(E1311,'script producto'!$A$3:$B$1802,2,FALSE)</f>
        <v>1215</v>
      </c>
      <c r="L1311">
        <f>VLOOKUP(M1311,'script taller'!$G$3:$H$204,2,FALSE)</f>
        <v>51</v>
      </c>
      <c r="M1311" s="1" t="str">
        <f t="shared" si="20"/>
        <v>TCC33014</v>
      </c>
      <c r="N1311">
        <f>ROUND(VLOOKUP(E1311,Productos!$A$4:$D$1804,4,FALSE),0)</f>
        <v>1475</v>
      </c>
    </row>
    <row r="1312" spans="1:14" x14ac:dyDescent="0.35">
      <c r="A1312" t="s">
        <v>51</v>
      </c>
      <c r="B1312" s="1" t="s">
        <v>48</v>
      </c>
      <c r="C1312" t="s">
        <v>49</v>
      </c>
      <c r="D1312" s="1">
        <v>4</v>
      </c>
      <c r="E1312" t="s">
        <v>159</v>
      </c>
      <c r="F1312" t="s">
        <v>193</v>
      </c>
      <c r="G1312" s="6">
        <v>0.5</v>
      </c>
      <c r="H1312" s="7" t="s">
        <v>1236</v>
      </c>
      <c r="K1312">
        <f>VLOOKUP(E1312,'script producto'!$A$3:$B$1802,2,FALSE)</f>
        <v>1271</v>
      </c>
      <c r="L1312">
        <f>VLOOKUP(M1312,'script taller'!$G$3:$H$204,2,FALSE)</f>
        <v>51</v>
      </c>
      <c r="M1312" s="1" t="str">
        <f t="shared" si="20"/>
        <v>TCC33014</v>
      </c>
      <c r="N1312">
        <f>ROUND(VLOOKUP(E1312,Productos!$A$4:$D$1804,4,FALSE),0)</f>
        <v>5805</v>
      </c>
    </row>
    <row r="1313" spans="1:14" x14ac:dyDescent="0.35">
      <c r="A1313" t="s">
        <v>51</v>
      </c>
      <c r="B1313" s="1" t="s">
        <v>48</v>
      </c>
      <c r="C1313" t="s">
        <v>49</v>
      </c>
      <c r="D1313" s="1">
        <v>4</v>
      </c>
      <c r="E1313" t="s">
        <v>298</v>
      </c>
      <c r="F1313" t="s">
        <v>193</v>
      </c>
      <c r="G1313" s="6">
        <v>0.2</v>
      </c>
      <c r="H1313" s="7" t="s">
        <v>6</v>
      </c>
      <c r="K1313">
        <f>VLOOKUP(E1313,'script producto'!$A$3:$B$1802,2,FALSE)</f>
        <v>1289</v>
      </c>
      <c r="L1313">
        <f>VLOOKUP(M1313,'script taller'!$G$3:$H$204,2,FALSE)</f>
        <v>51</v>
      </c>
      <c r="M1313" s="1" t="str">
        <f t="shared" si="20"/>
        <v>TCC33014</v>
      </c>
      <c r="N1313">
        <f>ROUND(VLOOKUP(E1313,Productos!$A$4:$D$1804,4,FALSE),0)</f>
        <v>1490</v>
      </c>
    </row>
    <row r="1314" spans="1:14" x14ac:dyDescent="0.35">
      <c r="A1314" t="s">
        <v>51</v>
      </c>
      <c r="B1314" s="1" t="s">
        <v>48</v>
      </c>
      <c r="C1314" t="s">
        <v>49</v>
      </c>
      <c r="D1314" s="1">
        <v>4</v>
      </c>
      <c r="E1314" t="s">
        <v>383</v>
      </c>
      <c r="F1314" t="s">
        <v>193</v>
      </c>
      <c r="G1314" s="6">
        <v>0.3</v>
      </c>
      <c r="H1314" s="7" t="s">
        <v>6</v>
      </c>
      <c r="K1314">
        <f>VLOOKUP(E1314,'script producto'!$A$3:$B$1802,2,FALSE)</f>
        <v>1293</v>
      </c>
      <c r="L1314">
        <f>VLOOKUP(M1314,'script taller'!$G$3:$H$204,2,FALSE)</f>
        <v>51</v>
      </c>
      <c r="M1314" s="1" t="str">
        <f t="shared" si="20"/>
        <v>TCC33014</v>
      </c>
      <c r="N1314">
        <f>ROUND(VLOOKUP(E1314,Productos!$A$4:$D$1804,4,FALSE),0)</f>
        <v>1143</v>
      </c>
    </row>
    <row r="1315" spans="1:14" x14ac:dyDescent="0.35">
      <c r="A1315" t="s">
        <v>51</v>
      </c>
      <c r="B1315" s="1" t="s">
        <v>48</v>
      </c>
      <c r="C1315" t="s">
        <v>49</v>
      </c>
      <c r="D1315" s="1">
        <v>4</v>
      </c>
      <c r="E1315" t="s">
        <v>260</v>
      </c>
      <c r="F1315" t="s">
        <v>193</v>
      </c>
      <c r="G1315" s="6">
        <v>0.3</v>
      </c>
      <c r="H1315" s="7" t="s">
        <v>1236</v>
      </c>
      <c r="K1315">
        <f>VLOOKUP(E1315,'script producto'!$A$3:$B$1802,2,FALSE)</f>
        <v>1373</v>
      </c>
      <c r="L1315">
        <f>VLOOKUP(M1315,'script taller'!$G$3:$H$204,2,FALSE)</f>
        <v>51</v>
      </c>
      <c r="M1315" s="1" t="str">
        <f t="shared" si="20"/>
        <v>TCC33014</v>
      </c>
      <c r="N1315">
        <f>ROUND(VLOOKUP(E1315,Productos!$A$4:$D$1804,4,FALSE),0)</f>
        <v>3400</v>
      </c>
    </row>
    <row r="1316" spans="1:14" x14ac:dyDescent="0.35">
      <c r="A1316" t="s">
        <v>51</v>
      </c>
      <c r="B1316" s="1" t="s">
        <v>48</v>
      </c>
      <c r="C1316" t="s">
        <v>49</v>
      </c>
      <c r="D1316" s="1">
        <v>4</v>
      </c>
      <c r="E1316" t="s">
        <v>141</v>
      </c>
      <c r="F1316" t="s">
        <v>193</v>
      </c>
      <c r="G1316" s="6">
        <v>0.2</v>
      </c>
      <c r="H1316" s="7" t="s">
        <v>1236</v>
      </c>
      <c r="K1316">
        <f>VLOOKUP(E1316,'script producto'!$A$3:$B$1802,2,FALSE)</f>
        <v>1640</v>
      </c>
      <c r="L1316">
        <f>VLOOKUP(M1316,'script taller'!$G$3:$H$204,2,FALSE)</f>
        <v>51</v>
      </c>
      <c r="M1316" s="1" t="str">
        <f t="shared" si="20"/>
        <v>TCC33014</v>
      </c>
      <c r="N1316">
        <f>ROUND(VLOOKUP(E1316,Productos!$A$4:$D$1804,4,FALSE),0)</f>
        <v>1738</v>
      </c>
    </row>
    <row r="1317" spans="1:14" x14ac:dyDescent="0.35">
      <c r="A1317" t="s">
        <v>51</v>
      </c>
      <c r="B1317" s="1" t="s">
        <v>48</v>
      </c>
      <c r="C1317" t="s">
        <v>49</v>
      </c>
      <c r="D1317" s="1">
        <v>4</v>
      </c>
      <c r="E1317" t="s">
        <v>1278</v>
      </c>
      <c r="F1317" t="s">
        <v>193</v>
      </c>
      <c r="G1317" s="6">
        <v>2.5</v>
      </c>
      <c r="H1317" s="7" t="s">
        <v>6</v>
      </c>
      <c r="K1317">
        <f>VLOOKUP(E1317,'script producto'!$A$3:$B$1802,2,FALSE)</f>
        <v>1700</v>
      </c>
      <c r="L1317">
        <f>VLOOKUP(M1317,'script taller'!$G$3:$H$204,2,FALSE)</f>
        <v>51</v>
      </c>
      <c r="M1317" s="1" t="str">
        <f t="shared" si="20"/>
        <v>TCC33014</v>
      </c>
      <c r="N1317">
        <f>ROUND(VLOOKUP(E1317,Productos!$A$4:$D$1804,4,FALSE),0)</f>
        <v>2690</v>
      </c>
    </row>
    <row r="1318" spans="1:14" x14ac:dyDescent="0.35">
      <c r="A1318" t="s">
        <v>51</v>
      </c>
      <c r="B1318" s="1" t="s">
        <v>48</v>
      </c>
      <c r="C1318" t="s">
        <v>49</v>
      </c>
      <c r="D1318" s="1">
        <v>4</v>
      </c>
      <c r="E1318" t="s">
        <v>253</v>
      </c>
      <c r="F1318" t="s">
        <v>193</v>
      </c>
      <c r="G1318" s="6">
        <v>1.5</v>
      </c>
      <c r="H1318" s="7" t="s">
        <v>1236</v>
      </c>
      <c r="K1318">
        <f>VLOOKUP(E1318,'script producto'!$A$3:$B$1802,2,FALSE)</f>
        <v>1787</v>
      </c>
      <c r="L1318">
        <f>VLOOKUP(M1318,'script taller'!$G$3:$H$204,2,FALSE)</f>
        <v>51</v>
      </c>
      <c r="M1318" s="1" t="str">
        <f t="shared" si="20"/>
        <v>TCC33014</v>
      </c>
      <c r="N1318">
        <f>ROUND(VLOOKUP(E1318,Productos!$A$4:$D$1804,4,FALSE),0)</f>
        <v>833</v>
      </c>
    </row>
    <row r="1319" spans="1:14" x14ac:dyDescent="0.35">
      <c r="A1319" t="s">
        <v>51</v>
      </c>
      <c r="B1319" s="1" t="s">
        <v>48</v>
      </c>
      <c r="C1319" t="s">
        <v>49</v>
      </c>
      <c r="D1319" s="1">
        <v>4</v>
      </c>
      <c r="E1319" t="s">
        <v>263</v>
      </c>
      <c r="F1319" t="s">
        <v>195</v>
      </c>
      <c r="G1319" s="6">
        <v>0.3</v>
      </c>
      <c r="H1319" s="7" t="s">
        <v>6</v>
      </c>
      <c r="K1319">
        <f>VLOOKUP(E1319,'script producto'!$A$3:$B$1802,2,FALSE)</f>
        <v>801</v>
      </c>
      <c r="L1319">
        <f>VLOOKUP(M1319,'script taller'!$G$3:$H$204,2,FALSE)</f>
        <v>51</v>
      </c>
      <c r="M1319" s="1" t="str">
        <f t="shared" si="20"/>
        <v>TCC33014</v>
      </c>
      <c r="N1319">
        <f>ROUND(VLOOKUP(E1319,Productos!$A$4:$D$1804,4,FALSE),0)</f>
        <v>3500</v>
      </c>
    </row>
    <row r="1320" spans="1:14" x14ac:dyDescent="0.35">
      <c r="A1320" t="s">
        <v>51</v>
      </c>
      <c r="B1320" s="1" t="s">
        <v>48</v>
      </c>
      <c r="C1320" t="s">
        <v>49</v>
      </c>
      <c r="D1320" s="1">
        <v>4</v>
      </c>
      <c r="E1320" t="s">
        <v>262</v>
      </c>
      <c r="F1320" t="s">
        <v>195</v>
      </c>
      <c r="G1320" s="6">
        <v>1.5</v>
      </c>
      <c r="H1320" s="7" t="s">
        <v>13</v>
      </c>
      <c r="K1320">
        <f>VLOOKUP(E1320,'script producto'!$A$3:$B$1802,2,FALSE)</f>
        <v>1476</v>
      </c>
      <c r="L1320">
        <f>VLOOKUP(M1320,'script taller'!$G$3:$H$204,2,FALSE)</f>
        <v>51</v>
      </c>
      <c r="M1320" s="1" t="str">
        <f t="shared" si="20"/>
        <v>TCC33014</v>
      </c>
      <c r="N1320">
        <f>ROUND(VLOOKUP(E1320,Productos!$A$4:$D$1804,4,FALSE),0)</f>
        <v>63699</v>
      </c>
    </row>
    <row r="1321" spans="1:14" x14ac:dyDescent="0.35">
      <c r="A1321" t="s">
        <v>51</v>
      </c>
      <c r="B1321" s="1" t="s">
        <v>48</v>
      </c>
      <c r="C1321" t="s">
        <v>49</v>
      </c>
      <c r="D1321" s="1">
        <v>5</v>
      </c>
      <c r="E1321" t="s">
        <v>273</v>
      </c>
      <c r="F1321" t="s">
        <v>192</v>
      </c>
      <c r="G1321" s="6">
        <v>0.1</v>
      </c>
      <c r="H1321" s="7" t="s">
        <v>25</v>
      </c>
      <c r="K1321">
        <f>VLOOKUP(E1321,'script producto'!$A$3:$B$1802,2,FALSE)</f>
        <v>12</v>
      </c>
      <c r="L1321">
        <f>VLOOKUP(M1321,'script taller'!$G$3:$H$204,2,FALSE)</f>
        <v>52</v>
      </c>
      <c r="M1321" s="1" t="str">
        <f t="shared" si="20"/>
        <v>TCC33015</v>
      </c>
      <c r="N1321">
        <f>ROUND(VLOOKUP(E1321,Productos!$A$4:$D$1804,4,FALSE),0)</f>
        <v>5100</v>
      </c>
    </row>
    <row r="1322" spans="1:14" x14ac:dyDescent="0.35">
      <c r="A1322" t="s">
        <v>51</v>
      </c>
      <c r="B1322" s="1" t="s">
        <v>48</v>
      </c>
      <c r="C1322" t="s">
        <v>49</v>
      </c>
      <c r="D1322" s="1">
        <v>5</v>
      </c>
      <c r="E1322" t="s">
        <v>98</v>
      </c>
      <c r="F1322" t="s">
        <v>192</v>
      </c>
      <c r="G1322" s="6">
        <v>0.25</v>
      </c>
      <c r="H1322" s="7" t="s">
        <v>25</v>
      </c>
      <c r="K1322">
        <f>VLOOKUP(E1322,'script producto'!$A$3:$B$1802,2,FALSE)</f>
        <v>13</v>
      </c>
      <c r="L1322">
        <f>VLOOKUP(M1322,'script taller'!$G$3:$H$204,2,FALSE)</f>
        <v>52</v>
      </c>
      <c r="M1322" s="1" t="str">
        <f t="shared" si="20"/>
        <v>TCC33015</v>
      </c>
      <c r="N1322">
        <f>ROUND(VLOOKUP(E1322,Productos!$A$4:$D$1804,4,FALSE),0)</f>
        <v>8000</v>
      </c>
    </row>
    <row r="1323" spans="1:14" x14ac:dyDescent="0.35">
      <c r="A1323" t="s">
        <v>51</v>
      </c>
      <c r="B1323" s="1" t="s">
        <v>48</v>
      </c>
      <c r="C1323" t="s">
        <v>49</v>
      </c>
      <c r="D1323" s="1">
        <v>5</v>
      </c>
      <c r="E1323" t="s">
        <v>145</v>
      </c>
      <c r="F1323" t="s">
        <v>192</v>
      </c>
      <c r="G1323" s="6">
        <v>0.25</v>
      </c>
      <c r="H1323" s="7" t="s">
        <v>1236</v>
      </c>
      <c r="K1323">
        <f>VLOOKUP(E1323,'script producto'!$A$3:$B$1802,2,FALSE)</f>
        <v>188</v>
      </c>
      <c r="L1323">
        <f>VLOOKUP(M1323,'script taller'!$G$3:$H$204,2,FALSE)</f>
        <v>52</v>
      </c>
      <c r="M1323" s="1" t="str">
        <f t="shared" si="20"/>
        <v>TCC33015</v>
      </c>
      <c r="N1323">
        <f>ROUND(VLOOKUP(E1323,Productos!$A$4:$D$1804,4,FALSE),0)</f>
        <v>1467</v>
      </c>
    </row>
    <row r="1324" spans="1:14" x14ac:dyDescent="0.35">
      <c r="A1324" t="s">
        <v>51</v>
      </c>
      <c r="B1324" s="1" t="s">
        <v>48</v>
      </c>
      <c r="C1324" t="s">
        <v>49</v>
      </c>
      <c r="D1324" s="1">
        <v>5</v>
      </c>
      <c r="E1324" t="s">
        <v>272</v>
      </c>
      <c r="F1324" t="s">
        <v>192</v>
      </c>
      <c r="G1324" s="6">
        <v>0.25</v>
      </c>
      <c r="H1324" s="7" t="s">
        <v>1236</v>
      </c>
      <c r="K1324">
        <f>VLOOKUP(E1324,'script producto'!$A$3:$B$1802,2,FALSE)</f>
        <v>759</v>
      </c>
      <c r="L1324">
        <f>VLOOKUP(M1324,'script taller'!$G$3:$H$204,2,FALSE)</f>
        <v>52</v>
      </c>
      <c r="M1324" s="1" t="str">
        <f t="shared" si="20"/>
        <v>TCC33015</v>
      </c>
      <c r="N1324">
        <f>ROUND(VLOOKUP(E1324,Productos!$A$4:$D$1804,4,FALSE),0)</f>
        <v>5439</v>
      </c>
    </row>
    <row r="1325" spans="1:14" x14ac:dyDescent="0.35">
      <c r="A1325" t="s">
        <v>51</v>
      </c>
      <c r="B1325" s="1" t="s">
        <v>48</v>
      </c>
      <c r="C1325" t="s">
        <v>49</v>
      </c>
      <c r="D1325" s="1">
        <v>5</v>
      </c>
      <c r="E1325" t="s">
        <v>274</v>
      </c>
      <c r="F1325" t="s">
        <v>192</v>
      </c>
      <c r="G1325" s="6">
        <v>0.05</v>
      </c>
      <c r="H1325" s="7" t="s">
        <v>1236</v>
      </c>
      <c r="K1325">
        <f>VLOOKUP(E1325,'script producto'!$A$3:$B$1802,2,FALSE)</f>
        <v>767</v>
      </c>
      <c r="L1325">
        <f>VLOOKUP(M1325,'script taller'!$G$3:$H$204,2,FALSE)</f>
        <v>52</v>
      </c>
      <c r="M1325" s="1" t="str">
        <f t="shared" si="20"/>
        <v>TCC33015</v>
      </c>
      <c r="N1325">
        <f>ROUND(VLOOKUP(E1325,Productos!$A$4:$D$1804,4,FALSE),0)</f>
        <v>1500</v>
      </c>
    </row>
    <row r="1326" spans="1:14" x14ac:dyDescent="0.35">
      <c r="A1326" t="s">
        <v>51</v>
      </c>
      <c r="B1326" s="1" t="s">
        <v>48</v>
      </c>
      <c r="C1326" t="s">
        <v>49</v>
      </c>
      <c r="D1326" s="1">
        <v>5</v>
      </c>
      <c r="E1326" t="s">
        <v>275</v>
      </c>
      <c r="F1326" t="s">
        <v>192</v>
      </c>
      <c r="G1326" s="6">
        <v>0.5</v>
      </c>
      <c r="H1326" s="7" t="s">
        <v>1236</v>
      </c>
      <c r="K1326">
        <f>VLOOKUP(E1326,'script producto'!$A$3:$B$1802,2,FALSE)</f>
        <v>922</v>
      </c>
      <c r="L1326">
        <f>VLOOKUP(M1326,'script taller'!$G$3:$H$204,2,FALSE)</f>
        <v>52</v>
      </c>
      <c r="M1326" s="1" t="str">
        <f t="shared" si="20"/>
        <v>TCC33015</v>
      </c>
      <c r="N1326">
        <f>ROUND(VLOOKUP(E1326,Productos!$A$4:$D$1804,4,FALSE),0)</f>
        <v>16447</v>
      </c>
    </row>
    <row r="1327" spans="1:14" x14ac:dyDescent="0.35">
      <c r="A1327" t="s">
        <v>51</v>
      </c>
      <c r="B1327" s="1" t="s">
        <v>48</v>
      </c>
      <c r="C1327" t="s">
        <v>49</v>
      </c>
      <c r="D1327" s="1">
        <v>5</v>
      </c>
      <c r="E1327" t="s">
        <v>1192</v>
      </c>
      <c r="F1327" t="s">
        <v>192</v>
      </c>
      <c r="G1327" s="6">
        <v>0.5</v>
      </c>
      <c r="H1327" s="7" t="s">
        <v>1236</v>
      </c>
      <c r="K1327">
        <f>VLOOKUP(E1327,'script producto'!$A$3:$B$1802,2,FALSE)</f>
        <v>1051</v>
      </c>
      <c r="L1327">
        <f>VLOOKUP(M1327,'script taller'!$G$3:$H$204,2,FALSE)</f>
        <v>52</v>
      </c>
      <c r="M1327" s="1" t="str">
        <f t="shared" si="20"/>
        <v>TCC33015</v>
      </c>
      <c r="N1327">
        <f>ROUND(VLOOKUP(E1327,Productos!$A$4:$D$1804,4,FALSE),0)</f>
        <v>7900</v>
      </c>
    </row>
    <row r="1328" spans="1:14" x14ac:dyDescent="0.35">
      <c r="A1328" t="s">
        <v>51</v>
      </c>
      <c r="B1328" s="1" t="s">
        <v>48</v>
      </c>
      <c r="C1328" t="s">
        <v>49</v>
      </c>
      <c r="D1328" s="1">
        <v>5</v>
      </c>
      <c r="E1328" t="s">
        <v>1200</v>
      </c>
      <c r="F1328" t="s">
        <v>192</v>
      </c>
      <c r="G1328" s="6">
        <v>0.25</v>
      </c>
      <c r="H1328" s="7" t="s">
        <v>1236</v>
      </c>
      <c r="K1328">
        <f>VLOOKUP(E1328,'script producto'!$A$3:$B$1802,2,FALSE)</f>
        <v>1127</v>
      </c>
      <c r="L1328">
        <f>VLOOKUP(M1328,'script taller'!$G$3:$H$204,2,FALSE)</f>
        <v>52</v>
      </c>
      <c r="M1328" s="1" t="str">
        <f t="shared" si="20"/>
        <v>TCC33015</v>
      </c>
      <c r="N1328">
        <f>ROUND(VLOOKUP(E1328,Productos!$A$4:$D$1804,4,FALSE),0)</f>
        <v>16709</v>
      </c>
    </row>
    <row r="1329" spans="1:14" x14ac:dyDescent="0.35">
      <c r="A1329" t="s">
        <v>51</v>
      </c>
      <c r="B1329" s="1" t="s">
        <v>48</v>
      </c>
      <c r="C1329" t="s">
        <v>49</v>
      </c>
      <c r="D1329" s="1">
        <v>5</v>
      </c>
      <c r="E1329" t="s">
        <v>277</v>
      </c>
      <c r="F1329" t="s">
        <v>192</v>
      </c>
      <c r="G1329" s="6">
        <v>0.25</v>
      </c>
      <c r="H1329" s="7" t="s">
        <v>1236</v>
      </c>
      <c r="K1329">
        <f>VLOOKUP(E1329,'script producto'!$A$3:$B$1802,2,FALSE)</f>
        <v>1142</v>
      </c>
      <c r="L1329">
        <f>VLOOKUP(M1329,'script taller'!$G$3:$H$204,2,FALSE)</f>
        <v>52</v>
      </c>
      <c r="M1329" s="1" t="str">
        <f t="shared" si="20"/>
        <v>TCC33015</v>
      </c>
      <c r="N1329">
        <f>ROUND(VLOOKUP(E1329,Productos!$A$4:$D$1804,4,FALSE),0)</f>
        <v>17022</v>
      </c>
    </row>
    <row r="1330" spans="1:14" x14ac:dyDescent="0.35">
      <c r="A1330" t="s">
        <v>51</v>
      </c>
      <c r="B1330" s="1" t="s">
        <v>48</v>
      </c>
      <c r="C1330" t="s">
        <v>49</v>
      </c>
      <c r="D1330" s="1">
        <v>5</v>
      </c>
      <c r="E1330" t="s">
        <v>1282</v>
      </c>
      <c r="F1330" t="s">
        <v>192</v>
      </c>
      <c r="G1330" s="6">
        <v>0.1</v>
      </c>
      <c r="H1330" s="7" t="s">
        <v>6</v>
      </c>
      <c r="K1330">
        <f>VLOOKUP(E1330,'script producto'!$A$3:$B$1802,2,FALSE)</f>
        <v>1286</v>
      </c>
      <c r="L1330">
        <f>VLOOKUP(M1330,'script taller'!$G$3:$H$204,2,FALSE)</f>
        <v>52</v>
      </c>
      <c r="M1330" s="1" t="str">
        <f t="shared" si="20"/>
        <v>TCC33015</v>
      </c>
      <c r="N1330">
        <f>ROUND(VLOOKUP(E1330,Productos!$A$4:$D$1804,4,FALSE),0)</f>
        <v>1600</v>
      </c>
    </row>
    <row r="1331" spans="1:14" x14ac:dyDescent="0.35">
      <c r="A1331" t="s">
        <v>51</v>
      </c>
      <c r="B1331" s="1" t="s">
        <v>48</v>
      </c>
      <c r="C1331" t="s">
        <v>49</v>
      </c>
      <c r="D1331" s="1">
        <v>5</v>
      </c>
      <c r="E1331" t="s">
        <v>278</v>
      </c>
      <c r="F1331" t="s">
        <v>192</v>
      </c>
      <c r="G1331" s="6">
        <v>0.5</v>
      </c>
      <c r="H1331" s="7" t="s">
        <v>1236</v>
      </c>
      <c r="K1331">
        <f>VLOOKUP(E1331,'script producto'!$A$3:$B$1802,2,FALSE)</f>
        <v>1403</v>
      </c>
      <c r="L1331">
        <f>VLOOKUP(M1331,'script taller'!$G$3:$H$204,2,FALSE)</f>
        <v>52</v>
      </c>
      <c r="M1331" s="1" t="str">
        <f t="shared" si="20"/>
        <v>TCC33015</v>
      </c>
      <c r="N1331">
        <f>ROUND(VLOOKUP(E1331,Productos!$A$4:$D$1804,4,FALSE),0)</f>
        <v>2600</v>
      </c>
    </row>
    <row r="1332" spans="1:14" x14ac:dyDescent="0.35">
      <c r="A1332" t="s">
        <v>51</v>
      </c>
      <c r="B1332" s="1" t="s">
        <v>48</v>
      </c>
      <c r="C1332" t="s">
        <v>49</v>
      </c>
      <c r="D1332" s="1">
        <v>5</v>
      </c>
      <c r="E1332" t="s">
        <v>67</v>
      </c>
      <c r="F1332" t="s">
        <v>192</v>
      </c>
      <c r="G1332" s="6">
        <v>0.2</v>
      </c>
      <c r="H1332" s="7" t="s">
        <v>1236</v>
      </c>
      <c r="K1332">
        <f>VLOOKUP(E1332,'script producto'!$A$3:$B$1802,2,FALSE)</f>
        <v>1409</v>
      </c>
      <c r="L1332">
        <f>VLOOKUP(M1332,'script taller'!$G$3:$H$204,2,FALSE)</f>
        <v>52</v>
      </c>
      <c r="M1332" s="1" t="str">
        <f t="shared" si="20"/>
        <v>TCC33015</v>
      </c>
      <c r="N1332">
        <f>ROUND(VLOOKUP(E1332,Productos!$A$4:$D$1804,4,FALSE),0)</f>
        <v>3867</v>
      </c>
    </row>
    <row r="1333" spans="1:14" x14ac:dyDescent="0.35">
      <c r="A1333" t="s">
        <v>51</v>
      </c>
      <c r="B1333" s="1" t="s">
        <v>48</v>
      </c>
      <c r="C1333" t="s">
        <v>49</v>
      </c>
      <c r="D1333" s="1">
        <v>5</v>
      </c>
      <c r="E1333" t="s">
        <v>279</v>
      </c>
      <c r="F1333" t="s">
        <v>192</v>
      </c>
      <c r="G1333" s="6">
        <v>0.25</v>
      </c>
      <c r="H1333" s="7" t="s">
        <v>25</v>
      </c>
      <c r="K1333">
        <f>VLOOKUP(E1333,'script producto'!$A$3:$B$1802,2,FALSE)</f>
        <v>1547</v>
      </c>
      <c r="L1333">
        <f>VLOOKUP(M1333,'script taller'!$G$3:$H$204,2,FALSE)</f>
        <v>52</v>
      </c>
      <c r="M1333" s="1" t="str">
        <f t="shared" si="20"/>
        <v>TCC33015</v>
      </c>
      <c r="N1333">
        <f>ROUND(VLOOKUP(E1333,Productos!$A$4:$D$1804,4,FALSE),0)</f>
        <v>11833</v>
      </c>
    </row>
    <row r="1334" spans="1:14" x14ac:dyDescent="0.35">
      <c r="A1334" t="s">
        <v>51</v>
      </c>
      <c r="B1334" s="1" t="s">
        <v>48</v>
      </c>
      <c r="C1334" t="s">
        <v>49</v>
      </c>
      <c r="D1334" s="1">
        <v>5</v>
      </c>
      <c r="E1334" t="s">
        <v>280</v>
      </c>
      <c r="F1334" t="s">
        <v>192</v>
      </c>
      <c r="G1334" s="6">
        <v>0.2</v>
      </c>
      <c r="H1334" s="7" t="s">
        <v>1236</v>
      </c>
      <c r="K1334">
        <f>VLOOKUP(E1334,'script producto'!$A$3:$B$1802,2,FALSE)</f>
        <v>1568</v>
      </c>
      <c r="L1334">
        <f>VLOOKUP(M1334,'script taller'!$G$3:$H$204,2,FALSE)</f>
        <v>52</v>
      </c>
      <c r="M1334" s="1" t="str">
        <f t="shared" si="20"/>
        <v>TCC33015</v>
      </c>
      <c r="N1334">
        <f>ROUND(VLOOKUP(E1334,Productos!$A$4:$D$1804,4,FALSE),0)</f>
        <v>14500</v>
      </c>
    </row>
    <row r="1335" spans="1:14" x14ac:dyDescent="0.35">
      <c r="A1335" t="s">
        <v>51</v>
      </c>
      <c r="B1335" s="1" t="s">
        <v>48</v>
      </c>
      <c r="C1335" t="s">
        <v>49</v>
      </c>
      <c r="D1335" s="1">
        <v>5</v>
      </c>
      <c r="E1335" t="s">
        <v>95</v>
      </c>
      <c r="F1335" t="s">
        <v>192</v>
      </c>
      <c r="G1335" s="6">
        <v>0.15</v>
      </c>
      <c r="H1335" s="7" t="s">
        <v>25</v>
      </c>
      <c r="K1335">
        <f>VLOOKUP(E1335,'script producto'!$A$3:$B$1802,2,FALSE)</f>
        <v>1708</v>
      </c>
      <c r="L1335">
        <f>VLOOKUP(M1335,'script taller'!$G$3:$H$204,2,FALSE)</f>
        <v>52</v>
      </c>
      <c r="M1335" s="1" t="str">
        <f t="shared" si="20"/>
        <v>TCC33015</v>
      </c>
      <c r="N1335">
        <f>ROUND(VLOOKUP(E1335,Productos!$A$4:$D$1804,4,FALSE),0)</f>
        <v>2691</v>
      </c>
    </row>
    <row r="1336" spans="1:14" x14ac:dyDescent="0.35">
      <c r="A1336" t="s">
        <v>51</v>
      </c>
      <c r="B1336" s="1" t="s">
        <v>48</v>
      </c>
      <c r="C1336" t="s">
        <v>49</v>
      </c>
      <c r="D1336" s="1">
        <v>5</v>
      </c>
      <c r="E1336" t="s">
        <v>255</v>
      </c>
      <c r="F1336" t="s">
        <v>194</v>
      </c>
      <c r="G1336" s="6">
        <v>0.5</v>
      </c>
      <c r="H1336" s="7" t="s">
        <v>25</v>
      </c>
      <c r="K1336">
        <f>VLOOKUP(E1336,'script producto'!$A$3:$B$1802,2,FALSE)</f>
        <v>115</v>
      </c>
      <c r="L1336">
        <f>VLOOKUP(M1336,'script taller'!$G$3:$H$204,2,FALSE)</f>
        <v>52</v>
      </c>
      <c r="M1336" s="1" t="str">
        <f t="shared" si="20"/>
        <v>TCC33015</v>
      </c>
      <c r="N1336">
        <f>ROUND(VLOOKUP(E1336,Productos!$A$4:$D$1804,4,FALSE),0)</f>
        <v>7833</v>
      </c>
    </row>
    <row r="1337" spans="1:14" x14ac:dyDescent="0.35">
      <c r="A1337" t="s">
        <v>51</v>
      </c>
      <c r="B1337" s="1" t="s">
        <v>48</v>
      </c>
      <c r="C1337" t="s">
        <v>49</v>
      </c>
      <c r="D1337" s="1">
        <v>5</v>
      </c>
      <c r="E1337" t="s">
        <v>902</v>
      </c>
      <c r="F1337" t="s">
        <v>194</v>
      </c>
      <c r="G1337" s="6">
        <v>0.25</v>
      </c>
      <c r="H1337" s="7" t="s">
        <v>6</v>
      </c>
      <c r="K1337">
        <f>VLOOKUP(E1337,'script producto'!$A$3:$B$1802,2,FALSE)</f>
        <v>252</v>
      </c>
      <c r="L1337">
        <f>VLOOKUP(M1337,'script taller'!$G$3:$H$204,2,FALSE)</f>
        <v>52</v>
      </c>
      <c r="M1337" s="1" t="str">
        <f t="shared" si="20"/>
        <v>TCC33015</v>
      </c>
      <c r="N1337">
        <f>ROUND(VLOOKUP(E1337,Productos!$A$4:$D$1804,4,FALSE),0)</f>
        <v>347</v>
      </c>
    </row>
    <row r="1338" spans="1:14" x14ac:dyDescent="0.35">
      <c r="A1338" t="s">
        <v>51</v>
      </c>
      <c r="B1338" s="1" t="s">
        <v>48</v>
      </c>
      <c r="C1338" t="s">
        <v>49</v>
      </c>
      <c r="D1338" s="1">
        <v>5</v>
      </c>
      <c r="E1338" t="s">
        <v>256</v>
      </c>
      <c r="F1338" t="s">
        <v>194</v>
      </c>
      <c r="G1338" s="6">
        <v>0.05</v>
      </c>
      <c r="H1338" s="7" t="s">
        <v>6</v>
      </c>
      <c r="K1338">
        <f>VLOOKUP(E1338,'script producto'!$A$3:$B$1802,2,FALSE)</f>
        <v>633</v>
      </c>
      <c r="L1338">
        <f>VLOOKUP(M1338,'script taller'!$G$3:$H$204,2,FALSE)</f>
        <v>52</v>
      </c>
      <c r="M1338" s="1" t="str">
        <f t="shared" si="20"/>
        <v>TCC33015</v>
      </c>
      <c r="N1338">
        <f>ROUND(VLOOKUP(E1338,Productos!$A$4:$D$1804,4,FALSE),0)</f>
        <v>312</v>
      </c>
    </row>
    <row r="1339" spans="1:14" x14ac:dyDescent="0.35">
      <c r="A1339" t="s">
        <v>51</v>
      </c>
      <c r="B1339" s="1" t="s">
        <v>48</v>
      </c>
      <c r="C1339" t="s">
        <v>49</v>
      </c>
      <c r="D1339" s="1">
        <v>5</v>
      </c>
      <c r="E1339" t="s">
        <v>1590</v>
      </c>
      <c r="F1339" t="s">
        <v>194</v>
      </c>
      <c r="G1339" s="6">
        <v>0.05</v>
      </c>
      <c r="H1339" s="7" t="s">
        <v>25</v>
      </c>
      <c r="K1339">
        <f>VLOOKUP(E1339,'script producto'!$A$3:$B$1802,2,FALSE)</f>
        <v>881</v>
      </c>
      <c r="L1339">
        <f>VLOOKUP(M1339,'script taller'!$G$3:$H$204,2,FALSE)</f>
        <v>52</v>
      </c>
      <c r="M1339" s="1" t="str">
        <f t="shared" si="20"/>
        <v>TCC33015</v>
      </c>
      <c r="N1339">
        <f>ROUND(VLOOKUP(E1339,Productos!$A$4:$D$1804,4,FALSE),0)</f>
        <v>1500</v>
      </c>
    </row>
    <row r="1340" spans="1:14" x14ac:dyDescent="0.35">
      <c r="A1340" t="s">
        <v>51</v>
      </c>
      <c r="B1340" s="1" t="s">
        <v>48</v>
      </c>
      <c r="C1340" t="s">
        <v>49</v>
      </c>
      <c r="D1340" s="1">
        <v>5</v>
      </c>
      <c r="E1340" t="s">
        <v>257</v>
      </c>
      <c r="F1340" t="s">
        <v>194</v>
      </c>
      <c r="G1340" s="6">
        <v>0.05</v>
      </c>
      <c r="H1340" s="7" t="s">
        <v>6</v>
      </c>
      <c r="K1340">
        <f>VLOOKUP(E1340,'script producto'!$A$3:$B$1802,2,FALSE)</f>
        <v>1502</v>
      </c>
      <c r="L1340">
        <f>VLOOKUP(M1340,'script taller'!$G$3:$H$204,2,FALSE)</f>
        <v>52</v>
      </c>
      <c r="M1340" s="1" t="str">
        <f t="shared" si="20"/>
        <v>TCC33015</v>
      </c>
      <c r="N1340">
        <f>ROUND(VLOOKUP(E1340,Productos!$A$4:$D$1804,4,FALSE),0)</f>
        <v>6580</v>
      </c>
    </row>
    <row r="1341" spans="1:14" x14ac:dyDescent="0.35">
      <c r="A1341" t="s">
        <v>51</v>
      </c>
      <c r="B1341" s="1" t="s">
        <v>48</v>
      </c>
      <c r="C1341" t="s">
        <v>49</v>
      </c>
      <c r="D1341" s="1">
        <v>5</v>
      </c>
      <c r="E1341" t="s">
        <v>1161</v>
      </c>
      <c r="F1341" t="s">
        <v>1130</v>
      </c>
      <c r="G1341" s="6">
        <v>0.2</v>
      </c>
      <c r="H1341" s="7" t="s">
        <v>1236</v>
      </c>
      <c r="K1341">
        <f>VLOOKUP(E1341,'script producto'!$A$3:$B$1802,2,FALSE)</f>
        <v>817</v>
      </c>
      <c r="L1341">
        <f>VLOOKUP(M1341,'script taller'!$G$3:$H$204,2,FALSE)</f>
        <v>52</v>
      </c>
      <c r="M1341" s="1" t="str">
        <f t="shared" si="20"/>
        <v>TCC33015</v>
      </c>
      <c r="N1341">
        <f>ROUND(VLOOKUP(E1341,Productos!$A$4:$D$1804,4,FALSE),0)</f>
        <v>9945</v>
      </c>
    </row>
    <row r="1342" spans="1:14" x14ac:dyDescent="0.35">
      <c r="A1342" t="s">
        <v>51</v>
      </c>
      <c r="B1342" s="1" t="s">
        <v>48</v>
      </c>
      <c r="C1342" t="s">
        <v>49</v>
      </c>
      <c r="D1342" s="1">
        <v>5</v>
      </c>
      <c r="E1342" t="s">
        <v>281</v>
      </c>
      <c r="F1342" t="s">
        <v>1130</v>
      </c>
      <c r="G1342" s="6">
        <v>0.1</v>
      </c>
      <c r="H1342" s="7" t="s">
        <v>1236</v>
      </c>
      <c r="K1342">
        <f>VLOOKUP(E1342,'script producto'!$A$3:$B$1802,2,FALSE)</f>
        <v>962</v>
      </c>
      <c r="L1342">
        <f>VLOOKUP(M1342,'script taller'!$G$3:$H$204,2,FALSE)</f>
        <v>52</v>
      </c>
      <c r="M1342" s="1" t="str">
        <f t="shared" si="20"/>
        <v>TCC33015</v>
      </c>
      <c r="N1342">
        <f>ROUND(VLOOKUP(E1342,Productos!$A$4:$D$1804,4,FALSE),0)</f>
        <v>16000</v>
      </c>
    </row>
    <row r="1343" spans="1:14" x14ac:dyDescent="0.35">
      <c r="A1343" t="s">
        <v>51</v>
      </c>
      <c r="B1343" s="1" t="s">
        <v>48</v>
      </c>
      <c r="C1343" t="s">
        <v>49</v>
      </c>
      <c r="D1343" s="1">
        <v>5</v>
      </c>
      <c r="E1343" t="s">
        <v>282</v>
      </c>
      <c r="F1343" t="s">
        <v>1130</v>
      </c>
      <c r="G1343" s="6">
        <v>0.5</v>
      </c>
      <c r="H1343" s="7" t="s">
        <v>1236</v>
      </c>
      <c r="K1343">
        <f>VLOOKUP(E1343,'script producto'!$A$3:$B$1802,2,FALSE)</f>
        <v>1257</v>
      </c>
      <c r="L1343">
        <f>VLOOKUP(M1343,'script taller'!$G$3:$H$204,2,FALSE)</f>
        <v>52</v>
      </c>
      <c r="M1343" s="1" t="str">
        <f t="shared" si="20"/>
        <v>TCC33015</v>
      </c>
      <c r="N1343">
        <f>ROUND(VLOOKUP(E1343,Productos!$A$4:$D$1804,4,FALSE),0)</f>
        <v>5520</v>
      </c>
    </row>
    <row r="1344" spans="1:14" x14ac:dyDescent="0.35">
      <c r="A1344" t="s">
        <v>51</v>
      </c>
      <c r="B1344" s="1" t="s">
        <v>48</v>
      </c>
      <c r="C1344" t="s">
        <v>49</v>
      </c>
      <c r="D1344" s="1">
        <v>5</v>
      </c>
      <c r="E1344" t="s">
        <v>264</v>
      </c>
      <c r="F1344" t="s">
        <v>193</v>
      </c>
      <c r="G1344" s="6">
        <v>0</v>
      </c>
      <c r="H1344" s="7" t="s">
        <v>1236</v>
      </c>
      <c r="K1344">
        <f>VLOOKUP(E1344,'script producto'!$A$3:$B$1802,2,FALSE)</f>
        <v>25</v>
      </c>
      <c r="L1344">
        <f>VLOOKUP(M1344,'script taller'!$G$3:$H$204,2,FALSE)</f>
        <v>52</v>
      </c>
      <c r="M1344" s="1" t="str">
        <f t="shared" si="20"/>
        <v>TCC33015</v>
      </c>
      <c r="N1344">
        <f>ROUND(VLOOKUP(E1344,Productos!$A$4:$D$1804,4,FALSE),0)</f>
        <v>9200</v>
      </c>
    </row>
    <row r="1345" spans="1:14" x14ac:dyDescent="0.35">
      <c r="A1345" t="s">
        <v>51</v>
      </c>
      <c r="B1345" s="1" t="s">
        <v>48</v>
      </c>
      <c r="C1345" t="s">
        <v>49</v>
      </c>
      <c r="D1345" s="1">
        <v>5</v>
      </c>
      <c r="E1345" t="s">
        <v>265</v>
      </c>
      <c r="F1345" t="s">
        <v>193</v>
      </c>
      <c r="G1345" s="6">
        <v>0</v>
      </c>
      <c r="H1345" s="7" t="s">
        <v>6</v>
      </c>
      <c r="K1345">
        <f>VLOOKUP(E1345,'script producto'!$A$3:$B$1802,2,FALSE)</f>
        <v>94</v>
      </c>
      <c r="L1345">
        <f>VLOOKUP(M1345,'script taller'!$G$3:$H$204,2,FALSE)</f>
        <v>52</v>
      </c>
      <c r="M1345" s="1" t="str">
        <f t="shared" si="20"/>
        <v>TCC33015</v>
      </c>
      <c r="N1345">
        <f>ROUND(VLOOKUP(E1345,Productos!$A$4:$D$1804,4,FALSE),0)</f>
        <v>9267</v>
      </c>
    </row>
    <row r="1346" spans="1:14" x14ac:dyDescent="0.35">
      <c r="A1346" t="s">
        <v>51</v>
      </c>
      <c r="B1346" s="1" t="s">
        <v>48</v>
      </c>
      <c r="C1346" t="s">
        <v>49</v>
      </c>
      <c r="D1346" s="1">
        <v>5</v>
      </c>
      <c r="E1346" t="s">
        <v>266</v>
      </c>
      <c r="F1346" t="s">
        <v>193</v>
      </c>
      <c r="G1346" s="6">
        <v>0</v>
      </c>
      <c r="H1346" s="7" t="s">
        <v>1236</v>
      </c>
      <c r="K1346">
        <f>VLOOKUP(E1346,'script producto'!$A$3:$B$1802,2,FALSE)</f>
        <v>98</v>
      </c>
      <c r="L1346">
        <f>VLOOKUP(M1346,'script taller'!$G$3:$H$204,2,FALSE)</f>
        <v>52</v>
      </c>
      <c r="M1346" s="1" t="str">
        <f t="shared" si="20"/>
        <v>TCC33015</v>
      </c>
      <c r="N1346">
        <f>ROUND(VLOOKUP(E1346,Productos!$A$4:$D$1804,4,FALSE),0)</f>
        <v>9267</v>
      </c>
    </row>
    <row r="1347" spans="1:14" x14ac:dyDescent="0.35">
      <c r="A1347" t="s">
        <v>51</v>
      </c>
      <c r="B1347" s="1" t="s">
        <v>48</v>
      </c>
      <c r="C1347" t="s">
        <v>49</v>
      </c>
      <c r="D1347" s="1">
        <v>5</v>
      </c>
      <c r="E1347" t="s">
        <v>267</v>
      </c>
      <c r="F1347" t="s">
        <v>193</v>
      </c>
      <c r="G1347" s="6">
        <v>2.5</v>
      </c>
      <c r="H1347" s="7" t="s">
        <v>1236</v>
      </c>
      <c r="K1347">
        <f>VLOOKUP(E1347,'script producto'!$A$3:$B$1802,2,FALSE)</f>
        <v>147</v>
      </c>
      <c r="L1347">
        <f>VLOOKUP(M1347,'script taller'!$G$3:$H$204,2,FALSE)</f>
        <v>52</v>
      </c>
      <c r="M1347" s="1" t="str">
        <f t="shared" ref="M1347:M1410" si="21">B1347&amp;D1347</f>
        <v>TCC33015</v>
      </c>
      <c r="N1347">
        <f>ROUND(VLOOKUP(E1347,Productos!$A$4:$D$1804,4,FALSE),0)</f>
        <v>9000</v>
      </c>
    </row>
    <row r="1348" spans="1:14" x14ac:dyDescent="0.35">
      <c r="A1348" t="s">
        <v>51</v>
      </c>
      <c r="B1348" s="1" t="s">
        <v>48</v>
      </c>
      <c r="C1348" t="s">
        <v>49</v>
      </c>
      <c r="D1348" s="1">
        <v>5</v>
      </c>
      <c r="E1348" t="s">
        <v>268</v>
      </c>
      <c r="F1348" t="s">
        <v>193</v>
      </c>
      <c r="G1348" s="6">
        <v>0.25</v>
      </c>
      <c r="H1348" s="7" t="s">
        <v>1236</v>
      </c>
      <c r="K1348">
        <f>VLOOKUP(E1348,'script producto'!$A$3:$B$1802,2,FALSE)</f>
        <v>233</v>
      </c>
      <c r="L1348">
        <f>VLOOKUP(M1348,'script taller'!$G$3:$H$204,2,FALSE)</f>
        <v>52</v>
      </c>
      <c r="M1348" s="1" t="str">
        <f t="shared" si="21"/>
        <v>TCC33015</v>
      </c>
      <c r="N1348">
        <f>ROUND(VLOOKUP(E1348,Productos!$A$4:$D$1804,4,FALSE),0)</f>
        <v>8490</v>
      </c>
    </row>
    <row r="1349" spans="1:14" x14ac:dyDescent="0.35">
      <c r="A1349" t="s">
        <v>51</v>
      </c>
      <c r="B1349" s="1" t="s">
        <v>48</v>
      </c>
      <c r="C1349" t="s">
        <v>49</v>
      </c>
      <c r="D1349" s="1">
        <v>5</v>
      </c>
      <c r="E1349" t="s">
        <v>296</v>
      </c>
      <c r="F1349" t="s">
        <v>193</v>
      </c>
      <c r="G1349" s="6">
        <v>0.25</v>
      </c>
      <c r="H1349" s="7" t="s">
        <v>6</v>
      </c>
      <c r="K1349">
        <f>VLOOKUP(E1349,'script producto'!$A$3:$B$1802,2,FALSE)</f>
        <v>379</v>
      </c>
      <c r="L1349">
        <f>VLOOKUP(M1349,'script taller'!$G$3:$H$204,2,FALSE)</f>
        <v>52</v>
      </c>
      <c r="M1349" s="1" t="str">
        <f t="shared" si="21"/>
        <v>TCC33015</v>
      </c>
      <c r="N1349">
        <f>ROUND(VLOOKUP(E1349,Productos!$A$4:$D$1804,4,FALSE),0)</f>
        <v>934</v>
      </c>
    </row>
    <row r="1350" spans="1:14" x14ac:dyDescent="0.35">
      <c r="A1350" t="s">
        <v>51</v>
      </c>
      <c r="B1350" s="1" t="s">
        <v>48</v>
      </c>
      <c r="C1350" t="s">
        <v>49</v>
      </c>
      <c r="D1350" s="1">
        <v>5</v>
      </c>
      <c r="E1350" t="s">
        <v>1281</v>
      </c>
      <c r="F1350" t="s">
        <v>193</v>
      </c>
      <c r="G1350" s="6">
        <v>0.1</v>
      </c>
      <c r="H1350" s="7" t="s">
        <v>6</v>
      </c>
      <c r="K1350">
        <f>VLOOKUP(E1350,'script producto'!$A$3:$B$1802,2,FALSE)</f>
        <v>470</v>
      </c>
      <c r="L1350">
        <f>VLOOKUP(M1350,'script taller'!$G$3:$H$204,2,FALSE)</f>
        <v>52</v>
      </c>
      <c r="M1350" s="1" t="str">
        <f t="shared" si="21"/>
        <v>TCC33015</v>
      </c>
      <c r="N1350">
        <f>ROUND(VLOOKUP(E1350,Productos!$A$4:$D$1804,4,FALSE),0)</f>
        <v>1000</v>
      </c>
    </row>
    <row r="1351" spans="1:14" x14ac:dyDescent="0.35">
      <c r="A1351" t="s">
        <v>51</v>
      </c>
      <c r="B1351" s="1" t="s">
        <v>48</v>
      </c>
      <c r="C1351" t="s">
        <v>49</v>
      </c>
      <c r="D1351" s="1">
        <v>5</v>
      </c>
      <c r="E1351" t="s">
        <v>102</v>
      </c>
      <c r="F1351" t="s">
        <v>193</v>
      </c>
      <c r="G1351" s="6">
        <v>0.25</v>
      </c>
      <c r="H1351" s="7" t="s">
        <v>1236</v>
      </c>
      <c r="K1351">
        <f>VLOOKUP(E1351,'script producto'!$A$3:$B$1802,2,FALSE)</f>
        <v>472</v>
      </c>
      <c r="L1351">
        <f>VLOOKUP(M1351,'script taller'!$G$3:$H$204,2,FALSE)</f>
        <v>52</v>
      </c>
      <c r="M1351" s="1" t="str">
        <f t="shared" si="21"/>
        <v>TCC33015</v>
      </c>
      <c r="N1351">
        <f>ROUND(VLOOKUP(E1351,Productos!$A$4:$D$1804,4,FALSE),0)</f>
        <v>4650</v>
      </c>
    </row>
    <row r="1352" spans="1:14" x14ac:dyDescent="0.35">
      <c r="A1352" t="s">
        <v>51</v>
      </c>
      <c r="B1352" s="1" t="s">
        <v>48</v>
      </c>
      <c r="C1352" t="s">
        <v>49</v>
      </c>
      <c r="D1352" s="1">
        <v>5</v>
      </c>
      <c r="E1352" t="s">
        <v>1971</v>
      </c>
      <c r="F1352" t="s">
        <v>193</v>
      </c>
      <c r="G1352" s="6">
        <v>0.25</v>
      </c>
      <c r="H1352" s="7" t="s">
        <v>1236</v>
      </c>
      <c r="K1352">
        <f>VLOOKUP(E1352,'script producto'!$A$3:$B$1802,2,FALSE)</f>
        <v>836</v>
      </c>
      <c r="L1352">
        <f>VLOOKUP(M1352,'script taller'!$G$3:$H$204,2,FALSE)</f>
        <v>52</v>
      </c>
      <c r="M1352" s="1" t="str">
        <f t="shared" si="21"/>
        <v>TCC33015</v>
      </c>
      <c r="N1352">
        <f>ROUND(VLOOKUP(E1352,Productos!$A$4:$D$1804,4,FALSE),0)</f>
        <v>14360</v>
      </c>
    </row>
    <row r="1353" spans="1:14" x14ac:dyDescent="0.35">
      <c r="A1353" t="s">
        <v>51</v>
      </c>
      <c r="B1353" s="1" t="s">
        <v>48</v>
      </c>
      <c r="C1353" t="s">
        <v>49</v>
      </c>
      <c r="D1353" s="1">
        <v>5</v>
      </c>
      <c r="E1353" t="s">
        <v>1622</v>
      </c>
      <c r="F1353" t="s">
        <v>193</v>
      </c>
      <c r="G1353" s="6">
        <v>0.05</v>
      </c>
      <c r="H1353" s="7" t="s">
        <v>1236</v>
      </c>
      <c r="K1353">
        <f>VLOOKUP(E1353,'script producto'!$A$3:$B$1802,2,FALSE)</f>
        <v>945</v>
      </c>
      <c r="L1353">
        <f>VLOOKUP(M1353,'script taller'!$G$3:$H$204,2,FALSE)</f>
        <v>52</v>
      </c>
      <c r="M1353" s="1" t="str">
        <f t="shared" si="21"/>
        <v>TCC33015</v>
      </c>
      <c r="N1353">
        <f>ROUND(VLOOKUP(E1353,Productos!$A$4:$D$1804,4,FALSE),0)</f>
        <v>1696</v>
      </c>
    </row>
    <row r="1354" spans="1:14" x14ac:dyDescent="0.35">
      <c r="A1354" t="s">
        <v>51</v>
      </c>
      <c r="B1354" s="1" t="s">
        <v>48</v>
      </c>
      <c r="C1354" t="s">
        <v>49</v>
      </c>
      <c r="D1354" s="1">
        <v>5</v>
      </c>
      <c r="E1354" t="s">
        <v>1179</v>
      </c>
      <c r="F1354" t="s">
        <v>193</v>
      </c>
      <c r="G1354" s="6">
        <v>1.6</v>
      </c>
      <c r="H1354" s="7" t="s">
        <v>6</v>
      </c>
      <c r="K1354">
        <f>VLOOKUP(E1354,'script producto'!$A$3:$B$1802,2,FALSE)</f>
        <v>961</v>
      </c>
      <c r="L1354">
        <f>VLOOKUP(M1354,'script taller'!$G$3:$H$204,2,FALSE)</f>
        <v>52</v>
      </c>
      <c r="M1354" s="1" t="str">
        <f t="shared" si="21"/>
        <v>TCC33015</v>
      </c>
      <c r="N1354">
        <f>ROUND(VLOOKUP(E1354,Productos!$A$4:$D$1804,4,FALSE),0)</f>
        <v>1700</v>
      </c>
    </row>
    <row r="1355" spans="1:14" x14ac:dyDescent="0.35">
      <c r="A1355" t="s">
        <v>51</v>
      </c>
      <c r="B1355" s="1" t="s">
        <v>48</v>
      </c>
      <c r="C1355" t="s">
        <v>49</v>
      </c>
      <c r="D1355" s="1">
        <v>5</v>
      </c>
      <c r="E1355" t="s">
        <v>322</v>
      </c>
      <c r="F1355" t="s">
        <v>193</v>
      </c>
      <c r="G1355" s="6">
        <v>0.5</v>
      </c>
      <c r="H1355" s="7" t="s">
        <v>6</v>
      </c>
      <c r="K1355">
        <f>VLOOKUP(E1355,'script producto'!$A$3:$B$1802,2,FALSE)</f>
        <v>960</v>
      </c>
      <c r="L1355">
        <f>VLOOKUP(M1355,'script taller'!$G$3:$H$204,2,FALSE)</f>
        <v>52</v>
      </c>
      <c r="M1355" s="1" t="str">
        <f t="shared" si="21"/>
        <v>TCC33015</v>
      </c>
      <c r="N1355">
        <f>ROUND(VLOOKUP(E1355,Productos!$A$4:$D$1804,4,FALSE),0)</f>
        <v>1700</v>
      </c>
    </row>
    <row r="1356" spans="1:14" x14ac:dyDescent="0.35">
      <c r="A1356" t="s">
        <v>51</v>
      </c>
      <c r="B1356" s="1" t="s">
        <v>48</v>
      </c>
      <c r="C1356" t="s">
        <v>49</v>
      </c>
      <c r="D1356" s="1">
        <v>5</v>
      </c>
      <c r="E1356" t="s">
        <v>579</v>
      </c>
      <c r="F1356" t="s">
        <v>193</v>
      </c>
      <c r="G1356" s="6">
        <v>0.25</v>
      </c>
      <c r="H1356" s="7" t="s">
        <v>1236</v>
      </c>
      <c r="K1356">
        <f>VLOOKUP(E1356,'script producto'!$A$3:$B$1802,2,FALSE)</f>
        <v>1519</v>
      </c>
      <c r="L1356">
        <f>VLOOKUP(M1356,'script taller'!$G$3:$H$204,2,FALSE)</f>
        <v>52</v>
      </c>
      <c r="M1356" s="1" t="str">
        <f t="shared" si="21"/>
        <v>TCC33015</v>
      </c>
      <c r="N1356">
        <f>ROUND(VLOOKUP(E1356,Productos!$A$4:$D$1804,4,FALSE),0)</f>
        <v>6600</v>
      </c>
    </row>
    <row r="1357" spans="1:14" x14ac:dyDescent="0.35">
      <c r="A1357" t="s">
        <v>51</v>
      </c>
      <c r="B1357" s="1" t="s">
        <v>48</v>
      </c>
      <c r="C1357" t="s">
        <v>49</v>
      </c>
      <c r="D1357" s="1">
        <v>5</v>
      </c>
      <c r="E1357" t="s">
        <v>171</v>
      </c>
      <c r="F1357" t="s">
        <v>193</v>
      </c>
      <c r="G1357" s="6">
        <v>0.25</v>
      </c>
      <c r="H1357" s="7" t="s">
        <v>1236</v>
      </c>
      <c r="K1357">
        <f>VLOOKUP(E1357,'script producto'!$A$3:$B$1802,2,FALSE)</f>
        <v>1641</v>
      </c>
      <c r="L1357">
        <f>VLOOKUP(M1357,'script taller'!$G$3:$H$204,2,FALSE)</f>
        <v>52</v>
      </c>
      <c r="M1357" s="1" t="str">
        <f t="shared" si="21"/>
        <v>TCC33015</v>
      </c>
      <c r="N1357">
        <f>ROUND(VLOOKUP(E1357,Productos!$A$4:$D$1804,4,FALSE),0)</f>
        <v>5980</v>
      </c>
    </row>
    <row r="1358" spans="1:14" x14ac:dyDescent="0.35">
      <c r="A1358" t="s">
        <v>51</v>
      </c>
      <c r="B1358" s="1" t="s">
        <v>48</v>
      </c>
      <c r="C1358" t="s">
        <v>49</v>
      </c>
      <c r="D1358" s="1">
        <v>5</v>
      </c>
      <c r="E1358" t="s">
        <v>270</v>
      </c>
      <c r="F1358" t="s">
        <v>193</v>
      </c>
      <c r="G1358" s="6">
        <v>0.1</v>
      </c>
      <c r="H1358" s="7" t="s">
        <v>1236</v>
      </c>
      <c r="K1358">
        <f>VLOOKUP(E1358,'script producto'!$A$3:$B$1802,2,FALSE)</f>
        <v>1653</v>
      </c>
      <c r="L1358">
        <f>VLOOKUP(M1358,'script taller'!$G$3:$H$204,2,FALSE)</f>
        <v>52</v>
      </c>
      <c r="M1358" s="1" t="str">
        <f t="shared" si="21"/>
        <v>TCC33015</v>
      </c>
      <c r="N1358">
        <f>ROUND(VLOOKUP(E1358,Productos!$A$4:$D$1804,4,FALSE),0)</f>
        <v>1921</v>
      </c>
    </row>
    <row r="1359" spans="1:14" x14ac:dyDescent="0.35">
      <c r="A1359" t="s">
        <v>51</v>
      </c>
      <c r="B1359" s="1" t="s">
        <v>48</v>
      </c>
      <c r="C1359" t="s">
        <v>49</v>
      </c>
      <c r="D1359" s="1">
        <v>5</v>
      </c>
      <c r="E1359" t="s">
        <v>271</v>
      </c>
      <c r="F1359" t="s">
        <v>193</v>
      </c>
      <c r="G1359" s="6">
        <v>2.5</v>
      </c>
      <c r="H1359" s="7" t="s">
        <v>1236</v>
      </c>
      <c r="K1359">
        <f>VLOOKUP(E1359,'script producto'!$A$3:$B$1802,2,FALSE)</f>
        <v>1657</v>
      </c>
      <c r="L1359">
        <f>VLOOKUP(M1359,'script taller'!$G$3:$H$204,2,FALSE)</f>
        <v>52</v>
      </c>
      <c r="M1359" s="1" t="str">
        <f t="shared" si="21"/>
        <v>TCC33015</v>
      </c>
      <c r="N1359">
        <f>ROUND(VLOOKUP(E1359,Productos!$A$4:$D$1804,4,FALSE),0)</f>
        <v>1890</v>
      </c>
    </row>
    <row r="1360" spans="1:14" x14ac:dyDescent="0.35">
      <c r="A1360" t="s">
        <v>51</v>
      </c>
      <c r="B1360" s="1" t="s">
        <v>48</v>
      </c>
      <c r="C1360" t="s">
        <v>49</v>
      </c>
      <c r="D1360" s="1">
        <v>5</v>
      </c>
      <c r="E1360" t="s">
        <v>253</v>
      </c>
      <c r="F1360" t="s">
        <v>193</v>
      </c>
      <c r="G1360" s="6">
        <v>0.25</v>
      </c>
      <c r="H1360" s="7" t="s">
        <v>6</v>
      </c>
      <c r="K1360">
        <f>VLOOKUP(E1360,'script producto'!$A$3:$B$1802,2,FALSE)</f>
        <v>1787</v>
      </c>
      <c r="L1360">
        <f>VLOOKUP(M1360,'script taller'!$G$3:$H$204,2,FALSE)</f>
        <v>52</v>
      </c>
      <c r="M1360" s="1" t="str">
        <f t="shared" si="21"/>
        <v>TCC33015</v>
      </c>
      <c r="N1360">
        <f>ROUND(VLOOKUP(E1360,Productos!$A$4:$D$1804,4,FALSE),0)</f>
        <v>833</v>
      </c>
    </row>
    <row r="1361" spans="1:14" x14ac:dyDescent="0.35">
      <c r="A1361" t="s">
        <v>51</v>
      </c>
      <c r="B1361" s="1" t="s">
        <v>48</v>
      </c>
      <c r="C1361" t="s">
        <v>49</v>
      </c>
      <c r="D1361" s="1">
        <v>5</v>
      </c>
      <c r="E1361" t="s">
        <v>2071</v>
      </c>
      <c r="F1361" t="s">
        <v>1133</v>
      </c>
      <c r="G1361" s="6">
        <v>1.6</v>
      </c>
      <c r="H1361" s="7" t="s">
        <v>1236</v>
      </c>
      <c r="K1361">
        <f>VLOOKUP(E1361,'script producto'!$A$3:$B$1802,2,FALSE)</f>
        <v>1536</v>
      </c>
      <c r="L1361">
        <f>VLOOKUP(M1361,'script taller'!$G$3:$H$204,2,FALSE)</f>
        <v>52</v>
      </c>
      <c r="M1361" s="1" t="str">
        <f t="shared" si="21"/>
        <v>TCC33015</v>
      </c>
      <c r="N1361">
        <f>ROUND(VLOOKUP(E1361,Productos!$A$4:$D$1804,4,FALSE),0)</f>
        <v>22380</v>
      </c>
    </row>
    <row r="1362" spans="1:14" x14ac:dyDescent="0.35">
      <c r="A1362" t="s">
        <v>51</v>
      </c>
      <c r="B1362" s="1" t="s">
        <v>48</v>
      </c>
      <c r="C1362" t="s">
        <v>49</v>
      </c>
      <c r="D1362" s="1">
        <v>5</v>
      </c>
      <c r="E1362" t="s">
        <v>276</v>
      </c>
      <c r="F1362" t="s">
        <v>1128</v>
      </c>
      <c r="G1362" s="6">
        <v>1.6</v>
      </c>
      <c r="H1362" s="7" t="s">
        <v>6</v>
      </c>
      <c r="K1362">
        <f>VLOOKUP(E1362,'script producto'!$A$3:$B$1802,2,FALSE)</f>
        <v>1114</v>
      </c>
      <c r="L1362">
        <f>VLOOKUP(M1362,'script taller'!$G$3:$H$204,2,FALSE)</f>
        <v>52</v>
      </c>
      <c r="M1362" s="1" t="str">
        <f t="shared" si="21"/>
        <v>TCC33015</v>
      </c>
      <c r="N1362">
        <f>ROUND(VLOOKUP(E1362,Productos!$A$4:$D$1804,4,FALSE),0)</f>
        <v>1250</v>
      </c>
    </row>
    <row r="1363" spans="1:14" x14ac:dyDescent="0.35">
      <c r="A1363" t="s">
        <v>51</v>
      </c>
      <c r="B1363" s="1" t="s">
        <v>48</v>
      </c>
      <c r="C1363" t="s">
        <v>49</v>
      </c>
      <c r="D1363" s="1">
        <v>5</v>
      </c>
      <c r="E1363" t="s">
        <v>263</v>
      </c>
      <c r="F1363" t="s">
        <v>195</v>
      </c>
      <c r="G1363" s="6">
        <v>0.2</v>
      </c>
      <c r="H1363" s="7" t="s">
        <v>6</v>
      </c>
      <c r="K1363">
        <f>VLOOKUP(E1363,'script producto'!$A$3:$B$1802,2,FALSE)</f>
        <v>801</v>
      </c>
      <c r="L1363">
        <f>VLOOKUP(M1363,'script taller'!$G$3:$H$204,2,FALSE)</f>
        <v>52</v>
      </c>
      <c r="M1363" s="1" t="str">
        <f t="shared" si="21"/>
        <v>TCC33015</v>
      </c>
      <c r="N1363">
        <f>ROUND(VLOOKUP(E1363,Productos!$A$4:$D$1804,4,FALSE),0)</f>
        <v>3500</v>
      </c>
    </row>
    <row r="1364" spans="1:14" x14ac:dyDescent="0.35">
      <c r="A1364" t="s">
        <v>51</v>
      </c>
      <c r="B1364" s="1" t="s">
        <v>48</v>
      </c>
      <c r="C1364" t="s">
        <v>49</v>
      </c>
      <c r="D1364" s="1">
        <v>5</v>
      </c>
      <c r="E1364" t="s">
        <v>283</v>
      </c>
      <c r="F1364" t="s">
        <v>195</v>
      </c>
      <c r="G1364" s="6">
        <v>0.5</v>
      </c>
      <c r="H1364" s="7" t="s">
        <v>25</v>
      </c>
      <c r="K1364">
        <f>VLOOKUP(E1364,'script producto'!$A$3:$B$1802,2,FALSE)</f>
        <v>883</v>
      </c>
      <c r="L1364">
        <f>VLOOKUP(M1364,'script taller'!$G$3:$H$204,2,FALSE)</f>
        <v>52</v>
      </c>
      <c r="M1364" s="1" t="str">
        <f t="shared" si="21"/>
        <v>TCC33015</v>
      </c>
      <c r="N1364">
        <f>ROUND(VLOOKUP(E1364,Productos!$A$4:$D$1804,4,FALSE),0)</f>
        <v>1375</v>
      </c>
    </row>
    <row r="1365" spans="1:14" x14ac:dyDescent="0.35">
      <c r="A1365" t="s">
        <v>51</v>
      </c>
      <c r="B1365" s="1" t="s">
        <v>48</v>
      </c>
      <c r="C1365" t="s">
        <v>49</v>
      </c>
      <c r="D1365" s="1">
        <v>5</v>
      </c>
      <c r="E1365" t="s">
        <v>284</v>
      </c>
      <c r="F1365" t="s">
        <v>195</v>
      </c>
      <c r="G1365" s="6">
        <v>0.1</v>
      </c>
      <c r="H1365" s="7" t="s">
        <v>1236</v>
      </c>
      <c r="K1365">
        <f>VLOOKUP(E1365,'script producto'!$A$3:$B$1802,2,FALSE)</f>
        <v>1010</v>
      </c>
      <c r="L1365">
        <f>VLOOKUP(M1365,'script taller'!$G$3:$H$204,2,FALSE)</f>
        <v>52</v>
      </c>
      <c r="M1365" s="1" t="str">
        <f t="shared" si="21"/>
        <v>TCC33015</v>
      </c>
      <c r="N1365">
        <f>ROUND(VLOOKUP(E1365,Productos!$A$4:$D$1804,4,FALSE),0)</f>
        <v>14037</v>
      </c>
    </row>
    <row r="1366" spans="1:14" x14ac:dyDescent="0.35">
      <c r="A1366" t="s">
        <v>51</v>
      </c>
      <c r="B1366" s="1" t="s">
        <v>48</v>
      </c>
      <c r="C1366" t="s">
        <v>49</v>
      </c>
      <c r="D1366" s="1">
        <v>5</v>
      </c>
      <c r="E1366" t="s">
        <v>103</v>
      </c>
      <c r="F1366" t="s">
        <v>195</v>
      </c>
      <c r="G1366" s="6">
        <v>0.25</v>
      </c>
      <c r="H1366" s="7" t="s">
        <v>1236</v>
      </c>
      <c r="K1366">
        <f>VLOOKUP(E1366,'script producto'!$A$3:$B$1802,2,FALSE)</f>
        <v>1449</v>
      </c>
      <c r="L1366">
        <f>VLOOKUP(M1366,'script taller'!$G$3:$H$204,2,FALSE)</f>
        <v>52</v>
      </c>
      <c r="M1366" s="1" t="str">
        <f t="shared" si="21"/>
        <v>TCC33015</v>
      </c>
      <c r="N1366">
        <f>ROUND(VLOOKUP(E1366,Productos!$A$4:$D$1804,4,FALSE),0)</f>
        <v>10141</v>
      </c>
    </row>
    <row r="1367" spans="1:14" x14ac:dyDescent="0.35">
      <c r="A1367" t="s">
        <v>51</v>
      </c>
      <c r="B1367" s="1" t="s">
        <v>48</v>
      </c>
      <c r="C1367" t="s">
        <v>49</v>
      </c>
      <c r="D1367" s="1">
        <v>5</v>
      </c>
      <c r="E1367" t="s">
        <v>2097</v>
      </c>
      <c r="F1367" t="s">
        <v>195</v>
      </c>
      <c r="G1367" s="6">
        <v>0.5</v>
      </c>
      <c r="H1367" s="7" t="s">
        <v>1236</v>
      </c>
      <c r="K1367">
        <f>VLOOKUP(E1367,'script producto'!$A$3:$B$1802,2,FALSE)</f>
        <v>1775</v>
      </c>
      <c r="L1367">
        <f>VLOOKUP(M1367,'script taller'!$G$3:$H$204,2,FALSE)</f>
        <v>52</v>
      </c>
      <c r="M1367" s="1" t="str">
        <f t="shared" si="21"/>
        <v>TCC33015</v>
      </c>
      <c r="N1367">
        <f>ROUND(VLOOKUP(E1367,Productos!$A$4:$D$1804,4,FALSE),0)</f>
        <v>529</v>
      </c>
    </row>
    <row r="1368" spans="1:14" x14ac:dyDescent="0.35">
      <c r="A1368" t="s">
        <v>51</v>
      </c>
      <c r="B1368" s="1" t="s">
        <v>48</v>
      </c>
      <c r="C1368" t="s">
        <v>49</v>
      </c>
      <c r="D1368" s="1">
        <v>6</v>
      </c>
      <c r="E1368" t="s">
        <v>98</v>
      </c>
      <c r="F1368" t="s">
        <v>192</v>
      </c>
      <c r="G1368" s="6">
        <v>0.5</v>
      </c>
      <c r="H1368" s="7" t="s">
        <v>25</v>
      </c>
      <c r="K1368">
        <f>VLOOKUP(E1368,'script producto'!$A$3:$B$1802,2,FALSE)</f>
        <v>13</v>
      </c>
      <c r="L1368">
        <f>VLOOKUP(M1368,'script taller'!$G$3:$H$204,2,FALSE)</f>
        <v>53</v>
      </c>
      <c r="M1368" s="1" t="str">
        <f t="shared" si="21"/>
        <v>TCC33016</v>
      </c>
      <c r="N1368">
        <f>ROUND(VLOOKUP(E1368,Productos!$A$4:$D$1804,4,FALSE),0)</f>
        <v>8000</v>
      </c>
    </row>
    <row r="1369" spans="1:14" x14ac:dyDescent="0.35">
      <c r="A1369" t="s">
        <v>51</v>
      </c>
      <c r="B1369" s="1" t="s">
        <v>48</v>
      </c>
      <c r="C1369" t="s">
        <v>49</v>
      </c>
      <c r="D1369" s="1">
        <v>6</v>
      </c>
      <c r="E1369" t="s">
        <v>1891</v>
      </c>
      <c r="F1369" t="s">
        <v>192</v>
      </c>
      <c r="G1369" s="6">
        <v>0.25</v>
      </c>
      <c r="H1369" s="7" t="s">
        <v>1236</v>
      </c>
      <c r="K1369">
        <f>VLOOKUP(E1369,'script producto'!$A$3:$B$1802,2,FALSE)</f>
        <v>28</v>
      </c>
      <c r="L1369">
        <f>VLOOKUP(M1369,'script taller'!$G$3:$H$204,2,FALSE)</f>
        <v>53</v>
      </c>
      <c r="M1369" s="1" t="str">
        <f t="shared" si="21"/>
        <v>TCC33016</v>
      </c>
      <c r="N1369">
        <f>ROUND(VLOOKUP(E1369,Productos!$A$4:$D$1804,4,FALSE),0)</f>
        <v>7600</v>
      </c>
    </row>
    <row r="1370" spans="1:14" x14ac:dyDescent="0.35">
      <c r="A1370" t="s">
        <v>51</v>
      </c>
      <c r="B1370" s="1" t="s">
        <v>48</v>
      </c>
      <c r="C1370" t="s">
        <v>49</v>
      </c>
      <c r="D1370" s="1">
        <v>6</v>
      </c>
      <c r="E1370" t="s">
        <v>288</v>
      </c>
      <c r="F1370" t="s">
        <v>192</v>
      </c>
      <c r="G1370" s="6">
        <v>0.2</v>
      </c>
      <c r="H1370" s="7" t="s">
        <v>1236</v>
      </c>
      <c r="K1370">
        <f>VLOOKUP(E1370,'script producto'!$A$3:$B$1802,2,FALSE)</f>
        <v>37</v>
      </c>
      <c r="L1370">
        <f>VLOOKUP(M1370,'script taller'!$G$3:$H$204,2,FALSE)</f>
        <v>53</v>
      </c>
      <c r="M1370" s="1" t="str">
        <f t="shared" si="21"/>
        <v>TCC33016</v>
      </c>
      <c r="N1370">
        <f>ROUND(VLOOKUP(E1370,Productos!$A$4:$D$1804,4,FALSE),0)</f>
        <v>2900</v>
      </c>
    </row>
    <row r="1371" spans="1:14" x14ac:dyDescent="0.35">
      <c r="A1371" t="s">
        <v>51</v>
      </c>
      <c r="B1371" s="1" t="s">
        <v>48</v>
      </c>
      <c r="C1371" t="s">
        <v>49</v>
      </c>
      <c r="D1371" s="1">
        <v>6</v>
      </c>
      <c r="E1371" t="s">
        <v>395</v>
      </c>
      <c r="F1371" t="s">
        <v>192</v>
      </c>
      <c r="G1371" s="6">
        <v>0.05</v>
      </c>
      <c r="H1371" s="7" t="s">
        <v>25</v>
      </c>
      <c r="K1371">
        <f>VLOOKUP(E1371,'script producto'!$A$3:$B$1802,2,FALSE)</f>
        <v>40</v>
      </c>
      <c r="L1371">
        <f>VLOOKUP(M1371,'script taller'!$G$3:$H$204,2,FALSE)</f>
        <v>53</v>
      </c>
      <c r="M1371" s="1" t="str">
        <f t="shared" si="21"/>
        <v>TCC33016</v>
      </c>
      <c r="N1371">
        <f>ROUND(VLOOKUP(E1371,Productos!$A$4:$D$1804,4,FALSE),0)</f>
        <v>1300</v>
      </c>
    </row>
    <row r="1372" spans="1:14" x14ac:dyDescent="0.35">
      <c r="A1372" t="s">
        <v>51</v>
      </c>
      <c r="B1372" s="1" t="s">
        <v>48</v>
      </c>
      <c r="C1372" t="s">
        <v>49</v>
      </c>
      <c r="D1372" s="1">
        <v>6</v>
      </c>
      <c r="E1372" t="s">
        <v>289</v>
      </c>
      <c r="F1372" t="s">
        <v>192</v>
      </c>
      <c r="G1372" s="6">
        <v>0.5</v>
      </c>
      <c r="H1372" s="7" t="s">
        <v>1236</v>
      </c>
      <c r="K1372">
        <f>VLOOKUP(E1372,'script producto'!$A$3:$B$1802,2,FALSE)</f>
        <v>112</v>
      </c>
      <c r="L1372">
        <f>VLOOKUP(M1372,'script taller'!$G$3:$H$204,2,FALSE)</f>
        <v>53</v>
      </c>
      <c r="M1372" s="1" t="str">
        <f t="shared" si="21"/>
        <v>TCC33016</v>
      </c>
      <c r="N1372">
        <f>ROUND(VLOOKUP(E1372,Productos!$A$4:$D$1804,4,FALSE),0)</f>
        <v>10700</v>
      </c>
    </row>
    <row r="1373" spans="1:14" x14ac:dyDescent="0.35">
      <c r="A1373" t="s">
        <v>51</v>
      </c>
      <c r="B1373" s="1" t="s">
        <v>48</v>
      </c>
      <c r="C1373" t="s">
        <v>49</v>
      </c>
      <c r="D1373" s="1">
        <v>6</v>
      </c>
      <c r="E1373" t="s">
        <v>2013</v>
      </c>
      <c r="F1373" t="s">
        <v>192</v>
      </c>
      <c r="G1373" s="6">
        <v>0.5</v>
      </c>
      <c r="H1373" s="7" t="s">
        <v>1236</v>
      </c>
      <c r="K1373">
        <f>VLOOKUP(E1373,'script producto'!$A$3:$B$1802,2,FALSE)</f>
        <v>1126</v>
      </c>
      <c r="L1373">
        <f>VLOOKUP(M1373,'script taller'!$G$3:$H$204,2,FALSE)</f>
        <v>53</v>
      </c>
      <c r="M1373" s="1" t="str">
        <f t="shared" si="21"/>
        <v>TCC33016</v>
      </c>
      <c r="N1373">
        <f>ROUND(VLOOKUP(E1373,Productos!$A$4:$D$1804,4,FALSE),0)</f>
        <v>16709</v>
      </c>
    </row>
    <row r="1374" spans="1:14" x14ac:dyDescent="0.35">
      <c r="A1374" t="s">
        <v>51</v>
      </c>
      <c r="B1374" s="1" t="s">
        <v>48</v>
      </c>
      <c r="C1374" t="s">
        <v>49</v>
      </c>
      <c r="D1374" s="1">
        <v>6</v>
      </c>
      <c r="E1374" t="s">
        <v>1283</v>
      </c>
      <c r="F1374" t="s">
        <v>192</v>
      </c>
      <c r="G1374" s="6">
        <v>0.2</v>
      </c>
      <c r="H1374" s="7" t="s">
        <v>6</v>
      </c>
      <c r="K1374">
        <f>VLOOKUP(E1374,'script producto'!$A$3:$B$1802,2,FALSE)</f>
        <v>1170</v>
      </c>
      <c r="L1374">
        <f>VLOOKUP(M1374,'script taller'!$G$3:$H$204,2,FALSE)</f>
        <v>53</v>
      </c>
      <c r="M1374" s="1" t="str">
        <f t="shared" si="21"/>
        <v>TCC33016</v>
      </c>
      <c r="N1374">
        <f>ROUND(VLOOKUP(E1374,Productos!$A$4:$D$1804,4,FALSE),0)</f>
        <v>10500</v>
      </c>
    </row>
    <row r="1375" spans="1:14" x14ac:dyDescent="0.35">
      <c r="A1375" t="s">
        <v>51</v>
      </c>
      <c r="B1375" s="1" t="s">
        <v>48</v>
      </c>
      <c r="C1375" t="s">
        <v>49</v>
      </c>
      <c r="D1375" s="1">
        <v>6</v>
      </c>
      <c r="E1375" t="s">
        <v>1205</v>
      </c>
      <c r="F1375" t="s">
        <v>192</v>
      </c>
      <c r="G1375" s="6">
        <v>0.4</v>
      </c>
      <c r="H1375" s="7" t="s">
        <v>6</v>
      </c>
      <c r="K1375">
        <f>VLOOKUP(E1375,'script producto'!$A$3:$B$1802,2,FALSE)</f>
        <v>1180</v>
      </c>
      <c r="L1375">
        <f>VLOOKUP(M1375,'script taller'!$G$3:$H$204,2,FALSE)</f>
        <v>53</v>
      </c>
      <c r="M1375" s="1" t="str">
        <f t="shared" si="21"/>
        <v>TCC33016</v>
      </c>
      <c r="N1375">
        <f>ROUND(VLOOKUP(E1375,Productos!$A$4:$D$1804,4,FALSE),0)</f>
        <v>1200</v>
      </c>
    </row>
    <row r="1376" spans="1:14" x14ac:dyDescent="0.35">
      <c r="A1376" t="s">
        <v>51</v>
      </c>
      <c r="B1376" s="1" t="s">
        <v>48</v>
      </c>
      <c r="C1376" t="s">
        <v>49</v>
      </c>
      <c r="D1376" s="1">
        <v>6</v>
      </c>
      <c r="E1376" t="s">
        <v>290</v>
      </c>
      <c r="F1376" t="s">
        <v>192</v>
      </c>
      <c r="G1376" s="6">
        <v>0.5</v>
      </c>
      <c r="H1376" s="7" t="s">
        <v>1236</v>
      </c>
      <c r="K1376">
        <f>VLOOKUP(E1376,'script producto'!$A$3:$B$1802,2,FALSE)</f>
        <v>1190</v>
      </c>
      <c r="L1376">
        <f>VLOOKUP(M1376,'script taller'!$G$3:$H$204,2,FALSE)</f>
        <v>53</v>
      </c>
      <c r="M1376" s="1" t="str">
        <f t="shared" si="21"/>
        <v>TCC33016</v>
      </c>
      <c r="N1376">
        <f>ROUND(VLOOKUP(E1376,Productos!$A$4:$D$1804,4,FALSE),0)</f>
        <v>2500</v>
      </c>
    </row>
    <row r="1377" spans="1:14" x14ac:dyDescent="0.35">
      <c r="A1377" t="s">
        <v>51</v>
      </c>
      <c r="B1377" s="1" t="s">
        <v>48</v>
      </c>
      <c r="C1377" t="s">
        <v>49</v>
      </c>
      <c r="D1377" s="1">
        <v>6</v>
      </c>
      <c r="E1377" t="s">
        <v>255</v>
      </c>
      <c r="F1377" t="s">
        <v>194</v>
      </c>
      <c r="G1377" s="6">
        <v>0.1</v>
      </c>
      <c r="H1377" s="7" t="s">
        <v>25</v>
      </c>
      <c r="K1377">
        <f>VLOOKUP(E1377,'script producto'!$A$3:$B$1802,2,FALSE)</f>
        <v>115</v>
      </c>
      <c r="L1377">
        <f>VLOOKUP(M1377,'script taller'!$G$3:$H$204,2,FALSE)</f>
        <v>53</v>
      </c>
      <c r="M1377" s="1" t="str">
        <f t="shared" si="21"/>
        <v>TCC33016</v>
      </c>
      <c r="N1377">
        <f>ROUND(VLOOKUP(E1377,Productos!$A$4:$D$1804,4,FALSE),0)</f>
        <v>7833</v>
      </c>
    </row>
    <row r="1378" spans="1:14" x14ac:dyDescent="0.35">
      <c r="A1378" t="s">
        <v>51</v>
      </c>
      <c r="B1378" s="1" t="s">
        <v>48</v>
      </c>
      <c r="C1378" t="s">
        <v>49</v>
      </c>
      <c r="D1378" s="1">
        <v>6</v>
      </c>
      <c r="E1378" t="s">
        <v>902</v>
      </c>
      <c r="F1378" t="s">
        <v>194</v>
      </c>
      <c r="G1378" s="6">
        <v>0.25</v>
      </c>
      <c r="H1378" s="7" t="s">
        <v>6</v>
      </c>
      <c r="K1378">
        <f>VLOOKUP(E1378,'script producto'!$A$3:$B$1802,2,FALSE)</f>
        <v>252</v>
      </c>
      <c r="L1378">
        <f>VLOOKUP(M1378,'script taller'!$G$3:$H$204,2,FALSE)</f>
        <v>53</v>
      </c>
      <c r="M1378" s="1" t="str">
        <f t="shared" si="21"/>
        <v>TCC33016</v>
      </c>
      <c r="N1378">
        <f>ROUND(VLOOKUP(E1378,Productos!$A$4:$D$1804,4,FALSE),0)</f>
        <v>347</v>
      </c>
    </row>
    <row r="1379" spans="1:14" x14ac:dyDescent="0.35">
      <c r="A1379" t="s">
        <v>51</v>
      </c>
      <c r="B1379" s="1" t="s">
        <v>48</v>
      </c>
      <c r="C1379" t="s">
        <v>49</v>
      </c>
      <c r="D1379" s="1">
        <v>6</v>
      </c>
      <c r="E1379" t="s">
        <v>256</v>
      </c>
      <c r="F1379" t="s">
        <v>194</v>
      </c>
      <c r="G1379" s="6">
        <v>0.25</v>
      </c>
      <c r="H1379" s="7" t="s">
        <v>6</v>
      </c>
      <c r="K1379">
        <f>VLOOKUP(E1379,'script producto'!$A$3:$B$1802,2,FALSE)</f>
        <v>633</v>
      </c>
      <c r="L1379">
        <f>VLOOKUP(M1379,'script taller'!$G$3:$H$204,2,FALSE)</f>
        <v>53</v>
      </c>
      <c r="M1379" s="1" t="str">
        <f t="shared" si="21"/>
        <v>TCC33016</v>
      </c>
      <c r="N1379">
        <f>ROUND(VLOOKUP(E1379,Productos!$A$4:$D$1804,4,FALSE),0)</f>
        <v>312</v>
      </c>
    </row>
    <row r="1380" spans="1:14" x14ac:dyDescent="0.35">
      <c r="A1380" t="s">
        <v>51</v>
      </c>
      <c r="B1380" s="1" t="s">
        <v>48</v>
      </c>
      <c r="C1380" t="s">
        <v>49</v>
      </c>
      <c r="D1380" s="1">
        <v>6</v>
      </c>
      <c r="E1380" t="s">
        <v>1590</v>
      </c>
      <c r="F1380" t="s">
        <v>194</v>
      </c>
      <c r="G1380" s="6">
        <v>0.25</v>
      </c>
      <c r="H1380" s="7" t="s">
        <v>25</v>
      </c>
      <c r="K1380">
        <f>VLOOKUP(E1380,'script producto'!$A$3:$B$1802,2,FALSE)</f>
        <v>881</v>
      </c>
      <c r="L1380">
        <f>VLOOKUP(M1380,'script taller'!$G$3:$H$204,2,FALSE)</f>
        <v>53</v>
      </c>
      <c r="M1380" s="1" t="str">
        <f t="shared" si="21"/>
        <v>TCC33016</v>
      </c>
      <c r="N1380">
        <f>ROUND(VLOOKUP(E1380,Productos!$A$4:$D$1804,4,FALSE),0)</f>
        <v>1500</v>
      </c>
    </row>
    <row r="1381" spans="1:14" x14ac:dyDescent="0.35">
      <c r="A1381" t="s">
        <v>51</v>
      </c>
      <c r="B1381" s="1" t="s">
        <v>48</v>
      </c>
      <c r="C1381" t="s">
        <v>49</v>
      </c>
      <c r="D1381" s="1">
        <v>6</v>
      </c>
      <c r="E1381" t="s">
        <v>257</v>
      </c>
      <c r="F1381" t="s">
        <v>194</v>
      </c>
      <c r="G1381" s="6">
        <v>0.25</v>
      </c>
      <c r="H1381" s="7" t="s">
        <v>6</v>
      </c>
      <c r="K1381">
        <f>VLOOKUP(E1381,'script producto'!$A$3:$B$1802,2,FALSE)</f>
        <v>1502</v>
      </c>
      <c r="L1381">
        <f>VLOOKUP(M1381,'script taller'!$G$3:$H$204,2,FALSE)</f>
        <v>53</v>
      </c>
      <c r="M1381" s="1" t="str">
        <f t="shared" si="21"/>
        <v>TCC33016</v>
      </c>
      <c r="N1381">
        <f>ROUND(VLOOKUP(E1381,Productos!$A$4:$D$1804,4,FALSE),0)</f>
        <v>6580</v>
      </c>
    </row>
    <row r="1382" spans="1:14" x14ac:dyDescent="0.35">
      <c r="A1382" t="s">
        <v>51</v>
      </c>
      <c r="B1382" s="1" t="s">
        <v>48</v>
      </c>
      <c r="C1382" t="s">
        <v>49</v>
      </c>
      <c r="D1382" s="1">
        <v>6</v>
      </c>
      <c r="E1382" t="s">
        <v>1162</v>
      </c>
      <c r="F1382" t="s">
        <v>1130</v>
      </c>
      <c r="G1382" s="6">
        <v>0.2</v>
      </c>
      <c r="H1382" s="7" t="s">
        <v>1236</v>
      </c>
      <c r="K1382">
        <f>VLOOKUP(E1382,'script producto'!$A$3:$B$1802,2,FALSE)</f>
        <v>821</v>
      </c>
      <c r="L1382">
        <f>VLOOKUP(M1382,'script taller'!$G$3:$H$204,2,FALSE)</f>
        <v>53</v>
      </c>
      <c r="M1382" s="1" t="str">
        <f t="shared" si="21"/>
        <v>TCC33016</v>
      </c>
      <c r="N1382">
        <f>ROUND(VLOOKUP(E1382,Productos!$A$4:$D$1804,4,FALSE),0)</f>
        <v>12000</v>
      </c>
    </row>
    <row r="1383" spans="1:14" x14ac:dyDescent="0.35">
      <c r="A1383" t="s">
        <v>51</v>
      </c>
      <c r="B1383" s="1" t="s">
        <v>48</v>
      </c>
      <c r="C1383" t="s">
        <v>49</v>
      </c>
      <c r="D1383" s="1">
        <v>6</v>
      </c>
      <c r="E1383" t="s">
        <v>281</v>
      </c>
      <c r="F1383" t="s">
        <v>1130</v>
      </c>
      <c r="G1383" s="6">
        <v>0.2</v>
      </c>
      <c r="H1383" s="7" t="s">
        <v>1236</v>
      </c>
      <c r="K1383">
        <f>VLOOKUP(E1383,'script producto'!$A$3:$B$1802,2,FALSE)</f>
        <v>962</v>
      </c>
      <c r="L1383">
        <f>VLOOKUP(M1383,'script taller'!$G$3:$H$204,2,FALSE)</f>
        <v>53</v>
      </c>
      <c r="M1383" s="1" t="str">
        <f t="shared" si="21"/>
        <v>TCC33016</v>
      </c>
      <c r="N1383">
        <f>ROUND(VLOOKUP(E1383,Productos!$A$4:$D$1804,4,FALSE),0)</f>
        <v>16000</v>
      </c>
    </row>
    <row r="1384" spans="1:14" x14ac:dyDescent="0.35">
      <c r="A1384" t="s">
        <v>51</v>
      </c>
      <c r="B1384" s="1" t="s">
        <v>48</v>
      </c>
      <c r="C1384" t="s">
        <v>49</v>
      </c>
      <c r="D1384" s="1">
        <v>6</v>
      </c>
      <c r="E1384" t="s">
        <v>107</v>
      </c>
      <c r="F1384" t="s">
        <v>1130</v>
      </c>
      <c r="G1384" s="6">
        <v>0.25</v>
      </c>
      <c r="H1384" s="7" t="s">
        <v>1236</v>
      </c>
      <c r="K1384">
        <f>VLOOKUP(E1384,'script producto'!$A$3:$B$1802,2,FALSE)</f>
        <v>1254</v>
      </c>
      <c r="L1384">
        <f>VLOOKUP(M1384,'script taller'!$G$3:$H$204,2,FALSE)</f>
        <v>53</v>
      </c>
      <c r="M1384" s="1" t="str">
        <f t="shared" si="21"/>
        <v>TCC33016</v>
      </c>
      <c r="N1384">
        <f>ROUND(VLOOKUP(E1384,Productos!$A$4:$D$1804,4,FALSE),0)</f>
        <v>26000</v>
      </c>
    </row>
    <row r="1385" spans="1:14" x14ac:dyDescent="0.35">
      <c r="A1385" t="s">
        <v>51</v>
      </c>
      <c r="B1385" s="1" t="s">
        <v>48</v>
      </c>
      <c r="C1385" t="s">
        <v>49</v>
      </c>
      <c r="D1385" s="1">
        <v>6</v>
      </c>
      <c r="E1385" t="s">
        <v>268</v>
      </c>
      <c r="F1385" t="s">
        <v>193</v>
      </c>
      <c r="G1385" s="6">
        <v>1.6</v>
      </c>
      <c r="H1385" s="7" t="s">
        <v>1236</v>
      </c>
      <c r="K1385">
        <f>VLOOKUP(E1385,'script producto'!$A$3:$B$1802,2,FALSE)</f>
        <v>233</v>
      </c>
      <c r="L1385">
        <f>VLOOKUP(M1385,'script taller'!$G$3:$H$204,2,FALSE)</f>
        <v>53</v>
      </c>
      <c r="M1385" s="1" t="str">
        <f t="shared" si="21"/>
        <v>TCC33016</v>
      </c>
      <c r="N1385">
        <f>ROUND(VLOOKUP(E1385,Productos!$A$4:$D$1804,4,FALSE),0)</f>
        <v>8490</v>
      </c>
    </row>
    <row r="1386" spans="1:14" x14ac:dyDescent="0.35">
      <c r="A1386" t="s">
        <v>51</v>
      </c>
      <c r="B1386" s="1" t="s">
        <v>48</v>
      </c>
      <c r="C1386" t="s">
        <v>49</v>
      </c>
      <c r="D1386" s="1">
        <v>6</v>
      </c>
      <c r="E1386" t="s">
        <v>1158</v>
      </c>
      <c r="F1386" t="s">
        <v>193</v>
      </c>
      <c r="G1386" s="6">
        <v>1.7</v>
      </c>
      <c r="H1386" s="7" t="s">
        <v>1236</v>
      </c>
      <c r="K1386">
        <f>VLOOKUP(E1386,'script producto'!$A$3:$B$1802,2,FALSE)</f>
        <v>623</v>
      </c>
      <c r="L1386">
        <f>VLOOKUP(M1386,'script taller'!$G$3:$H$204,2,FALSE)</f>
        <v>53</v>
      </c>
      <c r="M1386" s="1" t="str">
        <f t="shared" si="21"/>
        <v>TCC33016</v>
      </c>
      <c r="N1386">
        <f>ROUND(VLOOKUP(E1386,Productos!$A$4:$D$1804,4,FALSE),0)</f>
        <v>3667</v>
      </c>
    </row>
    <row r="1387" spans="1:14" x14ac:dyDescent="0.35">
      <c r="A1387" t="s">
        <v>51</v>
      </c>
      <c r="B1387" s="1" t="s">
        <v>48</v>
      </c>
      <c r="C1387" t="s">
        <v>49</v>
      </c>
      <c r="D1387" s="1">
        <v>6</v>
      </c>
      <c r="E1387" t="s">
        <v>285</v>
      </c>
      <c r="F1387" t="s">
        <v>193</v>
      </c>
      <c r="G1387" s="6">
        <v>0.25</v>
      </c>
      <c r="H1387" s="7" t="s">
        <v>1236</v>
      </c>
      <c r="K1387">
        <f>VLOOKUP(E1387,'script producto'!$A$3:$B$1802,2,FALSE)</f>
        <v>715</v>
      </c>
      <c r="L1387">
        <f>VLOOKUP(M1387,'script taller'!$G$3:$H$204,2,FALSE)</f>
        <v>53</v>
      </c>
      <c r="M1387" s="1" t="str">
        <f t="shared" si="21"/>
        <v>TCC33016</v>
      </c>
      <c r="N1387">
        <f>ROUND(VLOOKUP(E1387,Productos!$A$4:$D$1804,4,FALSE),0)</f>
        <v>7890</v>
      </c>
    </row>
    <row r="1388" spans="1:14" x14ac:dyDescent="0.35">
      <c r="A1388" t="s">
        <v>51</v>
      </c>
      <c r="B1388" s="1" t="s">
        <v>48</v>
      </c>
      <c r="C1388" t="s">
        <v>49</v>
      </c>
      <c r="D1388" s="1">
        <v>6</v>
      </c>
      <c r="E1388" t="s">
        <v>1978</v>
      </c>
      <c r="F1388" t="s">
        <v>193</v>
      </c>
      <c r="G1388" s="6">
        <v>0.1</v>
      </c>
      <c r="H1388" s="7" t="s">
        <v>6</v>
      </c>
      <c r="K1388">
        <f>VLOOKUP(E1388,'script producto'!$A$3:$B$1802,2,FALSE)</f>
        <v>903</v>
      </c>
      <c r="L1388">
        <f>VLOOKUP(M1388,'script taller'!$G$3:$H$204,2,FALSE)</f>
        <v>53</v>
      </c>
      <c r="M1388" s="1" t="str">
        <f t="shared" si="21"/>
        <v>TCC33016</v>
      </c>
      <c r="N1388">
        <f>ROUND(VLOOKUP(E1388,Productos!$A$4:$D$1804,4,FALSE),0)</f>
        <v>1800</v>
      </c>
    </row>
    <row r="1389" spans="1:14" x14ac:dyDescent="0.35">
      <c r="A1389" t="s">
        <v>51</v>
      </c>
      <c r="B1389" s="1" t="s">
        <v>48</v>
      </c>
      <c r="C1389" t="s">
        <v>49</v>
      </c>
      <c r="D1389" s="1">
        <v>6</v>
      </c>
      <c r="E1389" t="s">
        <v>1622</v>
      </c>
      <c r="F1389" t="s">
        <v>193</v>
      </c>
      <c r="G1389" s="6">
        <v>2.5</v>
      </c>
      <c r="H1389" s="7" t="s">
        <v>6</v>
      </c>
      <c r="K1389">
        <f>VLOOKUP(E1389,'script producto'!$A$3:$B$1802,2,FALSE)</f>
        <v>945</v>
      </c>
      <c r="L1389">
        <f>VLOOKUP(M1389,'script taller'!$G$3:$H$204,2,FALSE)</f>
        <v>53</v>
      </c>
      <c r="M1389" s="1" t="str">
        <f t="shared" si="21"/>
        <v>TCC33016</v>
      </c>
      <c r="N1389">
        <f>ROUND(VLOOKUP(E1389,Productos!$A$4:$D$1804,4,FALSE),0)</f>
        <v>1696</v>
      </c>
    </row>
    <row r="1390" spans="1:14" x14ac:dyDescent="0.35">
      <c r="A1390" t="s">
        <v>51</v>
      </c>
      <c r="B1390" s="1" t="s">
        <v>48</v>
      </c>
      <c r="C1390" t="s">
        <v>49</v>
      </c>
      <c r="D1390" s="1">
        <v>6</v>
      </c>
      <c r="E1390" t="s">
        <v>286</v>
      </c>
      <c r="F1390" t="s">
        <v>193</v>
      </c>
      <c r="G1390" s="6">
        <v>0.5</v>
      </c>
      <c r="H1390" s="7" t="s">
        <v>1236</v>
      </c>
      <c r="K1390">
        <f>VLOOKUP(E1390,'script producto'!$A$3:$B$1802,2,FALSE)</f>
        <v>1269</v>
      </c>
      <c r="L1390">
        <f>VLOOKUP(M1390,'script taller'!$G$3:$H$204,2,FALSE)</f>
        <v>53</v>
      </c>
      <c r="M1390" s="1" t="str">
        <f t="shared" si="21"/>
        <v>TCC33016</v>
      </c>
      <c r="N1390">
        <f>ROUND(VLOOKUP(E1390,Productos!$A$4:$D$1804,4,FALSE),0)</f>
        <v>1945</v>
      </c>
    </row>
    <row r="1391" spans="1:14" x14ac:dyDescent="0.35">
      <c r="A1391" t="s">
        <v>51</v>
      </c>
      <c r="B1391" s="1" t="s">
        <v>48</v>
      </c>
      <c r="C1391" t="s">
        <v>49</v>
      </c>
      <c r="D1391" s="1">
        <v>6</v>
      </c>
      <c r="E1391" t="s">
        <v>287</v>
      </c>
      <c r="F1391" t="s">
        <v>193</v>
      </c>
      <c r="G1391" s="6">
        <v>0.5</v>
      </c>
      <c r="H1391" s="7" t="s">
        <v>1236</v>
      </c>
      <c r="K1391">
        <f>VLOOKUP(E1391,'script producto'!$A$3:$B$1802,2,FALSE)</f>
        <v>1505</v>
      </c>
      <c r="L1391">
        <f>VLOOKUP(M1391,'script taller'!$G$3:$H$204,2,FALSE)</f>
        <v>53</v>
      </c>
      <c r="M1391" s="1" t="str">
        <f t="shared" si="21"/>
        <v>TCC33016</v>
      </c>
      <c r="N1391">
        <f>ROUND(VLOOKUP(E1391,Productos!$A$4:$D$1804,4,FALSE),0)</f>
        <v>7000</v>
      </c>
    </row>
    <row r="1392" spans="1:14" x14ac:dyDescent="0.35">
      <c r="A1392" t="s">
        <v>51</v>
      </c>
      <c r="B1392" s="1" t="s">
        <v>48</v>
      </c>
      <c r="C1392" t="s">
        <v>49</v>
      </c>
      <c r="D1392" s="1">
        <v>6</v>
      </c>
      <c r="E1392" t="s">
        <v>579</v>
      </c>
      <c r="F1392" t="s">
        <v>193</v>
      </c>
      <c r="G1392" s="6">
        <v>0.5</v>
      </c>
      <c r="H1392" s="7" t="s">
        <v>1236</v>
      </c>
      <c r="K1392">
        <f>VLOOKUP(E1392,'script producto'!$A$3:$B$1802,2,FALSE)</f>
        <v>1519</v>
      </c>
      <c r="L1392">
        <f>VLOOKUP(M1392,'script taller'!$G$3:$H$204,2,FALSE)</f>
        <v>53</v>
      </c>
      <c r="M1392" s="1" t="str">
        <f t="shared" si="21"/>
        <v>TCC33016</v>
      </c>
      <c r="N1392">
        <f>ROUND(VLOOKUP(E1392,Productos!$A$4:$D$1804,4,FALSE),0)</f>
        <v>6600</v>
      </c>
    </row>
    <row r="1393" spans="1:14" x14ac:dyDescent="0.35">
      <c r="A1393" t="s">
        <v>51</v>
      </c>
      <c r="B1393" s="1" t="s">
        <v>48</v>
      </c>
      <c r="C1393" t="s">
        <v>49</v>
      </c>
      <c r="D1393" s="1">
        <v>6</v>
      </c>
      <c r="E1393" t="s">
        <v>171</v>
      </c>
      <c r="F1393" t="s">
        <v>193</v>
      </c>
      <c r="G1393" s="6">
        <v>0.5</v>
      </c>
      <c r="H1393" s="7" t="s">
        <v>1236</v>
      </c>
      <c r="K1393">
        <f>VLOOKUP(E1393,'script producto'!$A$3:$B$1802,2,FALSE)</f>
        <v>1641</v>
      </c>
      <c r="L1393">
        <f>VLOOKUP(M1393,'script taller'!$G$3:$H$204,2,FALSE)</f>
        <v>53</v>
      </c>
      <c r="M1393" s="1" t="str">
        <f t="shared" si="21"/>
        <v>TCC33016</v>
      </c>
      <c r="N1393">
        <f>ROUND(VLOOKUP(E1393,Productos!$A$4:$D$1804,4,FALSE),0)</f>
        <v>5980</v>
      </c>
    </row>
    <row r="1394" spans="1:14" x14ac:dyDescent="0.35">
      <c r="A1394" t="s">
        <v>51</v>
      </c>
      <c r="B1394" s="1" t="s">
        <v>48</v>
      </c>
      <c r="C1394" t="s">
        <v>49</v>
      </c>
      <c r="D1394" s="1">
        <v>6</v>
      </c>
      <c r="E1394" t="s">
        <v>2071</v>
      </c>
      <c r="F1394" t="s">
        <v>1133</v>
      </c>
      <c r="G1394" s="6">
        <v>0.5</v>
      </c>
      <c r="H1394" s="7" t="s">
        <v>1236</v>
      </c>
      <c r="K1394">
        <f>VLOOKUP(E1394,'script producto'!$A$3:$B$1802,2,FALSE)</f>
        <v>1536</v>
      </c>
      <c r="L1394">
        <f>VLOOKUP(M1394,'script taller'!$G$3:$H$204,2,FALSE)</f>
        <v>53</v>
      </c>
      <c r="M1394" s="1" t="str">
        <f t="shared" si="21"/>
        <v>TCC33016</v>
      </c>
      <c r="N1394">
        <f>ROUND(VLOOKUP(E1394,Productos!$A$4:$D$1804,4,FALSE),0)</f>
        <v>22380</v>
      </c>
    </row>
    <row r="1395" spans="1:14" x14ac:dyDescent="0.35">
      <c r="A1395" t="s">
        <v>51</v>
      </c>
      <c r="B1395" s="1" t="s">
        <v>48</v>
      </c>
      <c r="C1395" t="s">
        <v>49</v>
      </c>
      <c r="D1395" s="1">
        <v>6</v>
      </c>
      <c r="E1395" t="s">
        <v>276</v>
      </c>
      <c r="F1395" t="s">
        <v>1128</v>
      </c>
      <c r="G1395" s="6">
        <v>0.5</v>
      </c>
      <c r="H1395" s="7" t="s">
        <v>6</v>
      </c>
      <c r="K1395">
        <f>VLOOKUP(E1395,'script producto'!$A$3:$B$1802,2,FALSE)</f>
        <v>1114</v>
      </c>
      <c r="L1395">
        <f>VLOOKUP(M1395,'script taller'!$G$3:$H$204,2,FALSE)</f>
        <v>53</v>
      </c>
      <c r="M1395" s="1" t="str">
        <f t="shared" si="21"/>
        <v>TCC33016</v>
      </c>
      <c r="N1395">
        <f>ROUND(VLOOKUP(E1395,Productos!$A$4:$D$1804,4,FALSE),0)</f>
        <v>1250</v>
      </c>
    </row>
    <row r="1396" spans="1:14" x14ac:dyDescent="0.35">
      <c r="A1396" t="s">
        <v>51</v>
      </c>
      <c r="B1396" s="1" t="s">
        <v>48</v>
      </c>
      <c r="C1396" t="s">
        <v>49</v>
      </c>
      <c r="D1396" s="1">
        <v>6</v>
      </c>
      <c r="E1396" t="s">
        <v>291</v>
      </c>
      <c r="F1396" t="s">
        <v>195</v>
      </c>
      <c r="G1396" s="6">
        <v>0.25</v>
      </c>
      <c r="H1396" s="7" t="s">
        <v>25</v>
      </c>
      <c r="K1396">
        <f>VLOOKUP(E1396,'script producto'!$A$3:$B$1802,2,FALSE)</f>
        <v>547</v>
      </c>
      <c r="L1396">
        <f>VLOOKUP(M1396,'script taller'!$G$3:$H$204,2,FALSE)</f>
        <v>53</v>
      </c>
      <c r="M1396" s="1" t="str">
        <f t="shared" si="21"/>
        <v>TCC33016</v>
      </c>
      <c r="N1396">
        <f>ROUND(VLOOKUP(E1396,Productos!$A$4:$D$1804,4,FALSE),0)</f>
        <v>3853</v>
      </c>
    </row>
    <row r="1397" spans="1:14" x14ac:dyDescent="0.35">
      <c r="A1397" t="s">
        <v>51</v>
      </c>
      <c r="B1397" s="1" t="s">
        <v>48</v>
      </c>
      <c r="C1397" t="s">
        <v>49</v>
      </c>
      <c r="D1397" s="1">
        <v>6</v>
      </c>
      <c r="E1397" t="s">
        <v>292</v>
      </c>
      <c r="F1397" t="s">
        <v>195</v>
      </c>
      <c r="G1397" s="6">
        <v>0.25</v>
      </c>
      <c r="H1397" s="7" t="s">
        <v>1236</v>
      </c>
      <c r="K1397">
        <f>VLOOKUP(E1397,'script producto'!$A$3:$B$1802,2,FALSE)</f>
        <v>1437</v>
      </c>
      <c r="L1397">
        <f>VLOOKUP(M1397,'script taller'!$G$3:$H$204,2,FALSE)</f>
        <v>53</v>
      </c>
      <c r="M1397" s="1" t="str">
        <f t="shared" si="21"/>
        <v>TCC33016</v>
      </c>
      <c r="N1397">
        <f>ROUND(VLOOKUP(E1397,Productos!$A$4:$D$1804,4,FALSE),0)</f>
        <v>36900</v>
      </c>
    </row>
    <row r="1398" spans="1:14" x14ac:dyDescent="0.35">
      <c r="A1398" t="s">
        <v>51</v>
      </c>
      <c r="B1398" s="1" t="s">
        <v>48</v>
      </c>
      <c r="C1398" t="s">
        <v>49</v>
      </c>
      <c r="D1398" s="1">
        <v>6</v>
      </c>
      <c r="E1398" t="s">
        <v>103</v>
      </c>
      <c r="F1398" t="s">
        <v>195</v>
      </c>
      <c r="G1398" s="6">
        <v>0.2</v>
      </c>
      <c r="H1398" s="7" t="s">
        <v>1236</v>
      </c>
      <c r="K1398">
        <f>VLOOKUP(E1398,'script producto'!$A$3:$B$1802,2,FALSE)</f>
        <v>1449</v>
      </c>
      <c r="L1398">
        <f>VLOOKUP(M1398,'script taller'!$G$3:$H$204,2,FALSE)</f>
        <v>53</v>
      </c>
      <c r="M1398" s="1" t="str">
        <f t="shared" si="21"/>
        <v>TCC33016</v>
      </c>
      <c r="N1398">
        <f>ROUND(VLOOKUP(E1398,Productos!$A$4:$D$1804,4,FALSE),0)</f>
        <v>10141</v>
      </c>
    </row>
    <row r="1399" spans="1:14" x14ac:dyDescent="0.35">
      <c r="A1399" t="s">
        <v>51</v>
      </c>
      <c r="B1399" s="1" t="s">
        <v>48</v>
      </c>
      <c r="C1399" t="s">
        <v>49</v>
      </c>
      <c r="D1399" s="1">
        <v>6</v>
      </c>
      <c r="E1399" t="s">
        <v>173</v>
      </c>
      <c r="F1399" t="s">
        <v>195</v>
      </c>
      <c r="G1399" s="6">
        <v>0.5</v>
      </c>
      <c r="H1399" s="7" t="s">
        <v>1236</v>
      </c>
      <c r="K1399">
        <f>VLOOKUP(E1399,'script producto'!$A$3:$B$1802,2,FALSE)</f>
        <v>1451</v>
      </c>
      <c r="L1399">
        <f>VLOOKUP(M1399,'script taller'!$G$3:$H$204,2,FALSE)</f>
        <v>53</v>
      </c>
      <c r="M1399" s="1" t="str">
        <f t="shared" si="21"/>
        <v>TCC33016</v>
      </c>
      <c r="N1399">
        <f>ROUND(VLOOKUP(E1399,Productos!$A$4:$D$1804,4,FALSE),0)</f>
        <v>18722</v>
      </c>
    </row>
    <row r="1400" spans="1:14" x14ac:dyDescent="0.35">
      <c r="A1400" t="s">
        <v>51</v>
      </c>
      <c r="B1400" s="1" t="s">
        <v>48</v>
      </c>
      <c r="C1400" t="s">
        <v>49</v>
      </c>
      <c r="D1400" s="1">
        <v>6</v>
      </c>
      <c r="E1400" t="s">
        <v>293</v>
      </c>
      <c r="F1400" t="s">
        <v>195</v>
      </c>
      <c r="G1400" s="6">
        <v>0.25</v>
      </c>
      <c r="H1400" s="7" t="s">
        <v>1236</v>
      </c>
      <c r="K1400">
        <f>VLOOKUP(E1400,'script producto'!$A$3:$B$1802,2,FALSE)</f>
        <v>1497</v>
      </c>
      <c r="L1400">
        <f>VLOOKUP(M1400,'script taller'!$G$3:$H$204,2,FALSE)</f>
        <v>53</v>
      </c>
      <c r="M1400" s="1" t="str">
        <f t="shared" si="21"/>
        <v>TCC33016</v>
      </c>
      <c r="N1400">
        <f>ROUND(VLOOKUP(E1400,Productos!$A$4:$D$1804,4,FALSE),0)</f>
        <v>15000</v>
      </c>
    </row>
    <row r="1401" spans="1:14" x14ac:dyDescent="0.35">
      <c r="A1401" t="s">
        <v>51</v>
      </c>
      <c r="B1401" s="1" t="s">
        <v>48</v>
      </c>
      <c r="C1401" t="s">
        <v>49</v>
      </c>
      <c r="D1401" s="1">
        <v>7</v>
      </c>
      <c r="E1401" t="s">
        <v>273</v>
      </c>
      <c r="F1401" t="s">
        <v>192</v>
      </c>
      <c r="G1401" s="6">
        <v>0.25</v>
      </c>
      <c r="H1401" s="7" t="s">
        <v>25</v>
      </c>
      <c r="K1401">
        <f>VLOOKUP(E1401,'script producto'!$A$3:$B$1802,2,FALSE)</f>
        <v>12</v>
      </c>
      <c r="L1401">
        <f>VLOOKUP(M1401,'script taller'!$G$3:$H$204,2,FALSE)</f>
        <v>54</v>
      </c>
      <c r="M1401" s="1" t="str">
        <f t="shared" si="21"/>
        <v>TCC33017</v>
      </c>
      <c r="N1401">
        <f>ROUND(VLOOKUP(E1401,Productos!$A$4:$D$1804,4,FALSE),0)</f>
        <v>5100</v>
      </c>
    </row>
    <row r="1402" spans="1:14" x14ac:dyDescent="0.35">
      <c r="A1402" t="s">
        <v>51</v>
      </c>
      <c r="B1402" s="1" t="s">
        <v>48</v>
      </c>
      <c r="C1402" t="s">
        <v>49</v>
      </c>
      <c r="D1402" s="1">
        <v>7</v>
      </c>
      <c r="E1402" t="s">
        <v>98</v>
      </c>
      <c r="F1402" t="s">
        <v>192</v>
      </c>
      <c r="G1402" s="6">
        <v>0.25</v>
      </c>
      <c r="H1402" s="7" t="s">
        <v>25</v>
      </c>
      <c r="K1402">
        <f>VLOOKUP(E1402,'script producto'!$A$3:$B$1802,2,FALSE)</f>
        <v>13</v>
      </c>
      <c r="L1402">
        <f>VLOOKUP(M1402,'script taller'!$G$3:$H$204,2,FALSE)</f>
        <v>54</v>
      </c>
      <c r="M1402" s="1" t="str">
        <f t="shared" si="21"/>
        <v>TCC33017</v>
      </c>
      <c r="N1402">
        <f>ROUND(VLOOKUP(E1402,Productos!$A$4:$D$1804,4,FALSE),0)</f>
        <v>8000</v>
      </c>
    </row>
    <row r="1403" spans="1:14" x14ac:dyDescent="0.35">
      <c r="A1403" t="s">
        <v>51</v>
      </c>
      <c r="B1403" s="1" t="s">
        <v>48</v>
      </c>
      <c r="C1403" t="s">
        <v>49</v>
      </c>
      <c r="D1403" s="1">
        <v>7</v>
      </c>
      <c r="E1403" t="s">
        <v>145</v>
      </c>
      <c r="F1403" t="s">
        <v>192</v>
      </c>
      <c r="G1403" s="6">
        <v>0.25</v>
      </c>
      <c r="H1403" s="7" t="s">
        <v>1236</v>
      </c>
      <c r="K1403">
        <f>VLOOKUP(E1403,'script producto'!$A$3:$B$1802,2,FALSE)</f>
        <v>188</v>
      </c>
      <c r="L1403">
        <f>VLOOKUP(M1403,'script taller'!$G$3:$H$204,2,FALSE)</f>
        <v>54</v>
      </c>
      <c r="M1403" s="1" t="str">
        <f t="shared" si="21"/>
        <v>TCC33017</v>
      </c>
      <c r="N1403">
        <f>ROUND(VLOOKUP(E1403,Productos!$A$4:$D$1804,4,FALSE),0)</f>
        <v>1467</v>
      </c>
    </row>
    <row r="1404" spans="1:14" x14ac:dyDescent="0.35">
      <c r="A1404" t="s">
        <v>51</v>
      </c>
      <c r="B1404" s="1" t="s">
        <v>48</v>
      </c>
      <c r="C1404" t="s">
        <v>49</v>
      </c>
      <c r="D1404" s="1">
        <v>7</v>
      </c>
      <c r="E1404" t="s">
        <v>1192</v>
      </c>
      <c r="F1404" t="s">
        <v>192</v>
      </c>
      <c r="G1404" s="6">
        <v>0.25</v>
      </c>
      <c r="H1404" s="7" t="s">
        <v>1236</v>
      </c>
      <c r="K1404">
        <f>VLOOKUP(E1404,'script producto'!$A$3:$B$1802,2,FALSE)</f>
        <v>1051</v>
      </c>
      <c r="L1404">
        <f>VLOOKUP(M1404,'script taller'!$G$3:$H$204,2,FALSE)</f>
        <v>54</v>
      </c>
      <c r="M1404" s="1" t="str">
        <f t="shared" si="21"/>
        <v>TCC33017</v>
      </c>
      <c r="N1404">
        <f>ROUND(VLOOKUP(E1404,Productos!$A$4:$D$1804,4,FALSE),0)</f>
        <v>7900</v>
      </c>
    </row>
    <row r="1405" spans="1:14" x14ac:dyDescent="0.35">
      <c r="A1405" t="s">
        <v>51</v>
      </c>
      <c r="B1405" s="1" t="s">
        <v>48</v>
      </c>
      <c r="C1405" t="s">
        <v>49</v>
      </c>
      <c r="D1405" s="1">
        <v>7</v>
      </c>
      <c r="E1405" t="s">
        <v>1200</v>
      </c>
      <c r="F1405" t="s">
        <v>192</v>
      </c>
      <c r="G1405" s="6">
        <v>0.1</v>
      </c>
      <c r="H1405" s="7" t="s">
        <v>1236</v>
      </c>
      <c r="K1405">
        <f>VLOOKUP(E1405,'script producto'!$A$3:$B$1802,2,FALSE)</f>
        <v>1127</v>
      </c>
      <c r="L1405">
        <f>VLOOKUP(M1405,'script taller'!$G$3:$H$204,2,FALSE)</f>
        <v>54</v>
      </c>
      <c r="M1405" s="1" t="str">
        <f t="shared" si="21"/>
        <v>TCC33017</v>
      </c>
      <c r="N1405">
        <f>ROUND(VLOOKUP(E1405,Productos!$A$4:$D$1804,4,FALSE),0)</f>
        <v>16709</v>
      </c>
    </row>
    <row r="1406" spans="1:14" x14ac:dyDescent="0.35">
      <c r="A1406" t="s">
        <v>51</v>
      </c>
      <c r="B1406" s="1" t="s">
        <v>48</v>
      </c>
      <c r="C1406" t="s">
        <v>49</v>
      </c>
      <c r="D1406" s="1">
        <v>7</v>
      </c>
      <c r="E1406" t="s">
        <v>277</v>
      </c>
      <c r="F1406" t="s">
        <v>192</v>
      </c>
      <c r="G1406" s="6">
        <v>0.1</v>
      </c>
      <c r="H1406" s="7" t="s">
        <v>1236</v>
      </c>
      <c r="K1406">
        <f>VLOOKUP(E1406,'script producto'!$A$3:$B$1802,2,FALSE)</f>
        <v>1142</v>
      </c>
      <c r="L1406">
        <f>VLOOKUP(M1406,'script taller'!$G$3:$H$204,2,FALSE)</f>
        <v>54</v>
      </c>
      <c r="M1406" s="1" t="str">
        <f t="shared" si="21"/>
        <v>TCC33017</v>
      </c>
      <c r="N1406">
        <f>ROUND(VLOOKUP(E1406,Productos!$A$4:$D$1804,4,FALSE),0)</f>
        <v>17022</v>
      </c>
    </row>
    <row r="1407" spans="1:14" x14ac:dyDescent="0.35">
      <c r="A1407" t="s">
        <v>51</v>
      </c>
      <c r="B1407" s="1" t="s">
        <v>48</v>
      </c>
      <c r="C1407" t="s">
        <v>49</v>
      </c>
      <c r="D1407" s="1">
        <v>7</v>
      </c>
      <c r="E1407" t="s">
        <v>1212</v>
      </c>
      <c r="F1407" t="s">
        <v>192</v>
      </c>
      <c r="G1407" s="6">
        <v>0.25</v>
      </c>
      <c r="H1407" s="7" t="s">
        <v>6</v>
      </c>
      <c r="K1407">
        <f>VLOOKUP(E1407,'script producto'!$A$3:$B$1802,2,FALSE)</f>
        <v>1179</v>
      </c>
      <c r="L1407">
        <f>VLOOKUP(M1407,'script taller'!$G$3:$H$204,2,FALSE)</f>
        <v>54</v>
      </c>
      <c r="M1407" s="1" t="str">
        <f t="shared" si="21"/>
        <v>TCC33017</v>
      </c>
      <c r="N1407">
        <f>ROUND(VLOOKUP(E1407,Productos!$A$4:$D$1804,4,FALSE),0)</f>
        <v>2800</v>
      </c>
    </row>
    <row r="1408" spans="1:14" x14ac:dyDescent="0.35">
      <c r="A1408" t="s">
        <v>51</v>
      </c>
      <c r="B1408" s="1" t="s">
        <v>48</v>
      </c>
      <c r="C1408" t="s">
        <v>49</v>
      </c>
      <c r="D1408" s="1">
        <v>7</v>
      </c>
      <c r="E1408" t="s">
        <v>294</v>
      </c>
      <c r="F1408" t="s">
        <v>192</v>
      </c>
      <c r="G1408" s="6">
        <v>0.42499999999999999</v>
      </c>
      <c r="H1408" s="7" t="s">
        <v>6</v>
      </c>
      <c r="K1408">
        <f>VLOOKUP(E1408,'script producto'!$A$3:$B$1802,2,FALSE)</f>
        <v>1194</v>
      </c>
      <c r="L1408">
        <f>VLOOKUP(M1408,'script taller'!$G$3:$H$204,2,FALSE)</f>
        <v>54</v>
      </c>
      <c r="M1408" s="1" t="str">
        <f t="shared" si="21"/>
        <v>TCC33017</v>
      </c>
      <c r="N1408">
        <f>ROUND(VLOOKUP(E1408,Productos!$A$4:$D$1804,4,FALSE),0)</f>
        <v>2500</v>
      </c>
    </row>
    <row r="1409" spans="1:14" x14ac:dyDescent="0.35">
      <c r="A1409" t="s">
        <v>51</v>
      </c>
      <c r="B1409" s="1" t="s">
        <v>48</v>
      </c>
      <c r="C1409" t="s">
        <v>49</v>
      </c>
      <c r="D1409" s="1">
        <v>7</v>
      </c>
      <c r="E1409" t="s">
        <v>295</v>
      </c>
      <c r="F1409" t="s">
        <v>192</v>
      </c>
      <c r="G1409" s="6">
        <v>0.5</v>
      </c>
      <c r="H1409" s="7" t="s">
        <v>6</v>
      </c>
      <c r="K1409">
        <f>VLOOKUP(E1409,'script producto'!$A$3:$B$1802,2,FALSE)</f>
        <v>1205</v>
      </c>
      <c r="L1409">
        <f>VLOOKUP(M1409,'script taller'!$G$3:$H$204,2,FALSE)</f>
        <v>54</v>
      </c>
      <c r="M1409" s="1" t="str">
        <f t="shared" si="21"/>
        <v>TCC33017</v>
      </c>
      <c r="N1409">
        <f>ROUND(VLOOKUP(E1409,Productos!$A$4:$D$1804,4,FALSE),0)</f>
        <v>2500</v>
      </c>
    </row>
    <row r="1410" spans="1:14" x14ac:dyDescent="0.35">
      <c r="A1410" t="s">
        <v>51</v>
      </c>
      <c r="B1410" s="1" t="s">
        <v>48</v>
      </c>
      <c r="C1410" t="s">
        <v>49</v>
      </c>
      <c r="D1410" s="1">
        <v>7</v>
      </c>
      <c r="E1410" t="s">
        <v>1282</v>
      </c>
      <c r="F1410" t="s">
        <v>192</v>
      </c>
      <c r="G1410" s="6">
        <v>0.5</v>
      </c>
      <c r="H1410" s="7" t="s">
        <v>6</v>
      </c>
      <c r="K1410">
        <f>VLOOKUP(E1410,'script producto'!$A$3:$B$1802,2,FALSE)</f>
        <v>1286</v>
      </c>
      <c r="L1410">
        <f>VLOOKUP(M1410,'script taller'!$G$3:$H$204,2,FALSE)</f>
        <v>54</v>
      </c>
      <c r="M1410" s="1" t="str">
        <f t="shared" si="21"/>
        <v>TCC33017</v>
      </c>
      <c r="N1410">
        <f>ROUND(VLOOKUP(E1410,Productos!$A$4:$D$1804,4,FALSE),0)</f>
        <v>1600</v>
      </c>
    </row>
    <row r="1411" spans="1:14" x14ac:dyDescent="0.35">
      <c r="A1411" t="s">
        <v>51</v>
      </c>
      <c r="B1411" s="1" t="s">
        <v>48</v>
      </c>
      <c r="C1411" t="s">
        <v>49</v>
      </c>
      <c r="D1411" s="1">
        <v>7</v>
      </c>
      <c r="E1411" t="s">
        <v>278</v>
      </c>
      <c r="F1411" t="s">
        <v>192</v>
      </c>
      <c r="G1411" s="6">
        <v>0.2</v>
      </c>
      <c r="H1411" s="7" t="s">
        <v>1236</v>
      </c>
      <c r="K1411">
        <f>VLOOKUP(E1411,'script producto'!$A$3:$B$1802,2,FALSE)</f>
        <v>1403</v>
      </c>
      <c r="L1411">
        <f>VLOOKUP(M1411,'script taller'!$G$3:$H$204,2,FALSE)</f>
        <v>54</v>
      </c>
      <c r="M1411" s="1" t="str">
        <f t="shared" ref="M1411:M1474" si="22">B1411&amp;D1411</f>
        <v>TCC33017</v>
      </c>
      <c r="N1411">
        <f>ROUND(VLOOKUP(E1411,Productos!$A$4:$D$1804,4,FALSE),0)</f>
        <v>2600</v>
      </c>
    </row>
    <row r="1412" spans="1:14" x14ac:dyDescent="0.35">
      <c r="A1412" t="s">
        <v>51</v>
      </c>
      <c r="B1412" s="1" t="s">
        <v>48</v>
      </c>
      <c r="C1412" t="s">
        <v>49</v>
      </c>
      <c r="D1412" s="1">
        <v>7</v>
      </c>
      <c r="E1412" t="s">
        <v>67</v>
      </c>
      <c r="F1412" t="s">
        <v>192</v>
      </c>
      <c r="G1412" s="6">
        <v>0.2</v>
      </c>
      <c r="H1412" s="7" t="s">
        <v>1236</v>
      </c>
      <c r="K1412">
        <f>VLOOKUP(E1412,'script producto'!$A$3:$B$1802,2,FALSE)</f>
        <v>1409</v>
      </c>
      <c r="L1412">
        <f>VLOOKUP(M1412,'script taller'!$G$3:$H$204,2,FALSE)</f>
        <v>54</v>
      </c>
      <c r="M1412" s="1" t="str">
        <f t="shared" si="22"/>
        <v>TCC33017</v>
      </c>
      <c r="N1412">
        <f>ROUND(VLOOKUP(E1412,Productos!$A$4:$D$1804,4,FALSE),0)</f>
        <v>3867</v>
      </c>
    </row>
    <row r="1413" spans="1:14" x14ac:dyDescent="0.35">
      <c r="A1413" t="s">
        <v>51</v>
      </c>
      <c r="B1413" s="1" t="s">
        <v>48</v>
      </c>
      <c r="C1413" t="s">
        <v>49</v>
      </c>
      <c r="D1413" s="1">
        <v>7</v>
      </c>
      <c r="E1413" t="s">
        <v>279</v>
      </c>
      <c r="F1413" t="s">
        <v>192</v>
      </c>
      <c r="G1413" s="6">
        <v>0.5</v>
      </c>
      <c r="H1413" s="7" t="s">
        <v>25</v>
      </c>
      <c r="K1413">
        <f>VLOOKUP(E1413,'script producto'!$A$3:$B$1802,2,FALSE)</f>
        <v>1547</v>
      </c>
      <c r="L1413">
        <f>VLOOKUP(M1413,'script taller'!$G$3:$H$204,2,FALSE)</f>
        <v>54</v>
      </c>
      <c r="M1413" s="1" t="str">
        <f t="shared" si="22"/>
        <v>TCC33017</v>
      </c>
      <c r="N1413">
        <f>ROUND(VLOOKUP(E1413,Productos!$A$4:$D$1804,4,FALSE),0)</f>
        <v>11833</v>
      </c>
    </row>
    <row r="1414" spans="1:14" x14ac:dyDescent="0.35">
      <c r="A1414" t="s">
        <v>51</v>
      </c>
      <c r="B1414" s="1" t="s">
        <v>48</v>
      </c>
      <c r="C1414" t="s">
        <v>49</v>
      </c>
      <c r="D1414" s="1">
        <v>7</v>
      </c>
      <c r="E1414" t="s">
        <v>280</v>
      </c>
      <c r="F1414" t="s">
        <v>192</v>
      </c>
      <c r="G1414" s="6">
        <v>0.5</v>
      </c>
      <c r="H1414" s="7" t="s">
        <v>1236</v>
      </c>
      <c r="K1414">
        <f>VLOOKUP(E1414,'script producto'!$A$3:$B$1802,2,FALSE)</f>
        <v>1568</v>
      </c>
      <c r="L1414">
        <f>VLOOKUP(M1414,'script taller'!$G$3:$H$204,2,FALSE)</f>
        <v>54</v>
      </c>
      <c r="M1414" s="1" t="str">
        <f t="shared" si="22"/>
        <v>TCC33017</v>
      </c>
      <c r="N1414">
        <f>ROUND(VLOOKUP(E1414,Productos!$A$4:$D$1804,4,FALSE),0)</f>
        <v>14500</v>
      </c>
    </row>
    <row r="1415" spans="1:14" x14ac:dyDescent="0.35">
      <c r="A1415" t="s">
        <v>51</v>
      </c>
      <c r="B1415" s="1" t="s">
        <v>48</v>
      </c>
      <c r="C1415" t="s">
        <v>49</v>
      </c>
      <c r="D1415" s="1">
        <v>7</v>
      </c>
      <c r="E1415" t="s">
        <v>95</v>
      </c>
      <c r="F1415" t="s">
        <v>192</v>
      </c>
      <c r="G1415" s="6">
        <v>0.5</v>
      </c>
      <c r="H1415" s="7" t="s">
        <v>25</v>
      </c>
      <c r="K1415">
        <f>VLOOKUP(E1415,'script producto'!$A$3:$B$1802,2,FALSE)</f>
        <v>1708</v>
      </c>
      <c r="L1415">
        <f>VLOOKUP(M1415,'script taller'!$G$3:$H$204,2,FALSE)</f>
        <v>54</v>
      </c>
      <c r="M1415" s="1" t="str">
        <f t="shared" si="22"/>
        <v>TCC33017</v>
      </c>
      <c r="N1415">
        <f>ROUND(VLOOKUP(E1415,Productos!$A$4:$D$1804,4,FALSE),0)</f>
        <v>2691</v>
      </c>
    </row>
    <row r="1416" spans="1:14" x14ac:dyDescent="0.35">
      <c r="A1416" t="s">
        <v>51</v>
      </c>
      <c r="B1416" s="1" t="s">
        <v>48</v>
      </c>
      <c r="C1416" t="s">
        <v>49</v>
      </c>
      <c r="D1416" s="1">
        <v>7</v>
      </c>
      <c r="E1416" t="s">
        <v>255</v>
      </c>
      <c r="F1416" t="s">
        <v>194</v>
      </c>
      <c r="G1416" s="6">
        <v>0</v>
      </c>
      <c r="H1416" s="7" t="s">
        <v>25</v>
      </c>
      <c r="K1416">
        <f>VLOOKUP(E1416,'script producto'!$A$3:$B$1802,2,FALSE)</f>
        <v>115</v>
      </c>
      <c r="L1416">
        <f>VLOOKUP(M1416,'script taller'!$G$3:$H$204,2,FALSE)</f>
        <v>54</v>
      </c>
      <c r="M1416" s="1" t="str">
        <f t="shared" si="22"/>
        <v>TCC33017</v>
      </c>
      <c r="N1416">
        <f>ROUND(VLOOKUP(E1416,Productos!$A$4:$D$1804,4,FALSE),0)</f>
        <v>7833</v>
      </c>
    </row>
    <row r="1417" spans="1:14" x14ac:dyDescent="0.35">
      <c r="A1417" t="s">
        <v>51</v>
      </c>
      <c r="B1417" s="1" t="s">
        <v>48</v>
      </c>
      <c r="C1417" t="s">
        <v>49</v>
      </c>
      <c r="D1417" s="1">
        <v>7</v>
      </c>
      <c r="E1417" t="s">
        <v>902</v>
      </c>
      <c r="F1417" t="s">
        <v>194</v>
      </c>
      <c r="G1417" s="6">
        <v>0</v>
      </c>
      <c r="H1417" s="7" t="s">
        <v>6</v>
      </c>
      <c r="K1417">
        <f>VLOOKUP(E1417,'script producto'!$A$3:$B$1802,2,FALSE)</f>
        <v>252</v>
      </c>
      <c r="L1417">
        <f>VLOOKUP(M1417,'script taller'!$G$3:$H$204,2,FALSE)</f>
        <v>54</v>
      </c>
      <c r="M1417" s="1" t="str">
        <f t="shared" si="22"/>
        <v>TCC33017</v>
      </c>
      <c r="N1417">
        <f>ROUND(VLOOKUP(E1417,Productos!$A$4:$D$1804,4,FALSE),0)</f>
        <v>347</v>
      </c>
    </row>
    <row r="1418" spans="1:14" x14ac:dyDescent="0.35">
      <c r="A1418" t="s">
        <v>51</v>
      </c>
      <c r="B1418" s="1" t="s">
        <v>48</v>
      </c>
      <c r="C1418" t="s">
        <v>49</v>
      </c>
      <c r="D1418" s="1">
        <v>7</v>
      </c>
      <c r="E1418" t="s">
        <v>256</v>
      </c>
      <c r="F1418" t="s">
        <v>194</v>
      </c>
      <c r="G1418" s="6">
        <v>0</v>
      </c>
      <c r="H1418" s="7" t="s">
        <v>6</v>
      </c>
      <c r="K1418">
        <f>VLOOKUP(E1418,'script producto'!$A$3:$B$1802,2,FALSE)</f>
        <v>633</v>
      </c>
      <c r="L1418">
        <f>VLOOKUP(M1418,'script taller'!$G$3:$H$204,2,FALSE)</f>
        <v>54</v>
      </c>
      <c r="M1418" s="1" t="str">
        <f t="shared" si="22"/>
        <v>TCC33017</v>
      </c>
      <c r="N1418">
        <f>ROUND(VLOOKUP(E1418,Productos!$A$4:$D$1804,4,FALSE),0)</f>
        <v>312</v>
      </c>
    </row>
    <row r="1419" spans="1:14" x14ac:dyDescent="0.35">
      <c r="A1419" t="s">
        <v>51</v>
      </c>
      <c r="B1419" s="1" t="s">
        <v>48</v>
      </c>
      <c r="C1419" t="s">
        <v>49</v>
      </c>
      <c r="D1419" s="1">
        <v>7</v>
      </c>
      <c r="E1419" t="s">
        <v>1590</v>
      </c>
      <c r="F1419" t="s">
        <v>194</v>
      </c>
      <c r="G1419" s="6">
        <v>0</v>
      </c>
      <c r="H1419" s="7" t="s">
        <v>25</v>
      </c>
      <c r="K1419">
        <f>VLOOKUP(E1419,'script producto'!$A$3:$B$1802,2,FALSE)</f>
        <v>881</v>
      </c>
      <c r="L1419">
        <f>VLOOKUP(M1419,'script taller'!$G$3:$H$204,2,FALSE)</f>
        <v>54</v>
      </c>
      <c r="M1419" s="1" t="str">
        <f t="shared" si="22"/>
        <v>TCC33017</v>
      </c>
      <c r="N1419">
        <f>ROUND(VLOOKUP(E1419,Productos!$A$4:$D$1804,4,FALSE),0)</f>
        <v>1500</v>
      </c>
    </row>
    <row r="1420" spans="1:14" x14ac:dyDescent="0.35">
      <c r="A1420" t="s">
        <v>51</v>
      </c>
      <c r="B1420" s="1" t="s">
        <v>48</v>
      </c>
      <c r="C1420" t="s">
        <v>49</v>
      </c>
      <c r="D1420" s="1">
        <v>7</v>
      </c>
      <c r="E1420" t="s">
        <v>257</v>
      </c>
      <c r="F1420" t="s">
        <v>194</v>
      </c>
      <c r="G1420" s="6">
        <v>0.05</v>
      </c>
      <c r="H1420" s="7" t="s">
        <v>6</v>
      </c>
      <c r="K1420">
        <f>VLOOKUP(E1420,'script producto'!$A$3:$B$1802,2,FALSE)</f>
        <v>1502</v>
      </c>
      <c r="L1420">
        <f>VLOOKUP(M1420,'script taller'!$G$3:$H$204,2,FALSE)</f>
        <v>54</v>
      </c>
      <c r="M1420" s="1" t="str">
        <f t="shared" si="22"/>
        <v>TCC33017</v>
      </c>
      <c r="N1420">
        <f>ROUND(VLOOKUP(E1420,Productos!$A$4:$D$1804,4,FALSE),0)</f>
        <v>6580</v>
      </c>
    </row>
    <row r="1421" spans="1:14" x14ac:dyDescent="0.35">
      <c r="A1421" t="s">
        <v>51</v>
      </c>
      <c r="B1421" s="1" t="s">
        <v>48</v>
      </c>
      <c r="C1421" t="s">
        <v>49</v>
      </c>
      <c r="D1421" s="1">
        <v>7</v>
      </c>
      <c r="E1421" t="s">
        <v>1163</v>
      </c>
      <c r="F1421" t="s">
        <v>1130</v>
      </c>
      <c r="G1421" s="6">
        <v>0.5</v>
      </c>
      <c r="H1421" s="7" t="s">
        <v>1236</v>
      </c>
      <c r="K1421">
        <f>VLOOKUP(E1421,'script producto'!$A$3:$B$1802,2,FALSE)</f>
        <v>824</v>
      </c>
      <c r="L1421">
        <f>VLOOKUP(M1421,'script taller'!$G$3:$H$204,2,FALSE)</f>
        <v>54</v>
      </c>
      <c r="M1421" s="1" t="str">
        <f t="shared" si="22"/>
        <v>TCC33017</v>
      </c>
      <c r="N1421">
        <f>ROUND(VLOOKUP(E1421,Productos!$A$4:$D$1804,4,FALSE),0)</f>
        <v>2649</v>
      </c>
    </row>
    <row r="1422" spans="1:14" x14ac:dyDescent="0.35">
      <c r="A1422" t="s">
        <v>51</v>
      </c>
      <c r="B1422" s="1" t="s">
        <v>48</v>
      </c>
      <c r="C1422" t="s">
        <v>49</v>
      </c>
      <c r="D1422" s="1">
        <v>7</v>
      </c>
      <c r="E1422" t="s">
        <v>281</v>
      </c>
      <c r="F1422" t="s">
        <v>1130</v>
      </c>
      <c r="G1422" s="6">
        <v>0.5</v>
      </c>
      <c r="H1422" s="7" t="s">
        <v>1236</v>
      </c>
      <c r="K1422">
        <f>VLOOKUP(E1422,'script producto'!$A$3:$B$1802,2,FALSE)</f>
        <v>962</v>
      </c>
      <c r="L1422">
        <f>VLOOKUP(M1422,'script taller'!$G$3:$H$204,2,FALSE)</f>
        <v>54</v>
      </c>
      <c r="M1422" s="1" t="str">
        <f t="shared" si="22"/>
        <v>TCC33017</v>
      </c>
      <c r="N1422">
        <f>ROUND(VLOOKUP(E1422,Productos!$A$4:$D$1804,4,FALSE),0)</f>
        <v>16000</v>
      </c>
    </row>
    <row r="1423" spans="1:14" x14ac:dyDescent="0.35">
      <c r="A1423" t="s">
        <v>51</v>
      </c>
      <c r="B1423" s="1" t="s">
        <v>48</v>
      </c>
      <c r="C1423" t="s">
        <v>49</v>
      </c>
      <c r="D1423" s="1">
        <v>7</v>
      </c>
      <c r="E1423" t="s">
        <v>282</v>
      </c>
      <c r="F1423" t="s">
        <v>1130</v>
      </c>
      <c r="G1423" s="6">
        <v>0.5</v>
      </c>
      <c r="H1423" s="7" t="s">
        <v>1236</v>
      </c>
      <c r="K1423">
        <f>VLOOKUP(E1423,'script producto'!$A$3:$B$1802,2,FALSE)</f>
        <v>1257</v>
      </c>
      <c r="L1423">
        <f>VLOOKUP(M1423,'script taller'!$G$3:$H$204,2,FALSE)</f>
        <v>54</v>
      </c>
      <c r="M1423" s="1" t="str">
        <f t="shared" si="22"/>
        <v>TCC33017</v>
      </c>
      <c r="N1423">
        <f>ROUND(VLOOKUP(E1423,Productos!$A$4:$D$1804,4,FALSE),0)</f>
        <v>5520</v>
      </c>
    </row>
    <row r="1424" spans="1:14" x14ac:dyDescent="0.35">
      <c r="A1424" t="s">
        <v>51</v>
      </c>
      <c r="B1424" s="1" t="s">
        <v>48</v>
      </c>
      <c r="C1424" t="s">
        <v>49</v>
      </c>
      <c r="D1424" s="1">
        <v>7</v>
      </c>
      <c r="E1424" t="s">
        <v>264</v>
      </c>
      <c r="F1424" t="s">
        <v>193</v>
      </c>
      <c r="G1424" s="6">
        <v>1.6</v>
      </c>
      <c r="H1424" s="7" t="s">
        <v>1236</v>
      </c>
      <c r="K1424">
        <f>VLOOKUP(E1424,'script producto'!$A$3:$B$1802,2,FALSE)</f>
        <v>25</v>
      </c>
      <c r="L1424">
        <f>VLOOKUP(M1424,'script taller'!$G$3:$H$204,2,FALSE)</f>
        <v>54</v>
      </c>
      <c r="M1424" s="1" t="str">
        <f t="shared" si="22"/>
        <v>TCC33017</v>
      </c>
      <c r="N1424">
        <f>ROUND(VLOOKUP(E1424,Productos!$A$4:$D$1804,4,FALSE),0)</f>
        <v>9200</v>
      </c>
    </row>
    <row r="1425" spans="1:14" x14ac:dyDescent="0.35">
      <c r="A1425" t="s">
        <v>51</v>
      </c>
      <c r="B1425" s="1" t="s">
        <v>48</v>
      </c>
      <c r="C1425" t="s">
        <v>49</v>
      </c>
      <c r="D1425" s="1">
        <v>7</v>
      </c>
      <c r="E1425" t="s">
        <v>265</v>
      </c>
      <c r="F1425" t="s">
        <v>193</v>
      </c>
      <c r="G1425" s="6">
        <v>0.25</v>
      </c>
      <c r="H1425" s="7" t="s">
        <v>6</v>
      </c>
      <c r="K1425">
        <f>VLOOKUP(E1425,'script producto'!$A$3:$B$1802,2,FALSE)</f>
        <v>94</v>
      </c>
      <c r="L1425">
        <f>VLOOKUP(M1425,'script taller'!$G$3:$H$204,2,FALSE)</f>
        <v>54</v>
      </c>
      <c r="M1425" s="1" t="str">
        <f t="shared" si="22"/>
        <v>TCC33017</v>
      </c>
      <c r="N1425">
        <f>ROUND(VLOOKUP(E1425,Productos!$A$4:$D$1804,4,FALSE),0)</f>
        <v>9267</v>
      </c>
    </row>
    <row r="1426" spans="1:14" x14ac:dyDescent="0.35">
      <c r="A1426" t="s">
        <v>51</v>
      </c>
      <c r="B1426" s="1" t="s">
        <v>48</v>
      </c>
      <c r="C1426" t="s">
        <v>49</v>
      </c>
      <c r="D1426" s="1">
        <v>7</v>
      </c>
      <c r="E1426" t="s">
        <v>266</v>
      </c>
      <c r="F1426" t="s">
        <v>193</v>
      </c>
      <c r="G1426" s="6">
        <v>0.25</v>
      </c>
      <c r="H1426" s="7" t="s">
        <v>1236</v>
      </c>
      <c r="K1426">
        <f>VLOOKUP(E1426,'script producto'!$A$3:$B$1802,2,FALSE)</f>
        <v>98</v>
      </c>
      <c r="L1426">
        <f>VLOOKUP(M1426,'script taller'!$G$3:$H$204,2,FALSE)</f>
        <v>54</v>
      </c>
      <c r="M1426" s="1" t="str">
        <f t="shared" si="22"/>
        <v>TCC33017</v>
      </c>
      <c r="N1426">
        <f>ROUND(VLOOKUP(E1426,Productos!$A$4:$D$1804,4,FALSE),0)</f>
        <v>9267</v>
      </c>
    </row>
    <row r="1427" spans="1:14" x14ac:dyDescent="0.35">
      <c r="A1427" t="s">
        <v>51</v>
      </c>
      <c r="B1427" s="1" t="s">
        <v>48</v>
      </c>
      <c r="C1427" t="s">
        <v>49</v>
      </c>
      <c r="D1427" s="1">
        <v>7</v>
      </c>
      <c r="E1427" t="s">
        <v>267</v>
      </c>
      <c r="F1427" t="s">
        <v>193</v>
      </c>
      <c r="G1427" s="6">
        <v>0.25</v>
      </c>
      <c r="H1427" s="7" t="s">
        <v>1236</v>
      </c>
      <c r="K1427">
        <f>VLOOKUP(E1427,'script producto'!$A$3:$B$1802,2,FALSE)</f>
        <v>147</v>
      </c>
      <c r="L1427">
        <f>VLOOKUP(M1427,'script taller'!$G$3:$H$204,2,FALSE)</f>
        <v>54</v>
      </c>
      <c r="M1427" s="1" t="str">
        <f t="shared" si="22"/>
        <v>TCC33017</v>
      </c>
      <c r="N1427">
        <f>ROUND(VLOOKUP(E1427,Productos!$A$4:$D$1804,4,FALSE),0)</f>
        <v>9000</v>
      </c>
    </row>
    <row r="1428" spans="1:14" x14ac:dyDescent="0.35">
      <c r="A1428" t="s">
        <v>51</v>
      </c>
      <c r="B1428" s="1" t="s">
        <v>48</v>
      </c>
      <c r="C1428" t="s">
        <v>49</v>
      </c>
      <c r="D1428" s="1">
        <v>7</v>
      </c>
      <c r="E1428" t="s">
        <v>268</v>
      </c>
      <c r="F1428" t="s">
        <v>193</v>
      </c>
      <c r="G1428" s="6">
        <v>0.1</v>
      </c>
      <c r="H1428" s="7" t="s">
        <v>1236</v>
      </c>
      <c r="K1428">
        <f>VLOOKUP(E1428,'script producto'!$A$3:$B$1802,2,FALSE)</f>
        <v>233</v>
      </c>
      <c r="L1428">
        <f>VLOOKUP(M1428,'script taller'!$G$3:$H$204,2,FALSE)</f>
        <v>54</v>
      </c>
      <c r="M1428" s="1" t="str">
        <f t="shared" si="22"/>
        <v>TCC33017</v>
      </c>
      <c r="N1428">
        <f>ROUND(VLOOKUP(E1428,Productos!$A$4:$D$1804,4,FALSE),0)</f>
        <v>8490</v>
      </c>
    </row>
    <row r="1429" spans="1:14" x14ac:dyDescent="0.35">
      <c r="A1429" t="s">
        <v>51</v>
      </c>
      <c r="B1429" s="1" t="s">
        <v>48</v>
      </c>
      <c r="C1429" t="s">
        <v>49</v>
      </c>
      <c r="D1429" s="1">
        <v>7</v>
      </c>
      <c r="E1429" t="s">
        <v>296</v>
      </c>
      <c r="F1429" t="s">
        <v>193</v>
      </c>
      <c r="G1429" s="6">
        <v>0.5</v>
      </c>
      <c r="H1429" s="7" t="s">
        <v>6</v>
      </c>
      <c r="K1429">
        <f>VLOOKUP(E1429,'script producto'!$A$3:$B$1802,2,FALSE)</f>
        <v>379</v>
      </c>
      <c r="L1429">
        <f>VLOOKUP(M1429,'script taller'!$G$3:$H$204,2,FALSE)</f>
        <v>54</v>
      </c>
      <c r="M1429" s="1" t="str">
        <f t="shared" si="22"/>
        <v>TCC33017</v>
      </c>
      <c r="N1429">
        <f>ROUND(VLOOKUP(E1429,Productos!$A$4:$D$1804,4,FALSE),0)</f>
        <v>934</v>
      </c>
    </row>
    <row r="1430" spans="1:14" x14ac:dyDescent="0.35">
      <c r="A1430" t="s">
        <v>51</v>
      </c>
      <c r="B1430" s="1" t="s">
        <v>48</v>
      </c>
      <c r="C1430" t="s">
        <v>49</v>
      </c>
      <c r="D1430" s="1">
        <v>7</v>
      </c>
      <c r="E1430" t="s">
        <v>1281</v>
      </c>
      <c r="F1430" t="s">
        <v>193</v>
      </c>
      <c r="G1430" s="6">
        <v>0.5</v>
      </c>
      <c r="H1430" s="7" t="s">
        <v>6</v>
      </c>
      <c r="K1430">
        <f>VLOOKUP(E1430,'script producto'!$A$3:$B$1802,2,FALSE)</f>
        <v>470</v>
      </c>
      <c r="L1430">
        <f>VLOOKUP(M1430,'script taller'!$G$3:$H$204,2,FALSE)</f>
        <v>54</v>
      </c>
      <c r="M1430" s="1" t="str">
        <f t="shared" si="22"/>
        <v>TCC33017</v>
      </c>
      <c r="N1430">
        <f>ROUND(VLOOKUP(E1430,Productos!$A$4:$D$1804,4,FALSE),0)</f>
        <v>1000</v>
      </c>
    </row>
    <row r="1431" spans="1:14" x14ac:dyDescent="0.35">
      <c r="A1431" t="s">
        <v>51</v>
      </c>
      <c r="B1431" s="1" t="s">
        <v>48</v>
      </c>
      <c r="C1431" t="s">
        <v>49</v>
      </c>
      <c r="D1431" s="1">
        <v>7</v>
      </c>
      <c r="E1431" t="s">
        <v>102</v>
      </c>
      <c r="F1431" t="s">
        <v>193</v>
      </c>
      <c r="G1431" s="6">
        <v>0.25</v>
      </c>
      <c r="H1431" s="7" t="s">
        <v>1236</v>
      </c>
      <c r="K1431">
        <f>VLOOKUP(E1431,'script producto'!$A$3:$B$1802,2,FALSE)</f>
        <v>472</v>
      </c>
      <c r="L1431">
        <f>VLOOKUP(M1431,'script taller'!$G$3:$H$204,2,FALSE)</f>
        <v>54</v>
      </c>
      <c r="M1431" s="1" t="str">
        <f t="shared" si="22"/>
        <v>TCC33017</v>
      </c>
      <c r="N1431">
        <f>ROUND(VLOOKUP(E1431,Productos!$A$4:$D$1804,4,FALSE),0)</f>
        <v>4650</v>
      </c>
    </row>
    <row r="1432" spans="1:14" x14ac:dyDescent="0.35">
      <c r="A1432" t="s">
        <v>51</v>
      </c>
      <c r="B1432" s="1" t="s">
        <v>48</v>
      </c>
      <c r="C1432" t="s">
        <v>49</v>
      </c>
      <c r="D1432" s="1">
        <v>7</v>
      </c>
      <c r="E1432" t="s">
        <v>1971</v>
      </c>
      <c r="F1432" t="s">
        <v>193</v>
      </c>
      <c r="G1432" s="6">
        <v>0.25</v>
      </c>
      <c r="H1432" s="7" t="s">
        <v>1236</v>
      </c>
      <c r="K1432">
        <f>VLOOKUP(E1432,'script producto'!$A$3:$B$1802,2,FALSE)</f>
        <v>836</v>
      </c>
      <c r="L1432">
        <f>VLOOKUP(M1432,'script taller'!$G$3:$H$204,2,FALSE)</f>
        <v>54</v>
      </c>
      <c r="M1432" s="1" t="str">
        <f t="shared" si="22"/>
        <v>TCC33017</v>
      </c>
      <c r="N1432">
        <f>ROUND(VLOOKUP(E1432,Productos!$A$4:$D$1804,4,FALSE),0)</f>
        <v>14360</v>
      </c>
    </row>
    <row r="1433" spans="1:14" x14ac:dyDescent="0.35">
      <c r="A1433" t="s">
        <v>51</v>
      </c>
      <c r="B1433" s="1" t="s">
        <v>48</v>
      </c>
      <c r="C1433" t="s">
        <v>49</v>
      </c>
      <c r="D1433" s="1">
        <v>7</v>
      </c>
      <c r="E1433" t="s">
        <v>1622</v>
      </c>
      <c r="F1433" t="s">
        <v>193</v>
      </c>
      <c r="G1433" s="6">
        <v>0.25</v>
      </c>
      <c r="H1433" s="7" t="s">
        <v>1236</v>
      </c>
      <c r="K1433">
        <f>VLOOKUP(E1433,'script producto'!$A$3:$B$1802,2,FALSE)</f>
        <v>945</v>
      </c>
      <c r="L1433">
        <f>VLOOKUP(M1433,'script taller'!$G$3:$H$204,2,FALSE)</f>
        <v>54</v>
      </c>
      <c r="M1433" s="1" t="str">
        <f t="shared" si="22"/>
        <v>TCC33017</v>
      </c>
      <c r="N1433">
        <f>ROUND(VLOOKUP(E1433,Productos!$A$4:$D$1804,4,FALSE),0)</f>
        <v>1696</v>
      </c>
    </row>
    <row r="1434" spans="1:14" x14ac:dyDescent="0.35">
      <c r="A1434" t="s">
        <v>51</v>
      </c>
      <c r="B1434" s="1" t="s">
        <v>48</v>
      </c>
      <c r="C1434" t="s">
        <v>49</v>
      </c>
      <c r="D1434" s="1">
        <v>7</v>
      </c>
      <c r="E1434" t="s">
        <v>1179</v>
      </c>
      <c r="F1434" t="s">
        <v>193</v>
      </c>
      <c r="G1434" s="6">
        <v>0.5</v>
      </c>
      <c r="H1434" s="7" t="s">
        <v>6</v>
      </c>
      <c r="K1434">
        <f>VLOOKUP(E1434,'script producto'!$A$3:$B$1802,2,FALSE)</f>
        <v>961</v>
      </c>
      <c r="L1434">
        <f>VLOOKUP(M1434,'script taller'!$G$3:$H$204,2,FALSE)</f>
        <v>54</v>
      </c>
      <c r="M1434" s="1" t="str">
        <f t="shared" si="22"/>
        <v>TCC33017</v>
      </c>
      <c r="N1434">
        <f>ROUND(VLOOKUP(E1434,Productos!$A$4:$D$1804,4,FALSE),0)</f>
        <v>1700</v>
      </c>
    </row>
    <row r="1435" spans="1:14" x14ac:dyDescent="0.35">
      <c r="A1435" t="s">
        <v>51</v>
      </c>
      <c r="B1435" s="1" t="s">
        <v>48</v>
      </c>
      <c r="C1435" t="s">
        <v>49</v>
      </c>
      <c r="D1435" s="1">
        <v>7</v>
      </c>
      <c r="E1435" t="s">
        <v>322</v>
      </c>
      <c r="F1435" t="s">
        <v>193</v>
      </c>
      <c r="G1435" s="6">
        <v>0.25</v>
      </c>
      <c r="H1435" s="7" t="s">
        <v>6</v>
      </c>
      <c r="K1435">
        <f>VLOOKUP(E1435,'script producto'!$A$3:$B$1802,2,FALSE)</f>
        <v>960</v>
      </c>
      <c r="L1435">
        <f>VLOOKUP(M1435,'script taller'!$G$3:$H$204,2,FALSE)</f>
        <v>54</v>
      </c>
      <c r="M1435" s="1" t="str">
        <f t="shared" si="22"/>
        <v>TCC33017</v>
      </c>
      <c r="N1435">
        <f>ROUND(VLOOKUP(E1435,Productos!$A$4:$D$1804,4,FALSE),0)</f>
        <v>1700</v>
      </c>
    </row>
    <row r="1436" spans="1:14" x14ac:dyDescent="0.35">
      <c r="A1436" t="s">
        <v>51</v>
      </c>
      <c r="B1436" s="1" t="s">
        <v>48</v>
      </c>
      <c r="C1436" t="s">
        <v>49</v>
      </c>
      <c r="D1436" s="1">
        <v>7</v>
      </c>
      <c r="E1436" t="s">
        <v>579</v>
      </c>
      <c r="F1436" t="s">
        <v>193</v>
      </c>
      <c r="G1436" s="6">
        <v>0.17499999999999999</v>
      </c>
      <c r="H1436" s="7" t="s">
        <v>1236</v>
      </c>
      <c r="K1436">
        <f>VLOOKUP(E1436,'script producto'!$A$3:$B$1802,2,FALSE)</f>
        <v>1519</v>
      </c>
      <c r="L1436">
        <f>VLOOKUP(M1436,'script taller'!$G$3:$H$204,2,FALSE)</f>
        <v>54</v>
      </c>
      <c r="M1436" s="1" t="str">
        <f t="shared" si="22"/>
        <v>TCC33017</v>
      </c>
      <c r="N1436">
        <f>ROUND(VLOOKUP(E1436,Productos!$A$4:$D$1804,4,FALSE),0)</f>
        <v>6600</v>
      </c>
    </row>
    <row r="1437" spans="1:14" x14ac:dyDescent="0.35">
      <c r="A1437" t="s">
        <v>51</v>
      </c>
      <c r="B1437" s="1" t="s">
        <v>48</v>
      </c>
      <c r="C1437" t="s">
        <v>49</v>
      </c>
      <c r="D1437" s="1">
        <v>7</v>
      </c>
      <c r="E1437" t="s">
        <v>171</v>
      </c>
      <c r="F1437" t="s">
        <v>193</v>
      </c>
      <c r="G1437" s="6">
        <v>0.1</v>
      </c>
      <c r="H1437" s="7" t="s">
        <v>1236</v>
      </c>
      <c r="K1437">
        <f>VLOOKUP(E1437,'script producto'!$A$3:$B$1802,2,FALSE)</f>
        <v>1641</v>
      </c>
      <c r="L1437">
        <f>VLOOKUP(M1437,'script taller'!$G$3:$H$204,2,FALSE)</f>
        <v>54</v>
      </c>
      <c r="M1437" s="1" t="str">
        <f t="shared" si="22"/>
        <v>TCC33017</v>
      </c>
      <c r="N1437">
        <f>ROUND(VLOOKUP(E1437,Productos!$A$4:$D$1804,4,FALSE),0)</f>
        <v>5980</v>
      </c>
    </row>
    <row r="1438" spans="1:14" x14ac:dyDescent="0.35">
      <c r="A1438" t="s">
        <v>51</v>
      </c>
      <c r="B1438" s="1" t="s">
        <v>48</v>
      </c>
      <c r="C1438" t="s">
        <v>49</v>
      </c>
      <c r="D1438" s="1">
        <v>7</v>
      </c>
      <c r="E1438" t="s">
        <v>270</v>
      </c>
      <c r="F1438" t="s">
        <v>193</v>
      </c>
      <c r="G1438" s="6">
        <v>1.6</v>
      </c>
      <c r="H1438" s="7" t="s">
        <v>1236</v>
      </c>
      <c r="K1438">
        <f>VLOOKUP(E1438,'script producto'!$A$3:$B$1802,2,FALSE)</f>
        <v>1653</v>
      </c>
      <c r="L1438">
        <f>VLOOKUP(M1438,'script taller'!$G$3:$H$204,2,FALSE)</f>
        <v>54</v>
      </c>
      <c r="M1438" s="1" t="str">
        <f t="shared" si="22"/>
        <v>TCC33017</v>
      </c>
      <c r="N1438">
        <f>ROUND(VLOOKUP(E1438,Productos!$A$4:$D$1804,4,FALSE),0)</f>
        <v>1921</v>
      </c>
    </row>
    <row r="1439" spans="1:14" x14ac:dyDescent="0.35">
      <c r="A1439" t="s">
        <v>51</v>
      </c>
      <c r="B1439" s="1" t="s">
        <v>48</v>
      </c>
      <c r="C1439" t="s">
        <v>49</v>
      </c>
      <c r="D1439" s="1">
        <v>7</v>
      </c>
      <c r="E1439" t="s">
        <v>271</v>
      </c>
      <c r="F1439" t="s">
        <v>193</v>
      </c>
      <c r="G1439" s="6">
        <v>0.25</v>
      </c>
      <c r="H1439" s="7" t="s">
        <v>1236</v>
      </c>
      <c r="K1439">
        <f>VLOOKUP(E1439,'script producto'!$A$3:$B$1802,2,FALSE)</f>
        <v>1657</v>
      </c>
      <c r="L1439">
        <f>VLOOKUP(M1439,'script taller'!$G$3:$H$204,2,FALSE)</f>
        <v>54</v>
      </c>
      <c r="M1439" s="1" t="str">
        <f t="shared" si="22"/>
        <v>TCC33017</v>
      </c>
      <c r="N1439">
        <f>ROUND(VLOOKUP(E1439,Productos!$A$4:$D$1804,4,FALSE),0)</f>
        <v>1890</v>
      </c>
    </row>
    <row r="1440" spans="1:14" x14ac:dyDescent="0.35">
      <c r="A1440" t="s">
        <v>51</v>
      </c>
      <c r="B1440" s="1" t="s">
        <v>48</v>
      </c>
      <c r="C1440" t="s">
        <v>49</v>
      </c>
      <c r="D1440" s="1">
        <v>7</v>
      </c>
      <c r="E1440" t="s">
        <v>253</v>
      </c>
      <c r="F1440" t="s">
        <v>193</v>
      </c>
      <c r="G1440" s="6">
        <v>0.25</v>
      </c>
      <c r="H1440" s="7" t="s">
        <v>6</v>
      </c>
      <c r="K1440">
        <f>VLOOKUP(E1440,'script producto'!$A$3:$B$1802,2,FALSE)</f>
        <v>1787</v>
      </c>
      <c r="L1440">
        <f>VLOOKUP(M1440,'script taller'!$G$3:$H$204,2,FALSE)</f>
        <v>54</v>
      </c>
      <c r="M1440" s="1" t="str">
        <f t="shared" si="22"/>
        <v>TCC33017</v>
      </c>
      <c r="N1440">
        <f>ROUND(VLOOKUP(E1440,Productos!$A$4:$D$1804,4,FALSE),0)</f>
        <v>833</v>
      </c>
    </row>
    <row r="1441" spans="1:14" x14ac:dyDescent="0.35">
      <c r="A1441" t="s">
        <v>51</v>
      </c>
      <c r="B1441" s="1" t="s">
        <v>48</v>
      </c>
      <c r="C1441" t="s">
        <v>49</v>
      </c>
      <c r="D1441" s="1">
        <v>7</v>
      </c>
      <c r="E1441" t="s">
        <v>2071</v>
      </c>
      <c r="F1441" t="s">
        <v>1133</v>
      </c>
      <c r="G1441" s="6">
        <v>0.5</v>
      </c>
      <c r="H1441" s="7" t="s">
        <v>1236</v>
      </c>
      <c r="K1441">
        <f>VLOOKUP(E1441,'script producto'!$A$3:$B$1802,2,FALSE)</f>
        <v>1536</v>
      </c>
      <c r="L1441">
        <f>VLOOKUP(M1441,'script taller'!$G$3:$H$204,2,FALSE)</f>
        <v>54</v>
      </c>
      <c r="M1441" s="1" t="str">
        <f t="shared" si="22"/>
        <v>TCC33017</v>
      </c>
      <c r="N1441">
        <f>ROUND(VLOOKUP(E1441,Productos!$A$4:$D$1804,4,FALSE),0)</f>
        <v>22380</v>
      </c>
    </row>
    <row r="1442" spans="1:14" x14ac:dyDescent="0.35">
      <c r="A1442" t="s">
        <v>51</v>
      </c>
      <c r="B1442" s="1" t="s">
        <v>48</v>
      </c>
      <c r="C1442" t="s">
        <v>49</v>
      </c>
      <c r="D1442" s="1">
        <v>7</v>
      </c>
      <c r="E1442" t="s">
        <v>1284</v>
      </c>
      <c r="F1442" t="s">
        <v>1128</v>
      </c>
      <c r="G1442" s="6">
        <v>0.5</v>
      </c>
      <c r="H1442" s="7" t="s">
        <v>6</v>
      </c>
      <c r="K1442">
        <f>VLOOKUP(E1442,'script producto'!$A$3:$B$1802,2,FALSE)</f>
        <v>1117</v>
      </c>
      <c r="L1442">
        <f>VLOOKUP(M1442,'script taller'!$G$3:$H$204,2,FALSE)</f>
        <v>54</v>
      </c>
      <c r="M1442" s="1" t="str">
        <f t="shared" si="22"/>
        <v>TCC33017</v>
      </c>
      <c r="N1442">
        <f>ROUND(VLOOKUP(E1442,Productos!$A$4:$D$1804,4,FALSE),0)</f>
        <v>1250</v>
      </c>
    </row>
    <row r="1443" spans="1:14" x14ac:dyDescent="0.35">
      <c r="A1443" t="s">
        <v>51</v>
      </c>
      <c r="B1443" s="1" t="s">
        <v>48</v>
      </c>
      <c r="C1443" t="s">
        <v>49</v>
      </c>
      <c r="D1443" s="1">
        <v>7</v>
      </c>
      <c r="E1443" t="s">
        <v>263</v>
      </c>
      <c r="F1443" t="s">
        <v>195</v>
      </c>
      <c r="G1443" s="6">
        <v>0.5</v>
      </c>
      <c r="H1443" s="7" t="s">
        <v>6</v>
      </c>
      <c r="K1443">
        <f>VLOOKUP(E1443,'script producto'!$A$3:$B$1802,2,FALSE)</f>
        <v>801</v>
      </c>
      <c r="L1443">
        <f>VLOOKUP(M1443,'script taller'!$G$3:$H$204,2,FALSE)</f>
        <v>54</v>
      </c>
      <c r="M1443" s="1" t="str">
        <f t="shared" si="22"/>
        <v>TCC33017</v>
      </c>
      <c r="N1443">
        <f>ROUND(VLOOKUP(E1443,Productos!$A$4:$D$1804,4,FALSE),0)</f>
        <v>3500</v>
      </c>
    </row>
    <row r="1444" spans="1:14" x14ac:dyDescent="0.35">
      <c r="A1444" t="s">
        <v>51</v>
      </c>
      <c r="B1444" s="1" t="s">
        <v>48</v>
      </c>
      <c r="C1444" t="s">
        <v>49</v>
      </c>
      <c r="D1444" s="1">
        <v>7</v>
      </c>
      <c r="E1444" t="s">
        <v>283</v>
      </c>
      <c r="F1444" t="s">
        <v>195</v>
      </c>
      <c r="G1444" s="6">
        <v>1.6</v>
      </c>
      <c r="H1444" s="7" t="s">
        <v>25</v>
      </c>
      <c r="K1444">
        <f>VLOOKUP(E1444,'script producto'!$A$3:$B$1802,2,FALSE)</f>
        <v>883</v>
      </c>
      <c r="L1444">
        <f>VLOOKUP(M1444,'script taller'!$G$3:$H$204,2,FALSE)</f>
        <v>54</v>
      </c>
      <c r="M1444" s="1" t="str">
        <f t="shared" si="22"/>
        <v>TCC33017</v>
      </c>
      <c r="N1444">
        <f>ROUND(VLOOKUP(E1444,Productos!$A$4:$D$1804,4,FALSE),0)</f>
        <v>1375</v>
      </c>
    </row>
    <row r="1445" spans="1:14" x14ac:dyDescent="0.35">
      <c r="A1445" t="s">
        <v>51</v>
      </c>
      <c r="B1445" s="1" t="s">
        <v>48</v>
      </c>
      <c r="C1445" t="s">
        <v>49</v>
      </c>
      <c r="D1445" s="1">
        <v>7</v>
      </c>
      <c r="E1445" t="s">
        <v>284</v>
      </c>
      <c r="F1445" t="s">
        <v>195</v>
      </c>
      <c r="G1445" s="6">
        <v>0</v>
      </c>
      <c r="H1445" s="7" t="s">
        <v>1236</v>
      </c>
      <c r="K1445">
        <f>VLOOKUP(E1445,'script producto'!$A$3:$B$1802,2,FALSE)</f>
        <v>1010</v>
      </c>
      <c r="L1445">
        <f>VLOOKUP(M1445,'script taller'!$G$3:$H$204,2,FALSE)</f>
        <v>54</v>
      </c>
      <c r="M1445" s="1" t="str">
        <f t="shared" si="22"/>
        <v>TCC33017</v>
      </c>
      <c r="N1445">
        <f>ROUND(VLOOKUP(E1445,Productos!$A$4:$D$1804,4,FALSE),0)</f>
        <v>14037</v>
      </c>
    </row>
    <row r="1446" spans="1:14" x14ac:dyDescent="0.35">
      <c r="A1446" t="s">
        <v>51</v>
      </c>
      <c r="B1446" s="1" t="s">
        <v>48</v>
      </c>
      <c r="C1446" t="s">
        <v>49</v>
      </c>
      <c r="D1446" s="1">
        <v>7</v>
      </c>
      <c r="E1446" t="s">
        <v>103</v>
      </c>
      <c r="F1446" t="s">
        <v>195</v>
      </c>
      <c r="G1446" s="6">
        <v>0</v>
      </c>
      <c r="H1446" s="7" t="s">
        <v>1236</v>
      </c>
      <c r="K1446">
        <f>VLOOKUP(E1446,'script producto'!$A$3:$B$1802,2,FALSE)</f>
        <v>1449</v>
      </c>
      <c r="L1446">
        <f>VLOOKUP(M1446,'script taller'!$G$3:$H$204,2,FALSE)</f>
        <v>54</v>
      </c>
      <c r="M1446" s="1" t="str">
        <f t="shared" si="22"/>
        <v>TCC33017</v>
      </c>
      <c r="N1446">
        <f>ROUND(VLOOKUP(E1446,Productos!$A$4:$D$1804,4,FALSE),0)</f>
        <v>10141</v>
      </c>
    </row>
    <row r="1447" spans="1:14" x14ac:dyDescent="0.35">
      <c r="A1447" t="s">
        <v>51</v>
      </c>
      <c r="B1447" s="1" t="s">
        <v>48</v>
      </c>
      <c r="C1447" t="s">
        <v>49</v>
      </c>
      <c r="D1447" s="1">
        <v>7</v>
      </c>
      <c r="E1447" t="s">
        <v>2097</v>
      </c>
      <c r="F1447" t="s">
        <v>195</v>
      </c>
      <c r="G1447" s="6">
        <v>0</v>
      </c>
      <c r="H1447" s="7" t="s">
        <v>1236</v>
      </c>
      <c r="K1447">
        <f>VLOOKUP(E1447,'script producto'!$A$3:$B$1802,2,FALSE)</f>
        <v>1775</v>
      </c>
      <c r="L1447">
        <f>VLOOKUP(M1447,'script taller'!$G$3:$H$204,2,FALSE)</f>
        <v>54</v>
      </c>
      <c r="M1447" s="1" t="str">
        <f t="shared" si="22"/>
        <v>TCC33017</v>
      </c>
      <c r="N1447">
        <f>ROUND(VLOOKUP(E1447,Productos!$A$4:$D$1804,4,FALSE),0)</f>
        <v>529</v>
      </c>
    </row>
    <row r="1448" spans="1:14" x14ac:dyDescent="0.35">
      <c r="A1448" t="s">
        <v>51</v>
      </c>
      <c r="B1448" s="1" t="s">
        <v>48</v>
      </c>
      <c r="C1448" t="s">
        <v>49</v>
      </c>
      <c r="D1448" s="1">
        <v>8</v>
      </c>
      <c r="E1448" t="s">
        <v>98</v>
      </c>
      <c r="F1448" t="s">
        <v>192</v>
      </c>
      <c r="G1448" s="6">
        <v>0.5</v>
      </c>
      <c r="H1448" s="7" t="s">
        <v>25</v>
      </c>
      <c r="K1448">
        <f>VLOOKUP(E1448,'script producto'!$A$3:$B$1802,2,FALSE)</f>
        <v>13</v>
      </c>
      <c r="L1448">
        <f>VLOOKUP(M1448,'script taller'!$G$3:$H$204,2,FALSE)</f>
        <v>55</v>
      </c>
      <c r="M1448" s="1" t="str">
        <f t="shared" si="22"/>
        <v>TCC33018</v>
      </c>
      <c r="N1448">
        <f>ROUND(VLOOKUP(E1448,Productos!$A$4:$D$1804,4,FALSE),0)</f>
        <v>8000</v>
      </c>
    </row>
    <row r="1449" spans="1:14" x14ac:dyDescent="0.35">
      <c r="A1449" t="s">
        <v>51</v>
      </c>
      <c r="B1449" s="1" t="s">
        <v>48</v>
      </c>
      <c r="C1449" t="s">
        <v>49</v>
      </c>
      <c r="D1449" s="1">
        <v>8</v>
      </c>
      <c r="E1449" t="s">
        <v>299</v>
      </c>
      <c r="F1449" t="s">
        <v>192</v>
      </c>
      <c r="G1449" s="6">
        <v>4</v>
      </c>
      <c r="H1449" s="7" t="s">
        <v>25</v>
      </c>
      <c r="K1449">
        <f>VLOOKUP(E1449,'script producto'!$A$3:$B$1802,2,FALSE)</f>
        <v>20</v>
      </c>
      <c r="L1449">
        <f>VLOOKUP(M1449,'script taller'!$G$3:$H$204,2,FALSE)</f>
        <v>55</v>
      </c>
      <c r="M1449" s="1" t="str">
        <f t="shared" si="22"/>
        <v>TCC33018</v>
      </c>
      <c r="N1449">
        <f>ROUND(VLOOKUP(E1449,Productos!$A$4:$D$1804,4,FALSE),0)</f>
        <v>8600</v>
      </c>
    </row>
    <row r="1450" spans="1:14" x14ac:dyDescent="0.35">
      <c r="A1450" t="s">
        <v>51</v>
      </c>
      <c r="B1450" s="1" t="s">
        <v>48</v>
      </c>
      <c r="C1450" t="s">
        <v>49</v>
      </c>
      <c r="D1450" s="1">
        <v>8</v>
      </c>
      <c r="E1450" t="s">
        <v>1285</v>
      </c>
      <c r="F1450" t="s">
        <v>192</v>
      </c>
      <c r="G1450" s="6">
        <v>1</v>
      </c>
      <c r="H1450" s="7" t="s">
        <v>6</v>
      </c>
      <c r="K1450">
        <f>VLOOKUP(E1450,'script producto'!$A$3:$B$1802,2,FALSE)</f>
        <v>113</v>
      </c>
      <c r="L1450">
        <f>VLOOKUP(M1450,'script taller'!$G$3:$H$204,2,FALSE)</f>
        <v>55</v>
      </c>
      <c r="M1450" s="1" t="str">
        <f t="shared" si="22"/>
        <v>TCC33018</v>
      </c>
      <c r="N1450">
        <f>ROUND(VLOOKUP(E1450,Productos!$A$4:$D$1804,4,FALSE),0)</f>
        <v>7833</v>
      </c>
    </row>
    <row r="1451" spans="1:14" x14ac:dyDescent="0.35">
      <c r="A1451" t="s">
        <v>51</v>
      </c>
      <c r="B1451" s="1" t="s">
        <v>48</v>
      </c>
      <c r="C1451" t="s">
        <v>49</v>
      </c>
      <c r="D1451" s="1">
        <v>8</v>
      </c>
      <c r="E1451" t="s">
        <v>300</v>
      </c>
      <c r="F1451" t="s">
        <v>192</v>
      </c>
      <c r="G1451" s="6">
        <v>0.1</v>
      </c>
      <c r="H1451" s="7" t="s">
        <v>1236</v>
      </c>
      <c r="K1451">
        <f>VLOOKUP(E1451,'script producto'!$A$3:$B$1802,2,FALSE)</f>
        <v>388</v>
      </c>
      <c r="L1451">
        <f>VLOOKUP(M1451,'script taller'!$G$3:$H$204,2,FALSE)</f>
        <v>55</v>
      </c>
      <c r="M1451" s="1" t="str">
        <f t="shared" si="22"/>
        <v>TCC33018</v>
      </c>
      <c r="N1451">
        <f>ROUND(VLOOKUP(E1451,Productos!$A$4:$D$1804,4,FALSE),0)</f>
        <v>5477</v>
      </c>
    </row>
    <row r="1452" spans="1:14" x14ac:dyDescent="0.35">
      <c r="A1452" t="s">
        <v>51</v>
      </c>
      <c r="B1452" s="1" t="s">
        <v>48</v>
      </c>
      <c r="C1452" t="s">
        <v>49</v>
      </c>
      <c r="D1452" s="1">
        <v>8</v>
      </c>
      <c r="E1452" t="s">
        <v>272</v>
      </c>
      <c r="F1452" t="s">
        <v>192</v>
      </c>
      <c r="G1452" s="6">
        <v>2</v>
      </c>
      <c r="H1452" s="7" t="s">
        <v>1236</v>
      </c>
      <c r="K1452">
        <f>VLOOKUP(E1452,'script producto'!$A$3:$B$1802,2,FALSE)</f>
        <v>759</v>
      </c>
      <c r="L1452">
        <f>VLOOKUP(M1452,'script taller'!$G$3:$H$204,2,FALSE)</f>
        <v>55</v>
      </c>
      <c r="M1452" s="1" t="str">
        <f t="shared" si="22"/>
        <v>TCC33018</v>
      </c>
      <c r="N1452">
        <f>ROUND(VLOOKUP(E1452,Productos!$A$4:$D$1804,4,FALSE),0)</f>
        <v>5439</v>
      </c>
    </row>
    <row r="1453" spans="1:14" x14ac:dyDescent="0.35">
      <c r="A1453" t="s">
        <v>51</v>
      </c>
      <c r="B1453" s="1" t="s">
        <v>48</v>
      </c>
      <c r="C1453" t="s">
        <v>49</v>
      </c>
      <c r="D1453" s="1">
        <v>8</v>
      </c>
      <c r="E1453" t="s">
        <v>585</v>
      </c>
      <c r="F1453" t="s">
        <v>192</v>
      </c>
      <c r="G1453" s="6">
        <v>0.1</v>
      </c>
      <c r="H1453" s="7" t="s">
        <v>1236</v>
      </c>
      <c r="K1453">
        <f>VLOOKUP(E1453,'script producto'!$A$3:$B$1802,2,FALSE)</f>
        <v>990</v>
      </c>
      <c r="L1453">
        <f>VLOOKUP(M1453,'script taller'!$G$3:$H$204,2,FALSE)</f>
        <v>55</v>
      </c>
      <c r="M1453" s="1" t="str">
        <f t="shared" si="22"/>
        <v>TCC33018</v>
      </c>
      <c r="N1453">
        <f>ROUND(VLOOKUP(E1453,Productos!$A$4:$D$1804,4,FALSE),0)</f>
        <v>3375</v>
      </c>
    </row>
    <row r="1454" spans="1:14" x14ac:dyDescent="0.35">
      <c r="A1454" t="s">
        <v>51</v>
      </c>
      <c r="B1454" s="1" t="s">
        <v>48</v>
      </c>
      <c r="C1454" t="s">
        <v>49</v>
      </c>
      <c r="D1454" s="1">
        <v>8</v>
      </c>
      <c r="E1454" t="s">
        <v>2005</v>
      </c>
      <c r="F1454" t="s">
        <v>192</v>
      </c>
      <c r="G1454" s="6">
        <v>0.1</v>
      </c>
      <c r="H1454" s="7" t="s">
        <v>1236</v>
      </c>
      <c r="K1454">
        <f>VLOOKUP(E1454,'script producto'!$A$3:$B$1802,2,FALSE)</f>
        <v>1009</v>
      </c>
      <c r="L1454">
        <f>VLOOKUP(M1454,'script taller'!$G$3:$H$204,2,FALSE)</f>
        <v>55</v>
      </c>
      <c r="M1454" s="1" t="str">
        <f t="shared" si="22"/>
        <v>TCC33018</v>
      </c>
      <c r="N1454">
        <f>ROUND(VLOOKUP(E1454,Productos!$A$4:$D$1804,4,FALSE),0)</f>
        <v>18000</v>
      </c>
    </row>
    <row r="1455" spans="1:14" x14ac:dyDescent="0.35">
      <c r="A1455" t="s">
        <v>51</v>
      </c>
      <c r="B1455" s="1" t="s">
        <v>48</v>
      </c>
      <c r="C1455" t="s">
        <v>49</v>
      </c>
      <c r="D1455" s="1">
        <v>8</v>
      </c>
      <c r="E1455" t="s">
        <v>1286</v>
      </c>
      <c r="F1455" t="s">
        <v>192</v>
      </c>
      <c r="G1455" s="6">
        <v>1</v>
      </c>
      <c r="H1455" s="7" t="s">
        <v>6</v>
      </c>
      <c r="K1455">
        <f>VLOOKUP(E1455,'script producto'!$A$3:$B$1802,2,FALSE)</f>
        <v>1044</v>
      </c>
      <c r="L1455">
        <f>VLOOKUP(M1455,'script taller'!$G$3:$H$204,2,FALSE)</f>
        <v>55</v>
      </c>
      <c r="M1455" s="1" t="str">
        <f t="shared" si="22"/>
        <v>TCC33018</v>
      </c>
      <c r="N1455">
        <f>ROUND(VLOOKUP(E1455,Productos!$A$4:$D$1804,4,FALSE),0)</f>
        <v>5500</v>
      </c>
    </row>
    <row r="1456" spans="1:14" x14ac:dyDescent="0.35">
      <c r="A1456" t="s">
        <v>51</v>
      </c>
      <c r="B1456" s="1" t="s">
        <v>48</v>
      </c>
      <c r="C1456" t="s">
        <v>49</v>
      </c>
      <c r="D1456" s="1">
        <v>8</v>
      </c>
      <c r="E1456" t="s">
        <v>1192</v>
      </c>
      <c r="F1456" t="s">
        <v>192</v>
      </c>
      <c r="G1456" s="6">
        <v>0.5</v>
      </c>
      <c r="H1456" s="7" t="s">
        <v>1236</v>
      </c>
      <c r="K1456">
        <f>VLOOKUP(E1456,'script producto'!$A$3:$B$1802,2,FALSE)</f>
        <v>1051</v>
      </c>
      <c r="L1456">
        <f>VLOOKUP(M1456,'script taller'!$G$3:$H$204,2,FALSE)</f>
        <v>55</v>
      </c>
      <c r="M1456" s="1" t="str">
        <f t="shared" si="22"/>
        <v>TCC33018</v>
      </c>
      <c r="N1456">
        <f>ROUND(VLOOKUP(E1456,Productos!$A$4:$D$1804,4,FALSE),0)</f>
        <v>7900</v>
      </c>
    </row>
    <row r="1457" spans="1:14" x14ac:dyDescent="0.35">
      <c r="A1457" t="s">
        <v>51</v>
      </c>
      <c r="B1457" s="1" t="s">
        <v>48</v>
      </c>
      <c r="C1457" t="s">
        <v>49</v>
      </c>
      <c r="D1457" s="1">
        <v>8</v>
      </c>
      <c r="E1457" t="s">
        <v>2014</v>
      </c>
      <c r="F1457" t="s">
        <v>192</v>
      </c>
      <c r="G1457" s="6">
        <v>1</v>
      </c>
      <c r="H1457" s="7" t="s">
        <v>6</v>
      </c>
      <c r="K1457">
        <f>VLOOKUP(E1457,'script producto'!$A$3:$B$1802,2,FALSE)</f>
        <v>1129</v>
      </c>
      <c r="L1457">
        <f>VLOOKUP(M1457,'script taller'!$G$3:$H$204,2,FALSE)</f>
        <v>55</v>
      </c>
      <c r="M1457" s="1" t="str">
        <f t="shared" si="22"/>
        <v>TCC33018</v>
      </c>
      <c r="N1457">
        <f>ROUND(VLOOKUP(E1457,Productos!$A$4:$D$1804,4,FALSE),0)</f>
        <v>16709</v>
      </c>
    </row>
    <row r="1458" spans="1:14" x14ac:dyDescent="0.35">
      <c r="A1458" t="s">
        <v>51</v>
      </c>
      <c r="B1458" s="1" t="s">
        <v>48</v>
      </c>
      <c r="C1458" t="s">
        <v>49</v>
      </c>
      <c r="D1458" s="1">
        <v>8</v>
      </c>
      <c r="E1458" t="s">
        <v>302</v>
      </c>
      <c r="F1458" t="s">
        <v>192</v>
      </c>
      <c r="G1458" s="6">
        <v>0.2</v>
      </c>
      <c r="H1458" s="7" t="s">
        <v>1236</v>
      </c>
      <c r="K1458">
        <f>VLOOKUP(E1458,'script producto'!$A$3:$B$1802,2,FALSE)</f>
        <v>1204</v>
      </c>
      <c r="L1458">
        <f>VLOOKUP(M1458,'script taller'!$G$3:$H$204,2,FALSE)</f>
        <v>55</v>
      </c>
      <c r="M1458" s="1" t="str">
        <f t="shared" si="22"/>
        <v>TCC33018</v>
      </c>
      <c r="N1458">
        <f>ROUND(VLOOKUP(E1458,Productos!$A$4:$D$1804,4,FALSE),0)</f>
        <v>4738</v>
      </c>
    </row>
    <row r="1459" spans="1:14" x14ac:dyDescent="0.35">
      <c r="A1459" t="s">
        <v>51</v>
      </c>
      <c r="B1459" s="1" t="s">
        <v>48</v>
      </c>
      <c r="C1459" t="s">
        <v>49</v>
      </c>
      <c r="D1459" s="1">
        <v>8</v>
      </c>
      <c r="E1459" t="s">
        <v>303</v>
      </c>
      <c r="F1459" t="s">
        <v>192</v>
      </c>
      <c r="G1459" s="6">
        <v>0.4</v>
      </c>
      <c r="H1459" s="7" t="s">
        <v>1236</v>
      </c>
      <c r="K1459">
        <f>VLOOKUP(E1459,'script producto'!$A$3:$B$1802,2,FALSE)</f>
        <v>1209</v>
      </c>
      <c r="L1459">
        <f>VLOOKUP(M1459,'script taller'!$G$3:$H$204,2,FALSE)</f>
        <v>55</v>
      </c>
      <c r="M1459" s="1" t="str">
        <f t="shared" si="22"/>
        <v>TCC33018</v>
      </c>
      <c r="N1459">
        <f>ROUND(VLOOKUP(E1459,Productos!$A$4:$D$1804,4,FALSE),0)</f>
        <v>4400</v>
      </c>
    </row>
    <row r="1460" spans="1:14" x14ac:dyDescent="0.35">
      <c r="A1460" t="s">
        <v>51</v>
      </c>
      <c r="B1460" s="1" t="s">
        <v>48</v>
      </c>
      <c r="C1460" t="s">
        <v>49</v>
      </c>
      <c r="D1460" s="1">
        <v>8</v>
      </c>
      <c r="E1460" t="s">
        <v>416</v>
      </c>
      <c r="F1460" t="s">
        <v>192</v>
      </c>
      <c r="G1460" s="6">
        <v>0.1</v>
      </c>
      <c r="H1460" s="7" t="s">
        <v>1236</v>
      </c>
      <c r="K1460">
        <f>VLOOKUP(E1460,'script producto'!$A$3:$B$1802,2,FALSE)</f>
        <v>1260</v>
      </c>
      <c r="L1460">
        <f>VLOOKUP(M1460,'script taller'!$G$3:$H$204,2,FALSE)</f>
        <v>55</v>
      </c>
      <c r="M1460" s="1" t="str">
        <f t="shared" si="22"/>
        <v>TCC33018</v>
      </c>
      <c r="N1460">
        <f>ROUND(VLOOKUP(E1460,Productos!$A$4:$D$1804,4,FALSE),0)</f>
        <v>3000</v>
      </c>
    </row>
    <row r="1461" spans="1:14" x14ac:dyDescent="0.35">
      <c r="A1461" t="s">
        <v>51</v>
      </c>
      <c r="B1461" s="1" t="s">
        <v>48</v>
      </c>
      <c r="C1461" t="s">
        <v>49</v>
      </c>
      <c r="D1461" s="1">
        <v>8</v>
      </c>
      <c r="E1461" t="s">
        <v>304</v>
      </c>
      <c r="F1461" t="s">
        <v>192</v>
      </c>
      <c r="G1461" s="6">
        <v>0.2</v>
      </c>
      <c r="H1461" s="7" t="s">
        <v>1236</v>
      </c>
      <c r="K1461">
        <f>VLOOKUP(E1461,'script producto'!$A$3:$B$1802,2,FALSE)</f>
        <v>1542</v>
      </c>
      <c r="L1461">
        <f>VLOOKUP(M1461,'script taller'!$G$3:$H$204,2,FALSE)</f>
        <v>55</v>
      </c>
      <c r="M1461" s="1" t="str">
        <f t="shared" si="22"/>
        <v>TCC33018</v>
      </c>
      <c r="N1461">
        <f>ROUND(VLOOKUP(E1461,Productos!$A$4:$D$1804,4,FALSE),0)</f>
        <v>1800</v>
      </c>
    </row>
    <row r="1462" spans="1:14" x14ac:dyDescent="0.35">
      <c r="A1462" t="s">
        <v>51</v>
      </c>
      <c r="B1462" s="1" t="s">
        <v>48</v>
      </c>
      <c r="C1462" t="s">
        <v>49</v>
      </c>
      <c r="D1462" s="1">
        <v>8</v>
      </c>
      <c r="E1462" t="s">
        <v>95</v>
      </c>
      <c r="F1462" t="s">
        <v>192</v>
      </c>
      <c r="G1462" s="6">
        <v>0.5</v>
      </c>
      <c r="H1462" s="7" t="s">
        <v>25</v>
      </c>
      <c r="K1462">
        <f>VLOOKUP(E1462,'script producto'!$A$3:$B$1802,2,FALSE)</f>
        <v>1708</v>
      </c>
      <c r="L1462">
        <f>VLOOKUP(M1462,'script taller'!$G$3:$H$204,2,FALSE)</f>
        <v>55</v>
      </c>
      <c r="M1462" s="1" t="str">
        <f t="shared" si="22"/>
        <v>TCC33018</v>
      </c>
      <c r="N1462">
        <f>ROUND(VLOOKUP(E1462,Productos!$A$4:$D$1804,4,FALSE),0)</f>
        <v>2691</v>
      </c>
    </row>
    <row r="1463" spans="1:14" x14ac:dyDescent="0.35">
      <c r="A1463" t="s">
        <v>51</v>
      </c>
      <c r="B1463" s="1" t="s">
        <v>48</v>
      </c>
      <c r="C1463" t="s">
        <v>49</v>
      </c>
      <c r="D1463" s="1">
        <v>8</v>
      </c>
      <c r="E1463" t="s">
        <v>255</v>
      </c>
      <c r="F1463" t="s">
        <v>194</v>
      </c>
      <c r="G1463" s="6">
        <v>1</v>
      </c>
      <c r="H1463" s="7" t="s">
        <v>25</v>
      </c>
      <c r="K1463">
        <f>VLOOKUP(E1463,'script producto'!$A$3:$B$1802,2,FALSE)</f>
        <v>115</v>
      </c>
      <c r="L1463">
        <f>VLOOKUP(M1463,'script taller'!$G$3:$H$204,2,FALSE)</f>
        <v>55</v>
      </c>
      <c r="M1463" s="1" t="str">
        <f t="shared" si="22"/>
        <v>TCC33018</v>
      </c>
      <c r="N1463">
        <f>ROUND(VLOOKUP(E1463,Productos!$A$4:$D$1804,4,FALSE),0)</f>
        <v>7833</v>
      </c>
    </row>
    <row r="1464" spans="1:14" x14ac:dyDescent="0.35">
      <c r="A1464" t="s">
        <v>51</v>
      </c>
      <c r="B1464" s="1" t="s">
        <v>48</v>
      </c>
      <c r="C1464" t="s">
        <v>49</v>
      </c>
      <c r="D1464" s="1">
        <v>8</v>
      </c>
      <c r="E1464" t="s">
        <v>902</v>
      </c>
      <c r="F1464" t="s">
        <v>194</v>
      </c>
      <c r="G1464" s="6">
        <v>1</v>
      </c>
      <c r="H1464" s="7" t="s">
        <v>6</v>
      </c>
      <c r="K1464">
        <f>VLOOKUP(E1464,'script producto'!$A$3:$B$1802,2,FALSE)</f>
        <v>252</v>
      </c>
      <c r="L1464">
        <f>VLOOKUP(M1464,'script taller'!$G$3:$H$204,2,FALSE)</f>
        <v>55</v>
      </c>
      <c r="M1464" s="1" t="str">
        <f t="shared" si="22"/>
        <v>TCC33018</v>
      </c>
      <c r="N1464">
        <f>ROUND(VLOOKUP(E1464,Productos!$A$4:$D$1804,4,FALSE),0)</f>
        <v>347</v>
      </c>
    </row>
    <row r="1465" spans="1:14" x14ac:dyDescent="0.35">
      <c r="A1465" t="s">
        <v>51</v>
      </c>
      <c r="B1465" s="1" t="s">
        <v>48</v>
      </c>
      <c r="C1465" t="s">
        <v>49</v>
      </c>
      <c r="D1465" s="1">
        <v>8</v>
      </c>
      <c r="E1465" t="s">
        <v>256</v>
      </c>
      <c r="F1465" t="s">
        <v>194</v>
      </c>
      <c r="G1465" s="6">
        <v>4</v>
      </c>
      <c r="H1465" s="7" t="s">
        <v>6</v>
      </c>
      <c r="K1465">
        <f>VLOOKUP(E1465,'script producto'!$A$3:$B$1802,2,FALSE)</f>
        <v>633</v>
      </c>
      <c r="L1465">
        <f>VLOOKUP(M1465,'script taller'!$G$3:$H$204,2,FALSE)</f>
        <v>55</v>
      </c>
      <c r="M1465" s="1" t="str">
        <f t="shared" si="22"/>
        <v>TCC33018</v>
      </c>
      <c r="N1465">
        <f>ROUND(VLOOKUP(E1465,Productos!$A$4:$D$1804,4,FALSE),0)</f>
        <v>312</v>
      </c>
    </row>
    <row r="1466" spans="1:14" x14ac:dyDescent="0.35">
      <c r="A1466" t="s">
        <v>51</v>
      </c>
      <c r="B1466" s="1" t="s">
        <v>48</v>
      </c>
      <c r="C1466" t="s">
        <v>49</v>
      </c>
      <c r="D1466" s="1">
        <v>8</v>
      </c>
      <c r="E1466" t="s">
        <v>1590</v>
      </c>
      <c r="F1466" t="s">
        <v>194</v>
      </c>
      <c r="G1466" s="6">
        <v>0.5</v>
      </c>
      <c r="H1466" s="7" t="s">
        <v>25</v>
      </c>
      <c r="K1466">
        <f>VLOOKUP(E1466,'script producto'!$A$3:$B$1802,2,FALSE)</f>
        <v>881</v>
      </c>
      <c r="L1466">
        <f>VLOOKUP(M1466,'script taller'!$G$3:$H$204,2,FALSE)</f>
        <v>55</v>
      </c>
      <c r="M1466" s="1" t="str">
        <f t="shared" si="22"/>
        <v>TCC33018</v>
      </c>
      <c r="N1466">
        <f>ROUND(VLOOKUP(E1466,Productos!$A$4:$D$1804,4,FALSE),0)</f>
        <v>1500</v>
      </c>
    </row>
    <row r="1467" spans="1:14" x14ac:dyDescent="0.35">
      <c r="A1467" t="s">
        <v>51</v>
      </c>
      <c r="B1467" s="1" t="s">
        <v>48</v>
      </c>
      <c r="C1467" t="s">
        <v>49</v>
      </c>
      <c r="D1467" s="1">
        <v>8</v>
      </c>
      <c r="E1467" t="s">
        <v>257</v>
      </c>
      <c r="F1467" t="s">
        <v>194</v>
      </c>
      <c r="G1467" s="6">
        <v>1</v>
      </c>
      <c r="H1467" s="7" t="s">
        <v>6</v>
      </c>
      <c r="K1467">
        <f>VLOOKUP(E1467,'script producto'!$A$3:$B$1802,2,FALSE)</f>
        <v>1502</v>
      </c>
      <c r="L1467">
        <f>VLOOKUP(M1467,'script taller'!$G$3:$H$204,2,FALSE)</f>
        <v>55</v>
      </c>
      <c r="M1467" s="1" t="str">
        <f t="shared" si="22"/>
        <v>TCC33018</v>
      </c>
      <c r="N1467">
        <f>ROUND(VLOOKUP(E1467,Productos!$A$4:$D$1804,4,FALSE),0)</f>
        <v>6580</v>
      </c>
    </row>
    <row r="1468" spans="1:14" x14ac:dyDescent="0.35">
      <c r="A1468" t="s">
        <v>51</v>
      </c>
      <c r="B1468" s="1" t="s">
        <v>48</v>
      </c>
      <c r="C1468" t="s">
        <v>49</v>
      </c>
      <c r="D1468" s="1">
        <v>8</v>
      </c>
      <c r="E1468" t="s">
        <v>282</v>
      </c>
      <c r="F1468" t="s">
        <v>1130</v>
      </c>
      <c r="G1468" s="6">
        <v>1</v>
      </c>
      <c r="H1468" s="7" t="s">
        <v>1236</v>
      </c>
      <c r="K1468">
        <f>VLOOKUP(E1468,'script producto'!$A$3:$B$1802,2,FALSE)</f>
        <v>1257</v>
      </c>
      <c r="L1468">
        <f>VLOOKUP(M1468,'script taller'!$G$3:$H$204,2,FALSE)</f>
        <v>55</v>
      </c>
      <c r="M1468" s="1" t="str">
        <f t="shared" si="22"/>
        <v>TCC33018</v>
      </c>
      <c r="N1468">
        <f>ROUND(VLOOKUP(E1468,Productos!$A$4:$D$1804,4,FALSE),0)</f>
        <v>5520</v>
      </c>
    </row>
    <row r="1469" spans="1:14" x14ac:dyDescent="0.35">
      <c r="A1469" t="s">
        <v>51</v>
      </c>
      <c r="B1469" s="1" t="s">
        <v>48</v>
      </c>
      <c r="C1469" t="s">
        <v>49</v>
      </c>
      <c r="D1469" s="1">
        <v>8</v>
      </c>
      <c r="E1469" t="s">
        <v>307</v>
      </c>
      <c r="F1469" t="s">
        <v>1130</v>
      </c>
      <c r="G1469" s="6">
        <v>0.5</v>
      </c>
      <c r="H1469" s="7" t="s">
        <v>1236</v>
      </c>
      <c r="K1469">
        <f>VLOOKUP(E1469,'script producto'!$A$3:$B$1802,2,FALSE)</f>
        <v>1381</v>
      </c>
      <c r="L1469">
        <f>VLOOKUP(M1469,'script taller'!$G$3:$H$204,2,FALSE)</f>
        <v>55</v>
      </c>
      <c r="M1469" s="1" t="str">
        <f t="shared" si="22"/>
        <v>TCC33018</v>
      </c>
      <c r="N1469">
        <f>ROUND(VLOOKUP(E1469,Productos!$A$4:$D$1804,4,FALSE),0)</f>
        <v>10490</v>
      </c>
    </row>
    <row r="1470" spans="1:14" x14ac:dyDescent="0.35">
      <c r="A1470" t="s">
        <v>51</v>
      </c>
      <c r="B1470" s="1" t="s">
        <v>48</v>
      </c>
      <c r="C1470" t="s">
        <v>49</v>
      </c>
      <c r="D1470" s="1">
        <v>8</v>
      </c>
      <c r="E1470" t="s">
        <v>297</v>
      </c>
      <c r="F1470" t="s">
        <v>193</v>
      </c>
      <c r="G1470" s="6">
        <v>0.4</v>
      </c>
      <c r="H1470" s="7" t="s">
        <v>1236</v>
      </c>
      <c r="K1470">
        <f>VLOOKUP(E1470,'script producto'!$A$3:$B$1802,2,FALSE)</f>
        <v>30</v>
      </c>
      <c r="L1470">
        <f>VLOOKUP(M1470,'script taller'!$G$3:$H$204,2,FALSE)</f>
        <v>55</v>
      </c>
      <c r="M1470" s="1" t="str">
        <f t="shared" si="22"/>
        <v>TCC33018</v>
      </c>
      <c r="N1470">
        <f>ROUND(VLOOKUP(E1470,Productos!$A$4:$D$1804,4,FALSE),0)</f>
        <v>10000</v>
      </c>
    </row>
    <row r="1471" spans="1:14" x14ac:dyDescent="0.35">
      <c r="A1471" t="s">
        <v>51</v>
      </c>
      <c r="B1471" s="1" t="s">
        <v>48</v>
      </c>
      <c r="C1471" t="s">
        <v>49</v>
      </c>
      <c r="D1471" s="1">
        <v>8</v>
      </c>
      <c r="E1471" t="s">
        <v>1134</v>
      </c>
      <c r="F1471" t="s">
        <v>193</v>
      </c>
      <c r="G1471" s="6">
        <v>0.01</v>
      </c>
      <c r="H1471" s="7" t="s">
        <v>1236</v>
      </c>
      <c r="K1471">
        <f>VLOOKUP(E1471,'script producto'!$A$3:$B$1802,2,FALSE)</f>
        <v>82</v>
      </c>
      <c r="L1471">
        <f>VLOOKUP(M1471,'script taller'!$G$3:$H$204,2,FALSE)</f>
        <v>55</v>
      </c>
      <c r="M1471" s="1" t="str">
        <f t="shared" si="22"/>
        <v>TCC33018</v>
      </c>
      <c r="N1471">
        <f>ROUND(VLOOKUP(E1471,Productos!$A$4:$D$1804,4,FALSE),0)</f>
        <v>7500</v>
      </c>
    </row>
    <row r="1472" spans="1:14" x14ac:dyDescent="0.35">
      <c r="A1472" t="s">
        <v>51</v>
      </c>
      <c r="B1472" s="1" t="s">
        <v>48</v>
      </c>
      <c r="C1472" t="s">
        <v>49</v>
      </c>
      <c r="D1472" s="1">
        <v>8</v>
      </c>
      <c r="E1472" t="s">
        <v>1909</v>
      </c>
      <c r="F1472" t="s">
        <v>193</v>
      </c>
      <c r="G1472" s="6">
        <v>0.4</v>
      </c>
      <c r="H1472" s="7" t="s">
        <v>1236</v>
      </c>
      <c r="K1472">
        <f>VLOOKUP(E1472,'script producto'!$A$3:$B$1802,2,FALSE)</f>
        <v>386</v>
      </c>
      <c r="L1472">
        <f>VLOOKUP(M1472,'script taller'!$G$3:$H$204,2,FALSE)</f>
        <v>55</v>
      </c>
      <c r="M1472" s="1" t="str">
        <f t="shared" si="22"/>
        <v>TCC33018</v>
      </c>
      <c r="N1472">
        <f>ROUND(VLOOKUP(E1472,Productos!$A$4:$D$1804,4,FALSE),0)</f>
        <v>1695</v>
      </c>
    </row>
    <row r="1473" spans="1:14" x14ac:dyDescent="0.35">
      <c r="A1473" t="s">
        <v>51</v>
      </c>
      <c r="B1473" s="1" t="s">
        <v>48</v>
      </c>
      <c r="C1473" t="s">
        <v>49</v>
      </c>
      <c r="D1473" s="1">
        <v>8</v>
      </c>
      <c r="E1473" t="s">
        <v>296</v>
      </c>
      <c r="F1473" t="s">
        <v>193</v>
      </c>
      <c r="G1473" s="6">
        <v>1</v>
      </c>
      <c r="H1473" s="7" t="s">
        <v>1236</v>
      </c>
      <c r="K1473">
        <f>VLOOKUP(E1473,'script producto'!$A$3:$B$1802,2,FALSE)</f>
        <v>379</v>
      </c>
      <c r="L1473">
        <f>VLOOKUP(M1473,'script taller'!$G$3:$H$204,2,FALSE)</f>
        <v>55</v>
      </c>
      <c r="M1473" s="1" t="str">
        <f t="shared" si="22"/>
        <v>TCC33018</v>
      </c>
      <c r="N1473">
        <f>ROUND(VLOOKUP(E1473,Productos!$A$4:$D$1804,4,FALSE),0)</f>
        <v>934</v>
      </c>
    </row>
    <row r="1474" spans="1:14" x14ac:dyDescent="0.35">
      <c r="A1474" t="s">
        <v>51</v>
      </c>
      <c r="B1474" s="1" t="s">
        <v>48</v>
      </c>
      <c r="C1474" t="s">
        <v>49</v>
      </c>
      <c r="D1474" s="1">
        <v>8</v>
      </c>
      <c r="E1474" t="s">
        <v>159</v>
      </c>
      <c r="F1474" t="s">
        <v>193</v>
      </c>
      <c r="G1474" s="6">
        <v>0.1</v>
      </c>
      <c r="H1474" s="7" t="s">
        <v>1236</v>
      </c>
      <c r="K1474">
        <f>VLOOKUP(E1474,'script producto'!$A$3:$B$1802,2,FALSE)</f>
        <v>1271</v>
      </c>
      <c r="L1474">
        <f>VLOOKUP(M1474,'script taller'!$G$3:$H$204,2,FALSE)</f>
        <v>55</v>
      </c>
      <c r="M1474" s="1" t="str">
        <f t="shared" si="22"/>
        <v>TCC33018</v>
      </c>
      <c r="N1474">
        <f>ROUND(VLOOKUP(E1474,Productos!$A$4:$D$1804,4,FALSE),0)</f>
        <v>5805</v>
      </c>
    </row>
    <row r="1475" spans="1:14" x14ac:dyDescent="0.35">
      <c r="A1475" t="s">
        <v>51</v>
      </c>
      <c r="B1475" s="1" t="s">
        <v>48</v>
      </c>
      <c r="C1475" t="s">
        <v>49</v>
      </c>
      <c r="D1475" s="1">
        <v>8</v>
      </c>
      <c r="E1475" t="s">
        <v>703</v>
      </c>
      <c r="F1475" t="s">
        <v>193</v>
      </c>
      <c r="G1475" s="6">
        <v>3</v>
      </c>
      <c r="H1475" s="7" t="s">
        <v>6</v>
      </c>
      <c r="K1475">
        <f>VLOOKUP(E1475,'script producto'!$A$3:$B$1802,2,FALSE)</f>
        <v>1285</v>
      </c>
      <c r="L1475">
        <f>VLOOKUP(M1475,'script taller'!$G$3:$H$204,2,FALSE)</f>
        <v>55</v>
      </c>
      <c r="M1475" s="1" t="str">
        <f t="shared" ref="M1475:M1538" si="23">B1475&amp;D1475</f>
        <v>TCC33018</v>
      </c>
      <c r="N1475">
        <f>ROUND(VLOOKUP(E1475,Productos!$A$4:$D$1804,4,FALSE),0)</f>
        <v>1600</v>
      </c>
    </row>
    <row r="1476" spans="1:14" x14ac:dyDescent="0.35">
      <c r="A1476" t="s">
        <v>51</v>
      </c>
      <c r="B1476" s="1" t="s">
        <v>48</v>
      </c>
      <c r="C1476" t="s">
        <v>49</v>
      </c>
      <c r="D1476" s="1">
        <v>8</v>
      </c>
      <c r="E1476" t="s">
        <v>298</v>
      </c>
      <c r="F1476" t="s">
        <v>193</v>
      </c>
      <c r="G1476" s="6">
        <v>3</v>
      </c>
      <c r="H1476" s="7" t="s">
        <v>6</v>
      </c>
      <c r="K1476">
        <f>VLOOKUP(E1476,'script producto'!$A$3:$B$1802,2,FALSE)</f>
        <v>1289</v>
      </c>
      <c r="L1476">
        <f>VLOOKUP(M1476,'script taller'!$G$3:$H$204,2,FALSE)</f>
        <v>55</v>
      </c>
      <c r="M1476" s="1" t="str">
        <f t="shared" si="23"/>
        <v>TCC33018</v>
      </c>
      <c r="N1476">
        <f>ROUND(VLOOKUP(E1476,Productos!$A$4:$D$1804,4,FALSE),0)</f>
        <v>1490</v>
      </c>
    </row>
    <row r="1477" spans="1:14" x14ac:dyDescent="0.35">
      <c r="A1477" t="s">
        <v>51</v>
      </c>
      <c r="B1477" s="1" t="s">
        <v>48</v>
      </c>
      <c r="C1477" t="s">
        <v>49</v>
      </c>
      <c r="D1477" s="1">
        <v>8</v>
      </c>
      <c r="E1477" t="s">
        <v>1901</v>
      </c>
      <c r="F1477" t="s">
        <v>1133</v>
      </c>
      <c r="G1477" s="6">
        <v>1</v>
      </c>
      <c r="H1477" s="7" t="s">
        <v>1236</v>
      </c>
      <c r="K1477">
        <f>VLOOKUP(E1477,'script producto'!$A$3:$B$1802,2,FALSE)</f>
        <v>342</v>
      </c>
      <c r="L1477">
        <f>VLOOKUP(M1477,'script taller'!$G$3:$H$204,2,FALSE)</f>
        <v>55</v>
      </c>
      <c r="M1477" s="1" t="str">
        <f t="shared" si="23"/>
        <v>TCC33018</v>
      </c>
      <c r="N1477">
        <f>ROUND(VLOOKUP(E1477,Productos!$A$4:$D$1804,4,FALSE),0)</f>
        <v>14400</v>
      </c>
    </row>
    <row r="1478" spans="1:14" x14ac:dyDescent="0.35">
      <c r="A1478" t="s">
        <v>51</v>
      </c>
      <c r="B1478" s="1" t="s">
        <v>48</v>
      </c>
      <c r="C1478" t="s">
        <v>49</v>
      </c>
      <c r="D1478" s="1">
        <v>8</v>
      </c>
      <c r="E1478" t="s">
        <v>306</v>
      </c>
      <c r="F1478" t="s">
        <v>1133</v>
      </c>
      <c r="G1478" s="6">
        <v>0.5</v>
      </c>
      <c r="H1478" s="7" t="s">
        <v>1236</v>
      </c>
      <c r="K1478">
        <f>VLOOKUP(E1478,'script producto'!$A$3:$B$1802,2,FALSE)</f>
        <v>372</v>
      </c>
      <c r="L1478">
        <f>VLOOKUP(M1478,'script taller'!$G$3:$H$204,2,FALSE)</f>
        <v>55</v>
      </c>
      <c r="M1478" s="1" t="str">
        <f t="shared" si="23"/>
        <v>TCC33018</v>
      </c>
      <c r="N1478">
        <f>ROUND(VLOOKUP(E1478,Productos!$A$4:$D$1804,4,FALSE),0)</f>
        <v>23000</v>
      </c>
    </row>
    <row r="1479" spans="1:14" x14ac:dyDescent="0.35">
      <c r="A1479" t="s">
        <v>51</v>
      </c>
      <c r="B1479" s="1" t="s">
        <v>48</v>
      </c>
      <c r="C1479" t="s">
        <v>49</v>
      </c>
      <c r="D1479" s="1">
        <v>8</v>
      </c>
      <c r="E1479" t="s">
        <v>2072</v>
      </c>
      <c r="F1479" t="s">
        <v>1133</v>
      </c>
      <c r="G1479" s="6">
        <v>0.5</v>
      </c>
      <c r="H1479" s="7" t="s">
        <v>1236</v>
      </c>
      <c r="K1479">
        <f>VLOOKUP(E1479,'script producto'!$A$3:$B$1802,2,FALSE)</f>
        <v>676</v>
      </c>
      <c r="L1479">
        <f>VLOOKUP(M1479,'script taller'!$G$3:$H$204,2,FALSE)</f>
        <v>55</v>
      </c>
      <c r="M1479" s="1" t="str">
        <f t="shared" si="23"/>
        <v>TCC33018</v>
      </c>
      <c r="N1479">
        <f>ROUND(VLOOKUP(E1479,Productos!$A$4:$D$1804,4,FALSE),0)</f>
        <v>22380</v>
      </c>
    </row>
    <row r="1480" spans="1:14" x14ac:dyDescent="0.35">
      <c r="A1480" t="s">
        <v>51</v>
      </c>
      <c r="B1480" s="1" t="s">
        <v>48</v>
      </c>
      <c r="C1480" t="s">
        <v>49</v>
      </c>
      <c r="D1480" s="1">
        <v>8</v>
      </c>
      <c r="E1480" t="s">
        <v>301</v>
      </c>
      <c r="F1480" t="s">
        <v>1128</v>
      </c>
      <c r="G1480" s="6">
        <v>100</v>
      </c>
      <c r="H1480" s="7" t="s">
        <v>6</v>
      </c>
      <c r="K1480">
        <f>VLOOKUP(E1480,'script producto'!$A$3:$B$1802,2,FALSE)</f>
        <v>1171</v>
      </c>
      <c r="L1480">
        <f>VLOOKUP(M1480,'script taller'!$G$3:$H$204,2,FALSE)</f>
        <v>55</v>
      </c>
      <c r="M1480" s="1" t="str">
        <f t="shared" si="23"/>
        <v>TCC33018</v>
      </c>
      <c r="N1480">
        <f>ROUND(VLOOKUP(E1480,Productos!$A$4:$D$1804,4,FALSE),0)</f>
        <v>890</v>
      </c>
    </row>
    <row r="1481" spans="1:14" x14ac:dyDescent="0.35">
      <c r="A1481" t="s">
        <v>51</v>
      </c>
      <c r="B1481" s="1" t="s">
        <v>48</v>
      </c>
      <c r="C1481" t="s">
        <v>49</v>
      </c>
      <c r="D1481" s="1">
        <v>8</v>
      </c>
      <c r="E1481" t="s">
        <v>291</v>
      </c>
      <c r="F1481" t="s">
        <v>195</v>
      </c>
      <c r="G1481" s="6">
        <v>1</v>
      </c>
      <c r="H1481" s="7" t="s">
        <v>25</v>
      </c>
      <c r="K1481">
        <f>VLOOKUP(E1481,'script producto'!$A$3:$B$1802,2,FALSE)</f>
        <v>547</v>
      </c>
      <c r="L1481">
        <f>VLOOKUP(M1481,'script taller'!$G$3:$H$204,2,FALSE)</f>
        <v>55</v>
      </c>
      <c r="M1481" s="1" t="str">
        <f t="shared" si="23"/>
        <v>TCC33018</v>
      </c>
      <c r="N1481">
        <f>ROUND(VLOOKUP(E1481,Productos!$A$4:$D$1804,4,FALSE),0)</f>
        <v>3853</v>
      </c>
    </row>
    <row r="1482" spans="1:14" x14ac:dyDescent="0.35">
      <c r="A1482" t="s">
        <v>51</v>
      </c>
      <c r="B1482" s="1" t="s">
        <v>48</v>
      </c>
      <c r="C1482" t="s">
        <v>49</v>
      </c>
      <c r="D1482" s="1">
        <v>8</v>
      </c>
      <c r="E1482" t="s">
        <v>263</v>
      </c>
      <c r="F1482" t="s">
        <v>195</v>
      </c>
      <c r="G1482" s="6">
        <v>16</v>
      </c>
      <c r="H1482" s="7" t="s">
        <v>6</v>
      </c>
      <c r="K1482">
        <f>VLOOKUP(E1482,'script producto'!$A$3:$B$1802,2,FALSE)</f>
        <v>801</v>
      </c>
      <c r="L1482">
        <f>VLOOKUP(M1482,'script taller'!$G$3:$H$204,2,FALSE)</f>
        <v>55</v>
      </c>
      <c r="M1482" s="1" t="str">
        <f t="shared" si="23"/>
        <v>TCC33018</v>
      </c>
      <c r="N1482">
        <f>ROUND(VLOOKUP(E1482,Productos!$A$4:$D$1804,4,FALSE),0)</f>
        <v>3500</v>
      </c>
    </row>
    <row r="1483" spans="1:14" x14ac:dyDescent="0.35">
      <c r="A1483" t="s">
        <v>51</v>
      </c>
      <c r="B1483" s="1" t="s">
        <v>48</v>
      </c>
      <c r="C1483" t="s">
        <v>49</v>
      </c>
      <c r="D1483" s="1">
        <v>8</v>
      </c>
      <c r="E1483" t="s">
        <v>305</v>
      </c>
      <c r="F1483" t="s">
        <v>195</v>
      </c>
      <c r="G1483" s="6">
        <v>0.2</v>
      </c>
      <c r="H1483" s="7" t="s">
        <v>1236</v>
      </c>
      <c r="K1483">
        <f>VLOOKUP(E1483,'script producto'!$A$3:$B$1802,2,FALSE)</f>
        <v>1000</v>
      </c>
      <c r="L1483">
        <f>VLOOKUP(M1483,'script taller'!$G$3:$H$204,2,FALSE)</f>
        <v>55</v>
      </c>
      <c r="M1483" s="1" t="str">
        <f t="shared" si="23"/>
        <v>TCC33018</v>
      </c>
      <c r="N1483">
        <f>ROUND(VLOOKUP(E1483,Productos!$A$4:$D$1804,4,FALSE),0)</f>
        <v>2500</v>
      </c>
    </row>
    <row r="1484" spans="1:14" x14ac:dyDescent="0.35">
      <c r="A1484" t="s">
        <v>51</v>
      </c>
      <c r="B1484" s="1" t="s">
        <v>48</v>
      </c>
      <c r="C1484" t="s">
        <v>49</v>
      </c>
      <c r="D1484" s="1">
        <v>8</v>
      </c>
      <c r="E1484" t="s">
        <v>284</v>
      </c>
      <c r="F1484" t="s">
        <v>195</v>
      </c>
      <c r="G1484" s="6">
        <v>0.25</v>
      </c>
      <c r="H1484" s="7" t="s">
        <v>1236</v>
      </c>
      <c r="K1484">
        <f>VLOOKUP(E1484,'script producto'!$A$3:$B$1802,2,FALSE)</f>
        <v>1010</v>
      </c>
      <c r="L1484">
        <f>VLOOKUP(M1484,'script taller'!$G$3:$H$204,2,FALSE)</f>
        <v>55</v>
      </c>
      <c r="M1484" s="1" t="str">
        <f t="shared" si="23"/>
        <v>TCC33018</v>
      </c>
      <c r="N1484">
        <f>ROUND(VLOOKUP(E1484,Productos!$A$4:$D$1804,4,FALSE),0)</f>
        <v>14037</v>
      </c>
    </row>
    <row r="1485" spans="1:14" x14ac:dyDescent="0.35">
      <c r="A1485" t="s">
        <v>51</v>
      </c>
      <c r="B1485" s="1" t="s">
        <v>48</v>
      </c>
      <c r="C1485" t="s">
        <v>49</v>
      </c>
      <c r="D1485" s="1">
        <v>8</v>
      </c>
      <c r="E1485" t="s">
        <v>103</v>
      </c>
      <c r="F1485" t="s">
        <v>195</v>
      </c>
      <c r="G1485" s="6">
        <v>0.22</v>
      </c>
      <c r="H1485" s="7" t="s">
        <v>1236</v>
      </c>
      <c r="K1485">
        <f>VLOOKUP(E1485,'script producto'!$A$3:$B$1802,2,FALSE)</f>
        <v>1449</v>
      </c>
      <c r="L1485">
        <f>VLOOKUP(M1485,'script taller'!$G$3:$H$204,2,FALSE)</f>
        <v>55</v>
      </c>
      <c r="M1485" s="1" t="str">
        <f t="shared" si="23"/>
        <v>TCC33018</v>
      </c>
      <c r="N1485">
        <f>ROUND(VLOOKUP(E1485,Productos!$A$4:$D$1804,4,FALSE),0)</f>
        <v>10141</v>
      </c>
    </row>
    <row r="1486" spans="1:14" x14ac:dyDescent="0.35">
      <c r="A1486" t="s">
        <v>51</v>
      </c>
      <c r="B1486" s="1" t="s">
        <v>48</v>
      </c>
      <c r="C1486" t="s">
        <v>49</v>
      </c>
      <c r="D1486" s="1">
        <v>8</v>
      </c>
      <c r="E1486" t="s">
        <v>174</v>
      </c>
      <c r="F1486" t="s">
        <v>195</v>
      </c>
      <c r="G1486" s="6">
        <v>0.5</v>
      </c>
      <c r="H1486" s="7" t="s">
        <v>1236</v>
      </c>
      <c r="K1486">
        <f>VLOOKUP(E1486,'script producto'!$A$3:$B$1802,2,FALSE)</f>
        <v>1468</v>
      </c>
      <c r="L1486">
        <f>VLOOKUP(M1486,'script taller'!$G$3:$H$204,2,FALSE)</f>
        <v>55</v>
      </c>
      <c r="M1486" s="1" t="str">
        <f t="shared" si="23"/>
        <v>TCC33018</v>
      </c>
      <c r="N1486">
        <f>ROUND(VLOOKUP(E1486,Productos!$A$4:$D$1804,4,FALSE),0)</f>
        <v>15000</v>
      </c>
    </row>
    <row r="1487" spans="1:14" x14ac:dyDescent="0.35">
      <c r="A1487" t="s">
        <v>51</v>
      </c>
      <c r="B1487" s="1" t="s">
        <v>48</v>
      </c>
      <c r="C1487" t="s">
        <v>49</v>
      </c>
      <c r="D1487" s="1">
        <v>8</v>
      </c>
      <c r="E1487" t="s">
        <v>308</v>
      </c>
      <c r="F1487" t="s">
        <v>195</v>
      </c>
      <c r="G1487" s="6">
        <v>0.2</v>
      </c>
      <c r="H1487" s="7" t="s">
        <v>1236</v>
      </c>
      <c r="K1487">
        <f>VLOOKUP(E1487,'script producto'!$A$3:$B$1802,2,FALSE)</f>
        <v>1475</v>
      </c>
      <c r="L1487">
        <f>VLOOKUP(M1487,'script taller'!$G$3:$H$204,2,FALSE)</f>
        <v>55</v>
      </c>
      <c r="M1487" s="1" t="str">
        <f t="shared" si="23"/>
        <v>TCC33018</v>
      </c>
      <c r="N1487">
        <f>ROUND(VLOOKUP(E1487,Productos!$A$4:$D$1804,4,FALSE),0)</f>
        <v>63699</v>
      </c>
    </row>
    <row r="1488" spans="1:14" x14ac:dyDescent="0.35">
      <c r="A1488" t="s">
        <v>51</v>
      </c>
      <c r="B1488" s="1" t="s">
        <v>48</v>
      </c>
      <c r="C1488" t="s">
        <v>49</v>
      </c>
      <c r="D1488" s="1">
        <v>9</v>
      </c>
      <c r="E1488" t="s">
        <v>1449</v>
      </c>
      <c r="F1488" t="s">
        <v>192</v>
      </c>
      <c r="G1488" s="6">
        <v>500</v>
      </c>
      <c r="H1488" s="7" t="s">
        <v>6</v>
      </c>
      <c r="K1488">
        <f>VLOOKUP(E1488,'script producto'!$A$3:$B$1802,2,FALSE)</f>
        <v>14</v>
      </c>
      <c r="L1488">
        <f>VLOOKUP(M1488,'script taller'!$G$3:$H$204,2,FALSE)</f>
        <v>56</v>
      </c>
      <c r="M1488" s="1" t="str">
        <f t="shared" si="23"/>
        <v>TCC33019</v>
      </c>
      <c r="N1488">
        <f>ROUND(VLOOKUP(E1488,Productos!$A$4:$D$1804,4,FALSE),0)</f>
        <v>16000</v>
      </c>
    </row>
    <row r="1489" spans="1:14" x14ac:dyDescent="0.35">
      <c r="A1489" t="s">
        <v>51</v>
      </c>
      <c r="B1489" s="1" t="s">
        <v>48</v>
      </c>
      <c r="C1489" t="s">
        <v>49</v>
      </c>
      <c r="D1489" s="1">
        <v>9</v>
      </c>
      <c r="E1489" t="s">
        <v>254</v>
      </c>
      <c r="F1489" t="s">
        <v>192</v>
      </c>
      <c r="G1489" s="6">
        <v>1</v>
      </c>
      <c r="H1489" s="7" t="s">
        <v>25</v>
      </c>
      <c r="K1489">
        <f>VLOOKUP(E1489,'script producto'!$A$3:$B$1802,2,FALSE)</f>
        <v>19</v>
      </c>
      <c r="L1489">
        <f>VLOOKUP(M1489,'script taller'!$G$3:$H$204,2,FALSE)</f>
        <v>56</v>
      </c>
      <c r="M1489" s="1" t="str">
        <f t="shared" si="23"/>
        <v>TCC33019</v>
      </c>
      <c r="N1489">
        <f>ROUND(VLOOKUP(E1489,Productos!$A$4:$D$1804,4,FALSE),0)</f>
        <v>3550</v>
      </c>
    </row>
    <row r="1490" spans="1:14" x14ac:dyDescent="0.35">
      <c r="A1490" t="s">
        <v>51</v>
      </c>
      <c r="B1490" s="1" t="s">
        <v>48</v>
      </c>
      <c r="C1490" t="s">
        <v>49</v>
      </c>
      <c r="D1490" s="1">
        <v>9</v>
      </c>
      <c r="E1490" t="s">
        <v>100</v>
      </c>
      <c r="F1490" t="s">
        <v>192</v>
      </c>
      <c r="G1490" s="6">
        <v>1</v>
      </c>
      <c r="H1490" s="7" t="s">
        <v>6</v>
      </c>
      <c r="K1490">
        <f>VLOOKUP(E1490,'script producto'!$A$3:$B$1802,2,FALSE)</f>
        <v>203</v>
      </c>
      <c r="L1490">
        <f>VLOOKUP(M1490,'script taller'!$G$3:$H$204,2,FALSE)</f>
        <v>56</v>
      </c>
      <c r="M1490" s="1" t="str">
        <f t="shared" si="23"/>
        <v>TCC33019</v>
      </c>
      <c r="N1490">
        <f>ROUND(VLOOKUP(E1490,Productos!$A$4:$D$1804,4,FALSE),0)</f>
        <v>1200</v>
      </c>
    </row>
    <row r="1491" spans="1:14" x14ac:dyDescent="0.35">
      <c r="A1491" t="s">
        <v>51</v>
      </c>
      <c r="B1491" s="1" t="s">
        <v>48</v>
      </c>
      <c r="C1491" t="s">
        <v>49</v>
      </c>
      <c r="D1491" s="1">
        <v>9</v>
      </c>
      <c r="E1491" t="s">
        <v>311</v>
      </c>
      <c r="F1491" t="s">
        <v>192</v>
      </c>
      <c r="G1491" s="6">
        <v>0.1</v>
      </c>
      <c r="H1491" s="7" t="s">
        <v>1236</v>
      </c>
      <c r="K1491">
        <f>VLOOKUP(E1491,'script producto'!$A$3:$B$1802,2,FALSE)</f>
        <v>691</v>
      </c>
      <c r="L1491">
        <f>VLOOKUP(M1491,'script taller'!$G$3:$H$204,2,FALSE)</f>
        <v>56</v>
      </c>
      <c r="M1491" s="1" t="str">
        <f t="shared" si="23"/>
        <v>TCC33019</v>
      </c>
      <c r="N1491">
        <f>ROUND(VLOOKUP(E1491,Productos!$A$4:$D$1804,4,FALSE),0)</f>
        <v>6999</v>
      </c>
    </row>
    <row r="1492" spans="1:14" x14ac:dyDescent="0.35">
      <c r="A1492" t="s">
        <v>51</v>
      </c>
      <c r="B1492" s="1" t="s">
        <v>48</v>
      </c>
      <c r="C1492" t="s">
        <v>49</v>
      </c>
      <c r="D1492" s="1">
        <v>9</v>
      </c>
      <c r="E1492" t="s">
        <v>272</v>
      </c>
      <c r="F1492" t="s">
        <v>192</v>
      </c>
      <c r="G1492" s="6">
        <v>0.5</v>
      </c>
      <c r="H1492" s="7" t="s">
        <v>1236</v>
      </c>
      <c r="K1492">
        <f>VLOOKUP(E1492,'script producto'!$A$3:$B$1802,2,FALSE)</f>
        <v>759</v>
      </c>
      <c r="L1492">
        <f>VLOOKUP(M1492,'script taller'!$G$3:$H$204,2,FALSE)</f>
        <v>56</v>
      </c>
      <c r="M1492" s="1" t="str">
        <f t="shared" si="23"/>
        <v>TCC33019</v>
      </c>
      <c r="N1492">
        <f>ROUND(VLOOKUP(E1492,Productos!$A$4:$D$1804,4,FALSE),0)</f>
        <v>5439</v>
      </c>
    </row>
    <row r="1493" spans="1:14" x14ac:dyDescent="0.35">
      <c r="A1493" t="s">
        <v>51</v>
      </c>
      <c r="B1493" s="1" t="s">
        <v>48</v>
      </c>
      <c r="C1493" t="s">
        <v>49</v>
      </c>
      <c r="D1493" s="1">
        <v>9</v>
      </c>
      <c r="E1493" t="s">
        <v>312</v>
      </c>
      <c r="F1493" t="s">
        <v>192</v>
      </c>
      <c r="G1493" s="6">
        <v>400</v>
      </c>
      <c r="H1493" s="7" t="s">
        <v>13</v>
      </c>
      <c r="K1493">
        <f>VLOOKUP(E1493,'script producto'!$A$3:$B$1802,2,FALSE)</f>
        <v>1198</v>
      </c>
      <c r="L1493">
        <f>VLOOKUP(M1493,'script taller'!$G$3:$H$204,2,FALSE)</f>
        <v>56</v>
      </c>
      <c r="M1493" s="1" t="str">
        <f t="shared" si="23"/>
        <v>TCC33019</v>
      </c>
      <c r="N1493">
        <f>ROUND(VLOOKUP(E1493,Productos!$A$4:$D$1804,4,FALSE),0)</f>
        <v>1500</v>
      </c>
    </row>
    <row r="1494" spans="1:14" x14ac:dyDescent="0.35">
      <c r="A1494" t="s">
        <v>51</v>
      </c>
      <c r="B1494" s="1" t="s">
        <v>48</v>
      </c>
      <c r="C1494" t="s">
        <v>49</v>
      </c>
      <c r="D1494" s="1">
        <v>9</v>
      </c>
      <c r="E1494" t="s">
        <v>1287</v>
      </c>
      <c r="F1494" t="s">
        <v>192</v>
      </c>
      <c r="G1494" s="6">
        <v>500</v>
      </c>
      <c r="H1494" s="7" t="s">
        <v>6</v>
      </c>
      <c r="K1494">
        <f>VLOOKUP(E1494,'script producto'!$A$3:$B$1802,2,FALSE)</f>
        <v>1715</v>
      </c>
      <c r="L1494">
        <f>VLOOKUP(M1494,'script taller'!$G$3:$H$204,2,FALSE)</f>
        <v>56</v>
      </c>
      <c r="M1494" s="1" t="str">
        <f t="shared" si="23"/>
        <v>TCC33019</v>
      </c>
      <c r="N1494">
        <f>ROUND(VLOOKUP(E1494,Productos!$A$4:$D$1804,4,FALSE),0)</f>
        <v>2691</v>
      </c>
    </row>
    <row r="1495" spans="1:14" x14ac:dyDescent="0.35">
      <c r="A1495" t="s">
        <v>51</v>
      </c>
      <c r="B1495" s="1" t="s">
        <v>48</v>
      </c>
      <c r="C1495" t="s">
        <v>49</v>
      </c>
      <c r="D1495" s="1">
        <v>9</v>
      </c>
      <c r="E1495" t="s">
        <v>255</v>
      </c>
      <c r="F1495" t="s">
        <v>194</v>
      </c>
      <c r="G1495" s="6">
        <v>1</v>
      </c>
      <c r="H1495" s="7" t="s">
        <v>25</v>
      </c>
      <c r="K1495">
        <f>VLOOKUP(E1495,'script producto'!$A$3:$B$1802,2,FALSE)</f>
        <v>115</v>
      </c>
      <c r="L1495">
        <f>VLOOKUP(M1495,'script taller'!$G$3:$H$204,2,FALSE)</f>
        <v>56</v>
      </c>
      <c r="M1495" s="1" t="str">
        <f t="shared" si="23"/>
        <v>TCC33019</v>
      </c>
      <c r="N1495">
        <f>ROUND(VLOOKUP(E1495,Productos!$A$4:$D$1804,4,FALSE),0)</f>
        <v>7833</v>
      </c>
    </row>
    <row r="1496" spans="1:14" x14ac:dyDescent="0.35">
      <c r="A1496" t="s">
        <v>51</v>
      </c>
      <c r="B1496" s="1" t="s">
        <v>48</v>
      </c>
      <c r="C1496" t="s">
        <v>49</v>
      </c>
      <c r="D1496" s="1">
        <v>9</v>
      </c>
      <c r="E1496" t="s">
        <v>902</v>
      </c>
      <c r="F1496" t="s">
        <v>194</v>
      </c>
      <c r="G1496" s="6">
        <v>1</v>
      </c>
      <c r="H1496" s="7" t="s">
        <v>6</v>
      </c>
      <c r="K1496">
        <f>VLOOKUP(E1496,'script producto'!$A$3:$B$1802,2,FALSE)</f>
        <v>252</v>
      </c>
      <c r="L1496">
        <f>VLOOKUP(M1496,'script taller'!$G$3:$H$204,2,FALSE)</f>
        <v>56</v>
      </c>
      <c r="M1496" s="1" t="str">
        <f t="shared" si="23"/>
        <v>TCC33019</v>
      </c>
      <c r="N1496">
        <f>ROUND(VLOOKUP(E1496,Productos!$A$4:$D$1804,4,FALSE),0)</f>
        <v>347</v>
      </c>
    </row>
    <row r="1497" spans="1:14" x14ac:dyDescent="0.35">
      <c r="A1497" t="s">
        <v>51</v>
      </c>
      <c r="B1497" s="1" t="s">
        <v>48</v>
      </c>
      <c r="C1497" t="s">
        <v>49</v>
      </c>
      <c r="D1497" s="1">
        <v>9</v>
      </c>
      <c r="E1497" t="s">
        <v>256</v>
      </c>
      <c r="F1497" t="s">
        <v>194</v>
      </c>
      <c r="G1497" s="6">
        <v>4</v>
      </c>
      <c r="H1497" s="7" t="s">
        <v>6</v>
      </c>
      <c r="K1497">
        <f>VLOOKUP(E1497,'script producto'!$A$3:$B$1802,2,FALSE)</f>
        <v>633</v>
      </c>
      <c r="L1497">
        <f>VLOOKUP(M1497,'script taller'!$G$3:$H$204,2,FALSE)</f>
        <v>56</v>
      </c>
      <c r="M1497" s="1" t="str">
        <f t="shared" si="23"/>
        <v>TCC33019</v>
      </c>
      <c r="N1497">
        <f>ROUND(VLOOKUP(E1497,Productos!$A$4:$D$1804,4,FALSE),0)</f>
        <v>312</v>
      </c>
    </row>
    <row r="1498" spans="1:14" x14ac:dyDescent="0.35">
      <c r="A1498" t="s">
        <v>51</v>
      </c>
      <c r="B1498" s="1" t="s">
        <v>48</v>
      </c>
      <c r="C1498" t="s">
        <v>49</v>
      </c>
      <c r="D1498" s="1">
        <v>9</v>
      </c>
      <c r="E1498" t="s">
        <v>1590</v>
      </c>
      <c r="F1498" t="s">
        <v>194</v>
      </c>
      <c r="G1498" s="6">
        <v>0.5</v>
      </c>
      <c r="H1498" s="7" t="s">
        <v>25</v>
      </c>
      <c r="K1498">
        <f>VLOOKUP(E1498,'script producto'!$A$3:$B$1802,2,FALSE)</f>
        <v>881</v>
      </c>
      <c r="L1498">
        <f>VLOOKUP(M1498,'script taller'!$G$3:$H$204,2,FALSE)</f>
        <v>56</v>
      </c>
      <c r="M1498" s="1" t="str">
        <f t="shared" si="23"/>
        <v>TCC33019</v>
      </c>
      <c r="N1498">
        <f>ROUND(VLOOKUP(E1498,Productos!$A$4:$D$1804,4,FALSE),0)</f>
        <v>1500</v>
      </c>
    </row>
    <row r="1499" spans="1:14" x14ac:dyDescent="0.35">
      <c r="A1499" t="s">
        <v>51</v>
      </c>
      <c r="B1499" s="1" t="s">
        <v>48</v>
      </c>
      <c r="C1499" t="s">
        <v>49</v>
      </c>
      <c r="D1499" s="1">
        <v>9</v>
      </c>
      <c r="E1499" t="s">
        <v>257</v>
      </c>
      <c r="F1499" t="s">
        <v>194</v>
      </c>
      <c r="G1499" s="6">
        <v>1</v>
      </c>
      <c r="H1499" s="7" t="s">
        <v>6</v>
      </c>
      <c r="K1499">
        <f>VLOOKUP(E1499,'script producto'!$A$3:$B$1802,2,FALSE)</f>
        <v>1502</v>
      </c>
      <c r="L1499">
        <f>VLOOKUP(M1499,'script taller'!$G$3:$H$204,2,FALSE)</f>
        <v>56</v>
      </c>
      <c r="M1499" s="1" t="str">
        <f t="shared" si="23"/>
        <v>TCC33019</v>
      </c>
      <c r="N1499">
        <f>ROUND(VLOOKUP(E1499,Productos!$A$4:$D$1804,4,FALSE),0)</f>
        <v>6580</v>
      </c>
    </row>
    <row r="1500" spans="1:14" x14ac:dyDescent="0.35">
      <c r="A1500" t="s">
        <v>51</v>
      </c>
      <c r="B1500" s="1" t="s">
        <v>48</v>
      </c>
      <c r="C1500" t="s">
        <v>49</v>
      </c>
      <c r="D1500" s="1">
        <v>9</v>
      </c>
      <c r="E1500" t="s">
        <v>313</v>
      </c>
      <c r="F1500" t="s">
        <v>1130</v>
      </c>
      <c r="G1500" s="6">
        <v>0.2</v>
      </c>
      <c r="H1500" s="7" t="s">
        <v>1236</v>
      </c>
      <c r="K1500">
        <f>VLOOKUP(E1500,'script producto'!$A$3:$B$1802,2,FALSE)</f>
        <v>1637</v>
      </c>
      <c r="L1500">
        <f>VLOOKUP(M1500,'script taller'!$G$3:$H$204,2,FALSE)</f>
        <v>56</v>
      </c>
      <c r="M1500" s="1" t="str">
        <f t="shared" si="23"/>
        <v>TCC33019</v>
      </c>
      <c r="N1500">
        <f>ROUND(VLOOKUP(E1500,Productos!$A$4:$D$1804,4,FALSE),0)</f>
        <v>25989</v>
      </c>
    </row>
    <row r="1501" spans="1:14" x14ac:dyDescent="0.35">
      <c r="A1501" t="s">
        <v>51</v>
      </c>
      <c r="B1501" s="1" t="s">
        <v>48</v>
      </c>
      <c r="C1501" t="s">
        <v>49</v>
      </c>
      <c r="D1501" s="1">
        <v>9</v>
      </c>
      <c r="E1501" t="s">
        <v>265</v>
      </c>
      <c r="F1501" t="s">
        <v>193</v>
      </c>
      <c r="G1501" s="6">
        <v>1</v>
      </c>
      <c r="H1501" s="7" t="s">
        <v>6</v>
      </c>
      <c r="K1501">
        <f>VLOOKUP(E1501,'script producto'!$A$3:$B$1802,2,FALSE)</f>
        <v>94</v>
      </c>
      <c r="L1501">
        <f>VLOOKUP(M1501,'script taller'!$G$3:$H$204,2,FALSE)</f>
        <v>56</v>
      </c>
      <c r="M1501" s="1" t="str">
        <f t="shared" si="23"/>
        <v>TCC33019</v>
      </c>
      <c r="N1501">
        <f>ROUND(VLOOKUP(E1501,Productos!$A$4:$D$1804,4,FALSE),0)</f>
        <v>9267</v>
      </c>
    </row>
    <row r="1502" spans="1:14" x14ac:dyDescent="0.35">
      <c r="A1502" t="s">
        <v>51</v>
      </c>
      <c r="B1502" s="1" t="s">
        <v>48</v>
      </c>
      <c r="C1502" t="s">
        <v>49</v>
      </c>
      <c r="D1502" s="1">
        <v>9</v>
      </c>
      <c r="E1502" t="s">
        <v>591</v>
      </c>
      <c r="F1502" t="s">
        <v>193</v>
      </c>
      <c r="G1502" s="6">
        <v>1</v>
      </c>
      <c r="H1502" s="7" t="s">
        <v>6</v>
      </c>
      <c r="K1502">
        <f>VLOOKUP(E1502,'script producto'!$A$3:$B$1802,2,FALSE)</f>
        <v>272</v>
      </c>
      <c r="L1502">
        <f>VLOOKUP(M1502,'script taller'!$G$3:$H$204,2,FALSE)</f>
        <v>56</v>
      </c>
      <c r="M1502" s="1" t="str">
        <f t="shared" si="23"/>
        <v>TCC33019</v>
      </c>
      <c r="N1502">
        <f>ROUND(VLOOKUP(E1502,Productos!$A$4:$D$1804,4,FALSE),0)</f>
        <v>1314</v>
      </c>
    </row>
    <row r="1503" spans="1:14" x14ac:dyDescent="0.35">
      <c r="A1503" t="s">
        <v>51</v>
      </c>
      <c r="B1503" s="1" t="s">
        <v>48</v>
      </c>
      <c r="C1503" t="s">
        <v>49</v>
      </c>
      <c r="D1503" s="1">
        <v>9</v>
      </c>
      <c r="E1503" t="s">
        <v>296</v>
      </c>
      <c r="F1503" t="s">
        <v>193</v>
      </c>
      <c r="G1503" s="6">
        <v>8</v>
      </c>
      <c r="H1503" s="7" t="s">
        <v>6</v>
      </c>
      <c r="K1503">
        <f>VLOOKUP(E1503,'script producto'!$A$3:$B$1802,2,FALSE)</f>
        <v>379</v>
      </c>
      <c r="L1503">
        <f>VLOOKUP(M1503,'script taller'!$G$3:$H$204,2,FALSE)</f>
        <v>56</v>
      </c>
      <c r="M1503" s="1" t="str">
        <f t="shared" si="23"/>
        <v>TCC33019</v>
      </c>
      <c r="N1503">
        <f>ROUND(VLOOKUP(E1503,Productos!$A$4:$D$1804,4,FALSE),0)</f>
        <v>934</v>
      </c>
    </row>
    <row r="1504" spans="1:14" x14ac:dyDescent="0.35">
      <c r="A1504" t="s">
        <v>51</v>
      </c>
      <c r="B1504" s="1" t="s">
        <v>48</v>
      </c>
      <c r="C1504" t="s">
        <v>49</v>
      </c>
      <c r="D1504" s="1">
        <v>9</v>
      </c>
      <c r="E1504" t="s">
        <v>250</v>
      </c>
      <c r="F1504" t="s">
        <v>193</v>
      </c>
      <c r="G1504" s="6">
        <v>1</v>
      </c>
      <c r="H1504" s="7" t="s">
        <v>6</v>
      </c>
      <c r="K1504">
        <f>VLOOKUP(E1504,'script producto'!$A$3:$B$1802,2,FALSE)</f>
        <v>518</v>
      </c>
      <c r="L1504">
        <f>VLOOKUP(M1504,'script taller'!$G$3:$H$204,2,FALSE)</f>
        <v>56</v>
      </c>
      <c r="M1504" s="1" t="str">
        <f t="shared" si="23"/>
        <v>TCC33019</v>
      </c>
      <c r="N1504">
        <f>ROUND(VLOOKUP(E1504,Productos!$A$4:$D$1804,4,FALSE),0)</f>
        <v>1645</v>
      </c>
    </row>
    <row r="1505" spans="1:14" x14ac:dyDescent="0.35">
      <c r="A1505" t="s">
        <v>51</v>
      </c>
      <c r="B1505" s="1" t="s">
        <v>48</v>
      </c>
      <c r="C1505" t="s">
        <v>49</v>
      </c>
      <c r="D1505" s="1">
        <v>9</v>
      </c>
      <c r="E1505" t="s">
        <v>114</v>
      </c>
      <c r="F1505" t="s">
        <v>193</v>
      </c>
      <c r="G1505" s="6">
        <v>0.1</v>
      </c>
      <c r="H1505" s="7" t="s">
        <v>1236</v>
      </c>
      <c r="K1505">
        <f>VLOOKUP(E1505,'script producto'!$A$3:$B$1802,2,FALSE)</f>
        <v>835</v>
      </c>
      <c r="L1505">
        <f>VLOOKUP(M1505,'script taller'!$G$3:$H$204,2,FALSE)</f>
        <v>56</v>
      </c>
      <c r="M1505" s="1" t="str">
        <f t="shared" si="23"/>
        <v>TCC33019</v>
      </c>
      <c r="N1505">
        <f>ROUND(VLOOKUP(E1505,Productos!$A$4:$D$1804,4,FALSE),0)</f>
        <v>13750</v>
      </c>
    </row>
    <row r="1506" spans="1:14" x14ac:dyDescent="0.35">
      <c r="A1506" t="s">
        <v>51</v>
      </c>
      <c r="B1506" s="1" t="s">
        <v>48</v>
      </c>
      <c r="C1506" t="s">
        <v>49</v>
      </c>
      <c r="D1506" s="1">
        <v>9</v>
      </c>
      <c r="E1506" t="s">
        <v>2036</v>
      </c>
      <c r="F1506" t="s">
        <v>193</v>
      </c>
      <c r="G1506" s="6">
        <v>2</v>
      </c>
      <c r="H1506" s="7" t="s">
        <v>1236</v>
      </c>
      <c r="K1506">
        <f>VLOOKUP(E1506,'script producto'!$A$3:$B$1802,2,FALSE)</f>
        <v>1215</v>
      </c>
      <c r="L1506">
        <f>VLOOKUP(M1506,'script taller'!$G$3:$H$204,2,FALSE)</f>
        <v>56</v>
      </c>
      <c r="M1506" s="1" t="str">
        <f t="shared" si="23"/>
        <v>TCC33019</v>
      </c>
      <c r="N1506">
        <f>ROUND(VLOOKUP(E1506,Productos!$A$4:$D$1804,4,FALSE),0)</f>
        <v>1475</v>
      </c>
    </row>
    <row r="1507" spans="1:14" x14ac:dyDescent="0.35">
      <c r="A1507" t="s">
        <v>51</v>
      </c>
      <c r="B1507" s="1" t="s">
        <v>48</v>
      </c>
      <c r="C1507" t="s">
        <v>49</v>
      </c>
      <c r="D1507" s="1">
        <v>9</v>
      </c>
      <c r="E1507" t="s">
        <v>2022</v>
      </c>
      <c r="F1507" t="s">
        <v>193</v>
      </c>
      <c r="G1507" s="6">
        <v>0.5</v>
      </c>
      <c r="H1507" s="7" t="s">
        <v>1236</v>
      </c>
      <c r="K1507">
        <f>VLOOKUP(E1507,'script producto'!$A$3:$B$1802,2,FALSE)</f>
        <v>1218</v>
      </c>
      <c r="L1507">
        <f>VLOOKUP(M1507,'script taller'!$G$3:$H$204,2,FALSE)</f>
        <v>56</v>
      </c>
      <c r="M1507" s="1" t="str">
        <f t="shared" si="23"/>
        <v>TCC33019</v>
      </c>
      <c r="N1507">
        <f>ROUND(VLOOKUP(E1507,Productos!$A$4:$D$1804,4,FALSE),0)</f>
        <v>1500</v>
      </c>
    </row>
    <row r="1508" spans="1:14" x14ac:dyDescent="0.35">
      <c r="A1508" t="s">
        <v>51</v>
      </c>
      <c r="B1508" s="1" t="s">
        <v>48</v>
      </c>
      <c r="C1508" t="s">
        <v>49</v>
      </c>
      <c r="D1508" s="1">
        <v>9</v>
      </c>
      <c r="E1508" t="s">
        <v>159</v>
      </c>
      <c r="F1508" t="s">
        <v>193</v>
      </c>
      <c r="G1508" s="6">
        <v>0.1</v>
      </c>
      <c r="H1508" s="7" t="s">
        <v>1236</v>
      </c>
      <c r="K1508">
        <f>VLOOKUP(E1508,'script producto'!$A$3:$B$1802,2,FALSE)</f>
        <v>1271</v>
      </c>
      <c r="L1508">
        <f>VLOOKUP(M1508,'script taller'!$G$3:$H$204,2,FALSE)</f>
        <v>56</v>
      </c>
      <c r="M1508" s="1" t="str">
        <f t="shared" si="23"/>
        <v>TCC33019</v>
      </c>
      <c r="N1508">
        <f>ROUND(VLOOKUP(E1508,Productos!$A$4:$D$1804,4,FALSE),0)</f>
        <v>5805</v>
      </c>
    </row>
    <row r="1509" spans="1:14" x14ac:dyDescent="0.35">
      <c r="A1509" t="s">
        <v>51</v>
      </c>
      <c r="B1509" s="1" t="s">
        <v>48</v>
      </c>
      <c r="C1509" t="s">
        <v>49</v>
      </c>
      <c r="D1509" s="1">
        <v>9</v>
      </c>
      <c r="E1509" t="s">
        <v>467</v>
      </c>
      <c r="F1509" t="s">
        <v>193</v>
      </c>
      <c r="G1509" s="6">
        <v>2</v>
      </c>
      <c r="H1509" s="7" t="s">
        <v>6</v>
      </c>
      <c r="K1509">
        <f>VLOOKUP(E1509,'script producto'!$A$3:$B$1802,2,FALSE)</f>
        <v>1396</v>
      </c>
      <c r="L1509">
        <f>VLOOKUP(M1509,'script taller'!$G$3:$H$204,2,FALSE)</f>
        <v>56</v>
      </c>
      <c r="M1509" s="1" t="str">
        <f t="shared" si="23"/>
        <v>TCC33019</v>
      </c>
      <c r="N1509">
        <f>ROUND(VLOOKUP(E1509,Productos!$A$4:$D$1804,4,FALSE),0)</f>
        <v>1100</v>
      </c>
    </row>
    <row r="1510" spans="1:14" x14ac:dyDescent="0.35">
      <c r="A1510" t="s">
        <v>51</v>
      </c>
      <c r="B1510" s="1" t="s">
        <v>48</v>
      </c>
      <c r="C1510" t="s">
        <v>49</v>
      </c>
      <c r="D1510" s="1">
        <v>9</v>
      </c>
      <c r="E1510" t="s">
        <v>309</v>
      </c>
      <c r="F1510" t="s">
        <v>193</v>
      </c>
      <c r="G1510" s="6">
        <v>1.5</v>
      </c>
      <c r="H1510" s="7" t="s">
        <v>1236</v>
      </c>
      <c r="K1510">
        <f>VLOOKUP(E1510,'script producto'!$A$3:$B$1802,2,FALSE)</f>
        <v>1790</v>
      </c>
      <c r="L1510">
        <f>VLOOKUP(M1510,'script taller'!$G$3:$H$204,2,FALSE)</f>
        <v>56</v>
      </c>
      <c r="M1510" s="1" t="str">
        <f t="shared" si="23"/>
        <v>TCC33019</v>
      </c>
      <c r="N1510">
        <f>ROUND(VLOOKUP(E1510,Productos!$A$4:$D$1804,4,FALSE),0)</f>
        <v>2513</v>
      </c>
    </row>
    <row r="1511" spans="1:14" x14ac:dyDescent="0.35">
      <c r="A1511" t="s">
        <v>51</v>
      </c>
      <c r="B1511" s="1" t="s">
        <v>48</v>
      </c>
      <c r="C1511" t="s">
        <v>49</v>
      </c>
      <c r="D1511" s="1">
        <v>9</v>
      </c>
      <c r="E1511" t="s">
        <v>310</v>
      </c>
      <c r="F1511" t="s">
        <v>193</v>
      </c>
      <c r="G1511" s="6">
        <v>4</v>
      </c>
      <c r="H1511" s="7" t="s">
        <v>6</v>
      </c>
      <c r="K1511">
        <f>VLOOKUP(E1511,'script producto'!$A$3:$B$1802,2,FALSE)</f>
        <v>1792</v>
      </c>
      <c r="L1511">
        <f>VLOOKUP(M1511,'script taller'!$G$3:$H$204,2,FALSE)</f>
        <v>56</v>
      </c>
      <c r="M1511" s="1" t="str">
        <f t="shared" si="23"/>
        <v>TCC33019</v>
      </c>
      <c r="N1511">
        <f>ROUND(VLOOKUP(E1511,Productos!$A$4:$D$1804,4,FALSE),0)</f>
        <v>760</v>
      </c>
    </row>
    <row r="1512" spans="1:14" x14ac:dyDescent="0.35">
      <c r="A1512" t="s">
        <v>51</v>
      </c>
      <c r="B1512" s="1" t="s">
        <v>48</v>
      </c>
      <c r="C1512" t="s">
        <v>49</v>
      </c>
      <c r="D1512" s="1">
        <v>9</v>
      </c>
      <c r="E1512" t="s">
        <v>291</v>
      </c>
      <c r="F1512" t="s">
        <v>195</v>
      </c>
      <c r="G1512" s="6">
        <v>1</v>
      </c>
      <c r="H1512" s="7" t="s">
        <v>25</v>
      </c>
      <c r="K1512">
        <f>VLOOKUP(E1512,'script producto'!$A$3:$B$1802,2,FALSE)</f>
        <v>547</v>
      </c>
      <c r="L1512">
        <f>VLOOKUP(M1512,'script taller'!$G$3:$H$204,2,FALSE)</f>
        <v>56</v>
      </c>
      <c r="M1512" s="1" t="str">
        <f t="shared" si="23"/>
        <v>TCC33019</v>
      </c>
      <c r="N1512">
        <f>ROUND(VLOOKUP(E1512,Productos!$A$4:$D$1804,4,FALSE),0)</f>
        <v>3853</v>
      </c>
    </row>
    <row r="1513" spans="1:14" x14ac:dyDescent="0.35">
      <c r="A1513" t="s">
        <v>51</v>
      </c>
      <c r="B1513" s="1" t="s">
        <v>48</v>
      </c>
      <c r="C1513" t="s">
        <v>49</v>
      </c>
      <c r="D1513" s="1">
        <v>9</v>
      </c>
      <c r="E1513" t="s">
        <v>263</v>
      </c>
      <c r="F1513" t="s">
        <v>195</v>
      </c>
      <c r="G1513" s="6">
        <v>12</v>
      </c>
      <c r="H1513" s="7" t="s">
        <v>6</v>
      </c>
      <c r="K1513">
        <f>VLOOKUP(E1513,'script producto'!$A$3:$B$1802,2,FALSE)</f>
        <v>801</v>
      </c>
      <c r="L1513">
        <f>VLOOKUP(M1513,'script taller'!$G$3:$H$204,2,FALSE)</f>
        <v>56</v>
      </c>
      <c r="M1513" s="1" t="str">
        <f t="shared" si="23"/>
        <v>TCC33019</v>
      </c>
      <c r="N1513">
        <f>ROUND(VLOOKUP(E1513,Productos!$A$4:$D$1804,4,FALSE),0)</f>
        <v>3500</v>
      </c>
    </row>
    <row r="1514" spans="1:14" x14ac:dyDescent="0.35">
      <c r="A1514" t="s">
        <v>51</v>
      </c>
      <c r="B1514" s="1" t="s">
        <v>48</v>
      </c>
      <c r="C1514" t="s">
        <v>49</v>
      </c>
      <c r="D1514" s="1">
        <v>9</v>
      </c>
      <c r="E1514" t="s">
        <v>314</v>
      </c>
      <c r="F1514" t="s">
        <v>195</v>
      </c>
      <c r="G1514" s="6">
        <v>0.25</v>
      </c>
      <c r="H1514" s="7" t="s">
        <v>1236</v>
      </c>
      <c r="K1514">
        <f>VLOOKUP(E1514,'script producto'!$A$3:$B$1802,2,FALSE)</f>
        <v>1005</v>
      </c>
      <c r="L1514">
        <f>VLOOKUP(M1514,'script taller'!$G$3:$H$204,2,FALSE)</f>
        <v>56</v>
      </c>
      <c r="M1514" s="1" t="str">
        <f t="shared" si="23"/>
        <v>TCC33019</v>
      </c>
      <c r="N1514">
        <f>ROUND(VLOOKUP(E1514,Productos!$A$4:$D$1804,4,FALSE),0)</f>
        <v>10931</v>
      </c>
    </row>
    <row r="1515" spans="1:14" x14ac:dyDescent="0.35">
      <c r="A1515" t="s">
        <v>51</v>
      </c>
      <c r="B1515" s="1" t="s">
        <v>48</v>
      </c>
      <c r="C1515" t="s">
        <v>49</v>
      </c>
      <c r="D1515" s="1">
        <v>9</v>
      </c>
      <c r="E1515" t="s">
        <v>262</v>
      </c>
      <c r="F1515" t="s">
        <v>195</v>
      </c>
      <c r="G1515" s="6">
        <v>0.2</v>
      </c>
      <c r="H1515" s="7" t="s">
        <v>1236</v>
      </c>
      <c r="K1515">
        <f>VLOOKUP(E1515,'script producto'!$A$3:$B$1802,2,FALSE)</f>
        <v>1476</v>
      </c>
      <c r="L1515">
        <f>VLOOKUP(M1515,'script taller'!$G$3:$H$204,2,FALSE)</f>
        <v>56</v>
      </c>
      <c r="M1515" s="1" t="str">
        <f t="shared" si="23"/>
        <v>TCC33019</v>
      </c>
      <c r="N1515">
        <f>ROUND(VLOOKUP(E1515,Productos!$A$4:$D$1804,4,FALSE),0)</f>
        <v>63699</v>
      </c>
    </row>
    <row r="1516" spans="1:14" x14ac:dyDescent="0.35">
      <c r="A1516" t="s">
        <v>51</v>
      </c>
      <c r="B1516" s="1" t="s">
        <v>48</v>
      </c>
      <c r="C1516" t="s">
        <v>49</v>
      </c>
      <c r="D1516" s="1">
        <v>10</v>
      </c>
      <c r="E1516" t="s">
        <v>98</v>
      </c>
      <c r="F1516" t="s">
        <v>192</v>
      </c>
      <c r="G1516" s="6">
        <v>0.5</v>
      </c>
      <c r="H1516" s="7" t="s">
        <v>25</v>
      </c>
      <c r="K1516">
        <f>VLOOKUP(E1516,'script producto'!$A$3:$B$1802,2,FALSE)</f>
        <v>13</v>
      </c>
      <c r="L1516">
        <f>VLOOKUP(M1516,'script taller'!$G$3:$H$204,2,FALSE)</f>
        <v>57</v>
      </c>
      <c r="M1516" s="1" t="str">
        <f t="shared" si="23"/>
        <v>TCC330110</v>
      </c>
      <c r="N1516">
        <f>ROUND(VLOOKUP(E1516,Productos!$A$4:$D$1804,4,FALSE),0)</f>
        <v>8000</v>
      </c>
    </row>
    <row r="1517" spans="1:14" x14ac:dyDescent="0.35">
      <c r="A1517" t="s">
        <v>51</v>
      </c>
      <c r="B1517" s="1" t="s">
        <v>48</v>
      </c>
      <c r="C1517" t="s">
        <v>49</v>
      </c>
      <c r="D1517" s="1">
        <v>10</v>
      </c>
      <c r="E1517" t="s">
        <v>316</v>
      </c>
      <c r="F1517" t="s">
        <v>192</v>
      </c>
      <c r="G1517" s="6">
        <v>4</v>
      </c>
      <c r="H1517" s="7" t="s">
        <v>25</v>
      </c>
      <c r="K1517">
        <f>VLOOKUP(E1517,'script producto'!$A$3:$B$1802,2,FALSE)</f>
        <v>22</v>
      </c>
      <c r="L1517">
        <f>VLOOKUP(M1517,'script taller'!$G$3:$H$204,2,FALSE)</f>
        <v>57</v>
      </c>
      <c r="M1517" s="1" t="str">
        <f t="shared" si="23"/>
        <v>TCC330110</v>
      </c>
      <c r="N1517">
        <f>ROUND(VLOOKUP(E1517,Productos!$A$4:$D$1804,4,FALSE),0)</f>
        <v>9700</v>
      </c>
    </row>
    <row r="1518" spans="1:14" x14ac:dyDescent="0.35">
      <c r="A1518" t="s">
        <v>51</v>
      </c>
      <c r="B1518" s="1" t="s">
        <v>48</v>
      </c>
      <c r="C1518" t="s">
        <v>49</v>
      </c>
      <c r="D1518" s="1">
        <v>10</v>
      </c>
      <c r="E1518" t="s">
        <v>1135</v>
      </c>
      <c r="F1518" t="s">
        <v>192</v>
      </c>
      <c r="G1518" s="6">
        <v>50</v>
      </c>
      <c r="H1518" s="7" t="s">
        <v>13</v>
      </c>
      <c r="K1518">
        <f>VLOOKUP(E1518,'script producto'!$A$3:$B$1802,2,FALSE)</f>
        <v>71</v>
      </c>
      <c r="L1518">
        <f>VLOOKUP(M1518,'script taller'!$G$3:$H$204,2,FALSE)</f>
        <v>57</v>
      </c>
      <c r="M1518" s="1" t="str">
        <f t="shared" si="23"/>
        <v>TCC330110</v>
      </c>
      <c r="N1518">
        <f>ROUND(VLOOKUP(E1518,Productos!$A$4:$D$1804,4,FALSE),0)</f>
        <v>3000</v>
      </c>
    </row>
    <row r="1519" spans="1:14" x14ac:dyDescent="0.35">
      <c r="A1519" t="s">
        <v>51</v>
      </c>
      <c r="B1519" s="1" t="s">
        <v>48</v>
      </c>
      <c r="C1519" t="s">
        <v>49</v>
      </c>
      <c r="D1519" s="1">
        <v>10</v>
      </c>
      <c r="E1519" t="s">
        <v>1200</v>
      </c>
      <c r="F1519" t="s">
        <v>192</v>
      </c>
      <c r="G1519" s="6">
        <v>100</v>
      </c>
      <c r="H1519" s="7" t="s">
        <v>13</v>
      </c>
      <c r="K1519">
        <f>VLOOKUP(E1519,'script producto'!$A$3:$B$1802,2,FALSE)</f>
        <v>1127</v>
      </c>
      <c r="L1519">
        <f>VLOOKUP(M1519,'script taller'!$G$3:$H$204,2,FALSE)</f>
        <v>57</v>
      </c>
      <c r="M1519" s="1" t="str">
        <f t="shared" si="23"/>
        <v>TCC330110</v>
      </c>
      <c r="N1519">
        <f>ROUND(VLOOKUP(E1519,Productos!$A$4:$D$1804,4,FALSE),0)</f>
        <v>16709</v>
      </c>
    </row>
    <row r="1520" spans="1:14" x14ac:dyDescent="0.35">
      <c r="A1520" t="s">
        <v>51</v>
      </c>
      <c r="B1520" s="1" t="s">
        <v>48</v>
      </c>
      <c r="C1520" t="s">
        <v>49</v>
      </c>
      <c r="D1520" s="1">
        <v>10</v>
      </c>
      <c r="E1520" t="s">
        <v>1288</v>
      </c>
      <c r="F1520" t="s">
        <v>192</v>
      </c>
      <c r="G1520" s="6">
        <v>1</v>
      </c>
      <c r="H1520" s="7" t="s">
        <v>6</v>
      </c>
      <c r="K1520">
        <f>VLOOKUP(E1520,'script producto'!$A$3:$B$1802,2,FALSE)</f>
        <v>1287</v>
      </c>
      <c r="L1520">
        <f>VLOOKUP(M1520,'script taller'!$G$3:$H$204,2,FALSE)</f>
        <v>57</v>
      </c>
      <c r="M1520" s="1" t="str">
        <f t="shared" si="23"/>
        <v>TCC330110</v>
      </c>
      <c r="N1520">
        <f>ROUND(VLOOKUP(E1520,Productos!$A$4:$D$1804,4,FALSE),0)</f>
        <v>1600</v>
      </c>
    </row>
    <row r="1521" spans="1:14" x14ac:dyDescent="0.35">
      <c r="A1521" t="s">
        <v>51</v>
      </c>
      <c r="B1521" s="1" t="s">
        <v>48</v>
      </c>
      <c r="C1521" t="s">
        <v>49</v>
      </c>
      <c r="D1521" s="1">
        <v>10</v>
      </c>
      <c r="E1521" t="s">
        <v>317</v>
      </c>
      <c r="F1521" t="s">
        <v>192</v>
      </c>
      <c r="G1521" s="6">
        <v>0.2</v>
      </c>
      <c r="H1521" s="7" t="s">
        <v>1236</v>
      </c>
      <c r="K1521">
        <f>VLOOKUP(E1521,'script producto'!$A$3:$B$1802,2,FALSE)</f>
        <v>1553</v>
      </c>
      <c r="L1521">
        <f>VLOOKUP(M1521,'script taller'!$G$3:$H$204,2,FALSE)</f>
        <v>57</v>
      </c>
      <c r="M1521" s="1" t="str">
        <f t="shared" si="23"/>
        <v>TCC330110</v>
      </c>
      <c r="N1521">
        <f>ROUND(VLOOKUP(E1521,Productos!$A$4:$D$1804,4,FALSE),0)</f>
        <v>13457</v>
      </c>
    </row>
    <row r="1522" spans="1:14" x14ac:dyDescent="0.35">
      <c r="A1522" t="s">
        <v>51</v>
      </c>
      <c r="B1522" s="1" t="s">
        <v>48</v>
      </c>
      <c r="C1522" t="s">
        <v>49</v>
      </c>
      <c r="D1522" s="1">
        <v>10</v>
      </c>
      <c r="E1522" t="s">
        <v>123</v>
      </c>
      <c r="F1522" t="s">
        <v>192</v>
      </c>
      <c r="G1522" s="6">
        <v>0.5</v>
      </c>
      <c r="H1522" s="7" t="s">
        <v>25</v>
      </c>
      <c r="K1522">
        <f>VLOOKUP(E1522,'script producto'!$A$3:$B$1802,2,FALSE)</f>
        <v>1696</v>
      </c>
      <c r="L1522">
        <f>VLOOKUP(M1522,'script taller'!$G$3:$H$204,2,FALSE)</f>
        <v>57</v>
      </c>
      <c r="M1522" s="1" t="str">
        <f t="shared" si="23"/>
        <v>TCC330110</v>
      </c>
      <c r="N1522">
        <f>ROUND(VLOOKUP(E1522,Productos!$A$4:$D$1804,4,FALSE),0)</f>
        <v>2415</v>
      </c>
    </row>
    <row r="1523" spans="1:14" x14ac:dyDescent="0.35">
      <c r="A1523" t="s">
        <v>51</v>
      </c>
      <c r="B1523" s="1" t="s">
        <v>48</v>
      </c>
      <c r="C1523" t="s">
        <v>49</v>
      </c>
      <c r="D1523" s="1">
        <v>10</v>
      </c>
      <c r="E1523" t="s">
        <v>95</v>
      </c>
      <c r="F1523" t="s">
        <v>192</v>
      </c>
      <c r="G1523" s="6">
        <v>0.5</v>
      </c>
      <c r="H1523" s="7" t="s">
        <v>25</v>
      </c>
      <c r="K1523">
        <f>VLOOKUP(E1523,'script producto'!$A$3:$B$1802,2,FALSE)</f>
        <v>1708</v>
      </c>
      <c r="L1523">
        <f>VLOOKUP(M1523,'script taller'!$G$3:$H$204,2,FALSE)</f>
        <v>57</v>
      </c>
      <c r="M1523" s="1" t="str">
        <f t="shared" si="23"/>
        <v>TCC330110</v>
      </c>
      <c r="N1523">
        <f>ROUND(VLOOKUP(E1523,Productos!$A$4:$D$1804,4,FALSE),0)</f>
        <v>2691</v>
      </c>
    </row>
    <row r="1524" spans="1:14" x14ac:dyDescent="0.35">
      <c r="A1524" t="s">
        <v>51</v>
      </c>
      <c r="B1524" s="1" t="s">
        <v>48</v>
      </c>
      <c r="C1524" t="s">
        <v>49</v>
      </c>
      <c r="D1524" s="1">
        <v>10</v>
      </c>
      <c r="E1524" t="s">
        <v>318</v>
      </c>
      <c r="F1524" t="s">
        <v>192</v>
      </c>
      <c r="G1524" s="6">
        <v>0.5</v>
      </c>
      <c r="H1524" s="7" t="s">
        <v>25</v>
      </c>
      <c r="K1524">
        <f>VLOOKUP(E1524,'script producto'!$A$3:$B$1802,2,FALSE)</f>
        <v>1739</v>
      </c>
      <c r="L1524">
        <f>VLOOKUP(M1524,'script taller'!$G$3:$H$204,2,FALSE)</f>
        <v>57</v>
      </c>
      <c r="M1524" s="1" t="str">
        <f t="shared" si="23"/>
        <v>TCC330110</v>
      </c>
      <c r="N1524">
        <f>ROUND(VLOOKUP(E1524,Productos!$A$4:$D$1804,4,FALSE),0)</f>
        <v>2769</v>
      </c>
    </row>
    <row r="1525" spans="1:14" x14ac:dyDescent="0.35">
      <c r="A1525" t="s">
        <v>51</v>
      </c>
      <c r="B1525" s="1" t="s">
        <v>48</v>
      </c>
      <c r="C1525" t="s">
        <v>49</v>
      </c>
      <c r="D1525" s="1">
        <v>10</v>
      </c>
      <c r="E1525" t="s">
        <v>255</v>
      </c>
      <c r="F1525" t="s">
        <v>194</v>
      </c>
      <c r="G1525" s="6">
        <v>1</v>
      </c>
      <c r="H1525" s="7" t="s">
        <v>25</v>
      </c>
      <c r="K1525">
        <f>VLOOKUP(E1525,'script producto'!$A$3:$B$1802,2,FALSE)</f>
        <v>115</v>
      </c>
      <c r="L1525">
        <f>VLOOKUP(M1525,'script taller'!$G$3:$H$204,2,FALSE)</f>
        <v>57</v>
      </c>
      <c r="M1525" s="1" t="str">
        <f t="shared" si="23"/>
        <v>TCC330110</v>
      </c>
      <c r="N1525">
        <f>ROUND(VLOOKUP(E1525,Productos!$A$4:$D$1804,4,FALSE),0)</f>
        <v>7833</v>
      </c>
    </row>
    <row r="1526" spans="1:14" x14ac:dyDescent="0.35">
      <c r="A1526" t="s">
        <v>51</v>
      </c>
      <c r="B1526" s="1" t="s">
        <v>48</v>
      </c>
      <c r="C1526" t="s">
        <v>49</v>
      </c>
      <c r="D1526" s="1">
        <v>10</v>
      </c>
      <c r="E1526" t="s">
        <v>902</v>
      </c>
      <c r="F1526" t="s">
        <v>194</v>
      </c>
      <c r="G1526" s="6">
        <v>1</v>
      </c>
      <c r="H1526" s="7" t="s">
        <v>6</v>
      </c>
      <c r="K1526">
        <f>VLOOKUP(E1526,'script producto'!$A$3:$B$1802,2,FALSE)</f>
        <v>252</v>
      </c>
      <c r="L1526">
        <f>VLOOKUP(M1526,'script taller'!$G$3:$H$204,2,FALSE)</f>
        <v>57</v>
      </c>
      <c r="M1526" s="1" t="str">
        <f t="shared" si="23"/>
        <v>TCC330110</v>
      </c>
      <c r="N1526">
        <f>ROUND(VLOOKUP(E1526,Productos!$A$4:$D$1804,4,FALSE),0)</f>
        <v>347</v>
      </c>
    </row>
    <row r="1527" spans="1:14" x14ac:dyDescent="0.35">
      <c r="A1527" t="s">
        <v>51</v>
      </c>
      <c r="B1527" s="1" t="s">
        <v>48</v>
      </c>
      <c r="C1527" t="s">
        <v>49</v>
      </c>
      <c r="D1527" s="1">
        <v>10</v>
      </c>
      <c r="E1527" t="s">
        <v>256</v>
      </c>
      <c r="F1527" t="s">
        <v>194</v>
      </c>
      <c r="G1527" s="6">
        <v>4</v>
      </c>
      <c r="H1527" s="7" t="s">
        <v>6</v>
      </c>
      <c r="K1527">
        <f>VLOOKUP(E1527,'script producto'!$A$3:$B$1802,2,FALSE)</f>
        <v>633</v>
      </c>
      <c r="L1527">
        <f>VLOOKUP(M1527,'script taller'!$G$3:$H$204,2,FALSE)</f>
        <v>57</v>
      </c>
      <c r="M1527" s="1" t="str">
        <f t="shared" si="23"/>
        <v>TCC330110</v>
      </c>
      <c r="N1527">
        <f>ROUND(VLOOKUP(E1527,Productos!$A$4:$D$1804,4,FALSE),0)</f>
        <v>312</v>
      </c>
    </row>
    <row r="1528" spans="1:14" x14ac:dyDescent="0.35">
      <c r="A1528" t="s">
        <v>51</v>
      </c>
      <c r="B1528" s="1" t="s">
        <v>48</v>
      </c>
      <c r="C1528" t="s">
        <v>49</v>
      </c>
      <c r="D1528" s="1">
        <v>10</v>
      </c>
      <c r="E1528" t="s">
        <v>1590</v>
      </c>
      <c r="F1528" t="s">
        <v>194</v>
      </c>
      <c r="G1528" s="6">
        <v>0.5</v>
      </c>
      <c r="H1528" s="7" t="s">
        <v>25</v>
      </c>
      <c r="K1528">
        <f>VLOOKUP(E1528,'script producto'!$A$3:$B$1802,2,FALSE)</f>
        <v>881</v>
      </c>
      <c r="L1528">
        <f>VLOOKUP(M1528,'script taller'!$G$3:$H$204,2,FALSE)</f>
        <v>57</v>
      </c>
      <c r="M1528" s="1" t="str">
        <f t="shared" si="23"/>
        <v>TCC330110</v>
      </c>
      <c r="N1528">
        <f>ROUND(VLOOKUP(E1528,Productos!$A$4:$D$1804,4,FALSE),0)</f>
        <v>1500</v>
      </c>
    </row>
    <row r="1529" spans="1:14" x14ac:dyDescent="0.35">
      <c r="A1529" t="s">
        <v>51</v>
      </c>
      <c r="B1529" s="1" t="s">
        <v>48</v>
      </c>
      <c r="C1529" t="s">
        <v>49</v>
      </c>
      <c r="D1529" s="1">
        <v>10</v>
      </c>
      <c r="E1529" t="s">
        <v>257</v>
      </c>
      <c r="F1529" t="s">
        <v>194</v>
      </c>
      <c r="G1529" s="6">
        <v>1</v>
      </c>
      <c r="H1529" s="7" t="s">
        <v>6</v>
      </c>
      <c r="K1529">
        <f>VLOOKUP(E1529,'script producto'!$A$3:$B$1802,2,FALSE)</f>
        <v>1502</v>
      </c>
      <c r="L1529">
        <f>VLOOKUP(M1529,'script taller'!$G$3:$H$204,2,FALSE)</f>
        <v>57</v>
      </c>
      <c r="M1529" s="1" t="str">
        <f t="shared" si="23"/>
        <v>TCC330110</v>
      </c>
      <c r="N1529">
        <f>ROUND(VLOOKUP(E1529,Productos!$A$4:$D$1804,4,FALSE),0)</f>
        <v>6580</v>
      </c>
    </row>
    <row r="1530" spans="1:14" x14ac:dyDescent="0.35">
      <c r="A1530" t="s">
        <v>51</v>
      </c>
      <c r="B1530" s="1" t="s">
        <v>48</v>
      </c>
      <c r="C1530" t="s">
        <v>49</v>
      </c>
      <c r="D1530" s="1">
        <v>10</v>
      </c>
      <c r="E1530" t="s">
        <v>1930</v>
      </c>
      <c r="F1530" t="s">
        <v>1130</v>
      </c>
      <c r="G1530" s="6">
        <v>1</v>
      </c>
      <c r="H1530" s="7" t="s">
        <v>1236</v>
      </c>
      <c r="K1530">
        <f>VLOOKUP(E1530,'script producto'!$A$3:$B$1802,2,FALSE)</f>
        <v>464</v>
      </c>
      <c r="L1530">
        <f>VLOOKUP(M1530,'script taller'!$G$3:$H$204,2,FALSE)</f>
        <v>57</v>
      </c>
      <c r="M1530" s="1" t="str">
        <f t="shared" si="23"/>
        <v>TCC330110</v>
      </c>
      <c r="N1530">
        <f>ROUND(VLOOKUP(E1530,Productos!$A$4:$D$1804,4,FALSE),0)</f>
        <v>9073</v>
      </c>
    </row>
    <row r="1531" spans="1:14" x14ac:dyDescent="0.35">
      <c r="A1531" t="s">
        <v>51</v>
      </c>
      <c r="B1531" s="1" t="s">
        <v>48</v>
      </c>
      <c r="C1531" t="s">
        <v>49</v>
      </c>
      <c r="D1531" s="1">
        <v>10</v>
      </c>
      <c r="E1531" t="s">
        <v>319</v>
      </c>
      <c r="F1531" t="s">
        <v>1130</v>
      </c>
      <c r="G1531" s="6">
        <v>1</v>
      </c>
      <c r="H1531" s="7" t="s">
        <v>1236</v>
      </c>
      <c r="K1531">
        <f>VLOOKUP(E1531,'script producto'!$A$3:$B$1802,2,FALSE)</f>
        <v>544</v>
      </c>
      <c r="L1531">
        <f>VLOOKUP(M1531,'script taller'!$G$3:$H$204,2,FALSE)</f>
        <v>57</v>
      </c>
      <c r="M1531" s="1" t="str">
        <f t="shared" si="23"/>
        <v>TCC330110</v>
      </c>
      <c r="N1531">
        <f>ROUND(VLOOKUP(E1531,Productos!$A$4:$D$1804,4,FALSE),0)</f>
        <v>20000</v>
      </c>
    </row>
    <row r="1532" spans="1:14" x14ac:dyDescent="0.35">
      <c r="A1532" t="s">
        <v>51</v>
      </c>
      <c r="B1532" s="1" t="s">
        <v>48</v>
      </c>
      <c r="C1532" t="s">
        <v>49</v>
      </c>
      <c r="D1532" s="1">
        <v>10</v>
      </c>
      <c r="E1532" t="s">
        <v>320</v>
      </c>
      <c r="F1532" t="s">
        <v>1130</v>
      </c>
      <c r="G1532" s="6">
        <v>1</v>
      </c>
      <c r="H1532" s="7" t="s">
        <v>1236</v>
      </c>
      <c r="K1532">
        <f>VLOOKUP(E1532,'script producto'!$A$3:$B$1802,2,FALSE)</f>
        <v>1399</v>
      </c>
      <c r="L1532">
        <f>VLOOKUP(M1532,'script taller'!$G$3:$H$204,2,FALSE)</f>
        <v>57</v>
      </c>
      <c r="M1532" s="1" t="str">
        <f t="shared" si="23"/>
        <v>TCC330110</v>
      </c>
      <c r="N1532">
        <f>ROUND(VLOOKUP(E1532,Productos!$A$4:$D$1804,4,FALSE),0)</f>
        <v>4300</v>
      </c>
    </row>
    <row r="1533" spans="1:14" x14ac:dyDescent="0.35">
      <c r="A1533" t="s">
        <v>51</v>
      </c>
      <c r="B1533" s="1" t="s">
        <v>48</v>
      </c>
      <c r="C1533" t="s">
        <v>49</v>
      </c>
      <c r="D1533" s="1">
        <v>10</v>
      </c>
      <c r="E1533" t="s">
        <v>321</v>
      </c>
      <c r="F1533" t="s">
        <v>1130</v>
      </c>
      <c r="G1533" s="6">
        <v>1</v>
      </c>
      <c r="H1533" s="7" t="s">
        <v>1236</v>
      </c>
      <c r="K1533">
        <f>VLOOKUP(E1533,'script producto'!$A$3:$B$1802,2,FALSE)</f>
        <v>1592</v>
      </c>
      <c r="L1533">
        <f>VLOOKUP(M1533,'script taller'!$G$3:$H$204,2,FALSE)</f>
        <v>57</v>
      </c>
      <c r="M1533" s="1" t="str">
        <f t="shared" si="23"/>
        <v>TCC330110</v>
      </c>
      <c r="N1533">
        <f>ROUND(VLOOKUP(E1533,Productos!$A$4:$D$1804,4,FALSE),0)</f>
        <v>5000</v>
      </c>
    </row>
    <row r="1534" spans="1:14" x14ac:dyDescent="0.35">
      <c r="A1534" t="s">
        <v>51</v>
      </c>
      <c r="B1534" s="1" t="s">
        <v>48</v>
      </c>
      <c r="C1534" t="s">
        <v>49</v>
      </c>
      <c r="D1534" s="1">
        <v>10</v>
      </c>
      <c r="E1534" t="s">
        <v>265</v>
      </c>
      <c r="F1534" t="s">
        <v>193</v>
      </c>
      <c r="G1534" s="6">
        <v>1</v>
      </c>
      <c r="H1534" s="7" t="s">
        <v>6</v>
      </c>
      <c r="K1534">
        <f>VLOOKUP(E1534,'script producto'!$A$3:$B$1802,2,FALSE)</f>
        <v>94</v>
      </c>
      <c r="L1534">
        <f>VLOOKUP(M1534,'script taller'!$G$3:$H$204,2,FALSE)</f>
        <v>57</v>
      </c>
      <c r="M1534" s="1" t="str">
        <f t="shared" si="23"/>
        <v>TCC330110</v>
      </c>
      <c r="N1534">
        <f>ROUND(VLOOKUP(E1534,Productos!$A$4:$D$1804,4,FALSE),0)</f>
        <v>9267</v>
      </c>
    </row>
    <row r="1535" spans="1:14" x14ac:dyDescent="0.35">
      <c r="A1535" t="s">
        <v>51</v>
      </c>
      <c r="B1535" s="1" t="s">
        <v>48</v>
      </c>
      <c r="C1535" t="s">
        <v>49</v>
      </c>
      <c r="D1535" s="1">
        <v>10</v>
      </c>
      <c r="E1535" t="s">
        <v>296</v>
      </c>
      <c r="F1535" t="s">
        <v>193</v>
      </c>
      <c r="G1535" s="6">
        <v>4</v>
      </c>
      <c r="H1535" s="7" t="s">
        <v>6</v>
      </c>
      <c r="K1535">
        <f>VLOOKUP(E1535,'script producto'!$A$3:$B$1802,2,FALSE)</f>
        <v>379</v>
      </c>
      <c r="L1535">
        <f>VLOOKUP(M1535,'script taller'!$G$3:$H$204,2,FALSE)</f>
        <v>57</v>
      </c>
      <c r="M1535" s="1" t="str">
        <f t="shared" si="23"/>
        <v>TCC330110</v>
      </c>
      <c r="N1535">
        <f>ROUND(VLOOKUP(E1535,Productos!$A$4:$D$1804,4,FALSE),0)</f>
        <v>934</v>
      </c>
    </row>
    <row r="1536" spans="1:14" x14ac:dyDescent="0.35">
      <c r="A1536" t="s">
        <v>51</v>
      </c>
      <c r="B1536" s="1" t="s">
        <v>48</v>
      </c>
      <c r="C1536" t="s">
        <v>49</v>
      </c>
      <c r="D1536" s="1">
        <v>10</v>
      </c>
      <c r="E1536" t="s">
        <v>1919</v>
      </c>
      <c r="F1536" t="s">
        <v>193</v>
      </c>
      <c r="G1536" s="6">
        <v>0.2</v>
      </c>
      <c r="H1536" s="7" t="s">
        <v>1236</v>
      </c>
      <c r="K1536">
        <f>VLOOKUP(E1536,'script producto'!$A$3:$B$1802,2,FALSE)</f>
        <v>415</v>
      </c>
      <c r="L1536">
        <f>VLOOKUP(M1536,'script taller'!$G$3:$H$204,2,FALSE)</f>
        <v>57</v>
      </c>
      <c r="M1536" s="1" t="str">
        <f t="shared" si="23"/>
        <v>TCC330110</v>
      </c>
      <c r="N1536">
        <f>ROUND(VLOOKUP(E1536,Productos!$A$4:$D$1804,4,FALSE),0)</f>
        <v>8477</v>
      </c>
    </row>
    <row r="1537" spans="1:14" x14ac:dyDescent="0.35">
      <c r="A1537" t="s">
        <v>51</v>
      </c>
      <c r="B1537" s="1" t="s">
        <v>48</v>
      </c>
      <c r="C1537" t="s">
        <v>49</v>
      </c>
      <c r="D1537" s="1">
        <v>10</v>
      </c>
      <c r="E1537" t="s">
        <v>2036</v>
      </c>
      <c r="F1537" t="s">
        <v>193</v>
      </c>
      <c r="G1537" s="6">
        <v>4</v>
      </c>
      <c r="H1537" s="7" t="s">
        <v>1236</v>
      </c>
      <c r="K1537">
        <f>VLOOKUP(E1537,'script producto'!$A$3:$B$1802,2,FALSE)</f>
        <v>1215</v>
      </c>
      <c r="L1537">
        <f>VLOOKUP(M1537,'script taller'!$G$3:$H$204,2,FALSE)</f>
        <v>57</v>
      </c>
      <c r="M1537" s="1" t="str">
        <f t="shared" si="23"/>
        <v>TCC330110</v>
      </c>
      <c r="N1537">
        <f>ROUND(VLOOKUP(E1537,Productos!$A$4:$D$1804,4,FALSE),0)</f>
        <v>1475</v>
      </c>
    </row>
    <row r="1538" spans="1:14" x14ac:dyDescent="0.35">
      <c r="A1538" t="s">
        <v>51</v>
      </c>
      <c r="B1538" s="1" t="s">
        <v>48</v>
      </c>
      <c r="C1538" t="s">
        <v>49</v>
      </c>
      <c r="D1538" s="1">
        <v>10</v>
      </c>
      <c r="E1538" t="s">
        <v>159</v>
      </c>
      <c r="F1538" t="s">
        <v>193</v>
      </c>
      <c r="G1538" s="6">
        <v>0.2</v>
      </c>
      <c r="H1538" s="7" t="s">
        <v>1236</v>
      </c>
      <c r="K1538">
        <f>VLOOKUP(E1538,'script producto'!$A$3:$B$1802,2,FALSE)</f>
        <v>1271</v>
      </c>
      <c r="L1538">
        <f>VLOOKUP(M1538,'script taller'!$G$3:$H$204,2,FALSE)</f>
        <v>57</v>
      </c>
      <c r="M1538" s="1" t="str">
        <f t="shared" si="23"/>
        <v>TCC330110</v>
      </c>
      <c r="N1538">
        <f>ROUND(VLOOKUP(E1538,Productos!$A$4:$D$1804,4,FALSE),0)</f>
        <v>5805</v>
      </c>
    </row>
    <row r="1539" spans="1:14" x14ac:dyDescent="0.35">
      <c r="A1539" t="s">
        <v>51</v>
      </c>
      <c r="B1539" s="1" t="s">
        <v>48</v>
      </c>
      <c r="C1539" t="s">
        <v>49</v>
      </c>
      <c r="D1539" s="1">
        <v>10</v>
      </c>
      <c r="E1539" t="s">
        <v>315</v>
      </c>
      <c r="F1539" t="s">
        <v>193</v>
      </c>
      <c r="G1539" s="6">
        <v>6</v>
      </c>
      <c r="H1539" s="7" t="s">
        <v>6</v>
      </c>
      <c r="K1539">
        <f>VLOOKUP(E1539,'script producto'!$A$3:$B$1802,2,FALSE)</f>
        <v>1780</v>
      </c>
      <c r="L1539">
        <f>VLOOKUP(M1539,'script taller'!$G$3:$H$204,2,FALSE)</f>
        <v>57</v>
      </c>
      <c r="M1539" s="1" t="str">
        <f t="shared" ref="M1539:M1602" si="24">B1539&amp;D1539</f>
        <v>TCC330110</v>
      </c>
      <c r="N1539">
        <f>ROUND(VLOOKUP(E1539,Productos!$A$4:$D$1804,4,FALSE),0)</f>
        <v>1533</v>
      </c>
    </row>
    <row r="1540" spans="1:14" x14ac:dyDescent="0.35">
      <c r="A1540" t="s">
        <v>51</v>
      </c>
      <c r="B1540" s="1" t="s">
        <v>48</v>
      </c>
      <c r="C1540" t="s">
        <v>49</v>
      </c>
      <c r="D1540" s="1">
        <v>10</v>
      </c>
      <c r="E1540" t="s">
        <v>310</v>
      </c>
      <c r="F1540" t="s">
        <v>193</v>
      </c>
      <c r="G1540" s="6">
        <v>4</v>
      </c>
      <c r="H1540" s="7" t="s">
        <v>6</v>
      </c>
      <c r="K1540">
        <f>VLOOKUP(E1540,'script producto'!$A$3:$B$1802,2,FALSE)</f>
        <v>1792</v>
      </c>
      <c r="L1540">
        <f>VLOOKUP(M1540,'script taller'!$G$3:$H$204,2,FALSE)</f>
        <v>57</v>
      </c>
      <c r="M1540" s="1" t="str">
        <f t="shared" si="24"/>
        <v>TCC330110</v>
      </c>
      <c r="N1540">
        <f>ROUND(VLOOKUP(E1540,Productos!$A$4:$D$1804,4,FALSE),0)</f>
        <v>760</v>
      </c>
    </row>
    <row r="1541" spans="1:14" x14ac:dyDescent="0.35">
      <c r="A1541" t="s">
        <v>51</v>
      </c>
      <c r="B1541" s="1" t="s">
        <v>48</v>
      </c>
      <c r="C1541" t="s">
        <v>49</v>
      </c>
      <c r="D1541" s="1">
        <v>10</v>
      </c>
      <c r="E1541" t="s">
        <v>291</v>
      </c>
      <c r="F1541" t="s">
        <v>195</v>
      </c>
      <c r="G1541" s="6">
        <v>1</v>
      </c>
      <c r="H1541" s="7" t="s">
        <v>25</v>
      </c>
      <c r="K1541">
        <f>VLOOKUP(E1541,'script producto'!$A$3:$B$1802,2,FALSE)</f>
        <v>547</v>
      </c>
      <c r="L1541">
        <f>VLOOKUP(M1541,'script taller'!$G$3:$H$204,2,FALSE)</f>
        <v>57</v>
      </c>
      <c r="M1541" s="1" t="str">
        <f t="shared" si="24"/>
        <v>TCC330110</v>
      </c>
      <c r="N1541">
        <f>ROUND(VLOOKUP(E1541,Productos!$A$4:$D$1804,4,FALSE),0)</f>
        <v>3853</v>
      </c>
    </row>
    <row r="1542" spans="1:14" x14ac:dyDescent="0.35">
      <c r="A1542" t="s">
        <v>51</v>
      </c>
      <c r="B1542" s="1" t="s">
        <v>48</v>
      </c>
      <c r="C1542" t="s">
        <v>49</v>
      </c>
      <c r="D1542" s="1">
        <v>10</v>
      </c>
      <c r="E1542" t="s">
        <v>283</v>
      </c>
      <c r="F1542" t="s">
        <v>195</v>
      </c>
      <c r="G1542" s="6">
        <v>1</v>
      </c>
      <c r="H1542" s="7" t="s">
        <v>25</v>
      </c>
      <c r="K1542">
        <f>VLOOKUP(E1542,'script producto'!$A$3:$B$1802,2,FALSE)</f>
        <v>883</v>
      </c>
      <c r="L1542">
        <f>VLOOKUP(M1542,'script taller'!$G$3:$H$204,2,FALSE)</f>
        <v>57</v>
      </c>
      <c r="M1542" s="1" t="str">
        <f t="shared" si="24"/>
        <v>TCC330110</v>
      </c>
      <c r="N1542">
        <f>ROUND(VLOOKUP(E1542,Productos!$A$4:$D$1804,4,FALSE),0)</f>
        <v>1375</v>
      </c>
    </row>
    <row r="1543" spans="1:14" x14ac:dyDescent="0.35">
      <c r="A1543" t="s">
        <v>51</v>
      </c>
      <c r="B1543" s="1" t="s">
        <v>48</v>
      </c>
      <c r="C1543" t="s">
        <v>49</v>
      </c>
      <c r="D1543" s="1">
        <v>10</v>
      </c>
      <c r="E1543" t="s">
        <v>314</v>
      </c>
      <c r="F1543" t="s">
        <v>195</v>
      </c>
      <c r="G1543" s="6">
        <v>250</v>
      </c>
      <c r="H1543" s="7" t="s">
        <v>13</v>
      </c>
      <c r="K1543">
        <f>VLOOKUP(E1543,'script producto'!$A$3:$B$1802,2,FALSE)</f>
        <v>1005</v>
      </c>
      <c r="L1543">
        <f>VLOOKUP(M1543,'script taller'!$G$3:$H$204,2,FALSE)</f>
        <v>57</v>
      </c>
      <c r="M1543" s="1" t="str">
        <f t="shared" si="24"/>
        <v>TCC330110</v>
      </c>
      <c r="N1543">
        <f>ROUND(VLOOKUP(E1543,Productos!$A$4:$D$1804,4,FALSE),0)</f>
        <v>10931</v>
      </c>
    </row>
    <row r="1544" spans="1:14" x14ac:dyDescent="0.35">
      <c r="A1544" t="s">
        <v>51</v>
      </c>
      <c r="B1544" s="1" t="s">
        <v>48</v>
      </c>
      <c r="C1544" t="s">
        <v>49</v>
      </c>
      <c r="D1544" s="1">
        <v>11</v>
      </c>
      <c r="E1544" t="s">
        <v>98</v>
      </c>
      <c r="F1544" t="s">
        <v>192</v>
      </c>
      <c r="G1544" s="6">
        <v>0.5</v>
      </c>
      <c r="H1544" s="7" t="s">
        <v>25</v>
      </c>
      <c r="K1544">
        <f>VLOOKUP(E1544,'script producto'!$A$3:$B$1802,2,FALSE)</f>
        <v>13</v>
      </c>
      <c r="L1544">
        <f>VLOOKUP(M1544,'script taller'!$G$3:$H$204,2,FALSE)</f>
        <v>58</v>
      </c>
      <c r="M1544" s="1" t="str">
        <f t="shared" si="24"/>
        <v>TCC330111</v>
      </c>
      <c r="N1544">
        <f>ROUND(VLOOKUP(E1544,Productos!$A$4:$D$1804,4,FALSE),0)</f>
        <v>8000</v>
      </c>
    </row>
    <row r="1545" spans="1:14" x14ac:dyDescent="0.35">
      <c r="A1545" t="s">
        <v>51</v>
      </c>
      <c r="B1545" s="1" t="s">
        <v>48</v>
      </c>
      <c r="C1545" t="s">
        <v>49</v>
      </c>
      <c r="D1545" s="1">
        <v>11</v>
      </c>
      <c r="E1545" t="s">
        <v>316</v>
      </c>
      <c r="F1545" t="s">
        <v>192</v>
      </c>
      <c r="G1545" s="6">
        <v>4</v>
      </c>
      <c r="H1545" s="7" t="s">
        <v>25</v>
      </c>
      <c r="K1545">
        <f>VLOOKUP(E1545,'script producto'!$A$3:$B$1802,2,FALSE)</f>
        <v>22</v>
      </c>
      <c r="L1545">
        <f>VLOOKUP(M1545,'script taller'!$G$3:$H$204,2,FALSE)</f>
        <v>58</v>
      </c>
      <c r="M1545" s="1" t="str">
        <f t="shared" si="24"/>
        <v>TCC330111</v>
      </c>
      <c r="N1545">
        <f>ROUND(VLOOKUP(E1545,Productos!$A$4:$D$1804,4,FALSE),0)</f>
        <v>9700</v>
      </c>
    </row>
    <row r="1546" spans="1:14" x14ac:dyDescent="0.35">
      <c r="A1546" t="s">
        <v>51</v>
      </c>
      <c r="B1546" s="1" t="s">
        <v>48</v>
      </c>
      <c r="C1546" t="s">
        <v>49</v>
      </c>
      <c r="D1546" s="1">
        <v>11</v>
      </c>
      <c r="E1546" t="s">
        <v>1135</v>
      </c>
      <c r="F1546" t="s">
        <v>192</v>
      </c>
      <c r="G1546" s="6">
        <v>50</v>
      </c>
      <c r="H1546" s="7" t="s">
        <v>13</v>
      </c>
      <c r="K1546">
        <f>VLOOKUP(E1546,'script producto'!$A$3:$B$1802,2,FALSE)</f>
        <v>71</v>
      </c>
      <c r="L1546">
        <f>VLOOKUP(M1546,'script taller'!$G$3:$H$204,2,FALSE)</f>
        <v>58</v>
      </c>
      <c r="M1546" s="1" t="str">
        <f t="shared" si="24"/>
        <v>TCC330111</v>
      </c>
      <c r="N1546">
        <f>ROUND(VLOOKUP(E1546,Productos!$A$4:$D$1804,4,FALSE),0)</f>
        <v>3000</v>
      </c>
    </row>
    <row r="1547" spans="1:14" x14ac:dyDescent="0.35">
      <c r="A1547" t="s">
        <v>51</v>
      </c>
      <c r="B1547" s="1" t="s">
        <v>48</v>
      </c>
      <c r="C1547" t="s">
        <v>49</v>
      </c>
      <c r="D1547" s="1">
        <v>11</v>
      </c>
      <c r="E1547" t="s">
        <v>1200</v>
      </c>
      <c r="F1547" t="s">
        <v>192</v>
      </c>
      <c r="G1547" s="6">
        <v>100</v>
      </c>
      <c r="H1547" s="7" t="s">
        <v>13</v>
      </c>
      <c r="K1547">
        <f>VLOOKUP(E1547,'script producto'!$A$3:$B$1802,2,FALSE)</f>
        <v>1127</v>
      </c>
      <c r="L1547">
        <f>VLOOKUP(M1547,'script taller'!$G$3:$H$204,2,FALSE)</f>
        <v>58</v>
      </c>
      <c r="M1547" s="1" t="str">
        <f t="shared" si="24"/>
        <v>TCC330111</v>
      </c>
      <c r="N1547">
        <f>ROUND(VLOOKUP(E1547,Productos!$A$4:$D$1804,4,FALSE),0)</f>
        <v>16709</v>
      </c>
    </row>
    <row r="1548" spans="1:14" x14ac:dyDescent="0.35">
      <c r="A1548" t="s">
        <v>51</v>
      </c>
      <c r="B1548" s="1" t="s">
        <v>48</v>
      </c>
      <c r="C1548" t="s">
        <v>49</v>
      </c>
      <c r="D1548" s="1">
        <v>11</v>
      </c>
      <c r="E1548" t="s">
        <v>1288</v>
      </c>
      <c r="F1548" t="s">
        <v>192</v>
      </c>
      <c r="G1548" s="6">
        <v>1</v>
      </c>
      <c r="H1548" s="7" t="s">
        <v>6</v>
      </c>
      <c r="K1548">
        <f>VLOOKUP(E1548,'script producto'!$A$3:$B$1802,2,FALSE)</f>
        <v>1287</v>
      </c>
      <c r="L1548">
        <f>VLOOKUP(M1548,'script taller'!$G$3:$H$204,2,FALSE)</f>
        <v>58</v>
      </c>
      <c r="M1548" s="1" t="str">
        <f t="shared" si="24"/>
        <v>TCC330111</v>
      </c>
      <c r="N1548">
        <f>ROUND(VLOOKUP(E1548,Productos!$A$4:$D$1804,4,FALSE),0)</f>
        <v>1600</v>
      </c>
    </row>
    <row r="1549" spans="1:14" x14ac:dyDescent="0.35">
      <c r="A1549" t="s">
        <v>51</v>
      </c>
      <c r="B1549" s="1" t="s">
        <v>48</v>
      </c>
      <c r="C1549" t="s">
        <v>49</v>
      </c>
      <c r="D1549" s="1">
        <v>11</v>
      </c>
      <c r="E1549" t="s">
        <v>317</v>
      </c>
      <c r="F1549" t="s">
        <v>192</v>
      </c>
      <c r="G1549" s="6">
        <v>0.2</v>
      </c>
      <c r="H1549" s="7" t="s">
        <v>1236</v>
      </c>
      <c r="K1549">
        <f>VLOOKUP(E1549,'script producto'!$A$3:$B$1802,2,FALSE)</f>
        <v>1553</v>
      </c>
      <c r="L1549">
        <f>VLOOKUP(M1549,'script taller'!$G$3:$H$204,2,FALSE)</f>
        <v>58</v>
      </c>
      <c r="M1549" s="1" t="str">
        <f t="shared" si="24"/>
        <v>TCC330111</v>
      </c>
      <c r="N1549">
        <f>ROUND(VLOOKUP(E1549,Productos!$A$4:$D$1804,4,FALSE),0)</f>
        <v>13457</v>
      </c>
    </row>
    <row r="1550" spans="1:14" x14ac:dyDescent="0.35">
      <c r="A1550" t="s">
        <v>51</v>
      </c>
      <c r="B1550" s="1" t="s">
        <v>48</v>
      </c>
      <c r="C1550" t="s">
        <v>49</v>
      </c>
      <c r="D1550" s="1">
        <v>11</v>
      </c>
      <c r="E1550" t="s">
        <v>123</v>
      </c>
      <c r="F1550" t="s">
        <v>192</v>
      </c>
      <c r="G1550" s="6">
        <v>0.5</v>
      </c>
      <c r="H1550" s="7" t="s">
        <v>25</v>
      </c>
      <c r="K1550">
        <f>VLOOKUP(E1550,'script producto'!$A$3:$B$1802,2,FALSE)</f>
        <v>1696</v>
      </c>
      <c r="L1550">
        <f>VLOOKUP(M1550,'script taller'!$G$3:$H$204,2,FALSE)</f>
        <v>58</v>
      </c>
      <c r="M1550" s="1" t="str">
        <f t="shared" si="24"/>
        <v>TCC330111</v>
      </c>
      <c r="N1550">
        <f>ROUND(VLOOKUP(E1550,Productos!$A$4:$D$1804,4,FALSE),0)</f>
        <v>2415</v>
      </c>
    </row>
    <row r="1551" spans="1:14" x14ac:dyDescent="0.35">
      <c r="A1551" t="s">
        <v>51</v>
      </c>
      <c r="B1551" s="1" t="s">
        <v>48</v>
      </c>
      <c r="C1551" t="s">
        <v>49</v>
      </c>
      <c r="D1551" s="1">
        <v>11</v>
      </c>
      <c r="E1551" t="s">
        <v>95</v>
      </c>
      <c r="F1551" t="s">
        <v>192</v>
      </c>
      <c r="G1551" s="6">
        <v>0.5</v>
      </c>
      <c r="H1551" s="7" t="s">
        <v>25</v>
      </c>
      <c r="K1551">
        <f>VLOOKUP(E1551,'script producto'!$A$3:$B$1802,2,FALSE)</f>
        <v>1708</v>
      </c>
      <c r="L1551">
        <f>VLOOKUP(M1551,'script taller'!$G$3:$H$204,2,FALSE)</f>
        <v>58</v>
      </c>
      <c r="M1551" s="1" t="str">
        <f t="shared" si="24"/>
        <v>TCC330111</v>
      </c>
      <c r="N1551">
        <f>ROUND(VLOOKUP(E1551,Productos!$A$4:$D$1804,4,FALSE),0)</f>
        <v>2691</v>
      </c>
    </row>
    <row r="1552" spans="1:14" x14ac:dyDescent="0.35">
      <c r="A1552" t="s">
        <v>51</v>
      </c>
      <c r="B1552" s="1" t="s">
        <v>48</v>
      </c>
      <c r="C1552" t="s">
        <v>49</v>
      </c>
      <c r="D1552" s="1">
        <v>11</v>
      </c>
      <c r="E1552" t="s">
        <v>318</v>
      </c>
      <c r="F1552" t="s">
        <v>192</v>
      </c>
      <c r="G1552" s="6">
        <v>0.5</v>
      </c>
      <c r="H1552" s="7" t="s">
        <v>25</v>
      </c>
      <c r="K1552">
        <f>VLOOKUP(E1552,'script producto'!$A$3:$B$1802,2,FALSE)</f>
        <v>1739</v>
      </c>
      <c r="L1552">
        <f>VLOOKUP(M1552,'script taller'!$G$3:$H$204,2,FALSE)</f>
        <v>58</v>
      </c>
      <c r="M1552" s="1" t="str">
        <f t="shared" si="24"/>
        <v>TCC330111</v>
      </c>
      <c r="N1552">
        <f>ROUND(VLOOKUP(E1552,Productos!$A$4:$D$1804,4,FALSE),0)</f>
        <v>2769</v>
      </c>
    </row>
    <row r="1553" spans="1:14" x14ac:dyDescent="0.35">
      <c r="A1553" t="s">
        <v>51</v>
      </c>
      <c r="B1553" s="1" t="s">
        <v>48</v>
      </c>
      <c r="C1553" t="s">
        <v>49</v>
      </c>
      <c r="D1553" s="1">
        <v>11</v>
      </c>
      <c r="E1553" t="s">
        <v>255</v>
      </c>
      <c r="F1553" t="s">
        <v>194</v>
      </c>
      <c r="G1553" s="6">
        <v>1</v>
      </c>
      <c r="H1553" s="7" t="s">
        <v>25</v>
      </c>
      <c r="K1553">
        <f>VLOOKUP(E1553,'script producto'!$A$3:$B$1802,2,FALSE)</f>
        <v>115</v>
      </c>
      <c r="L1553">
        <f>VLOOKUP(M1553,'script taller'!$G$3:$H$204,2,FALSE)</f>
        <v>58</v>
      </c>
      <c r="M1553" s="1" t="str">
        <f t="shared" si="24"/>
        <v>TCC330111</v>
      </c>
      <c r="N1553">
        <f>ROUND(VLOOKUP(E1553,Productos!$A$4:$D$1804,4,FALSE),0)</f>
        <v>7833</v>
      </c>
    </row>
    <row r="1554" spans="1:14" x14ac:dyDescent="0.35">
      <c r="A1554" t="s">
        <v>51</v>
      </c>
      <c r="B1554" s="1" t="s">
        <v>48</v>
      </c>
      <c r="C1554" t="s">
        <v>49</v>
      </c>
      <c r="D1554" s="1">
        <v>11</v>
      </c>
      <c r="E1554" t="s">
        <v>902</v>
      </c>
      <c r="F1554" t="s">
        <v>194</v>
      </c>
      <c r="G1554" s="6">
        <v>1</v>
      </c>
      <c r="H1554" s="7" t="s">
        <v>6</v>
      </c>
      <c r="K1554">
        <f>VLOOKUP(E1554,'script producto'!$A$3:$B$1802,2,FALSE)</f>
        <v>252</v>
      </c>
      <c r="L1554">
        <f>VLOOKUP(M1554,'script taller'!$G$3:$H$204,2,FALSE)</f>
        <v>58</v>
      </c>
      <c r="M1554" s="1" t="str">
        <f t="shared" si="24"/>
        <v>TCC330111</v>
      </c>
      <c r="N1554">
        <f>ROUND(VLOOKUP(E1554,Productos!$A$4:$D$1804,4,FALSE),0)</f>
        <v>347</v>
      </c>
    </row>
    <row r="1555" spans="1:14" x14ac:dyDescent="0.35">
      <c r="A1555" t="s">
        <v>51</v>
      </c>
      <c r="B1555" s="1" t="s">
        <v>48</v>
      </c>
      <c r="C1555" t="s">
        <v>49</v>
      </c>
      <c r="D1555" s="1">
        <v>11</v>
      </c>
      <c r="E1555" t="s">
        <v>256</v>
      </c>
      <c r="F1555" t="s">
        <v>194</v>
      </c>
      <c r="G1555" s="6">
        <v>4</v>
      </c>
      <c r="H1555" s="7" t="s">
        <v>6</v>
      </c>
      <c r="K1555">
        <f>VLOOKUP(E1555,'script producto'!$A$3:$B$1802,2,FALSE)</f>
        <v>633</v>
      </c>
      <c r="L1555">
        <f>VLOOKUP(M1555,'script taller'!$G$3:$H$204,2,FALSE)</f>
        <v>58</v>
      </c>
      <c r="M1555" s="1" t="str">
        <f t="shared" si="24"/>
        <v>TCC330111</v>
      </c>
      <c r="N1555">
        <f>ROUND(VLOOKUP(E1555,Productos!$A$4:$D$1804,4,FALSE),0)</f>
        <v>312</v>
      </c>
    </row>
    <row r="1556" spans="1:14" x14ac:dyDescent="0.35">
      <c r="A1556" t="s">
        <v>51</v>
      </c>
      <c r="B1556" s="1" t="s">
        <v>48</v>
      </c>
      <c r="C1556" t="s">
        <v>49</v>
      </c>
      <c r="D1556" s="1">
        <v>11</v>
      </c>
      <c r="E1556" t="s">
        <v>1590</v>
      </c>
      <c r="F1556" t="s">
        <v>194</v>
      </c>
      <c r="G1556" s="6">
        <v>0.5</v>
      </c>
      <c r="H1556" s="7" t="s">
        <v>25</v>
      </c>
      <c r="K1556">
        <f>VLOOKUP(E1556,'script producto'!$A$3:$B$1802,2,FALSE)</f>
        <v>881</v>
      </c>
      <c r="L1556">
        <f>VLOOKUP(M1556,'script taller'!$G$3:$H$204,2,FALSE)</f>
        <v>58</v>
      </c>
      <c r="M1556" s="1" t="str">
        <f t="shared" si="24"/>
        <v>TCC330111</v>
      </c>
      <c r="N1556">
        <f>ROUND(VLOOKUP(E1556,Productos!$A$4:$D$1804,4,FALSE),0)</f>
        <v>1500</v>
      </c>
    </row>
    <row r="1557" spans="1:14" x14ac:dyDescent="0.35">
      <c r="A1557" t="s">
        <v>51</v>
      </c>
      <c r="B1557" s="1" t="s">
        <v>48</v>
      </c>
      <c r="C1557" t="s">
        <v>49</v>
      </c>
      <c r="D1557" s="1">
        <v>11</v>
      </c>
      <c r="E1557" t="s">
        <v>257</v>
      </c>
      <c r="F1557" t="s">
        <v>194</v>
      </c>
      <c r="G1557" s="6">
        <v>1</v>
      </c>
      <c r="H1557" s="7" t="s">
        <v>6</v>
      </c>
      <c r="K1557">
        <f>VLOOKUP(E1557,'script producto'!$A$3:$B$1802,2,FALSE)</f>
        <v>1502</v>
      </c>
      <c r="L1557">
        <f>VLOOKUP(M1557,'script taller'!$G$3:$H$204,2,FALSE)</f>
        <v>58</v>
      </c>
      <c r="M1557" s="1" t="str">
        <f t="shared" si="24"/>
        <v>TCC330111</v>
      </c>
      <c r="N1557">
        <f>ROUND(VLOOKUP(E1557,Productos!$A$4:$D$1804,4,FALSE),0)</f>
        <v>6580</v>
      </c>
    </row>
    <row r="1558" spans="1:14" x14ac:dyDescent="0.35">
      <c r="A1558" t="s">
        <v>51</v>
      </c>
      <c r="B1558" s="1" t="s">
        <v>48</v>
      </c>
      <c r="C1558" t="s">
        <v>49</v>
      </c>
      <c r="D1558" s="1">
        <v>11</v>
      </c>
      <c r="E1558" t="s">
        <v>1930</v>
      </c>
      <c r="F1558" t="s">
        <v>1130</v>
      </c>
      <c r="G1558" s="6">
        <v>1</v>
      </c>
      <c r="H1558" s="7" t="s">
        <v>1236</v>
      </c>
      <c r="K1558">
        <f>VLOOKUP(E1558,'script producto'!$A$3:$B$1802,2,FALSE)</f>
        <v>464</v>
      </c>
      <c r="L1558">
        <f>VLOOKUP(M1558,'script taller'!$G$3:$H$204,2,FALSE)</f>
        <v>58</v>
      </c>
      <c r="M1558" s="1" t="str">
        <f t="shared" si="24"/>
        <v>TCC330111</v>
      </c>
      <c r="N1558">
        <f>ROUND(VLOOKUP(E1558,Productos!$A$4:$D$1804,4,FALSE),0)</f>
        <v>9073</v>
      </c>
    </row>
    <row r="1559" spans="1:14" x14ac:dyDescent="0.35">
      <c r="A1559" t="s">
        <v>51</v>
      </c>
      <c r="B1559" s="1" t="s">
        <v>48</v>
      </c>
      <c r="C1559" t="s">
        <v>49</v>
      </c>
      <c r="D1559" s="1">
        <v>11</v>
      </c>
      <c r="E1559" t="s">
        <v>319</v>
      </c>
      <c r="F1559" t="s">
        <v>1130</v>
      </c>
      <c r="G1559" s="6">
        <v>1</v>
      </c>
      <c r="H1559" s="7" t="s">
        <v>1236</v>
      </c>
      <c r="K1559">
        <f>VLOOKUP(E1559,'script producto'!$A$3:$B$1802,2,FALSE)</f>
        <v>544</v>
      </c>
      <c r="L1559">
        <f>VLOOKUP(M1559,'script taller'!$G$3:$H$204,2,FALSE)</f>
        <v>58</v>
      </c>
      <c r="M1559" s="1" t="str">
        <f t="shared" si="24"/>
        <v>TCC330111</v>
      </c>
      <c r="N1559">
        <f>ROUND(VLOOKUP(E1559,Productos!$A$4:$D$1804,4,FALSE),0)</f>
        <v>20000</v>
      </c>
    </row>
    <row r="1560" spans="1:14" x14ac:dyDescent="0.35">
      <c r="A1560" t="s">
        <v>51</v>
      </c>
      <c r="B1560" s="1" t="s">
        <v>48</v>
      </c>
      <c r="C1560" t="s">
        <v>49</v>
      </c>
      <c r="D1560" s="1">
        <v>11</v>
      </c>
      <c r="E1560" t="s">
        <v>320</v>
      </c>
      <c r="F1560" t="s">
        <v>1130</v>
      </c>
      <c r="G1560" s="6">
        <v>1</v>
      </c>
      <c r="H1560" s="7" t="s">
        <v>1236</v>
      </c>
      <c r="K1560">
        <f>VLOOKUP(E1560,'script producto'!$A$3:$B$1802,2,FALSE)</f>
        <v>1399</v>
      </c>
      <c r="L1560">
        <f>VLOOKUP(M1560,'script taller'!$G$3:$H$204,2,FALSE)</f>
        <v>58</v>
      </c>
      <c r="M1560" s="1" t="str">
        <f t="shared" si="24"/>
        <v>TCC330111</v>
      </c>
      <c r="N1560">
        <f>ROUND(VLOOKUP(E1560,Productos!$A$4:$D$1804,4,FALSE),0)</f>
        <v>4300</v>
      </c>
    </row>
    <row r="1561" spans="1:14" x14ac:dyDescent="0.35">
      <c r="A1561" t="s">
        <v>51</v>
      </c>
      <c r="B1561" s="1" t="s">
        <v>48</v>
      </c>
      <c r="C1561" t="s">
        <v>49</v>
      </c>
      <c r="D1561" s="1">
        <v>11</v>
      </c>
      <c r="E1561" t="s">
        <v>321</v>
      </c>
      <c r="F1561" t="s">
        <v>1130</v>
      </c>
      <c r="G1561" s="6">
        <v>1</v>
      </c>
      <c r="H1561" s="7" t="s">
        <v>1236</v>
      </c>
      <c r="K1561">
        <f>VLOOKUP(E1561,'script producto'!$A$3:$B$1802,2,FALSE)</f>
        <v>1592</v>
      </c>
      <c r="L1561">
        <f>VLOOKUP(M1561,'script taller'!$G$3:$H$204,2,FALSE)</f>
        <v>58</v>
      </c>
      <c r="M1561" s="1" t="str">
        <f t="shared" si="24"/>
        <v>TCC330111</v>
      </c>
      <c r="N1561">
        <f>ROUND(VLOOKUP(E1561,Productos!$A$4:$D$1804,4,FALSE),0)</f>
        <v>5000</v>
      </c>
    </row>
    <row r="1562" spans="1:14" x14ac:dyDescent="0.35">
      <c r="A1562" t="s">
        <v>51</v>
      </c>
      <c r="B1562" s="1" t="s">
        <v>48</v>
      </c>
      <c r="C1562" t="s">
        <v>49</v>
      </c>
      <c r="D1562" s="1">
        <v>11</v>
      </c>
      <c r="E1562" t="s">
        <v>265</v>
      </c>
      <c r="F1562" t="s">
        <v>193</v>
      </c>
      <c r="G1562" s="6">
        <v>1</v>
      </c>
      <c r="H1562" s="7" t="s">
        <v>6</v>
      </c>
      <c r="K1562">
        <f>VLOOKUP(E1562,'script producto'!$A$3:$B$1802,2,FALSE)</f>
        <v>94</v>
      </c>
      <c r="L1562">
        <f>VLOOKUP(M1562,'script taller'!$G$3:$H$204,2,FALSE)</f>
        <v>58</v>
      </c>
      <c r="M1562" s="1" t="str">
        <f t="shared" si="24"/>
        <v>TCC330111</v>
      </c>
      <c r="N1562">
        <f>ROUND(VLOOKUP(E1562,Productos!$A$4:$D$1804,4,FALSE),0)</f>
        <v>9267</v>
      </c>
    </row>
    <row r="1563" spans="1:14" x14ac:dyDescent="0.35">
      <c r="A1563" t="s">
        <v>51</v>
      </c>
      <c r="B1563" s="1" t="s">
        <v>48</v>
      </c>
      <c r="C1563" t="s">
        <v>49</v>
      </c>
      <c r="D1563" s="1">
        <v>11</v>
      </c>
      <c r="E1563" t="s">
        <v>296</v>
      </c>
      <c r="F1563" t="s">
        <v>193</v>
      </c>
      <c r="G1563" s="6">
        <v>4</v>
      </c>
      <c r="H1563" s="7" t="s">
        <v>6</v>
      </c>
      <c r="K1563">
        <f>VLOOKUP(E1563,'script producto'!$A$3:$B$1802,2,FALSE)</f>
        <v>379</v>
      </c>
      <c r="L1563">
        <f>VLOOKUP(M1563,'script taller'!$G$3:$H$204,2,FALSE)</f>
        <v>58</v>
      </c>
      <c r="M1563" s="1" t="str">
        <f t="shared" si="24"/>
        <v>TCC330111</v>
      </c>
      <c r="N1563">
        <f>ROUND(VLOOKUP(E1563,Productos!$A$4:$D$1804,4,FALSE),0)</f>
        <v>934</v>
      </c>
    </row>
    <row r="1564" spans="1:14" x14ac:dyDescent="0.35">
      <c r="A1564" t="s">
        <v>51</v>
      </c>
      <c r="B1564" s="1" t="s">
        <v>48</v>
      </c>
      <c r="C1564" t="s">
        <v>49</v>
      </c>
      <c r="D1564" s="1">
        <v>11</v>
      </c>
      <c r="E1564" t="s">
        <v>1919</v>
      </c>
      <c r="F1564" t="s">
        <v>193</v>
      </c>
      <c r="G1564" s="6">
        <v>0.2</v>
      </c>
      <c r="H1564" s="7" t="s">
        <v>1236</v>
      </c>
      <c r="K1564">
        <f>VLOOKUP(E1564,'script producto'!$A$3:$B$1802,2,FALSE)</f>
        <v>415</v>
      </c>
      <c r="L1564">
        <f>VLOOKUP(M1564,'script taller'!$G$3:$H$204,2,FALSE)</f>
        <v>58</v>
      </c>
      <c r="M1564" s="1" t="str">
        <f t="shared" si="24"/>
        <v>TCC330111</v>
      </c>
      <c r="N1564">
        <f>ROUND(VLOOKUP(E1564,Productos!$A$4:$D$1804,4,FALSE),0)</f>
        <v>8477</v>
      </c>
    </row>
    <row r="1565" spans="1:14" x14ac:dyDescent="0.35">
      <c r="A1565" t="s">
        <v>51</v>
      </c>
      <c r="B1565" s="1" t="s">
        <v>48</v>
      </c>
      <c r="C1565" t="s">
        <v>49</v>
      </c>
      <c r="D1565" s="1">
        <v>11</v>
      </c>
      <c r="E1565" t="s">
        <v>2036</v>
      </c>
      <c r="F1565" t="s">
        <v>193</v>
      </c>
      <c r="G1565" s="6">
        <v>4</v>
      </c>
      <c r="H1565" s="7" t="s">
        <v>1236</v>
      </c>
      <c r="K1565">
        <f>VLOOKUP(E1565,'script producto'!$A$3:$B$1802,2,FALSE)</f>
        <v>1215</v>
      </c>
      <c r="L1565">
        <f>VLOOKUP(M1565,'script taller'!$G$3:$H$204,2,FALSE)</f>
        <v>58</v>
      </c>
      <c r="M1565" s="1" t="str">
        <f t="shared" si="24"/>
        <v>TCC330111</v>
      </c>
      <c r="N1565">
        <f>ROUND(VLOOKUP(E1565,Productos!$A$4:$D$1804,4,FALSE),0)</f>
        <v>1475</v>
      </c>
    </row>
    <row r="1566" spans="1:14" x14ac:dyDescent="0.35">
      <c r="A1566" t="s">
        <v>51</v>
      </c>
      <c r="B1566" s="1" t="s">
        <v>48</v>
      </c>
      <c r="C1566" t="s">
        <v>49</v>
      </c>
      <c r="D1566" s="1">
        <v>11</v>
      </c>
      <c r="E1566" t="s">
        <v>159</v>
      </c>
      <c r="F1566" t="s">
        <v>193</v>
      </c>
      <c r="G1566" s="6">
        <v>0.2</v>
      </c>
      <c r="H1566" s="7" t="s">
        <v>1236</v>
      </c>
      <c r="K1566">
        <f>VLOOKUP(E1566,'script producto'!$A$3:$B$1802,2,FALSE)</f>
        <v>1271</v>
      </c>
      <c r="L1566">
        <f>VLOOKUP(M1566,'script taller'!$G$3:$H$204,2,FALSE)</f>
        <v>58</v>
      </c>
      <c r="M1566" s="1" t="str">
        <f t="shared" si="24"/>
        <v>TCC330111</v>
      </c>
      <c r="N1566">
        <f>ROUND(VLOOKUP(E1566,Productos!$A$4:$D$1804,4,FALSE),0)</f>
        <v>5805</v>
      </c>
    </row>
    <row r="1567" spans="1:14" x14ac:dyDescent="0.35">
      <c r="A1567" t="s">
        <v>51</v>
      </c>
      <c r="B1567" s="1" t="s">
        <v>48</v>
      </c>
      <c r="C1567" t="s">
        <v>49</v>
      </c>
      <c r="D1567" s="1">
        <v>11</v>
      </c>
      <c r="E1567" t="s">
        <v>315</v>
      </c>
      <c r="F1567" t="s">
        <v>193</v>
      </c>
      <c r="G1567" s="6">
        <v>6</v>
      </c>
      <c r="H1567" s="7" t="s">
        <v>6</v>
      </c>
      <c r="K1567">
        <f>VLOOKUP(E1567,'script producto'!$A$3:$B$1802,2,FALSE)</f>
        <v>1780</v>
      </c>
      <c r="L1567">
        <f>VLOOKUP(M1567,'script taller'!$G$3:$H$204,2,FALSE)</f>
        <v>58</v>
      </c>
      <c r="M1567" s="1" t="str">
        <f t="shared" si="24"/>
        <v>TCC330111</v>
      </c>
      <c r="N1567">
        <f>ROUND(VLOOKUP(E1567,Productos!$A$4:$D$1804,4,FALSE),0)</f>
        <v>1533</v>
      </c>
    </row>
    <row r="1568" spans="1:14" x14ac:dyDescent="0.35">
      <c r="A1568" t="s">
        <v>51</v>
      </c>
      <c r="B1568" s="1" t="s">
        <v>48</v>
      </c>
      <c r="C1568" t="s">
        <v>49</v>
      </c>
      <c r="D1568" s="1">
        <v>11</v>
      </c>
      <c r="E1568" t="s">
        <v>310</v>
      </c>
      <c r="F1568" t="s">
        <v>193</v>
      </c>
      <c r="G1568" s="6">
        <v>4</v>
      </c>
      <c r="H1568" s="7" t="s">
        <v>6</v>
      </c>
      <c r="K1568">
        <f>VLOOKUP(E1568,'script producto'!$A$3:$B$1802,2,FALSE)</f>
        <v>1792</v>
      </c>
      <c r="L1568">
        <f>VLOOKUP(M1568,'script taller'!$G$3:$H$204,2,FALSE)</f>
        <v>58</v>
      </c>
      <c r="M1568" s="1" t="str">
        <f t="shared" si="24"/>
        <v>TCC330111</v>
      </c>
      <c r="N1568">
        <f>ROUND(VLOOKUP(E1568,Productos!$A$4:$D$1804,4,FALSE),0)</f>
        <v>760</v>
      </c>
    </row>
    <row r="1569" spans="1:14" x14ac:dyDescent="0.35">
      <c r="A1569" t="s">
        <v>51</v>
      </c>
      <c r="B1569" s="1" t="s">
        <v>48</v>
      </c>
      <c r="C1569" t="s">
        <v>49</v>
      </c>
      <c r="D1569" s="1">
        <v>11</v>
      </c>
      <c r="E1569" t="s">
        <v>291</v>
      </c>
      <c r="F1569" t="s">
        <v>195</v>
      </c>
      <c r="G1569" s="6">
        <v>1</v>
      </c>
      <c r="H1569" s="7" t="s">
        <v>25</v>
      </c>
      <c r="K1569">
        <f>VLOOKUP(E1569,'script producto'!$A$3:$B$1802,2,FALSE)</f>
        <v>547</v>
      </c>
      <c r="L1569">
        <f>VLOOKUP(M1569,'script taller'!$G$3:$H$204,2,FALSE)</f>
        <v>58</v>
      </c>
      <c r="M1569" s="1" t="str">
        <f t="shared" si="24"/>
        <v>TCC330111</v>
      </c>
      <c r="N1569">
        <f>ROUND(VLOOKUP(E1569,Productos!$A$4:$D$1804,4,FALSE),0)</f>
        <v>3853</v>
      </c>
    </row>
    <row r="1570" spans="1:14" x14ac:dyDescent="0.35">
      <c r="A1570" t="s">
        <v>51</v>
      </c>
      <c r="B1570" s="1" t="s">
        <v>48</v>
      </c>
      <c r="C1570" t="s">
        <v>49</v>
      </c>
      <c r="D1570" s="1">
        <v>11</v>
      </c>
      <c r="E1570" t="s">
        <v>283</v>
      </c>
      <c r="F1570" t="s">
        <v>195</v>
      </c>
      <c r="G1570" s="6">
        <v>1</v>
      </c>
      <c r="H1570" s="7" t="s">
        <v>25</v>
      </c>
      <c r="K1570">
        <f>VLOOKUP(E1570,'script producto'!$A$3:$B$1802,2,FALSE)</f>
        <v>883</v>
      </c>
      <c r="L1570">
        <f>VLOOKUP(M1570,'script taller'!$G$3:$H$204,2,FALSE)</f>
        <v>58</v>
      </c>
      <c r="M1570" s="1" t="str">
        <f t="shared" si="24"/>
        <v>TCC330111</v>
      </c>
      <c r="N1570">
        <f>ROUND(VLOOKUP(E1570,Productos!$A$4:$D$1804,4,FALSE),0)</f>
        <v>1375</v>
      </c>
    </row>
    <row r="1571" spans="1:14" x14ac:dyDescent="0.35">
      <c r="A1571" t="s">
        <v>51</v>
      </c>
      <c r="B1571" s="1" t="s">
        <v>48</v>
      </c>
      <c r="C1571" t="s">
        <v>49</v>
      </c>
      <c r="D1571" s="1">
        <v>11</v>
      </c>
      <c r="E1571" t="s">
        <v>314</v>
      </c>
      <c r="F1571" t="s">
        <v>195</v>
      </c>
      <c r="G1571" s="6">
        <v>250</v>
      </c>
      <c r="H1571" s="7" t="s">
        <v>13</v>
      </c>
      <c r="K1571">
        <f>VLOOKUP(E1571,'script producto'!$A$3:$B$1802,2,FALSE)</f>
        <v>1005</v>
      </c>
      <c r="L1571">
        <f>VLOOKUP(M1571,'script taller'!$G$3:$H$204,2,FALSE)</f>
        <v>58</v>
      </c>
      <c r="M1571" s="1" t="str">
        <f t="shared" si="24"/>
        <v>TCC330111</v>
      </c>
      <c r="N1571">
        <f>ROUND(VLOOKUP(E1571,Productos!$A$4:$D$1804,4,FALSE),0)</f>
        <v>10931</v>
      </c>
    </row>
    <row r="1572" spans="1:14" x14ac:dyDescent="0.35">
      <c r="A1572" t="s">
        <v>51</v>
      </c>
      <c r="B1572" s="1" t="s">
        <v>48</v>
      </c>
      <c r="C1572" t="s">
        <v>49</v>
      </c>
      <c r="D1572" s="1">
        <v>12</v>
      </c>
      <c r="E1572" t="s">
        <v>98</v>
      </c>
      <c r="F1572" t="s">
        <v>192</v>
      </c>
      <c r="G1572" s="6">
        <v>0.5</v>
      </c>
      <c r="H1572" s="7" t="s">
        <v>25</v>
      </c>
      <c r="K1572">
        <f>VLOOKUP(E1572,'script producto'!$A$3:$B$1802,2,FALSE)</f>
        <v>13</v>
      </c>
      <c r="L1572">
        <f>VLOOKUP(M1572,'script taller'!$G$3:$H$204,2,FALSE)</f>
        <v>59</v>
      </c>
      <c r="M1572" s="1" t="str">
        <f t="shared" si="24"/>
        <v>TCC330112</v>
      </c>
      <c r="N1572">
        <f>ROUND(VLOOKUP(E1572,Productos!$A$4:$D$1804,4,FALSE),0)</f>
        <v>8000</v>
      </c>
    </row>
    <row r="1573" spans="1:14" x14ac:dyDescent="0.35">
      <c r="A1573" t="s">
        <v>51</v>
      </c>
      <c r="B1573" s="1" t="s">
        <v>48</v>
      </c>
      <c r="C1573" t="s">
        <v>49</v>
      </c>
      <c r="D1573" s="1">
        <v>12</v>
      </c>
      <c r="E1573" t="s">
        <v>316</v>
      </c>
      <c r="F1573" t="s">
        <v>192</v>
      </c>
      <c r="G1573" s="6">
        <v>0.5</v>
      </c>
      <c r="H1573" s="7" t="s">
        <v>25</v>
      </c>
      <c r="K1573">
        <f>VLOOKUP(E1573,'script producto'!$A$3:$B$1802,2,FALSE)</f>
        <v>22</v>
      </c>
      <c r="L1573">
        <f>VLOOKUP(M1573,'script taller'!$G$3:$H$204,2,FALSE)</f>
        <v>59</v>
      </c>
      <c r="M1573" s="1" t="str">
        <f t="shared" si="24"/>
        <v>TCC330112</v>
      </c>
      <c r="N1573">
        <f>ROUND(VLOOKUP(E1573,Productos!$A$4:$D$1804,4,FALSE),0)</f>
        <v>9700</v>
      </c>
    </row>
    <row r="1574" spans="1:14" x14ac:dyDescent="0.35">
      <c r="A1574" t="s">
        <v>51</v>
      </c>
      <c r="B1574" s="1" t="s">
        <v>48</v>
      </c>
      <c r="C1574" t="s">
        <v>49</v>
      </c>
      <c r="D1574" s="1">
        <v>12</v>
      </c>
      <c r="E1574" t="s">
        <v>323</v>
      </c>
      <c r="F1574" t="s">
        <v>192</v>
      </c>
      <c r="G1574" s="6">
        <v>0.03</v>
      </c>
      <c r="H1574" s="7" t="s">
        <v>1236</v>
      </c>
      <c r="K1574">
        <f>VLOOKUP(E1574,'script producto'!$A$3:$B$1802,2,FALSE)</f>
        <v>87</v>
      </c>
      <c r="L1574">
        <f>VLOOKUP(M1574,'script taller'!$G$3:$H$204,2,FALSE)</f>
        <v>59</v>
      </c>
      <c r="M1574" s="1" t="str">
        <f t="shared" si="24"/>
        <v>TCC330112</v>
      </c>
      <c r="N1574">
        <f>ROUND(VLOOKUP(E1574,Productos!$A$4:$D$1804,4,FALSE),0)</f>
        <v>1800</v>
      </c>
    </row>
    <row r="1575" spans="1:14" x14ac:dyDescent="0.35">
      <c r="A1575" t="s">
        <v>51</v>
      </c>
      <c r="B1575" s="1" t="s">
        <v>48</v>
      </c>
      <c r="C1575" t="s">
        <v>49</v>
      </c>
      <c r="D1575" s="1">
        <v>12</v>
      </c>
      <c r="E1575" t="s">
        <v>324</v>
      </c>
      <c r="F1575" t="s">
        <v>192</v>
      </c>
      <c r="G1575" s="6">
        <v>1</v>
      </c>
      <c r="H1575" s="7" t="s">
        <v>1236</v>
      </c>
      <c r="K1575">
        <f>VLOOKUP(E1575,'script producto'!$A$3:$B$1802,2,FALSE)</f>
        <v>168</v>
      </c>
      <c r="L1575">
        <f>VLOOKUP(M1575,'script taller'!$G$3:$H$204,2,FALSE)</f>
        <v>59</v>
      </c>
      <c r="M1575" s="1" t="str">
        <f t="shared" si="24"/>
        <v>TCC330112</v>
      </c>
      <c r="N1575">
        <f>ROUND(VLOOKUP(E1575,Productos!$A$4:$D$1804,4,FALSE),0)</f>
        <v>1685</v>
      </c>
    </row>
    <row r="1576" spans="1:14" x14ac:dyDescent="0.35">
      <c r="A1576" t="s">
        <v>51</v>
      </c>
      <c r="B1576" s="1" t="s">
        <v>48</v>
      </c>
      <c r="C1576" t="s">
        <v>49</v>
      </c>
      <c r="D1576" s="1">
        <v>12</v>
      </c>
      <c r="E1576" t="s">
        <v>100</v>
      </c>
      <c r="F1576" t="s">
        <v>192</v>
      </c>
      <c r="G1576" s="6">
        <v>2</v>
      </c>
      <c r="H1576" s="7" t="s">
        <v>6</v>
      </c>
      <c r="K1576">
        <f>VLOOKUP(E1576,'script producto'!$A$3:$B$1802,2,FALSE)</f>
        <v>203</v>
      </c>
      <c r="L1576">
        <f>VLOOKUP(M1576,'script taller'!$G$3:$H$204,2,FALSE)</f>
        <v>59</v>
      </c>
      <c r="M1576" s="1" t="str">
        <f t="shared" si="24"/>
        <v>TCC330112</v>
      </c>
      <c r="N1576">
        <f>ROUND(VLOOKUP(E1576,Productos!$A$4:$D$1804,4,FALSE),0)</f>
        <v>1200</v>
      </c>
    </row>
    <row r="1577" spans="1:14" x14ac:dyDescent="0.35">
      <c r="A1577" t="s">
        <v>51</v>
      </c>
      <c r="B1577" s="1" t="s">
        <v>48</v>
      </c>
      <c r="C1577" t="s">
        <v>49</v>
      </c>
      <c r="D1577" s="1">
        <v>12</v>
      </c>
      <c r="E1577" t="s">
        <v>1200</v>
      </c>
      <c r="F1577" t="s">
        <v>192</v>
      </c>
      <c r="G1577" s="6">
        <v>0.03</v>
      </c>
      <c r="H1577" s="7" t="s">
        <v>1236</v>
      </c>
      <c r="K1577">
        <f>VLOOKUP(E1577,'script producto'!$A$3:$B$1802,2,FALSE)</f>
        <v>1127</v>
      </c>
      <c r="L1577">
        <f>VLOOKUP(M1577,'script taller'!$G$3:$H$204,2,FALSE)</f>
        <v>59</v>
      </c>
      <c r="M1577" s="1" t="str">
        <f t="shared" si="24"/>
        <v>TCC330112</v>
      </c>
      <c r="N1577">
        <f>ROUND(VLOOKUP(E1577,Productos!$A$4:$D$1804,4,FALSE),0)</f>
        <v>16709</v>
      </c>
    </row>
    <row r="1578" spans="1:14" x14ac:dyDescent="0.35">
      <c r="A1578" t="s">
        <v>51</v>
      </c>
      <c r="B1578" s="1" t="s">
        <v>48</v>
      </c>
      <c r="C1578" t="s">
        <v>49</v>
      </c>
      <c r="D1578" s="1">
        <v>12</v>
      </c>
      <c r="E1578" t="s">
        <v>255</v>
      </c>
      <c r="F1578" t="s">
        <v>194</v>
      </c>
      <c r="G1578" s="6">
        <v>1</v>
      </c>
      <c r="H1578" s="7" t="s">
        <v>25</v>
      </c>
      <c r="K1578">
        <f>VLOOKUP(E1578,'script producto'!$A$3:$B$1802,2,FALSE)</f>
        <v>115</v>
      </c>
      <c r="L1578">
        <f>VLOOKUP(M1578,'script taller'!$G$3:$H$204,2,FALSE)</f>
        <v>59</v>
      </c>
      <c r="M1578" s="1" t="str">
        <f t="shared" si="24"/>
        <v>TCC330112</v>
      </c>
      <c r="N1578">
        <f>ROUND(VLOOKUP(E1578,Productos!$A$4:$D$1804,4,FALSE),0)</f>
        <v>7833</v>
      </c>
    </row>
    <row r="1579" spans="1:14" x14ac:dyDescent="0.35">
      <c r="A1579" t="s">
        <v>51</v>
      </c>
      <c r="B1579" s="1" t="s">
        <v>48</v>
      </c>
      <c r="C1579" t="s">
        <v>49</v>
      </c>
      <c r="D1579" s="1">
        <v>12</v>
      </c>
      <c r="E1579" t="s">
        <v>902</v>
      </c>
      <c r="F1579" t="s">
        <v>194</v>
      </c>
      <c r="G1579" s="6">
        <v>1</v>
      </c>
      <c r="H1579" s="7" t="s">
        <v>6</v>
      </c>
      <c r="K1579">
        <f>VLOOKUP(E1579,'script producto'!$A$3:$B$1802,2,FALSE)</f>
        <v>252</v>
      </c>
      <c r="L1579">
        <f>VLOOKUP(M1579,'script taller'!$G$3:$H$204,2,FALSE)</f>
        <v>59</v>
      </c>
      <c r="M1579" s="1" t="str">
        <f t="shared" si="24"/>
        <v>TCC330112</v>
      </c>
      <c r="N1579">
        <f>ROUND(VLOOKUP(E1579,Productos!$A$4:$D$1804,4,FALSE),0)</f>
        <v>347</v>
      </c>
    </row>
    <row r="1580" spans="1:14" x14ac:dyDescent="0.35">
      <c r="A1580" t="s">
        <v>51</v>
      </c>
      <c r="B1580" s="1" t="s">
        <v>48</v>
      </c>
      <c r="C1580" t="s">
        <v>49</v>
      </c>
      <c r="D1580" s="1">
        <v>12</v>
      </c>
      <c r="E1580" t="s">
        <v>256</v>
      </c>
      <c r="F1580" t="s">
        <v>194</v>
      </c>
      <c r="G1580" s="6">
        <v>4</v>
      </c>
      <c r="H1580" s="7" t="s">
        <v>6</v>
      </c>
      <c r="K1580">
        <f>VLOOKUP(E1580,'script producto'!$A$3:$B$1802,2,FALSE)</f>
        <v>633</v>
      </c>
      <c r="L1580">
        <f>VLOOKUP(M1580,'script taller'!$G$3:$H$204,2,FALSE)</f>
        <v>59</v>
      </c>
      <c r="M1580" s="1" t="str">
        <f t="shared" si="24"/>
        <v>TCC330112</v>
      </c>
      <c r="N1580">
        <f>ROUND(VLOOKUP(E1580,Productos!$A$4:$D$1804,4,FALSE),0)</f>
        <v>312</v>
      </c>
    </row>
    <row r="1581" spans="1:14" x14ac:dyDescent="0.35">
      <c r="A1581" t="s">
        <v>51</v>
      </c>
      <c r="B1581" s="1" t="s">
        <v>48</v>
      </c>
      <c r="C1581" t="s">
        <v>49</v>
      </c>
      <c r="D1581" s="1">
        <v>12</v>
      </c>
      <c r="E1581" t="s">
        <v>1590</v>
      </c>
      <c r="F1581" t="s">
        <v>194</v>
      </c>
      <c r="G1581" s="6">
        <v>0.5</v>
      </c>
      <c r="H1581" s="7" t="s">
        <v>25</v>
      </c>
      <c r="K1581">
        <f>VLOOKUP(E1581,'script producto'!$A$3:$B$1802,2,FALSE)</f>
        <v>881</v>
      </c>
      <c r="L1581">
        <f>VLOOKUP(M1581,'script taller'!$G$3:$H$204,2,FALSE)</f>
        <v>59</v>
      </c>
      <c r="M1581" s="1" t="str">
        <f t="shared" si="24"/>
        <v>TCC330112</v>
      </c>
      <c r="N1581">
        <f>ROUND(VLOOKUP(E1581,Productos!$A$4:$D$1804,4,FALSE),0)</f>
        <v>1500</v>
      </c>
    </row>
    <row r="1582" spans="1:14" x14ac:dyDescent="0.35">
      <c r="A1582" t="s">
        <v>51</v>
      </c>
      <c r="B1582" s="1" t="s">
        <v>48</v>
      </c>
      <c r="C1582" t="s">
        <v>49</v>
      </c>
      <c r="D1582" s="1">
        <v>12</v>
      </c>
      <c r="E1582" t="s">
        <v>257</v>
      </c>
      <c r="F1582" t="s">
        <v>194</v>
      </c>
      <c r="G1582" s="6">
        <v>1</v>
      </c>
      <c r="H1582" s="7" t="s">
        <v>6</v>
      </c>
      <c r="K1582">
        <f>VLOOKUP(E1582,'script producto'!$A$3:$B$1802,2,FALSE)</f>
        <v>1502</v>
      </c>
      <c r="L1582">
        <f>VLOOKUP(M1582,'script taller'!$G$3:$H$204,2,FALSE)</f>
        <v>59</v>
      </c>
      <c r="M1582" s="1" t="str">
        <f t="shared" si="24"/>
        <v>TCC330112</v>
      </c>
      <c r="N1582">
        <f>ROUND(VLOOKUP(E1582,Productos!$A$4:$D$1804,4,FALSE),0)</f>
        <v>6580</v>
      </c>
    </row>
    <row r="1583" spans="1:14" x14ac:dyDescent="0.35">
      <c r="A1583" t="s">
        <v>51</v>
      </c>
      <c r="B1583" s="1" t="s">
        <v>48</v>
      </c>
      <c r="C1583" t="s">
        <v>49</v>
      </c>
      <c r="D1583" s="1">
        <v>12</v>
      </c>
      <c r="E1583" t="s">
        <v>326</v>
      </c>
      <c r="F1583" t="s">
        <v>1130</v>
      </c>
      <c r="G1583" s="6">
        <v>2</v>
      </c>
      <c r="H1583" s="7" t="s">
        <v>1236</v>
      </c>
      <c r="K1583">
        <f>VLOOKUP(E1583,'script producto'!$A$3:$B$1802,2,FALSE)</f>
        <v>963</v>
      </c>
      <c r="L1583">
        <f>VLOOKUP(M1583,'script taller'!$G$3:$H$204,2,FALSE)</f>
        <v>59</v>
      </c>
      <c r="M1583" s="1" t="str">
        <f t="shared" si="24"/>
        <v>TCC330112</v>
      </c>
      <c r="N1583">
        <f>ROUND(VLOOKUP(E1583,Productos!$A$4:$D$1804,4,FALSE),0)</f>
        <v>16000</v>
      </c>
    </row>
    <row r="1584" spans="1:14" x14ac:dyDescent="0.35">
      <c r="A1584" t="s">
        <v>51</v>
      </c>
      <c r="B1584" s="1" t="s">
        <v>48</v>
      </c>
      <c r="C1584" t="s">
        <v>49</v>
      </c>
      <c r="D1584" s="1">
        <v>12</v>
      </c>
      <c r="E1584" t="s">
        <v>1909</v>
      </c>
      <c r="F1584" t="s">
        <v>193</v>
      </c>
      <c r="G1584" s="6">
        <v>3</v>
      </c>
      <c r="H1584" s="7" t="s">
        <v>6</v>
      </c>
      <c r="K1584">
        <f>VLOOKUP(E1584,'script producto'!$A$3:$B$1802,2,FALSE)</f>
        <v>386</v>
      </c>
      <c r="L1584">
        <f>VLOOKUP(M1584,'script taller'!$G$3:$H$204,2,FALSE)</f>
        <v>59</v>
      </c>
      <c r="M1584" s="1" t="str">
        <f t="shared" si="24"/>
        <v>TCC330112</v>
      </c>
      <c r="N1584">
        <f>ROUND(VLOOKUP(E1584,Productos!$A$4:$D$1804,4,FALSE),0)</f>
        <v>1695</v>
      </c>
    </row>
    <row r="1585" spans="1:14" x14ac:dyDescent="0.35">
      <c r="A1585" t="s">
        <v>51</v>
      </c>
      <c r="B1585" s="1" t="s">
        <v>48</v>
      </c>
      <c r="C1585" t="s">
        <v>49</v>
      </c>
      <c r="D1585" s="1">
        <v>12</v>
      </c>
      <c r="E1585" t="s">
        <v>1919</v>
      </c>
      <c r="F1585" t="s">
        <v>193</v>
      </c>
      <c r="G1585" s="6">
        <v>0.4</v>
      </c>
      <c r="H1585" s="7" t="s">
        <v>1236</v>
      </c>
      <c r="K1585">
        <f>VLOOKUP(E1585,'script producto'!$A$3:$B$1802,2,FALSE)</f>
        <v>415</v>
      </c>
      <c r="L1585">
        <f>VLOOKUP(M1585,'script taller'!$G$3:$H$204,2,FALSE)</f>
        <v>59</v>
      </c>
      <c r="M1585" s="1" t="str">
        <f t="shared" si="24"/>
        <v>TCC330112</v>
      </c>
      <c r="N1585">
        <f>ROUND(VLOOKUP(E1585,Productos!$A$4:$D$1804,4,FALSE),0)</f>
        <v>8477</v>
      </c>
    </row>
    <row r="1586" spans="1:14" x14ac:dyDescent="0.35">
      <c r="A1586" t="s">
        <v>51</v>
      </c>
      <c r="B1586" s="1" t="s">
        <v>48</v>
      </c>
      <c r="C1586" t="s">
        <v>49</v>
      </c>
      <c r="D1586" s="1">
        <v>12</v>
      </c>
      <c r="E1586" t="s">
        <v>269</v>
      </c>
      <c r="F1586" t="s">
        <v>193</v>
      </c>
      <c r="G1586" s="6">
        <v>0.04</v>
      </c>
      <c r="H1586" s="7" t="s">
        <v>1236</v>
      </c>
      <c r="K1586">
        <f>VLOOKUP(E1586,'script producto'!$A$3:$B$1802,2,FALSE)</f>
        <v>468</v>
      </c>
      <c r="L1586">
        <f>VLOOKUP(M1586,'script taller'!$G$3:$H$204,2,FALSE)</f>
        <v>59</v>
      </c>
      <c r="M1586" s="1" t="str">
        <f t="shared" si="24"/>
        <v>TCC330112</v>
      </c>
      <c r="N1586">
        <f>ROUND(VLOOKUP(E1586,Productos!$A$4:$D$1804,4,FALSE),0)</f>
        <v>13222</v>
      </c>
    </row>
    <row r="1587" spans="1:14" x14ac:dyDescent="0.35">
      <c r="A1587" t="s">
        <v>51</v>
      </c>
      <c r="B1587" s="1" t="s">
        <v>48</v>
      </c>
      <c r="C1587" t="s">
        <v>49</v>
      </c>
      <c r="D1587" s="1">
        <v>12</v>
      </c>
      <c r="E1587" t="s">
        <v>102</v>
      </c>
      <c r="F1587" t="s">
        <v>193</v>
      </c>
      <c r="G1587" s="6">
        <v>0.3</v>
      </c>
      <c r="H1587" s="7" t="s">
        <v>1236</v>
      </c>
      <c r="K1587">
        <f>VLOOKUP(E1587,'script producto'!$A$3:$B$1802,2,FALSE)</f>
        <v>472</v>
      </c>
      <c r="L1587">
        <f>VLOOKUP(M1587,'script taller'!$G$3:$H$204,2,FALSE)</f>
        <v>59</v>
      </c>
      <c r="M1587" s="1" t="str">
        <f t="shared" si="24"/>
        <v>TCC330112</v>
      </c>
      <c r="N1587">
        <f>ROUND(VLOOKUP(E1587,Productos!$A$4:$D$1804,4,FALSE),0)</f>
        <v>4650</v>
      </c>
    </row>
    <row r="1588" spans="1:14" x14ac:dyDescent="0.35">
      <c r="A1588" t="s">
        <v>51</v>
      </c>
      <c r="B1588" s="1" t="s">
        <v>48</v>
      </c>
      <c r="C1588" t="s">
        <v>49</v>
      </c>
      <c r="D1588" s="1">
        <v>12</v>
      </c>
      <c r="E1588" t="s">
        <v>114</v>
      </c>
      <c r="F1588" t="s">
        <v>193</v>
      </c>
      <c r="G1588" s="6">
        <v>0.1</v>
      </c>
      <c r="H1588" s="7" t="s">
        <v>1236</v>
      </c>
      <c r="K1588">
        <f>VLOOKUP(E1588,'script producto'!$A$3:$B$1802,2,FALSE)</f>
        <v>835</v>
      </c>
      <c r="L1588">
        <f>VLOOKUP(M1588,'script taller'!$G$3:$H$204,2,FALSE)</f>
        <v>59</v>
      </c>
      <c r="M1588" s="1" t="str">
        <f t="shared" si="24"/>
        <v>TCC330112</v>
      </c>
      <c r="N1588">
        <f>ROUND(VLOOKUP(E1588,Productos!$A$4:$D$1804,4,FALSE),0)</f>
        <v>13750</v>
      </c>
    </row>
    <row r="1589" spans="1:14" x14ac:dyDescent="0.35">
      <c r="A1589" t="s">
        <v>51</v>
      </c>
      <c r="B1589" s="1" t="s">
        <v>48</v>
      </c>
      <c r="C1589" t="s">
        <v>49</v>
      </c>
      <c r="D1589" s="1">
        <v>12</v>
      </c>
      <c r="E1589" t="s">
        <v>1990</v>
      </c>
      <c r="F1589" t="s">
        <v>193</v>
      </c>
      <c r="G1589" s="6">
        <v>2.5</v>
      </c>
      <c r="H1589" s="7" t="s">
        <v>1236</v>
      </c>
      <c r="K1589">
        <f>VLOOKUP(E1589,'script producto'!$A$3:$B$1802,2,FALSE)</f>
        <v>954</v>
      </c>
      <c r="L1589">
        <f>VLOOKUP(M1589,'script taller'!$G$3:$H$204,2,FALSE)</f>
        <v>59</v>
      </c>
      <c r="M1589" s="1" t="str">
        <f t="shared" si="24"/>
        <v>TCC330112</v>
      </c>
      <c r="N1589">
        <f>ROUND(VLOOKUP(E1589,Productos!$A$4:$D$1804,4,FALSE),0)</f>
        <v>3850</v>
      </c>
    </row>
    <row r="1590" spans="1:14" x14ac:dyDescent="0.35">
      <c r="A1590" t="s">
        <v>51</v>
      </c>
      <c r="B1590" s="1" t="s">
        <v>48</v>
      </c>
      <c r="C1590" t="s">
        <v>49</v>
      </c>
      <c r="D1590" s="1">
        <v>12</v>
      </c>
      <c r="E1590" t="s">
        <v>322</v>
      </c>
      <c r="F1590" t="s">
        <v>193</v>
      </c>
      <c r="G1590" s="6">
        <v>2</v>
      </c>
      <c r="H1590" s="7" t="s">
        <v>6</v>
      </c>
      <c r="K1590">
        <f>VLOOKUP(E1590,'script producto'!$A$3:$B$1802,2,FALSE)</f>
        <v>960</v>
      </c>
      <c r="L1590">
        <f>VLOOKUP(M1590,'script taller'!$G$3:$H$204,2,FALSE)</f>
        <v>59</v>
      </c>
      <c r="M1590" s="1" t="str">
        <f t="shared" si="24"/>
        <v>TCC330112</v>
      </c>
      <c r="N1590">
        <f>ROUND(VLOOKUP(E1590,Productos!$A$4:$D$1804,4,FALSE),0)</f>
        <v>1700</v>
      </c>
    </row>
    <row r="1591" spans="1:14" x14ac:dyDescent="0.35">
      <c r="A1591" t="s">
        <v>51</v>
      </c>
      <c r="B1591" s="1" t="s">
        <v>48</v>
      </c>
      <c r="C1591" t="s">
        <v>49</v>
      </c>
      <c r="D1591" s="1">
        <v>12</v>
      </c>
      <c r="E1591" t="s">
        <v>1179</v>
      </c>
      <c r="F1591" t="s">
        <v>193</v>
      </c>
      <c r="G1591" s="6">
        <v>2</v>
      </c>
      <c r="H1591" s="7" t="s">
        <v>6</v>
      </c>
      <c r="K1591">
        <f>VLOOKUP(E1591,'script producto'!$A$3:$B$1802,2,FALSE)</f>
        <v>961</v>
      </c>
      <c r="L1591">
        <f>VLOOKUP(M1591,'script taller'!$G$3:$H$204,2,FALSE)</f>
        <v>59</v>
      </c>
      <c r="M1591" s="1" t="str">
        <f t="shared" si="24"/>
        <v>TCC330112</v>
      </c>
      <c r="N1591">
        <f>ROUND(VLOOKUP(E1591,Productos!$A$4:$D$1804,4,FALSE),0)</f>
        <v>1700</v>
      </c>
    </row>
    <row r="1592" spans="1:14" x14ac:dyDescent="0.35">
      <c r="A1592" t="s">
        <v>51</v>
      </c>
      <c r="B1592" s="1" t="s">
        <v>48</v>
      </c>
      <c r="C1592" t="s">
        <v>49</v>
      </c>
      <c r="D1592" s="1">
        <v>12</v>
      </c>
      <c r="E1592" t="s">
        <v>703</v>
      </c>
      <c r="F1592" t="s">
        <v>193</v>
      </c>
      <c r="G1592" s="6">
        <v>4</v>
      </c>
      <c r="H1592" s="7" t="s">
        <v>6</v>
      </c>
      <c r="K1592">
        <f>VLOOKUP(E1592,'script producto'!$A$3:$B$1802,2,FALSE)</f>
        <v>1285</v>
      </c>
      <c r="L1592">
        <f>VLOOKUP(M1592,'script taller'!$G$3:$H$204,2,FALSE)</f>
        <v>59</v>
      </c>
      <c r="M1592" s="1" t="str">
        <f t="shared" si="24"/>
        <v>TCC330112</v>
      </c>
      <c r="N1592">
        <f>ROUND(VLOOKUP(E1592,Productos!$A$4:$D$1804,4,FALSE),0)</f>
        <v>1600</v>
      </c>
    </row>
    <row r="1593" spans="1:14" x14ac:dyDescent="0.35">
      <c r="A1593" t="s">
        <v>51</v>
      </c>
      <c r="B1593" s="1" t="s">
        <v>48</v>
      </c>
      <c r="C1593" t="s">
        <v>49</v>
      </c>
      <c r="D1593" s="1">
        <v>12</v>
      </c>
      <c r="E1593" t="s">
        <v>298</v>
      </c>
      <c r="F1593" t="s">
        <v>193</v>
      </c>
      <c r="G1593" s="6">
        <v>4</v>
      </c>
      <c r="H1593" s="7" t="s">
        <v>6</v>
      </c>
      <c r="K1593">
        <f>VLOOKUP(E1593,'script producto'!$A$3:$B$1802,2,FALSE)</f>
        <v>1289</v>
      </c>
      <c r="L1593">
        <f>VLOOKUP(M1593,'script taller'!$G$3:$H$204,2,FALSE)</f>
        <v>59</v>
      </c>
      <c r="M1593" s="1" t="str">
        <f t="shared" si="24"/>
        <v>TCC330112</v>
      </c>
      <c r="N1593">
        <f>ROUND(VLOOKUP(E1593,Productos!$A$4:$D$1804,4,FALSE),0)</f>
        <v>1490</v>
      </c>
    </row>
    <row r="1594" spans="1:14" x14ac:dyDescent="0.35">
      <c r="A1594" t="s">
        <v>51</v>
      </c>
      <c r="B1594" s="1" t="s">
        <v>48</v>
      </c>
      <c r="C1594" t="s">
        <v>49</v>
      </c>
      <c r="D1594" s="1">
        <v>12</v>
      </c>
      <c r="E1594" t="s">
        <v>383</v>
      </c>
      <c r="F1594" t="s">
        <v>193</v>
      </c>
      <c r="G1594" s="6">
        <v>4</v>
      </c>
      <c r="H1594" s="7" t="s">
        <v>6</v>
      </c>
      <c r="K1594">
        <f>VLOOKUP(E1594,'script producto'!$A$3:$B$1802,2,FALSE)</f>
        <v>1293</v>
      </c>
      <c r="L1594">
        <f>VLOOKUP(M1594,'script taller'!$G$3:$H$204,2,FALSE)</f>
        <v>59</v>
      </c>
      <c r="M1594" s="1" t="str">
        <f t="shared" si="24"/>
        <v>TCC330112</v>
      </c>
      <c r="N1594">
        <f>ROUND(VLOOKUP(E1594,Productos!$A$4:$D$1804,4,FALSE),0)</f>
        <v>1143</v>
      </c>
    </row>
    <row r="1595" spans="1:14" x14ac:dyDescent="0.35">
      <c r="A1595" t="s">
        <v>51</v>
      </c>
      <c r="B1595" s="1" t="s">
        <v>48</v>
      </c>
      <c r="C1595" t="s">
        <v>49</v>
      </c>
      <c r="D1595" s="1">
        <v>12</v>
      </c>
      <c r="E1595" t="s">
        <v>317</v>
      </c>
      <c r="F1595" t="s">
        <v>193</v>
      </c>
      <c r="G1595" s="6">
        <v>0.2</v>
      </c>
      <c r="H1595" s="7" t="s">
        <v>1236</v>
      </c>
      <c r="K1595">
        <f>VLOOKUP(E1595,'script producto'!$A$3:$B$1802,2,FALSE)</f>
        <v>1553</v>
      </c>
      <c r="L1595">
        <f>VLOOKUP(M1595,'script taller'!$G$3:$H$204,2,FALSE)</f>
        <v>59</v>
      </c>
      <c r="M1595" s="1" t="str">
        <f t="shared" si="24"/>
        <v>TCC330112</v>
      </c>
      <c r="N1595">
        <f>ROUND(VLOOKUP(E1595,Productos!$A$4:$D$1804,4,FALSE),0)</f>
        <v>13457</v>
      </c>
    </row>
    <row r="1596" spans="1:14" x14ac:dyDescent="0.35">
      <c r="A1596" t="s">
        <v>51</v>
      </c>
      <c r="B1596" s="1" t="s">
        <v>48</v>
      </c>
      <c r="C1596" t="s">
        <v>49</v>
      </c>
      <c r="D1596" s="1">
        <v>12</v>
      </c>
      <c r="E1596" t="s">
        <v>310</v>
      </c>
      <c r="F1596" t="s">
        <v>193</v>
      </c>
      <c r="G1596" s="6">
        <v>4</v>
      </c>
      <c r="H1596" s="7" t="s">
        <v>6</v>
      </c>
      <c r="K1596">
        <f>VLOOKUP(E1596,'script producto'!$A$3:$B$1802,2,FALSE)</f>
        <v>1792</v>
      </c>
      <c r="L1596">
        <f>VLOOKUP(M1596,'script taller'!$G$3:$H$204,2,FALSE)</f>
        <v>59</v>
      </c>
      <c r="M1596" s="1" t="str">
        <f t="shared" si="24"/>
        <v>TCC330112</v>
      </c>
      <c r="N1596">
        <f>ROUND(VLOOKUP(E1596,Productos!$A$4:$D$1804,4,FALSE),0)</f>
        <v>760</v>
      </c>
    </row>
    <row r="1597" spans="1:14" x14ac:dyDescent="0.35">
      <c r="A1597" t="s">
        <v>51</v>
      </c>
      <c r="B1597" s="1" t="s">
        <v>48</v>
      </c>
      <c r="C1597" t="s">
        <v>49</v>
      </c>
      <c r="D1597" s="1">
        <v>12</v>
      </c>
      <c r="E1597" t="s">
        <v>325</v>
      </c>
      <c r="F1597" t="s">
        <v>1133</v>
      </c>
      <c r="G1597" s="6">
        <v>2</v>
      </c>
      <c r="H1597" s="7" t="s">
        <v>1236</v>
      </c>
      <c r="K1597">
        <f>VLOOKUP(E1597,'script producto'!$A$3:$B$1802,2,FALSE)</f>
        <v>1488</v>
      </c>
      <c r="L1597">
        <f>VLOOKUP(M1597,'script taller'!$G$3:$H$204,2,FALSE)</f>
        <v>59</v>
      </c>
      <c r="M1597" s="1" t="str">
        <f t="shared" si="24"/>
        <v>TCC330112</v>
      </c>
      <c r="N1597">
        <f>ROUND(VLOOKUP(E1597,Productos!$A$4:$D$1804,4,FALSE),0)</f>
        <v>16290</v>
      </c>
    </row>
    <row r="1598" spans="1:14" x14ac:dyDescent="0.35">
      <c r="A1598" t="s">
        <v>51</v>
      </c>
      <c r="B1598" s="1" t="s">
        <v>48</v>
      </c>
      <c r="C1598" t="s">
        <v>49</v>
      </c>
      <c r="D1598" s="1">
        <v>12</v>
      </c>
      <c r="E1598" t="s">
        <v>327</v>
      </c>
      <c r="F1598" t="s">
        <v>1133</v>
      </c>
      <c r="G1598" s="6">
        <v>1</v>
      </c>
      <c r="H1598" s="7" t="s">
        <v>1236</v>
      </c>
      <c r="K1598">
        <f>VLOOKUP(E1598,'script producto'!$A$3:$B$1802,2,FALSE)</f>
        <v>1538</v>
      </c>
      <c r="L1598">
        <f>VLOOKUP(M1598,'script taller'!$G$3:$H$204,2,FALSE)</f>
        <v>59</v>
      </c>
      <c r="M1598" s="1" t="str">
        <f t="shared" si="24"/>
        <v>TCC330112</v>
      </c>
      <c r="N1598">
        <f>ROUND(VLOOKUP(E1598,Productos!$A$4:$D$1804,4,FALSE),0)</f>
        <v>22380</v>
      </c>
    </row>
    <row r="1599" spans="1:14" x14ac:dyDescent="0.35">
      <c r="A1599" t="s">
        <v>51</v>
      </c>
      <c r="B1599" s="1" t="s">
        <v>48</v>
      </c>
      <c r="C1599" t="s">
        <v>49</v>
      </c>
      <c r="D1599" s="1">
        <v>12</v>
      </c>
      <c r="E1599" t="s">
        <v>291</v>
      </c>
      <c r="F1599" t="s">
        <v>195</v>
      </c>
      <c r="G1599" s="6">
        <v>1</v>
      </c>
      <c r="H1599" s="7" t="s">
        <v>25</v>
      </c>
      <c r="K1599">
        <f>VLOOKUP(E1599,'script producto'!$A$3:$B$1802,2,FALSE)</f>
        <v>547</v>
      </c>
      <c r="L1599">
        <f>VLOOKUP(M1599,'script taller'!$G$3:$H$204,2,FALSE)</f>
        <v>59</v>
      </c>
      <c r="M1599" s="1" t="str">
        <f t="shared" si="24"/>
        <v>TCC330112</v>
      </c>
      <c r="N1599">
        <f>ROUND(VLOOKUP(E1599,Productos!$A$4:$D$1804,4,FALSE),0)</f>
        <v>3853</v>
      </c>
    </row>
    <row r="1600" spans="1:14" x14ac:dyDescent="0.35">
      <c r="A1600" t="s">
        <v>51</v>
      </c>
      <c r="B1600" s="1" t="s">
        <v>48</v>
      </c>
      <c r="C1600" t="s">
        <v>49</v>
      </c>
      <c r="D1600" s="1">
        <v>13</v>
      </c>
      <c r="E1600" t="s">
        <v>1847</v>
      </c>
      <c r="F1600" t="s">
        <v>192</v>
      </c>
      <c r="G1600" s="6">
        <v>0.05</v>
      </c>
      <c r="H1600" s="7" t="s">
        <v>1236</v>
      </c>
      <c r="K1600">
        <f>VLOOKUP(E1600,'script producto'!$A$3:$B$1802,2,FALSE)</f>
        <v>130</v>
      </c>
      <c r="L1600">
        <f>VLOOKUP(M1600,'script taller'!$G$3:$H$204,2,FALSE)</f>
        <v>60</v>
      </c>
      <c r="M1600" s="1" t="str">
        <f t="shared" si="24"/>
        <v>TCC330113</v>
      </c>
      <c r="N1600">
        <f>ROUND(VLOOKUP(E1600,Productos!$A$4:$D$1804,4,FALSE),0)</f>
        <v>7000</v>
      </c>
    </row>
    <row r="1601" spans="1:14" x14ac:dyDescent="0.35">
      <c r="A1601" t="s">
        <v>51</v>
      </c>
      <c r="B1601" s="1" t="s">
        <v>48</v>
      </c>
      <c r="C1601" t="s">
        <v>49</v>
      </c>
      <c r="D1601" s="1">
        <v>13</v>
      </c>
      <c r="E1601" t="s">
        <v>145</v>
      </c>
      <c r="F1601" t="s">
        <v>192</v>
      </c>
      <c r="G1601" s="6">
        <v>1</v>
      </c>
      <c r="H1601" s="7" t="s">
        <v>1236</v>
      </c>
      <c r="K1601">
        <f>VLOOKUP(E1601,'script producto'!$A$3:$B$1802,2,FALSE)</f>
        <v>188</v>
      </c>
      <c r="L1601">
        <f>VLOOKUP(M1601,'script taller'!$G$3:$H$204,2,FALSE)</f>
        <v>60</v>
      </c>
      <c r="M1601" s="1" t="str">
        <f t="shared" si="24"/>
        <v>TCC330113</v>
      </c>
      <c r="N1601">
        <f>ROUND(VLOOKUP(E1601,Productos!$A$4:$D$1804,4,FALSE),0)</f>
        <v>1467</v>
      </c>
    </row>
    <row r="1602" spans="1:14" x14ac:dyDescent="0.35">
      <c r="A1602" t="s">
        <v>51</v>
      </c>
      <c r="B1602" s="1" t="s">
        <v>48</v>
      </c>
      <c r="C1602" t="s">
        <v>49</v>
      </c>
      <c r="D1602" s="1">
        <v>13</v>
      </c>
      <c r="E1602" t="s">
        <v>157</v>
      </c>
      <c r="F1602" t="s">
        <v>192</v>
      </c>
      <c r="G1602" s="6">
        <v>1</v>
      </c>
      <c r="H1602" s="7" t="s">
        <v>1236</v>
      </c>
      <c r="K1602">
        <f>VLOOKUP(E1602,'script producto'!$A$3:$B$1802,2,FALSE)</f>
        <v>190</v>
      </c>
      <c r="L1602">
        <f>VLOOKUP(M1602,'script taller'!$G$3:$H$204,2,FALSE)</f>
        <v>60</v>
      </c>
      <c r="M1602" s="1" t="str">
        <f t="shared" si="24"/>
        <v>TCC330113</v>
      </c>
      <c r="N1602">
        <f>ROUND(VLOOKUP(E1602,Productos!$A$4:$D$1804,4,FALSE),0)</f>
        <v>2349</v>
      </c>
    </row>
    <row r="1603" spans="1:14" x14ac:dyDescent="0.35">
      <c r="A1603" t="s">
        <v>51</v>
      </c>
      <c r="B1603" s="1" t="s">
        <v>48</v>
      </c>
      <c r="C1603" t="s">
        <v>49</v>
      </c>
      <c r="D1603" s="1">
        <v>13</v>
      </c>
      <c r="E1603" t="s">
        <v>328</v>
      </c>
      <c r="F1603" t="s">
        <v>192</v>
      </c>
      <c r="G1603" s="6">
        <v>0.06</v>
      </c>
      <c r="H1603" s="7" t="s">
        <v>1236</v>
      </c>
      <c r="K1603">
        <f>VLOOKUP(E1603,'script producto'!$A$3:$B$1802,2,FALSE)</f>
        <v>292</v>
      </c>
      <c r="L1603">
        <f>VLOOKUP(M1603,'script taller'!$G$3:$H$204,2,FALSE)</f>
        <v>60</v>
      </c>
      <c r="M1603" s="1" t="str">
        <f t="shared" ref="M1603:M1666" si="25">B1603&amp;D1603</f>
        <v>TCC330113</v>
      </c>
      <c r="N1603">
        <f>ROUND(VLOOKUP(E1603,Productos!$A$4:$D$1804,4,FALSE),0)</f>
        <v>9260</v>
      </c>
    </row>
    <row r="1604" spans="1:14" x14ac:dyDescent="0.35">
      <c r="A1604" t="s">
        <v>51</v>
      </c>
      <c r="B1604" s="1" t="s">
        <v>48</v>
      </c>
      <c r="C1604" t="s">
        <v>49</v>
      </c>
      <c r="D1604" s="1">
        <v>13</v>
      </c>
      <c r="E1604" t="s">
        <v>768</v>
      </c>
      <c r="F1604" t="s">
        <v>192</v>
      </c>
      <c r="G1604" s="6">
        <v>0.1</v>
      </c>
      <c r="H1604" s="7" t="s">
        <v>1236</v>
      </c>
      <c r="K1604">
        <f>VLOOKUP(E1604,'script producto'!$A$3:$B$1802,2,FALSE)</f>
        <v>304</v>
      </c>
      <c r="L1604">
        <f>VLOOKUP(M1604,'script taller'!$G$3:$H$204,2,FALSE)</f>
        <v>60</v>
      </c>
      <c r="M1604" s="1" t="str">
        <f t="shared" si="25"/>
        <v>TCC330113</v>
      </c>
      <c r="N1604">
        <f>ROUND(VLOOKUP(E1604,Productos!$A$4:$D$1804,4,FALSE),0)</f>
        <v>32000</v>
      </c>
    </row>
    <row r="1605" spans="1:14" x14ac:dyDescent="0.35">
      <c r="A1605" t="s">
        <v>51</v>
      </c>
      <c r="B1605" s="1" t="s">
        <v>48</v>
      </c>
      <c r="C1605" t="s">
        <v>49</v>
      </c>
      <c r="D1605" s="1">
        <v>13</v>
      </c>
      <c r="E1605" t="s">
        <v>329</v>
      </c>
      <c r="F1605" t="s">
        <v>192</v>
      </c>
      <c r="G1605" s="6">
        <v>2</v>
      </c>
      <c r="H1605" s="7" t="s">
        <v>6</v>
      </c>
      <c r="K1605">
        <f>VLOOKUP(E1605,'script producto'!$A$3:$B$1802,2,FALSE)</f>
        <v>446</v>
      </c>
      <c r="L1605">
        <f>VLOOKUP(M1605,'script taller'!$G$3:$H$204,2,FALSE)</f>
        <v>60</v>
      </c>
      <c r="M1605" s="1" t="str">
        <f t="shared" si="25"/>
        <v>TCC330113</v>
      </c>
      <c r="N1605">
        <f>ROUND(VLOOKUP(E1605,Productos!$A$4:$D$1804,4,FALSE),0)</f>
        <v>3000</v>
      </c>
    </row>
    <row r="1606" spans="1:14" x14ac:dyDescent="0.35">
      <c r="A1606" t="s">
        <v>51</v>
      </c>
      <c r="B1606" s="1" t="s">
        <v>48</v>
      </c>
      <c r="C1606" t="s">
        <v>49</v>
      </c>
      <c r="D1606" s="1">
        <v>13</v>
      </c>
      <c r="E1606" t="s">
        <v>330</v>
      </c>
      <c r="F1606" t="s">
        <v>192</v>
      </c>
      <c r="G1606" s="6">
        <v>0.6</v>
      </c>
      <c r="H1606" s="7" t="s">
        <v>1236</v>
      </c>
      <c r="K1606">
        <f>VLOOKUP(E1606,'script producto'!$A$3:$B$1802,2,FALSE)</f>
        <v>485</v>
      </c>
      <c r="L1606">
        <f>VLOOKUP(M1606,'script taller'!$G$3:$H$204,2,FALSE)</f>
        <v>60</v>
      </c>
      <c r="M1606" s="1" t="str">
        <f t="shared" si="25"/>
        <v>TCC330113</v>
      </c>
      <c r="N1606">
        <f>ROUND(VLOOKUP(E1606,Productos!$A$4:$D$1804,4,FALSE),0)</f>
        <v>14000</v>
      </c>
    </row>
    <row r="1607" spans="1:14" x14ac:dyDescent="0.35">
      <c r="A1607" t="s">
        <v>51</v>
      </c>
      <c r="B1607" s="1" t="s">
        <v>48</v>
      </c>
      <c r="C1607" t="s">
        <v>49</v>
      </c>
      <c r="D1607" s="1">
        <v>13</v>
      </c>
      <c r="E1607" t="s">
        <v>331</v>
      </c>
      <c r="F1607" t="s">
        <v>192</v>
      </c>
      <c r="G1607" s="6">
        <v>0.6</v>
      </c>
      <c r="H1607" s="7" t="s">
        <v>1236</v>
      </c>
      <c r="K1607">
        <f>VLOOKUP(E1607,'script producto'!$A$3:$B$1802,2,FALSE)</f>
        <v>488</v>
      </c>
      <c r="L1607">
        <f>VLOOKUP(M1607,'script taller'!$G$3:$H$204,2,FALSE)</f>
        <v>60</v>
      </c>
      <c r="M1607" s="1" t="str">
        <f t="shared" si="25"/>
        <v>TCC330113</v>
      </c>
      <c r="N1607">
        <f>ROUND(VLOOKUP(E1607,Productos!$A$4:$D$1804,4,FALSE),0)</f>
        <v>8495</v>
      </c>
    </row>
    <row r="1608" spans="1:14" x14ac:dyDescent="0.35">
      <c r="A1608" t="s">
        <v>51</v>
      </c>
      <c r="B1608" s="1" t="s">
        <v>48</v>
      </c>
      <c r="C1608" t="s">
        <v>49</v>
      </c>
      <c r="D1608" s="1">
        <v>13</v>
      </c>
      <c r="E1608" t="s">
        <v>332</v>
      </c>
      <c r="F1608" t="s">
        <v>192</v>
      </c>
      <c r="G1608" s="6">
        <v>0.7</v>
      </c>
      <c r="H1608" s="7" t="s">
        <v>1236</v>
      </c>
      <c r="K1608">
        <f>VLOOKUP(E1608,'script producto'!$A$3:$B$1802,2,FALSE)</f>
        <v>494</v>
      </c>
      <c r="L1608">
        <f>VLOOKUP(M1608,'script taller'!$G$3:$H$204,2,FALSE)</f>
        <v>60</v>
      </c>
      <c r="M1608" s="1" t="str">
        <f t="shared" si="25"/>
        <v>TCC330113</v>
      </c>
      <c r="N1608">
        <f>ROUND(VLOOKUP(E1608,Productos!$A$4:$D$1804,4,FALSE),0)</f>
        <v>4000</v>
      </c>
    </row>
    <row r="1609" spans="1:14" x14ac:dyDescent="0.35">
      <c r="A1609" t="s">
        <v>51</v>
      </c>
      <c r="B1609" s="1" t="s">
        <v>48</v>
      </c>
      <c r="C1609" t="s">
        <v>49</v>
      </c>
      <c r="D1609" s="1">
        <v>13</v>
      </c>
      <c r="E1609" t="s">
        <v>199</v>
      </c>
      <c r="F1609" t="s">
        <v>192</v>
      </c>
      <c r="G1609" s="6">
        <v>0.05</v>
      </c>
      <c r="H1609" s="7" t="s">
        <v>25</v>
      </c>
      <c r="K1609">
        <f>VLOOKUP(E1609,'script producto'!$A$3:$B$1802,2,FALSE)</f>
        <v>535</v>
      </c>
      <c r="L1609">
        <f>VLOOKUP(M1609,'script taller'!$G$3:$H$204,2,FALSE)</f>
        <v>60</v>
      </c>
      <c r="M1609" s="1" t="str">
        <f t="shared" si="25"/>
        <v>TCC330113</v>
      </c>
      <c r="N1609">
        <f>ROUND(VLOOKUP(E1609,Productos!$A$4:$D$1804,4,FALSE),0)</f>
        <v>8900</v>
      </c>
    </row>
    <row r="1610" spans="1:14" x14ac:dyDescent="0.35">
      <c r="A1610" t="s">
        <v>51</v>
      </c>
      <c r="B1610" s="1" t="s">
        <v>48</v>
      </c>
      <c r="C1610" t="s">
        <v>49</v>
      </c>
      <c r="D1610" s="1">
        <v>13</v>
      </c>
      <c r="E1610" t="s">
        <v>333</v>
      </c>
      <c r="F1610" t="s">
        <v>192</v>
      </c>
      <c r="G1610" s="6">
        <v>0.1</v>
      </c>
      <c r="H1610" s="7" t="s">
        <v>25</v>
      </c>
      <c r="K1610">
        <f>VLOOKUP(E1610,'script producto'!$A$3:$B$1802,2,FALSE)</f>
        <v>621</v>
      </c>
      <c r="L1610">
        <f>VLOOKUP(M1610,'script taller'!$G$3:$H$204,2,FALSE)</f>
        <v>60</v>
      </c>
      <c r="M1610" s="1" t="str">
        <f t="shared" si="25"/>
        <v>TCC330113</v>
      </c>
      <c r="N1610">
        <f>ROUND(VLOOKUP(E1610,Productos!$A$4:$D$1804,4,FALSE),0)</f>
        <v>4550</v>
      </c>
    </row>
    <row r="1611" spans="1:14" x14ac:dyDescent="0.35">
      <c r="A1611" t="s">
        <v>51</v>
      </c>
      <c r="B1611" s="1" t="s">
        <v>48</v>
      </c>
      <c r="C1611" t="s">
        <v>49</v>
      </c>
      <c r="D1611" s="1">
        <v>13</v>
      </c>
      <c r="E1611" t="s">
        <v>272</v>
      </c>
      <c r="F1611" t="s">
        <v>192</v>
      </c>
      <c r="G1611" s="6">
        <v>2</v>
      </c>
      <c r="H1611" s="7" t="s">
        <v>1236</v>
      </c>
      <c r="K1611">
        <f>VLOOKUP(E1611,'script producto'!$A$3:$B$1802,2,FALSE)</f>
        <v>759</v>
      </c>
      <c r="L1611">
        <f>VLOOKUP(M1611,'script taller'!$G$3:$H$204,2,FALSE)</f>
        <v>60</v>
      </c>
      <c r="M1611" s="1" t="str">
        <f t="shared" si="25"/>
        <v>TCC330113</v>
      </c>
      <c r="N1611">
        <f>ROUND(VLOOKUP(E1611,Productos!$A$4:$D$1804,4,FALSE),0)</f>
        <v>5439</v>
      </c>
    </row>
    <row r="1612" spans="1:14" x14ac:dyDescent="0.35">
      <c r="A1612" t="s">
        <v>51</v>
      </c>
      <c r="B1612" s="1" t="s">
        <v>48</v>
      </c>
      <c r="C1612" t="s">
        <v>49</v>
      </c>
      <c r="D1612" s="1">
        <v>13</v>
      </c>
      <c r="E1612" t="s">
        <v>1289</v>
      </c>
      <c r="F1612" t="s">
        <v>192</v>
      </c>
      <c r="G1612" s="6">
        <v>18</v>
      </c>
      <c r="H1612" s="7" t="s">
        <v>6</v>
      </c>
      <c r="K1612">
        <f>VLOOKUP(E1612,'script producto'!$A$3:$B$1802,2,FALSE)</f>
        <v>787</v>
      </c>
      <c r="L1612">
        <f>VLOOKUP(M1612,'script taller'!$G$3:$H$204,2,FALSE)</f>
        <v>60</v>
      </c>
      <c r="M1612" s="1" t="str">
        <f t="shared" si="25"/>
        <v>TCC330113</v>
      </c>
      <c r="N1612">
        <f>ROUND(VLOOKUP(E1612,Productos!$A$4:$D$1804,4,FALSE),0)</f>
        <v>4000</v>
      </c>
    </row>
    <row r="1613" spans="1:14" x14ac:dyDescent="0.35">
      <c r="A1613" t="s">
        <v>51</v>
      </c>
      <c r="B1613" s="1" t="s">
        <v>48</v>
      </c>
      <c r="C1613" t="s">
        <v>49</v>
      </c>
      <c r="D1613" s="1">
        <v>13</v>
      </c>
      <c r="E1613" t="s">
        <v>180</v>
      </c>
      <c r="F1613" t="s">
        <v>192</v>
      </c>
      <c r="G1613" s="6">
        <v>1</v>
      </c>
      <c r="H1613" s="7" t="s">
        <v>25</v>
      </c>
      <c r="K1613">
        <f>VLOOKUP(E1613,'script producto'!$A$3:$B$1802,2,FALSE)</f>
        <v>845</v>
      </c>
      <c r="L1613">
        <f>VLOOKUP(M1613,'script taller'!$G$3:$H$204,2,FALSE)</f>
        <v>60</v>
      </c>
      <c r="M1613" s="1" t="str">
        <f t="shared" si="25"/>
        <v>TCC330113</v>
      </c>
      <c r="N1613">
        <f>ROUND(VLOOKUP(E1613,Productos!$A$4:$D$1804,4,FALSE),0)</f>
        <v>2170</v>
      </c>
    </row>
    <row r="1614" spans="1:14" x14ac:dyDescent="0.35">
      <c r="A1614" t="s">
        <v>51</v>
      </c>
      <c r="B1614" s="1" t="s">
        <v>48</v>
      </c>
      <c r="C1614" t="s">
        <v>49</v>
      </c>
      <c r="D1614" s="1">
        <v>13</v>
      </c>
      <c r="E1614" t="s">
        <v>1290</v>
      </c>
      <c r="F1614" t="s">
        <v>192</v>
      </c>
      <c r="G1614" s="6">
        <v>1</v>
      </c>
      <c r="H1614" s="7" t="s">
        <v>6</v>
      </c>
      <c r="K1614">
        <f>VLOOKUP(E1614,'script producto'!$A$3:$B$1802,2,FALSE)</f>
        <v>849</v>
      </c>
      <c r="L1614">
        <f>VLOOKUP(M1614,'script taller'!$G$3:$H$204,2,FALSE)</f>
        <v>60</v>
      </c>
      <c r="M1614" s="1" t="str">
        <f t="shared" si="25"/>
        <v>TCC330113</v>
      </c>
      <c r="N1614">
        <f>ROUND(VLOOKUP(E1614,Productos!$A$4:$D$1804,4,FALSE),0)</f>
        <v>1890</v>
      </c>
    </row>
    <row r="1615" spans="1:14" x14ac:dyDescent="0.35">
      <c r="A1615" t="s">
        <v>51</v>
      </c>
      <c r="B1615" s="1" t="s">
        <v>48</v>
      </c>
      <c r="C1615" t="s">
        <v>49</v>
      </c>
      <c r="D1615" s="1">
        <v>13</v>
      </c>
      <c r="E1615" t="s">
        <v>334</v>
      </c>
      <c r="F1615" t="s">
        <v>192</v>
      </c>
      <c r="G1615" s="6">
        <v>0.04</v>
      </c>
      <c r="H1615" s="7" t="s">
        <v>25</v>
      </c>
      <c r="K1615">
        <f>VLOOKUP(E1615,'script producto'!$A$3:$B$1802,2,FALSE)</f>
        <v>862</v>
      </c>
      <c r="L1615">
        <f>VLOOKUP(M1615,'script taller'!$G$3:$H$204,2,FALSE)</f>
        <v>60</v>
      </c>
      <c r="M1615" s="1" t="str">
        <f t="shared" si="25"/>
        <v>TCC330113</v>
      </c>
      <c r="N1615">
        <f>ROUND(VLOOKUP(E1615,Productos!$A$4:$D$1804,4,FALSE),0)</f>
        <v>4000</v>
      </c>
    </row>
    <row r="1616" spans="1:14" x14ac:dyDescent="0.35">
      <c r="A1616" t="s">
        <v>51</v>
      </c>
      <c r="B1616" s="1" t="s">
        <v>48</v>
      </c>
      <c r="C1616" t="s">
        <v>49</v>
      </c>
      <c r="D1616" s="1">
        <v>13</v>
      </c>
      <c r="E1616" t="s">
        <v>1183</v>
      </c>
      <c r="F1616" t="s">
        <v>192</v>
      </c>
      <c r="G1616" s="6">
        <v>1</v>
      </c>
      <c r="H1616" s="7" t="s">
        <v>1236</v>
      </c>
      <c r="K1616">
        <f>VLOOKUP(E1616,'script producto'!$A$3:$B$1802,2,FALSE)</f>
        <v>995</v>
      </c>
      <c r="L1616">
        <f>VLOOKUP(M1616,'script taller'!$G$3:$H$204,2,FALSE)</f>
        <v>60</v>
      </c>
      <c r="M1616" s="1" t="str">
        <f t="shared" si="25"/>
        <v>TCC330113</v>
      </c>
      <c r="N1616">
        <f>ROUND(VLOOKUP(E1616,Productos!$A$4:$D$1804,4,FALSE),0)</f>
        <v>4800</v>
      </c>
    </row>
    <row r="1617" spans="1:14" x14ac:dyDescent="0.35">
      <c r="A1617" t="s">
        <v>51</v>
      </c>
      <c r="B1617" s="1" t="s">
        <v>48</v>
      </c>
      <c r="C1617" t="s">
        <v>49</v>
      </c>
      <c r="D1617" s="1">
        <v>13</v>
      </c>
      <c r="E1617" t="s">
        <v>335</v>
      </c>
      <c r="F1617" t="s">
        <v>192</v>
      </c>
      <c r="G1617" s="6">
        <v>0.3</v>
      </c>
      <c r="H1617" s="7" t="s">
        <v>1236</v>
      </c>
      <c r="K1617">
        <f>VLOOKUP(E1617,'script producto'!$A$3:$B$1802,2,FALSE)</f>
        <v>1099</v>
      </c>
      <c r="L1617">
        <f>VLOOKUP(M1617,'script taller'!$G$3:$H$204,2,FALSE)</f>
        <v>60</v>
      </c>
      <c r="M1617" s="1" t="str">
        <f t="shared" si="25"/>
        <v>TCC330113</v>
      </c>
      <c r="N1617">
        <f>ROUND(VLOOKUP(E1617,Productos!$A$4:$D$1804,4,FALSE),0)</f>
        <v>40000</v>
      </c>
    </row>
    <row r="1618" spans="1:14" x14ac:dyDescent="0.35">
      <c r="A1618" t="s">
        <v>51</v>
      </c>
      <c r="B1618" s="1" t="s">
        <v>48</v>
      </c>
      <c r="C1618" t="s">
        <v>49</v>
      </c>
      <c r="D1618" s="1">
        <v>13</v>
      </c>
      <c r="E1618" t="s">
        <v>1291</v>
      </c>
      <c r="F1618" t="s">
        <v>192</v>
      </c>
      <c r="G1618" s="6">
        <v>5</v>
      </c>
      <c r="H1618" s="7" t="s">
        <v>6</v>
      </c>
      <c r="K1618">
        <f>VLOOKUP(E1618,'script producto'!$A$3:$B$1802,2,FALSE)</f>
        <v>1241</v>
      </c>
      <c r="L1618">
        <f>VLOOKUP(M1618,'script taller'!$G$3:$H$204,2,FALSE)</f>
        <v>60</v>
      </c>
      <c r="M1618" s="1" t="str">
        <f t="shared" si="25"/>
        <v>TCC330113</v>
      </c>
      <c r="N1618">
        <f>ROUND(VLOOKUP(E1618,Productos!$A$4:$D$1804,4,FALSE),0)</f>
        <v>444</v>
      </c>
    </row>
    <row r="1619" spans="1:14" x14ac:dyDescent="0.35">
      <c r="A1619" t="s">
        <v>51</v>
      </c>
      <c r="B1619" s="1" t="s">
        <v>48</v>
      </c>
      <c r="C1619" t="s">
        <v>49</v>
      </c>
      <c r="D1619" s="1">
        <v>13</v>
      </c>
      <c r="E1619" t="s">
        <v>336</v>
      </c>
      <c r="F1619" t="s">
        <v>192</v>
      </c>
      <c r="G1619" s="6">
        <v>7.0000000000000007E-2</v>
      </c>
      <c r="H1619" s="7" t="s">
        <v>1236</v>
      </c>
      <c r="K1619">
        <f>VLOOKUP(E1619,'script producto'!$A$3:$B$1802,2,FALSE)</f>
        <v>1362</v>
      </c>
      <c r="L1619">
        <f>VLOOKUP(M1619,'script taller'!$G$3:$H$204,2,FALSE)</f>
        <v>60</v>
      </c>
      <c r="M1619" s="1" t="str">
        <f t="shared" si="25"/>
        <v>TCC330113</v>
      </c>
      <c r="N1619">
        <f>ROUND(VLOOKUP(E1619,Productos!$A$4:$D$1804,4,FALSE),0)</f>
        <v>9791</v>
      </c>
    </row>
    <row r="1620" spans="1:14" x14ac:dyDescent="0.35">
      <c r="A1620" t="s">
        <v>51</v>
      </c>
      <c r="B1620" s="1" t="s">
        <v>48</v>
      </c>
      <c r="C1620" t="s">
        <v>49</v>
      </c>
      <c r="D1620" s="1">
        <v>13</v>
      </c>
      <c r="E1620" t="s">
        <v>530</v>
      </c>
      <c r="F1620" t="s">
        <v>192</v>
      </c>
      <c r="G1620" s="6">
        <v>0.1</v>
      </c>
      <c r="H1620" s="7" t="s">
        <v>1236</v>
      </c>
      <c r="K1620">
        <f>VLOOKUP(E1620,'script producto'!$A$3:$B$1802,2,FALSE)</f>
        <v>1566</v>
      </c>
      <c r="L1620">
        <f>VLOOKUP(M1620,'script taller'!$G$3:$H$204,2,FALSE)</f>
        <v>60</v>
      </c>
      <c r="M1620" s="1" t="str">
        <f t="shared" si="25"/>
        <v>TCC330113</v>
      </c>
      <c r="N1620">
        <f>ROUND(VLOOKUP(E1620,Productos!$A$4:$D$1804,4,FALSE),0)</f>
        <v>21000</v>
      </c>
    </row>
    <row r="1621" spans="1:14" x14ac:dyDescent="0.35">
      <c r="A1621" t="s">
        <v>51</v>
      </c>
      <c r="B1621" s="1" t="s">
        <v>48</v>
      </c>
      <c r="C1621" t="s">
        <v>49</v>
      </c>
      <c r="D1621" s="1">
        <v>13</v>
      </c>
      <c r="E1621" t="s">
        <v>255</v>
      </c>
      <c r="F1621" t="s">
        <v>194</v>
      </c>
      <c r="G1621" s="6">
        <v>1</v>
      </c>
      <c r="H1621" s="7" t="s">
        <v>25</v>
      </c>
      <c r="K1621">
        <f>VLOOKUP(E1621,'script producto'!$A$3:$B$1802,2,FALSE)</f>
        <v>115</v>
      </c>
      <c r="L1621">
        <f>VLOOKUP(M1621,'script taller'!$G$3:$H$204,2,FALSE)</f>
        <v>60</v>
      </c>
      <c r="M1621" s="1" t="str">
        <f t="shared" si="25"/>
        <v>TCC330113</v>
      </c>
      <c r="N1621">
        <f>ROUND(VLOOKUP(E1621,Productos!$A$4:$D$1804,4,FALSE),0)</f>
        <v>7833</v>
      </c>
    </row>
    <row r="1622" spans="1:14" x14ac:dyDescent="0.35">
      <c r="A1622" t="s">
        <v>51</v>
      </c>
      <c r="B1622" s="1" t="s">
        <v>48</v>
      </c>
      <c r="C1622" t="s">
        <v>49</v>
      </c>
      <c r="D1622" s="1">
        <v>13</v>
      </c>
      <c r="E1622" t="s">
        <v>902</v>
      </c>
      <c r="F1622" t="s">
        <v>194</v>
      </c>
      <c r="G1622" s="6">
        <v>1</v>
      </c>
      <c r="H1622" s="7" t="s">
        <v>6</v>
      </c>
      <c r="K1622">
        <f>VLOOKUP(E1622,'script producto'!$A$3:$B$1802,2,FALSE)</f>
        <v>252</v>
      </c>
      <c r="L1622">
        <f>VLOOKUP(M1622,'script taller'!$G$3:$H$204,2,FALSE)</f>
        <v>60</v>
      </c>
      <c r="M1622" s="1" t="str">
        <f t="shared" si="25"/>
        <v>TCC330113</v>
      </c>
      <c r="N1622">
        <f>ROUND(VLOOKUP(E1622,Productos!$A$4:$D$1804,4,FALSE),0)</f>
        <v>347</v>
      </c>
    </row>
    <row r="1623" spans="1:14" x14ac:dyDescent="0.35">
      <c r="A1623" t="s">
        <v>51</v>
      </c>
      <c r="B1623" s="1" t="s">
        <v>48</v>
      </c>
      <c r="C1623" t="s">
        <v>49</v>
      </c>
      <c r="D1623" s="1">
        <v>13</v>
      </c>
      <c r="E1623" t="s">
        <v>256</v>
      </c>
      <c r="F1623" t="s">
        <v>194</v>
      </c>
      <c r="G1623" s="6">
        <v>4</v>
      </c>
      <c r="H1623" s="7" t="s">
        <v>6</v>
      </c>
      <c r="K1623">
        <f>VLOOKUP(E1623,'script producto'!$A$3:$B$1802,2,FALSE)</f>
        <v>633</v>
      </c>
      <c r="L1623">
        <f>VLOOKUP(M1623,'script taller'!$G$3:$H$204,2,FALSE)</f>
        <v>60</v>
      </c>
      <c r="M1623" s="1" t="str">
        <f t="shared" si="25"/>
        <v>TCC330113</v>
      </c>
      <c r="N1623">
        <f>ROUND(VLOOKUP(E1623,Productos!$A$4:$D$1804,4,FALSE),0)</f>
        <v>312</v>
      </c>
    </row>
    <row r="1624" spans="1:14" x14ac:dyDescent="0.35">
      <c r="A1624" t="s">
        <v>51</v>
      </c>
      <c r="B1624" s="1" t="s">
        <v>48</v>
      </c>
      <c r="C1624" t="s">
        <v>49</v>
      </c>
      <c r="D1624" s="1">
        <v>13</v>
      </c>
      <c r="E1624" t="s">
        <v>1590</v>
      </c>
      <c r="F1624" t="s">
        <v>194</v>
      </c>
      <c r="G1624" s="6">
        <v>0.5</v>
      </c>
      <c r="H1624" s="7" t="s">
        <v>25</v>
      </c>
      <c r="K1624">
        <f>VLOOKUP(E1624,'script producto'!$A$3:$B$1802,2,FALSE)</f>
        <v>881</v>
      </c>
      <c r="L1624">
        <f>VLOOKUP(M1624,'script taller'!$G$3:$H$204,2,FALSE)</f>
        <v>60</v>
      </c>
      <c r="M1624" s="1" t="str">
        <f t="shared" si="25"/>
        <v>TCC330113</v>
      </c>
      <c r="N1624">
        <f>ROUND(VLOOKUP(E1624,Productos!$A$4:$D$1804,4,FALSE),0)</f>
        <v>1500</v>
      </c>
    </row>
    <row r="1625" spans="1:14" x14ac:dyDescent="0.35">
      <c r="A1625" t="s">
        <v>51</v>
      </c>
      <c r="B1625" s="1" t="s">
        <v>48</v>
      </c>
      <c r="C1625" t="s">
        <v>49</v>
      </c>
      <c r="D1625" s="1">
        <v>13</v>
      </c>
      <c r="E1625" t="s">
        <v>257</v>
      </c>
      <c r="F1625" t="s">
        <v>194</v>
      </c>
      <c r="G1625" s="6">
        <v>1</v>
      </c>
      <c r="H1625" s="7" t="s">
        <v>6</v>
      </c>
      <c r="K1625">
        <f>VLOOKUP(E1625,'script producto'!$A$3:$B$1802,2,FALSE)</f>
        <v>1502</v>
      </c>
      <c r="L1625">
        <f>VLOOKUP(M1625,'script taller'!$G$3:$H$204,2,FALSE)</f>
        <v>60</v>
      </c>
      <c r="M1625" s="1" t="str">
        <f t="shared" si="25"/>
        <v>TCC330113</v>
      </c>
      <c r="N1625">
        <f>ROUND(VLOOKUP(E1625,Productos!$A$4:$D$1804,4,FALSE),0)</f>
        <v>6580</v>
      </c>
    </row>
    <row r="1626" spans="1:14" x14ac:dyDescent="0.35">
      <c r="A1626" t="s">
        <v>51</v>
      </c>
      <c r="B1626" s="1" t="s">
        <v>48</v>
      </c>
      <c r="C1626" t="s">
        <v>49</v>
      </c>
      <c r="D1626" s="1">
        <v>13</v>
      </c>
      <c r="E1626" t="s">
        <v>1895</v>
      </c>
      <c r="F1626" t="s">
        <v>193</v>
      </c>
      <c r="G1626" s="6">
        <v>0.1</v>
      </c>
      <c r="H1626" s="7" t="s">
        <v>1236</v>
      </c>
      <c r="K1626">
        <f>VLOOKUP(E1626,'script producto'!$A$3:$B$1802,2,FALSE)</f>
        <v>160</v>
      </c>
      <c r="L1626">
        <f>VLOOKUP(M1626,'script taller'!$G$3:$H$204,2,FALSE)</f>
        <v>60</v>
      </c>
      <c r="M1626" s="1" t="str">
        <f t="shared" si="25"/>
        <v>TCC330113</v>
      </c>
      <c r="N1626">
        <f>ROUND(VLOOKUP(E1626,Productos!$A$4:$D$1804,4,FALSE),0)</f>
        <v>3500</v>
      </c>
    </row>
    <row r="1627" spans="1:14" x14ac:dyDescent="0.35">
      <c r="A1627" t="s">
        <v>51</v>
      </c>
      <c r="B1627" s="1" t="s">
        <v>48</v>
      </c>
      <c r="C1627" t="s">
        <v>49</v>
      </c>
      <c r="D1627" s="1">
        <v>13</v>
      </c>
      <c r="E1627" t="s">
        <v>926</v>
      </c>
      <c r="F1627" t="s">
        <v>193</v>
      </c>
      <c r="G1627" s="6">
        <v>0.3</v>
      </c>
      <c r="H1627" s="7" t="s">
        <v>1236</v>
      </c>
      <c r="K1627">
        <f>VLOOKUP(E1627,'script producto'!$A$3:$B$1802,2,FALSE)</f>
        <v>704</v>
      </c>
      <c r="L1627">
        <f>VLOOKUP(M1627,'script taller'!$G$3:$H$204,2,FALSE)</f>
        <v>60</v>
      </c>
      <c r="M1627" s="1" t="str">
        <f t="shared" si="25"/>
        <v>TCC330113</v>
      </c>
      <c r="N1627">
        <f>ROUND(VLOOKUP(E1627,Productos!$A$4:$D$1804,4,FALSE),0)</f>
        <v>18300</v>
      </c>
    </row>
    <row r="1628" spans="1:14" x14ac:dyDescent="0.35">
      <c r="A1628" t="s">
        <v>51</v>
      </c>
      <c r="B1628" s="1" t="s">
        <v>48</v>
      </c>
      <c r="C1628" t="s">
        <v>49</v>
      </c>
      <c r="D1628" s="1">
        <v>13</v>
      </c>
      <c r="E1628" t="s">
        <v>1622</v>
      </c>
      <c r="F1628" t="s">
        <v>193</v>
      </c>
      <c r="G1628" s="6">
        <v>1</v>
      </c>
      <c r="H1628" s="7" t="s">
        <v>6</v>
      </c>
      <c r="K1628">
        <f>VLOOKUP(E1628,'script producto'!$A$3:$B$1802,2,FALSE)</f>
        <v>945</v>
      </c>
      <c r="L1628">
        <f>VLOOKUP(M1628,'script taller'!$G$3:$H$204,2,FALSE)</f>
        <v>60</v>
      </c>
      <c r="M1628" s="1" t="str">
        <f t="shared" si="25"/>
        <v>TCC330113</v>
      </c>
      <c r="N1628">
        <f>ROUND(VLOOKUP(E1628,Productos!$A$4:$D$1804,4,FALSE),0)</f>
        <v>1696</v>
      </c>
    </row>
    <row r="1629" spans="1:14" x14ac:dyDescent="0.35">
      <c r="A1629" t="s">
        <v>51</v>
      </c>
      <c r="B1629" s="1" t="s">
        <v>48</v>
      </c>
      <c r="C1629" t="s">
        <v>49</v>
      </c>
      <c r="D1629" s="1">
        <v>13</v>
      </c>
      <c r="E1629" t="s">
        <v>15</v>
      </c>
      <c r="F1629" t="s">
        <v>193</v>
      </c>
      <c r="G1629" s="6">
        <v>3</v>
      </c>
      <c r="H1629" s="7" t="s">
        <v>6</v>
      </c>
      <c r="K1629">
        <f>VLOOKUP(E1629,'script producto'!$A$3:$B$1802,2,FALSE)</f>
        <v>1140</v>
      </c>
      <c r="L1629">
        <f>VLOOKUP(M1629,'script taller'!$G$3:$H$204,2,FALSE)</f>
        <v>60</v>
      </c>
      <c r="M1629" s="1" t="str">
        <f t="shared" si="25"/>
        <v>TCC330113</v>
      </c>
      <c r="N1629">
        <f>ROUND(VLOOKUP(E1629,Productos!$A$4:$D$1804,4,FALSE),0)</f>
        <v>1878</v>
      </c>
    </row>
    <row r="1630" spans="1:14" x14ac:dyDescent="0.35">
      <c r="A1630" t="s">
        <v>51</v>
      </c>
      <c r="B1630" s="1" t="s">
        <v>48</v>
      </c>
      <c r="C1630" t="s">
        <v>49</v>
      </c>
      <c r="D1630" s="1">
        <v>13</v>
      </c>
      <c r="E1630" t="s">
        <v>291</v>
      </c>
      <c r="F1630" t="s">
        <v>195</v>
      </c>
      <c r="G1630" s="6">
        <v>2</v>
      </c>
      <c r="H1630" s="7" t="s">
        <v>25</v>
      </c>
      <c r="K1630">
        <f>VLOOKUP(E1630,'script producto'!$A$3:$B$1802,2,FALSE)</f>
        <v>547</v>
      </c>
      <c r="L1630">
        <f>VLOOKUP(M1630,'script taller'!$G$3:$H$204,2,FALSE)</f>
        <v>60</v>
      </c>
      <c r="M1630" s="1" t="str">
        <f t="shared" si="25"/>
        <v>TCC330113</v>
      </c>
      <c r="N1630">
        <f>ROUND(VLOOKUP(E1630,Productos!$A$4:$D$1804,4,FALSE),0)</f>
        <v>3853</v>
      </c>
    </row>
    <row r="1631" spans="1:14" x14ac:dyDescent="0.35">
      <c r="A1631" t="s">
        <v>51</v>
      </c>
      <c r="B1631" s="1" t="s">
        <v>48</v>
      </c>
      <c r="C1631" t="s">
        <v>49</v>
      </c>
      <c r="D1631" s="1">
        <v>13</v>
      </c>
      <c r="E1631" t="s">
        <v>337</v>
      </c>
      <c r="F1631" t="s">
        <v>195</v>
      </c>
      <c r="G1631" s="6">
        <v>1</v>
      </c>
      <c r="H1631" s="7" t="s">
        <v>25</v>
      </c>
      <c r="K1631">
        <f>VLOOKUP(E1631,'script producto'!$A$3:$B$1802,2,FALSE)</f>
        <v>577</v>
      </c>
      <c r="L1631">
        <f>VLOOKUP(M1631,'script taller'!$G$3:$H$204,2,FALSE)</f>
        <v>60</v>
      </c>
      <c r="M1631" s="1" t="str">
        <f t="shared" si="25"/>
        <v>TCC330113</v>
      </c>
      <c r="N1631">
        <f>ROUND(VLOOKUP(E1631,Productos!$A$4:$D$1804,4,FALSE),0)</f>
        <v>3923</v>
      </c>
    </row>
    <row r="1632" spans="1:14" x14ac:dyDescent="0.35">
      <c r="A1632" t="s">
        <v>51</v>
      </c>
      <c r="B1632" s="1" t="s">
        <v>48</v>
      </c>
      <c r="C1632" t="s">
        <v>49</v>
      </c>
      <c r="D1632" s="1">
        <v>13</v>
      </c>
      <c r="E1632" t="s">
        <v>263</v>
      </c>
      <c r="F1632" t="s">
        <v>195</v>
      </c>
      <c r="G1632" s="6">
        <v>30</v>
      </c>
      <c r="H1632" s="7" t="s">
        <v>6</v>
      </c>
      <c r="K1632">
        <f>VLOOKUP(E1632,'script producto'!$A$3:$B$1802,2,FALSE)</f>
        <v>801</v>
      </c>
      <c r="L1632">
        <f>VLOOKUP(M1632,'script taller'!$G$3:$H$204,2,FALSE)</f>
        <v>60</v>
      </c>
      <c r="M1632" s="1" t="str">
        <f t="shared" si="25"/>
        <v>TCC330113</v>
      </c>
      <c r="N1632">
        <f>ROUND(VLOOKUP(E1632,Productos!$A$4:$D$1804,4,FALSE),0)</f>
        <v>3500</v>
      </c>
    </row>
    <row r="1633" spans="1:14" x14ac:dyDescent="0.35">
      <c r="A1633" t="s">
        <v>51</v>
      </c>
      <c r="B1633" s="1" t="s">
        <v>48</v>
      </c>
      <c r="C1633" t="s">
        <v>49</v>
      </c>
      <c r="D1633" s="1">
        <v>13</v>
      </c>
      <c r="E1633" t="s">
        <v>284</v>
      </c>
      <c r="F1633" t="s">
        <v>195</v>
      </c>
      <c r="G1633" s="6">
        <v>1</v>
      </c>
      <c r="H1633" s="7" t="s">
        <v>1236</v>
      </c>
      <c r="K1633">
        <f>VLOOKUP(E1633,'script producto'!$A$3:$B$1802,2,FALSE)</f>
        <v>1010</v>
      </c>
      <c r="L1633">
        <f>VLOOKUP(M1633,'script taller'!$G$3:$H$204,2,FALSE)</f>
        <v>60</v>
      </c>
      <c r="M1633" s="1" t="str">
        <f t="shared" si="25"/>
        <v>TCC330113</v>
      </c>
      <c r="N1633">
        <f>ROUND(VLOOKUP(E1633,Productos!$A$4:$D$1804,4,FALSE),0)</f>
        <v>14037</v>
      </c>
    </row>
    <row r="1634" spans="1:14" x14ac:dyDescent="0.35">
      <c r="A1634" t="s">
        <v>51</v>
      </c>
      <c r="B1634" s="1" t="s">
        <v>48</v>
      </c>
      <c r="C1634" t="s">
        <v>49</v>
      </c>
      <c r="D1634" s="1">
        <v>13</v>
      </c>
      <c r="E1634" t="s">
        <v>103</v>
      </c>
      <c r="F1634" t="s">
        <v>195</v>
      </c>
      <c r="G1634" s="6">
        <v>0.45</v>
      </c>
      <c r="H1634" s="7" t="s">
        <v>1236</v>
      </c>
      <c r="K1634">
        <f>VLOOKUP(E1634,'script producto'!$A$3:$B$1802,2,FALSE)</f>
        <v>1449</v>
      </c>
      <c r="L1634">
        <f>VLOOKUP(M1634,'script taller'!$G$3:$H$204,2,FALSE)</f>
        <v>60</v>
      </c>
      <c r="M1634" s="1" t="str">
        <f t="shared" si="25"/>
        <v>TCC330113</v>
      </c>
      <c r="N1634">
        <f>ROUND(VLOOKUP(E1634,Productos!$A$4:$D$1804,4,FALSE),0)</f>
        <v>10141</v>
      </c>
    </row>
    <row r="1635" spans="1:14" x14ac:dyDescent="0.35">
      <c r="A1635" t="s">
        <v>51</v>
      </c>
      <c r="B1635" s="1" t="s">
        <v>48</v>
      </c>
      <c r="C1635" t="s">
        <v>49</v>
      </c>
      <c r="D1635" s="1">
        <v>13</v>
      </c>
      <c r="E1635" t="s">
        <v>2097</v>
      </c>
      <c r="F1635" t="s">
        <v>195</v>
      </c>
      <c r="G1635" s="6">
        <v>0.2</v>
      </c>
      <c r="H1635" s="7" t="s">
        <v>1236</v>
      </c>
      <c r="K1635">
        <f>VLOOKUP(E1635,'script producto'!$A$3:$B$1802,2,FALSE)</f>
        <v>1775</v>
      </c>
      <c r="L1635">
        <f>VLOOKUP(M1635,'script taller'!$G$3:$H$204,2,FALSE)</f>
        <v>60</v>
      </c>
      <c r="M1635" s="1" t="str">
        <f t="shared" si="25"/>
        <v>TCC330113</v>
      </c>
      <c r="N1635">
        <f>ROUND(VLOOKUP(E1635,Productos!$A$4:$D$1804,4,FALSE),0)</f>
        <v>529</v>
      </c>
    </row>
    <row r="1636" spans="1:14" x14ac:dyDescent="0.35">
      <c r="A1636" t="s">
        <v>51</v>
      </c>
      <c r="B1636" s="1" t="s">
        <v>48</v>
      </c>
      <c r="C1636" t="s">
        <v>49</v>
      </c>
      <c r="D1636" s="1">
        <v>14</v>
      </c>
      <c r="E1636" t="s">
        <v>1847</v>
      </c>
      <c r="F1636" t="s">
        <v>192</v>
      </c>
      <c r="G1636" s="6">
        <v>0.1</v>
      </c>
      <c r="H1636" s="7" t="s">
        <v>1236</v>
      </c>
      <c r="K1636">
        <f>VLOOKUP(E1636,'script producto'!$A$3:$B$1802,2,FALSE)</f>
        <v>130</v>
      </c>
      <c r="L1636">
        <f>VLOOKUP(M1636,'script taller'!$G$3:$H$204,2,FALSE)</f>
        <v>61</v>
      </c>
      <c r="M1636" s="1" t="str">
        <f t="shared" si="25"/>
        <v>TCC330114</v>
      </c>
      <c r="N1636">
        <f>ROUND(VLOOKUP(E1636,Productos!$A$4:$D$1804,4,FALSE),0)</f>
        <v>7000</v>
      </c>
    </row>
    <row r="1637" spans="1:14" x14ac:dyDescent="0.35">
      <c r="A1637" t="s">
        <v>51</v>
      </c>
      <c r="B1637" s="1" t="s">
        <v>48</v>
      </c>
      <c r="C1637" t="s">
        <v>49</v>
      </c>
      <c r="D1637" s="1">
        <v>14</v>
      </c>
      <c r="E1637" t="s">
        <v>145</v>
      </c>
      <c r="F1637" t="s">
        <v>192</v>
      </c>
      <c r="G1637" s="6">
        <v>2</v>
      </c>
      <c r="H1637" s="7" t="s">
        <v>1236</v>
      </c>
      <c r="K1637">
        <f>VLOOKUP(E1637,'script producto'!$A$3:$B$1802,2,FALSE)</f>
        <v>188</v>
      </c>
      <c r="L1637">
        <f>VLOOKUP(M1637,'script taller'!$G$3:$H$204,2,FALSE)</f>
        <v>61</v>
      </c>
      <c r="M1637" s="1" t="str">
        <f t="shared" si="25"/>
        <v>TCC330114</v>
      </c>
      <c r="N1637">
        <f>ROUND(VLOOKUP(E1637,Productos!$A$4:$D$1804,4,FALSE),0)</f>
        <v>1467</v>
      </c>
    </row>
    <row r="1638" spans="1:14" x14ac:dyDescent="0.35">
      <c r="A1638" t="s">
        <v>51</v>
      </c>
      <c r="B1638" s="1" t="s">
        <v>48</v>
      </c>
      <c r="C1638" t="s">
        <v>49</v>
      </c>
      <c r="D1638" s="1">
        <v>14</v>
      </c>
      <c r="E1638" t="s">
        <v>157</v>
      </c>
      <c r="F1638" t="s">
        <v>192</v>
      </c>
      <c r="G1638" s="6">
        <v>1</v>
      </c>
      <c r="H1638" s="7" t="s">
        <v>1236</v>
      </c>
      <c r="K1638">
        <f>VLOOKUP(E1638,'script producto'!$A$3:$B$1802,2,FALSE)</f>
        <v>190</v>
      </c>
      <c r="L1638">
        <f>VLOOKUP(M1638,'script taller'!$G$3:$H$204,2,FALSE)</f>
        <v>61</v>
      </c>
      <c r="M1638" s="1" t="str">
        <f t="shared" si="25"/>
        <v>TCC330114</v>
      </c>
      <c r="N1638">
        <f>ROUND(VLOOKUP(E1638,Productos!$A$4:$D$1804,4,FALSE),0)</f>
        <v>2349</v>
      </c>
    </row>
    <row r="1639" spans="1:14" x14ac:dyDescent="0.35">
      <c r="A1639" t="s">
        <v>51</v>
      </c>
      <c r="B1639" s="1" t="s">
        <v>48</v>
      </c>
      <c r="C1639" t="s">
        <v>49</v>
      </c>
      <c r="D1639" s="1">
        <v>14</v>
      </c>
      <c r="E1639" t="s">
        <v>330</v>
      </c>
      <c r="F1639" t="s">
        <v>192</v>
      </c>
      <c r="G1639" s="6">
        <v>0.5</v>
      </c>
      <c r="H1639" s="7" t="s">
        <v>1236</v>
      </c>
      <c r="K1639">
        <f>VLOOKUP(E1639,'script producto'!$A$3:$B$1802,2,FALSE)</f>
        <v>485</v>
      </c>
      <c r="L1639">
        <f>VLOOKUP(M1639,'script taller'!$G$3:$H$204,2,FALSE)</f>
        <v>61</v>
      </c>
      <c r="M1639" s="1" t="str">
        <f t="shared" si="25"/>
        <v>TCC330114</v>
      </c>
      <c r="N1639">
        <f>ROUND(VLOOKUP(E1639,Productos!$A$4:$D$1804,4,FALSE),0)</f>
        <v>14000</v>
      </c>
    </row>
    <row r="1640" spans="1:14" x14ac:dyDescent="0.35">
      <c r="A1640" t="s">
        <v>51</v>
      </c>
      <c r="B1640" s="1" t="s">
        <v>48</v>
      </c>
      <c r="C1640" t="s">
        <v>49</v>
      </c>
      <c r="D1640" s="1">
        <v>14</v>
      </c>
      <c r="E1640" t="s">
        <v>333</v>
      </c>
      <c r="F1640" t="s">
        <v>192</v>
      </c>
      <c r="G1640" s="6">
        <v>0.05</v>
      </c>
      <c r="H1640" s="7" t="s">
        <v>25</v>
      </c>
      <c r="K1640">
        <f>VLOOKUP(E1640,'script producto'!$A$3:$B$1802,2,FALSE)</f>
        <v>621</v>
      </c>
      <c r="L1640">
        <f>VLOOKUP(M1640,'script taller'!$G$3:$H$204,2,FALSE)</f>
        <v>61</v>
      </c>
      <c r="M1640" s="1" t="str">
        <f t="shared" si="25"/>
        <v>TCC330114</v>
      </c>
      <c r="N1640">
        <f>ROUND(VLOOKUP(E1640,Productos!$A$4:$D$1804,4,FALSE),0)</f>
        <v>4550</v>
      </c>
    </row>
    <row r="1641" spans="1:14" x14ac:dyDescent="0.35">
      <c r="A1641" t="s">
        <v>51</v>
      </c>
      <c r="B1641" s="1" t="s">
        <v>48</v>
      </c>
      <c r="C1641" t="s">
        <v>49</v>
      </c>
      <c r="D1641" s="1">
        <v>14</v>
      </c>
      <c r="E1641" t="s">
        <v>272</v>
      </c>
      <c r="F1641" t="s">
        <v>192</v>
      </c>
      <c r="G1641" s="6">
        <v>3</v>
      </c>
      <c r="H1641" s="7" t="s">
        <v>1236</v>
      </c>
      <c r="K1641">
        <f>VLOOKUP(E1641,'script producto'!$A$3:$B$1802,2,FALSE)</f>
        <v>759</v>
      </c>
      <c r="L1641">
        <f>VLOOKUP(M1641,'script taller'!$G$3:$H$204,2,FALSE)</f>
        <v>61</v>
      </c>
      <c r="M1641" s="1" t="str">
        <f t="shared" si="25"/>
        <v>TCC330114</v>
      </c>
      <c r="N1641">
        <f>ROUND(VLOOKUP(E1641,Productos!$A$4:$D$1804,4,FALSE),0)</f>
        <v>5439</v>
      </c>
    </row>
    <row r="1642" spans="1:14" x14ac:dyDescent="0.35">
      <c r="A1642" t="s">
        <v>51</v>
      </c>
      <c r="B1642" s="1" t="s">
        <v>48</v>
      </c>
      <c r="C1642" t="s">
        <v>49</v>
      </c>
      <c r="D1642" s="1">
        <v>14</v>
      </c>
      <c r="E1642" t="s">
        <v>1292</v>
      </c>
      <c r="F1642" t="s">
        <v>192</v>
      </c>
      <c r="G1642" s="6">
        <v>2</v>
      </c>
      <c r="H1642" s="7" t="s">
        <v>6</v>
      </c>
      <c r="K1642">
        <f>VLOOKUP(E1642,'script producto'!$A$3:$B$1802,2,FALSE)</f>
        <v>889</v>
      </c>
      <c r="L1642">
        <f>VLOOKUP(M1642,'script taller'!$G$3:$H$204,2,FALSE)</f>
        <v>61</v>
      </c>
      <c r="M1642" s="1" t="str">
        <f t="shared" si="25"/>
        <v>TCC330114</v>
      </c>
      <c r="N1642">
        <f>ROUND(VLOOKUP(E1642,Productos!$A$4:$D$1804,4,FALSE),0)</f>
        <v>1839</v>
      </c>
    </row>
    <row r="1643" spans="1:14" x14ac:dyDescent="0.35">
      <c r="A1643" t="s">
        <v>51</v>
      </c>
      <c r="B1643" s="1" t="s">
        <v>48</v>
      </c>
      <c r="C1643" t="s">
        <v>49</v>
      </c>
      <c r="D1643" s="1">
        <v>14</v>
      </c>
      <c r="E1643" t="s">
        <v>340</v>
      </c>
      <c r="F1643" t="s">
        <v>192</v>
      </c>
      <c r="G1643" s="6">
        <v>0.2</v>
      </c>
      <c r="H1643" s="7" t="s">
        <v>25</v>
      </c>
      <c r="K1643">
        <f>VLOOKUP(E1643,'script producto'!$A$3:$B$1802,2,FALSE)</f>
        <v>1516</v>
      </c>
      <c r="L1643">
        <f>VLOOKUP(M1643,'script taller'!$G$3:$H$204,2,FALSE)</f>
        <v>61</v>
      </c>
      <c r="M1643" s="1" t="str">
        <f t="shared" si="25"/>
        <v>TCC330114</v>
      </c>
      <c r="N1643">
        <f>ROUND(VLOOKUP(E1643,Productos!$A$4:$D$1804,4,FALSE),0)</f>
        <v>11000</v>
      </c>
    </row>
    <row r="1644" spans="1:14" x14ac:dyDescent="0.35">
      <c r="A1644" t="s">
        <v>51</v>
      </c>
      <c r="B1644" s="1" t="s">
        <v>48</v>
      </c>
      <c r="C1644" t="s">
        <v>49</v>
      </c>
      <c r="D1644" s="1">
        <v>14</v>
      </c>
      <c r="E1644" t="s">
        <v>255</v>
      </c>
      <c r="F1644" t="s">
        <v>194</v>
      </c>
      <c r="G1644" s="6">
        <v>1</v>
      </c>
      <c r="H1644" s="7" t="s">
        <v>25</v>
      </c>
      <c r="K1644">
        <f>VLOOKUP(E1644,'script producto'!$A$3:$B$1802,2,FALSE)</f>
        <v>115</v>
      </c>
      <c r="L1644">
        <f>VLOOKUP(M1644,'script taller'!$G$3:$H$204,2,FALSE)</f>
        <v>61</v>
      </c>
      <c r="M1644" s="1" t="str">
        <f t="shared" si="25"/>
        <v>TCC330114</v>
      </c>
      <c r="N1644">
        <f>ROUND(VLOOKUP(E1644,Productos!$A$4:$D$1804,4,FALSE),0)</f>
        <v>7833</v>
      </c>
    </row>
    <row r="1645" spans="1:14" x14ac:dyDescent="0.35">
      <c r="A1645" t="s">
        <v>51</v>
      </c>
      <c r="B1645" s="1" t="s">
        <v>48</v>
      </c>
      <c r="C1645" t="s">
        <v>49</v>
      </c>
      <c r="D1645" s="1">
        <v>14</v>
      </c>
      <c r="E1645" t="s">
        <v>902</v>
      </c>
      <c r="F1645" t="s">
        <v>194</v>
      </c>
      <c r="G1645" s="6">
        <v>1</v>
      </c>
      <c r="H1645" s="7" t="s">
        <v>6</v>
      </c>
      <c r="K1645">
        <f>VLOOKUP(E1645,'script producto'!$A$3:$B$1802,2,FALSE)</f>
        <v>252</v>
      </c>
      <c r="L1645">
        <f>VLOOKUP(M1645,'script taller'!$G$3:$H$204,2,FALSE)</f>
        <v>61</v>
      </c>
      <c r="M1645" s="1" t="str">
        <f t="shared" si="25"/>
        <v>TCC330114</v>
      </c>
      <c r="N1645">
        <f>ROUND(VLOOKUP(E1645,Productos!$A$4:$D$1804,4,FALSE),0)</f>
        <v>347</v>
      </c>
    </row>
    <row r="1646" spans="1:14" x14ac:dyDescent="0.35">
      <c r="A1646" t="s">
        <v>51</v>
      </c>
      <c r="B1646" s="1" t="s">
        <v>48</v>
      </c>
      <c r="C1646" t="s">
        <v>49</v>
      </c>
      <c r="D1646" s="1">
        <v>14</v>
      </c>
      <c r="E1646" t="s">
        <v>256</v>
      </c>
      <c r="F1646" t="s">
        <v>194</v>
      </c>
      <c r="G1646" s="6">
        <v>4</v>
      </c>
      <c r="H1646" s="7" t="s">
        <v>6</v>
      </c>
      <c r="K1646">
        <f>VLOOKUP(E1646,'script producto'!$A$3:$B$1802,2,FALSE)</f>
        <v>633</v>
      </c>
      <c r="L1646">
        <f>VLOOKUP(M1646,'script taller'!$G$3:$H$204,2,FALSE)</f>
        <v>61</v>
      </c>
      <c r="M1646" s="1" t="str">
        <f t="shared" si="25"/>
        <v>TCC330114</v>
      </c>
      <c r="N1646">
        <f>ROUND(VLOOKUP(E1646,Productos!$A$4:$D$1804,4,FALSE),0)</f>
        <v>312</v>
      </c>
    </row>
    <row r="1647" spans="1:14" x14ac:dyDescent="0.35">
      <c r="A1647" t="s">
        <v>51</v>
      </c>
      <c r="B1647" s="1" t="s">
        <v>48</v>
      </c>
      <c r="C1647" t="s">
        <v>49</v>
      </c>
      <c r="D1647" s="1">
        <v>14</v>
      </c>
      <c r="E1647" t="s">
        <v>1590</v>
      </c>
      <c r="F1647" t="s">
        <v>194</v>
      </c>
      <c r="G1647" s="6">
        <v>0.5</v>
      </c>
      <c r="H1647" s="7" t="s">
        <v>25</v>
      </c>
      <c r="K1647">
        <f>VLOOKUP(E1647,'script producto'!$A$3:$B$1802,2,FALSE)</f>
        <v>881</v>
      </c>
      <c r="L1647">
        <f>VLOOKUP(M1647,'script taller'!$G$3:$H$204,2,FALSE)</f>
        <v>61</v>
      </c>
      <c r="M1647" s="1" t="str">
        <f t="shared" si="25"/>
        <v>TCC330114</v>
      </c>
      <c r="N1647">
        <f>ROUND(VLOOKUP(E1647,Productos!$A$4:$D$1804,4,FALSE),0)</f>
        <v>1500</v>
      </c>
    </row>
    <row r="1648" spans="1:14" x14ac:dyDescent="0.35">
      <c r="A1648" t="s">
        <v>51</v>
      </c>
      <c r="B1648" s="1" t="s">
        <v>48</v>
      </c>
      <c r="C1648" t="s">
        <v>49</v>
      </c>
      <c r="D1648" s="1">
        <v>14</v>
      </c>
      <c r="E1648" t="s">
        <v>257</v>
      </c>
      <c r="F1648" t="s">
        <v>194</v>
      </c>
      <c r="G1648" s="6">
        <v>1</v>
      </c>
      <c r="H1648" s="7" t="s">
        <v>6</v>
      </c>
      <c r="K1648">
        <f>VLOOKUP(E1648,'script producto'!$A$3:$B$1802,2,FALSE)</f>
        <v>1502</v>
      </c>
      <c r="L1648">
        <f>VLOOKUP(M1648,'script taller'!$G$3:$H$204,2,FALSE)</f>
        <v>61</v>
      </c>
      <c r="M1648" s="1" t="str">
        <f t="shared" si="25"/>
        <v>TCC330114</v>
      </c>
      <c r="N1648">
        <f>ROUND(VLOOKUP(E1648,Productos!$A$4:$D$1804,4,FALSE),0)</f>
        <v>6580</v>
      </c>
    </row>
    <row r="1649" spans="1:14" x14ac:dyDescent="0.35">
      <c r="A1649" t="s">
        <v>51</v>
      </c>
      <c r="B1649" s="1" t="s">
        <v>48</v>
      </c>
      <c r="C1649" t="s">
        <v>49</v>
      </c>
      <c r="D1649" s="1">
        <v>14</v>
      </c>
      <c r="E1649" t="s">
        <v>166</v>
      </c>
      <c r="F1649" t="s">
        <v>193</v>
      </c>
      <c r="G1649" s="6">
        <v>0.5</v>
      </c>
      <c r="H1649" s="7" t="s">
        <v>1236</v>
      </c>
      <c r="K1649">
        <f>VLOOKUP(E1649,'script producto'!$A$3:$B$1802,2,FALSE)</f>
        <v>702</v>
      </c>
      <c r="L1649">
        <f>VLOOKUP(M1649,'script taller'!$G$3:$H$204,2,FALSE)</f>
        <v>61</v>
      </c>
      <c r="M1649" s="1" t="str">
        <f t="shared" si="25"/>
        <v>TCC330114</v>
      </c>
      <c r="N1649">
        <f>ROUND(VLOOKUP(E1649,Productos!$A$4:$D$1804,4,FALSE),0)</f>
        <v>18300</v>
      </c>
    </row>
    <row r="1650" spans="1:14" x14ac:dyDescent="0.35">
      <c r="A1650" t="s">
        <v>51</v>
      </c>
      <c r="B1650" s="1" t="s">
        <v>48</v>
      </c>
      <c r="C1650" t="s">
        <v>49</v>
      </c>
      <c r="D1650" s="1">
        <v>14</v>
      </c>
      <c r="E1650" t="s">
        <v>167</v>
      </c>
      <c r="F1650" t="s">
        <v>193</v>
      </c>
      <c r="G1650" s="6">
        <v>0.5</v>
      </c>
      <c r="H1650" s="7" t="s">
        <v>1236</v>
      </c>
      <c r="K1650">
        <f>VLOOKUP(E1650,'script producto'!$A$3:$B$1802,2,FALSE)</f>
        <v>711</v>
      </c>
      <c r="L1650">
        <f>VLOOKUP(M1650,'script taller'!$G$3:$H$204,2,FALSE)</f>
        <v>61</v>
      </c>
      <c r="M1650" s="1" t="str">
        <f t="shared" si="25"/>
        <v>TCC330114</v>
      </c>
      <c r="N1650">
        <f>ROUND(VLOOKUP(E1650,Productos!$A$4:$D$1804,4,FALSE),0)</f>
        <v>7937</v>
      </c>
    </row>
    <row r="1651" spans="1:14" x14ac:dyDescent="0.35">
      <c r="A1651" t="s">
        <v>51</v>
      </c>
      <c r="B1651" s="1" t="s">
        <v>48</v>
      </c>
      <c r="C1651" t="s">
        <v>49</v>
      </c>
      <c r="D1651" s="1">
        <v>14</v>
      </c>
      <c r="E1651" t="s">
        <v>1622</v>
      </c>
      <c r="F1651" t="s">
        <v>193</v>
      </c>
      <c r="G1651" s="6">
        <v>1</v>
      </c>
      <c r="H1651" s="7" t="s">
        <v>1236</v>
      </c>
      <c r="K1651">
        <f>VLOOKUP(E1651,'script producto'!$A$3:$B$1802,2,FALSE)</f>
        <v>945</v>
      </c>
      <c r="L1651">
        <f>VLOOKUP(M1651,'script taller'!$G$3:$H$204,2,FALSE)</f>
        <v>61</v>
      </c>
      <c r="M1651" s="1" t="str">
        <f t="shared" si="25"/>
        <v>TCC330114</v>
      </c>
      <c r="N1651">
        <f>ROUND(VLOOKUP(E1651,Productos!$A$4:$D$1804,4,FALSE),0)</f>
        <v>1696</v>
      </c>
    </row>
    <row r="1652" spans="1:14" x14ac:dyDescent="0.35">
      <c r="A1652" t="s">
        <v>51</v>
      </c>
      <c r="B1652" s="1" t="s">
        <v>48</v>
      </c>
      <c r="C1652" t="s">
        <v>49</v>
      </c>
      <c r="D1652" s="1">
        <v>14</v>
      </c>
      <c r="E1652" t="s">
        <v>338</v>
      </c>
      <c r="F1652" t="s">
        <v>193</v>
      </c>
      <c r="G1652" s="6">
        <v>0.5</v>
      </c>
      <c r="H1652" s="7" t="s">
        <v>1236</v>
      </c>
      <c r="K1652">
        <f>VLOOKUP(E1652,'script producto'!$A$3:$B$1802,2,FALSE)</f>
        <v>1105</v>
      </c>
      <c r="L1652">
        <f>VLOOKUP(M1652,'script taller'!$G$3:$H$204,2,FALSE)</f>
        <v>61</v>
      </c>
      <c r="M1652" s="1" t="str">
        <f t="shared" si="25"/>
        <v>TCC330114</v>
      </c>
      <c r="N1652">
        <f>ROUND(VLOOKUP(E1652,Productos!$A$4:$D$1804,4,FALSE),0)</f>
        <v>17500</v>
      </c>
    </row>
    <row r="1653" spans="1:14" x14ac:dyDescent="0.35">
      <c r="A1653" t="s">
        <v>51</v>
      </c>
      <c r="B1653" s="1" t="s">
        <v>48</v>
      </c>
      <c r="C1653" t="s">
        <v>49</v>
      </c>
      <c r="D1653" s="1">
        <v>14</v>
      </c>
      <c r="E1653" t="s">
        <v>654</v>
      </c>
      <c r="F1653" t="s">
        <v>193</v>
      </c>
      <c r="G1653" s="6">
        <v>0.4</v>
      </c>
      <c r="H1653" s="7" t="s">
        <v>1236</v>
      </c>
      <c r="K1653">
        <f>VLOOKUP(E1653,'script producto'!$A$3:$B$1802,2,FALSE)</f>
        <v>1143</v>
      </c>
      <c r="L1653">
        <f>VLOOKUP(M1653,'script taller'!$G$3:$H$204,2,FALSE)</f>
        <v>61</v>
      </c>
      <c r="M1653" s="1" t="str">
        <f t="shared" si="25"/>
        <v>TCC330114</v>
      </c>
      <c r="N1653">
        <f>ROUND(VLOOKUP(E1653,Productos!$A$4:$D$1804,4,FALSE),0)</f>
        <v>27950</v>
      </c>
    </row>
    <row r="1654" spans="1:14" x14ac:dyDescent="0.35">
      <c r="A1654" t="s">
        <v>51</v>
      </c>
      <c r="B1654" s="1" t="s">
        <v>48</v>
      </c>
      <c r="C1654" t="s">
        <v>49</v>
      </c>
      <c r="D1654" s="1">
        <v>14</v>
      </c>
      <c r="E1654" t="s">
        <v>339</v>
      </c>
      <c r="F1654" t="s">
        <v>1128</v>
      </c>
      <c r="G1654" s="6">
        <v>4</v>
      </c>
      <c r="H1654" s="7" t="s">
        <v>6</v>
      </c>
      <c r="K1654">
        <f>VLOOKUP(E1654,'script producto'!$A$3:$B$1802,2,FALSE)</f>
        <v>986</v>
      </c>
      <c r="L1654">
        <f>VLOOKUP(M1654,'script taller'!$G$3:$H$204,2,FALSE)</f>
        <v>61</v>
      </c>
      <c r="M1654" s="1" t="str">
        <f t="shared" si="25"/>
        <v>TCC330114</v>
      </c>
      <c r="N1654">
        <f>ROUND(VLOOKUP(E1654,Productos!$A$4:$D$1804,4,FALSE),0)</f>
        <v>600</v>
      </c>
    </row>
    <row r="1655" spans="1:14" x14ac:dyDescent="0.35">
      <c r="A1655" t="s">
        <v>51</v>
      </c>
      <c r="B1655" s="1" t="s">
        <v>48</v>
      </c>
      <c r="C1655" t="s">
        <v>49</v>
      </c>
      <c r="D1655" s="1">
        <v>14</v>
      </c>
      <c r="E1655" t="s">
        <v>291</v>
      </c>
      <c r="F1655" t="s">
        <v>195</v>
      </c>
      <c r="G1655" s="6">
        <v>1</v>
      </c>
      <c r="H1655" s="7" t="s">
        <v>25</v>
      </c>
      <c r="K1655">
        <f>VLOOKUP(E1655,'script producto'!$A$3:$B$1802,2,FALSE)</f>
        <v>547</v>
      </c>
      <c r="L1655">
        <f>VLOOKUP(M1655,'script taller'!$G$3:$H$204,2,FALSE)</f>
        <v>61</v>
      </c>
      <c r="M1655" s="1" t="str">
        <f t="shared" si="25"/>
        <v>TCC330114</v>
      </c>
      <c r="N1655">
        <f>ROUND(VLOOKUP(E1655,Productos!$A$4:$D$1804,4,FALSE),0)</f>
        <v>3853</v>
      </c>
    </row>
    <row r="1656" spans="1:14" x14ac:dyDescent="0.35">
      <c r="A1656" t="s">
        <v>51</v>
      </c>
      <c r="B1656" s="1" t="s">
        <v>48</v>
      </c>
      <c r="C1656" t="s">
        <v>49</v>
      </c>
      <c r="D1656" s="1">
        <v>14</v>
      </c>
      <c r="E1656" t="s">
        <v>263</v>
      </c>
      <c r="F1656" t="s">
        <v>195</v>
      </c>
      <c r="G1656" s="6">
        <v>30</v>
      </c>
      <c r="H1656" s="7" t="s">
        <v>6</v>
      </c>
      <c r="K1656">
        <f>VLOOKUP(E1656,'script producto'!$A$3:$B$1802,2,FALSE)</f>
        <v>801</v>
      </c>
      <c r="L1656">
        <f>VLOOKUP(M1656,'script taller'!$G$3:$H$204,2,FALSE)</f>
        <v>61</v>
      </c>
      <c r="M1656" s="1" t="str">
        <f t="shared" si="25"/>
        <v>TCC330114</v>
      </c>
      <c r="N1656">
        <f>ROUND(VLOOKUP(E1656,Productos!$A$4:$D$1804,4,FALSE),0)</f>
        <v>3500</v>
      </c>
    </row>
    <row r="1657" spans="1:14" x14ac:dyDescent="0.35">
      <c r="A1657" t="s">
        <v>51</v>
      </c>
      <c r="B1657" s="1" t="s">
        <v>48</v>
      </c>
      <c r="C1657" t="s">
        <v>49</v>
      </c>
      <c r="D1657" s="1">
        <v>14</v>
      </c>
      <c r="E1657" t="s">
        <v>283</v>
      </c>
      <c r="F1657" t="s">
        <v>195</v>
      </c>
      <c r="G1657" s="6">
        <v>1</v>
      </c>
      <c r="H1657" s="7" t="s">
        <v>25</v>
      </c>
      <c r="K1657">
        <f>VLOOKUP(E1657,'script producto'!$A$3:$B$1802,2,FALSE)</f>
        <v>883</v>
      </c>
      <c r="L1657">
        <f>VLOOKUP(M1657,'script taller'!$G$3:$H$204,2,FALSE)</f>
        <v>61</v>
      </c>
      <c r="M1657" s="1" t="str">
        <f t="shared" si="25"/>
        <v>TCC330114</v>
      </c>
      <c r="N1657">
        <f>ROUND(VLOOKUP(E1657,Productos!$A$4:$D$1804,4,FALSE),0)</f>
        <v>1375</v>
      </c>
    </row>
    <row r="1658" spans="1:14" x14ac:dyDescent="0.35">
      <c r="A1658" t="s">
        <v>51</v>
      </c>
      <c r="B1658" s="1" t="s">
        <v>48</v>
      </c>
      <c r="C1658" t="s">
        <v>49</v>
      </c>
      <c r="D1658" s="1">
        <v>14</v>
      </c>
      <c r="E1658" t="s">
        <v>284</v>
      </c>
      <c r="F1658" t="s">
        <v>195</v>
      </c>
      <c r="G1658" s="6">
        <v>1</v>
      </c>
      <c r="H1658" s="7" t="s">
        <v>1236</v>
      </c>
      <c r="K1658">
        <f>VLOOKUP(E1658,'script producto'!$A$3:$B$1802,2,FALSE)</f>
        <v>1010</v>
      </c>
      <c r="L1658">
        <f>VLOOKUP(M1658,'script taller'!$G$3:$H$204,2,FALSE)</f>
        <v>61</v>
      </c>
      <c r="M1658" s="1" t="str">
        <f t="shared" si="25"/>
        <v>TCC330114</v>
      </c>
      <c r="N1658">
        <f>ROUND(VLOOKUP(E1658,Productos!$A$4:$D$1804,4,FALSE),0)</f>
        <v>14037</v>
      </c>
    </row>
    <row r="1659" spans="1:14" x14ac:dyDescent="0.35">
      <c r="A1659" t="s">
        <v>51</v>
      </c>
      <c r="B1659" s="1" t="s">
        <v>48</v>
      </c>
      <c r="C1659" t="s">
        <v>49</v>
      </c>
      <c r="D1659" s="1">
        <v>14</v>
      </c>
      <c r="E1659" t="s">
        <v>949</v>
      </c>
      <c r="F1659" t="s">
        <v>195</v>
      </c>
      <c r="G1659" s="6">
        <v>0.5</v>
      </c>
      <c r="H1659" s="7" t="s">
        <v>1236</v>
      </c>
      <c r="K1659">
        <f>VLOOKUP(E1659,'script producto'!$A$3:$B$1802,2,FALSE)</f>
        <v>1450</v>
      </c>
      <c r="L1659">
        <f>VLOOKUP(M1659,'script taller'!$G$3:$H$204,2,FALSE)</f>
        <v>61</v>
      </c>
      <c r="M1659" s="1" t="str">
        <f t="shared" si="25"/>
        <v>TCC330114</v>
      </c>
      <c r="N1659">
        <f>ROUND(VLOOKUP(E1659,Productos!$A$4:$D$1804,4,FALSE),0)</f>
        <v>10141</v>
      </c>
    </row>
    <row r="1660" spans="1:14" x14ac:dyDescent="0.35">
      <c r="A1660" t="s">
        <v>51</v>
      </c>
      <c r="B1660" s="1" t="s">
        <v>48</v>
      </c>
      <c r="C1660" t="s">
        <v>49</v>
      </c>
      <c r="D1660" s="1">
        <v>15</v>
      </c>
      <c r="E1660" t="s">
        <v>273</v>
      </c>
      <c r="F1660" t="s">
        <v>192</v>
      </c>
      <c r="G1660" s="6">
        <v>0.5</v>
      </c>
      <c r="H1660" s="7" t="s">
        <v>25</v>
      </c>
      <c r="K1660">
        <f>VLOOKUP(E1660,'script producto'!$A$3:$B$1802,2,FALSE)</f>
        <v>12</v>
      </c>
      <c r="L1660">
        <f>VLOOKUP(M1660,'script taller'!$G$3:$H$204,2,FALSE)</f>
        <v>62</v>
      </c>
      <c r="M1660" s="1" t="str">
        <f t="shared" si="25"/>
        <v>TCC330115</v>
      </c>
      <c r="N1660">
        <f>ROUND(VLOOKUP(E1660,Productos!$A$4:$D$1804,4,FALSE),0)</f>
        <v>5100</v>
      </c>
    </row>
    <row r="1661" spans="1:14" x14ac:dyDescent="0.35">
      <c r="A1661" t="s">
        <v>51</v>
      </c>
      <c r="B1661" s="1" t="s">
        <v>48</v>
      </c>
      <c r="C1661" t="s">
        <v>49</v>
      </c>
      <c r="D1661" s="1">
        <v>15</v>
      </c>
      <c r="E1661" t="s">
        <v>98</v>
      </c>
      <c r="F1661" t="s">
        <v>192</v>
      </c>
      <c r="G1661" s="6">
        <v>1</v>
      </c>
      <c r="H1661" s="7" t="s">
        <v>25</v>
      </c>
      <c r="K1661">
        <f>VLOOKUP(E1661,'script producto'!$A$3:$B$1802,2,FALSE)</f>
        <v>13</v>
      </c>
      <c r="L1661">
        <f>VLOOKUP(M1661,'script taller'!$G$3:$H$204,2,FALSE)</f>
        <v>62</v>
      </c>
      <c r="M1661" s="1" t="str">
        <f t="shared" si="25"/>
        <v>TCC330115</v>
      </c>
      <c r="N1661">
        <f>ROUND(VLOOKUP(E1661,Productos!$A$4:$D$1804,4,FALSE),0)</f>
        <v>8000</v>
      </c>
    </row>
    <row r="1662" spans="1:14" x14ac:dyDescent="0.35">
      <c r="A1662" t="s">
        <v>51</v>
      </c>
      <c r="B1662" s="1" t="s">
        <v>48</v>
      </c>
      <c r="C1662" t="s">
        <v>49</v>
      </c>
      <c r="D1662" s="1">
        <v>15</v>
      </c>
      <c r="E1662" t="s">
        <v>1285</v>
      </c>
      <c r="F1662" t="s">
        <v>192</v>
      </c>
      <c r="G1662" s="6">
        <v>0.1</v>
      </c>
      <c r="H1662" s="7" t="s">
        <v>6</v>
      </c>
      <c r="K1662">
        <f>VLOOKUP(E1662,'script producto'!$A$3:$B$1802,2,FALSE)</f>
        <v>113</v>
      </c>
      <c r="L1662">
        <f>VLOOKUP(M1662,'script taller'!$G$3:$H$204,2,FALSE)</f>
        <v>62</v>
      </c>
      <c r="M1662" s="1" t="str">
        <f t="shared" si="25"/>
        <v>TCC330115</v>
      </c>
      <c r="N1662">
        <f>ROUND(VLOOKUP(E1662,Productos!$A$4:$D$1804,4,FALSE),0)</f>
        <v>7833</v>
      </c>
    </row>
    <row r="1663" spans="1:14" x14ac:dyDescent="0.35">
      <c r="A1663" t="s">
        <v>51</v>
      </c>
      <c r="B1663" s="1" t="s">
        <v>48</v>
      </c>
      <c r="C1663" t="s">
        <v>49</v>
      </c>
      <c r="D1663" s="1">
        <v>15</v>
      </c>
      <c r="E1663" t="s">
        <v>1878</v>
      </c>
      <c r="F1663" t="s">
        <v>192</v>
      </c>
      <c r="G1663" s="6">
        <v>0.5</v>
      </c>
      <c r="H1663" s="7" t="s">
        <v>1236</v>
      </c>
      <c r="K1663">
        <f>VLOOKUP(E1663,'script producto'!$A$3:$B$1802,2,FALSE)</f>
        <v>165</v>
      </c>
      <c r="L1663">
        <f>VLOOKUP(M1663,'script taller'!$G$3:$H$204,2,FALSE)</f>
        <v>62</v>
      </c>
      <c r="M1663" s="1" t="str">
        <f t="shared" si="25"/>
        <v>TCC330115</v>
      </c>
      <c r="N1663">
        <f>ROUND(VLOOKUP(E1663,Productos!$A$4:$D$1804,4,FALSE),0)</f>
        <v>3800</v>
      </c>
    </row>
    <row r="1664" spans="1:14" x14ac:dyDescent="0.35">
      <c r="A1664" t="s">
        <v>51</v>
      </c>
      <c r="B1664" s="1" t="s">
        <v>48</v>
      </c>
      <c r="C1664" t="s">
        <v>49</v>
      </c>
      <c r="D1664" s="1">
        <v>15</v>
      </c>
      <c r="E1664" t="s">
        <v>272</v>
      </c>
      <c r="F1664" t="s">
        <v>192</v>
      </c>
      <c r="G1664" s="6">
        <v>0.5</v>
      </c>
      <c r="H1664" s="7" t="s">
        <v>1236</v>
      </c>
      <c r="K1664">
        <f>VLOOKUP(E1664,'script producto'!$A$3:$B$1802,2,FALSE)</f>
        <v>759</v>
      </c>
      <c r="L1664">
        <f>VLOOKUP(M1664,'script taller'!$G$3:$H$204,2,FALSE)</f>
        <v>62</v>
      </c>
      <c r="M1664" s="1" t="str">
        <f t="shared" si="25"/>
        <v>TCC330115</v>
      </c>
      <c r="N1664">
        <f>ROUND(VLOOKUP(E1664,Productos!$A$4:$D$1804,4,FALSE),0)</f>
        <v>5439</v>
      </c>
    </row>
    <row r="1665" spans="1:14" x14ac:dyDescent="0.35">
      <c r="A1665" t="s">
        <v>51</v>
      </c>
      <c r="B1665" s="1" t="s">
        <v>48</v>
      </c>
      <c r="C1665" t="s">
        <v>49</v>
      </c>
      <c r="D1665" s="1">
        <v>15</v>
      </c>
      <c r="E1665" t="s">
        <v>342</v>
      </c>
      <c r="F1665" t="s">
        <v>192</v>
      </c>
      <c r="G1665" s="6">
        <v>0.3</v>
      </c>
      <c r="H1665" s="7" t="s">
        <v>25</v>
      </c>
      <c r="K1665">
        <f>VLOOKUP(E1665,'script producto'!$A$3:$B$1802,2,FALSE)</f>
        <v>1153</v>
      </c>
      <c r="L1665">
        <f>VLOOKUP(M1665,'script taller'!$G$3:$H$204,2,FALSE)</f>
        <v>62</v>
      </c>
      <c r="M1665" s="1" t="str">
        <f t="shared" si="25"/>
        <v>TCC330115</v>
      </c>
      <c r="N1665">
        <f>ROUND(VLOOKUP(E1665,Productos!$A$4:$D$1804,4,FALSE),0)</f>
        <v>12500</v>
      </c>
    </row>
    <row r="1666" spans="1:14" x14ac:dyDescent="0.35">
      <c r="A1666" t="s">
        <v>51</v>
      </c>
      <c r="B1666" s="1" t="s">
        <v>48</v>
      </c>
      <c r="C1666" t="s">
        <v>49</v>
      </c>
      <c r="D1666" s="1">
        <v>15</v>
      </c>
      <c r="E1666" t="s">
        <v>343</v>
      </c>
      <c r="F1666" t="s">
        <v>192</v>
      </c>
      <c r="G1666" s="6">
        <v>0.25</v>
      </c>
      <c r="H1666" s="7" t="s">
        <v>1236</v>
      </c>
      <c r="K1666">
        <f>VLOOKUP(E1666,'script producto'!$A$3:$B$1802,2,FALSE)</f>
        <v>1482</v>
      </c>
      <c r="L1666">
        <f>VLOOKUP(M1666,'script taller'!$G$3:$H$204,2,FALSE)</f>
        <v>62</v>
      </c>
      <c r="M1666" s="1" t="str">
        <f t="shared" si="25"/>
        <v>TCC330115</v>
      </c>
      <c r="N1666">
        <f>ROUND(VLOOKUP(E1666,Productos!$A$4:$D$1804,4,FALSE),0)</f>
        <v>8796</v>
      </c>
    </row>
    <row r="1667" spans="1:14" x14ac:dyDescent="0.35">
      <c r="A1667" t="s">
        <v>51</v>
      </c>
      <c r="B1667" s="1" t="s">
        <v>48</v>
      </c>
      <c r="C1667" t="s">
        <v>49</v>
      </c>
      <c r="D1667" s="1">
        <v>15</v>
      </c>
      <c r="E1667" t="s">
        <v>317</v>
      </c>
      <c r="F1667" t="s">
        <v>192</v>
      </c>
      <c r="G1667" s="6">
        <v>0.2</v>
      </c>
      <c r="H1667" s="7" t="s">
        <v>1236</v>
      </c>
      <c r="K1667">
        <f>VLOOKUP(E1667,'script producto'!$A$3:$B$1802,2,FALSE)</f>
        <v>1553</v>
      </c>
      <c r="L1667">
        <f>VLOOKUP(M1667,'script taller'!$G$3:$H$204,2,FALSE)</f>
        <v>62</v>
      </c>
      <c r="M1667" s="1" t="str">
        <f t="shared" ref="M1667:M1730" si="26">B1667&amp;D1667</f>
        <v>TCC330115</v>
      </c>
      <c r="N1667">
        <f>ROUND(VLOOKUP(E1667,Productos!$A$4:$D$1804,4,FALSE),0)</f>
        <v>13457</v>
      </c>
    </row>
    <row r="1668" spans="1:14" x14ac:dyDescent="0.35">
      <c r="A1668" t="s">
        <v>51</v>
      </c>
      <c r="B1668" s="1" t="s">
        <v>48</v>
      </c>
      <c r="C1668" t="s">
        <v>49</v>
      </c>
      <c r="D1668" s="1">
        <v>15</v>
      </c>
      <c r="E1668" t="s">
        <v>95</v>
      </c>
      <c r="F1668" t="s">
        <v>192</v>
      </c>
      <c r="G1668" s="6">
        <v>1</v>
      </c>
      <c r="H1668" s="7" t="s">
        <v>25</v>
      </c>
      <c r="K1668">
        <f>VLOOKUP(E1668,'script producto'!$A$3:$B$1802,2,FALSE)</f>
        <v>1708</v>
      </c>
      <c r="L1668">
        <f>VLOOKUP(M1668,'script taller'!$G$3:$H$204,2,FALSE)</f>
        <v>62</v>
      </c>
      <c r="M1668" s="1" t="str">
        <f t="shared" si="26"/>
        <v>TCC330115</v>
      </c>
      <c r="N1668">
        <f>ROUND(VLOOKUP(E1668,Productos!$A$4:$D$1804,4,FALSE),0)</f>
        <v>2691</v>
      </c>
    </row>
    <row r="1669" spans="1:14" x14ac:dyDescent="0.35">
      <c r="A1669" t="s">
        <v>51</v>
      </c>
      <c r="B1669" s="1" t="s">
        <v>48</v>
      </c>
      <c r="C1669" t="s">
        <v>49</v>
      </c>
      <c r="D1669" s="1">
        <v>15</v>
      </c>
      <c r="E1669" t="s">
        <v>318</v>
      </c>
      <c r="F1669" t="s">
        <v>192</v>
      </c>
      <c r="G1669" s="6">
        <v>0.5</v>
      </c>
      <c r="H1669" s="7" t="s">
        <v>1236</v>
      </c>
      <c r="K1669">
        <f>VLOOKUP(E1669,'script producto'!$A$3:$B$1802,2,FALSE)</f>
        <v>1739</v>
      </c>
      <c r="L1669">
        <f>VLOOKUP(M1669,'script taller'!$G$3:$H$204,2,FALSE)</f>
        <v>62</v>
      </c>
      <c r="M1669" s="1" t="str">
        <f t="shared" si="26"/>
        <v>TCC330115</v>
      </c>
      <c r="N1669">
        <f>ROUND(VLOOKUP(E1669,Productos!$A$4:$D$1804,4,FALSE),0)</f>
        <v>2769</v>
      </c>
    </row>
    <row r="1670" spans="1:14" x14ac:dyDescent="0.35">
      <c r="A1670" t="s">
        <v>51</v>
      </c>
      <c r="B1670" s="1" t="s">
        <v>48</v>
      </c>
      <c r="C1670" t="s">
        <v>49</v>
      </c>
      <c r="D1670" s="1">
        <v>15</v>
      </c>
      <c r="E1670" t="s">
        <v>255</v>
      </c>
      <c r="F1670" t="s">
        <v>194</v>
      </c>
      <c r="G1670" s="6">
        <v>1</v>
      </c>
      <c r="H1670" s="7" t="s">
        <v>25</v>
      </c>
      <c r="K1670">
        <f>VLOOKUP(E1670,'script producto'!$A$3:$B$1802,2,FALSE)</f>
        <v>115</v>
      </c>
      <c r="L1670">
        <f>VLOOKUP(M1670,'script taller'!$G$3:$H$204,2,FALSE)</f>
        <v>62</v>
      </c>
      <c r="M1670" s="1" t="str">
        <f t="shared" si="26"/>
        <v>TCC330115</v>
      </c>
      <c r="N1670">
        <f>ROUND(VLOOKUP(E1670,Productos!$A$4:$D$1804,4,FALSE),0)</f>
        <v>7833</v>
      </c>
    </row>
    <row r="1671" spans="1:14" x14ac:dyDescent="0.35">
      <c r="A1671" t="s">
        <v>51</v>
      </c>
      <c r="B1671" s="1" t="s">
        <v>48</v>
      </c>
      <c r="C1671" t="s">
        <v>49</v>
      </c>
      <c r="D1671" s="1">
        <v>15</v>
      </c>
      <c r="E1671" t="s">
        <v>902</v>
      </c>
      <c r="F1671" t="s">
        <v>194</v>
      </c>
      <c r="G1671" s="6">
        <v>1</v>
      </c>
      <c r="H1671" s="7" t="s">
        <v>6</v>
      </c>
      <c r="K1671">
        <f>VLOOKUP(E1671,'script producto'!$A$3:$B$1802,2,FALSE)</f>
        <v>252</v>
      </c>
      <c r="L1671">
        <f>VLOOKUP(M1671,'script taller'!$G$3:$H$204,2,FALSE)</f>
        <v>62</v>
      </c>
      <c r="M1671" s="1" t="str">
        <f t="shared" si="26"/>
        <v>TCC330115</v>
      </c>
      <c r="N1671">
        <f>ROUND(VLOOKUP(E1671,Productos!$A$4:$D$1804,4,FALSE),0)</f>
        <v>347</v>
      </c>
    </row>
    <row r="1672" spans="1:14" x14ac:dyDescent="0.35">
      <c r="A1672" t="s">
        <v>51</v>
      </c>
      <c r="B1672" s="1" t="s">
        <v>48</v>
      </c>
      <c r="C1672" t="s">
        <v>49</v>
      </c>
      <c r="D1672" s="1">
        <v>15</v>
      </c>
      <c r="E1672" t="s">
        <v>256</v>
      </c>
      <c r="F1672" t="s">
        <v>194</v>
      </c>
      <c r="G1672" s="6">
        <v>4</v>
      </c>
      <c r="H1672" s="7" t="s">
        <v>6</v>
      </c>
      <c r="K1672">
        <f>VLOOKUP(E1672,'script producto'!$A$3:$B$1802,2,FALSE)</f>
        <v>633</v>
      </c>
      <c r="L1672">
        <f>VLOOKUP(M1672,'script taller'!$G$3:$H$204,2,FALSE)</f>
        <v>62</v>
      </c>
      <c r="M1672" s="1" t="str">
        <f t="shared" si="26"/>
        <v>TCC330115</v>
      </c>
      <c r="N1672">
        <f>ROUND(VLOOKUP(E1672,Productos!$A$4:$D$1804,4,FALSE),0)</f>
        <v>312</v>
      </c>
    </row>
    <row r="1673" spans="1:14" x14ac:dyDescent="0.35">
      <c r="A1673" t="s">
        <v>51</v>
      </c>
      <c r="B1673" s="1" t="s">
        <v>48</v>
      </c>
      <c r="C1673" t="s">
        <v>49</v>
      </c>
      <c r="D1673" s="1">
        <v>15</v>
      </c>
      <c r="E1673" t="s">
        <v>1590</v>
      </c>
      <c r="F1673" t="s">
        <v>194</v>
      </c>
      <c r="G1673" s="6">
        <v>0.5</v>
      </c>
      <c r="H1673" s="7" t="s">
        <v>25</v>
      </c>
      <c r="K1673">
        <f>VLOOKUP(E1673,'script producto'!$A$3:$B$1802,2,FALSE)</f>
        <v>881</v>
      </c>
      <c r="L1673">
        <f>VLOOKUP(M1673,'script taller'!$G$3:$H$204,2,FALSE)</f>
        <v>62</v>
      </c>
      <c r="M1673" s="1" t="str">
        <f t="shared" si="26"/>
        <v>TCC330115</v>
      </c>
      <c r="N1673">
        <f>ROUND(VLOOKUP(E1673,Productos!$A$4:$D$1804,4,FALSE),0)</f>
        <v>1500</v>
      </c>
    </row>
    <row r="1674" spans="1:14" x14ac:dyDescent="0.35">
      <c r="A1674" t="s">
        <v>51</v>
      </c>
      <c r="B1674" s="1" t="s">
        <v>48</v>
      </c>
      <c r="C1674" t="s">
        <v>49</v>
      </c>
      <c r="D1674" s="1">
        <v>15</v>
      </c>
      <c r="E1674" t="s">
        <v>257</v>
      </c>
      <c r="F1674" t="s">
        <v>194</v>
      </c>
      <c r="G1674" s="6">
        <v>1</v>
      </c>
      <c r="H1674" s="7" t="s">
        <v>6</v>
      </c>
      <c r="K1674">
        <f>VLOOKUP(E1674,'script producto'!$A$3:$B$1802,2,FALSE)</f>
        <v>1502</v>
      </c>
      <c r="L1674">
        <f>VLOOKUP(M1674,'script taller'!$G$3:$H$204,2,FALSE)</f>
        <v>62</v>
      </c>
      <c r="M1674" s="1" t="str">
        <f t="shared" si="26"/>
        <v>TCC330115</v>
      </c>
      <c r="N1674">
        <f>ROUND(VLOOKUP(E1674,Productos!$A$4:$D$1804,4,FALSE),0)</f>
        <v>6580</v>
      </c>
    </row>
    <row r="1675" spans="1:14" x14ac:dyDescent="0.35">
      <c r="A1675" t="s">
        <v>51</v>
      </c>
      <c r="B1675" s="1" t="s">
        <v>48</v>
      </c>
      <c r="C1675" t="s">
        <v>49</v>
      </c>
      <c r="D1675" s="1">
        <v>15</v>
      </c>
      <c r="E1675" t="s">
        <v>282</v>
      </c>
      <c r="F1675" t="s">
        <v>1130</v>
      </c>
      <c r="G1675" s="6">
        <v>2</v>
      </c>
      <c r="H1675" s="7" t="s">
        <v>6</v>
      </c>
      <c r="K1675">
        <f>VLOOKUP(E1675,'script producto'!$A$3:$B$1802,2,FALSE)</f>
        <v>1257</v>
      </c>
      <c r="L1675">
        <f>VLOOKUP(M1675,'script taller'!$G$3:$H$204,2,FALSE)</f>
        <v>62</v>
      </c>
      <c r="M1675" s="1" t="str">
        <f t="shared" si="26"/>
        <v>TCC330115</v>
      </c>
      <c r="N1675">
        <f>ROUND(VLOOKUP(E1675,Productos!$A$4:$D$1804,4,FALSE),0)</f>
        <v>5520</v>
      </c>
    </row>
    <row r="1676" spans="1:14" x14ac:dyDescent="0.35">
      <c r="A1676" t="s">
        <v>51</v>
      </c>
      <c r="B1676" s="1" t="s">
        <v>48</v>
      </c>
      <c r="C1676" t="s">
        <v>49</v>
      </c>
      <c r="D1676" s="1">
        <v>15</v>
      </c>
      <c r="E1676" t="s">
        <v>321</v>
      </c>
      <c r="F1676" t="s">
        <v>1130</v>
      </c>
      <c r="G1676" s="6">
        <v>2</v>
      </c>
      <c r="H1676" s="7" t="s">
        <v>1236</v>
      </c>
      <c r="K1676">
        <f>VLOOKUP(E1676,'script producto'!$A$3:$B$1802,2,FALSE)</f>
        <v>1592</v>
      </c>
      <c r="L1676">
        <f>VLOOKUP(M1676,'script taller'!$G$3:$H$204,2,FALSE)</f>
        <v>62</v>
      </c>
      <c r="M1676" s="1" t="str">
        <f t="shared" si="26"/>
        <v>TCC330115</v>
      </c>
      <c r="N1676">
        <f>ROUND(VLOOKUP(E1676,Productos!$A$4:$D$1804,4,FALSE),0)</f>
        <v>5000</v>
      </c>
    </row>
    <row r="1677" spans="1:14" x14ac:dyDescent="0.35">
      <c r="A1677" t="s">
        <v>51</v>
      </c>
      <c r="B1677" s="1" t="s">
        <v>48</v>
      </c>
      <c r="C1677" t="s">
        <v>49</v>
      </c>
      <c r="D1677" s="1">
        <v>15</v>
      </c>
      <c r="E1677" t="s">
        <v>265</v>
      </c>
      <c r="F1677" t="s">
        <v>193</v>
      </c>
      <c r="G1677" s="6">
        <v>1</v>
      </c>
      <c r="H1677" s="7" t="s">
        <v>6</v>
      </c>
      <c r="K1677">
        <f>VLOOKUP(E1677,'script producto'!$A$3:$B$1802,2,FALSE)</f>
        <v>94</v>
      </c>
      <c r="L1677">
        <f>VLOOKUP(M1677,'script taller'!$G$3:$H$204,2,FALSE)</f>
        <v>62</v>
      </c>
      <c r="M1677" s="1" t="str">
        <f t="shared" si="26"/>
        <v>TCC330115</v>
      </c>
      <c r="N1677">
        <f>ROUND(VLOOKUP(E1677,Productos!$A$4:$D$1804,4,FALSE),0)</f>
        <v>9267</v>
      </c>
    </row>
    <row r="1678" spans="1:14" x14ac:dyDescent="0.35">
      <c r="A1678" t="s">
        <v>51</v>
      </c>
      <c r="B1678" s="1" t="s">
        <v>48</v>
      </c>
      <c r="C1678" t="s">
        <v>49</v>
      </c>
      <c r="D1678" s="1">
        <v>15</v>
      </c>
      <c r="E1678" t="s">
        <v>341</v>
      </c>
      <c r="F1678" t="s">
        <v>193</v>
      </c>
      <c r="G1678" s="6">
        <v>0.1</v>
      </c>
      <c r="H1678" s="7" t="s">
        <v>1236</v>
      </c>
      <c r="K1678">
        <f>VLOOKUP(E1678,'script producto'!$A$3:$B$1802,2,FALSE)</f>
        <v>235</v>
      </c>
      <c r="L1678">
        <f>VLOOKUP(M1678,'script taller'!$G$3:$H$204,2,FALSE)</f>
        <v>62</v>
      </c>
      <c r="M1678" s="1" t="str">
        <f t="shared" si="26"/>
        <v>TCC330115</v>
      </c>
      <c r="N1678">
        <f>ROUND(VLOOKUP(E1678,Productos!$A$4:$D$1804,4,FALSE),0)</f>
        <v>8490</v>
      </c>
    </row>
    <row r="1679" spans="1:14" x14ac:dyDescent="0.35">
      <c r="A1679" t="s">
        <v>51</v>
      </c>
      <c r="B1679" s="1" t="s">
        <v>48</v>
      </c>
      <c r="C1679" t="s">
        <v>49</v>
      </c>
      <c r="D1679" s="1">
        <v>15</v>
      </c>
      <c r="E1679" t="s">
        <v>296</v>
      </c>
      <c r="F1679" t="s">
        <v>193</v>
      </c>
      <c r="G1679" s="6">
        <v>4</v>
      </c>
      <c r="H1679" s="7" t="s">
        <v>6</v>
      </c>
      <c r="K1679">
        <f>VLOOKUP(E1679,'script producto'!$A$3:$B$1802,2,FALSE)</f>
        <v>379</v>
      </c>
      <c r="L1679">
        <f>VLOOKUP(M1679,'script taller'!$G$3:$H$204,2,FALSE)</f>
        <v>62</v>
      </c>
      <c r="M1679" s="1" t="str">
        <f t="shared" si="26"/>
        <v>TCC330115</v>
      </c>
      <c r="N1679">
        <f>ROUND(VLOOKUP(E1679,Productos!$A$4:$D$1804,4,FALSE),0)</f>
        <v>934</v>
      </c>
    </row>
    <row r="1680" spans="1:14" x14ac:dyDescent="0.35">
      <c r="A1680" t="s">
        <v>51</v>
      </c>
      <c r="B1680" s="1" t="s">
        <v>48</v>
      </c>
      <c r="C1680" t="s">
        <v>49</v>
      </c>
      <c r="D1680" s="1">
        <v>15</v>
      </c>
      <c r="E1680" t="s">
        <v>1909</v>
      </c>
      <c r="F1680" t="s">
        <v>193</v>
      </c>
      <c r="G1680" s="6">
        <v>4</v>
      </c>
      <c r="H1680" s="7" t="s">
        <v>6</v>
      </c>
      <c r="K1680">
        <f>VLOOKUP(E1680,'script producto'!$A$3:$B$1802,2,FALSE)</f>
        <v>386</v>
      </c>
      <c r="L1680">
        <f>VLOOKUP(M1680,'script taller'!$G$3:$H$204,2,FALSE)</f>
        <v>62</v>
      </c>
      <c r="M1680" s="1" t="str">
        <f t="shared" si="26"/>
        <v>TCC330115</v>
      </c>
      <c r="N1680">
        <f>ROUND(VLOOKUP(E1680,Productos!$A$4:$D$1804,4,FALSE),0)</f>
        <v>1695</v>
      </c>
    </row>
    <row r="1681" spans="1:14" x14ac:dyDescent="0.35">
      <c r="A1681" t="s">
        <v>51</v>
      </c>
      <c r="B1681" s="1" t="s">
        <v>48</v>
      </c>
      <c r="C1681" t="s">
        <v>49</v>
      </c>
      <c r="D1681" s="1">
        <v>15</v>
      </c>
      <c r="E1681" t="s">
        <v>1919</v>
      </c>
      <c r="F1681" t="s">
        <v>193</v>
      </c>
      <c r="G1681" s="6">
        <v>0.4</v>
      </c>
      <c r="H1681" s="7" t="s">
        <v>1236</v>
      </c>
      <c r="K1681">
        <f>VLOOKUP(E1681,'script producto'!$A$3:$B$1802,2,FALSE)</f>
        <v>415</v>
      </c>
      <c r="L1681">
        <f>VLOOKUP(M1681,'script taller'!$G$3:$H$204,2,FALSE)</f>
        <v>62</v>
      </c>
      <c r="M1681" s="1" t="str">
        <f t="shared" si="26"/>
        <v>TCC330115</v>
      </c>
      <c r="N1681">
        <f>ROUND(VLOOKUP(E1681,Productos!$A$4:$D$1804,4,FALSE),0)</f>
        <v>8477</v>
      </c>
    </row>
    <row r="1682" spans="1:14" x14ac:dyDescent="0.35">
      <c r="A1682" t="s">
        <v>51</v>
      </c>
      <c r="B1682" s="1" t="s">
        <v>48</v>
      </c>
      <c r="C1682" t="s">
        <v>49</v>
      </c>
      <c r="D1682" s="1">
        <v>15</v>
      </c>
      <c r="E1682" t="s">
        <v>269</v>
      </c>
      <c r="F1682" t="s">
        <v>193</v>
      </c>
      <c r="G1682" s="6">
        <v>0.04</v>
      </c>
      <c r="H1682" s="7" t="s">
        <v>1236</v>
      </c>
      <c r="K1682">
        <f>VLOOKUP(E1682,'script producto'!$A$3:$B$1802,2,FALSE)</f>
        <v>468</v>
      </c>
      <c r="L1682">
        <f>VLOOKUP(M1682,'script taller'!$G$3:$H$204,2,FALSE)</f>
        <v>62</v>
      </c>
      <c r="M1682" s="1" t="str">
        <f t="shared" si="26"/>
        <v>TCC330115</v>
      </c>
      <c r="N1682">
        <f>ROUND(VLOOKUP(E1682,Productos!$A$4:$D$1804,4,FALSE),0)</f>
        <v>13222</v>
      </c>
    </row>
    <row r="1683" spans="1:14" x14ac:dyDescent="0.35">
      <c r="A1683" t="s">
        <v>51</v>
      </c>
      <c r="B1683" s="1" t="s">
        <v>48</v>
      </c>
      <c r="C1683" t="s">
        <v>49</v>
      </c>
      <c r="D1683" s="1">
        <v>15</v>
      </c>
      <c r="E1683" t="s">
        <v>102</v>
      </c>
      <c r="F1683" t="s">
        <v>193</v>
      </c>
      <c r="G1683" s="6">
        <v>0.1</v>
      </c>
      <c r="H1683" s="7" t="s">
        <v>1236</v>
      </c>
      <c r="K1683">
        <f>VLOOKUP(E1683,'script producto'!$A$3:$B$1802,2,FALSE)</f>
        <v>472</v>
      </c>
      <c r="L1683">
        <f>VLOOKUP(M1683,'script taller'!$G$3:$H$204,2,FALSE)</f>
        <v>62</v>
      </c>
      <c r="M1683" s="1" t="str">
        <f t="shared" si="26"/>
        <v>TCC330115</v>
      </c>
      <c r="N1683">
        <f>ROUND(VLOOKUP(E1683,Productos!$A$4:$D$1804,4,FALSE),0)</f>
        <v>4650</v>
      </c>
    </row>
    <row r="1684" spans="1:14" x14ac:dyDescent="0.35">
      <c r="A1684" t="s">
        <v>51</v>
      </c>
      <c r="B1684" s="1" t="s">
        <v>48</v>
      </c>
      <c r="C1684" t="s">
        <v>49</v>
      </c>
      <c r="D1684" s="1">
        <v>15</v>
      </c>
      <c r="E1684" t="s">
        <v>1971</v>
      </c>
      <c r="F1684" t="s">
        <v>193</v>
      </c>
      <c r="G1684" s="6">
        <v>0.01</v>
      </c>
      <c r="H1684" s="7" t="s">
        <v>1236</v>
      </c>
      <c r="K1684">
        <f>VLOOKUP(E1684,'script producto'!$A$3:$B$1802,2,FALSE)</f>
        <v>836</v>
      </c>
      <c r="L1684">
        <f>VLOOKUP(M1684,'script taller'!$G$3:$H$204,2,FALSE)</f>
        <v>62</v>
      </c>
      <c r="M1684" s="1" t="str">
        <f t="shared" si="26"/>
        <v>TCC330115</v>
      </c>
      <c r="N1684">
        <f>ROUND(VLOOKUP(E1684,Productos!$A$4:$D$1804,4,FALSE),0)</f>
        <v>14360</v>
      </c>
    </row>
    <row r="1685" spans="1:14" x14ac:dyDescent="0.35">
      <c r="A1685" t="s">
        <v>51</v>
      </c>
      <c r="B1685" s="1" t="s">
        <v>48</v>
      </c>
      <c r="C1685" t="s">
        <v>49</v>
      </c>
      <c r="D1685" s="1">
        <v>15</v>
      </c>
      <c r="E1685" t="s">
        <v>1990</v>
      </c>
      <c r="F1685" t="s">
        <v>193</v>
      </c>
      <c r="G1685" s="6">
        <v>2</v>
      </c>
      <c r="H1685" s="7" t="s">
        <v>1236</v>
      </c>
      <c r="K1685">
        <f>VLOOKUP(E1685,'script producto'!$A$3:$B$1802,2,FALSE)</f>
        <v>954</v>
      </c>
      <c r="L1685">
        <f>VLOOKUP(M1685,'script taller'!$G$3:$H$204,2,FALSE)</f>
        <v>62</v>
      </c>
      <c r="M1685" s="1" t="str">
        <f t="shared" si="26"/>
        <v>TCC330115</v>
      </c>
      <c r="N1685">
        <f>ROUND(VLOOKUP(E1685,Productos!$A$4:$D$1804,4,FALSE),0)</f>
        <v>3850</v>
      </c>
    </row>
    <row r="1686" spans="1:14" x14ac:dyDescent="0.35">
      <c r="A1686" t="s">
        <v>51</v>
      </c>
      <c r="B1686" s="1" t="s">
        <v>48</v>
      </c>
      <c r="C1686" t="s">
        <v>49</v>
      </c>
      <c r="D1686" s="1">
        <v>15</v>
      </c>
      <c r="E1686" t="s">
        <v>322</v>
      </c>
      <c r="F1686" t="s">
        <v>193</v>
      </c>
      <c r="G1686" s="6">
        <v>2</v>
      </c>
      <c r="H1686" s="7" t="s">
        <v>6</v>
      </c>
      <c r="K1686">
        <f>VLOOKUP(E1686,'script producto'!$A$3:$B$1802,2,FALSE)</f>
        <v>960</v>
      </c>
      <c r="L1686">
        <f>VLOOKUP(M1686,'script taller'!$G$3:$H$204,2,FALSE)</f>
        <v>62</v>
      </c>
      <c r="M1686" s="1" t="str">
        <f t="shared" si="26"/>
        <v>TCC330115</v>
      </c>
      <c r="N1686">
        <f>ROUND(VLOOKUP(E1686,Productos!$A$4:$D$1804,4,FALSE),0)</f>
        <v>1700</v>
      </c>
    </row>
    <row r="1687" spans="1:14" x14ac:dyDescent="0.35">
      <c r="A1687" t="s">
        <v>51</v>
      </c>
      <c r="B1687" s="1" t="s">
        <v>48</v>
      </c>
      <c r="C1687" t="s">
        <v>49</v>
      </c>
      <c r="D1687" s="1">
        <v>15</v>
      </c>
      <c r="E1687" t="s">
        <v>1179</v>
      </c>
      <c r="F1687" t="s">
        <v>193</v>
      </c>
      <c r="G1687" s="6">
        <v>2</v>
      </c>
      <c r="H1687" s="7" t="s">
        <v>6</v>
      </c>
      <c r="K1687">
        <f>VLOOKUP(E1687,'script producto'!$A$3:$B$1802,2,FALSE)</f>
        <v>961</v>
      </c>
      <c r="L1687">
        <f>VLOOKUP(M1687,'script taller'!$G$3:$H$204,2,FALSE)</f>
        <v>62</v>
      </c>
      <c r="M1687" s="1" t="str">
        <f t="shared" si="26"/>
        <v>TCC330115</v>
      </c>
      <c r="N1687">
        <f>ROUND(VLOOKUP(E1687,Productos!$A$4:$D$1804,4,FALSE),0)</f>
        <v>1700</v>
      </c>
    </row>
    <row r="1688" spans="1:14" x14ac:dyDescent="0.35">
      <c r="A1688" t="s">
        <v>51</v>
      </c>
      <c r="B1688" s="1" t="s">
        <v>48</v>
      </c>
      <c r="C1688" t="s">
        <v>49</v>
      </c>
      <c r="D1688" s="1">
        <v>15</v>
      </c>
      <c r="E1688" t="s">
        <v>1181</v>
      </c>
      <c r="F1688" t="s">
        <v>193</v>
      </c>
      <c r="G1688" s="6">
        <v>0.2</v>
      </c>
      <c r="H1688" s="7" t="s">
        <v>1236</v>
      </c>
      <c r="K1688">
        <f>VLOOKUP(E1688,'script producto'!$A$3:$B$1802,2,FALSE)</f>
        <v>992</v>
      </c>
      <c r="L1688">
        <f>VLOOKUP(M1688,'script taller'!$G$3:$H$204,2,FALSE)</f>
        <v>62</v>
      </c>
      <c r="M1688" s="1" t="str">
        <f t="shared" si="26"/>
        <v>TCC330115</v>
      </c>
      <c r="N1688">
        <f>ROUND(VLOOKUP(E1688,Productos!$A$4:$D$1804,4,FALSE),0)</f>
        <v>3375</v>
      </c>
    </row>
    <row r="1689" spans="1:14" x14ac:dyDescent="0.35">
      <c r="A1689" t="s">
        <v>51</v>
      </c>
      <c r="B1689" s="1" t="s">
        <v>48</v>
      </c>
      <c r="C1689" t="s">
        <v>49</v>
      </c>
      <c r="D1689" s="1">
        <v>15</v>
      </c>
      <c r="E1689" t="s">
        <v>1203</v>
      </c>
      <c r="F1689" t="s">
        <v>193</v>
      </c>
      <c r="G1689" s="6">
        <v>1.5</v>
      </c>
      <c r="H1689" s="7" t="s">
        <v>1236</v>
      </c>
      <c r="K1689">
        <f>VLOOKUP(E1689,'script producto'!$A$3:$B$1802,2,FALSE)</f>
        <v>1175</v>
      </c>
      <c r="L1689">
        <f>VLOOKUP(M1689,'script taller'!$G$3:$H$204,2,FALSE)</f>
        <v>62</v>
      </c>
      <c r="M1689" s="1" t="str">
        <f t="shared" si="26"/>
        <v>TCC330115</v>
      </c>
      <c r="N1689">
        <f>ROUND(VLOOKUP(E1689,Productos!$A$4:$D$1804,4,FALSE),0)</f>
        <v>4670</v>
      </c>
    </row>
    <row r="1690" spans="1:14" x14ac:dyDescent="0.35">
      <c r="A1690" t="s">
        <v>51</v>
      </c>
      <c r="B1690" s="1" t="s">
        <v>48</v>
      </c>
      <c r="C1690" t="s">
        <v>49</v>
      </c>
      <c r="D1690" s="1">
        <v>15</v>
      </c>
      <c r="E1690" t="s">
        <v>2036</v>
      </c>
      <c r="F1690" t="s">
        <v>193</v>
      </c>
      <c r="G1690" s="6">
        <v>4</v>
      </c>
      <c r="H1690" s="7" t="s">
        <v>1236</v>
      </c>
      <c r="K1690">
        <f>VLOOKUP(E1690,'script producto'!$A$3:$B$1802,2,FALSE)</f>
        <v>1215</v>
      </c>
      <c r="L1690">
        <f>VLOOKUP(M1690,'script taller'!$G$3:$H$204,2,FALSE)</f>
        <v>62</v>
      </c>
      <c r="M1690" s="1" t="str">
        <f t="shared" si="26"/>
        <v>TCC330115</v>
      </c>
      <c r="N1690">
        <f>ROUND(VLOOKUP(E1690,Productos!$A$4:$D$1804,4,FALSE),0)</f>
        <v>1475</v>
      </c>
    </row>
    <row r="1691" spans="1:14" x14ac:dyDescent="0.35">
      <c r="A1691" t="s">
        <v>51</v>
      </c>
      <c r="B1691" s="1" t="s">
        <v>48</v>
      </c>
      <c r="C1691" t="s">
        <v>49</v>
      </c>
      <c r="D1691" s="1">
        <v>15</v>
      </c>
      <c r="E1691" t="s">
        <v>703</v>
      </c>
      <c r="F1691" t="s">
        <v>193</v>
      </c>
      <c r="G1691" s="6">
        <v>2</v>
      </c>
      <c r="H1691" s="7" t="s">
        <v>6</v>
      </c>
      <c r="K1691">
        <f>VLOOKUP(E1691,'script producto'!$A$3:$B$1802,2,FALSE)</f>
        <v>1285</v>
      </c>
      <c r="L1691">
        <f>VLOOKUP(M1691,'script taller'!$G$3:$H$204,2,FALSE)</f>
        <v>62</v>
      </c>
      <c r="M1691" s="1" t="str">
        <f t="shared" si="26"/>
        <v>TCC330115</v>
      </c>
      <c r="N1691">
        <f>ROUND(VLOOKUP(E1691,Productos!$A$4:$D$1804,4,FALSE),0)</f>
        <v>1600</v>
      </c>
    </row>
    <row r="1692" spans="1:14" x14ac:dyDescent="0.35">
      <c r="A1692" t="s">
        <v>51</v>
      </c>
      <c r="B1692" s="1" t="s">
        <v>48</v>
      </c>
      <c r="C1692" t="s">
        <v>49</v>
      </c>
      <c r="D1692" s="1">
        <v>15</v>
      </c>
      <c r="E1692" t="s">
        <v>298</v>
      </c>
      <c r="F1692" t="s">
        <v>193</v>
      </c>
      <c r="G1692" s="6">
        <v>2</v>
      </c>
      <c r="H1692" s="7" t="s">
        <v>6</v>
      </c>
      <c r="K1692">
        <f>VLOOKUP(E1692,'script producto'!$A$3:$B$1802,2,FALSE)</f>
        <v>1289</v>
      </c>
      <c r="L1692">
        <f>VLOOKUP(M1692,'script taller'!$G$3:$H$204,2,FALSE)</f>
        <v>62</v>
      </c>
      <c r="M1692" s="1" t="str">
        <f t="shared" si="26"/>
        <v>TCC330115</v>
      </c>
      <c r="N1692">
        <f>ROUND(VLOOKUP(E1692,Productos!$A$4:$D$1804,4,FALSE),0)</f>
        <v>1490</v>
      </c>
    </row>
    <row r="1693" spans="1:14" x14ac:dyDescent="0.35">
      <c r="A1693" t="s">
        <v>51</v>
      </c>
      <c r="B1693" s="1" t="s">
        <v>48</v>
      </c>
      <c r="C1693" t="s">
        <v>49</v>
      </c>
      <c r="D1693" s="1">
        <v>15</v>
      </c>
      <c r="E1693" t="s">
        <v>383</v>
      </c>
      <c r="F1693" t="s">
        <v>193</v>
      </c>
      <c r="G1693" s="6">
        <v>2</v>
      </c>
      <c r="H1693" s="7" t="s">
        <v>6</v>
      </c>
      <c r="K1693">
        <f>VLOOKUP(E1693,'script producto'!$A$3:$B$1802,2,FALSE)</f>
        <v>1293</v>
      </c>
      <c r="L1693">
        <f>VLOOKUP(M1693,'script taller'!$G$3:$H$204,2,FALSE)</f>
        <v>62</v>
      </c>
      <c r="M1693" s="1" t="str">
        <f t="shared" si="26"/>
        <v>TCC330115</v>
      </c>
      <c r="N1693">
        <f>ROUND(VLOOKUP(E1693,Productos!$A$4:$D$1804,4,FALSE),0)</f>
        <v>1143</v>
      </c>
    </row>
    <row r="1694" spans="1:14" x14ac:dyDescent="0.35">
      <c r="A1694" t="s">
        <v>51</v>
      </c>
      <c r="B1694" s="1" t="s">
        <v>48</v>
      </c>
      <c r="C1694" t="s">
        <v>49</v>
      </c>
      <c r="D1694" s="1">
        <v>15</v>
      </c>
      <c r="E1694" t="s">
        <v>344</v>
      </c>
      <c r="F1694" t="s">
        <v>1133</v>
      </c>
      <c r="G1694" s="6">
        <v>2</v>
      </c>
      <c r="H1694" s="7" t="s">
        <v>1236</v>
      </c>
      <c r="K1694">
        <f>VLOOKUP(E1694,'script producto'!$A$3:$B$1802,2,FALSE)</f>
        <v>1490</v>
      </c>
      <c r="L1694">
        <f>VLOOKUP(M1694,'script taller'!$G$3:$H$204,2,FALSE)</f>
        <v>62</v>
      </c>
      <c r="M1694" s="1" t="str">
        <f t="shared" si="26"/>
        <v>TCC330115</v>
      </c>
      <c r="N1694">
        <f>ROUND(VLOOKUP(E1694,Productos!$A$4:$D$1804,4,FALSE),0)</f>
        <v>6000</v>
      </c>
    </row>
    <row r="1695" spans="1:14" x14ac:dyDescent="0.35">
      <c r="A1695" t="s">
        <v>51</v>
      </c>
      <c r="B1695" s="1" t="s">
        <v>48</v>
      </c>
      <c r="C1695" t="s">
        <v>49</v>
      </c>
      <c r="D1695" s="1">
        <v>15</v>
      </c>
      <c r="E1695" t="s">
        <v>345</v>
      </c>
      <c r="F1695" t="s">
        <v>1133</v>
      </c>
      <c r="G1695" s="6">
        <v>1</v>
      </c>
      <c r="H1695" s="7" t="s">
        <v>1236</v>
      </c>
      <c r="K1695">
        <f>VLOOKUP(E1695,'script producto'!$A$3:$B$1802,2,FALSE)</f>
        <v>1534</v>
      </c>
      <c r="L1695">
        <f>VLOOKUP(M1695,'script taller'!$G$3:$H$204,2,FALSE)</f>
        <v>62</v>
      </c>
      <c r="M1695" s="1" t="str">
        <f t="shared" si="26"/>
        <v>TCC330115</v>
      </c>
      <c r="N1695">
        <f>ROUND(VLOOKUP(E1695,Productos!$A$4:$D$1804,4,FALSE),0)</f>
        <v>51900</v>
      </c>
    </row>
    <row r="1696" spans="1:14" x14ac:dyDescent="0.35">
      <c r="A1696" t="s">
        <v>51</v>
      </c>
      <c r="B1696" s="1" t="s">
        <v>48</v>
      </c>
      <c r="C1696" t="s">
        <v>49</v>
      </c>
      <c r="D1696" s="1">
        <v>15</v>
      </c>
      <c r="E1696" t="s">
        <v>291</v>
      </c>
      <c r="F1696" t="s">
        <v>195</v>
      </c>
      <c r="G1696" s="6">
        <v>1</v>
      </c>
      <c r="H1696" s="7" t="s">
        <v>25</v>
      </c>
      <c r="K1696">
        <f>VLOOKUP(E1696,'script producto'!$A$3:$B$1802,2,FALSE)</f>
        <v>547</v>
      </c>
      <c r="L1696">
        <f>VLOOKUP(M1696,'script taller'!$G$3:$H$204,2,FALSE)</f>
        <v>62</v>
      </c>
      <c r="M1696" s="1" t="str">
        <f t="shared" si="26"/>
        <v>TCC330115</v>
      </c>
      <c r="N1696">
        <f>ROUND(VLOOKUP(E1696,Productos!$A$4:$D$1804,4,FALSE),0)</f>
        <v>3853</v>
      </c>
    </row>
    <row r="1697" spans="1:14" x14ac:dyDescent="0.35">
      <c r="A1697" t="s">
        <v>51</v>
      </c>
      <c r="B1697" s="1" t="s">
        <v>48</v>
      </c>
      <c r="C1697" t="s">
        <v>49</v>
      </c>
      <c r="D1697" s="1">
        <v>15</v>
      </c>
      <c r="E1697" t="s">
        <v>283</v>
      </c>
      <c r="F1697" t="s">
        <v>195</v>
      </c>
      <c r="G1697" s="6">
        <v>1</v>
      </c>
      <c r="H1697" s="7" t="s">
        <v>25</v>
      </c>
      <c r="K1697">
        <f>VLOOKUP(E1697,'script producto'!$A$3:$B$1802,2,FALSE)</f>
        <v>883</v>
      </c>
      <c r="L1697">
        <f>VLOOKUP(M1697,'script taller'!$G$3:$H$204,2,FALSE)</f>
        <v>62</v>
      </c>
      <c r="M1697" s="1" t="str">
        <f t="shared" si="26"/>
        <v>TCC330115</v>
      </c>
      <c r="N1697">
        <f>ROUND(VLOOKUP(E1697,Productos!$A$4:$D$1804,4,FALSE),0)</f>
        <v>1375</v>
      </c>
    </row>
    <row r="1698" spans="1:14" x14ac:dyDescent="0.35">
      <c r="A1698" t="s">
        <v>51</v>
      </c>
      <c r="B1698" s="1" t="s">
        <v>48</v>
      </c>
      <c r="C1698" t="s">
        <v>49</v>
      </c>
      <c r="D1698" s="1">
        <v>15</v>
      </c>
      <c r="E1698" t="s">
        <v>314</v>
      </c>
      <c r="F1698" t="s">
        <v>195</v>
      </c>
      <c r="G1698" s="6">
        <v>0.25</v>
      </c>
      <c r="H1698" s="7" t="s">
        <v>1236</v>
      </c>
      <c r="K1698">
        <f>VLOOKUP(E1698,'script producto'!$A$3:$B$1802,2,FALSE)</f>
        <v>1005</v>
      </c>
      <c r="L1698">
        <f>VLOOKUP(M1698,'script taller'!$G$3:$H$204,2,FALSE)</f>
        <v>62</v>
      </c>
      <c r="M1698" s="1" t="str">
        <f t="shared" si="26"/>
        <v>TCC330115</v>
      </c>
      <c r="N1698">
        <f>ROUND(VLOOKUP(E1698,Productos!$A$4:$D$1804,4,FALSE),0)</f>
        <v>10931</v>
      </c>
    </row>
    <row r="1699" spans="1:14" x14ac:dyDescent="0.35">
      <c r="A1699" t="s">
        <v>51</v>
      </c>
      <c r="B1699" s="1" t="s">
        <v>48</v>
      </c>
      <c r="C1699" t="s">
        <v>49</v>
      </c>
      <c r="D1699" s="1">
        <v>15</v>
      </c>
      <c r="E1699" t="s">
        <v>262</v>
      </c>
      <c r="F1699" t="s">
        <v>195</v>
      </c>
      <c r="G1699" s="6">
        <v>0.3</v>
      </c>
      <c r="H1699" s="7" t="s">
        <v>6</v>
      </c>
      <c r="K1699">
        <f>VLOOKUP(E1699,'script producto'!$A$3:$B$1802,2,FALSE)</f>
        <v>1476</v>
      </c>
      <c r="L1699">
        <f>VLOOKUP(M1699,'script taller'!$G$3:$H$204,2,FALSE)</f>
        <v>62</v>
      </c>
      <c r="M1699" s="1" t="str">
        <f t="shared" si="26"/>
        <v>TCC330115</v>
      </c>
      <c r="N1699">
        <f>ROUND(VLOOKUP(E1699,Productos!$A$4:$D$1804,4,FALSE),0)</f>
        <v>63699</v>
      </c>
    </row>
    <row r="1700" spans="1:14" x14ac:dyDescent="0.35">
      <c r="A1700" t="s">
        <v>51</v>
      </c>
      <c r="B1700" s="1" t="s">
        <v>48</v>
      </c>
      <c r="C1700" t="s">
        <v>49</v>
      </c>
      <c r="D1700" s="1">
        <v>16</v>
      </c>
      <c r="E1700" t="s">
        <v>98</v>
      </c>
      <c r="F1700" t="s">
        <v>192</v>
      </c>
      <c r="G1700" s="6">
        <v>1</v>
      </c>
      <c r="H1700" s="7" t="s">
        <v>25</v>
      </c>
      <c r="K1700">
        <f>VLOOKUP(E1700,'script producto'!$A$3:$B$1802,2,FALSE)</f>
        <v>13</v>
      </c>
      <c r="L1700">
        <f>VLOOKUP(M1700,'script taller'!$G$3:$H$204,2,FALSE)</f>
        <v>63</v>
      </c>
      <c r="M1700" s="1" t="str">
        <f t="shared" si="26"/>
        <v>TCC330116</v>
      </c>
      <c r="N1700">
        <f>ROUND(VLOOKUP(E1700,Productos!$A$4:$D$1804,4,FALSE),0)</f>
        <v>8000</v>
      </c>
    </row>
    <row r="1701" spans="1:14" x14ac:dyDescent="0.35">
      <c r="A1701" t="s">
        <v>51</v>
      </c>
      <c r="B1701" s="1" t="s">
        <v>48</v>
      </c>
      <c r="C1701" t="s">
        <v>49</v>
      </c>
      <c r="D1701" s="1">
        <v>16</v>
      </c>
      <c r="E1701" t="s">
        <v>316</v>
      </c>
      <c r="F1701" t="s">
        <v>192</v>
      </c>
      <c r="G1701" s="6">
        <v>1</v>
      </c>
      <c r="H1701" s="7" t="s">
        <v>25</v>
      </c>
      <c r="K1701">
        <f>VLOOKUP(E1701,'script producto'!$A$3:$B$1802,2,FALSE)</f>
        <v>22</v>
      </c>
      <c r="L1701">
        <f>VLOOKUP(M1701,'script taller'!$G$3:$H$204,2,FALSE)</f>
        <v>63</v>
      </c>
      <c r="M1701" s="1" t="str">
        <f t="shared" si="26"/>
        <v>TCC330116</v>
      </c>
      <c r="N1701">
        <f>ROUND(VLOOKUP(E1701,Productos!$A$4:$D$1804,4,FALSE),0)</f>
        <v>9700</v>
      </c>
    </row>
    <row r="1702" spans="1:14" x14ac:dyDescent="0.35">
      <c r="A1702" t="s">
        <v>51</v>
      </c>
      <c r="B1702" s="1" t="s">
        <v>48</v>
      </c>
      <c r="C1702" t="s">
        <v>49</v>
      </c>
      <c r="D1702" s="1">
        <v>16</v>
      </c>
      <c r="E1702" t="s">
        <v>1891</v>
      </c>
      <c r="F1702" t="s">
        <v>192</v>
      </c>
      <c r="G1702" s="6">
        <v>0.2</v>
      </c>
      <c r="H1702" s="7" t="s">
        <v>1236</v>
      </c>
      <c r="K1702">
        <f>VLOOKUP(E1702,'script producto'!$A$3:$B$1802,2,FALSE)</f>
        <v>28</v>
      </c>
      <c r="L1702">
        <f>VLOOKUP(M1702,'script taller'!$G$3:$H$204,2,FALSE)</f>
        <v>63</v>
      </c>
      <c r="M1702" s="1" t="str">
        <f t="shared" si="26"/>
        <v>TCC330116</v>
      </c>
      <c r="N1702">
        <f>ROUND(VLOOKUP(E1702,Productos!$A$4:$D$1804,4,FALSE),0)</f>
        <v>7600</v>
      </c>
    </row>
    <row r="1703" spans="1:14" x14ac:dyDescent="0.35">
      <c r="A1703" t="s">
        <v>51</v>
      </c>
      <c r="B1703" s="1" t="s">
        <v>48</v>
      </c>
      <c r="C1703" t="s">
        <v>49</v>
      </c>
      <c r="D1703" s="1">
        <v>16</v>
      </c>
      <c r="E1703" t="s">
        <v>1892</v>
      </c>
      <c r="F1703" t="s">
        <v>192</v>
      </c>
      <c r="G1703" s="6">
        <v>0.2</v>
      </c>
      <c r="H1703" s="7" t="s">
        <v>1236</v>
      </c>
      <c r="K1703">
        <f>VLOOKUP(E1703,'script producto'!$A$3:$B$1802,2,FALSE)</f>
        <v>35</v>
      </c>
      <c r="L1703">
        <f>VLOOKUP(M1703,'script taller'!$G$3:$H$204,2,FALSE)</f>
        <v>63</v>
      </c>
      <c r="M1703" s="1" t="str">
        <f t="shared" si="26"/>
        <v>TCC330116</v>
      </c>
      <c r="N1703">
        <f>ROUND(VLOOKUP(E1703,Productos!$A$4:$D$1804,4,FALSE),0)</f>
        <v>1100</v>
      </c>
    </row>
    <row r="1704" spans="1:14" x14ac:dyDescent="0.35">
      <c r="A1704" t="s">
        <v>51</v>
      </c>
      <c r="B1704" s="1" t="s">
        <v>48</v>
      </c>
      <c r="C1704" t="s">
        <v>49</v>
      </c>
      <c r="D1704" s="1">
        <v>16</v>
      </c>
      <c r="E1704" t="s">
        <v>289</v>
      </c>
      <c r="F1704" t="s">
        <v>192</v>
      </c>
      <c r="G1704" s="6">
        <v>0.1</v>
      </c>
      <c r="H1704" s="7" t="s">
        <v>1236</v>
      </c>
      <c r="K1704">
        <f>VLOOKUP(E1704,'script producto'!$A$3:$B$1802,2,FALSE)</f>
        <v>112</v>
      </c>
      <c r="L1704">
        <f>VLOOKUP(M1704,'script taller'!$G$3:$H$204,2,FALSE)</f>
        <v>63</v>
      </c>
      <c r="M1704" s="1" t="str">
        <f t="shared" si="26"/>
        <v>TCC330116</v>
      </c>
      <c r="N1704">
        <f>ROUND(VLOOKUP(E1704,Productos!$A$4:$D$1804,4,FALSE),0)</f>
        <v>10700</v>
      </c>
    </row>
    <row r="1705" spans="1:14" x14ac:dyDescent="0.35">
      <c r="A1705" t="s">
        <v>51</v>
      </c>
      <c r="B1705" s="1" t="s">
        <v>48</v>
      </c>
      <c r="C1705" t="s">
        <v>49</v>
      </c>
      <c r="D1705" s="1">
        <v>16</v>
      </c>
      <c r="E1705" t="s">
        <v>348</v>
      </c>
      <c r="F1705" t="s">
        <v>192</v>
      </c>
      <c r="G1705" s="6">
        <v>0.2</v>
      </c>
      <c r="H1705" s="7" t="s">
        <v>1236</v>
      </c>
      <c r="K1705">
        <f>VLOOKUP(E1705,'script producto'!$A$3:$B$1802,2,FALSE)</f>
        <v>128</v>
      </c>
      <c r="L1705">
        <f>VLOOKUP(M1705,'script taller'!$G$3:$H$204,2,FALSE)</f>
        <v>63</v>
      </c>
      <c r="M1705" s="1" t="str">
        <f t="shared" si="26"/>
        <v>TCC330116</v>
      </c>
      <c r="N1705">
        <f>ROUND(VLOOKUP(E1705,Productos!$A$4:$D$1804,4,FALSE),0)</f>
        <v>4300</v>
      </c>
    </row>
    <row r="1706" spans="1:14" x14ac:dyDescent="0.35">
      <c r="A1706" t="s">
        <v>51</v>
      </c>
      <c r="B1706" s="1" t="s">
        <v>48</v>
      </c>
      <c r="C1706" t="s">
        <v>49</v>
      </c>
      <c r="D1706" s="1">
        <v>16</v>
      </c>
      <c r="E1706" t="s">
        <v>1847</v>
      </c>
      <c r="F1706" t="s">
        <v>192</v>
      </c>
      <c r="G1706" s="6">
        <v>0.2</v>
      </c>
      <c r="H1706" s="7" t="s">
        <v>1236</v>
      </c>
      <c r="K1706">
        <f>VLOOKUP(E1706,'script producto'!$A$3:$B$1802,2,FALSE)</f>
        <v>130</v>
      </c>
      <c r="L1706">
        <f>VLOOKUP(M1706,'script taller'!$G$3:$H$204,2,FALSE)</f>
        <v>63</v>
      </c>
      <c r="M1706" s="1" t="str">
        <f t="shared" si="26"/>
        <v>TCC330116</v>
      </c>
      <c r="N1706">
        <f>ROUND(VLOOKUP(E1706,Productos!$A$4:$D$1804,4,FALSE),0)</f>
        <v>7000</v>
      </c>
    </row>
    <row r="1707" spans="1:14" x14ac:dyDescent="0.35">
      <c r="A1707" t="s">
        <v>51</v>
      </c>
      <c r="B1707" s="1" t="s">
        <v>48</v>
      </c>
      <c r="C1707" t="s">
        <v>49</v>
      </c>
      <c r="D1707" s="1">
        <v>16</v>
      </c>
      <c r="E1707" t="s">
        <v>157</v>
      </c>
      <c r="F1707" t="s">
        <v>192</v>
      </c>
      <c r="G1707" s="6">
        <v>0.5</v>
      </c>
      <c r="H1707" s="7" t="s">
        <v>1236</v>
      </c>
      <c r="K1707">
        <f>VLOOKUP(E1707,'script producto'!$A$3:$B$1802,2,FALSE)</f>
        <v>190</v>
      </c>
      <c r="L1707">
        <f>VLOOKUP(M1707,'script taller'!$G$3:$H$204,2,FALSE)</f>
        <v>63</v>
      </c>
      <c r="M1707" s="1" t="str">
        <f t="shared" si="26"/>
        <v>TCC330116</v>
      </c>
      <c r="N1707">
        <f>ROUND(VLOOKUP(E1707,Productos!$A$4:$D$1804,4,FALSE),0)</f>
        <v>2349</v>
      </c>
    </row>
    <row r="1708" spans="1:14" x14ac:dyDescent="0.35">
      <c r="A1708" t="s">
        <v>51</v>
      </c>
      <c r="B1708" s="1" t="s">
        <v>48</v>
      </c>
      <c r="C1708" t="s">
        <v>49</v>
      </c>
      <c r="D1708" s="1">
        <v>16</v>
      </c>
      <c r="E1708" t="s">
        <v>14</v>
      </c>
      <c r="F1708" t="s">
        <v>192</v>
      </c>
      <c r="G1708" s="6">
        <v>0.5</v>
      </c>
      <c r="H1708" s="7" t="s">
        <v>1236</v>
      </c>
      <c r="K1708">
        <f>VLOOKUP(E1708,'script producto'!$A$3:$B$1802,2,FALSE)</f>
        <v>192</v>
      </c>
      <c r="L1708">
        <f>VLOOKUP(M1708,'script taller'!$G$3:$H$204,2,FALSE)</f>
        <v>63</v>
      </c>
      <c r="M1708" s="1" t="str">
        <f t="shared" si="26"/>
        <v>TCC330116</v>
      </c>
      <c r="N1708">
        <f>ROUND(VLOOKUP(E1708,Productos!$A$4:$D$1804,4,FALSE),0)</f>
        <v>1471</v>
      </c>
    </row>
    <row r="1709" spans="1:14" x14ac:dyDescent="0.35">
      <c r="A1709" t="s">
        <v>51</v>
      </c>
      <c r="B1709" s="1" t="s">
        <v>48</v>
      </c>
      <c r="C1709" t="s">
        <v>49</v>
      </c>
      <c r="D1709" s="1">
        <v>16</v>
      </c>
      <c r="E1709" t="s">
        <v>100</v>
      </c>
      <c r="F1709" t="s">
        <v>192</v>
      </c>
      <c r="G1709" s="6">
        <v>0.2</v>
      </c>
      <c r="H1709" s="7" t="s">
        <v>6</v>
      </c>
      <c r="K1709">
        <f>VLOOKUP(E1709,'script producto'!$A$3:$B$1802,2,FALSE)</f>
        <v>203</v>
      </c>
      <c r="L1709">
        <f>VLOOKUP(M1709,'script taller'!$G$3:$H$204,2,FALSE)</f>
        <v>63</v>
      </c>
      <c r="M1709" s="1" t="str">
        <f t="shared" si="26"/>
        <v>TCC330116</v>
      </c>
      <c r="N1709">
        <f>ROUND(VLOOKUP(E1709,Productos!$A$4:$D$1804,4,FALSE),0)</f>
        <v>1200</v>
      </c>
    </row>
    <row r="1710" spans="1:14" x14ac:dyDescent="0.35">
      <c r="A1710" t="s">
        <v>51</v>
      </c>
      <c r="B1710" s="1" t="s">
        <v>48</v>
      </c>
      <c r="C1710" t="s">
        <v>49</v>
      </c>
      <c r="D1710" s="1">
        <v>16</v>
      </c>
      <c r="E1710" t="s">
        <v>349</v>
      </c>
      <c r="F1710" t="s">
        <v>192</v>
      </c>
      <c r="G1710" s="6">
        <v>0.02</v>
      </c>
      <c r="H1710" s="7" t="s">
        <v>6</v>
      </c>
      <c r="K1710">
        <f>VLOOKUP(E1710,'script producto'!$A$3:$B$1802,2,FALSE)</f>
        <v>306</v>
      </c>
      <c r="L1710">
        <f>VLOOKUP(M1710,'script taller'!$G$3:$H$204,2,FALSE)</f>
        <v>63</v>
      </c>
      <c r="M1710" s="1" t="str">
        <f t="shared" si="26"/>
        <v>TCC330116</v>
      </c>
      <c r="N1710">
        <f>ROUND(VLOOKUP(E1710,Productos!$A$4:$D$1804,4,FALSE),0)</f>
        <v>3000</v>
      </c>
    </row>
    <row r="1711" spans="1:14" x14ac:dyDescent="0.35">
      <c r="A1711" t="s">
        <v>51</v>
      </c>
      <c r="B1711" s="1" t="s">
        <v>48</v>
      </c>
      <c r="C1711" t="s">
        <v>49</v>
      </c>
      <c r="D1711" s="1">
        <v>16</v>
      </c>
      <c r="E1711" t="s">
        <v>330</v>
      </c>
      <c r="F1711" t="s">
        <v>192</v>
      </c>
      <c r="G1711" s="6">
        <v>7.0000000000000007E-2</v>
      </c>
      <c r="H1711" s="7" t="s">
        <v>1236</v>
      </c>
      <c r="K1711">
        <f>VLOOKUP(E1711,'script producto'!$A$3:$B$1802,2,FALSE)</f>
        <v>485</v>
      </c>
      <c r="L1711">
        <f>VLOOKUP(M1711,'script taller'!$G$3:$H$204,2,FALSE)</f>
        <v>63</v>
      </c>
      <c r="M1711" s="1" t="str">
        <f t="shared" si="26"/>
        <v>TCC330116</v>
      </c>
      <c r="N1711">
        <f>ROUND(VLOOKUP(E1711,Productos!$A$4:$D$1804,4,FALSE),0)</f>
        <v>14000</v>
      </c>
    </row>
    <row r="1712" spans="1:14" x14ac:dyDescent="0.35">
      <c r="A1712" t="s">
        <v>51</v>
      </c>
      <c r="B1712" s="1" t="s">
        <v>48</v>
      </c>
      <c r="C1712" t="s">
        <v>49</v>
      </c>
      <c r="D1712" s="1">
        <v>16</v>
      </c>
      <c r="E1712" t="s">
        <v>350</v>
      </c>
      <c r="F1712" t="s">
        <v>192</v>
      </c>
      <c r="G1712" s="6">
        <v>0.5</v>
      </c>
      <c r="H1712" s="7" t="s">
        <v>1236</v>
      </c>
      <c r="K1712">
        <f>VLOOKUP(E1712,'script producto'!$A$3:$B$1802,2,FALSE)</f>
        <v>604</v>
      </c>
      <c r="L1712">
        <f>VLOOKUP(M1712,'script taller'!$G$3:$H$204,2,FALSE)</f>
        <v>63</v>
      </c>
      <c r="M1712" s="1" t="str">
        <f t="shared" si="26"/>
        <v>TCC330116</v>
      </c>
      <c r="N1712">
        <f>ROUND(VLOOKUP(E1712,Productos!$A$4:$D$1804,4,FALSE),0)</f>
        <v>3156</v>
      </c>
    </row>
    <row r="1713" spans="1:14" x14ac:dyDescent="0.35">
      <c r="A1713" t="s">
        <v>51</v>
      </c>
      <c r="B1713" s="1" t="s">
        <v>48</v>
      </c>
      <c r="C1713" t="s">
        <v>49</v>
      </c>
      <c r="D1713" s="1">
        <v>16</v>
      </c>
      <c r="E1713" t="s">
        <v>1293</v>
      </c>
      <c r="F1713" t="s">
        <v>192</v>
      </c>
      <c r="G1713" s="6">
        <v>0.3</v>
      </c>
      <c r="H1713" s="7" t="s">
        <v>6</v>
      </c>
      <c r="K1713">
        <f>VLOOKUP(E1713,'script producto'!$A$3:$B$1802,2,FALSE)</f>
        <v>607</v>
      </c>
      <c r="L1713">
        <f>VLOOKUP(M1713,'script taller'!$G$3:$H$204,2,FALSE)</f>
        <v>63</v>
      </c>
      <c r="M1713" s="1" t="str">
        <f t="shared" si="26"/>
        <v>TCC330116</v>
      </c>
      <c r="N1713">
        <f>ROUND(VLOOKUP(E1713,Productos!$A$4:$D$1804,4,FALSE),0)</f>
        <v>2100</v>
      </c>
    </row>
    <row r="1714" spans="1:14" x14ac:dyDescent="0.35">
      <c r="A1714" t="s">
        <v>51</v>
      </c>
      <c r="B1714" s="1" t="s">
        <v>48</v>
      </c>
      <c r="C1714" t="s">
        <v>49</v>
      </c>
      <c r="D1714" s="1">
        <v>16</v>
      </c>
      <c r="E1714" t="s">
        <v>351</v>
      </c>
      <c r="F1714" t="s">
        <v>192</v>
      </c>
      <c r="G1714" s="6">
        <v>0.3</v>
      </c>
      <c r="H1714" s="7" t="s">
        <v>1236</v>
      </c>
      <c r="K1714">
        <f>VLOOKUP(E1714,'script producto'!$A$3:$B$1802,2,FALSE)</f>
        <v>617</v>
      </c>
      <c r="L1714">
        <f>VLOOKUP(M1714,'script taller'!$G$3:$H$204,2,FALSE)</f>
        <v>63</v>
      </c>
      <c r="M1714" s="1" t="str">
        <f t="shared" si="26"/>
        <v>TCC330116</v>
      </c>
      <c r="N1714">
        <f>ROUND(VLOOKUP(E1714,Productos!$A$4:$D$1804,4,FALSE),0)</f>
        <v>1700</v>
      </c>
    </row>
    <row r="1715" spans="1:14" x14ac:dyDescent="0.35">
      <c r="A1715" t="s">
        <v>51</v>
      </c>
      <c r="B1715" s="1" t="s">
        <v>48</v>
      </c>
      <c r="C1715" t="s">
        <v>49</v>
      </c>
      <c r="D1715" s="1">
        <v>16</v>
      </c>
      <c r="E1715" t="s">
        <v>352</v>
      </c>
      <c r="F1715" t="s">
        <v>192</v>
      </c>
      <c r="G1715" s="6">
        <v>0.2</v>
      </c>
      <c r="H1715" s="7" t="s">
        <v>1236</v>
      </c>
      <c r="K1715">
        <f>VLOOKUP(E1715,'script producto'!$A$3:$B$1802,2,FALSE)</f>
        <v>768</v>
      </c>
      <c r="L1715">
        <f>VLOOKUP(M1715,'script taller'!$G$3:$H$204,2,FALSE)</f>
        <v>63</v>
      </c>
      <c r="M1715" s="1" t="str">
        <f t="shared" si="26"/>
        <v>TCC330116</v>
      </c>
      <c r="N1715">
        <f>ROUND(VLOOKUP(E1715,Productos!$A$4:$D$1804,4,FALSE),0)</f>
        <v>3000</v>
      </c>
    </row>
    <row r="1716" spans="1:14" x14ac:dyDescent="0.35">
      <c r="A1716" t="s">
        <v>51</v>
      </c>
      <c r="B1716" s="1" t="s">
        <v>48</v>
      </c>
      <c r="C1716" t="s">
        <v>49</v>
      </c>
      <c r="D1716" s="1">
        <v>16</v>
      </c>
      <c r="E1716" t="s">
        <v>353</v>
      </c>
      <c r="F1716" t="s">
        <v>192</v>
      </c>
      <c r="G1716" s="6">
        <v>0.5</v>
      </c>
      <c r="H1716" s="7" t="s">
        <v>25</v>
      </c>
      <c r="K1716">
        <f>VLOOKUP(E1716,'script producto'!$A$3:$B$1802,2,FALSE)</f>
        <v>860</v>
      </c>
      <c r="L1716">
        <f>VLOOKUP(M1716,'script taller'!$G$3:$H$204,2,FALSE)</f>
        <v>63</v>
      </c>
      <c r="M1716" s="1" t="str">
        <f t="shared" si="26"/>
        <v>TCC330116</v>
      </c>
      <c r="N1716">
        <f>ROUND(VLOOKUP(E1716,Productos!$A$4:$D$1804,4,FALSE),0)</f>
        <v>290</v>
      </c>
    </row>
    <row r="1717" spans="1:14" x14ac:dyDescent="0.35">
      <c r="A1717" t="s">
        <v>51</v>
      </c>
      <c r="B1717" s="1" t="s">
        <v>48</v>
      </c>
      <c r="C1717" t="s">
        <v>49</v>
      </c>
      <c r="D1717" s="1">
        <v>16</v>
      </c>
      <c r="E1717" t="s">
        <v>1294</v>
      </c>
      <c r="F1717" t="s">
        <v>192</v>
      </c>
      <c r="G1717" s="6">
        <v>0.5</v>
      </c>
      <c r="H1717" s="7" t="s">
        <v>6</v>
      </c>
      <c r="K1717">
        <f>VLOOKUP(E1717,'script producto'!$A$3:$B$1802,2,FALSE)</f>
        <v>888</v>
      </c>
      <c r="L1717">
        <f>VLOOKUP(M1717,'script taller'!$G$3:$H$204,2,FALSE)</f>
        <v>63</v>
      </c>
      <c r="M1717" s="1" t="str">
        <f t="shared" si="26"/>
        <v>TCC330116</v>
      </c>
      <c r="N1717">
        <f>ROUND(VLOOKUP(E1717,Productos!$A$4:$D$1804,4,FALSE),0)</f>
        <v>1839</v>
      </c>
    </row>
    <row r="1718" spans="1:14" x14ac:dyDescent="0.35">
      <c r="A1718" t="s">
        <v>51</v>
      </c>
      <c r="B1718" s="1" t="s">
        <v>48</v>
      </c>
      <c r="C1718" t="s">
        <v>49</v>
      </c>
      <c r="D1718" s="1">
        <v>16</v>
      </c>
      <c r="E1718" t="s">
        <v>354</v>
      </c>
      <c r="F1718" t="s">
        <v>192</v>
      </c>
      <c r="G1718" s="6">
        <v>0.2</v>
      </c>
      <c r="H1718" s="7" t="s">
        <v>1236</v>
      </c>
      <c r="K1718">
        <f>VLOOKUP(E1718,'script producto'!$A$3:$B$1802,2,FALSE)</f>
        <v>921</v>
      </c>
      <c r="L1718">
        <f>VLOOKUP(M1718,'script taller'!$G$3:$H$204,2,FALSE)</f>
        <v>63</v>
      </c>
      <c r="M1718" s="1" t="str">
        <f t="shared" si="26"/>
        <v>TCC330116</v>
      </c>
      <c r="N1718">
        <f>ROUND(VLOOKUP(E1718,Productos!$A$4:$D$1804,4,FALSE),0)</f>
        <v>16447</v>
      </c>
    </row>
    <row r="1719" spans="1:14" x14ac:dyDescent="0.35">
      <c r="A1719" t="s">
        <v>51</v>
      </c>
      <c r="B1719" s="1" t="s">
        <v>48</v>
      </c>
      <c r="C1719" t="s">
        <v>49</v>
      </c>
      <c r="D1719" s="1">
        <v>16</v>
      </c>
      <c r="E1719" t="s">
        <v>355</v>
      </c>
      <c r="F1719" t="s">
        <v>192</v>
      </c>
      <c r="G1719" s="6">
        <v>0.4</v>
      </c>
      <c r="H1719" s="7" t="s">
        <v>1236</v>
      </c>
      <c r="K1719">
        <f>VLOOKUP(E1719,'script producto'!$A$3:$B$1802,2,FALSE)</f>
        <v>994</v>
      </c>
      <c r="L1719">
        <f>VLOOKUP(M1719,'script taller'!$G$3:$H$204,2,FALSE)</f>
        <v>63</v>
      </c>
      <c r="M1719" s="1" t="str">
        <f t="shared" si="26"/>
        <v>TCC330116</v>
      </c>
      <c r="N1719">
        <f>ROUND(VLOOKUP(E1719,Productos!$A$4:$D$1804,4,FALSE),0)</f>
        <v>4622</v>
      </c>
    </row>
    <row r="1720" spans="1:14" x14ac:dyDescent="0.35">
      <c r="A1720" t="s">
        <v>51</v>
      </c>
      <c r="B1720" s="1" t="s">
        <v>48</v>
      </c>
      <c r="C1720" t="s">
        <v>49</v>
      </c>
      <c r="D1720" s="1">
        <v>16</v>
      </c>
      <c r="E1720" t="s">
        <v>1189</v>
      </c>
      <c r="F1720" t="s">
        <v>192</v>
      </c>
      <c r="G1720" s="6">
        <v>0.3</v>
      </c>
      <c r="H1720" s="7" t="s">
        <v>1236</v>
      </c>
      <c r="K1720">
        <f>VLOOKUP(E1720,'script producto'!$A$3:$B$1802,2,FALSE)</f>
        <v>1049</v>
      </c>
      <c r="L1720">
        <f>VLOOKUP(M1720,'script taller'!$G$3:$H$204,2,FALSE)</f>
        <v>63</v>
      </c>
      <c r="M1720" s="1" t="str">
        <f t="shared" si="26"/>
        <v>TCC330116</v>
      </c>
      <c r="N1720">
        <f>ROUND(VLOOKUP(E1720,Productos!$A$4:$D$1804,4,FALSE),0)</f>
        <v>9209</v>
      </c>
    </row>
    <row r="1721" spans="1:14" x14ac:dyDescent="0.35">
      <c r="A1721" t="s">
        <v>51</v>
      </c>
      <c r="B1721" s="1" t="s">
        <v>48</v>
      </c>
      <c r="C1721" t="s">
        <v>49</v>
      </c>
      <c r="D1721" s="1">
        <v>16</v>
      </c>
      <c r="E1721" t="s">
        <v>356</v>
      </c>
      <c r="F1721" t="s">
        <v>192</v>
      </c>
      <c r="G1721" s="6">
        <v>0.4</v>
      </c>
      <c r="H1721" s="7" t="s">
        <v>1236</v>
      </c>
      <c r="K1721">
        <f>VLOOKUP(E1721,'script producto'!$A$3:$B$1802,2,FALSE)</f>
        <v>1073</v>
      </c>
      <c r="L1721">
        <f>VLOOKUP(M1721,'script taller'!$G$3:$H$204,2,FALSE)</f>
        <v>63</v>
      </c>
      <c r="M1721" s="1" t="str">
        <f t="shared" si="26"/>
        <v>TCC330116</v>
      </c>
      <c r="N1721">
        <f>ROUND(VLOOKUP(E1721,Productos!$A$4:$D$1804,4,FALSE),0)</f>
        <v>1600</v>
      </c>
    </row>
    <row r="1722" spans="1:14" x14ac:dyDescent="0.35">
      <c r="A1722" t="s">
        <v>51</v>
      </c>
      <c r="B1722" s="1" t="s">
        <v>48</v>
      </c>
      <c r="C1722" t="s">
        <v>49</v>
      </c>
      <c r="D1722" s="1">
        <v>16</v>
      </c>
      <c r="E1722" t="s">
        <v>357</v>
      </c>
      <c r="F1722" t="s">
        <v>192</v>
      </c>
      <c r="G1722" s="6">
        <v>0.3</v>
      </c>
      <c r="H1722" s="7" t="s">
        <v>1236</v>
      </c>
      <c r="K1722">
        <f>VLOOKUP(E1722,'script producto'!$A$3:$B$1802,2,FALSE)</f>
        <v>1084</v>
      </c>
      <c r="L1722">
        <f>VLOOKUP(M1722,'script taller'!$G$3:$H$204,2,FALSE)</f>
        <v>63</v>
      </c>
      <c r="M1722" s="1" t="str">
        <f t="shared" si="26"/>
        <v>TCC330116</v>
      </c>
      <c r="N1722">
        <f>ROUND(VLOOKUP(E1722,Productos!$A$4:$D$1804,4,FALSE),0)</f>
        <v>1600</v>
      </c>
    </row>
    <row r="1723" spans="1:14" x14ac:dyDescent="0.35">
      <c r="A1723" t="s">
        <v>51</v>
      </c>
      <c r="B1723" s="1" t="s">
        <v>48</v>
      </c>
      <c r="C1723" t="s">
        <v>49</v>
      </c>
      <c r="D1723" s="1">
        <v>16</v>
      </c>
      <c r="E1723" t="s">
        <v>1295</v>
      </c>
      <c r="F1723" t="s">
        <v>192</v>
      </c>
      <c r="G1723" s="6">
        <v>0.2</v>
      </c>
      <c r="H1723" s="7" t="s">
        <v>6</v>
      </c>
      <c r="K1723">
        <f>VLOOKUP(E1723,'script producto'!$A$3:$B$1802,2,FALSE)</f>
        <v>1107</v>
      </c>
      <c r="L1723">
        <f>VLOOKUP(M1723,'script taller'!$G$3:$H$204,2,FALSE)</f>
        <v>63</v>
      </c>
      <c r="M1723" s="1" t="str">
        <f t="shared" si="26"/>
        <v>TCC330116</v>
      </c>
      <c r="N1723">
        <f>ROUND(VLOOKUP(E1723,Productos!$A$4:$D$1804,4,FALSE),0)</f>
        <v>17500</v>
      </c>
    </row>
    <row r="1724" spans="1:14" x14ac:dyDescent="0.35">
      <c r="A1724" t="s">
        <v>51</v>
      </c>
      <c r="B1724" s="1" t="s">
        <v>48</v>
      </c>
      <c r="C1724" t="s">
        <v>49</v>
      </c>
      <c r="D1724" s="1">
        <v>16</v>
      </c>
      <c r="E1724" t="s">
        <v>277</v>
      </c>
      <c r="F1724" t="s">
        <v>192</v>
      </c>
      <c r="G1724" s="6">
        <v>0.3</v>
      </c>
      <c r="H1724" s="7" t="s">
        <v>1236</v>
      </c>
      <c r="K1724">
        <f>VLOOKUP(E1724,'script producto'!$A$3:$B$1802,2,FALSE)</f>
        <v>1142</v>
      </c>
      <c r="L1724">
        <f>VLOOKUP(M1724,'script taller'!$G$3:$H$204,2,FALSE)</f>
        <v>63</v>
      </c>
      <c r="M1724" s="1" t="str">
        <f t="shared" si="26"/>
        <v>TCC330116</v>
      </c>
      <c r="N1724">
        <f>ROUND(VLOOKUP(E1724,Productos!$A$4:$D$1804,4,FALSE),0)</f>
        <v>17022</v>
      </c>
    </row>
    <row r="1725" spans="1:14" x14ac:dyDescent="0.35">
      <c r="A1725" t="s">
        <v>51</v>
      </c>
      <c r="B1725" s="1" t="s">
        <v>48</v>
      </c>
      <c r="C1725" t="s">
        <v>49</v>
      </c>
      <c r="D1725" s="1">
        <v>16</v>
      </c>
      <c r="E1725" t="s">
        <v>358</v>
      </c>
      <c r="F1725" t="s">
        <v>192</v>
      </c>
      <c r="G1725" s="6">
        <v>0.4</v>
      </c>
      <c r="H1725" s="7" t="s">
        <v>1236</v>
      </c>
      <c r="K1725">
        <f>VLOOKUP(E1725,'script producto'!$A$3:$B$1802,2,FALSE)</f>
        <v>1202</v>
      </c>
      <c r="L1725">
        <f>VLOOKUP(M1725,'script taller'!$G$3:$H$204,2,FALSE)</f>
        <v>63</v>
      </c>
      <c r="M1725" s="1" t="str">
        <f t="shared" si="26"/>
        <v>TCC330116</v>
      </c>
      <c r="N1725">
        <f>ROUND(VLOOKUP(E1725,Productos!$A$4:$D$1804,4,FALSE),0)</f>
        <v>1900</v>
      </c>
    </row>
    <row r="1726" spans="1:14" x14ac:dyDescent="0.35">
      <c r="A1726" t="s">
        <v>51</v>
      </c>
      <c r="B1726" s="1" t="s">
        <v>48</v>
      </c>
      <c r="C1726" t="s">
        <v>49</v>
      </c>
      <c r="D1726" s="1">
        <v>16</v>
      </c>
      <c r="E1726" t="s">
        <v>359</v>
      </c>
      <c r="F1726" t="s">
        <v>192</v>
      </c>
      <c r="G1726" s="6">
        <v>0.5</v>
      </c>
      <c r="H1726" s="7" t="s">
        <v>1236</v>
      </c>
      <c r="K1726">
        <f>VLOOKUP(E1726,'script producto'!$A$3:$B$1802,2,FALSE)</f>
        <v>1203</v>
      </c>
      <c r="L1726">
        <f>VLOOKUP(M1726,'script taller'!$G$3:$H$204,2,FALSE)</f>
        <v>63</v>
      </c>
      <c r="M1726" s="1" t="str">
        <f t="shared" si="26"/>
        <v>TCC330116</v>
      </c>
      <c r="N1726">
        <f>ROUND(VLOOKUP(E1726,Productos!$A$4:$D$1804,4,FALSE),0)</f>
        <v>1900</v>
      </c>
    </row>
    <row r="1727" spans="1:14" x14ac:dyDescent="0.35">
      <c r="A1727" t="s">
        <v>51</v>
      </c>
      <c r="B1727" s="1" t="s">
        <v>48</v>
      </c>
      <c r="C1727" t="s">
        <v>49</v>
      </c>
      <c r="D1727" s="1">
        <v>16</v>
      </c>
      <c r="E1727" t="s">
        <v>360</v>
      </c>
      <c r="F1727" t="s">
        <v>192</v>
      </c>
      <c r="G1727" s="6">
        <v>0.4</v>
      </c>
      <c r="H1727" s="7" t="s">
        <v>1236</v>
      </c>
      <c r="K1727">
        <f>VLOOKUP(E1727,'script producto'!$A$3:$B$1802,2,FALSE)</f>
        <v>1342</v>
      </c>
      <c r="L1727">
        <f>VLOOKUP(M1727,'script taller'!$G$3:$H$204,2,FALSE)</f>
        <v>63</v>
      </c>
      <c r="M1727" s="1" t="str">
        <f t="shared" si="26"/>
        <v>TCC330116</v>
      </c>
      <c r="N1727">
        <f>ROUND(VLOOKUP(E1727,Productos!$A$4:$D$1804,4,FALSE),0)</f>
        <v>23000</v>
      </c>
    </row>
    <row r="1728" spans="1:14" x14ac:dyDescent="0.35">
      <c r="A1728" t="s">
        <v>51</v>
      </c>
      <c r="B1728" s="1" t="s">
        <v>48</v>
      </c>
      <c r="C1728" t="s">
        <v>49</v>
      </c>
      <c r="D1728" s="1">
        <v>16</v>
      </c>
      <c r="E1728" t="s">
        <v>67</v>
      </c>
      <c r="F1728" t="s">
        <v>192</v>
      </c>
      <c r="G1728" s="6">
        <v>0.3</v>
      </c>
      <c r="H1728" s="7" t="s">
        <v>1236</v>
      </c>
      <c r="K1728">
        <f>VLOOKUP(E1728,'script producto'!$A$3:$B$1802,2,FALSE)</f>
        <v>1409</v>
      </c>
      <c r="L1728">
        <f>VLOOKUP(M1728,'script taller'!$G$3:$H$204,2,FALSE)</f>
        <v>63</v>
      </c>
      <c r="M1728" s="1" t="str">
        <f t="shared" si="26"/>
        <v>TCC330116</v>
      </c>
      <c r="N1728">
        <f>ROUND(VLOOKUP(E1728,Productos!$A$4:$D$1804,4,FALSE),0)</f>
        <v>3867</v>
      </c>
    </row>
    <row r="1729" spans="1:14" x14ac:dyDescent="0.35">
      <c r="A1729" t="s">
        <v>51</v>
      </c>
      <c r="B1729" s="1" t="s">
        <v>48</v>
      </c>
      <c r="C1729" t="s">
        <v>49</v>
      </c>
      <c r="D1729" s="1">
        <v>16</v>
      </c>
      <c r="E1729" t="s">
        <v>227</v>
      </c>
      <c r="F1729" t="s">
        <v>192</v>
      </c>
      <c r="G1729" s="6">
        <v>0.5</v>
      </c>
      <c r="H1729" s="7" t="s">
        <v>1236</v>
      </c>
      <c r="K1729">
        <f>VLOOKUP(E1729,'script producto'!$A$3:$B$1802,2,FALSE)</f>
        <v>1416</v>
      </c>
      <c r="L1729">
        <f>VLOOKUP(M1729,'script taller'!$G$3:$H$204,2,FALSE)</f>
        <v>63</v>
      </c>
      <c r="M1729" s="1" t="str">
        <f t="shared" si="26"/>
        <v>TCC330116</v>
      </c>
      <c r="N1729">
        <f>ROUND(VLOOKUP(E1729,Productos!$A$4:$D$1804,4,FALSE),0)</f>
        <v>2600</v>
      </c>
    </row>
    <row r="1730" spans="1:14" x14ac:dyDescent="0.35">
      <c r="A1730" t="s">
        <v>51</v>
      </c>
      <c r="B1730" s="1" t="s">
        <v>48</v>
      </c>
      <c r="C1730" t="s">
        <v>49</v>
      </c>
      <c r="D1730" s="1">
        <v>16</v>
      </c>
      <c r="E1730" t="s">
        <v>1296</v>
      </c>
      <c r="F1730" t="s">
        <v>192</v>
      </c>
      <c r="G1730" s="6">
        <v>0.1</v>
      </c>
      <c r="H1730" s="7" t="s">
        <v>6</v>
      </c>
      <c r="K1730">
        <f>VLOOKUP(E1730,'script producto'!$A$3:$B$1802,2,FALSE)</f>
        <v>1615</v>
      </c>
      <c r="L1730">
        <f>VLOOKUP(M1730,'script taller'!$G$3:$H$204,2,FALSE)</f>
        <v>63</v>
      </c>
      <c r="M1730" s="1" t="str">
        <f t="shared" si="26"/>
        <v>TCC330116</v>
      </c>
      <c r="N1730">
        <f>ROUND(VLOOKUP(E1730,Productos!$A$4:$D$1804,4,FALSE),0)</f>
        <v>880</v>
      </c>
    </row>
    <row r="1731" spans="1:14" x14ac:dyDescent="0.35">
      <c r="A1731" t="s">
        <v>51</v>
      </c>
      <c r="B1731" s="1" t="s">
        <v>48</v>
      </c>
      <c r="C1731" t="s">
        <v>49</v>
      </c>
      <c r="D1731" s="1">
        <v>16</v>
      </c>
      <c r="E1731" t="s">
        <v>255</v>
      </c>
      <c r="F1731" t="s">
        <v>194</v>
      </c>
      <c r="G1731" s="6">
        <v>0.2</v>
      </c>
      <c r="H1731" s="7" t="s">
        <v>25</v>
      </c>
      <c r="K1731">
        <f>VLOOKUP(E1731,'script producto'!$A$3:$B$1802,2,FALSE)</f>
        <v>115</v>
      </c>
      <c r="L1731">
        <f>VLOOKUP(M1731,'script taller'!$G$3:$H$204,2,FALSE)</f>
        <v>63</v>
      </c>
      <c r="M1731" s="1" t="str">
        <f t="shared" ref="M1731:M1794" si="27">B1731&amp;D1731</f>
        <v>TCC330116</v>
      </c>
      <c r="N1731">
        <f>ROUND(VLOOKUP(E1731,Productos!$A$4:$D$1804,4,FALSE),0)</f>
        <v>7833</v>
      </c>
    </row>
    <row r="1732" spans="1:14" x14ac:dyDescent="0.35">
      <c r="A1732" t="s">
        <v>51</v>
      </c>
      <c r="B1732" s="1" t="s">
        <v>48</v>
      </c>
      <c r="C1732" t="s">
        <v>49</v>
      </c>
      <c r="D1732" s="1">
        <v>16</v>
      </c>
      <c r="E1732" t="s">
        <v>902</v>
      </c>
      <c r="F1732" t="s">
        <v>194</v>
      </c>
      <c r="G1732" s="6">
        <v>0.5</v>
      </c>
      <c r="H1732" s="7" t="s">
        <v>6</v>
      </c>
      <c r="K1732">
        <f>VLOOKUP(E1732,'script producto'!$A$3:$B$1802,2,FALSE)</f>
        <v>252</v>
      </c>
      <c r="L1732">
        <f>VLOOKUP(M1732,'script taller'!$G$3:$H$204,2,FALSE)</f>
        <v>63</v>
      </c>
      <c r="M1732" s="1" t="str">
        <f t="shared" si="27"/>
        <v>TCC330116</v>
      </c>
      <c r="N1732">
        <f>ROUND(VLOOKUP(E1732,Productos!$A$4:$D$1804,4,FALSE),0)</f>
        <v>347</v>
      </c>
    </row>
    <row r="1733" spans="1:14" x14ac:dyDescent="0.35">
      <c r="A1733" t="s">
        <v>51</v>
      </c>
      <c r="B1733" s="1" t="s">
        <v>48</v>
      </c>
      <c r="C1733" t="s">
        <v>49</v>
      </c>
      <c r="D1733" s="1">
        <v>16</v>
      </c>
      <c r="E1733" t="s">
        <v>256</v>
      </c>
      <c r="F1733" t="s">
        <v>194</v>
      </c>
      <c r="G1733" s="6">
        <v>0.3</v>
      </c>
      <c r="H1733" s="7" t="s">
        <v>6</v>
      </c>
      <c r="K1733">
        <f>VLOOKUP(E1733,'script producto'!$A$3:$B$1802,2,FALSE)</f>
        <v>633</v>
      </c>
      <c r="L1733">
        <f>VLOOKUP(M1733,'script taller'!$G$3:$H$204,2,FALSE)</f>
        <v>63</v>
      </c>
      <c r="M1733" s="1" t="str">
        <f t="shared" si="27"/>
        <v>TCC330116</v>
      </c>
      <c r="N1733">
        <f>ROUND(VLOOKUP(E1733,Productos!$A$4:$D$1804,4,FALSE),0)</f>
        <v>312</v>
      </c>
    </row>
    <row r="1734" spans="1:14" x14ac:dyDescent="0.35">
      <c r="A1734" t="s">
        <v>51</v>
      </c>
      <c r="B1734" s="1" t="s">
        <v>48</v>
      </c>
      <c r="C1734" t="s">
        <v>49</v>
      </c>
      <c r="D1734" s="1">
        <v>16</v>
      </c>
      <c r="E1734" t="s">
        <v>1590</v>
      </c>
      <c r="F1734" t="s">
        <v>194</v>
      </c>
      <c r="G1734" s="6">
        <v>0.4</v>
      </c>
      <c r="H1734" s="7" t="s">
        <v>25</v>
      </c>
      <c r="K1734">
        <f>VLOOKUP(E1734,'script producto'!$A$3:$B$1802,2,FALSE)</f>
        <v>881</v>
      </c>
      <c r="L1734">
        <f>VLOOKUP(M1734,'script taller'!$G$3:$H$204,2,FALSE)</f>
        <v>63</v>
      </c>
      <c r="M1734" s="1" t="str">
        <f t="shared" si="27"/>
        <v>TCC330116</v>
      </c>
      <c r="N1734">
        <f>ROUND(VLOOKUP(E1734,Productos!$A$4:$D$1804,4,FALSE),0)</f>
        <v>1500</v>
      </c>
    </row>
    <row r="1735" spans="1:14" x14ac:dyDescent="0.35">
      <c r="A1735" t="s">
        <v>51</v>
      </c>
      <c r="B1735" s="1" t="s">
        <v>48</v>
      </c>
      <c r="C1735" t="s">
        <v>49</v>
      </c>
      <c r="D1735" s="1">
        <v>16</v>
      </c>
      <c r="E1735" t="s">
        <v>1164</v>
      </c>
      <c r="F1735" t="s">
        <v>1130</v>
      </c>
      <c r="G1735" s="6">
        <v>0.2</v>
      </c>
      <c r="H1735" s="7" t="s">
        <v>1236</v>
      </c>
      <c r="K1735">
        <f>VLOOKUP(E1735,'script producto'!$A$3:$B$1802,2,FALSE)</f>
        <v>818</v>
      </c>
      <c r="L1735">
        <f>VLOOKUP(M1735,'script taller'!$G$3:$H$204,2,FALSE)</f>
        <v>63</v>
      </c>
      <c r="M1735" s="1" t="str">
        <f t="shared" si="27"/>
        <v>TCC330116</v>
      </c>
      <c r="N1735">
        <f>ROUND(VLOOKUP(E1735,Productos!$A$4:$D$1804,4,FALSE),0)</f>
        <v>9945</v>
      </c>
    </row>
    <row r="1736" spans="1:14" x14ac:dyDescent="0.35">
      <c r="A1736" t="s">
        <v>51</v>
      </c>
      <c r="B1736" s="1" t="s">
        <v>48</v>
      </c>
      <c r="C1736" t="s">
        <v>49</v>
      </c>
      <c r="D1736" s="1">
        <v>16</v>
      </c>
      <c r="E1736" t="s">
        <v>1165</v>
      </c>
      <c r="F1736" t="s">
        <v>1130</v>
      </c>
      <c r="G1736" s="6">
        <v>0.1</v>
      </c>
      <c r="H1736" s="7" t="s">
        <v>1236</v>
      </c>
      <c r="K1736">
        <f>VLOOKUP(E1736,'script producto'!$A$3:$B$1802,2,FALSE)</f>
        <v>822</v>
      </c>
      <c r="L1736">
        <f>VLOOKUP(M1736,'script taller'!$G$3:$H$204,2,FALSE)</f>
        <v>63</v>
      </c>
      <c r="M1736" s="1" t="str">
        <f t="shared" si="27"/>
        <v>TCC330116</v>
      </c>
      <c r="N1736">
        <f>ROUND(VLOOKUP(E1736,Productos!$A$4:$D$1804,4,FALSE),0)</f>
        <v>26490</v>
      </c>
    </row>
    <row r="1737" spans="1:14" x14ac:dyDescent="0.35">
      <c r="A1737" t="s">
        <v>51</v>
      </c>
      <c r="B1737" s="1" t="s">
        <v>48</v>
      </c>
      <c r="C1737" t="s">
        <v>49</v>
      </c>
      <c r="D1737" s="1">
        <v>16</v>
      </c>
      <c r="E1737" t="s">
        <v>281</v>
      </c>
      <c r="F1737" t="s">
        <v>1130</v>
      </c>
      <c r="G1737" s="6">
        <v>0.2</v>
      </c>
      <c r="H1737" s="7" t="s">
        <v>1236</v>
      </c>
      <c r="K1737">
        <f>VLOOKUP(E1737,'script producto'!$A$3:$B$1802,2,FALSE)</f>
        <v>962</v>
      </c>
      <c r="L1737">
        <f>VLOOKUP(M1737,'script taller'!$G$3:$H$204,2,FALSE)</f>
        <v>63</v>
      </c>
      <c r="M1737" s="1" t="str">
        <f t="shared" si="27"/>
        <v>TCC330116</v>
      </c>
      <c r="N1737">
        <f>ROUND(VLOOKUP(E1737,Productos!$A$4:$D$1804,4,FALSE),0)</f>
        <v>16000</v>
      </c>
    </row>
    <row r="1738" spans="1:14" x14ac:dyDescent="0.35">
      <c r="A1738" t="s">
        <v>51</v>
      </c>
      <c r="B1738" s="1" t="s">
        <v>48</v>
      </c>
      <c r="C1738" t="s">
        <v>49</v>
      </c>
      <c r="D1738" s="1">
        <v>16</v>
      </c>
      <c r="E1738" t="s">
        <v>361</v>
      </c>
      <c r="F1738" t="s">
        <v>1130</v>
      </c>
      <c r="G1738" s="6">
        <v>0.2</v>
      </c>
      <c r="H1738" s="7" t="s">
        <v>1236</v>
      </c>
      <c r="K1738">
        <f>VLOOKUP(E1738,'script producto'!$A$3:$B$1802,2,FALSE)</f>
        <v>1093</v>
      </c>
      <c r="L1738">
        <f>VLOOKUP(M1738,'script taller'!$G$3:$H$204,2,FALSE)</f>
        <v>63</v>
      </c>
      <c r="M1738" s="1" t="str">
        <f t="shared" si="27"/>
        <v>TCC330116</v>
      </c>
      <c r="N1738">
        <f>ROUND(VLOOKUP(E1738,Productos!$A$4:$D$1804,4,FALSE),0)</f>
        <v>1800</v>
      </c>
    </row>
    <row r="1739" spans="1:14" x14ac:dyDescent="0.35">
      <c r="A1739" t="s">
        <v>51</v>
      </c>
      <c r="B1739" s="1" t="s">
        <v>48</v>
      </c>
      <c r="C1739" t="s">
        <v>49</v>
      </c>
      <c r="D1739" s="1">
        <v>16</v>
      </c>
      <c r="E1739" t="s">
        <v>313</v>
      </c>
      <c r="F1739" t="s">
        <v>1130</v>
      </c>
      <c r="G1739" s="6">
        <v>0.5</v>
      </c>
      <c r="H1739" s="7" t="s">
        <v>1236</v>
      </c>
      <c r="K1739">
        <f>VLOOKUP(E1739,'script producto'!$A$3:$B$1802,2,FALSE)</f>
        <v>1637</v>
      </c>
      <c r="L1739">
        <f>VLOOKUP(M1739,'script taller'!$G$3:$H$204,2,FALSE)</f>
        <v>63</v>
      </c>
      <c r="M1739" s="1" t="str">
        <f t="shared" si="27"/>
        <v>TCC330116</v>
      </c>
      <c r="N1739">
        <f>ROUND(VLOOKUP(E1739,Productos!$A$4:$D$1804,4,FALSE),0)</f>
        <v>25989</v>
      </c>
    </row>
    <row r="1740" spans="1:14" x14ac:dyDescent="0.35">
      <c r="A1740" t="s">
        <v>51</v>
      </c>
      <c r="B1740" s="1" t="s">
        <v>48</v>
      </c>
      <c r="C1740" t="s">
        <v>49</v>
      </c>
      <c r="D1740" s="1">
        <v>16</v>
      </c>
      <c r="E1740" t="s">
        <v>12</v>
      </c>
      <c r="F1740" t="s">
        <v>193</v>
      </c>
      <c r="G1740" s="6">
        <v>0.5</v>
      </c>
      <c r="H1740" s="7" t="s">
        <v>1236</v>
      </c>
      <c r="K1740">
        <f>VLOOKUP(E1740,'script producto'!$A$3:$B$1802,2,FALSE)</f>
        <v>158</v>
      </c>
      <c r="L1740">
        <f>VLOOKUP(M1740,'script taller'!$G$3:$H$204,2,FALSE)</f>
        <v>63</v>
      </c>
      <c r="M1740" s="1" t="str">
        <f t="shared" si="27"/>
        <v>TCC330116</v>
      </c>
      <c r="N1740">
        <f>ROUND(VLOOKUP(E1740,Productos!$A$4:$D$1804,4,FALSE),0)</f>
        <v>3500</v>
      </c>
    </row>
    <row r="1741" spans="1:14" x14ac:dyDescent="0.35">
      <c r="A1741" t="s">
        <v>51</v>
      </c>
      <c r="B1741" s="1" t="s">
        <v>48</v>
      </c>
      <c r="C1741" t="s">
        <v>49</v>
      </c>
      <c r="D1741" s="1">
        <v>16</v>
      </c>
      <c r="E1741" t="s">
        <v>296</v>
      </c>
      <c r="F1741" t="s">
        <v>193</v>
      </c>
      <c r="G1741" s="6">
        <v>3</v>
      </c>
      <c r="H1741" s="7" t="s">
        <v>6</v>
      </c>
      <c r="K1741">
        <f>VLOOKUP(E1741,'script producto'!$A$3:$B$1802,2,FALSE)</f>
        <v>379</v>
      </c>
      <c r="L1741">
        <f>VLOOKUP(M1741,'script taller'!$G$3:$H$204,2,FALSE)</f>
        <v>63</v>
      </c>
      <c r="M1741" s="1" t="str">
        <f t="shared" si="27"/>
        <v>TCC330116</v>
      </c>
      <c r="N1741">
        <f>ROUND(VLOOKUP(E1741,Productos!$A$4:$D$1804,4,FALSE),0)</f>
        <v>934</v>
      </c>
    </row>
    <row r="1742" spans="1:14" x14ac:dyDescent="0.35">
      <c r="A1742" t="s">
        <v>51</v>
      </c>
      <c r="B1742" s="1" t="s">
        <v>48</v>
      </c>
      <c r="C1742" t="s">
        <v>49</v>
      </c>
      <c r="D1742" s="1">
        <v>16</v>
      </c>
      <c r="E1742" t="s">
        <v>347</v>
      </c>
      <c r="F1742" t="s">
        <v>193</v>
      </c>
      <c r="G1742" s="6">
        <v>0.5</v>
      </c>
      <c r="H1742" s="7" t="s">
        <v>1236</v>
      </c>
      <c r="K1742">
        <f>VLOOKUP(E1742,'script producto'!$A$3:$B$1802,2,FALSE)</f>
        <v>700</v>
      </c>
      <c r="L1742">
        <f>VLOOKUP(M1742,'script taller'!$G$3:$H$204,2,FALSE)</f>
        <v>63</v>
      </c>
      <c r="M1742" s="1" t="str">
        <f t="shared" si="27"/>
        <v>TCC330116</v>
      </c>
      <c r="N1742">
        <f>ROUND(VLOOKUP(E1742,Productos!$A$4:$D$1804,4,FALSE),0)</f>
        <v>14000</v>
      </c>
    </row>
    <row r="1743" spans="1:14" x14ac:dyDescent="0.35">
      <c r="A1743" t="s">
        <v>51</v>
      </c>
      <c r="B1743" s="1" t="s">
        <v>48</v>
      </c>
      <c r="C1743" t="s">
        <v>49</v>
      </c>
      <c r="D1743" s="1">
        <v>16</v>
      </c>
      <c r="E1743" t="s">
        <v>65</v>
      </c>
      <c r="F1743" t="s">
        <v>193</v>
      </c>
      <c r="G1743" s="6">
        <v>1</v>
      </c>
      <c r="H1743" s="7" t="s">
        <v>1236</v>
      </c>
      <c r="K1743">
        <f>VLOOKUP(E1743,'script producto'!$A$3:$B$1802,2,FALSE)</f>
        <v>709</v>
      </c>
      <c r="L1743">
        <f>VLOOKUP(M1743,'script taller'!$G$3:$H$204,2,FALSE)</f>
        <v>63</v>
      </c>
      <c r="M1743" s="1" t="str">
        <f t="shared" si="27"/>
        <v>TCC330116</v>
      </c>
      <c r="N1743">
        <f>ROUND(VLOOKUP(E1743,Productos!$A$4:$D$1804,4,FALSE),0)</f>
        <v>2992</v>
      </c>
    </row>
    <row r="1744" spans="1:14" x14ac:dyDescent="0.35">
      <c r="A1744" t="s">
        <v>51</v>
      </c>
      <c r="B1744" s="1" t="s">
        <v>48</v>
      </c>
      <c r="C1744" t="s">
        <v>49</v>
      </c>
      <c r="D1744" s="1">
        <v>16</v>
      </c>
      <c r="E1744" t="s">
        <v>1177</v>
      </c>
      <c r="F1744" t="s">
        <v>193</v>
      </c>
      <c r="G1744" s="6">
        <v>1</v>
      </c>
      <c r="H1744" s="7" t="s">
        <v>1236</v>
      </c>
      <c r="K1744">
        <f>VLOOKUP(E1744,'script producto'!$A$3:$B$1802,2,FALSE)</f>
        <v>946</v>
      </c>
      <c r="L1744">
        <f>VLOOKUP(M1744,'script taller'!$G$3:$H$204,2,FALSE)</f>
        <v>63</v>
      </c>
      <c r="M1744" s="1" t="str">
        <f t="shared" si="27"/>
        <v>TCC330116</v>
      </c>
      <c r="N1744">
        <f>ROUND(VLOOKUP(E1744,Productos!$A$4:$D$1804,4,FALSE),0)</f>
        <v>1700</v>
      </c>
    </row>
    <row r="1745" spans="1:14" x14ac:dyDescent="0.35">
      <c r="A1745" t="s">
        <v>51</v>
      </c>
      <c r="B1745" s="1" t="s">
        <v>48</v>
      </c>
      <c r="C1745" t="s">
        <v>49</v>
      </c>
      <c r="D1745" s="1">
        <v>16</v>
      </c>
      <c r="E1745" t="s">
        <v>1179</v>
      </c>
      <c r="F1745" t="s">
        <v>193</v>
      </c>
      <c r="G1745" s="6">
        <v>2</v>
      </c>
      <c r="H1745" s="7" t="s">
        <v>6</v>
      </c>
      <c r="K1745">
        <f>VLOOKUP(E1745,'script producto'!$A$3:$B$1802,2,FALSE)</f>
        <v>961</v>
      </c>
      <c r="L1745">
        <f>VLOOKUP(M1745,'script taller'!$G$3:$H$204,2,FALSE)</f>
        <v>63</v>
      </c>
      <c r="M1745" s="1" t="str">
        <f t="shared" si="27"/>
        <v>TCC330116</v>
      </c>
      <c r="N1745">
        <f>ROUND(VLOOKUP(E1745,Productos!$A$4:$D$1804,4,FALSE),0)</f>
        <v>1700</v>
      </c>
    </row>
    <row r="1746" spans="1:14" x14ac:dyDescent="0.35">
      <c r="A1746" t="s">
        <v>51</v>
      </c>
      <c r="B1746" s="1" t="s">
        <v>48</v>
      </c>
      <c r="C1746" t="s">
        <v>49</v>
      </c>
      <c r="D1746" s="1">
        <v>16</v>
      </c>
      <c r="E1746" t="s">
        <v>322</v>
      </c>
      <c r="F1746" t="s">
        <v>193</v>
      </c>
      <c r="G1746" s="6">
        <v>2</v>
      </c>
      <c r="H1746" s="7" t="s">
        <v>6</v>
      </c>
      <c r="K1746">
        <f>VLOOKUP(E1746,'script producto'!$A$3:$B$1802,2,FALSE)</f>
        <v>960</v>
      </c>
      <c r="L1746">
        <f>VLOOKUP(M1746,'script taller'!$G$3:$H$204,2,FALSE)</f>
        <v>63</v>
      </c>
      <c r="M1746" s="1" t="str">
        <f t="shared" si="27"/>
        <v>TCC330116</v>
      </c>
      <c r="N1746">
        <f>ROUND(VLOOKUP(E1746,Productos!$A$4:$D$1804,4,FALSE),0)</f>
        <v>1700</v>
      </c>
    </row>
    <row r="1747" spans="1:14" x14ac:dyDescent="0.35">
      <c r="A1747" t="s">
        <v>51</v>
      </c>
      <c r="B1747" s="1" t="s">
        <v>48</v>
      </c>
      <c r="C1747" t="s">
        <v>49</v>
      </c>
      <c r="D1747" s="1">
        <v>16</v>
      </c>
      <c r="E1747" t="s">
        <v>15</v>
      </c>
      <c r="F1747" t="s">
        <v>193</v>
      </c>
      <c r="G1747" s="6">
        <v>2</v>
      </c>
      <c r="H1747" s="7" t="s">
        <v>1236</v>
      </c>
      <c r="K1747">
        <f>VLOOKUP(E1747,'script producto'!$A$3:$B$1802,2,FALSE)</f>
        <v>1140</v>
      </c>
      <c r="L1747">
        <f>VLOOKUP(M1747,'script taller'!$G$3:$H$204,2,FALSE)</f>
        <v>63</v>
      </c>
      <c r="M1747" s="1" t="str">
        <f t="shared" si="27"/>
        <v>TCC330116</v>
      </c>
      <c r="N1747">
        <f>ROUND(VLOOKUP(E1747,Productos!$A$4:$D$1804,4,FALSE),0)</f>
        <v>1878</v>
      </c>
    </row>
    <row r="1748" spans="1:14" x14ac:dyDescent="0.35">
      <c r="A1748" t="s">
        <v>51</v>
      </c>
      <c r="B1748" s="1" t="s">
        <v>48</v>
      </c>
      <c r="C1748" t="s">
        <v>49</v>
      </c>
      <c r="D1748" s="1">
        <v>16</v>
      </c>
      <c r="E1748" t="s">
        <v>170</v>
      </c>
      <c r="F1748" t="s">
        <v>193</v>
      </c>
      <c r="G1748" s="6">
        <v>1</v>
      </c>
      <c r="H1748" s="7" t="s">
        <v>1236</v>
      </c>
      <c r="K1748">
        <f>VLOOKUP(E1748,'script producto'!$A$3:$B$1802,2,FALSE)</f>
        <v>1173</v>
      </c>
      <c r="L1748">
        <f>VLOOKUP(M1748,'script taller'!$G$3:$H$204,2,FALSE)</f>
        <v>63</v>
      </c>
      <c r="M1748" s="1" t="str">
        <f t="shared" si="27"/>
        <v>TCC330116</v>
      </c>
      <c r="N1748">
        <f>ROUND(VLOOKUP(E1748,Productos!$A$4:$D$1804,4,FALSE),0)</f>
        <v>4990</v>
      </c>
    </row>
    <row r="1749" spans="1:14" x14ac:dyDescent="0.35">
      <c r="A1749" t="s">
        <v>51</v>
      </c>
      <c r="B1749" s="1" t="s">
        <v>48</v>
      </c>
      <c r="C1749" t="s">
        <v>49</v>
      </c>
      <c r="D1749" s="1">
        <v>16</v>
      </c>
      <c r="E1749" t="s">
        <v>2036</v>
      </c>
      <c r="F1749" t="s">
        <v>193</v>
      </c>
      <c r="G1749" s="6">
        <v>1</v>
      </c>
      <c r="H1749" s="7" t="s">
        <v>1236</v>
      </c>
      <c r="K1749">
        <f>VLOOKUP(E1749,'script producto'!$A$3:$B$1802,2,FALSE)</f>
        <v>1215</v>
      </c>
      <c r="L1749">
        <f>VLOOKUP(M1749,'script taller'!$G$3:$H$204,2,FALSE)</f>
        <v>63</v>
      </c>
      <c r="M1749" s="1" t="str">
        <f t="shared" si="27"/>
        <v>TCC330116</v>
      </c>
      <c r="N1749">
        <f>ROUND(VLOOKUP(E1749,Productos!$A$4:$D$1804,4,FALSE),0)</f>
        <v>1475</v>
      </c>
    </row>
    <row r="1750" spans="1:14" x14ac:dyDescent="0.35">
      <c r="A1750" t="s">
        <v>51</v>
      </c>
      <c r="B1750" s="1" t="s">
        <v>48</v>
      </c>
      <c r="C1750" t="s">
        <v>49</v>
      </c>
      <c r="D1750" s="1">
        <v>16</v>
      </c>
      <c r="E1750" t="s">
        <v>298</v>
      </c>
      <c r="F1750" t="s">
        <v>193</v>
      </c>
      <c r="G1750" s="6">
        <v>2</v>
      </c>
      <c r="H1750" s="7" t="s">
        <v>6</v>
      </c>
      <c r="K1750">
        <f>VLOOKUP(E1750,'script producto'!$A$3:$B$1802,2,FALSE)</f>
        <v>1289</v>
      </c>
      <c r="L1750">
        <f>VLOOKUP(M1750,'script taller'!$G$3:$H$204,2,FALSE)</f>
        <v>63</v>
      </c>
      <c r="M1750" s="1" t="str">
        <f t="shared" si="27"/>
        <v>TCC330116</v>
      </c>
      <c r="N1750">
        <f>ROUND(VLOOKUP(E1750,Productos!$A$4:$D$1804,4,FALSE),0)</f>
        <v>1490</v>
      </c>
    </row>
    <row r="1751" spans="1:14" x14ac:dyDescent="0.35">
      <c r="A1751" t="s">
        <v>51</v>
      </c>
      <c r="B1751" s="1" t="s">
        <v>48</v>
      </c>
      <c r="C1751" t="s">
        <v>49</v>
      </c>
      <c r="D1751" s="1">
        <v>16</v>
      </c>
      <c r="E1751" t="s">
        <v>383</v>
      </c>
      <c r="F1751" t="s">
        <v>193</v>
      </c>
      <c r="G1751" s="6">
        <v>2</v>
      </c>
      <c r="H1751" s="7" t="s">
        <v>6</v>
      </c>
      <c r="K1751">
        <f>VLOOKUP(E1751,'script producto'!$A$3:$B$1802,2,FALSE)</f>
        <v>1293</v>
      </c>
      <c r="L1751">
        <f>VLOOKUP(M1751,'script taller'!$G$3:$H$204,2,FALSE)</f>
        <v>63</v>
      </c>
      <c r="M1751" s="1" t="str">
        <f t="shared" si="27"/>
        <v>TCC330116</v>
      </c>
      <c r="N1751">
        <f>ROUND(VLOOKUP(E1751,Productos!$A$4:$D$1804,4,FALSE),0)</f>
        <v>1143</v>
      </c>
    </row>
    <row r="1752" spans="1:14" x14ac:dyDescent="0.35">
      <c r="A1752" t="s">
        <v>51</v>
      </c>
      <c r="B1752" s="1" t="s">
        <v>48</v>
      </c>
      <c r="C1752" t="s">
        <v>49</v>
      </c>
      <c r="D1752" s="1">
        <v>16</v>
      </c>
      <c r="E1752" t="s">
        <v>64</v>
      </c>
      <c r="F1752" t="s">
        <v>193</v>
      </c>
      <c r="G1752" s="6">
        <v>1</v>
      </c>
      <c r="H1752" s="7" t="s">
        <v>1236</v>
      </c>
      <c r="K1752">
        <f>VLOOKUP(E1752,'script producto'!$A$3:$B$1802,2,FALSE)</f>
        <v>1348</v>
      </c>
      <c r="L1752">
        <f>VLOOKUP(M1752,'script taller'!$G$3:$H$204,2,FALSE)</f>
        <v>63</v>
      </c>
      <c r="M1752" s="1" t="str">
        <f t="shared" si="27"/>
        <v>TCC330116</v>
      </c>
      <c r="N1752">
        <f>ROUND(VLOOKUP(E1752,Productos!$A$4:$D$1804,4,FALSE),0)</f>
        <v>1200</v>
      </c>
    </row>
    <row r="1753" spans="1:14" x14ac:dyDescent="0.35">
      <c r="A1753" t="s">
        <v>51</v>
      </c>
      <c r="B1753" s="1" t="s">
        <v>48</v>
      </c>
      <c r="C1753" t="s">
        <v>49</v>
      </c>
      <c r="D1753" s="1">
        <v>16</v>
      </c>
      <c r="E1753" t="s">
        <v>579</v>
      </c>
      <c r="F1753" t="s">
        <v>193</v>
      </c>
      <c r="G1753" s="6">
        <v>0.1</v>
      </c>
      <c r="H1753" s="7" t="s">
        <v>1236</v>
      </c>
      <c r="K1753">
        <f>VLOOKUP(E1753,'script producto'!$A$3:$B$1802,2,FALSE)</f>
        <v>1519</v>
      </c>
      <c r="L1753">
        <f>VLOOKUP(M1753,'script taller'!$G$3:$H$204,2,FALSE)</f>
        <v>63</v>
      </c>
      <c r="M1753" s="1" t="str">
        <f t="shared" si="27"/>
        <v>TCC330116</v>
      </c>
      <c r="N1753">
        <f>ROUND(VLOOKUP(E1753,Productos!$A$4:$D$1804,4,FALSE),0)</f>
        <v>6600</v>
      </c>
    </row>
    <row r="1754" spans="1:14" x14ac:dyDescent="0.35">
      <c r="A1754" t="s">
        <v>51</v>
      </c>
      <c r="B1754" s="1" t="s">
        <v>48</v>
      </c>
      <c r="C1754" t="s">
        <v>49</v>
      </c>
      <c r="D1754" s="1">
        <v>16</v>
      </c>
      <c r="E1754" t="s">
        <v>141</v>
      </c>
      <c r="F1754" t="s">
        <v>193</v>
      </c>
      <c r="G1754" s="6">
        <v>1</v>
      </c>
      <c r="H1754" s="7" t="s">
        <v>1236</v>
      </c>
      <c r="K1754">
        <f>VLOOKUP(E1754,'script producto'!$A$3:$B$1802,2,FALSE)</f>
        <v>1640</v>
      </c>
      <c r="L1754">
        <f>VLOOKUP(M1754,'script taller'!$G$3:$H$204,2,FALSE)</f>
        <v>63</v>
      </c>
      <c r="M1754" s="1" t="str">
        <f t="shared" si="27"/>
        <v>TCC330116</v>
      </c>
      <c r="N1754">
        <f>ROUND(VLOOKUP(E1754,Productos!$A$4:$D$1804,4,FALSE),0)</f>
        <v>1738</v>
      </c>
    </row>
    <row r="1755" spans="1:14" x14ac:dyDescent="0.35">
      <c r="A1755" t="s">
        <v>51</v>
      </c>
      <c r="B1755" s="1" t="s">
        <v>48</v>
      </c>
      <c r="C1755" t="s">
        <v>49</v>
      </c>
      <c r="D1755" s="1">
        <v>16</v>
      </c>
      <c r="E1755" t="s">
        <v>2071</v>
      </c>
      <c r="F1755" t="s">
        <v>1133</v>
      </c>
      <c r="G1755" s="6">
        <v>0.5</v>
      </c>
      <c r="H1755" s="7" t="s">
        <v>1236</v>
      </c>
      <c r="K1755">
        <f>VLOOKUP(E1755,'script producto'!$A$3:$B$1802,2,FALSE)</f>
        <v>1536</v>
      </c>
      <c r="L1755">
        <f>VLOOKUP(M1755,'script taller'!$G$3:$H$204,2,FALSE)</f>
        <v>63</v>
      </c>
      <c r="M1755" s="1" t="str">
        <f t="shared" si="27"/>
        <v>TCC330116</v>
      </c>
      <c r="N1755">
        <f>ROUND(VLOOKUP(E1755,Productos!$A$4:$D$1804,4,FALSE),0)</f>
        <v>22380</v>
      </c>
    </row>
    <row r="1756" spans="1:14" x14ac:dyDescent="0.35">
      <c r="A1756" t="s">
        <v>51</v>
      </c>
      <c r="B1756" s="1" t="s">
        <v>48</v>
      </c>
      <c r="C1756" t="s">
        <v>49</v>
      </c>
      <c r="D1756" s="1">
        <v>16</v>
      </c>
      <c r="E1756" t="s">
        <v>276</v>
      </c>
      <c r="F1756" t="s">
        <v>1128</v>
      </c>
      <c r="G1756" s="6">
        <v>0.5</v>
      </c>
      <c r="H1756" s="7" t="s">
        <v>6</v>
      </c>
      <c r="K1756">
        <f>VLOOKUP(E1756,'script producto'!$A$3:$B$1802,2,FALSE)</f>
        <v>1114</v>
      </c>
      <c r="L1756">
        <f>VLOOKUP(M1756,'script taller'!$G$3:$H$204,2,FALSE)</f>
        <v>63</v>
      </c>
      <c r="M1756" s="1" t="str">
        <f t="shared" si="27"/>
        <v>TCC330116</v>
      </c>
      <c r="N1756">
        <f>ROUND(VLOOKUP(E1756,Productos!$A$4:$D$1804,4,FALSE),0)</f>
        <v>1250</v>
      </c>
    </row>
    <row r="1757" spans="1:14" x14ac:dyDescent="0.35">
      <c r="A1757" t="s">
        <v>51</v>
      </c>
      <c r="B1757" s="1" t="s">
        <v>48</v>
      </c>
      <c r="C1757" t="s">
        <v>49</v>
      </c>
      <c r="D1757" s="1">
        <v>16</v>
      </c>
      <c r="E1757" t="s">
        <v>883</v>
      </c>
      <c r="F1757" t="s">
        <v>1128</v>
      </c>
      <c r="G1757" s="6">
        <v>0.5</v>
      </c>
      <c r="H1757" s="7" t="s">
        <v>6</v>
      </c>
      <c r="K1757">
        <f>VLOOKUP(E1757,'script producto'!$A$3:$B$1802,2,FALSE)</f>
        <v>1572</v>
      </c>
      <c r="L1757">
        <f>VLOOKUP(M1757,'script taller'!$G$3:$H$204,2,FALSE)</f>
        <v>63</v>
      </c>
      <c r="M1757" s="1" t="str">
        <f t="shared" si="27"/>
        <v>TCC330116</v>
      </c>
      <c r="N1757">
        <f>ROUND(VLOOKUP(E1757,Productos!$A$4:$D$1804,4,FALSE),0)</f>
        <v>519</v>
      </c>
    </row>
    <row r="1758" spans="1:14" x14ac:dyDescent="0.35">
      <c r="A1758" t="s">
        <v>51</v>
      </c>
      <c r="B1758" s="1" t="s">
        <v>48</v>
      </c>
      <c r="C1758" t="s">
        <v>49</v>
      </c>
      <c r="D1758" s="1">
        <v>16</v>
      </c>
      <c r="E1758" t="s">
        <v>1226</v>
      </c>
      <c r="F1758" t="s">
        <v>1128</v>
      </c>
      <c r="G1758" s="6">
        <v>0.2</v>
      </c>
      <c r="H1758" s="7" t="s">
        <v>6</v>
      </c>
      <c r="K1758">
        <f>VLOOKUP(E1758,'script producto'!$A$3:$B$1802,2,FALSE)</f>
        <v>1687</v>
      </c>
      <c r="L1758">
        <f>VLOOKUP(M1758,'script taller'!$G$3:$H$204,2,FALSE)</f>
        <v>63</v>
      </c>
      <c r="M1758" s="1" t="str">
        <f t="shared" si="27"/>
        <v>TCC330116</v>
      </c>
      <c r="N1758">
        <f>ROUND(VLOOKUP(E1758,Productos!$A$4:$D$1804,4,FALSE),0)</f>
        <v>12000</v>
      </c>
    </row>
    <row r="1759" spans="1:14" x14ac:dyDescent="0.35">
      <c r="A1759" t="s">
        <v>51</v>
      </c>
      <c r="B1759" s="1" t="s">
        <v>48</v>
      </c>
      <c r="C1759" t="s">
        <v>49</v>
      </c>
      <c r="D1759" s="1">
        <v>16</v>
      </c>
      <c r="E1759" t="s">
        <v>291</v>
      </c>
      <c r="F1759" t="s">
        <v>195</v>
      </c>
      <c r="G1759" s="6">
        <v>0.02</v>
      </c>
      <c r="H1759" s="7" t="s">
        <v>25</v>
      </c>
      <c r="K1759">
        <f>VLOOKUP(E1759,'script producto'!$A$3:$B$1802,2,FALSE)</f>
        <v>547</v>
      </c>
      <c r="L1759">
        <f>VLOOKUP(M1759,'script taller'!$G$3:$H$204,2,FALSE)</f>
        <v>63</v>
      </c>
      <c r="M1759" s="1" t="str">
        <f t="shared" si="27"/>
        <v>TCC330116</v>
      </c>
      <c r="N1759">
        <f>ROUND(VLOOKUP(E1759,Productos!$A$4:$D$1804,4,FALSE),0)</f>
        <v>3853</v>
      </c>
    </row>
    <row r="1760" spans="1:14" x14ac:dyDescent="0.35">
      <c r="A1760" t="s">
        <v>51</v>
      </c>
      <c r="B1760" s="1" t="s">
        <v>48</v>
      </c>
      <c r="C1760" t="s">
        <v>49</v>
      </c>
      <c r="D1760" s="1">
        <v>16</v>
      </c>
      <c r="E1760" t="s">
        <v>337</v>
      </c>
      <c r="F1760" t="s">
        <v>195</v>
      </c>
      <c r="G1760" s="6">
        <v>7.0000000000000007E-2</v>
      </c>
      <c r="H1760" s="7" t="s">
        <v>25</v>
      </c>
      <c r="K1760">
        <f>VLOOKUP(E1760,'script producto'!$A$3:$B$1802,2,FALSE)</f>
        <v>577</v>
      </c>
      <c r="L1760">
        <f>VLOOKUP(M1760,'script taller'!$G$3:$H$204,2,FALSE)</f>
        <v>63</v>
      </c>
      <c r="M1760" s="1" t="str">
        <f t="shared" si="27"/>
        <v>TCC330116</v>
      </c>
      <c r="N1760">
        <f>ROUND(VLOOKUP(E1760,Productos!$A$4:$D$1804,4,FALSE),0)</f>
        <v>3923</v>
      </c>
    </row>
    <row r="1761" spans="1:14" x14ac:dyDescent="0.35">
      <c r="A1761" t="s">
        <v>51</v>
      </c>
      <c r="B1761" s="1" t="s">
        <v>48</v>
      </c>
      <c r="C1761" t="s">
        <v>49</v>
      </c>
      <c r="D1761" s="1">
        <v>16</v>
      </c>
      <c r="E1761" t="s">
        <v>263</v>
      </c>
      <c r="F1761" t="s">
        <v>195</v>
      </c>
      <c r="G1761" s="6">
        <v>0.2</v>
      </c>
      <c r="H1761" s="7" t="s">
        <v>6</v>
      </c>
      <c r="K1761">
        <f>VLOOKUP(E1761,'script producto'!$A$3:$B$1802,2,FALSE)</f>
        <v>801</v>
      </c>
      <c r="L1761">
        <f>VLOOKUP(M1761,'script taller'!$G$3:$H$204,2,FALSE)</f>
        <v>63</v>
      </c>
      <c r="M1761" s="1" t="str">
        <f t="shared" si="27"/>
        <v>TCC330116</v>
      </c>
      <c r="N1761">
        <f>ROUND(VLOOKUP(E1761,Productos!$A$4:$D$1804,4,FALSE),0)</f>
        <v>3500</v>
      </c>
    </row>
    <row r="1762" spans="1:14" x14ac:dyDescent="0.35">
      <c r="A1762" t="s">
        <v>51</v>
      </c>
      <c r="B1762" s="1" t="s">
        <v>48</v>
      </c>
      <c r="C1762" t="s">
        <v>49</v>
      </c>
      <c r="D1762" s="1">
        <v>16</v>
      </c>
      <c r="E1762" t="s">
        <v>283</v>
      </c>
      <c r="F1762" t="s">
        <v>195</v>
      </c>
      <c r="G1762" s="6">
        <v>0.5</v>
      </c>
      <c r="H1762" s="7" t="s">
        <v>25</v>
      </c>
      <c r="K1762">
        <f>VLOOKUP(E1762,'script producto'!$A$3:$B$1802,2,FALSE)</f>
        <v>883</v>
      </c>
      <c r="L1762">
        <f>VLOOKUP(M1762,'script taller'!$G$3:$H$204,2,FALSE)</f>
        <v>63</v>
      </c>
      <c r="M1762" s="1" t="str">
        <f t="shared" si="27"/>
        <v>TCC330116</v>
      </c>
      <c r="N1762">
        <f>ROUND(VLOOKUP(E1762,Productos!$A$4:$D$1804,4,FALSE),0)</f>
        <v>1375</v>
      </c>
    </row>
    <row r="1763" spans="1:14" x14ac:dyDescent="0.35">
      <c r="A1763" t="s">
        <v>51</v>
      </c>
      <c r="B1763" s="1" t="s">
        <v>48</v>
      </c>
      <c r="C1763" t="s">
        <v>49</v>
      </c>
      <c r="D1763" s="1">
        <v>16</v>
      </c>
      <c r="E1763" t="s">
        <v>137</v>
      </c>
      <c r="F1763" t="s">
        <v>195</v>
      </c>
      <c r="G1763" s="6">
        <v>0.3</v>
      </c>
      <c r="H1763" s="7" t="s">
        <v>25</v>
      </c>
      <c r="K1763">
        <f>VLOOKUP(E1763,'script producto'!$A$3:$B$1802,2,FALSE)</f>
        <v>893</v>
      </c>
      <c r="L1763">
        <f>VLOOKUP(M1763,'script taller'!$G$3:$H$204,2,FALSE)</f>
        <v>63</v>
      </c>
      <c r="M1763" s="1" t="str">
        <f t="shared" si="27"/>
        <v>TCC330116</v>
      </c>
      <c r="N1763">
        <f>ROUND(VLOOKUP(E1763,Productos!$A$4:$D$1804,4,FALSE),0)</f>
        <v>1200</v>
      </c>
    </row>
    <row r="1764" spans="1:14" x14ac:dyDescent="0.35">
      <c r="A1764" t="s">
        <v>51</v>
      </c>
      <c r="B1764" s="1" t="s">
        <v>48</v>
      </c>
      <c r="C1764" t="s">
        <v>49</v>
      </c>
      <c r="D1764" s="1">
        <v>16</v>
      </c>
      <c r="E1764" t="s">
        <v>242</v>
      </c>
      <c r="F1764" t="s">
        <v>195</v>
      </c>
      <c r="G1764" s="6">
        <v>0.3</v>
      </c>
      <c r="H1764" s="7" t="s">
        <v>1236</v>
      </c>
      <c r="K1764">
        <f>VLOOKUP(E1764,'script producto'!$A$3:$B$1802,2,FALSE)</f>
        <v>1007</v>
      </c>
      <c r="L1764">
        <f>VLOOKUP(M1764,'script taller'!$G$3:$H$204,2,FALSE)</f>
        <v>63</v>
      </c>
      <c r="M1764" s="1" t="str">
        <f t="shared" si="27"/>
        <v>TCC330116</v>
      </c>
      <c r="N1764">
        <f>ROUND(VLOOKUP(E1764,Productos!$A$4:$D$1804,4,FALSE),0)</f>
        <v>10548</v>
      </c>
    </row>
    <row r="1765" spans="1:14" x14ac:dyDescent="0.35">
      <c r="A1765" t="s">
        <v>51</v>
      </c>
      <c r="B1765" s="1" t="s">
        <v>48</v>
      </c>
      <c r="C1765" t="s">
        <v>49</v>
      </c>
      <c r="D1765" s="1">
        <v>16</v>
      </c>
      <c r="E1765" t="s">
        <v>362</v>
      </c>
      <c r="F1765" t="s">
        <v>195</v>
      </c>
      <c r="G1765" s="6">
        <v>0.2</v>
      </c>
      <c r="H1765" s="7" t="s">
        <v>1236</v>
      </c>
      <c r="K1765">
        <f>VLOOKUP(E1765,'script producto'!$A$3:$B$1802,2,FALSE)</f>
        <v>1443</v>
      </c>
      <c r="L1765">
        <f>VLOOKUP(M1765,'script taller'!$G$3:$H$204,2,FALSE)</f>
        <v>63</v>
      </c>
      <c r="M1765" s="1" t="str">
        <f t="shared" si="27"/>
        <v>TCC330116</v>
      </c>
      <c r="N1765">
        <f>ROUND(VLOOKUP(E1765,Productos!$A$4:$D$1804,4,FALSE),0)</f>
        <v>3500</v>
      </c>
    </row>
    <row r="1766" spans="1:14" x14ac:dyDescent="0.35">
      <c r="A1766" t="s">
        <v>51</v>
      </c>
      <c r="B1766" s="1" t="s">
        <v>48</v>
      </c>
      <c r="C1766" t="s">
        <v>49</v>
      </c>
      <c r="D1766" s="1">
        <v>16</v>
      </c>
      <c r="E1766" t="s">
        <v>363</v>
      </c>
      <c r="F1766" t="s">
        <v>195</v>
      </c>
      <c r="G1766" s="6">
        <v>0.5</v>
      </c>
      <c r="H1766" s="7" t="s">
        <v>6</v>
      </c>
      <c r="K1766">
        <f>VLOOKUP(E1766,'script producto'!$A$3:$B$1802,2,FALSE)</f>
        <v>1444</v>
      </c>
      <c r="L1766">
        <f>VLOOKUP(M1766,'script taller'!$G$3:$H$204,2,FALSE)</f>
        <v>63</v>
      </c>
      <c r="M1766" s="1" t="str">
        <f t="shared" si="27"/>
        <v>TCC330116</v>
      </c>
      <c r="N1766">
        <f>ROUND(VLOOKUP(E1766,Productos!$A$4:$D$1804,4,FALSE),0)</f>
        <v>30000</v>
      </c>
    </row>
    <row r="1767" spans="1:14" x14ac:dyDescent="0.35">
      <c r="A1767" t="s">
        <v>51</v>
      </c>
      <c r="B1767" s="1" t="s">
        <v>48</v>
      </c>
      <c r="C1767" t="s">
        <v>49</v>
      </c>
      <c r="D1767" s="1">
        <v>16</v>
      </c>
      <c r="E1767" t="s">
        <v>364</v>
      </c>
      <c r="F1767" t="s">
        <v>195</v>
      </c>
      <c r="G1767" s="6">
        <v>0.5</v>
      </c>
      <c r="H1767" s="7" t="s">
        <v>1236</v>
      </c>
      <c r="K1767">
        <f>VLOOKUP(E1767,'script producto'!$A$3:$B$1802,2,FALSE)</f>
        <v>1446</v>
      </c>
      <c r="L1767">
        <f>VLOOKUP(M1767,'script taller'!$G$3:$H$204,2,FALSE)</f>
        <v>63</v>
      </c>
      <c r="M1767" s="1" t="str">
        <f t="shared" si="27"/>
        <v>TCC330116</v>
      </c>
      <c r="N1767">
        <f>ROUND(VLOOKUP(E1767,Productos!$A$4:$D$1804,4,FALSE),0)</f>
        <v>11600</v>
      </c>
    </row>
    <row r="1768" spans="1:14" x14ac:dyDescent="0.35">
      <c r="A1768" t="s">
        <v>51</v>
      </c>
      <c r="B1768" s="1" t="s">
        <v>48</v>
      </c>
      <c r="C1768" t="s">
        <v>49</v>
      </c>
      <c r="D1768" s="1">
        <v>16</v>
      </c>
      <c r="E1768" t="s">
        <v>103</v>
      </c>
      <c r="F1768" t="s">
        <v>195</v>
      </c>
      <c r="G1768" s="6">
        <v>0.2</v>
      </c>
      <c r="H1768" s="7" t="s">
        <v>1236</v>
      </c>
      <c r="K1768">
        <f>VLOOKUP(E1768,'script producto'!$A$3:$B$1802,2,FALSE)</f>
        <v>1449</v>
      </c>
      <c r="L1768">
        <f>VLOOKUP(M1768,'script taller'!$G$3:$H$204,2,FALSE)</f>
        <v>63</v>
      </c>
      <c r="M1768" s="1" t="str">
        <f t="shared" si="27"/>
        <v>TCC330116</v>
      </c>
      <c r="N1768">
        <f>ROUND(VLOOKUP(E1768,Productos!$A$4:$D$1804,4,FALSE),0)</f>
        <v>10141</v>
      </c>
    </row>
    <row r="1769" spans="1:14" x14ac:dyDescent="0.35">
      <c r="A1769" t="s">
        <v>51</v>
      </c>
      <c r="B1769" s="1" t="s">
        <v>48</v>
      </c>
      <c r="C1769" t="s">
        <v>49</v>
      </c>
      <c r="D1769" s="1">
        <v>16</v>
      </c>
      <c r="E1769" t="s">
        <v>365</v>
      </c>
      <c r="F1769" t="s">
        <v>195</v>
      </c>
      <c r="G1769" s="6">
        <v>0.4</v>
      </c>
      <c r="H1769" s="7" t="s">
        <v>6</v>
      </c>
      <c r="K1769">
        <f>VLOOKUP(E1769,'script producto'!$A$3:$B$1802,2,FALSE)</f>
        <v>1457</v>
      </c>
      <c r="L1769">
        <f>VLOOKUP(M1769,'script taller'!$G$3:$H$204,2,FALSE)</f>
        <v>63</v>
      </c>
      <c r="M1769" s="1" t="str">
        <f t="shared" si="27"/>
        <v>TCC330116</v>
      </c>
      <c r="N1769">
        <f>ROUND(VLOOKUP(E1769,Productos!$A$4:$D$1804,4,FALSE),0)</f>
        <v>26000</v>
      </c>
    </row>
    <row r="1770" spans="1:14" x14ac:dyDescent="0.35">
      <c r="A1770" t="s">
        <v>51</v>
      </c>
      <c r="B1770" s="1" t="s">
        <v>48</v>
      </c>
      <c r="C1770" t="s">
        <v>49</v>
      </c>
      <c r="D1770" s="1">
        <v>16</v>
      </c>
      <c r="E1770" t="s">
        <v>366</v>
      </c>
      <c r="F1770" t="s">
        <v>195</v>
      </c>
      <c r="G1770" s="6">
        <v>0.3</v>
      </c>
      <c r="H1770" s="7" t="s">
        <v>1236</v>
      </c>
      <c r="K1770">
        <f>VLOOKUP(E1770,'script producto'!$A$3:$B$1802,2,FALSE)</f>
        <v>1470</v>
      </c>
      <c r="L1770">
        <f>VLOOKUP(M1770,'script taller'!$G$3:$H$204,2,FALSE)</f>
        <v>63</v>
      </c>
      <c r="M1770" s="1" t="str">
        <f t="shared" si="27"/>
        <v>TCC330116</v>
      </c>
      <c r="N1770">
        <f>ROUND(VLOOKUP(E1770,Productos!$A$4:$D$1804,4,FALSE),0)</f>
        <v>14000</v>
      </c>
    </row>
    <row r="1771" spans="1:14" x14ac:dyDescent="0.35">
      <c r="A1771" t="s">
        <v>51</v>
      </c>
      <c r="B1771" s="1" t="s">
        <v>48</v>
      </c>
      <c r="C1771" t="s">
        <v>49</v>
      </c>
      <c r="D1771" s="1">
        <v>16</v>
      </c>
      <c r="E1771" t="s">
        <v>262</v>
      </c>
      <c r="F1771" t="s">
        <v>195</v>
      </c>
      <c r="G1771" s="6">
        <v>0.4</v>
      </c>
      <c r="H1771" s="7" t="s">
        <v>1236</v>
      </c>
      <c r="K1771">
        <f>VLOOKUP(E1771,'script producto'!$A$3:$B$1802,2,FALSE)</f>
        <v>1476</v>
      </c>
      <c r="L1771">
        <f>VLOOKUP(M1771,'script taller'!$G$3:$H$204,2,FALSE)</f>
        <v>63</v>
      </c>
      <c r="M1771" s="1" t="str">
        <f t="shared" si="27"/>
        <v>TCC330116</v>
      </c>
      <c r="N1771">
        <f>ROUND(VLOOKUP(E1771,Productos!$A$4:$D$1804,4,FALSE),0)</f>
        <v>63699</v>
      </c>
    </row>
    <row r="1772" spans="1:14" x14ac:dyDescent="0.35">
      <c r="A1772" t="s">
        <v>51</v>
      </c>
      <c r="B1772" s="1" t="s">
        <v>48</v>
      </c>
      <c r="C1772" t="s">
        <v>49</v>
      </c>
      <c r="D1772" s="1">
        <v>16</v>
      </c>
      <c r="E1772" t="s">
        <v>2099</v>
      </c>
      <c r="F1772" t="s">
        <v>195</v>
      </c>
      <c r="G1772" s="6">
        <v>0.3</v>
      </c>
      <c r="H1772" s="7" t="s">
        <v>25</v>
      </c>
      <c r="K1772">
        <f>VLOOKUP(E1772,'script producto'!$A$3:$B$1802,2,FALSE)</f>
        <v>1778</v>
      </c>
      <c r="L1772">
        <f>VLOOKUP(M1772,'script taller'!$G$3:$H$204,2,FALSE)</f>
        <v>63</v>
      </c>
      <c r="M1772" s="1" t="str">
        <f t="shared" si="27"/>
        <v>TCC330116</v>
      </c>
      <c r="N1772">
        <f>ROUND(VLOOKUP(E1772,Productos!$A$4:$D$1804,4,FALSE),0)</f>
        <v>529</v>
      </c>
    </row>
    <row r="1773" spans="1:14" x14ac:dyDescent="0.35">
      <c r="A1773" t="s">
        <v>51</v>
      </c>
      <c r="B1773" s="1" t="s">
        <v>48</v>
      </c>
      <c r="C1773" t="s">
        <v>49</v>
      </c>
      <c r="D1773" s="1">
        <v>17</v>
      </c>
      <c r="E1773" t="s">
        <v>98</v>
      </c>
      <c r="F1773" t="s">
        <v>192</v>
      </c>
      <c r="G1773" s="6">
        <v>0.2</v>
      </c>
      <c r="H1773" s="7" t="s">
        <v>25</v>
      </c>
      <c r="K1773">
        <f>VLOOKUP(E1773,'script producto'!$A$3:$B$1802,2,FALSE)</f>
        <v>13</v>
      </c>
      <c r="L1773">
        <f>VLOOKUP(M1773,'script taller'!$G$3:$H$204,2,FALSE)</f>
        <v>64</v>
      </c>
      <c r="M1773" s="1" t="str">
        <f t="shared" si="27"/>
        <v>TCC330117</v>
      </c>
      <c r="N1773">
        <f>ROUND(VLOOKUP(E1773,Productos!$A$4:$D$1804,4,FALSE),0)</f>
        <v>8000</v>
      </c>
    </row>
    <row r="1774" spans="1:14" x14ac:dyDescent="0.35">
      <c r="A1774" t="s">
        <v>51</v>
      </c>
      <c r="B1774" s="1" t="s">
        <v>48</v>
      </c>
      <c r="C1774" t="s">
        <v>49</v>
      </c>
      <c r="D1774" s="1">
        <v>17</v>
      </c>
      <c r="E1774" t="s">
        <v>316</v>
      </c>
      <c r="F1774" t="s">
        <v>192</v>
      </c>
      <c r="G1774" s="6">
        <v>0.3</v>
      </c>
      <c r="H1774" s="7" t="s">
        <v>25</v>
      </c>
      <c r="K1774">
        <f>VLOOKUP(E1774,'script producto'!$A$3:$B$1802,2,FALSE)</f>
        <v>22</v>
      </c>
      <c r="L1774">
        <f>VLOOKUP(M1774,'script taller'!$G$3:$H$204,2,FALSE)</f>
        <v>64</v>
      </c>
      <c r="M1774" s="1" t="str">
        <f t="shared" si="27"/>
        <v>TCC330117</v>
      </c>
      <c r="N1774">
        <f>ROUND(VLOOKUP(E1774,Productos!$A$4:$D$1804,4,FALSE),0)</f>
        <v>9700</v>
      </c>
    </row>
    <row r="1775" spans="1:14" x14ac:dyDescent="0.35">
      <c r="A1775" t="s">
        <v>51</v>
      </c>
      <c r="B1775" s="1" t="s">
        <v>48</v>
      </c>
      <c r="C1775" t="s">
        <v>49</v>
      </c>
      <c r="D1775" s="1">
        <v>17</v>
      </c>
      <c r="E1775" t="s">
        <v>1891</v>
      </c>
      <c r="F1775" t="s">
        <v>192</v>
      </c>
      <c r="G1775" s="6">
        <v>0.1</v>
      </c>
      <c r="H1775" s="7" t="s">
        <v>1236</v>
      </c>
      <c r="K1775">
        <f>VLOOKUP(E1775,'script producto'!$A$3:$B$1802,2,FALSE)</f>
        <v>28</v>
      </c>
      <c r="L1775">
        <f>VLOOKUP(M1775,'script taller'!$G$3:$H$204,2,FALSE)</f>
        <v>64</v>
      </c>
      <c r="M1775" s="1" t="str">
        <f t="shared" si="27"/>
        <v>TCC330117</v>
      </c>
      <c r="N1775">
        <f>ROUND(VLOOKUP(E1775,Productos!$A$4:$D$1804,4,FALSE),0)</f>
        <v>7600</v>
      </c>
    </row>
    <row r="1776" spans="1:14" x14ac:dyDescent="0.35">
      <c r="A1776" t="s">
        <v>51</v>
      </c>
      <c r="B1776" s="1" t="s">
        <v>48</v>
      </c>
      <c r="C1776" t="s">
        <v>49</v>
      </c>
      <c r="D1776" s="1">
        <v>17</v>
      </c>
      <c r="E1776" t="s">
        <v>1892</v>
      </c>
      <c r="F1776" t="s">
        <v>192</v>
      </c>
      <c r="G1776" s="6">
        <v>0.2</v>
      </c>
      <c r="H1776" s="7" t="s">
        <v>1236</v>
      </c>
      <c r="K1776">
        <f>VLOOKUP(E1776,'script producto'!$A$3:$B$1802,2,FALSE)</f>
        <v>35</v>
      </c>
      <c r="L1776">
        <f>VLOOKUP(M1776,'script taller'!$G$3:$H$204,2,FALSE)</f>
        <v>64</v>
      </c>
      <c r="M1776" s="1" t="str">
        <f t="shared" si="27"/>
        <v>TCC330117</v>
      </c>
      <c r="N1776">
        <f>ROUND(VLOOKUP(E1776,Productos!$A$4:$D$1804,4,FALSE),0)</f>
        <v>1100</v>
      </c>
    </row>
    <row r="1777" spans="1:14" x14ac:dyDescent="0.35">
      <c r="A1777" t="s">
        <v>51</v>
      </c>
      <c r="B1777" s="1" t="s">
        <v>48</v>
      </c>
      <c r="C1777" t="s">
        <v>49</v>
      </c>
      <c r="D1777" s="1">
        <v>17</v>
      </c>
      <c r="E1777" t="s">
        <v>289</v>
      </c>
      <c r="F1777" t="s">
        <v>192</v>
      </c>
      <c r="G1777" s="6">
        <v>1.4999999999999999E-2</v>
      </c>
      <c r="H1777" s="7" t="s">
        <v>1236</v>
      </c>
      <c r="K1777">
        <f>VLOOKUP(E1777,'script producto'!$A$3:$B$1802,2,FALSE)</f>
        <v>112</v>
      </c>
      <c r="L1777">
        <f>VLOOKUP(M1777,'script taller'!$G$3:$H$204,2,FALSE)</f>
        <v>64</v>
      </c>
      <c r="M1777" s="1" t="str">
        <f t="shared" si="27"/>
        <v>TCC330117</v>
      </c>
      <c r="N1777">
        <f>ROUND(VLOOKUP(E1777,Productos!$A$4:$D$1804,4,FALSE),0)</f>
        <v>10700</v>
      </c>
    </row>
    <row r="1778" spans="1:14" x14ac:dyDescent="0.35">
      <c r="A1778" t="s">
        <v>51</v>
      </c>
      <c r="B1778" s="1" t="s">
        <v>48</v>
      </c>
      <c r="C1778" t="s">
        <v>49</v>
      </c>
      <c r="D1778" s="1">
        <v>17</v>
      </c>
      <c r="E1778" t="s">
        <v>348</v>
      </c>
      <c r="F1778" t="s">
        <v>192</v>
      </c>
      <c r="G1778" s="6">
        <v>5.0000000000000001E-3</v>
      </c>
      <c r="H1778" s="7" t="s">
        <v>1236</v>
      </c>
      <c r="K1778">
        <f>VLOOKUP(E1778,'script producto'!$A$3:$B$1802,2,FALSE)</f>
        <v>128</v>
      </c>
      <c r="L1778">
        <f>VLOOKUP(M1778,'script taller'!$G$3:$H$204,2,FALSE)</f>
        <v>64</v>
      </c>
      <c r="M1778" s="1" t="str">
        <f t="shared" si="27"/>
        <v>TCC330117</v>
      </c>
      <c r="N1778">
        <f>ROUND(VLOOKUP(E1778,Productos!$A$4:$D$1804,4,FALSE),0)</f>
        <v>4300</v>
      </c>
    </row>
    <row r="1779" spans="1:14" x14ac:dyDescent="0.35">
      <c r="A1779" t="s">
        <v>51</v>
      </c>
      <c r="B1779" s="1" t="s">
        <v>48</v>
      </c>
      <c r="C1779" t="s">
        <v>49</v>
      </c>
      <c r="D1779" s="1">
        <v>17</v>
      </c>
      <c r="E1779" t="s">
        <v>1847</v>
      </c>
      <c r="F1779" t="s">
        <v>192</v>
      </c>
      <c r="G1779" s="6">
        <v>0.8</v>
      </c>
      <c r="H1779" s="7" t="s">
        <v>1236</v>
      </c>
      <c r="K1779">
        <f>VLOOKUP(E1779,'script producto'!$A$3:$B$1802,2,FALSE)</f>
        <v>130</v>
      </c>
      <c r="L1779">
        <f>VLOOKUP(M1779,'script taller'!$G$3:$H$204,2,FALSE)</f>
        <v>64</v>
      </c>
      <c r="M1779" s="1" t="str">
        <f t="shared" si="27"/>
        <v>TCC330117</v>
      </c>
      <c r="N1779">
        <f>ROUND(VLOOKUP(E1779,Productos!$A$4:$D$1804,4,FALSE),0)</f>
        <v>7000</v>
      </c>
    </row>
    <row r="1780" spans="1:14" x14ac:dyDescent="0.35">
      <c r="A1780" t="s">
        <v>51</v>
      </c>
      <c r="B1780" s="1" t="s">
        <v>48</v>
      </c>
      <c r="C1780" t="s">
        <v>49</v>
      </c>
      <c r="D1780" s="1">
        <v>17</v>
      </c>
      <c r="E1780" t="s">
        <v>157</v>
      </c>
      <c r="F1780" t="s">
        <v>192</v>
      </c>
      <c r="G1780" s="6">
        <v>0.1</v>
      </c>
      <c r="H1780" s="7" t="s">
        <v>1236</v>
      </c>
      <c r="K1780">
        <f>VLOOKUP(E1780,'script producto'!$A$3:$B$1802,2,FALSE)</f>
        <v>190</v>
      </c>
      <c r="L1780">
        <f>VLOOKUP(M1780,'script taller'!$G$3:$H$204,2,FALSE)</f>
        <v>64</v>
      </c>
      <c r="M1780" s="1" t="str">
        <f t="shared" si="27"/>
        <v>TCC330117</v>
      </c>
      <c r="N1780">
        <f>ROUND(VLOOKUP(E1780,Productos!$A$4:$D$1804,4,FALSE),0)</f>
        <v>2349</v>
      </c>
    </row>
    <row r="1781" spans="1:14" x14ac:dyDescent="0.35">
      <c r="A1781" t="s">
        <v>51</v>
      </c>
      <c r="B1781" s="1" t="s">
        <v>48</v>
      </c>
      <c r="C1781" t="s">
        <v>49</v>
      </c>
      <c r="D1781" s="1">
        <v>17</v>
      </c>
      <c r="E1781" t="s">
        <v>14</v>
      </c>
      <c r="F1781" t="s">
        <v>192</v>
      </c>
      <c r="G1781" s="6">
        <v>0.2</v>
      </c>
      <c r="H1781" s="7" t="s">
        <v>1236</v>
      </c>
      <c r="K1781">
        <f>VLOOKUP(E1781,'script producto'!$A$3:$B$1802,2,FALSE)</f>
        <v>192</v>
      </c>
      <c r="L1781">
        <f>VLOOKUP(M1781,'script taller'!$G$3:$H$204,2,FALSE)</f>
        <v>64</v>
      </c>
      <c r="M1781" s="1" t="str">
        <f t="shared" si="27"/>
        <v>TCC330117</v>
      </c>
      <c r="N1781">
        <f>ROUND(VLOOKUP(E1781,Productos!$A$4:$D$1804,4,FALSE),0)</f>
        <v>1471</v>
      </c>
    </row>
    <row r="1782" spans="1:14" x14ac:dyDescent="0.35">
      <c r="A1782" t="s">
        <v>51</v>
      </c>
      <c r="B1782" s="1" t="s">
        <v>48</v>
      </c>
      <c r="C1782" t="s">
        <v>49</v>
      </c>
      <c r="D1782" s="1">
        <v>17</v>
      </c>
      <c r="E1782" t="s">
        <v>100</v>
      </c>
      <c r="F1782" t="s">
        <v>192</v>
      </c>
      <c r="G1782" s="6">
        <v>0.2</v>
      </c>
      <c r="H1782" s="7" t="s">
        <v>6</v>
      </c>
      <c r="K1782">
        <f>VLOOKUP(E1782,'script producto'!$A$3:$B$1802,2,FALSE)</f>
        <v>203</v>
      </c>
      <c r="L1782">
        <f>VLOOKUP(M1782,'script taller'!$G$3:$H$204,2,FALSE)</f>
        <v>64</v>
      </c>
      <c r="M1782" s="1" t="str">
        <f t="shared" si="27"/>
        <v>TCC330117</v>
      </c>
      <c r="N1782">
        <f>ROUND(VLOOKUP(E1782,Productos!$A$4:$D$1804,4,FALSE),0)</f>
        <v>1200</v>
      </c>
    </row>
    <row r="1783" spans="1:14" x14ac:dyDescent="0.35">
      <c r="A1783" t="s">
        <v>51</v>
      </c>
      <c r="B1783" s="1" t="s">
        <v>48</v>
      </c>
      <c r="C1783" t="s">
        <v>49</v>
      </c>
      <c r="D1783" s="1">
        <v>17</v>
      </c>
      <c r="E1783" t="s">
        <v>349</v>
      </c>
      <c r="F1783" t="s">
        <v>192</v>
      </c>
      <c r="G1783" s="6">
        <v>0.05</v>
      </c>
      <c r="H1783" s="7" t="s">
        <v>6</v>
      </c>
      <c r="K1783">
        <f>VLOOKUP(E1783,'script producto'!$A$3:$B$1802,2,FALSE)</f>
        <v>306</v>
      </c>
      <c r="L1783">
        <f>VLOOKUP(M1783,'script taller'!$G$3:$H$204,2,FALSE)</f>
        <v>64</v>
      </c>
      <c r="M1783" s="1" t="str">
        <f t="shared" si="27"/>
        <v>TCC330117</v>
      </c>
      <c r="N1783">
        <f>ROUND(VLOOKUP(E1783,Productos!$A$4:$D$1804,4,FALSE),0)</f>
        <v>3000</v>
      </c>
    </row>
    <row r="1784" spans="1:14" x14ac:dyDescent="0.35">
      <c r="A1784" t="s">
        <v>51</v>
      </c>
      <c r="B1784" s="1" t="s">
        <v>48</v>
      </c>
      <c r="C1784" t="s">
        <v>49</v>
      </c>
      <c r="D1784" s="1">
        <v>17</v>
      </c>
      <c r="E1784" t="s">
        <v>330</v>
      </c>
      <c r="F1784" t="s">
        <v>192</v>
      </c>
      <c r="G1784" s="6">
        <v>0.1</v>
      </c>
      <c r="H1784" s="7" t="s">
        <v>1236</v>
      </c>
      <c r="K1784">
        <f>VLOOKUP(E1784,'script producto'!$A$3:$B$1802,2,FALSE)</f>
        <v>485</v>
      </c>
      <c r="L1784">
        <f>VLOOKUP(M1784,'script taller'!$G$3:$H$204,2,FALSE)</f>
        <v>64</v>
      </c>
      <c r="M1784" s="1" t="str">
        <f t="shared" si="27"/>
        <v>TCC330117</v>
      </c>
      <c r="N1784">
        <f>ROUND(VLOOKUP(E1784,Productos!$A$4:$D$1804,4,FALSE),0)</f>
        <v>14000</v>
      </c>
    </row>
    <row r="1785" spans="1:14" x14ac:dyDescent="0.35">
      <c r="A1785" t="s">
        <v>51</v>
      </c>
      <c r="B1785" s="1" t="s">
        <v>48</v>
      </c>
      <c r="C1785" t="s">
        <v>49</v>
      </c>
      <c r="D1785" s="1">
        <v>17</v>
      </c>
      <c r="E1785" t="s">
        <v>350</v>
      </c>
      <c r="F1785" t="s">
        <v>192</v>
      </c>
      <c r="G1785" s="6">
        <v>0.05</v>
      </c>
      <c r="H1785" s="7" t="s">
        <v>1236</v>
      </c>
      <c r="K1785">
        <f>VLOOKUP(E1785,'script producto'!$A$3:$B$1802,2,FALSE)</f>
        <v>604</v>
      </c>
      <c r="L1785">
        <f>VLOOKUP(M1785,'script taller'!$G$3:$H$204,2,FALSE)</f>
        <v>64</v>
      </c>
      <c r="M1785" s="1" t="str">
        <f t="shared" si="27"/>
        <v>TCC330117</v>
      </c>
      <c r="N1785">
        <f>ROUND(VLOOKUP(E1785,Productos!$A$4:$D$1804,4,FALSE),0)</f>
        <v>3156</v>
      </c>
    </row>
    <row r="1786" spans="1:14" x14ac:dyDescent="0.35">
      <c r="A1786" t="s">
        <v>51</v>
      </c>
      <c r="B1786" s="1" t="s">
        <v>48</v>
      </c>
      <c r="C1786" t="s">
        <v>49</v>
      </c>
      <c r="D1786" s="1">
        <v>17</v>
      </c>
      <c r="E1786" t="s">
        <v>1293</v>
      </c>
      <c r="F1786" t="s">
        <v>192</v>
      </c>
      <c r="G1786" s="6">
        <v>0.7</v>
      </c>
      <c r="H1786" s="7" t="s">
        <v>6</v>
      </c>
      <c r="K1786">
        <f>VLOOKUP(E1786,'script producto'!$A$3:$B$1802,2,FALSE)</f>
        <v>607</v>
      </c>
      <c r="L1786">
        <f>VLOOKUP(M1786,'script taller'!$G$3:$H$204,2,FALSE)</f>
        <v>64</v>
      </c>
      <c r="M1786" s="1" t="str">
        <f t="shared" si="27"/>
        <v>TCC330117</v>
      </c>
      <c r="N1786">
        <f>ROUND(VLOOKUP(E1786,Productos!$A$4:$D$1804,4,FALSE),0)</f>
        <v>2100</v>
      </c>
    </row>
    <row r="1787" spans="1:14" x14ac:dyDescent="0.35">
      <c r="A1787" t="s">
        <v>51</v>
      </c>
      <c r="B1787" s="1" t="s">
        <v>48</v>
      </c>
      <c r="C1787" t="s">
        <v>49</v>
      </c>
      <c r="D1787" s="1">
        <v>17</v>
      </c>
      <c r="E1787" t="s">
        <v>351</v>
      </c>
      <c r="F1787" t="s">
        <v>192</v>
      </c>
      <c r="G1787" s="6">
        <v>0.8</v>
      </c>
      <c r="H1787" s="7" t="s">
        <v>1236</v>
      </c>
      <c r="K1787">
        <f>VLOOKUP(E1787,'script producto'!$A$3:$B$1802,2,FALSE)</f>
        <v>617</v>
      </c>
      <c r="L1787">
        <f>VLOOKUP(M1787,'script taller'!$G$3:$H$204,2,FALSE)</f>
        <v>64</v>
      </c>
      <c r="M1787" s="1" t="str">
        <f t="shared" si="27"/>
        <v>TCC330117</v>
      </c>
      <c r="N1787">
        <f>ROUND(VLOOKUP(E1787,Productos!$A$4:$D$1804,4,FALSE),0)</f>
        <v>1700</v>
      </c>
    </row>
    <row r="1788" spans="1:14" x14ac:dyDescent="0.35">
      <c r="A1788" t="s">
        <v>51</v>
      </c>
      <c r="B1788" s="1" t="s">
        <v>48</v>
      </c>
      <c r="C1788" t="s">
        <v>49</v>
      </c>
      <c r="D1788" s="1">
        <v>17</v>
      </c>
      <c r="E1788" t="s">
        <v>352</v>
      </c>
      <c r="F1788" t="s">
        <v>192</v>
      </c>
      <c r="G1788" s="6">
        <v>1.4999999999999999E-2</v>
      </c>
      <c r="H1788" s="7" t="s">
        <v>1236</v>
      </c>
      <c r="K1788">
        <f>VLOOKUP(E1788,'script producto'!$A$3:$B$1802,2,FALSE)</f>
        <v>768</v>
      </c>
      <c r="L1788">
        <f>VLOOKUP(M1788,'script taller'!$G$3:$H$204,2,FALSE)</f>
        <v>64</v>
      </c>
      <c r="M1788" s="1" t="str">
        <f t="shared" si="27"/>
        <v>TCC330117</v>
      </c>
      <c r="N1788">
        <f>ROUND(VLOOKUP(E1788,Productos!$A$4:$D$1804,4,FALSE),0)</f>
        <v>3000</v>
      </c>
    </row>
    <row r="1789" spans="1:14" x14ac:dyDescent="0.35">
      <c r="A1789" t="s">
        <v>51</v>
      </c>
      <c r="B1789" s="1" t="s">
        <v>48</v>
      </c>
      <c r="C1789" t="s">
        <v>49</v>
      </c>
      <c r="D1789" s="1">
        <v>17</v>
      </c>
      <c r="E1789" t="s">
        <v>353</v>
      </c>
      <c r="F1789" t="s">
        <v>192</v>
      </c>
      <c r="G1789" s="6">
        <v>0.05</v>
      </c>
      <c r="H1789" s="7" t="s">
        <v>25</v>
      </c>
      <c r="K1789">
        <f>VLOOKUP(E1789,'script producto'!$A$3:$B$1802,2,FALSE)</f>
        <v>860</v>
      </c>
      <c r="L1789">
        <f>VLOOKUP(M1789,'script taller'!$G$3:$H$204,2,FALSE)</f>
        <v>64</v>
      </c>
      <c r="M1789" s="1" t="str">
        <f t="shared" si="27"/>
        <v>TCC330117</v>
      </c>
      <c r="N1789">
        <f>ROUND(VLOOKUP(E1789,Productos!$A$4:$D$1804,4,FALSE),0)</f>
        <v>290</v>
      </c>
    </row>
    <row r="1790" spans="1:14" x14ac:dyDescent="0.35">
      <c r="A1790" t="s">
        <v>51</v>
      </c>
      <c r="B1790" s="1" t="s">
        <v>48</v>
      </c>
      <c r="C1790" t="s">
        <v>49</v>
      </c>
      <c r="D1790" s="1">
        <v>17</v>
      </c>
      <c r="E1790" t="s">
        <v>1294</v>
      </c>
      <c r="F1790" t="s">
        <v>192</v>
      </c>
      <c r="G1790" s="6">
        <v>0.1</v>
      </c>
      <c r="H1790" s="7" t="s">
        <v>6</v>
      </c>
      <c r="K1790">
        <f>VLOOKUP(E1790,'script producto'!$A$3:$B$1802,2,FALSE)</f>
        <v>888</v>
      </c>
      <c r="L1790">
        <f>VLOOKUP(M1790,'script taller'!$G$3:$H$204,2,FALSE)</f>
        <v>64</v>
      </c>
      <c r="M1790" s="1" t="str">
        <f t="shared" si="27"/>
        <v>TCC330117</v>
      </c>
      <c r="N1790">
        <f>ROUND(VLOOKUP(E1790,Productos!$A$4:$D$1804,4,FALSE),0)</f>
        <v>1839</v>
      </c>
    </row>
    <row r="1791" spans="1:14" x14ac:dyDescent="0.35">
      <c r="A1791" t="s">
        <v>51</v>
      </c>
      <c r="B1791" s="1" t="s">
        <v>48</v>
      </c>
      <c r="C1791" t="s">
        <v>49</v>
      </c>
      <c r="D1791" s="1">
        <v>17</v>
      </c>
      <c r="E1791" t="s">
        <v>354</v>
      </c>
      <c r="F1791" t="s">
        <v>192</v>
      </c>
      <c r="G1791" s="6">
        <v>0.2</v>
      </c>
      <c r="H1791" s="7" t="s">
        <v>1236</v>
      </c>
      <c r="K1791">
        <f>VLOOKUP(E1791,'script producto'!$A$3:$B$1802,2,FALSE)</f>
        <v>921</v>
      </c>
      <c r="L1791">
        <f>VLOOKUP(M1791,'script taller'!$G$3:$H$204,2,FALSE)</f>
        <v>64</v>
      </c>
      <c r="M1791" s="1" t="str">
        <f t="shared" si="27"/>
        <v>TCC330117</v>
      </c>
      <c r="N1791">
        <f>ROUND(VLOOKUP(E1791,Productos!$A$4:$D$1804,4,FALSE),0)</f>
        <v>16447</v>
      </c>
    </row>
    <row r="1792" spans="1:14" x14ac:dyDescent="0.35">
      <c r="A1792" t="s">
        <v>51</v>
      </c>
      <c r="B1792" s="1" t="s">
        <v>48</v>
      </c>
      <c r="C1792" t="s">
        <v>49</v>
      </c>
      <c r="D1792" s="1">
        <v>17</v>
      </c>
      <c r="E1792" t="s">
        <v>355</v>
      </c>
      <c r="F1792" t="s">
        <v>192</v>
      </c>
      <c r="G1792" s="6">
        <v>0.3</v>
      </c>
      <c r="H1792" s="7" t="s">
        <v>1236</v>
      </c>
      <c r="K1792">
        <f>VLOOKUP(E1792,'script producto'!$A$3:$B$1802,2,FALSE)</f>
        <v>994</v>
      </c>
      <c r="L1792">
        <f>VLOOKUP(M1792,'script taller'!$G$3:$H$204,2,FALSE)</f>
        <v>64</v>
      </c>
      <c r="M1792" s="1" t="str">
        <f t="shared" si="27"/>
        <v>TCC330117</v>
      </c>
      <c r="N1792">
        <f>ROUND(VLOOKUP(E1792,Productos!$A$4:$D$1804,4,FALSE),0)</f>
        <v>4622</v>
      </c>
    </row>
    <row r="1793" spans="1:14" x14ac:dyDescent="0.35">
      <c r="A1793" t="s">
        <v>51</v>
      </c>
      <c r="B1793" s="1" t="s">
        <v>48</v>
      </c>
      <c r="C1793" t="s">
        <v>49</v>
      </c>
      <c r="D1793" s="1">
        <v>17</v>
      </c>
      <c r="E1793" t="s">
        <v>1189</v>
      </c>
      <c r="F1793" t="s">
        <v>192</v>
      </c>
      <c r="G1793" s="6">
        <v>0.1</v>
      </c>
      <c r="H1793" s="7" t="s">
        <v>1236</v>
      </c>
      <c r="K1793">
        <f>VLOOKUP(E1793,'script producto'!$A$3:$B$1802,2,FALSE)</f>
        <v>1049</v>
      </c>
      <c r="L1793">
        <f>VLOOKUP(M1793,'script taller'!$G$3:$H$204,2,FALSE)</f>
        <v>64</v>
      </c>
      <c r="M1793" s="1" t="str">
        <f t="shared" si="27"/>
        <v>TCC330117</v>
      </c>
      <c r="N1793">
        <f>ROUND(VLOOKUP(E1793,Productos!$A$4:$D$1804,4,FALSE),0)</f>
        <v>9209</v>
      </c>
    </row>
    <row r="1794" spans="1:14" x14ac:dyDescent="0.35">
      <c r="A1794" t="s">
        <v>51</v>
      </c>
      <c r="B1794" s="1" t="s">
        <v>48</v>
      </c>
      <c r="C1794" t="s">
        <v>49</v>
      </c>
      <c r="D1794" s="1">
        <v>17</v>
      </c>
      <c r="E1794" t="s">
        <v>356</v>
      </c>
      <c r="F1794" t="s">
        <v>192</v>
      </c>
      <c r="G1794" s="6">
        <v>0.2</v>
      </c>
      <c r="H1794" s="7" t="s">
        <v>1236</v>
      </c>
      <c r="K1794">
        <f>VLOOKUP(E1794,'script producto'!$A$3:$B$1802,2,FALSE)</f>
        <v>1073</v>
      </c>
      <c r="L1794">
        <f>VLOOKUP(M1794,'script taller'!$G$3:$H$204,2,FALSE)</f>
        <v>64</v>
      </c>
      <c r="M1794" s="1" t="str">
        <f t="shared" si="27"/>
        <v>TCC330117</v>
      </c>
      <c r="N1794">
        <f>ROUND(VLOOKUP(E1794,Productos!$A$4:$D$1804,4,FALSE),0)</f>
        <v>1600</v>
      </c>
    </row>
    <row r="1795" spans="1:14" x14ac:dyDescent="0.35">
      <c r="A1795" t="s">
        <v>51</v>
      </c>
      <c r="B1795" s="1" t="s">
        <v>48</v>
      </c>
      <c r="C1795" t="s">
        <v>49</v>
      </c>
      <c r="D1795" s="1">
        <v>17</v>
      </c>
      <c r="E1795" t="s">
        <v>357</v>
      </c>
      <c r="F1795" t="s">
        <v>192</v>
      </c>
      <c r="G1795" s="6">
        <v>1.4999999999999999E-2</v>
      </c>
      <c r="H1795" s="7" t="s">
        <v>1236</v>
      </c>
      <c r="K1795">
        <f>VLOOKUP(E1795,'script producto'!$A$3:$B$1802,2,FALSE)</f>
        <v>1084</v>
      </c>
      <c r="L1795">
        <f>VLOOKUP(M1795,'script taller'!$G$3:$H$204,2,FALSE)</f>
        <v>64</v>
      </c>
      <c r="M1795" s="1" t="str">
        <f t="shared" ref="M1795:M1858" si="28">B1795&amp;D1795</f>
        <v>TCC330117</v>
      </c>
      <c r="N1795">
        <f>ROUND(VLOOKUP(E1795,Productos!$A$4:$D$1804,4,FALSE),0)</f>
        <v>1600</v>
      </c>
    </row>
    <row r="1796" spans="1:14" x14ac:dyDescent="0.35">
      <c r="A1796" t="s">
        <v>51</v>
      </c>
      <c r="B1796" s="1" t="s">
        <v>48</v>
      </c>
      <c r="C1796" t="s">
        <v>49</v>
      </c>
      <c r="D1796" s="1">
        <v>17</v>
      </c>
      <c r="E1796" t="s">
        <v>1295</v>
      </c>
      <c r="F1796" t="s">
        <v>192</v>
      </c>
      <c r="G1796" s="6">
        <v>5.0000000000000001E-3</v>
      </c>
      <c r="H1796" s="7" t="s">
        <v>6</v>
      </c>
      <c r="K1796">
        <f>VLOOKUP(E1796,'script producto'!$A$3:$B$1802,2,FALSE)</f>
        <v>1107</v>
      </c>
      <c r="L1796">
        <f>VLOOKUP(M1796,'script taller'!$G$3:$H$204,2,FALSE)</f>
        <v>64</v>
      </c>
      <c r="M1796" s="1" t="str">
        <f t="shared" si="28"/>
        <v>TCC330117</v>
      </c>
      <c r="N1796">
        <f>ROUND(VLOOKUP(E1796,Productos!$A$4:$D$1804,4,FALSE),0)</f>
        <v>17500</v>
      </c>
    </row>
    <row r="1797" spans="1:14" x14ac:dyDescent="0.35">
      <c r="A1797" t="s">
        <v>51</v>
      </c>
      <c r="B1797" s="1" t="s">
        <v>48</v>
      </c>
      <c r="C1797" t="s">
        <v>49</v>
      </c>
      <c r="D1797" s="1">
        <v>17</v>
      </c>
      <c r="E1797" t="s">
        <v>277</v>
      </c>
      <c r="F1797" t="s">
        <v>192</v>
      </c>
      <c r="G1797" s="6">
        <v>0.2</v>
      </c>
      <c r="H1797" s="7" t="s">
        <v>1236</v>
      </c>
      <c r="K1797">
        <f>VLOOKUP(E1797,'script producto'!$A$3:$B$1802,2,FALSE)</f>
        <v>1142</v>
      </c>
      <c r="L1797">
        <f>VLOOKUP(M1797,'script taller'!$G$3:$H$204,2,FALSE)</f>
        <v>64</v>
      </c>
      <c r="M1797" s="1" t="str">
        <f t="shared" si="28"/>
        <v>TCC330117</v>
      </c>
      <c r="N1797">
        <f>ROUND(VLOOKUP(E1797,Productos!$A$4:$D$1804,4,FALSE),0)</f>
        <v>17022</v>
      </c>
    </row>
    <row r="1798" spans="1:14" x14ac:dyDescent="0.35">
      <c r="A1798" t="s">
        <v>51</v>
      </c>
      <c r="B1798" s="1" t="s">
        <v>48</v>
      </c>
      <c r="C1798" t="s">
        <v>49</v>
      </c>
      <c r="D1798" s="1">
        <v>17</v>
      </c>
      <c r="E1798" t="s">
        <v>358</v>
      </c>
      <c r="F1798" t="s">
        <v>192</v>
      </c>
      <c r="G1798" s="6">
        <v>0.8</v>
      </c>
      <c r="H1798" s="7" t="s">
        <v>1236</v>
      </c>
      <c r="K1798">
        <f>VLOOKUP(E1798,'script producto'!$A$3:$B$1802,2,FALSE)</f>
        <v>1202</v>
      </c>
      <c r="L1798">
        <f>VLOOKUP(M1798,'script taller'!$G$3:$H$204,2,FALSE)</f>
        <v>64</v>
      </c>
      <c r="M1798" s="1" t="str">
        <f t="shared" si="28"/>
        <v>TCC330117</v>
      </c>
      <c r="N1798">
        <f>ROUND(VLOOKUP(E1798,Productos!$A$4:$D$1804,4,FALSE),0)</f>
        <v>1900</v>
      </c>
    </row>
    <row r="1799" spans="1:14" x14ac:dyDescent="0.35">
      <c r="A1799" t="s">
        <v>51</v>
      </c>
      <c r="B1799" s="1" t="s">
        <v>48</v>
      </c>
      <c r="C1799" t="s">
        <v>49</v>
      </c>
      <c r="D1799" s="1">
        <v>17</v>
      </c>
      <c r="E1799" t="s">
        <v>359</v>
      </c>
      <c r="F1799" t="s">
        <v>192</v>
      </c>
      <c r="G1799" s="6">
        <v>0.5</v>
      </c>
      <c r="H1799" s="7" t="s">
        <v>1236</v>
      </c>
      <c r="K1799">
        <f>VLOOKUP(E1799,'script producto'!$A$3:$B$1802,2,FALSE)</f>
        <v>1203</v>
      </c>
      <c r="L1799">
        <f>VLOOKUP(M1799,'script taller'!$G$3:$H$204,2,FALSE)</f>
        <v>64</v>
      </c>
      <c r="M1799" s="1" t="str">
        <f t="shared" si="28"/>
        <v>TCC330117</v>
      </c>
      <c r="N1799">
        <f>ROUND(VLOOKUP(E1799,Productos!$A$4:$D$1804,4,FALSE),0)</f>
        <v>1900</v>
      </c>
    </row>
    <row r="1800" spans="1:14" x14ac:dyDescent="0.35">
      <c r="A1800" t="s">
        <v>51</v>
      </c>
      <c r="B1800" s="1" t="s">
        <v>48</v>
      </c>
      <c r="C1800" t="s">
        <v>49</v>
      </c>
      <c r="D1800" s="1">
        <v>17</v>
      </c>
      <c r="E1800" t="s">
        <v>360</v>
      </c>
      <c r="F1800" t="s">
        <v>192</v>
      </c>
      <c r="G1800" s="6">
        <v>0.25</v>
      </c>
      <c r="H1800" s="7" t="s">
        <v>1236</v>
      </c>
      <c r="K1800">
        <f>VLOOKUP(E1800,'script producto'!$A$3:$B$1802,2,FALSE)</f>
        <v>1342</v>
      </c>
      <c r="L1800">
        <f>VLOOKUP(M1800,'script taller'!$G$3:$H$204,2,FALSE)</f>
        <v>64</v>
      </c>
      <c r="M1800" s="1" t="str">
        <f t="shared" si="28"/>
        <v>TCC330117</v>
      </c>
      <c r="N1800">
        <f>ROUND(VLOOKUP(E1800,Productos!$A$4:$D$1804,4,FALSE),0)</f>
        <v>23000</v>
      </c>
    </row>
    <row r="1801" spans="1:14" x14ac:dyDescent="0.35">
      <c r="A1801" t="s">
        <v>51</v>
      </c>
      <c r="B1801" s="1" t="s">
        <v>48</v>
      </c>
      <c r="C1801" t="s">
        <v>49</v>
      </c>
      <c r="D1801" s="1">
        <v>17</v>
      </c>
      <c r="E1801" t="s">
        <v>67</v>
      </c>
      <c r="F1801" t="s">
        <v>192</v>
      </c>
      <c r="G1801" s="6">
        <v>0.1</v>
      </c>
      <c r="H1801" s="7" t="s">
        <v>1236</v>
      </c>
      <c r="K1801">
        <f>VLOOKUP(E1801,'script producto'!$A$3:$B$1802,2,FALSE)</f>
        <v>1409</v>
      </c>
      <c r="L1801">
        <f>VLOOKUP(M1801,'script taller'!$G$3:$H$204,2,FALSE)</f>
        <v>64</v>
      </c>
      <c r="M1801" s="1" t="str">
        <f t="shared" si="28"/>
        <v>TCC330117</v>
      </c>
      <c r="N1801">
        <f>ROUND(VLOOKUP(E1801,Productos!$A$4:$D$1804,4,FALSE),0)</f>
        <v>3867</v>
      </c>
    </row>
    <row r="1802" spans="1:14" x14ac:dyDescent="0.35">
      <c r="A1802" t="s">
        <v>51</v>
      </c>
      <c r="B1802" s="1" t="s">
        <v>48</v>
      </c>
      <c r="C1802" t="s">
        <v>49</v>
      </c>
      <c r="D1802" s="1">
        <v>17</v>
      </c>
      <c r="E1802" t="s">
        <v>227</v>
      </c>
      <c r="F1802" t="s">
        <v>192</v>
      </c>
      <c r="G1802" s="6">
        <v>0.3</v>
      </c>
      <c r="H1802" s="7" t="s">
        <v>1236</v>
      </c>
      <c r="K1802">
        <f>VLOOKUP(E1802,'script producto'!$A$3:$B$1802,2,FALSE)</f>
        <v>1416</v>
      </c>
      <c r="L1802">
        <f>VLOOKUP(M1802,'script taller'!$G$3:$H$204,2,FALSE)</f>
        <v>64</v>
      </c>
      <c r="M1802" s="1" t="str">
        <f t="shared" si="28"/>
        <v>TCC330117</v>
      </c>
      <c r="N1802">
        <f>ROUND(VLOOKUP(E1802,Productos!$A$4:$D$1804,4,FALSE),0)</f>
        <v>2600</v>
      </c>
    </row>
    <row r="1803" spans="1:14" x14ac:dyDescent="0.35">
      <c r="A1803" t="s">
        <v>51</v>
      </c>
      <c r="B1803" s="1" t="s">
        <v>48</v>
      </c>
      <c r="C1803" t="s">
        <v>49</v>
      </c>
      <c r="D1803" s="1">
        <v>17</v>
      </c>
      <c r="E1803" t="s">
        <v>1296</v>
      </c>
      <c r="F1803" t="s">
        <v>192</v>
      </c>
      <c r="G1803" s="6">
        <v>1.4999999999999999E-2</v>
      </c>
      <c r="H1803" s="7" t="s">
        <v>6</v>
      </c>
      <c r="K1803">
        <f>VLOOKUP(E1803,'script producto'!$A$3:$B$1802,2,FALSE)</f>
        <v>1615</v>
      </c>
      <c r="L1803">
        <f>VLOOKUP(M1803,'script taller'!$G$3:$H$204,2,FALSE)</f>
        <v>64</v>
      </c>
      <c r="M1803" s="1" t="str">
        <f t="shared" si="28"/>
        <v>TCC330117</v>
      </c>
      <c r="N1803">
        <f>ROUND(VLOOKUP(E1803,Productos!$A$4:$D$1804,4,FALSE),0)</f>
        <v>880</v>
      </c>
    </row>
    <row r="1804" spans="1:14" x14ac:dyDescent="0.35">
      <c r="A1804" t="s">
        <v>51</v>
      </c>
      <c r="B1804" s="1" t="s">
        <v>48</v>
      </c>
      <c r="C1804" t="s">
        <v>49</v>
      </c>
      <c r="D1804" s="1">
        <v>17</v>
      </c>
      <c r="E1804" t="s">
        <v>255</v>
      </c>
      <c r="F1804" t="s">
        <v>194</v>
      </c>
      <c r="G1804" s="6">
        <v>0.2</v>
      </c>
      <c r="H1804" s="7" t="s">
        <v>25</v>
      </c>
      <c r="K1804">
        <f>VLOOKUP(E1804,'script producto'!$A$3:$B$1802,2,FALSE)</f>
        <v>115</v>
      </c>
      <c r="L1804">
        <f>VLOOKUP(M1804,'script taller'!$G$3:$H$204,2,FALSE)</f>
        <v>64</v>
      </c>
      <c r="M1804" s="1" t="str">
        <f t="shared" si="28"/>
        <v>TCC330117</v>
      </c>
      <c r="N1804">
        <f>ROUND(VLOOKUP(E1804,Productos!$A$4:$D$1804,4,FALSE),0)</f>
        <v>7833</v>
      </c>
    </row>
    <row r="1805" spans="1:14" x14ac:dyDescent="0.35">
      <c r="A1805" t="s">
        <v>51</v>
      </c>
      <c r="B1805" s="1" t="s">
        <v>48</v>
      </c>
      <c r="C1805" t="s">
        <v>49</v>
      </c>
      <c r="D1805" s="1">
        <v>17</v>
      </c>
      <c r="E1805" t="s">
        <v>902</v>
      </c>
      <c r="F1805" t="s">
        <v>194</v>
      </c>
      <c r="G1805" s="6">
        <v>0.3</v>
      </c>
      <c r="H1805" s="7" t="s">
        <v>6</v>
      </c>
      <c r="K1805">
        <f>VLOOKUP(E1805,'script producto'!$A$3:$B$1802,2,FALSE)</f>
        <v>252</v>
      </c>
      <c r="L1805">
        <f>VLOOKUP(M1805,'script taller'!$G$3:$H$204,2,FALSE)</f>
        <v>64</v>
      </c>
      <c r="M1805" s="1" t="str">
        <f t="shared" si="28"/>
        <v>TCC330117</v>
      </c>
      <c r="N1805">
        <f>ROUND(VLOOKUP(E1805,Productos!$A$4:$D$1804,4,FALSE),0)</f>
        <v>347</v>
      </c>
    </row>
    <row r="1806" spans="1:14" x14ac:dyDescent="0.35">
      <c r="A1806" t="s">
        <v>51</v>
      </c>
      <c r="B1806" s="1" t="s">
        <v>48</v>
      </c>
      <c r="C1806" t="s">
        <v>49</v>
      </c>
      <c r="D1806" s="1">
        <v>17</v>
      </c>
      <c r="E1806" t="s">
        <v>256</v>
      </c>
      <c r="F1806" t="s">
        <v>194</v>
      </c>
      <c r="G1806" s="6">
        <v>1.4999999999999999E-2</v>
      </c>
      <c r="H1806" s="7" t="s">
        <v>6</v>
      </c>
      <c r="K1806">
        <f>VLOOKUP(E1806,'script producto'!$A$3:$B$1802,2,FALSE)</f>
        <v>633</v>
      </c>
      <c r="L1806">
        <f>VLOOKUP(M1806,'script taller'!$G$3:$H$204,2,FALSE)</f>
        <v>64</v>
      </c>
      <c r="M1806" s="1" t="str">
        <f t="shared" si="28"/>
        <v>TCC330117</v>
      </c>
      <c r="N1806">
        <f>ROUND(VLOOKUP(E1806,Productos!$A$4:$D$1804,4,FALSE),0)</f>
        <v>312</v>
      </c>
    </row>
    <row r="1807" spans="1:14" x14ac:dyDescent="0.35">
      <c r="A1807" t="s">
        <v>51</v>
      </c>
      <c r="B1807" s="1" t="s">
        <v>48</v>
      </c>
      <c r="C1807" t="s">
        <v>49</v>
      </c>
      <c r="D1807" s="1">
        <v>17</v>
      </c>
      <c r="E1807" t="s">
        <v>1590</v>
      </c>
      <c r="F1807" t="s">
        <v>194</v>
      </c>
      <c r="G1807" s="6">
        <v>2.5</v>
      </c>
      <c r="H1807" s="7" t="s">
        <v>25</v>
      </c>
      <c r="K1807">
        <f>VLOOKUP(E1807,'script producto'!$A$3:$B$1802,2,FALSE)</f>
        <v>881</v>
      </c>
      <c r="L1807">
        <f>VLOOKUP(M1807,'script taller'!$G$3:$H$204,2,FALSE)</f>
        <v>64</v>
      </c>
      <c r="M1807" s="1" t="str">
        <f t="shared" si="28"/>
        <v>TCC330117</v>
      </c>
      <c r="N1807">
        <f>ROUND(VLOOKUP(E1807,Productos!$A$4:$D$1804,4,FALSE),0)</f>
        <v>1500</v>
      </c>
    </row>
    <row r="1808" spans="1:14" x14ac:dyDescent="0.35">
      <c r="A1808" t="s">
        <v>51</v>
      </c>
      <c r="B1808" s="1" t="s">
        <v>48</v>
      </c>
      <c r="C1808" t="s">
        <v>49</v>
      </c>
      <c r="D1808" s="1">
        <v>17</v>
      </c>
      <c r="E1808" t="s">
        <v>1164</v>
      </c>
      <c r="F1808" t="s">
        <v>1130</v>
      </c>
      <c r="G1808" s="6">
        <v>0.5</v>
      </c>
      <c r="H1808" s="7" t="s">
        <v>1236</v>
      </c>
      <c r="K1808">
        <f>VLOOKUP(E1808,'script producto'!$A$3:$B$1802,2,FALSE)</f>
        <v>818</v>
      </c>
      <c r="L1808">
        <f>VLOOKUP(M1808,'script taller'!$G$3:$H$204,2,FALSE)</f>
        <v>64</v>
      </c>
      <c r="M1808" s="1" t="str">
        <f t="shared" si="28"/>
        <v>TCC330117</v>
      </c>
      <c r="N1808">
        <f>ROUND(VLOOKUP(E1808,Productos!$A$4:$D$1804,4,FALSE),0)</f>
        <v>9945</v>
      </c>
    </row>
    <row r="1809" spans="1:14" x14ac:dyDescent="0.35">
      <c r="A1809" t="s">
        <v>51</v>
      </c>
      <c r="B1809" s="1" t="s">
        <v>48</v>
      </c>
      <c r="C1809" t="s">
        <v>49</v>
      </c>
      <c r="D1809" s="1">
        <v>17</v>
      </c>
      <c r="E1809" t="s">
        <v>1165</v>
      </c>
      <c r="F1809" t="s">
        <v>1130</v>
      </c>
      <c r="G1809" s="6">
        <v>5.0000000000000001E-3</v>
      </c>
      <c r="H1809" s="7" t="s">
        <v>1236</v>
      </c>
      <c r="K1809">
        <f>VLOOKUP(E1809,'script producto'!$A$3:$B$1802,2,FALSE)</f>
        <v>822</v>
      </c>
      <c r="L1809">
        <f>VLOOKUP(M1809,'script taller'!$G$3:$H$204,2,FALSE)</f>
        <v>64</v>
      </c>
      <c r="M1809" s="1" t="str">
        <f t="shared" si="28"/>
        <v>TCC330117</v>
      </c>
      <c r="N1809">
        <f>ROUND(VLOOKUP(E1809,Productos!$A$4:$D$1804,4,FALSE),0)</f>
        <v>26490</v>
      </c>
    </row>
    <row r="1810" spans="1:14" x14ac:dyDescent="0.35">
      <c r="A1810" t="s">
        <v>51</v>
      </c>
      <c r="B1810" s="1" t="s">
        <v>48</v>
      </c>
      <c r="C1810" t="s">
        <v>49</v>
      </c>
      <c r="D1810" s="1">
        <v>17</v>
      </c>
      <c r="E1810" t="s">
        <v>281</v>
      </c>
      <c r="F1810" t="s">
        <v>1130</v>
      </c>
      <c r="G1810" s="6">
        <v>0.1</v>
      </c>
      <c r="H1810" s="7" t="s">
        <v>1236</v>
      </c>
      <c r="K1810">
        <f>VLOOKUP(E1810,'script producto'!$A$3:$B$1802,2,FALSE)</f>
        <v>962</v>
      </c>
      <c r="L1810">
        <f>VLOOKUP(M1810,'script taller'!$G$3:$H$204,2,FALSE)</f>
        <v>64</v>
      </c>
      <c r="M1810" s="1" t="str">
        <f t="shared" si="28"/>
        <v>TCC330117</v>
      </c>
      <c r="N1810">
        <f>ROUND(VLOOKUP(E1810,Productos!$A$4:$D$1804,4,FALSE),0)</f>
        <v>16000</v>
      </c>
    </row>
    <row r="1811" spans="1:14" x14ac:dyDescent="0.35">
      <c r="A1811" t="s">
        <v>51</v>
      </c>
      <c r="B1811" s="1" t="s">
        <v>48</v>
      </c>
      <c r="C1811" t="s">
        <v>49</v>
      </c>
      <c r="D1811" s="1">
        <v>17</v>
      </c>
      <c r="E1811" t="s">
        <v>361</v>
      </c>
      <c r="F1811" t="s">
        <v>1130</v>
      </c>
      <c r="G1811" s="6">
        <v>0.05</v>
      </c>
      <c r="H1811" s="7" t="s">
        <v>1236</v>
      </c>
      <c r="K1811">
        <f>VLOOKUP(E1811,'script producto'!$A$3:$B$1802,2,FALSE)</f>
        <v>1093</v>
      </c>
      <c r="L1811">
        <f>VLOOKUP(M1811,'script taller'!$G$3:$H$204,2,FALSE)</f>
        <v>64</v>
      </c>
      <c r="M1811" s="1" t="str">
        <f t="shared" si="28"/>
        <v>TCC330117</v>
      </c>
      <c r="N1811">
        <f>ROUND(VLOOKUP(E1811,Productos!$A$4:$D$1804,4,FALSE),0)</f>
        <v>1800</v>
      </c>
    </row>
    <row r="1812" spans="1:14" x14ac:dyDescent="0.35">
      <c r="A1812" t="s">
        <v>51</v>
      </c>
      <c r="B1812" s="1" t="s">
        <v>48</v>
      </c>
      <c r="C1812" t="s">
        <v>49</v>
      </c>
      <c r="D1812" s="1">
        <v>17</v>
      </c>
      <c r="E1812" t="s">
        <v>313</v>
      </c>
      <c r="F1812" t="s">
        <v>1130</v>
      </c>
      <c r="G1812" s="6">
        <v>0.2</v>
      </c>
      <c r="H1812" s="7" t="s">
        <v>1236</v>
      </c>
      <c r="K1812">
        <f>VLOOKUP(E1812,'script producto'!$A$3:$B$1802,2,FALSE)</f>
        <v>1637</v>
      </c>
      <c r="L1812">
        <f>VLOOKUP(M1812,'script taller'!$G$3:$H$204,2,FALSE)</f>
        <v>64</v>
      </c>
      <c r="M1812" s="1" t="str">
        <f t="shared" si="28"/>
        <v>TCC330117</v>
      </c>
      <c r="N1812">
        <f>ROUND(VLOOKUP(E1812,Productos!$A$4:$D$1804,4,FALSE),0)</f>
        <v>25989</v>
      </c>
    </row>
    <row r="1813" spans="1:14" x14ac:dyDescent="0.35">
      <c r="A1813" t="s">
        <v>51</v>
      </c>
      <c r="B1813" s="1" t="s">
        <v>48</v>
      </c>
      <c r="C1813" t="s">
        <v>49</v>
      </c>
      <c r="D1813" s="1">
        <v>17</v>
      </c>
      <c r="E1813" t="s">
        <v>12</v>
      </c>
      <c r="F1813" t="s">
        <v>193</v>
      </c>
      <c r="G1813" s="6" t="s">
        <v>1131</v>
      </c>
      <c r="H1813" s="7" t="s">
        <v>1236</v>
      </c>
      <c r="K1813">
        <f>VLOOKUP(E1813,'script producto'!$A$3:$B$1802,2,FALSE)</f>
        <v>158</v>
      </c>
      <c r="L1813">
        <f>VLOOKUP(M1813,'script taller'!$G$3:$H$204,2,FALSE)</f>
        <v>64</v>
      </c>
      <c r="M1813" s="1" t="str">
        <f t="shared" si="28"/>
        <v>TCC330117</v>
      </c>
      <c r="N1813">
        <f>ROUND(VLOOKUP(E1813,Productos!$A$4:$D$1804,4,FALSE),0)</f>
        <v>3500</v>
      </c>
    </row>
    <row r="1814" spans="1:14" x14ac:dyDescent="0.35">
      <c r="A1814" t="s">
        <v>51</v>
      </c>
      <c r="B1814" s="1" t="s">
        <v>48</v>
      </c>
      <c r="C1814" t="s">
        <v>49</v>
      </c>
      <c r="D1814" s="1">
        <v>17</v>
      </c>
      <c r="E1814" t="s">
        <v>296</v>
      </c>
      <c r="F1814" t="s">
        <v>193</v>
      </c>
      <c r="G1814" s="6">
        <v>3</v>
      </c>
      <c r="H1814" s="7" t="s">
        <v>6</v>
      </c>
      <c r="K1814">
        <f>VLOOKUP(E1814,'script producto'!$A$3:$B$1802,2,FALSE)</f>
        <v>379</v>
      </c>
      <c r="L1814">
        <f>VLOOKUP(M1814,'script taller'!$G$3:$H$204,2,FALSE)</f>
        <v>64</v>
      </c>
      <c r="M1814" s="1" t="str">
        <f t="shared" si="28"/>
        <v>TCC330117</v>
      </c>
      <c r="N1814">
        <f>ROUND(VLOOKUP(E1814,Productos!$A$4:$D$1804,4,FALSE),0)</f>
        <v>934</v>
      </c>
    </row>
    <row r="1815" spans="1:14" x14ac:dyDescent="0.35">
      <c r="A1815" t="s">
        <v>51</v>
      </c>
      <c r="B1815" s="1" t="s">
        <v>48</v>
      </c>
      <c r="C1815" t="s">
        <v>49</v>
      </c>
      <c r="D1815" s="1">
        <v>17</v>
      </c>
      <c r="E1815" t="s">
        <v>347</v>
      </c>
      <c r="F1815" t="s">
        <v>193</v>
      </c>
      <c r="G1815" s="6" t="s">
        <v>1131</v>
      </c>
      <c r="H1815" s="7" t="s">
        <v>1236</v>
      </c>
      <c r="K1815">
        <f>VLOOKUP(E1815,'script producto'!$A$3:$B$1802,2,FALSE)</f>
        <v>700</v>
      </c>
      <c r="L1815">
        <f>VLOOKUP(M1815,'script taller'!$G$3:$H$204,2,FALSE)</f>
        <v>64</v>
      </c>
      <c r="M1815" s="1" t="str">
        <f t="shared" si="28"/>
        <v>TCC330117</v>
      </c>
      <c r="N1815">
        <f>ROUND(VLOOKUP(E1815,Productos!$A$4:$D$1804,4,FALSE),0)</f>
        <v>14000</v>
      </c>
    </row>
    <row r="1816" spans="1:14" x14ac:dyDescent="0.35">
      <c r="A1816" t="s">
        <v>51</v>
      </c>
      <c r="B1816" s="1" t="s">
        <v>48</v>
      </c>
      <c r="C1816" t="s">
        <v>49</v>
      </c>
      <c r="D1816" s="1">
        <v>17</v>
      </c>
      <c r="E1816" t="s">
        <v>65</v>
      </c>
      <c r="F1816" t="s">
        <v>193</v>
      </c>
      <c r="G1816" s="6">
        <v>1</v>
      </c>
      <c r="H1816" s="7" t="s">
        <v>1236</v>
      </c>
      <c r="K1816">
        <f>VLOOKUP(E1816,'script producto'!$A$3:$B$1802,2,FALSE)</f>
        <v>709</v>
      </c>
      <c r="L1816">
        <f>VLOOKUP(M1816,'script taller'!$G$3:$H$204,2,FALSE)</f>
        <v>64</v>
      </c>
      <c r="M1816" s="1" t="str">
        <f t="shared" si="28"/>
        <v>TCC330117</v>
      </c>
      <c r="N1816">
        <f>ROUND(VLOOKUP(E1816,Productos!$A$4:$D$1804,4,FALSE),0)</f>
        <v>2992</v>
      </c>
    </row>
    <row r="1817" spans="1:14" x14ac:dyDescent="0.35">
      <c r="A1817" t="s">
        <v>51</v>
      </c>
      <c r="B1817" s="1" t="s">
        <v>48</v>
      </c>
      <c r="C1817" t="s">
        <v>49</v>
      </c>
      <c r="D1817" s="1">
        <v>17</v>
      </c>
      <c r="E1817" t="s">
        <v>1177</v>
      </c>
      <c r="F1817" t="s">
        <v>193</v>
      </c>
      <c r="G1817" s="6">
        <v>1</v>
      </c>
      <c r="H1817" s="7" t="s">
        <v>1236</v>
      </c>
      <c r="K1817">
        <f>VLOOKUP(E1817,'script producto'!$A$3:$B$1802,2,FALSE)</f>
        <v>946</v>
      </c>
      <c r="L1817">
        <f>VLOOKUP(M1817,'script taller'!$G$3:$H$204,2,FALSE)</f>
        <v>64</v>
      </c>
      <c r="M1817" s="1" t="str">
        <f t="shared" si="28"/>
        <v>TCC330117</v>
      </c>
      <c r="N1817">
        <f>ROUND(VLOOKUP(E1817,Productos!$A$4:$D$1804,4,FALSE),0)</f>
        <v>1700</v>
      </c>
    </row>
    <row r="1818" spans="1:14" x14ac:dyDescent="0.35">
      <c r="A1818" t="s">
        <v>51</v>
      </c>
      <c r="B1818" s="1" t="s">
        <v>48</v>
      </c>
      <c r="C1818" t="s">
        <v>49</v>
      </c>
      <c r="D1818" s="1">
        <v>17</v>
      </c>
      <c r="E1818" t="s">
        <v>1179</v>
      </c>
      <c r="F1818" t="s">
        <v>193</v>
      </c>
      <c r="G1818" s="6">
        <v>2</v>
      </c>
      <c r="H1818" s="7" t="s">
        <v>6</v>
      </c>
      <c r="K1818">
        <f>VLOOKUP(E1818,'script producto'!$A$3:$B$1802,2,FALSE)</f>
        <v>961</v>
      </c>
      <c r="L1818">
        <f>VLOOKUP(M1818,'script taller'!$G$3:$H$204,2,FALSE)</f>
        <v>64</v>
      </c>
      <c r="M1818" s="1" t="str">
        <f t="shared" si="28"/>
        <v>TCC330117</v>
      </c>
      <c r="N1818">
        <f>ROUND(VLOOKUP(E1818,Productos!$A$4:$D$1804,4,FALSE),0)</f>
        <v>1700</v>
      </c>
    </row>
    <row r="1819" spans="1:14" x14ac:dyDescent="0.35">
      <c r="A1819" t="s">
        <v>51</v>
      </c>
      <c r="B1819" s="1" t="s">
        <v>48</v>
      </c>
      <c r="C1819" t="s">
        <v>49</v>
      </c>
      <c r="D1819" s="1">
        <v>17</v>
      </c>
      <c r="E1819" t="s">
        <v>322</v>
      </c>
      <c r="F1819" t="s">
        <v>193</v>
      </c>
      <c r="G1819" s="6">
        <v>2</v>
      </c>
      <c r="H1819" s="7" t="s">
        <v>6</v>
      </c>
      <c r="K1819">
        <f>VLOOKUP(E1819,'script producto'!$A$3:$B$1802,2,FALSE)</f>
        <v>960</v>
      </c>
      <c r="L1819">
        <f>VLOOKUP(M1819,'script taller'!$G$3:$H$204,2,FALSE)</f>
        <v>64</v>
      </c>
      <c r="M1819" s="1" t="str">
        <f t="shared" si="28"/>
        <v>TCC330117</v>
      </c>
      <c r="N1819">
        <f>ROUND(VLOOKUP(E1819,Productos!$A$4:$D$1804,4,FALSE),0)</f>
        <v>1700</v>
      </c>
    </row>
    <row r="1820" spans="1:14" x14ac:dyDescent="0.35">
      <c r="A1820" t="s">
        <v>51</v>
      </c>
      <c r="B1820" s="1" t="s">
        <v>48</v>
      </c>
      <c r="C1820" t="s">
        <v>49</v>
      </c>
      <c r="D1820" s="1">
        <v>17</v>
      </c>
      <c r="E1820" t="s">
        <v>15</v>
      </c>
      <c r="F1820" t="s">
        <v>193</v>
      </c>
      <c r="G1820" s="6">
        <v>2</v>
      </c>
      <c r="H1820" s="7" t="s">
        <v>1236</v>
      </c>
      <c r="K1820">
        <f>VLOOKUP(E1820,'script producto'!$A$3:$B$1802,2,FALSE)</f>
        <v>1140</v>
      </c>
      <c r="L1820">
        <f>VLOOKUP(M1820,'script taller'!$G$3:$H$204,2,FALSE)</f>
        <v>64</v>
      </c>
      <c r="M1820" s="1" t="str">
        <f t="shared" si="28"/>
        <v>TCC330117</v>
      </c>
      <c r="N1820">
        <f>ROUND(VLOOKUP(E1820,Productos!$A$4:$D$1804,4,FALSE),0)</f>
        <v>1878</v>
      </c>
    </row>
    <row r="1821" spans="1:14" x14ac:dyDescent="0.35">
      <c r="A1821" t="s">
        <v>51</v>
      </c>
      <c r="B1821" s="1" t="s">
        <v>48</v>
      </c>
      <c r="C1821" t="s">
        <v>49</v>
      </c>
      <c r="D1821" s="1">
        <v>17</v>
      </c>
      <c r="E1821" t="s">
        <v>170</v>
      </c>
      <c r="F1821" t="s">
        <v>193</v>
      </c>
      <c r="G1821" s="6">
        <v>1</v>
      </c>
      <c r="H1821" s="7" t="s">
        <v>1236</v>
      </c>
      <c r="K1821">
        <f>VLOOKUP(E1821,'script producto'!$A$3:$B$1802,2,FALSE)</f>
        <v>1173</v>
      </c>
      <c r="L1821">
        <f>VLOOKUP(M1821,'script taller'!$G$3:$H$204,2,FALSE)</f>
        <v>64</v>
      </c>
      <c r="M1821" s="1" t="str">
        <f t="shared" si="28"/>
        <v>TCC330117</v>
      </c>
      <c r="N1821">
        <f>ROUND(VLOOKUP(E1821,Productos!$A$4:$D$1804,4,FALSE),0)</f>
        <v>4990</v>
      </c>
    </row>
    <row r="1822" spans="1:14" x14ac:dyDescent="0.35">
      <c r="A1822" t="s">
        <v>51</v>
      </c>
      <c r="B1822" s="1" t="s">
        <v>48</v>
      </c>
      <c r="C1822" t="s">
        <v>49</v>
      </c>
      <c r="D1822" s="1">
        <v>17</v>
      </c>
      <c r="E1822" t="s">
        <v>2036</v>
      </c>
      <c r="F1822" t="s">
        <v>193</v>
      </c>
      <c r="G1822" s="6">
        <v>1</v>
      </c>
      <c r="H1822" s="7" t="s">
        <v>1236</v>
      </c>
      <c r="K1822">
        <f>VLOOKUP(E1822,'script producto'!$A$3:$B$1802,2,FALSE)</f>
        <v>1215</v>
      </c>
      <c r="L1822">
        <f>VLOOKUP(M1822,'script taller'!$G$3:$H$204,2,FALSE)</f>
        <v>64</v>
      </c>
      <c r="M1822" s="1" t="str">
        <f t="shared" si="28"/>
        <v>TCC330117</v>
      </c>
      <c r="N1822">
        <f>ROUND(VLOOKUP(E1822,Productos!$A$4:$D$1804,4,FALSE),0)</f>
        <v>1475</v>
      </c>
    </row>
    <row r="1823" spans="1:14" x14ac:dyDescent="0.35">
      <c r="A1823" t="s">
        <v>51</v>
      </c>
      <c r="B1823" s="1" t="s">
        <v>48</v>
      </c>
      <c r="C1823" t="s">
        <v>49</v>
      </c>
      <c r="D1823" s="1">
        <v>17</v>
      </c>
      <c r="E1823" t="s">
        <v>298</v>
      </c>
      <c r="F1823" t="s">
        <v>193</v>
      </c>
      <c r="G1823" s="6">
        <v>2</v>
      </c>
      <c r="H1823" s="7" t="s">
        <v>6</v>
      </c>
      <c r="K1823">
        <f>VLOOKUP(E1823,'script producto'!$A$3:$B$1802,2,FALSE)</f>
        <v>1289</v>
      </c>
      <c r="L1823">
        <f>VLOOKUP(M1823,'script taller'!$G$3:$H$204,2,FALSE)</f>
        <v>64</v>
      </c>
      <c r="M1823" s="1" t="str">
        <f t="shared" si="28"/>
        <v>TCC330117</v>
      </c>
      <c r="N1823">
        <f>ROUND(VLOOKUP(E1823,Productos!$A$4:$D$1804,4,FALSE),0)</f>
        <v>1490</v>
      </c>
    </row>
    <row r="1824" spans="1:14" x14ac:dyDescent="0.35">
      <c r="A1824" t="s">
        <v>51</v>
      </c>
      <c r="B1824" s="1" t="s">
        <v>48</v>
      </c>
      <c r="C1824" t="s">
        <v>49</v>
      </c>
      <c r="D1824" s="1">
        <v>17</v>
      </c>
      <c r="E1824" t="s">
        <v>383</v>
      </c>
      <c r="F1824" t="s">
        <v>193</v>
      </c>
      <c r="G1824" s="6">
        <v>2</v>
      </c>
      <c r="H1824" s="7" t="s">
        <v>6</v>
      </c>
      <c r="K1824">
        <f>VLOOKUP(E1824,'script producto'!$A$3:$B$1802,2,FALSE)</f>
        <v>1293</v>
      </c>
      <c r="L1824">
        <f>VLOOKUP(M1824,'script taller'!$G$3:$H$204,2,FALSE)</f>
        <v>64</v>
      </c>
      <c r="M1824" s="1" t="str">
        <f t="shared" si="28"/>
        <v>TCC330117</v>
      </c>
      <c r="N1824">
        <f>ROUND(VLOOKUP(E1824,Productos!$A$4:$D$1804,4,FALSE),0)</f>
        <v>1143</v>
      </c>
    </row>
    <row r="1825" spans="1:14" x14ac:dyDescent="0.35">
      <c r="A1825" t="s">
        <v>51</v>
      </c>
      <c r="B1825" s="1" t="s">
        <v>48</v>
      </c>
      <c r="C1825" t="s">
        <v>49</v>
      </c>
      <c r="D1825" s="1">
        <v>17</v>
      </c>
      <c r="E1825" t="s">
        <v>64</v>
      </c>
      <c r="F1825" t="s">
        <v>193</v>
      </c>
      <c r="G1825" s="6">
        <v>1</v>
      </c>
      <c r="H1825" s="7" t="s">
        <v>1236</v>
      </c>
      <c r="K1825">
        <f>VLOOKUP(E1825,'script producto'!$A$3:$B$1802,2,FALSE)</f>
        <v>1348</v>
      </c>
      <c r="L1825">
        <f>VLOOKUP(M1825,'script taller'!$G$3:$H$204,2,FALSE)</f>
        <v>64</v>
      </c>
      <c r="M1825" s="1" t="str">
        <f t="shared" si="28"/>
        <v>TCC330117</v>
      </c>
      <c r="N1825">
        <f>ROUND(VLOOKUP(E1825,Productos!$A$4:$D$1804,4,FALSE),0)</f>
        <v>1200</v>
      </c>
    </row>
    <row r="1826" spans="1:14" x14ac:dyDescent="0.35">
      <c r="A1826" t="s">
        <v>51</v>
      </c>
      <c r="B1826" s="1" t="s">
        <v>48</v>
      </c>
      <c r="C1826" t="s">
        <v>49</v>
      </c>
      <c r="D1826" s="1">
        <v>17</v>
      </c>
      <c r="E1826" t="s">
        <v>579</v>
      </c>
      <c r="F1826" t="s">
        <v>193</v>
      </c>
      <c r="G1826" s="6" t="s">
        <v>1132</v>
      </c>
      <c r="H1826" s="7" t="s">
        <v>1236</v>
      </c>
      <c r="K1826">
        <f>VLOOKUP(E1826,'script producto'!$A$3:$B$1802,2,FALSE)</f>
        <v>1519</v>
      </c>
      <c r="L1826">
        <f>VLOOKUP(M1826,'script taller'!$G$3:$H$204,2,FALSE)</f>
        <v>64</v>
      </c>
      <c r="M1826" s="1" t="str">
        <f t="shared" si="28"/>
        <v>TCC330117</v>
      </c>
      <c r="N1826">
        <f>ROUND(VLOOKUP(E1826,Productos!$A$4:$D$1804,4,FALSE),0)</f>
        <v>6600</v>
      </c>
    </row>
    <row r="1827" spans="1:14" x14ac:dyDescent="0.35">
      <c r="A1827" t="s">
        <v>51</v>
      </c>
      <c r="B1827" s="1" t="s">
        <v>48</v>
      </c>
      <c r="C1827" t="s">
        <v>49</v>
      </c>
      <c r="D1827" s="1">
        <v>17</v>
      </c>
      <c r="E1827" t="s">
        <v>141</v>
      </c>
      <c r="F1827" t="s">
        <v>193</v>
      </c>
      <c r="G1827" s="6">
        <v>1</v>
      </c>
      <c r="H1827" s="7" t="s">
        <v>1236</v>
      </c>
      <c r="K1827">
        <f>VLOOKUP(E1827,'script producto'!$A$3:$B$1802,2,FALSE)</f>
        <v>1640</v>
      </c>
      <c r="L1827">
        <f>VLOOKUP(M1827,'script taller'!$G$3:$H$204,2,FALSE)</f>
        <v>64</v>
      </c>
      <c r="M1827" s="1" t="str">
        <f t="shared" si="28"/>
        <v>TCC330117</v>
      </c>
      <c r="N1827">
        <f>ROUND(VLOOKUP(E1827,Productos!$A$4:$D$1804,4,FALSE),0)</f>
        <v>1738</v>
      </c>
    </row>
    <row r="1828" spans="1:14" x14ac:dyDescent="0.35">
      <c r="A1828" t="s">
        <v>51</v>
      </c>
      <c r="B1828" s="1" t="s">
        <v>48</v>
      </c>
      <c r="C1828" t="s">
        <v>49</v>
      </c>
      <c r="D1828" s="1">
        <v>17</v>
      </c>
      <c r="E1828" t="s">
        <v>2071</v>
      </c>
      <c r="F1828" t="s">
        <v>1133</v>
      </c>
      <c r="G1828" s="6">
        <v>0.5</v>
      </c>
      <c r="H1828" s="7" t="s">
        <v>1236</v>
      </c>
      <c r="K1828">
        <f>VLOOKUP(E1828,'script producto'!$A$3:$B$1802,2,FALSE)</f>
        <v>1536</v>
      </c>
      <c r="L1828">
        <f>VLOOKUP(M1828,'script taller'!$G$3:$H$204,2,FALSE)</f>
        <v>64</v>
      </c>
      <c r="M1828" s="1" t="str">
        <f t="shared" si="28"/>
        <v>TCC330117</v>
      </c>
      <c r="N1828">
        <f>ROUND(VLOOKUP(E1828,Productos!$A$4:$D$1804,4,FALSE),0)</f>
        <v>22380</v>
      </c>
    </row>
    <row r="1829" spans="1:14" x14ac:dyDescent="0.35">
      <c r="A1829" t="s">
        <v>51</v>
      </c>
      <c r="B1829" s="1" t="s">
        <v>48</v>
      </c>
      <c r="C1829" t="s">
        <v>49</v>
      </c>
      <c r="D1829" s="1">
        <v>17</v>
      </c>
      <c r="E1829" t="s">
        <v>276</v>
      </c>
      <c r="F1829" t="s">
        <v>1128</v>
      </c>
      <c r="G1829" s="6">
        <v>0.1</v>
      </c>
      <c r="H1829" s="7" t="s">
        <v>6</v>
      </c>
      <c r="K1829">
        <f>VLOOKUP(E1829,'script producto'!$A$3:$B$1802,2,FALSE)</f>
        <v>1114</v>
      </c>
      <c r="L1829">
        <f>VLOOKUP(M1829,'script taller'!$G$3:$H$204,2,FALSE)</f>
        <v>64</v>
      </c>
      <c r="M1829" s="1" t="str">
        <f t="shared" si="28"/>
        <v>TCC330117</v>
      </c>
      <c r="N1829">
        <f>ROUND(VLOOKUP(E1829,Productos!$A$4:$D$1804,4,FALSE),0)</f>
        <v>1250</v>
      </c>
    </row>
    <row r="1830" spans="1:14" x14ac:dyDescent="0.35">
      <c r="A1830" t="s">
        <v>51</v>
      </c>
      <c r="B1830" s="1" t="s">
        <v>48</v>
      </c>
      <c r="C1830" t="s">
        <v>49</v>
      </c>
      <c r="D1830" s="1">
        <v>17</v>
      </c>
      <c r="E1830" t="s">
        <v>883</v>
      </c>
      <c r="F1830" t="s">
        <v>1128</v>
      </c>
      <c r="G1830" s="6">
        <v>0.3</v>
      </c>
      <c r="H1830" s="7" t="s">
        <v>6</v>
      </c>
      <c r="K1830">
        <f>VLOOKUP(E1830,'script producto'!$A$3:$B$1802,2,FALSE)</f>
        <v>1572</v>
      </c>
      <c r="L1830">
        <f>VLOOKUP(M1830,'script taller'!$G$3:$H$204,2,FALSE)</f>
        <v>64</v>
      </c>
      <c r="M1830" s="1" t="str">
        <f t="shared" si="28"/>
        <v>TCC330117</v>
      </c>
      <c r="N1830">
        <f>ROUND(VLOOKUP(E1830,Productos!$A$4:$D$1804,4,FALSE),0)</f>
        <v>519</v>
      </c>
    </row>
    <row r="1831" spans="1:14" x14ac:dyDescent="0.35">
      <c r="A1831" t="s">
        <v>51</v>
      </c>
      <c r="B1831" s="1" t="s">
        <v>48</v>
      </c>
      <c r="C1831" t="s">
        <v>49</v>
      </c>
      <c r="D1831" s="1">
        <v>17</v>
      </c>
      <c r="E1831" t="s">
        <v>1226</v>
      </c>
      <c r="F1831" t="s">
        <v>1128</v>
      </c>
      <c r="G1831" s="6">
        <v>5.0000000000000001E-3</v>
      </c>
      <c r="H1831" s="7" t="s">
        <v>6</v>
      </c>
      <c r="K1831">
        <f>VLOOKUP(E1831,'script producto'!$A$3:$B$1802,2,FALSE)</f>
        <v>1687</v>
      </c>
      <c r="L1831">
        <f>VLOOKUP(M1831,'script taller'!$G$3:$H$204,2,FALSE)</f>
        <v>64</v>
      </c>
      <c r="M1831" s="1" t="str">
        <f t="shared" si="28"/>
        <v>TCC330117</v>
      </c>
      <c r="N1831">
        <f>ROUND(VLOOKUP(E1831,Productos!$A$4:$D$1804,4,FALSE),0)</f>
        <v>12000</v>
      </c>
    </row>
    <row r="1832" spans="1:14" x14ac:dyDescent="0.35">
      <c r="A1832" t="s">
        <v>51</v>
      </c>
      <c r="B1832" s="1" t="s">
        <v>48</v>
      </c>
      <c r="C1832" t="s">
        <v>49</v>
      </c>
      <c r="D1832" s="1">
        <v>17</v>
      </c>
      <c r="E1832" t="s">
        <v>291</v>
      </c>
      <c r="F1832" t="s">
        <v>195</v>
      </c>
      <c r="G1832" s="6">
        <v>0.2</v>
      </c>
      <c r="H1832" s="7" t="s">
        <v>25</v>
      </c>
      <c r="K1832">
        <f>VLOOKUP(E1832,'script producto'!$A$3:$B$1802,2,FALSE)</f>
        <v>547</v>
      </c>
      <c r="L1832">
        <f>VLOOKUP(M1832,'script taller'!$G$3:$H$204,2,FALSE)</f>
        <v>64</v>
      </c>
      <c r="M1832" s="1" t="str">
        <f t="shared" si="28"/>
        <v>TCC330117</v>
      </c>
      <c r="N1832">
        <f>ROUND(VLOOKUP(E1832,Productos!$A$4:$D$1804,4,FALSE),0)</f>
        <v>3853</v>
      </c>
    </row>
    <row r="1833" spans="1:14" x14ac:dyDescent="0.35">
      <c r="A1833" t="s">
        <v>51</v>
      </c>
      <c r="B1833" s="1" t="s">
        <v>48</v>
      </c>
      <c r="C1833" t="s">
        <v>49</v>
      </c>
      <c r="D1833" s="1">
        <v>17</v>
      </c>
      <c r="E1833" t="s">
        <v>337</v>
      </c>
      <c r="F1833" t="s">
        <v>195</v>
      </c>
      <c r="G1833" s="6">
        <v>0.05</v>
      </c>
      <c r="H1833" s="7" t="s">
        <v>25</v>
      </c>
      <c r="K1833">
        <f>VLOOKUP(E1833,'script producto'!$A$3:$B$1802,2,FALSE)</f>
        <v>577</v>
      </c>
      <c r="L1833">
        <f>VLOOKUP(M1833,'script taller'!$G$3:$H$204,2,FALSE)</f>
        <v>64</v>
      </c>
      <c r="M1833" s="1" t="str">
        <f t="shared" si="28"/>
        <v>TCC330117</v>
      </c>
      <c r="N1833">
        <f>ROUND(VLOOKUP(E1833,Productos!$A$4:$D$1804,4,FALSE),0)</f>
        <v>3923</v>
      </c>
    </row>
    <row r="1834" spans="1:14" x14ac:dyDescent="0.35">
      <c r="A1834" t="s">
        <v>51</v>
      </c>
      <c r="B1834" s="1" t="s">
        <v>48</v>
      </c>
      <c r="C1834" t="s">
        <v>49</v>
      </c>
      <c r="D1834" s="1">
        <v>17</v>
      </c>
      <c r="E1834" t="s">
        <v>263</v>
      </c>
      <c r="F1834" t="s">
        <v>195</v>
      </c>
      <c r="G1834" s="6">
        <v>0.5</v>
      </c>
      <c r="H1834" s="7" t="s">
        <v>6</v>
      </c>
      <c r="K1834">
        <f>VLOOKUP(E1834,'script producto'!$A$3:$B$1802,2,FALSE)</f>
        <v>801</v>
      </c>
      <c r="L1834">
        <f>VLOOKUP(M1834,'script taller'!$G$3:$H$204,2,FALSE)</f>
        <v>64</v>
      </c>
      <c r="M1834" s="1" t="str">
        <f t="shared" si="28"/>
        <v>TCC330117</v>
      </c>
      <c r="N1834">
        <f>ROUND(VLOOKUP(E1834,Productos!$A$4:$D$1804,4,FALSE),0)</f>
        <v>3500</v>
      </c>
    </row>
    <row r="1835" spans="1:14" x14ac:dyDescent="0.35">
      <c r="A1835" t="s">
        <v>51</v>
      </c>
      <c r="B1835" s="1" t="s">
        <v>48</v>
      </c>
      <c r="C1835" t="s">
        <v>49</v>
      </c>
      <c r="D1835" s="1">
        <v>17</v>
      </c>
      <c r="E1835" t="s">
        <v>283</v>
      </c>
      <c r="F1835" t="s">
        <v>195</v>
      </c>
      <c r="G1835" s="6">
        <v>0.5</v>
      </c>
      <c r="H1835" s="7" t="s">
        <v>25</v>
      </c>
      <c r="K1835">
        <f>VLOOKUP(E1835,'script producto'!$A$3:$B$1802,2,FALSE)</f>
        <v>883</v>
      </c>
      <c r="L1835">
        <f>VLOOKUP(M1835,'script taller'!$G$3:$H$204,2,FALSE)</f>
        <v>64</v>
      </c>
      <c r="M1835" s="1" t="str">
        <f t="shared" si="28"/>
        <v>TCC330117</v>
      </c>
      <c r="N1835">
        <f>ROUND(VLOOKUP(E1835,Productos!$A$4:$D$1804,4,FALSE),0)</f>
        <v>1375</v>
      </c>
    </row>
    <row r="1836" spans="1:14" x14ac:dyDescent="0.35">
      <c r="A1836" t="s">
        <v>51</v>
      </c>
      <c r="B1836" s="1" t="s">
        <v>48</v>
      </c>
      <c r="C1836" t="s">
        <v>49</v>
      </c>
      <c r="D1836" s="1">
        <v>17</v>
      </c>
      <c r="E1836" t="s">
        <v>137</v>
      </c>
      <c r="F1836" t="s">
        <v>195</v>
      </c>
      <c r="G1836" s="6">
        <v>0.5</v>
      </c>
      <c r="H1836" s="7" t="s">
        <v>25</v>
      </c>
      <c r="K1836">
        <f>VLOOKUP(E1836,'script producto'!$A$3:$B$1802,2,FALSE)</f>
        <v>893</v>
      </c>
      <c r="L1836">
        <f>VLOOKUP(M1836,'script taller'!$G$3:$H$204,2,FALSE)</f>
        <v>64</v>
      </c>
      <c r="M1836" s="1" t="str">
        <f t="shared" si="28"/>
        <v>TCC330117</v>
      </c>
      <c r="N1836">
        <f>ROUND(VLOOKUP(E1836,Productos!$A$4:$D$1804,4,FALSE),0)</f>
        <v>1200</v>
      </c>
    </row>
    <row r="1837" spans="1:14" x14ac:dyDescent="0.35">
      <c r="A1837" t="s">
        <v>51</v>
      </c>
      <c r="B1837" s="1" t="s">
        <v>48</v>
      </c>
      <c r="C1837" t="s">
        <v>49</v>
      </c>
      <c r="D1837" s="1">
        <v>17</v>
      </c>
      <c r="E1837" t="s">
        <v>242</v>
      </c>
      <c r="F1837" t="s">
        <v>195</v>
      </c>
      <c r="G1837" s="6">
        <v>0.5</v>
      </c>
      <c r="H1837" s="7" t="s">
        <v>1236</v>
      </c>
      <c r="K1837">
        <f>VLOOKUP(E1837,'script producto'!$A$3:$B$1802,2,FALSE)</f>
        <v>1007</v>
      </c>
      <c r="L1837">
        <f>VLOOKUP(M1837,'script taller'!$G$3:$H$204,2,FALSE)</f>
        <v>64</v>
      </c>
      <c r="M1837" s="1" t="str">
        <f t="shared" si="28"/>
        <v>TCC330117</v>
      </c>
      <c r="N1837">
        <f>ROUND(VLOOKUP(E1837,Productos!$A$4:$D$1804,4,FALSE),0)</f>
        <v>10548</v>
      </c>
    </row>
    <row r="1838" spans="1:14" x14ac:dyDescent="0.35">
      <c r="A1838" t="s">
        <v>51</v>
      </c>
      <c r="B1838" s="1" t="s">
        <v>48</v>
      </c>
      <c r="C1838" t="s">
        <v>49</v>
      </c>
      <c r="D1838" s="1">
        <v>17</v>
      </c>
      <c r="E1838" t="s">
        <v>362</v>
      </c>
      <c r="F1838" t="s">
        <v>195</v>
      </c>
      <c r="G1838" s="6">
        <v>0.2</v>
      </c>
      <c r="H1838" s="7" t="s">
        <v>1236</v>
      </c>
      <c r="K1838">
        <f>VLOOKUP(E1838,'script producto'!$A$3:$B$1802,2,FALSE)</f>
        <v>1443</v>
      </c>
      <c r="L1838">
        <f>VLOOKUP(M1838,'script taller'!$G$3:$H$204,2,FALSE)</f>
        <v>64</v>
      </c>
      <c r="M1838" s="1" t="str">
        <f t="shared" si="28"/>
        <v>TCC330117</v>
      </c>
      <c r="N1838">
        <f>ROUND(VLOOKUP(E1838,Productos!$A$4:$D$1804,4,FALSE),0)</f>
        <v>3500</v>
      </c>
    </row>
    <row r="1839" spans="1:14" x14ac:dyDescent="0.35">
      <c r="A1839" t="s">
        <v>51</v>
      </c>
      <c r="B1839" s="1" t="s">
        <v>48</v>
      </c>
      <c r="C1839" t="s">
        <v>49</v>
      </c>
      <c r="D1839" s="1">
        <v>17</v>
      </c>
      <c r="E1839" t="s">
        <v>363</v>
      </c>
      <c r="F1839" t="s">
        <v>195</v>
      </c>
      <c r="G1839" s="6">
        <v>0.3</v>
      </c>
      <c r="H1839" s="7" t="s">
        <v>6</v>
      </c>
      <c r="K1839">
        <f>VLOOKUP(E1839,'script producto'!$A$3:$B$1802,2,FALSE)</f>
        <v>1444</v>
      </c>
      <c r="L1839">
        <f>VLOOKUP(M1839,'script taller'!$G$3:$H$204,2,FALSE)</f>
        <v>64</v>
      </c>
      <c r="M1839" s="1" t="str">
        <f t="shared" si="28"/>
        <v>TCC330117</v>
      </c>
      <c r="N1839">
        <f>ROUND(VLOOKUP(E1839,Productos!$A$4:$D$1804,4,FALSE),0)</f>
        <v>30000</v>
      </c>
    </row>
    <row r="1840" spans="1:14" x14ac:dyDescent="0.35">
      <c r="A1840" t="s">
        <v>51</v>
      </c>
      <c r="B1840" s="1" t="s">
        <v>48</v>
      </c>
      <c r="C1840" t="s">
        <v>49</v>
      </c>
      <c r="D1840" s="1">
        <v>17</v>
      </c>
      <c r="E1840" t="s">
        <v>364</v>
      </c>
      <c r="F1840" t="s">
        <v>195</v>
      </c>
      <c r="G1840" s="6">
        <v>0.3</v>
      </c>
      <c r="H1840" s="7" t="s">
        <v>1236</v>
      </c>
      <c r="K1840">
        <f>VLOOKUP(E1840,'script producto'!$A$3:$B$1802,2,FALSE)</f>
        <v>1446</v>
      </c>
      <c r="L1840">
        <f>VLOOKUP(M1840,'script taller'!$G$3:$H$204,2,FALSE)</f>
        <v>64</v>
      </c>
      <c r="M1840" s="1" t="str">
        <f t="shared" si="28"/>
        <v>TCC330117</v>
      </c>
      <c r="N1840">
        <f>ROUND(VLOOKUP(E1840,Productos!$A$4:$D$1804,4,FALSE),0)</f>
        <v>11600</v>
      </c>
    </row>
    <row r="1841" spans="1:14" x14ac:dyDescent="0.35">
      <c r="A1841" t="s">
        <v>51</v>
      </c>
      <c r="B1841" s="1" t="s">
        <v>48</v>
      </c>
      <c r="C1841" t="s">
        <v>49</v>
      </c>
      <c r="D1841" s="1">
        <v>17</v>
      </c>
      <c r="E1841" t="s">
        <v>103</v>
      </c>
      <c r="F1841" t="s">
        <v>195</v>
      </c>
      <c r="G1841" s="6">
        <v>0.2</v>
      </c>
      <c r="H1841" s="7" t="s">
        <v>1236</v>
      </c>
      <c r="K1841">
        <f>VLOOKUP(E1841,'script producto'!$A$3:$B$1802,2,FALSE)</f>
        <v>1449</v>
      </c>
      <c r="L1841">
        <f>VLOOKUP(M1841,'script taller'!$G$3:$H$204,2,FALSE)</f>
        <v>64</v>
      </c>
      <c r="M1841" s="1" t="str">
        <f t="shared" si="28"/>
        <v>TCC330117</v>
      </c>
      <c r="N1841">
        <f>ROUND(VLOOKUP(E1841,Productos!$A$4:$D$1804,4,FALSE),0)</f>
        <v>10141</v>
      </c>
    </row>
    <row r="1842" spans="1:14" x14ac:dyDescent="0.35">
      <c r="A1842" t="s">
        <v>51</v>
      </c>
      <c r="B1842" s="1" t="s">
        <v>48</v>
      </c>
      <c r="C1842" t="s">
        <v>49</v>
      </c>
      <c r="D1842" s="1">
        <v>17</v>
      </c>
      <c r="E1842" t="s">
        <v>365</v>
      </c>
      <c r="F1842" t="s">
        <v>195</v>
      </c>
      <c r="G1842" s="6">
        <v>1.5</v>
      </c>
      <c r="H1842" s="7" t="s">
        <v>6</v>
      </c>
      <c r="K1842">
        <f>VLOOKUP(E1842,'script producto'!$A$3:$B$1802,2,FALSE)</f>
        <v>1457</v>
      </c>
      <c r="L1842">
        <f>VLOOKUP(M1842,'script taller'!$G$3:$H$204,2,FALSE)</f>
        <v>64</v>
      </c>
      <c r="M1842" s="1" t="str">
        <f t="shared" si="28"/>
        <v>TCC330117</v>
      </c>
      <c r="N1842">
        <f>ROUND(VLOOKUP(E1842,Productos!$A$4:$D$1804,4,FALSE),0)</f>
        <v>26000</v>
      </c>
    </row>
    <row r="1843" spans="1:14" x14ac:dyDescent="0.35">
      <c r="A1843" t="s">
        <v>51</v>
      </c>
      <c r="B1843" s="1" t="s">
        <v>48</v>
      </c>
      <c r="C1843" t="s">
        <v>49</v>
      </c>
      <c r="D1843" s="1">
        <v>17</v>
      </c>
      <c r="E1843" t="s">
        <v>366</v>
      </c>
      <c r="F1843" t="s">
        <v>195</v>
      </c>
      <c r="G1843" s="6">
        <v>0.2</v>
      </c>
      <c r="H1843" s="7" t="s">
        <v>1236</v>
      </c>
      <c r="K1843">
        <f>VLOOKUP(E1843,'script producto'!$A$3:$B$1802,2,FALSE)</f>
        <v>1470</v>
      </c>
      <c r="L1843">
        <f>VLOOKUP(M1843,'script taller'!$G$3:$H$204,2,FALSE)</f>
        <v>64</v>
      </c>
      <c r="M1843" s="1" t="str">
        <f t="shared" si="28"/>
        <v>TCC330117</v>
      </c>
      <c r="N1843">
        <f>ROUND(VLOOKUP(E1843,Productos!$A$4:$D$1804,4,FALSE),0)</f>
        <v>14000</v>
      </c>
    </row>
    <row r="1844" spans="1:14" x14ac:dyDescent="0.35">
      <c r="A1844" t="s">
        <v>51</v>
      </c>
      <c r="B1844" s="1" t="s">
        <v>48</v>
      </c>
      <c r="C1844" t="s">
        <v>49</v>
      </c>
      <c r="D1844" s="1">
        <v>17</v>
      </c>
      <c r="E1844" t="s">
        <v>262</v>
      </c>
      <c r="F1844" t="s">
        <v>195</v>
      </c>
      <c r="G1844" s="6">
        <v>0.25</v>
      </c>
      <c r="H1844" s="7" t="s">
        <v>1236</v>
      </c>
      <c r="K1844">
        <f>VLOOKUP(E1844,'script producto'!$A$3:$B$1802,2,FALSE)</f>
        <v>1476</v>
      </c>
      <c r="L1844">
        <f>VLOOKUP(M1844,'script taller'!$G$3:$H$204,2,FALSE)</f>
        <v>64</v>
      </c>
      <c r="M1844" s="1" t="str">
        <f t="shared" si="28"/>
        <v>TCC330117</v>
      </c>
      <c r="N1844">
        <f>ROUND(VLOOKUP(E1844,Productos!$A$4:$D$1804,4,FALSE),0)</f>
        <v>63699</v>
      </c>
    </row>
    <row r="1845" spans="1:14" x14ac:dyDescent="0.35">
      <c r="A1845" t="s">
        <v>51</v>
      </c>
      <c r="B1845" s="1" t="s">
        <v>48</v>
      </c>
      <c r="C1845" t="s">
        <v>49</v>
      </c>
      <c r="D1845" s="1">
        <v>17</v>
      </c>
      <c r="E1845" t="s">
        <v>2099</v>
      </c>
      <c r="F1845" t="s">
        <v>195</v>
      </c>
      <c r="G1845" s="6">
        <v>0.8</v>
      </c>
      <c r="H1845" s="7" t="s">
        <v>25</v>
      </c>
      <c r="K1845">
        <f>VLOOKUP(E1845,'script producto'!$A$3:$B$1802,2,FALSE)</f>
        <v>1778</v>
      </c>
      <c r="L1845">
        <f>VLOOKUP(M1845,'script taller'!$G$3:$H$204,2,FALSE)</f>
        <v>64</v>
      </c>
      <c r="M1845" s="1" t="str">
        <f t="shared" si="28"/>
        <v>TCC330117</v>
      </c>
      <c r="N1845">
        <f>ROUND(VLOOKUP(E1845,Productos!$A$4:$D$1804,4,FALSE),0)</f>
        <v>529</v>
      </c>
    </row>
    <row r="1846" spans="1:14" x14ac:dyDescent="0.35">
      <c r="A1846" t="s">
        <v>52</v>
      </c>
      <c r="B1846" s="1" t="s">
        <v>82</v>
      </c>
      <c r="C1846" t="s">
        <v>83</v>
      </c>
      <c r="D1846" s="1">
        <v>1</v>
      </c>
      <c r="E1846" t="s">
        <v>1417</v>
      </c>
      <c r="F1846" t="s">
        <v>192</v>
      </c>
      <c r="G1846" s="6">
        <v>0.125</v>
      </c>
      <c r="H1846" s="7" t="s">
        <v>6</v>
      </c>
      <c r="I1846">
        <v>19192</v>
      </c>
      <c r="K1846">
        <f>VLOOKUP(E1846,'script producto'!$A$3:$B$1802,2,FALSE)</f>
        <v>924</v>
      </c>
      <c r="L1846">
        <f>VLOOKUP(M1846,'script taller'!$G$3:$H$204,2,FALSE)</f>
        <v>65</v>
      </c>
      <c r="M1846" s="1" t="str">
        <f t="shared" si="28"/>
        <v>ABT21311</v>
      </c>
      <c r="N1846">
        <f>ROUND(VLOOKUP(E1846,Productos!$A$4:$D$1804,4,FALSE),0)</f>
        <v>19192</v>
      </c>
    </row>
    <row r="1847" spans="1:14" x14ac:dyDescent="0.35">
      <c r="A1847" t="s">
        <v>52</v>
      </c>
      <c r="B1847" s="1" t="s">
        <v>82</v>
      </c>
      <c r="C1847" t="s">
        <v>83</v>
      </c>
      <c r="D1847" s="1">
        <v>1</v>
      </c>
      <c r="E1847" t="s">
        <v>902</v>
      </c>
      <c r="F1847" t="s">
        <v>194</v>
      </c>
      <c r="G1847" s="6">
        <v>2</v>
      </c>
      <c r="H1847" s="7" t="s">
        <v>6</v>
      </c>
      <c r="I1847">
        <v>139.9</v>
      </c>
      <c r="K1847">
        <f>VLOOKUP(E1847,'script producto'!$A$3:$B$1802,2,FALSE)</f>
        <v>252</v>
      </c>
      <c r="L1847">
        <f>VLOOKUP(M1847,'script taller'!$G$3:$H$204,2,FALSE)</f>
        <v>65</v>
      </c>
      <c r="M1847" s="1" t="str">
        <f t="shared" si="28"/>
        <v>ABT21311</v>
      </c>
      <c r="N1847">
        <f>ROUND(VLOOKUP(E1847,Productos!$A$4:$D$1804,4,FALSE),0)</f>
        <v>347</v>
      </c>
    </row>
    <row r="1848" spans="1:14" x14ac:dyDescent="0.35">
      <c r="A1848" t="s">
        <v>52</v>
      </c>
      <c r="B1848" s="1" t="s">
        <v>82</v>
      </c>
      <c r="C1848" t="s">
        <v>83</v>
      </c>
      <c r="D1848" s="1">
        <v>1</v>
      </c>
      <c r="E1848" t="s">
        <v>2053</v>
      </c>
      <c r="F1848" t="s">
        <v>194</v>
      </c>
      <c r="G1848" s="6">
        <v>1</v>
      </c>
      <c r="H1848" s="7" t="s">
        <v>6</v>
      </c>
      <c r="I1848">
        <v>3400</v>
      </c>
      <c r="K1848">
        <f>VLOOKUP(E1848,'script producto'!$A$3:$B$1802,2,FALSE)</f>
        <v>1500</v>
      </c>
      <c r="L1848">
        <f>VLOOKUP(M1848,'script taller'!$G$3:$H$204,2,FALSE)</f>
        <v>65</v>
      </c>
      <c r="M1848" s="1" t="str">
        <f t="shared" si="28"/>
        <v>ABT21311</v>
      </c>
      <c r="N1848">
        <f>ROUND(VLOOKUP(E1848,Productos!$A$4:$D$1804,4,FALSE),0)</f>
        <v>3400</v>
      </c>
    </row>
    <row r="1849" spans="1:14" x14ac:dyDescent="0.35">
      <c r="A1849" t="s">
        <v>52</v>
      </c>
      <c r="B1849" s="1" t="s">
        <v>82</v>
      </c>
      <c r="C1849" t="s">
        <v>83</v>
      </c>
      <c r="D1849" s="1">
        <v>1</v>
      </c>
      <c r="E1849" t="s">
        <v>1418</v>
      </c>
      <c r="F1849" t="s">
        <v>194</v>
      </c>
      <c r="G1849" s="6">
        <v>1</v>
      </c>
      <c r="H1849" s="7" t="s">
        <v>6</v>
      </c>
      <c r="I1849">
        <v>519</v>
      </c>
      <c r="K1849">
        <f>VLOOKUP(E1849,'script producto'!$A$3:$B$1802,2,FALSE)</f>
        <v>1573</v>
      </c>
      <c r="L1849">
        <f>VLOOKUP(M1849,'script taller'!$G$3:$H$204,2,FALSE)</f>
        <v>65</v>
      </c>
      <c r="M1849" s="1" t="str">
        <f t="shared" si="28"/>
        <v>ABT21311</v>
      </c>
      <c r="N1849">
        <f>ROUND(VLOOKUP(E1849,Productos!$A$4:$D$1804,4,FALSE),0)</f>
        <v>519</v>
      </c>
    </row>
    <row r="1850" spans="1:14" x14ac:dyDescent="0.35">
      <c r="A1850" t="s">
        <v>52</v>
      </c>
      <c r="B1850" s="1" t="s">
        <v>82</v>
      </c>
      <c r="C1850" t="s">
        <v>83</v>
      </c>
      <c r="D1850" s="1">
        <v>1</v>
      </c>
      <c r="E1850" t="s">
        <v>7</v>
      </c>
      <c r="F1850" t="s">
        <v>194</v>
      </c>
      <c r="G1850" s="6">
        <v>1</v>
      </c>
      <c r="H1850" s="7" t="s">
        <v>6</v>
      </c>
      <c r="I1850">
        <v>1063</v>
      </c>
      <c r="K1850">
        <f>VLOOKUP(E1850,'script producto'!$A$3:$B$1802,2,FALSE)</f>
        <v>1594</v>
      </c>
      <c r="L1850">
        <f>VLOOKUP(M1850,'script taller'!$G$3:$H$204,2,FALSE)</f>
        <v>65</v>
      </c>
      <c r="M1850" s="1" t="str">
        <f t="shared" si="28"/>
        <v>ABT21311</v>
      </c>
      <c r="N1850">
        <f>ROUND(VLOOKUP(E1850,Productos!$A$4:$D$1804,4,FALSE),0)</f>
        <v>653</v>
      </c>
    </row>
    <row r="1851" spans="1:14" x14ac:dyDescent="0.35">
      <c r="A1851" t="s">
        <v>52</v>
      </c>
      <c r="B1851" s="1" t="s">
        <v>82</v>
      </c>
      <c r="C1851" t="s">
        <v>83</v>
      </c>
      <c r="D1851" s="1">
        <v>1</v>
      </c>
      <c r="E1851" t="s">
        <v>89</v>
      </c>
      <c r="F1851" t="s">
        <v>1129</v>
      </c>
      <c r="G1851" s="6">
        <v>4</v>
      </c>
      <c r="H1851" s="7" t="s">
        <v>6</v>
      </c>
      <c r="K1851">
        <f>VLOOKUP(E1851,'script producto'!$A$3:$B$1802,2,FALSE)</f>
        <v>263</v>
      </c>
      <c r="L1851">
        <f>VLOOKUP(M1851,'script taller'!$G$3:$H$204,2,FALSE)</f>
        <v>65</v>
      </c>
      <c r="M1851" s="1" t="str">
        <f t="shared" si="28"/>
        <v>ABT21311</v>
      </c>
      <c r="N1851">
        <f>ROUND(VLOOKUP(E1851,Productos!$A$4:$D$1804,4,FALSE),0)</f>
        <v>460</v>
      </c>
    </row>
    <row r="1852" spans="1:14" x14ac:dyDescent="0.35">
      <c r="A1852" t="s">
        <v>52</v>
      </c>
      <c r="B1852" s="1" t="s">
        <v>82</v>
      </c>
      <c r="C1852" t="s">
        <v>83</v>
      </c>
      <c r="D1852" s="1">
        <v>1</v>
      </c>
      <c r="E1852" t="s">
        <v>87</v>
      </c>
      <c r="F1852" t="s">
        <v>1129</v>
      </c>
      <c r="G1852" s="6">
        <v>2</v>
      </c>
      <c r="H1852" s="7" t="s">
        <v>6</v>
      </c>
      <c r="K1852">
        <f>VLOOKUP(E1852,'script producto'!$A$3:$B$1802,2,FALSE)</f>
        <v>512</v>
      </c>
      <c r="L1852">
        <f>VLOOKUP(M1852,'script taller'!$G$3:$H$204,2,FALSE)</f>
        <v>65</v>
      </c>
      <c r="M1852" s="1" t="str">
        <f t="shared" si="28"/>
        <v>ABT21311</v>
      </c>
      <c r="N1852">
        <f>ROUND(VLOOKUP(E1852,Productos!$A$4:$D$1804,4,FALSE),0)</f>
        <v>4000</v>
      </c>
    </row>
    <row r="1853" spans="1:14" x14ac:dyDescent="0.35">
      <c r="A1853" t="s">
        <v>52</v>
      </c>
      <c r="B1853" s="1" t="s">
        <v>82</v>
      </c>
      <c r="C1853" t="s">
        <v>83</v>
      </c>
      <c r="D1853" s="1">
        <v>1</v>
      </c>
      <c r="E1853" t="s">
        <v>88</v>
      </c>
      <c r="F1853" t="s">
        <v>1129</v>
      </c>
      <c r="G1853" s="6">
        <v>2</v>
      </c>
      <c r="H1853" s="7" t="s">
        <v>6</v>
      </c>
      <c r="K1853">
        <f>VLOOKUP(E1853,'script producto'!$A$3:$B$1802,2,FALSE)</f>
        <v>612</v>
      </c>
      <c r="L1853">
        <f>VLOOKUP(M1853,'script taller'!$G$3:$H$204,2,FALSE)</f>
        <v>65</v>
      </c>
      <c r="M1853" s="1" t="str">
        <f t="shared" si="28"/>
        <v>ABT21311</v>
      </c>
      <c r="N1853">
        <f>ROUND(VLOOKUP(E1853,Productos!$A$4:$D$1804,4,FALSE),0)</f>
        <v>700</v>
      </c>
    </row>
    <row r="1854" spans="1:14" x14ac:dyDescent="0.35">
      <c r="A1854" t="s">
        <v>52</v>
      </c>
      <c r="B1854" s="1" t="s">
        <v>82</v>
      </c>
      <c r="C1854" t="s">
        <v>83</v>
      </c>
      <c r="D1854" s="1">
        <v>1</v>
      </c>
      <c r="E1854" t="s">
        <v>90</v>
      </c>
      <c r="F1854" t="s">
        <v>1129</v>
      </c>
      <c r="G1854" s="6">
        <v>2</v>
      </c>
      <c r="H1854" s="7" t="s">
        <v>6</v>
      </c>
      <c r="K1854">
        <f>VLOOKUP(E1854,'script producto'!$A$3:$B$1802,2,FALSE)</f>
        <v>644</v>
      </c>
      <c r="L1854">
        <f>VLOOKUP(M1854,'script taller'!$G$3:$H$204,2,FALSE)</f>
        <v>65</v>
      </c>
      <c r="M1854" s="1" t="str">
        <f t="shared" si="28"/>
        <v>ABT21311</v>
      </c>
      <c r="N1854">
        <f>ROUND(VLOOKUP(E1854,Productos!$A$4:$D$1804,4,FALSE),0)</f>
        <v>525</v>
      </c>
    </row>
    <row r="1855" spans="1:14" x14ac:dyDescent="0.35">
      <c r="A1855" t="s">
        <v>52</v>
      </c>
      <c r="B1855" s="1" t="s">
        <v>82</v>
      </c>
      <c r="C1855" t="s">
        <v>83</v>
      </c>
      <c r="D1855" s="1">
        <v>1</v>
      </c>
      <c r="E1855" t="s">
        <v>86</v>
      </c>
      <c r="F1855" t="s">
        <v>1129</v>
      </c>
      <c r="G1855" s="6">
        <v>2</v>
      </c>
      <c r="H1855" s="7" t="s">
        <v>6</v>
      </c>
      <c r="K1855">
        <f>VLOOKUP(E1855,'script producto'!$A$3:$B$1802,2,FALSE)</f>
        <v>1150</v>
      </c>
      <c r="L1855">
        <f>VLOOKUP(M1855,'script taller'!$G$3:$H$204,2,FALSE)</f>
        <v>65</v>
      </c>
      <c r="M1855" s="1" t="str">
        <f t="shared" si="28"/>
        <v>ABT21311</v>
      </c>
      <c r="N1855">
        <f>ROUND(VLOOKUP(E1855,Productos!$A$4:$D$1804,4,FALSE),0)</f>
        <v>0</v>
      </c>
    </row>
    <row r="1856" spans="1:14" x14ac:dyDescent="0.35">
      <c r="A1856" t="s">
        <v>52</v>
      </c>
      <c r="B1856" s="1" t="s">
        <v>82</v>
      </c>
      <c r="C1856" t="s">
        <v>83</v>
      </c>
      <c r="D1856" s="1">
        <v>1</v>
      </c>
      <c r="E1856" t="s">
        <v>84</v>
      </c>
      <c r="F1856" t="s">
        <v>193</v>
      </c>
      <c r="G1856" s="6">
        <v>4</v>
      </c>
      <c r="H1856" s="7" t="s">
        <v>1236</v>
      </c>
      <c r="I1856">
        <v>2000</v>
      </c>
      <c r="K1856">
        <f>VLOOKUP(E1856,'script producto'!$A$3:$B$1802,2,FALSE)</f>
        <v>1677</v>
      </c>
      <c r="L1856">
        <f>VLOOKUP(M1856,'script taller'!$G$3:$H$204,2,FALSE)</f>
        <v>65</v>
      </c>
      <c r="M1856" s="1" t="str">
        <f t="shared" si="28"/>
        <v>ABT21311</v>
      </c>
      <c r="N1856">
        <f>ROUND(VLOOKUP(E1856,Productos!$A$4:$D$1804,4,FALSE),0)</f>
        <v>2000</v>
      </c>
    </row>
    <row r="1857" spans="1:14" x14ac:dyDescent="0.35">
      <c r="A1857" t="s">
        <v>52</v>
      </c>
      <c r="B1857" s="1" t="s">
        <v>82</v>
      </c>
      <c r="C1857" t="s">
        <v>83</v>
      </c>
      <c r="D1857" s="1">
        <v>1</v>
      </c>
      <c r="E1857" t="s">
        <v>85</v>
      </c>
      <c r="F1857" t="s">
        <v>193</v>
      </c>
      <c r="G1857" s="6">
        <v>4</v>
      </c>
      <c r="H1857" s="7" t="s">
        <v>1236</v>
      </c>
      <c r="I1857">
        <v>2000</v>
      </c>
      <c r="K1857">
        <f>VLOOKUP(E1857,'script producto'!$A$3:$B$1802,2,FALSE)</f>
        <v>1678</v>
      </c>
      <c r="L1857">
        <f>VLOOKUP(M1857,'script taller'!$G$3:$H$204,2,FALSE)</f>
        <v>65</v>
      </c>
      <c r="M1857" s="1" t="str">
        <f t="shared" si="28"/>
        <v>ABT21311</v>
      </c>
      <c r="N1857">
        <f>ROUND(VLOOKUP(E1857,Productos!$A$4:$D$1804,4,FALSE),0)</f>
        <v>2000</v>
      </c>
    </row>
    <row r="1858" spans="1:14" x14ac:dyDescent="0.35">
      <c r="A1858" t="s">
        <v>52</v>
      </c>
      <c r="B1858" s="1" t="s">
        <v>82</v>
      </c>
      <c r="C1858" t="s">
        <v>83</v>
      </c>
      <c r="D1858" s="1">
        <v>1</v>
      </c>
      <c r="E1858" t="s">
        <v>10</v>
      </c>
      <c r="F1858" t="s">
        <v>196</v>
      </c>
      <c r="G1858" s="6">
        <v>1</v>
      </c>
      <c r="H1858" s="7" t="s">
        <v>25</v>
      </c>
      <c r="I1858">
        <v>800</v>
      </c>
      <c r="K1858">
        <f>VLOOKUP(E1858,'script producto'!$A$3:$B$1802,2,FALSE)</f>
        <v>51</v>
      </c>
      <c r="L1858">
        <f>VLOOKUP(M1858,'script taller'!$G$3:$H$204,2,FALSE)</f>
        <v>65</v>
      </c>
      <c r="M1858" s="1" t="str">
        <f t="shared" si="28"/>
        <v>ABT21311</v>
      </c>
      <c r="N1858">
        <f>ROUND(VLOOKUP(E1858,Productos!$A$4:$D$1804,4,FALSE),0)</f>
        <v>1850</v>
      </c>
    </row>
    <row r="1859" spans="1:14" x14ac:dyDescent="0.35">
      <c r="A1859" t="s">
        <v>52</v>
      </c>
      <c r="B1859" s="1" t="s">
        <v>82</v>
      </c>
      <c r="C1859" t="s">
        <v>83</v>
      </c>
      <c r="D1859" s="1">
        <v>2</v>
      </c>
      <c r="E1859" t="s">
        <v>1422</v>
      </c>
      <c r="F1859" t="s">
        <v>192</v>
      </c>
      <c r="G1859" s="6">
        <v>2</v>
      </c>
      <c r="H1859" s="7" t="s">
        <v>6</v>
      </c>
      <c r="I1859">
        <v>2100</v>
      </c>
      <c r="K1859">
        <f>VLOOKUP(E1859,'script producto'!$A$3:$B$1802,2,FALSE)</f>
        <v>606</v>
      </c>
      <c r="L1859">
        <f>VLOOKUP(M1859,'script taller'!$G$3:$H$204,2,FALSE)</f>
        <v>66</v>
      </c>
      <c r="M1859" s="1" t="str">
        <f t="shared" ref="M1859:M1922" si="29">B1859&amp;D1859</f>
        <v>ABT21312</v>
      </c>
      <c r="N1859">
        <f>ROUND(VLOOKUP(E1859,Productos!$A$4:$D$1804,4,FALSE),0)</f>
        <v>2100</v>
      </c>
    </row>
    <row r="1860" spans="1:14" x14ac:dyDescent="0.35">
      <c r="A1860" t="s">
        <v>52</v>
      </c>
      <c r="B1860" s="1" t="s">
        <v>82</v>
      </c>
      <c r="C1860" t="s">
        <v>83</v>
      </c>
      <c r="D1860" s="1">
        <v>2</v>
      </c>
      <c r="E1860" t="s">
        <v>1421</v>
      </c>
      <c r="F1860" t="s">
        <v>192</v>
      </c>
      <c r="G1860" s="6">
        <v>2</v>
      </c>
      <c r="H1860" s="7" t="s">
        <v>6</v>
      </c>
      <c r="I1860">
        <v>3000</v>
      </c>
      <c r="K1860">
        <f>VLOOKUP(E1860,'script producto'!$A$3:$B$1802,2,FALSE)</f>
        <v>974</v>
      </c>
      <c r="L1860">
        <f>VLOOKUP(M1860,'script taller'!$G$3:$H$204,2,FALSE)</f>
        <v>66</v>
      </c>
      <c r="M1860" s="1" t="str">
        <f t="shared" si="29"/>
        <v>ABT21312</v>
      </c>
      <c r="N1860">
        <f>ROUND(VLOOKUP(E1860,Productos!$A$4:$D$1804,4,FALSE),0)</f>
        <v>3000</v>
      </c>
    </row>
    <row r="1861" spans="1:14" x14ac:dyDescent="0.35">
      <c r="A1861" t="s">
        <v>52</v>
      </c>
      <c r="B1861" s="1" t="s">
        <v>82</v>
      </c>
      <c r="C1861" t="s">
        <v>83</v>
      </c>
      <c r="D1861" s="1">
        <v>2</v>
      </c>
      <c r="E1861" t="s">
        <v>902</v>
      </c>
      <c r="F1861" t="s">
        <v>194</v>
      </c>
      <c r="G1861" s="6">
        <v>2</v>
      </c>
      <c r="H1861" s="7" t="s">
        <v>6</v>
      </c>
      <c r="I1861">
        <v>139.9</v>
      </c>
      <c r="K1861">
        <f>VLOOKUP(E1861,'script producto'!$A$3:$B$1802,2,FALSE)</f>
        <v>252</v>
      </c>
      <c r="L1861">
        <f>VLOOKUP(M1861,'script taller'!$G$3:$H$204,2,FALSE)</f>
        <v>66</v>
      </c>
      <c r="M1861" s="1" t="str">
        <f t="shared" si="29"/>
        <v>ABT21312</v>
      </c>
      <c r="N1861">
        <f>ROUND(VLOOKUP(E1861,Productos!$A$4:$D$1804,4,FALSE),0)</f>
        <v>347</v>
      </c>
    </row>
    <row r="1862" spans="1:14" x14ac:dyDescent="0.35">
      <c r="A1862" t="s">
        <v>52</v>
      </c>
      <c r="B1862" s="1" t="s">
        <v>82</v>
      </c>
      <c r="C1862" t="s">
        <v>83</v>
      </c>
      <c r="D1862" s="1">
        <v>2</v>
      </c>
      <c r="E1862" t="s">
        <v>94</v>
      </c>
      <c r="F1862" t="s">
        <v>194</v>
      </c>
      <c r="G1862" s="6">
        <v>20</v>
      </c>
      <c r="H1862" s="7" t="s">
        <v>6</v>
      </c>
      <c r="I1862">
        <v>150</v>
      </c>
      <c r="K1862">
        <f>VLOOKUP(E1862,'script producto'!$A$3:$B$1802,2,FALSE)</f>
        <v>807</v>
      </c>
      <c r="L1862">
        <f>VLOOKUP(M1862,'script taller'!$G$3:$H$204,2,FALSE)</f>
        <v>66</v>
      </c>
      <c r="M1862" s="1" t="str">
        <f t="shared" si="29"/>
        <v>ABT21312</v>
      </c>
      <c r="N1862">
        <f>ROUND(VLOOKUP(E1862,Productos!$A$4:$D$1804,4,FALSE),0)</f>
        <v>2700</v>
      </c>
    </row>
    <row r="1863" spans="1:14" x14ac:dyDescent="0.35">
      <c r="A1863" t="s">
        <v>52</v>
      </c>
      <c r="B1863" s="1" t="s">
        <v>82</v>
      </c>
      <c r="C1863" t="s">
        <v>83</v>
      </c>
      <c r="D1863" s="1">
        <v>2</v>
      </c>
      <c r="E1863" t="s">
        <v>2053</v>
      </c>
      <c r="F1863" t="s">
        <v>194</v>
      </c>
      <c r="G1863" s="6">
        <v>1</v>
      </c>
      <c r="H1863" s="7" t="s">
        <v>6</v>
      </c>
      <c r="I1863">
        <v>3400</v>
      </c>
      <c r="K1863">
        <f>VLOOKUP(E1863,'script producto'!$A$3:$B$1802,2,FALSE)</f>
        <v>1500</v>
      </c>
      <c r="L1863">
        <f>VLOOKUP(M1863,'script taller'!$G$3:$H$204,2,FALSE)</f>
        <v>66</v>
      </c>
      <c r="M1863" s="1" t="str">
        <f t="shared" si="29"/>
        <v>ABT21312</v>
      </c>
      <c r="N1863">
        <f>ROUND(VLOOKUP(E1863,Productos!$A$4:$D$1804,4,FALSE),0)</f>
        <v>3400</v>
      </c>
    </row>
    <row r="1864" spans="1:14" x14ac:dyDescent="0.35">
      <c r="A1864" t="s">
        <v>52</v>
      </c>
      <c r="B1864" s="1" t="s">
        <v>82</v>
      </c>
      <c r="C1864" t="s">
        <v>83</v>
      </c>
      <c r="D1864" s="1">
        <v>2</v>
      </c>
      <c r="E1864" t="s">
        <v>1418</v>
      </c>
      <c r="F1864" t="s">
        <v>194</v>
      </c>
      <c r="G1864" s="6">
        <v>1</v>
      </c>
      <c r="H1864" s="7" t="s">
        <v>6</v>
      </c>
      <c r="I1864">
        <v>519</v>
      </c>
      <c r="K1864">
        <f>VLOOKUP(E1864,'script producto'!$A$3:$B$1802,2,FALSE)</f>
        <v>1573</v>
      </c>
      <c r="L1864">
        <f>VLOOKUP(M1864,'script taller'!$G$3:$H$204,2,FALSE)</f>
        <v>66</v>
      </c>
      <c r="M1864" s="1" t="str">
        <f t="shared" si="29"/>
        <v>ABT21312</v>
      </c>
      <c r="N1864">
        <f>ROUND(VLOOKUP(E1864,Productos!$A$4:$D$1804,4,FALSE),0)</f>
        <v>519</v>
      </c>
    </row>
    <row r="1865" spans="1:14" x14ac:dyDescent="0.35">
      <c r="A1865" t="s">
        <v>52</v>
      </c>
      <c r="B1865" s="1" t="s">
        <v>82</v>
      </c>
      <c r="C1865" t="s">
        <v>83</v>
      </c>
      <c r="D1865" s="1">
        <v>2</v>
      </c>
      <c r="E1865" t="s">
        <v>7</v>
      </c>
      <c r="F1865" t="s">
        <v>194</v>
      </c>
      <c r="G1865" s="6">
        <v>1</v>
      </c>
      <c r="H1865" s="7" t="s">
        <v>6</v>
      </c>
      <c r="I1865">
        <v>1063</v>
      </c>
      <c r="K1865">
        <f>VLOOKUP(E1865,'script producto'!$A$3:$B$1802,2,FALSE)</f>
        <v>1594</v>
      </c>
      <c r="L1865">
        <f>VLOOKUP(M1865,'script taller'!$G$3:$H$204,2,FALSE)</f>
        <v>66</v>
      </c>
      <c r="M1865" s="1" t="str">
        <f t="shared" si="29"/>
        <v>ABT21312</v>
      </c>
      <c r="N1865">
        <f>ROUND(VLOOKUP(E1865,Productos!$A$4:$D$1804,4,FALSE),0)</f>
        <v>653</v>
      </c>
    </row>
    <row r="1866" spans="1:14" x14ac:dyDescent="0.35">
      <c r="A1866" t="s">
        <v>52</v>
      </c>
      <c r="B1866" s="1" t="s">
        <v>82</v>
      </c>
      <c r="C1866" t="s">
        <v>83</v>
      </c>
      <c r="D1866" s="1">
        <v>2</v>
      </c>
      <c r="E1866" t="s">
        <v>1420</v>
      </c>
      <c r="F1866" t="s">
        <v>193</v>
      </c>
      <c r="G1866" s="6">
        <v>1</v>
      </c>
      <c r="H1866" s="7" t="s">
        <v>6</v>
      </c>
      <c r="I1866">
        <v>1850</v>
      </c>
      <c r="K1866">
        <f>VLOOKUP(E1866,'script producto'!$A$3:$B$1802,2,FALSE)</f>
        <v>54</v>
      </c>
      <c r="L1866">
        <f>VLOOKUP(M1866,'script taller'!$G$3:$H$204,2,FALSE)</f>
        <v>66</v>
      </c>
      <c r="M1866" s="1" t="str">
        <f t="shared" si="29"/>
        <v>ABT21312</v>
      </c>
      <c r="N1866">
        <f>ROUND(VLOOKUP(E1866,Productos!$A$4:$D$1804,4,FALSE),0)</f>
        <v>950</v>
      </c>
    </row>
    <row r="1867" spans="1:14" x14ac:dyDescent="0.35">
      <c r="A1867" t="s">
        <v>52</v>
      </c>
      <c r="B1867" s="1" t="s">
        <v>82</v>
      </c>
      <c r="C1867" t="s">
        <v>83</v>
      </c>
      <c r="D1867" s="1">
        <v>2</v>
      </c>
      <c r="E1867" t="s">
        <v>1419</v>
      </c>
      <c r="F1867" t="s">
        <v>193</v>
      </c>
      <c r="G1867" s="6">
        <v>1</v>
      </c>
      <c r="H1867" s="7" t="s">
        <v>6</v>
      </c>
      <c r="I1867">
        <v>1550</v>
      </c>
      <c r="K1867">
        <f>VLOOKUP(E1867,'script producto'!$A$3:$B$1802,2,FALSE)</f>
        <v>63</v>
      </c>
      <c r="L1867">
        <f>VLOOKUP(M1867,'script taller'!$G$3:$H$204,2,FALSE)</f>
        <v>66</v>
      </c>
      <c r="M1867" s="1" t="str">
        <f t="shared" si="29"/>
        <v>ABT21312</v>
      </c>
      <c r="N1867">
        <f>ROUND(VLOOKUP(E1867,Productos!$A$4:$D$1804,4,FALSE),0)</f>
        <v>0</v>
      </c>
    </row>
    <row r="1868" spans="1:14" x14ac:dyDescent="0.35">
      <c r="A1868" t="s">
        <v>52</v>
      </c>
      <c r="B1868" s="1" t="s">
        <v>82</v>
      </c>
      <c r="C1868" t="s">
        <v>83</v>
      </c>
      <c r="D1868" s="1">
        <v>2</v>
      </c>
      <c r="E1868" t="s">
        <v>536</v>
      </c>
      <c r="F1868" t="s">
        <v>193</v>
      </c>
      <c r="G1868" s="6">
        <v>0.1</v>
      </c>
      <c r="H1868" s="7" t="s">
        <v>1236</v>
      </c>
      <c r="I1868">
        <v>449</v>
      </c>
      <c r="K1868">
        <f>VLOOKUP(E1868,'script producto'!$A$3:$B$1802,2,FALSE)</f>
        <v>83</v>
      </c>
      <c r="L1868">
        <f>VLOOKUP(M1868,'script taller'!$G$3:$H$204,2,FALSE)</f>
        <v>66</v>
      </c>
      <c r="M1868" s="1" t="str">
        <f t="shared" si="29"/>
        <v>ABT21312</v>
      </c>
      <c r="N1868">
        <f>ROUND(VLOOKUP(E1868,Productos!$A$4:$D$1804,4,FALSE),0)</f>
        <v>2607</v>
      </c>
    </row>
    <row r="1869" spans="1:14" x14ac:dyDescent="0.35">
      <c r="A1869" t="s">
        <v>52</v>
      </c>
      <c r="B1869" s="1" t="s">
        <v>82</v>
      </c>
      <c r="C1869" t="s">
        <v>83</v>
      </c>
      <c r="D1869" s="1">
        <v>2</v>
      </c>
      <c r="E1869" t="s">
        <v>1393</v>
      </c>
      <c r="F1869" t="s">
        <v>193</v>
      </c>
      <c r="G1869" s="6">
        <v>2</v>
      </c>
      <c r="H1869" s="7" t="s">
        <v>6</v>
      </c>
      <c r="I1869">
        <v>810</v>
      </c>
      <c r="K1869">
        <f>VLOOKUP(E1869,'script producto'!$A$3:$B$1802,2,FALSE)</f>
        <v>393</v>
      </c>
      <c r="L1869">
        <f>VLOOKUP(M1869,'script taller'!$G$3:$H$204,2,FALSE)</f>
        <v>66</v>
      </c>
      <c r="M1869" s="1" t="str">
        <f t="shared" si="29"/>
        <v>ABT21312</v>
      </c>
      <c r="N1869">
        <f>ROUND(VLOOKUP(E1869,Productos!$A$4:$D$1804,4,FALSE),0)</f>
        <v>905</v>
      </c>
    </row>
    <row r="1870" spans="1:14" x14ac:dyDescent="0.35">
      <c r="A1870" t="s">
        <v>52</v>
      </c>
      <c r="B1870" s="1" t="s">
        <v>82</v>
      </c>
      <c r="C1870" t="s">
        <v>83</v>
      </c>
      <c r="D1870" s="1">
        <v>2</v>
      </c>
      <c r="E1870" t="s">
        <v>1622</v>
      </c>
      <c r="F1870" t="s">
        <v>193</v>
      </c>
      <c r="G1870" s="6">
        <v>1</v>
      </c>
      <c r="H1870" s="7" t="s">
        <v>1236</v>
      </c>
      <c r="I1870">
        <v>1700</v>
      </c>
      <c r="K1870">
        <f>VLOOKUP(E1870,'script producto'!$A$3:$B$1802,2,FALSE)</f>
        <v>945</v>
      </c>
      <c r="L1870">
        <f>VLOOKUP(M1870,'script taller'!$G$3:$H$204,2,FALSE)</f>
        <v>66</v>
      </c>
      <c r="M1870" s="1" t="str">
        <f t="shared" si="29"/>
        <v>ABT21312</v>
      </c>
      <c r="N1870">
        <f>ROUND(VLOOKUP(E1870,Productos!$A$4:$D$1804,4,FALSE),0)</f>
        <v>1696</v>
      </c>
    </row>
    <row r="1871" spans="1:14" x14ac:dyDescent="0.35">
      <c r="A1871" t="s">
        <v>52</v>
      </c>
      <c r="B1871" s="1" t="s">
        <v>82</v>
      </c>
      <c r="C1871" t="s">
        <v>83</v>
      </c>
      <c r="D1871" s="1">
        <v>2</v>
      </c>
      <c r="E1871" t="s">
        <v>92</v>
      </c>
      <c r="F1871" t="s">
        <v>193</v>
      </c>
      <c r="G1871" s="6">
        <v>1</v>
      </c>
      <c r="H1871" s="7" t="s">
        <v>6</v>
      </c>
      <c r="I1871">
        <v>2500</v>
      </c>
      <c r="K1871">
        <f>VLOOKUP(E1871,'script producto'!$A$3:$B$1802,2,FALSE)</f>
        <v>1312</v>
      </c>
      <c r="L1871">
        <f>VLOOKUP(M1871,'script taller'!$G$3:$H$204,2,FALSE)</f>
        <v>66</v>
      </c>
      <c r="M1871" s="1" t="str">
        <f t="shared" si="29"/>
        <v>ABT21312</v>
      </c>
      <c r="N1871">
        <f>ROUND(VLOOKUP(E1871,Productos!$A$4:$D$1804,4,FALSE),0)</f>
        <v>2445</v>
      </c>
    </row>
    <row r="1872" spans="1:14" x14ac:dyDescent="0.35">
      <c r="A1872" t="s">
        <v>52</v>
      </c>
      <c r="B1872" s="1" t="s">
        <v>82</v>
      </c>
      <c r="C1872" t="s">
        <v>83</v>
      </c>
      <c r="D1872" s="1">
        <v>2</v>
      </c>
      <c r="E1872" t="s">
        <v>91</v>
      </c>
      <c r="F1872" t="s">
        <v>193</v>
      </c>
      <c r="G1872" s="6">
        <v>1</v>
      </c>
      <c r="H1872" s="7" t="s">
        <v>1236</v>
      </c>
      <c r="I1872">
        <v>945</v>
      </c>
      <c r="K1872">
        <f>VLOOKUP(E1872,'script producto'!$A$3:$B$1802,2,FALSE)</f>
        <v>1364</v>
      </c>
      <c r="L1872">
        <f>VLOOKUP(M1872,'script taller'!$G$3:$H$204,2,FALSE)</f>
        <v>66</v>
      </c>
      <c r="M1872" s="1" t="str">
        <f t="shared" si="29"/>
        <v>ABT21312</v>
      </c>
      <c r="N1872">
        <f>ROUND(VLOOKUP(E1872,Productos!$A$4:$D$1804,4,FALSE),0)</f>
        <v>945</v>
      </c>
    </row>
    <row r="1873" spans="1:14" x14ac:dyDescent="0.35">
      <c r="A1873" t="s">
        <v>52</v>
      </c>
      <c r="B1873" s="1" t="s">
        <v>82</v>
      </c>
      <c r="C1873" t="s">
        <v>83</v>
      </c>
      <c r="D1873" s="1">
        <v>3</v>
      </c>
      <c r="E1873" t="s">
        <v>902</v>
      </c>
      <c r="F1873" t="s">
        <v>194</v>
      </c>
      <c r="G1873" s="6">
        <v>2</v>
      </c>
      <c r="H1873" s="7" t="s">
        <v>6</v>
      </c>
      <c r="I1873">
        <v>139.9</v>
      </c>
      <c r="K1873">
        <f>VLOOKUP(E1873,'script producto'!$A$3:$B$1802,2,FALSE)</f>
        <v>252</v>
      </c>
      <c r="L1873">
        <f>VLOOKUP(M1873,'script taller'!$G$3:$H$204,2,FALSE)</f>
        <v>67</v>
      </c>
      <c r="M1873" s="1" t="str">
        <f t="shared" si="29"/>
        <v>ABT21313</v>
      </c>
      <c r="N1873">
        <f>ROUND(VLOOKUP(E1873,Productos!$A$4:$D$1804,4,FALSE),0)</f>
        <v>347</v>
      </c>
    </row>
    <row r="1874" spans="1:14" x14ac:dyDescent="0.35">
      <c r="A1874" t="s">
        <v>52</v>
      </c>
      <c r="B1874" s="1" t="s">
        <v>82</v>
      </c>
      <c r="C1874" t="s">
        <v>83</v>
      </c>
      <c r="D1874" s="1">
        <v>3</v>
      </c>
      <c r="E1874" t="s">
        <v>94</v>
      </c>
      <c r="F1874" t="s">
        <v>194</v>
      </c>
      <c r="G1874" s="6">
        <v>20</v>
      </c>
      <c r="H1874" s="7" t="s">
        <v>6</v>
      </c>
      <c r="I1874">
        <v>150</v>
      </c>
      <c r="K1874">
        <f>VLOOKUP(E1874,'script producto'!$A$3:$B$1802,2,FALSE)</f>
        <v>807</v>
      </c>
      <c r="L1874">
        <f>VLOOKUP(M1874,'script taller'!$G$3:$H$204,2,FALSE)</f>
        <v>67</v>
      </c>
      <c r="M1874" s="1" t="str">
        <f t="shared" si="29"/>
        <v>ABT21313</v>
      </c>
      <c r="N1874">
        <f>ROUND(VLOOKUP(E1874,Productos!$A$4:$D$1804,4,FALSE),0)</f>
        <v>2700</v>
      </c>
    </row>
    <row r="1875" spans="1:14" x14ac:dyDescent="0.35">
      <c r="A1875" t="s">
        <v>52</v>
      </c>
      <c r="B1875" s="1" t="s">
        <v>82</v>
      </c>
      <c r="C1875" t="s">
        <v>83</v>
      </c>
      <c r="D1875" s="1">
        <v>3</v>
      </c>
      <c r="E1875" t="s">
        <v>2053</v>
      </c>
      <c r="F1875" t="s">
        <v>194</v>
      </c>
      <c r="G1875" s="6">
        <v>1</v>
      </c>
      <c r="H1875" s="7" t="s">
        <v>6</v>
      </c>
      <c r="I1875">
        <v>3400</v>
      </c>
      <c r="K1875">
        <f>VLOOKUP(E1875,'script producto'!$A$3:$B$1802,2,FALSE)</f>
        <v>1500</v>
      </c>
      <c r="L1875">
        <f>VLOOKUP(M1875,'script taller'!$G$3:$H$204,2,FALSE)</f>
        <v>67</v>
      </c>
      <c r="M1875" s="1" t="str">
        <f t="shared" si="29"/>
        <v>ABT21313</v>
      </c>
      <c r="N1875">
        <f>ROUND(VLOOKUP(E1875,Productos!$A$4:$D$1804,4,FALSE),0)</f>
        <v>3400</v>
      </c>
    </row>
    <row r="1876" spans="1:14" x14ac:dyDescent="0.35">
      <c r="A1876" t="s">
        <v>52</v>
      </c>
      <c r="B1876" s="1" t="s">
        <v>82</v>
      </c>
      <c r="C1876" t="s">
        <v>83</v>
      </c>
      <c r="D1876" s="1">
        <v>3</v>
      </c>
      <c r="E1876" t="s">
        <v>1418</v>
      </c>
      <c r="F1876" t="s">
        <v>194</v>
      </c>
      <c r="G1876" s="6">
        <v>1</v>
      </c>
      <c r="H1876" s="7" t="s">
        <v>6</v>
      </c>
      <c r="I1876">
        <v>519</v>
      </c>
      <c r="K1876">
        <f>VLOOKUP(E1876,'script producto'!$A$3:$B$1802,2,FALSE)</f>
        <v>1573</v>
      </c>
      <c r="L1876">
        <f>VLOOKUP(M1876,'script taller'!$G$3:$H$204,2,FALSE)</f>
        <v>67</v>
      </c>
      <c r="M1876" s="1" t="str">
        <f t="shared" si="29"/>
        <v>ABT21313</v>
      </c>
      <c r="N1876">
        <f>ROUND(VLOOKUP(E1876,Productos!$A$4:$D$1804,4,FALSE),0)</f>
        <v>519</v>
      </c>
    </row>
    <row r="1877" spans="1:14" x14ac:dyDescent="0.35">
      <c r="A1877" t="s">
        <v>52</v>
      </c>
      <c r="B1877" s="1" t="s">
        <v>82</v>
      </c>
      <c r="C1877" t="s">
        <v>83</v>
      </c>
      <c r="D1877" s="1">
        <v>3</v>
      </c>
      <c r="E1877" t="s">
        <v>7</v>
      </c>
      <c r="F1877" t="s">
        <v>194</v>
      </c>
      <c r="G1877" s="6">
        <v>1</v>
      </c>
      <c r="H1877" s="7" t="s">
        <v>6</v>
      </c>
      <c r="I1877">
        <v>1063</v>
      </c>
      <c r="K1877">
        <f>VLOOKUP(E1877,'script producto'!$A$3:$B$1802,2,FALSE)</f>
        <v>1594</v>
      </c>
      <c r="L1877">
        <f>VLOOKUP(M1877,'script taller'!$G$3:$H$204,2,FALSE)</f>
        <v>67</v>
      </c>
      <c r="M1877" s="1" t="str">
        <f t="shared" si="29"/>
        <v>ABT21313</v>
      </c>
      <c r="N1877">
        <f>ROUND(VLOOKUP(E1877,Productos!$A$4:$D$1804,4,FALSE),0)</f>
        <v>653</v>
      </c>
    </row>
    <row r="1878" spans="1:14" x14ac:dyDescent="0.35">
      <c r="A1878" t="s">
        <v>52</v>
      </c>
      <c r="B1878" s="1" t="s">
        <v>82</v>
      </c>
      <c r="C1878" t="s">
        <v>83</v>
      </c>
      <c r="D1878" s="1">
        <v>3</v>
      </c>
      <c r="E1878" t="s">
        <v>1423</v>
      </c>
      <c r="F1878" t="s">
        <v>196</v>
      </c>
      <c r="G1878" s="6">
        <v>1</v>
      </c>
      <c r="H1878" s="7" t="s">
        <v>6</v>
      </c>
      <c r="I1878">
        <v>1850</v>
      </c>
      <c r="K1878">
        <f>VLOOKUP(E1878,'script producto'!$A$3:$B$1802,2,FALSE)</f>
        <v>55</v>
      </c>
      <c r="L1878">
        <f>VLOOKUP(M1878,'script taller'!$G$3:$H$204,2,FALSE)</f>
        <v>67</v>
      </c>
      <c r="M1878" s="1" t="str">
        <f t="shared" si="29"/>
        <v>ABT21313</v>
      </c>
      <c r="N1878">
        <f>ROUND(VLOOKUP(E1878,Productos!$A$4:$D$1804,4,FALSE),0)</f>
        <v>950</v>
      </c>
    </row>
    <row r="1879" spans="1:14" x14ac:dyDescent="0.35">
      <c r="A1879" t="s">
        <v>52</v>
      </c>
      <c r="B1879" s="1" t="s">
        <v>82</v>
      </c>
      <c r="C1879" t="s">
        <v>83</v>
      </c>
      <c r="D1879" s="1">
        <v>3</v>
      </c>
      <c r="E1879" t="s">
        <v>1424</v>
      </c>
      <c r="F1879" t="s">
        <v>196</v>
      </c>
      <c r="G1879" s="6">
        <v>3</v>
      </c>
      <c r="H1879" s="7" t="s">
        <v>6</v>
      </c>
      <c r="I1879">
        <v>800</v>
      </c>
      <c r="K1879">
        <f>VLOOKUP(E1879,'script producto'!$A$3:$B$1802,2,FALSE)</f>
        <v>720</v>
      </c>
      <c r="L1879">
        <f>VLOOKUP(M1879,'script taller'!$G$3:$H$204,2,FALSE)</f>
        <v>67</v>
      </c>
      <c r="M1879" s="1" t="str">
        <f t="shared" si="29"/>
        <v>ABT21313</v>
      </c>
      <c r="N1879">
        <f>ROUND(VLOOKUP(E1879,Productos!$A$4:$D$1804,4,FALSE),0)</f>
        <v>800</v>
      </c>
    </row>
    <row r="1880" spans="1:14" x14ac:dyDescent="0.35">
      <c r="A1880" t="s">
        <v>52</v>
      </c>
      <c r="B1880" s="1" t="s">
        <v>82</v>
      </c>
      <c r="C1880" t="s">
        <v>83</v>
      </c>
      <c r="D1880" s="1">
        <v>3</v>
      </c>
      <c r="E1880" t="s">
        <v>2090</v>
      </c>
      <c r="F1880" t="s">
        <v>196</v>
      </c>
      <c r="G1880" s="6">
        <v>2</v>
      </c>
      <c r="H1880" s="7" t="s">
        <v>6</v>
      </c>
      <c r="I1880">
        <v>6000</v>
      </c>
      <c r="K1880">
        <f>VLOOKUP(E1880,'script producto'!$A$3:$B$1802,2,FALSE)</f>
        <v>1560</v>
      </c>
      <c r="L1880">
        <f>VLOOKUP(M1880,'script taller'!$G$3:$H$204,2,FALSE)</f>
        <v>67</v>
      </c>
      <c r="M1880" s="1" t="str">
        <f t="shared" si="29"/>
        <v>ABT21313</v>
      </c>
      <c r="N1880">
        <f>ROUND(VLOOKUP(E1880,Productos!$A$4:$D$1804,4,FALSE),0)</f>
        <v>6000</v>
      </c>
    </row>
    <row r="1881" spans="1:14" x14ac:dyDescent="0.35">
      <c r="A1881" t="s">
        <v>52</v>
      </c>
      <c r="B1881" s="1" t="s">
        <v>82</v>
      </c>
      <c r="C1881" t="s">
        <v>83</v>
      </c>
      <c r="D1881" s="1">
        <v>3</v>
      </c>
      <c r="E1881" t="s">
        <v>95</v>
      </c>
      <c r="F1881" t="s">
        <v>196</v>
      </c>
      <c r="G1881" s="6">
        <v>2</v>
      </c>
      <c r="H1881" s="7" t="s">
        <v>25</v>
      </c>
      <c r="I1881">
        <v>1500</v>
      </c>
      <c r="K1881">
        <f>VLOOKUP(E1881,'script producto'!$A$3:$B$1802,2,FALSE)</f>
        <v>1708</v>
      </c>
      <c r="L1881">
        <f>VLOOKUP(M1881,'script taller'!$G$3:$H$204,2,FALSE)</f>
        <v>67</v>
      </c>
      <c r="M1881" s="1" t="str">
        <f t="shared" si="29"/>
        <v>ABT21313</v>
      </c>
      <c r="N1881">
        <f>ROUND(VLOOKUP(E1881,Productos!$A$4:$D$1804,4,FALSE),0)</f>
        <v>2691</v>
      </c>
    </row>
    <row r="1882" spans="1:14" x14ac:dyDescent="0.35">
      <c r="A1882" t="s">
        <v>52</v>
      </c>
      <c r="B1882" s="1" t="s">
        <v>82</v>
      </c>
      <c r="C1882" t="s">
        <v>83</v>
      </c>
      <c r="D1882" s="1">
        <v>4</v>
      </c>
      <c r="E1882" t="s">
        <v>1430</v>
      </c>
      <c r="F1882" t="s">
        <v>192</v>
      </c>
      <c r="G1882" s="6">
        <v>1</v>
      </c>
      <c r="H1882" s="7" t="s">
        <v>6</v>
      </c>
      <c r="I1882">
        <v>6000</v>
      </c>
      <c r="K1882">
        <f>VLOOKUP(E1882,'script producto'!$A$3:$B$1802,2,FALSE)</f>
        <v>15</v>
      </c>
      <c r="L1882">
        <f>VLOOKUP(M1882,'script taller'!$G$3:$H$204,2,FALSE)</f>
        <v>68</v>
      </c>
      <c r="M1882" s="1" t="str">
        <f t="shared" si="29"/>
        <v>ABT21314</v>
      </c>
      <c r="N1882">
        <f>ROUND(VLOOKUP(E1882,Productos!$A$4:$D$1804,4,FALSE),0)</f>
        <v>3900</v>
      </c>
    </row>
    <row r="1883" spans="1:14" x14ac:dyDescent="0.35">
      <c r="A1883" t="s">
        <v>52</v>
      </c>
      <c r="B1883" s="1" t="s">
        <v>82</v>
      </c>
      <c r="C1883" t="s">
        <v>83</v>
      </c>
      <c r="D1883" s="1">
        <v>4</v>
      </c>
      <c r="E1883" t="s">
        <v>1205</v>
      </c>
      <c r="F1883" t="s">
        <v>192</v>
      </c>
      <c r="G1883" s="6">
        <v>3</v>
      </c>
      <c r="H1883" s="7" t="s">
        <v>6</v>
      </c>
      <c r="I1883">
        <v>1200</v>
      </c>
      <c r="K1883">
        <f>VLOOKUP(E1883,'script producto'!$A$3:$B$1802,2,FALSE)</f>
        <v>1180</v>
      </c>
      <c r="L1883">
        <f>VLOOKUP(M1883,'script taller'!$G$3:$H$204,2,FALSE)</f>
        <v>68</v>
      </c>
      <c r="M1883" s="1" t="str">
        <f t="shared" si="29"/>
        <v>ABT21314</v>
      </c>
      <c r="N1883">
        <f>ROUND(VLOOKUP(E1883,Productos!$A$4:$D$1804,4,FALSE),0)</f>
        <v>1200</v>
      </c>
    </row>
    <row r="1884" spans="1:14" x14ac:dyDescent="0.35">
      <c r="A1884" t="s">
        <v>52</v>
      </c>
      <c r="B1884" s="1" t="s">
        <v>82</v>
      </c>
      <c r="C1884" t="s">
        <v>83</v>
      </c>
      <c r="D1884" s="1">
        <v>4</v>
      </c>
      <c r="E1884" t="s">
        <v>902</v>
      </c>
      <c r="F1884" t="s">
        <v>194</v>
      </c>
      <c r="G1884" s="6">
        <v>2</v>
      </c>
      <c r="H1884" s="7" t="s">
        <v>6</v>
      </c>
      <c r="I1884">
        <v>139.9</v>
      </c>
      <c r="K1884">
        <f>VLOOKUP(E1884,'script producto'!$A$3:$B$1802,2,FALSE)</f>
        <v>252</v>
      </c>
      <c r="L1884">
        <f>VLOOKUP(M1884,'script taller'!$G$3:$H$204,2,FALSE)</f>
        <v>68</v>
      </c>
      <c r="M1884" s="1" t="str">
        <f t="shared" si="29"/>
        <v>ABT21314</v>
      </c>
      <c r="N1884">
        <f>ROUND(VLOOKUP(E1884,Productos!$A$4:$D$1804,4,FALSE),0)</f>
        <v>347</v>
      </c>
    </row>
    <row r="1885" spans="1:14" x14ac:dyDescent="0.35">
      <c r="A1885" t="s">
        <v>52</v>
      </c>
      <c r="B1885" s="1" t="s">
        <v>82</v>
      </c>
      <c r="C1885" t="s">
        <v>83</v>
      </c>
      <c r="D1885" s="1">
        <v>4</v>
      </c>
      <c r="E1885" t="s">
        <v>94</v>
      </c>
      <c r="F1885" t="s">
        <v>194</v>
      </c>
      <c r="G1885" s="6">
        <v>20</v>
      </c>
      <c r="H1885" s="7" t="s">
        <v>6</v>
      </c>
      <c r="I1885">
        <v>150</v>
      </c>
      <c r="K1885">
        <f>VLOOKUP(E1885,'script producto'!$A$3:$B$1802,2,FALSE)</f>
        <v>807</v>
      </c>
      <c r="L1885">
        <f>VLOOKUP(M1885,'script taller'!$G$3:$H$204,2,FALSE)</f>
        <v>68</v>
      </c>
      <c r="M1885" s="1" t="str">
        <f t="shared" si="29"/>
        <v>ABT21314</v>
      </c>
      <c r="N1885">
        <f>ROUND(VLOOKUP(E1885,Productos!$A$4:$D$1804,4,FALSE),0)</f>
        <v>2700</v>
      </c>
    </row>
    <row r="1886" spans="1:14" x14ac:dyDescent="0.35">
      <c r="A1886" t="s">
        <v>52</v>
      </c>
      <c r="B1886" s="1" t="s">
        <v>82</v>
      </c>
      <c r="C1886" t="s">
        <v>83</v>
      </c>
      <c r="D1886" s="1">
        <v>4</v>
      </c>
      <c r="E1886" t="s">
        <v>2053</v>
      </c>
      <c r="F1886" t="s">
        <v>194</v>
      </c>
      <c r="G1886" s="6">
        <v>1</v>
      </c>
      <c r="H1886" s="7" t="s">
        <v>6</v>
      </c>
      <c r="I1886">
        <v>3400</v>
      </c>
      <c r="K1886">
        <f>VLOOKUP(E1886,'script producto'!$A$3:$B$1802,2,FALSE)</f>
        <v>1500</v>
      </c>
      <c r="L1886">
        <f>VLOOKUP(M1886,'script taller'!$G$3:$H$204,2,FALSE)</f>
        <v>68</v>
      </c>
      <c r="M1886" s="1" t="str">
        <f t="shared" si="29"/>
        <v>ABT21314</v>
      </c>
      <c r="N1886">
        <f>ROUND(VLOOKUP(E1886,Productos!$A$4:$D$1804,4,FALSE),0)</f>
        <v>3400</v>
      </c>
    </row>
    <row r="1887" spans="1:14" x14ac:dyDescent="0.35">
      <c r="A1887" t="s">
        <v>52</v>
      </c>
      <c r="B1887" s="1" t="s">
        <v>82</v>
      </c>
      <c r="C1887" t="s">
        <v>83</v>
      </c>
      <c r="D1887" s="1">
        <v>4</v>
      </c>
      <c r="E1887" t="s">
        <v>1418</v>
      </c>
      <c r="F1887" t="s">
        <v>194</v>
      </c>
      <c r="G1887" s="6">
        <v>1</v>
      </c>
      <c r="H1887" s="7" t="s">
        <v>6</v>
      </c>
      <c r="I1887">
        <v>519</v>
      </c>
      <c r="K1887">
        <f>VLOOKUP(E1887,'script producto'!$A$3:$B$1802,2,FALSE)</f>
        <v>1573</v>
      </c>
      <c r="L1887">
        <f>VLOOKUP(M1887,'script taller'!$G$3:$H$204,2,FALSE)</f>
        <v>68</v>
      </c>
      <c r="M1887" s="1" t="str">
        <f t="shared" si="29"/>
        <v>ABT21314</v>
      </c>
      <c r="N1887">
        <f>ROUND(VLOOKUP(E1887,Productos!$A$4:$D$1804,4,FALSE),0)</f>
        <v>519</v>
      </c>
    </row>
    <row r="1888" spans="1:14" x14ac:dyDescent="0.35">
      <c r="A1888" t="s">
        <v>52</v>
      </c>
      <c r="B1888" s="1" t="s">
        <v>82</v>
      </c>
      <c r="C1888" t="s">
        <v>83</v>
      </c>
      <c r="D1888" s="1">
        <v>4</v>
      </c>
      <c r="E1888" t="s">
        <v>7</v>
      </c>
      <c r="F1888" t="s">
        <v>194</v>
      </c>
      <c r="G1888" s="6">
        <v>1</v>
      </c>
      <c r="H1888" s="7" t="s">
        <v>6</v>
      </c>
      <c r="I1888">
        <v>1063</v>
      </c>
      <c r="K1888">
        <f>VLOOKUP(E1888,'script producto'!$A$3:$B$1802,2,FALSE)</f>
        <v>1594</v>
      </c>
      <c r="L1888">
        <f>VLOOKUP(M1888,'script taller'!$G$3:$H$204,2,FALSE)</f>
        <v>68</v>
      </c>
      <c r="M1888" s="1" t="str">
        <f t="shared" si="29"/>
        <v>ABT21314</v>
      </c>
      <c r="N1888">
        <f>ROUND(VLOOKUP(E1888,Productos!$A$4:$D$1804,4,FALSE),0)</f>
        <v>653</v>
      </c>
    </row>
    <row r="1889" spans="1:14" x14ac:dyDescent="0.35">
      <c r="A1889" t="s">
        <v>52</v>
      </c>
      <c r="B1889" s="1" t="s">
        <v>82</v>
      </c>
      <c r="C1889" t="s">
        <v>83</v>
      </c>
      <c r="D1889" s="1">
        <v>4</v>
      </c>
      <c r="E1889" t="s">
        <v>96</v>
      </c>
      <c r="F1889" t="s">
        <v>195</v>
      </c>
      <c r="G1889" s="6">
        <v>0.6</v>
      </c>
      <c r="H1889" s="7" t="s">
        <v>1236</v>
      </c>
      <c r="I1889">
        <v>24250</v>
      </c>
      <c r="K1889">
        <f>VLOOKUP(E1889,'script producto'!$A$3:$B$1802,2,FALSE)</f>
        <v>1453</v>
      </c>
      <c r="L1889">
        <f>VLOOKUP(M1889,'script taller'!$G$3:$H$204,2,FALSE)</f>
        <v>68</v>
      </c>
      <c r="M1889" s="1" t="str">
        <f t="shared" si="29"/>
        <v>ABT21314</v>
      </c>
      <c r="N1889">
        <f>ROUND(VLOOKUP(E1889,Productos!$A$4:$D$1804,4,FALSE),0)</f>
        <v>25789</v>
      </c>
    </row>
    <row r="1890" spans="1:14" x14ac:dyDescent="0.35">
      <c r="A1890" t="s">
        <v>52</v>
      </c>
      <c r="B1890" s="1" t="s">
        <v>82</v>
      </c>
      <c r="C1890" t="s">
        <v>83</v>
      </c>
      <c r="D1890" s="1">
        <v>4</v>
      </c>
      <c r="E1890" t="s">
        <v>97</v>
      </c>
      <c r="F1890" t="s">
        <v>195</v>
      </c>
      <c r="G1890" s="6">
        <v>0.6</v>
      </c>
      <c r="H1890" s="7" t="s">
        <v>1236</v>
      </c>
      <c r="I1890">
        <v>29500</v>
      </c>
      <c r="K1890">
        <f>VLOOKUP(E1890,'script producto'!$A$3:$B$1802,2,FALSE)</f>
        <v>1454</v>
      </c>
      <c r="L1890">
        <f>VLOOKUP(M1890,'script taller'!$G$3:$H$204,2,FALSE)</f>
        <v>68</v>
      </c>
      <c r="M1890" s="1" t="str">
        <f t="shared" si="29"/>
        <v>ABT21314</v>
      </c>
      <c r="N1890">
        <f>ROUND(VLOOKUP(E1890,Productos!$A$4:$D$1804,4,FALSE),0)</f>
        <v>29500</v>
      </c>
    </row>
    <row r="1891" spans="1:14" x14ac:dyDescent="0.35">
      <c r="A1891" t="s">
        <v>52</v>
      </c>
      <c r="B1891" s="1" t="s">
        <v>82</v>
      </c>
      <c r="C1891" t="s">
        <v>83</v>
      </c>
      <c r="D1891" s="1">
        <v>4</v>
      </c>
      <c r="E1891" t="s">
        <v>1425</v>
      </c>
      <c r="F1891" t="s">
        <v>196</v>
      </c>
      <c r="G1891" s="6">
        <v>2</v>
      </c>
      <c r="H1891" s="7" t="s">
        <v>6</v>
      </c>
      <c r="I1891">
        <v>7000</v>
      </c>
      <c r="K1891">
        <f>VLOOKUP(E1891,'script producto'!$A$3:$B$1802,2,FALSE)</f>
        <v>426</v>
      </c>
      <c r="L1891">
        <f>VLOOKUP(M1891,'script taller'!$G$3:$H$204,2,FALSE)</f>
        <v>68</v>
      </c>
      <c r="M1891" s="1" t="str">
        <f t="shared" si="29"/>
        <v>ABT21314</v>
      </c>
      <c r="N1891">
        <f>ROUND(VLOOKUP(E1891,Productos!$A$4:$D$1804,4,FALSE),0)</f>
        <v>7250</v>
      </c>
    </row>
    <row r="1892" spans="1:14" x14ac:dyDescent="0.35">
      <c r="A1892" t="s">
        <v>52</v>
      </c>
      <c r="B1892" s="1" t="s">
        <v>82</v>
      </c>
      <c r="C1892" t="s">
        <v>83</v>
      </c>
      <c r="D1892" s="1">
        <v>4</v>
      </c>
      <c r="E1892" t="s">
        <v>1426</v>
      </c>
      <c r="F1892" t="s">
        <v>196</v>
      </c>
      <c r="G1892" s="6">
        <v>2</v>
      </c>
      <c r="H1892" s="7" t="s">
        <v>6</v>
      </c>
      <c r="I1892">
        <v>8200</v>
      </c>
      <c r="K1892">
        <f>VLOOKUP(E1892,'script producto'!$A$3:$B$1802,2,FALSE)</f>
        <v>1122</v>
      </c>
      <c r="L1892">
        <f>VLOOKUP(M1892,'script taller'!$G$3:$H$204,2,FALSE)</f>
        <v>68</v>
      </c>
      <c r="M1892" s="1" t="str">
        <f t="shared" si="29"/>
        <v>ABT21314</v>
      </c>
      <c r="N1892">
        <f>ROUND(VLOOKUP(E1892,Productos!$A$4:$D$1804,4,FALSE),0)</f>
        <v>8200</v>
      </c>
    </row>
    <row r="1893" spans="1:14" x14ac:dyDescent="0.35">
      <c r="A1893" t="s">
        <v>52</v>
      </c>
      <c r="B1893" s="1" t="s">
        <v>82</v>
      </c>
      <c r="C1893" t="s">
        <v>83</v>
      </c>
      <c r="D1893" s="1">
        <v>4</v>
      </c>
      <c r="E1893" t="s">
        <v>2077</v>
      </c>
      <c r="F1893" t="s">
        <v>196</v>
      </c>
      <c r="G1893" s="6">
        <v>2</v>
      </c>
      <c r="H1893" s="7" t="s">
        <v>6</v>
      </c>
      <c r="I1893">
        <v>7000</v>
      </c>
      <c r="K1893">
        <f>VLOOKUP(E1893,'script producto'!$A$3:$B$1802,2,FALSE)</f>
        <v>1561</v>
      </c>
      <c r="L1893">
        <f>VLOOKUP(M1893,'script taller'!$G$3:$H$204,2,FALSE)</f>
        <v>68</v>
      </c>
      <c r="M1893" s="1" t="str">
        <f t="shared" si="29"/>
        <v>ABT21314</v>
      </c>
      <c r="N1893">
        <f>ROUND(VLOOKUP(E1893,Productos!$A$4:$D$1804,4,FALSE),0)</f>
        <v>7250</v>
      </c>
    </row>
    <row r="1894" spans="1:14" x14ac:dyDescent="0.35">
      <c r="A1894" t="s">
        <v>52</v>
      </c>
      <c r="B1894" s="1" t="s">
        <v>82</v>
      </c>
      <c r="C1894" t="s">
        <v>83</v>
      </c>
      <c r="D1894" s="1">
        <v>5</v>
      </c>
      <c r="E1894" t="s">
        <v>99</v>
      </c>
      <c r="F1894" t="s">
        <v>192</v>
      </c>
      <c r="G1894" s="6">
        <v>0.1</v>
      </c>
      <c r="H1894" s="7" t="s">
        <v>25</v>
      </c>
      <c r="I1894">
        <v>2599</v>
      </c>
      <c r="K1894">
        <f>VLOOKUP(E1894,'script producto'!$A$3:$B$1802,2,FALSE)</f>
        <v>8</v>
      </c>
      <c r="L1894">
        <f>VLOOKUP(M1894,'script taller'!$G$3:$H$204,2,FALSE)</f>
        <v>69</v>
      </c>
      <c r="M1894" s="1" t="str">
        <f t="shared" si="29"/>
        <v>ABT21315</v>
      </c>
      <c r="N1894">
        <f>ROUND(VLOOKUP(E1894,Productos!$A$4:$D$1804,4,FALSE),0)</f>
        <v>3900</v>
      </c>
    </row>
    <row r="1895" spans="1:14" x14ac:dyDescent="0.35">
      <c r="A1895" t="s">
        <v>52</v>
      </c>
      <c r="B1895" s="1" t="s">
        <v>82</v>
      </c>
      <c r="C1895" t="s">
        <v>83</v>
      </c>
      <c r="D1895" s="1">
        <v>5</v>
      </c>
      <c r="E1895" t="s">
        <v>1430</v>
      </c>
      <c r="F1895" t="s">
        <v>192</v>
      </c>
      <c r="G1895" s="6">
        <v>1</v>
      </c>
      <c r="H1895" s="7" t="s">
        <v>6</v>
      </c>
      <c r="I1895">
        <v>6000</v>
      </c>
      <c r="K1895">
        <f>VLOOKUP(E1895,'script producto'!$A$3:$B$1802,2,FALSE)</f>
        <v>15</v>
      </c>
      <c r="L1895">
        <f>VLOOKUP(M1895,'script taller'!$G$3:$H$204,2,FALSE)</f>
        <v>69</v>
      </c>
      <c r="M1895" s="1" t="str">
        <f t="shared" si="29"/>
        <v>ABT21315</v>
      </c>
      <c r="N1895">
        <f>ROUND(VLOOKUP(E1895,Productos!$A$4:$D$1804,4,FALSE),0)</f>
        <v>3900</v>
      </c>
    </row>
    <row r="1896" spans="1:14" x14ac:dyDescent="0.35">
      <c r="A1896" t="s">
        <v>52</v>
      </c>
      <c r="B1896" s="1" t="s">
        <v>82</v>
      </c>
      <c r="C1896" t="s">
        <v>83</v>
      </c>
      <c r="D1896" s="1">
        <v>5</v>
      </c>
      <c r="E1896" t="s">
        <v>1893</v>
      </c>
      <c r="F1896" t="s">
        <v>192</v>
      </c>
      <c r="G1896" s="6">
        <v>0.3</v>
      </c>
      <c r="H1896" s="7" t="s">
        <v>1236</v>
      </c>
      <c r="I1896">
        <v>10796</v>
      </c>
      <c r="K1896">
        <f>VLOOKUP(E1896,'script producto'!$A$3:$B$1802,2,FALSE)</f>
        <v>34</v>
      </c>
      <c r="L1896">
        <f>VLOOKUP(M1896,'script taller'!$G$3:$H$204,2,FALSE)</f>
        <v>69</v>
      </c>
      <c r="M1896" s="1" t="str">
        <f t="shared" si="29"/>
        <v>ABT21315</v>
      </c>
      <c r="N1896">
        <f>ROUND(VLOOKUP(E1896,Productos!$A$4:$D$1804,4,FALSE),0)</f>
        <v>10796</v>
      </c>
    </row>
    <row r="1897" spans="1:14" x14ac:dyDescent="0.35">
      <c r="A1897" t="s">
        <v>52</v>
      </c>
      <c r="B1897" s="1" t="s">
        <v>82</v>
      </c>
      <c r="C1897" t="s">
        <v>83</v>
      </c>
      <c r="D1897" s="1">
        <v>5</v>
      </c>
      <c r="E1897" t="s">
        <v>100</v>
      </c>
      <c r="F1897" t="s">
        <v>192</v>
      </c>
      <c r="G1897" s="6">
        <v>4</v>
      </c>
      <c r="H1897" s="7" t="s">
        <v>6</v>
      </c>
      <c r="I1897">
        <v>1200</v>
      </c>
      <c r="K1897">
        <f>VLOOKUP(E1897,'script producto'!$A$3:$B$1802,2,FALSE)</f>
        <v>203</v>
      </c>
      <c r="L1897">
        <f>VLOOKUP(M1897,'script taller'!$G$3:$H$204,2,FALSE)</f>
        <v>69</v>
      </c>
      <c r="M1897" s="1" t="str">
        <f t="shared" si="29"/>
        <v>ABT21315</v>
      </c>
      <c r="N1897">
        <f>ROUND(VLOOKUP(E1897,Productos!$A$4:$D$1804,4,FALSE),0)</f>
        <v>1200</v>
      </c>
    </row>
    <row r="1898" spans="1:14" x14ac:dyDescent="0.35">
      <c r="A1898" t="s">
        <v>52</v>
      </c>
      <c r="B1898" s="1" t="s">
        <v>82</v>
      </c>
      <c r="C1898" t="s">
        <v>83</v>
      </c>
      <c r="D1898" s="1">
        <v>5</v>
      </c>
      <c r="E1898" t="s">
        <v>2066</v>
      </c>
      <c r="F1898" t="s">
        <v>192</v>
      </c>
      <c r="G1898" s="6">
        <v>10</v>
      </c>
      <c r="H1898" s="7" t="s">
        <v>6</v>
      </c>
      <c r="I1898">
        <v>700</v>
      </c>
      <c r="K1898">
        <f>VLOOKUP(E1898,'script producto'!$A$3:$B$1802,2,FALSE)</f>
        <v>424</v>
      </c>
      <c r="L1898">
        <f>VLOOKUP(M1898,'script taller'!$G$3:$H$204,2,FALSE)</f>
        <v>69</v>
      </c>
      <c r="M1898" s="1" t="str">
        <f t="shared" si="29"/>
        <v>ABT21315</v>
      </c>
      <c r="N1898">
        <f>ROUND(VLOOKUP(E1898,Productos!$A$4:$D$1804,4,FALSE),0)</f>
        <v>690</v>
      </c>
    </row>
    <row r="1899" spans="1:14" x14ac:dyDescent="0.35">
      <c r="A1899" t="s">
        <v>52</v>
      </c>
      <c r="B1899" s="1" t="s">
        <v>82</v>
      </c>
      <c r="C1899" t="s">
        <v>83</v>
      </c>
      <c r="D1899" s="1">
        <v>5</v>
      </c>
      <c r="E1899" t="s">
        <v>1431</v>
      </c>
      <c r="F1899" t="s">
        <v>192</v>
      </c>
      <c r="G1899" s="6">
        <v>2</v>
      </c>
      <c r="H1899" s="7" t="s">
        <v>6</v>
      </c>
      <c r="I1899">
        <v>800</v>
      </c>
      <c r="K1899">
        <f>VLOOKUP(E1899,'script producto'!$A$3:$B$1802,2,FALSE)</f>
        <v>721</v>
      </c>
      <c r="L1899">
        <f>VLOOKUP(M1899,'script taller'!$G$3:$H$204,2,FALSE)</f>
        <v>69</v>
      </c>
      <c r="M1899" s="1" t="str">
        <f t="shared" si="29"/>
        <v>ABT21315</v>
      </c>
      <c r="N1899">
        <f>ROUND(VLOOKUP(E1899,Productos!$A$4:$D$1804,4,FALSE),0)</f>
        <v>800</v>
      </c>
    </row>
    <row r="1900" spans="1:14" x14ac:dyDescent="0.35">
      <c r="A1900" t="s">
        <v>52</v>
      </c>
      <c r="B1900" s="1" t="s">
        <v>82</v>
      </c>
      <c r="C1900" t="s">
        <v>83</v>
      </c>
      <c r="D1900" s="1">
        <v>5</v>
      </c>
      <c r="E1900" t="s">
        <v>59</v>
      </c>
      <c r="F1900" t="s">
        <v>192</v>
      </c>
      <c r="G1900" s="6">
        <v>0.1</v>
      </c>
      <c r="H1900" s="7" t="s">
        <v>1236</v>
      </c>
      <c r="I1900">
        <v>529</v>
      </c>
      <c r="K1900">
        <f>VLOOKUP(E1900,'script producto'!$A$3:$B$1802,2,FALSE)</f>
        <v>1523</v>
      </c>
      <c r="L1900">
        <f>VLOOKUP(M1900,'script taller'!$G$3:$H$204,2,FALSE)</f>
        <v>69</v>
      </c>
      <c r="M1900" s="1" t="str">
        <f t="shared" si="29"/>
        <v>ABT21315</v>
      </c>
      <c r="N1900">
        <f>ROUND(VLOOKUP(E1900,Productos!$A$4:$D$1804,4,FALSE),0)</f>
        <v>784</v>
      </c>
    </row>
    <row r="1901" spans="1:14" x14ac:dyDescent="0.35">
      <c r="A1901" t="s">
        <v>52</v>
      </c>
      <c r="B1901" s="1" t="s">
        <v>82</v>
      </c>
      <c r="C1901" t="s">
        <v>83</v>
      </c>
      <c r="D1901" s="1">
        <v>5</v>
      </c>
      <c r="E1901" t="s">
        <v>902</v>
      </c>
      <c r="F1901" t="s">
        <v>194</v>
      </c>
      <c r="G1901" s="6">
        <v>2</v>
      </c>
      <c r="H1901" s="7" t="s">
        <v>6</v>
      </c>
      <c r="I1901">
        <v>139.9</v>
      </c>
      <c r="K1901">
        <f>VLOOKUP(E1901,'script producto'!$A$3:$B$1802,2,FALSE)</f>
        <v>252</v>
      </c>
      <c r="L1901">
        <f>VLOOKUP(M1901,'script taller'!$G$3:$H$204,2,FALSE)</f>
        <v>69</v>
      </c>
      <c r="M1901" s="1" t="str">
        <f t="shared" si="29"/>
        <v>ABT21315</v>
      </c>
      <c r="N1901">
        <f>ROUND(VLOOKUP(E1901,Productos!$A$4:$D$1804,4,FALSE),0)</f>
        <v>347</v>
      </c>
    </row>
    <row r="1902" spans="1:14" x14ac:dyDescent="0.35">
      <c r="A1902" t="s">
        <v>52</v>
      </c>
      <c r="B1902" s="1" t="s">
        <v>82</v>
      </c>
      <c r="C1902" t="s">
        <v>83</v>
      </c>
      <c r="D1902" s="1">
        <v>5</v>
      </c>
      <c r="E1902" t="s">
        <v>94</v>
      </c>
      <c r="F1902" t="s">
        <v>194</v>
      </c>
      <c r="G1902" s="6">
        <v>20</v>
      </c>
      <c r="H1902" s="7" t="s">
        <v>6</v>
      </c>
      <c r="I1902">
        <v>150</v>
      </c>
      <c r="K1902">
        <f>VLOOKUP(E1902,'script producto'!$A$3:$B$1802,2,FALSE)</f>
        <v>807</v>
      </c>
      <c r="L1902">
        <f>VLOOKUP(M1902,'script taller'!$G$3:$H$204,2,FALSE)</f>
        <v>69</v>
      </c>
      <c r="M1902" s="1" t="str">
        <f t="shared" si="29"/>
        <v>ABT21315</v>
      </c>
      <c r="N1902">
        <f>ROUND(VLOOKUP(E1902,Productos!$A$4:$D$1804,4,FALSE),0)</f>
        <v>2700</v>
      </c>
    </row>
    <row r="1903" spans="1:14" x14ac:dyDescent="0.35">
      <c r="A1903" t="s">
        <v>52</v>
      </c>
      <c r="B1903" s="1" t="s">
        <v>82</v>
      </c>
      <c r="C1903" t="s">
        <v>83</v>
      </c>
      <c r="D1903" s="1">
        <v>5</v>
      </c>
      <c r="E1903" t="s">
        <v>1418</v>
      </c>
      <c r="F1903" t="s">
        <v>194</v>
      </c>
      <c r="G1903" s="6">
        <v>1</v>
      </c>
      <c r="H1903" s="7" t="s">
        <v>6</v>
      </c>
      <c r="I1903">
        <v>519</v>
      </c>
      <c r="K1903">
        <f>VLOOKUP(E1903,'script producto'!$A$3:$B$1802,2,FALSE)</f>
        <v>1573</v>
      </c>
      <c r="L1903">
        <f>VLOOKUP(M1903,'script taller'!$G$3:$H$204,2,FALSE)</f>
        <v>69</v>
      </c>
      <c r="M1903" s="1" t="str">
        <f t="shared" si="29"/>
        <v>ABT21315</v>
      </c>
      <c r="N1903">
        <f>ROUND(VLOOKUP(E1903,Productos!$A$4:$D$1804,4,FALSE),0)</f>
        <v>519</v>
      </c>
    </row>
    <row r="1904" spans="1:14" x14ac:dyDescent="0.35">
      <c r="A1904" t="s">
        <v>52</v>
      </c>
      <c r="B1904" s="1" t="s">
        <v>82</v>
      </c>
      <c r="C1904" t="s">
        <v>83</v>
      </c>
      <c r="D1904" s="1">
        <v>5</v>
      </c>
      <c r="E1904" t="s">
        <v>7</v>
      </c>
      <c r="F1904" t="s">
        <v>194</v>
      </c>
      <c r="G1904" s="6">
        <v>1</v>
      </c>
      <c r="H1904" s="7" t="s">
        <v>6</v>
      </c>
      <c r="I1904">
        <v>1063</v>
      </c>
      <c r="K1904">
        <f>VLOOKUP(E1904,'script producto'!$A$3:$B$1802,2,FALSE)</f>
        <v>1594</v>
      </c>
      <c r="L1904">
        <f>VLOOKUP(M1904,'script taller'!$G$3:$H$204,2,FALSE)</f>
        <v>69</v>
      </c>
      <c r="M1904" s="1" t="str">
        <f t="shared" si="29"/>
        <v>ABT21315</v>
      </c>
      <c r="N1904">
        <f>ROUND(VLOOKUP(E1904,Productos!$A$4:$D$1804,4,FALSE),0)</f>
        <v>653</v>
      </c>
    </row>
    <row r="1905" spans="1:14" x14ac:dyDescent="0.35">
      <c r="A1905" t="s">
        <v>52</v>
      </c>
      <c r="B1905" s="1" t="s">
        <v>82</v>
      </c>
      <c r="C1905" t="s">
        <v>83</v>
      </c>
      <c r="D1905" s="1">
        <v>5</v>
      </c>
      <c r="E1905" t="s">
        <v>1432</v>
      </c>
      <c r="F1905" t="s">
        <v>1130</v>
      </c>
      <c r="G1905" s="6">
        <v>3</v>
      </c>
      <c r="H1905" s="7" t="s">
        <v>6</v>
      </c>
      <c r="I1905">
        <v>3890</v>
      </c>
      <c r="K1905">
        <f>VLOOKUP(E1905,'script producto'!$A$3:$B$1802,2,FALSE)</f>
        <v>825</v>
      </c>
      <c r="L1905">
        <f>VLOOKUP(M1905,'script taller'!$G$3:$H$204,2,FALSE)</f>
        <v>69</v>
      </c>
      <c r="M1905" s="1" t="str">
        <f t="shared" si="29"/>
        <v>ABT21315</v>
      </c>
      <c r="N1905">
        <f>ROUND(VLOOKUP(E1905,Productos!$A$4:$D$1804,4,FALSE),0)</f>
        <v>26490</v>
      </c>
    </row>
    <row r="1906" spans="1:14" x14ac:dyDescent="0.35">
      <c r="A1906" t="s">
        <v>52</v>
      </c>
      <c r="B1906" s="1" t="s">
        <v>82</v>
      </c>
      <c r="C1906" t="s">
        <v>83</v>
      </c>
      <c r="D1906" s="1">
        <v>5</v>
      </c>
      <c r="E1906" t="s">
        <v>1909</v>
      </c>
      <c r="F1906" t="s">
        <v>193</v>
      </c>
      <c r="G1906" s="6">
        <v>0.15</v>
      </c>
      <c r="H1906" s="7" t="s">
        <v>1236</v>
      </c>
      <c r="I1906">
        <v>1700</v>
      </c>
      <c r="K1906">
        <f>VLOOKUP(E1906,'script producto'!$A$3:$B$1802,2,FALSE)</f>
        <v>386</v>
      </c>
      <c r="L1906">
        <f>VLOOKUP(M1906,'script taller'!$G$3:$H$204,2,FALSE)</f>
        <v>69</v>
      </c>
      <c r="M1906" s="1" t="str">
        <f t="shared" si="29"/>
        <v>ABT21315</v>
      </c>
      <c r="N1906">
        <f>ROUND(VLOOKUP(E1906,Productos!$A$4:$D$1804,4,FALSE),0)</f>
        <v>1695</v>
      </c>
    </row>
    <row r="1907" spans="1:14" x14ac:dyDescent="0.35">
      <c r="A1907" t="s">
        <v>52</v>
      </c>
      <c r="B1907" s="1" t="s">
        <v>82</v>
      </c>
      <c r="C1907" t="s">
        <v>83</v>
      </c>
      <c r="D1907" s="1">
        <v>5</v>
      </c>
      <c r="E1907" t="s">
        <v>1377</v>
      </c>
      <c r="F1907" t="s">
        <v>193</v>
      </c>
      <c r="G1907" s="6">
        <v>1</v>
      </c>
      <c r="H1907" s="7" t="s">
        <v>6</v>
      </c>
      <c r="I1907">
        <v>690</v>
      </c>
      <c r="K1907">
        <f>VLOOKUP(E1907,'script producto'!$A$3:$B$1802,2,FALSE)</f>
        <v>475</v>
      </c>
      <c r="L1907">
        <f>VLOOKUP(M1907,'script taller'!$G$3:$H$204,2,FALSE)</f>
        <v>69</v>
      </c>
      <c r="M1907" s="1" t="str">
        <f t="shared" si="29"/>
        <v>ABT21315</v>
      </c>
      <c r="N1907">
        <f>ROUND(VLOOKUP(E1907,Productos!$A$4:$D$1804,4,FALSE),0)</f>
        <v>1661</v>
      </c>
    </row>
    <row r="1908" spans="1:14" x14ac:dyDescent="0.35">
      <c r="A1908" t="s">
        <v>52</v>
      </c>
      <c r="B1908" s="1" t="s">
        <v>82</v>
      </c>
      <c r="C1908" t="s">
        <v>83</v>
      </c>
      <c r="D1908" s="1">
        <v>5</v>
      </c>
      <c r="E1908" t="s">
        <v>1961</v>
      </c>
      <c r="F1908" t="s">
        <v>193</v>
      </c>
      <c r="G1908" s="6">
        <v>1</v>
      </c>
      <c r="H1908" s="7" t="s">
        <v>6</v>
      </c>
      <c r="I1908">
        <v>2500</v>
      </c>
      <c r="K1908">
        <f>VLOOKUP(E1908,'script producto'!$A$3:$B$1802,2,FALSE)</f>
        <v>712</v>
      </c>
      <c r="L1908">
        <f>VLOOKUP(M1908,'script taller'!$G$3:$H$204,2,FALSE)</f>
        <v>69</v>
      </c>
      <c r="M1908" s="1" t="str">
        <f t="shared" si="29"/>
        <v>ABT21315</v>
      </c>
      <c r="N1908">
        <f>ROUND(VLOOKUP(E1908,Productos!$A$4:$D$1804,4,FALSE),0)</f>
        <v>7937</v>
      </c>
    </row>
    <row r="1909" spans="1:14" x14ac:dyDescent="0.35">
      <c r="A1909" t="s">
        <v>52</v>
      </c>
      <c r="B1909" s="1" t="s">
        <v>82</v>
      </c>
      <c r="C1909" t="s">
        <v>83</v>
      </c>
      <c r="D1909" s="1">
        <v>5</v>
      </c>
      <c r="E1909" t="s">
        <v>1177</v>
      </c>
      <c r="F1909" t="s">
        <v>193</v>
      </c>
      <c r="G1909" s="6">
        <v>1</v>
      </c>
      <c r="H1909" s="7" t="s">
        <v>1236</v>
      </c>
      <c r="I1909">
        <v>1700</v>
      </c>
      <c r="K1909">
        <f>VLOOKUP(E1909,'script producto'!$A$3:$B$1802,2,FALSE)</f>
        <v>946</v>
      </c>
      <c r="L1909">
        <f>VLOOKUP(M1909,'script taller'!$G$3:$H$204,2,FALSE)</f>
        <v>69</v>
      </c>
      <c r="M1909" s="1" t="str">
        <f t="shared" si="29"/>
        <v>ABT21315</v>
      </c>
      <c r="N1909">
        <f>ROUND(VLOOKUP(E1909,Productos!$A$4:$D$1804,4,FALSE),0)</f>
        <v>1700</v>
      </c>
    </row>
    <row r="1910" spans="1:14" x14ac:dyDescent="0.35">
      <c r="A1910" t="s">
        <v>52</v>
      </c>
      <c r="B1910" s="1" t="s">
        <v>82</v>
      </c>
      <c r="C1910" t="s">
        <v>83</v>
      </c>
      <c r="D1910" s="1">
        <v>5</v>
      </c>
      <c r="E1910" t="s">
        <v>2008</v>
      </c>
      <c r="F1910" t="s">
        <v>193</v>
      </c>
      <c r="G1910" s="6">
        <v>2</v>
      </c>
      <c r="H1910" s="7" t="s">
        <v>1236</v>
      </c>
      <c r="I1910">
        <v>1345</v>
      </c>
      <c r="K1910">
        <f>VLOOKUP(E1910,'script producto'!$A$3:$B$1802,2,FALSE)</f>
        <v>1016</v>
      </c>
      <c r="L1910">
        <f>VLOOKUP(M1910,'script taller'!$G$3:$H$204,2,FALSE)</f>
        <v>69</v>
      </c>
      <c r="M1910" s="1" t="str">
        <f t="shared" si="29"/>
        <v>ABT21315</v>
      </c>
      <c r="N1910">
        <f>ROUND(VLOOKUP(E1910,Productos!$A$4:$D$1804,4,FALSE),0)</f>
        <v>1345</v>
      </c>
    </row>
    <row r="1911" spans="1:14" x14ac:dyDescent="0.35">
      <c r="A1911" t="s">
        <v>52</v>
      </c>
      <c r="B1911" s="1" t="s">
        <v>82</v>
      </c>
      <c r="C1911" t="s">
        <v>83</v>
      </c>
      <c r="D1911" s="1">
        <v>5</v>
      </c>
      <c r="E1911" t="s">
        <v>1433</v>
      </c>
      <c r="F1911" t="s">
        <v>193</v>
      </c>
      <c r="G1911" s="6">
        <v>2</v>
      </c>
      <c r="H1911" s="7" t="s">
        <v>6</v>
      </c>
      <c r="I1911">
        <v>3000</v>
      </c>
      <c r="K1911">
        <f>VLOOKUP(E1911,'script producto'!$A$3:$B$1802,2,FALSE)</f>
        <v>1080</v>
      </c>
      <c r="L1911">
        <f>VLOOKUP(M1911,'script taller'!$G$3:$H$204,2,FALSE)</f>
        <v>69</v>
      </c>
      <c r="M1911" s="1" t="str">
        <f t="shared" si="29"/>
        <v>ABT21315</v>
      </c>
      <c r="N1911">
        <f>ROUND(VLOOKUP(E1911,Productos!$A$4:$D$1804,4,FALSE),0)</f>
        <v>3000</v>
      </c>
    </row>
    <row r="1912" spans="1:14" x14ac:dyDescent="0.35">
      <c r="A1912" t="s">
        <v>52</v>
      </c>
      <c r="B1912" s="1" t="s">
        <v>82</v>
      </c>
      <c r="C1912" t="s">
        <v>83</v>
      </c>
      <c r="D1912" s="1">
        <v>5</v>
      </c>
      <c r="E1912" t="s">
        <v>101</v>
      </c>
      <c r="F1912" t="s">
        <v>1133</v>
      </c>
      <c r="G1912" s="6">
        <v>2</v>
      </c>
      <c r="H1912" s="7" t="s">
        <v>1236</v>
      </c>
      <c r="I1912">
        <v>5799</v>
      </c>
      <c r="K1912">
        <f>VLOOKUP(E1912,'script producto'!$A$3:$B$1802,2,FALSE)</f>
        <v>361</v>
      </c>
      <c r="L1912">
        <f>VLOOKUP(M1912,'script taller'!$G$3:$H$204,2,FALSE)</f>
        <v>69</v>
      </c>
      <c r="M1912" s="1" t="str">
        <f t="shared" si="29"/>
        <v>ABT21315</v>
      </c>
      <c r="N1912">
        <f>ROUND(VLOOKUP(E1912,Productos!$A$4:$D$1804,4,FALSE),0)</f>
        <v>5799</v>
      </c>
    </row>
    <row r="1913" spans="1:14" x14ac:dyDescent="0.35">
      <c r="A1913" t="s">
        <v>52</v>
      </c>
      <c r="B1913" s="1" t="s">
        <v>82</v>
      </c>
      <c r="C1913" t="s">
        <v>83</v>
      </c>
      <c r="D1913" s="1">
        <v>5</v>
      </c>
      <c r="E1913" t="s">
        <v>104</v>
      </c>
      <c r="F1913" t="s">
        <v>1133</v>
      </c>
      <c r="G1913" s="6">
        <v>0.3</v>
      </c>
      <c r="H1913" s="7" t="s">
        <v>1236</v>
      </c>
      <c r="I1913">
        <v>51900</v>
      </c>
      <c r="K1913">
        <f>VLOOKUP(E1913,'script producto'!$A$3:$B$1802,2,FALSE)</f>
        <v>1535</v>
      </c>
      <c r="L1913">
        <f>VLOOKUP(M1913,'script taller'!$G$3:$H$204,2,FALSE)</f>
        <v>69</v>
      </c>
      <c r="M1913" s="1" t="str">
        <f t="shared" si="29"/>
        <v>ABT21315</v>
      </c>
      <c r="N1913">
        <f>ROUND(VLOOKUP(E1913,Productos!$A$4:$D$1804,4,FALSE),0)</f>
        <v>51900</v>
      </c>
    </row>
    <row r="1914" spans="1:14" x14ac:dyDescent="0.35">
      <c r="A1914" t="s">
        <v>52</v>
      </c>
      <c r="B1914" s="1" t="s">
        <v>82</v>
      </c>
      <c r="C1914" t="s">
        <v>83</v>
      </c>
      <c r="D1914" s="1">
        <v>5</v>
      </c>
      <c r="E1914" t="s">
        <v>884</v>
      </c>
      <c r="F1914" t="s">
        <v>195</v>
      </c>
      <c r="G1914" s="6">
        <v>4</v>
      </c>
      <c r="H1914" s="7" t="s">
        <v>6</v>
      </c>
      <c r="I1914">
        <v>3369</v>
      </c>
      <c r="K1914">
        <f>VLOOKUP(E1914,'script producto'!$A$3:$B$1802,2,FALSE)</f>
        <v>1441</v>
      </c>
      <c r="L1914">
        <f>VLOOKUP(M1914,'script taller'!$G$3:$H$204,2,FALSE)</f>
        <v>69</v>
      </c>
      <c r="M1914" s="1" t="str">
        <f t="shared" si="29"/>
        <v>ABT21315</v>
      </c>
      <c r="N1914">
        <f>ROUND(VLOOKUP(E1914,Productos!$A$4:$D$1804,4,FALSE),0)</f>
        <v>3369</v>
      </c>
    </row>
    <row r="1915" spans="1:14" x14ac:dyDescent="0.35">
      <c r="A1915" t="s">
        <v>52</v>
      </c>
      <c r="B1915" s="1" t="s">
        <v>82</v>
      </c>
      <c r="C1915" t="s">
        <v>83</v>
      </c>
      <c r="D1915" s="1">
        <v>5</v>
      </c>
      <c r="E1915" t="s">
        <v>103</v>
      </c>
      <c r="F1915" t="s">
        <v>195</v>
      </c>
      <c r="G1915" s="6">
        <v>2</v>
      </c>
      <c r="H1915" s="7" t="s">
        <v>6</v>
      </c>
      <c r="I1915">
        <v>2999</v>
      </c>
      <c r="K1915">
        <f>VLOOKUP(E1915,'script producto'!$A$3:$B$1802,2,FALSE)</f>
        <v>1449</v>
      </c>
      <c r="L1915">
        <f>VLOOKUP(M1915,'script taller'!$G$3:$H$204,2,FALSE)</f>
        <v>69</v>
      </c>
      <c r="M1915" s="1" t="str">
        <f t="shared" si="29"/>
        <v>ABT21315</v>
      </c>
      <c r="N1915">
        <f>ROUND(VLOOKUP(E1915,Productos!$A$4:$D$1804,4,FALSE),0)</f>
        <v>10141</v>
      </c>
    </row>
    <row r="1916" spans="1:14" x14ac:dyDescent="0.35">
      <c r="A1916" t="s">
        <v>52</v>
      </c>
      <c r="B1916" s="1" t="s">
        <v>82</v>
      </c>
      <c r="C1916" t="s">
        <v>83</v>
      </c>
      <c r="D1916" s="1">
        <v>5</v>
      </c>
      <c r="E1916" t="s">
        <v>1427</v>
      </c>
      <c r="F1916" t="s">
        <v>196</v>
      </c>
      <c r="G1916" s="6">
        <v>2</v>
      </c>
      <c r="H1916" s="7" t="s">
        <v>6</v>
      </c>
      <c r="I1916">
        <v>7500</v>
      </c>
      <c r="K1916">
        <f>VLOOKUP(E1916,'script producto'!$A$3:$B$1802,2,FALSE)</f>
        <v>733</v>
      </c>
      <c r="L1916">
        <f>VLOOKUP(M1916,'script taller'!$G$3:$H$204,2,FALSE)</f>
        <v>69</v>
      </c>
      <c r="M1916" s="1" t="str">
        <f t="shared" si="29"/>
        <v>ABT21315</v>
      </c>
      <c r="N1916">
        <f>ROUND(VLOOKUP(E1916,Productos!$A$4:$D$1804,4,FALSE),0)</f>
        <v>10395</v>
      </c>
    </row>
    <row r="1917" spans="1:14" x14ac:dyDescent="0.35">
      <c r="A1917" t="s">
        <v>52</v>
      </c>
      <c r="B1917" s="1" t="s">
        <v>82</v>
      </c>
      <c r="C1917" t="s">
        <v>83</v>
      </c>
      <c r="D1917" s="1">
        <v>5</v>
      </c>
      <c r="E1917" t="s">
        <v>1428</v>
      </c>
      <c r="F1917" t="s">
        <v>196</v>
      </c>
      <c r="G1917" s="6">
        <v>2</v>
      </c>
      <c r="H1917" s="7" t="s">
        <v>6</v>
      </c>
      <c r="I1917">
        <v>7500</v>
      </c>
      <c r="K1917">
        <f>VLOOKUP(E1917,'script producto'!$A$3:$B$1802,2,FALSE)</f>
        <v>1499</v>
      </c>
      <c r="L1917">
        <f>VLOOKUP(M1917,'script taller'!$G$3:$H$204,2,FALSE)</f>
        <v>69</v>
      </c>
      <c r="M1917" s="1" t="str">
        <f t="shared" si="29"/>
        <v>ABT21315</v>
      </c>
      <c r="N1917">
        <f>ROUND(VLOOKUP(E1917,Productos!$A$4:$D$1804,4,FALSE),0)</f>
        <v>7500</v>
      </c>
    </row>
    <row r="1918" spans="1:14" x14ac:dyDescent="0.35">
      <c r="A1918" t="s">
        <v>52</v>
      </c>
      <c r="B1918" s="1" t="s">
        <v>82</v>
      </c>
      <c r="C1918" t="s">
        <v>83</v>
      </c>
      <c r="D1918" s="1">
        <v>5</v>
      </c>
      <c r="E1918" t="s">
        <v>1429</v>
      </c>
      <c r="F1918" t="s">
        <v>196</v>
      </c>
      <c r="G1918" s="6">
        <v>2</v>
      </c>
      <c r="H1918" s="7" t="s">
        <v>6</v>
      </c>
      <c r="I1918">
        <v>8000</v>
      </c>
      <c r="K1918">
        <f>VLOOKUP(E1918,'script producto'!$A$3:$B$1802,2,FALSE)</f>
        <v>1758</v>
      </c>
      <c r="L1918">
        <f>VLOOKUP(M1918,'script taller'!$G$3:$H$204,2,FALSE)</f>
        <v>69</v>
      </c>
      <c r="M1918" s="1" t="str">
        <f t="shared" si="29"/>
        <v>ABT21315</v>
      </c>
      <c r="N1918">
        <f>ROUND(VLOOKUP(E1918,Productos!$A$4:$D$1804,4,FALSE),0)</f>
        <v>8000</v>
      </c>
    </row>
    <row r="1919" spans="1:14" x14ac:dyDescent="0.35">
      <c r="A1919" t="s">
        <v>52</v>
      </c>
      <c r="B1919" s="1" t="s">
        <v>82</v>
      </c>
      <c r="C1919" t="s">
        <v>83</v>
      </c>
      <c r="D1919" s="1">
        <v>6</v>
      </c>
      <c r="E1919" t="s">
        <v>1430</v>
      </c>
      <c r="F1919" t="s">
        <v>192</v>
      </c>
      <c r="G1919" s="6">
        <v>1</v>
      </c>
      <c r="H1919" s="7" t="s">
        <v>6</v>
      </c>
      <c r="I1919">
        <v>6000</v>
      </c>
      <c r="K1919">
        <f>VLOOKUP(E1919,'script producto'!$A$3:$B$1802,2,FALSE)</f>
        <v>15</v>
      </c>
      <c r="L1919">
        <f>VLOOKUP(M1919,'script taller'!$G$3:$H$204,2,FALSE)</f>
        <v>70</v>
      </c>
      <c r="M1919" s="1" t="str">
        <f t="shared" si="29"/>
        <v>ABT21316</v>
      </c>
      <c r="N1919">
        <f>ROUND(VLOOKUP(E1919,Productos!$A$4:$D$1804,4,FALSE),0)</f>
        <v>3900</v>
      </c>
    </row>
    <row r="1920" spans="1:14" x14ac:dyDescent="0.35">
      <c r="A1920" t="s">
        <v>52</v>
      </c>
      <c r="B1920" s="1" t="s">
        <v>82</v>
      </c>
      <c r="C1920" t="s">
        <v>83</v>
      </c>
      <c r="D1920" s="1">
        <v>6</v>
      </c>
      <c r="E1920" t="s">
        <v>1434</v>
      </c>
      <c r="F1920" t="s">
        <v>192</v>
      </c>
      <c r="G1920" s="6">
        <v>1</v>
      </c>
      <c r="H1920" s="7" t="s">
        <v>6</v>
      </c>
      <c r="I1920">
        <v>1679</v>
      </c>
      <c r="K1920">
        <f>VLOOKUP(E1920,'script producto'!$A$3:$B$1802,2,FALSE)</f>
        <v>1081</v>
      </c>
      <c r="L1920">
        <f>VLOOKUP(M1920,'script taller'!$G$3:$H$204,2,FALSE)</f>
        <v>70</v>
      </c>
      <c r="M1920" s="1" t="str">
        <f t="shared" si="29"/>
        <v>ABT21316</v>
      </c>
      <c r="N1920">
        <f>ROUND(VLOOKUP(E1920,Productos!$A$4:$D$1804,4,FALSE),0)</f>
        <v>1679</v>
      </c>
    </row>
    <row r="1921" spans="1:14" x14ac:dyDescent="0.35">
      <c r="A1921" t="s">
        <v>52</v>
      </c>
      <c r="B1921" s="1" t="s">
        <v>82</v>
      </c>
      <c r="C1921" t="s">
        <v>83</v>
      </c>
      <c r="D1921" s="1">
        <v>6</v>
      </c>
      <c r="E1921" t="s">
        <v>1205</v>
      </c>
      <c r="F1921" t="s">
        <v>192</v>
      </c>
      <c r="G1921" s="6">
        <v>3</v>
      </c>
      <c r="H1921" s="7" t="s">
        <v>6</v>
      </c>
      <c r="I1921">
        <v>1200</v>
      </c>
      <c r="K1921">
        <f>VLOOKUP(E1921,'script producto'!$A$3:$B$1802,2,FALSE)</f>
        <v>1180</v>
      </c>
      <c r="L1921">
        <f>VLOOKUP(M1921,'script taller'!$G$3:$H$204,2,FALSE)</f>
        <v>70</v>
      </c>
      <c r="M1921" s="1" t="str">
        <f t="shared" si="29"/>
        <v>ABT21316</v>
      </c>
      <c r="N1921">
        <f>ROUND(VLOOKUP(E1921,Productos!$A$4:$D$1804,4,FALSE),0)</f>
        <v>1200</v>
      </c>
    </row>
    <row r="1922" spans="1:14" x14ac:dyDescent="0.35">
      <c r="A1922" t="s">
        <v>52</v>
      </c>
      <c r="B1922" s="1" t="s">
        <v>82</v>
      </c>
      <c r="C1922" t="s">
        <v>83</v>
      </c>
      <c r="D1922" s="1">
        <v>6</v>
      </c>
      <c r="E1922" t="s">
        <v>902</v>
      </c>
      <c r="F1922" t="s">
        <v>194</v>
      </c>
      <c r="G1922" s="6">
        <v>2</v>
      </c>
      <c r="H1922" s="7" t="s">
        <v>6</v>
      </c>
      <c r="I1922">
        <v>139.9</v>
      </c>
      <c r="K1922">
        <f>VLOOKUP(E1922,'script producto'!$A$3:$B$1802,2,FALSE)</f>
        <v>252</v>
      </c>
      <c r="L1922">
        <f>VLOOKUP(M1922,'script taller'!$G$3:$H$204,2,FALSE)</f>
        <v>70</v>
      </c>
      <c r="M1922" s="1" t="str">
        <f t="shared" si="29"/>
        <v>ABT21316</v>
      </c>
      <c r="N1922">
        <f>ROUND(VLOOKUP(E1922,Productos!$A$4:$D$1804,4,FALSE),0)</f>
        <v>347</v>
      </c>
    </row>
    <row r="1923" spans="1:14" x14ac:dyDescent="0.35">
      <c r="A1923" t="s">
        <v>52</v>
      </c>
      <c r="B1923" s="1" t="s">
        <v>82</v>
      </c>
      <c r="C1923" t="s">
        <v>83</v>
      </c>
      <c r="D1923" s="1">
        <v>6</v>
      </c>
      <c r="E1923" t="s">
        <v>94</v>
      </c>
      <c r="F1923" t="s">
        <v>194</v>
      </c>
      <c r="G1923" s="6">
        <v>20</v>
      </c>
      <c r="H1923" s="7" t="s">
        <v>6</v>
      </c>
      <c r="I1923">
        <v>150</v>
      </c>
      <c r="K1923">
        <f>VLOOKUP(E1923,'script producto'!$A$3:$B$1802,2,FALSE)</f>
        <v>807</v>
      </c>
      <c r="L1923">
        <f>VLOOKUP(M1923,'script taller'!$G$3:$H$204,2,FALSE)</f>
        <v>70</v>
      </c>
      <c r="M1923" s="1" t="str">
        <f t="shared" ref="M1923:M1986" si="30">B1923&amp;D1923</f>
        <v>ABT21316</v>
      </c>
      <c r="N1923">
        <f>ROUND(VLOOKUP(E1923,Productos!$A$4:$D$1804,4,FALSE),0)</f>
        <v>2700</v>
      </c>
    </row>
    <row r="1924" spans="1:14" x14ac:dyDescent="0.35">
      <c r="A1924" t="s">
        <v>52</v>
      </c>
      <c r="B1924" s="1" t="s">
        <v>82</v>
      </c>
      <c r="C1924" t="s">
        <v>83</v>
      </c>
      <c r="D1924" s="1">
        <v>6</v>
      </c>
      <c r="E1924" t="s">
        <v>2053</v>
      </c>
      <c r="F1924" t="s">
        <v>194</v>
      </c>
      <c r="G1924" s="6">
        <v>1</v>
      </c>
      <c r="H1924" s="7" t="s">
        <v>6</v>
      </c>
      <c r="I1924">
        <v>3400</v>
      </c>
      <c r="K1924">
        <f>VLOOKUP(E1924,'script producto'!$A$3:$B$1802,2,FALSE)</f>
        <v>1500</v>
      </c>
      <c r="L1924">
        <f>VLOOKUP(M1924,'script taller'!$G$3:$H$204,2,FALSE)</f>
        <v>70</v>
      </c>
      <c r="M1924" s="1" t="str">
        <f t="shared" si="30"/>
        <v>ABT21316</v>
      </c>
      <c r="N1924">
        <f>ROUND(VLOOKUP(E1924,Productos!$A$4:$D$1804,4,FALSE),0)</f>
        <v>3400</v>
      </c>
    </row>
    <row r="1925" spans="1:14" x14ac:dyDescent="0.35">
      <c r="A1925" t="s">
        <v>52</v>
      </c>
      <c r="B1925" s="1" t="s">
        <v>82</v>
      </c>
      <c r="C1925" t="s">
        <v>83</v>
      </c>
      <c r="D1925" s="1">
        <v>6</v>
      </c>
      <c r="E1925" t="s">
        <v>1418</v>
      </c>
      <c r="F1925" t="s">
        <v>194</v>
      </c>
      <c r="G1925" s="6">
        <v>1</v>
      </c>
      <c r="H1925" s="7" t="s">
        <v>6</v>
      </c>
      <c r="I1925">
        <v>519</v>
      </c>
      <c r="K1925">
        <f>VLOOKUP(E1925,'script producto'!$A$3:$B$1802,2,FALSE)</f>
        <v>1573</v>
      </c>
      <c r="L1925">
        <f>VLOOKUP(M1925,'script taller'!$G$3:$H$204,2,FALSE)</f>
        <v>70</v>
      </c>
      <c r="M1925" s="1" t="str">
        <f t="shared" si="30"/>
        <v>ABT21316</v>
      </c>
      <c r="N1925">
        <f>ROUND(VLOOKUP(E1925,Productos!$A$4:$D$1804,4,FALSE),0)</f>
        <v>519</v>
      </c>
    </row>
    <row r="1926" spans="1:14" x14ac:dyDescent="0.35">
      <c r="A1926" t="s">
        <v>52</v>
      </c>
      <c r="B1926" s="1" t="s">
        <v>82</v>
      </c>
      <c r="C1926" t="s">
        <v>83</v>
      </c>
      <c r="D1926" s="1">
        <v>6</v>
      </c>
      <c r="E1926" t="s">
        <v>7</v>
      </c>
      <c r="F1926" t="s">
        <v>194</v>
      </c>
      <c r="G1926" s="6">
        <v>1</v>
      </c>
      <c r="H1926" s="7" t="s">
        <v>6</v>
      </c>
      <c r="I1926">
        <v>1063</v>
      </c>
      <c r="K1926">
        <f>VLOOKUP(E1926,'script producto'!$A$3:$B$1802,2,FALSE)</f>
        <v>1594</v>
      </c>
      <c r="L1926">
        <f>VLOOKUP(M1926,'script taller'!$G$3:$H$204,2,FALSE)</f>
        <v>70</v>
      </c>
      <c r="M1926" s="1" t="str">
        <f t="shared" si="30"/>
        <v>ABT21316</v>
      </c>
      <c r="N1926">
        <f>ROUND(VLOOKUP(E1926,Productos!$A$4:$D$1804,4,FALSE),0)</f>
        <v>653</v>
      </c>
    </row>
    <row r="1927" spans="1:14" x14ac:dyDescent="0.35">
      <c r="A1927" t="s">
        <v>52</v>
      </c>
      <c r="B1927" s="1" t="s">
        <v>82</v>
      </c>
      <c r="C1927" t="s">
        <v>83</v>
      </c>
      <c r="D1927" s="1">
        <v>6</v>
      </c>
      <c r="E1927" t="s">
        <v>105</v>
      </c>
      <c r="F1927" t="s">
        <v>195</v>
      </c>
      <c r="G1927" s="6">
        <v>0.6</v>
      </c>
      <c r="H1927" s="7" t="s">
        <v>1236</v>
      </c>
      <c r="I1927">
        <v>32493</v>
      </c>
      <c r="K1927">
        <f>VLOOKUP(E1927,'script producto'!$A$3:$B$1802,2,FALSE)</f>
        <v>1440</v>
      </c>
      <c r="L1927">
        <f>VLOOKUP(M1927,'script taller'!$G$3:$H$204,2,FALSE)</f>
        <v>70</v>
      </c>
      <c r="M1927" s="1" t="str">
        <f t="shared" si="30"/>
        <v>ABT21316</v>
      </c>
      <c r="N1927">
        <f>ROUND(VLOOKUP(E1927,Productos!$A$4:$D$1804,4,FALSE),0)</f>
        <v>32493</v>
      </c>
    </row>
    <row r="1928" spans="1:14" x14ac:dyDescent="0.35">
      <c r="A1928" t="s">
        <v>52</v>
      </c>
      <c r="B1928" s="1" t="s">
        <v>82</v>
      </c>
      <c r="C1928" t="s">
        <v>83</v>
      </c>
      <c r="D1928" s="1">
        <v>6</v>
      </c>
      <c r="E1928" t="s">
        <v>1201</v>
      </c>
      <c r="F1928" t="s">
        <v>195</v>
      </c>
      <c r="G1928" s="6">
        <v>0.6</v>
      </c>
      <c r="H1928" s="7" t="s">
        <v>1236</v>
      </c>
      <c r="I1928">
        <v>27327</v>
      </c>
      <c r="K1928">
        <f>VLOOKUP(E1928,'script producto'!$A$3:$B$1802,2,FALSE)</f>
        <v>1452</v>
      </c>
      <c r="L1928">
        <f>VLOOKUP(M1928,'script taller'!$G$3:$H$204,2,FALSE)</f>
        <v>70</v>
      </c>
      <c r="M1928" s="1" t="str">
        <f t="shared" si="30"/>
        <v>ABT21316</v>
      </c>
      <c r="N1928">
        <f>ROUND(VLOOKUP(E1928,Productos!$A$4:$D$1804,4,FALSE),0)</f>
        <v>27327</v>
      </c>
    </row>
    <row r="1929" spans="1:14" x14ac:dyDescent="0.35">
      <c r="A1929" t="s">
        <v>52</v>
      </c>
      <c r="B1929" s="1" t="s">
        <v>82</v>
      </c>
      <c r="C1929" t="s">
        <v>83</v>
      </c>
      <c r="D1929" s="1">
        <v>6</v>
      </c>
      <c r="E1929" t="s">
        <v>1425</v>
      </c>
      <c r="F1929" t="s">
        <v>196</v>
      </c>
      <c r="G1929" s="6">
        <v>2</v>
      </c>
      <c r="H1929" s="7" t="s">
        <v>6</v>
      </c>
      <c r="I1929">
        <v>7500</v>
      </c>
      <c r="K1929">
        <f>VLOOKUP(E1929,'script producto'!$A$3:$B$1802,2,FALSE)</f>
        <v>426</v>
      </c>
      <c r="L1929">
        <f>VLOOKUP(M1929,'script taller'!$G$3:$H$204,2,FALSE)</f>
        <v>70</v>
      </c>
      <c r="M1929" s="1" t="str">
        <f t="shared" si="30"/>
        <v>ABT21316</v>
      </c>
      <c r="N1929">
        <f>ROUND(VLOOKUP(E1929,Productos!$A$4:$D$1804,4,FALSE),0)</f>
        <v>7250</v>
      </c>
    </row>
    <row r="1930" spans="1:14" x14ac:dyDescent="0.35">
      <c r="A1930" t="s">
        <v>52</v>
      </c>
      <c r="B1930" s="1" t="s">
        <v>82</v>
      </c>
      <c r="C1930" t="s">
        <v>83</v>
      </c>
      <c r="D1930" s="1">
        <v>6</v>
      </c>
      <c r="E1930" t="s">
        <v>1427</v>
      </c>
      <c r="F1930" t="s">
        <v>196</v>
      </c>
      <c r="G1930" s="6">
        <v>2</v>
      </c>
      <c r="H1930" s="7" t="s">
        <v>6</v>
      </c>
      <c r="I1930">
        <v>7500</v>
      </c>
      <c r="K1930">
        <f>VLOOKUP(E1930,'script producto'!$A$3:$B$1802,2,FALSE)</f>
        <v>733</v>
      </c>
      <c r="L1930">
        <f>VLOOKUP(M1930,'script taller'!$G$3:$H$204,2,FALSE)</f>
        <v>70</v>
      </c>
      <c r="M1930" s="1" t="str">
        <f t="shared" si="30"/>
        <v>ABT21316</v>
      </c>
      <c r="N1930">
        <f>ROUND(VLOOKUP(E1930,Productos!$A$4:$D$1804,4,FALSE),0)</f>
        <v>10395</v>
      </c>
    </row>
    <row r="1931" spans="1:14" x14ac:dyDescent="0.35">
      <c r="A1931" t="s">
        <v>52</v>
      </c>
      <c r="B1931" s="1" t="s">
        <v>82</v>
      </c>
      <c r="C1931" t="s">
        <v>83</v>
      </c>
      <c r="D1931" s="1">
        <v>6</v>
      </c>
      <c r="E1931" t="s">
        <v>2077</v>
      </c>
      <c r="F1931" t="s">
        <v>196</v>
      </c>
      <c r="G1931" s="6">
        <v>2</v>
      </c>
      <c r="H1931" s="7" t="s">
        <v>6</v>
      </c>
      <c r="I1931">
        <v>7500</v>
      </c>
      <c r="K1931">
        <f>VLOOKUP(E1931,'script producto'!$A$3:$B$1802,2,FALSE)</f>
        <v>1561</v>
      </c>
      <c r="L1931">
        <f>VLOOKUP(M1931,'script taller'!$G$3:$H$204,2,FALSE)</f>
        <v>70</v>
      </c>
      <c r="M1931" s="1" t="str">
        <f t="shared" si="30"/>
        <v>ABT21316</v>
      </c>
      <c r="N1931">
        <f>ROUND(VLOOKUP(E1931,Productos!$A$4:$D$1804,4,FALSE),0)</f>
        <v>7250</v>
      </c>
    </row>
    <row r="1932" spans="1:14" x14ac:dyDescent="0.35">
      <c r="A1932" t="s">
        <v>52</v>
      </c>
      <c r="B1932" s="1" t="s">
        <v>82</v>
      </c>
      <c r="C1932" t="s">
        <v>83</v>
      </c>
      <c r="D1932" s="1">
        <v>7</v>
      </c>
      <c r="E1932" t="s">
        <v>200</v>
      </c>
      <c r="F1932" t="s">
        <v>197</v>
      </c>
      <c r="G1932" s="6">
        <v>2</v>
      </c>
      <c r="H1932" s="7" t="s">
        <v>6</v>
      </c>
      <c r="I1932">
        <v>6090</v>
      </c>
      <c r="K1932">
        <f>VLOOKUP(E1932,'script producto'!$A$3:$B$1802,2,FALSE)</f>
        <v>7</v>
      </c>
      <c r="L1932">
        <f>VLOOKUP(M1932,'script taller'!$G$3:$H$204,2,FALSE)</f>
        <v>71</v>
      </c>
      <c r="M1932" s="1" t="str">
        <f t="shared" si="30"/>
        <v>ABT21317</v>
      </c>
      <c r="N1932">
        <f>ROUND(VLOOKUP(E1932,Productos!$A$4:$D$1804,4,FALSE),0)</f>
        <v>4800</v>
      </c>
    </row>
    <row r="1933" spans="1:14" x14ac:dyDescent="0.35">
      <c r="A1933" t="s">
        <v>52</v>
      </c>
      <c r="B1933" s="1" t="s">
        <v>82</v>
      </c>
      <c r="C1933" t="s">
        <v>83</v>
      </c>
      <c r="D1933" s="1">
        <v>7</v>
      </c>
      <c r="E1933" t="s">
        <v>1438</v>
      </c>
      <c r="F1933" t="s">
        <v>197</v>
      </c>
      <c r="G1933" s="6">
        <v>1</v>
      </c>
      <c r="H1933" s="7" t="s">
        <v>6</v>
      </c>
      <c r="I1933">
        <v>6000</v>
      </c>
      <c r="K1933">
        <f>VLOOKUP(E1933,'script producto'!$A$3:$B$1802,2,FALSE)</f>
        <v>262</v>
      </c>
      <c r="L1933">
        <f>VLOOKUP(M1933,'script taller'!$G$3:$H$204,2,FALSE)</f>
        <v>71</v>
      </c>
      <c r="M1933" s="1" t="str">
        <f t="shared" si="30"/>
        <v>ABT21317</v>
      </c>
      <c r="N1933">
        <f>ROUND(VLOOKUP(E1933,Productos!$A$4:$D$1804,4,FALSE),0)</f>
        <v>6000</v>
      </c>
    </row>
    <row r="1934" spans="1:14" x14ac:dyDescent="0.35">
      <c r="A1934" t="s">
        <v>52</v>
      </c>
      <c r="B1934" s="1" t="s">
        <v>82</v>
      </c>
      <c r="C1934" t="s">
        <v>83</v>
      </c>
      <c r="D1934" s="1">
        <v>7</v>
      </c>
      <c r="E1934" t="s">
        <v>1224</v>
      </c>
      <c r="F1934" t="s">
        <v>197</v>
      </c>
      <c r="G1934" s="6">
        <v>2</v>
      </c>
      <c r="H1934" s="7" t="s">
        <v>6</v>
      </c>
      <c r="I1934">
        <v>7490</v>
      </c>
      <c r="K1934">
        <f>VLOOKUP(E1934,'script producto'!$A$3:$B$1802,2,FALSE)</f>
        <v>611</v>
      </c>
      <c r="L1934">
        <f>VLOOKUP(M1934,'script taller'!$G$3:$H$204,2,FALSE)</f>
        <v>71</v>
      </c>
      <c r="M1934" s="1" t="str">
        <f t="shared" si="30"/>
        <v>ABT21317</v>
      </c>
      <c r="N1934">
        <f>ROUND(VLOOKUP(E1934,Productos!$A$4:$D$1804,4,FALSE),0)</f>
        <v>7490</v>
      </c>
    </row>
    <row r="1935" spans="1:14" x14ac:dyDescent="0.35">
      <c r="A1935" t="s">
        <v>52</v>
      </c>
      <c r="B1935" s="1" t="s">
        <v>82</v>
      </c>
      <c r="C1935" t="s">
        <v>83</v>
      </c>
      <c r="D1935" s="1">
        <v>7</v>
      </c>
      <c r="E1935" t="s">
        <v>1437</v>
      </c>
      <c r="F1935" t="s">
        <v>197</v>
      </c>
      <c r="G1935" s="6">
        <v>2</v>
      </c>
      <c r="H1935" s="7" t="s">
        <v>6</v>
      </c>
      <c r="I1935">
        <v>2992</v>
      </c>
      <c r="K1935">
        <f>VLOOKUP(E1935,'script producto'!$A$3:$B$1802,2,FALSE)</f>
        <v>708</v>
      </c>
      <c r="L1935">
        <f>VLOOKUP(M1935,'script taller'!$G$3:$H$204,2,FALSE)</f>
        <v>71</v>
      </c>
      <c r="M1935" s="1" t="str">
        <f t="shared" si="30"/>
        <v>ABT21317</v>
      </c>
      <c r="N1935">
        <f>ROUND(VLOOKUP(E1935,Productos!$A$4:$D$1804,4,FALSE),0)</f>
        <v>2992</v>
      </c>
    </row>
    <row r="1936" spans="1:14" x14ac:dyDescent="0.35">
      <c r="A1936" t="s">
        <v>52</v>
      </c>
      <c r="B1936" s="1" t="s">
        <v>82</v>
      </c>
      <c r="C1936" t="s">
        <v>83</v>
      </c>
      <c r="D1936" s="1">
        <v>7</v>
      </c>
      <c r="E1936" t="s">
        <v>1435</v>
      </c>
      <c r="F1936" t="s">
        <v>196</v>
      </c>
      <c r="G1936" s="6">
        <v>2</v>
      </c>
      <c r="H1936" s="7" t="s">
        <v>6</v>
      </c>
      <c r="I1936">
        <v>6490</v>
      </c>
      <c r="K1936">
        <f>VLOOKUP(E1936,'script producto'!$A$3:$B$1802,2,FALSE)</f>
        <v>1118</v>
      </c>
      <c r="L1936">
        <f>VLOOKUP(M1936,'script taller'!$G$3:$H$204,2,FALSE)</f>
        <v>71</v>
      </c>
      <c r="M1936" s="1" t="str">
        <f t="shared" si="30"/>
        <v>ABT21317</v>
      </c>
      <c r="N1936">
        <f>ROUND(VLOOKUP(E1936,Productos!$A$4:$D$1804,4,FALSE),0)</f>
        <v>6490</v>
      </c>
    </row>
    <row r="1937" spans="1:14" x14ac:dyDescent="0.35">
      <c r="A1937" t="s">
        <v>52</v>
      </c>
      <c r="B1937" s="1" t="s">
        <v>82</v>
      </c>
      <c r="C1937" t="s">
        <v>83</v>
      </c>
      <c r="D1937" s="1">
        <v>7</v>
      </c>
      <c r="E1937" t="s">
        <v>2076</v>
      </c>
      <c r="F1937" t="s">
        <v>196</v>
      </c>
      <c r="G1937" s="6">
        <v>2</v>
      </c>
      <c r="H1937" s="7" t="s">
        <v>6</v>
      </c>
      <c r="I1937">
        <v>6490</v>
      </c>
      <c r="K1937">
        <f>VLOOKUP(E1937,'script producto'!$A$3:$B$1802,2,FALSE)</f>
        <v>5</v>
      </c>
      <c r="L1937">
        <f>VLOOKUP(M1937,'script taller'!$G$3:$H$204,2,FALSE)</f>
        <v>71</v>
      </c>
      <c r="M1937" s="1" t="str">
        <f t="shared" si="30"/>
        <v>ABT21317</v>
      </c>
      <c r="N1937">
        <f>ROUND(VLOOKUP(E1937,Productos!$A$4:$D$1804,4,FALSE),0)</f>
        <v>2599</v>
      </c>
    </row>
    <row r="1938" spans="1:14" x14ac:dyDescent="0.35">
      <c r="A1938" t="s">
        <v>52</v>
      </c>
      <c r="B1938" s="1" t="s">
        <v>82</v>
      </c>
      <c r="C1938" t="s">
        <v>83</v>
      </c>
      <c r="D1938" s="1">
        <v>7</v>
      </c>
      <c r="E1938" t="s">
        <v>1436</v>
      </c>
      <c r="F1938" t="s">
        <v>196</v>
      </c>
      <c r="G1938" s="6">
        <v>2</v>
      </c>
      <c r="H1938" s="7" t="s">
        <v>6</v>
      </c>
      <c r="I1938">
        <v>6490</v>
      </c>
      <c r="K1938">
        <f>VLOOKUP(E1938,'script producto'!$A$3:$B$1802,2,FALSE)</f>
        <v>1603</v>
      </c>
      <c r="L1938">
        <f>VLOOKUP(M1938,'script taller'!$G$3:$H$204,2,FALSE)</f>
        <v>71</v>
      </c>
      <c r="M1938" s="1" t="str">
        <f t="shared" si="30"/>
        <v>ABT21317</v>
      </c>
      <c r="N1938">
        <f>ROUND(VLOOKUP(E1938,Productos!$A$4:$D$1804,4,FALSE),0)</f>
        <v>6490</v>
      </c>
    </row>
    <row r="1939" spans="1:14" x14ac:dyDescent="0.35">
      <c r="A1939" t="s">
        <v>52</v>
      </c>
      <c r="B1939" s="1" t="s">
        <v>82</v>
      </c>
      <c r="C1939" t="s">
        <v>83</v>
      </c>
      <c r="D1939" s="1">
        <v>8</v>
      </c>
      <c r="E1939" t="s">
        <v>1430</v>
      </c>
      <c r="F1939" t="s">
        <v>192</v>
      </c>
      <c r="G1939" s="6">
        <v>1</v>
      </c>
      <c r="H1939" s="7" t="s">
        <v>6</v>
      </c>
      <c r="I1939">
        <v>6000</v>
      </c>
      <c r="K1939">
        <f>VLOOKUP(E1939,'script producto'!$A$3:$B$1802,2,FALSE)</f>
        <v>15</v>
      </c>
      <c r="L1939">
        <f>VLOOKUP(M1939,'script taller'!$G$3:$H$204,2,FALSE)</f>
        <v>72</v>
      </c>
      <c r="M1939" s="1" t="str">
        <f t="shared" si="30"/>
        <v>ABT21318</v>
      </c>
      <c r="N1939">
        <f>ROUND(VLOOKUP(E1939,Productos!$A$4:$D$1804,4,FALSE),0)</f>
        <v>3900</v>
      </c>
    </row>
    <row r="1940" spans="1:14" x14ac:dyDescent="0.35">
      <c r="A1940" t="s">
        <v>52</v>
      </c>
      <c r="B1940" s="1" t="s">
        <v>82</v>
      </c>
      <c r="C1940" t="s">
        <v>83</v>
      </c>
      <c r="D1940" s="1">
        <v>8</v>
      </c>
      <c r="E1940" t="s">
        <v>106</v>
      </c>
      <c r="F1940" t="s">
        <v>192</v>
      </c>
      <c r="G1940" s="6">
        <v>1</v>
      </c>
      <c r="H1940" s="7" t="s">
        <v>1236</v>
      </c>
      <c r="I1940">
        <v>1095</v>
      </c>
      <c r="K1940">
        <f>VLOOKUP(E1940,'script producto'!$A$3:$B$1802,2,FALSE)</f>
        <v>1028</v>
      </c>
      <c r="L1940">
        <f>VLOOKUP(M1940,'script taller'!$G$3:$H$204,2,FALSE)</f>
        <v>72</v>
      </c>
      <c r="M1940" s="1" t="str">
        <f t="shared" si="30"/>
        <v>ABT21318</v>
      </c>
      <c r="N1940">
        <f>ROUND(VLOOKUP(E1940,Productos!$A$4:$D$1804,4,FALSE),0)</f>
        <v>1095</v>
      </c>
    </row>
    <row r="1941" spans="1:14" x14ac:dyDescent="0.35">
      <c r="A1941" t="s">
        <v>52</v>
      </c>
      <c r="B1941" s="1" t="s">
        <v>82</v>
      </c>
      <c r="C1941" t="s">
        <v>83</v>
      </c>
      <c r="D1941" s="1">
        <v>8</v>
      </c>
      <c r="E1941" t="s">
        <v>59</v>
      </c>
      <c r="F1941" t="s">
        <v>192</v>
      </c>
      <c r="G1941" s="6">
        <v>7.0000000000000007E-2</v>
      </c>
      <c r="H1941" s="7" t="s">
        <v>1236</v>
      </c>
      <c r="I1941">
        <v>529</v>
      </c>
      <c r="K1941">
        <f>VLOOKUP(E1941,'script producto'!$A$3:$B$1802,2,FALSE)</f>
        <v>1523</v>
      </c>
      <c r="L1941">
        <f>VLOOKUP(M1941,'script taller'!$G$3:$H$204,2,FALSE)</f>
        <v>72</v>
      </c>
      <c r="M1941" s="1" t="str">
        <f t="shared" si="30"/>
        <v>ABT21318</v>
      </c>
      <c r="N1941">
        <f>ROUND(VLOOKUP(E1941,Productos!$A$4:$D$1804,4,FALSE),0)</f>
        <v>784</v>
      </c>
    </row>
    <row r="1942" spans="1:14" x14ac:dyDescent="0.35">
      <c r="A1942" t="s">
        <v>52</v>
      </c>
      <c r="B1942" s="1" t="s">
        <v>82</v>
      </c>
      <c r="C1942" t="s">
        <v>83</v>
      </c>
      <c r="D1942" s="1">
        <v>8</v>
      </c>
      <c r="E1942" t="s">
        <v>902</v>
      </c>
      <c r="F1942" t="s">
        <v>194</v>
      </c>
      <c r="G1942" s="6">
        <v>2</v>
      </c>
      <c r="H1942" s="7" t="s">
        <v>6</v>
      </c>
      <c r="I1942">
        <v>139.9</v>
      </c>
      <c r="K1942">
        <f>VLOOKUP(E1942,'script producto'!$A$3:$B$1802,2,FALSE)</f>
        <v>252</v>
      </c>
      <c r="L1942">
        <f>VLOOKUP(M1942,'script taller'!$G$3:$H$204,2,FALSE)</f>
        <v>72</v>
      </c>
      <c r="M1942" s="1" t="str">
        <f t="shared" si="30"/>
        <v>ABT21318</v>
      </c>
      <c r="N1942">
        <f>ROUND(VLOOKUP(E1942,Productos!$A$4:$D$1804,4,FALSE),0)</f>
        <v>347</v>
      </c>
    </row>
    <row r="1943" spans="1:14" x14ac:dyDescent="0.35">
      <c r="A1943" t="s">
        <v>52</v>
      </c>
      <c r="B1943" s="1" t="s">
        <v>82</v>
      </c>
      <c r="C1943" t="s">
        <v>83</v>
      </c>
      <c r="D1943" s="1">
        <v>8</v>
      </c>
      <c r="E1943" t="s">
        <v>94</v>
      </c>
      <c r="F1943" t="s">
        <v>194</v>
      </c>
      <c r="G1943" s="6">
        <v>20</v>
      </c>
      <c r="H1943" s="7" t="s">
        <v>6</v>
      </c>
      <c r="I1943">
        <v>150</v>
      </c>
      <c r="K1943">
        <f>VLOOKUP(E1943,'script producto'!$A$3:$B$1802,2,FALSE)</f>
        <v>807</v>
      </c>
      <c r="L1943">
        <f>VLOOKUP(M1943,'script taller'!$G$3:$H$204,2,FALSE)</f>
        <v>72</v>
      </c>
      <c r="M1943" s="1" t="str">
        <f t="shared" si="30"/>
        <v>ABT21318</v>
      </c>
      <c r="N1943">
        <f>ROUND(VLOOKUP(E1943,Productos!$A$4:$D$1804,4,FALSE),0)</f>
        <v>2700</v>
      </c>
    </row>
    <row r="1944" spans="1:14" x14ac:dyDescent="0.35">
      <c r="A1944" t="s">
        <v>52</v>
      </c>
      <c r="B1944" s="1" t="s">
        <v>82</v>
      </c>
      <c r="C1944" t="s">
        <v>83</v>
      </c>
      <c r="D1944" s="1">
        <v>8</v>
      </c>
      <c r="E1944" t="s">
        <v>2053</v>
      </c>
      <c r="F1944" t="s">
        <v>194</v>
      </c>
      <c r="G1944" s="6">
        <v>1</v>
      </c>
      <c r="H1944" s="7" t="s">
        <v>6</v>
      </c>
      <c r="I1944">
        <v>3400</v>
      </c>
      <c r="K1944">
        <f>VLOOKUP(E1944,'script producto'!$A$3:$B$1802,2,FALSE)</f>
        <v>1500</v>
      </c>
      <c r="L1944">
        <f>VLOOKUP(M1944,'script taller'!$G$3:$H$204,2,FALSE)</f>
        <v>72</v>
      </c>
      <c r="M1944" s="1" t="str">
        <f t="shared" si="30"/>
        <v>ABT21318</v>
      </c>
      <c r="N1944">
        <f>ROUND(VLOOKUP(E1944,Productos!$A$4:$D$1804,4,FALSE),0)</f>
        <v>3400</v>
      </c>
    </row>
    <row r="1945" spans="1:14" x14ac:dyDescent="0.35">
      <c r="A1945" t="s">
        <v>52</v>
      </c>
      <c r="B1945" s="1" t="s">
        <v>82</v>
      </c>
      <c r="C1945" t="s">
        <v>83</v>
      </c>
      <c r="D1945" s="1">
        <v>8</v>
      </c>
      <c r="E1945" t="s">
        <v>1418</v>
      </c>
      <c r="F1945" t="s">
        <v>194</v>
      </c>
      <c r="G1945" s="6">
        <v>1</v>
      </c>
      <c r="H1945" s="7" t="s">
        <v>6</v>
      </c>
      <c r="I1945">
        <v>519</v>
      </c>
      <c r="K1945">
        <f>VLOOKUP(E1945,'script producto'!$A$3:$B$1802,2,FALSE)</f>
        <v>1573</v>
      </c>
      <c r="L1945">
        <f>VLOOKUP(M1945,'script taller'!$G$3:$H$204,2,FALSE)</f>
        <v>72</v>
      </c>
      <c r="M1945" s="1" t="str">
        <f t="shared" si="30"/>
        <v>ABT21318</v>
      </c>
      <c r="N1945">
        <f>ROUND(VLOOKUP(E1945,Productos!$A$4:$D$1804,4,FALSE),0)</f>
        <v>519</v>
      </c>
    </row>
    <row r="1946" spans="1:14" x14ac:dyDescent="0.35">
      <c r="A1946" t="s">
        <v>52</v>
      </c>
      <c r="B1946" s="1" t="s">
        <v>82</v>
      </c>
      <c r="C1946" t="s">
        <v>83</v>
      </c>
      <c r="D1946" s="1">
        <v>8</v>
      </c>
      <c r="E1946" t="s">
        <v>7</v>
      </c>
      <c r="F1946" t="s">
        <v>194</v>
      </c>
      <c r="G1946" s="6">
        <v>1</v>
      </c>
      <c r="H1946" s="7" t="s">
        <v>6</v>
      </c>
      <c r="I1946">
        <v>1063</v>
      </c>
      <c r="K1946">
        <f>VLOOKUP(E1946,'script producto'!$A$3:$B$1802,2,FALSE)</f>
        <v>1594</v>
      </c>
      <c r="L1946">
        <f>VLOOKUP(M1946,'script taller'!$G$3:$H$204,2,FALSE)</f>
        <v>72</v>
      </c>
      <c r="M1946" s="1" t="str">
        <f t="shared" si="30"/>
        <v>ABT21318</v>
      </c>
      <c r="N1946">
        <f>ROUND(VLOOKUP(E1946,Productos!$A$4:$D$1804,4,FALSE),0)</f>
        <v>653</v>
      </c>
    </row>
    <row r="1947" spans="1:14" x14ac:dyDescent="0.35">
      <c r="A1947" t="s">
        <v>52</v>
      </c>
      <c r="B1947" s="1" t="s">
        <v>82</v>
      </c>
      <c r="C1947" t="s">
        <v>83</v>
      </c>
      <c r="D1947" s="1">
        <v>8</v>
      </c>
      <c r="E1947" t="s">
        <v>1444</v>
      </c>
      <c r="F1947" t="s">
        <v>1130</v>
      </c>
      <c r="G1947" s="6">
        <v>2</v>
      </c>
      <c r="H1947" s="7" t="s">
        <v>6</v>
      </c>
      <c r="I1947">
        <v>4999</v>
      </c>
      <c r="K1947">
        <f>VLOOKUP(E1947,'script producto'!$A$3:$B$1802,2,FALSE)</f>
        <v>462</v>
      </c>
      <c r="L1947">
        <f>VLOOKUP(M1947,'script taller'!$G$3:$H$204,2,FALSE)</f>
        <v>72</v>
      </c>
      <c r="M1947" s="1" t="str">
        <f t="shared" si="30"/>
        <v>ABT21318</v>
      </c>
      <c r="N1947">
        <f>ROUND(VLOOKUP(E1947,Productos!$A$4:$D$1804,4,FALSE),0)</f>
        <v>4999</v>
      </c>
    </row>
    <row r="1948" spans="1:14" x14ac:dyDescent="0.35">
      <c r="A1948" t="s">
        <v>52</v>
      </c>
      <c r="B1948" s="1" t="s">
        <v>82</v>
      </c>
      <c r="C1948" t="s">
        <v>83</v>
      </c>
      <c r="D1948" s="1">
        <v>8</v>
      </c>
      <c r="E1948" t="s">
        <v>1445</v>
      </c>
      <c r="F1948" t="s">
        <v>1130</v>
      </c>
      <c r="G1948" s="6">
        <v>3</v>
      </c>
      <c r="H1948" s="7" t="s">
        <v>6</v>
      </c>
      <c r="I1948">
        <v>2649</v>
      </c>
      <c r="K1948">
        <f>VLOOKUP(E1948,'script producto'!$A$3:$B$1802,2,FALSE)</f>
        <v>823</v>
      </c>
      <c r="L1948">
        <f>VLOOKUP(M1948,'script taller'!$G$3:$H$204,2,FALSE)</f>
        <v>72</v>
      </c>
      <c r="M1948" s="1" t="str">
        <f t="shared" si="30"/>
        <v>ABT21318</v>
      </c>
      <c r="N1948">
        <f>ROUND(VLOOKUP(E1948,Productos!$A$4:$D$1804,4,FALSE),0)</f>
        <v>26490</v>
      </c>
    </row>
    <row r="1949" spans="1:14" x14ac:dyDescent="0.35">
      <c r="A1949" t="s">
        <v>52</v>
      </c>
      <c r="B1949" s="1" t="s">
        <v>82</v>
      </c>
      <c r="C1949" t="s">
        <v>83</v>
      </c>
      <c r="D1949" s="1">
        <v>8</v>
      </c>
      <c r="E1949" t="s">
        <v>107</v>
      </c>
      <c r="F1949" t="s">
        <v>1130</v>
      </c>
      <c r="G1949" s="6">
        <v>0.3</v>
      </c>
      <c r="H1949" s="7" t="s">
        <v>1236</v>
      </c>
      <c r="I1949">
        <v>26000</v>
      </c>
      <c r="K1949">
        <f>VLOOKUP(E1949,'script producto'!$A$3:$B$1802,2,FALSE)</f>
        <v>1254</v>
      </c>
      <c r="L1949">
        <f>VLOOKUP(M1949,'script taller'!$G$3:$H$204,2,FALSE)</f>
        <v>72</v>
      </c>
      <c r="M1949" s="1" t="str">
        <f t="shared" si="30"/>
        <v>ABT21318</v>
      </c>
      <c r="N1949">
        <f>ROUND(VLOOKUP(E1949,Productos!$A$4:$D$1804,4,FALSE),0)</f>
        <v>26000</v>
      </c>
    </row>
    <row r="1950" spans="1:14" x14ac:dyDescent="0.35">
      <c r="A1950" t="s">
        <v>52</v>
      </c>
      <c r="B1950" s="1" t="s">
        <v>82</v>
      </c>
      <c r="C1950" t="s">
        <v>83</v>
      </c>
      <c r="D1950" s="1">
        <v>8</v>
      </c>
      <c r="E1950" t="s">
        <v>105</v>
      </c>
      <c r="F1950" t="s">
        <v>195</v>
      </c>
      <c r="G1950" s="6">
        <v>0.3</v>
      </c>
      <c r="H1950" s="7" t="s">
        <v>1236</v>
      </c>
      <c r="I1950">
        <v>32493</v>
      </c>
      <c r="K1950">
        <f>VLOOKUP(E1950,'script producto'!$A$3:$B$1802,2,FALSE)</f>
        <v>1440</v>
      </c>
      <c r="L1950">
        <f>VLOOKUP(M1950,'script taller'!$G$3:$H$204,2,FALSE)</f>
        <v>72</v>
      </c>
      <c r="M1950" s="1" t="str">
        <f t="shared" si="30"/>
        <v>ABT21318</v>
      </c>
      <c r="N1950">
        <f>ROUND(VLOOKUP(E1950,Productos!$A$4:$D$1804,4,FALSE),0)</f>
        <v>32493</v>
      </c>
    </row>
    <row r="1951" spans="1:14" x14ac:dyDescent="0.35">
      <c r="A1951" t="s">
        <v>52</v>
      </c>
      <c r="B1951" s="1" t="s">
        <v>82</v>
      </c>
      <c r="C1951" t="s">
        <v>83</v>
      </c>
      <c r="D1951" s="1">
        <v>8</v>
      </c>
      <c r="E1951" t="s">
        <v>1443</v>
      </c>
      <c r="F1951" t="s">
        <v>196</v>
      </c>
      <c r="G1951" s="6">
        <v>1</v>
      </c>
      <c r="H1951" s="7" t="s">
        <v>6</v>
      </c>
      <c r="I1951">
        <v>1850</v>
      </c>
      <c r="K1951">
        <f>VLOOKUP(E1951,'script producto'!$A$3:$B$1802,2,FALSE)</f>
        <v>53</v>
      </c>
      <c r="L1951">
        <f>VLOOKUP(M1951,'script taller'!$G$3:$H$204,2,FALSE)</f>
        <v>72</v>
      </c>
      <c r="M1951" s="1" t="str">
        <f t="shared" si="30"/>
        <v>ABT21318</v>
      </c>
      <c r="N1951">
        <f>ROUND(VLOOKUP(E1951,Productos!$A$4:$D$1804,4,FALSE),0)</f>
        <v>1850</v>
      </c>
    </row>
    <row r="1952" spans="1:14" x14ac:dyDescent="0.35">
      <c r="A1952" t="s">
        <v>52</v>
      </c>
      <c r="B1952" s="1" t="s">
        <v>82</v>
      </c>
      <c r="C1952" t="s">
        <v>83</v>
      </c>
      <c r="D1952" s="1">
        <v>8</v>
      </c>
      <c r="E1952" t="s">
        <v>1442</v>
      </c>
      <c r="F1952" t="s">
        <v>196</v>
      </c>
      <c r="G1952" s="6">
        <v>2</v>
      </c>
      <c r="H1952" s="7" t="s">
        <v>6</v>
      </c>
      <c r="I1952">
        <v>6390</v>
      </c>
      <c r="K1952">
        <f>VLOOKUP(E1952,'script producto'!$A$3:$B$1802,2,FALSE)</f>
        <v>367</v>
      </c>
      <c r="L1952">
        <f>VLOOKUP(M1952,'script taller'!$G$3:$H$204,2,FALSE)</f>
        <v>72</v>
      </c>
      <c r="M1952" s="1" t="str">
        <f t="shared" si="30"/>
        <v>ABT21318</v>
      </c>
      <c r="N1952">
        <f>ROUND(VLOOKUP(E1952,Productos!$A$4:$D$1804,4,FALSE),0)</f>
        <v>6390</v>
      </c>
    </row>
    <row r="1953" spans="1:14" x14ac:dyDescent="0.35">
      <c r="A1953" t="s">
        <v>52</v>
      </c>
      <c r="B1953" s="1" t="s">
        <v>82</v>
      </c>
      <c r="C1953" t="s">
        <v>83</v>
      </c>
      <c r="D1953" s="1">
        <v>8</v>
      </c>
      <c r="E1953" t="s">
        <v>1441</v>
      </c>
      <c r="F1953" t="s">
        <v>196</v>
      </c>
      <c r="G1953" s="6">
        <v>2</v>
      </c>
      <c r="H1953" s="7" t="s">
        <v>6</v>
      </c>
      <c r="I1953">
        <v>6950</v>
      </c>
      <c r="K1953">
        <f>VLOOKUP(E1953,'script producto'!$A$3:$B$1802,2,FALSE)</f>
        <v>982</v>
      </c>
      <c r="L1953">
        <f>VLOOKUP(M1953,'script taller'!$G$3:$H$204,2,FALSE)</f>
        <v>72</v>
      </c>
      <c r="M1953" s="1" t="str">
        <f t="shared" si="30"/>
        <v>ABT21318</v>
      </c>
      <c r="N1953">
        <f>ROUND(VLOOKUP(E1953,Productos!$A$4:$D$1804,4,FALSE),0)</f>
        <v>6950</v>
      </c>
    </row>
    <row r="1954" spans="1:14" x14ac:dyDescent="0.35">
      <c r="A1954" t="s">
        <v>52</v>
      </c>
      <c r="B1954" s="1" t="s">
        <v>82</v>
      </c>
      <c r="C1954" t="s">
        <v>83</v>
      </c>
      <c r="D1954" s="1">
        <v>8</v>
      </c>
      <c r="E1954" t="s">
        <v>1440</v>
      </c>
      <c r="F1954" t="s">
        <v>196</v>
      </c>
      <c r="G1954" s="6">
        <v>2</v>
      </c>
      <c r="H1954" s="7" t="s">
        <v>6</v>
      </c>
      <c r="I1954">
        <v>6380</v>
      </c>
      <c r="K1954">
        <f>VLOOKUP(E1954,'script producto'!$A$3:$B$1802,2,FALSE)</f>
        <v>1310</v>
      </c>
      <c r="L1954">
        <f>VLOOKUP(M1954,'script taller'!$G$3:$H$204,2,FALSE)</f>
        <v>72</v>
      </c>
      <c r="M1954" s="1" t="str">
        <f t="shared" si="30"/>
        <v>ABT21318</v>
      </c>
      <c r="N1954">
        <f>ROUND(VLOOKUP(E1954,Productos!$A$4:$D$1804,4,FALSE),0)</f>
        <v>6380</v>
      </c>
    </row>
    <row r="1955" spans="1:14" x14ac:dyDescent="0.35">
      <c r="A1955" t="s">
        <v>52</v>
      </c>
      <c r="B1955" s="1" t="s">
        <v>82</v>
      </c>
      <c r="C1955" t="s">
        <v>83</v>
      </c>
      <c r="D1955" s="1">
        <v>8</v>
      </c>
      <c r="E1955" t="s">
        <v>1439</v>
      </c>
      <c r="F1955" t="s">
        <v>196</v>
      </c>
      <c r="G1955" s="6">
        <v>2</v>
      </c>
      <c r="H1955" s="7" t="s">
        <v>6</v>
      </c>
      <c r="I1955">
        <v>6500</v>
      </c>
      <c r="K1955">
        <f>VLOOKUP(E1955,'script producto'!$A$3:$B$1802,2,FALSE)</f>
        <v>1602</v>
      </c>
      <c r="L1955">
        <f>VLOOKUP(M1955,'script taller'!$G$3:$H$204,2,FALSE)</f>
        <v>72</v>
      </c>
      <c r="M1955" s="1" t="str">
        <f t="shared" si="30"/>
        <v>ABT21318</v>
      </c>
      <c r="N1955">
        <f>ROUND(VLOOKUP(E1955,Productos!$A$4:$D$1804,4,FALSE),0)</f>
        <v>6500</v>
      </c>
    </row>
    <row r="1956" spans="1:14" x14ac:dyDescent="0.35">
      <c r="A1956" t="s">
        <v>52</v>
      </c>
      <c r="B1956" s="1" t="s">
        <v>82</v>
      </c>
      <c r="C1956" t="s">
        <v>83</v>
      </c>
      <c r="D1956" s="1">
        <v>9</v>
      </c>
      <c r="E1956" t="s">
        <v>1449</v>
      </c>
      <c r="F1956" t="s">
        <v>192</v>
      </c>
      <c r="G1956" s="6">
        <v>1</v>
      </c>
      <c r="H1956" s="7" t="s">
        <v>6</v>
      </c>
      <c r="I1956">
        <v>6000</v>
      </c>
      <c r="K1956">
        <f>VLOOKUP(E1956,'script producto'!$A$3:$B$1802,2,FALSE)</f>
        <v>14</v>
      </c>
      <c r="L1956">
        <f>VLOOKUP(M1956,'script taller'!$G$3:$H$204,2,FALSE)</f>
        <v>73</v>
      </c>
      <c r="M1956" s="1" t="str">
        <f t="shared" si="30"/>
        <v>ABT21319</v>
      </c>
      <c r="N1956">
        <f>ROUND(VLOOKUP(E1956,Productos!$A$4:$D$1804,4,FALSE),0)</f>
        <v>16000</v>
      </c>
    </row>
    <row r="1957" spans="1:14" x14ac:dyDescent="0.35">
      <c r="A1957" t="s">
        <v>52</v>
      </c>
      <c r="B1957" s="1" t="s">
        <v>82</v>
      </c>
      <c r="C1957" t="s">
        <v>83</v>
      </c>
      <c r="D1957" s="1">
        <v>9</v>
      </c>
      <c r="E1957" t="s">
        <v>100</v>
      </c>
      <c r="F1957" t="s">
        <v>192</v>
      </c>
      <c r="G1957" s="6">
        <v>3</v>
      </c>
      <c r="H1957" s="7" t="s">
        <v>6</v>
      </c>
      <c r="I1957">
        <v>1200</v>
      </c>
      <c r="K1957">
        <f>VLOOKUP(E1957,'script producto'!$A$3:$B$1802,2,FALSE)</f>
        <v>203</v>
      </c>
      <c r="L1957">
        <f>VLOOKUP(M1957,'script taller'!$G$3:$H$204,2,FALSE)</f>
        <v>73</v>
      </c>
      <c r="M1957" s="1" t="str">
        <f t="shared" si="30"/>
        <v>ABT21319</v>
      </c>
      <c r="N1957">
        <f>ROUND(VLOOKUP(E1957,Productos!$A$4:$D$1804,4,FALSE),0)</f>
        <v>1200</v>
      </c>
    </row>
    <row r="1958" spans="1:14" x14ac:dyDescent="0.35">
      <c r="A1958" t="s">
        <v>52</v>
      </c>
      <c r="B1958" s="1" t="s">
        <v>82</v>
      </c>
      <c r="C1958" t="s">
        <v>83</v>
      </c>
      <c r="D1958" s="1">
        <v>9</v>
      </c>
      <c r="E1958" t="s">
        <v>1450</v>
      </c>
      <c r="F1958" t="s">
        <v>192</v>
      </c>
      <c r="G1958" s="6">
        <v>3</v>
      </c>
      <c r="H1958" s="7" t="s">
        <v>6</v>
      </c>
      <c r="I1958">
        <v>3990</v>
      </c>
      <c r="K1958">
        <f>VLOOKUP(E1958,'script producto'!$A$3:$B$1802,2,FALSE)</f>
        <v>1096</v>
      </c>
      <c r="L1958">
        <f>VLOOKUP(M1958,'script taller'!$G$3:$H$204,2,FALSE)</f>
        <v>73</v>
      </c>
      <c r="M1958" s="1" t="str">
        <f t="shared" si="30"/>
        <v>ABT21319</v>
      </c>
      <c r="N1958">
        <f>ROUND(VLOOKUP(E1958,Productos!$A$4:$D$1804,4,FALSE),0)</f>
        <v>3990</v>
      </c>
    </row>
    <row r="1959" spans="1:14" x14ac:dyDescent="0.35">
      <c r="A1959" t="s">
        <v>52</v>
      </c>
      <c r="B1959" s="1" t="s">
        <v>82</v>
      </c>
      <c r="C1959" t="s">
        <v>83</v>
      </c>
      <c r="D1959" s="1">
        <v>9</v>
      </c>
      <c r="E1959" t="s">
        <v>902</v>
      </c>
      <c r="F1959" t="s">
        <v>194</v>
      </c>
      <c r="G1959" s="6">
        <v>2</v>
      </c>
      <c r="H1959" s="7" t="s">
        <v>6</v>
      </c>
      <c r="I1959">
        <v>139.9</v>
      </c>
      <c r="K1959">
        <f>VLOOKUP(E1959,'script producto'!$A$3:$B$1802,2,FALSE)</f>
        <v>252</v>
      </c>
      <c r="L1959">
        <f>VLOOKUP(M1959,'script taller'!$G$3:$H$204,2,FALSE)</f>
        <v>73</v>
      </c>
      <c r="M1959" s="1" t="str">
        <f t="shared" si="30"/>
        <v>ABT21319</v>
      </c>
      <c r="N1959">
        <f>ROUND(VLOOKUP(E1959,Productos!$A$4:$D$1804,4,FALSE),0)</f>
        <v>347</v>
      </c>
    </row>
    <row r="1960" spans="1:14" x14ac:dyDescent="0.35">
      <c r="A1960" t="s">
        <v>52</v>
      </c>
      <c r="B1960" s="1" t="s">
        <v>82</v>
      </c>
      <c r="C1960" t="s">
        <v>83</v>
      </c>
      <c r="D1960" s="1">
        <v>9</v>
      </c>
      <c r="E1960" t="s">
        <v>94</v>
      </c>
      <c r="F1960" t="s">
        <v>194</v>
      </c>
      <c r="G1960" s="6">
        <v>20</v>
      </c>
      <c r="H1960" s="7" t="s">
        <v>6</v>
      </c>
      <c r="I1960">
        <v>150</v>
      </c>
      <c r="K1960">
        <f>VLOOKUP(E1960,'script producto'!$A$3:$B$1802,2,FALSE)</f>
        <v>807</v>
      </c>
      <c r="L1960">
        <f>VLOOKUP(M1960,'script taller'!$G$3:$H$204,2,FALSE)</f>
        <v>73</v>
      </c>
      <c r="M1960" s="1" t="str">
        <f t="shared" si="30"/>
        <v>ABT21319</v>
      </c>
      <c r="N1960">
        <f>ROUND(VLOOKUP(E1960,Productos!$A$4:$D$1804,4,FALSE),0)</f>
        <v>2700</v>
      </c>
    </row>
    <row r="1961" spans="1:14" x14ac:dyDescent="0.35">
      <c r="A1961" t="s">
        <v>52</v>
      </c>
      <c r="B1961" s="1" t="s">
        <v>82</v>
      </c>
      <c r="C1961" t="s">
        <v>83</v>
      </c>
      <c r="D1961" s="1">
        <v>9</v>
      </c>
      <c r="E1961" t="s">
        <v>2053</v>
      </c>
      <c r="F1961" t="s">
        <v>194</v>
      </c>
      <c r="G1961" s="6">
        <v>1</v>
      </c>
      <c r="H1961" s="7" t="s">
        <v>6</v>
      </c>
      <c r="I1961">
        <v>3400</v>
      </c>
      <c r="K1961">
        <f>VLOOKUP(E1961,'script producto'!$A$3:$B$1802,2,FALSE)</f>
        <v>1500</v>
      </c>
      <c r="L1961">
        <f>VLOOKUP(M1961,'script taller'!$G$3:$H$204,2,FALSE)</f>
        <v>73</v>
      </c>
      <c r="M1961" s="1" t="str">
        <f t="shared" si="30"/>
        <v>ABT21319</v>
      </c>
      <c r="N1961">
        <f>ROUND(VLOOKUP(E1961,Productos!$A$4:$D$1804,4,FALSE),0)</f>
        <v>3400</v>
      </c>
    </row>
    <row r="1962" spans="1:14" x14ac:dyDescent="0.35">
      <c r="A1962" t="s">
        <v>52</v>
      </c>
      <c r="B1962" s="1" t="s">
        <v>82</v>
      </c>
      <c r="C1962" t="s">
        <v>83</v>
      </c>
      <c r="D1962" s="1">
        <v>9</v>
      </c>
      <c r="E1962" t="s">
        <v>1418</v>
      </c>
      <c r="F1962" t="s">
        <v>194</v>
      </c>
      <c r="G1962" s="6">
        <v>1</v>
      </c>
      <c r="H1962" s="7" t="s">
        <v>6</v>
      </c>
      <c r="I1962">
        <v>519</v>
      </c>
      <c r="K1962">
        <f>VLOOKUP(E1962,'script producto'!$A$3:$B$1802,2,FALSE)</f>
        <v>1573</v>
      </c>
      <c r="L1962">
        <f>VLOOKUP(M1962,'script taller'!$G$3:$H$204,2,FALSE)</f>
        <v>73</v>
      </c>
      <c r="M1962" s="1" t="str">
        <f t="shared" si="30"/>
        <v>ABT21319</v>
      </c>
      <c r="N1962">
        <f>ROUND(VLOOKUP(E1962,Productos!$A$4:$D$1804,4,FALSE),0)</f>
        <v>519</v>
      </c>
    </row>
    <row r="1963" spans="1:14" x14ac:dyDescent="0.35">
      <c r="A1963" t="s">
        <v>52</v>
      </c>
      <c r="B1963" s="1" t="s">
        <v>82</v>
      </c>
      <c r="C1963" t="s">
        <v>83</v>
      </c>
      <c r="D1963" s="1">
        <v>9</v>
      </c>
      <c r="E1963" t="s">
        <v>7</v>
      </c>
      <c r="F1963" t="s">
        <v>194</v>
      </c>
      <c r="G1963" s="6">
        <v>1</v>
      </c>
      <c r="H1963" s="7" t="s">
        <v>6</v>
      </c>
      <c r="I1963">
        <v>1063</v>
      </c>
      <c r="K1963">
        <f>VLOOKUP(E1963,'script producto'!$A$3:$B$1802,2,FALSE)</f>
        <v>1594</v>
      </c>
      <c r="L1963">
        <f>VLOOKUP(M1963,'script taller'!$G$3:$H$204,2,FALSE)</f>
        <v>73</v>
      </c>
      <c r="M1963" s="1" t="str">
        <f t="shared" si="30"/>
        <v>ABT21319</v>
      </c>
      <c r="N1963">
        <f>ROUND(VLOOKUP(E1963,Productos!$A$4:$D$1804,4,FALSE),0)</f>
        <v>653</v>
      </c>
    </row>
    <row r="1964" spans="1:14" x14ac:dyDescent="0.35">
      <c r="A1964" t="s">
        <v>52</v>
      </c>
      <c r="B1964" s="1" t="s">
        <v>82</v>
      </c>
      <c r="C1964" t="s">
        <v>83</v>
      </c>
      <c r="D1964" s="1">
        <v>9</v>
      </c>
      <c r="E1964" t="s">
        <v>108</v>
      </c>
      <c r="F1964" t="s">
        <v>1130</v>
      </c>
      <c r="G1964" s="6">
        <v>1</v>
      </c>
      <c r="H1964" s="7" t="s">
        <v>1236</v>
      </c>
      <c r="I1964">
        <v>840</v>
      </c>
      <c r="K1964">
        <f>VLOOKUP(E1964,'script producto'!$A$3:$B$1802,2,FALSE)</f>
        <v>163</v>
      </c>
      <c r="L1964">
        <f>VLOOKUP(M1964,'script taller'!$G$3:$H$204,2,FALSE)</f>
        <v>73</v>
      </c>
      <c r="M1964" s="1" t="str">
        <f t="shared" si="30"/>
        <v>ABT21319</v>
      </c>
      <c r="N1964">
        <f>ROUND(VLOOKUP(E1964,Productos!$A$4:$D$1804,4,FALSE),0)</f>
        <v>840</v>
      </c>
    </row>
    <row r="1965" spans="1:14" x14ac:dyDescent="0.35">
      <c r="A1965" t="s">
        <v>52</v>
      </c>
      <c r="B1965" s="1" t="s">
        <v>82</v>
      </c>
      <c r="C1965" t="s">
        <v>83</v>
      </c>
      <c r="D1965" s="1">
        <v>9</v>
      </c>
      <c r="E1965" t="s">
        <v>1447</v>
      </c>
      <c r="F1965" t="s">
        <v>196</v>
      </c>
      <c r="G1965" s="6">
        <v>2</v>
      </c>
      <c r="H1965" s="7" t="s">
        <v>6</v>
      </c>
      <c r="I1965">
        <v>7380</v>
      </c>
      <c r="K1965">
        <f>VLOOKUP(E1965,'script producto'!$A$3:$B$1802,2,FALSE)</f>
        <v>477</v>
      </c>
      <c r="L1965">
        <f>VLOOKUP(M1965,'script taller'!$G$3:$H$204,2,FALSE)</f>
        <v>73</v>
      </c>
      <c r="M1965" s="1" t="str">
        <f t="shared" si="30"/>
        <v>ABT21319</v>
      </c>
      <c r="N1965">
        <f>ROUND(VLOOKUP(E1965,Productos!$A$4:$D$1804,4,FALSE),0)</f>
        <v>7380</v>
      </c>
    </row>
    <row r="1966" spans="1:14" x14ac:dyDescent="0.35">
      <c r="A1966" t="s">
        <v>52</v>
      </c>
      <c r="B1966" s="1" t="s">
        <v>82</v>
      </c>
      <c r="C1966" t="s">
        <v>83</v>
      </c>
      <c r="D1966" s="1">
        <v>9</v>
      </c>
      <c r="E1966" t="s">
        <v>2019</v>
      </c>
      <c r="F1966" t="s">
        <v>196</v>
      </c>
      <c r="G1966" s="6">
        <v>2</v>
      </c>
      <c r="H1966" s="7" t="s">
        <v>6</v>
      </c>
      <c r="I1966">
        <v>7200</v>
      </c>
      <c r="K1966">
        <f>VLOOKUP(E1966,'script producto'!$A$3:$B$1802,2,FALSE)</f>
        <v>1166</v>
      </c>
      <c r="L1966">
        <f>VLOOKUP(M1966,'script taller'!$G$3:$H$204,2,FALSE)</f>
        <v>73</v>
      </c>
      <c r="M1966" s="1" t="str">
        <f t="shared" si="30"/>
        <v>ABT21319</v>
      </c>
      <c r="N1966">
        <f>ROUND(VLOOKUP(E1966,Productos!$A$4:$D$1804,4,FALSE),0)</f>
        <v>7200</v>
      </c>
    </row>
    <row r="1967" spans="1:14" x14ac:dyDescent="0.35">
      <c r="A1967" t="s">
        <v>52</v>
      </c>
      <c r="B1967" s="1" t="s">
        <v>82</v>
      </c>
      <c r="C1967" t="s">
        <v>83</v>
      </c>
      <c r="D1967" s="1">
        <v>9</v>
      </c>
      <c r="E1967" t="s">
        <v>1446</v>
      </c>
      <c r="F1967" t="s">
        <v>196</v>
      </c>
      <c r="G1967" s="6">
        <v>2</v>
      </c>
      <c r="H1967" s="7" t="s">
        <v>6</v>
      </c>
      <c r="I1967">
        <v>6500</v>
      </c>
      <c r="K1967">
        <f>VLOOKUP(E1967,'script producto'!$A$3:$B$1802,2,FALSE)</f>
        <v>1322</v>
      </c>
      <c r="L1967">
        <f>VLOOKUP(M1967,'script taller'!$G$3:$H$204,2,FALSE)</f>
        <v>73</v>
      </c>
      <c r="M1967" s="1" t="str">
        <f t="shared" si="30"/>
        <v>ABT21319</v>
      </c>
      <c r="N1967">
        <f>ROUND(VLOOKUP(E1967,Productos!$A$4:$D$1804,4,FALSE),0)</f>
        <v>6500</v>
      </c>
    </row>
    <row r="1968" spans="1:14" x14ac:dyDescent="0.35">
      <c r="A1968" t="s">
        <v>52</v>
      </c>
      <c r="B1968" s="1" t="s">
        <v>82</v>
      </c>
      <c r="C1968" t="s">
        <v>83</v>
      </c>
      <c r="D1968" s="1">
        <v>9</v>
      </c>
      <c r="E1968" t="s">
        <v>1448</v>
      </c>
      <c r="F1968" t="s">
        <v>196</v>
      </c>
      <c r="G1968" s="6">
        <v>2</v>
      </c>
      <c r="H1968" s="7" t="s">
        <v>6</v>
      </c>
      <c r="I1968">
        <v>6500</v>
      </c>
      <c r="K1968">
        <f>VLOOKUP(E1968,'script producto'!$A$3:$B$1802,2,FALSE)</f>
        <v>1518</v>
      </c>
      <c r="L1968">
        <f>VLOOKUP(M1968,'script taller'!$G$3:$H$204,2,FALSE)</f>
        <v>73</v>
      </c>
      <c r="M1968" s="1" t="str">
        <f t="shared" si="30"/>
        <v>ABT21319</v>
      </c>
      <c r="N1968">
        <f>ROUND(VLOOKUP(E1968,Productos!$A$4:$D$1804,4,FALSE),0)</f>
        <v>6500</v>
      </c>
    </row>
    <row r="1969" spans="1:14" x14ac:dyDescent="0.35">
      <c r="A1969" t="s">
        <v>52</v>
      </c>
      <c r="B1969" s="1" t="s">
        <v>82</v>
      </c>
      <c r="C1969" t="s">
        <v>83</v>
      </c>
      <c r="D1969" s="1">
        <v>10</v>
      </c>
      <c r="E1969" t="s">
        <v>1449</v>
      </c>
      <c r="F1969" t="s">
        <v>192</v>
      </c>
      <c r="G1969" s="6">
        <v>1</v>
      </c>
      <c r="H1969" s="7" t="s">
        <v>6</v>
      </c>
      <c r="I1969">
        <v>6000</v>
      </c>
      <c r="K1969">
        <f>VLOOKUP(E1969,'script producto'!$A$3:$B$1802,2,FALSE)</f>
        <v>14</v>
      </c>
      <c r="L1969">
        <f>VLOOKUP(M1969,'script taller'!$G$3:$H$204,2,FALSE)</f>
        <v>74</v>
      </c>
      <c r="M1969" s="1" t="str">
        <f t="shared" si="30"/>
        <v>ABT213110</v>
      </c>
      <c r="N1969">
        <f>ROUND(VLOOKUP(E1969,Productos!$A$4:$D$1804,4,FALSE),0)</f>
        <v>16000</v>
      </c>
    </row>
    <row r="1970" spans="1:14" x14ac:dyDescent="0.35">
      <c r="A1970" t="s">
        <v>52</v>
      </c>
      <c r="B1970" s="1" t="s">
        <v>82</v>
      </c>
      <c r="C1970" t="s">
        <v>83</v>
      </c>
      <c r="D1970" s="1">
        <v>10</v>
      </c>
      <c r="E1970" t="s">
        <v>100</v>
      </c>
      <c r="F1970" t="s">
        <v>192</v>
      </c>
      <c r="G1970" s="6">
        <v>2</v>
      </c>
      <c r="H1970" s="7" t="s">
        <v>6</v>
      </c>
      <c r="I1970">
        <v>1200</v>
      </c>
      <c r="K1970">
        <f>VLOOKUP(E1970,'script producto'!$A$3:$B$1802,2,FALSE)</f>
        <v>203</v>
      </c>
      <c r="L1970">
        <f>VLOOKUP(M1970,'script taller'!$G$3:$H$204,2,FALSE)</f>
        <v>74</v>
      </c>
      <c r="M1970" s="1" t="str">
        <f t="shared" si="30"/>
        <v>ABT213110</v>
      </c>
      <c r="N1970">
        <f>ROUND(VLOOKUP(E1970,Productos!$A$4:$D$1804,4,FALSE),0)</f>
        <v>1200</v>
      </c>
    </row>
    <row r="1971" spans="1:14" x14ac:dyDescent="0.35">
      <c r="A1971" t="s">
        <v>52</v>
      </c>
      <c r="B1971" s="1" t="s">
        <v>82</v>
      </c>
      <c r="C1971" t="s">
        <v>83</v>
      </c>
      <c r="D1971" s="1">
        <v>10</v>
      </c>
      <c r="E1971" t="s">
        <v>202</v>
      </c>
      <c r="F1971" t="s">
        <v>192</v>
      </c>
      <c r="G1971" s="6">
        <v>0.25</v>
      </c>
      <c r="H1971" s="7" t="s">
        <v>1236</v>
      </c>
      <c r="I1971">
        <v>54000</v>
      </c>
      <c r="K1971">
        <f>VLOOKUP(E1971,'script producto'!$A$3:$B$1802,2,FALSE)</f>
        <v>449</v>
      </c>
      <c r="L1971">
        <f>VLOOKUP(M1971,'script taller'!$G$3:$H$204,2,FALSE)</f>
        <v>74</v>
      </c>
      <c r="M1971" s="1" t="str">
        <f t="shared" si="30"/>
        <v>ABT213110</v>
      </c>
      <c r="N1971">
        <f>ROUND(VLOOKUP(E1971,Productos!$A$4:$D$1804,4,FALSE),0)</f>
        <v>54000</v>
      </c>
    </row>
    <row r="1972" spans="1:14" x14ac:dyDescent="0.35">
      <c r="A1972" t="s">
        <v>52</v>
      </c>
      <c r="B1972" s="1" t="s">
        <v>82</v>
      </c>
      <c r="C1972" t="s">
        <v>83</v>
      </c>
      <c r="D1972" s="1">
        <v>10</v>
      </c>
      <c r="E1972" t="s">
        <v>1424</v>
      </c>
      <c r="F1972" t="s">
        <v>192</v>
      </c>
      <c r="G1972" s="6">
        <v>1</v>
      </c>
      <c r="H1972" s="7" t="s">
        <v>6</v>
      </c>
      <c r="I1972">
        <v>800</v>
      </c>
      <c r="K1972">
        <f>VLOOKUP(E1972,'script producto'!$A$3:$B$1802,2,FALSE)</f>
        <v>720</v>
      </c>
      <c r="L1972">
        <f>VLOOKUP(M1972,'script taller'!$G$3:$H$204,2,FALSE)</f>
        <v>74</v>
      </c>
      <c r="M1972" s="1" t="str">
        <f t="shared" si="30"/>
        <v>ABT213110</v>
      </c>
      <c r="N1972">
        <f>ROUND(VLOOKUP(E1972,Productos!$A$4:$D$1804,4,FALSE),0)</f>
        <v>800</v>
      </c>
    </row>
    <row r="1973" spans="1:14" x14ac:dyDescent="0.35">
      <c r="A1973" t="s">
        <v>52</v>
      </c>
      <c r="B1973" s="1" t="s">
        <v>82</v>
      </c>
      <c r="C1973" t="s">
        <v>83</v>
      </c>
      <c r="D1973" s="1">
        <v>10</v>
      </c>
      <c r="E1973" t="s">
        <v>885</v>
      </c>
      <c r="F1973" t="s">
        <v>192</v>
      </c>
      <c r="G1973" s="6">
        <v>1</v>
      </c>
      <c r="H1973" s="7" t="s">
        <v>6</v>
      </c>
      <c r="I1973">
        <v>3990</v>
      </c>
      <c r="K1973">
        <f>VLOOKUP(E1973,'script producto'!$A$3:$B$1802,2,FALSE)</f>
        <v>1094</v>
      </c>
      <c r="L1973">
        <f>VLOOKUP(M1973,'script taller'!$G$3:$H$204,2,FALSE)</f>
        <v>74</v>
      </c>
      <c r="M1973" s="1" t="str">
        <f t="shared" si="30"/>
        <v>ABT213110</v>
      </c>
      <c r="N1973">
        <f>ROUND(VLOOKUP(E1973,Productos!$A$4:$D$1804,4,FALSE),0)</f>
        <v>3990</v>
      </c>
    </row>
    <row r="1974" spans="1:14" x14ac:dyDescent="0.35">
      <c r="A1974" t="s">
        <v>52</v>
      </c>
      <c r="B1974" s="1" t="s">
        <v>82</v>
      </c>
      <c r="C1974" t="s">
        <v>83</v>
      </c>
      <c r="D1974" s="1">
        <v>10</v>
      </c>
      <c r="E1974" t="s">
        <v>886</v>
      </c>
      <c r="F1974" t="s">
        <v>192</v>
      </c>
      <c r="G1974" s="6">
        <v>1</v>
      </c>
      <c r="H1974" s="7" t="s">
        <v>6</v>
      </c>
      <c r="I1974">
        <v>3990</v>
      </c>
      <c r="K1974">
        <f>VLOOKUP(E1974,'script producto'!$A$3:$B$1802,2,FALSE)</f>
        <v>1095</v>
      </c>
      <c r="L1974">
        <f>VLOOKUP(M1974,'script taller'!$G$3:$H$204,2,FALSE)</f>
        <v>74</v>
      </c>
      <c r="M1974" s="1" t="str">
        <f t="shared" si="30"/>
        <v>ABT213110</v>
      </c>
      <c r="N1974">
        <f>ROUND(VLOOKUP(E1974,Productos!$A$4:$D$1804,4,FALSE),0)</f>
        <v>3990</v>
      </c>
    </row>
    <row r="1975" spans="1:14" x14ac:dyDescent="0.35">
      <c r="A1975" t="s">
        <v>52</v>
      </c>
      <c r="B1975" s="1" t="s">
        <v>82</v>
      </c>
      <c r="C1975" t="s">
        <v>83</v>
      </c>
      <c r="D1975" s="1">
        <v>10</v>
      </c>
      <c r="E1975" t="s">
        <v>59</v>
      </c>
      <c r="F1975" t="s">
        <v>192</v>
      </c>
      <c r="G1975" s="6">
        <v>0.1</v>
      </c>
      <c r="H1975" s="7" t="s">
        <v>1236</v>
      </c>
      <c r="I1975">
        <v>529</v>
      </c>
      <c r="K1975">
        <f>VLOOKUP(E1975,'script producto'!$A$3:$B$1802,2,FALSE)</f>
        <v>1523</v>
      </c>
      <c r="L1975">
        <f>VLOOKUP(M1975,'script taller'!$G$3:$H$204,2,FALSE)</f>
        <v>74</v>
      </c>
      <c r="M1975" s="1" t="str">
        <f t="shared" si="30"/>
        <v>ABT213110</v>
      </c>
      <c r="N1975">
        <f>ROUND(VLOOKUP(E1975,Productos!$A$4:$D$1804,4,FALSE),0)</f>
        <v>784</v>
      </c>
    </row>
    <row r="1976" spans="1:14" x14ac:dyDescent="0.35">
      <c r="A1976" t="s">
        <v>52</v>
      </c>
      <c r="B1976" s="1" t="s">
        <v>82</v>
      </c>
      <c r="C1976" t="s">
        <v>83</v>
      </c>
      <c r="D1976" s="1">
        <v>10</v>
      </c>
      <c r="E1976" t="s">
        <v>902</v>
      </c>
      <c r="F1976" t="s">
        <v>194</v>
      </c>
      <c r="G1976" s="6">
        <v>2</v>
      </c>
      <c r="H1976" s="7" t="s">
        <v>6</v>
      </c>
      <c r="I1976">
        <v>139.9</v>
      </c>
      <c r="K1976">
        <f>VLOOKUP(E1976,'script producto'!$A$3:$B$1802,2,FALSE)</f>
        <v>252</v>
      </c>
      <c r="L1976">
        <f>VLOOKUP(M1976,'script taller'!$G$3:$H$204,2,FALSE)</f>
        <v>74</v>
      </c>
      <c r="M1976" s="1" t="str">
        <f t="shared" si="30"/>
        <v>ABT213110</v>
      </c>
      <c r="N1976">
        <f>ROUND(VLOOKUP(E1976,Productos!$A$4:$D$1804,4,FALSE),0)</f>
        <v>347</v>
      </c>
    </row>
    <row r="1977" spans="1:14" x14ac:dyDescent="0.35">
      <c r="A1977" t="s">
        <v>52</v>
      </c>
      <c r="B1977" s="1" t="s">
        <v>82</v>
      </c>
      <c r="C1977" t="s">
        <v>83</v>
      </c>
      <c r="D1977" s="1">
        <v>10</v>
      </c>
      <c r="E1977" t="s">
        <v>94</v>
      </c>
      <c r="F1977" t="s">
        <v>194</v>
      </c>
      <c r="G1977" s="6">
        <v>20</v>
      </c>
      <c r="H1977" s="7" t="s">
        <v>6</v>
      </c>
      <c r="I1977">
        <v>150</v>
      </c>
      <c r="K1977">
        <f>VLOOKUP(E1977,'script producto'!$A$3:$B$1802,2,FALSE)</f>
        <v>807</v>
      </c>
      <c r="L1977">
        <f>VLOOKUP(M1977,'script taller'!$G$3:$H$204,2,FALSE)</f>
        <v>74</v>
      </c>
      <c r="M1977" s="1" t="str">
        <f t="shared" si="30"/>
        <v>ABT213110</v>
      </c>
      <c r="N1977">
        <f>ROUND(VLOOKUP(E1977,Productos!$A$4:$D$1804,4,FALSE),0)</f>
        <v>2700</v>
      </c>
    </row>
    <row r="1978" spans="1:14" x14ac:dyDescent="0.35">
      <c r="A1978" t="s">
        <v>52</v>
      </c>
      <c r="B1978" s="1" t="s">
        <v>82</v>
      </c>
      <c r="C1978" t="s">
        <v>83</v>
      </c>
      <c r="D1978" s="1">
        <v>10</v>
      </c>
      <c r="E1978" t="s">
        <v>2053</v>
      </c>
      <c r="F1978" t="s">
        <v>194</v>
      </c>
      <c r="G1978" s="6">
        <v>1</v>
      </c>
      <c r="H1978" s="7" t="s">
        <v>6</v>
      </c>
      <c r="I1978">
        <v>3400</v>
      </c>
      <c r="K1978">
        <f>VLOOKUP(E1978,'script producto'!$A$3:$B$1802,2,FALSE)</f>
        <v>1500</v>
      </c>
      <c r="L1978">
        <f>VLOOKUP(M1978,'script taller'!$G$3:$H$204,2,FALSE)</f>
        <v>74</v>
      </c>
      <c r="M1978" s="1" t="str">
        <f t="shared" si="30"/>
        <v>ABT213110</v>
      </c>
      <c r="N1978">
        <f>ROUND(VLOOKUP(E1978,Productos!$A$4:$D$1804,4,FALSE),0)</f>
        <v>3400</v>
      </c>
    </row>
    <row r="1979" spans="1:14" x14ac:dyDescent="0.35">
      <c r="A1979" t="s">
        <v>52</v>
      </c>
      <c r="B1979" s="1" t="s">
        <v>82</v>
      </c>
      <c r="C1979" t="s">
        <v>83</v>
      </c>
      <c r="D1979" s="1">
        <v>10</v>
      </c>
      <c r="E1979" t="s">
        <v>7</v>
      </c>
      <c r="F1979" t="s">
        <v>194</v>
      </c>
      <c r="G1979" s="6">
        <v>1</v>
      </c>
      <c r="H1979" s="7" t="s">
        <v>6</v>
      </c>
      <c r="I1979">
        <v>1063</v>
      </c>
      <c r="K1979">
        <f>VLOOKUP(E1979,'script producto'!$A$3:$B$1802,2,FALSE)</f>
        <v>1594</v>
      </c>
      <c r="L1979">
        <f>VLOOKUP(M1979,'script taller'!$G$3:$H$204,2,FALSE)</f>
        <v>74</v>
      </c>
      <c r="M1979" s="1" t="str">
        <f t="shared" si="30"/>
        <v>ABT213110</v>
      </c>
      <c r="N1979">
        <f>ROUND(VLOOKUP(E1979,Productos!$A$4:$D$1804,4,FALSE),0)</f>
        <v>653</v>
      </c>
    </row>
    <row r="1980" spans="1:14" x14ac:dyDescent="0.35">
      <c r="A1980" t="s">
        <v>52</v>
      </c>
      <c r="B1980" s="1" t="s">
        <v>82</v>
      </c>
      <c r="C1980" t="s">
        <v>83</v>
      </c>
      <c r="D1980" s="1">
        <v>10</v>
      </c>
      <c r="E1980" t="s">
        <v>1910</v>
      </c>
      <c r="F1980" t="s">
        <v>193</v>
      </c>
      <c r="G1980" s="6">
        <v>0.1</v>
      </c>
      <c r="H1980" s="7" t="s">
        <v>1236</v>
      </c>
      <c r="I1980">
        <v>1150</v>
      </c>
      <c r="K1980">
        <f>VLOOKUP(E1980,'script producto'!$A$3:$B$1802,2,FALSE)</f>
        <v>380</v>
      </c>
      <c r="L1980">
        <f>VLOOKUP(M1980,'script taller'!$G$3:$H$204,2,FALSE)</f>
        <v>74</v>
      </c>
      <c r="M1980" s="1" t="str">
        <f t="shared" si="30"/>
        <v>ABT213110</v>
      </c>
      <c r="N1980">
        <f>ROUND(VLOOKUP(E1980,Productos!$A$4:$D$1804,4,FALSE),0)</f>
        <v>775</v>
      </c>
    </row>
    <row r="1981" spans="1:14" x14ac:dyDescent="0.35">
      <c r="A1981" t="s">
        <v>52</v>
      </c>
      <c r="B1981" s="1" t="s">
        <v>82</v>
      </c>
      <c r="C1981" t="s">
        <v>83</v>
      </c>
      <c r="D1981" s="1">
        <v>10</v>
      </c>
      <c r="E1981" t="s">
        <v>1377</v>
      </c>
      <c r="F1981" t="s">
        <v>193</v>
      </c>
      <c r="G1981" s="6">
        <v>1</v>
      </c>
      <c r="H1981" s="7" t="s">
        <v>6</v>
      </c>
      <c r="I1981">
        <v>690</v>
      </c>
      <c r="K1981">
        <f>VLOOKUP(E1981,'script producto'!$A$3:$B$1802,2,FALSE)</f>
        <v>475</v>
      </c>
      <c r="L1981">
        <f>VLOOKUP(M1981,'script taller'!$G$3:$H$204,2,FALSE)</f>
        <v>74</v>
      </c>
      <c r="M1981" s="1" t="str">
        <f t="shared" si="30"/>
        <v>ABT213110</v>
      </c>
      <c r="N1981">
        <f>ROUND(VLOOKUP(E1981,Productos!$A$4:$D$1804,4,FALSE),0)</f>
        <v>1661</v>
      </c>
    </row>
    <row r="1982" spans="1:14" x14ac:dyDescent="0.35">
      <c r="A1982" t="s">
        <v>52</v>
      </c>
      <c r="B1982" s="1" t="s">
        <v>82</v>
      </c>
      <c r="C1982" t="s">
        <v>83</v>
      </c>
      <c r="D1982" s="1">
        <v>10</v>
      </c>
      <c r="E1982" t="s">
        <v>201</v>
      </c>
      <c r="F1982" t="s">
        <v>193</v>
      </c>
      <c r="G1982" s="6">
        <v>0.3</v>
      </c>
      <c r="H1982" s="7" t="s">
        <v>1236</v>
      </c>
      <c r="I1982">
        <v>8300</v>
      </c>
      <c r="K1982">
        <f>VLOOKUP(E1982,'script producto'!$A$3:$B$1802,2,FALSE)</f>
        <v>713</v>
      </c>
      <c r="L1982">
        <f>VLOOKUP(M1982,'script taller'!$G$3:$H$204,2,FALSE)</f>
        <v>74</v>
      </c>
      <c r="M1982" s="1" t="str">
        <f t="shared" si="30"/>
        <v>ABT213110</v>
      </c>
      <c r="N1982">
        <f>ROUND(VLOOKUP(E1982,Productos!$A$4:$D$1804,4,FALSE),0)</f>
        <v>2500</v>
      </c>
    </row>
    <row r="1983" spans="1:14" x14ac:dyDescent="0.35">
      <c r="A1983" t="s">
        <v>52</v>
      </c>
      <c r="B1983" s="1" t="s">
        <v>82</v>
      </c>
      <c r="C1983" t="s">
        <v>83</v>
      </c>
      <c r="D1983" s="1">
        <v>10</v>
      </c>
      <c r="E1983" t="s">
        <v>1177</v>
      </c>
      <c r="F1983" t="s">
        <v>193</v>
      </c>
      <c r="G1983" s="6">
        <v>1</v>
      </c>
      <c r="H1983" s="7" t="s">
        <v>1236</v>
      </c>
      <c r="I1983">
        <v>1700</v>
      </c>
      <c r="K1983">
        <f>VLOOKUP(E1983,'script producto'!$A$3:$B$1802,2,FALSE)</f>
        <v>946</v>
      </c>
      <c r="L1983">
        <f>VLOOKUP(M1983,'script taller'!$G$3:$H$204,2,FALSE)</f>
        <v>74</v>
      </c>
      <c r="M1983" s="1" t="str">
        <f t="shared" si="30"/>
        <v>ABT213110</v>
      </c>
      <c r="N1983">
        <f>ROUND(VLOOKUP(E1983,Productos!$A$4:$D$1804,4,FALSE),0)</f>
        <v>1700</v>
      </c>
    </row>
    <row r="1984" spans="1:14" x14ac:dyDescent="0.35">
      <c r="A1984" t="s">
        <v>52</v>
      </c>
      <c r="B1984" s="1" t="s">
        <v>82</v>
      </c>
      <c r="C1984" t="s">
        <v>83</v>
      </c>
      <c r="D1984" s="1">
        <v>10</v>
      </c>
      <c r="E1984" t="s">
        <v>1454</v>
      </c>
      <c r="F1984" t="s">
        <v>1133</v>
      </c>
      <c r="G1984" s="6">
        <v>4</v>
      </c>
      <c r="H1984" s="7" t="s">
        <v>6</v>
      </c>
      <c r="I1984">
        <v>1519</v>
      </c>
      <c r="K1984">
        <f>VLOOKUP(E1984,'script producto'!$A$3:$B$1802,2,FALSE)</f>
        <v>460</v>
      </c>
      <c r="L1984">
        <f>VLOOKUP(M1984,'script taller'!$G$3:$H$204,2,FALSE)</f>
        <v>74</v>
      </c>
      <c r="M1984" s="1" t="str">
        <f t="shared" si="30"/>
        <v>ABT213110</v>
      </c>
      <c r="N1984">
        <f>ROUND(VLOOKUP(E1984,Productos!$A$4:$D$1804,4,FALSE),0)</f>
        <v>1519</v>
      </c>
    </row>
    <row r="1985" spans="1:14" x14ac:dyDescent="0.35">
      <c r="A1985" t="s">
        <v>52</v>
      </c>
      <c r="B1985" s="1" t="s">
        <v>82</v>
      </c>
      <c r="C1985" t="s">
        <v>83</v>
      </c>
      <c r="D1985" s="1">
        <v>10</v>
      </c>
      <c r="E1985" t="s">
        <v>203</v>
      </c>
      <c r="F1985" t="s">
        <v>1128</v>
      </c>
      <c r="G1985" s="6">
        <v>1</v>
      </c>
      <c r="H1985" s="7" t="s">
        <v>6</v>
      </c>
      <c r="I1985">
        <v>390</v>
      </c>
      <c r="K1985">
        <f>VLOOKUP(E1985,'script producto'!$A$3:$B$1802,2,FALSE)</f>
        <v>1116</v>
      </c>
      <c r="L1985">
        <f>VLOOKUP(M1985,'script taller'!$G$3:$H$204,2,FALSE)</f>
        <v>74</v>
      </c>
      <c r="M1985" s="1" t="str">
        <f t="shared" si="30"/>
        <v>ABT213110</v>
      </c>
      <c r="N1985">
        <f>ROUND(VLOOKUP(E1985,Productos!$A$4:$D$1804,4,FALSE),0)</f>
        <v>390</v>
      </c>
    </row>
    <row r="1986" spans="1:14" x14ac:dyDescent="0.35">
      <c r="A1986" t="s">
        <v>52</v>
      </c>
      <c r="B1986" s="1" t="s">
        <v>82</v>
      </c>
      <c r="C1986" t="s">
        <v>83</v>
      </c>
      <c r="D1986" s="1">
        <v>10</v>
      </c>
      <c r="E1986" t="s">
        <v>1418</v>
      </c>
      <c r="F1986" t="s">
        <v>1128</v>
      </c>
      <c r="G1986" s="6">
        <v>1</v>
      </c>
      <c r="H1986" s="7" t="s">
        <v>6</v>
      </c>
      <c r="I1986">
        <v>519</v>
      </c>
      <c r="K1986">
        <f>VLOOKUP(E1986,'script producto'!$A$3:$B$1802,2,FALSE)</f>
        <v>1573</v>
      </c>
      <c r="L1986">
        <f>VLOOKUP(M1986,'script taller'!$G$3:$H$204,2,FALSE)</f>
        <v>74</v>
      </c>
      <c r="M1986" s="1" t="str">
        <f t="shared" si="30"/>
        <v>ABT213110</v>
      </c>
      <c r="N1986">
        <f>ROUND(VLOOKUP(E1986,Productos!$A$4:$D$1804,4,FALSE),0)</f>
        <v>519</v>
      </c>
    </row>
    <row r="1987" spans="1:14" x14ac:dyDescent="0.35">
      <c r="A1987" t="s">
        <v>52</v>
      </c>
      <c r="B1987" s="1" t="s">
        <v>82</v>
      </c>
      <c r="C1987" t="s">
        <v>83</v>
      </c>
      <c r="D1987" s="1">
        <v>10</v>
      </c>
      <c r="E1987" t="s">
        <v>887</v>
      </c>
      <c r="F1987" t="s">
        <v>195</v>
      </c>
      <c r="G1987" s="6">
        <v>0.3</v>
      </c>
      <c r="H1987" s="7" t="s">
        <v>1236</v>
      </c>
      <c r="I1987">
        <v>12698</v>
      </c>
      <c r="K1987">
        <f>VLOOKUP(E1987,'script producto'!$A$3:$B$1802,2,FALSE)</f>
        <v>1469</v>
      </c>
      <c r="L1987">
        <f>VLOOKUP(M1987,'script taller'!$G$3:$H$204,2,FALSE)</f>
        <v>74</v>
      </c>
      <c r="M1987" s="1" t="str">
        <f t="shared" ref="M1987:M2050" si="31">B1987&amp;D1987</f>
        <v>ABT213110</v>
      </c>
      <c r="N1987">
        <f>ROUND(VLOOKUP(E1987,Productos!$A$4:$D$1804,4,FALSE),0)</f>
        <v>12698</v>
      </c>
    </row>
    <row r="1988" spans="1:14" x14ac:dyDescent="0.35">
      <c r="A1988" t="s">
        <v>52</v>
      </c>
      <c r="B1988" s="1" t="s">
        <v>82</v>
      </c>
      <c r="C1988" t="s">
        <v>83</v>
      </c>
      <c r="D1988" s="1">
        <v>10</v>
      </c>
      <c r="E1988" t="s">
        <v>2081</v>
      </c>
      <c r="F1988" t="s">
        <v>196</v>
      </c>
      <c r="G1988" s="6">
        <v>1</v>
      </c>
      <c r="H1988" s="7" t="s">
        <v>6</v>
      </c>
      <c r="I1988">
        <v>7500</v>
      </c>
      <c r="K1988">
        <f>VLOOKUP(E1988,'script producto'!$A$3:$B$1802,2,FALSE)</f>
        <v>285</v>
      </c>
      <c r="L1988">
        <f>VLOOKUP(M1988,'script taller'!$G$3:$H$204,2,FALSE)</f>
        <v>74</v>
      </c>
      <c r="M1988" s="1" t="str">
        <f t="shared" si="31"/>
        <v>ABT213110</v>
      </c>
      <c r="N1988">
        <f>ROUND(VLOOKUP(E1988,Productos!$A$4:$D$1804,4,FALSE),0)</f>
        <v>7500</v>
      </c>
    </row>
    <row r="1989" spans="1:14" x14ac:dyDescent="0.35">
      <c r="A1989" t="s">
        <v>52</v>
      </c>
      <c r="B1989" s="1" t="s">
        <v>82</v>
      </c>
      <c r="C1989" t="s">
        <v>83</v>
      </c>
      <c r="D1989" s="1">
        <v>10</v>
      </c>
      <c r="E1989" t="s">
        <v>2082</v>
      </c>
      <c r="F1989" t="s">
        <v>196</v>
      </c>
      <c r="G1989" s="6">
        <v>1</v>
      </c>
      <c r="H1989" s="7" t="s">
        <v>6</v>
      </c>
      <c r="I1989">
        <v>7500</v>
      </c>
      <c r="K1989">
        <f>VLOOKUP(E1989,'script producto'!$A$3:$B$1802,2,FALSE)</f>
        <v>286</v>
      </c>
      <c r="L1989">
        <f>VLOOKUP(M1989,'script taller'!$G$3:$H$204,2,FALSE)</f>
        <v>74</v>
      </c>
      <c r="M1989" s="1" t="str">
        <f t="shared" si="31"/>
        <v>ABT213110</v>
      </c>
      <c r="N1989">
        <f>ROUND(VLOOKUP(E1989,Productos!$A$4:$D$1804,4,FALSE),0)</f>
        <v>7500</v>
      </c>
    </row>
    <row r="1990" spans="1:14" x14ac:dyDescent="0.35">
      <c r="A1990" t="s">
        <v>52</v>
      </c>
      <c r="B1990" s="1" t="s">
        <v>82</v>
      </c>
      <c r="C1990" t="s">
        <v>83</v>
      </c>
      <c r="D1990" s="1">
        <v>10</v>
      </c>
      <c r="E1990" t="s">
        <v>2083</v>
      </c>
      <c r="F1990" t="s">
        <v>196</v>
      </c>
      <c r="G1990" s="6">
        <v>1</v>
      </c>
      <c r="H1990" s="7" t="s">
        <v>6</v>
      </c>
      <c r="I1990">
        <v>7500</v>
      </c>
      <c r="K1990">
        <f>VLOOKUP(E1990,'script producto'!$A$3:$B$1802,2,FALSE)</f>
        <v>287</v>
      </c>
      <c r="L1990">
        <f>VLOOKUP(M1990,'script taller'!$G$3:$H$204,2,FALSE)</f>
        <v>74</v>
      </c>
      <c r="M1990" s="1" t="str">
        <f t="shared" si="31"/>
        <v>ABT213110</v>
      </c>
      <c r="N1990">
        <f>ROUND(VLOOKUP(E1990,Productos!$A$4:$D$1804,4,FALSE),0)</f>
        <v>7500</v>
      </c>
    </row>
    <row r="1991" spans="1:14" x14ac:dyDescent="0.35">
      <c r="A1991" t="s">
        <v>52</v>
      </c>
      <c r="B1991" s="1" t="s">
        <v>82</v>
      </c>
      <c r="C1991" t="s">
        <v>83</v>
      </c>
      <c r="D1991" s="1">
        <v>10</v>
      </c>
      <c r="E1991" t="s">
        <v>1451</v>
      </c>
      <c r="F1991" t="s">
        <v>196</v>
      </c>
      <c r="G1991" s="6">
        <v>1</v>
      </c>
      <c r="H1991" s="7" t="s">
        <v>6</v>
      </c>
      <c r="I1991">
        <v>8000</v>
      </c>
      <c r="K1991">
        <f>VLOOKUP(E1991,'script producto'!$A$3:$B$1802,2,FALSE)</f>
        <v>369</v>
      </c>
      <c r="L1991">
        <f>VLOOKUP(M1991,'script taller'!$G$3:$H$204,2,FALSE)</f>
        <v>74</v>
      </c>
      <c r="M1991" s="1" t="str">
        <f t="shared" si="31"/>
        <v>ABT213110</v>
      </c>
      <c r="N1991">
        <f>ROUND(VLOOKUP(E1991,Productos!$A$4:$D$1804,4,FALSE),0)</f>
        <v>8000</v>
      </c>
    </row>
    <row r="1992" spans="1:14" x14ac:dyDescent="0.35">
      <c r="A1992" t="s">
        <v>52</v>
      </c>
      <c r="B1992" s="1" t="s">
        <v>82</v>
      </c>
      <c r="C1992" t="s">
        <v>83</v>
      </c>
      <c r="D1992" s="1">
        <v>10</v>
      </c>
      <c r="E1992" t="s">
        <v>1452</v>
      </c>
      <c r="F1992" t="s">
        <v>196</v>
      </c>
      <c r="G1992" s="6">
        <v>1</v>
      </c>
      <c r="H1992" s="7" t="s">
        <v>6</v>
      </c>
      <c r="I1992">
        <v>8000</v>
      </c>
      <c r="K1992">
        <f>VLOOKUP(E1992,'script producto'!$A$3:$B$1802,2,FALSE)</f>
        <v>370</v>
      </c>
      <c r="L1992">
        <f>VLOOKUP(M1992,'script taller'!$G$3:$H$204,2,FALSE)</f>
        <v>74</v>
      </c>
      <c r="M1992" s="1" t="str">
        <f t="shared" si="31"/>
        <v>ABT213110</v>
      </c>
      <c r="N1992">
        <f>ROUND(VLOOKUP(E1992,Productos!$A$4:$D$1804,4,FALSE),0)</f>
        <v>8000</v>
      </c>
    </row>
    <row r="1993" spans="1:14" x14ac:dyDescent="0.35">
      <c r="A1993" t="s">
        <v>52</v>
      </c>
      <c r="B1993" s="1" t="s">
        <v>82</v>
      </c>
      <c r="C1993" t="s">
        <v>83</v>
      </c>
      <c r="D1993" s="1">
        <v>10</v>
      </c>
      <c r="E1993" t="s">
        <v>1453</v>
      </c>
      <c r="F1993" t="s">
        <v>196</v>
      </c>
      <c r="G1993" s="6">
        <v>1</v>
      </c>
      <c r="H1993" s="7" t="s">
        <v>6</v>
      </c>
      <c r="I1993">
        <v>7500</v>
      </c>
      <c r="K1993">
        <f>VLOOKUP(E1993,'script producto'!$A$3:$B$1802,2,FALSE)</f>
        <v>371</v>
      </c>
      <c r="L1993">
        <f>VLOOKUP(M1993,'script taller'!$G$3:$H$204,2,FALSE)</f>
        <v>74</v>
      </c>
      <c r="M1993" s="1" t="str">
        <f t="shared" si="31"/>
        <v>ABT213110</v>
      </c>
      <c r="N1993">
        <f>ROUND(VLOOKUP(E1993,Productos!$A$4:$D$1804,4,FALSE),0)</f>
        <v>7500</v>
      </c>
    </row>
    <row r="1994" spans="1:14" x14ac:dyDescent="0.35">
      <c r="A1994" t="s">
        <v>52</v>
      </c>
      <c r="B1994" s="1" t="s">
        <v>82</v>
      </c>
      <c r="C1994" t="s">
        <v>83</v>
      </c>
      <c r="D1994" s="1">
        <v>11</v>
      </c>
      <c r="E1994" t="s">
        <v>1430</v>
      </c>
      <c r="F1994" t="s">
        <v>192</v>
      </c>
      <c r="G1994" s="6">
        <v>1</v>
      </c>
      <c r="H1994" s="7" t="s">
        <v>6</v>
      </c>
      <c r="I1994">
        <v>600</v>
      </c>
      <c r="K1994">
        <f>VLOOKUP(E1994,'script producto'!$A$3:$B$1802,2,FALSE)</f>
        <v>15</v>
      </c>
      <c r="L1994">
        <f>VLOOKUP(M1994,'script taller'!$G$3:$H$204,2,FALSE)</f>
        <v>75</v>
      </c>
      <c r="M1994" s="1" t="str">
        <f t="shared" si="31"/>
        <v>ABT213111</v>
      </c>
      <c r="N1994">
        <f>ROUND(VLOOKUP(E1994,Productos!$A$4:$D$1804,4,FALSE),0)</f>
        <v>3900</v>
      </c>
    </row>
    <row r="1995" spans="1:14" x14ac:dyDescent="0.35">
      <c r="A1995" t="s">
        <v>52</v>
      </c>
      <c r="B1995" s="1" t="s">
        <v>82</v>
      </c>
      <c r="C1995" t="s">
        <v>83</v>
      </c>
      <c r="D1995" s="1">
        <v>11</v>
      </c>
      <c r="E1995" t="s">
        <v>100</v>
      </c>
      <c r="F1995" t="s">
        <v>192</v>
      </c>
      <c r="G1995" s="6">
        <v>3</v>
      </c>
      <c r="H1995" s="7" t="s">
        <v>6</v>
      </c>
      <c r="I1995">
        <v>1200</v>
      </c>
      <c r="K1995">
        <f>VLOOKUP(E1995,'script producto'!$A$3:$B$1802,2,FALSE)</f>
        <v>203</v>
      </c>
      <c r="L1995">
        <f>VLOOKUP(M1995,'script taller'!$G$3:$H$204,2,FALSE)</f>
        <v>75</v>
      </c>
      <c r="M1995" s="1" t="str">
        <f t="shared" si="31"/>
        <v>ABT213111</v>
      </c>
      <c r="N1995">
        <f>ROUND(VLOOKUP(E1995,Productos!$A$4:$D$1804,4,FALSE),0)</f>
        <v>1200</v>
      </c>
    </row>
    <row r="1996" spans="1:14" x14ac:dyDescent="0.35">
      <c r="A1996" t="s">
        <v>52</v>
      </c>
      <c r="B1996" s="1" t="s">
        <v>82</v>
      </c>
      <c r="C1996" t="s">
        <v>83</v>
      </c>
      <c r="D1996" s="1">
        <v>11</v>
      </c>
      <c r="E1996" t="s">
        <v>1457</v>
      </c>
      <c r="F1996" t="s">
        <v>192</v>
      </c>
      <c r="G1996" s="6">
        <v>3</v>
      </c>
      <c r="H1996" s="7" t="s">
        <v>6</v>
      </c>
      <c r="I1996">
        <v>3990</v>
      </c>
      <c r="K1996">
        <f>VLOOKUP(E1996,'script producto'!$A$3:$B$1802,2,FALSE)</f>
        <v>1097</v>
      </c>
      <c r="L1996">
        <f>VLOOKUP(M1996,'script taller'!$G$3:$H$204,2,FALSE)</f>
        <v>75</v>
      </c>
      <c r="M1996" s="1" t="str">
        <f t="shared" si="31"/>
        <v>ABT213111</v>
      </c>
      <c r="N1996">
        <f>ROUND(VLOOKUP(E1996,Productos!$A$4:$D$1804,4,FALSE),0)</f>
        <v>3990</v>
      </c>
    </row>
    <row r="1997" spans="1:14" x14ac:dyDescent="0.35">
      <c r="A1997" t="s">
        <v>52</v>
      </c>
      <c r="B1997" s="1" t="s">
        <v>82</v>
      </c>
      <c r="C1997" t="s">
        <v>83</v>
      </c>
      <c r="D1997" s="1">
        <v>11</v>
      </c>
      <c r="E1997" t="s">
        <v>902</v>
      </c>
      <c r="F1997" t="s">
        <v>194</v>
      </c>
      <c r="G1997" s="6">
        <v>2</v>
      </c>
      <c r="H1997" s="7" t="s">
        <v>6</v>
      </c>
      <c r="I1997">
        <v>139.9</v>
      </c>
      <c r="K1997">
        <f>VLOOKUP(E1997,'script producto'!$A$3:$B$1802,2,FALSE)</f>
        <v>252</v>
      </c>
      <c r="L1997">
        <f>VLOOKUP(M1997,'script taller'!$G$3:$H$204,2,FALSE)</f>
        <v>75</v>
      </c>
      <c r="M1997" s="1" t="str">
        <f t="shared" si="31"/>
        <v>ABT213111</v>
      </c>
      <c r="N1997">
        <f>ROUND(VLOOKUP(E1997,Productos!$A$4:$D$1804,4,FALSE),0)</f>
        <v>347</v>
      </c>
    </row>
    <row r="1998" spans="1:14" x14ac:dyDescent="0.35">
      <c r="A1998" t="s">
        <v>52</v>
      </c>
      <c r="B1998" s="1" t="s">
        <v>82</v>
      </c>
      <c r="C1998" t="s">
        <v>83</v>
      </c>
      <c r="D1998" s="1">
        <v>11</v>
      </c>
      <c r="E1998" t="s">
        <v>94</v>
      </c>
      <c r="F1998" t="s">
        <v>194</v>
      </c>
      <c r="G1998" s="6">
        <v>20</v>
      </c>
      <c r="H1998" s="7" t="s">
        <v>6</v>
      </c>
      <c r="I1998">
        <v>150</v>
      </c>
      <c r="K1998">
        <f>VLOOKUP(E1998,'script producto'!$A$3:$B$1802,2,FALSE)</f>
        <v>807</v>
      </c>
      <c r="L1998">
        <f>VLOOKUP(M1998,'script taller'!$G$3:$H$204,2,FALSE)</f>
        <v>75</v>
      </c>
      <c r="M1998" s="1" t="str">
        <f t="shared" si="31"/>
        <v>ABT213111</v>
      </c>
      <c r="N1998">
        <f>ROUND(VLOOKUP(E1998,Productos!$A$4:$D$1804,4,FALSE),0)</f>
        <v>2700</v>
      </c>
    </row>
    <row r="1999" spans="1:14" x14ac:dyDescent="0.35">
      <c r="A1999" t="s">
        <v>52</v>
      </c>
      <c r="B1999" s="1" t="s">
        <v>82</v>
      </c>
      <c r="C1999" t="s">
        <v>83</v>
      </c>
      <c r="D1999" s="1">
        <v>11</v>
      </c>
      <c r="E1999" t="s">
        <v>2053</v>
      </c>
      <c r="F1999" t="s">
        <v>194</v>
      </c>
      <c r="G1999" s="6">
        <v>1</v>
      </c>
      <c r="H1999" s="7" t="s">
        <v>6</v>
      </c>
      <c r="I1999">
        <v>3400</v>
      </c>
      <c r="K1999">
        <f>VLOOKUP(E1999,'script producto'!$A$3:$B$1802,2,FALSE)</f>
        <v>1500</v>
      </c>
      <c r="L1999">
        <f>VLOOKUP(M1999,'script taller'!$G$3:$H$204,2,FALSE)</f>
        <v>75</v>
      </c>
      <c r="M1999" s="1" t="str">
        <f t="shared" si="31"/>
        <v>ABT213111</v>
      </c>
      <c r="N1999">
        <f>ROUND(VLOOKUP(E1999,Productos!$A$4:$D$1804,4,FALSE),0)</f>
        <v>3400</v>
      </c>
    </row>
    <row r="2000" spans="1:14" x14ac:dyDescent="0.35">
      <c r="A2000" t="s">
        <v>52</v>
      </c>
      <c r="B2000" s="1" t="s">
        <v>82</v>
      </c>
      <c r="C2000" t="s">
        <v>83</v>
      </c>
      <c r="D2000" s="1">
        <v>11</v>
      </c>
      <c r="E2000" t="s">
        <v>1418</v>
      </c>
      <c r="F2000" t="s">
        <v>194</v>
      </c>
      <c r="G2000" s="6">
        <v>1</v>
      </c>
      <c r="H2000" s="7" t="s">
        <v>6</v>
      </c>
      <c r="I2000">
        <v>519</v>
      </c>
      <c r="K2000">
        <f>VLOOKUP(E2000,'script producto'!$A$3:$B$1802,2,FALSE)</f>
        <v>1573</v>
      </c>
      <c r="L2000">
        <f>VLOOKUP(M2000,'script taller'!$G$3:$H$204,2,FALSE)</f>
        <v>75</v>
      </c>
      <c r="M2000" s="1" t="str">
        <f t="shared" si="31"/>
        <v>ABT213111</v>
      </c>
      <c r="N2000">
        <f>ROUND(VLOOKUP(E2000,Productos!$A$4:$D$1804,4,FALSE),0)</f>
        <v>519</v>
      </c>
    </row>
    <row r="2001" spans="1:14" x14ac:dyDescent="0.35">
      <c r="A2001" t="s">
        <v>52</v>
      </c>
      <c r="B2001" s="1" t="s">
        <v>82</v>
      </c>
      <c r="C2001" t="s">
        <v>83</v>
      </c>
      <c r="D2001" s="1">
        <v>11</v>
      </c>
      <c r="E2001" t="s">
        <v>7</v>
      </c>
      <c r="F2001" t="s">
        <v>194</v>
      </c>
      <c r="G2001" s="6">
        <v>1</v>
      </c>
      <c r="H2001" s="7" t="s">
        <v>6</v>
      </c>
      <c r="I2001">
        <v>1063</v>
      </c>
      <c r="K2001">
        <f>VLOOKUP(E2001,'script producto'!$A$3:$B$1802,2,FALSE)</f>
        <v>1594</v>
      </c>
      <c r="L2001">
        <f>VLOOKUP(M2001,'script taller'!$G$3:$H$204,2,FALSE)</f>
        <v>75</v>
      </c>
      <c r="M2001" s="1" t="str">
        <f t="shared" si="31"/>
        <v>ABT213111</v>
      </c>
      <c r="N2001">
        <f>ROUND(VLOOKUP(E2001,Productos!$A$4:$D$1804,4,FALSE),0)</f>
        <v>653</v>
      </c>
    </row>
    <row r="2002" spans="1:14" x14ac:dyDescent="0.35">
      <c r="A2002" t="s">
        <v>52</v>
      </c>
      <c r="B2002" s="1" t="s">
        <v>82</v>
      </c>
      <c r="C2002" t="s">
        <v>83</v>
      </c>
      <c r="D2002" s="1">
        <v>11</v>
      </c>
      <c r="E2002" t="s">
        <v>2084</v>
      </c>
      <c r="F2002" t="s">
        <v>196</v>
      </c>
      <c r="G2002" s="6">
        <v>2</v>
      </c>
      <c r="H2002" s="7" t="s">
        <v>6</v>
      </c>
      <c r="I2002">
        <v>6490</v>
      </c>
      <c r="K2002">
        <f>VLOOKUP(E2002,'script producto'!$A$3:$B$1802,2,FALSE)</f>
        <v>288</v>
      </c>
      <c r="L2002">
        <f>VLOOKUP(M2002,'script taller'!$G$3:$H$204,2,FALSE)</f>
        <v>75</v>
      </c>
      <c r="M2002" s="1" t="str">
        <f t="shared" si="31"/>
        <v>ABT213111</v>
      </c>
      <c r="N2002">
        <f>ROUND(VLOOKUP(E2002,Productos!$A$4:$D$1804,4,FALSE),0)</f>
        <v>6490</v>
      </c>
    </row>
    <row r="2003" spans="1:14" x14ac:dyDescent="0.35">
      <c r="A2003" t="s">
        <v>52</v>
      </c>
      <c r="B2003" s="1" t="s">
        <v>82</v>
      </c>
      <c r="C2003" t="s">
        <v>83</v>
      </c>
      <c r="D2003" s="1">
        <v>11</v>
      </c>
      <c r="E2003" t="s">
        <v>1456</v>
      </c>
      <c r="F2003" t="s">
        <v>196</v>
      </c>
      <c r="G2003" s="6">
        <v>2</v>
      </c>
      <c r="H2003" s="7" t="s">
        <v>6</v>
      </c>
      <c r="I2003">
        <v>6390</v>
      </c>
      <c r="K2003">
        <f>VLOOKUP(E2003,'script producto'!$A$3:$B$1802,2,FALSE)</f>
        <v>366</v>
      </c>
      <c r="L2003">
        <f>VLOOKUP(M2003,'script taller'!$G$3:$H$204,2,FALSE)</f>
        <v>75</v>
      </c>
      <c r="M2003" s="1" t="str">
        <f t="shared" si="31"/>
        <v>ABT213111</v>
      </c>
      <c r="N2003">
        <f>ROUND(VLOOKUP(E2003,Productos!$A$4:$D$1804,4,FALSE),0)</f>
        <v>6390</v>
      </c>
    </row>
    <row r="2004" spans="1:14" x14ac:dyDescent="0.35">
      <c r="A2004" t="s">
        <v>52</v>
      </c>
      <c r="B2004" s="1" t="s">
        <v>82</v>
      </c>
      <c r="C2004" t="s">
        <v>83</v>
      </c>
      <c r="D2004" s="1">
        <v>11</v>
      </c>
      <c r="E2004" t="s">
        <v>1455</v>
      </c>
      <c r="F2004" t="s">
        <v>196</v>
      </c>
      <c r="G2004" s="6">
        <v>2</v>
      </c>
      <c r="H2004" s="7" t="s">
        <v>6</v>
      </c>
      <c r="I2004">
        <v>7200</v>
      </c>
      <c r="K2004">
        <f>VLOOKUP(E2004,'script producto'!$A$3:$B$1802,2,FALSE)</f>
        <v>1165</v>
      </c>
      <c r="L2004">
        <f>VLOOKUP(M2004,'script taller'!$G$3:$H$204,2,FALSE)</f>
        <v>75</v>
      </c>
      <c r="M2004" s="1" t="str">
        <f t="shared" si="31"/>
        <v>ABT213111</v>
      </c>
      <c r="N2004">
        <f>ROUND(VLOOKUP(E2004,Productos!$A$4:$D$1804,4,FALSE),0)</f>
        <v>7200</v>
      </c>
    </row>
    <row r="2005" spans="1:14" x14ac:dyDescent="0.35">
      <c r="A2005" t="s">
        <v>52</v>
      </c>
      <c r="B2005" s="1" t="s">
        <v>82</v>
      </c>
      <c r="C2005" t="s">
        <v>83</v>
      </c>
      <c r="D2005" s="1">
        <v>12</v>
      </c>
      <c r="E2005" t="s">
        <v>1424</v>
      </c>
      <c r="F2005" t="s">
        <v>192</v>
      </c>
      <c r="G2005" s="6">
        <v>3</v>
      </c>
      <c r="H2005" s="7" t="s">
        <v>6</v>
      </c>
      <c r="I2005">
        <v>800</v>
      </c>
      <c r="K2005">
        <f>VLOOKUP(E2005,'script producto'!$A$3:$B$1802,2,FALSE)</f>
        <v>720</v>
      </c>
      <c r="L2005">
        <f>VLOOKUP(M2005,'script taller'!$G$3:$H$204,2,FALSE)</f>
        <v>76</v>
      </c>
      <c r="M2005" s="1" t="str">
        <f t="shared" si="31"/>
        <v>ABT213112</v>
      </c>
      <c r="N2005">
        <f>ROUND(VLOOKUP(E2005,Productos!$A$4:$D$1804,4,FALSE),0)</f>
        <v>800</v>
      </c>
    </row>
    <row r="2006" spans="1:14" x14ac:dyDescent="0.35">
      <c r="A2006" t="s">
        <v>52</v>
      </c>
      <c r="B2006" s="1" t="s">
        <v>82</v>
      </c>
      <c r="C2006" t="s">
        <v>83</v>
      </c>
      <c r="D2006" s="1">
        <v>12</v>
      </c>
      <c r="E2006" t="s">
        <v>1462</v>
      </c>
      <c r="F2006" t="s">
        <v>192</v>
      </c>
      <c r="G2006" s="6">
        <v>1</v>
      </c>
      <c r="H2006" s="7" t="s">
        <v>6</v>
      </c>
      <c r="I2006">
        <v>2079</v>
      </c>
      <c r="K2006">
        <f>VLOOKUP(E2006,'script producto'!$A$3:$B$1802,2,FALSE)</f>
        <v>1079</v>
      </c>
      <c r="L2006">
        <f>VLOOKUP(M2006,'script taller'!$G$3:$H$204,2,FALSE)</f>
        <v>76</v>
      </c>
      <c r="M2006" s="1" t="str">
        <f t="shared" si="31"/>
        <v>ABT213112</v>
      </c>
      <c r="N2006">
        <f>ROUND(VLOOKUP(E2006,Productos!$A$4:$D$1804,4,FALSE),0)</f>
        <v>2079</v>
      </c>
    </row>
    <row r="2007" spans="1:14" x14ac:dyDescent="0.35">
      <c r="A2007" t="s">
        <v>52</v>
      </c>
      <c r="B2007" s="1" t="s">
        <v>82</v>
      </c>
      <c r="C2007" t="s">
        <v>83</v>
      </c>
      <c r="D2007" s="1">
        <v>12</v>
      </c>
      <c r="E2007" t="s">
        <v>59</v>
      </c>
      <c r="F2007" t="s">
        <v>192</v>
      </c>
      <c r="G2007" s="6">
        <v>0.02</v>
      </c>
      <c r="H2007" s="7" t="s">
        <v>1236</v>
      </c>
      <c r="I2007">
        <v>529</v>
      </c>
      <c r="K2007">
        <f>VLOOKUP(E2007,'script producto'!$A$3:$B$1802,2,FALSE)</f>
        <v>1523</v>
      </c>
      <c r="L2007">
        <f>VLOOKUP(M2007,'script taller'!$G$3:$H$204,2,FALSE)</f>
        <v>76</v>
      </c>
      <c r="M2007" s="1" t="str">
        <f t="shared" si="31"/>
        <v>ABT213112</v>
      </c>
      <c r="N2007">
        <f>ROUND(VLOOKUP(E2007,Productos!$A$4:$D$1804,4,FALSE),0)</f>
        <v>784</v>
      </c>
    </row>
    <row r="2008" spans="1:14" x14ac:dyDescent="0.35">
      <c r="A2008" t="s">
        <v>52</v>
      </c>
      <c r="B2008" s="1" t="s">
        <v>82</v>
      </c>
      <c r="C2008" t="s">
        <v>83</v>
      </c>
      <c r="D2008" s="1">
        <v>12</v>
      </c>
      <c r="E2008" t="s">
        <v>1889</v>
      </c>
      <c r="F2008" t="s">
        <v>194</v>
      </c>
      <c r="G2008" s="6">
        <v>1</v>
      </c>
      <c r="H2008" s="7" t="s">
        <v>6</v>
      </c>
      <c r="I2008">
        <v>139.9</v>
      </c>
      <c r="K2008">
        <f>VLOOKUP(E2008,'script producto'!$A$3:$B$1802,2,FALSE)</f>
        <v>254</v>
      </c>
      <c r="L2008">
        <f>VLOOKUP(M2008,'script taller'!$G$3:$H$204,2,FALSE)</f>
        <v>76</v>
      </c>
      <c r="M2008" s="1" t="str">
        <f t="shared" si="31"/>
        <v>ABT213112</v>
      </c>
      <c r="N2008">
        <f>ROUND(VLOOKUP(E2008,Productos!$A$4:$D$1804,4,FALSE),0)</f>
        <v>140</v>
      </c>
    </row>
    <row r="2009" spans="1:14" x14ac:dyDescent="0.35">
      <c r="A2009" t="s">
        <v>52</v>
      </c>
      <c r="B2009" s="1" t="s">
        <v>82</v>
      </c>
      <c r="C2009" t="s">
        <v>83</v>
      </c>
      <c r="D2009" s="1">
        <v>12</v>
      </c>
      <c r="E2009" t="s">
        <v>94</v>
      </c>
      <c r="F2009" t="s">
        <v>194</v>
      </c>
      <c r="G2009" s="6">
        <v>2</v>
      </c>
      <c r="H2009" s="7" t="s">
        <v>6</v>
      </c>
      <c r="I2009">
        <v>150</v>
      </c>
      <c r="K2009">
        <f>VLOOKUP(E2009,'script producto'!$A$3:$B$1802,2,FALSE)</f>
        <v>807</v>
      </c>
      <c r="L2009">
        <f>VLOOKUP(M2009,'script taller'!$G$3:$H$204,2,FALSE)</f>
        <v>76</v>
      </c>
      <c r="M2009" s="1" t="str">
        <f t="shared" si="31"/>
        <v>ABT213112</v>
      </c>
      <c r="N2009">
        <f>ROUND(VLOOKUP(E2009,Productos!$A$4:$D$1804,4,FALSE),0)</f>
        <v>2700</v>
      </c>
    </row>
    <row r="2010" spans="1:14" x14ac:dyDescent="0.35">
      <c r="A2010" t="s">
        <v>52</v>
      </c>
      <c r="B2010" s="1" t="s">
        <v>82</v>
      </c>
      <c r="C2010" t="s">
        <v>83</v>
      </c>
      <c r="D2010" s="1">
        <v>12</v>
      </c>
      <c r="E2010" t="s">
        <v>2053</v>
      </c>
      <c r="F2010" t="s">
        <v>194</v>
      </c>
      <c r="G2010" s="6">
        <v>1</v>
      </c>
      <c r="H2010" s="7" t="s">
        <v>6</v>
      </c>
      <c r="I2010">
        <v>3400</v>
      </c>
      <c r="K2010">
        <f>VLOOKUP(E2010,'script producto'!$A$3:$B$1802,2,FALSE)</f>
        <v>1500</v>
      </c>
      <c r="L2010">
        <f>VLOOKUP(M2010,'script taller'!$G$3:$H$204,2,FALSE)</f>
        <v>76</v>
      </c>
      <c r="M2010" s="1" t="str">
        <f t="shared" si="31"/>
        <v>ABT213112</v>
      </c>
      <c r="N2010">
        <f>ROUND(VLOOKUP(E2010,Productos!$A$4:$D$1804,4,FALSE),0)</f>
        <v>3400</v>
      </c>
    </row>
    <row r="2011" spans="1:14" x14ac:dyDescent="0.35">
      <c r="A2011" t="s">
        <v>52</v>
      </c>
      <c r="B2011" s="1" t="s">
        <v>82</v>
      </c>
      <c r="C2011" t="s">
        <v>83</v>
      </c>
      <c r="D2011" s="1">
        <v>12</v>
      </c>
      <c r="E2011" t="s">
        <v>883</v>
      </c>
      <c r="F2011" t="s">
        <v>194</v>
      </c>
      <c r="G2011" s="6">
        <v>1</v>
      </c>
      <c r="H2011" s="7" t="s">
        <v>6</v>
      </c>
      <c r="I2011">
        <v>519</v>
      </c>
      <c r="K2011">
        <f>VLOOKUP(E2011,'script producto'!$A$3:$B$1802,2,FALSE)</f>
        <v>1572</v>
      </c>
      <c r="L2011">
        <f>VLOOKUP(M2011,'script taller'!$G$3:$H$204,2,FALSE)</f>
        <v>76</v>
      </c>
      <c r="M2011" s="1" t="str">
        <f t="shared" si="31"/>
        <v>ABT213112</v>
      </c>
      <c r="N2011">
        <f>ROUND(VLOOKUP(E2011,Productos!$A$4:$D$1804,4,FALSE),0)</f>
        <v>519</v>
      </c>
    </row>
    <row r="2012" spans="1:14" x14ac:dyDescent="0.35">
      <c r="A2012" t="s">
        <v>52</v>
      </c>
      <c r="B2012" s="1" t="s">
        <v>82</v>
      </c>
      <c r="C2012" t="s">
        <v>83</v>
      </c>
      <c r="D2012" s="1">
        <v>12</v>
      </c>
      <c r="E2012" t="s">
        <v>7</v>
      </c>
      <c r="F2012" t="s">
        <v>194</v>
      </c>
      <c r="G2012" s="6">
        <v>1</v>
      </c>
      <c r="H2012" s="7" t="s">
        <v>6</v>
      </c>
      <c r="I2012">
        <v>1063</v>
      </c>
      <c r="K2012">
        <f>VLOOKUP(E2012,'script producto'!$A$3:$B$1802,2,FALSE)</f>
        <v>1594</v>
      </c>
      <c r="L2012">
        <f>VLOOKUP(M2012,'script taller'!$G$3:$H$204,2,FALSE)</f>
        <v>76</v>
      </c>
      <c r="M2012" s="1" t="str">
        <f t="shared" si="31"/>
        <v>ABT213112</v>
      </c>
      <c r="N2012">
        <f>ROUND(VLOOKUP(E2012,Productos!$A$4:$D$1804,4,FALSE),0)</f>
        <v>653</v>
      </c>
    </row>
    <row r="2013" spans="1:14" x14ac:dyDescent="0.35">
      <c r="A2013" t="s">
        <v>52</v>
      </c>
      <c r="B2013" s="1" t="s">
        <v>82</v>
      </c>
      <c r="C2013" t="s">
        <v>83</v>
      </c>
      <c r="D2013" s="1">
        <v>12</v>
      </c>
      <c r="E2013" t="s">
        <v>1622</v>
      </c>
      <c r="F2013" t="s">
        <v>193</v>
      </c>
      <c r="G2013" s="6">
        <v>0.5</v>
      </c>
      <c r="H2013" s="7" t="s">
        <v>1236</v>
      </c>
      <c r="I2013">
        <v>1700</v>
      </c>
      <c r="K2013">
        <f>VLOOKUP(E2013,'script producto'!$A$3:$B$1802,2,FALSE)</f>
        <v>945</v>
      </c>
      <c r="L2013">
        <f>VLOOKUP(M2013,'script taller'!$G$3:$H$204,2,FALSE)</f>
        <v>76</v>
      </c>
      <c r="M2013" s="1" t="str">
        <f t="shared" si="31"/>
        <v>ABT213112</v>
      </c>
      <c r="N2013">
        <f>ROUND(VLOOKUP(E2013,Productos!$A$4:$D$1804,4,FALSE),0)</f>
        <v>1696</v>
      </c>
    </row>
    <row r="2014" spans="1:14" x14ac:dyDescent="0.35">
      <c r="A2014" t="s">
        <v>52</v>
      </c>
      <c r="B2014" s="1" t="s">
        <v>82</v>
      </c>
      <c r="C2014" t="s">
        <v>83</v>
      </c>
      <c r="D2014" s="1">
        <v>12</v>
      </c>
      <c r="E2014" t="s">
        <v>1459</v>
      </c>
      <c r="F2014" t="s">
        <v>193</v>
      </c>
      <c r="G2014" s="6">
        <v>2</v>
      </c>
      <c r="H2014" s="7" t="s">
        <v>6</v>
      </c>
      <c r="I2014">
        <v>1890</v>
      </c>
      <c r="K2014">
        <f>VLOOKUP(E2014,'script producto'!$A$3:$B$1802,2,FALSE)</f>
        <v>1101</v>
      </c>
      <c r="L2014">
        <f>VLOOKUP(M2014,'script taller'!$G$3:$H$204,2,FALSE)</f>
        <v>76</v>
      </c>
      <c r="M2014" s="1" t="str">
        <f t="shared" si="31"/>
        <v>ABT213112</v>
      </c>
      <c r="N2014">
        <f>ROUND(VLOOKUP(E2014,Productos!$A$4:$D$1804,4,FALSE),0)</f>
        <v>1890</v>
      </c>
    </row>
    <row r="2015" spans="1:14" x14ac:dyDescent="0.35">
      <c r="A2015" t="s">
        <v>52</v>
      </c>
      <c r="B2015" s="1" t="s">
        <v>82</v>
      </c>
      <c r="C2015" t="s">
        <v>83</v>
      </c>
      <c r="D2015" s="1">
        <v>12</v>
      </c>
      <c r="E2015" t="s">
        <v>1460</v>
      </c>
      <c r="F2015" t="s">
        <v>1133</v>
      </c>
      <c r="G2015" s="6">
        <v>4</v>
      </c>
      <c r="H2015" s="7" t="s">
        <v>6</v>
      </c>
      <c r="I2015">
        <v>5272</v>
      </c>
      <c r="K2015">
        <f>VLOOKUP(E2015,'script producto'!$A$3:$B$1802,2,FALSE)</f>
        <v>344</v>
      </c>
      <c r="L2015">
        <f>VLOOKUP(M2015,'script taller'!$G$3:$H$204,2,FALSE)</f>
        <v>76</v>
      </c>
      <c r="M2015" s="1" t="str">
        <f t="shared" si="31"/>
        <v>ABT213112</v>
      </c>
      <c r="N2015">
        <f>ROUND(VLOOKUP(E2015,Productos!$A$4:$D$1804,4,FALSE),0)</f>
        <v>5272</v>
      </c>
    </row>
    <row r="2016" spans="1:14" x14ac:dyDescent="0.35">
      <c r="A2016" t="s">
        <v>52</v>
      </c>
      <c r="B2016" s="1" t="s">
        <v>82</v>
      </c>
      <c r="C2016" t="s">
        <v>83</v>
      </c>
      <c r="D2016" s="1">
        <v>12</v>
      </c>
      <c r="E2016" t="s">
        <v>1458</v>
      </c>
      <c r="F2016" t="s">
        <v>1133</v>
      </c>
      <c r="G2016" s="6">
        <v>1</v>
      </c>
      <c r="H2016" s="7" t="s">
        <v>6</v>
      </c>
      <c r="I2016">
        <v>8390</v>
      </c>
      <c r="K2016">
        <f>VLOOKUP(E2016,'script producto'!$A$3:$B$1802,2,FALSE)</f>
        <v>1163</v>
      </c>
      <c r="L2016">
        <f>VLOOKUP(M2016,'script taller'!$G$3:$H$204,2,FALSE)</f>
        <v>76</v>
      </c>
      <c r="M2016" s="1" t="str">
        <f t="shared" si="31"/>
        <v>ABT213112</v>
      </c>
      <c r="N2016">
        <f>ROUND(VLOOKUP(E2016,Productos!$A$4:$D$1804,4,FALSE),0)</f>
        <v>8390</v>
      </c>
    </row>
    <row r="2017" spans="1:14" x14ac:dyDescent="0.35">
      <c r="A2017" t="s">
        <v>52</v>
      </c>
      <c r="B2017" s="1" t="s">
        <v>82</v>
      </c>
      <c r="C2017" t="s">
        <v>83</v>
      </c>
      <c r="D2017" s="1">
        <v>12</v>
      </c>
      <c r="E2017" t="s">
        <v>1461</v>
      </c>
      <c r="F2017" t="s">
        <v>195</v>
      </c>
      <c r="G2017" s="6">
        <v>2</v>
      </c>
      <c r="H2017" s="7" t="s">
        <v>6</v>
      </c>
      <c r="I2017">
        <v>3119</v>
      </c>
      <c r="K2017">
        <f>VLOOKUP(E2017,'script producto'!$A$3:$B$1802,2,FALSE)</f>
        <v>1439</v>
      </c>
      <c r="L2017">
        <f>VLOOKUP(M2017,'script taller'!$G$3:$H$204,2,FALSE)</f>
        <v>76</v>
      </c>
      <c r="M2017" s="1" t="str">
        <f t="shared" si="31"/>
        <v>ABT213112</v>
      </c>
      <c r="N2017">
        <f>ROUND(VLOOKUP(E2017,Productos!$A$4:$D$1804,4,FALSE),0)</f>
        <v>3119</v>
      </c>
    </row>
    <row r="2018" spans="1:14" x14ac:dyDescent="0.35">
      <c r="A2018" t="s">
        <v>52</v>
      </c>
      <c r="B2018" s="1" t="s">
        <v>82</v>
      </c>
      <c r="C2018" t="s">
        <v>83</v>
      </c>
      <c r="D2018" s="1">
        <v>12</v>
      </c>
      <c r="E2018" t="s">
        <v>2133</v>
      </c>
      <c r="F2018" t="s">
        <v>196</v>
      </c>
      <c r="G2018" s="6">
        <v>2</v>
      </c>
      <c r="H2018" s="7" t="s">
        <v>6</v>
      </c>
      <c r="I2018">
        <v>13000</v>
      </c>
      <c r="K2018">
        <f>VLOOKUP(E2018,'script producto'!$A$3:$B$1802,2,FALSE)</f>
        <v>645</v>
      </c>
      <c r="L2018">
        <f>VLOOKUP(M2018,'script taller'!$G$3:$H$204,2,FALSE)</f>
        <v>76</v>
      </c>
      <c r="M2018" s="1" t="str">
        <f t="shared" si="31"/>
        <v>ABT213112</v>
      </c>
      <c r="N2018">
        <f>ROUND(VLOOKUP(E2018,Productos!$A$4:$D$1804,4,FALSE),0)</f>
        <v>13000</v>
      </c>
    </row>
    <row r="2019" spans="1:14" x14ac:dyDescent="0.35">
      <c r="A2019" t="s">
        <v>52</v>
      </c>
      <c r="B2019" s="1" t="s">
        <v>82</v>
      </c>
      <c r="C2019" t="s">
        <v>83</v>
      </c>
      <c r="D2019" s="1">
        <v>12</v>
      </c>
      <c r="E2019" t="s">
        <v>1941</v>
      </c>
      <c r="F2019" t="s">
        <v>196</v>
      </c>
      <c r="G2019" s="6">
        <v>2</v>
      </c>
      <c r="H2019" s="7" t="s">
        <v>6</v>
      </c>
      <c r="I2019">
        <v>5890</v>
      </c>
      <c r="K2019">
        <f>VLOOKUP(E2019,'script producto'!$A$3:$B$1802,2,FALSE)</f>
        <v>651</v>
      </c>
      <c r="L2019">
        <f>VLOOKUP(M2019,'script taller'!$G$3:$H$204,2,FALSE)</f>
        <v>76</v>
      </c>
      <c r="M2019" s="1" t="str">
        <f t="shared" si="31"/>
        <v>ABT213112</v>
      </c>
      <c r="N2019">
        <f>ROUND(VLOOKUP(E2019,Productos!$A$4:$D$1804,4,FALSE),0)</f>
        <v>5890</v>
      </c>
    </row>
    <row r="2020" spans="1:14" x14ac:dyDescent="0.35">
      <c r="A2020" t="s">
        <v>52</v>
      </c>
      <c r="B2020" s="1" t="s">
        <v>82</v>
      </c>
      <c r="C2020" t="s">
        <v>83</v>
      </c>
      <c r="D2020" s="1">
        <v>12</v>
      </c>
      <c r="E2020" t="s">
        <v>1942</v>
      </c>
      <c r="F2020" t="s">
        <v>196</v>
      </c>
      <c r="G2020" s="6">
        <v>2</v>
      </c>
      <c r="H2020" s="7" t="s">
        <v>6</v>
      </c>
      <c r="I2020">
        <v>11990</v>
      </c>
      <c r="K2020">
        <f>VLOOKUP(E2020,'script producto'!$A$3:$B$1802,2,FALSE)</f>
        <v>653</v>
      </c>
      <c r="L2020">
        <f>VLOOKUP(M2020,'script taller'!$G$3:$H$204,2,FALSE)</f>
        <v>76</v>
      </c>
      <c r="M2020" s="1" t="str">
        <f t="shared" si="31"/>
        <v>ABT213112</v>
      </c>
      <c r="N2020">
        <f>ROUND(VLOOKUP(E2020,Productos!$A$4:$D$1804,4,FALSE),0)</f>
        <v>11990</v>
      </c>
    </row>
    <row r="2021" spans="1:14" x14ac:dyDescent="0.35">
      <c r="A2021" t="s">
        <v>52</v>
      </c>
      <c r="B2021" s="1" t="s">
        <v>82</v>
      </c>
      <c r="C2021" t="s">
        <v>83</v>
      </c>
      <c r="D2021" s="1">
        <v>12</v>
      </c>
      <c r="E2021" t="s">
        <v>1943</v>
      </c>
      <c r="F2021" t="s">
        <v>196</v>
      </c>
      <c r="G2021" s="6">
        <v>2</v>
      </c>
      <c r="H2021" s="7" t="s">
        <v>6</v>
      </c>
      <c r="I2021">
        <v>5790</v>
      </c>
      <c r="K2021">
        <f>VLOOKUP(E2021,'script producto'!$A$3:$B$1802,2,FALSE)</f>
        <v>656</v>
      </c>
      <c r="L2021">
        <f>VLOOKUP(M2021,'script taller'!$G$3:$H$204,2,FALSE)</f>
        <v>76</v>
      </c>
      <c r="M2021" s="1" t="str">
        <f t="shared" si="31"/>
        <v>ABT213112</v>
      </c>
      <c r="N2021">
        <f>ROUND(VLOOKUP(E2021,Productos!$A$4:$D$1804,4,FALSE),0)</f>
        <v>5790</v>
      </c>
    </row>
    <row r="2022" spans="1:14" x14ac:dyDescent="0.35">
      <c r="A2022" t="s">
        <v>52</v>
      </c>
      <c r="B2022" s="1" t="s">
        <v>82</v>
      </c>
      <c r="C2022" t="s">
        <v>83</v>
      </c>
      <c r="D2022" s="1">
        <v>13</v>
      </c>
      <c r="E2022" t="s">
        <v>350</v>
      </c>
      <c r="F2022" t="s">
        <v>192</v>
      </c>
      <c r="G2022" s="6">
        <v>0.3</v>
      </c>
      <c r="H2022" s="7" t="s">
        <v>1236</v>
      </c>
      <c r="I2022">
        <v>3156</v>
      </c>
      <c r="K2022">
        <f>VLOOKUP(E2022,'script producto'!$A$3:$B$1802,2,FALSE)</f>
        <v>604</v>
      </c>
      <c r="L2022">
        <f>VLOOKUP(M2022,'script taller'!$G$3:$H$204,2,FALSE)</f>
        <v>77</v>
      </c>
      <c r="M2022" s="1" t="str">
        <f t="shared" si="31"/>
        <v>ABT213113</v>
      </c>
      <c r="N2022">
        <f>ROUND(VLOOKUP(E2022,Productos!$A$4:$D$1804,4,FALSE),0)</f>
        <v>3156</v>
      </c>
    </row>
    <row r="2023" spans="1:14" x14ac:dyDescent="0.35">
      <c r="A2023" t="s">
        <v>52</v>
      </c>
      <c r="B2023" s="1" t="s">
        <v>82</v>
      </c>
      <c r="C2023" t="s">
        <v>83</v>
      </c>
      <c r="D2023" s="1">
        <v>13</v>
      </c>
      <c r="E2023" t="s">
        <v>1424</v>
      </c>
      <c r="F2023" t="s">
        <v>192</v>
      </c>
      <c r="G2023" s="6">
        <v>3</v>
      </c>
      <c r="H2023" s="7" t="s">
        <v>6</v>
      </c>
      <c r="I2023">
        <v>800</v>
      </c>
      <c r="K2023">
        <f>VLOOKUP(E2023,'script producto'!$A$3:$B$1802,2,FALSE)</f>
        <v>720</v>
      </c>
      <c r="L2023">
        <f>VLOOKUP(M2023,'script taller'!$G$3:$H$204,2,FALSE)</f>
        <v>77</v>
      </c>
      <c r="M2023" s="1" t="str">
        <f t="shared" si="31"/>
        <v>ABT213113</v>
      </c>
      <c r="N2023">
        <f>ROUND(VLOOKUP(E2023,Productos!$A$4:$D$1804,4,FALSE),0)</f>
        <v>800</v>
      </c>
    </row>
    <row r="2024" spans="1:14" x14ac:dyDescent="0.35">
      <c r="A2024" t="s">
        <v>52</v>
      </c>
      <c r="B2024" s="1" t="s">
        <v>82</v>
      </c>
      <c r="C2024" t="s">
        <v>83</v>
      </c>
      <c r="D2024" s="1">
        <v>13</v>
      </c>
      <c r="E2024" t="s">
        <v>888</v>
      </c>
      <c r="F2024" t="s">
        <v>192</v>
      </c>
      <c r="G2024" s="6">
        <v>10</v>
      </c>
      <c r="H2024" s="7" t="s">
        <v>6</v>
      </c>
      <c r="I2024">
        <v>700</v>
      </c>
      <c r="K2024">
        <f>VLOOKUP(E2024,'script producto'!$A$3:$B$1802,2,FALSE)</f>
        <v>1384</v>
      </c>
      <c r="L2024">
        <f>VLOOKUP(M2024,'script taller'!$G$3:$H$204,2,FALSE)</f>
        <v>77</v>
      </c>
      <c r="M2024" s="1" t="str">
        <f t="shared" si="31"/>
        <v>ABT213113</v>
      </c>
      <c r="N2024">
        <f>ROUND(VLOOKUP(E2024,Productos!$A$4:$D$1804,4,FALSE),0)</f>
        <v>700</v>
      </c>
    </row>
    <row r="2025" spans="1:14" x14ac:dyDescent="0.35">
      <c r="A2025" t="s">
        <v>52</v>
      </c>
      <c r="B2025" s="1" t="s">
        <v>82</v>
      </c>
      <c r="C2025" t="s">
        <v>83</v>
      </c>
      <c r="D2025" s="1">
        <v>13</v>
      </c>
      <c r="E2025" t="s">
        <v>902</v>
      </c>
      <c r="F2025" t="s">
        <v>194</v>
      </c>
      <c r="G2025" s="6">
        <v>2</v>
      </c>
      <c r="H2025" s="7" t="s">
        <v>6</v>
      </c>
      <c r="I2025">
        <v>139.9</v>
      </c>
      <c r="K2025">
        <f>VLOOKUP(E2025,'script producto'!$A$3:$B$1802,2,FALSE)</f>
        <v>252</v>
      </c>
      <c r="L2025">
        <f>VLOOKUP(M2025,'script taller'!$G$3:$H$204,2,FALSE)</f>
        <v>77</v>
      </c>
      <c r="M2025" s="1" t="str">
        <f t="shared" si="31"/>
        <v>ABT213113</v>
      </c>
      <c r="N2025">
        <f>ROUND(VLOOKUP(E2025,Productos!$A$4:$D$1804,4,FALSE),0)</f>
        <v>347</v>
      </c>
    </row>
    <row r="2026" spans="1:14" x14ac:dyDescent="0.35">
      <c r="A2026" t="s">
        <v>52</v>
      </c>
      <c r="B2026" s="1" t="s">
        <v>82</v>
      </c>
      <c r="C2026" t="s">
        <v>83</v>
      </c>
      <c r="D2026" s="1">
        <v>13</v>
      </c>
      <c r="E2026" t="s">
        <v>94</v>
      </c>
      <c r="F2026" t="s">
        <v>194</v>
      </c>
      <c r="G2026" s="6">
        <v>20</v>
      </c>
      <c r="H2026" s="7" t="s">
        <v>6</v>
      </c>
      <c r="I2026">
        <v>150</v>
      </c>
      <c r="K2026">
        <f>VLOOKUP(E2026,'script producto'!$A$3:$B$1802,2,FALSE)</f>
        <v>807</v>
      </c>
      <c r="L2026">
        <f>VLOOKUP(M2026,'script taller'!$G$3:$H$204,2,FALSE)</f>
        <v>77</v>
      </c>
      <c r="M2026" s="1" t="str">
        <f t="shared" si="31"/>
        <v>ABT213113</v>
      </c>
      <c r="N2026">
        <f>ROUND(VLOOKUP(E2026,Productos!$A$4:$D$1804,4,FALSE),0)</f>
        <v>2700</v>
      </c>
    </row>
    <row r="2027" spans="1:14" x14ac:dyDescent="0.35">
      <c r="A2027" t="s">
        <v>52</v>
      </c>
      <c r="B2027" s="1" t="s">
        <v>82</v>
      </c>
      <c r="C2027" t="s">
        <v>83</v>
      </c>
      <c r="D2027" s="1">
        <v>13</v>
      </c>
      <c r="E2027" t="s">
        <v>2053</v>
      </c>
      <c r="F2027" t="s">
        <v>194</v>
      </c>
      <c r="G2027" s="6">
        <v>1</v>
      </c>
      <c r="H2027" s="7" t="s">
        <v>6</v>
      </c>
      <c r="I2027">
        <v>3400</v>
      </c>
      <c r="K2027">
        <f>VLOOKUP(E2027,'script producto'!$A$3:$B$1802,2,FALSE)</f>
        <v>1500</v>
      </c>
      <c r="L2027">
        <f>VLOOKUP(M2027,'script taller'!$G$3:$H$204,2,FALSE)</f>
        <v>77</v>
      </c>
      <c r="M2027" s="1" t="str">
        <f t="shared" si="31"/>
        <v>ABT213113</v>
      </c>
      <c r="N2027">
        <f>ROUND(VLOOKUP(E2027,Productos!$A$4:$D$1804,4,FALSE),0)</f>
        <v>3400</v>
      </c>
    </row>
    <row r="2028" spans="1:14" x14ac:dyDescent="0.35">
      <c r="A2028" t="s">
        <v>52</v>
      </c>
      <c r="B2028" s="1" t="s">
        <v>82</v>
      </c>
      <c r="C2028" t="s">
        <v>83</v>
      </c>
      <c r="D2028" s="1">
        <v>13</v>
      </c>
      <c r="E2028" t="s">
        <v>1418</v>
      </c>
      <c r="F2028" t="s">
        <v>194</v>
      </c>
      <c r="G2028" s="6">
        <v>1</v>
      </c>
      <c r="H2028" s="7" t="s">
        <v>6</v>
      </c>
      <c r="I2028">
        <v>519</v>
      </c>
      <c r="K2028">
        <f>VLOOKUP(E2028,'script producto'!$A$3:$B$1802,2,FALSE)</f>
        <v>1573</v>
      </c>
      <c r="L2028">
        <f>VLOOKUP(M2028,'script taller'!$G$3:$H$204,2,FALSE)</f>
        <v>77</v>
      </c>
      <c r="M2028" s="1" t="str">
        <f t="shared" si="31"/>
        <v>ABT213113</v>
      </c>
      <c r="N2028">
        <f>ROUND(VLOOKUP(E2028,Productos!$A$4:$D$1804,4,FALSE),0)</f>
        <v>519</v>
      </c>
    </row>
    <row r="2029" spans="1:14" x14ac:dyDescent="0.35">
      <c r="A2029" t="s">
        <v>52</v>
      </c>
      <c r="B2029" s="1" t="s">
        <v>82</v>
      </c>
      <c r="C2029" t="s">
        <v>83</v>
      </c>
      <c r="D2029" s="1">
        <v>13</v>
      </c>
      <c r="E2029" t="s">
        <v>7</v>
      </c>
      <c r="F2029" t="s">
        <v>194</v>
      </c>
      <c r="G2029" s="6">
        <v>1</v>
      </c>
      <c r="H2029" s="7" t="s">
        <v>6</v>
      </c>
      <c r="I2029">
        <v>1063</v>
      </c>
      <c r="K2029">
        <f>VLOOKUP(E2029,'script producto'!$A$3:$B$1802,2,FALSE)</f>
        <v>1594</v>
      </c>
      <c r="L2029">
        <f>VLOOKUP(M2029,'script taller'!$G$3:$H$204,2,FALSE)</f>
        <v>77</v>
      </c>
      <c r="M2029" s="1" t="str">
        <f t="shared" si="31"/>
        <v>ABT213113</v>
      </c>
      <c r="N2029">
        <f>ROUND(VLOOKUP(E2029,Productos!$A$4:$D$1804,4,FALSE),0)</f>
        <v>653</v>
      </c>
    </row>
    <row r="2030" spans="1:14" x14ac:dyDescent="0.35">
      <c r="A2030" t="s">
        <v>52</v>
      </c>
      <c r="B2030" s="1" t="s">
        <v>82</v>
      </c>
      <c r="C2030" t="s">
        <v>83</v>
      </c>
      <c r="D2030" s="1">
        <v>13</v>
      </c>
      <c r="E2030" t="s">
        <v>889</v>
      </c>
      <c r="F2030" t="s">
        <v>195</v>
      </c>
      <c r="G2030" s="6">
        <v>2</v>
      </c>
      <c r="H2030" s="7" t="s">
        <v>6</v>
      </c>
      <c r="I2030">
        <v>3119</v>
      </c>
      <c r="K2030">
        <f>VLOOKUP(E2030,'script producto'!$A$3:$B$1802,2,FALSE)</f>
        <v>1438</v>
      </c>
      <c r="L2030">
        <f>VLOOKUP(M2030,'script taller'!$G$3:$H$204,2,FALSE)</f>
        <v>77</v>
      </c>
      <c r="M2030" s="1" t="str">
        <f t="shared" si="31"/>
        <v>ABT213113</v>
      </c>
      <c r="N2030">
        <f>ROUND(VLOOKUP(E2030,Productos!$A$4:$D$1804,4,FALSE),0)</f>
        <v>3119</v>
      </c>
    </row>
    <row r="2031" spans="1:14" x14ac:dyDescent="0.35">
      <c r="A2031" t="s">
        <v>52</v>
      </c>
      <c r="B2031" s="1" t="s">
        <v>82</v>
      </c>
      <c r="C2031" t="s">
        <v>83</v>
      </c>
      <c r="D2031" s="1">
        <v>13</v>
      </c>
      <c r="E2031" t="s">
        <v>1223</v>
      </c>
      <c r="F2031" t="s">
        <v>195</v>
      </c>
      <c r="G2031" s="6">
        <v>0.3</v>
      </c>
      <c r="H2031" s="7" t="s">
        <v>1236</v>
      </c>
      <c r="I2031">
        <v>25995</v>
      </c>
      <c r="K2031">
        <f>VLOOKUP(E2031,'script producto'!$A$3:$B$1802,2,FALSE)</f>
        <v>1467</v>
      </c>
      <c r="L2031">
        <f>VLOOKUP(M2031,'script taller'!$G$3:$H$204,2,FALSE)</f>
        <v>77</v>
      </c>
      <c r="M2031" s="1" t="str">
        <f t="shared" si="31"/>
        <v>ABT213113</v>
      </c>
      <c r="N2031">
        <f>ROUND(VLOOKUP(E2031,Productos!$A$4:$D$1804,4,FALSE),0)</f>
        <v>25995</v>
      </c>
    </row>
    <row r="2032" spans="1:14" x14ac:dyDescent="0.35">
      <c r="A2032" t="s">
        <v>52</v>
      </c>
      <c r="B2032" s="1" t="s">
        <v>82</v>
      </c>
      <c r="C2032" t="s">
        <v>83</v>
      </c>
      <c r="D2032" s="1">
        <v>13</v>
      </c>
      <c r="E2032" t="s">
        <v>1248</v>
      </c>
      <c r="F2032" t="s">
        <v>196</v>
      </c>
      <c r="G2032" s="6">
        <v>0.5</v>
      </c>
      <c r="H2032" s="7" t="s">
        <v>6</v>
      </c>
      <c r="I2032">
        <v>18000</v>
      </c>
      <c r="K2032">
        <f>VLOOKUP(E2032,'script producto'!$A$3:$B$1802,2,FALSE)</f>
        <v>838</v>
      </c>
      <c r="L2032">
        <f>VLOOKUP(M2032,'script taller'!$G$3:$H$204,2,FALSE)</f>
        <v>77</v>
      </c>
      <c r="M2032" s="1" t="str">
        <f t="shared" si="31"/>
        <v>ABT213113</v>
      </c>
      <c r="N2032">
        <f>ROUND(VLOOKUP(E2032,Productos!$A$4:$D$1804,4,FALSE),0)</f>
        <v>13600</v>
      </c>
    </row>
    <row r="2033" spans="1:14" x14ac:dyDescent="0.35">
      <c r="A2033" t="s">
        <v>52</v>
      </c>
      <c r="B2033" s="1" t="s">
        <v>82</v>
      </c>
      <c r="C2033" t="s">
        <v>83</v>
      </c>
      <c r="D2033" s="1">
        <v>13</v>
      </c>
      <c r="E2033" t="s">
        <v>1464</v>
      </c>
      <c r="F2033" t="s">
        <v>196</v>
      </c>
      <c r="G2033" s="6">
        <v>2</v>
      </c>
      <c r="H2033" s="7" t="s">
        <v>6</v>
      </c>
      <c r="I2033">
        <v>4500</v>
      </c>
      <c r="K2033">
        <f>VLOOKUP(E2033,'script producto'!$A$3:$B$1802,2,FALSE)</f>
        <v>878</v>
      </c>
      <c r="L2033">
        <f>VLOOKUP(M2033,'script taller'!$G$3:$H$204,2,FALSE)</f>
        <v>77</v>
      </c>
      <c r="M2033" s="1" t="str">
        <f t="shared" si="31"/>
        <v>ABT213113</v>
      </c>
      <c r="N2033">
        <f>ROUND(VLOOKUP(E2033,Productos!$A$4:$D$1804,4,FALSE),0)</f>
        <v>4500</v>
      </c>
    </row>
    <row r="2034" spans="1:14" x14ac:dyDescent="0.35">
      <c r="A2034" t="s">
        <v>52</v>
      </c>
      <c r="B2034" s="1" t="s">
        <v>82</v>
      </c>
      <c r="C2034" t="s">
        <v>83</v>
      </c>
      <c r="D2034" s="1">
        <v>13</v>
      </c>
      <c r="E2034" t="s">
        <v>1976</v>
      </c>
      <c r="F2034" t="s">
        <v>196</v>
      </c>
      <c r="G2034" s="6">
        <v>2</v>
      </c>
      <c r="H2034" s="7" t="s">
        <v>6</v>
      </c>
      <c r="I2034">
        <v>4500</v>
      </c>
      <c r="K2034">
        <f>VLOOKUP(E2034,'script producto'!$A$3:$B$1802,2,FALSE)</f>
        <v>879</v>
      </c>
      <c r="L2034">
        <f>VLOOKUP(M2034,'script taller'!$G$3:$H$204,2,FALSE)</f>
        <v>77</v>
      </c>
      <c r="M2034" s="1" t="str">
        <f t="shared" si="31"/>
        <v>ABT213113</v>
      </c>
      <c r="N2034">
        <f>ROUND(VLOOKUP(E2034,Productos!$A$4:$D$1804,4,FALSE),0)</f>
        <v>4500</v>
      </c>
    </row>
    <row r="2035" spans="1:14" x14ac:dyDescent="0.35">
      <c r="A2035" t="s">
        <v>52</v>
      </c>
      <c r="B2035" s="1" t="s">
        <v>82</v>
      </c>
      <c r="C2035" t="s">
        <v>83</v>
      </c>
      <c r="D2035" s="1">
        <v>13</v>
      </c>
      <c r="E2035" t="s">
        <v>1463</v>
      </c>
      <c r="F2035" t="s">
        <v>196</v>
      </c>
      <c r="G2035" s="6">
        <v>0.5</v>
      </c>
      <c r="H2035" s="7" t="s">
        <v>6</v>
      </c>
      <c r="I2035">
        <v>12500</v>
      </c>
      <c r="K2035" t="e">
        <f>VLOOKUP(E2035,'script producto'!$A$3:$B$1802,2,FALSE)</f>
        <v>#N/A</v>
      </c>
      <c r="L2035">
        <f>VLOOKUP(M2035,'script taller'!$G$3:$H$204,2,FALSE)</f>
        <v>77</v>
      </c>
      <c r="M2035" s="1" t="str">
        <f t="shared" si="31"/>
        <v>ABT213113</v>
      </c>
      <c r="N2035">
        <f>ROUND(VLOOKUP(E2035,Productos!$A$4:$D$1804,4,FALSE),0)</f>
        <v>12500</v>
      </c>
    </row>
    <row r="2036" spans="1:14" x14ac:dyDescent="0.35">
      <c r="A2036" t="s">
        <v>52</v>
      </c>
      <c r="B2036" s="1" t="s">
        <v>82</v>
      </c>
      <c r="C2036" t="s">
        <v>83</v>
      </c>
      <c r="D2036" s="1">
        <v>14</v>
      </c>
      <c r="E2036" t="s">
        <v>1430</v>
      </c>
      <c r="F2036" t="s">
        <v>192</v>
      </c>
      <c r="G2036" s="6">
        <v>1</v>
      </c>
      <c r="H2036" s="7" t="s">
        <v>6</v>
      </c>
      <c r="I2036">
        <v>6000</v>
      </c>
      <c r="K2036">
        <f>VLOOKUP(E2036,'script producto'!$A$3:$B$1802,2,FALSE)</f>
        <v>15</v>
      </c>
      <c r="L2036">
        <f>VLOOKUP(M2036,'script taller'!$G$3:$H$204,2,FALSE)</f>
        <v>78</v>
      </c>
      <c r="M2036" s="1" t="str">
        <f t="shared" si="31"/>
        <v>ABT213114</v>
      </c>
      <c r="N2036">
        <f>ROUND(VLOOKUP(E2036,Productos!$A$4:$D$1804,4,FALSE),0)</f>
        <v>3900</v>
      </c>
    </row>
    <row r="2037" spans="1:14" x14ac:dyDescent="0.35">
      <c r="A2037" t="s">
        <v>52</v>
      </c>
      <c r="B2037" s="1" t="s">
        <v>82</v>
      </c>
      <c r="C2037" t="s">
        <v>83</v>
      </c>
      <c r="D2037" s="1">
        <v>14</v>
      </c>
      <c r="E2037" t="s">
        <v>2066</v>
      </c>
      <c r="F2037" t="s">
        <v>192</v>
      </c>
      <c r="G2037" s="6">
        <v>20</v>
      </c>
      <c r="H2037" s="7" t="s">
        <v>6</v>
      </c>
      <c r="I2037">
        <v>685</v>
      </c>
      <c r="K2037">
        <f>VLOOKUP(E2037,'script producto'!$A$3:$B$1802,2,FALSE)</f>
        <v>424</v>
      </c>
      <c r="L2037">
        <f>VLOOKUP(M2037,'script taller'!$G$3:$H$204,2,FALSE)</f>
        <v>78</v>
      </c>
      <c r="M2037" s="1" t="str">
        <f t="shared" si="31"/>
        <v>ABT213114</v>
      </c>
      <c r="N2037">
        <f>ROUND(VLOOKUP(E2037,Productos!$A$4:$D$1804,4,FALSE),0)</f>
        <v>690</v>
      </c>
    </row>
    <row r="2038" spans="1:14" x14ac:dyDescent="0.35">
      <c r="A2038" t="s">
        <v>52</v>
      </c>
      <c r="B2038" s="1" t="s">
        <v>82</v>
      </c>
      <c r="C2038" t="s">
        <v>83</v>
      </c>
      <c r="D2038" s="1">
        <v>14</v>
      </c>
      <c r="E2038" t="s">
        <v>1205</v>
      </c>
      <c r="F2038" t="s">
        <v>192</v>
      </c>
      <c r="G2038" s="6">
        <v>3</v>
      </c>
      <c r="H2038" s="7" t="s">
        <v>6</v>
      </c>
      <c r="I2038">
        <v>1200</v>
      </c>
      <c r="K2038">
        <f>VLOOKUP(E2038,'script producto'!$A$3:$B$1802,2,FALSE)</f>
        <v>1180</v>
      </c>
      <c r="L2038">
        <f>VLOOKUP(M2038,'script taller'!$G$3:$H$204,2,FALSE)</f>
        <v>78</v>
      </c>
      <c r="M2038" s="1" t="str">
        <f t="shared" si="31"/>
        <v>ABT213114</v>
      </c>
      <c r="N2038">
        <f>ROUND(VLOOKUP(E2038,Productos!$A$4:$D$1804,4,FALSE),0)</f>
        <v>1200</v>
      </c>
    </row>
    <row r="2039" spans="1:14" x14ac:dyDescent="0.35">
      <c r="A2039" t="s">
        <v>52</v>
      </c>
      <c r="B2039" s="1" t="s">
        <v>82</v>
      </c>
      <c r="C2039" t="s">
        <v>83</v>
      </c>
      <c r="D2039" s="1">
        <v>14</v>
      </c>
      <c r="E2039" t="s">
        <v>902</v>
      </c>
      <c r="F2039" t="s">
        <v>194</v>
      </c>
      <c r="G2039" s="6">
        <v>2</v>
      </c>
      <c r="H2039" s="7" t="s">
        <v>6</v>
      </c>
      <c r="I2039">
        <v>139.9</v>
      </c>
      <c r="K2039">
        <f>VLOOKUP(E2039,'script producto'!$A$3:$B$1802,2,FALSE)</f>
        <v>252</v>
      </c>
      <c r="L2039">
        <f>VLOOKUP(M2039,'script taller'!$G$3:$H$204,2,FALSE)</f>
        <v>78</v>
      </c>
      <c r="M2039" s="1" t="str">
        <f t="shared" si="31"/>
        <v>ABT213114</v>
      </c>
      <c r="N2039">
        <f>ROUND(VLOOKUP(E2039,Productos!$A$4:$D$1804,4,FALSE),0)</f>
        <v>347</v>
      </c>
    </row>
    <row r="2040" spans="1:14" x14ac:dyDescent="0.35">
      <c r="A2040" t="s">
        <v>52</v>
      </c>
      <c r="B2040" s="1" t="s">
        <v>82</v>
      </c>
      <c r="C2040" t="s">
        <v>83</v>
      </c>
      <c r="D2040" s="1">
        <v>14</v>
      </c>
      <c r="E2040" t="s">
        <v>94</v>
      </c>
      <c r="F2040" t="s">
        <v>194</v>
      </c>
      <c r="G2040" s="6">
        <v>20</v>
      </c>
      <c r="H2040" s="7" t="s">
        <v>6</v>
      </c>
      <c r="I2040">
        <v>150</v>
      </c>
      <c r="K2040">
        <f>VLOOKUP(E2040,'script producto'!$A$3:$B$1802,2,FALSE)</f>
        <v>807</v>
      </c>
      <c r="L2040">
        <f>VLOOKUP(M2040,'script taller'!$G$3:$H$204,2,FALSE)</f>
        <v>78</v>
      </c>
      <c r="M2040" s="1" t="str">
        <f t="shared" si="31"/>
        <v>ABT213114</v>
      </c>
      <c r="N2040">
        <f>ROUND(VLOOKUP(E2040,Productos!$A$4:$D$1804,4,FALSE),0)</f>
        <v>2700</v>
      </c>
    </row>
    <row r="2041" spans="1:14" x14ac:dyDescent="0.35">
      <c r="A2041" t="s">
        <v>52</v>
      </c>
      <c r="B2041" s="1" t="s">
        <v>82</v>
      </c>
      <c r="C2041" t="s">
        <v>83</v>
      </c>
      <c r="D2041" s="1">
        <v>14</v>
      </c>
      <c r="E2041" t="s">
        <v>2053</v>
      </c>
      <c r="F2041" t="s">
        <v>194</v>
      </c>
      <c r="G2041" s="6">
        <v>1</v>
      </c>
      <c r="H2041" s="7" t="s">
        <v>6</v>
      </c>
      <c r="I2041">
        <v>3400</v>
      </c>
      <c r="K2041">
        <f>VLOOKUP(E2041,'script producto'!$A$3:$B$1802,2,FALSE)</f>
        <v>1500</v>
      </c>
      <c r="L2041">
        <f>VLOOKUP(M2041,'script taller'!$G$3:$H$204,2,FALSE)</f>
        <v>78</v>
      </c>
      <c r="M2041" s="1" t="str">
        <f t="shared" si="31"/>
        <v>ABT213114</v>
      </c>
      <c r="N2041">
        <f>ROUND(VLOOKUP(E2041,Productos!$A$4:$D$1804,4,FALSE),0)</f>
        <v>3400</v>
      </c>
    </row>
    <row r="2042" spans="1:14" x14ac:dyDescent="0.35">
      <c r="A2042" t="s">
        <v>52</v>
      </c>
      <c r="B2042" s="1" t="s">
        <v>82</v>
      </c>
      <c r="C2042" t="s">
        <v>83</v>
      </c>
      <c r="D2042" s="1">
        <v>14</v>
      </c>
      <c r="E2042" t="s">
        <v>1418</v>
      </c>
      <c r="F2042" t="s">
        <v>194</v>
      </c>
      <c r="G2042" s="6">
        <v>1</v>
      </c>
      <c r="H2042" s="7" t="s">
        <v>6</v>
      </c>
      <c r="I2042">
        <v>519</v>
      </c>
      <c r="K2042">
        <f>VLOOKUP(E2042,'script producto'!$A$3:$B$1802,2,FALSE)</f>
        <v>1573</v>
      </c>
      <c r="L2042">
        <f>VLOOKUP(M2042,'script taller'!$G$3:$H$204,2,FALSE)</f>
        <v>78</v>
      </c>
      <c r="M2042" s="1" t="str">
        <f t="shared" si="31"/>
        <v>ABT213114</v>
      </c>
      <c r="N2042">
        <f>ROUND(VLOOKUP(E2042,Productos!$A$4:$D$1804,4,FALSE),0)</f>
        <v>519</v>
      </c>
    </row>
    <row r="2043" spans="1:14" x14ac:dyDescent="0.35">
      <c r="A2043" t="s">
        <v>52</v>
      </c>
      <c r="B2043" s="1" t="s">
        <v>82</v>
      </c>
      <c r="C2043" t="s">
        <v>83</v>
      </c>
      <c r="D2043" s="1">
        <v>14</v>
      </c>
      <c r="E2043" t="s">
        <v>7</v>
      </c>
      <c r="F2043" t="s">
        <v>194</v>
      </c>
      <c r="G2043" s="6">
        <v>1</v>
      </c>
      <c r="H2043" s="7" t="s">
        <v>6</v>
      </c>
      <c r="I2043">
        <v>1063</v>
      </c>
      <c r="K2043">
        <f>VLOOKUP(E2043,'script producto'!$A$3:$B$1802,2,FALSE)</f>
        <v>1594</v>
      </c>
      <c r="L2043">
        <f>VLOOKUP(M2043,'script taller'!$G$3:$H$204,2,FALSE)</f>
        <v>78</v>
      </c>
      <c r="M2043" s="1" t="str">
        <f t="shared" si="31"/>
        <v>ABT213114</v>
      </c>
      <c r="N2043">
        <f>ROUND(VLOOKUP(E2043,Productos!$A$4:$D$1804,4,FALSE),0)</f>
        <v>653</v>
      </c>
    </row>
    <row r="2044" spans="1:14" x14ac:dyDescent="0.35">
      <c r="A2044" t="s">
        <v>52</v>
      </c>
      <c r="B2044" s="1" t="s">
        <v>82</v>
      </c>
      <c r="C2044" t="s">
        <v>83</v>
      </c>
      <c r="D2044" s="1">
        <v>14</v>
      </c>
      <c r="E2044" t="s">
        <v>1622</v>
      </c>
      <c r="F2044" t="s">
        <v>193</v>
      </c>
      <c r="G2044" s="6">
        <v>0.5</v>
      </c>
      <c r="H2044" s="7" t="s">
        <v>1236</v>
      </c>
      <c r="I2044">
        <v>1700</v>
      </c>
      <c r="K2044">
        <f>VLOOKUP(E2044,'script producto'!$A$3:$B$1802,2,FALSE)</f>
        <v>945</v>
      </c>
      <c r="L2044">
        <f>VLOOKUP(M2044,'script taller'!$G$3:$H$204,2,FALSE)</f>
        <v>78</v>
      </c>
      <c r="M2044" s="1" t="str">
        <f t="shared" si="31"/>
        <v>ABT213114</v>
      </c>
      <c r="N2044">
        <f>ROUND(VLOOKUP(E2044,Productos!$A$4:$D$1804,4,FALSE),0)</f>
        <v>1696</v>
      </c>
    </row>
    <row r="2045" spans="1:14" x14ac:dyDescent="0.35">
      <c r="A2045" t="s">
        <v>52</v>
      </c>
      <c r="B2045" s="1" t="s">
        <v>82</v>
      </c>
      <c r="C2045" t="s">
        <v>83</v>
      </c>
      <c r="D2045" s="1">
        <v>14</v>
      </c>
      <c r="E2045" t="s">
        <v>1467</v>
      </c>
      <c r="F2045" t="s">
        <v>1133</v>
      </c>
      <c r="G2045" s="6">
        <v>1</v>
      </c>
      <c r="H2045" s="7" t="s">
        <v>6</v>
      </c>
      <c r="I2045">
        <v>8000</v>
      </c>
      <c r="K2045">
        <f>VLOOKUP(E2045,'script producto'!$A$3:$B$1802,2,FALSE)</f>
        <v>976</v>
      </c>
      <c r="L2045">
        <f>VLOOKUP(M2045,'script taller'!$G$3:$H$204,2,FALSE)</f>
        <v>78</v>
      </c>
      <c r="M2045" s="1" t="str">
        <f t="shared" si="31"/>
        <v>ABT213114</v>
      </c>
      <c r="N2045">
        <f>ROUND(VLOOKUP(E2045,Productos!$A$4:$D$1804,4,FALSE),0)</f>
        <v>8000</v>
      </c>
    </row>
    <row r="2046" spans="1:14" x14ac:dyDescent="0.35">
      <c r="A2046" t="s">
        <v>52</v>
      </c>
      <c r="B2046" s="1" t="s">
        <v>82</v>
      </c>
      <c r="C2046" t="s">
        <v>83</v>
      </c>
      <c r="D2046" s="1">
        <v>14</v>
      </c>
      <c r="E2046" t="s">
        <v>1465</v>
      </c>
      <c r="F2046" t="s">
        <v>196</v>
      </c>
      <c r="G2046" s="6">
        <v>1</v>
      </c>
      <c r="H2046" s="7" t="s">
        <v>6</v>
      </c>
      <c r="I2046">
        <v>8090</v>
      </c>
      <c r="K2046">
        <f>VLOOKUP(E2046,'script producto'!$A$3:$B$1802,2,FALSE)</f>
        <v>1327</v>
      </c>
      <c r="L2046">
        <f>VLOOKUP(M2046,'script taller'!$G$3:$H$204,2,FALSE)</f>
        <v>78</v>
      </c>
      <c r="M2046" s="1" t="str">
        <f t="shared" si="31"/>
        <v>ABT213114</v>
      </c>
      <c r="N2046">
        <f>ROUND(VLOOKUP(E2046,Productos!$A$4:$D$1804,4,FALSE),0)</f>
        <v>8090</v>
      </c>
    </row>
    <row r="2047" spans="1:14" x14ac:dyDescent="0.35">
      <c r="A2047" t="s">
        <v>52</v>
      </c>
      <c r="B2047" s="1" t="s">
        <v>82</v>
      </c>
      <c r="C2047" t="s">
        <v>83</v>
      </c>
      <c r="D2047" s="1">
        <v>14</v>
      </c>
      <c r="E2047" t="s">
        <v>2058</v>
      </c>
      <c r="F2047" t="s">
        <v>196</v>
      </c>
      <c r="G2047" s="6">
        <v>1</v>
      </c>
      <c r="H2047" s="7" t="s">
        <v>6</v>
      </c>
      <c r="I2047">
        <v>7990</v>
      </c>
      <c r="K2047">
        <f>VLOOKUP(E2047,'script producto'!$A$3:$B$1802,2,FALSE)</f>
        <v>1329</v>
      </c>
      <c r="L2047">
        <f>VLOOKUP(M2047,'script taller'!$G$3:$H$204,2,FALSE)</f>
        <v>78</v>
      </c>
      <c r="M2047" s="1" t="str">
        <f t="shared" si="31"/>
        <v>ABT213114</v>
      </c>
      <c r="N2047">
        <f>ROUND(VLOOKUP(E2047,Productos!$A$4:$D$1804,4,FALSE),0)</f>
        <v>8832</v>
      </c>
    </row>
    <row r="2048" spans="1:14" x14ac:dyDescent="0.35">
      <c r="A2048" t="s">
        <v>52</v>
      </c>
      <c r="B2048" s="1" t="s">
        <v>82</v>
      </c>
      <c r="C2048" t="s">
        <v>83</v>
      </c>
      <c r="D2048" s="1">
        <v>14</v>
      </c>
      <c r="E2048" t="s">
        <v>2061</v>
      </c>
      <c r="F2048" t="s">
        <v>196</v>
      </c>
      <c r="G2048" s="6">
        <v>1</v>
      </c>
      <c r="H2048" s="7" t="s">
        <v>6</v>
      </c>
      <c r="I2048">
        <v>9100</v>
      </c>
      <c r="K2048">
        <f>VLOOKUP(E2048,'script producto'!$A$3:$B$1802,2,FALSE)</f>
        <v>1332</v>
      </c>
      <c r="L2048">
        <f>VLOOKUP(M2048,'script taller'!$G$3:$H$204,2,FALSE)</f>
        <v>78</v>
      </c>
      <c r="M2048" s="1" t="str">
        <f t="shared" si="31"/>
        <v>ABT213114</v>
      </c>
      <c r="N2048">
        <f>ROUND(VLOOKUP(E2048,Productos!$A$4:$D$1804,4,FALSE),0)</f>
        <v>9100</v>
      </c>
    </row>
    <row r="2049" spans="1:14" x14ac:dyDescent="0.35">
      <c r="A2049" t="s">
        <v>52</v>
      </c>
      <c r="B2049" s="1" t="s">
        <v>82</v>
      </c>
      <c r="C2049" t="s">
        <v>83</v>
      </c>
      <c r="D2049" s="1">
        <v>14</v>
      </c>
      <c r="E2049" t="s">
        <v>1466</v>
      </c>
      <c r="F2049" t="s">
        <v>196</v>
      </c>
      <c r="G2049" s="6">
        <v>1</v>
      </c>
      <c r="H2049" s="7" t="s">
        <v>6</v>
      </c>
      <c r="I2049">
        <v>8880</v>
      </c>
      <c r="K2049">
        <f>VLOOKUP(E2049,'script producto'!$A$3:$B$1802,2,FALSE)</f>
        <v>1335</v>
      </c>
      <c r="L2049">
        <f>VLOOKUP(M2049,'script taller'!$G$3:$H$204,2,FALSE)</f>
        <v>78</v>
      </c>
      <c r="M2049" s="1" t="str">
        <f t="shared" si="31"/>
        <v>ABT213114</v>
      </c>
      <c r="N2049">
        <f>ROUND(VLOOKUP(E2049,Productos!$A$4:$D$1804,4,FALSE),0)</f>
        <v>8880</v>
      </c>
    </row>
    <row r="2050" spans="1:14" x14ac:dyDescent="0.35">
      <c r="A2050" t="s">
        <v>52</v>
      </c>
      <c r="B2050" s="1" t="s">
        <v>82</v>
      </c>
      <c r="C2050" t="s">
        <v>83</v>
      </c>
      <c r="D2050" s="1">
        <v>15</v>
      </c>
      <c r="E2050" t="s">
        <v>1911</v>
      </c>
      <c r="F2050" t="s">
        <v>192</v>
      </c>
      <c r="G2050" s="6">
        <v>2</v>
      </c>
      <c r="H2050" s="7" t="s">
        <v>6</v>
      </c>
      <c r="I2050">
        <v>3000</v>
      </c>
      <c r="K2050">
        <f>VLOOKUP(E2050,'script producto'!$A$3:$B$1802,2,FALSE)</f>
        <v>162</v>
      </c>
      <c r="L2050">
        <f>VLOOKUP(M2050,'script taller'!$G$3:$H$204,2,FALSE)</f>
        <v>79</v>
      </c>
      <c r="M2050" s="1" t="str">
        <f t="shared" si="31"/>
        <v>ABT213115</v>
      </c>
      <c r="N2050">
        <f>ROUND(VLOOKUP(E2050,Productos!$A$4:$D$1804,4,FALSE),0)</f>
        <v>3000</v>
      </c>
    </row>
    <row r="2051" spans="1:14" x14ac:dyDescent="0.35">
      <c r="A2051" t="s">
        <v>52</v>
      </c>
      <c r="B2051" s="1" t="s">
        <v>82</v>
      </c>
      <c r="C2051" t="s">
        <v>83</v>
      </c>
      <c r="D2051" s="1">
        <v>15</v>
      </c>
      <c r="E2051" t="s">
        <v>890</v>
      </c>
      <c r="F2051" t="s">
        <v>192</v>
      </c>
      <c r="G2051" s="6">
        <v>3</v>
      </c>
      <c r="H2051" s="7" t="s">
        <v>6</v>
      </c>
      <c r="I2051">
        <v>1690</v>
      </c>
      <c r="K2051">
        <f>VLOOKUP(E2051,'script producto'!$A$3:$B$1802,2,FALSE)</f>
        <v>277</v>
      </c>
      <c r="L2051">
        <f>VLOOKUP(M2051,'script taller'!$G$3:$H$204,2,FALSE)</f>
        <v>79</v>
      </c>
      <c r="M2051" s="1" t="str">
        <f t="shared" ref="M2051:M2114" si="32">B2051&amp;D2051</f>
        <v>ABT213115</v>
      </c>
      <c r="N2051">
        <f>ROUND(VLOOKUP(E2051,Productos!$A$4:$D$1804,4,FALSE),0)</f>
        <v>1690</v>
      </c>
    </row>
    <row r="2052" spans="1:14" x14ac:dyDescent="0.35">
      <c r="A2052" t="s">
        <v>52</v>
      </c>
      <c r="B2052" s="1" t="s">
        <v>82</v>
      </c>
      <c r="C2052" t="s">
        <v>83</v>
      </c>
      <c r="D2052" s="1">
        <v>15</v>
      </c>
      <c r="E2052" t="s">
        <v>1424</v>
      </c>
      <c r="F2052" t="s">
        <v>192</v>
      </c>
      <c r="G2052" s="6">
        <v>3</v>
      </c>
      <c r="H2052" s="7" t="s">
        <v>6</v>
      </c>
      <c r="I2052">
        <v>800</v>
      </c>
      <c r="K2052">
        <f>VLOOKUP(E2052,'script producto'!$A$3:$B$1802,2,FALSE)</f>
        <v>720</v>
      </c>
      <c r="L2052">
        <f>VLOOKUP(M2052,'script taller'!$G$3:$H$204,2,FALSE)</f>
        <v>79</v>
      </c>
      <c r="M2052" s="1" t="str">
        <f t="shared" si="32"/>
        <v>ABT213115</v>
      </c>
      <c r="N2052">
        <f>ROUND(VLOOKUP(E2052,Productos!$A$4:$D$1804,4,FALSE),0)</f>
        <v>800</v>
      </c>
    </row>
    <row r="2053" spans="1:14" x14ac:dyDescent="0.35">
      <c r="A2053" t="s">
        <v>52</v>
      </c>
      <c r="B2053" s="1" t="s">
        <v>82</v>
      </c>
      <c r="C2053" t="s">
        <v>83</v>
      </c>
      <c r="D2053" s="1">
        <v>15</v>
      </c>
      <c r="E2053" t="s">
        <v>1205</v>
      </c>
      <c r="F2053" t="s">
        <v>192</v>
      </c>
      <c r="G2053" s="6">
        <v>3</v>
      </c>
      <c r="H2053" s="7" t="s">
        <v>6</v>
      </c>
      <c r="I2053">
        <v>1200</v>
      </c>
      <c r="K2053">
        <f>VLOOKUP(E2053,'script producto'!$A$3:$B$1802,2,FALSE)</f>
        <v>1180</v>
      </c>
      <c r="L2053">
        <f>VLOOKUP(M2053,'script taller'!$G$3:$H$204,2,FALSE)</f>
        <v>79</v>
      </c>
      <c r="M2053" s="1" t="str">
        <f t="shared" si="32"/>
        <v>ABT213115</v>
      </c>
      <c r="N2053">
        <f>ROUND(VLOOKUP(E2053,Productos!$A$4:$D$1804,4,FALSE),0)</f>
        <v>1200</v>
      </c>
    </row>
    <row r="2054" spans="1:14" x14ac:dyDescent="0.35">
      <c r="A2054" t="s">
        <v>52</v>
      </c>
      <c r="B2054" s="1" t="s">
        <v>82</v>
      </c>
      <c r="C2054" t="s">
        <v>83</v>
      </c>
      <c r="D2054" s="1">
        <v>15</v>
      </c>
      <c r="E2054" t="s">
        <v>902</v>
      </c>
      <c r="F2054" t="s">
        <v>194</v>
      </c>
      <c r="G2054" s="6">
        <v>2</v>
      </c>
      <c r="H2054" s="7" t="s">
        <v>6</v>
      </c>
      <c r="I2054">
        <v>139.9</v>
      </c>
      <c r="K2054">
        <f>VLOOKUP(E2054,'script producto'!$A$3:$B$1802,2,FALSE)</f>
        <v>252</v>
      </c>
      <c r="L2054">
        <f>VLOOKUP(M2054,'script taller'!$G$3:$H$204,2,FALSE)</f>
        <v>79</v>
      </c>
      <c r="M2054" s="1" t="str">
        <f t="shared" si="32"/>
        <v>ABT213115</v>
      </c>
      <c r="N2054">
        <f>ROUND(VLOOKUP(E2054,Productos!$A$4:$D$1804,4,FALSE),0)</f>
        <v>347</v>
      </c>
    </row>
    <row r="2055" spans="1:14" x14ac:dyDescent="0.35">
      <c r="A2055" t="s">
        <v>52</v>
      </c>
      <c r="B2055" s="1" t="s">
        <v>82</v>
      </c>
      <c r="C2055" t="s">
        <v>83</v>
      </c>
      <c r="D2055" s="1">
        <v>15</v>
      </c>
      <c r="E2055" t="s">
        <v>94</v>
      </c>
      <c r="F2055" t="s">
        <v>194</v>
      </c>
      <c r="G2055" s="6">
        <v>20</v>
      </c>
      <c r="H2055" s="7" t="s">
        <v>6</v>
      </c>
      <c r="I2055">
        <v>150</v>
      </c>
      <c r="K2055">
        <f>VLOOKUP(E2055,'script producto'!$A$3:$B$1802,2,FALSE)</f>
        <v>807</v>
      </c>
      <c r="L2055">
        <f>VLOOKUP(M2055,'script taller'!$G$3:$H$204,2,FALSE)</f>
        <v>79</v>
      </c>
      <c r="M2055" s="1" t="str">
        <f t="shared" si="32"/>
        <v>ABT213115</v>
      </c>
      <c r="N2055">
        <f>ROUND(VLOOKUP(E2055,Productos!$A$4:$D$1804,4,FALSE),0)</f>
        <v>2700</v>
      </c>
    </row>
    <row r="2056" spans="1:14" x14ac:dyDescent="0.35">
      <c r="A2056" t="s">
        <v>52</v>
      </c>
      <c r="B2056" s="1" t="s">
        <v>82</v>
      </c>
      <c r="C2056" t="s">
        <v>83</v>
      </c>
      <c r="D2056" s="1">
        <v>15</v>
      </c>
      <c r="E2056" t="s">
        <v>2053</v>
      </c>
      <c r="F2056" t="s">
        <v>194</v>
      </c>
      <c r="G2056" s="6">
        <v>1</v>
      </c>
      <c r="H2056" s="7" t="s">
        <v>6</v>
      </c>
      <c r="I2056">
        <v>3400</v>
      </c>
      <c r="K2056">
        <f>VLOOKUP(E2056,'script producto'!$A$3:$B$1802,2,FALSE)</f>
        <v>1500</v>
      </c>
      <c r="L2056">
        <f>VLOOKUP(M2056,'script taller'!$G$3:$H$204,2,FALSE)</f>
        <v>79</v>
      </c>
      <c r="M2056" s="1" t="str">
        <f t="shared" si="32"/>
        <v>ABT213115</v>
      </c>
      <c r="N2056">
        <f>ROUND(VLOOKUP(E2056,Productos!$A$4:$D$1804,4,FALSE),0)</f>
        <v>3400</v>
      </c>
    </row>
    <row r="2057" spans="1:14" x14ac:dyDescent="0.35">
      <c r="A2057" t="s">
        <v>52</v>
      </c>
      <c r="B2057" s="1" t="s">
        <v>82</v>
      </c>
      <c r="C2057" t="s">
        <v>83</v>
      </c>
      <c r="D2057" s="1">
        <v>15</v>
      </c>
      <c r="E2057" t="s">
        <v>1418</v>
      </c>
      <c r="F2057" t="s">
        <v>194</v>
      </c>
      <c r="G2057" s="6">
        <v>1</v>
      </c>
      <c r="H2057" s="7" t="s">
        <v>6</v>
      </c>
      <c r="I2057">
        <v>519</v>
      </c>
      <c r="K2057">
        <f>VLOOKUP(E2057,'script producto'!$A$3:$B$1802,2,FALSE)</f>
        <v>1573</v>
      </c>
      <c r="L2057">
        <f>VLOOKUP(M2057,'script taller'!$G$3:$H$204,2,FALSE)</f>
        <v>79</v>
      </c>
      <c r="M2057" s="1" t="str">
        <f t="shared" si="32"/>
        <v>ABT213115</v>
      </c>
      <c r="N2057">
        <f>ROUND(VLOOKUP(E2057,Productos!$A$4:$D$1804,4,FALSE),0)</f>
        <v>519</v>
      </c>
    </row>
    <row r="2058" spans="1:14" x14ac:dyDescent="0.35">
      <c r="A2058" t="s">
        <v>52</v>
      </c>
      <c r="B2058" s="1" t="s">
        <v>82</v>
      </c>
      <c r="C2058" t="s">
        <v>83</v>
      </c>
      <c r="D2058" s="1">
        <v>15</v>
      </c>
      <c r="E2058" t="s">
        <v>7</v>
      </c>
      <c r="F2058" t="s">
        <v>194</v>
      </c>
      <c r="G2058" s="6">
        <v>1</v>
      </c>
      <c r="H2058" s="7" t="s">
        <v>6</v>
      </c>
      <c r="I2058">
        <v>1063</v>
      </c>
      <c r="K2058">
        <f>VLOOKUP(E2058,'script producto'!$A$3:$B$1802,2,FALSE)</f>
        <v>1594</v>
      </c>
      <c r="L2058">
        <f>VLOOKUP(M2058,'script taller'!$G$3:$H$204,2,FALSE)</f>
        <v>79</v>
      </c>
      <c r="M2058" s="1" t="str">
        <f t="shared" si="32"/>
        <v>ABT213115</v>
      </c>
      <c r="N2058">
        <f>ROUND(VLOOKUP(E2058,Productos!$A$4:$D$1804,4,FALSE),0)</f>
        <v>653</v>
      </c>
    </row>
    <row r="2059" spans="1:14" x14ac:dyDescent="0.35">
      <c r="A2059" t="s">
        <v>52</v>
      </c>
      <c r="B2059" s="1" t="s">
        <v>82</v>
      </c>
      <c r="C2059" t="s">
        <v>83</v>
      </c>
      <c r="D2059" s="1">
        <v>15</v>
      </c>
      <c r="E2059" t="s">
        <v>1622</v>
      </c>
      <c r="F2059" t="s">
        <v>193</v>
      </c>
      <c r="G2059" s="6">
        <v>0.3</v>
      </c>
      <c r="H2059" s="7" t="s">
        <v>1236</v>
      </c>
      <c r="I2059">
        <v>1700</v>
      </c>
      <c r="K2059">
        <f>VLOOKUP(E2059,'script producto'!$A$3:$B$1802,2,FALSE)</f>
        <v>945</v>
      </c>
      <c r="L2059">
        <f>VLOOKUP(M2059,'script taller'!$G$3:$H$204,2,FALSE)</f>
        <v>79</v>
      </c>
      <c r="M2059" s="1" t="str">
        <f t="shared" si="32"/>
        <v>ABT213115</v>
      </c>
      <c r="N2059">
        <f>ROUND(VLOOKUP(E2059,Productos!$A$4:$D$1804,4,FALSE),0)</f>
        <v>1696</v>
      </c>
    </row>
    <row r="2060" spans="1:14" x14ac:dyDescent="0.35">
      <c r="A2060" t="s">
        <v>52</v>
      </c>
      <c r="B2060" s="1" t="s">
        <v>82</v>
      </c>
      <c r="C2060" t="s">
        <v>83</v>
      </c>
      <c r="D2060" s="1">
        <v>15</v>
      </c>
      <c r="E2060" t="s">
        <v>2011</v>
      </c>
      <c r="F2060" t="s">
        <v>193</v>
      </c>
      <c r="G2060" s="6">
        <v>0.4</v>
      </c>
      <c r="H2060" s="7" t="s">
        <v>1236</v>
      </c>
      <c r="I2060">
        <v>3900</v>
      </c>
      <c r="K2060">
        <f>VLOOKUP(E2060,'script producto'!$A$3:$B$1802,2,FALSE)</f>
        <v>1020</v>
      </c>
      <c r="L2060">
        <f>VLOOKUP(M2060,'script taller'!$G$3:$H$204,2,FALSE)</f>
        <v>79</v>
      </c>
      <c r="M2060" s="1" t="str">
        <f t="shared" si="32"/>
        <v>ABT213115</v>
      </c>
      <c r="N2060">
        <f>ROUND(VLOOKUP(E2060,Productos!$A$4:$D$1804,4,FALSE),0)</f>
        <v>3900</v>
      </c>
    </row>
    <row r="2061" spans="1:14" x14ac:dyDescent="0.35">
      <c r="A2061" t="s">
        <v>52</v>
      </c>
      <c r="B2061" s="1" t="s">
        <v>82</v>
      </c>
      <c r="C2061" t="s">
        <v>83</v>
      </c>
      <c r="D2061" s="1">
        <v>15</v>
      </c>
      <c r="E2061" t="s">
        <v>1460</v>
      </c>
      <c r="F2061" t="s">
        <v>1133</v>
      </c>
      <c r="G2061" s="6">
        <v>4</v>
      </c>
      <c r="H2061" s="7" t="s">
        <v>6</v>
      </c>
      <c r="I2061">
        <v>5272</v>
      </c>
      <c r="K2061">
        <f>VLOOKUP(E2061,'script producto'!$A$3:$B$1802,2,FALSE)</f>
        <v>344</v>
      </c>
      <c r="L2061">
        <f>VLOOKUP(M2061,'script taller'!$G$3:$H$204,2,FALSE)</f>
        <v>79</v>
      </c>
      <c r="M2061" s="1" t="str">
        <f t="shared" si="32"/>
        <v>ABT213115</v>
      </c>
      <c r="N2061">
        <f>ROUND(VLOOKUP(E2061,Productos!$A$4:$D$1804,4,FALSE),0)</f>
        <v>5272</v>
      </c>
    </row>
    <row r="2062" spans="1:14" x14ac:dyDescent="0.35">
      <c r="A2062" t="s">
        <v>52</v>
      </c>
      <c r="B2062" s="1" t="s">
        <v>82</v>
      </c>
      <c r="C2062" t="s">
        <v>83</v>
      </c>
      <c r="D2062" s="1">
        <v>15</v>
      </c>
      <c r="E2062" t="s">
        <v>1472</v>
      </c>
      <c r="F2062" t="s">
        <v>196</v>
      </c>
      <c r="G2062" s="6">
        <v>3</v>
      </c>
      <c r="H2062" s="7" t="s">
        <v>6</v>
      </c>
      <c r="I2062">
        <v>750</v>
      </c>
      <c r="K2062">
        <f>VLOOKUP(E2062,'script producto'!$A$3:$B$1802,2,FALSE)</f>
        <v>52</v>
      </c>
      <c r="L2062">
        <f>VLOOKUP(M2062,'script taller'!$G$3:$H$204,2,FALSE)</f>
        <v>79</v>
      </c>
      <c r="M2062" s="1" t="str">
        <f t="shared" si="32"/>
        <v>ABT213115</v>
      </c>
      <c r="N2062">
        <f>ROUND(VLOOKUP(E2062,Productos!$A$4:$D$1804,4,FALSE),0)</f>
        <v>1850</v>
      </c>
    </row>
    <row r="2063" spans="1:14" x14ac:dyDescent="0.35">
      <c r="A2063" t="s">
        <v>52</v>
      </c>
      <c r="B2063" s="1" t="s">
        <v>82</v>
      </c>
      <c r="C2063" t="s">
        <v>83</v>
      </c>
      <c r="D2063" s="1">
        <v>15</v>
      </c>
      <c r="E2063" t="s">
        <v>2040</v>
      </c>
      <c r="F2063" t="s">
        <v>196</v>
      </c>
      <c r="G2063" s="6">
        <v>4</v>
      </c>
      <c r="H2063" s="7" t="s">
        <v>6</v>
      </c>
      <c r="I2063">
        <v>2500</v>
      </c>
      <c r="K2063">
        <f>VLOOKUP(E2063,'script producto'!$A$3:$B$1802,2,FALSE)</f>
        <v>404</v>
      </c>
      <c r="L2063">
        <f>VLOOKUP(M2063,'script taller'!$G$3:$H$204,2,FALSE)</f>
        <v>79</v>
      </c>
      <c r="M2063" s="1" t="str">
        <f t="shared" si="32"/>
        <v>ABT213115</v>
      </c>
      <c r="N2063">
        <f>ROUND(VLOOKUP(E2063,Productos!$A$4:$D$1804,4,FALSE),0)</f>
        <v>2500</v>
      </c>
    </row>
    <row r="2064" spans="1:14" x14ac:dyDescent="0.35">
      <c r="A2064" t="s">
        <v>52</v>
      </c>
      <c r="B2064" s="1" t="s">
        <v>82</v>
      </c>
      <c r="C2064" t="s">
        <v>83</v>
      </c>
      <c r="D2064" s="1">
        <v>15</v>
      </c>
      <c r="E2064" t="s">
        <v>1470</v>
      </c>
      <c r="F2064" t="s">
        <v>196</v>
      </c>
      <c r="G2064" s="6">
        <v>4</v>
      </c>
      <c r="H2064" s="7" t="s">
        <v>6</v>
      </c>
      <c r="I2064">
        <v>1950</v>
      </c>
      <c r="K2064">
        <f>VLOOKUP(E2064,'script producto'!$A$3:$B$1802,2,FALSE)</f>
        <v>405</v>
      </c>
      <c r="L2064">
        <f>VLOOKUP(M2064,'script taller'!$G$3:$H$204,2,FALSE)</f>
        <v>79</v>
      </c>
      <c r="M2064" s="1" t="str">
        <f t="shared" si="32"/>
        <v>ABT213115</v>
      </c>
      <c r="N2064">
        <f>ROUND(VLOOKUP(E2064,Productos!$A$4:$D$1804,4,FALSE),0)</f>
        <v>1950</v>
      </c>
    </row>
    <row r="2065" spans="1:14" x14ac:dyDescent="0.35">
      <c r="A2065" t="s">
        <v>52</v>
      </c>
      <c r="B2065" s="1" t="s">
        <v>82</v>
      </c>
      <c r="C2065" t="s">
        <v>83</v>
      </c>
      <c r="D2065" s="1">
        <v>15</v>
      </c>
      <c r="E2065" t="s">
        <v>1468</v>
      </c>
      <c r="F2065" t="s">
        <v>196</v>
      </c>
      <c r="G2065" s="6">
        <v>4</v>
      </c>
      <c r="H2065" s="7" t="s">
        <v>6</v>
      </c>
      <c r="I2065">
        <v>1850</v>
      </c>
      <c r="K2065">
        <f>VLOOKUP(E2065,'script producto'!$A$3:$B$1802,2,FALSE)</f>
        <v>407</v>
      </c>
      <c r="L2065">
        <f>VLOOKUP(M2065,'script taller'!$G$3:$H$204,2,FALSE)</f>
        <v>79</v>
      </c>
      <c r="M2065" s="1" t="str">
        <f t="shared" si="32"/>
        <v>ABT213115</v>
      </c>
      <c r="N2065">
        <f>ROUND(VLOOKUP(E2065,Productos!$A$4:$D$1804,4,FALSE),0)</f>
        <v>1850</v>
      </c>
    </row>
    <row r="2066" spans="1:14" x14ac:dyDescent="0.35">
      <c r="A2066" t="s">
        <v>52</v>
      </c>
      <c r="B2066" s="1" t="s">
        <v>82</v>
      </c>
      <c r="C2066" t="s">
        <v>83</v>
      </c>
      <c r="D2066" s="1">
        <v>15</v>
      </c>
      <c r="E2066" t="s">
        <v>1471</v>
      </c>
      <c r="F2066" t="s">
        <v>196</v>
      </c>
      <c r="G2066" s="6">
        <v>4</v>
      </c>
      <c r="H2066" s="7" t="s">
        <v>6</v>
      </c>
      <c r="I2066">
        <v>1890</v>
      </c>
      <c r="K2066">
        <f>VLOOKUP(E2066,'script producto'!$A$3:$B$1802,2,FALSE)</f>
        <v>410</v>
      </c>
      <c r="L2066">
        <f>VLOOKUP(M2066,'script taller'!$G$3:$H$204,2,FALSE)</f>
        <v>79</v>
      </c>
      <c r="M2066" s="1" t="str">
        <f t="shared" si="32"/>
        <v>ABT213115</v>
      </c>
      <c r="N2066">
        <f>ROUND(VLOOKUP(E2066,Productos!$A$4:$D$1804,4,FALSE),0)</f>
        <v>1890</v>
      </c>
    </row>
    <row r="2067" spans="1:14" x14ac:dyDescent="0.35">
      <c r="A2067" t="s">
        <v>52</v>
      </c>
      <c r="B2067" s="1" t="s">
        <v>82</v>
      </c>
      <c r="C2067" t="s">
        <v>83</v>
      </c>
      <c r="D2067" s="1">
        <v>15</v>
      </c>
      <c r="E2067" t="s">
        <v>1469</v>
      </c>
      <c r="F2067" t="s">
        <v>196</v>
      </c>
      <c r="G2067" s="6">
        <v>4</v>
      </c>
      <c r="H2067" s="7" t="s">
        <v>6</v>
      </c>
      <c r="I2067">
        <v>2010</v>
      </c>
      <c r="K2067">
        <f>VLOOKUP(E2067,'script producto'!$A$3:$B$1802,2,FALSE)</f>
        <v>411</v>
      </c>
      <c r="L2067">
        <f>VLOOKUP(M2067,'script taller'!$G$3:$H$204,2,FALSE)</f>
        <v>79</v>
      </c>
      <c r="M2067" s="1" t="str">
        <f t="shared" si="32"/>
        <v>ABT213115</v>
      </c>
      <c r="N2067">
        <f>ROUND(VLOOKUP(E2067,Productos!$A$4:$D$1804,4,FALSE),0)</f>
        <v>2010</v>
      </c>
    </row>
    <row r="2068" spans="1:14" x14ac:dyDescent="0.35">
      <c r="A2068" t="s">
        <v>52</v>
      </c>
      <c r="B2068" s="1" t="s">
        <v>82</v>
      </c>
      <c r="C2068" t="s">
        <v>83</v>
      </c>
      <c r="D2068" s="1">
        <v>16</v>
      </c>
      <c r="E2068" t="s">
        <v>1449</v>
      </c>
      <c r="F2068" t="s">
        <v>192</v>
      </c>
      <c r="G2068" s="6">
        <v>1</v>
      </c>
      <c r="H2068" s="7" t="s">
        <v>6</v>
      </c>
      <c r="I2068">
        <v>6000</v>
      </c>
      <c r="K2068">
        <f>VLOOKUP(E2068,'script producto'!$A$3:$B$1802,2,FALSE)</f>
        <v>14</v>
      </c>
      <c r="L2068">
        <f>VLOOKUP(M2068,'script taller'!$G$3:$H$204,2,FALSE)</f>
        <v>80</v>
      </c>
      <c r="M2068" s="1" t="str">
        <f t="shared" si="32"/>
        <v>ABT213116</v>
      </c>
      <c r="N2068">
        <f>ROUND(VLOOKUP(E2068,Productos!$A$4:$D$1804,4,FALSE),0)</f>
        <v>16000</v>
      </c>
    </row>
    <row r="2069" spans="1:14" x14ac:dyDescent="0.35">
      <c r="A2069" t="s">
        <v>52</v>
      </c>
      <c r="B2069" s="1" t="s">
        <v>82</v>
      </c>
      <c r="C2069" t="s">
        <v>83</v>
      </c>
      <c r="D2069" s="1">
        <v>16</v>
      </c>
      <c r="E2069" t="s">
        <v>890</v>
      </c>
      <c r="F2069" t="s">
        <v>192</v>
      </c>
      <c r="G2069" s="6">
        <v>3</v>
      </c>
      <c r="H2069" s="7" t="s">
        <v>6</v>
      </c>
      <c r="I2069">
        <v>1690</v>
      </c>
      <c r="K2069">
        <f>VLOOKUP(E2069,'script producto'!$A$3:$B$1802,2,FALSE)</f>
        <v>277</v>
      </c>
      <c r="L2069">
        <f>VLOOKUP(M2069,'script taller'!$G$3:$H$204,2,FALSE)</f>
        <v>80</v>
      </c>
      <c r="M2069" s="1" t="str">
        <f t="shared" si="32"/>
        <v>ABT213116</v>
      </c>
      <c r="N2069">
        <f>ROUND(VLOOKUP(E2069,Productos!$A$4:$D$1804,4,FALSE),0)</f>
        <v>1690</v>
      </c>
    </row>
    <row r="2070" spans="1:14" x14ac:dyDescent="0.35">
      <c r="A2070" t="s">
        <v>52</v>
      </c>
      <c r="B2070" s="1" t="s">
        <v>82</v>
      </c>
      <c r="C2070" t="s">
        <v>83</v>
      </c>
      <c r="D2070" s="1">
        <v>16</v>
      </c>
      <c r="E2070" t="s">
        <v>2066</v>
      </c>
      <c r="F2070" t="s">
        <v>192</v>
      </c>
      <c r="G2070" s="6">
        <v>20</v>
      </c>
      <c r="H2070" s="7" t="s">
        <v>6</v>
      </c>
      <c r="I2070">
        <v>685</v>
      </c>
      <c r="K2070">
        <f>VLOOKUP(E2070,'script producto'!$A$3:$B$1802,2,FALSE)</f>
        <v>424</v>
      </c>
      <c r="L2070">
        <f>VLOOKUP(M2070,'script taller'!$G$3:$H$204,2,FALSE)</f>
        <v>80</v>
      </c>
      <c r="M2070" s="1" t="str">
        <f t="shared" si="32"/>
        <v>ABT213116</v>
      </c>
      <c r="N2070">
        <f>ROUND(VLOOKUP(E2070,Productos!$A$4:$D$1804,4,FALSE),0)</f>
        <v>690</v>
      </c>
    </row>
    <row r="2071" spans="1:14" x14ac:dyDescent="0.35">
      <c r="A2071" t="s">
        <v>52</v>
      </c>
      <c r="B2071" s="1" t="s">
        <v>82</v>
      </c>
      <c r="C2071" t="s">
        <v>83</v>
      </c>
      <c r="D2071" s="1">
        <v>16</v>
      </c>
      <c r="E2071" t="s">
        <v>1205</v>
      </c>
      <c r="F2071" t="s">
        <v>192</v>
      </c>
      <c r="G2071" s="6">
        <v>3</v>
      </c>
      <c r="H2071" s="7" t="s">
        <v>6</v>
      </c>
      <c r="I2071">
        <v>1200</v>
      </c>
      <c r="K2071">
        <f>VLOOKUP(E2071,'script producto'!$A$3:$B$1802,2,FALSE)</f>
        <v>1180</v>
      </c>
      <c r="L2071">
        <f>VLOOKUP(M2071,'script taller'!$G$3:$H$204,2,FALSE)</f>
        <v>80</v>
      </c>
      <c r="M2071" s="1" t="str">
        <f t="shared" si="32"/>
        <v>ABT213116</v>
      </c>
      <c r="N2071">
        <f>ROUND(VLOOKUP(E2071,Productos!$A$4:$D$1804,4,FALSE),0)</f>
        <v>1200</v>
      </c>
    </row>
    <row r="2072" spans="1:14" x14ac:dyDescent="0.35">
      <c r="A2072" t="s">
        <v>52</v>
      </c>
      <c r="B2072" s="1" t="s">
        <v>82</v>
      </c>
      <c r="C2072" t="s">
        <v>83</v>
      </c>
      <c r="D2072" s="1">
        <v>16</v>
      </c>
      <c r="E2072" t="s">
        <v>902</v>
      </c>
      <c r="F2072" t="s">
        <v>194</v>
      </c>
      <c r="G2072" s="6">
        <v>2</v>
      </c>
      <c r="H2072" s="7" t="s">
        <v>6</v>
      </c>
      <c r="I2072">
        <v>139.9</v>
      </c>
      <c r="K2072">
        <f>VLOOKUP(E2072,'script producto'!$A$3:$B$1802,2,FALSE)</f>
        <v>252</v>
      </c>
      <c r="L2072">
        <f>VLOOKUP(M2072,'script taller'!$G$3:$H$204,2,FALSE)</f>
        <v>80</v>
      </c>
      <c r="M2072" s="1" t="str">
        <f t="shared" si="32"/>
        <v>ABT213116</v>
      </c>
      <c r="N2072">
        <f>ROUND(VLOOKUP(E2072,Productos!$A$4:$D$1804,4,FALSE),0)</f>
        <v>347</v>
      </c>
    </row>
    <row r="2073" spans="1:14" x14ac:dyDescent="0.35">
      <c r="A2073" t="s">
        <v>52</v>
      </c>
      <c r="B2073" s="1" t="s">
        <v>82</v>
      </c>
      <c r="C2073" t="s">
        <v>83</v>
      </c>
      <c r="D2073" s="1">
        <v>16</v>
      </c>
      <c r="E2073" t="s">
        <v>94</v>
      </c>
      <c r="F2073" t="s">
        <v>194</v>
      </c>
      <c r="G2073" s="6">
        <v>20</v>
      </c>
      <c r="H2073" s="7" t="s">
        <v>6</v>
      </c>
      <c r="I2073">
        <v>150</v>
      </c>
      <c r="K2073">
        <f>VLOOKUP(E2073,'script producto'!$A$3:$B$1802,2,FALSE)</f>
        <v>807</v>
      </c>
      <c r="L2073">
        <f>VLOOKUP(M2073,'script taller'!$G$3:$H$204,2,FALSE)</f>
        <v>80</v>
      </c>
      <c r="M2073" s="1" t="str">
        <f t="shared" si="32"/>
        <v>ABT213116</v>
      </c>
      <c r="N2073">
        <f>ROUND(VLOOKUP(E2073,Productos!$A$4:$D$1804,4,FALSE),0)</f>
        <v>2700</v>
      </c>
    </row>
    <row r="2074" spans="1:14" x14ac:dyDescent="0.35">
      <c r="A2074" t="s">
        <v>52</v>
      </c>
      <c r="B2074" s="1" t="s">
        <v>82</v>
      </c>
      <c r="C2074" t="s">
        <v>83</v>
      </c>
      <c r="D2074" s="1">
        <v>16</v>
      </c>
      <c r="E2074" t="s">
        <v>2053</v>
      </c>
      <c r="F2074" t="s">
        <v>194</v>
      </c>
      <c r="G2074" s="6">
        <v>1</v>
      </c>
      <c r="H2074" s="7" t="s">
        <v>6</v>
      </c>
      <c r="I2074">
        <v>3400</v>
      </c>
      <c r="K2074">
        <f>VLOOKUP(E2074,'script producto'!$A$3:$B$1802,2,FALSE)</f>
        <v>1500</v>
      </c>
      <c r="L2074">
        <f>VLOOKUP(M2074,'script taller'!$G$3:$H$204,2,FALSE)</f>
        <v>80</v>
      </c>
      <c r="M2074" s="1" t="str">
        <f t="shared" si="32"/>
        <v>ABT213116</v>
      </c>
      <c r="N2074">
        <f>ROUND(VLOOKUP(E2074,Productos!$A$4:$D$1804,4,FALSE),0)</f>
        <v>3400</v>
      </c>
    </row>
    <row r="2075" spans="1:14" x14ac:dyDescent="0.35">
      <c r="A2075" t="s">
        <v>52</v>
      </c>
      <c r="B2075" s="1" t="s">
        <v>82</v>
      </c>
      <c r="C2075" t="s">
        <v>83</v>
      </c>
      <c r="D2075" s="1">
        <v>16</v>
      </c>
      <c r="E2075" t="s">
        <v>1418</v>
      </c>
      <c r="F2075" t="s">
        <v>194</v>
      </c>
      <c r="G2075" s="6">
        <v>1</v>
      </c>
      <c r="H2075" s="7" t="s">
        <v>6</v>
      </c>
      <c r="I2075">
        <v>519</v>
      </c>
      <c r="K2075">
        <f>VLOOKUP(E2075,'script producto'!$A$3:$B$1802,2,FALSE)</f>
        <v>1573</v>
      </c>
      <c r="L2075">
        <f>VLOOKUP(M2075,'script taller'!$G$3:$H$204,2,FALSE)</f>
        <v>80</v>
      </c>
      <c r="M2075" s="1" t="str">
        <f t="shared" si="32"/>
        <v>ABT213116</v>
      </c>
      <c r="N2075">
        <f>ROUND(VLOOKUP(E2075,Productos!$A$4:$D$1804,4,FALSE),0)</f>
        <v>519</v>
      </c>
    </row>
    <row r="2076" spans="1:14" x14ac:dyDescent="0.35">
      <c r="A2076" t="s">
        <v>52</v>
      </c>
      <c r="B2076" s="1" t="s">
        <v>82</v>
      </c>
      <c r="C2076" t="s">
        <v>83</v>
      </c>
      <c r="D2076" s="1">
        <v>16</v>
      </c>
      <c r="E2076" t="s">
        <v>1473</v>
      </c>
      <c r="F2076" t="s">
        <v>1133</v>
      </c>
      <c r="G2076" s="6">
        <v>4</v>
      </c>
      <c r="H2076" s="7" t="s">
        <v>6</v>
      </c>
      <c r="I2076">
        <v>5272</v>
      </c>
      <c r="K2076">
        <f>VLOOKUP(E2076,'script producto'!$A$3:$B$1802,2,FALSE)</f>
        <v>343</v>
      </c>
      <c r="L2076">
        <f>VLOOKUP(M2076,'script taller'!$G$3:$H$204,2,FALSE)</f>
        <v>80</v>
      </c>
      <c r="M2076" s="1" t="str">
        <f t="shared" si="32"/>
        <v>ABT213116</v>
      </c>
      <c r="N2076">
        <f>ROUND(VLOOKUP(E2076,Productos!$A$4:$D$1804,4,FALSE),0)</f>
        <v>5272</v>
      </c>
    </row>
    <row r="2077" spans="1:14" x14ac:dyDescent="0.35">
      <c r="A2077" t="s">
        <v>52</v>
      </c>
      <c r="B2077" s="1" t="s">
        <v>82</v>
      </c>
      <c r="C2077" t="s">
        <v>83</v>
      </c>
      <c r="D2077" s="1">
        <v>16</v>
      </c>
      <c r="E2077" t="s">
        <v>1471</v>
      </c>
      <c r="F2077" t="s">
        <v>196</v>
      </c>
      <c r="G2077" s="6">
        <v>4</v>
      </c>
      <c r="H2077" s="7" t="s">
        <v>6</v>
      </c>
      <c r="I2077">
        <v>1890</v>
      </c>
      <c r="K2077">
        <f>VLOOKUP(E2077,'script producto'!$A$3:$B$1802,2,FALSE)</f>
        <v>410</v>
      </c>
      <c r="L2077">
        <f>VLOOKUP(M2077,'script taller'!$G$3:$H$204,2,FALSE)</f>
        <v>80</v>
      </c>
      <c r="M2077" s="1" t="str">
        <f t="shared" si="32"/>
        <v>ABT213116</v>
      </c>
      <c r="N2077">
        <f>ROUND(VLOOKUP(E2077,Productos!$A$4:$D$1804,4,FALSE),0)</f>
        <v>1890</v>
      </c>
    </row>
    <row r="2078" spans="1:14" x14ac:dyDescent="0.35">
      <c r="A2078" t="s">
        <v>52</v>
      </c>
      <c r="B2078" s="1" t="s">
        <v>82</v>
      </c>
      <c r="C2078" t="s">
        <v>83</v>
      </c>
      <c r="D2078" s="1">
        <v>16</v>
      </c>
      <c r="E2078" t="s">
        <v>1942</v>
      </c>
      <c r="F2078" t="s">
        <v>196</v>
      </c>
      <c r="G2078" s="6">
        <v>2</v>
      </c>
      <c r="H2078" s="7" t="s">
        <v>6</v>
      </c>
      <c r="I2078">
        <v>11990</v>
      </c>
      <c r="K2078">
        <f>VLOOKUP(E2078,'script producto'!$A$3:$B$1802,2,FALSE)</f>
        <v>653</v>
      </c>
      <c r="L2078">
        <f>VLOOKUP(M2078,'script taller'!$G$3:$H$204,2,FALSE)</f>
        <v>80</v>
      </c>
      <c r="M2078" s="1" t="str">
        <f t="shared" si="32"/>
        <v>ABT213116</v>
      </c>
      <c r="N2078">
        <f>ROUND(VLOOKUP(E2078,Productos!$A$4:$D$1804,4,FALSE),0)</f>
        <v>11990</v>
      </c>
    </row>
    <row r="2079" spans="1:14" x14ac:dyDescent="0.35">
      <c r="A2079" t="s">
        <v>52</v>
      </c>
      <c r="B2079" s="1" t="s">
        <v>82</v>
      </c>
      <c r="C2079" t="s">
        <v>83</v>
      </c>
      <c r="D2079" s="1">
        <v>16</v>
      </c>
      <c r="E2079" t="s">
        <v>1464</v>
      </c>
      <c r="F2079" t="s">
        <v>196</v>
      </c>
      <c r="G2079" s="6">
        <v>2</v>
      </c>
      <c r="H2079" s="7" t="s">
        <v>6</v>
      </c>
      <c r="I2079">
        <v>4500</v>
      </c>
      <c r="K2079">
        <f>VLOOKUP(E2079,'script producto'!$A$3:$B$1802,2,FALSE)</f>
        <v>878</v>
      </c>
      <c r="L2079">
        <f>VLOOKUP(M2079,'script taller'!$G$3:$H$204,2,FALSE)</f>
        <v>80</v>
      </c>
      <c r="M2079" s="1" t="str">
        <f t="shared" si="32"/>
        <v>ABT213116</v>
      </c>
      <c r="N2079">
        <f>ROUND(VLOOKUP(E2079,Productos!$A$4:$D$1804,4,FALSE),0)</f>
        <v>4500</v>
      </c>
    </row>
    <row r="2080" spans="1:14" x14ac:dyDescent="0.35">
      <c r="A2080" t="s">
        <v>52</v>
      </c>
      <c r="B2080" s="1" t="s">
        <v>82</v>
      </c>
      <c r="C2080" t="s">
        <v>83</v>
      </c>
      <c r="D2080" s="1">
        <v>16</v>
      </c>
      <c r="E2080" t="s">
        <v>1466</v>
      </c>
      <c r="F2080" t="s">
        <v>196</v>
      </c>
      <c r="G2080" s="6">
        <v>1</v>
      </c>
      <c r="H2080" s="7" t="s">
        <v>6</v>
      </c>
      <c r="I2080">
        <v>8880</v>
      </c>
      <c r="K2080">
        <f>VLOOKUP(E2080,'script producto'!$A$3:$B$1802,2,FALSE)</f>
        <v>1335</v>
      </c>
      <c r="L2080">
        <f>VLOOKUP(M2080,'script taller'!$G$3:$H$204,2,FALSE)</f>
        <v>80</v>
      </c>
      <c r="M2080" s="1" t="str">
        <f t="shared" si="32"/>
        <v>ABT213116</v>
      </c>
      <c r="N2080">
        <f>ROUND(VLOOKUP(E2080,Productos!$A$4:$D$1804,4,FALSE),0)</f>
        <v>8880</v>
      </c>
    </row>
    <row r="2081" spans="1:14" x14ac:dyDescent="0.35">
      <c r="A2081" t="s">
        <v>52</v>
      </c>
      <c r="B2081" s="1" t="s">
        <v>82</v>
      </c>
      <c r="C2081" t="s">
        <v>83</v>
      </c>
      <c r="D2081" s="1">
        <v>17</v>
      </c>
      <c r="E2081" t="s">
        <v>1449</v>
      </c>
      <c r="F2081" t="s">
        <v>192</v>
      </c>
      <c r="G2081" s="6">
        <v>1</v>
      </c>
      <c r="H2081" s="7" t="s">
        <v>6</v>
      </c>
      <c r="I2081">
        <v>6000</v>
      </c>
      <c r="K2081">
        <f>VLOOKUP(E2081,'script producto'!$A$3:$B$1802,2,FALSE)</f>
        <v>14</v>
      </c>
      <c r="L2081">
        <f>VLOOKUP(M2081,'script taller'!$G$3:$H$204,2,FALSE)</f>
        <v>81</v>
      </c>
      <c r="M2081" s="1" t="str">
        <f t="shared" si="32"/>
        <v>ABT213117</v>
      </c>
      <c r="N2081">
        <f>ROUND(VLOOKUP(E2081,Productos!$A$4:$D$1804,4,FALSE),0)</f>
        <v>16000</v>
      </c>
    </row>
    <row r="2082" spans="1:14" x14ac:dyDescent="0.35">
      <c r="A2082" t="s">
        <v>52</v>
      </c>
      <c r="B2082" s="1" t="s">
        <v>82</v>
      </c>
      <c r="C2082" t="s">
        <v>83</v>
      </c>
      <c r="D2082" s="1">
        <v>17</v>
      </c>
      <c r="E2082" t="s">
        <v>1205</v>
      </c>
      <c r="F2082" t="s">
        <v>192</v>
      </c>
      <c r="G2082" s="6">
        <v>3</v>
      </c>
      <c r="H2082" s="7" t="s">
        <v>6</v>
      </c>
      <c r="I2082">
        <v>1200</v>
      </c>
      <c r="K2082">
        <f>VLOOKUP(E2082,'script producto'!$A$3:$B$1802,2,FALSE)</f>
        <v>1180</v>
      </c>
      <c r="L2082">
        <f>VLOOKUP(M2082,'script taller'!$G$3:$H$204,2,FALSE)</f>
        <v>81</v>
      </c>
      <c r="M2082" s="1" t="str">
        <f t="shared" si="32"/>
        <v>ABT213117</v>
      </c>
      <c r="N2082">
        <f>ROUND(VLOOKUP(E2082,Productos!$A$4:$D$1804,4,FALSE),0)</f>
        <v>1200</v>
      </c>
    </row>
    <row r="2083" spans="1:14" x14ac:dyDescent="0.35">
      <c r="A2083" t="s">
        <v>52</v>
      </c>
      <c r="B2083" s="1" t="s">
        <v>82</v>
      </c>
      <c r="C2083" t="s">
        <v>83</v>
      </c>
      <c r="D2083" s="1">
        <v>17</v>
      </c>
      <c r="E2083" t="s">
        <v>204</v>
      </c>
      <c r="F2083" t="s">
        <v>192</v>
      </c>
      <c r="G2083" s="6">
        <v>1</v>
      </c>
      <c r="H2083" s="7" t="s">
        <v>6</v>
      </c>
      <c r="I2083">
        <v>18990</v>
      </c>
      <c r="K2083">
        <f>VLOOKUP(E2083,'script producto'!$A$3:$B$1802,2,FALSE)</f>
        <v>1661</v>
      </c>
      <c r="L2083">
        <f>VLOOKUP(M2083,'script taller'!$G$3:$H$204,2,FALSE)</f>
        <v>81</v>
      </c>
      <c r="M2083" s="1" t="str">
        <f t="shared" si="32"/>
        <v>ABT213117</v>
      </c>
      <c r="N2083">
        <f>ROUND(VLOOKUP(E2083,Productos!$A$4:$D$1804,4,FALSE),0)</f>
        <v>18990</v>
      </c>
    </row>
    <row r="2084" spans="1:14" x14ac:dyDescent="0.35">
      <c r="A2084" t="s">
        <v>52</v>
      </c>
      <c r="B2084" s="1" t="s">
        <v>82</v>
      </c>
      <c r="C2084" t="s">
        <v>83</v>
      </c>
      <c r="D2084" s="1">
        <v>17</v>
      </c>
      <c r="E2084" t="s">
        <v>902</v>
      </c>
      <c r="F2084" t="s">
        <v>194</v>
      </c>
      <c r="G2084" s="6">
        <v>2</v>
      </c>
      <c r="H2084" s="7" t="s">
        <v>6</v>
      </c>
      <c r="I2084">
        <v>139.9</v>
      </c>
      <c r="K2084">
        <f>VLOOKUP(E2084,'script producto'!$A$3:$B$1802,2,FALSE)</f>
        <v>252</v>
      </c>
      <c r="L2084">
        <f>VLOOKUP(M2084,'script taller'!$G$3:$H$204,2,FALSE)</f>
        <v>81</v>
      </c>
      <c r="M2084" s="1" t="str">
        <f t="shared" si="32"/>
        <v>ABT213117</v>
      </c>
      <c r="N2084">
        <f>ROUND(VLOOKUP(E2084,Productos!$A$4:$D$1804,4,FALSE),0)</f>
        <v>347</v>
      </c>
    </row>
    <row r="2085" spans="1:14" x14ac:dyDescent="0.35">
      <c r="A2085" t="s">
        <v>52</v>
      </c>
      <c r="B2085" s="1" t="s">
        <v>82</v>
      </c>
      <c r="C2085" t="s">
        <v>83</v>
      </c>
      <c r="D2085" s="1">
        <v>17</v>
      </c>
      <c r="E2085" t="s">
        <v>94</v>
      </c>
      <c r="F2085" t="s">
        <v>194</v>
      </c>
      <c r="G2085" s="6">
        <v>20</v>
      </c>
      <c r="H2085" s="7" t="s">
        <v>6</v>
      </c>
      <c r="I2085">
        <v>150</v>
      </c>
      <c r="K2085">
        <f>VLOOKUP(E2085,'script producto'!$A$3:$B$1802,2,FALSE)</f>
        <v>807</v>
      </c>
      <c r="L2085">
        <f>VLOOKUP(M2085,'script taller'!$G$3:$H$204,2,FALSE)</f>
        <v>81</v>
      </c>
      <c r="M2085" s="1" t="str">
        <f t="shared" si="32"/>
        <v>ABT213117</v>
      </c>
      <c r="N2085">
        <f>ROUND(VLOOKUP(E2085,Productos!$A$4:$D$1804,4,FALSE),0)</f>
        <v>2700</v>
      </c>
    </row>
    <row r="2086" spans="1:14" x14ac:dyDescent="0.35">
      <c r="A2086" t="s">
        <v>52</v>
      </c>
      <c r="B2086" s="1" t="s">
        <v>82</v>
      </c>
      <c r="C2086" t="s">
        <v>83</v>
      </c>
      <c r="D2086" s="1">
        <v>17</v>
      </c>
      <c r="E2086" t="s">
        <v>2053</v>
      </c>
      <c r="F2086" t="s">
        <v>194</v>
      </c>
      <c r="G2086" s="6">
        <v>1</v>
      </c>
      <c r="H2086" s="7" t="s">
        <v>6</v>
      </c>
      <c r="I2086">
        <v>3400</v>
      </c>
      <c r="K2086">
        <f>VLOOKUP(E2086,'script producto'!$A$3:$B$1802,2,FALSE)</f>
        <v>1500</v>
      </c>
      <c r="L2086">
        <f>VLOOKUP(M2086,'script taller'!$G$3:$H$204,2,FALSE)</f>
        <v>81</v>
      </c>
      <c r="M2086" s="1" t="str">
        <f t="shared" si="32"/>
        <v>ABT213117</v>
      </c>
      <c r="N2086">
        <f>ROUND(VLOOKUP(E2086,Productos!$A$4:$D$1804,4,FALSE),0)</f>
        <v>3400</v>
      </c>
    </row>
    <row r="2087" spans="1:14" x14ac:dyDescent="0.35">
      <c r="A2087" t="s">
        <v>52</v>
      </c>
      <c r="B2087" s="1" t="s">
        <v>82</v>
      </c>
      <c r="C2087" t="s">
        <v>83</v>
      </c>
      <c r="D2087" s="1">
        <v>17</v>
      </c>
      <c r="E2087" t="s">
        <v>1418</v>
      </c>
      <c r="F2087" t="s">
        <v>194</v>
      </c>
      <c r="G2087" s="6">
        <v>1</v>
      </c>
      <c r="H2087" s="7" t="s">
        <v>6</v>
      </c>
      <c r="I2087">
        <v>519</v>
      </c>
      <c r="K2087">
        <f>VLOOKUP(E2087,'script producto'!$A$3:$B$1802,2,FALSE)</f>
        <v>1573</v>
      </c>
      <c r="L2087">
        <f>VLOOKUP(M2087,'script taller'!$G$3:$H$204,2,FALSE)</f>
        <v>81</v>
      </c>
      <c r="M2087" s="1" t="str">
        <f t="shared" si="32"/>
        <v>ABT213117</v>
      </c>
      <c r="N2087">
        <f>ROUND(VLOOKUP(E2087,Productos!$A$4:$D$1804,4,FALSE),0)</f>
        <v>519</v>
      </c>
    </row>
    <row r="2088" spans="1:14" x14ac:dyDescent="0.35">
      <c r="A2088" t="s">
        <v>52</v>
      </c>
      <c r="B2088" s="1" t="s">
        <v>82</v>
      </c>
      <c r="C2088" t="s">
        <v>83</v>
      </c>
      <c r="D2088" s="1">
        <v>17</v>
      </c>
      <c r="E2088" t="s">
        <v>1165</v>
      </c>
      <c r="F2088" t="s">
        <v>1130</v>
      </c>
      <c r="G2088" s="6">
        <v>0.3</v>
      </c>
      <c r="H2088" s="7" t="s">
        <v>1236</v>
      </c>
      <c r="I2088">
        <v>26490</v>
      </c>
      <c r="K2088">
        <f>VLOOKUP(E2088,'script producto'!$A$3:$B$1802,2,FALSE)</f>
        <v>822</v>
      </c>
      <c r="L2088">
        <f>VLOOKUP(M2088,'script taller'!$G$3:$H$204,2,FALSE)</f>
        <v>81</v>
      </c>
      <c r="M2088" s="1" t="str">
        <f t="shared" si="32"/>
        <v>ABT213117</v>
      </c>
      <c r="N2088">
        <f>ROUND(VLOOKUP(E2088,Productos!$A$4:$D$1804,4,FALSE),0)</f>
        <v>26490</v>
      </c>
    </row>
    <row r="2089" spans="1:14" x14ac:dyDescent="0.35">
      <c r="A2089" t="s">
        <v>52</v>
      </c>
      <c r="B2089" s="1" t="s">
        <v>82</v>
      </c>
      <c r="C2089" t="s">
        <v>83</v>
      </c>
      <c r="D2089" s="1">
        <v>17</v>
      </c>
      <c r="E2089" t="s">
        <v>96</v>
      </c>
      <c r="F2089" t="s">
        <v>195</v>
      </c>
      <c r="G2089" s="6">
        <v>0.6</v>
      </c>
      <c r="H2089" s="7" t="s">
        <v>1236</v>
      </c>
      <c r="I2089">
        <v>27327</v>
      </c>
      <c r="K2089">
        <f>VLOOKUP(E2089,'script producto'!$A$3:$B$1802,2,FALSE)</f>
        <v>1453</v>
      </c>
      <c r="L2089">
        <f>VLOOKUP(M2089,'script taller'!$G$3:$H$204,2,FALSE)</f>
        <v>81</v>
      </c>
      <c r="M2089" s="1" t="str">
        <f t="shared" si="32"/>
        <v>ABT213117</v>
      </c>
      <c r="N2089">
        <f>ROUND(VLOOKUP(E2089,Productos!$A$4:$D$1804,4,FALSE),0)</f>
        <v>25789</v>
      </c>
    </row>
    <row r="2090" spans="1:14" x14ac:dyDescent="0.35">
      <c r="A2090" t="s">
        <v>52</v>
      </c>
      <c r="B2090" s="1" t="s">
        <v>82</v>
      </c>
      <c r="C2090" t="s">
        <v>83</v>
      </c>
      <c r="D2090" s="1">
        <v>17</v>
      </c>
      <c r="E2090" t="s">
        <v>2085</v>
      </c>
      <c r="F2090" t="s">
        <v>196</v>
      </c>
      <c r="G2090" s="6">
        <v>2</v>
      </c>
      <c r="H2090" s="7" t="s">
        <v>6</v>
      </c>
      <c r="I2090">
        <v>6490</v>
      </c>
      <c r="K2090">
        <f>VLOOKUP(E2090,'script producto'!$A$3:$B$1802,2,FALSE)</f>
        <v>290</v>
      </c>
      <c r="L2090">
        <f>VLOOKUP(M2090,'script taller'!$G$3:$H$204,2,FALSE)</f>
        <v>81</v>
      </c>
      <c r="M2090" s="1" t="str">
        <f t="shared" si="32"/>
        <v>ABT213117</v>
      </c>
      <c r="N2090">
        <f>ROUND(VLOOKUP(E2090,Productos!$A$4:$D$1804,4,FALSE),0)</f>
        <v>6490</v>
      </c>
    </row>
    <row r="2091" spans="1:14" x14ac:dyDescent="0.35">
      <c r="A2091" t="s">
        <v>52</v>
      </c>
      <c r="B2091" s="1" t="s">
        <v>82</v>
      </c>
      <c r="C2091" t="s">
        <v>83</v>
      </c>
      <c r="D2091" s="1">
        <v>17</v>
      </c>
      <c r="E2091" t="s">
        <v>1943</v>
      </c>
      <c r="F2091" t="s">
        <v>196</v>
      </c>
      <c r="G2091" s="6">
        <v>2</v>
      </c>
      <c r="H2091" s="7" t="s">
        <v>6</v>
      </c>
      <c r="I2091">
        <v>5790</v>
      </c>
      <c r="K2091">
        <f>VLOOKUP(E2091,'script producto'!$A$3:$B$1802,2,FALSE)</f>
        <v>656</v>
      </c>
      <c r="L2091">
        <f>VLOOKUP(M2091,'script taller'!$G$3:$H$204,2,FALSE)</f>
        <v>81</v>
      </c>
      <c r="M2091" s="1" t="str">
        <f t="shared" si="32"/>
        <v>ABT213117</v>
      </c>
      <c r="N2091">
        <f>ROUND(VLOOKUP(E2091,Productos!$A$4:$D$1804,4,FALSE),0)</f>
        <v>5790</v>
      </c>
    </row>
    <row r="2092" spans="1:14" x14ac:dyDescent="0.35">
      <c r="A2092" t="s">
        <v>52</v>
      </c>
      <c r="B2092" s="1" t="s">
        <v>82</v>
      </c>
      <c r="C2092" t="s">
        <v>83</v>
      </c>
      <c r="D2092" s="1">
        <v>17</v>
      </c>
      <c r="E2092" t="s">
        <v>2078</v>
      </c>
      <c r="F2092" t="s">
        <v>196</v>
      </c>
      <c r="G2092" s="6">
        <v>2</v>
      </c>
      <c r="H2092" s="7" t="s">
        <v>6</v>
      </c>
      <c r="I2092">
        <v>7000</v>
      </c>
      <c r="K2092">
        <f>VLOOKUP(E2092,'script producto'!$A$3:$B$1802,2,FALSE)</f>
        <v>1563</v>
      </c>
      <c r="L2092">
        <f>VLOOKUP(M2092,'script taller'!$G$3:$H$204,2,FALSE)</f>
        <v>81</v>
      </c>
      <c r="M2092" s="1" t="str">
        <f t="shared" si="32"/>
        <v>ABT213117</v>
      </c>
      <c r="N2092">
        <f>ROUND(VLOOKUP(E2092,Productos!$A$4:$D$1804,4,FALSE),0)</f>
        <v>7000</v>
      </c>
    </row>
    <row r="2093" spans="1:14" x14ac:dyDescent="0.35">
      <c r="A2093" t="s">
        <v>52</v>
      </c>
      <c r="B2093" s="1" t="s">
        <v>53</v>
      </c>
      <c r="C2093" t="s">
        <v>74</v>
      </c>
      <c r="D2093" s="1">
        <v>1</v>
      </c>
      <c r="E2093" t="s">
        <v>54</v>
      </c>
      <c r="F2093" t="s">
        <v>192</v>
      </c>
      <c r="G2093" s="6">
        <v>0.75</v>
      </c>
      <c r="H2093" s="7" t="s">
        <v>13</v>
      </c>
      <c r="I2093">
        <v>17.2</v>
      </c>
      <c r="K2093">
        <f>VLOOKUP(E2093,'script producto'!$A$3:$B$1802,2,FALSE)</f>
        <v>746</v>
      </c>
      <c r="L2093">
        <f>VLOOKUP(M2093,'script taller'!$G$3:$H$204,2,FALSE)</f>
        <v>82</v>
      </c>
      <c r="M2093" s="1" t="str">
        <f t="shared" si="32"/>
        <v>ABT31311</v>
      </c>
      <c r="N2093">
        <f>ROUND(VLOOKUP(E2093,Productos!$A$4:$D$1804,4,FALSE),0)</f>
        <v>6098</v>
      </c>
    </row>
    <row r="2094" spans="1:14" x14ac:dyDescent="0.35">
      <c r="A2094" t="s">
        <v>52</v>
      </c>
      <c r="B2094" s="1" t="s">
        <v>53</v>
      </c>
      <c r="C2094" t="s">
        <v>74</v>
      </c>
      <c r="D2094" s="1">
        <v>1</v>
      </c>
      <c r="E2094" t="s">
        <v>374</v>
      </c>
      <c r="F2094" t="s">
        <v>192</v>
      </c>
      <c r="G2094" s="6">
        <v>0.4</v>
      </c>
      <c r="H2094" s="7" t="s">
        <v>1236</v>
      </c>
      <c r="I2094">
        <v>1500</v>
      </c>
      <c r="K2094">
        <f>VLOOKUP(E2094,'script producto'!$A$3:$B$1802,2,FALSE)</f>
        <v>773</v>
      </c>
      <c r="L2094">
        <f>VLOOKUP(M2094,'script taller'!$G$3:$H$204,2,FALSE)</f>
        <v>82</v>
      </c>
      <c r="M2094" s="1" t="str">
        <f t="shared" si="32"/>
        <v>ABT31311</v>
      </c>
      <c r="N2094">
        <f>ROUND(VLOOKUP(E2094,Productos!$A$4:$D$1804,4,FALSE),0)</f>
        <v>725</v>
      </c>
    </row>
    <row r="2095" spans="1:14" x14ac:dyDescent="0.35">
      <c r="A2095" t="s">
        <v>52</v>
      </c>
      <c r="B2095" s="1" t="s">
        <v>53</v>
      </c>
      <c r="C2095" t="s">
        <v>74</v>
      </c>
      <c r="D2095" s="1">
        <v>1</v>
      </c>
      <c r="E2095" t="s">
        <v>60</v>
      </c>
      <c r="F2095" t="s">
        <v>192</v>
      </c>
      <c r="G2095" s="6">
        <v>0</v>
      </c>
      <c r="H2095" s="7" t="s">
        <v>6</v>
      </c>
      <c r="I2095">
        <v>21.428571428571427</v>
      </c>
      <c r="K2095">
        <f>VLOOKUP(E2095,'script producto'!$A$3:$B$1802,2,FALSE)</f>
        <v>1029</v>
      </c>
      <c r="L2095">
        <f>VLOOKUP(M2095,'script taller'!$G$3:$H$204,2,FALSE)</f>
        <v>82</v>
      </c>
      <c r="M2095" s="1" t="str">
        <f t="shared" si="32"/>
        <v>ABT31311</v>
      </c>
      <c r="N2095">
        <f>ROUND(VLOOKUP(E2095,Productos!$A$4:$D$1804,4,FALSE),0)</f>
        <v>21</v>
      </c>
    </row>
    <row r="2096" spans="1:14" x14ac:dyDescent="0.35">
      <c r="A2096" t="s">
        <v>52</v>
      </c>
      <c r="B2096" s="1" t="s">
        <v>53</v>
      </c>
      <c r="C2096" t="s">
        <v>74</v>
      </c>
      <c r="D2096" s="1">
        <v>1</v>
      </c>
      <c r="E2096" t="s">
        <v>56</v>
      </c>
      <c r="F2096" t="s">
        <v>194</v>
      </c>
      <c r="G2096" s="6">
        <v>0.5</v>
      </c>
      <c r="H2096" s="7" t="s">
        <v>6</v>
      </c>
      <c r="I2096">
        <v>100</v>
      </c>
      <c r="K2096">
        <f>VLOOKUP(E2096,'script producto'!$A$3:$B$1802,2,FALSE)</f>
        <v>240</v>
      </c>
      <c r="L2096">
        <f>VLOOKUP(M2096,'script taller'!$G$3:$H$204,2,FALSE)</f>
        <v>82</v>
      </c>
      <c r="M2096" s="1" t="str">
        <f t="shared" si="32"/>
        <v>ABT31311</v>
      </c>
      <c r="N2096">
        <f>ROUND(VLOOKUP(E2096,Productos!$A$4:$D$1804,4,FALSE),0)</f>
        <v>100</v>
      </c>
    </row>
    <row r="2097" spans="1:14" x14ac:dyDescent="0.35">
      <c r="A2097" t="s">
        <v>52</v>
      </c>
      <c r="B2097" s="1" t="s">
        <v>53</v>
      </c>
      <c r="C2097" t="s">
        <v>74</v>
      </c>
      <c r="D2097" s="1">
        <v>1</v>
      </c>
      <c r="E2097" t="s">
        <v>58</v>
      </c>
      <c r="F2097" t="s">
        <v>194</v>
      </c>
      <c r="G2097" s="6">
        <v>0.25</v>
      </c>
      <c r="H2097" s="7" t="s">
        <v>6</v>
      </c>
      <c r="I2097">
        <v>350</v>
      </c>
      <c r="K2097">
        <f>VLOOKUP(E2097,'script producto'!$A$3:$B$1802,2,FALSE)</f>
        <v>632</v>
      </c>
      <c r="L2097">
        <f>VLOOKUP(M2097,'script taller'!$G$3:$H$204,2,FALSE)</f>
        <v>82</v>
      </c>
      <c r="M2097" s="1" t="str">
        <f t="shared" si="32"/>
        <v>ABT31311</v>
      </c>
      <c r="N2097">
        <f>ROUND(VLOOKUP(E2097,Productos!$A$4:$D$1804,4,FALSE),0)</f>
        <v>312</v>
      </c>
    </row>
    <row r="2098" spans="1:14" x14ac:dyDescent="0.35">
      <c r="A2098" t="s">
        <v>52</v>
      </c>
      <c r="B2098" s="1" t="s">
        <v>53</v>
      </c>
      <c r="C2098" t="s">
        <v>74</v>
      </c>
      <c r="D2098" s="1">
        <v>1</v>
      </c>
      <c r="E2098" t="s">
        <v>1315</v>
      </c>
      <c r="F2098" t="s">
        <v>194</v>
      </c>
      <c r="G2098" s="6">
        <v>0.25</v>
      </c>
      <c r="H2098" s="7" t="s">
        <v>6</v>
      </c>
      <c r="I2098">
        <v>340</v>
      </c>
      <c r="K2098">
        <f>VLOOKUP(E2098,'script producto'!$A$3:$B$1802,2,FALSE)</f>
        <v>752</v>
      </c>
      <c r="L2098">
        <f>VLOOKUP(M2098,'script taller'!$G$3:$H$204,2,FALSE)</f>
        <v>82</v>
      </c>
      <c r="M2098" s="1" t="str">
        <f t="shared" si="32"/>
        <v>ABT31311</v>
      </c>
      <c r="N2098">
        <f>ROUND(VLOOKUP(E2098,Productos!$A$4:$D$1804,4,FALSE),0)</f>
        <v>1058</v>
      </c>
    </row>
    <row r="2099" spans="1:14" x14ac:dyDescent="0.35">
      <c r="A2099" t="s">
        <v>52</v>
      </c>
      <c r="B2099" s="1" t="s">
        <v>53</v>
      </c>
      <c r="C2099" t="s">
        <v>74</v>
      </c>
      <c r="D2099" s="1">
        <v>1</v>
      </c>
      <c r="E2099" t="s">
        <v>1317</v>
      </c>
      <c r="F2099" t="s">
        <v>194</v>
      </c>
      <c r="G2099" s="6">
        <v>0.25</v>
      </c>
      <c r="H2099" s="7" t="s">
        <v>6</v>
      </c>
      <c r="I2099">
        <v>2700</v>
      </c>
      <c r="K2099">
        <f>VLOOKUP(E2099,'script producto'!$A$3:$B$1802,2,FALSE)</f>
        <v>1234</v>
      </c>
      <c r="L2099">
        <f>VLOOKUP(M2099,'script taller'!$G$3:$H$204,2,FALSE)</f>
        <v>82</v>
      </c>
      <c r="M2099" s="1" t="str">
        <f t="shared" si="32"/>
        <v>ABT31311</v>
      </c>
      <c r="N2099">
        <f>ROUND(VLOOKUP(E2099,Productos!$A$4:$D$1804,4,FALSE),0)</f>
        <v>2700</v>
      </c>
    </row>
    <row r="2100" spans="1:14" x14ac:dyDescent="0.35">
      <c r="A2100" t="s">
        <v>52</v>
      </c>
      <c r="B2100" s="1" t="s">
        <v>53</v>
      </c>
      <c r="C2100" t="s">
        <v>74</v>
      </c>
      <c r="D2100" s="1">
        <v>1</v>
      </c>
      <c r="E2100" t="s">
        <v>1622</v>
      </c>
      <c r="F2100" t="s">
        <v>193</v>
      </c>
      <c r="G2100" s="6">
        <v>0.3</v>
      </c>
      <c r="H2100" s="7" t="s">
        <v>1236</v>
      </c>
      <c r="I2100">
        <v>1000</v>
      </c>
      <c r="K2100">
        <f>VLOOKUP(E2100,'script producto'!$A$3:$B$1802,2,FALSE)</f>
        <v>945</v>
      </c>
      <c r="L2100">
        <f>VLOOKUP(M2100,'script taller'!$G$3:$H$204,2,FALSE)</f>
        <v>82</v>
      </c>
      <c r="M2100" s="1" t="str">
        <f t="shared" si="32"/>
        <v>ABT31311</v>
      </c>
      <c r="N2100">
        <f>ROUND(VLOOKUP(E2100,Productos!$A$4:$D$1804,4,FALSE),0)</f>
        <v>1696</v>
      </c>
    </row>
    <row r="2101" spans="1:14" x14ac:dyDescent="0.35">
      <c r="A2101" t="s">
        <v>52</v>
      </c>
      <c r="B2101" s="1" t="s">
        <v>53</v>
      </c>
      <c r="C2101" t="s">
        <v>74</v>
      </c>
      <c r="D2101" s="1">
        <v>1</v>
      </c>
      <c r="E2101" t="s">
        <v>198</v>
      </c>
      <c r="F2101" t="s">
        <v>193</v>
      </c>
      <c r="G2101" s="6">
        <v>1.5</v>
      </c>
      <c r="H2101" s="7" t="s">
        <v>6</v>
      </c>
      <c r="I2101">
        <v>360</v>
      </c>
      <c r="K2101">
        <f>VLOOKUP(E2101,'script producto'!$A$3:$B$1802,2,FALSE)</f>
        <v>1141</v>
      </c>
      <c r="L2101">
        <f>VLOOKUP(M2101,'script taller'!$G$3:$H$204,2,FALSE)</f>
        <v>82</v>
      </c>
      <c r="M2101" s="1" t="str">
        <f t="shared" si="32"/>
        <v>ABT31311</v>
      </c>
      <c r="N2101">
        <f>ROUND(VLOOKUP(E2101,Productos!$A$4:$D$1804,4,FALSE),0)</f>
        <v>360</v>
      </c>
    </row>
    <row r="2102" spans="1:14" x14ac:dyDescent="0.35">
      <c r="A2102" t="s">
        <v>52</v>
      </c>
      <c r="B2102" s="1" t="s">
        <v>53</v>
      </c>
      <c r="C2102" t="s">
        <v>74</v>
      </c>
      <c r="D2102" s="1">
        <v>1</v>
      </c>
      <c r="E2102" t="s">
        <v>57</v>
      </c>
      <c r="F2102" t="s">
        <v>1128</v>
      </c>
      <c r="G2102" s="6">
        <v>1.6</v>
      </c>
      <c r="H2102" s="7" t="s">
        <v>6</v>
      </c>
      <c r="I2102">
        <v>50</v>
      </c>
      <c r="K2102">
        <f>VLOOKUP(E2102,'script producto'!$A$3:$B$1802,2,FALSE)</f>
        <v>261</v>
      </c>
      <c r="L2102">
        <f>VLOOKUP(M2102,'script taller'!$G$3:$H$204,2,FALSE)</f>
        <v>82</v>
      </c>
      <c r="M2102" s="1" t="str">
        <f t="shared" si="32"/>
        <v>ABT31311</v>
      </c>
      <c r="N2102">
        <f>ROUND(VLOOKUP(E2102,Productos!$A$4:$D$1804,4,FALSE),0)</f>
        <v>50</v>
      </c>
    </row>
    <row r="2103" spans="1:14" x14ac:dyDescent="0.35">
      <c r="A2103" t="s">
        <v>52</v>
      </c>
      <c r="B2103" s="1" t="s">
        <v>53</v>
      </c>
      <c r="C2103" t="s">
        <v>74</v>
      </c>
      <c r="D2103" s="1">
        <v>1</v>
      </c>
      <c r="E2103" t="s">
        <v>1333</v>
      </c>
      <c r="F2103" t="s">
        <v>1128</v>
      </c>
      <c r="G2103" s="6">
        <v>0.1</v>
      </c>
      <c r="H2103" s="7" t="s">
        <v>6</v>
      </c>
      <c r="I2103">
        <v>390</v>
      </c>
      <c r="K2103">
        <f>VLOOKUP(E2103,'script producto'!$A$3:$B$1802,2,FALSE)</f>
        <v>1167</v>
      </c>
      <c r="L2103">
        <f>VLOOKUP(M2103,'script taller'!$G$3:$H$204,2,FALSE)</f>
        <v>82</v>
      </c>
      <c r="M2103" s="1" t="str">
        <f t="shared" si="32"/>
        <v>ABT31311</v>
      </c>
      <c r="N2103">
        <f>ROUND(VLOOKUP(E2103,Productos!$A$4:$D$1804,4,FALSE),0)</f>
        <v>390</v>
      </c>
    </row>
    <row r="2104" spans="1:14" x14ac:dyDescent="0.35">
      <c r="A2104" t="s">
        <v>52</v>
      </c>
      <c r="B2104" s="1" t="s">
        <v>53</v>
      </c>
      <c r="C2104" t="s">
        <v>74</v>
      </c>
      <c r="D2104" s="1">
        <v>1</v>
      </c>
      <c r="E2104" t="s">
        <v>1316</v>
      </c>
      <c r="F2104" t="s">
        <v>1128</v>
      </c>
      <c r="G2104" s="6">
        <v>2.5</v>
      </c>
      <c r="H2104" s="7" t="s">
        <v>6</v>
      </c>
      <c r="I2104">
        <v>1500</v>
      </c>
      <c r="K2104">
        <f>VLOOKUP(E2104,'script producto'!$A$3:$B$1802,2,FALSE)</f>
        <v>1575</v>
      </c>
      <c r="L2104">
        <f>VLOOKUP(M2104,'script taller'!$G$3:$H$204,2,FALSE)</f>
        <v>82</v>
      </c>
      <c r="M2104" s="1" t="str">
        <f t="shared" si="32"/>
        <v>ABT31311</v>
      </c>
      <c r="N2104">
        <f>ROUND(VLOOKUP(E2104,Productos!$A$4:$D$1804,4,FALSE),0)</f>
        <v>1500</v>
      </c>
    </row>
    <row r="2105" spans="1:14" x14ac:dyDescent="0.35">
      <c r="A2105" t="s">
        <v>52</v>
      </c>
      <c r="B2105" s="1" t="s">
        <v>53</v>
      </c>
      <c r="C2105" t="s">
        <v>74</v>
      </c>
      <c r="D2105" s="1">
        <v>1</v>
      </c>
      <c r="E2105" t="s">
        <v>1306</v>
      </c>
      <c r="F2105" t="s">
        <v>196</v>
      </c>
      <c r="G2105" s="6">
        <v>1</v>
      </c>
      <c r="H2105" s="7" t="s">
        <v>6</v>
      </c>
      <c r="I2105">
        <v>10000</v>
      </c>
      <c r="K2105">
        <f>VLOOKUP(E2105,'script producto'!$A$3:$B$1802,2,FALSE)</f>
        <v>134</v>
      </c>
      <c r="L2105">
        <f>VLOOKUP(M2105,'script taller'!$G$3:$H$204,2,FALSE)</f>
        <v>82</v>
      </c>
      <c r="M2105" s="1" t="str">
        <f t="shared" si="32"/>
        <v>ABT31311</v>
      </c>
      <c r="N2105">
        <f>ROUND(VLOOKUP(E2105,Productos!$A$4:$D$1804,4,FALSE),0)</f>
        <v>22000</v>
      </c>
    </row>
    <row r="2106" spans="1:14" x14ac:dyDescent="0.35">
      <c r="A2106" t="s">
        <v>52</v>
      </c>
      <c r="B2106" s="1" t="s">
        <v>53</v>
      </c>
      <c r="C2106" t="s">
        <v>74</v>
      </c>
      <c r="D2106" s="1">
        <v>1</v>
      </c>
      <c r="E2106" t="s">
        <v>1310</v>
      </c>
      <c r="F2106" t="s">
        <v>196</v>
      </c>
      <c r="G2106" s="6">
        <v>0.25</v>
      </c>
      <c r="H2106" s="7" t="s">
        <v>6</v>
      </c>
      <c r="I2106">
        <v>2000</v>
      </c>
      <c r="K2106">
        <f>VLOOKUP(E2106,'script producto'!$A$3:$B$1802,2,FALSE)</f>
        <v>223</v>
      </c>
      <c r="L2106">
        <f>VLOOKUP(M2106,'script taller'!$G$3:$H$204,2,FALSE)</f>
        <v>82</v>
      </c>
      <c r="M2106" s="1" t="str">
        <f t="shared" si="32"/>
        <v>ABT31311</v>
      </c>
      <c r="N2106">
        <f>ROUND(VLOOKUP(E2106,Productos!$A$4:$D$1804,4,FALSE),0)</f>
        <v>2000</v>
      </c>
    </row>
    <row r="2107" spans="1:14" x14ac:dyDescent="0.35">
      <c r="A2107" t="s">
        <v>52</v>
      </c>
      <c r="B2107" s="1" t="s">
        <v>53</v>
      </c>
      <c r="C2107" t="s">
        <v>74</v>
      </c>
      <c r="D2107" s="1">
        <v>1</v>
      </c>
      <c r="E2107" t="s">
        <v>1312</v>
      </c>
      <c r="F2107" t="s">
        <v>196</v>
      </c>
      <c r="G2107" s="6">
        <v>0.25</v>
      </c>
      <c r="H2107" s="7" t="s">
        <v>6</v>
      </c>
      <c r="I2107">
        <v>12000</v>
      </c>
      <c r="K2107">
        <f>VLOOKUP(E2107,'script producto'!$A$3:$B$1802,2,FALSE)</f>
        <v>352</v>
      </c>
      <c r="L2107">
        <f>VLOOKUP(M2107,'script taller'!$G$3:$H$204,2,FALSE)</f>
        <v>82</v>
      </c>
      <c r="M2107" s="1" t="str">
        <f t="shared" si="32"/>
        <v>ABT31311</v>
      </c>
      <c r="N2107">
        <f>ROUND(VLOOKUP(E2107,Productos!$A$4:$D$1804,4,FALSE),0)</f>
        <v>12000</v>
      </c>
    </row>
    <row r="2108" spans="1:14" x14ac:dyDescent="0.35">
      <c r="A2108" t="s">
        <v>52</v>
      </c>
      <c r="B2108" s="1" t="s">
        <v>53</v>
      </c>
      <c r="C2108" t="s">
        <v>74</v>
      </c>
      <c r="D2108" s="1">
        <v>1</v>
      </c>
      <c r="E2108" t="s">
        <v>1866</v>
      </c>
      <c r="F2108" t="s">
        <v>196</v>
      </c>
      <c r="G2108" s="6">
        <v>0.1</v>
      </c>
      <c r="H2108" s="7" t="s">
        <v>6</v>
      </c>
      <c r="I2108">
        <v>14000</v>
      </c>
      <c r="K2108">
        <f>VLOOKUP(E2108,'script producto'!$A$3:$B$1802,2,FALSE)</f>
        <v>736</v>
      </c>
      <c r="L2108">
        <f>VLOOKUP(M2108,'script taller'!$G$3:$H$204,2,FALSE)</f>
        <v>82</v>
      </c>
      <c r="M2108" s="1" t="str">
        <f t="shared" si="32"/>
        <v>ABT31311</v>
      </c>
      <c r="N2108">
        <f>ROUND(VLOOKUP(E2108,Productos!$A$4:$D$1804,4,FALSE),0)</f>
        <v>17000</v>
      </c>
    </row>
    <row r="2109" spans="1:14" x14ac:dyDescent="0.35">
      <c r="A2109" t="s">
        <v>52</v>
      </c>
      <c r="B2109" s="1" t="s">
        <v>53</v>
      </c>
      <c r="C2109" t="s">
        <v>74</v>
      </c>
      <c r="D2109" s="1">
        <v>1</v>
      </c>
      <c r="E2109" t="s">
        <v>1862</v>
      </c>
      <c r="F2109" t="s">
        <v>196</v>
      </c>
      <c r="G2109" s="6">
        <v>2.5</v>
      </c>
      <c r="H2109" s="7" t="s">
        <v>6</v>
      </c>
      <c r="I2109">
        <v>6000</v>
      </c>
      <c r="K2109">
        <f>VLOOKUP(E2109,'script producto'!$A$3:$B$1802,2,FALSE)</f>
        <v>745</v>
      </c>
      <c r="L2109">
        <f>VLOOKUP(M2109,'script taller'!$G$3:$H$204,2,FALSE)</f>
        <v>82</v>
      </c>
      <c r="M2109" s="1" t="str">
        <f t="shared" si="32"/>
        <v>ABT31311</v>
      </c>
      <c r="N2109">
        <f>ROUND(VLOOKUP(E2109,Productos!$A$4:$D$1804,4,FALSE),0)</f>
        <v>6500</v>
      </c>
    </row>
    <row r="2110" spans="1:14" x14ac:dyDescent="0.35">
      <c r="A2110" t="s">
        <v>52</v>
      </c>
      <c r="B2110" s="1" t="s">
        <v>53</v>
      </c>
      <c r="C2110" t="s">
        <v>74</v>
      </c>
      <c r="D2110" s="1">
        <v>1</v>
      </c>
      <c r="E2110" t="s">
        <v>1308</v>
      </c>
      <c r="F2110" t="s">
        <v>196</v>
      </c>
      <c r="G2110" s="6">
        <v>0</v>
      </c>
      <c r="H2110" s="7" t="s">
        <v>6</v>
      </c>
      <c r="I2110">
        <v>6000</v>
      </c>
      <c r="K2110">
        <f>VLOOKUP(E2110,'script producto'!$A$3:$B$1802,2,FALSE)</f>
        <v>830</v>
      </c>
      <c r="L2110">
        <f>VLOOKUP(M2110,'script taller'!$G$3:$H$204,2,FALSE)</f>
        <v>82</v>
      </c>
      <c r="M2110" s="1" t="str">
        <f t="shared" si="32"/>
        <v>ABT31311</v>
      </c>
      <c r="N2110">
        <f>ROUND(VLOOKUP(E2110,Productos!$A$4:$D$1804,4,FALSE),0)</f>
        <v>4490</v>
      </c>
    </row>
    <row r="2111" spans="1:14" x14ac:dyDescent="0.35">
      <c r="A2111" t="s">
        <v>52</v>
      </c>
      <c r="B2111" s="1" t="s">
        <v>53</v>
      </c>
      <c r="C2111" t="s">
        <v>74</v>
      </c>
      <c r="D2111" s="1">
        <v>1</v>
      </c>
      <c r="E2111" t="s">
        <v>1311</v>
      </c>
      <c r="F2111" t="s">
        <v>196</v>
      </c>
      <c r="G2111" s="6">
        <v>0.25</v>
      </c>
      <c r="H2111" s="7" t="s">
        <v>6</v>
      </c>
      <c r="I2111">
        <v>4000</v>
      </c>
      <c r="K2111">
        <f>VLOOKUP(E2111,'script producto'!$A$3:$B$1802,2,FALSE)</f>
        <v>851</v>
      </c>
      <c r="L2111">
        <f>VLOOKUP(M2111,'script taller'!$G$3:$H$204,2,FALSE)</f>
        <v>82</v>
      </c>
      <c r="M2111" s="1" t="str">
        <f t="shared" si="32"/>
        <v>ABT31311</v>
      </c>
      <c r="N2111">
        <f>ROUND(VLOOKUP(E2111,Productos!$A$4:$D$1804,4,FALSE),0)</f>
        <v>1890</v>
      </c>
    </row>
    <row r="2112" spans="1:14" x14ac:dyDescent="0.35">
      <c r="A2112" t="s">
        <v>52</v>
      </c>
      <c r="B2112" s="1" t="s">
        <v>53</v>
      </c>
      <c r="C2112" t="s">
        <v>74</v>
      </c>
      <c r="D2112" s="1">
        <v>1</v>
      </c>
      <c r="E2112" t="s">
        <v>1313</v>
      </c>
      <c r="F2112" t="s">
        <v>196</v>
      </c>
      <c r="G2112" s="6">
        <v>0.25</v>
      </c>
      <c r="H2112" s="7" t="s">
        <v>6</v>
      </c>
      <c r="I2112">
        <v>6000</v>
      </c>
      <c r="K2112">
        <f>VLOOKUP(E2112,'script producto'!$A$3:$B$1802,2,FALSE)</f>
        <v>1037</v>
      </c>
      <c r="L2112">
        <f>VLOOKUP(M2112,'script taller'!$G$3:$H$204,2,FALSE)</f>
        <v>82</v>
      </c>
      <c r="M2112" s="1" t="str">
        <f t="shared" si="32"/>
        <v>ABT31311</v>
      </c>
      <c r="N2112">
        <f>ROUND(VLOOKUP(E2112,Productos!$A$4:$D$1804,4,FALSE),0)</f>
        <v>6000</v>
      </c>
    </row>
    <row r="2113" spans="1:14" x14ac:dyDescent="0.35">
      <c r="A2113" t="s">
        <v>52</v>
      </c>
      <c r="B2113" s="1" t="s">
        <v>53</v>
      </c>
      <c r="C2113" t="s">
        <v>74</v>
      </c>
      <c r="D2113" s="1">
        <v>1</v>
      </c>
      <c r="E2113" t="s">
        <v>2058</v>
      </c>
      <c r="F2113" t="s">
        <v>196</v>
      </c>
      <c r="G2113" s="6">
        <v>0</v>
      </c>
      <c r="H2113" s="7" t="s">
        <v>6</v>
      </c>
      <c r="I2113">
        <v>9000</v>
      </c>
      <c r="K2113">
        <f>VLOOKUP(E2113,'script producto'!$A$3:$B$1802,2,FALSE)</f>
        <v>1329</v>
      </c>
      <c r="L2113">
        <f>VLOOKUP(M2113,'script taller'!$G$3:$H$204,2,FALSE)</f>
        <v>82</v>
      </c>
      <c r="M2113" s="1" t="str">
        <f t="shared" si="32"/>
        <v>ABT31311</v>
      </c>
      <c r="N2113">
        <f>ROUND(VLOOKUP(E2113,Productos!$A$4:$D$1804,4,FALSE),0)</f>
        <v>8832</v>
      </c>
    </row>
    <row r="2114" spans="1:14" x14ac:dyDescent="0.35">
      <c r="A2114" t="s">
        <v>52</v>
      </c>
      <c r="B2114" s="1" t="s">
        <v>53</v>
      </c>
      <c r="C2114" t="s">
        <v>74</v>
      </c>
      <c r="D2114" s="1">
        <v>1</v>
      </c>
      <c r="E2114" t="s">
        <v>1309</v>
      </c>
      <c r="F2114" t="s">
        <v>196</v>
      </c>
      <c r="G2114" s="6">
        <v>0</v>
      </c>
      <c r="H2114" s="7" t="s">
        <v>6</v>
      </c>
      <c r="I2114">
        <v>15000</v>
      </c>
      <c r="K2114">
        <f>VLOOKUP(E2114,'script producto'!$A$3:$B$1802,2,FALSE)</f>
        <v>1629</v>
      </c>
      <c r="L2114">
        <f>VLOOKUP(M2114,'script taller'!$G$3:$H$204,2,FALSE)</f>
        <v>82</v>
      </c>
      <c r="M2114" s="1" t="str">
        <f t="shared" si="32"/>
        <v>ABT31311</v>
      </c>
      <c r="N2114">
        <f>ROUND(VLOOKUP(E2114,Productos!$A$4:$D$1804,4,FALSE),0)</f>
        <v>15000</v>
      </c>
    </row>
    <row r="2115" spans="1:14" x14ac:dyDescent="0.35">
      <c r="A2115" t="s">
        <v>52</v>
      </c>
      <c r="B2115" s="1" t="s">
        <v>53</v>
      </c>
      <c r="C2115" t="s">
        <v>74</v>
      </c>
      <c r="D2115" s="1">
        <v>1</v>
      </c>
      <c r="E2115" t="s">
        <v>1307</v>
      </c>
      <c r="F2115" t="s">
        <v>196</v>
      </c>
      <c r="G2115" s="6">
        <v>0</v>
      </c>
      <c r="H2115" s="7" t="s">
        <v>6</v>
      </c>
      <c r="I2115">
        <v>12000</v>
      </c>
      <c r="K2115">
        <f>VLOOKUP(E2115,'script producto'!$A$3:$B$1802,2,FALSE)</f>
        <v>1763</v>
      </c>
      <c r="L2115">
        <f>VLOOKUP(M2115,'script taller'!$G$3:$H$204,2,FALSE)</f>
        <v>82</v>
      </c>
      <c r="M2115" s="1" t="str">
        <f t="shared" ref="M2115:M2178" si="33">B2115&amp;D2115</f>
        <v>ABT31311</v>
      </c>
      <c r="N2115">
        <f>ROUND(VLOOKUP(E2115,Productos!$A$4:$D$1804,4,FALSE),0)</f>
        <v>12000</v>
      </c>
    </row>
    <row r="2116" spans="1:14" x14ac:dyDescent="0.35">
      <c r="A2116" t="s">
        <v>52</v>
      </c>
      <c r="B2116" s="1" t="s">
        <v>53</v>
      </c>
      <c r="C2116" t="s">
        <v>74</v>
      </c>
      <c r="D2116" s="1">
        <v>1</v>
      </c>
      <c r="E2116" t="s">
        <v>1314</v>
      </c>
      <c r="F2116" t="s">
        <v>196</v>
      </c>
      <c r="G2116" s="6">
        <v>0.05</v>
      </c>
      <c r="H2116" s="7" t="s">
        <v>6</v>
      </c>
      <c r="I2116">
        <v>1500</v>
      </c>
      <c r="K2116">
        <f>VLOOKUP(E2116,'script producto'!$A$3:$B$1802,2,FALSE)</f>
        <v>1771</v>
      </c>
      <c r="L2116">
        <f>VLOOKUP(M2116,'script taller'!$G$3:$H$204,2,FALSE)</f>
        <v>82</v>
      </c>
      <c r="M2116" s="1" t="str">
        <f t="shared" si="33"/>
        <v>ABT31311</v>
      </c>
      <c r="N2116">
        <f>ROUND(VLOOKUP(E2116,Productos!$A$4:$D$1804,4,FALSE),0)</f>
        <v>1500</v>
      </c>
    </row>
    <row r="2117" spans="1:14" x14ac:dyDescent="0.35">
      <c r="A2117" t="s">
        <v>52</v>
      </c>
      <c r="B2117" s="1" t="s">
        <v>53</v>
      </c>
      <c r="C2117" t="s">
        <v>74</v>
      </c>
      <c r="D2117" s="1">
        <v>2</v>
      </c>
      <c r="E2117" t="s">
        <v>73</v>
      </c>
      <c r="F2117" t="s">
        <v>192</v>
      </c>
      <c r="G2117" s="6">
        <v>0.5</v>
      </c>
      <c r="H2117" s="7" t="s">
        <v>13</v>
      </c>
      <c r="I2117">
        <v>1600</v>
      </c>
      <c r="K2117">
        <f>VLOOKUP(E2117,'script producto'!$A$3:$B$1802,2,FALSE)</f>
        <v>451</v>
      </c>
      <c r="L2117">
        <f>VLOOKUP(M2117,'script taller'!$G$3:$H$204,2,FALSE)</f>
        <v>83</v>
      </c>
      <c r="M2117" s="1" t="str">
        <f t="shared" si="33"/>
        <v>ABT31312</v>
      </c>
      <c r="N2117">
        <f>ROUND(VLOOKUP(E2117,Productos!$A$4:$D$1804,4,FALSE),0)</f>
        <v>1600</v>
      </c>
    </row>
    <row r="2118" spans="1:14" x14ac:dyDescent="0.35">
      <c r="A2118" t="s">
        <v>52</v>
      </c>
      <c r="B2118" s="1" t="s">
        <v>53</v>
      </c>
      <c r="C2118" t="s">
        <v>74</v>
      </c>
      <c r="D2118" s="1">
        <v>2</v>
      </c>
      <c r="E2118" t="s">
        <v>375</v>
      </c>
      <c r="F2118" t="s">
        <v>192</v>
      </c>
      <c r="G2118" s="6">
        <v>0.25</v>
      </c>
      <c r="H2118" s="7" t="s">
        <v>13</v>
      </c>
      <c r="I2118">
        <v>2000</v>
      </c>
      <c r="K2118">
        <f>VLOOKUP(E2118,'script producto'!$A$3:$B$1802,2,FALSE)</f>
        <v>561</v>
      </c>
      <c r="L2118">
        <f>VLOOKUP(M2118,'script taller'!$G$3:$H$204,2,FALSE)</f>
        <v>83</v>
      </c>
      <c r="M2118" s="1" t="str">
        <f t="shared" si="33"/>
        <v>ABT31312</v>
      </c>
      <c r="N2118">
        <f>ROUND(VLOOKUP(E2118,Productos!$A$4:$D$1804,4,FALSE),0)</f>
        <v>2000</v>
      </c>
    </row>
    <row r="2119" spans="1:14" x14ac:dyDescent="0.35">
      <c r="A2119" t="s">
        <v>52</v>
      </c>
      <c r="B2119" s="1" t="s">
        <v>53</v>
      </c>
      <c r="C2119" t="s">
        <v>74</v>
      </c>
      <c r="D2119" s="1">
        <v>2</v>
      </c>
      <c r="E2119" t="s">
        <v>374</v>
      </c>
      <c r="F2119" t="s">
        <v>192</v>
      </c>
      <c r="G2119" s="6">
        <v>4</v>
      </c>
      <c r="H2119" s="7" t="s">
        <v>1236</v>
      </c>
      <c r="I2119">
        <v>1500</v>
      </c>
      <c r="K2119">
        <f>VLOOKUP(E2119,'script producto'!$A$3:$B$1802,2,FALSE)</f>
        <v>773</v>
      </c>
      <c r="L2119">
        <f>VLOOKUP(M2119,'script taller'!$G$3:$H$204,2,FALSE)</f>
        <v>83</v>
      </c>
      <c r="M2119" s="1" t="str">
        <f t="shared" si="33"/>
        <v>ABT31312</v>
      </c>
      <c r="N2119">
        <f>ROUND(VLOOKUP(E2119,Productos!$A$4:$D$1804,4,FALSE),0)</f>
        <v>725</v>
      </c>
    </row>
    <row r="2120" spans="1:14" x14ac:dyDescent="0.35">
      <c r="A2120" t="s">
        <v>52</v>
      </c>
      <c r="B2120" s="1" t="s">
        <v>53</v>
      </c>
      <c r="C2120" t="s">
        <v>74</v>
      </c>
      <c r="D2120" s="1">
        <v>2</v>
      </c>
      <c r="E2120" t="s">
        <v>1318</v>
      </c>
      <c r="F2120" t="s">
        <v>192</v>
      </c>
      <c r="G2120" s="6">
        <v>10</v>
      </c>
      <c r="H2120" s="7" t="s">
        <v>6</v>
      </c>
      <c r="I2120">
        <v>21.428571428571427</v>
      </c>
      <c r="K2120">
        <f>VLOOKUP(E2120,'script producto'!$A$3:$B$1802,2,FALSE)</f>
        <v>1032</v>
      </c>
      <c r="L2120">
        <f>VLOOKUP(M2120,'script taller'!$G$3:$H$204,2,FALSE)</f>
        <v>83</v>
      </c>
      <c r="M2120" s="1" t="str">
        <f t="shared" si="33"/>
        <v>ABT31312</v>
      </c>
      <c r="N2120">
        <f>ROUND(VLOOKUP(E2120,Productos!$A$4:$D$1804,4,FALSE),0)</f>
        <v>21</v>
      </c>
    </row>
    <row r="2121" spans="1:14" x14ac:dyDescent="0.35">
      <c r="A2121" t="s">
        <v>52</v>
      </c>
      <c r="B2121" s="1" t="s">
        <v>53</v>
      </c>
      <c r="C2121" t="s">
        <v>74</v>
      </c>
      <c r="D2121" s="1">
        <v>2</v>
      </c>
      <c r="E2121" t="s">
        <v>59</v>
      </c>
      <c r="F2121" t="s">
        <v>192</v>
      </c>
      <c r="G2121" s="6">
        <v>0.25</v>
      </c>
      <c r="H2121" s="7" t="s">
        <v>1236</v>
      </c>
      <c r="I2121">
        <v>300</v>
      </c>
      <c r="K2121">
        <f>VLOOKUP(E2121,'script producto'!$A$3:$B$1802,2,FALSE)</f>
        <v>1523</v>
      </c>
      <c r="L2121">
        <f>VLOOKUP(M2121,'script taller'!$G$3:$H$204,2,FALSE)</f>
        <v>83</v>
      </c>
      <c r="M2121" s="1" t="str">
        <f t="shared" si="33"/>
        <v>ABT31312</v>
      </c>
      <c r="N2121">
        <f>ROUND(VLOOKUP(E2121,Productos!$A$4:$D$1804,4,FALSE),0)</f>
        <v>784</v>
      </c>
    </row>
    <row r="2122" spans="1:14" x14ac:dyDescent="0.35">
      <c r="A2122" t="s">
        <v>52</v>
      </c>
      <c r="B2122" s="1" t="s">
        <v>53</v>
      </c>
      <c r="C2122" t="s">
        <v>74</v>
      </c>
      <c r="D2122" s="1">
        <v>2</v>
      </c>
      <c r="E2122" t="s">
        <v>56</v>
      </c>
      <c r="F2122" t="s">
        <v>194</v>
      </c>
      <c r="G2122" s="6">
        <v>0.5</v>
      </c>
      <c r="H2122" s="7" t="s">
        <v>6</v>
      </c>
      <c r="I2122">
        <v>100</v>
      </c>
      <c r="K2122">
        <f>VLOOKUP(E2122,'script producto'!$A$3:$B$1802,2,FALSE)</f>
        <v>240</v>
      </c>
      <c r="L2122">
        <f>VLOOKUP(M2122,'script taller'!$G$3:$H$204,2,FALSE)</f>
        <v>83</v>
      </c>
      <c r="M2122" s="1" t="str">
        <f t="shared" si="33"/>
        <v>ABT31312</v>
      </c>
      <c r="N2122">
        <f>ROUND(VLOOKUP(E2122,Productos!$A$4:$D$1804,4,FALSE),0)</f>
        <v>100</v>
      </c>
    </row>
    <row r="2123" spans="1:14" x14ac:dyDescent="0.35">
      <c r="A2123" t="s">
        <v>52</v>
      </c>
      <c r="B2123" s="1" t="s">
        <v>53</v>
      </c>
      <c r="C2123" t="s">
        <v>74</v>
      </c>
      <c r="D2123" s="1">
        <v>2</v>
      </c>
      <c r="E2123" t="s">
        <v>1317</v>
      </c>
      <c r="F2123" t="s">
        <v>194</v>
      </c>
      <c r="G2123" s="6">
        <v>0.5</v>
      </c>
      <c r="H2123" s="7" t="s">
        <v>6</v>
      </c>
      <c r="I2123">
        <v>2700</v>
      </c>
      <c r="K2123">
        <f>VLOOKUP(E2123,'script producto'!$A$3:$B$1802,2,FALSE)</f>
        <v>1234</v>
      </c>
      <c r="L2123">
        <f>VLOOKUP(M2123,'script taller'!$G$3:$H$204,2,FALSE)</f>
        <v>83</v>
      </c>
      <c r="M2123" s="1" t="str">
        <f t="shared" si="33"/>
        <v>ABT31312</v>
      </c>
      <c r="N2123">
        <f>ROUND(VLOOKUP(E2123,Productos!$A$4:$D$1804,4,FALSE),0)</f>
        <v>2700</v>
      </c>
    </row>
    <row r="2124" spans="1:14" x14ac:dyDescent="0.35">
      <c r="A2124" t="s">
        <v>52</v>
      </c>
      <c r="B2124" s="1" t="s">
        <v>53</v>
      </c>
      <c r="C2124" t="s">
        <v>74</v>
      </c>
      <c r="D2124" s="1">
        <v>2</v>
      </c>
      <c r="E2124" t="s">
        <v>1997</v>
      </c>
      <c r="F2124" t="s">
        <v>193</v>
      </c>
      <c r="G2124" s="6">
        <v>0.75</v>
      </c>
      <c r="H2124" s="7" t="s">
        <v>1236</v>
      </c>
      <c r="I2124">
        <v>1600</v>
      </c>
      <c r="K2124">
        <f>VLOOKUP(E2124,'script producto'!$A$3:$B$1802,2,FALSE)</f>
        <v>948</v>
      </c>
      <c r="L2124">
        <f>VLOOKUP(M2124,'script taller'!$G$3:$H$204,2,FALSE)</f>
        <v>83</v>
      </c>
      <c r="M2124" s="1" t="str">
        <f t="shared" si="33"/>
        <v>ABT31312</v>
      </c>
      <c r="N2124">
        <f>ROUND(VLOOKUP(E2124,Productos!$A$4:$D$1804,4,FALSE),0)</f>
        <v>1600</v>
      </c>
    </row>
    <row r="2125" spans="1:14" x14ac:dyDescent="0.35">
      <c r="A2125" t="s">
        <v>52</v>
      </c>
      <c r="B2125" s="1" t="s">
        <v>53</v>
      </c>
      <c r="C2125" t="s">
        <v>74</v>
      </c>
      <c r="D2125" s="1">
        <v>2</v>
      </c>
      <c r="E2125" t="s">
        <v>1992</v>
      </c>
      <c r="F2125" t="s">
        <v>193</v>
      </c>
      <c r="G2125" s="6">
        <v>0.75</v>
      </c>
      <c r="H2125" s="7" t="s">
        <v>1236</v>
      </c>
      <c r="I2125">
        <v>3000</v>
      </c>
      <c r="K2125">
        <f>VLOOKUP(E2125,'script producto'!$A$3:$B$1802,2,FALSE)</f>
        <v>956</v>
      </c>
      <c r="L2125">
        <f>VLOOKUP(M2125,'script taller'!$G$3:$H$204,2,FALSE)</f>
        <v>83</v>
      </c>
      <c r="M2125" s="1" t="str">
        <f t="shared" si="33"/>
        <v>ABT31312</v>
      </c>
      <c r="N2125">
        <f>ROUND(VLOOKUP(E2125,Productos!$A$4:$D$1804,4,FALSE),0)</f>
        <v>3000</v>
      </c>
    </row>
    <row r="2126" spans="1:14" x14ac:dyDescent="0.35">
      <c r="A2126" t="s">
        <v>52</v>
      </c>
      <c r="B2126" s="1" t="s">
        <v>53</v>
      </c>
      <c r="C2126" t="s">
        <v>74</v>
      </c>
      <c r="D2126" s="1">
        <v>2</v>
      </c>
      <c r="E2126" t="s">
        <v>57</v>
      </c>
      <c r="F2126" t="s">
        <v>1128</v>
      </c>
      <c r="G2126" s="6">
        <v>25</v>
      </c>
      <c r="H2126" s="7" t="s">
        <v>6</v>
      </c>
      <c r="I2126">
        <v>50</v>
      </c>
      <c r="K2126">
        <f>VLOOKUP(E2126,'script producto'!$A$3:$B$1802,2,FALSE)</f>
        <v>261</v>
      </c>
      <c r="L2126">
        <f>VLOOKUP(M2126,'script taller'!$G$3:$H$204,2,FALSE)</f>
        <v>83</v>
      </c>
      <c r="M2126" s="1" t="str">
        <f t="shared" si="33"/>
        <v>ABT31312</v>
      </c>
      <c r="N2126">
        <f>ROUND(VLOOKUP(E2126,Productos!$A$4:$D$1804,4,FALSE),0)</f>
        <v>50</v>
      </c>
    </row>
    <row r="2127" spans="1:14" x14ac:dyDescent="0.35">
      <c r="A2127" t="s">
        <v>52</v>
      </c>
      <c r="B2127" s="1" t="s">
        <v>53</v>
      </c>
      <c r="C2127" t="s">
        <v>74</v>
      </c>
      <c r="D2127" s="1">
        <v>2</v>
      </c>
      <c r="E2127" t="s">
        <v>1333</v>
      </c>
      <c r="F2127" t="s">
        <v>1128</v>
      </c>
      <c r="G2127" s="6">
        <v>0.5</v>
      </c>
      <c r="H2127" s="7" t="s">
        <v>6</v>
      </c>
      <c r="I2127">
        <v>390</v>
      </c>
      <c r="K2127">
        <f>VLOOKUP(E2127,'script producto'!$A$3:$B$1802,2,FALSE)</f>
        <v>1167</v>
      </c>
      <c r="L2127">
        <f>VLOOKUP(M2127,'script taller'!$G$3:$H$204,2,FALSE)</f>
        <v>83</v>
      </c>
      <c r="M2127" s="1" t="str">
        <f t="shared" si="33"/>
        <v>ABT31312</v>
      </c>
      <c r="N2127">
        <f>ROUND(VLOOKUP(E2127,Productos!$A$4:$D$1804,4,FALSE),0)</f>
        <v>390</v>
      </c>
    </row>
    <row r="2128" spans="1:14" x14ac:dyDescent="0.35">
      <c r="A2128" t="s">
        <v>52</v>
      </c>
      <c r="B2128" s="1" t="s">
        <v>53</v>
      </c>
      <c r="C2128" t="s">
        <v>74</v>
      </c>
      <c r="D2128" s="1">
        <v>2</v>
      </c>
      <c r="E2128" t="s">
        <v>376</v>
      </c>
      <c r="F2128" t="s">
        <v>1128</v>
      </c>
      <c r="G2128" s="6">
        <v>0</v>
      </c>
      <c r="H2128" s="7" t="s">
        <v>6</v>
      </c>
      <c r="I2128">
        <v>0</v>
      </c>
      <c r="K2128">
        <f>VLOOKUP(E2128,'script producto'!$A$3:$B$1802,2,FALSE)</f>
        <v>1311</v>
      </c>
      <c r="L2128">
        <f>VLOOKUP(M2128,'script taller'!$G$3:$H$204,2,FALSE)</f>
        <v>83</v>
      </c>
      <c r="M2128" s="1" t="str">
        <f t="shared" si="33"/>
        <v>ABT31312</v>
      </c>
      <c r="N2128">
        <f>ROUND(VLOOKUP(E2128,Productos!$A$4:$D$1804,4,FALSE),0)</f>
        <v>20000</v>
      </c>
    </row>
    <row r="2129" spans="1:14" x14ac:dyDescent="0.35">
      <c r="A2129" t="s">
        <v>52</v>
      </c>
      <c r="B2129" s="1" t="s">
        <v>53</v>
      </c>
      <c r="C2129" t="s">
        <v>74</v>
      </c>
      <c r="D2129" s="1">
        <v>2</v>
      </c>
      <c r="E2129" t="s">
        <v>1315</v>
      </c>
      <c r="F2129" t="s">
        <v>194</v>
      </c>
      <c r="G2129" s="6">
        <v>5</v>
      </c>
      <c r="H2129" s="7" t="s">
        <v>6</v>
      </c>
      <c r="I2129">
        <v>6800</v>
      </c>
      <c r="K2129">
        <f>VLOOKUP(E2129,'script producto'!$A$3:$B$1802,2,FALSE)</f>
        <v>752</v>
      </c>
      <c r="L2129">
        <f>VLOOKUP(M2129,'script taller'!$G$3:$H$204,2,FALSE)</f>
        <v>83</v>
      </c>
      <c r="M2129" s="1" t="str">
        <f t="shared" si="33"/>
        <v>ABT31312</v>
      </c>
      <c r="N2129">
        <f>ROUND(VLOOKUP(E2129,Productos!$A$4:$D$1804,4,FALSE),0)</f>
        <v>1058</v>
      </c>
    </row>
    <row r="2130" spans="1:14" x14ac:dyDescent="0.35">
      <c r="A2130" t="s">
        <v>52</v>
      </c>
      <c r="B2130" s="1" t="s">
        <v>53</v>
      </c>
      <c r="C2130" t="s">
        <v>74</v>
      </c>
      <c r="D2130" s="1">
        <v>2</v>
      </c>
      <c r="E2130" t="s">
        <v>1316</v>
      </c>
      <c r="F2130" t="s">
        <v>1128</v>
      </c>
      <c r="G2130" s="6">
        <v>0.5</v>
      </c>
      <c r="H2130" s="7" t="s">
        <v>6</v>
      </c>
      <c r="I2130">
        <v>1500</v>
      </c>
      <c r="K2130">
        <f>VLOOKUP(E2130,'script producto'!$A$3:$B$1802,2,FALSE)</f>
        <v>1575</v>
      </c>
      <c r="L2130">
        <f>VLOOKUP(M2130,'script taller'!$G$3:$H$204,2,FALSE)</f>
        <v>83</v>
      </c>
      <c r="M2130" s="1" t="str">
        <f t="shared" si="33"/>
        <v>ABT31312</v>
      </c>
      <c r="N2130">
        <f>ROUND(VLOOKUP(E2130,Productos!$A$4:$D$1804,4,FALSE),0)</f>
        <v>1500</v>
      </c>
    </row>
    <row r="2131" spans="1:14" x14ac:dyDescent="0.35">
      <c r="A2131" t="s">
        <v>52</v>
      </c>
      <c r="B2131" s="1" t="s">
        <v>53</v>
      </c>
      <c r="C2131" t="s">
        <v>74</v>
      </c>
      <c r="D2131" s="1">
        <v>2</v>
      </c>
      <c r="E2131" t="s">
        <v>61</v>
      </c>
      <c r="F2131" t="s">
        <v>196</v>
      </c>
      <c r="G2131" s="6">
        <v>0.1</v>
      </c>
      <c r="H2131" s="7" t="s">
        <v>25</v>
      </c>
      <c r="I2131">
        <v>15500</v>
      </c>
      <c r="K2131">
        <f>VLOOKUP(E2131,'script producto'!$A$3:$B$1802,2,FALSE)</f>
        <v>137</v>
      </c>
      <c r="L2131">
        <f>VLOOKUP(M2131,'script taller'!$G$3:$H$204,2,FALSE)</f>
        <v>83</v>
      </c>
      <c r="M2131" s="1" t="str">
        <f t="shared" si="33"/>
        <v>ABT31312</v>
      </c>
      <c r="N2131">
        <f>ROUND(VLOOKUP(E2131,Productos!$A$4:$D$1804,4,FALSE),0)</f>
        <v>10000</v>
      </c>
    </row>
    <row r="2132" spans="1:14" x14ac:dyDescent="0.35">
      <c r="A2132" t="s">
        <v>52</v>
      </c>
      <c r="B2132" s="1" t="s">
        <v>53</v>
      </c>
      <c r="C2132" t="s">
        <v>74</v>
      </c>
      <c r="D2132" s="1">
        <v>2</v>
      </c>
      <c r="E2132" t="s">
        <v>1866</v>
      </c>
      <c r="F2132" t="s">
        <v>196</v>
      </c>
      <c r="G2132" s="6">
        <v>0.25</v>
      </c>
      <c r="H2132" s="7" t="s">
        <v>6</v>
      </c>
      <c r="I2132">
        <v>14000</v>
      </c>
      <c r="K2132">
        <f>VLOOKUP(E2132,'script producto'!$A$3:$B$1802,2,FALSE)</f>
        <v>736</v>
      </c>
      <c r="L2132">
        <f>VLOOKUP(M2132,'script taller'!$G$3:$H$204,2,FALSE)</f>
        <v>83</v>
      </c>
      <c r="M2132" s="1" t="str">
        <f t="shared" si="33"/>
        <v>ABT31312</v>
      </c>
      <c r="N2132">
        <f>ROUND(VLOOKUP(E2132,Productos!$A$4:$D$1804,4,FALSE),0)</f>
        <v>17000</v>
      </c>
    </row>
    <row r="2133" spans="1:14" x14ac:dyDescent="0.35">
      <c r="A2133" t="s">
        <v>52</v>
      </c>
      <c r="B2133" s="1" t="s">
        <v>53</v>
      </c>
      <c r="C2133" t="s">
        <v>74</v>
      </c>
      <c r="D2133" s="1">
        <v>2</v>
      </c>
      <c r="E2133" t="s">
        <v>1308</v>
      </c>
      <c r="F2133" t="s">
        <v>196</v>
      </c>
      <c r="G2133" s="6">
        <v>0.25</v>
      </c>
      <c r="H2133" s="7" t="s">
        <v>6</v>
      </c>
      <c r="I2133">
        <v>6000</v>
      </c>
      <c r="K2133">
        <f>VLOOKUP(E2133,'script producto'!$A$3:$B$1802,2,FALSE)</f>
        <v>830</v>
      </c>
      <c r="L2133">
        <f>VLOOKUP(M2133,'script taller'!$G$3:$H$204,2,FALSE)</f>
        <v>83</v>
      </c>
      <c r="M2133" s="1" t="str">
        <f t="shared" si="33"/>
        <v>ABT31312</v>
      </c>
      <c r="N2133">
        <f>ROUND(VLOOKUP(E2133,Productos!$A$4:$D$1804,4,FALSE),0)</f>
        <v>4490</v>
      </c>
    </row>
    <row r="2134" spans="1:14" x14ac:dyDescent="0.35">
      <c r="A2134" t="s">
        <v>52</v>
      </c>
      <c r="B2134" s="1" t="s">
        <v>53</v>
      </c>
      <c r="C2134" t="s">
        <v>74</v>
      </c>
      <c r="D2134" s="1">
        <v>2</v>
      </c>
      <c r="E2134" t="s">
        <v>1320</v>
      </c>
      <c r="F2134" t="s">
        <v>196</v>
      </c>
      <c r="G2134" s="6">
        <v>0.25</v>
      </c>
      <c r="H2134" s="7" t="s">
        <v>6</v>
      </c>
      <c r="I2134">
        <v>6500</v>
      </c>
      <c r="K2134">
        <f>VLOOKUP(E2134,'script producto'!$A$3:$B$1802,2,FALSE)</f>
        <v>932</v>
      </c>
      <c r="L2134">
        <f>VLOOKUP(M2134,'script taller'!$G$3:$H$204,2,FALSE)</f>
        <v>83</v>
      </c>
      <c r="M2134" s="1" t="str">
        <f t="shared" si="33"/>
        <v>ABT31312</v>
      </c>
      <c r="N2134">
        <f>ROUND(VLOOKUP(E2134,Productos!$A$4:$D$1804,4,FALSE),0)</f>
        <v>6500</v>
      </c>
    </row>
    <row r="2135" spans="1:14" x14ac:dyDescent="0.35">
      <c r="A2135" t="s">
        <v>52</v>
      </c>
      <c r="B2135" s="1" t="s">
        <v>53</v>
      </c>
      <c r="C2135" t="s">
        <v>74</v>
      </c>
      <c r="D2135" s="1">
        <v>2</v>
      </c>
      <c r="E2135" t="s">
        <v>1321</v>
      </c>
      <c r="F2135" t="s">
        <v>196</v>
      </c>
      <c r="G2135" s="6">
        <v>0.25</v>
      </c>
      <c r="H2135" s="7" t="s">
        <v>6</v>
      </c>
      <c r="I2135">
        <v>8000</v>
      </c>
      <c r="K2135">
        <f>VLOOKUP(E2135,'script producto'!$A$3:$B$1802,2,FALSE)</f>
        <v>934</v>
      </c>
      <c r="L2135">
        <f>VLOOKUP(M2135,'script taller'!$G$3:$H$204,2,FALSE)</f>
        <v>83</v>
      </c>
      <c r="M2135" s="1" t="str">
        <f t="shared" si="33"/>
        <v>ABT31312</v>
      </c>
      <c r="N2135">
        <f>ROUND(VLOOKUP(E2135,Productos!$A$4:$D$1804,4,FALSE),0)</f>
        <v>8000</v>
      </c>
    </row>
    <row r="2136" spans="1:14" x14ac:dyDescent="0.35">
      <c r="A2136" t="s">
        <v>52</v>
      </c>
      <c r="B2136" s="1" t="s">
        <v>53</v>
      </c>
      <c r="C2136" t="s">
        <v>74</v>
      </c>
      <c r="D2136" s="1">
        <v>2</v>
      </c>
      <c r="E2136" t="s">
        <v>2058</v>
      </c>
      <c r="F2136" t="s">
        <v>196</v>
      </c>
      <c r="G2136" s="6">
        <v>0.25</v>
      </c>
      <c r="H2136" s="7" t="s">
        <v>6</v>
      </c>
      <c r="I2136">
        <v>9000</v>
      </c>
      <c r="K2136">
        <f>VLOOKUP(E2136,'script producto'!$A$3:$B$1802,2,FALSE)</f>
        <v>1329</v>
      </c>
      <c r="L2136">
        <f>VLOOKUP(M2136,'script taller'!$G$3:$H$204,2,FALSE)</f>
        <v>83</v>
      </c>
      <c r="M2136" s="1" t="str">
        <f t="shared" si="33"/>
        <v>ABT31312</v>
      </c>
      <c r="N2136">
        <f>ROUND(VLOOKUP(E2136,Productos!$A$4:$D$1804,4,FALSE),0)</f>
        <v>8832</v>
      </c>
    </row>
    <row r="2137" spans="1:14" x14ac:dyDescent="0.35">
      <c r="A2137" t="s">
        <v>52</v>
      </c>
      <c r="B2137" s="1" t="s">
        <v>53</v>
      </c>
      <c r="C2137" t="s">
        <v>74</v>
      </c>
      <c r="D2137" s="1">
        <v>2</v>
      </c>
      <c r="E2137" t="s">
        <v>1309</v>
      </c>
      <c r="F2137" t="s">
        <v>196</v>
      </c>
      <c r="G2137" s="6">
        <v>0.25</v>
      </c>
      <c r="H2137" s="7" t="s">
        <v>6</v>
      </c>
      <c r="I2137">
        <v>15000</v>
      </c>
      <c r="K2137">
        <f>VLOOKUP(E2137,'script producto'!$A$3:$B$1802,2,FALSE)</f>
        <v>1629</v>
      </c>
      <c r="L2137">
        <f>VLOOKUP(M2137,'script taller'!$G$3:$H$204,2,FALSE)</f>
        <v>83</v>
      </c>
      <c r="M2137" s="1" t="str">
        <f t="shared" si="33"/>
        <v>ABT31312</v>
      </c>
      <c r="N2137">
        <f>ROUND(VLOOKUP(E2137,Productos!$A$4:$D$1804,4,FALSE),0)</f>
        <v>15000</v>
      </c>
    </row>
    <row r="2138" spans="1:14" x14ac:dyDescent="0.35">
      <c r="A2138" t="s">
        <v>52</v>
      </c>
      <c r="B2138" s="1" t="s">
        <v>53</v>
      </c>
      <c r="C2138" t="s">
        <v>74</v>
      </c>
      <c r="D2138" s="1">
        <v>2</v>
      </c>
      <c r="E2138" t="s">
        <v>1319</v>
      </c>
      <c r="F2138" t="s">
        <v>196</v>
      </c>
      <c r="G2138" s="6">
        <v>0.25</v>
      </c>
      <c r="H2138" s="7" t="s">
        <v>6</v>
      </c>
      <c r="I2138">
        <v>6000</v>
      </c>
      <c r="K2138">
        <f>VLOOKUP(E2138,'script producto'!$A$3:$B$1802,2,FALSE)</f>
        <v>1671</v>
      </c>
      <c r="L2138">
        <f>VLOOKUP(M2138,'script taller'!$G$3:$H$204,2,FALSE)</f>
        <v>83</v>
      </c>
      <c r="M2138" s="1" t="str">
        <f t="shared" si="33"/>
        <v>ABT31312</v>
      </c>
      <c r="N2138">
        <f>ROUND(VLOOKUP(E2138,Productos!$A$4:$D$1804,4,FALSE),0)</f>
        <v>6445</v>
      </c>
    </row>
    <row r="2139" spans="1:14" x14ac:dyDescent="0.35">
      <c r="A2139" t="s">
        <v>52</v>
      </c>
      <c r="B2139" s="1" t="s">
        <v>53</v>
      </c>
      <c r="C2139" t="s">
        <v>74</v>
      </c>
      <c r="D2139" s="1">
        <v>2</v>
      </c>
      <c r="E2139" t="s">
        <v>1307</v>
      </c>
      <c r="F2139" t="s">
        <v>196</v>
      </c>
      <c r="G2139" s="6">
        <v>0.25</v>
      </c>
      <c r="H2139" s="7" t="s">
        <v>6</v>
      </c>
      <c r="I2139">
        <v>12000</v>
      </c>
      <c r="K2139">
        <f>VLOOKUP(E2139,'script producto'!$A$3:$B$1802,2,FALSE)</f>
        <v>1763</v>
      </c>
      <c r="L2139">
        <f>VLOOKUP(M2139,'script taller'!$G$3:$H$204,2,FALSE)</f>
        <v>83</v>
      </c>
      <c r="M2139" s="1" t="str">
        <f t="shared" si="33"/>
        <v>ABT31312</v>
      </c>
      <c r="N2139">
        <f>ROUND(VLOOKUP(E2139,Productos!$A$4:$D$1804,4,FALSE),0)</f>
        <v>12000</v>
      </c>
    </row>
    <row r="2140" spans="1:14" x14ac:dyDescent="0.35">
      <c r="A2140" t="s">
        <v>52</v>
      </c>
      <c r="B2140" s="1" t="s">
        <v>53</v>
      </c>
      <c r="C2140" t="s">
        <v>74</v>
      </c>
      <c r="D2140" s="1">
        <v>3</v>
      </c>
      <c r="E2140" t="s">
        <v>1328</v>
      </c>
      <c r="F2140" t="s">
        <v>192</v>
      </c>
      <c r="G2140" s="6">
        <v>0.1</v>
      </c>
      <c r="H2140" s="7" t="s">
        <v>6</v>
      </c>
      <c r="K2140">
        <f>VLOOKUP(E2140,'script producto'!$A$3:$B$1802,2,FALSE)</f>
        <v>591</v>
      </c>
      <c r="L2140">
        <f>VLOOKUP(M2140,'script taller'!$G$3:$H$204,2,FALSE)</f>
        <v>84</v>
      </c>
      <c r="M2140" s="1" t="str">
        <f t="shared" si="33"/>
        <v>ABT31313</v>
      </c>
      <c r="N2140">
        <f>ROUND(VLOOKUP(E2140,Productos!$A$4:$D$1804,4,FALSE),0)</f>
        <v>17500</v>
      </c>
    </row>
    <row r="2141" spans="1:14" x14ac:dyDescent="0.35">
      <c r="A2141" t="s">
        <v>52</v>
      </c>
      <c r="B2141" s="1" t="s">
        <v>53</v>
      </c>
      <c r="C2141" t="s">
        <v>74</v>
      </c>
      <c r="D2141" s="1">
        <v>3</v>
      </c>
      <c r="E2141" t="s">
        <v>374</v>
      </c>
      <c r="F2141" t="s">
        <v>192</v>
      </c>
      <c r="G2141" s="6">
        <v>0.25</v>
      </c>
      <c r="H2141" s="7" t="s">
        <v>1236</v>
      </c>
      <c r="I2141">
        <v>1500</v>
      </c>
      <c r="K2141">
        <f>VLOOKUP(E2141,'script producto'!$A$3:$B$1802,2,FALSE)</f>
        <v>773</v>
      </c>
      <c r="L2141">
        <f>VLOOKUP(M2141,'script taller'!$G$3:$H$204,2,FALSE)</f>
        <v>84</v>
      </c>
      <c r="M2141" s="1" t="str">
        <f t="shared" si="33"/>
        <v>ABT31313</v>
      </c>
      <c r="N2141">
        <f>ROUND(VLOOKUP(E2141,Productos!$A$4:$D$1804,4,FALSE),0)</f>
        <v>725</v>
      </c>
    </row>
    <row r="2142" spans="1:14" x14ac:dyDescent="0.35">
      <c r="A2142" t="s">
        <v>52</v>
      </c>
      <c r="B2142" s="1" t="s">
        <v>53</v>
      </c>
      <c r="C2142" t="s">
        <v>74</v>
      </c>
      <c r="D2142" s="1">
        <v>3</v>
      </c>
      <c r="E2142" t="s">
        <v>56</v>
      </c>
      <c r="F2142" t="s">
        <v>194</v>
      </c>
      <c r="G2142" s="6">
        <v>0.2</v>
      </c>
      <c r="H2142" s="7" t="s">
        <v>6</v>
      </c>
      <c r="I2142">
        <v>100</v>
      </c>
      <c r="K2142">
        <f>VLOOKUP(E2142,'script producto'!$A$3:$B$1802,2,FALSE)</f>
        <v>240</v>
      </c>
      <c r="L2142">
        <f>VLOOKUP(M2142,'script taller'!$G$3:$H$204,2,FALSE)</f>
        <v>84</v>
      </c>
      <c r="M2142" s="1" t="str">
        <f t="shared" si="33"/>
        <v>ABT31313</v>
      </c>
      <c r="N2142">
        <f>ROUND(VLOOKUP(E2142,Productos!$A$4:$D$1804,4,FALSE),0)</f>
        <v>100</v>
      </c>
    </row>
    <row r="2143" spans="1:14" x14ac:dyDescent="0.35">
      <c r="A2143" t="s">
        <v>52</v>
      </c>
      <c r="B2143" s="1" t="s">
        <v>53</v>
      </c>
      <c r="C2143" t="s">
        <v>74</v>
      </c>
      <c r="D2143" s="1">
        <v>3</v>
      </c>
      <c r="E2143" t="s">
        <v>58</v>
      </c>
      <c r="F2143" t="s">
        <v>194</v>
      </c>
      <c r="G2143" s="6">
        <v>0.25</v>
      </c>
      <c r="H2143" s="7" t="s">
        <v>6</v>
      </c>
      <c r="I2143">
        <v>350</v>
      </c>
      <c r="K2143">
        <f>VLOOKUP(E2143,'script producto'!$A$3:$B$1802,2,FALSE)</f>
        <v>632</v>
      </c>
      <c r="L2143">
        <f>VLOOKUP(M2143,'script taller'!$G$3:$H$204,2,FALSE)</f>
        <v>84</v>
      </c>
      <c r="M2143" s="1" t="str">
        <f t="shared" si="33"/>
        <v>ABT31313</v>
      </c>
      <c r="N2143">
        <f>ROUND(VLOOKUP(E2143,Productos!$A$4:$D$1804,4,FALSE),0)</f>
        <v>312</v>
      </c>
    </row>
    <row r="2144" spans="1:14" x14ac:dyDescent="0.35">
      <c r="A2144" t="s">
        <v>52</v>
      </c>
      <c r="B2144" s="1" t="s">
        <v>53</v>
      </c>
      <c r="C2144" t="s">
        <v>74</v>
      </c>
      <c r="D2144" s="1">
        <v>3</v>
      </c>
      <c r="E2144" t="s">
        <v>1315</v>
      </c>
      <c r="F2144" t="s">
        <v>194</v>
      </c>
      <c r="G2144" s="6">
        <v>0.25</v>
      </c>
      <c r="H2144" s="7" t="s">
        <v>6</v>
      </c>
      <c r="I2144">
        <v>340</v>
      </c>
      <c r="K2144">
        <f>VLOOKUP(E2144,'script producto'!$A$3:$B$1802,2,FALSE)</f>
        <v>752</v>
      </c>
      <c r="L2144">
        <f>VLOOKUP(M2144,'script taller'!$G$3:$H$204,2,FALSE)</f>
        <v>84</v>
      </c>
      <c r="M2144" s="1" t="str">
        <f t="shared" si="33"/>
        <v>ABT31313</v>
      </c>
      <c r="N2144">
        <f>ROUND(VLOOKUP(E2144,Productos!$A$4:$D$1804,4,FALSE),0)</f>
        <v>1058</v>
      </c>
    </row>
    <row r="2145" spans="1:14" x14ac:dyDescent="0.35">
      <c r="A2145" t="s">
        <v>52</v>
      </c>
      <c r="B2145" s="1" t="s">
        <v>53</v>
      </c>
      <c r="C2145" t="s">
        <v>74</v>
      </c>
      <c r="D2145" s="1">
        <v>3</v>
      </c>
      <c r="E2145" t="s">
        <v>1317</v>
      </c>
      <c r="F2145" t="s">
        <v>194</v>
      </c>
      <c r="G2145" s="6">
        <v>0.25</v>
      </c>
      <c r="H2145" s="7" t="s">
        <v>6</v>
      </c>
      <c r="I2145">
        <v>2700</v>
      </c>
      <c r="K2145">
        <f>VLOOKUP(E2145,'script producto'!$A$3:$B$1802,2,FALSE)</f>
        <v>1234</v>
      </c>
      <c r="L2145">
        <f>VLOOKUP(M2145,'script taller'!$G$3:$H$204,2,FALSE)</f>
        <v>84</v>
      </c>
      <c r="M2145" s="1" t="str">
        <f t="shared" si="33"/>
        <v>ABT31313</v>
      </c>
      <c r="N2145">
        <f>ROUND(VLOOKUP(E2145,Productos!$A$4:$D$1804,4,FALSE),0)</f>
        <v>2700</v>
      </c>
    </row>
    <row r="2146" spans="1:14" x14ac:dyDescent="0.35">
      <c r="A2146" t="s">
        <v>52</v>
      </c>
      <c r="B2146" s="1" t="s">
        <v>53</v>
      </c>
      <c r="C2146" t="s">
        <v>74</v>
      </c>
      <c r="D2146" s="1">
        <v>3</v>
      </c>
      <c r="E2146" t="s">
        <v>1323</v>
      </c>
      <c r="F2146" t="s">
        <v>193</v>
      </c>
      <c r="G2146" s="6">
        <v>0.2</v>
      </c>
      <c r="H2146" s="7" t="s">
        <v>6</v>
      </c>
      <c r="I2146">
        <v>1800</v>
      </c>
      <c r="K2146">
        <f>VLOOKUP(E2146,'script producto'!$A$3:$B$1802,2,FALSE)</f>
        <v>86</v>
      </c>
      <c r="L2146">
        <f>VLOOKUP(M2146,'script taller'!$G$3:$H$204,2,FALSE)</f>
        <v>84</v>
      </c>
      <c r="M2146" s="1" t="str">
        <f t="shared" si="33"/>
        <v>ABT31313</v>
      </c>
      <c r="N2146">
        <f>ROUND(VLOOKUP(E2146,Productos!$A$4:$D$1804,4,FALSE),0)</f>
        <v>2607</v>
      </c>
    </row>
    <row r="2147" spans="1:14" x14ac:dyDescent="0.35">
      <c r="A2147" t="s">
        <v>52</v>
      </c>
      <c r="B2147" s="1" t="s">
        <v>53</v>
      </c>
      <c r="C2147" t="s">
        <v>74</v>
      </c>
      <c r="D2147" s="1">
        <v>3</v>
      </c>
      <c r="E2147" t="s">
        <v>1324</v>
      </c>
      <c r="F2147" t="s">
        <v>193</v>
      </c>
      <c r="G2147" s="6">
        <v>0.4</v>
      </c>
      <c r="H2147" s="7" t="s">
        <v>6</v>
      </c>
      <c r="I2147">
        <v>2500</v>
      </c>
      <c r="K2147">
        <f>VLOOKUP(E2147,'script producto'!$A$3:$B$1802,2,FALSE)</f>
        <v>783</v>
      </c>
      <c r="L2147">
        <f>VLOOKUP(M2147,'script taller'!$G$3:$H$204,2,FALSE)</f>
        <v>84</v>
      </c>
      <c r="M2147" s="1" t="str">
        <f t="shared" si="33"/>
        <v>ABT31313</v>
      </c>
      <c r="N2147">
        <f>ROUND(VLOOKUP(E2147,Productos!$A$4:$D$1804,4,FALSE),0)</f>
        <v>2500</v>
      </c>
    </row>
    <row r="2148" spans="1:14" x14ac:dyDescent="0.35">
      <c r="A2148" t="s">
        <v>52</v>
      </c>
      <c r="B2148" s="1" t="s">
        <v>53</v>
      </c>
      <c r="C2148" t="s">
        <v>74</v>
      </c>
      <c r="D2148" s="1">
        <v>3</v>
      </c>
      <c r="E2148" t="s">
        <v>1991</v>
      </c>
      <c r="F2148" t="s">
        <v>193</v>
      </c>
      <c r="G2148" s="6">
        <v>0.5</v>
      </c>
      <c r="H2148" s="7" t="s">
        <v>1236</v>
      </c>
      <c r="I2148">
        <v>1600</v>
      </c>
      <c r="K2148">
        <f>VLOOKUP(E2148,'script producto'!$A$3:$B$1802,2,FALSE)</f>
        <v>947</v>
      </c>
      <c r="L2148">
        <f>VLOOKUP(M2148,'script taller'!$G$3:$H$204,2,FALSE)</f>
        <v>84</v>
      </c>
      <c r="M2148" s="1" t="str">
        <f t="shared" si="33"/>
        <v>ABT31313</v>
      </c>
      <c r="N2148">
        <f>ROUND(VLOOKUP(E2148,Productos!$A$4:$D$1804,4,FALSE),0)</f>
        <v>1600</v>
      </c>
    </row>
    <row r="2149" spans="1:14" x14ac:dyDescent="0.35">
      <c r="A2149" t="s">
        <v>52</v>
      </c>
      <c r="B2149" s="1" t="s">
        <v>53</v>
      </c>
      <c r="C2149" t="s">
        <v>74</v>
      </c>
      <c r="D2149" s="1">
        <v>3</v>
      </c>
      <c r="E2149" t="s">
        <v>1992</v>
      </c>
      <c r="F2149" t="s">
        <v>193</v>
      </c>
      <c r="G2149" s="6">
        <v>0.5</v>
      </c>
      <c r="H2149" s="7" t="s">
        <v>1236</v>
      </c>
      <c r="I2149">
        <v>3000</v>
      </c>
      <c r="K2149">
        <f>VLOOKUP(E2149,'script producto'!$A$3:$B$1802,2,FALSE)</f>
        <v>956</v>
      </c>
      <c r="L2149">
        <f>VLOOKUP(M2149,'script taller'!$G$3:$H$204,2,FALSE)</f>
        <v>84</v>
      </c>
      <c r="M2149" s="1" t="str">
        <f t="shared" si="33"/>
        <v>ABT31313</v>
      </c>
      <c r="N2149">
        <f>ROUND(VLOOKUP(E2149,Productos!$A$4:$D$1804,4,FALSE),0)</f>
        <v>3000</v>
      </c>
    </row>
    <row r="2150" spans="1:14" x14ac:dyDescent="0.35">
      <c r="A2150" t="s">
        <v>52</v>
      </c>
      <c r="B2150" s="1" t="s">
        <v>53</v>
      </c>
      <c r="C2150" t="s">
        <v>74</v>
      </c>
      <c r="D2150" s="1">
        <v>3</v>
      </c>
      <c r="E2150" t="s">
        <v>2007</v>
      </c>
      <c r="F2150" t="s">
        <v>193</v>
      </c>
      <c r="G2150" s="6">
        <v>0.5</v>
      </c>
      <c r="H2150" s="7" t="s">
        <v>1236</v>
      </c>
      <c r="I2150">
        <v>2700</v>
      </c>
      <c r="K2150">
        <f>VLOOKUP(E2150,'script producto'!$A$3:$B$1802,2,FALSE)</f>
        <v>1015</v>
      </c>
      <c r="L2150">
        <f>VLOOKUP(M2150,'script taller'!$G$3:$H$204,2,FALSE)</f>
        <v>84</v>
      </c>
      <c r="M2150" s="1" t="str">
        <f t="shared" si="33"/>
        <v>ABT31313</v>
      </c>
      <c r="N2150">
        <f>ROUND(VLOOKUP(E2150,Productos!$A$4:$D$1804,4,FALSE),0)</f>
        <v>2736</v>
      </c>
    </row>
    <row r="2151" spans="1:14" x14ac:dyDescent="0.35">
      <c r="A2151" t="s">
        <v>52</v>
      </c>
      <c r="B2151" s="1" t="s">
        <v>53</v>
      </c>
      <c r="C2151" t="s">
        <v>74</v>
      </c>
      <c r="D2151" s="1">
        <v>3</v>
      </c>
      <c r="E2151" t="s">
        <v>1322</v>
      </c>
      <c r="F2151" t="s">
        <v>193</v>
      </c>
      <c r="G2151" s="6">
        <v>0.5</v>
      </c>
      <c r="H2151" s="7" t="s">
        <v>6</v>
      </c>
      <c r="I2151">
        <v>1000</v>
      </c>
      <c r="K2151">
        <f>VLOOKUP(E2151,'script producto'!$A$3:$B$1802,2,FALSE)</f>
        <v>1059</v>
      </c>
      <c r="L2151">
        <f>VLOOKUP(M2151,'script taller'!$G$3:$H$204,2,FALSE)</f>
        <v>84</v>
      </c>
      <c r="M2151" s="1" t="str">
        <f t="shared" si="33"/>
        <v>ABT31313</v>
      </c>
      <c r="N2151">
        <f>ROUND(VLOOKUP(E2151,Productos!$A$4:$D$1804,4,FALSE),0)</f>
        <v>1000</v>
      </c>
    </row>
    <row r="2152" spans="1:14" x14ac:dyDescent="0.35">
      <c r="A2152" t="s">
        <v>52</v>
      </c>
      <c r="B2152" s="1" t="s">
        <v>53</v>
      </c>
      <c r="C2152" t="s">
        <v>74</v>
      </c>
      <c r="D2152" s="1">
        <v>3</v>
      </c>
      <c r="E2152" t="s">
        <v>57</v>
      </c>
      <c r="F2152" t="s">
        <v>1128</v>
      </c>
      <c r="G2152" s="6">
        <v>0.25</v>
      </c>
      <c r="H2152" s="7" t="s">
        <v>6</v>
      </c>
      <c r="I2152">
        <v>50</v>
      </c>
      <c r="K2152">
        <f>VLOOKUP(E2152,'script producto'!$A$3:$B$1802,2,FALSE)</f>
        <v>261</v>
      </c>
      <c r="L2152">
        <f>VLOOKUP(M2152,'script taller'!$G$3:$H$204,2,FALSE)</f>
        <v>84</v>
      </c>
      <c r="M2152" s="1" t="str">
        <f t="shared" si="33"/>
        <v>ABT31313</v>
      </c>
      <c r="N2152">
        <f>ROUND(VLOOKUP(E2152,Productos!$A$4:$D$1804,4,FALSE),0)</f>
        <v>50</v>
      </c>
    </row>
    <row r="2153" spans="1:14" x14ac:dyDescent="0.35">
      <c r="A2153" t="s">
        <v>52</v>
      </c>
      <c r="B2153" s="1" t="s">
        <v>53</v>
      </c>
      <c r="C2153" t="s">
        <v>74</v>
      </c>
      <c r="D2153" s="1">
        <v>3</v>
      </c>
      <c r="E2153" t="s">
        <v>1316</v>
      </c>
      <c r="F2153" t="s">
        <v>1128</v>
      </c>
      <c r="G2153" s="6">
        <v>0.25</v>
      </c>
      <c r="H2153" s="7" t="s">
        <v>6</v>
      </c>
      <c r="I2153">
        <v>1500</v>
      </c>
      <c r="K2153">
        <f>VLOOKUP(E2153,'script producto'!$A$3:$B$1802,2,FALSE)</f>
        <v>1575</v>
      </c>
      <c r="L2153">
        <f>VLOOKUP(M2153,'script taller'!$G$3:$H$204,2,FALSE)</f>
        <v>84</v>
      </c>
      <c r="M2153" s="1" t="str">
        <f t="shared" si="33"/>
        <v>ABT31313</v>
      </c>
      <c r="N2153">
        <f>ROUND(VLOOKUP(E2153,Productos!$A$4:$D$1804,4,FALSE),0)</f>
        <v>1500</v>
      </c>
    </row>
    <row r="2154" spans="1:14" x14ac:dyDescent="0.35">
      <c r="A2154" t="s">
        <v>52</v>
      </c>
      <c r="B2154" s="1" t="s">
        <v>53</v>
      </c>
      <c r="C2154" t="s">
        <v>74</v>
      </c>
      <c r="D2154" s="1">
        <v>3</v>
      </c>
      <c r="E2154" t="s">
        <v>1897</v>
      </c>
      <c r="F2154" t="s">
        <v>196</v>
      </c>
      <c r="G2154" s="6">
        <v>0.5</v>
      </c>
      <c r="H2154" s="7" t="s">
        <v>6</v>
      </c>
      <c r="I2154">
        <v>8000</v>
      </c>
      <c r="K2154">
        <f>VLOOKUP(E2154,'script producto'!$A$3:$B$1802,2,FALSE)</f>
        <v>300</v>
      </c>
      <c r="L2154">
        <f>VLOOKUP(M2154,'script taller'!$G$3:$H$204,2,FALSE)</f>
        <v>84</v>
      </c>
      <c r="M2154" s="1" t="str">
        <f t="shared" si="33"/>
        <v>ABT31313</v>
      </c>
      <c r="N2154">
        <f>ROUND(VLOOKUP(E2154,Productos!$A$4:$D$1804,4,FALSE),0)</f>
        <v>8000</v>
      </c>
    </row>
    <row r="2155" spans="1:14" x14ac:dyDescent="0.35">
      <c r="A2155" t="s">
        <v>52</v>
      </c>
      <c r="B2155" s="1" t="s">
        <v>53</v>
      </c>
      <c r="C2155" t="s">
        <v>74</v>
      </c>
      <c r="D2155" s="1">
        <v>3</v>
      </c>
      <c r="E2155" t="s">
        <v>1308</v>
      </c>
      <c r="F2155" t="s">
        <v>196</v>
      </c>
      <c r="G2155" s="6">
        <v>0.2</v>
      </c>
      <c r="H2155" s="7" t="s">
        <v>6</v>
      </c>
      <c r="I2155">
        <v>6000</v>
      </c>
      <c r="K2155">
        <f>VLOOKUP(E2155,'script producto'!$A$3:$B$1802,2,FALSE)</f>
        <v>830</v>
      </c>
      <c r="L2155">
        <f>VLOOKUP(M2155,'script taller'!$G$3:$H$204,2,FALSE)</f>
        <v>84</v>
      </c>
      <c r="M2155" s="1" t="str">
        <f t="shared" si="33"/>
        <v>ABT31313</v>
      </c>
      <c r="N2155">
        <f>ROUND(VLOOKUP(E2155,Productos!$A$4:$D$1804,4,FALSE),0)</f>
        <v>4490</v>
      </c>
    </row>
    <row r="2156" spans="1:14" x14ac:dyDescent="0.35">
      <c r="A2156" t="s">
        <v>52</v>
      </c>
      <c r="B2156" s="1" t="s">
        <v>53</v>
      </c>
      <c r="C2156" t="s">
        <v>74</v>
      </c>
      <c r="D2156" s="1">
        <v>3</v>
      </c>
      <c r="E2156" t="s">
        <v>1325</v>
      </c>
      <c r="F2156" t="s">
        <v>196</v>
      </c>
      <c r="G2156" s="6">
        <v>0.2</v>
      </c>
      <c r="H2156" s="7" t="s">
        <v>6</v>
      </c>
      <c r="I2156">
        <v>9300</v>
      </c>
      <c r="K2156">
        <f>VLOOKUP(E2156,'script producto'!$A$3:$B$1802,2,FALSE)</f>
        <v>1336</v>
      </c>
      <c r="L2156">
        <f>VLOOKUP(M2156,'script taller'!$G$3:$H$204,2,FALSE)</f>
        <v>84</v>
      </c>
      <c r="M2156" s="1" t="str">
        <f t="shared" si="33"/>
        <v>ABT31313</v>
      </c>
      <c r="N2156">
        <f>ROUND(VLOOKUP(E2156,Productos!$A$4:$D$1804,4,FALSE),0)</f>
        <v>9300</v>
      </c>
    </row>
    <row r="2157" spans="1:14" x14ac:dyDescent="0.35">
      <c r="A2157" t="s">
        <v>52</v>
      </c>
      <c r="B2157" s="1" t="s">
        <v>53</v>
      </c>
      <c r="C2157" t="s">
        <v>74</v>
      </c>
      <c r="D2157" s="1">
        <v>3</v>
      </c>
      <c r="E2157" t="s">
        <v>1326</v>
      </c>
      <c r="F2157" t="s">
        <v>196</v>
      </c>
      <c r="G2157" s="6">
        <v>0.25</v>
      </c>
      <c r="H2157" s="7" t="s">
        <v>6</v>
      </c>
      <c r="I2157">
        <v>5000</v>
      </c>
      <c r="K2157">
        <f>VLOOKUP(E2157,'script producto'!$A$3:$B$1802,2,FALSE)</f>
        <v>1514</v>
      </c>
      <c r="L2157">
        <f>VLOOKUP(M2157,'script taller'!$G$3:$H$204,2,FALSE)</f>
        <v>84</v>
      </c>
      <c r="M2157" s="1" t="str">
        <f t="shared" si="33"/>
        <v>ABT31313</v>
      </c>
      <c r="N2157">
        <f>ROUND(VLOOKUP(E2157,Productos!$A$4:$D$1804,4,FALSE),0)</f>
        <v>4856</v>
      </c>
    </row>
    <row r="2158" spans="1:14" x14ac:dyDescent="0.35">
      <c r="A2158" t="s">
        <v>52</v>
      </c>
      <c r="B2158" s="1" t="s">
        <v>53</v>
      </c>
      <c r="C2158" t="s">
        <v>74</v>
      </c>
      <c r="D2158" s="1">
        <v>3</v>
      </c>
      <c r="E2158" t="s">
        <v>1327</v>
      </c>
      <c r="F2158" t="s">
        <v>196</v>
      </c>
      <c r="G2158" s="6">
        <v>0.25</v>
      </c>
      <c r="H2158" s="7" t="s">
        <v>6</v>
      </c>
      <c r="I2158">
        <v>1000</v>
      </c>
      <c r="K2158">
        <f>VLOOKUP(E2158,'script producto'!$A$3:$B$1802,2,FALSE)</f>
        <v>1591</v>
      </c>
      <c r="L2158">
        <f>VLOOKUP(M2158,'script taller'!$G$3:$H$204,2,FALSE)</f>
        <v>84</v>
      </c>
      <c r="M2158" s="1" t="str">
        <f t="shared" si="33"/>
        <v>ABT31313</v>
      </c>
      <c r="N2158">
        <f>ROUND(VLOOKUP(E2158,Productos!$A$4:$D$1804,4,FALSE),0)</f>
        <v>1000</v>
      </c>
    </row>
    <row r="2159" spans="1:14" x14ac:dyDescent="0.35">
      <c r="A2159" t="s">
        <v>52</v>
      </c>
      <c r="B2159" s="1" t="s">
        <v>53</v>
      </c>
      <c r="C2159" t="s">
        <v>74</v>
      </c>
      <c r="D2159" s="1">
        <v>3</v>
      </c>
      <c r="E2159" t="s">
        <v>1307</v>
      </c>
      <c r="F2159" t="s">
        <v>196</v>
      </c>
      <c r="G2159" s="6">
        <v>0.5</v>
      </c>
      <c r="H2159" s="7" t="s">
        <v>6</v>
      </c>
      <c r="I2159">
        <v>12000</v>
      </c>
      <c r="K2159">
        <f>VLOOKUP(E2159,'script producto'!$A$3:$B$1802,2,FALSE)</f>
        <v>1763</v>
      </c>
      <c r="L2159">
        <f>VLOOKUP(M2159,'script taller'!$G$3:$H$204,2,FALSE)</f>
        <v>84</v>
      </c>
      <c r="M2159" s="1" t="str">
        <f t="shared" si="33"/>
        <v>ABT31313</v>
      </c>
      <c r="N2159">
        <f>ROUND(VLOOKUP(E2159,Productos!$A$4:$D$1804,4,FALSE),0)</f>
        <v>12000</v>
      </c>
    </row>
    <row r="2160" spans="1:14" x14ac:dyDescent="0.35">
      <c r="A2160" t="s">
        <v>52</v>
      </c>
      <c r="B2160" s="1" t="s">
        <v>53</v>
      </c>
      <c r="C2160" t="s">
        <v>74</v>
      </c>
      <c r="D2160" s="1">
        <v>4</v>
      </c>
      <c r="E2160" t="s">
        <v>374</v>
      </c>
      <c r="F2160" t="s">
        <v>192</v>
      </c>
      <c r="G2160" s="6">
        <v>0.5</v>
      </c>
      <c r="H2160" s="7" t="s">
        <v>1236</v>
      </c>
      <c r="I2160">
        <v>1500</v>
      </c>
      <c r="K2160">
        <f>VLOOKUP(E2160,'script producto'!$A$3:$B$1802,2,FALSE)</f>
        <v>773</v>
      </c>
      <c r="L2160">
        <f>VLOOKUP(M2160,'script taller'!$G$3:$H$204,2,FALSE)</f>
        <v>85</v>
      </c>
      <c r="M2160" s="1" t="str">
        <f t="shared" si="33"/>
        <v>ABT31314</v>
      </c>
      <c r="N2160">
        <f>ROUND(VLOOKUP(E2160,Productos!$A$4:$D$1804,4,FALSE),0)</f>
        <v>725</v>
      </c>
    </row>
    <row r="2161" spans="1:14" x14ac:dyDescent="0.35">
      <c r="A2161" t="s">
        <v>52</v>
      </c>
      <c r="B2161" s="1" t="s">
        <v>53</v>
      </c>
      <c r="C2161" t="s">
        <v>74</v>
      </c>
      <c r="D2161" s="1">
        <v>4</v>
      </c>
      <c r="E2161" t="s">
        <v>1318</v>
      </c>
      <c r="F2161" t="s">
        <v>192</v>
      </c>
      <c r="G2161" s="6">
        <v>0.5</v>
      </c>
      <c r="H2161" s="7" t="s">
        <v>6</v>
      </c>
      <c r="I2161">
        <v>21.428571428571427</v>
      </c>
      <c r="K2161">
        <f>VLOOKUP(E2161,'script producto'!$A$3:$B$1802,2,FALSE)</f>
        <v>1032</v>
      </c>
      <c r="L2161">
        <f>VLOOKUP(M2161,'script taller'!$G$3:$H$204,2,FALSE)</f>
        <v>85</v>
      </c>
      <c r="M2161" s="1" t="str">
        <f t="shared" si="33"/>
        <v>ABT31314</v>
      </c>
      <c r="N2161">
        <f>ROUND(VLOOKUP(E2161,Productos!$A$4:$D$1804,4,FALSE),0)</f>
        <v>21</v>
      </c>
    </row>
    <row r="2162" spans="1:14" x14ac:dyDescent="0.35">
      <c r="A2162" t="s">
        <v>52</v>
      </c>
      <c r="B2162" s="1" t="s">
        <v>53</v>
      </c>
      <c r="C2162" t="s">
        <v>74</v>
      </c>
      <c r="D2162" s="1">
        <v>4</v>
      </c>
      <c r="E2162" t="s">
        <v>56</v>
      </c>
      <c r="F2162" t="s">
        <v>194</v>
      </c>
      <c r="G2162" s="6">
        <v>1.6</v>
      </c>
      <c r="H2162" s="7" t="s">
        <v>6</v>
      </c>
      <c r="I2162">
        <v>100</v>
      </c>
      <c r="K2162">
        <f>VLOOKUP(E2162,'script producto'!$A$3:$B$1802,2,FALSE)</f>
        <v>240</v>
      </c>
      <c r="L2162">
        <f>VLOOKUP(M2162,'script taller'!$G$3:$H$204,2,FALSE)</f>
        <v>85</v>
      </c>
      <c r="M2162" s="1" t="str">
        <f t="shared" si="33"/>
        <v>ABT31314</v>
      </c>
      <c r="N2162">
        <f>ROUND(VLOOKUP(E2162,Productos!$A$4:$D$1804,4,FALSE),0)</f>
        <v>100</v>
      </c>
    </row>
    <row r="2163" spans="1:14" x14ac:dyDescent="0.35">
      <c r="A2163" t="s">
        <v>52</v>
      </c>
      <c r="B2163" s="1" t="s">
        <v>53</v>
      </c>
      <c r="C2163" t="s">
        <v>74</v>
      </c>
      <c r="D2163" s="1">
        <v>4</v>
      </c>
      <c r="E2163" t="s">
        <v>1315</v>
      </c>
      <c r="F2163" t="s">
        <v>194</v>
      </c>
      <c r="G2163" s="6">
        <v>0.25</v>
      </c>
      <c r="H2163" s="7" t="s">
        <v>6</v>
      </c>
      <c r="I2163">
        <v>340</v>
      </c>
      <c r="K2163">
        <f>VLOOKUP(E2163,'script producto'!$A$3:$B$1802,2,FALSE)</f>
        <v>752</v>
      </c>
      <c r="L2163">
        <f>VLOOKUP(M2163,'script taller'!$G$3:$H$204,2,FALSE)</f>
        <v>85</v>
      </c>
      <c r="M2163" s="1" t="str">
        <f t="shared" si="33"/>
        <v>ABT31314</v>
      </c>
      <c r="N2163">
        <f>ROUND(VLOOKUP(E2163,Productos!$A$4:$D$1804,4,FALSE),0)</f>
        <v>1058</v>
      </c>
    </row>
    <row r="2164" spans="1:14" x14ac:dyDescent="0.35">
      <c r="A2164" t="s">
        <v>52</v>
      </c>
      <c r="B2164" s="1" t="s">
        <v>53</v>
      </c>
      <c r="C2164" t="s">
        <v>74</v>
      </c>
      <c r="D2164" s="1">
        <v>4</v>
      </c>
      <c r="E2164" t="s">
        <v>1317</v>
      </c>
      <c r="F2164" t="s">
        <v>194</v>
      </c>
      <c r="G2164" s="6">
        <v>0.25</v>
      </c>
      <c r="H2164" s="7" t="s">
        <v>6</v>
      </c>
      <c r="I2164">
        <v>2700</v>
      </c>
      <c r="K2164">
        <f>VLOOKUP(E2164,'script producto'!$A$3:$B$1802,2,FALSE)</f>
        <v>1234</v>
      </c>
      <c r="L2164">
        <f>VLOOKUP(M2164,'script taller'!$G$3:$H$204,2,FALSE)</f>
        <v>85</v>
      </c>
      <c r="M2164" s="1" t="str">
        <f t="shared" si="33"/>
        <v>ABT31314</v>
      </c>
      <c r="N2164">
        <f>ROUND(VLOOKUP(E2164,Productos!$A$4:$D$1804,4,FALSE),0)</f>
        <v>2700</v>
      </c>
    </row>
    <row r="2165" spans="1:14" x14ac:dyDescent="0.35">
      <c r="A2165" t="s">
        <v>52</v>
      </c>
      <c r="B2165" s="1" t="s">
        <v>53</v>
      </c>
      <c r="C2165" t="s">
        <v>74</v>
      </c>
      <c r="D2165" s="1">
        <v>4</v>
      </c>
      <c r="E2165" t="s">
        <v>1997</v>
      </c>
      <c r="F2165" t="s">
        <v>193</v>
      </c>
      <c r="G2165" s="6">
        <v>0.25</v>
      </c>
      <c r="H2165" s="7" t="s">
        <v>1236</v>
      </c>
      <c r="I2165">
        <v>1600</v>
      </c>
      <c r="K2165">
        <f>VLOOKUP(E2165,'script producto'!$A$3:$B$1802,2,FALSE)</f>
        <v>948</v>
      </c>
      <c r="L2165">
        <f>VLOOKUP(M2165,'script taller'!$G$3:$H$204,2,FALSE)</f>
        <v>85</v>
      </c>
      <c r="M2165" s="1" t="str">
        <f t="shared" si="33"/>
        <v>ABT31314</v>
      </c>
      <c r="N2165">
        <f>ROUND(VLOOKUP(E2165,Productos!$A$4:$D$1804,4,FALSE),0)</f>
        <v>1600</v>
      </c>
    </row>
    <row r="2166" spans="1:14" x14ac:dyDescent="0.35">
      <c r="A2166" t="s">
        <v>52</v>
      </c>
      <c r="B2166" s="1" t="s">
        <v>53</v>
      </c>
      <c r="C2166" t="s">
        <v>74</v>
      </c>
      <c r="D2166" s="1">
        <v>4</v>
      </c>
      <c r="E2166" t="s">
        <v>1992</v>
      </c>
      <c r="F2166" t="s">
        <v>193</v>
      </c>
      <c r="G2166" s="6">
        <v>1.6</v>
      </c>
      <c r="H2166" s="7" t="s">
        <v>1236</v>
      </c>
      <c r="I2166">
        <v>3000</v>
      </c>
      <c r="K2166">
        <f>VLOOKUP(E2166,'script producto'!$A$3:$B$1802,2,FALSE)</f>
        <v>956</v>
      </c>
      <c r="L2166">
        <f>VLOOKUP(M2166,'script taller'!$G$3:$H$204,2,FALSE)</f>
        <v>85</v>
      </c>
      <c r="M2166" s="1" t="str">
        <f t="shared" si="33"/>
        <v>ABT31314</v>
      </c>
      <c r="N2166">
        <f>ROUND(VLOOKUP(E2166,Productos!$A$4:$D$1804,4,FALSE),0)</f>
        <v>3000</v>
      </c>
    </row>
    <row r="2167" spans="1:14" x14ac:dyDescent="0.35">
      <c r="A2167" t="s">
        <v>52</v>
      </c>
      <c r="B2167" s="1" t="s">
        <v>53</v>
      </c>
      <c r="C2167" t="s">
        <v>74</v>
      </c>
      <c r="D2167" s="1">
        <v>4</v>
      </c>
      <c r="E2167" t="s">
        <v>1322</v>
      </c>
      <c r="F2167" t="s">
        <v>193</v>
      </c>
      <c r="G2167" s="6">
        <v>0.25</v>
      </c>
      <c r="H2167" s="7" t="s">
        <v>6</v>
      </c>
      <c r="I2167">
        <v>1000</v>
      </c>
      <c r="K2167">
        <f>VLOOKUP(E2167,'script producto'!$A$3:$B$1802,2,FALSE)</f>
        <v>1059</v>
      </c>
      <c r="L2167">
        <f>VLOOKUP(M2167,'script taller'!$G$3:$H$204,2,FALSE)</f>
        <v>85</v>
      </c>
      <c r="M2167" s="1" t="str">
        <f t="shared" si="33"/>
        <v>ABT31314</v>
      </c>
      <c r="N2167">
        <f>ROUND(VLOOKUP(E2167,Productos!$A$4:$D$1804,4,FALSE),0)</f>
        <v>1000</v>
      </c>
    </row>
    <row r="2168" spans="1:14" x14ac:dyDescent="0.35">
      <c r="A2168" t="s">
        <v>52</v>
      </c>
      <c r="B2168" s="1" t="s">
        <v>53</v>
      </c>
      <c r="C2168" t="s">
        <v>74</v>
      </c>
      <c r="D2168" s="1">
        <v>4</v>
      </c>
      <c r="E2168" t="s">
        <v>198</v>
      </c>
      <c r="F2168" t="s">
        <v>193</v>
      </c>
      <c r="G2168" s="6">
        <v>0.25</v>
      </c>
      <c r="H2168" s="7" t="s">
        <v>6</v>
      </c>
      <c r="I2168">
        <v>360</v>
      </c>
      <c r="K2168">
        <f>VLOOKUP(E2168,'script producto'!$A$3:$B$1802,2,FALSE)</f>
        <v>1141</v>
      </c>
      <c r="L2168">
        <f>VLOOKUP(M2168,'script taller'!$G$3:$H$204,2,FALSE)</f>
        <v>85</v>
      </c>
      <c r="M2168" s="1" t="str">
        <f t="shared" si="33"/>
        <v>ABT31314</v>
      </c>
      <c r="N2168">
        <f>ROUND(VLOOKUP(E2168,Productos!$A$4:$D$1804,4,FALSE),0)</f>
        <v>360</v>
      </c>
    </row>
    <row r="2169" spans="1:14" x14ac:dyDescent="0.35">
      <c r="A2169" t="s">
        <v>52</v>
      </c>
      <c r="B2169" s="1" t="s">
        <v>53</v>
      </c>
      <c r="C2169" t="s">
        <v>74</v>
      </c>
      <c r="D2169" s="1">
        <v>4</v>
      </c>
      <c r="E2169" t="s">
        <v>57</v>
      </c>
      <c r="F2169" t="s">
        <v>1128</v>
      </c>
      <c r="G2169" s="6">
        <v>0.25</v>
      </c>
      <c r="H2169" s="7" t="s">
        <v>6</v>
      </c>
      <c r="I2169">
        <v>50</v>
      </c>
      <c r="K2169">
        <f>VLOOKUP(E2169,'script producto'!$A$3:$B$1802,2,FALSE)</f>
        <v>261</v>
      </c>
      <c r="L2169">
        <f>VLOOKUP(M2169,'script taller'!$G$3:$H$204,2,FALSE)</f>
        <v>85</v>
      </c>
      <c r="M2169" s="1" t="str">
        <f t="shared" si="33"/>
        <v>ABT31314</v>
      </c>
      <c r="N2169">
        <f>ROUND(VLOOKUP(E2169,Productos!$A$4:$D$1804,4,FALSE),0)</f>
        <v>50</v>
      </c>
    </row>
    <row r="2170" spans="1:14" x14ac:dyDescent="0.35">
      <c r="A2170" t="s">
        <v>52</v>
      </c>
      <c r="B2170" s="1" t="s">
        <v>53</v>
      </c>
      <c r="C2170" t="s">
        <v>74</v>
      </c>
      <c r="D2170" s="1">
        <v>4</v>
      </c>
      <c r="E2170" t="s">
        <v>1333</v>
      </c>
      <c r="F2170" t="s">
        <v>1128</v>
      </c>
      <c r="G2170" s="6">
        <v>0.25</v>
      </c>
      <c r="H2170" s="7" t="s">
        <v>6</v>
      </c>
      <c r="I2170">
        <v>390</v>
      </c>
      <c r="K2170">
        <f>VLOOKUP(E2170,'script producto'!$A$3:$B$1802,2,FALSE)</f>
        <v>1167</v>
      </c>
      <c r="L2170">
        <f>VLOOKUP(M2170,'script taller'!$G$3:$H$204,2,FALSE)</f>
        <v>85</v>
      </c>
      <c r="M2170" s="1" t="str">
        <f t="shared" si="33"/>
        <v>ABT31314</v>
      </c>
      <c r="N2170">
        <f>ROUND(VLOOKUP(E2170,Productos!$A$4:$D$1804,4,FALSE),0)</f>
        <v>390</v>
      </c>
    </row>
    <row r="2171" spans="1:14" x14ac:dyDescent="0.35">
      <c r="A2171" t="s">
        <v>52</v>
      </c>
      <c r="B2171" s="1" t="s">
        <v>53</v>
      </c>
      <c r="C2171" t="s">
        <v>74</v>
      </c>
      <c r="D2171" s="1">
        <v>4</v>
      </c>
      <c r="E2171" t="s">
        <v>24</v>
      </c>
      <c r="F2171" t="s">
        <v>195</v>
      </c>
      <c r="G2171" s="6">
        <v>0.1</v>
      </c>
      <c r="H2171" s="7" t="s">
        <v>1236</v>
      </c>
      <c r="I2171">
        <v>23</v>
      </c>
      <c r="K2171">
        <f>VLOOKUP(E2171,'script producto'!$A$3:$B$1802,2,FALSE)</f>
        <v>107</v>
      </c>
      <c r="L2171">
        <f>VLOOKUP(M2171,'script taller'!$G$3:$H$204,2,FALSE)</f>
        <v>85</v>
      </c>
      <c r="M2171" s="1" t="str">
        <f t="shared" si="33"/>
        <v>ABT31314</v>
      </c>
      <c r="N2171">
        <f>ROUND(VLOOKUP(E2171,Productos!$A$4:$D$1804,4,FALSE),0)</f>
        <v>2300</v>
      </c>
    </row>
    <row r="2172" spans="1:14" x14ac:dyDescent="0.35">
      <c r="A2172" t="s">
        <v>52</v>
      </c>
      <c r="B2172" s="1" t="s">
        <v>53</v>
      </c>
      <c r="C2172" t="s">
        <v>74</v>
      </c>
      <c r="D2172" s="1">
        <v>4</v>
      </c>
      <c r="E2172" t="s">
        <v>61</v>
      </c>
      <c r="F2172" t="s">
        <v>196</v>
      </c>
      <c r="G2172" s="6">
        <v>0.01</v>
      </c>
      <c r="H2172" s="7" t="s">
        <v>25</v>
      </c>
      <c r="I2172">
        <v>15500</v>
      </c>
      <c r="K2172">
        <f>VLOOKUP(E2172,'script producto'!$A$3:$B$1802,2,FALSE)</f>
        <v>137</v>
      </c>
      <c r="L2172">
        <f>VLOOKUP(M2172,'script taller'!$G$3:$H$204,2,FALSE)</f>
        <v>85</v>
      </c>
      <c r="M2172" s="1" t="str">
        <f t="shared" si="33"/>
        <v>ABT31314</v>
      </c>
      <c r="N2172">
        <f>ROUND(VLOOKUP(E2172,Productos!$A$4:$D$1804,4,FALSE),0)</f>
        <v>10000</v>
      </c>
    </row>
    <row r="2173" spans="1:14" x14ac:dyDescent="0.35">
      <c r="A2173" t="s">
        <v>52</v>
      </c>
      <c r="B2173" s="1" t="s">
        <v>53</v>
      </c>
      <c r="C2173" t="s">
        <v>74</v>
      </c>
      <c r="D2173" s="1">
        <v>4</v>
      </c>
      <c r="E2173" t="s">
        <v>1308</v>
      </c>
      <c r="F2173" t="s">
        <v>196</v>
      </c>
      <c r="G2173" s="6">
        <v>0.25</v>
      </c>
      <c r="H2173" s="7" t="s">
        <v>6</v>
      </c>
      <c r="I2173">
        <v>6000</v>
      </c>
      <c r="K2173">
        <f>VLOOKUP(E2173,'script producto'!$A$3:$B$1802,2,FALSE)</f>
        <v>830</v>
      </c>
      <c r="L2173">
        <f>VLOOKUP(M2173,'script taller'!$G$3:$H$204,2,FALSE)</f>
        <v>85</v>
      </c>
      <c r="M2173" s="1" t="str">
        <f t="shared" si="33"/>
        <v>ABT31314</v>
      </c>
      <c r="N2173">
        <f>ROUND(VLOOKUP(E2173,Productos!$A$4:$D$1804,4,FALSE),0)</f>
        <v>4490</v>
      </c>
    </row>
    <row r="2174" spans="1:14" x14ac:dyDescent="0.35">
      <c r="A2174" t="s">
        <v>52</v>
      </c>
      <c r="B2174" s="1" t="s">
        <v>53</v>
      </c>
      <c r="C2174" t="s">
        <v>74</v>
      </c>
      <c r="D2174" s="1">
        <v>4</v>
      </c>
      <c r="E2174" t="s">
        <v>1330</v>
      </c>
      <c r="F2174" t="s">
        <v>196</v>
      </c>
      <c r="G2174" s="6">
        <v>0.5</v>
      </c>
      <c r="H2174" s="7" t="s">
        <v>6</v>
      </c>
      <c r="I2174">
        <v>6000</v>
      </c>
      <c r="K2174">
        <f>VLOOKUP(E2174,'script producto'!$A$3:$B$1802,2,FALSE)</f>
        <v>831</v>
      </c>
      <c r="L2174">
        <f>VLOOKUP(M2174,'script taller'!$G$3:$H$204,2,FALSE)</f>
        <v>85</v>
      </c>
      <c r="M2174" s="1" t="str">
        <f t="shared" si="33"/>
        <v>ABT31314</v>
      </c>
      <c r="N2174">
        <f>ROUND(VLOOKUP(E2174,Productos!$A$4:$D$1804,4,FALSE),0)</f>
        <v>6000</v>
      </c>
    </row>
    <row r="2175" spans="1:14" x14ac:dyDescent="0.35">
      <c r="A2175" t="s">
        <v>52</v>
      </c>
      <c r="B2175" s="1" t="s">
        <v>53</v>
      </c>
      <c r="C2175" t="s">
        <v>74</v>
      </c>
      <c r="D2175" s="1">
        <v>4</v>
      </c>
      <c r="E2175" t="s">
        <v>1311</v>
      </c>
      <c r="F2175" t="s">
        <v>196</v>
      </c>
      <c r="G2175" s="6">
        <v>0.17499999999999999</v>
      </c>
      <c r="H2175" s="7" t="s">
        <v>6</v>
      </c>
      <c r="I2175">
        <v>4000</v>
      </c>
      <c r="K2175">
        <f>VLOOKUP(E2175,'script producto'!$A$3:$B$1802,2,FALSE)</f>
        <v>851</v>
      </c>
      <c r="L2175">
        <f>VLOOKUP(M2175,'script taller'!$G$3:$H$204,2,FALSE)</f>
        <v>85</v>
      </c>
      <c r="M2175" s="1" t="str">
        <f t="shared" si="33"/>
        <v>ABT31314</v>
      </c>
      <c r="N2175">
        <f>ROUND(VLOOKUP(E2175,Productos!$A$4:$D$1804,4,FALSE),0)</f>
        <v>1890</v>
      </c>
    </row>
    <row r="2176" spans="1:14" x14ac:dyDescent="0.35">
      <c r="A2176" t="s">
        <v>52</v>
      </c>
      <c r="B2176" s="1" t="s">
        <v>53</v>
      </c>
      <c r="C2176" t="s">
        <v>74</v>
      </c>
      <c r="D2176" s="1">
        <v>4</v>
      </c>
      <c r="E2176" t="s">
        <v>1329</v>
      </c>
      <c r="F2176" t="s">
        <v>196</v>
      </c>
      <c r="G2176" s="6">
        <v>0.25</v>
      </c>
      <c r="H2176" s="7" t="s">
        <v>6</v>
      </c>
      <c r="I2176">
        <v>20000</v>
      </c>
      <c r="K2176">
        <f>VLOOKUP(E2176,'script producto'!$A$3:$B$1802,2,FALSE)</f>
        <v>1339</v>
      </c>
      <c r="L2176">
        <f>VLOOKUP(M2176,'script taller'!$G$3:$H$204,2,FALSE)</f>
        <v>85</v>
      </c>
      <c r="M2176" s="1" t="str">
        <f t="shared" si="33"/>
        <v>ABT31314</v>
      </c>
      <c r="N2176">
        <f>ROUND(VLOOKUP(E2176,Productos!$A$4:$D$1804,4,FALSE),0)</f>
        <v>20000</v>
      </c>
    </row>
    <row r="2177" spans="1:14" x14ac:dyDescent="0.35">
      <c r="A2177" t="s">
        <v>52</v>
      </c>
      <c r="B2177" s="1" t="s">
        <v>53</v>
      </c>
      <c r="C2177" t="s">
        <v>74</v>
      </c>
      <c r="D2177" s="1">
        <v>4</v>
      </c>
      <c r="E2177" t="s">
        <v>1326</v>
      </c>
      <c r="F2177" t="s">
        <v>196</v>
      </c>
      <c r="G2177" s="6">
        <v>0.25</v>
      </c>
      <c r="H2177" s="7" t="s">
        <v>6</v>
      </c>
      <c r="I2177">
        <v>5000</v>
      </c>
      <c r="K2177">
        <f>VLOOKUP(E2177,'script producto'!$A$3:$B$1802,2,FALSE)</f>
        <v>1514</v>
      </c>
      <c r="L2177">
        <f>VLOOKUP(M2177,'script taller'!$G$3:$H$204,2,FALSE)</f>
        <v>85</v>
      </c>
      <c r="M2177" s="1" t="str">
        <f t="shared" si="33"/>
        <v>ABT31314</v>
      </c>
      <c r="N2177">
        <f>ROUND(VLOOKUP(E2177,Productos!$A$4:$D$1804,4,FALSE),0)</f>
        <v>4856</v>
      </c>
    </row>
    <row r="2178" spans="1:14" x14ac:dyDescent="0.35">
      <c r="A2178" t="s">
        <v>52</v>
      </c>
      <c r="B2178" s="1" t="s">
        <v>53</v>
      </c>
      <c r="C2178" t="s">
        <v>74</v>
      </c>
      <c r="D2178" s="1">
        <v>4</v>
      </c>
      <c r="E2178" t="s">
        <v>1309</v>
      </c>
      <c r="F2178" t="s">
        <v>196</v>
      </c>
      <c r="G2178" s="6">
        <v>0.25</v>
      </c>
      <c r="H2178" s="7" t="s">
        <v>6</v>
      </c>
      <c r="I2178">
        <v>15000</v>
      </c>
      <c r="K2178">
        <f>VLOOKUP(E2178,'script producto'!$A$3:$B$1802,2,FALSE)</f>
        <v>1629</v>
      </c>
      <c r="L2178">
        <f>VLOOKUP(M2178,'script taller'!$G$3:$H$204,2,FALSE)</f>
        <v>85</v>
      </c>
      <c r="M2178" s="1" t="str">
        <f t="shared" si="33"/>
        <v>ABT31314</v>
      </c>
      <c r="N2178">
        <f>ROUND(VLOOKUP(E2178,Productos!$A$4:$D$1804,4,FALSE),0)</f>
        <v>15000</v>
      </c>
    </row>
    <row r="2179" spans="1:14" x14ac:dyDescent="0.35">
      <c r="A2179" t="s">
        <v>52</v>
      </c>
      <c r="B2179" s="1" t="s">
        <v>53</v>
      </c>
      <c r="C2179" t="s">
        <v>74</v>
      </c>
      <c r="D2179" s="1">
        <v>5</v>
      </c>
      <c r="E2179" t="s">
        <v>1938</v>
      </c>
      <c r="F2179" t="s">
        <v>192</v>
      </c>
      <c r="G2179" s="6">
        <v>0.75</v>
      </c>
      <c r="H2179" s="7" t="s">
        <v>25</v>
      </c>
      <c r="I2179">
        <v>1500</v>
      </c>
      <c r="K2179">
        <f>VLOOKUP(E2179,'script producto'!$A$3:$B$1802,2,FALSE)</f>
        <v>556</v>
      </c>
      <c r="L2179">
        <f>VLOOKUP(M2179,'script taller'!$G$3:$H$204,2,FALSE)</f>
        <v>86</v>
      </c>
      <c r="M2179" s="1" t="str">
        <f t="shared" ref="M2179:M2242" si="34">B2179&amp;D2179</f>
        <v>ABT31315</v>
      </c>
      <c r="N2179">
        <f>ROUND(VLOOKUP(E2179,Productos!$A$4:$D$1804,4,FALSE),0)</f>
        <v>1500</v>
      </c>
    </row>
    <row r="2180" spans="1:14" x14ac:dyDescent="0.35">
      <c r="A2180" t="s">
        <v>52</v>
      </c>
      <c r="B2180" s="1" t="s">
        <v>53</v>
      </c>
      <c r="C2180" t="s">
        <v>74</v>
      </c>
      <c r="D2180" s="1">
        <v>5</v>
      </c>
      <c r="E2180" t="s">
        <v>374</v>
      </c>
      <c r="F2180" t="s">
        <v>192</v>
      </c>
      <c r="G2180" s="6">
        <v>0.2</v>
      </c>
      <c r="H2180" s="7" t="s">
        <v>1236</v>
      </c>
      <c r="I2180">
        <v>1500</v>
      </c>
      <c r="K2180">
        <f>VLOOKUP(E2180,'script producto'!$A$3:$B$1802,2,FALSE)</f>
        <v>773</v>
      </c>
      <c r="L2180">
        <f>VLOOKUP(M2180,'script taller'!$G$3:$H$204,2,FALSE)</f>
        <v>86</v>
      </c>
      <c r="M2180" s="1" t="str">
        <f t="shared" si="34"/>
        <v>ABT31315</v>
      </c>
      <c r="N2180">
        <f>ROUND(VLOOKUP(E2180,Productos!$A$4:$D$1804,4,FALSE),0)</f>
        <v>725</v>
      </c>
    </row>
    <row r="2181" spans="1:14" x14ac:dyDescent="0.35">
      <c r="A2181" t="s">
        <v>52</v>
      </c>
      <c r="B2181" s="1" t="s">
        <v>53</v>
      </c>
      <c r="C2181" t="s">
        <v>74</v>
      </c>
      <c r="D2181" s="1">
        <v>5</v>
      </c>
      <c r="E2181" t="s">
        <v>60</v>
      </c>
      <c r="F2181" t="s">
        <v>192</v>
      </c>
      <c r="G2181" s="6">
        <v>0.2</v>
      </c>
      <c r="H2181" s="7" t="s">
        <v>1236</v>
      </c>
      <c r="I2181">
        <v>21.428571428571427</v>
      </c>
      <c r="K2181">
        <f>VLOOKUP(E2181,'script producto'!$A$3:$B$1802,2,FALSE)</f>
        <v>1029</v>
      </c>
      <c r="L2181">
        <f>VLOOKUP(M2181,'script taller'!$G$3:$H$204,2,FALSE)</f>
        <v>86</v>
      </c>
      <c r="M2181" s="1" t="str">
        <f t="shared" si="34"/>
        <v>ABT31315</v>
      </c>
      <c r="N2181">
        <f>ROUND(VLOOKUP(E2181,Productos!$A$4:$D$1804,4,FALSE),0)</f>
        <v>21</v>
      </c>
    </row>
    <row r="2182" spans="1:14" x14ac:dyDescent="0.35">
      <c r="A2182" t="s">
        <v>52</v>
      </c>
      <c r="B2182" s="1" t="s">
        <v>53</v>
      </c>
      <c r="C2182" t="s">
        <v>74</v>
      </c>
      <c r="D2182" s="1">
        <v>5</v>
      </c>
      <c r="E2182" t="s">
        <v>56</v>
      </c>
      <c r="F2182" t="s">
        <v>194</v>
      </c>
      <c r="G2182" s="6">
        <v>0.5</v>
      </c>
      <c r="H2182" s="7" t="s">
        <v>6</v>
      </c>
      <c r="I2182">
        <v>100</v>
      </c>
      <c r="K2182">
        <f>VLOOKUP(E2182,'script producto'!$A$3:$B$1802,2,FALSE)</f>
        <v>240</v>
      </c>
      <c r="L2182">
        <f>VLOOKUP(M2182,'script taller'!$G$3:$H$204,2,FALSE)</f>
        <v>86</v>
      </c>
      <c r="M2182" s="1" t="str">
        <f t="shared" si="34"/>
        <v>ABT31315</v>
      </c>
      <c r="N2182">
        <f>ROUND(VLOOKUP(E2182,Productos!$A$4:$D$1804,4,FALSE),0)</f>
        <v>100</v>
      </c>
    </row>
    <row r="2183" spans="1:14" x14ac:dyDescent="0.35">
      <c r="A2183" t="s">
        <v>52</v>
      </c>
      <c r="B2183" s="1" t="s">
        <v>53</v>
      </c>
      <c r="C2183" t="s">
        <v>74</v>
      </c>
      <c r="D2183" s="1">
        <v>5</v>
      </c>
      <c r="E2183" t="s">
        <v>58</v>
      </c>
      <c r="F2183" t="s">
        <v>194</v>
      </c>
      <c r="G2183" s="6">
        <v>0.5</v>
      </c>
      <c r="H2183" s="7" t="s">
        <v>6</v>
      </c>
      <c r="I2183">
        <v>350</v>
      </c>
      <c r="K2183">
        <f>VLOOKUP(E2183,'script producto'!$A$3:$B$1802,2,FALSE)</f>
        <v>632</v>
      </c>
      <c r="L2183">
        <f>VLOOKUP(M2183,'script taller'!$G$3:$H$204,2,FALSE)</f>
        <v>86</v>
      </c>
      <c r="M2183" s="1" t="str">
        <f t="shared" si="34"/>
        <v>ABT31315</v>
      </c>
      <c r="N2183">
        <f>ROUND(VLOOKUP(E2183,Productos!$A$4:$D$1804,4,FALSE),0)</f>
        <v>312</v>
      </c>
    </row>
    <row r="2184" spans="1:14" x14ac:dyDescent="0.35">
      <c r="A2184" t="s">
        <v>52</v>
      </c>
      <c r="B2184" s="1" t="s">
        <v>53</v>
      </c>
      <c r="C2184" t="s">
        <v>74</v>
      </c>
      <c r="D2184" s="1">
        <v>5</v>
      </c>
      <c r="E2184" t="s">
        <v>1315</v>
      </c>
      <c r="F2184" t="s">
        <v>194</v>
      </c>
      <c r="G2184" s="6">
        <v>0.5</v>
      </c>
      <c r="H2184" s="7" t="s">
        <v>6</v>
      </c>
      <c r="I2184">
        <v>340</v>
      </c>
      <c r="K2184">
        <f>VLOOKUP(E2184,'script producto'!$A$3:$B$1802,2,FALSE)</f>
        <v>752</v>
      </c>
      <c r="L2184">
        <f>VLOOKUP(M2184,'script taller'!$G$3:$H$204,2,FALSE)</f>
        <v>86</v>
      </c>
      <c r="M2184" s="1" t="str">
        <f t="shared" si="34"/>
        <v>ABT31315</v>
      </c>
      <c r="N2184">
        <f>ROUND(VLOOKUP(E2184,Productos!$A$4:$D$1804,4,FALSE),0)</f>
        <v>1058</v>
      </c>
    </row>
    <row r="2185" spans="1:14" x14ac:dyDescent="0.35">
      <c r="A2185" t="s">
        <v>52</v>
      </c>
      <c r="B2185" s="1" t="s">
        <v>53</v>
      </c>
      <c r="C2185" t="s">
        <v>74</v>
      </c>
      <c r="D2185" s="1">
        <v>5</v>
      </c>
      <c r="E2185" t="s">
        <v>1317</v>
      </c>
      <c r="F2185" t="s">
        <v>194</v>
      </c>
      <c r="G2185" s="6">
        <v>0</v>
      </c>
      <c r="H2185" s="7" t="s">
        <v>6</v>
      </c>
      <c r="I2185">
        <v>2700</v>
      </c>
      <c r="K2185">
        <f>VLOOKUP(E2185,'script producto'!$A$3:$B$1802,2,FALSE)</f>
        <v>1234</v>
      </c>
      <c r="L2185">
        <f>VLOOKUP(M2185,'script taller'!$G$3:$H$204,2,FALSE)</f>
        <v>86</v>
      </c>
      <c r="M2185" s="1" t="str">
        <f t="shared" si="34"/>
        <v>ABT31315</v>
      </c>
      <c r="N2185">
        <f>ROUND(VLOOKUP(E2185,Productos!$A$4:$D$1804,4,FALSE),0)</f>
        <v>2700</v>
      </c>
    </row>
    <row r="2186" spans="1:14" x14ac:dyDescent="0.35">
      <c r="A2186" t="s">
        <v>52</v>
      </c>
      <c r="B2186" s="1" t="s">
        <v>53</v>
      </c>
      <c r="C2186" t="s">
        <v>74</v>
      </c>
      <c r="D2186" s="1">
        <v>5</v>
      </c>
      <c r="E2186" t="s">
        <v>12</v>
      </c>
      <c r="F2186" t="s">
        <v>193</v>
      </c>
      <c r="G2186" s="6">
        <v>0.25</v>
      </c>
      <c r="H2186" s="7" t="s">
        <v>1236</v>
      </c>
      <c r="I2186">
        <v>3500</v>
      </c>
      <c r="K2186">
        <f>VLOOKUP(E2186,'script producto'!$A$3:$B$1802,2,FALSE)</f>
        <v>158</v>
      </c>
      <c r="L2186">
        <f>VLOOKUP(M2186,'script taller'!$G$3:$H$204,2,FALSE)</f>
        <v>86</v>
      </c>
      <c r="M2186" s="1" t="str">
        <f t="shared" si="34"/>
        <v>ABT31315</v>
      </c>
      <c r="N2186">
        <f>ROUND(VLOOKUP(E2186,Productos!$A$4:$D$1804,4,FALSE),0)</f>
        <v>3500</v>
      </c>
    </row>
    <row r="2187" spans="1:14" x14ac:dyDescent="0.35">
      <c r="A2187" t="s">
        <v>52</v>
      </c>
      <c r="B2187" s="1" t="s">
        <v>53</v>
      </c>
      <c r="C2187" t="s">
        <v>74</v>
      </c>
      <c r="D2187" s="1">
        <v>5</v>
      </c>
      <c r="E2187" t="s">
        <v>1332</v>
      </c>
      <c r="F2187" t="s">
        <v>193</v>
      </c>
      <c r="G2187" s="6">
        <v>0.1</v>
      </c>
      <c r="H2187" s="7" t="s">
        <v>6</v>
      </c>
      <c r="I2187">
        <v>2300</v>
      </c>
      <c r="K2187">
        <f>VLOOKUP(E2187,'script producto'!$A$3:$B$1802,2,FALSE)</f>
        <v>706</v>
      </c>
      <c r="L2187">
        <f>VLOOKUP(M2187,'script taller'!$G$3:$H$204,2,FALSE)</f>
        <v>86</v>
      </c>
      <c r="M2187" s="1" t="str">
        <f t="shared" si="34"/>
        <v>ABT31315</v>
      </c>
      <c r="N2187">
        <f>ROUND(VLOOKUP(E2187,Productos!$A$4:$D$1804,4,FALSE),0)</f>
        <v>75300</v>
      </c>
    </row>
    <row r="2188" spans="1:14" x14ac:dyDescent="0.35">
      <c r="A2188" t="s">
        <v>52</v>
      </c>
      <c r="B2188" s="1" t="s">
        <v>53</v>
      </c>
      <c r="C2188" t="s">
        <v>74</v>
      </c>
      <c r="D2188" s="1">
        <v>5</v>
      </c>
      <c r="E2188" t="s">
        <v>65</v>
      </c>
      <c r="F2188" t="s">
        <v>193</v>
      </c>
      <c r="G2188" s="6">
        <v>0.25</v>
      </c>
      <c r="H2188" s="7" t="s">
        <v>1236</v>
      </c>
      <c r="I2188">
        <v>8000</v>
      </c>
      <c r="K2188">
        <f>VLOOKUP(E2188,'script producto'!$A$3:$B$1802,2,FALSE)</f>
        <v>709</v>
      </c>
      <c r="L2188">
        <f>VLOOKUP(M2188,'script taller'!$G$3:$H$204,2,FALSE)</f>
        <v>86</v>
      </c>
      <c r="M2188" s="1" t="str">
        <f t="shared" si="34"/>
        <v>ABT31315</v>
      </c>
      <c r="N2188">
        <f>ROUND(VLOOKUP(E2188,Productos!$A$4:$D$1804,4,FALSE),0)</f>
        <v>2992</v>
      </c>
    </row>
    <row r="2189" spans="1:14" x14ac:dyDescent="0.35">
      <c r="A2189" t="s">
        <v>52</v>
      </c>
      <c r="B2189" s="1" t="s">
        <v>53</v>
      </c>
      <c r="C2189" t="s">
        <v>74</v>
      </c>
      <c r="D2189" s="1">
        <v>5</v>
      </c>
      <c r="E2189" t="s">
        <v>1997</v>
      </c>
      <c r="F2189" t="s">
        <v>193</v>
      </c>
      <c r="G2189" s="6">
        <v>0.5</v>
      </c>
      <c r="H2189" s="7" t="s">
        <v>1236</v>
      </c>
      <c r="I2189">
        <v>1600</v>
      </c>
      <c r="K2189">
        <f>VLOOKUP(E2189,'script producto'!$A$3:$B$1802,2,FALSE)</f>
        <v>948</v>
      </c>
      <c r="L2189">
        <f>VLOOKUP(M2189,'script taller'!$G$3:$H$204,2,FALSE)</f>
        <v>86</v>
      </c>
      <c r="M2189" s="1" t="str">
        <f t="shared" si="34"/>
        <v>ABT31315</v>
      </c>
      <c r="N2189">
        <f>ROUND(VLOOKUP(E2189,Productos!$A$4:$D$1804,4,FALSE),0)</f>
        <v>1600</v>
      </c>
    </row>
    <row r="2190" spans="1:14" x14ac:dyDescent="0.35">
      <c r="A2190" t="s">
        <v>52</v>
      </c>
      <c r="B2190" s="1" t="s">
        <v>53</v>
      </c>
      <c r="C2190" t="s">
        <v>74</v>
      </c>
      <c r="D2190" s="1">
        <v>5</v>
      </c>
      <c r="E2190" t="s">
        <v>66</v>
      </c>
      <c r="F2190" t="s">
        <v>193</v>
      </c>
      <c r="G2190" s="6">
        <v>0.1</v>
      </c>
      <c r="H2190" s="7" t="s">
        <v>6</v>
      </c>
      <c r="I2190">
        <v>500</v>
      </c>
      <c r="K2190">
        <f>VLOOKUP(E2190,'script producto'!$A$3:$B$1802,2,FALSE)</f>
        <v>1265</v>
      </c>
      <c r="L2190">
        <f>VLOOKUP(M2190,'script taller'!$G$3:$H$204,2,FALSE)</f>
        <v>86</v>
      </c>
      <c r="M2190" s="1" t="str">
        <f t="shared" si="34"/>
        <v>ABT31315</v>
      </c>
      <c r="N2190">
        <f>ROUND(VLOOKUP(E2190,Productos!$A$4:$D$1804,4,FALSE),0)</f>
        <v>500</v>
      </c>
    </row>
    <row r="2191" spans="1:14" x14ac:dyDescent="0.35">
      <c r="A2191" t="s">
        <v>52</v>
      </c>
      <c r="B2191" s="1" t="s">
        <v>53</v>
      </c>
      <c r="C2191" t="s">
        <v>74</v>
      </c>
      <c r="D2191" s="1">
        <v>5</v>
      </c>
      <c r="E2191" t="s">
        <v>68</v>
      </c>
      <c r="F2191" t="s">
        <v>193</v>
      </c>
      <c r="G2191" s="6">
        <v>0.5</v>
      </c>
      <c r="H2191" s="7" t="s">
        <v>6</v>
      </c>
      <c r="I2191">
        <v>3500</v>
      </c>
      <c r="K2191">
        <f>VLOOKUP(E2191,'script producto'!$A$3:$B$1802,2,FALSE)</f>
        <v>1313</v>
      </c>
      <c r="L2191">
        <f>VLOOKUP(M2191,'script taller'!$G$3:$H$204,2,FALSE)</f>
        <v>86</v>
      </c>
      <c r="M2191" s="1" t="str">
        <f t="shared" si="34"/>
        <v>ABT31315</v>
      </c>
      <c r="N2191">
        <f>ROUND(VLOOKUP(E2191,Productos!$A$4:$D$1804,4,FALSE),0)</f>
        <v>3500</v>
      </c>
    </row>
    <row r="2192" spans="1:14" x14ac:dyDescent="0.35">
      <c r="A2192" t="s">
        <v>52</v>
      </c>
      <c r="B2192" s="1" t="s">
        <v>53</v>
      </c>
      <c r="C2192" t="s">
        <v>74</v>
      </c>
      <c r="D2192" s="1">
        <v>5</v>
      </c>
      <c r="E2192" t="s">
        <v>1331</v>
      </c>
      <c r="F2192" t="s">
        <v>193</v>
      </c>
      <c r="G2192" s="6">
        <v>0.25</v>
      </c>
      <c r="H2192" s="7" t="s">
        <v>6</v>
      </c>
      <c r="I2192">
        <v>1800</v>
      </c>
      <c r="K2192">
        <f>VLOOKUP(E2192,'script producto'!$A$3:$B$1802,2,FALSE)</f>
        <v>1349</v>
      </c>
      <c r="L2192">
        <f>VLOOKUP(M2192,'script taller'!$G$3:$H$204,2,FALSE)</f>
        <v>86</v>
      </c>
      <c r="M2192" s="1" t="str">
        <f t="shared" si="34"/>
        <v>ABT31315</v>
      </c>
      <c r="N2192">
        <f>ROUND(VLOOKUP(E2192,Productos!$A$4:$D$1804,4,FALSE),0)</f>
        <v>1800</v>
      </c>
    </row>
    <row r="2193" spans="1:14" x14ac:dyDescent="0.35">
      <c r="A2193" t="s">
        <v>52</v>
      </c>
      <c r="B2193" s="1" t="s">
        <v>53</v>
      </c>
      <c r="C2193" t="s">
        <v>74</v>
      </c>
      <c r="D2193" s="1">
        <v>5</v>
      </c>
      <c r="E2193" t="s">
        <v>67</v>
      </c>
      <c r="F2193" t="s">
        <v>193</v>
      </c>
      <c r="G2193" s="6">
        <v>0.42499999999999999</v>
      </c>
      <c r="H2193" s="7" t="s">
        <v>1236</v>
      </c>
      <c r="I2193">
        <v>2300</v>
      </c>
      <c r="K2193">
        <f>VLOOKUP(E2193,'script producto'!$A$3:$B$1802,2,FALSE)</f>
        <v>1409</v>
      </c>
      <c r="L2193">
        <f>VLOOKUP(M2193,'script taller'!$G$3:$H$204,2,FALSE)</f>
        <v>86</v>
      </c>
      <c r="M2193" s="1" t="str">
        <f t="shared" si="34"/>
        <v>ABT31315</v>
      </c>
      <c r="N2193">
        <f>ROUND(VLOOKUP(E2193,Productos!$A$4:$D$1804,4,FALSE),0)</f>
        <v>3867</v>
      </c>
    </row>
    <row r="2194" spans="1:14" x14ac:dyDescent="0.35">
      <c r="A2194" t="s">
        <v>52</v>
      </c>
      <c r="B2194" s="1" t="s">
        <v>53</v>
      </c>
      <c r="C2194" t="s">
        <v>74</v>
      </c>
      <c r="D2194" s="1">
        <v>5</v>
      </c>
      <c r="E2194" t="s">
        <v>57</v>
      </c>
      <c r="F2194" t="s">
        <v>1128</v>
      </c>
      <c r="G2194" s="6">
        <v>0.5</v>
      </c>
      <c r="H2194" s="7" t="s">
        <v>6</v>
      </c>
      <c r="I2194">
        <v>50</v>
      </c>
      <c r="K2194">
        <f>VLOOKUP(E2194,'script producto'!$A$3:$B$1802,2,FALSE)</f>
        <v>261</v>
      </c>
      <c r="L2194">
        <f>VLOOKUP(M2194,'script taller'!$G$3:$H$204,2,FALSE)</f>
        <v>86</v>
      </c>
      <c r="M2194" s="1" t="str">
        <f t="shared" si="34"/>
        <v>ABT31315</v>
      </c>
      <c r="N2194">
        <f>ROUND(VLOOKUP(E2194,Productos!$A$4:$D$1804,4,FALSE),0)</f>
        <v>50</v>
      </c>
    </row>
    <row r="2195" spans="1:14" x14ac:dyDescent="0.35">
      <c r="A2195" t="s">
        <v>52</v>
      </c>
      <c r="B2195" s="1" t="s">
        <v>53</v>
      </c>
      <c r="C2195" t="s">
        <v>74</v>
      </c>
      <c r="D2195" s="1">
        <v>5</v>
      </c>
      <c r="E2195" t="s">
        <v>1333</v>
      </c>
      <c r="F2195" t="s">
        <v>1128</v>
      </c>
      <c r="G2195" s="6">
        <v>1.6</v>
      </c>
      <c r="H2195" s="7" t="s">
        <v>6</v>
      </c>
      <c r="I2195">
        <v>390</v>
      </c>
      <c r="K2195">
        <f>VLOOKUP(E2195,'script producto'!$A$3:$B$1802,2,FALSE)</f>
        <v>1167</v>
      </c>
      <c r="L2195">
        <f>VLOOKUP(M2195,'script taller'!$G$3:$H$204,2,FALSE)</f>
        <v>86</v>
      </c>
      <c r="M2195" s="1" t="str">
        <f t="shared" si="34"/>
        <v>ABT31315</v>
      </c>
      <c r="N2195">
        <f>ROUND(VLOOKUP(E2195,Productos!$A$4:$D$1804,4,FALSE),0)</f>
        <v>390</v>
      </c>
    </row>
    <row r="2196" spans="1:14" x14ac:dyDescent="0.35">
      <c r="A2196" t="s">
        <v>52</v>
      </c>
      <c r="B2196" s="1" t="s">
        <v>53</v>
      </c>
      <c r="C2196" t="s">
        <v>74</v>
      </c>
      <c r="D2196" s="1">
        <v>5</v>
      </c>
      <c r="E2196" t="s">
        <v>1308</v>
      </c>
      <c r="F2196" t="s">
        <v>196</v>
      </c>
      <c r="G2196" s="6">
        <v>0.5</v>
      </c>
      <c r="H2196" s="7" t="s">
        <v>6</v>
      </c>
      <c r="I2196">
        <v>6000</v>
      </c>
      <c r="K2196">
        <f>VLOOKUP(E2196,'script producto'!$A$3:$B$1802,2,FALSE)</f>
        <v>830</v>
      </c>
      <c r="L2196">
        <f>VLOOKUP(M2196,'script taller'!$G$3:$H$204,2,FALSE)</f>
        <v>86</v>
      </c>
      <c r="M2196" s="1" t="str">
        <f t="shared" si="34"/>
        <v>ABT31315</v>
      </c>
      <c r="N2196">
        <f>ROUND(VLOOKUP(E2196,Productos!$A$4:$D$1804,4,FALSE),0)</f>
        <v>4490</v>
      </c>
    </row>
    <row r="2197" spans="1:14" x14ac:dyDescent="0.35">
      <c r="A2197" t="s">
        <v>52</v>
      </c>
      <c r="B2197" s="1" t="s">
        <v>53</v>
      </c>
      <c r="C2197" t="s">
        <v>74</v>
      </c>
      <c r="D2197" s="1">
        <v>5</v>
      </c>
      <c r="E2197" t="s">
        <v>1326</v>
      </c>
      <c r="F2197" t="s">
        <v>196</v>
      </c>
      <c r="G2197" s="6">
        <v>0.5</v>
      </c>
      <c r="H2197" s="7" t="s">
        <v>6</v>
      </c>
      <c r="I2197">
        <v>5000</v>
      </c>
      <c r="K2197">
        <f>VLOOKUP(E2197,'script producto'!$A$3:$B$1802,2,FALSE)</f>
        <v>1514</v>
      </c>
      <c r="L2197">
        <f>VLOOKUP(M2197,'script taller'!$G$3:$H$204,2,FALSE)</f>
        <v>86</v>
      </c>
      <c r="M2197" s="1" t="str">
        <f t="shared" si="34"/>
        <v>ABT31315</v>
      </c>
      <c r="N2197">
        <f>ROUND(VLOOKUP(E2197,Productos!$A$4:$D$1804,4,FALSE),0)</f>
        <v>4856</v>
      </c>
    </row>
    <row r="2198" spans="1:14" x14ac:dyDescent="0.35">
      <c r="A2198" t="s">
        <v>52</v>
      </c>
      <c r="B2198" s="1" t="s">
        <v>53</v>
      </c>
      <c r="C2198" t="s">
        <v>74</v>
      </c>
      <c r="D2198" s="1">
        <v>5</v>
      </c>
      <c r="E2198" t="s">
        <v>1309</v>
      </c>
      <c r="F2198" t="s">
        <v>196</v>
      </c>
      <c r="G2198" s="6">
        <v>0.5</v>
      </c>
      <c r="H2198" s="7" t="s">
        <v>6</v>
      </c>
      <c r="I2198">
        <v>15000</v>
      </c>
      <c r="K2198">
        <f>VLOOKUP(E2198,'script producto'!$A$3:$B$1802,2,FALSE)</f>
        <v>1629</v>
      </c>
      <c r="L2198">
        <f>VLOOKUP(M2198,'script taller'!$G$3:$H$204,2,FALSE)</f>
        <v>86</v>
      </c>
      <c r="M2198" s="1" t="str">
        <f t="shared" si="34"/>
        <v>ABT31315</v>
      </c>
      <c r="N2198">
        <f>ROUND(VLOOKUP(E2198,Productos!$A$4:$D$1804,4,FALSE),0)</f>
        <v>15000</v>
      </c>
    </row>
    <row r="2199" spans="1:14" x14ac:dyDescent="0.35">
      <c r="A2199" t="s">
        <v>52</v>
      </c>
      <c r="B2199" s="1" t="s">
        <v>53</v>
      </c>
      <c r="C2199" t="s">
        <v>74</v>
      </c>
      <c r="D2199" s="1">
        <v>5</v>
      </c>
      <c r="E2199" t="s">
        <v>1307</v>
      </c>
      <c r="F2199" t="s">
        <v>196</v>
      </c>
      <c r="G2199" s="6">
        <v>0.5</v>
      </c>
      <c r="H2199" s="7" t="s">
        <v>6</v>
      </c>
      <c r="I2199">
        <v>12000</v>
      </c>
      <c r="K2199">
        <f>VLOOKUP(E2199,'script producto'!$A$3:$B$1802,2,FALSE)</f>
        <v>1763</v>
      </c>
      <c r="L2199">
        <f>VLOOKUP(M2199,'script taller'!$G$3:$H$204,2,FALSE)</f>
        <v>86</v>
      </c>
      <c r="M2199" s="1" t="str">
        <f t="shared" si="34"/>
        <v>ABT31315</v>
      </c>
      <c r="N2199">
        <f>ROUND(VLOOKUP(E2199,Productos!$A$4:$D$1804,4,FALSE),0)</f>
        <v>12000</v>
      </c>
    </row>
    <row r="2200" spans="1:14" x14ac:dyDescent="0.35">
      <c r="A2200" t="s">
        <v>52</v>
      </c>
      <c r="B2200" s="1" t="s">
        <v>53</v>
      </c>
      <c r="C2200" t="s">
        <v>74</v>
      </c>
      <c r="D2200" s="1">
        <v>6</v>
      </c>
      <c r="E2200" t="s">
        <v>69</v>
      </c>
      <c r="F2200" t="s">
        <v>192</v>
      </c>
      <c r="G2200" s="6">
        <v>0</v>
      </c>
      <c r="H2200" s="7" t="s">
        <v>1236</v>
      </c>
      <c r="I2200">
        <v>1400</v>
      </c>
      <c r="K2200">
        <f>VLOOKUP(E2200,'script producto'!$A$3:$B$1802,2,FALSE)</f>
        <v>36</v>
      </c>
      <c r="L2200">
        <f>VLOOKUP(M2200,'script taller'!$G$3:$H$204,2,FALSE)</f>
        <v>87</v>
      </c>
      <c r="M2200" s="1" t="str">
        <f t="shared" si="34"/>
        <v>ABT31316</v>
      </c>
      <c r="N2200">
        <f>ROUND(VLOOKUP(E2200,Productos!$A$4:$D$1804,4,FALSE),0)</f>
        <v>6100</v>
      </c>
    </row>
    <row r="2201" spans="1:14" x14ac:dyDescent="0.35">
      <c r="A2201" t="s">
        <v>52</v>
      </c>
      <c r="B2201" s="1" t="s">
        <v>53</v>
      </c>
      <c r="C2201" t="s">
        <v>74</v>
      </c>
      <c r="D2201" s="1">
        <v>6</v>
      </c>
      <c r="E2201" t="s">
        <v>374</v>
      </c>
      <c r="F2201" t="s">
        <v>192</v>
      </c>
      <c r="G2201" s="6">
        <v>0</v>
      </c>
      <c r="H2201" s="7" t="s">
        <v>1236</v>
      </c>
      <c r="I2201">
        <v>1500</v>
      </c>
      <c r="K2201">
        <f>VLOOKUP(E2201,'script producto'!$A$3:$B$1802,2,FALSE)</f>
        <v>773</v>
      </c>
      <c r="L2201">
        <f>VLOOKUP(M2201,'script taller'!$G$3:$H$204,2,FALSE)</f>
        <v>87</v>
      </c>
      <c r="M2201" s="1" t="str">
        <f t="shared" si="34"/>
        <v>ABT31316</v>
      </c>
      <c r="N2201">
        <f>ROUND(VLOOKUP(E2201,Productos!$A$4:$D$1804,4,FALSE),0)</f>
        <v>725</v>
      </c>
    </row>
    <row r="2202" spans="1:14" x14ac:dyDescent="0.35">
      <c r="A2202" t="s">
        <v>52</v>
      </c>
      <c r="B2202" s="1" t="s">
        <v>53</v>
      </c>
      <c r="C2202" t="s">
        <v>74</v>
      </c>
      <c r="D2202" s="1">
        <v>6</v>
      </c>
      <c r="E2202" t="s">
        <v>1318</v>
      </c>
      <c r="F2202" t="s">
        <v>192</v>
      </c>
      <c r="G2202" s="6">
        <v>0</v>
      </c>
      <c r="H2202" s="7" t="s">
        <v>6</v>
      </c>
      <c r="I2202">
        <v>21.428571428571427</v>
      </c>
      <c r="K2202">
        <f>VLOOKUP(E2202,'script producto'!$A$3:$B$1802,2,FALSE)</f>
        <v>1032</v>
      </c>
      <c r="L2202">
        <f>VLOOKUP(M2202,'script taller'!$G$3:$H$204,2,FALSE)</f>
        <v>87</v>
      </c>
      <c r="M2202" s="1" t="str">
        <f t="shared" si="34"/>
        <v>ABT31316</v>
      </c>
      <c r="N2202">
        <f>ROUND(VLOOKUP(E2202,Productos!$A$4:$D$1804,4,FALSE),0)</f>
        <v>21</v>
      </c>
    </row>
    <row r="2203" spans="1:14" x14ac:dyDescent="0.35">
      <c r="A2203" t="s">
        <v>52</v>
      </c>
      <c r="B2203" s="1" t="s">
        <v>53</v>
      </c>
      <c r="C2203" t="s">
        <v>74</v>
      </c>
      <c r="D2203" s="1">
        <v>6</v>
      </c>
      <c r="E2203" t="s">
        <v>56</v>
      </c>
      <c r="F2203" t="s">
        <v>194</v>
      </c>
      <c r="G2203" s="6">
        <v>1</v>
      </c>
      <c r="H2203" s="7" t="s">
        <v>6</v>
      </c>
      <c r="I2203">
        <v>100</v>
      </c>
      <c r="K2203">
        <f>VLOOKUP(E2203,'script producto'!$A$3:$B$1802,2,FALSE)</f>
        <v>240</v>
      </c>
      <c r="L2203">
        <f>VLOOKUP(M2203,'script taller'!$G$3:$H$204,2,FALSE)</f>
        <v>87</v>
      </c>
      <c r="M2203" s="1" t="str">
        <f t="shared" si="34"/>
        <v>ABT31316</v>
      </c>
      <c r="N2203">
        <f>ROUND(VLOOKUP(E2203,Productos!$A$4:$D$1804,4,FALSE),0)</f>
        <v>100</v>
      </c>
    </row>
    <row r="2204" spans="1:14" x14ac:dyDescent="0.35">
      <c r="A2204" t="s">
        <v>52</v>
      </c>
      <c r="B2204" s="1" t="s">
        <v>53</v>
      </c>
      <c r="C2204" t="s">
        <v>74</v>
      </c>
      <c r="D2204" s="1">
        <v>6</v>
      </c>
      <c r="E2204" t="s">
        <v>1315</v>
      </c>
      <c r="F2204" t="s">
        <v>194</v>
      </c>
      <c r="G2204" s="6">
        <v>20</v>
      </c>
      <c r="H2204" s="7" t="s">
        <v>6</v>
      </c>
      <c r="I2204">
        <v>340</v>
      </c>
      <c r="K2204">
        <f>VLOOKUP(E2204,'script producto'!$A$3:$B$1802,2,FALSE)</f>
        <v>752</v>
      </c>
      <c r="L2204">
        <f>VLOOKUP(M2204,'script taller'!$G$3:$H$204,2,FALSE)</f>
        <v>87</v>
      </c>
      <c r="M2204" s="1" t="str">
        <f t="shared" si="34"/>
        <v>ABT31316</v>
      </c>
      <c r="N2204">
        <f>ROUND(VLOOKUP(E2204,Productos!$A$4:$D$1804,4,FALSE),0)</f>
        <v>1058</v>
      </c>
    </row>
    <row r="2205" spans="1:14" x14ac:dyDescent="0.35">
      <c r="A2205" t="s">
        <v>52</v>
      </c>
      <c r="B2205" s="1" t="s">
        <v>53</v>
      </c>
      <c r="C2205" t="s">
        <v>74</v>
      </c>
      <c r="D2205" s="1">
        <v>6</v>
      </c>
      <c r="E2205" t="s">
        <v>1317</v>
      </c>
      <c r="F2205" t="s">
        <v>194</v>
      </c>
      <c r="G2205" s="6">
        <v>1</v>
      </c>
      <c r="H2205" s="7" t="s">
        <v>6</v>
      </c>
      <c r="I2205">
        <v>2700</v>
      </c>
      <c r="K2205">
        <f>VLOOKUP(E2205,'script producto'!$A$3:$B$1802,2,FALSE)</f>
        <v>1234</v>
      </c>
      <c r="L2205">
        <f>VLOOKUP(M2205,'script taller'!$G$3:$H$204,2,FALSE)</f>
        <v>87</v>
      </c>
      <c r="M2205" s="1" t="str">
        <f t="shared" si="34"/>
        <v>ABT31316</v>
      </c>
      <c r="N2205">
        <f>ROUND(VLOOKUP(E2205,Productos!$A$4:$D$1804,4,FALSE),0)</f>
        <v>2700</v>
      </c>
    </row>
    <row r="2206" spans="1:14" x14ac:dyDescent="0.35">
      <c r="A2206" t="s">
        <v>52</v>
      </c>
      <c r="B2206" s="1" t="s">
        <v>53</v>
      </c>
      <c r="C2206" t="s">
        <v>74</v>
      </c>
      <c r="D2206" s="1">
        <v>6</v>
      </c>
      <c r="E2206" t="s">
        <v>57</v>
      </c>
      <c r="F2206" t="s">
        <v>1128</v>
      </c>
      <c r="G2206" s="6">
        <v>10</v>
      </c>
      <c r="H2206" s="7" t="s">
        <v>6</v>
      </c>
      <c r="I2206">
        <v>50</v>
      </c>
      <c r="K2206">
        <f>VLOOKUP(E2206,'script producto'!$A$3:$B$1802,2,FALSE)</f>
        <v>261</v>
      </c>
      <c r="L2206">
        <f>VLOOKUP(M2206,'script taller'!$G$3:$H$204,2,FALSE)</f>
        <v>87</v>
      </c>
      <c r="M2206" s="1" t="str">
        <f t="shared" si="34"/>
        <v>ABT31316</v>
      </c>
      <c r="N2206">
        <f>ROUND(VLOOKUP(E2206,Productos!$A$4:$D$1804,4,FALSE),0)</f>
        <v>50</v>
      </c>
    </row>
    <row r="2207" spans="1:14" x14ac:dyDescent="0.35">
      <c r="A2207" t="s">
        <v>52</v>
      </c>
      <c r="B2207" s="1" t="s">
        <v>53</v>
      </c>
      <c r="C2207" t="s">
        <v>74</v>
      </c>
      <c r="D2207" s="1">
        <v>6</v>
      </c>
      <c r="E2207" t="s">
        <v>1333</v>
      </c>
      <c r="F2207" t="s">
        <v>1128</v>
      </c>
      <c r="G2207" s="6">
        <v>1</v>
      </c>
      <c r="H2207" s="7" t="s">
        <v>6</v>
      </c>
      <c r="I2207">
        <v>390</v>
      </c>
      <c r="K2207">
        <f>VLOOKUP(E2207,'script producto'!$A$3:$B$1802,2,FALSE)</f>
        <v>1167</v>
      </c>
      <c r="L2207">
        <f>VLOOKUP(M2207,'script taller'!$G$3:$H$204,2,FALSE)</f>
        <v>87</v>
      </c>
      <c r="M2207" s="1" t="str">
        <f t="shared" si="34"/>
        <v>ABT31316</v>
      </c>
      <c r="N2207">
        <f>ROUND(VLOOKUP(E2207,Productos!$A$4:$D$1804,4,FALSE),0)</f>
        <v>390</v>
      </c>
    </row>
    <row r="2208" spans="1:14" x14ac:dyDescent="0.35">
      <c r="A2208" t="s">
        <v>52</v>
      </c>
      <c r="B2208" s="1" t="s">
        <v>53</v>
      </c>
      <c r="C2208" t="s">
        <v>74</v>
      </c>
      <c r="D2208" s="1">
        <v>6</v>
      </c>
      <c r="E2208" t="s">
        <v>1415</v>
      </c>
      <c r="F2208" t="s">
        <v>195</v>
      </c>
      <c r="G2208" s="6">
        <v>0</v>
      </c>
      <c r="H2208" s="7" t="s">
        <v>6</v>
      </c>
      <c r="I2208">
        <v>1800</v>
      </c>
      <c r="K2208">
        <f>VLOOKUP(E2208,'script producto'!$A$3:$B$1802,2,FALSE)</f>
        <v>897</v>
      </c>
      <c r="L2208">
        <f>VLOOKUP(M2208,'script taller'!$G$3:$H$204,2,FALSE)</f>
        <v>87</v>
      </c>
      <c r="M2208" s="1" t="str">
        <f t="shared" si="34"/>
        <v>ABT31316</v>
      </c>
      <c r="N2208">
        <f>ROUND(VLOOKUP(E2208,Productos!$A$4:$D$1804,4,FALSE),0)</f>
        <v>1850</v>
      </c>
    </row>
    <row r="2209" spans="1:14" x14ac:dyDescent="0.35">
      <c r="A2209" t="s">
        <v>52</v>
      </c>
      <c r="B2209" s="1" t="s">
        <v>53</v>
      </c>
      <c r="C2209" t="s">
        <v>74</v>
      </c>
      <c r="D2209" s="1">
        <v>6</v>
      </c>
      <c r="E2209" t="s">
        <v>61</v>
      </c>
      <c r="F2209" t="s">
        <v>196</v>
      </c>
      <c r="G2209" s="6">
        <v>0.02</v>
      </c>
      <c r="H2209" s="7" t="s">
        <v>25</v>
      </c>
      <c r="I2209">
        <v>15500</v>
      </c>
      <c r="K2209">
        <f>VLOOKUP(E2209,'script producto'!$A$3:$B$1802,2,FALSE)</f>
        <v>137</v>
      </c>
      <c r="L2209">
        <f>VLOOKUP(M2209,'script taller'!$G$3:$H$204,2,FALSE)</f>
        <v>87</v>
      </c>
      <c r="M2209" s="1" t="str">
        <f t="shared" si="34"/>
        <v>ABT31316</v>
      </c>
      <c r="N2209">
        <f>ROUND(VLOOKUP(E2209,Productos!$A$4:$D$1804,4,FALSE),0)</f>
        <v>10000</v>
      </c>
    </row>
    <row r="2210" spans="1:14" x14ac:dyDescent="0.35">
      <c r="A2210" t="s">
        <v>52</v>
      </c>
      <c r="B2210" s="1" t="s">
        <v>53</v>
      </c>
      <c r="C2210" t="s">
        <v>74</v>
      </c>
      <c r="D2210" s="1">
        <v>6</v>
      </c>
      <c r="E2210" t="s">
        <v>1312</v>
      </c>
      <c r="F2210" t="s">
        <v>196</v>
      </c>
      <c r="G2210" s="6">
        <v>0</v>
      </c>
      <c r="H2210" s="7" t="s">
        <v>6</v>
      </c>
      <c r="I2210">
        <v>12000</v>
      </c>
      <c r="K2210">
        <f>VLOOKUP(E2210,'script producto'!$A$3:$B$1802,2,FALSE)</f>
        <v>352</v>
      </c>
      <c r="L2210">
        <f>VLOOKUP(M2210,'script taller'!$G$3:$H$204,2,FALSE)</f>
        <v>87</v>
      </c>
      <c r="M2210" s="1" t="str">
        <f t="shared" si="34"/>
        <v>ABT31316</v>
      </c>
      <c r="N2210">
        <f>ROUND(VLOOKUP(E2210,Productos!$A$4:$D$1804,4,FALSE),0)</f>
        <v>12000</v>
      </c>
    </row>
    <row r="2211" spans="1:14" x14ac:dyDescent="0.35">
      <c r="A2211" t="s">
        <v>52</v>
      </c>
      <c r="B2211" s="1" t="s">
        <v>53</v>
      </c>
      <c r="C2211" t="s">
        <v>74</v>
      </c>
      <c r="D2211" s="1">
        <v>6</v>
      </c>
      <c r="E2211" t="s">
        <v>1336</v>
      </c>
      <c r="F2211" t="s">
        <v>196</v>
      </c>
      <c r="G2211" s="6">
        <v>0.5</v>
      </c>
      <c r="H2211" s="7" t="s">
        <v>6</v>
      </c>
      <c r="I2211">
        <v>8000</v>
      </c>
      <c r="K2211">
        <f>VLOOKUP(E2211,'script producto'!$A$3:$B$1802,2,FALSE)</f>
        <v>540</v>
      </c>
      <c r="L2211">
        <f>VLOOKUP(M2211,'script taller'!$G$3:$H$204,2,FALSE)</f>
        <v>87</v>
      </c>
      <c r="M2211" s="1" t="str">
        <f t="shared" si="34"/>
        <v>ABT31316</v>
      </c>
      <c r="N2211">
        <f>ROUND(VLOOKUP(E2211,Productos!$A$4:$D$1804,4,FALSE),0)</f>
        <v>8000</v>
      </c>
    </row>
    <row r="2212" spans="1:14" x14ac:dyDescent="0.35">
      <c r="A2212" t="s">
        <v>52</v>
      </c>
      <c r="B2212" s="1" t="s">
        <v>53</v>
      </c>
      <c r="C2212" t="s">
        <v>74</v>
      </c>
      <c r="D2212" s="1">
        <v>6</v>
      </c>
      <c r="E2212" t="s">
        <v>1862</v>
      </c>
      <c r="F2212" t="s">
        <v>196</v>
      </c>
      <c r="G2212" s="6">
        <v>0.5</v>
      </c>
      <c r="H2212" s="7" t="s">
        <v>6</v>
      </c>
      <c r="I2212">
        <v>6000</v>
      </c>
      <c r="K2212">
        <f>VLOOKUP(E2212,'script producto'!$A$3:$B$1802,2,FALSE)</f>
        <v>745</v>
      </c>
      <c r="L2212">
        <f>VLOOKUP(M2212,'script taller'!$G$3:$H$204,2,FALSE)</f>
        <v>87</v>
      </c>
      <c r="M2212" s="1" t="str">
        <f t="shared" si="34"/>
        <v>ABT31316</v>
      </c>
      <c r="N2212">
        <f>ROUND(VLOOKUP(E2212,Productos!$A$4:$D$1804,4,FALSE),0)</f>
        <v>6500</v>
      </c>
    </row>
    <row r="2213" spans="1:14" x14ac:dyDescent="0.35">
      <c r="A2213" t="s">
        <v>52</v>
      </c>
      <c r="B2213" s="1" t="s">
        <v>53</v>
      </c>
      <c r="C2213" t="s">
        <v>74</v>
      </c>
      <c r="D2213" s="1">
        <v>6</v>
      </c>
      <c r="E2213" t="s">
        <v>1308</v>
      </c>
      <c r="F2213" t="s">
        <v>196</v>
      </c>
      <c r="G2213" s="6">
        <v>0.5</v>
      </c>
      <c r="H2213" s="7" t="s">
        <v>6</v>
      </c>
      <c r="I2213">
        <v>6000</v>
      </c>
      <c r="K2213">
        <f>VLOOKUP(E2213,'script producto'!$A$3:$B$1802,2,FALSE)</f>
        <v>830</v>
      </c>
      <c r="L2213">
        <f>VLOOKUP(M2213,'script taller'!$G$3:$H$204,2,FALSE)</f>
        <v>87</v>
      </c>
      <c r="M2213" s="1" t="str">
        <f t="shared" si="34"/>
        <v>ABT31316</v>
      </c>
      <c r="N2213">
        <f>ROUND(VLOOKUP(E2213,Productos!$A$4:$D$1804,4,FALSE),0)</f>
        <v>4490</v>
      </c>
    </row>
    <row r="2214" spans="1:14" x14ac:dyDescent="0.35">
      <c r="A2214" t="s">
        <v>52</v>
      </c>
      <c r="B2214" s="1" t="s">
        <v>53</v>
      </c>
      <c r="C2214" t="s">
        <v>74</v>
      </c>
      <c r="D2214" s="1">
        <v>6</v>
      </c>
      <c r="E2214" t="s">
        <v>1320</v>
      </c>
      <c r="F2214" t="s">
        <v>196</v>
      </c>
      <c r="G2214" s="6">
        <v>0.5</v>
      </c>
      <c r="H2214" s="7" t="s">
        <v>6</v>
      </c>
      <c r="I2214">
        <v>6500</v>
      </c>
      <c r="K2214">
        <f>VLOOKUP(E2214,'script producto'!$A$3:$B$1802,2,FALSE)</f>
        <v>932</v>
      </c>
      <c r="L2214">
        <f>VLOOKUP(M2214,'script taller'!$G$3:$H$204,2,FALSE)</f>
        <v>87</v>
      </c>
      <c r="M2214" s="1" t="str">
        <f t="shared" si="34"/>
        <v>ABT31316</v>
      </c>
      <c r="N2214">
        <f>ROUND(VLOOKUP(E2214,Productos!$A$4:$D$1804,4,FALSE),0)</f>
        <v>6500</v>
      </c>
    </row>
    <row r="2215" spans="1:14" x14ac:dyDescent="0.35">
      <c r="A2215" t="s">
        <v>52</v>
      </c>
      <c r="B2215" s="1" t="s">
        <v>53</v>
      </c>
      <c r="C2215" t="s">
        <v>74</v>
      </c>
      <c r="D2215" s="1">
        <v>6</v>
      </c>
      <c r="E2215" t="s">
        <v>1313</v>
      </c>
      <c r="F2215" t="s">
        <v>196</v>
      </c>
      <c r="G2215" s="6">
        <v>0.05</v>
      </c>
      <c r="H2215" s="7" t="s">
        <v>6</v>
      </c>
      <c r="I2215">
        <v>6000</v>
      </c>
      <c r="K2215">
        <f>VLOOKUP(E2215,'script producto'!$A$3:$B$1802,2,FALSE)</f>
        <v>1037</v>
      </c>
      <c r="L2215">
        <f>VLOOKUP(M2215,'script taller'!$G$3:$H$204,2,FALSE)</f>
        <v>87</v>
      </c>
      <c r="M2215" s="1" t="str">
        <f t="shared" si="34"/>
        <v>ABT31316</v>
      </c>
      <c r="N2215">
        <f>ROUND(VLOOKUP(E2215,Productos!$A$4:$D$1804,4,FALSE),0)</f>
        <v>6000</v>
      </c>
    </row>
    <row r="2216" spans="1:14" x14ac:dyDescent="0.35">
      <c r="A2216" t="s">
        <v>52</v>
      </c>
      <c r="B2216" s="1" t="s">
        <v>53</v>
      </c>
      <c r="C2216" t="s">
        <v>74</v>
      </c>
      <c r="D2216" s="1">
        <v>6</v>
      </c>
      <c r="E2216" t="s">
        <v>1335</v>
      </c>
      <c r="F2216" t="s">
        <v>196</v>
      </c>
      <c r="G2216" s="6">
        <v>0.5</v>
      </c>
      <c r="H2216" s="7" t="s">
        <v>6</v>
      </c>
      <c r="I2216">
        <v>5700</v>
      </c>
      <c r="K2216">
        <f>VLOOKUP(E2216,'script producto'!$A$3:$B$1802,2,FALSE)</f>
        <v>1038</v>
      </c>
      <c r="L2216">
        <f>VLOOKUP(M2216,'script taller'!$G$3:$H$204,2,FALSE)</f>
        <v>87</v>
      </c>
      <c r="M2216" s="1" t="str">
        <f t="shared" si="34"/>
        <v>ABT31316</v>
      </c>
      <c r="N2216">
        <f>ROUND(VLOOKUP(E2216,Productos!$A$4:$D$1804,4,FALSE),0)</f>
        <v>5700</v>
      </c>
    </row>
    <row r="2217" spans="1:14" x14ac:dyDescent="0.35">
      <c r="A2217" t="s">
        <v>52</v>
      </c>
      <c r="B2217" s="1" t="s">
        <v>53</v>
      </c>
      <c r="C2217" t="s">
        <v>74</v>
      </c>
      <c r="D2217" s="1">
        <v>6</v>
      </c>
      <c r="E2217" t="s">
        <v>1337</v>
      </c>
      <c r="F2217" t="s">
        <v>196</v>
      </c>
      <c r="G2217" s="6">
        <v>0.5</v>
      </c>
      <c r="H2217" s="7" t="s">
        <v>6</v>
      </c>
      <c r="I2217">
        <v>10000</v>
      </c>
      <c r="K2217">
        <f>VLOOKUP(E2217,'script producto'!$A$3:$B$1802,2,FALSE)</f>
        <v>1039</v>
      </c>
      <c r="L2217">
        <f>VLOOKUP(M2217,'script taller'!$G$3:$H$204,2,FALSE)</f>
        <v>87</v>
      </c>
      <c r="M2217" s="1" t="str">
        <f t="shared" si="34"/>
        <v>ABT31316</v>
      </c>
      <c r="N2217">
        <f>ROUND(VLOOKUP(E2217,Productos!$A$4:$D$1804,4,FALSE),0)</f>
        <v>10000</v>
      </c>
    </row>
    <row r="2218" spans="1:14" x14ac:dyDescent="0.35">
      <c r="A2218" t="s">
        <v>52</v>
      </c>
      <c r="B2218" s="1" t="s">
        <v>53</v>
      </c>
      <c r="C2218" t="s">
        <v>74</v>
      </c>
      <c r="D2218" s="1">
        <v>6</v>
      </c>
      <c r="E2218" t="s">
        <v>2058</v>
      </c>
      <c r="F2218" t="s">
        <v>196</v>
      </c>
      <c r="G2218" s="6">
        <v>0.5</v>
      </c>
      <c r="H2218" s="7" t="s">
        <v>6</v>
      </c>
      <c r="I2218">
        <v>9000</v>
      </c>
      <c r="K2218">
        <f>VLOOKUP(E2218,'script producto'!$A$3:$B$1802,2,FALSE)</f>
        <v>1329</v>
      </c>
      <c r="L2218">
        <f>VLOOKUP(M2218,'script taller'!$G$3:$H$204,2,FALSE)</f>
        <v>87</v>
      </c>
      <c r="M2218" s="1" t="str">
        <f t="shared" si="34"/>
        <v>ABT31316</v>
      </c>
      <c r="N2218">
        <f>ROUND(VLOOKUP(E2218,Productos!$A$4:$D$1804,4,FALSE),0)</f>
        <v>8832</v>
      </c>
    </row>
    <row r="2219" spans="1:14" x14ac:dyDescent="0.35">
      <c r="A2219" t="s">
        <v>52</v>
      </c>
      <c r="B2219" s="1" t="s">
        <v>53</v>
      </c>
      <c r="C2219" t="s">
        <v>74</v>
      </c>
      <c r="D2219" s="1">
        <v>6</v>
      </c>
      <c r="E2219" t="s">
        <v>1334</v>
      </c>
      <c r="F2219" t="s">
        <v>196</v>
      </c>
      <c r="G2219" s="6">
        <v>0</v>
      </c>
      <c r="H2219" s="7" t="s">
        <v>6</v>
      </c>
      <c r="I2219">
        <v>20000</v>
      </c>
      <c r="K2219">
        <f>VLOOKUP(E2219,'script producto'!$A$3:$B$1802,2,FALSE)</f>
        <v>1772</v>
      </c>
      <c r="L2219">
        <f>VLOOKUP(M2219,'script taller'!$G$3:$H$204,2,FALSE)</f>
        <v>87</v>
      </c>
      <c r="M2219" s="1" t="str">
        <f t="shared" si="34"/>
        <v>ABT31316</v>
      </c>
      <c r="N2219">
        <f>ROUND(VLOOKUP(E2219,Productos!$A$4:$D$1804,4,FALSE),0)</f>
        <v>20000</v>
      </c>
    </row>
    <row r="2220" spans="1:14" x14ac:dyDescent="0.35">
      <c r="A2220" t="s">
        <v>52</v>
      </c>
      <c r="B2220" s="1" t="s">
        <v>53</v>
      </c>
      <c r="C2220" t="s">
        <v>74</v>
      </c>
      <c r="D2220" s="1">
        <v>7</v>
      </c>
      <c r="E2220" t="s">
        <v>69</v>
      </c>
      <c r="F2220" t="s">
        <v>192</v>
      </c>
      <c r="G2220" s="6">
        <v>200</v>
      </c>
      <c r="H2220" s="7" t="s">
        <v>13</v>
      </c>
      <c r="I2220">
        <v>1400</v>
      </c>
      <c r="K2220">
        <f>VLOOKUP(E2220,'script producto'!$A$3:$B$1802,2,FALSE)</f>
        <v>36</v>
      </c>
      <c r="L2220">
        <f>VLOOKUP(M2220,'script taller'!$G$3:$H$204,2,FALSE)</f>
        <v>88</v>
      </c>
      <c r="M2220" s="1" t="str">
        <f t="shared" si="34"/>
        <v>ABT31317</v>
      </c>
      <c r="N2220">
        <f>ROUND(VLOOKUP(E2220,Productos!$A$4:$D$1804,4,FALSE),0)</f>
        <v>6100</v>
      </c>
    </row>
    <row r="2221" spans="1:14" x14ac:dyDescent="0.35">
      <c r="A2221" t="s">
        <v>52</v>
      </c>
      <c r="B2221" s="1" t="s">
        <v>53</v>
      </c>
      <c r="C2221" t="s">
        <v>74</v>
      </c>
      <c r="D2221" s="1">
        <v>7</v>
      </c>
      <c r="E2221" t="s">
        <v>1342</v>
      </c>
      <c r="F2221" t="s">
        <v>192</v>
      </c>
      <c r="G2221" s="6">
        <v>1</v>
      </c>
      <c r="H2221" s="7" t="s">
        <v>6</v>
      </c>
      <c r="I2221">
        <v>3000</v>
      </c>
      <c r="K2221">
        <f>VLOOKUP(E2221,'script producto'!$A$3:$B$1802,2,FALSE)</f>
        <v>305</v>
      </c>
      <c r="L2221">
        <f>VLOOKUP(M2221,'script taller'!$G$3:$H$204,2,FALSE)</f>
        <v>88</v>
      </c>
      <c r="M2221" s="1" t="str">
        <f t="shared" si="34"/>
        <v>ABT31317</v>
      </c>
      <c r="N2221">
        <f>ROUND(VLOOKUP(E2221,Productos!$A$4:$D$1804,4,FALSE),0)</f>
        <v>3000</v>
      </c>
    </row>
    <row r="2222" spans="1:14" x14ac:dyDescent="0.35">
      <c r="A2222" t="s">
        <v>52</v>
      </c>
      <c r="B2222" s="1" t="s">
        <v>53</v>
      </c>
      <c r="C2222" t="s">
        <v>74</v>
      </c>
      <c r="D2222" s="1">
        <v>7</v>
      </c>
      <c r="E2222" t="s">
        <v>374</v>
      </c>
      <c r="F2222" t="s">
        <v>192</v>
      </c>
      <c r="G2222" s="6">
        <v>8</v>
      </c>
      <c r="H2222" s="7" t="s">
        <v>1236</v>
      </c>
      <c r="I2222">
        <v>1500</v>
      </c>
      <c r="K2222">
        <f>VLOOKUP(E2222,'script producto'!$A$3:$B$1802,2,FALSE)</f>
        <v>773</v>
      </c>
      <c r="L2222">
        <f>VLOOKUP(M2222,'script taller'!$G$3:$H$204,2,FALSE)</f>
        <v>88</v>
      </c>
      <c r="M2222" s="1" t="str">
        <f t="shared" si="34"/>
        <v>ABT31317</v>
      </c>
      <c r="N2222">
        <f>ROUND(VLOOKUP(E2222,Productos!$A$4:$D$1804,4,FALSE),0)</f>
        <v>725</v>
      </c>
    </row>
    <row r="2223" spans="1:14" x14ac:dyDescent="0.35">
      <c r="A2223" t="s">
        <v>52</v>
      </c>
      <c r="B2223" s="1" t="s">
        <v>53</v>
      </c>
      <c r="C2223" t="s">
        <v>74</v>
      </c>
      <c r="D2223" s="1">
        <v>7</v>
      </c>
      <c r="E2223" t="s">
        <v>378</v>
      </c>
      <c r="F2223" t="s">
        <v>192</v>
      </c>
      <c r="G2223" s="6">
        <v>1</v>
      </c>
      <c r="H2223" s="7" t="s">
        <v>25</v>
      </c>
      <c r="I2223">
        <v>3000</v>
      </c>
      <c r="K2223">
        <f>VLOOKUP(E2223,'script producto'!$A$3:$B$1802,2,FALSE)</f>
        <v>843</v>
      </c>
      <c r="L2223">
        <f>VLOOKUP(M2223,'script taller'!$G$3:$H$204,2,FALSE)</f>
        <v>88</v>
      </c>
      <c r="M2223" s="1" t="str">
        <f t="shared" si="34"/>
        <v>ABT31317</v>
      </c>
      <c r="N2223">
        <f>ROUND(VLOOKUP(E2223,Productos!$A$4:$D$1804,4,FALSE),0)</f>
        <v>1990</v>
      </c>
    </row>
    <row r="2224" spans="1:14" x14ac:dyDescent="0.35">
      <c r="A2224" t="s">
        <v>52</v>
      </c>
      <c r="B2224" s="1" t="s">
        <v>53</v>
      </c>
      <c r="C2224" t="s">
        <v>74</v>
      </c>
      <c r="D2224" s="1">
        <v>7</v>
      </c>
      <c r="E2224" t="s">
        <v>1339</v>
      </c>
      <c r="F2224" t="s">
        <v>192</v>
      </c>
      <c r="G2224" s="6">
        <v>1</v>
      </c>
      <c r="H2224" s="7" t="s">
        <v>6</v>
      </c>
      <c r="I2224">
        <v>2000</v>
      </c>
      <c r="K2224">
        <f>VLOOKUP(E2224,'script producto'!$A$3:$B$1802,2,FALSE)</f>
        <v>855</v>
      </c>
      <c r="L2224">
        <f>VLOOKUP(M2224,'script taller'!$G$3:$H$204,2,FALSE)</f>
        <v>88</v>
      </c>
      <c r="M2224" s="1" t="str">
        <f t="shared" si="34"/>
        <v>ABT31317</v>
      </c>
      <c r="N2224">
        <f>ROUND(VLOOKUP(E2224,Productos!$A$4:$D$1804,4,FALSE),0)</f>
        <v>2000</v>
      </c>
    </row>
    <row r="2225" spans="1:14" x14ac:dyDescent="0.35">
      <c r="A2225" t="s">
        <v>52</v>
      </c>
      <c r="B2225" s="1" t="s">
        <v>53</v>
      </c>
      <c r="C2225" t="s">
        <v>74</v>
      </c>
      <c r="D2225" s="1">
        <v>7</v>
      </c>
      <c r="E2225" t="s">
        <v>60</v>
      </c>
      <c r="F2225" t="s">
        <v>192</v>
      </c>
      <c r="G2225" s="6">
        <v>0.2</v>
      </c>
      <c r="H2225" s="7" t="s">
        <v>1236</v>
      </c>
      <c r="I2225">
        <v>21.428571428571427</v>
      </c>
      <c r="K2225">
        <f>VLOOKUP(E2225,'script producto'!$A$3:$B$1802,2,FALSE)</f>
        <v>1029</v>
      </c>
      <c r="L2225">
        <f>VLOOKUP(M2225,'script taller'!$G$3:$H$204,2,FALSE)</f>
        <v>88</v>
      </c>
      <c r="M2225" s="1" t="str">
        <f t="shared" si="34"/>
        <v>ABT31317</v>
      </c>
      <c r="N2225">
        <f>ROUND(VLOOKUP(E2225,Productos!$A$4:$D$1804,4,FALSE),0)</f>
        <v>21</v>
      </c>
    </row>
    <row r="2226" spans="1:14" x14ac:dyDescent="0.35">
      <c r="A2226" t="s">
        <v>52</v>
      </c>
      <c r="B2226" s="1" t="s">
        <v>53</v>
      </c>
      <c r="C2226" t="s">
        <v>74</v>
      </c>
      <c r="D2226" s="1">
        <v>7</v>
      </c>
      <c r="E2226" t="s">
        <v>379</v>
      </c>
      <c r="F2226" t="s">
        <v>192</v>
      </c>
      <c r="G2226" s="6">
        <v>5.0000000000000001E-3</v>
      </c>
      <c r="H2226" s="7" t="s">
        <v>1236</v>
      </c>
      <c r="I2226">
        <v>500</v>
      </c>
      <c r="K2226">
        <f>VLOOKUP(E2226,'script producto'!$A$3:$B$1802,2,FALSE)</f>
        <v>1299</v>
      </c>
      <c r="L2226">
        <f>VLOOKUP(M2226,'script taller'!$G$3:$H$204,2,FALSE)</f>
        <v>88</v>
      </c>
      <c r="M2226" s="1" t="str">
        <f t="shared" si="34"/>
        <v>ABT31317</v>
      </c>
      <c r="N2226">
        <f>ROUND(VLOOKUP(E2226,Productos!$A$4:$D$1804,4,FALSE),0)</f>
        <v>500</v>
      </c>
    </row>
    <row r="2227" spans="1:14" x14ac:dyDescent="0.35">
      <c r="A2227" t="s">
        <v>52</v>
      </c>
      <c r="B2227" s="1" t="s">
        <v>53</v>
      </c>
      <c r="C2227" t="s">
        <v>74</v>
      </c>
      <c r="D2227" s="1">
        <v>7</v>
      </c>
      <c r="E2227" t="s">
        <v>70</v>
      </c>
      <c r="F2227" t="s">
        <v>192</v>
      </c>
      <c r="G2227" s="6">
        <v>200</v>
      </c>
      <c r="H2227" s="7" t="s">
        <v>1236</v>
      </c>
      <c r="I2227">
        <v>13.5</v>
      </c>
      <c r="K2227">
        <f>VLOOKUP(E2227,'script producto'!$A$3:$B$1802,2,FALSE)</f>
        <v>1398</v>
      </c>
      <c r="L2227">
        <f>VLOOKUP(M2227,'script taller'!$G$3:$H$204,2,FALSE)</f>
        <v>88</v>
      </c>
      <c r="M2227" s="1" t="str">
        <f t="shared" si="34"/>
        <v>ABT31317</v>
      </c>
      <c r="N2227">
        <f>ROUND(VLOOKUP(E2227,Productos!$A$4:$D$1804,4,FALSE),0)</f>
        <v>14</v>
      </c>
    </row>
    <row r="2228" spans="1:14" x14ac:dyDescent="0.35">
      <c r="A2228" t="s">
        <v>52</v>
      </c>
      <c r="B2228" s="1" t="s">
        <v>53</v>
      </c>
      <c r="C2228" t="s">
        <v>74</v>
      </c>
      <c r="D2228" s="1">
        <v>7</v>
      </c>
      <c r="E2228" t="s">
        <v>71</v>
      </c>
      <c r="F2228" t="s">
        <v>192</v>
      </c>
      <c r="G2228" s="6">
        <v>1</v>
      </c>
      <c r="H2228" s="7" t="s">
        <v>1236</v>
      </c>
      <c r="I2228">
        <v>2600</v>
      </c>
      <c r="K2228">
        <f>VLOOKUP(E2228,'script producto'!$A$3:$B$1802,2,FALSE)</f>
        <v>1402</v>
      </c>
      <c r="L2228">
        <f>VLOOKUP(M2228,'script taller'!$G$3:$H$204,2,FALSE)</f>
        <v>88</v>
      </c>
      <c r="M2228" s="1" t="str">
        <f t="shared" si="34"/>
        <v>ABT31317</v>
      </c>
      <c r="N2228">
        <f>ROUND(VLOOKUP(E2228,Productos!$A$4:$D$1804,4,FALSE),0)</f>
        <v>2600</v>
      </c>
    </row>
    <row r="2229" spans="1:14" x14ac:dyDescent="0.35">
      <c r="A2229" t="s">
        <v>52</v>
      </c>
      <c r="B2229" s="1" t="s">
        <v>53</v>
      </c>
      <c r="C2229" t="s">
        <v>74</v>
      </c>
      <c r="D2229" s="1">
        <v>7</v>
      </c>
      <c r="E2229" t="s">
        <v>1340</v>
      </c>
      <c r="F2229" t="s">
        <v>192</v>
      </c>
      <c r="G2229" s="6">
        <v>10</v>
      </c>
      <c r="H2229" s="7" t="s">
        <v>6</v>
      </c>
      <c r="I2229">
        <v>25</v>
      </c>
      <c r="K2229">
        <f>VLOOKUP(E2229,'script producto'!$A$3:$B$1802,2,FALSE)</f>
        <v>1527</v>
      </c>
      <c r="L2229">
        <f>VLOOKUP(M2229,'script taller'!$G$3:$H$204,2,FALSE)</f>
        <v>88</v>
      </c>
      <c r="M2229" s="1" t="str">
        <f t="shared" si="34"/>
        <v>ABT31317</v>
      </c>
      <c r="N2229">
        <f>ROUND(VLOOKUP(E2229,Productos!$A$4:$D$1804,4,FALSE),0)</f>
        <v>25</v>
      </c>
    </row>
    <row r="2230" spans="1:14" x14ac:dyDescent="0.35">
      <c r="A2230" t="s">
        <v>52</v>
      </c>
      <c r="B2230" s="1" t="s">
        <v>53</v>
      </c>
      <c r="C2230" t="s">
        <v>74</v>
      </c>
      <c r="D2230" s="1">
        <v>7</v>
      </c>
      <c r="E2230" t="s">
        <v>72</v>
      </c>
      <c r="F2230" t="s">
        <v>192</v>
      </c>
      <c r="G2230" s="6">
        <v>0.5</v>
      </c>
      <c r="H2230" s="7" t="s">
        <v>1236</v>
      </c>
      <c r="I2230">
        <v>1000</v>
      </c>
      <c r="K2230">
        <f>VLOOKUP(E2230,'script producto'!$A$3:$B$1802,2,FALSE)</f>
        <v>1531</v>
      </c>
      <c r="L2230">
        <f>VLOOKUP(M2230,'script taller'!$G$3:$H$204,2,FALSE)</f>
        <v>88</v>
      </c>
      <c r="M2230" s="1" t="str">
        <f t="shared" si="34"/>
        <v>ABT31317</v>
      </c>
      <c r="N2230">
        <f>ROUND(VLOOKUP(E2230,Productos!$A$4:$D$1804,4,FALSE),0)</f>
        <v>1000</v>
      </c>
    </row>
    <row r="2231" spans="1:14" x14ac:dyDescent="0.35">
      <c r="A2231" t="s">
        <v>52</v>
      </c>
      <c r="B2231" s="1" t="s">
        <v>53</v>
      </c>
      <c r="C2231" t="s">
        <v>74</v>
      </c>
      <c r="D2231" s="1">
        <v>7</v>
      </c>
      <c r="E2231" t="s">
        <v>1341</v>
      </c>
      <c r="F2231" t="s">
        <v>192</v>
      </c>
      <c r="G2231" s="6">
        <v>0.5</v>
      </c>
      <c r="H2231" s="7" t="s">
        <v>6</v>
      </c>
      <c r="I2231">
        <v>3000</v>
      </c>
      <c r="K2231">
        <f>VLOOKUP(E2231,'script producto'!$A$3:$B$1802,2,FALSE)</f>
        <v>1556</v>
      </c>
      <c r="L2231">
        <f>VLOOKUP(M2231,'script taller'!$G$3:$H$204,2,FALSE)</f>
        <v>88</v>
      </c>
      <c r="M2231" s="1" t="str">
        <f t="shared" si="34"/>
        <v>ABT31317</v>
      </c>
      <c r="N2231">
        <f>ROUND(VLOOKUP(E2231,Productos!$A$4:$D$1804,4,FALSE),0)</f>
        <v>3000</v>
      </c>
    </row>
    <row r="2232" spans="1:14" x14ac:dyDescent="0.35">
      <c r="A2232" t="s">
        <v>52</v>
      </c>
      <c r="B2232" s="1" t="s">
        <v>53</v>
      </c>
      <c r="C2232" t="s">
        <v>74</v>
      </c>
      <c r="D2232" s="1">
        <v>7</v>
      </c>
      <c r="E2232" t="s">
        <v>1343</v>
      </c>
      <c r="F2232" t="s">
        <v>192</v>
      </c>
      <c r="G2232" s="6">
        <v>0.5</v>
      </c>
      <c r="H2232" s="7" t="s">
        <v>6</v>
      </c>
      <c r="I2232">
        <v>3800</v>
      </c>
      <c r="K2232">
        <f>VLOOKUP(E2232,'script producto'!$A$3:$B$1802,2,FALSE)</f>
        <v>1605</v>
      </c>
      <c r="L2232">
        <f>VLOOKUP(M2232,'script taller'!$G$3:$H$204,2,FALSE)</f>
        <v>88</v>
      </c>
      <c r="M2232" s="1" t="str">
        <f t="shared" si="34"/>
        <v>ABT31317</v>
      </c>
      <c r="N2232">
        <f>ROUND(VLOOKUP(E2232,Productos!$A$4:$D$1804,4,FALSE),0)</f>
        <v>3800</v>
      </c>
    </row>
    <row r="2233" spans="1:14" x14ac:dyDescent="0.35">
      <c r="A2233" t="s">
        <v>52</v>
      </c>
      <c r="B2233" s="1" t="s">
        <v>53</v>
      </c>
      <c r="C2233" t="s">
        <v>74</v>
      </c>
      <c r="D2233" s="1">
        <v>7</v>
      </c>
      <c r="E2233" t="s">
        <v>56</v>
      </c>
      <c r="F2233" t="s">
        <v>194</v>
      </c>
      <c r="G2233" s="6">
        <v>1</v>
      </c>
      <c r="H2233" s="7" t="s">
        <v>6</v>
      </c>
      <c r="I2233">
        <v>100</v>
      </c>
      <c r="K2233">
        <f>VLOOKUP(E2233,'script producto'!$A$3:$B$1802,2,FALSE)</f>
        <v>240</v>
      </c>
      <c r="L2233">
        <f>VLOOKUP(M2233,'script taller'!$G$3:$H$204,2,FALSE)</f>
        <v>88</v>
      </c>
      <c r="M2233" s="1" t="str">
        <f t="shared" si="34"/>
        <v>ABT31317</v>
      </c>
      <c r="N2233">
        <f>ROUND(VLOOKUP(E2233,Productos!$A$4:$D$1804,4,FALSE),0)</f>
        <v>100</v>
      </c>
    </row>
    <row r="2234" spans="1:14" x14ac:dyDescent="0.35">
      <c r="A2234" t="s">
        <v>52</v>
      </c>
      <c r="B2234" s="1" t="s">
        <v>53</v>
      </c>
      <c r="C2234" t="s">
        <v>74</v>
      </c>
      <c r="D2234" s="1">
        <v>7</v>
      </c>
      <c r="E2234" t="s">
        <v>58</v>
      </c>
      <c r="F2234" t="s">
        <v>194</v>
      </c>
      <c r="G2234" s="6">
        <v>1</v>
      </c>
      <c r="H2234" s="7" t="s">
        <v>6</v>
      </c>
      <c r="I2234">
        <v>350</v>
      </c>
      <c r="K2234">
        <f>VLOOKUP(E2234,'script producto'!$A$3:$B$1802,2,FALSE)</f>
        <v>632</v>
      </c>
      <c r="L2234">
        <f>VLOOKUP(M2234,'script taller'!$G$3:$H$204,2,FALSE)</f>
        <v>88</v>
      </c>
      <c r="M2234" s="1" t="str">
        <f t="shared" si="34"/>
        <v>ABT31317</v>
      </c>
      <c r="N2234">
        <f>ROUND(VLOOKUP(E2234,Productos!$A$4:$D$1804,4,FALSE),0)</f>
        <v>312</v>
      </c>
    </row>
    <row r="2235" spans="1:14" x14ac:dyDescent="0.35">
      <c r="A2235" t="s">
        <v>52</v>
      </c>
      <c r="B2235" s="1" t="s">
        <v>53</v>
      </c>
      <c r="C2235" t="s">
        <v>74</v>
      </c>
      <c r="D2235" s="1">
        <v>7</v>
      </c>
      <c r="E2235" t="s">
        <v>1315</v>
      </c>
      <c r="F2235" t="s">
        <v>194</v>
      </c>
      <c r="G2235" s="6">
        <v>20</v>
      </c>
      <c r="H2235" s="7" t="s">
        <v>6</v>
      </c>
      <c r="I2235">
        <v>340</v>
      </c>
      <c r="K2235">
        <f>VLOOKUP(E2235,'script producto'!$A$3:$B$1802,2,FALSE)</f>
        <v>752</v>
      </c>
      <c r="L2235">
        <f>VLOOKUP(M2235,'script taller'!$G$3:$H$204,2,FALSE)</f>
        <v>88</v>
      </c>
      <c r="M2235" s="1" t="str">
        <f t="shared" si="34"/>
        <v>ABT31317</v>
      </c>
      <c r="N2235">
        <f>ROUND(VLOOKUP(E2235,Productos!$A$4:$D$1804,4,FALSE),0)</f>
        <v>1058</v>
      </c>
    </row>
    <row r="2236" spans="1:14" x14ac:dyDescent="0.35">
      <c r="A2236" t="s">
        <v>52</v>
      </c>
      <c r="B2236" s="1" t="s">
        <v>53</v>
      </c>
      <c r="C2236" t="s">
        <v>74</v>
      </c>
      <c r="D2236" s="1">
        <v>7</v>
      </c>
      <c r="E2236" t="s">
        <v>1317</v>
      </c>
      <c r="F2236" t="s">
        <v>194</v>
      </c>
      <c r="G2236" s="6">
        <v>1</v>
      </c>
      <c r="H2236" s="7" t="s">
        <v>6</v>
      </c>
      <c r="I2236">
        <v>2700</v>
      </c>
      <c r="K2236">
        <f>VLOOKUP(E2236,'script producto'!$A$3:$B$1802,2,FALSE)</f>
        <v>1234</v>
      </c>
      <c r="L2236">
        <f>VLOOKUP(M2236,'script taller'!$G$3:$H$204,2,FALSE)</f>
        <v>88</v>
      </c>
      <c r="M2236" s="1" t="str">
        <f t="shared" si="34"/>
        <v>ABT31317</v>
      </c>
      <c r="N2236">
        <f>ROUND(VLOOKUP(E2236,Productos!$A$4:$D$1804,4,FALSE),0)</f>
        <v>2700</v>
      </c>
    </row>
    <row r="2237" spans="1:14" x14ac:dyDescent="0.35">
      <c r="A2237" t="s">
        <v>52</v>
      </c>
      <c r="B2237" s="1" t="s">
        <v>53</v>
      </c>
      <c r="C2237" t="s">
        <v>74</v>
      </c>
      <c r="D2237" s="1">
        <v>7</v>
      </c>
      <c r="E2237" t="s">
        <v>1338</v>
      </c>
      <c r="F2237" t="s">
        <v>193</v>
      </c>
      <c r="G2237" s="6">
        <v>1</v>
      </c>
      <c r="H2237" s="7" t="s">
        <v>6</v>
      </c>
      <c r="K2237">
        <f>VLOOKUP(E2237,'script producto'!$A$3:$B$1802,2,FALSE)</f>
        <v>784</v>
      </c>
      <c r="L2237">
        <f>VLOOKUP(M2237,'script taller'!$G$3:$H$204,2,FALSE)</f>
        <v>88</v>
      </c>
      <c r="M2237" s="1" t="str">
        <f t="shared" si="34"/>
        <v>ABT31317</v>
      </c>
      <c r="N2237">
        <f>ROUND(VLOOKUP(E2237,Productos!$A$4:$D$1804,4,FALSE),0)</f>
        <v>2500</v>
      </c>
    </row>
    <row r="2238" spans="1:14" x14ac:dyDescent="0.35">
      <c r="A2238" t="s">
        <v>52</v>
      </c>
      <c r="B2238" s="1" t="s">
        <v>53</v>
      </c>
      <c r="C2238" t="s">
        <v>74</v>
      </c>
      <c r="D2238" s="1">
        <v>7</v>
      </c>
      <c r="E2238" t="s">
        <v>1992</v>
      </c>
      <c r="F2238" t="s">
        <v>193</v>
      </c>
      <c r="G2238" s="6">
        <v>1.5</v>
      </c>
      <c r="H2238" s="7" t="s">
        <v>1236</v>
      </c>
      <c r="I2238">
        <v>3000</v>
      </c>
      <c r="K2238">
        <f>VLOOKUP(E2238,'script producto'!$A$3:$B$1802,2,FALSE)</f>
        <v>956</v>
      </c>
      <c r="L2238">
        <f>VLOOKUP(M2238,'script taller'!$G$3:$H$204,2,FALSE)</f>
        <v>88</v>
      </c>
      <c r="M2238" s="1" t="str">
        <f t="shared" si="34"/>
        <v>ABT31317</v>
      </c>
      <c r="N2238">
        <f>ROUND(VLOOKUP(E2238,Productos!$A$4:$D$1804,4,FALSE),0)</f>
        <v>3000</v>
      </c>
    </row>
    <row r="2239" spans="1:14" x14ac:dyDescent="0.35">
      <c r="A2239" t="s">
        <v>52</v>
      </c>
      <c r="B2239" s="1" t="s">
        <v>53</v>
      </c>
      <c r="C2239" t="s">
        <v>74</v>
      </c>
      <c r="D2239" s="1">
        <v>7</v>
      </c>
      <c r="E2239" t="s">
        <v>198</v>
      </c>
      <c r="F2239" t="s">
        <v>193</v>
      </c>
      <c r="G2239" s="6">
        <v>5</v>
      </c>
      <c r="H2239" s="7" t="s">
        <v>6</v>
      </c>
      <c r="I2239">
        <v>360</v>
      </c>
      <c r="K2239">
        <f>VLOOKUP(E2239,'script producto'!$A$3:$B$1802,2,FALSE)</f>
        <v>1141</v>
      </c>
      <c r="L2239">
        <f>VLOOKUP(M2239,'script taller'!$G$3:$H$204,2,FALSE)</f>
        <v>88</v>
      </c>
      <c r="M2239" s="1" t="str">
        <f t="shared" si="34"/>
        <v>ABT31317</v>
      </c>
      <c r="N2239">
        <f>ROUND(VLOOKUP(E2239,Productos!$A$4:$D$1804,4,FALSE),0)</f>
        <v>360</v>
      </c>
    </row>
    <row r="2240" spans="1:14" x14ac:dyDescent="0.35">
      <c r="A2240" t="s">
        <v>52</v>
      </c>
      <c r="B2240" s="1" t="s">
        <v>53</v>
      </c>
      <c r="C2240" t="s">
        <v>74</v>
      </c>
      <c r="D2240" s="1">
        <v>7</v>
      </c>
      <c r="E2240" t="s">
        <v>1331</v>
      </c>
      <c r="F2240" t="s">
        <v>193</v>
      </c>
      <c r="G2240" s="6">
        <v>1</v>
      </c>
      <c r="H2240" s="7" t="s">
        <v>6</v>
      </c>
      <c r="I2240">
        <v>1800</v>
      </c>
      <c r="K2240">
        <f>VLOOKUP(E2240,'script producto'!$A$3:$B$1802,2,FALSE)</f>
        <v>1349</v>
      </c>
      <c r="L2240">
        <f>VLOOKUP(M2240,'script taller'!$G$3:$H$204,2,FALSE)</f>
        <v>88</v>
      </c>
      <c r="M2240" s="1" t="str">
        <f t="shared" si="34"/>
        <v>ABT31317</v>
      </c>
      <c r="N2240">
        <f>ROUND(VLOOKUP(E2240,Productos!$A$4:$D$1804,4,FALSE),0)</f>
        <v>1800</v>
      </c>
    </row>
    <row r="2241" spans="1:14" x14ac:dyDescent="0.35">
      <c r="A2241" t="s">
        <v>52</v>
      </c>
      <c r="B2241" s="1" t="s">
        <v>53</v>
      </c>
      <c r="C2241" t="s">
        <v>74</v>
      </c>
      <c r="D2241" s="1">
        <v>7</v>
      </c>
      <c r="E2241" t="s">
        <v>57</v>
      </c>
      <c r="F2241" t="s">
        <v>1128</v>
      </c>
      <c r="G2241" s="6">
        <v>10</v>
      </c>
      <c r="H2241" s="7" t="s">
        <v>6</v>
      </c>
      <c r="I2241">
        <v>50</v>
      </c>
      <c r="K2241">
        <f>VLOOKUP(E2241,'script producto'!$A$3:$B$1802,2,FALSE)</f>
        <v>261</v>
      </c>
      <c r="L2241">
        <f>VLOOKUP(M2241,'script taller'!$G$3:$H$204,2,FALSE)</f>
        <v>88</v>
      </c>
      <c r="M2241" s="1" t="str">
        <f t="shared" si="34"/>
        <v>ABT31317</v>
      </c>
      <c r="N2241">
        <f>ROUND(VLOOKUP(E2241,Productos!$A$4:$D$1804,4,FALSE),0)</f>
        <v>50</v>
      </c>
    </row>
    <row r="2242" spans="1:14" x14ac:dyDescent="0.35">
      <c r="A2242" t="s">
        <v>52</v>
      </c>
      <c r="B2242" s="1" t="s">
        <v>53</v>
      </c>
      <c r="C2242" t="s">
        <v>74</v>
      </c>
      <c r="D2242" s="1">
        <v>7</v>
      </c>
      <c r="E2242" t="s">
        <v>1333</v>
      </c>
      <c r="F2242" t="s">
        <v>1128</v>
      </c>
      <c r="G2242" s="6">
        <v>1</v>
      </c>
      <c r="H2242" s="7" t="s">
        <v>6</v>
      </c>
      <c r="I2242">
        <v>390</v>
      </c>
      <c r="K2242">
        <f>VLOOKUP(E2242,'script producto'!$A$3:$B$1802,2,FALSE)</f>
        <v>1167</v>
      </c>
      <c r="L2242">
        <f>VLOOKUP(M2242,'script taller'!$G$3:$H$204,2,FALSE)</f>
        <v>88</v>
      </c>
      <c r="M2242" s="1" t="str">
        <f t="shared" si="34"/>
        <v>ABT31317</v>
      </c>
      <c r="N2242">
        <f>ROUND(VLOOKUP(E2242,Productos!$A$4:$D$1804,4,FALSE),0)</f>
        <v>390</v>
      </c>
    </row>
    <row r="2243" spans="1:14" x14ac:dyDescent="0.35">
      <c r="A2243" t="s">
        <v>52</v>
      </c>
      <c r="B2243" s="1" t="s">
        <v>53</v>
      </c>
      <c r="C2243" t="s">
        <v>74</v>
      </c>
      <c r="D2243" s="1">
        <v>7</v>
      </c>
      <c r="E2243" t="s">
        <v>24</v>
      </c>
      <c r="F2243" t="s">
        <v>195</v>
      </c>
      <c r="G2243" s="6">
        <v>100</v>
      </c>
      <c r="H2243" s="7" t="s">
        <v>1236</v>
      </c>
      <c r="I2243">
        <v>23</v>
      </c>
      <c r="K2243">
        <f>VLOOKUP(E2243,'script producto'!$A$3:$B$1802,2,FALSE)</f>
        <v>107</v>
      </c>
      <c r="L2243">
        <f>VLOOKUP(M2243,'script taller'!$G$3:$H$204,2,FALSE)</f>
        <v>88</v>
      </c>
      <c r="M2243" s="1" t="str">
        <f t="shared" ref="M2243:M2306" si="35">B2243&amp;D2243</f>
        <v>ABT31317</v>
      </c>
      <c r="N2243">
        <f>ROUND(VLOOKUP(E2243,Productos!$A$4:$D$1804,4,FALSE),0)</f>
        <v>2300</v>
      </c>
    </row>
    <row r="2244" spans="1:14" x14ac:dyDescent="0.35">
      <c r="A2244" t="s">
        <v>52</v>
      </c>
      <c r="B2244" s="1" t="s">
        <v>53</v>
      </c>
      <c r="C2244" t="s">
        <v>74</v>
      </c>
      <c r="D2244" s="1">
        <v>7</v>
      </c>
      <c r="E2244" t="s">
        <v>375</v>
      </c>
      <c r="F2244" t="s">
        <v>195</v>
      </c>
      <c r="G2244" s="6">
        <v>0.5</v>
      </c>
      <c r="H2244" s="7" t="s">
        <v>13</v>
      </c>
      <c r="I2244">
        <v>2000</v>
      </c>
      <c r="K2244">
        <f>VLOOKUP(E2244,'script producto'!$A$3:$B$1802,2,FALSE)</f>
        <v>561</v>
      </c>
      <c r="L2244">
        <f>VLOOKUP(M2244,'script taller'!$G$3:$H$204,2,FALSE)</f>
        <v>88</v>
      </c>
      <c r="M2244" s="1" t="str">
        <f t="shared" si="35"/>
        <v>ABT31317</v>
      </c>
      <c r="N2244">
        <f>ROUND(VLOOKUP(E2244,Productos!$A$4:$D$1804,4,FALSE),0)</f>
        <v>2000</v>
      </c>
    </row>
    <row r="2245" spans="1:14" x14ac:dyDescent="0.35">
      <c r="A2245" t="s">
        <v>52</v>
      </c>
      <c r="B2245" s="1" t="s">
        <v>53</v>
      </c>
      <c r="C2245" t="s">
        <v>74</v>
      </c>
      <c r="D2245" s="1">
        <v>7</v>
      </c>
      <c r="E2245" t="s">
        <v>1344</v>
      </c>
      <c r="F2245" t="s">
        <v>196</v>
      </c>
      <c r="G2245" s="6">
        <v>1</v>
      </c>
      <c r="H2245" s="7" t="s">
        <v>6</v>
      </c>
      <c r="I2245">
        <v>1500</v>
      </c>
      <c r="K2245">
        <f>VLOOKUP(E2245,'script producto'!$A$3:$B$1802,2,FALSE)</f>
        <v>45</v>
      </c>
      <c r="L2245">
        <f>VLOOKUP(M2245,'script taller'!$G$3:$H$204,2,FALSE)</f>
        <v>88</v>
      </c>
      <c r="M2245" s="1" t="str">
        <f t="shared" si="35"/>
        <v>ABT31317</v>
      </c>
      <c r="N2245">
        <f>ROUND(VLOOKUP(E2245,Productos!$A$4:$D$1804,4,FALSE),0)</f>
        <v>2600</v>
      </c>
    </row>
    <row r="2246" spans="1:14" x14ac:dyDescent="0.35">
      <c r="A2246" t="s">
        <v>52</v>
      </c>
      <c r="B2246" s="1" t="s">
        <v>53</v>
      </c>
      <c r="C2246" t="s">
        <v>74</v>
      </c>
      <c r="D2246" s="1">
        <v>7</v>
      </c>
      <c r="E2246" t="s">
        <v>1345</v>
      </c>
      <c r="F2246" t="s">
        <v>196</v>
      </c>
      <c r="G2246" s="6">
        <v>1</v>
      </c>
      <c r="H2246" s="7" t="s">
        <v>6</v>
      </c>
      <c r="I2246">
        <v>9000</v>
      </c>
      <c r="K2246">
        <f>VLOOKUP(E2246,'script producto'!$A$3:$B$1802,2,FALSE)</f>
        <v>146</v>
      </c>
      <c r="L2246">
        <f>VLOOKUP(M2246,'script taller'!$G$3:$H$204,2,FALSE)</f>
        <v>88</v>
      </c>
      <c r="M2246" s="1" t="str">
        <f t="shared" si="35"/>
        <v>ABT31317</v>
      </c>
      <c r="N2246">
        <f>ROUND(VLOOKUP(E2246,Productos!$A$4:$D$1804,4,FALSE),0)</f>
        <v>3179</v>
      </c>
    </row>
    <row r="2247" spans="1:14" x14ac:dyDescent="0.35">
      <c r="A2247" t="s">
        <v>52</v>
      </c>
      <c r="B2247" s="1" t="s">
        <v>53</v>
      </c>
      <c r="C2247" t="s">
        <v>74</v>
      </c>
      <c r="D2247" s="1">
        <v>7</v>
      </c>
      <c r="E2247" t="s">
        <v>1336</v>
      </c>
      <c r="F2247" t="s">
        <v>196</v>
      </c>
      <c r="G2247" s="6">
        <v>0.5</v>
      </c>
      <c r="H2247" s="7" t="s">
        <v>6</v>
      </c>
      <c r="I2247">
        <v>8000</v>
      </c>
      <c r="K2247">
        <f>VLOOKUP(E2247,'script producto'!$A$3:$B$1802,2,FALSE)</f>
        <v>540</v>
      </c>
      <c r="L2247">
        <f>VLOOKUP(M2247,'script taller'!$G$3:$H$204,2,FALSE)</f>
        <v>88</v>
      </c>
      <c r="M2247" s="1" t="str">
        <f t="shared" si="35"/>
        <v>ABT31317</v>
      </c>
      <c r="N2247">
        <f>ROUND(VLOOKUP(E2247,Productos!$A$4:$D$1804,4,FALSE),0)</f>
        <v>8000</v>
      </c>
    </row>
    <row r="2248" spans="1:14" x14ac:dyDescent="0.35">
      <c r="A2248" t="s">
        <v>52</v>
      </c>
      <c r="B2248" s="1" t="s">
        <v>53</v>
      </c>
      <c r="C2248" t="s">
        <v>74</v>
      </c>
      <c r="D2248" s="1">
        <v>7</v>
      </c>
      <c r="E2248" t="s">
        <v>1944</v>
      </c>
      <c r="F2248" t="s">
        <v>196</v>
      </c>
      <c r="G2248" s="6">
        <v>1</v>
      </c>
      <c r="H2248" s="7" t="s">
        <v>6</v>
      </c>
      <c r="I2248">
        <v>5000</v>
      </c>
      <c r="K2248">
        <f>VLOOKUP(E2248,'script producto'!$A$3:$B$1802,2,FALSE)</f>
        <v>650</v>
      </c>
      <c r="L2248">
        <f>VLOOKUP(M2248,'script taller'!$G$3:$H$204,2,FALSE)</f>
        <v>88</v>
      </c>
      <c r="M2248" s="1" t="str">
        <f t="shared" si="35"/>
        <v>ABT31317</v>
      </c>
      <c r="N2248">
        <f>ROUND(VLOOKUP(E2248,Productos!$A$4:$D$1804,4,FALSE),0)</f>
        <v>5000</v>
      </c>
    </row>
    <row r="2249" spans="1:14" x14ac:dyDescent="0.35">
      <c r="A2249" t="s">
        <v>52</v>
      </c>
      <c r="B2249" s="1" t="s">
        <v>53</v>
      </c>
      <c r="C2249" t="s">
        <v>74</v>
      </c>
      <c r="D2249" s="1">
        <v>7</v>
      </c>
      <c r="E2249" t="s">
        <v>1945</v>
      </c>
      <c r="F2249" t="s">
        <v>196</v>
      </c>
      <c r="G2249" s="6">
        <v>1</v>
      </c>
      <c r="H2249" s="7" t="s">
        <v>6</v>
      </c>
      <c r="I2249">
        <v>13000</v>
      </c>
      <c r="K2249">
        <f>VLOOKUP(E2249,'script producto'!$A$3:$B$1802,2,FALSE)</f>
        <v>657</v>
      </c>
      <c r="L2249">
        <f>VLOOKUP(M2249,'script taller'!$G$3:$H$204,2,FALSE)</f>
        <v>88</v>
      </c>
      <c r="M2249" s="1" t="str">
        <f t="shared" si="35"/>
        <v>ABT31317</v>
      </c>
      <c r="N2249">
        <f>ROUND(VLOOKUP(E2249,Productos!$A$4:$D$1804,4,FALSE),0)</f>
        <v>13000</v>
      </c>
    </row>
    <row r="2250" spans="1:14" x14ac:dyDescent="0.35">
      <c r="A2250" t="s">
        <v>52</v>
      </c>
      <c r="B2250" s="1" t="s">
        <v>53</v>
      </c>
      <c r="C2250" t="s">
        <v>74</v>
      </c>
      <c r="D2250" s="1">
        <v>7</v>
      </c>
      <c r="E2250" t="s">
        <v>1866</v>
      </c>
      <c r="F2250" t="s">
        <v>196</v>
      </c>
      <c r="G2250" s="6">
        <v>0.5</v>
      </c>
      <c r="H2250" s="7" t="s">
        <v>6</v>
      </c>
      <c r="I2250">
        <v>14000</v>
      </c>
      <c r="K2250">
        <f>VLOOKUP(E2250,'script producto'!$A$3:$B$1802,2,FALSE)</f>
        <v>736</v>
      </c>
      <c r="L2250">
        <f>VLOOKUP(M2250,'script taller'!$G$3:$H$204,2,FALSE)</f>
        <v>88</v>
      </c>
      <c r="M2250" s="1" t="str">
        <f t="shared" si="35"/>
        <v>ABT31317</v>
      </c>
      <c r="N2250">
        <f>ROUND(VLOOKUP(E2250,Productos!$A$4:$D$1804,4,FALSE),0)</f>
        <v>17000</v>
      </c>
    </row>
    <row r="2251" spans="1:14" x14ac:dyDescent="0.35">
      <c r="A2251" t="s">
        <v>52</v>
      </c>
      <c r="B2251" s="1" t="s">
        <v>53</v>
      </c>
      <c r="C2251" t="s">
        <v>74</v>
      </c>
      <c r="D2251" s="1">
        <v>7</v>
      </c>
      <c r="E2251" t="s">
        <v>1308</v>
      </c>
      <c r="F2251" t="s">
        <v>196</v>
      </c>
      <c r="G2251" s="6">
        <v>0.5</v>
      </c>
      <c r="H2251" s="7" t="s">
        <v>6</v>
      </c>
      <c r="I2251">
        <v>6000</v>
      </c>
      <c r="K2251">
        <f>VLOOKUP(E2251,'script producto'!$A$3:$B$1802,2,FALSE)</f>
        <v>830</v>
      </c>
      <c r="L2251">
        <f>VLOOKUP(M2251,'script taller'!$G$3:$H$204,2,FALSE)</f>
        <v>88</v>
      </c>
      <c r="M2251" s="1" t="str">
        <f t="shared" si="35"/>
        <v>ABT31317</v>
      </c>
      <c r="N2251">
        <f>ROUND(VLOOKUP(E2251,Productos!$A$4:$D$1804,4,FALSE),0)</f>
        <v>4490</v>
      </c>
    </row>
    <row r="2252" spans="1:14" x14ac:dyDescent="0.35">
      <c r="A2252" t="s">
        <v>52</v>
      </c>
      <c r="B2252" s="1" t="s">
        <v>53</v>
      </c>
      <c r="C2252" t="s">
        <v>74</v>
      </c>
      <c r="D2252" s="1">
        <v>7</v>
      </c>
      <c r="E2252" t="s">
        <v>1320</v>
      </c>
      <c r="F2252" t="s">
        <v>196</v>
      </c>
      <c r="G2252" s="6">
        <v>0.5</v>
      </c>
      <c r="H2252" s="7" t="s">
        <v>6</v>
      </c>
      <c r="I2252">
        <v>6500</v>
      </c>
      <c r="K2252">
        <f>VLOOKUP(E2252,'script producto'!$A$3:$B$1802,2,FALSE)</f>
        <v>932</v>
      </c>
      <c r="L2252">
        <f>VLOOKUP(M2252,'script taller'!$G$3:$H$204,2,FALSE)</f>
        <v>88</v>
      </c>
      <c r="M2252" s="1" t="str">
        <f t="shared" si="35"/>
        <v>ABT31317</v>
      </c>
      <c r="N2252">
        <f>ROUND(VLOOKUP(E2252,Productos!$A$4:$D$1804,4,FALSE),0)</f>
        <v>6500</v>
      </c>
    </row>
    <row r="2253" spans="1:14" x14ac:dyDescent="0.35">
      <c r="A2253" t="s">
        <v>52</v>
      </c>
      <c r="B2253" s="1" t="s">
        <v>53</v>
      </c>
      <c r="C2253" t="s">
        <v>74</v>
      </c>
      <c r="D2253" s="1">
        <v>7</v>
      </c>
      <c r="E2253" t="s">
        <v>1337</v>
      </c>
      <c r="F2253" t="s">
        <v>196</v>
      </c>
      <c r="G2253" s="6">
        <v>0.5</v>
      </c>
      <c r="H2253" s="7" t="s">
        <v>6</v>
      </c>
      <c r="I2253">
        <v>10000</v>
      </c>
      <c r="K2253">
        <f>VLOOKUP(E2253,'script producto'!$A$3:$B$1802,2,FALSE)</f>
        <v>1039</v>
      </c>
      <c r="L2253">
        <f>VLOOKUP(M2253,'script taller'!$G$3:$H$204,2,FALSE)</f>
        <v>88</v>
      </c>
      <c r="M2253" s="1" t="str">
        <f t="shared" si="35"/>
        <v>ABT31317</v>
      </c>
      <c r="N2253">
        <f>ROUND(VLOOKUP(E2253,Productos!$A$4:$D$1804,4,FALSE),0)</f>
        <v>10000</v>
      </c>
    </row>
    <row r="2254" spans="1:14" x14ac:dyDescent="0.35">
      <c r="A2254" t="s">
        <v>52</v>
      </c>
      <c r="B2254" s="1" t="s">
        <v>53</v>
      </c>
      <c r="C2254" t="s">
        <v>74</v>
      </c>
      <c r="D2254" s="1">
        <v>7</v>
      </c>
      <c r="E2254" t="s">
        <v>1325</v>
      </c>
      <c r="F2254" t="s">
        <v>196</v>
      </c>
      <c r="G2254" s="6">
        <v>0.5</v>
      </c>
      <c r="H2254" s="7" t="s">
        <v>6</v>
      </c>
      <c r="I2254">
        <v>9300</v>
      </c>
      <c r="K2254">
        <f>VLOOKUP(E2254,'script producto'!$A$3:$B$1802,2,FALSE)</f>
        <v>1336</v>
      </c>
      <c r="L2254">
        <f>VLOOKUP(M2254,'script taller'!$G$3:$H$204,2,FALSE)</f>
        <v>88</v>
      </c>
      <c r="M2254" s="1" t="str">
        <f t="shared" si="35"/>
        <v>ABT31317</v>
      </c>
      <c r="N2254">
        <f>ROUND(VLOOKUP(E2254,Productos!$A$4:$D$1804,4,FALSE),0)</f>
        <v>9300</v>
      </c>
    </row>
    <row r="2255" spans="1:14" x14ac:dyDescent="0.35">
      <c r="A2255" t="s">
        <v>52</v>
      </c>
      <c r="B2255" s="1" t="s">
        <v>53</v>
      </c>
      <c r="C2255" t="s">
        <v>74</v>
      </c>
      <c r="D2255" s="1">
        <v>7</v>
      </c>
      <c r="E2255" t="s">
        <v>1326</v>
      </c>
      <c r="F2255" t="s">
        <v>196</v>
      </c>
      <c r="G2255" s="6">
        <v>0.5</v>
      </c>
      <c r="H2255" s="7" t="s">
        <v>6</v>
      </c>
      <c r="I2255">
        <v>5000</v>
      </c>
      <c r="K2255">
        <f>VLOOKUP(E2255,'script producto'!$A$3:$B$1802,2,FALSE)</f>
        <v>1514</v>
      </c>
      <c r="L2255">
        <f>VLOOKUP(M2255,'script taller'!$G$3:$H$204,2,FALSE)</f>
        <v>88</v>
      </c>
      <c r="M2255" s="1" t="str">
        <f t="shared" si="35"/>
        <v>ABT31317</v>
      </c>
      <c r="N2255">
        <f>ROUND(VLOOKUP(E2255,Productos!$A$4:$D$1804,4,FALSE),0)</f>
        <v>4856</v>
      </c>
    </row>
    <row r="2256" spans="1:14" x14ac:dyDescent="0.35">
      <c r="A2256" t="s">
        <v>52</v>
      </c>
      <c r="B2256" s="1" t="s">
        <v>53</v>
      </c>
      <c r="C2256" t="s">
        <v>74</v>
      </c>
      <c r="D2256" s="1">
        <v>7</v>
      </c>
      <c r="E2256" t="s">
        <v>1309</v>
      </c>
      <c r="F2256" t="s">
        <v>196</v>
      </c>
      <c r="G2256" s="6">
        <v>0.5</v>
      </c>
      <c r="H2256" s="7" t="s">
        <v>6</v>
      </c>
      <c r="I2256">
        <v>15000</v>
      </c>
      <c r="K2256">
        <f>VLOOKUP(E2256,'script producto'!$A$3:$B$1802,2,FALSE)</f>
        <v>1629</v>
      </c>
      <c r="L2256">
        <f>VLOOKUP(M2256,'script taller'!$G$3:$H$204,2,FALSE)</f>
        <v>88</v>
      </c>
      <c r="M2256" s="1" t="str">
        <f t="shared" si="35"/>
        <v>ABT31317</v>
      </c>
      <c r="N2256">
        <f>ROUND(VLOOKUP(E2256,Productos!$A$4:$D$1804,4,FALSE),0)</f>
        <v>15000</v>
      </c>
    </row>
    <row r="2257" spans="1:14" x14ac:dyDescent="0.35">
      <c r="A2257" t="s">
        <v>52</v>
      </c>
      <c r="B2257" s="1" t="s">
        <v>53</v>
      </c>
      <c r="C2257" t="s">
        <v>74</v>
      </c>
      <c r="D2257" s="1">
        <v>7</v>
      </c>
      <c r="E2257" t="s">
        <v>1307</v>
      </c>
      <c r="F2257" t="s">
        <v>196</v>
      </c>
      <c r="G2257" s="6">
        <v>0.5</v>
      </c>
      <c r="H2257" s="7" t="s">
        <v>6</v>
      </c>
      <c r="I2257">
        <v>12000</v>
      </c>
      <c r="K2257">
        <f>VLOOKUP(E2257,'script producto'!$A$3:$B$1802,2,FALSE)</f>
        <v>1763</v>
      </c>
      <c r="L2257">
        <f>VLOOKUP(M2257,'script taller'!$G$3:$H$204,2,FALSE)</f>
        <v>88</v>
      </c>
      <c r="M2257" s="1" t="str">
        <f t="shared" si="35"/>
        <v>ABT31317</v>
      </c>
      <c r="N2257">
        <f>ROUND(VLOOKUP(E2257,Productos!$A$4:$D$1804,4,FALSE),0)</f>
        <v>12000</v>
      </c>
    </row>
    <row r="2258" spans="1:14" x14ac:dyDescent="0.35">
      <c r="A2258" t="s">
        <v>52</v>
      </c>
      <c r="B2258" s="1" t="s">
        <v>53</v>
      </c>
      <c r="C2258" t="s">
        <v>74</v>
      </c>
      <c r="D2258" s="1">
        <v>7</v>
      </c>
      <c r="E2258" t="s">
        <v>1314</v>
      </c>
      <c r="F2258" t="s">
        <v>196</v>
      </c>
      <c r="G2258" s="6">
        <v>0.5</v>
      </c>
      <c r="H2258" s="7" t="s">
        <v>6</v>
      </c>
      <c r="I2258">
        <v>1500</v>
      </c>
      <c r="K2258">
        <f>VLOOKUP(E2258,'script producto'!$A$3:$B$1802,2,FALSE)</f>
        <v>1771</v>
      </c>
      <c r="L2258">
        <f>VLOOKUP(M2258,'script taller'!$G$3:$H$204,2,FALSE)</f>
        <v>88</v>
      </c>
      <c r="M2258" s="1" t="str">
        <f t="shared" si="35"/>
        <v>ABT31317</v>
      </c>
      <c r="N2258">
        <f>ROUND(VLOOKUP(E2258,Productos!$A$4:$D$1804,4,FALSE),0)</f>
        <v>1500</v>
      </c>
    </row>
    <row r="2259" spans="1:14" x14ac:dyDescent="0.35">
      <c r="A2259" t="s">
        <v>52</v>
      </c>
      <c r="B2259" s="1" t="s">
        <v>53</v>
      </c>
      <c r="C2259" t="s">
        <v>74</v>
      </c>
      <c r="D2259" s="1">
        <v>8</v>
      </c>
      <c r="E2259" t="s">
        <v>1347</v>
      </c>
      <c r="F2259" t="s">
        <v>192</v>
      </c>
      <c r="G2259" s="6">
        <v>1</v>
      </c>
      <c r="H2259" s="7" t="s">
        <v>6</v>
      </c>
      <c r="I2259">
        <v>1600</v>
      </c>
      <c r="K2259">
        <f>VLOOKUP(E2259,'script producto'!$A$3:$B$1802,2,FALSE)</f>
        <v>452</v>
      </c>
      <c r="L2259">
        <f>VLOOKUP(M2259,'script taller'!$G$3:$H$204,2,FALSE)</f>
        <v>89</v>
      </c>
      <c r="M2259" s="1" t="str">
        <f t="shared" si="35"/>
        <v>ABT31318</v>
      </c>
      <c r="N2259">
        <f>ROUND(VLOOKUP(E2259,Productos!$A$4:$D$1804,4,FALSE),0)</f>
        <v>1600</v>
      </c>
    </row>
    <row r="2260" spans="1:14" x14ac:dyDescent="0.35">
      <c r="A2260" t="s">
        <v>52</v>
      </c>
      <c r="B2260" s="1" t="s">
        <v>53</v>
      </c>
      <c r="C2260" t="s">
        <v>74</v>
      </c>
      <c r="D2260" s="1">
        <v>8</v>
      </c>
      <c r="E2260" t="s">
        <v>374</v>
      </c>
      <c r="F2260" t="s">
        <v>192</v>
      </c>
      <c r="G2260" s="6">
        <v>8</v>
      </c>
      <c r="H2260" s="7" t="s">
        <v>1236</v>
      </c>
      <c r="I2260">
        <v>1500</v>
      </c>
      <c r="K2260">
        <f>VLOOKUP(E2260,'script producto'!$A$3:$B$1802,2,FALSE)</f>
        <v>773</v>
      </c>
      <c r="L2260">
        <f>VLOOKUP(M2260,'script taller'!$G$3:$H$204,2,FALSE)</f>
        <v>89</v>
      </c>
      <c r="M2260" s="1" t="str">
        <f t="shared" si="35"/>
        <v>ABT31318</v>
      </c>
      <c r="N2260">
        <f>ROUND(VLOOKUP(E2260,Productos!$A$4:$D$1804,4,FALSE),0)</f>
        <v>725</v>
      </c>
    </row>
    <row r="2261" spans="1:14" x14ac:dyDescent="0.35">
      <c r="A2261" t="s">
        <v>52</v>
      </c>
      <c r="B2261" s="1" t="s">
        <v>53</v>
      </c>
      <c r="C2261" t="s">
        <v>74</v>
      </c>
      <c r="D2261" s="1">
        <v>8</v>
      </c>
      <c r="E2261" t="s">
        <v>380</v>
      </c>
      <c r="F2261" t="s">
        <v>192</v>
      </c>
      <c r="G2261" s="6">
        <v>1</v>
      </c>
      <c r="H2261" s="7" t="s">
        <v>25</v>
      </c>
      <c r="I2261">
        <v>4000</v>
      </c>
      <c r="K2261">
        <f>VLOOKUP(E2261,'script producto'!$A$3:$B$1802,2,FALSE)</f>
        <v>861</v>
      </c>
      <c r="L2261">
        <f>VLOOKUP(M2261,'script taller'!$G$3:$H$204,2,FALSE)</f>
        <v>89</v>
      </c>
      <c r="M2261" s="1" t="str">
        <f t="shared" si="35"/>
        <v>ABT31318</v>
      </c>
      <c r="N2261">
        <f>ROUND(VLOOKUP(E2261,Productos!$A$4:$D$1804,4,FALSE),0)</f>
        <v>1890</v>
      </c>
    </row>
    <row r="2262" spans="1:14" x14ac:dyDescent="0.35">
      <c r="A2262" t="s">
        <v>52</v>
      </c>
      <c r="B2262" s="1" t="s">
        <v>53</v>
      </c>
      <c r="C2262" t="s">
        <v>74</v>
      </c>
      <c r="D2262" s="1">
        <v>8</v>
      </c>
      <c r="E2262" t="s">
        <v>1141</v>
      </c>
      <c r="F2262" t="s">
        <v>192</v>
      </c>
      <c r="G2262" s="6">
        <v>250</v>
      </c>
      <c r="H2262" s="7" t="s">
        <v>1236</v>
      </c>
      <c r="I2262">
        <v>3.4</v>
      </c>
      <c r="K2262">
        <f>VLOOKUP(E2262,'script producto'!$A$3:$B$1802,2,FALSE)</f>
        <v>1633</v>
      </c>
      <c r="L2262">
        <f>VLOOKUP(M2262,'script taller'!$G$3:$H$204,2,FALSE)</f>
        <v>89</v>
      </c>
      <c r="M2262" s="1" t="str">
        <f t="shared" si="35"/>
        <v>ABT31318</v>
      </c>
      <c r="N2262">
        <f>ROUND(VLOOKUP(E2262,Productos!$A$4:$D$1804,4,FALSE),0)</f>
        <v>3</v>
      </c>
    </row>
    <row r="2263" spans="1:14" x14ac:dyDescent="0.35">
      <c r="A2263" t="s">
        <v>52</v>
      </c>
      <c r="B2263" s="1" t="s">
        <v>53</v>
      </c>
      <c r="C2263" t="s">
        <v>74</v>
      </c>
      <c r="D2263" s="1">
        <v>8</v>
      </c>
      <c r="E2263" t="s">
        <v>56</v>
      </c>
      <c r="F2263" t="s">
        <v>194</v>
      </c>
      <c r="G2263" s="6">
        <v>1</v>
      </c>
      <c r="H2263" s="7" t="s">
        <v>6</v>
      </c>
      <c r="I2263">
        <v>100</v>
      </c>
      <c r="K2263">
        <f>VLOOKUP(E2263,'script producto'!$A$3:$B$1802,2,FALSE)</f>
        <v>240</v>
      </c>
      <c r="L2263">
        <f>VLOOKUP(M2263,'script taller'!$G$3:$H$204,2,FALSE)</f>
        <v>89</v>
      </c>
      <c r="M2263" s="1" t="str">
        <f t="shared" si="35"/>
        <v>ABT31318</v>
      </c>
      <c r="N2263">
        <f>ROUND(VLOOKUP(E2263,Productos!$A$4:$D$1804,4,FALSE),0)</f>
        <v>100</v>
      </c>
    </row>
    <row r="2264" spans="1:14" x14ac:dyDescent="0.35">
      <c r="A2264" t="s">
        <v>52</v>
      </c>
      <c r="B2264" s="1" t="s">
        <v>53</v>
      </c>
      <c r="C2264" t="s">
        <v>74</v>
      </c>
      <c r="D2264" s="1">
        <v>8</v>
      </c>
      <c r="E2264" t="s">
        <v>1315</v>
      </c>
      <c r="F2264" t="s">
        <v>194</v>
      </c>
      <c r="G2264" s="6">
        <v>20</v>
      </c>
      <c r="H2264" s="7" t="s">
        <v>6</v>
      </c>
      <c r="I2264">
        <v>340</v>
      </c>
      <c r="K2264">
        <f>VLOOKUP(E2264,'script producto'!$A$3:$B$1802,2,FALSE)</f>
        <v>752</v>
      </c>
      <c r="L2264">
        <f>VLOOKUP(M2264,'script taller'!$G$3:$H$204,2,FALSE)</f>
        <v>89</v>
      </c>
      <c r="M2264" s="1" t="str">
        <f t="shared" si="35"/>
        <v>ABT31318</v>
      </c>
      <c r="N2264">
        <f>ROUND(VLOOKUP(E2264,Productos!$A$4:$D$1804,4,FALSE),0)</f>
        <v>1058</v>
      </c>
    </row>
    <row r="2265" spans="1:14" x14ac:dyDescent="0.35">
      <c r="A2265" t="s">
        <v>52</v>
      </c>
      <c r="B2265" s="1" t="s">
        <v>53</v>
      </c>
      <c r="C2265" t="s">
        <v>74</v>
      </c>
      <c r="D2265" s="1">
        <v>8</v>
      </c>
      <c r="E2265" t="s">
        <v>1317</v>
      </c>
      <c r="F2265" t="s">
        <v>194</v>
      </c>
      <c r="G2265" s="6">
        <v>1</v>
      </c>
      <c r="H2265" s="7" t="s">
        <v>6</v>
      </c>
      <c r="I2265">
        <v>2700</v>
      </c>
      <c r="K2265">
        <f>VLOOKUP(E2265,'script producto'!$A$3:$B$1802,2,FALSE)</f>
        <v>1234</v>
      </c>
      <c r="L2265">
        <f>VLOOKUP(M2265,'script taller'!$G$3:$H$204,2,FALSE)</f>
        <v>89</v>
      </c>
      <c r="M2265" s="1" t="str">
        <f t="shared" si="35"/>
        <v>ABT31318</v>
      </c>
      <c r="N2265">
        <f>ROUND(VLOOKUP(E2265,Productos!$A$4:$D$1804,4,FALSE),0)</f>
        <v>2700</v>
      </c>
    </row>
    <row r="2266" spans="1:14" x14ac:dyDescent="0.35">
      <c r="A2266" t="s">
        <v>52</v>
      </c>
      <c r="B2266" s="1" t="s">
        <v>53</v>
      </c>
      <c r="C2266" t="s">
        <v>74</v>
      </c>
      <c r="D2266" s="1">
        <v>8</v>
      </c>
      <c r="E2266" t="s">
        <v>1346</v>
      </c>
      <c r="F2266" t="s">
        <v>193</v>
      </c>
      <c r="G2266" s="6">
        <v>1</v>
      </c>
      <c r="H2266" s="7" t="s">
        <v>6</v>
      </c>
      <c r="I2266">
        <v>1300</v>
      </c>
      <c r="K2266">
        <f>VLOOKUP(E2266,'script producto'!$A$3:$B$1802,2,FALSE)</f>
        <v>688</v>
      </c>
      <c r="L2266">
        <f>VLOOKUP(M2266,'script taller'!$G$3:$H$204,2,FALSE)</f>
        <v>89</v>
      </c>
      <c r="M2266" s="1" t="str">
        <f t="shared" si="35"/>
        <v>ABT31318</v>
      </c>
      <c r="N2266">
        <f>ROUND(VLOOKUP(E2266,Productos!$A$4:$D$1804,4,FALSE),0)</f>
        <v>1300</v>
      </c>
    </row>
    <row r="2267" spans="1:14" x14ac:dyDescent="0.35">
      <c r="A2267" t="s">
        <v>52</v>
      </c>
      <c r="B2267" s="1" t="s">
        <v>53</v>
      </c>
      <c r="C2267" t="s">
        <v>74</v>
      </c>
      <c r="D2267" s="1">
        <v>8</v>
      </c>
      <c r="E2267" t="s">
        <v>65</v>
      </c>
      <c r="F2267" t="s">
        <v>193</v>
      </c>
      <c r="G2267" s="6">
        <v>1</v>
      </c>
      <c r="H2267" s="7" t="s">
        <v>1236</v>
      </c>
      <c r="I2267">
        <v>8000</v>
      </c>
      <c r="K2267">
        <f>VLOOKUP(E2267,'script producto'!$A$3:$B$1802,2,FALSE)</f>
        <v>709</v>
      </c>
      <c r="L2267">
        <f>VLOOKUP(M2267,'script taller'!$G$3:$H$204,2,FALSE)</f>
        <v>89</v>
      </c>
      <c r="M2267" s="1" t="str">
        <f t="shared" si="35"/>
        <v>ABT31318</v>
      </c>
      <c r="N2267">
        <f>ROUND(VLOOKUP(E2267,Productos!$A$4:$D$1804,4,FALSE),0)</f>
        <v>2992</v>
      </c>
    </row>
    <row r="2268" spans="1:14" x14ac:dyDescent="0.35">
      <c r="A2268" t="s">
        <v>52</v>
      </c>
      <c r="B2268" s="1" t="s">
        <v>53</v>
      </c>
      <c r="C2268" t="s">
        <v>74</v>
      </c>
      <c r="D2268" s="1">
        <v>8</v>
      </c>
      <c r="E2268" t="s">
        <v>1987</v>
      </c>
      <c r="F2268" t="s">
        <v>193</v>
      </c>
      <c r="G2268" s="6">
        <v>0.5</v>
      </c>
      <c r="H2268" s="7" t="s">
        <v>1236</v>
      </c>
      <c r="I2268">
        <v>3300</v>
      </c>
      <c r="K2268">
        <f>VLOOKUP(E2268,'script producto'!$A$3:$B$1802,2,FALSE)</f>
        <v>952</v>
      </c>
      <c r="L2268">
        <f>VLOOKUP(M2268,'script taller'!$G$3:$H$204,2,FALSE)</f>
        <v>89</v>
      </c>
      <c r="M2268" s="1" t="str">
        <f t="shared" si="35"/>
        <v>ABT31318</v>
      </c>
      <c r="N2268">
        <f>ROUND(VLOOKUP(E2268,Productos!$A$4:$D$1804,4,FALSE),0)</f>
        <v>3297</v>
      </c>
    </row>
    <row r="2269" spans="1:14" x14ac:dyDescent="0.35">
      <c r="A2269" t="s">
        <v>52</v>
      </c>
      <c r="B2269" s="1" t="s">
        <v>53</v>
      </c>
      <c r="C2269" t="s">
        <v>74</v>
      </c>
      <c r="D2269" s="1">
        <v>8</v>
      </c>
      <c r="E2269" t="s">
        <v>1992</v>
      </c>
      <c r="F2269" t="s">
        <v>193</v>
      </c>
      <c r="G2269" s="6">
        <v>1.5</v>
      </c>
      <c r="H2269" s="7" t="s">
        <v>1236</v>
      </c>
      <c r="I2269">
        <v>3000</v>
      </c>
      <c r="K2269">
        <f>VLOOKUP(E2269,'script producto'!$A$3:$B$1802,2,FALSE)</f>
        <v>956</v>
      </c>
      <c r="L2269">
        <f>VLOOKUP(M2269,'script taller'!$G$3:$H$204,2,FALSE)</f>
        <v>89</v>
      </c>
      <c r="M2269" s="1" t="str">
        <f t="shared" si="35"/>
        <v>ABT31318</v>
      </c>
      <c r="N2269">
        <f>ROUND(VLOOKUP(E2269,Productos!$A$4:$D$1804,4,FALSE),0)</f>
        <v>3000</v>
      </c>
    </row>
    <row r="2270" spans="1:14" x14ac:dyDescent="0.35">
      <c r="A2270" t="s">
        <v>52</v>
      </c>
      <c r="B2270" s="1" t="s">
        <v>53</v>
      </c>
      <c r="C2270" t="s">
        <v>74</v>
      </c>
      <c r="D2270" s="1">
        <v>8</v>
      </c>
      <c r="E2270" t="s">
        <v>1322</v>
      </c>
      <c r="F2270" t="s">
        <v>193</v>
      </c>
      <c r="G2270" s="6">
        <v>1</v>
      </c>
      <c r="H2270" s="7" t="s">
        <v>6</v>
      </c>
      <c r="I2270">
        <v>1000</v>
      </c>
      <c r="K2270">
        <f>VLOOKUP(E2270,'script producto'!$A$3:$B$1802,2,FALSE)</f>
        <v>1059</v>
      </c>
      <c r="L2270">
        <f>VLOOKUP(M2270,'script taller'!$G$3:$H$204,2,FALSE)</f>
        <v>89</v>
      </c>
      <c r="M2270" s="1" t="str">
        <f t="shared" si="35"/>
        <v>ABT31318</v>
      </c>
      <c r="N2270">
        <f>ROUND(VLOOKUP(E2270,Productos!$A$4:$D$1804,4,FALSE),0)</f>
        <v>1000</v>
      </c>
    </row>
    <row r="2271" spans="1:14" x14ac:dyDescent="0.35">
      <c r="A2271" t="s">
        <v>52</v>
      </c>
      <c r="B2271" s="1" t="s">
        <v>53</v>
      </c>
      <c r="C2271" t="s">
        <v>74</v>
      </c>
      <c r="D2271" s="1">
        <v>8</v>
      </c>
      <c r="E2271" t="s">
        <v>198</v>
      </c>
      <c r="F2271" t="s">
        <v>193</v>
      </c>
      <c r="G2271" s="6">
        <v>5</v>
      </c>
      <c r="H2271" s="7" t="s">
        <v>6</v>
      </c>
      <c r="I2271">
        <v>360</v>
      </c>
      <c r="K2271">
        <f>VLOOKUP(E2271,'script producto'!$A$3:$B$1802,2,FALSE)</f>
        <v>1141</v>
      </c>
      <c r="L2271">
        <f>VLOOKUP(M2271,'script taller'!$G$3:$H$204,2,FALSE)</f>
        <v>89</v>
      </c>
      <c r="M2271" s="1" t="str">
        <f t="shared" si="35"/>
        <v>ABT31318</v>
      </c>
      <c r="N2271">
        <f>ROUND(VLOOKUP(E2271,Productos!$A$4:$D$1804,4,FALSE),0)</f>
        <v>360</v>
      </c>
    </row>
    <row r="2272" spans="1:14" x14ac:dyDescent="0.35">
      <c r="A2272" t="s">
        <v>52</v>
      </c>
      <c r="B2272" s="1" t="s">
        <v>53</v>
      </c>
      <c r="C2272" t="s">
        <v>74</v>
      </c>
      <c r="D2272" s="1">
        <v>8</v>
      </c>
      <c r="E2272" t="s">
        <v>68</v>
      </c>
      <c r="F2272" t="s">
        <v>193</v>
      </c>
      <c r="G2272" s="6">
        <v>1</v>
      </c>
      <c r="H2272" s="7" t="s">
        <v>6</v>
      </c>
      <c r="I2272">
        <v>3500</v>
      </c>
      <c r="K2272">
        <f>VLOOKUP(E2272,'script producto'!$A$3:$B$1802,2,FALSE)</f>
        <v>1313</v>
      </c>
      <c r="L2272">
        <f>VLOOKUP(M2272,'script taller'!$G$3:$H$204,2,FALSE)</f>
        <v>89</v>
      </c>
      <c r="M2272" s="1" t="str">
        <f t="shared" si="35"/>
        <v>ABT31318</v>
      </c>
      <c r="N2272">
        <f>ROUND(VLOOKUP(E2272,Productos!$A$4:$D$1804,4,FALSE),0)</f>
        <v>3500</v>
      </c>
    </row>
    <row r="2273" spans="1:14" x14ac:dyDescent="0.35">
      <c r="A2273" t="s">
        <v>52</v>
      </c>
      <c r="B2273" s="1" t="s">
        <v>53</v>
      </c>
      <c r="C2273" t="s">
        <v>74</v>
      </c>
      <c r="D2273" s="1">
        <v>8</v>
      </c>
      <c r="E2273" t="s">
        <v>57</v>
      </c>
      <c r="F2273" t="s">
        <v>1128</v>
      </c>
      <c r="G2273" s="6">
        <v>10</v>
      </c>
      <c r="H2273" s="7" t="s">
        <v>6</v>
      </c>
      <c r="I2273">
        <v>50</v>
      </c>
      <c r="K2273">
        <f>VLOOKUP(E2273,'script producto'!$A$3:$B$1802,2,FALSE)</f>
        <v>261</v>
      </c>
      <c r="L2273">
        <f>VLOOKUP(M2273,'script taller'!$G$3:$H$204,2,FALSE)</f>
        <v>89</v>
      </c>
      <c r="M2273" s="1" t="str">
        <f t="shared" si="35"/>
        <v>ABT31318</v>
      </c>
      <c r="N2273">
        <f>ROUND(VLOOKUP(E2273,Productos!$A$4:$D$1804,4,FALSE),0)</f>
        <v>50</v>
      </c>
    </row>
    <row r="2274" spans="1:14" x14ac:dyDescent="0.35">
      <c r="A2274" t="s">
        <v>52</v>
      </c>
      <c r="B2274" s="1" t="s">
        <v>53</v>
      </c>
      <c r="C2274" t="s">
        <v>74</v>
      </c>
      <c r="D2274" s="1">
        <v>8</v>
      </c>
      <c r="E2274" t="s">
        <v>24</v>
      </c>
      <c r="F2274" t="s">
        <v>195</v>
      </c>
      <c r="G2274" s="6">
        <v>100</v>
      </c>
      <c r="H2274" s="7" t="s">
        <v>1236</v>
      </c>
      <c r="I2274">
        <v>23</v>
      </c>
      <c r="K2274">
        <f>VLOOKUP(E2274,'script producto'!$A$3:$B$1802,2,FALSE)</f>
        <v>107</v>
      </c>
      <c r="L2274">
        <f>VLOOKUP(M2274,'script taller'!$G$3:$H$204,2,FALSE)</f>
        <v>89</v>
      </c>
      <c r="M2274" s="1" t="str">
        <f t="shared" si="35"/>
        <v>ABT31318</v>
      </c>
      <c r="N2274">
        <f>ROUND(VLOOKUP(E2274,Productos!$A$4:$D$1804,4,FALSE),0)</f>
        <v>2300</v>
      </c>
    </row>
    <row r="2275" spans="1:14" x14ac:dyDescent="0.35">
      <c r="A2275" t="s">
        <v>52</v>
      </c>
      <c r="B2275" s="1" t="s">
        <v>53</v>
      </c>
      <c r="C2275" t="s">
        <v>74</v>
      </c>
      <c r="D2275" s="1">
        <v>8</v>
      </c>
      <c r="E2275" t="s">
        <v>375</v>
      </c>
      <c r="F2275" t="s">
        <v>195</v>
      </c>
      <c r="G2275" s="6">
        <v>0.5</v>
      </c>
      <c r="H2275" s="7" t="s">
        <v>13</v>
      </c>
      <c r="I2275">
        <v>2000</v>
      </c>
      <c r="K2275">
        <f>VLOOKUP(E2275,'script producto'!$A$3:$B$1802,2,FALSE)</f>
        <v>561</v>
      </c>
      <c r="L2275">
        <f>VLOOKUP(M2275,'script taller'!$G$3:$H$204,2,FALSE)</f>
        <v>89</v>
      </c>
      <c r="M2275" s="1" t="str">
        <f t="shared" si="35"/>
        <v>ABT31318</v>
      </c>
      <c r="N2275">
        <f>ROUND(VLOOKUP(E2275,Productos!$A$4:$D$1804,4,FALSE),0)</f>
        <v>2000</v>
      </c>
    </row>
    <row r="2276" spans="1:14" x14ac:dyDescent="0.35">
      <c r="A2276" t="s">
        <v>52</v>
      </c>
      <c r="B2276" s="1" t="s">
        <v>53</v>
      </c>
      <c r="C2276" t="s">
        <v>74</v>
      </c>
      <c r="D2276" s="1">
        <v>8</v>
      </c>
      <c r="E2276" t="s">
        <v>61</v>
      </c>
      <c r="F2276" t="s">
        <v>196</v>
      </c>
      <c r="G2276" s="6">
        <v>0.02</v>
      </c>
      <c r="H2276" s="7" t="s">
        <v>25</v>
      </c>
      <c r="I2276">
        <v>15500</v>
      </c>
      <c r="K2276">
        <f>VLOOKUP(E2276,'script producto'!$A$3:$B$1802,2,FALSE)</f>
        <v>137</v>
      </c>
      <c r="L2276">
        <f>VLOOKUP(M2276,'script taller'!$G$3:$H$204,2,FALSE)</f>
        <v>89</v>
      </c>
      <c r="M2276" s="1" t="str">
        <f t="shared" si="35"/>
        <v>ABT31318</v>
      </c>
      <c r="N2276">
        <f>ROUND(VLOOKUP(E2276,Productos!$A$4:$D$1804,4,FALSE),0)</f>
        <v>10000</v>
      </c>
    </row>
    <row r="2277" spans="1:14" x14ac:dyDescent="0.35">
      <c r="A2277" t="s">
        <v>52</v>
      </c>
      <c r="B2277" s="1" t="s">
        <v>53</v>
      </c>
      <c r="C2277" t="s">
        <v>74</v>
      </c>
      <c r="D2277" s="1">
        <v>8</v>
      </c>
      <c r="E2277" t="s">
        <v>1352</v>
      </c>
      <c r="F2277" t="s">
        <v>196</v>
      </c>
      <c r="G2277" s="6">
        <v>0.5</v>
      </c>
      <c r="H2277" s="7" t="s">
        <v>6</v>
      </c>
      <c r="I2277">
        <v>4000</v>
      </c>
      <c r="K2277">
        <f>VLOOKUP(E2277,'script producto'!$A$3:$B$1802,2,FALSE)</f>
        <v>427</v>
      </c>
      <c r="L2277">
        <f>VLOOKUP(M2277,'script taller'!$G$3:$H$204,2,FALSE)</f>
        <v>89</v>
      </c>
      <c r="M2277" s="1" t="str">
        <f t="shared" si="35"/>
        <v>ABT31318</v>
      </c>
      <c r="N2277">
        <f>ROUND(VLOOKUP(E2277,Productos!$A$4:$D$1804,4,FALSE),0)</f>
        <v>4000</v>
      </c>
    </row>
    <row r="2278" spans="1:14" x14ac:dyDescent="0.35">
      <c r="A2278" t="s">
        <v>52</v>
      </c>
      <c r="B2278" s="1" t="s">
        <v>53</v>
      </c>
      <c r="C2278" t="s">
        <v>74</v>
      </c>
      <c r="D2278" s="1">
        <v>8</v>
      </c>
      <c r="E2278" t="s">
        <v>1349</v>
      </c>
      <c r="F2278" t="s">
        <v>196</v>
      </c>
      <c r="G2278" s="6">
        <v>0.5</v>
      </c>
      <c r="H2278" s="7" t="s">
        <v>6</v>
      </c>
      <c r="I2278">
        <v>8000</v>
      </c>
      <c r="K2278">
        <f>VLOOKUP(E2278,'script producto'!$A$3:$B$1802,2,FALSE)</f>
        <v>585</v>
      </c>
      <c r="L2278">
        <f>VLOOKUP(M2278,'script taller'!$G$3:$H$204,2,FALSE)</f>
        <v>89</v>
      </c>
      <c r="M2278" s="1" t="str">
        <f t="shared" si="35"/>
        <v>ABT31318</v>
      </c>
      <c r="N2278">
        <f>ROUND(VLOOKUP(E2278,Productos!$A$4:$D$1804,4,FALSE),0)</f>
        <v>8000</v>
      </c>
    </row>
    <row r="2279" spans="1:14" x14ac:dyDescent="0.35">
      <c r="A2279" t="s">
        <v>52</v>
      </c>
      <c r="B2279" s="1" t="s">
        <v>53</v>
      </c>
      <c r="C2279" t="s">
        <v>74</v>
      </c>
      <c r="D2279" s="1">
        <v>8</v>
      </c>
      <c r="E2279" t="s">
        <v>1944</v>
      </c>
      <c r="F2279" t="s">
        <v>196</v>
      </c>
      <c r="G2279" s="6">
        <v>1</v>
      </c>
      <c r="H2279" s="7" t="s">
        <v>6</v>
      </c>
      <c r="I2279">
        <v>5000</v>
      </c>
      <c r="K2279">
        <f>VLOOKUP(E2279,'script producto'!$A$3:$B$1802,2,FALSE)</f>
        <v>650</v>
      </c>
      <c r="L2279">
        <f>VLOOKUP(M2279,'script taller'!$G$3:$H$204,2,FALSE)</f>
        <v>89</v>
      </c>
      <c r="M2279" s="1" t="str">
        <f t="shared" si="35"/>
        <v>ABT31318</v>
      </c>
      <c r="N2279">
        <f>ROUND(VLOOKUP(E2279,Productos!$A$4:$D$1804,4,FALSE),0)</f>
        <v>5000</v>
      </c>
    </row>
    <row r="2280" spans="1:14" x14ac:dyDescent="0.35">
      <c r="A2280" t="s">
        <v>52</v>
      </c>
      <c r="B2280" s="1" t="s">
        <v>53</v>
      </c>
      <c r="C2280" t="s">
        <v>74</v>
      </c>
      <c r="D2280" s="1">
        <v>8</v>
      </c>
      <c r="E2280" t="s">
        <v>1308</v>
      </c>
      <c r="F2280" t="s">
        <v>196</v>
      </c>
      <c r="G2280" s="6">
        <v>0.5</v>
      </c>
      <c r="H2280" s="7" t="s">
        <v>6</v>
      </c>
      <c r="I2280">
        <v>6000</v>
      </c>
      <c r="K2280">
        <f>VLOOKUP(E2280,'script producto'!$A$3:$B$1802,2,FALSE)</f>
        <v>830</v>
      </c>
      <c r="L2280">
        <f>VLOOKUP(M2280,'script taller'!$G$3:$H$204,2,FALSE)</f>
        <v>89</v>
      </c>
      <c r="M2280" s="1" t="str">
        <f t="shared" si="35"/>
        <v>ABT31318</v>
      </c>
      <c r="N2280">
        <f>ROUND(VLOOKUP(E2280,Productos!$A$4:$D$1804,4,FALSE),0)</f>
        <v>4490</v>
      </c>
    </row>
    <row r="2281" spans="1:14" x14ac:dyDescent="0.35">
      <c r="A2281" t="s">
        <v>52</v>
      </c>
      <c r="B2281" s="1" t="s">
        <v>53</v>
      </c>
      <c r="C2281" t="s">
        <v>74</v>
      </c>
      <c r="D2281" s="1">
        <v>8</v>
      </c>
      <c r="E2281" t="s">
        <v>1350</v>
      </c>
      <c r="F2281" t="s">
        <v>196</v>
      </c>
      <c r="G2281" s="6">
        <v>0.5</v>
      </c>
      <c r="H2281" s="7" t="s">
        <v>6</v>
      </c>
      <c r="I2281">
        <v>6000</v>
      </c>
      <c r="K2281">
        <f>VLOOKUP(E2281,'script producto'!$A$3:$B$1802,2,FALSE)</f>
        <v>936</v>
      </c>
      <c r="L2281">
        <f>VLOOKUP(M2281,'script taller'!$G$3:$H$204,2,FALSE)</f>
        <v>89</v>
      </c>
      <c r="M2281" s="1" t="str">
        <f t="shared" si="35"/>
        <v>ABT31318</v>
      </c>
      <c r="N2281">
        <f>ROUND(VLOOKUP(E2281,Productos!$A$4:$D$1804,4,FALSE),0)</f>
        <v>6000</v>
      </c>
    </row>
    <row r="2282" spans="1:14" x14ac:dyDescent="0.35">
      <c r="A2282" t="s">
        <v>52</v>
      </c>
      <c r="B2282" s="1" t="s">
        <v>53</v>
      </c>
      <c r="C2282" t="s">
        <v>74</v>
      </c>
      <c r="D2282" s="1">
        <v>8</v>
      </c>
      <c r="E2282" t="s">
        <v>2058</v>
      </c>
      <c r="F2282" t="s">
        <v>196</v>
      </c>
      <c r="G2282" s="6">
        <v>0.5</v>
      </c>
      <c r="H2282" s="7" t="s">
        <v>6</v>
      </c>
      <c r="I2282">
        <v>9000</v>
      </c>
      <c r="K2282">
        <f>VLOOKUP(E2282,'script producto'!$A$3:$B$1802,2,FALSE)</f>
        <v>1329</v>
      </c>
      <c r="L2282">
        <f>VLOOKUP(M2282,'script taller'!$G$3:$H$204,2,FALSE)</f>
        <v>89</v>
      </c>
      <c r="M2282" s="1" t="str">
        <f t="shared" si="35"/>
        <v>ABT31318</v>
      </c>
      <c r="N2282">
        <f>ROUND(VLOOKUP(E2282,Productos!$A$4:$D$1804,4,FALSE),0)</f>
        <v>8832</v>
      </c>
    </row>
    <row r="2283" spans="1:14" x14ac:dyDescent="0.35">
      <c r="A2283" t="s">
        <v>52</v>
      </c>
      <c r="B2283" s="1" t="s">
        <v>53</v>
      </c>
      <c r="C2283" t="s">
        <v>74</v>
      </c>
      <c r="D2283" s="1">
        <v>8</v>
      </c>
      <c r="E2283" t="s">
        <v>1326</v>
      </c>
      <c r="F2283" t="s">
        <v>196</v>
      </c>
      <c r="G2283" s="6">
        <v>0.5</v>
      </c>
      <c r="H2283" s="7" t="s">
        <v>6</v>
      </c>
      <c r="I2283">
        <v>5000</v>
      </c>
      <c r="K2283">
        <f>VLOOKUP(E2283,'script producto'!$A$3:$B$1802,2,FALSE)</f>
        <v>1514</v>
      </c>
      <c r="L2283">
        <f>VLOOKUP(M2283,'script taller'!$G$3:$H$204,2,FALSE)</f>
        <v>89</v>
      </c>
      <c r="M2283" s="1" t="str">
        <f t="shared" si="35"/>
        <v>ABT31318</v>
      </c>
      <c r="N2283">
        <f>ROUND(VLOOKUP(E2283,Productos!$A$4:$D$1804,4,FALSE),0)</f>
        <v>4856</v>
      </c>
    </row>
    <row r="2284" spans="1:14" x14ac:dyDescent="0.35">
      <c r="A2284" t="s">
        <v>52</v>
      </c>
      <c r="B2284" s="1" t="s">
        <v>53</v>
      </c>
      <c r="C2284" t="s">
        <v>74</v>
      </c>
      <c r="D2284" s="1">
        <v>8</v>
      </c>
      <c r="E2284" t="s">
        <v>1348</v>
      </c>
      <c r="F2284" t="s">
        <v>196</v>
      </c>
      <c r="G2284" s="6">
        <v>0.5</v>
      </c>
      <c r="H2284" s="7" t="s">
        <v>6</v>
      </c>
      <c r="I2284">
        <v>11000</v>
      </c>
      <c r="K2284">
        <f>VLOOKUP(E2284,'script producto'!$A$3:$B$1802,2,FALSE)</f>
        <v>1515</v>
      </c>
      <c r="L2284">
        <f>VLOOKUP(M2284,'script taller'!$G$3:$H$204,2,FALSE)</f>
        <v>89</v>
      </c>
      <c r="M2284" s="1" t="str">
        <f t="shared" si="35"/>
        <v>ABT31318</v>
      </c>
      <c r="N2284">
        <f>ROUND(VLOOKUP(E2284,Productos!$A$4:$D$1804,4,FALSE),0)</f>
        <v>11000</v>
      </c>
    </row>
    <row r="2285" spans="1:14" x14ac:dyDescent="0.35">
      <c r="A2285" t="s">
        <v>52</v>
      </c>
      <c r="B2285" s="1" t="s">
        <v>53</v>
      </c>
      <c r="C2285" t="s">
        <v>74</v>
      </c>
      <c r="D2285" s="1">
        <v>8</v>
      </c>
      <c r="E2285" t="s">
        <v>1351</v>
      </c>
      <c r="F2285" t="s">
        <v>196</v>
      </c>
      <c r="G2285" s="6">
        <v>0.5</v>
      </c>
      <c r="H2285" s="7" t="s">
        <v>6</v>
      </c>
      <c r="I2285">
        <v>3500</v>
      </c>
      <c r="K2285">
        <f>VLOOKUP(E2285,'script producto'!$A$3:$B$1802,2,FALSE)</f>
        <v>1748</v>
      </c>
      <c r="L2285">
        <f>VLOOKUP(M2285,'script taller'!$G$3:$H$204,2,FALSE)</f>
        <v>89</v>
      </c>
      <c r="M2285" s="1" t="str">
        <f t="shared" si="35"/>
        <v>ABT31318</v>
      </c>
      <c r="N2285">
        <f>ROUND(VLOOKUP(E2285,Productos!$A$4:$D$1804,4,FALSE),0)</f>
        <v>3500</v>
      </c>
    </row>
    <row r="2286" spans="1:14" x14ac:dyDescent="0.35">
      <c r="A2286" t="s">
        <v>52</v>
      </c>
      <c r="B2286" s="1" t="s">
        <v>53</v>
      </c>
      <c r="C2286" t="s">
        <v>74</v>
      </c>
      <c r="D2286" s="1">
        <v>8</v>
      </c>
      <c r="E2286" t="s">
        <v>1307</v>
      </c>
      <c r="F2286" t="s">
        <v>196</v>
      </c>
      <c r="G2286" s="6">
        <v>0.5</v>
      </c>
      <c r="H2286" s="7" t="s">
        <v>6</v>
      </c>
      <c r="I2286">
        <v>12000</v>
      </c>
      <c r="K2286">
        <f>VLOOKUP(E2286,'script producto'!$A$3:$B$1802,2,FALSE)</f>
        <v>1763</v>
      </c>
      <c r="L2286">
        <f>VLOOKUP(M2286,'script taller'!$G$3:$H$204,2,FALSE)</f>
        <v>89</v>
      </c>
      <c r="M2286" s="1" t="str">
        <f t="shared" si="35"/>
        <v>ABT31318</v>
      </c>
      <c r="N2286">
        <f>ROUND(VLOOKUP(E2286,Productos!$A$4:$D$1804,4,FALSE),0)</f>
        <v>12000</v>
      </c>
    </row>
    <row r="2287" spans="1:14" x14ac:dyDescent="0.35">
      <c r="A2287" t="s">
        <v>52</v>
      </c>
      <c r="B2287" s="1" t="s">
        <v>53</v>
      </c>
      <c r="C2287" t="s">
        <v>74</v>
      </c>
      <c r="D2287" s="1">
        <v>8</v>
      </c>
      <c r="E2287" t="s">
        <v>1314</v>
      </c>
      <c r="F2287" t="s">
        <v>196</v>
      </c>
      <c r="G2287" s="6">
        <v>0.5</v>
      </c>
      <c r="H2287" s="7" t="s">
        <v>6</v>
      </c>
      <c r="I2287">
        <v>1500</v>
      </c>
      <c r="K2287">
        <f>VLOOKUP(E2287,'script producto'!$A$3:$B$1802,2,FALSE)</f>
        <v>1771</v>
      </c>
      <c r="L2287">
        <f>VLOOKUP(M2287,'script taller'!$G$3:$H$204,2,FALSE)</f>
        <v>89</v>
      </c>
      <c r="M2287" s="1" t="str">
        <f t="shared" si="35"/>
        <v>ABT31318</v>
      </c>
      <c r="N2287">
        <f>ROUND(VLOOKUP(E2287,Productos!$A$4:$D$1804,4,FALSE),0)</f>
        <v>1500</v>
      </c>
    </row>
    <row r="2288" spans="1:14" x14ac:dyDescent="0.35">
      <c r="A2288" t="s">
        <v>52</v>
      </c>
      <c r="B2288" s="1" t="s">
        <v>53</v>
      </c>
      <c r="C2288" t="s">
        <v>74</v>
      </c>
      <c r="D2288" s="1">
        <v>9</v>
      </c>
      <c r="E2288" t="s">
        <v>1332</v>
      </c>
      <c r="F2288" t="s">
        <v>192</v>
      </c>
      <c r="G2288" s="6">
        <v>1</v>
      </c>
      <c r="H2288" s="7" t="s">
        <v>6</v>
      </c>
      <c r="I2288">
        <v>2300</v>
      </c>
      <c r="K2288">
        <f>VLOOKUP(E2288,'script producto'!$A$3:$B$1802,2,FALSE)</f>
        <v>706</v>
      </c>
      <c r="L2288">
        <f>VLOOKUP(M2288,'script taller'!$G$3:$H$204,2,FALSE)</f>
        <v>90</v>
      </c>
      <c r="M2288" s="1" t="str">
        <f t="shared" si="35"/>
        <v>ABT31319</v>
      </c>
      <c r="N2288">
        <f>ROUND(VLOOKUP(E2288,Productos!$A$4:$D$1804,4,FALSE),0)</f>
        <v>75300</v>
      </c>
    </row>
    <row r="2289" spans="1:14" x14ac:dyDescent="0.35">
      <c r="A2289" t="s">
        <v>52</v>
      </c>
      <c r="B2289" s="1" t="s">
        <v>53</v>
      </c>
      <c r="C2289" t="s">
        <v>74</v>
      </c>
      <c r="D2289" s="1">
        <v>9</v>
      </c>
      <c r="E2289" t="s">
        <v>374</v>
      </c>
      <c r="F2289" t="s">
        <v>192</v>
      </c>
      <c r="G2289" s="6">
        <v>8</v>
      </c>
      <c r="H2289" s="7" t="s">
        <v>1236</v>
      </c>
      <c r="I2289">
        <v>1500</v>
      </c>
      <c r="K2289">
        <f>VLOOKUP(E2289,'script producto'!$A$3:$B$1802,2,FALSE)</f>
        <v>773</v>
      </c>
      <c r="L2289">
        <f>VLOOKUP(M2289,'script taller'!$G$3:$H$204,2,FALSE)</f>
        <v>90</v>
      </c>
      <c r="M2289" s="1" t="str">
        <f t="shared" si="35"/>
        <v>ABT31319</v>
      </c>
      <c r="N2289">
        <f>ROUND(VLOOKUP(E2289,Productos!$A$4:$D$1804,4,FALSE),0)</f>
        <v>725</v>
      </c>
    </row>
    <row r="2290" spans="1:14" x14ac:dyDescent="0.35">
      <c r="A2290" t="s">
        <v>52</v>
      </c>
      <c r="B2290" s="1" t="s">
        <v>53</v>
      </c>
      <c r="C2290" t="s">
        <v>74</v>
      </c>
      <c r="D2290" s="1">
        <v>9</v>
      </c>
      <c r="E2290" t="s">
        <v>60</v>
      </c>
      <c r="F2290" t="s">
        <v>192</v>
      </c>
      <c r="G2290" s="6">
        <v>0.2</v>
      </c>
      <c r="H2290" s="7" t="s">
        <v>1236</v>
      </c>
      <c r="I2290">
        <v>21.428571428571427</v>
      </c>
      <c r="K2290">
        <f>VLOOKUP(E2290,'script producto'!$A$3:$B$1802,2,FALSE)</f>
        <v>1029</v>
      </c>
      <c r="L2290">
        <f>VLOOKUP(M2290,'script taller'!$G$3:$H$204,2,FALSE)</f>
        <v>90</v>
      </c>
      <c r="M2290" s="1" t="str">
        <f t="shared" si="35"/>
        <v>ABT31319</v>
      </c>
      <c r="N2290">
        <f>ROUND(VLOOKUP(E2290,Productos!$A$4:$D$1804,4,FALSE),0)</f>
        <v>21</v>
      </c>
    </row>
    <row r="2291" spans="1:14" x14ac:dyDescent="0.35">
      <c r="A2291" t="s">
        <v>52</v>
      </c>
      <c r="B2291" s="1" t="s">
        <v>53</v>
      </c>
      <c r="C2291" t="s">
        <v>74</v>
      </c>
      <c r="D2291" s="1">
        <v>9</v>
      </c>
      <c r="E2291" t="s">
        <v>67</v>
      </c>
      <c r="F2291" t="s">
        <v>192</v>
      </c>
      <c r="G2291" s="6">
        <v>1.5</v>
      </c>
      <c r="H2291" s="7" t="s">
        <v>1236</v>
      </c>
      <c r="I2291">
        <v>2300</v>
      </c>
      <c r="K2291">
        <f>VLOOKUP(E2291,'script producto'!$A$3:$B$1802,2,FALSE)</f>
        <v>1409</v>
      </c>
      <c r="L2291">
        <f>VLOOKUP(M2291,'script taller'!$G$3:$H$204,2,FALSE)</f>
        <v>90</v>
      </c>
      <c r="M2291" s="1" t="str">
        <f t="shared" si="35"/>
        <v>ABT31319</v>
      </c>
      <c r="N2291">
        <f>ROUND(VLOOKUP(E2291,Productos!$A$4:$D$1804,4,FALSE),0)</f>
        <v>3867</v>
      </c>
    </row>
    <row r="2292" spans="1:14" x14ac:dyDescent="0.35">
      <c r="A2292" t="s">
        <v>52</v>
      </c>
      <c r="B2292" s="1" t="s">
        <v>53</v>
      </c>
      <c r="C2292" t="s">
        <v>74</v>
      </c>
      <c r="D2292" s="1">
        <v>9</v>
      </c>
      <c r="E2292" t="s">
        <v>56</v>
      </c>
      <c r="F2292" t="s">
        <v>194</v>
      </c>
      <c r="G2292" s="6">
        <v>1</v>
      </c>
      <c r="H2292" s="7" t="s">
        <v>6</v>
      </c>
      <c r="I2292">
        <v>100</v>
      </c>
      <c r="K2292">
        <f>VLOOKUP(E2292,'script producto'!$A$3:$B$1802,2,FALSE)</f>
        <v>240</v>
      </c>
      <c r="L2292">
        <f>VLOOKUP(M2292,'script taller'!$G$3:$H$204,2,FALSE)</f>
        <v>90</v>
      </c>
      <c r="M2292" s="1" t="str">
        <f t="shared" si="35"/>
        <v>ABT31319</v>
      </c>
      <c r="N2292">
        <f>ROUND(VLOOKUP(E2292,Productos!$A$4:$D$1804,4,FALSE),0)</f>
        <v>100</v>
      </c>
    </row>
    <row r="2293" spans="1:14" x14ac:dyDescent="0.35">
      <c r="A2293" t="s">
        <v>52</v>
      </c>
      <c r="B2293" s="1" t="s">
        <v>53</v>
      </c>
      <c r="C2293" t="s">
        <v>74</v>
      </c>
      <c r="D2293" s="1">
        <v>9</v>
      </c>
      <c r="E2293" t="s">
        <v>1315</v>
      </c>
      <c r="F2293" t="s">
        <v>194</v>
      </c>
      <c r="G2293" s="6">
        <v>20</v>
      </c>
      <c r="H2293" s="7" t="s">
        <v>6</v>
      </c>
      <c r="I2293">
        <v>340</v>
      </c>
      <c r="K2293">
        <f>VLOOKUP(E2293,'script producto'!$A$3:$B$1802,2,FALSE)</f>
        <v>752</v>
      </c>
      <c r="L2293">
        <f>VLOOKUP(M2293,'script taller'!$G$3:$H$204,2,FALSE)</f>
        <v>90</v>
      </c>
      <c r="M2293" s="1" t="str">
        <f t="shared" si="35"/>
        <v>ABT31319</v>
      </c>
      <c r="N2293">
        <f>ROUND(VLOOKUP(E2293,Productos!$A$4:$D$1804,4,FALSE),0)</f>
        <v>1058</v>
      </c>
    </row>
    <row r="2294" spans="1:14" x14ac:dyDescent="0.35">
      <c r="A2294" t="s">
        <v>52</v>
      </c>
      <c r="B2294" s="1" t="s">
        <v>53</v>
      </c>
      <c r="C2294" t="s">
        <v>74</v>
      </c>
      <c r="D2294" s="1">
        <v>9</v>
      </c>
      <c r="E2294" t="s">
        <v>1317</v>
      </c>
      <c r="F2294" t="s">
        <v>194</v>
      </c>
      <c r="G2294" s="6">
        <v>1</v>
      </c>
      <c r="H2294" s="7" t="s">
        <v>6</v>
      </c>
      <c r="I2294">
        <v>2700</v>
      </c>
      <c r="K2294">
        <f>VLOOKUP(E2294,'script producto'!$A$3:$B$1802,2,FALSE)</f>
        <v>1234</v>
      </c>
      <c r="L2294">
        <f>VLOOKUP(M2294,'script taller'!$G$3:$H$204,2,FALSE)</f>
        <v>90</v>
      </c>
      <c r="M2294" s="1" t="str">
        <f t="shared" si="35"/>
        <v>ABT31319</v>
      </c>
      <c r="N2294">
        <f>ROUND(VLOOKUP(E2294,Productos!$A$4:$D$1804,4,FALSE),0)</f>
        <v>2700</v>
      </c>
    </row>
    <row r="2295" spans="1:14" x14ac:dyDescent="0.35">
      <c r="A2295" t="s">
        <v>52</v>
      </c>
      <c r="B2295" s="1" t="s">
        <v>53</v>
      </c>
      <c r="C2295" t="s">
        <v>74</v>
      </c>
      <c r="D2295" s="1">
        <v>9</v>
      </c>
      <c r="E2295" t="s">
        <v>65</v>
      </c>
      <c r="F2295" t="s">
        <v>193</v>
      </c>
      <c r="G2295" s="6">
        <v>1</v>
      </c>
      <c r="H2295" s="7" t="s">
        <v>1236</v>
      </c>
      <c r="I2295">
        <v>8000</v>
      </c>
      <c r="K2295">
        <f>VLOOKUP(E2295,'script producto'!$A$3:$B$1802,2,FALSE)</f>
        <v>709</v>
      </c>
      <c r="L2295">
        <f>VLOOKUP(M2295,'script taller'!$G$3:$H$204,2,FALSE)</f>
        <v>90</v>
      </c>
      <c r="M2295" s="1" t="str">
        <f t="shared" si="35"/>
        <v>ABT31319</v>
      </c>
      <c r="N2295">
        <f>ROUND(VLOOKUP(E2295,Productos!$A$4:$D$1804,4,FALSE),0)</f>
        <v>2992</v>
      </c>
    </row>
    <row r="2296" spans="1:14" x14ac:dyDescent="0.35">
      <c r="A2296" t="s">
        <v>52</v>
      </c>
      <c r="B2296" s="1" t="s">
        <v>53</v>
      </c>
      <c r="C2296" t="s">
        <v>74</v>
      </c>
      <c r="D2296" s="1">
        <v>9</v>
      </c>
      <c r="E2296" t="s">
        <v>1987</v>
      </c>
      <c r="F2296" t="s">
        <v>193</v>
      </c>
      <c r="G2296" s="6">
        <v>0.5</v>
      </c>
      <c r="H2296" s="7" t="s">
        <v>1236</v>
      </c>
      <c r="I2296">
        <v>3300</v>
      </c>
      <c r="K2296">
        <f>VLOOKUP(E2296,'script producto'!$A$3:$B$1802,2,FALSE)</f>
        <v>952</v>
      </c>
      <c r="L2296">
        <f>VLOOKUP(M2296,'script taller'!$G$3:$H$204,2,FALSE)</f>
        <v>90</v>
      </c>
      <c r="M2296" s="1" t="str">
        <f t="shared" si="35"/>
        <v>ABT31319</v>
      </c>
      <c r="N2296">
        <f>ROUND(VLOOKUP(E2296,Productos!$A$4:$D$1804,4,FALSE),0)</f>
        <v>3297</v>
      </c>
    </row>
    <row r="2297" spans="1:14" x14ac:dyDescent="0.35">
      <c r="A2297" t="s">
        <v>52</v>
      </c>
      <c r="B2297" s="1" t="s">
        <v>53</v>
      </c>
      <c r="C2297" t="s">
        <v>74</v>
      </c>
      <c r="D2297" s="1">
        <v>9</v>
      </c>
      <c r="E2297" t="s">
        <v>1992</v>
      </c>
      <c r="F2297" t="s">
        <v>193</v>
      </c>
      <c r="G2297" s="6">
        <v>1.5</v>
      </c>
      <c r="H2297" s="7" t="s">
        <v>1236</v>
      </c>
      <c r="I2297">
        <v>3000</v>
      </c>
      <c r="K2297">
        <f>VLOOKUP(E2297,'script producto'!$A$3:$B$1802,2,FALSE)</f>
        <v>956</v>
      </c>
      <c r="L2297">
        <f>VLOOKUP(M2297,'script taller'!$G$3:$H$204,2,FALSE)</f>
        <v>90</v>
      </c>
      <c r="M2297" s="1" t="str">
        <f t="shared" si="35"/>
        <v>ABT31319</v>
      </c>
      <c r="N2297">
        <f>ROUND(VLOOKUP(E2297,Productos!$A$4:$D$1804,4,FALSE),0)</f>
        <v>3000</v>
      </c>
    </row>
    <row r="2298" spans="1:14" x14ac:dyDescent="0.35">
      <c r="A2298" t="s">
        <v>52</v>
      </c>
      <c r="B2298" s="1" t="s">
        <v>53</v>
      </c>
      <c r="C2298" t="s">
        <v>74</v>
      </c>
      <c r="D2298" s="1">
        <v>9</v>
      </c>
      <c r="E2298" t="s">
        <v>1322</v>
      </c>
      <c r="F2298" t="s">
        <v>193</v>
      </c>
      <c r="G2298" s="6">
        <v>1</v>
      </c>
      <c r="H2298" s="7" t="s">
        <v>6</v>
      </c>
      <c r="I2298">
        <v>1000</v>
      </c>
      <c r="K2298">
        <f>VLOOKUP(E2298,'script producto'!$A$3:$B$1802,2,FALSE)</f>
        <v>1059</v>
      </c>
      <c r="L2298">
        <f>VLOOKUP(M2298,'script taller'!$G$3:$H$204,2,FALSE)</f>
        <v>90</v>
      </c>
      <c r="M2298" s="1" t="str">
        <f t="shared" si="35"/>
        <v>ABT31319</v>
      </c>
      <c r="N2298">
        <f>ROUND(VLOOKUP(E2298,Productos!$A$4:$D$1804,4,FALSE),0)</f>
        <v>1000</v>
      </c>
    </row>
    <row r="2299" spans="1:14" x14ac:dyDescent="0.35">
      <c r="A2299" t="s">
        <v>52</v>
      </c>
      <c r="B2299" s="1" t="s">
        <v>53</v>
      </c>
      <c r="C2299" t="s">
        <v>74</v>
      </c>
      <c r="D2299" s="1">
        <v>9</v>
      </c>
      <c r="E2299" t="s">
        <v>198</v>
      </c>
      <c r="F2299" t="s">
        <v>193</v>
      </c>
      <c r="G2299" s="6">
        <v>5</v>
      </c>
      <c r="H2299" s="7" t="s">
        <v>6</v>
      </c>
      <c r="I2299">
        <v>360</v>
      </c>
      <c r="K2299">
        <f>VLOOKUP(E2299,'script producto'!$A$3:$B$1802,2,FALSE)</f>
        <v>1141</v>
      </c>
      <c r="L2299">
        <f>VLOOKUP(M2299,'script taller'!$G$3:$H$204,2,FALSE)</f>
        <v>90</v>
      </c>
      <c r="M2299" s="1" t="str">
        <f t="shared" si="35"/>
        <v>ABT31319</v>
      </c>
      <c r="N2299">
        <f>ROUND(VLOOKUP(E2299,Productos!$A$4:$D$1804,4,FALSE),0)</f>
        <v>360</v>
      </c>
    </row>
    <row r="2300" spans="1:14" x14ac:dyDescent="0.35">
      <c r="A2300" t="s">
        <v>52</v>
      </c>
      <c r="B2300" s="1" t="s">
        <v>53</v>
      </c>
      <c r="C2300" t="s">
        <v>74</v>
      </c>
      <c r="D2300" s="1">
        <v>9</v>
      </c>
      <c r="E2300" t="s">
        <v>68</v>
      </c>
      <c r="F2300" t="s">
        <v>193</v>
      </c>
      <c r="G2300" s="6">
        <v>1</v>
      </c>
      <c r="H2300" s="7" t="s">
        <v>6</v>
      </c>
      <c r="I2300">
        <v>3500</v>
      </c>
      <c r="K2300">
        <f>VLOOKUP(E2300,'script producto'!$A$3:$B$1802,2,FALSE)</f>
        <v>1313</v>
      </c>
      <c r="L2300">
        <f>VLOOKUP(M2300,'script taller'!$G$3:$H$204,2,FALSE)</f>
        <v>90</v>
      </c>
      <c r="M2300" s="1" t="str">
        <f t="shared" si="35"/>
        <v>ABT31319</v>
      </c>
      <c r="N2300">
        <f>ROUND(VLOOKUP(E2300,Productos!$A$4:$D$1804,4,FALSE),0)</f>
        <v>3500</v>
      </c>
    </row>
    <row r="2301" spans="1:14" x14ac:dyDescent="0.35">
      <c r="A2301" t="s">
        <v>52</v>
      </c>
      <c r="B2301" s="1" t="s">
        <v>53</v>
      </c>
      <c r="C2301" t="s">
        <v>74</v>
      </c>
      <c r="D2301" s="1">
        <v>9</v>
      </c>
      <c r="E2301" t="s">
        <v>24</v>
      </c>
      <c r="F2301" t="s">
        <v>195</v>
      </c>
      <c r="G2301" s="6">
        <v>100</v>
      </c>
      <c r="H2301" s="7" t="s">
        <v>1236</v>
      </c>
      <c r="I2301">
        <v>23</v>
      </c>
      <c r="K2301">
        <f>VLOOKUP(E2301,'script producto'!$A$3:$B$1802,2,FALSE)</f>
        <v>107</v>
      </c>
      <c r="L2301">
        <f>VLOOKUP(M2301,'script taller'!$G$3:$H$204,2,FALSE)</f>
        <v>90</v>
      </c>
      <c r="M2301" s="1" t="str">
        <f t="shared" si="35"/>
        <v>ABT31319</v>
      </c>
      <c r="N2301">
        <f>ROUND(VLOOKUP(E2301,Productos!$A$4:$D$1804,4,FALSE),0)</f>
        <v>2300</v>
      </c>
    </row>
    <row r="2302" spans="1:14" x14ac:dyDescent="0.35">
      <c r="A2302" t="s">
        <v>52</v>
      </c>
      <c r="B2302" s="1" t="s">
        <v>53</v>
      </c>
      <c r="C2302" t="s">
        <v>74</v>
      </c>
      <c r="D2302" s="1">
        <v>9</v>
      </c>
      <c r="E2302" t="s">
        <v>375</v>
      </c>
      <c r="F2302" t="s">
        <v>195</v>
      </c>
      <c r="G2302" s="6">
        <v>0.5</v>
      </c>
      <c r="H2302" s="7" t="s">
        <v>13</v>
      </c>
      <c r="I2302">
        <v>2000</v>
      </c>
      <c r="K2302">
        <f>VLOOKUP(E2302,'script producto'!$A$3:$B$1802,2,FALSE)</f>
        <v>561</v>
      </c>
      <c r="L2302">
        <f>VLOOKUP(M2302,'script taller'!$G$3:$H$204,2,FALSE)</f>
        <v>90</v>
      </c>
      <c r="M2302" s="1" t="str">
        <f t="shared" si="35"/>
        <v>ABT31319</v>
      </c>
      <c r="N2302">
        <f>ROUND(VLOOKUP(E2302,Productos!$A$4:$D$1804,4,FALSE),0)</f>
        <v>2000</v>
      </c>
    </row>
    <row r="2303" spans="1:14" x14ac:dyDescent="0.35">
      <c r="A2303" t="s">
        <v>52</v>
      </c>
      <c r="B2303" s="1" t="s">
        <v>53</v>
      </c>
      <c r="C2303" t="s">
        <v>74</v>
      </c>
      <c r="D2303" s="1">
        <v>9</v>
      </c>
      <c r="E2303" t="s">
        <v>1344</v>
      </c>
      <c r="F2303" t="s">
        <v>196</v>
      </c>
      <c r="G2303" s="6">
        <v>1</v>
      </c>
      <c r="H2303" s="7" t="s">
        <v>6</v>
      </c>
      <c r="I2303">
        <v>1500</v>
      </c>
      <c r="K2303">
        <f>VLOOKUP(E2303,'script producto'!$A$3:$B$1802,2,FALSE)</f>
        <v>45</v>
      </c>
      <c r="L2303">
        <f>VLOOKUP(M2303,'script taller'!$G$3:$H$204,2,FALSE)</f>
        <v>90</v>
      </c>
      <c r="M2303" s="1" t="str">
        <f t="shared" si="35"/>
        <v>ABT31319</v>
      </c>
      <c r="N2303">
        <f>ROUND(VLOOKUP(E2303,Productos!$A$4:$D$1804,4,FALSE),0)</f>
        <v>2600</v>
      </c>
    </row>
    <row r="2304" spans="1:14" x14ac:dyDescent="0.35">
      <c r="A2304" t="s">
        <v>52</v>
      </c>
      <c r="B2304" s="1" t="s">
        <v>53</v>
      </c>
      <c r="C2304" t="s">
        <v>74</v>
      </c>
      <c r="D2304" s="1">
        <v>9</v>
      </c>
      <c r="E2304" t="s">
        <v>1353</v>
      </c>
      <c r="F2304" t="s">
        <v>196</v>
      </c>
      <c r="G2304" s="6">
        <v>1</v>
      </c>
      <c r="H2304" s="7" t="s">
        <v>6</v>
      </c>
      <c r="I2304">
        <v>1800</v>
      </c>
      <c r="K2304">
        <f>VLOOKUP(E2304,'script producto'!$A$3:$B$1802,2,FALSE)</f>
        <v>59</v>
      </c>
      <c r="L2304">
        <f>VLOOKUP(M2304,'script taller'!$G$3:$H$204,2,FALSE)</f>
        <v>90</v>
      </c>
      <c r="M2304" s="1" t="str">
        <f t="shared" si="35"/>
        <v>ABT31319</v>
      </c>
      <c r="N2304">
        <f>ROUND(VLOOKUP(E2304,Productos!$A$4:$D$1804,4,FALSE),0)</f>
        <v>950</v>
      </c>
    </row>
    <row r="2305" spans="1:14" x14ac:dyDescent="0.35">
      <c r="A2305" t="s">
        <v>52</v>
      </c>
      <c r="B2305" s="1" t="s">
        <v>53</v>
      </c>
      <c r="C2305" t="s">
        <v>74</v>
      </c>
      <c r="D2305" s="1">
        <v>9</v>
      </c>
      <c r="E2305" t="s">
        <v>1352</v>
      </c>
      <c r="F2305" t="s">
        <v>196</v>
      </c>
      <c r="G2305" s="6">
        <v>0.5</v>
      </c>
      <c r="H2305" s="7" t="s">
        <v>6</v>
      </c>
      <c r="I2305">
        <v>4000</v>
      </c>
      <c r="K2305">
        <f>VLOOKUP(E2305,'script producto'!$A$3:$B$1802,2,FALSE)</f>
        <v>427</v>
      </c>
      <c r="L2305">
        <f>VLOOKUP(M2305,'script taller'!$G$3:$H$204,2,FALSE)</f>
        <v>90</v>
      </c>
      <c r="M2305" s="1" t="str">
        <f t="shared" si="35"/>
        <v>ABT31319</v>
      </c>
      <c r="N2305">
        <f>ROUND(VLOOKUP(E2305,Productos!$A$4:$D$1804,4,FALSE),0)</f>
        <v>4000</v>
      </c>
    </row>
    <row r="2306" spans="1:14" x14ac:dyDescent="0.35">
      <c r="A2306" t="s">
        <v>52</v>
      </c>
      <c r="B2306" s="1" t="s">
        <v>53</v>
      </c>
      <c r="C2306" t="s">
        <v>74</v>
      </c>
      <c r="D2306" s="1">
        <v>9</v>
      </c>
      <c r="E2306" t="s">
        <v>1349</v>
      </c>
      <c r="F2306" t="s">
        <v>196</v>
      </c>
      <c r="G2306" s="6">
        <v>0.5</v>
      </c>
      <c r="H2306" s="7" t="s">
        <v>6</v>
      </c>
      <c r="I2306">
        <v>8000</v>
      </c>
      <c r="K2306">
        <f>VLOOKUP(E2306,'script producto'!$A$3:$B$1802,2,FALSE)</f>
        <v>585</v>
      </c>
      <c r="L2306">
        <f>VLOOKUP(M2306,'script taller'!$G$3:$H$204,2,FALSE)</f>
        <v>90</v>
      </c>
      <c r="M2306" s="1" t="str">
        <f t="shared" si="35"/>
        <v>ABT31319</v>
      </c>
      <c r="N2306">
        <f>ROUND(VLOOKUP(E2306,Productos!$A$4:$D$1804,4,FALSE),0)</f>
        <v>8000</v>
      </c>
    </row>
    <row r="2307" spans="1:14" x14ac:dyDescent="0.35">
      <c r="A2307" t="s">
        <v>52</v>
      </c>
      <c r="B2307" s="1" t="s">
        <v>53</v>
      </c>
      <c r="C2307" t="s">
        <v>74</v>
      </c>
      <c r="D2307" s="1">
        <v>9</v>
      </c>
      <c r="E2307" t="s">
        <v>1862</v>
      </c>
      <c r="F2307" t="s">
        <v>196</v>
      </c>
      <c r="G2307" s="6">
        <v>0.5</v>
      </c>
      <c r="H2307" s="7" t="s">
        <v>6</v>
      </c>
      <c r="I2307">
        <v>6000</v>
      </c>
      <c r="K2307">
        <f>VLOOKUP(E2307,'script producto'!$A$3:$B$1802,2,FALSE)</f>
        <v>745</v>
      </c>
      <c r="L2307">
        <f>VLOOKUP(M2307,'script taller'!$G$3:$H$204,2,FALSE)</f>
        <v>90</v>
      </c>
      <c r="M2307" s="1" t="str">
        <f t="shared" ref="M2307:M2370" si="36">B2307&amp;D2307</f>
        <v>ABT31319</v>
      </c>
      <c r="N2307">
        <f>ROUND(VLOOKUP(E2307,Productos!$A$4:$D$1804,4,FALSE),0)</f>
        <v>6500</v>
      </c>
    </row>
    <row r="2308" spans="1:14" x14ac:dyDescent="0.35">
      <c r="A2308" t="s">
        <v>52</v>
      </c>
      <c r="B2308" s="1" t="s">
        <v>53</v>
      </c>
      <c r="C2308" t="s">
        <v>74</v>
      </c>
      <c r="D2308" s="1">
        <v>9</v>
      </c>
      <c r="E2308" t="s">
        <v>1308</v>
      </c>
      <c r="F2308" t="s">
        <v>196</v>
      </c>
      <c r="G2308" s="6">
        <v>0.5</v>
      </c>
      <c r="H2308" s="7" t="s">
        <v>6</v>
      </c>
      <c r="I2308">
        <v>6000</v>
      </c>
      <c r="K2308">
        <f>VLOOKUP(E2308,'script producto'!$A$3:$B$1802,2,FALSE)</f>
        <v>830</v>
      </c>
      <c r="L2308">
        <f>VLOOKUP(M2308,'script taller'!$G$3:$H$204,2,FALSE)</f>
        <v>90</v>
      </c>
      <c r="M2308" s="1" t="str">
        <f t="shared" si="36"/>
        <v>ABT31319</v>
      </c>
      <c r="N2308">
        <f>ROUND(VLOOKUP(E2308,Productos!$A$4:$D$1804,4,FALSE),0)</f>
        <v>4490</v>
      </c>
    </row>
    <row r="2309" spans="1:14" x14ac:dyDescent="0.35">
      <c r="A2309" t="s">
        <v>52</v>
      </c>
      <c r="B2309" s="1" t="s">
        <v>53</v>
      </c>
      <c r="C2309" t="s">
        <v>74</v>
      </c>
      <c r="D2309" s="1">
        <v>9</v>
      </c>
      <c r="E2309" t="s">
        <v>2058</v>
      </c>
      <c r="F2309" t="s">
        <v>196</v>
      </c>
      <c r="G2309" s="6">
        <v>0.5</v>
      </c>
      <c r="H2309" s="7" t="s">
        <v>6</v>
      </c>
      <c r="I2309">
        <v>9000</v>
      </c>
      <c r="K2309">
        <f>VLOOKUP(E2309,'script producto'!$A$3:$B$1802,2,FALSE)</f>
        <v>1329</v>
      </c>
      <c r="L2309">
        <f>VLOOKUP(M2309,'script taller'!$G$3:$H$204,2,FALSE)</f>
        <v>90</v>
      </c>
      <c r="M2309" s="1" t="str">
        <f t="shared" si="36"/>
        <v>ABT31319</v>
      </c>
      <c r="N2309">
        <f>ROUND(VLOOKUP(E2309,Productos!$A$4:$D$1804,4,FALSE),0)</f>
        <v>8832</v>
      </c>
    </row>
    <row r="2310" spans="1:14" x14ac:dyDescent="0.35">
      <c r="A2310" t="s">
        <v>52</v>
      </c>
      <c r="B2310" s="1" t="s">
        <v>53</v>
      </c>
      <c r="C2310" t="s">
        <v>74</v>
      </c>
      <c r="D2310" s="1">
        <v>9</v>
      </c>
      <c r="E2310" t="s">
        <v>1326</v>
      </c>
      <c r="F2310" t="s">
        <v>196</v>
      </c>
      <c r="G2310" s="6">
        <v>0.5</v>
      </c>
      <c r="H2310" s="7" t="s">
        <v>6</v>
      </c>
      <c r="I2310">
        <v>5000</v>
      </c>
      <c r="K2310">
        <f>VLOOKUP(E2310,'script producto'!$A$3:$B$1802,2,FALSE)</f>
        <v>1514</v>
      </c>
      <c r="L2310">
        <f>VLOOKUP(M2310,'script taller'!$G$3:$H$204,2,FALSE)</f>
        <v>90</v>
      </c>
      <c r="M2310" s="1" t="str">
        <f t="shared" si="36"/>
        <v>ABT31319</v>
      </c>
      <c r="N2310">
        <f>ROUND(VLOOKUP(E2310,Productos!$A$4:$D$1804,4,FALSE),0)</f>
        <v>4856</v>
      </c>
    </row>
    <row r="2311" spans="1:14" x14ac:dyDescent="0.35">
      <c r="A2311" t="s">
        <v>52</v>
      </c>
      <c r="B2311" s="1" t="s">
        <v>53</v>
      </c>
      <c r="C2311" t="s">
        <v>74</v>
      </c>
      <c r="D2311" s="1">
        <v>9</v>
      </c>
      <c r="E2311" t="s">
        <v>1307</v>
      </c>
      <c r="F2311" t="s">
        <v>196</v>
      </c>
      <c r="G2311" s="6">
        <v>0.5</v>
      </c>
      <c r="H2311" s="7" t="s">
        <v>6</v>
      </c>
      <c r="I2311">
        <v>12000</v>
      </c>
      <c r="K2311">
        <f>VLOOKUP(E2311,'script producto'!$A$3:$B$1802,2,FALSE)</f>
        <v>1763</v>
      </c>
      <c r="L2311">
        <f>VLOOKUP(M2311,'script taller'!$G$3:$H$204,2,FALSE)</f>
        <v>90</v>
      </c>
      <c r="M2311" s="1" t="str">
        <f t="shared" si="36"/>
        <v>ABT31319</v>
      </c>
      <c r="N2311">
        <f>ROUND(VLOOKUP(E2311,Productos!$A$4:$D$1804,4,FALSE),0)</f>
        <v>12000</v>
      </c>
    </row>
    <row r="2312" spans="1:14" x14ac:dyDescent="0.35">
      <c r="A2312" t="s">
        <v>52</v>
      </c>
      <c r="B2312" s="1" t="s">
        <v>53</v>
      </c>
      <c r="C2312" t="s">
        <v>74</v>
      </c>
      <c r="D2312" s="1">
        <v>10</v>
      </c>
      <c r="E2312" t="s">
        <v>98</v>
      </c>
      <c r="F2312" t="s">
        <v>192</v>
      </c>
      <c r="G2312" s="6">
        <v>0.05</v>
      </c>
      <c r="H2312" s="7" t="s">
        <v>25</v>
      </c>
      <c r="K2312">
        <f>VLOOKUP(E2312,'script producto'!$A$3:$B$1802,2,FALSE)</f>
        <v>13</v>
      </c>
      <c r="L2312">
        <f>VLOOKUP(M2312,'script taller'!$G$3:$H$204,2,FALSE)</f>
        <v>91</v>
      </c>
      <c r="M2312" s="1" t="str">
        <f t="shared" si="36"/>
        <v>ABT313110</v>
      </c>
      <c r="N2312">
        <f>ROUND(VLOOKUP(E2312,Productos!$A$4:$D$1804,4,FALSE),0)</f>
        <v>8000</v>
      </c>
    </row>
    <row r="2313" spans="1:14" x14ac:dyDescent="0.35">
      <c r="A2313" t="s">
        <v>52</v>
      </c>
      <c r="B2313" s="1" t="s">
        <v>53</v>
      </c>
      <c r="C2313" t="s">
        <v>74</v>
      </c>
      <c r="D2313" s="1">
        <v>10</v>
      </c>
      <c r="E2313" t="s">
        <v>1285</v>
      </c>
      <c r="F2313" t="s">
        <v>192</v>
      </c>
      <c r="G2313" s="6">
        <v>0.1</v>
      </c>
      <c r="H2313" s="7" t="s">
        <v>6</v>
      </c>
      <c r="K2313">
        <f>VLOOKUP(E2313,'script producto'!$A$3:$B$1802,2,FALSE)</f>
        <v>113</v>
      </c>
      <c r="L2313">
        <f>VLOOKUP(M2313,'script taller'!$G$3:$H$204,2,FALSE)</f>
        <v>91</v>
      </c>
      <c r="M2313" s="1" t="str">
        <f t="shared" si="36"/>
        <v>ABT313110</v>
      </c>
      <c r="N2313">
        <f>ROUND(VLOOKUP(E2313,Productos!$A$4:$D$1804,4,FALSE),0)</f>
        <v>7833</v>
      </c>
    </row>
    <row r="2314" spans="1:14" x14ac:dyDescent="0.35">
      <c r="A2314" t="s">
        <v>52</v>
      </c>
      <c r="B2314" s="1" t="s">
        <v>53</v>
      </c>
      <c r="C2314" t="s">
        <v>74</v>
      </c>
      <c r="D2314" s="1">
        <v>10</v>
      </c>
      <c r="E2314" t="s">
        <v>384</v>
      </c>
      <c r="F2314" t="s">
        <v>192</v>
      </c>
      <c r="G2314" s="6">
        <v>0.2</v>
      </c>
      <c r="H2314" s="7" t="s">
        <v>1236</v>
      </c>
      <c r="K2314">
        <f>VLOOKUP(E2314,'script producto'!$A$3:$B$1802,2,FALSE)</f>
        <v>129</v>
      </c>
      <c r="L2314">
        <f>VLOOKUP(M2314,'script taller'!$G$3:$H$204,2,FALSE)</f>
        <v>91</v>
      </c>
      <c r="M2314" s="1" t="str">
        <f t="shared" si="36"/>
        <v>ABT313110</v>
      </c>
      <c r="N2314">
        <f>ROUND(VLOOKUP(E2314,Productos!$A$4:$D$1804,4,FALSE),0)</f>
        <v>10132</v>
      </c>
    </row>
    <row r="2315" spans="1:14" x14ac:dyDescent="0.35">
      <c r="A2315" t="s">
        <v>52</v>
      </c>
      <c r="B2315" s="1" t="s">
        <v>53</v>
      </c>
      <c r="C2315" t="s">
        <v>74</v>
      </c>
      <c r="D2315" s="1">
        <v>10</v>
      </c>
      <c r="E2315" t="s">
        <v>1358</v>
      </c>
      <c r="F2315" t="s">
        <v>192</v>
      </c>
      <c r="G2315" s="6">
        <v>0.1</v>
      </c>
      <c r="H2315" s="7" t="s">
        <v>6</v>
      </c>
      <c r="K2315">
        <f>VLOOKUP(E2315,'script producto'!$A$3:$B$1802,2,FALSE)</f>
        <v>144</v>
      </c>
      <c r="L2315">
        <f>VLOOKUP(M2315,'script taller'!$G$3:$H$204,2,FALSE)</f>
        <v>91</v>
      </c>
      <c r="M2315" s="1" t="str">
        <f t="shared" si="36"/>
        <v>ABT313110</v>
      </c>
      <c r="N2315">
        <f>ROUND(VLOOKUP(E2315,Productos!$A$4:$D$1804,4,FALSE),0)</f>
        <v>31000</v>
      </c>
    </row>
    <row r="2316" spans="1:14" x14ac:dyDescent="0.35">
      <c r="A2316" t="s">
        <v>52</v>
      </c>
      <c r="B2316" s="1" t="s">
        <v>53</v>
      </c>
      <c r="C2316" t="s">
        <v>74</v>
      </c>
      <c r="D2316" s="1">
        <v>10</v>
      </c>
      <c r="E2316" t="s">
        <v>1359</v>
      </c>
      <c r="F2316" t="s">
        <v>192</v>
      </c>
      <c r="G2316" s="6">
        <v>0.3</v>
      </c>
      <c r="H2316" s="7" t="s">
        <v>6</v>
      </c>
      <c r="K2316">
        <f>VLOOKUP(E2316,'script producto'!$A$3:$B$1802,2,FALSE)</f>
        <v>182</v>
      </c>
      <c r="L2316">
        <f>VLOOKUP(M2316,'script taller'!$G$3:$H$204,2,FALSE)</f>
        <v>91</v>
      </c>
      <c r="M2316" s="1" t="str">
        <f t="shared" si="36"/>
        <v>ABT313110</v>
      </c>
      <c r="N2316">
        <f>ROUND(VLOOKUP(E2316,Productos!$A$4:$D$1804,4,FALSE),0)</f>
        <v>1300</v>
      </c>
    </row>
    <row r="2317" spans="1:14" x14ac:dyDescent="0.35">
      <c r="A2317" t="s">
        <v>52</v>
      </c>
      <c r="B2317" s="1" t="s">
        <v>53</v>
      </c>
      <c r="C2317" t="s">
        <v>74</v>
      </c>
      <c r="D2317" s="1">
        <v>10</v>
      </c>
      <c r="E2317" t="s">
        <v>1935</v>
      </c>
      <c r="F2317" t="s">
        <v>192</v>
      </c>
      <c r="G2317" s="6">
        <v>0.2</v>
      </c>
      <c r="H2317" s="7" t="s">
        <v>1236</v>
      </c>
      <c r="K2317">
        <f>VLOOKUP(E2317,'script producto'!$A$3:$B$1802,2,FALSE)</f>
        <v>529</v>
      </c>
      <c r="L2317">
        <f>VLOOKUP(M2317,'script taller'!$G$3:$H$204,2,FALSE)</f>
        <v>91</v>
      </c>
      <c r="M2317" s="1" t="str">
        <f t="shared" si="36"/>
        <v>ABT313110</v>
      </c>
      <c r="N2317">
        <f>ROUND(VLOOKUP(E2317,Productos!$A$4:$D$1804,4,FALSE),0)</f>
        <v>1700</v>
      </c>
    </row>
    <row r="2318" spans="1:14" x14ac:dyDescent="0.35">
      <c r="A2318" t="s">
        <v>52</v>
      </c>
      <c r="B2318" s="1" t="s">
        <v>53</v>
      </c>
      <c r="C2318" t="s">
        <v>74</v>
      </c>
      <c r="D2318" s="1">
        <v>10</v>
      </c>
      <c r="E2318" t="s">
        <v>1189</v>
      </c>
      <c r="F2318" t="s">
        <v>192</v>
      </c>
      <c r="G2318" s="6">
        <v>0.3</v>
      </c>
      <c r="H2318" s="7" t="s">
        <v>1236</v>
      </c>
      <c r="K2318">
        <f>VLOOKUP(E2318,'script producto'!$A$3:$B$1802,2,FALSE)</f>
        <v>1049</v>
      </c>
      <c r="L2318">
        <f>VLOOKUP(M2318,'script taller'!$G$3:$H$204,2,FALSE)</f>
        <v>91</v>
      </c>
      <c r="M2318" s="1" t="str">
        <f t="shared" si="36"/>
        <v>ABT313110</v>
      </c>
      <c r="N2318">
        <f>ROUND(VLOOKUP(E2318,Productos!$A$4:$D$1804,4,FALSE),0)</f>
        <v>9209</v>
      </c>
    </row>
    <row r="2319" spans="1:14" x14ac:dyDescent="0.35">
      <c r="A2319" t="s">
        <v>52</v>
      </c>
      <c r="B2319" s="1" t="s">
        <v>53</v>
      </c>
      <c r="C2319" t="s">
        <v>74</v>
      </c>
      <c r="D2319" s="1">
        <v>10</v>
      </c>
      <c r="E2319" t="s">
        <v>1206</v>
      </c>
      <c r="F2319" t="s">
        <v>192</v>
      </c>
      <c r="G2319" s="6">
        <v>0.1</v>
      </c>
      <c r="H2319" s="7" t="s">
        <v>6</v>
      </c>
      <c r="K2319">
        <f>VLOOKUP(E2319,'script producto'!$A$3:$B$1802,2,FALSE)</f>
        <v>1181</v>
      </c>
      <c r="L2319">
        <f>VLOOKUP(M2319,'script taller'!$G$3:$H$204,2,FALSE)</f>
        <v>91</v>
      </c>
      <c r="M2319" s="1" t="str">
        <f t="shared" si="36"/>
        <v>ABT313110</v>
      </c>
      <c r="N2319">
        <f>ROUND(VLOOKUP(E2319,Productos!$A$4:$D$1804,4,FALSE),0)</f>
        <v>1200</v>
      </c>
    </row>
    <row r="2320" spans="1:14" x14ac:dyDescent="0.35">
      <c r="A2320" t="s">
        <v>52</v>
      </c>
      <c r="B2320" s="1" t="s">
        <v>53</v>
      </c>
      <c r="C2320" t="s">
        <v>74</v>
      </c>
      <c r="D2320" s="1">
        <v>10</v>
      </c>
      <c r="E2320" t="s">
        <v>386</v>
      </c>
      <c r="F2320" t="s">
        <v>192</v>
      </c>
      <c r="G2320" s="6">
        <v>0.2</v>
      </c>
      <c r="H2320" s="7" t="s">
        <v>1236</v>
      </c>
      <c r="K2320">
        <f>VLOOKUP(E2320,'script producto'!$A$3:$B$1802,2,FALSE)</f>
        <v>1191</v>
      </c>
      <c r="L2320">
        <f>VLOOKUP(M2320,'script taller'!$G$3:$H$204,2,FALSE)</f>
        <v>91</v>
      </c>
      <c r="M2320" s="1" t="str">
        <f t="shared" si="36"/>
        <v>ABT313110</v>
      </c>
      <c r="N2320">
        <f>ROUND(VLOOKUP(E2320,Productos!$A$4:$D$1804,4,FALSE),0)</f>
        <v>2500</v>
      </c>
    </row>
    <row r="2321" spans="1:14" x14ac:dyDescent="0.35">
      <c r="A2321" t="s">
        <v>52</v>
      </c>
      <c r="B2321" s="1" t="s">
        <v>53</v>
      </c>
      <c r="C2321" t="s">
        <v>74</v>
      </c>
      <c r="D2321" s="1">
        <v>10</v>
      </c>
      <c r="E2321" t="s">
        <v>387</v>
      </c>
      <c r="F2321" t="s">
        <v>192</v>
      </c>
      <c r="G2321" s="6">
        <v>1.4999999999999999E-2</v>
      </c>
      <c r="H2321" s="7" t="s">
        <v>1236</v>
      </c>
      <c r="K2321">
        <f>VLOOKUP(E2321,'script producto'!$A$3:$B$1802,2,FALSE)</f>
        <v>1295</v>
      </c>
      <c r="L2321">
        <f>VLOOKUP(M2321,'script taller'!$G$3:$H$204,2,FALSE)</f>
        <v>91</v>
      </c>
      <c r="M2321" s="1" t="str">
        <f t="shared" si="36"/>
        <v>ABT313110</v>
      </c>
      <c r="N2321">
        <f>ROUND(VLOOKUP(E2321,Productos!$A$4:$D$1804,4,FALSE),0)</f>
        <v>27000</v>
      </c>
    </row>
    <row r="2322" spans="1:14" x14ac:dyDescent="0.35">
      <c r="A2322" t="s">
        <v>52</v>
      </c>
      <c r="B2322" s="1" t="s">
        <v>53</v>
      </c>
      <c r="C2322" t="s">
        <v>74</v>
      </c>
      <c r="D2322" s="1">
        <v>10</v>
      </c>
      <c r="E2322" t="s">
        <v>848</v>
      </c>
      <c r="F2322" t="s">
        <v>192</v>
      </c>
      <c r="G2322" s="6">
        <v>5.0000000000000001E-3</v>
      </c>
      <c r="H2322" s="7" t="s">
        <v>1236</v>
      </c>
      <c r="K2322">
        <f>VLOOKUP(E2322,'script producto'!$A$3:$B$1802,2,FALSE)</f>
        <v>1583</v>
      </c>
      <c r="L2322">
        <f>VLOOKUP(M2322,'script taller'!$G$3:$H$204,2,FALSE)</f>
        <v>91</v>
      </c>
      <c r="M2322" s="1" t="str">
        <f t="shared" si="36"/>
        <v>ABT313110</v>
      </c>
      <c r="N2322">
        <f>ROUND(VLOOKUP(E2322,Productos!$A$4:$D$1804,4,FALSE),0)</f>
        <v>14000</v>
      </c>
    </row>
    <row r="2323" spans="1:14" x14ac:dyDescent="0.35">
      <c r="A2323" t="s">
        <v>52</v>
      </c>
      <c r="B2323" s="1" t="s">
        <v>53</v>
      </c>
      <c r="C2323" t="s">
        <v>74</v>
      </c>
      <c r="D2323" s="1">
        <v>10</v>
      </c>
      <c r="E2323" t="s">
        <v>123</v>
      </c>
      <c r="F2323" t="s">
        <v>192</v>
      </c>
      <c r="G2323" s="6">
        <v>0.8</v>
      </c>
      <c r="H2323" s="7" t="s">
        <v>25</v>
      </c>
      <c r="K2323">
        <f>VLOOKUP(E2323,'script producto'!$A$3:$B$1802,2,FALSE)</f>
        <v>1696</v>
      </c>
      <c r="L2323">
        <f>VLOOKUP(M2323,'script taller'!$G$3:$H$204,2,FALSE)</f>
        <v>91</v>
      </c>
      <c r="M2323" s="1" t="str">
        <f t="shared" si="36"/>
        <v>ABT313110</v>
      </c>
      <c r="N2323">
        <f>ROUND(VLOOKUP(E2323,Productos!$A$4:$D$1804,4,FALSE),0)</f>
        <v>2415</v>
      </c>
    </row>
    <row r="2324" spans="1:14" x14ac:dyDescent="0.35">
      <c r="A2324" t="s">
        <v>52</v>
      </c>
      <c r="B2324" s="1" t="s">
        <v>53</v>
      </c>
      <c r="C2324" t="s">
        <v>74</v>
      </c>
      <c r="D2324" s="1">
        <v>10</v>
      </c>
      <c r="E2324" t="s">
        <v>388</v>
      </c>
      <c r="F2324" t="s">
        <v>192</v>
      </c>
      <c r="G2324" s="6">
        <v>0.1</v>
      </c>
      <c r="H2324" s="7" t="s">
        <v>25</v>
      </c>
      <c r="K2324">
        <f>VLOOKUP(E2324,'script producto'!$A$3:$B$1802,2,FALSE)</f>
        <v>1707</v>
      </c>
      <c r="L2324">
        <f>VLOOKUP(M2324,'script taller'!$G$3:$H$204,2,FALSE)</f>
        <v>91</v>
      </c>
      <c r="M2324" s="1" t="str">
        <f t="shared" si="36"/>
        <v>ABT313110</v>
      </c>
      <c r="N2324">
        <f>ROUND(VLOOKUP(E2324,Productos!$A$4:$D$1804,4,FALSE),0)</f>
        <v>3500</v>
      </c>
    </row>
    <row r="2325" spans="1:14" x14ac:dyDescent="0.35">
      <c r="A2325" t="s">
        <v>52</v>
      </c>
      <c r="B2325" s="1" t="s">
        <v>53</v>
      </c>
      <c r="C2325" t="s">
        <v>74</v>
      </c>
      <c r="D2325" s="1">
        <v>10</v>
      </c>
      <c r="E2325" t="s">
        <v>390</v>
      </c>
      <c r="F2325" t="s">
        <v>1130</v>
      </c>
      <c r="G2325" s="6">
        <v>0.2</v>
      </c>
      <c r="H2325" s="7" t="s">
        <v>25</v>
      </c>
      <c r="K2325">
        <f>VLOOKUP(E2325,'script producto'!$A$3:$B$1802,2,FALSE)</f>
        <v>812</v>
      </c>
      <c r="L2325">
        <f>VLOOKUP(M2325,'script taller'!$G$3:$H$204,2,FALSE)</f>
        <v>91</v>
      </c>
      <c r="M2325" s="1" t="str">
        <f t="shared" si="36"/>
        <v>ABT313110</v>
      </c>
      <c r="N2325">
        <f>ROUND(VLOOKUP(E2325,Productos!$A$4:$D$1804,4,FALSE),0)</f>
        <v>969</v>
      </c>
    </row>
    <row r="2326" spans="1:14" x14ac:dyDescent="0.35">
      <c r="A2326" t="s">
        <v>52</v>
      </c>
      <c r="B2326" s="1" t="s">
        <v>53</v>
      </c>
      <c r="C2326" t="s">
        <v>74</v>
      </c>
      <c r="D2326" s="1">
        <v>10</v>
      </c>
      <c r="E2326" t="s">
        <v>391</v>
      </c>
      <c r="F2326" t="s">
        <v>1130</v>
      </c>
      <c r="G2326" s="6">
        <v>0.05</v>
      </c>
      <c r="H2326" s="7" t="s">
        <v>1236</v>
      </c>
      <c r="K2326">
        <f>VLOOKUP(E2326,'script producto'!$A$3:$B$1802,2,FALSE)</f>
        <v>815</v>
      </c>
      <c r="L2326">
        <f>VLOOKUP(M2326,'script taller'!$G$3:$H$204,2,FALSE)</f>
        <v>91</v>
      </c>
      <c r="M2326" s="1" t="str">
        <f t="shared" si="36"/>
        <v>ABT313110</v>
      </c>
      <c r="N2326">
        <f>ROUND(VLOOKUP(E2326,Productos!$A$4:$D$1804,4,FALSE),0)</f>
        <v>9945</v>
      </c>
    </row>
    <row r="2327" spans="1:14" x14ac:dyDescent="0.35">
      <c r="A2327" t="s">
        <v>52</v>
      </c>
      <c r="B2327" s="1" t="s">
        <v>53</v>
      </c>
      <c r="C2327" t="s">
        <v>74</v>
      </c>
      <c r="D2327" s="1">
        <v>10</v>
      </c>
      <c r="E2327" t="s">
        <v>392</v>
      </c>
      <c r="F2327" t="s">
        <v>1130</v>
      </c>
      <c r="G2327" s="6">
        <v>0.1</v>
      </c>
      <c r="H2327" s="7" t="s">
        <v>1236</v>
      </c>
      <c r="K2327">
        <f>VLOOKUP(E2327,'script producto'!$A$3:$B$1802,2,FALSE)</f>
        <v>1253</v>
      </c>
      <c r="L2327">
        <f>VLOOKUP(M2327,'script taller'!$G$3:$H$204,2,FALSE)</f>
        <v>91</v>
      </c>
      <c r="M2327" s="1" t="str">
        <f t="shared" si="36"/>
        <v>ABT313110</v>
      </c>
      <c r="N2327">
        <f>ROUND(VLOOKUP(E2327,Productos!$A$4:$D$1804,4,FALSE),0)</f>
        <v>26000</v>
      </c>
    </row>
    <row r="2328" spans="1:14" x14ac:dyDescent="0.35">
      <c r="A2328" t="s">
        <v>52</v>
      </c>
      <c r="B2328" s="1" t="s">
        <v>53</v>
      </c>
      <c r="C2328" t="s">
        <v>74</v>
      </c>
      <c r="D2328" s="1">
        <v>10</v>
      </c>
      <c r="E2328" t="s">
        <v>393</v>
      </c>
      <c r="F2328" t="s">
        <v>1130</v>
      </c>
      <c r="G2328" s="6">
        <v>0.05</v>
      </c>
      <c r="H2328" s="7" t="s">
        <v>1236</v>
      </c>
      <c r="K2328">
        <f>VLOOKUP(E2328,'script producto'!$A$3:$B$1802,2,FALSE)</f>
        <v>1638</v>
      </c>
      <c r="L2328">
        <f>VLOOKUP(M2328,'script taller'!$G$3:$H$204,2,FALSE)</f>
        <v>91</v>
      </c>
      <c r="M2328" s="1" t="str">
        <f t="shared" si="36"/>
        <v>ABT313110</v>
      </c>
      <c r="N2328">
        <f>ROUND(VLOOKUP(E2328,Productos!$A$4:$D$1804,4,FALSE),0)</f>
        <v>26611</v>
      </c>
    </row>
    <row r="2329" spans="1:14" x14ac:dyDescent="0.35">
      <c r="A2329" t="s">
        <v>52</v>
      </c>
      <c r="B2329" s="1" t="s">
        <v>53</v>
      </c>
      <c r="C2329" t="s">
        <v>74</v>
      </c>
      <c r="D2329" s="1">
        <v>10</v>
      </c>
      <c r="E2329" t="s">
        <v>403</v>
      </c>
      <c r="F2329" t="s">
        <v>193</v>
      </c>
      <c r="G2329" s="6">
        <v>0.25</v>
      </c>
      <c r="H2329" s="7" t="s">
        <v>1236</v>
      </c>
      <c r="K2329">
        <f>VLOOKUP(E2329,'script producto'!$A$3:$B$1802,2,FALSE)</f>
        <v>23</v>
      </c>
      <c r="L2329">
        <f>VLOOKUP(M2329,'script taller'!$G$3:$H$204,2,FALSE)</f>
        <v>91</v>
      </c>
      <c r="M2329" s="1" t="str">
        <f t="shared" si="36"/>
        <v>ABT313110</v>
      </c>
      <c r="N2329">
        <f>ROUND(VLOOKUP(E2329,Productos!$A$4:$D$1804,4,FALSE),0)</f>
        <v>8900</v>
      </c>
    </row>
    <row r="2330" spans="1:14" x14ac:dyDescent="0.35">
      <c r="A2330" t="s">
        <v>52</v>
      </c>
      <c r="B2330" s="1" t="s">
        <v>53</v>
      </c>
      <c r="C2330" t="s">
        <v>74</v>
      </c>
      <c r="D2330" s="1">
        <v>10</v>
      </c>
      <c r="E2330" t="s">
        <v>265</v>
      </c>
      <c r="F2330" t="s">
        <v>193</v>
      </c>
      <c r="G2330" s="6">
        <v>1</v>
      </c>
      <c r="H2330" s="7" t="s">
        <v>6</v>
      </c>
      <c r="K2330">
        <f>VLOOKUP(E2330,'script producto'!$A$3:$B$1802,2,FALSE)</f>
        <v>94</v>
      </c>
      <c r="L2330">
        <f>VLOOKUP(M2330,'script taller'!$G$3:$H$204,2,FALSE)</f>
        <v>91</v>
      </c>
      <c r="M2330" s="1" t="str">
        <f t="shared" si="36"/>
        <v>ABT313110</v>
      </c>
      <c r="N2330">
        <f>ROUND(VLOOKUP(E2330,Productos!$A$4:$D$1804,4,FALSE),0)</f>
        <v>9267</v>
      </c>
    </row>
    <row r="2331" spans="1:14" x14ac:dyDescent="0.35">
      <c r="A2331" t="s">
        <v>52</v>
      </c>
      <c r="B2331" s="1" t="s">
        <v>53</v>
      </c>
      <c r="C2331" t="s">
        <v>74</v>
      </c>
      <c r="D2331" s="1">
        <v>10</v>
      </c>
      <c r="E2331" t="s">
        <v>1354</v>
      </c>
      <c r="F2331" t="s">
        <v>193</v>
      </c>
      <c r="G2331" s="6">
        <v>1</v>
      </c>
      <c r="H2331" s="7" t="s">
        <v>6</v>
      </c>
      <c r="K2331">
        <f>VLOOKUP(E2331,'script producto'!$A$3:$B$1802,2,FALSE)</f>
        <v>237</v>
      </c>
      <c r="L2331">
        <f>VLOOKUP(M2331,'script taller'!$G$3:$H$204,2,FALSE)</f>
        <v>91</v>
      </c>
      <c r="M2331" s="1" t="str">
        <f t="shared" si="36"/>
        <v>ABT313110</v>
      </c>
      <c r="N2331">
        <f>ROUND(VLOOKUP(E2331,Productos!$A$4:$D$1804,4,FALSE),0)</f>
        <v>1525</v>
      </c>
    </row>
    <row r="2332" spans="1:14" x14ac:dyDescent="0.35">
      <c r="A2332" t="s">
        <v>52</v>
      </c>
      <c r="B2332" s="1" t="s">
        <v>53</v>
      </c>
      <c r="C2332" t="s">
        <v>74</v>
      </c>
      <c r="D2332" s="1">
        <v>10</v>
      </c>
      <c r="E2332" t="s">
        <v>1355</v>
      </c>
      <c r="F2332" t="s">
        <v>193</v>
      </c>
      <c r="G2332" s="6">
        <v>1</v>
      </c>
      <c r="H2332" s="7" t="s">
        <v>6</v>
      </c>
      <c r="K2332">
        <f>VLOOKUP(E2332,'script producto'!$A$3:$B$1802,2,FALSE)</f>
        <v>275</v>
      </c>
      <c r="L2332">
        <f>VLOOKUP(M2332,'script taller'!$G$3:$H$204,2,FALSE)</f>
        <v>91</v>
      </c>
      <c r="M2332" s="1" t="str">
        <f t="shared" si="36"/>
        <v>ABT313110</v>
      </c>
      <c r="N2332">
        <f>ROUND(VLOOKUP(E2332,Productos!$A$4:$D$1804,4,FALSE),0)</f>
        <v>7933</v>
      </c>
    </row>
    <row r="2333" spans="1:14" x14ac:dyDescent="0.35">
      <c r="A2333" t="s">
        <v>52</v>
      </c>
      <c r="B2333" s="1" t="s">
        <v>53</v>
      </c>
      <c r="C2333" t="s">
        <v>74</v>
      </c>
      <c r="D2333" s="1">
        <v>10</v>
      </c>
      <c r="E2333" t="s">
        <v>1281</v>
      </c>
      <c r="F2333" t="s">
        <v>193</v>
      </c>
      <c r="G2333" s="6">
        <v>1</v>
      </c>
      <c r="H2333" s="7" t="s">
        <v>6</v>
      </c>
      <c r="K2333">
        <f>VLOOKUP(E2333,'script producto'!$A$3:$B$1802,2,FALSE)</f>
        <v>470</v>
      </c>
      <c r="L2333">
        <f>VLOOKUP(M2333,'script taller'!$G$3:$H$204,2,FALSE)</f>
        <v>91</v>
      </c>
      <c r="M2333" s="1" t="str">
        <f t="shared" si="36"/>
        <v>ABT313110</v>
      </c>
      <c r="N2333">
        <f>ROUND(VLOOKUP(E2333,Productos!$A$4:$D$1804,4,FALSE),0)</f>
        <v>1000</v>
      </c>
    </row>
    <row r="2334" spans="1:14" x14ac:dyDescent="0.35">
      <c r="A2334" t="s">
        <v>52</v>
      </c>
      <c r="B2334" s="1" t="s">
        <v>53</v>
      </c>
      <c r="C2334" t="s">
        <v>74</v>
      </c>
      <c r="D2334" s="1">
        <v>10</v>
      </c>
      <c r="E2334" t="s">
        <v>1377</v>
      </c>
      <c r="F2334" t="s">
        <v>193</v>
      </c>
      <c r="G2334" s="6">
        <v>1</v>
      </c>
      <c r="H2334" s="7" t="s">
        <v>6</v>
      </c>
      <c r="K2334">
        <f>VLOOKUP(E2334,'script producto'!$A$3:$B$1802,2,FALSE)</f>
        <v>475</v>
      </c>
      <c r="L2334">
        <f>VLOOKUP(M2334,'script taller'!$G$3:$H$204,2,FALSE)</f>
        <v>91</v>
      </c>
      <c r="M2334" s="1" t="str">
        <f t="shared" si="36"/>
        <v>ABT313110</v>
      </c>
      <c r="N2334">
        <f>ROUND(VLOOKUP(E2334,Productos!$A$4:$D$1804,4,FALSE),0)</f>
        <v>1661</v>
      </c>
    </row>
    <row r="2335" spans="1:14" x14ac:dyDescent="0.35">
      <c r="A2335" t="s">
        <v>52</v>
      </c>
      <c r="B2335" s="1" t="s">
        <v>53</v>
      </c>
      <c r="C2335" t="s">
        <v>74</v>
      </c>
      <c r="D2335" s="1">
        <v>10</v>
      </c>
      <c r="E2335" t="s">
        <v>143</v>
      </c>
      <c r="F2335" t="s">
        <v>193</v>
      </c>
      <c r="G2335" s="6">
        <v>0.1</v>
      </c>
      <c r="H2335" s="7" t="s">
        <v>1236</v>
      </c>
      <c r="K2335">
        <f>VLOOKUP(E2335,'script producto'!$A$3:$B$1802,2,FALSE)</f>
        <v>833</v>
      </c>
      <c r="L2335">
        <f>VLOOKUP(M2335,'script taller'!$G$3:$H$204,2,FALSE)</f>
        <v>91</v>
      </c>
      <c r="M2335" s="1" t="str">
        <f t="shared" si="36"/>
        <v>ABT313110</v>
      </c>
      <c r="N2335">
        <f>ROUND(VLOOKUP(E2335,Productos!$A$4:$D$1804,4,FALSE),0)</f>
        <v>4490</v>
      </c>
    </row>
    <row r="2336" spans="1:14" x14ac:dyDescent="0.35">
      <c r="A2336" t="s">
        <v>52</v>
      </c>
      <c r="B2336" s="1" t="s">
        <v>53</v>
      </c>
      <c r="C2336" t="s">
        <v>74</v>
      </c>
      <c r="D2336" s="1">
        <v>10</v>
      </c>
      <c r="E2336" t="s">
        <v>322</v>
      </c>
      <c r="F2336" t="s">
        <v>193</v>
      </c>
      <c r="G2336" s="6">
        <v>0.2</v>
      </c>
      <c r="H2336" s="7" t="s">
        <v>6</v>
      </c>
      <c r="K2336">
        <f>VLOOKUP(E2336,'script producto'!$A$3:$B$1802,2,FALSE)</f>
        <v>960</v>
      </c>
      <c r="L2336">
        <f>VLOOKUP(M2336,'script taller'!$G$3:$H$204,2,FALSE)</f>
        <v>91</v>
      </c>
      <c r="M2336" s="1" t="str">
        <f t="shared" si="36"/>
        <v>ABT313110</v>
      </c>
      <c r="N2336">
        <f>ROUND(VLOOKUP(E2336,Productos!$A$4:$D$1804,4,FALSE),0)</f>
        <v>1700</v>
      </c>
    </row>
    <row r="2337" spans="1:14" x14ac:dyDescent="0.35">
      <c r="A2337" t="s">
        <v>52</v>
      </c>
      <c r="B2337" s="1" t="s">
        <v>53</v>
      </c>
      <c r="C2337" t="s">
        <v>74</v>
      </c>
      <c r="D2337" s="1">
        <v>10</v>
      </c>
      <c r="E2337" t="s">
        <v>1356</v>
      </c>
      <c r="F2337" t="s">
        <v>193</v>
      </c>
      <c r="G2337" s="6">
        <v>0.05</v>
      </c>
      <c r="H2337" s="7" t="s">
        <v>6</v>
      </c>
      <c r="K2337">
        <f>VLOOKUP(E2337,'script producto'!$A$3:$B$1802,2,FALSE)</f>
        <v>1064</v>
      </c>
      <c r="L2337">
        <f>VLOOKUP(M2337,'script taller'!$G$3:$H$204,2,FALSE)</f>
        <v>91</v>
      </c>
      <c r="M2337" s="1" t="str">
        <f t="shared" si="36"/>
        <v>ABT313110</v>
      </c>
      <c r="N2337">
        <f>ROUND(VLOOKUP(E2337,Productos!$A$4:$D$1804,4,FALSE),0)</f>
        <v>990</v>
      </c>
    </row>
    <row r="2338" spans="1:14" x14ac:dyDescent="0.35">
      <c r="A2338" t="s">
        <v>52</v>
      </c>
      <c r="B2338" s="1" t="s">
        <v>53</v>
      </c>
      <c r="C2338" t="s">
        <v>74</v>
      </c>
      <c r="D2338" s="1">
        <v>10</v>
      </c>
      <c r="E2338" t="s">
        <v>1357</v>
      </c>
      <c r="F2338" t="s">
        <v>193</v>
      </c>
      <c r="G2338" s="6">
        <v>0.1</v>
      </c>
      <c r="H2338" s="7" t="s">
        <v>6</v>
      </c>
      <c r="K2338">
        <f>VLOOKUP(E2338,'script producto'!$A$3:$B$1802,2,FALSE)</f>
        <v>1274</v>
      </c>
      <c r="L2338">
        <f>VLOOKUP(M2338,'script taller'!$G$3:$H$204,2,FALSE)</f>
        <v>91</v>
      </c>
      <c r="M2338" s="1" t="str">
        <f t="shared" si="36"/>
        <v>ABT313110</v>
      </c>
      <c r="N2338">
        <f>ROUND(VLOOKUP(E2338,Productos!$A$4:$D$1804,4,FALSE),0)</f>
        <v>5805</v>
      </c>
    </row>
    <row r="2339" spans="1:14" x14ac:dyDescent="0.35">
      <c r="A2339" t="s">
        <v>52</v>
      </c>
      <c r="B2339" s="1" t="s">
        <v>53</v>
      </c>
      <c r="C2339" t="s">
        <v>74</v>
      </c>
      <c r="D2339" s="1">
        <v>10</v>
      </c>
      <c r="E2339" t="s">
        <v>298</v>
      </c>
      <c r="F2339" t="s">
        <v>193</v>
      </c>
      <c r="G2339" s="6">
        <v>0.05</v>
      </c>
      <c r="H2339" s="7" t="s">
        <v>6</v>
      </c>
      <c r="K2339">
        <f>VLOOKUP(E2339,'script producto'!$A$3:$B$1802,2,FALSE)</f>
        <v>1289</v>
      </c>
      <c r="L2339">
        <f>VLOOKUP(M2339,'script taller'!$G$3:$H$204,2,FALSE)</f>
        <v>91</v>
      </c>
      <c r="M2339" s="1" t="str">
        <f t="shared" si="36"/>
        <v>ABT313110</v>
      </c>
      <c r="N2339">
        <f>ROUND(VLOOKUP(E2339,Productos!$A$4:$D$1804,4,FALSE),0)</f>
        <v>1490</v>
      </c>
    </row>
    <row r="2340" spans="1:14" x14ac:dyDescent="0.35">
      <c r="A2340" t="s">
        <v>52</v>
      </c>
      <c r="B2340" s="1" t="s">
        <v>53</v>
      </c>
      <c r="C2340" t="s">
        <v>74</v>
      </c>
      <c r="D2340" s="1">
        <v>10</v>
      </c>
      <c r="E2340" t="s">
        <v>383</v>
      </c>
      <c r="F2340" t="s">
        <v>193</v>
      </c>
      <c r="G2340" s="6">
        <v>0.7</v>
      </c>
      <c r="H2340" s="7" t="s">
        <v>6</v>
      </c>
      <c r="K2340">
        <f>VLOOKUP(E2340,'script producto'!$A$3:$B$1802,2,FALSE)</f>
        <v>1293</v>
      </c>
      <c r="L2340">
        <f>VLOOKUP(M2340,'script taller'!$G$3:$H$204,2,FALSE)</f>
        <v>91</v>
      </c>
      <c r="M2340" s="1" t="str">
        <f t="shared" si="36"/>
        <v>ABT313110</v>
      </c>
      <c r="N2340">
        <f>ROUND(VLOOKUP(E2340,Productos!$A$4:$D$1804,4,FALSE),0)</f>
        <v>1143</v>
      </c>
    </row>
    <row r="2341" spans="1:14" x14ac:dyDescent="0.35">
      <c r="A2341" t="s">
        <v>52</v>
      </c>
      <c r="B2341" s="1" t="s">
        <v>53</v>
      </c>
      <c r="C2341" t="s">
        <v>74</v>
      </c>
      <c r="D2341" s="1">
        <v>10</v>
      </c>
      <c r="E2341" t="s">
        <v>171</v>
      </c>
      <c r="F2341" t="s">
        <v>193</v>
      </c>
      <c r="G2341" s="6">
        <v>1.4999999999999999E-2</v>
      </c>
      <c r="H2341" s="7" t="s">
        <v>1236</v>
      </c>
      <c r="K2341">
        <f>VLOOKUP(E2341,'script producto'!$A$3:$B$1802,2,FALSE)</f>
        <v>1641</v>
      </c>
      <c r="L2341">
        <f>VLOOKUP(M2341,'script taller'!$G$3:$H$204,2,FALSE)</f>
        <v>91</v>
      </c>
      <c r="M2341" s="1" t="str">
        <f t="shared" si="36"/>
        <v>ABT313110</v>
      </c>
      <c r="N2341">
        <f>ROUND(VLOOKUP(E2341,Productos!$A$4:$D$1804,4,FALSE),0)</f>
        <v>5980</v>
      </c>
    </row>
    <row r="2342" spans="1:14" x14ac:dyDescent="0.35">
      <c r="A2342" t="s">
        <v>52</v>
      </c>
      <c r="B2342" s="1" t="s">
        <v>53</v>
      </c>
      <c r="C2342" t="s">
        <v>74</v>
      </c>
      <c r="D2342" s="1">
        <v>10</v>
      </c>
      <c r="E2342" t="s">
        <v>389</v>
      </c>
      <c r="F2342" t="s">
        <v>1133</v>
      </c>
      <c r="G2342" s="6">
        <v>0.2</v>
      </c>
      <c r="H2342" s="7" t="s">
        <v>1236</v>
      </c>
      <c r="K2342">
        <f>VLOOKUP(E2342,'script producto'!$A$3:$B$1802,2,FALSE)</f>
        <v>341</v>
      </c>
      <c r="L2342">
        <f>VLOOKUP(M2342,'script taller'!$G$3:$H$204,2,FALSE)</f>
        <v>91</v>
      </c>
      <c r="M2342" s="1" t="str">
        <f t="shared" si="36"/>
        <v>ABT313110</v>
      </c>
      <c r="N2342">
        <f>ROUND(VLOOKUP(E2342,Productos!$A$4:$D$1804,4,FALSE),0)</f>
        <v>14400</v>
      </c>
    </row>
    <row r="2343" spans="1:14" x14ac:dyDescent="0.35">
      <c r="A2343" t="s">
        <v>52</v>
      </c>
      <c r="B2343" s="1" t="s">
        <v>53</v>
      </c>
      <c r="C2343" t="s">
        <v>74</v>
      </c>
      <c r="D2343" s="1">
        <v>10</v>
      </c>
      <c r="E2343" t="s">
        <v>208</v>
      </c>
      <c r="F2343" t="s">
        <v>195</v>
      </c>
      <c r="G2343" s="6">
        <v>0.7</v>
      </c>
      <c r="H2343" s="7" t="s">
        <v>25</v>
      </c>
      <c r="K2343">
        <f>VLOOKUP(E2343,'script producto'!$A$3:$B$1802,2,FALSE)</f>
        <v>568</v>
      </c>
      <c r="L2343">
        <f>VLOOKUP(M2343,'script taller'!$G$3:$H$204,2,FALSE)</f>
        <v>91</v>
      </c>
      <c r="M2343" s="1" t="str">
        <f t="shared" si="36"/>
        <v>ABT313110</v>
      </c>
      <c r="N2343">
        <f>ROUND(VLOOKUP(E2343,Productos!$A$4:$D$1804,4,FALSE),0)</f>
        <v>4188</v>
      </c>
    </row>
    <row r="2344" spans="1:14" x14ac:dyDescent="0.35">
      <c r="A2344" t="s">
        <v>52</v>
      </c>
      <c r="B2344" s="1" t="s">
        <v>53</v>
      </c>
      <c r="C2344" t="s">
        <v>74</v>
      </c>
      <c r="D2344" s="1">
        <v>10</v>
      </c>
      <c r="E2344" t="s">
        <v>263</v>
      </c>
      <c r="F2344" t="s">
        <v>195</v>
      </c>
      <c r="G2344" s="6">
        <v>0.8</v>
      </c>
      <c r="H2344" s="7" t="s">
        <v>6</v>
      </c>
      <c r="K2344">
        <f>VLOOKUP(E2344,'script producto'!$A$3:$B$1802,2,FALSE)</f>
        <v>801</v>
      </c>
      <c r="L2344">
        <f>VLOOKUP(M2344,'script taller'!$G$3:$H$204,2,FALSE)</f>
        <v>91</v>
      </c>
      <c r="M2344" s="1" t="str">
        <f t="shared" si="36"/>
        <v>ABT313110</v>
      </c>
      <c r="N2344">
        <f>ROUND(VLOOKUP(E2344,Productos!$A$4:$D$1804,4,FALSE),0)</f>
        <v>3500</v>
      </c>
    </row>
    <row r="2345" spans="1:14" x14ac:dyDescent="0.35">
      <c r="A2345" t="s">
        <v>52</v>
      </c>
      <c r="B2345" s="1" t="s">
        <v>53</v>
      </c>
      <c r="C2345" t="s">
        <v>74</v>
      </c>
      <c r="D2345" s="1">
        <v>10</v>
      </c>
      <c r="E2345" t="s">
        <v>394</v>
      </c>
      <c r="F2345" t="s">
        <v>195</v>
      </c>
      <c r="G2345" s="6">
        <v>1.4999999999999999E-2</v>
      </c>
      <c r="H2345" s="7" t="s">
        <v>1236</v>
      </c>
      <c r="K2345">
        <f>VLOOKUP(E2345,'script producto'!$A$3:$B$1802,2,FALSE)</f>
        <v>1463</v>
      </c>
      <c r="L2345">
        <f>VLOOKUP(M2345,'script taller'!$G$3:$H$204,2,FALSE)</f>
        <v>91</v>
      </c>
      <c r="M2345" s="1" t="str">
        <f t="shared" si="36"/>
        <v>ABT313110</v>
      </c>
      <c r="N2345">
        <f>ROUND(VLOOKUP(E2345,Productos!$A$4:$D$1804,4,FALSE),0)</f>
        <v>13000</v>
      </c>
    </row>
    <row r="2346" spans="1:14" x14ac:dyDescent="0.35">
      <c r="A2346" t="s">
        <v>52</v>
      </c>
      <c r="B2346" s="1" t="s">
        <v>53</v>
      </c>
      <c r="C2346" t="s">
        <v>74</v>
      </c>
      <c r="D2346" s="1">
        <v>10</v>
      </c>
      <c r="E2346" t="s">
        <v>2100</v>
      </c>
      <c r="F2346" t="s">
        <v>195</v>
      </c>
      <c r="G2346" s="6">
        <v>0.05</v>
      </c>
      <c r="H2346" s="7" t="s">
        <v>6</v>
      </c>
      <c r="K2346">
        <f>VLOOKUP(E2346,'script producto'!$A$3:$B$1802,2,FALSE)</f>
        <v>1777</v>
      </c>
      <c r="L2346">
        <f>VLOOKUP(M2346,'script taller'!$G$3:$H$204,2,FALSE)</f>
        <v>91</v>
      </c>
      <c r="M2346" s="1" t="str">
        <f t="shared" si="36"/>
        <v>ABT313110</v>
      </c>
      <c r="N2346">
        <f>ROUND(VLOOKUP(E2346,Productos!$A$4:$D$1804,4,FALSE),0)</f>
        <v>529</v>
      </c>
    </row>
    <row r="2347" spans="1:14" x14ac:dyDescent="0.35">
      <c r="A2347" t="s">
        <v>52</v>
      </c>
      <c r="B2347" s="1" t="s">
        <v>53</v>
      </c>
      <c r="C2347" t="s">
        <v>74</v>
      </c>
      <c r="D2347" s="1">
        <v>11</v>
      </c>
      <c r="E2347" t="s">
        <v>98</v>
      </c>
      <c r="F2347" t="s">
        <v>192</v>
      </c>
      <c r="G2347" s="6">
        <v>5.0000000000000001E-3</v>
      </c>
      <c r="H2347" s="7" t="s">
        <v>25</v>
      </c>
      <c r="K2347">
        <f>VLOOKUP(E2347,'script producto'!$A$3:$B$1802,2,FALSE)</f>
        <v>13</v>
      </c>
      <c r="L2347">
        <f>VLOOKUP(M2347,'script taller'!$G$3:$H$204,2,FALSE)</f>
        <v>92</v>
      </c>
      <c r="M2347" s="1" t="str">
        <f t="shared" si="36"/>
        <v>ABT313111</v>
      </c>
      <c r="N2347">
        <f>ROUND(VLOOKUP(E2347,Productos!$A$4:$D$1804,4,FALSE),0)</f>
        <v>8000</v>
      </c>
    </row>
    <row r="2348" spans="1:14" x14ac:dyDescent="0.35">
      <c r="A2348" t="s">
        <v>52</v>
      </c>
      <c r="B2348" s="1" t="s">
        <v>53</v>
      </c>
      <c r="C2348" t="s">
        <v>74</v>
      </c>
      <c r="D2348" s="1">
        <v>11</v>
      </c>
      <c r="E2348" t="s">
        <v>395</v>
      </c>
      <c r="F2348" t="s">
        <v>192</v>
      </c>
      <c r="G2348" s="6">
        <v>0.1</v>
      </c>
      <c r="H2348" s="7" t="s">
        <v>25</v>
      </c>
      <c r="K2348">
        <f>VLOOKUP(E2348,'script producto'!$A$3:$B$1802,2,FALSE)</f>
        <v>40</v>
      </c>
      <c r="L2348">
        <f>VLOOKUP(M2348,'script taller'!$G$3:$H$204,2,FALSE)</f>
        <v>92</v>
      </c>
      <c r="M2348" s="1" t="str">
        <f t="shared" si="36"/>
        <v>ABT313111</v>
      </c>
      <c r="N2348">
        <f>ROUND(VLOOKUP(E2348,Productos!$A$4:$D$1804,4,FALSE),0)</f>
        <v>1300</v>
      </c>
    </row>
    <row r="2349" spans="1:14" x14ac:dyDescent="0.35">
      <c r="A2349" t="s">
        <v>52</v>
      </c>
      <c r="B2349" s="1" t="s">
        <v>53</v>
      </c>
      <c r="C2349" t="s">
        <v>74</v>
      </c>
      <c r="D2349" s="1">
        <v>11</v>
      </c>
      <c r="E2349" t="s">
        <v>396</v>
      </c>
      <c r="F2349" t="s">
        <v>192</v>
      </c>
      <c r="G2349" s="6">
        <v>0.5</v>
      </c>
      <c r="H2349" s="7" t="s">
        <v>1236</v>
      </c>
      <c r="K2349">
        <f>VLOOKUP(E2349,'script producto'!$A$3:$B$1802,2,FALSE)</f>
        <v>1154</v>
      </c>
      <c r="L2349">
        <f>VLOOKUP(M2349,'script taller'!$G$3:$H$204,2,FALSE)</f>
        <v>92</v>
      </c>
      <c r="M2349" s="1" t="str">
        <f t="shared" si="36"/>
        <v>ABT313111</v>
      </c>
      <c r="N2349">
        <f>ROUND(VLOOKUP(E2349,Productos!$A$4:$D$1804,4,FALSE),0)</f>
        <v>23612</v>
      </c>
    </row>
    <row r="2350" spans="1:14" x14ac:dyDescent="0.35">
      <c r="A2350" t="s">
        <v>52</v>
      </c>
      <c r="B2350" s="1" t="s">
        <v>53</v>
      </c>
      <c r="C2350" t="s">
        <v>74</v>
      </c>
      <c r="D2350" s="1">
        <v>11</v>
      </c>
      <c r="E2350" t="s">
        <v>387</v>
      </c>
      <c r="F2350" t="s">
        <v>192</v>
      </c>
      <c r="G2350" s="6">
        <v>0.8</v>
      </c>
      <c r="H2350" s="7" t="s">
        <v>1236</v>
      </c>
      <c r="K2350">
        <f>VLOOKUP(E2350,'script producto'!$A$3:$B$1802,2,FALSE)</f>
        <v>1295</v>
      </c>
      <c r="L2350">
        <f>VLOOKUP(M2350,'script taller'!$G$3:$H$204,2,FALSE)</f>
        <v>92</v>
      </c>
      <c r="M2350" s="1" t="str">
        <f t="shared" si="36"/>
        <v>ABT313111</v>
      </c>
      <c r="N2350">
        <f>ROUND(VLOOKUP(E2350,Productos!$A$4:$D$1804,4,FALSE),0)</f>
        <v>27000</v>
      </c>
    </row>
    <row r="2351" spans="1:14" x14ac:dyDescent="0.35">
      <c r="A2351" t="s">
        <v>52</v>
      </c>
      <c r="B2351" s="1" t="s">
        <v>53</v>
      </c>
      <c r="C2351" t="s">
        <v>74</v>
      </c>
      <c r="D2351" s="1">
        <v>11</v>
      </c>
      <c r="E2351" t="s">
        <v>59</v>
      </c>
      <c r="F2351" t="s">
        <v>192</v>
      </c>
      <c r="G2351" s="6">
        <v>0.2</v>
      </c>
      <c r="H2351" s="7" t="s">
        <v>1236</v>
      </c>
      <c r="K2351">
        <f>VLOOKUP(E2351,'script producto'!$A$3:$B$1802,2,FALSE)</f>
        <v>1523</v>
      </c>
      <c r="L2351">
        <f>VLOOKUP(M2351,'script taller'!$G$3:$H$204,2,FALSE)</f>
        <v>92</v>
      </c>
      <c r="M2351" s="1" t="str">
        <f t="shared" si="36"/>
        <v>ABT313111</v>
      </c>
      <c r="N2351">
        <f>ROUND(VLOOKUP(E2351,Productos!$A$4:$D$1804,4,FALSE),0)</f>
        <v>784</v>
      </c>
    </row>
    <row r="2352" spans="1:14" x14ac:dyDescent="0.35">
      <c r="A2352" t="s">
        <v>52</v>
      </c>
      <c r="B2352" s="1" t="s">
        <v>53</v>
      </c>
      <c r="C2352" t="s">
        <v>74</v>
      </c>
      <c r="D2352" s="1">
        <v>11</v>
      </c>
      <c r="E2352" t="s">
        <v>902</v>
      </c>
      <c r="F2352" t="s">
        <v>194</v>
      </c>
      <c r="G2352" s="6">
        <v>5.0000000000000001E-3</v>
      </c>
      <c r="H2352" s="7" t="s">
        <v>6</v>
      </c>
      <c r="K2352">
        <f>VLOOKUP(E2352,'script producto'!$A$3:$B$1802,2,FALSE)</f>
        <v>252</v>
      </c>
      <c r="L2352">
        <f>VLOOKUP(M2352,'script taller'!$G$3:$H$204,2,FALSE)</f>
        <v>92</v>
      </c>
      <c r="M2352" s="1" t="str">
        <f t="shared" si="36"/>
        <v>ABT313111</v>
      </c>
      <c r="N2352">
        <f>ROUND(VLOOKUP(E2352,Productos!$A$4:$D$1804,4,FALSE),0)</f>
        <v>347</v>
      </c>
    </row>
    <row r="2353" spans="1:14" x14ac:dyDescent="0.35">
      <c r="A2353" t="s">
        <v>52</v>
      </c>
      <c r="B2353" s="1" t="s">
        <v>53</v>
      </c>
      <c r="C2353" t="s">
        <v>74</v>
      </c>
      <c r="D2353" s="1">
        <v>11</v>
      </c>
      <c r="E2353" t="s">
        <v>400</v>
      </c>
      <c r="F2353" t="s">
        <v>194</v>
      </c>
      <c r="G2353" s="6">
        <v>0.5</v>
      </c>
      <c r="H2353" s="7" t="s">
        <v>6</v>
      </c>
      <c r="K2353">
        <f>VLOOKUP(E2353,'script producto'!$A$3:$B$1802,2,FALSE)</f>
        <v>637</v>
      </c>
      <c r="L2353">
        <f>VLOOKUP(M2353,'script taller'!$G$3:$H$204,2,FALSE)</f>
        <v>92</v>
      </c>
      <c r="M2353" s="1" t="str">
        <f t="shared" si="36"/>
        <v>ABT313111</v>
      </c>
      <c r="N2353">
        <f>ROUND(VLOOKUP(E2353,Productos!$A$4:$D$1804,4,FALSE),0)</f>
        <v>180</v>
      </c>
    </row>
    <row r="2354" spans="1:14" x14ac:dyDescent="0.35">
      <c r="A2354" t="s">
        <v>52</v>
      </c>
      <c r="B2354" s="1" t="s">
        <v>53</v>
      </c>
      <c r="C2354" t="s">
        <v>74</v>
      </c>
      <c r="D2354" s="1">
        <v>11</v>
      </c>
      <c r="E2354" t="s">
        <v>674</v>
      </c>
      <c r="F2354" t="s">
        <v>194</v>
      </c>
      <c r="G2354" s="6">
        <v>0.2</v>
      </c>
      <c r="H2354" s="7" t="s">
        <v>6</v>
      </c>
      <c r="K2354">
        <f>VLOOKUP(E2354,'script producto'!$A$3:$B$1802,2,FALSE)</f>
        <v>741</v>
      </c>
      <c r="L2354">
        <f>VLOOKUP(M2354,'script taller'!$G$3:$H$204,2,FALSE)</f>
        <v>92</v>
      </c>
      <c r="M2354" s="1" t="str">
        <f t="shared" si="36"/>
        <v>ABT313111</v>
      </c>
      <c r="N2354">
        <f>ROUND(VLOOKUP(E2354,Productos!$A$4:$D$1804,4,FALSE),0)</f>
        <v>2200</v>
      </c>
    </row>
    <row r="2355" spans="1:14" x14ac:dyDescent="0.35">
      <c r="A2355" t="s">
        <v>52</v>
      </c>
      <c r="B2355" s="1" t="s">
        <v>53</v>
      </c>
      <c r="C2355" t="s">
        <v>74</v>
      </c>
      <c r="D2355" s="1">
        <v>11</v>
      </c>
      <c r="E2355" t="s">
        <v>1977</v>
      </c>
      <c r="F2355" t="s">
        <v>194</v>
      </c>
      <c r="G2355" s="6">
        <v>5.0000000000000001E-3</v>
      </c>
      <c r="H2355" s="7" t="s">
        <v>6</v>
      </c>
      <c r="K2355">
        <f>VLOOKUP(E2355,'script producto'!$A$3:$B$1802,2,FALSE)</f>
        <v>882</v>
      </c>
      <c r="L2355">
        <f>VLOOKUP(M2355,'script taller'!$G$3:$H$204,2,FALSE)</f>
        <v>92</v>
      </c>
      <c r="M2355" s="1" t="str">
        <f t="shared" si="36"/>
        <v>ABT313111</v>
      </c>
      <c r="N2355">
        <f>ROUND(VLOOKUP(E2355,Productos!$A$4:$D$1804,4,FALSE),0)</f>
        <v>1500</v>
      </c>
    </row>
    <row r="2356" spans="1:14" x14ac:dyDescent="0.35">
      <c r="A2356" t="s">
        <v>52</v>
      </c>
      <c r="B2356" s="1" t="s">
        <v>53</v>
      </c>
      <c r="C2356" t="s">
        <v>74</v>
      </c>
      <c r="D2356" s="1">
        <v>11</v>
      </c>
      <c r="E2356" t="s">
        <v>401</v>
      </c>
      <c r="F2356" t="s">
        <v>194</v>
      </c>
      <c r="G2356" s="6">
        <v>0.05</v>
      </c>
      <c r="H2356" s="7" t="s">
        <v>6</v>
      </c>
      <c r="K2356">
        <f>VLOOKUP(E2356,'script producto'!$A$3:$B$1802,2,FALSE)</f>
        <v>1092</v>
      </c>
      <c r="L2356">
        <f>VLOOKUP(M2356,'script taller'!$G$3:$H$204,2,FALSE)</f>
        <v>92</v>
      </c>
      <c r="M2356" s="1" t="str">
        <f t="shared" si="36"/>
        <v>ABT313111</v>
      </c>
      <c r="N2356">
        <f>ROUND(VLOOKUP(E2356,Productos!$A$4:$D$1804,4,FALSE),0)</f>
        <v>3200</v>
      </c>
    </row>
    <row r="2357" spans="1:14" x14ac:dyDescent="0.35">
      <c r="A2357" t="s">
        <v>52</v>
      </c>
      <c r="B2357" s="1" t="s">
        <v>53</v>
      </c>
      <c r="C2357" t="s">
        <v>74</v>
      </c>
      <c r="D2357" s="1">
        <v>11</v>
      </c>
      <c r="E2357" t="s">
        <v>276</v>
      </c>
      <c r="F2357" t="s">
        <v>194</v>
      </c>
      <c r="G2357" s="6">
        <v>0.2</v>
      </c>
      <c r="H2357" s="7" t="s">
        <v>6</v>
      </c>
      <c r="K2357">
        <f>VLOOKUP(E2357,'script producto'!$A$3:$B$1802,2,FALSE)</f>
        <v>1114</v>
      </c>
      <c r="L2357">
        <f>VLOOKUP(M2357,'script taller'!$G$3:$H$204,2,FALSE)</f>
        <v>92</v>
      </c>
      <c r="M2357" s="1" t="str">
        <f t="shared" si="36"/>
        <v>ABT313111</v>
      </c>
      <c r="N2357">
        <f>ROUND(VLOOKUP(E2357,Productos!$A$4:$D$1804,4,FALSE),0)</f>
        <v>1250</v>
      </c>
    </row>
    <row r="2358" spans="1:14" x14ac:dyDescent="0.35">
      <c r="A2358" t="s">
        <v>52</v>
      </c>
      <c r="B2358" s="1" t="s">
        <v>53</v>
      </c>
      <c r="C2358" t="s">
        <v>74</v>
      </c>
      <c r="D2358" s="1">
        <v>11</v>
      </c>
      <c r="E2358" t="s">
        <v>675</v>
      </c>
      <c r="F2358" t="s">
        <v>194</v>
      </c>
      <c r="G2358" s="6">
        <v>0.1</v>
      </c>
      <c r="H2358" s="7" t="s">
        <v>6</v>
      </c>
      <c r="K2358">
        <f>VLOOKUP(E2358,'script producto'!$A$3:$B$1802,2,FALSE)</f>
        <v>1211</v>
      </c>
      <c r="L2358">
        <f>VLOOKUP(M2358,'script taller'!$G$3:$H$204,2,FALSE)</f>
        <v>92</v>
      </c>
      <c r="M2358" s="1" t="str">
        <f t="shared" si="36"/>
        <v>ABT313111</v>
      </c>
      <c r="N2358">
        <f>ROUND(VLOOKUP(E2358,Productos!$A$4:$D$1804,4,FALSE),0)</f>
        <v>850</v>
      </c>
    </row>
    <row r="2359" spans="1:14" x14ac:dyDescent="0.35">
      <c r="A2359" t="s">
        <v>52</v>
      </c>
      <c r="B2359" s="1" t="s">
        <v>53</v>
      </c>
      <c r="C2359" t="s">
        <v>74</v>
      </c>
      <c r="D2359" s="1">
        <v>11</v>
      </c>
      <c r="E2359" t="s">
        <v>398</v>
      </c>
      <c r="F2359" t="s">
        <v>194</v>
      </c>
      <c r="G2359" s="6">
        <v>0.5</v>
      </c>
      <c r="H2359" s="7" t="s">
        <v>6</v>
      </c>
      <c r="K2359">
        <f>VLOOKUP(E2359,'script producto'!$A$3:$B$1802,2,FALSE)</f>
        <v>1501</v>
      </c>
      <c r="L2359">
        <f>VLOOKUP(M2359,'script taller'!$G$3:$H$204,2,FALSE)</f>
        <v>92</v>
      </c>
      <c r="M2359" s="1" t="str">
        <f t="shared" si="36"/>
        <v>ABT313111</v>
      </c>
      <c r="N2359">
        <f>ROUND(VLOOKUP(E2359,Productos!$A$4:$D$1804,4,FALSE),0)</f>
        <v>6580</v>
      </c>
    </row>
    <row r="2360" spans="1:14" x14ac:dyDescent="0.35">
      <c r="A2360" t="s">
        <v>52</v>
      </c>
      <c r="B2360" s="1" t="s">
        <v>53</v>
      </c>
      <c r="C2360" t="s">
        <v>74</v>
      </c>
      <c r="D2360" s="1">
        <v>11</v>
      </c>
      <c r="E2360" t="s">
        <v>7</v>
      </c>
      <c r="F2360" t="s">
        <v>194</v>
      </c>
      <c r="G2360" s="6">
        <v>0.5</v>
      </c>
      <c r="H2360" s="7" t="s">
        <v>6</v>
      </c>
      <c r="K2360">
        <f>VLOOKUP(E2360,'script producto'!$A$3:$B$1802,2,FALSE)</f>
        <v>1594</v>
      </c>
      <c r="L2360">
        <f>VLOOKUP(M2360,'script taller'!$G$3:$H$204,2,FALSE)</f>
        <v>92</v>
      </c>
      <c r="M2360" s="1" t="str">
        <f t="shared" si="36"/>
        <v>ABT313111</v>
      </c>
      <c r="N2360">
        <f>ROUND(VLOOKUP(E2360,Productos!$A$4:$D$1804,4,FALSE),0)</f>
        <v>653</v>
      </c>
    </row>
    <row r="2361" spans="1:14" x14ac:dyDescent="0.35">
      <c r="A2361" t="s">
        <v>52</v>
      </c>
      <c r="B2361" s="1" t="s">
        <v>53</v>
      </c>
      <c r="C2361" t="s">
        <v>74</v>
      </c>
      <c r="D2361" s="1">
        <v>11</v>
      </c>
      <c r="E2361" t="s">
        <v>399</v>
      </c>
      <c r="F2361" t="s">
        <v>194</v>
      </c>
      <c r="G2361" s="6">
        <v>0.05</v>
      </c>
      <c r="H2361" s="7" t="s">
        <v>6</v>
      </c>
      <c r="K2361">
        <f>VLOOKUP(E2361,'script producto'!$A$3:$B$1802,2,FALSE)</f>
        <v>1759</v>
      </c>
      <c r="L2361">
        <f>VLOOKUP(M2361,'script taller'!$G$3:$H$204,2,FALSE)</f>
        <v>92</v>
      </c>
      <c r="M2361" s="1" t="str">
        <f t="shared" si="36"/>
        <v>ABT313111</v>
      </c>
      <c r="N2361">
        <f>ROUND(VLOOKUP(E2361,Productos!$A$4:$D$1804,4,FALSE),0)</f>
        <v>240</v>
      </c>
    </row>
    <row r="2362" spans="1:14" x14ac:dyDescent="0.35">
      <c r="A2362" t="s">
        <v>52</v>
      </c>
      <c r="B2362" s="1" t="s">
        <v>53</v>
      </c>
      <c r="C2362" t="s">
        <v>74</v>
      </c>
      <c r="D2362" s="1">
        <v>11</v>
      </c>
      <c r="E2362" t="s">
        <v>282</v>
      </c>
      <c r="F2362" t="s">
        <v>1130</v>
      </c>
      <c r="G2362" s="6">
        <v>0.3</v>
      </c>
      <c r="H2362" s="7" t="s">
        <v>1236</v>
      </c>
      <c r="K2362">
        <f>VLOOKUP(E2362,'script producto'!$A$3:$B$1802,2,FALSE)</f>
        <v>1257</v>
      </c>
      <c r="L2362">
        <f>VLOOKUP(M2362,'script taller'!$G$3:$H$204,2,FALSE)</f>
        <v>92</v>
      </c>
      <c r="M2362" s="1" t="str">
        <f t="shared" si="36"/>
        <v>ABT313111</v>
      </c>
      <c r="N2362">
        <f>ROUND(VLOOKUP(E2362,Productos!$A$4:$D$1804,4,FALSE),0)</f>
        <v>5520</v>
      </c>
    </row>
    <row r="2363" spans="1:14" x14ac:dyDescent="0.35">
      <c r="A2363" t="s">
        <v>52</v>
      </c>
      <c r="B2363" s="1" t="s">
        <v>53</v>
      </c>
      <c r="C2363" t="s">
        <v>74</v>
      </c>
      <c r="D2363" s="1">
        <v>11</v>
      </c>
      <c r="E2363" t="s">
        <v>1909</v>
      </c>
      <c r="F2363" t="s">
        <v>193</v>
      </c>
      <c r="G2363" s="6">
        <v>0.1</v>
      </c>
      <c r="H2363" s="7" t="s">
        <v>1236</v>
      </c>
      <c r="K2363">
        <f>VLOOKUP(E2363,'script producto'!$A$3:$B$1802,2,FALSE)</f>
        <v>386</v>
      </c>
      <c r="L2363">
        <f>VLOOKUP(M2363,'script taller'!$G$3:$H$204,2,FALSE)</f>
        <v>92</v>
      </c>
      <c r="M2363" s="1" t="str">
        <f t="shared" si="36"/>
        <v>ABT313111</v>
      </c>
      <c r="N2363">
        <f>ROUND(VLOOKUP(E2363,Productos!$A$4:$D$1804,4,FALSE),0)</f>
        <v>1695</v>
      </c>
    </row>
    <row r="2364" spans="1:14" x14ac:dyDescent="0.35">
      <c r="A2364" t="s">
        <v>52</v>
      </c>
      <c r="B2364" s="1" t="s">
        <v>53</v>
      </c>
      <c r="C2364" t="s">
        <v>74</v>
      </c>
      <c r="D2364" s="1">
        <v>11</v>
      </c>
      <c r="E2364" t="s">
        <v>322</v>
      </c>
      <c r="F2364" t="s">
        <v>193</v>
      </c>
      <c r="G2364" s="6">
        <v>0.2</v>
      </c>
      <c r="H2364" s="7" t="s">
        <v>6</v>
      </c>
      <c r="K2364">
        <f>VLOOKUP(E2364,'script producto'!$A$3:$B$1802,2,FALSE)</f>
        <v>960</v>
      </c>
      <c r="L2364">
        <f>VLOOKUP(M2364,'script taller'!$G$3:$H$204,2,FALSE)</f>
        <v>92</v>
      </c>
      <c r="M2364" s="1" t="str">
        <f t="shared" si="36"/>
        <v>ABT313111</v>
      </c>
      <c r="N2364">
        <f>ROUND(VLOOKUP(E2364,Productos!$A$4:$D$1804,4,FALSE),0)</f>
        <v>1700</v>
      </c>
    </row>
    <row r="2365" spans="1:14" x14ac:dyDescent="0.35">
      <c r="A2365" t="s">
        <v>52</v>
      </c>
      <c r="B2365" s="1" t="s">
        <v>53</v>
      </c>
      <c r="C2365" t="s">
        <v>74</v>
      </c>
      <c r="D2365" s="1">
        <v>11</v>
      </c>
      <c r="E2365" t="s">
        <v>1179</v>
      </c>
      <c r="F2365" t="s">
        <v>193</v>
      </c>
      <c r="G2365" s="6">
        <v>0.3</v>
      </c>
      <c r="H2365" s="7" t="s">
        <v>6</v>
      </c>
      <c r="K2365">
        <f>VLOOKUP(E2365,'script producto'!$A$3:$B$1802,2,FALSE)</f>
        <v>961</v>
      </c>
      <c r="L2365">
        <f>VLOOKUP(M2365,'script taller'!$G$3:$H$204,2,FALSE)</f>
        <v>92</v>
      </c>
      <c r="M2365" s="1" t="str">
        <f t="shared" si="36"/>
        <v>ABT313111</v>
      </c>
      <c r="N2365">
        <f>ROUND(VLOOKUP(E2365,Productos!$A$4:$D$1804,4,FALSE),0)</f>
        <v>1700</v>
      </c>
    </row>
    <row r="2366" spans="1:14" x14ac:dyDescent="0.35">
      <c r="A2366" t="s">
        <v>52</v>
      </c>
      <c r="B2366" s="1" t="s">
        <v>53</v>
      </c>
      <c r="C2366" t="s">
        <v>74</v>
      </c>
      <c r="D2366" s="1">
        <v>11</v>
      </c>
      <c r="E2366" t="s">
        <v>171</v>
      </c>
      <c r="F2366" t="s">
        <v>193</v>
      </c>
      <c r="G2366" s="6">
        <v>0.1</v>
      </c>
      <c r="H2366" s="7" t="s">
        <v>1236</v>
      </c>
      <c r="K2366">
        <f>VLOOKUP(E2366,'script producto'!$A$3:$B$1802,2,FALSE)</f>
        <v>1641</v>
      </c>
      <c r="L2366">
        <f>VLOOKUP(M2366,'script taller'!$G$3:$H$204,2,FALSE)</f>
        <v>92</v>
      </c>
      <c r="M2366" s="1" t="str">
        <f t="shared" si="36"/>
        <v>ABT313111</v>
      </c>
      <c r="N2366">
        <f>ROUND(VLOOKUP(E2366,Productos!$A$4:$D$1804,4,FALSE),0)</f>
        <v>5980</v>
      </c>
    </row>
    <row r="2367" spans="1:14" x14ac:dyDescent="0.35">
      <c r="A2367" t="s">
        <v>52</v>
      </c>
      <c r="B2367" s="1" t="s">
        <v>53</v>
      </c>
      <c r="C2367" t="s">
        <v>74</v>
      </c>
      <c r="D2367" s="1">
        <v>11</v>
      </c>
      <c r="E2367" t="s">
        <v>315</v>
      </c>
      <c r="F2367" t="s">
        <v>193</v>
      </c>
      <c r="G2367" s="6">
        <v>0.2</v>
      </c>
      <c r="H2367" s="7" t="s">
        <v>1236</v>
      </c>
      <c r="K2367">
        <f>VLOOKUP(E2367,'script producto'!$A$3:$B$1802,2,FALSE)</f>
        <v>1780</v>
      </c>
      <c r="L2367">
        <f>VLOOKUP(M2367,'script taller'!$G$3:$H$204,2,FALSE)</f>
        <v>92</v>
      </c>
      <c r="M2367" s="1" t="str">
        <f t="shared" si="36"/>
        <v>ABT313111</v>
      </c>
      <c r="N2367">
        <f>ROUND(VLOOKUP(E2367,Productos!$A$4:$D$1804,4,FALSE),0)</f>
        <v>1533</v>
      </c>
    </row>
    <row r="2368" spans="1:14" x14ac:dyDescent="0.35">
      <c r="A2368" t="s">
        <v>52</v>
      </c>
      <c r="B2368" s="1" t="s">
        <v>53</v>
      </c>
      <c r="C2368" t="s">
        <v>74</v>
      </c>
      <c r="D2368" s="1">
        <v>11</v>
      </c>
      <c r="E2368" t="s">
        <v>310</v>
      </c>
      <c r="F2368" t="s">
        <v>193</v>
      </c>
      <c r="G2368" s="6">
        <v>1.4999999999999999E-2</v>
      </c>
      <c r="H2368" s="7" t="s">
        <v>6</v>
      </c>
      <c r="K2368">
        <f>VLOOKUP(E2368,'script producto'!$A$3:$B$1802,2,FALSE)</f>
        <v>1792</v>
      </c>
      <c r="L2368">
        <f>VLOOKUP(M2368,'script taller'!$G$3:$H$204,2,FALSE)</f>
        <v>92</v>
      </c>
      <c r="M2368" s="1" t="str">
        <f t="shared" si="36"/>
        <v>ABT313111</v>
      </c>
      <c r="N2368">
        <f>ROUND(VLOOKUP(E2368,Productos!$A$4:$D$1804,4,FALSE),0)</f>
        <v>760</v>
      </c>
    </row>
    <row r="2369" spans="1:14" x14ac:dyDescent="0.35">
      <c r="A2369" t="s">
        <v>52</v>
      </c>
      <c r="B2369" s="1" t="s">
        <v>53</v>
      </c>
      <c r="C2369" t="s">
        <v>74</v>
      </c>
      <c r="D2369" s="1">
        <v>11</v>
      </c>
      <c r="E2369" t="s">
        <v>440</v>
      </c>
      <c r="F2369" t="s">
        <v>1133</v>
      </c>
      <c r="G2369" s="6">
        <v>0.1</v>
      </c>
      <c r="H2369" s="7" t="s">
        <v>1236</v>
      </c>
      <c r="K2369">
        <f>VLOOKUP(E2369,'script producto'!$A$3:$B$1802,2,FALSE)</f>
        <v>346</v>
      </c>
      <c r="L2369">
        <f>VLOOKUP(M2369,'script taller'!$G$3:$H$204,2,FALSE)</f>
        <v>92</v>
      </c>
      <c r="M2369" s="1" t="str">
        <f t="shared" si="36"/>
        <v>ABT313111</v>
      </c>
      <c r="N2369">
        <f>ROUND(VLOOKUP(E2369,Productos!$A$4:$D$1804,4,FALSE),0)</f>
        <v>15500</v>
      </c>
    </row>
    <row r="2370" spans="1:14" x14ac:dyDescent="0.35">
      <c r="A2370" t="s">
        <v>52</v>
      </c>
      <c r="B2370" s="1" t="s">
        <v>53</v>
      </c>
      <c r="C2370" t="s">
        <v>74</v>
      </c>
      <c r="D2370" s="1">
        <v>11</v>
      </c>
      <c r="E2370" t="s">
        <v>397</v>
      </c>
      <c r="F2370" t="s">
        <v>1133</v>
      </c>
      <c r="G2370" s="6">
        <v>0.25</v>
      </c>
      <c r="H2370" s="7" t="s">
        <v>1236</v>
      </c>
      <c r="K2370">
        <f>VLOOKUP(E2370,'script producto'!$A$3:$B$1802,2,FALSE)</f>
        <v>1537</v>
      </c>
      <c r="L2370">
        <f>VLOOKUP(M2370,'script taller'!$G$3:$H$204,2,FALSE)</f>
        <v>92</v>
      </c>
      <c r="M2370" s="1" t="str">
        <f t="shared" si="36"/>
        <v>ABT313111</v>
      </c>
      <c r="N2370">
        <f>ROUND(VLOOKUP(E2370,Productos!$A$4:$D$1804,4,FALSE),0)</f>
        <v>22380</v>
      </c>
    </row>
    <row r="2371" spans="1:14" x14ac:dyDescent="0.35">
      <c r="A2371" t="s">
        <v>52</v>
      </c>
      <c r="B2371" s="1" t="s">
        <v>53</v>
      </c>
      <c r="C2371" t="s">
        <v>74</v>
      </c>
      <c r="D2371" s="1">
        <v>11</v>
      </c>
      <c r="E2371" t="s">
        <v>208</v>
      </c>
      <c r="F2371" t="s">
        <v>195</v>
      </c>
      <c r="G2371" s="6">
        <v>0.3</v>
      </c>
      <c r="H2371" s="7" t="s">
        <v>25</v>
      </c>
      <c r="K2371">
        <f>VLOOKUP(E2371,'script producto'!$A$3:$B$1802,2,FALSE)</f>
        <v>568</v>
      </c>
      <c r="L2371">
        <f>VLOOKUP(M2371,'script taller'!$G$3:$H$204,2,FALSE)</f>
        <v>92</v>
      </c>
      <c r="M2371" s="1" t="str">
        <f t="shared" ref="M2371:M2434" si="37">B2371&amp;D2371</f>
        <v>ABT313111</v>
      </c>
      <c r="N2371">
        <f>ROUND(VLOOKUP(E2371,Productos!$A$4:$D$1804,4,FALSE),0)</f>
        <v>4188</v>
      </c>
    </row>
    <row r="2372" spans="1:14" x14ac:dyDescent="0.35">
      <c r="A2372" t="s">
        <v>52</v>
      </c>
      <c r="B2372" s="1" t="s">
        <v>53</v>
      </c>
      <c r="C2372" t="s">
        <v>74</v>
      </c>
      <c r="D2372" s="1">
        <v>11</v>
      </c>
      <c r="E2372" t="s">
        <v>263</v>
      </c>
      <c r="F2372" t="s">
        <v>195</v>
      </c>
      <c r="G2372" s="6">
        <v>1.4999999999999999E-2</v>
      </c>
      <c r="H2372" s="7" t="s">
        <v>6</v>
      </c>
      <c r="K2372">
        <f>VLOOKUP(E2372,'script producto'!$A$3:$B$1802,2,FALSE)</f>
        <v>801</v>
      </c>
      <c r="L2372">
        <f>VLOOKUP(M2372,'script taller'!$G$3:$H$204,2,FALSE)</f>
        <v>92</v>
      </c>
      <c r="M2372" s="1" t="str">
        <f t="shared" si="37"/>
        <v>ABT313111</v>
      </c>
      <c r="N2372">
        <f>ROUND(VLOOKUP(E2372,Productos!$A$4:$D$1804,4,FALSE),0)</f>
        <v>3500</v>
      </c>
    </row>
    <row r="2373" spans="1:14" x14ac:dyDescent="0.35">
      <c r="A2373" t="s">
        <v>52</v>
      </c>
      <c r="B2373" s="1" t="s">
        <v>53</v>
      </c>
      <c r="C2373" t="s">
        <v>74</v>
      </c>
      <c r="D2373" s="1">
        <v>12</v>
      </c>
      <c r="E2373" t="s">
        <v>98</v>
      </c>
      <c r="F2373" t="s">
        <v>192</v>
      </c>
      <c r="G2373" s="6">
        <v>0.5</v>
      </c>
      <c r="H2373" s="7" t="s">
        <v>25</v>
      </c>
      <c r="K2373">
        <f>VLOOKUP(E2373,'script producto'!$A$3:$B$1802,2,FALSE)</f>
        <v>13</v>
      </c>
      <c r="L2373">
        <f>VLOOKUP(M2373,'script taller'!$G$3:$H$204,2,FALSE)</f>
        <v>93</v>
      </c>
      <c r="M2373" s="1" t="str">
        <f t="shared" si="37"/>
        <v>ABT313112</v>
      </c>
      <c r="N2373">
        <f>ROUND(VLOOKUP(E2373,Productos!$A$4:$D$1804,4,FALSE),0)</f>
        <v>8000</v>
      </c>
    </row>
    <row r="2374" spans="1:14" x14ac:dyDescent="0.35">
      <c r="A2374" t="s">
        <v>52</v>
      </c>
      <c r="B2374" s="1" t="s">
        <v>53</v>
      </c>
      <c r="C2374" t="s">
        <v>74</v>
      </c>
      <c r="D2374" s="1">
        <v>12</v>
      </c>
      <c r="E2374" t="s">
        <v>395</v>
      </c>
      <c r="F2374" t="s">
        <v>192</v>
      </c>
      <c r="G2374" s="6">
        <v>1.6</v>
      </c>
      <c r="H2374" s="7" t="s">
        <v>25</v>
      </c>
      <c r="K2374">
        <f>VLOOKUP(E2374,'script producto'!$A$3:$B$1802,2,FALSE)</f>
        <v>40</v>
      </c>
      <c r="L2374">
        <f>VLOOKUP(M2374,'script taller'!$G$3:$H$204,2,FALSE)</f>
        <v>93</v>
      </c>
      <c r="M2374" s="1" t="str">
        <f t="shared" si="37"/>
        <v>ABT313112</v>
      </c>
      <c r="N2374">
        <f>ROUND(VLOOKUP(E2374,Productos!$A$4:$D$1804,4,FALSE),0)</f>
        <v>1300</v>
      </c>
    </row>
    <row r="2375" spans="1:14" x14ac:dyDescent="0.35">
      <c r="A2375" t="s">
        <v>52</v>
      </c>
      <c r="B2375" s="1" t="s">
        <v>53</v>
      </c>
      <c r="C2375" t="s">
        <v>74</v>
      </c>
      <c r="D2375" s="1">
        <v>12</v>
      </c>
      <c r="E2375" t="s">
        <v>1285</v>
      </c>
      <c r="F2375" t="s">
        <v>192</v>
      </c>
      <c r="G2375" s="6">
        <v>1</v>
      </c>
      <c r="H2375" s="7" t="s">
        <v>6</v>
      </c>
      <c r="K2375">
        <f>VLOOKUP(E2375,'script producto'!$A$3:$B$1802,2,FALSE)</f>
        <v>113</v>
      </c>
      <c r="L2375">
        <f>VLOOKUP(M2375,'script taller'!$G$3:$H$204,2,FALSE)</f>
        <v>93</v>
      </c>
      <c r="M2375" s="1" t="str">
        <f t="shared" si="37"/>
        <v>ABT313112</v>
      </c>
      <c r="N2375">
        <f>ROUND(VLOOKUP(E2375,Productos!$A$4:$D$1804,4,FALSE),0)</f>
        <v>7833</v>
      </c>
    </row>
    <row r="2376" spans="1:14" x14ac:dyDescent="0.35">
      <c r="A2376" t="s">
        <v>52</v>
      </c>
      <c r="B2376" s="1" t="s">
        <v>53</v>
      </c>
      <c r="C2376" t="s">
        <v>74</v>
      </c>
      <c r="D2376" s="1">
        <v>12</v>
      </c>
      <c r="E2376" t="s">
        <v>384</v>
      </c>
      <c r="F2376" t="s">
        <v>192</v>
      </c>
      <c r="G2376" s="6">
        <v>0</v>
      </c>
      <c r="H2376" s="7" t="s">
        <v>1236</v>
      </c>
      <c r="K2376">
        <f>VLOOKUP(E2376,'script producto'!$A$3:$B$1802,2,FALSE)</f>
        <v>129</v>
      </c>
      <c r="L2376">
        <f>VLOOKUP(M2376,'script taller'!$G$3:$H$204,2,FALSE)</f>
        <v>93</v>
      </c>
      <c r="M2376" s="1" t="str">
        <f t="shared" si="37"/>
        <v>ABT313112</v>
      </c>
      <c r="N2376">
        <f>ROUND(VLOOKUP(E2376,Productos!$A$4:$D$1804,4,FALSE),0)</f>
        <v>10132</v>
      </c>
    </row>
    <row r="2377" spans="1:14" x14ac:dyDescent="0.35">
      <c r="A2377" t="s">
        <v>52</v>
      </c>
      <c r="B2377" s="1" t="s">
        <v>53</v>
      </c>
      <c r="C2377" t="s">
        <v>74</v>
      </c>
      <c r="D2377" s="1">
        <v>12</v>
      </c>
      <c r="E2377" t="s">
        <v>1358</v>
      </c>
      <c r="F2377" t="s">
        <v>192</v>
      </c>
      <c r="G2377" s="6">
        <v>0</v>
      </c>
      <c r="H2377" s="7" t="s">
        <v>6</v>
      </c>
      <c r="K2377">
        <f>VLOOKUP(E2377,'script producto'!$A$3:$B$1802,2,FALSE)</f>
        <v>144</v>
      </c>
      <c r="L2377">
        <f>VLOOKUP(M2377,'script taller'!$G$3:$H$204,2,FALSE)</f>
        <v>93</v>
      </c>
      <c r="M2377" s="1" t="str">
        <f t="shared" si="37"/>
        <v>ABT313112</v>
      </c>
      <c r="N2377">
        <f>ROUND(VLOOKUP(E2377,Productos!$A$4:$D$1804,4,FALSE),0)</f>
        <v>31000</v>
      </c>
    </row>
    <row r="2378" spans="1:14" x14ac:dyDescent="0.35">
      <c r="A2378" t="s">
        <v>52</v>
      </c>
      <c r="B2378" s="1" t="s">
        <v>53</v>
      </c>
      <c r="C2378" t="s">
        <v>74</v>
      </c>
      <c r="D2378" s="1">
        <v>12</v>
      </c>
      <c r="E2378" t="s">
        <v>1359</v>
      </c>
      <c r="F2378" t="s">
        <v>192</v>
      </c>
      <c r="G2378" s="6">
        <v>0</v>
      </c>
      <c r="H2378" s="7" t="s">
        <v>6</v>
      </c>
      <c r="K2378">
        <f>VLOOKUP(E2378,'script producto'!$A$3:$B$1802,2,FALSE)</f>
        <v>182</v>
      </c>
      <c r="L2378">
        <f>VLOOKUP(M2378,'script taller'!$G$3:$H$204,2,FALSE)</f>
        <v>93</v>
      </c>
      <c r="M2378" s="1" t="str">
        <f t="shared" si="37"/>
        <v>ABT313112</v>
      </c>
      <c r="N2378">
        <f>ROUND(VLOOKUP(E2378,Productos!$A$4:$D$1804,4,FALSE),0)</f>
        <v>1300</v>
      </c>
    </row>
    <row r="2379" spans="1:14" x14ac:dyDescent="0.35">
      <c r="A2379" t="s">
        <v>52</v>
      </c>
      <c r="B2379" s="1" t="s">
        <v>53</v>
      </c>
      <c r="C2379" t="s">
        <v>74</v>
      </c>
      <c r="D2379" s="1">
        <v>12</v>
      </c>
      <c r="E2379" t="s">
        <v>1935</v>
      </c>
      <c r="F2379" t="s">
        <v>192</v>
      </c>
      <c r="G2379" s="6">
        <v>0</v>
      </c>
      <c r="H2379" s="7" t="s">
        <v>1236</v>
      </c>
      <c r="K2379">
        <f>VLOOKUP(E2379,'script producto'!$A$3:$B$1802,2,FALSE)</f>
        <v>529</v>
      </c>
      <c r="L2379">
        <f>VLOOKUP(M2379,'script taller'!$G$3:$H$204,2,FALSE)</f>
        <v>93</v>
      </c>
      <c r="M2379" s="1" t="str">
        <f t="shared" si="37"/>
        <v>ABT313112</v>
      </c>
      <c r="N2379">
        <f>ROUND(VLOOKUP(E2379,Productos!$A$4:$D$1804,4,FALSE),0)</f>
        <v>1700</v>
      </c>
    </row>
    <row r="2380" spans="1:14" x14ac:dyDescent="0.35">
      <c r="A2380" t="s">
        <v>52</v>
      </c>
      <c r="B2380" s="1" t="s">
        <v>53</v>
      </c>
      <c r="C2380" t="s">
        <v>74</v>
      </c>
      <c r="D2380" s="1">
        <v>12</v>
      </c>
      <c r="E2380" t="s">
        <v>1189</v>
      </c>
      <c r="F2380" t="s">
        <v>192</v>
      </c>
      <c r="G2380" s="6">
        <v>2.5</v>
      </c>
      <c r="H2380" s="7" t="s">
        <v>1236</v>
      </c>
      <c r="K2380">
        <f>VLOOKUP(E2380,'script producto'!$A$3:$B$1802,2,FALSE)</f>
        <v>1049</v>
      </c>
      <c r="L2380">
        <f>VLOOKUP(M2380,'script taller'!$G$3:$H$204,2,FALSE)</f>
        <v>93</v>
      </c>
      <c r="M2380" s="1" t="str">
        <f t="shared" si="37"/>
        <v>ABT313112</v>
      </c>
      <c r="N2380">
        <f>ROUND(VLOOKUP(E2380,Productos!$A$4:$D$1804,4,FALSE),0)</f>
        <v>9209</v>
      </c>
    </row>
    <row r="2381" spans="1:14" x14ac:dyDescent="0.35">
      <c r="A2381" t="s">
        <v>52</v>
      </c>
      <c r="B2381" s="1" t="s">
        <v>53</v>
      </c>
      <c r="C2381" t="s">
        <v>74</v>
      </c>
      <c r="D2381" s="1">
        <v>12</v>
      </c>
      <c r="E2381" t="s">
        <v>396</v>
      </c>
      <c r="F2381" t="s">
        <v>192</v>
      </c>
      <c r="G2381" s="6">
        <v>0.1</v>
      </c>
      <c r="H2381" s="7" t="s">
        <v>1236</v>
      </c>
      <c r="K2381">
        <f>VLOOKUP(E2381,'script producto'!$A$3:$B$1802,2,FALSE)</f>
        <v>1154</v>
      </c>
      <c r="L2381">
        <f>VLOOKUP(M2381,'script taller'!$G$3:$H$204,2,FALSE)</f>
        <v>93</v>
      </c>
      <c r="M2381" s="1" t="str">
        <f t="shared" si="37"/>
        <v>ABT313112</v>
      </c>
      <c r="N2381">
        <f>ROUND(VLOOKUP(E2381,Productos!$A$4:$D$1804,4,FALSE),0)</f>
        <v>23612</v>
      </c>
    </row>
    <row r="2382" spans="1:14" x14ac:dyDescent="0.35">
      <c r="A2382" t="s">
        <v>52</v>
      </c>
      <c r="B2382" s="1" t="s">
        <v>53</v>
      </c>
      <c r="C2382" t="s">
        <v>74</v>
      </c>
      <c r="D2382" s="1">
        <v>12</v>
      </c>
      <c r="E2382" t="s">
        <v>1206</v>
      </c>
      <c r="F2382" t="s">
        <v>192</v>
      </c>
      <c r="G2382" s="6">
        <v>0.25</v>
      </c>
      <c r="H2382" s="7" t="s">
        <v>6</v>
      </c>
      <c r="K2382">
        <f>VLOOKUP(E2382,'script producto'!$A$3:$B$1802,2,FALSE)</f>
        <v>1181</v>
      </c>
      <c r="L2382">
        <f>VLOOKUP(M2382,'script taller'!$G$3:$H$204,2,FALSE)</f>
        <v>93</v>
      </c>
      <c r="M2382" s="1" t="str">
        <f t="shared" si="37"/>
        <v>ABT313112</v>
      </c>
      <c r="N2382">
        <f>ROUND(VLOOKUP(E2382,Productos!$A$4:$D$1804,4,FALSE),0)</f>
        <v>1200</v>
      </c>
    </row>
    <row r="2383" spans="1:14" x14ac:dyDescent="0.35">
      <c r="A2383" t="s">
        <v>52</v>
      </c>
      <c r="B2383" s="1" t="s">
        <v>53</v>
      </c>
      <c r="C2383" t="s">
        <v>74</v>
      </c>
      <c r="D2383" s="1">
        <v>12</v>
      </c>
      <c r="E2383" t="s">
        <v>386</v>
      </c>
      <c r="F2383" t="s">
        <v>192</v>
      </c>
      <c r="G2383" s="6">
        <v>0.25</v>
      </c>
      <c r="H2383" s="7" t="s">
        <v>1236</v>
      </c>
      <c r="K2383">
        <f>VLOOKUP(E2383,'script producto'!$A$3:$B$1802,2,FALSE)</f>
        <v>1191</v>
      </c>
      <c r="L2383">
        <f>VLOOKUP(M2383,'script taller'!$G$3:$H$204,2,FALSE)</f>
        <v>93</v>
      </c>
      <c r="M2383" s="1" t="str">
        <f t="shared" si="37"/>
        <v>ABT313112</v>
      </c>
      <c r="N2383">
        <f>ROUND(VLOOKUP(E2383,Productos!$A$4:$D$1804,4,FALSE),0)</f>
        <v>2500</v>
      </c>
    </row>
    <row r="2384" spans="1:14" x14ac:dyDescent="0.35">
      <c r="A2384" t="s">
        <v>52</v>
      </c>
      <c r="B2384" s="1" t="s">
        <v>53</v>
      </c>
      <c r="C2384" t="s">
        <v>74</v>
      </c>
      <c r="D2384" s="1">
        <v>12</v>
      </c>
      <c r="E2384" t="s">
        <v>387</v>
      </c>
      <c r="F2384" t="s">
        <v>192</v>
      </c>
      <c r="G2384" s="6">
        <v>0.1</v>
      </c>
      <c r="H2384" s="7" t="s">
        <v>1236</v>
      </c>
      <c r="K2384">
        <f>VLOOKUP(E2384,'script producto'!$A$3:$B$1802,2,FALSE)</f>
        <v>1295</v>
      </c>
      <c r="L2384">
        <f>VLOOKUP(M2384,'script taller'!$G$3:$H$204,2,FALSE)</f>
        <v>93</v>
      </c>
      <c r="M2384" s="1" t="str">
        <f t="shared" si="37"/>
        <v>ABT313112</v>
      </c>
      <c r="N2384">
        <f>ROUND(VLOOKUP(E2384,Productos!$A$4:$D$1804,4,FALSE),0)</f>
        <v>27000</v>
      </c>
    </row>
    <row r="2385" spans="1:14" x14ac:dyDescent="0.35">
      <c r="A2385" t="s">
        <v>52</v>
      </c>
      <c r="B2385" s="1" t="s">
        <v>53</v>
      </c>
      <c r="C2385" t="s">
        <v>74</v>
      </c>
      <c r="D2385" s="1">
        <v>12</v>
      </c>
      <c r="E2385" t="s">
        <v>59</v>
      </c>
      <c r="F2385" t="s">
        <v>192</v>
      </c>
      <c r="G2385" s="6">
        <v>0.25</v>
      </c>
      <c r="H2385" s="7" t="s">
        <v>1236</v>
      </c>
      <c r="K2385">
        <f>VLOOKUP(E2385,'script producto'!$A$3:$B$1802,2,FALSE)</f>
        <v>1523</v>
      </c>
      <c r="L2385">
        <f>VLOOKUP(M2385,'script taller'!$G$3:$H$204,2,FALSE)</f>
        <v>93</v>
      </c>
      <c r="M2385" s="1" t="str">
        <f t="shared" si="37"/>
        <v>ABT313112</v>
      </c>
      <c r="N2385">
        <f>ROUND(VLOOKUP(E2385,Productos!$A$4:$D$1804,4,FALSE),0)</f>
        <v>784</v>
      </c>
    </row>
    <row r="2386" spans="1:14" x14ac:dyDescent="0.35">
      <c r="A2386" t="s">
        <v>52</v>
      </c>
      <c r="B2386" s="1" t="s">
        <v>53</v>
      </c>
      <c r="C2386" t="s">
        <v>74</v>
      </c>
      <c r="D2386" s="1">
        <v>12</v>
      </c>
      <c r="E2386" t="s">
        <v>848</v>
      </c>
      <c r="F2386" t="s">
        <v>192</v>
      </c>
      <c r="G2386" s="6">
        <v>0.25</v>
      </c>
      <c r="H2386" s="7" t="s">
        <v>1236</v>
      </c>
      <c r="K2386">
        <f>VLOOKUP(E2386,'script producto'!$A$3:$B$1802,2,FALSE)</f>
        <v>1583</v>
      </c>
      <c r="L2386">
        <f>VLOOKUP(M2386,'script taller'!$G$3:$H$204,2,FALSE)</f>
        <v>93</v>
      </c>
      <c r="M2386" s="1" t="str">
        <f t="shared" si="37"/>
        <v>ABT313112</v>
      </c>
      <c r="N2386">
        <f>ROUND(VLOOKUP(E2386,Productos!$A$4:$D$1804,4,FALSE),0)</f>
        <v>14000</v>
      </c>
    </row>
    <row r="2387" spans="1:14" x14ac:dyDescent="0.35">
      <c r="A2387" t="s">
        <v>52</v>
      </c>
      <c r="B2387" s="1" t="s">
        <v>53</v>
      </c>
      <c r="C2387" t="s">
        <v>74</v>
      </c>
      <c r="D2387" s="1">
        <v>12</v>
      </c>
      <c r="E2387" t="s">
        <v>123</v>
      </c>
      <c r="F2387" t="s">
        <v>192</v>
      </c>
      <c r="G2387" s="6">
        <v>0.25</v>
      </c>
      <c r="H2387" s="7" t="s">
        <v>25</v>
      </c>
      <c r="K2387">
        <f>VLOOKUP(E2387,'script producto'!$A$3:$B$1802,2,FALSE)</f>
        <v>1696</v>
      </c>
      <c r="L2387">
        <f>VLOOKUP(M2387,'script taller'!$G$3:$H$204,2,FALSE)</f>
        <v>93</v>
      </c>
      <c r="M2387" s="1" t="str">
        <f t="shared" si="37"/>
        <v>ABT313112</v>
      </c>
      <c r="N2387">
        <f>ROUND(VLOOKUP(E2387,Productos!$A$4:$D$1804,4,FALSE),0)</f>
        <v>2415</v>
      </c>
    </row>
    <row r="2388" spans="1:14" x14ac:dyDescent="0.35">
      <c r="A2388" t="s">
        <v>52</v>
      </c>
      <c r="B2388" s="1" t="s">
        <v>53</v>
      </c>
      <c r="C2388" t="s">
        <v>74</v>
      </c>
      <c r="D2388" s="1">
        <v>12</v>
      </c>
      <c r="E2388" t="s">
        <v>388</v>
      </c>
      <c r="F2388" t="s">
        <v>192</v>
      </c>
      <c r="G2388" s="6">
        <v>0.05</v>
      </c>
      <c r="H2388" s="7" t="s">
        <v>25</v>
      </c>
      <c r="K2388">
        <f>VLOOKUP(E2388,'script producto'!$A$3:$B$1802,2,FALSE)</f>
        <v>1707</v>
      </c>
      <c r="L2388">
        <f>VLOOKUP(M2388,'script taller'!$G$3:$H$204,2,FALSE)</f>
        <v>93</v>
      </c>
      <c r="M2388" s="1" t="str">
        <f t="shared" si="37"/>
        <v>ABT313112</v>
      </c>
      <c r="N2388">
        <f>ROUND(VLOOKUP(E2388,Productos!$A$4:$D$1804,4,FALSE),0)</f>
        <v>3500</v>
      </c>
    </row>
    <row r="2389" spans="1:14" x14ac:dyDescent="0.35">
      <c r="A2389" t="s">
        <v>52</v>
      </c>
      <c r="B2389" s="1" t="s">
        <v>53</v>
      </c>
      <c r="C2389" t="s">
        <v>74</v>
      </c>
      <c r="D2389" s="1">
        <v>12</v>
      </c>
      <c r="E2389" t="s">
        <v>902</v>
      </c>
      <c r="F2389" t="s">
        <v>194</v>
      </c>
      <c r="G2389" s="6">
        <v>0.1</v>
      </c>
      <c r="H2389" s="7" t="s">
        <v>6</v>
      </c>
      <c r="K2389">
        <f>VLOOKUP(E2389,'script producto'!$A$3:$B$1802,2,FALSE)</f>
        <v>252</v>
      </c>
      <c r="L2389">
        <f>VLOOKUP(M2389,'script taller'!$G$3:$H$204,2,FALSE)</f>
        <v>93</v>
      </c>
      <c r="M2389" s="1" t="str">
        <f t="shared" si="37"/>
        <v>ABT313112</v>
      </c>
      <c r="N2389">
        <f>ROUND(VLOOKUP(E2389,Productos!$A$4:$D$1804,4,FALSE),0)</f>
        <v>347</v>
      </c>
    </row>
    <row r="2390" spans="1:14" x14ac:dyDescent="0.35">
      <c r="A2390" t="s">
        <v>52</v>
      </c>
      <c r="B2390" s="1" t="s">
        <v>53</v>
      </c>
      <c r="C2390" t="s">
        <v>74</v>
      </c>
      <c r="D2390" s="1">
        <v>12</v>
      </c>
      <c r="E2390" t="s">
        <v>400</v>
      </c>
      <c r="F2390" t="s">
        <v>194</v>
      </c>
      <c r="G2390" s="6">
        <v>0.15</v>
      </c>
      <c r="H2390" s="7" t="s">
        <v>6</v>
      </c>
      <c r="K2390">
        <f>VLOOKUP(E2390,'script producto'!$A$3:$B$1802,2,FALSE)</f>
        <v>637</v>
      </c>
      <c r="L2390">
        <f>VLOOKUP(M2390,'script taller'!$G$3:$H$204,2,FALSE)</f>
        <v>93</v>
      </c>
      <c r="M2390" s="1" t="str">
        <f t="shared" si="37"/>
        <v>ABT313112</v>
      </c>
      <c r="N2390">
        <f>ROUND(VLOOKUP(E2390,Productos!$A$4:$D$1804,4,FALSE),0)</f>
        <v>180</v>
      </c>
    </row>
    <row r="2391" spans="1:14" x14ac:dyDescent="0.35">
      <c r="A2391" t="s">
        <v>52</v>
      </c>
      <c r="B2391" s="1" t="s">
        <v>53</v>
      </c>
      <c r="C2391" t="s">
        <v>74</v>
      </c>
      <c r="D2391" s="1">
        <v>12</v>
      </c>
      <c r="E2391" t="s">
        <v>674</v>
      </c>
      <c r="F2391" t="s">
        <v>194</v>
      </c>
      <c r="G2391" s="6">
        <v>0.1</v>
      </c>
      <c r="H2391" s="7" t="s">
        <v>6</v>
      </c>
      <c r="K2391">
        <f>VLOOKUP(E2391,'script producto'!$A$3:$B$1802,2,FALSE)</f>
        <v>741</v>
      </c>
      <c r="L2391">
        <f>VLOOKUP(M2391,'script taller'!$G$3:$H$204,2,FALSE)</f>
        <v>93</v>
      </c>
      <c r="M2391" s="1" t="str">
        <f t="shared" si="37"/>
        <v>ABT313112</v>
      </c>
      <c r="N2391">
        <f>ROUND(VLOOKUP(E2391,Productos!$A$4:$D$1804,4,FALSE),0)</f>
        <v>2200</v>
      </c>
    </row>
    <row r="2392" spans="1:14" x14ac:dyDescent="0.35">
      <c r="A2392" t="s">
        <v>52</v>
      </c>
      <c r="B2392" s="1" t="s">
        <v>53</v>
      </c>
      <c r="C2392" t="s">
        <v>74</v>
      </c>
      <c r="D2392" s="1">
        <v>12</v>
      </c>
      <c r="E2392" t="s">
        <v>1977</v>
      </c>
      <c r="F2392" t="s">
        <v>194</v>
      </c>
      <c r="G2392" s="6">
        <v>0.2</v>
      </c>
      <c r="H2392" s="7" t="s">
        <v>6</v>
      </c>
      <c r="K2392">
        <f>VLOOKUP(E2392,'script producto'!$A$3:$B$1802,2,FALSE)</f>
        <v>882</v>
      </c>
      <c r="L2392">
        <f>VLOOKUP(M2392,'script taller'!$G$3:$H$204,2,FALSE)</f>
        <v>93</v>
      </c>
      <c r="M2392" s="1" t="str">
        <f t="shared" si="37"/>
        <v>ABT313112</v>
      </c>
      <c r="N2392">
        <f>ROUND(VLOOKUP(E2392,Productos!$A$4:$D$1804,4,FALSE),0)</f>
        <v>1500</v>
      </c>
    </row>
    <row r="2393" spans="1:14" x14ac:dyDescent="0.35">
      <c r="A2393" t="s">
        <v>52</v>
      </c>
      <c r="B2393" s="1" t="s">
        <v>53</v>
      </c>
      <c r="C2393" t="s">
        <v>74</v>
      </c>
      <c r="D2393" s="1">
        <v>12</v>
      </c>
      <c r="E2393" t="s">
        <v>401</v>
      </c>
      <c r="F2393" t="s">
        <v>194</v>
      </c>
      <c r="G2393" s="6">
        <v>1.6</v>
      </c>
      <c r="H2393" s="7" t="s">
        <v>6</v>
      </c>
      <c r="K2393">
        <f>VLOOKUP(E2393,'script producto'!$A$3:$B$1802,2,FALSE)</f>
        <v>1092</v>
      </c>
      <c r="L2393">
        <f>VLOOKUP(M2393,'script taller'!$G$3:$H$204,2,FALSE)</f>
        <v>93</v>
      </c>
      <c r="M2393" s="1" t="str">
        <f t="shared" si="37"/>
        <v>ABT313112</v>
      </c>
      <c r="N2393">
        <f>ROUND(VLOOKUP(E2393,Productos!$A$4:$D$1804,4,FALSE),0)</f>
        <v>3200</v>
      </c>
    </row>
    <row r="2394" spans="1:14" x14ac:dyDescent="0.35">
      <c r="A2394" t="s">
        <v>52</v>
      </c>
      <c r="B2394" s="1" t="s">
        <v>53</v>
      </c>
      <c r="C2394" t="s">
        <v>74</v>
      </c>
      <c r="D2394" s="1">
        <v>12</v>
      </c>
      <c r="E2394" t="s">
        <v>276</v>
      </c>
      <c r="F2394" t="s">
        <v>194</v>
      </c>
      <c r="G2394" s="6">
        <v>0.5</v>
      </c>
      <c r="H2394" s="7" t="s">
        <v>6</v>
      </c>
      <c r="K2394">
        <f>VLOOKUP(E2394,'script producto'!$A$3:$B$1802,2,FALSE)</f>
        <v>1114</v>
      </c>
      <c r="L2394">
        <f>VLOOKUP(M2394,'script taller'!$G$3:$H$204,2,FALSE)</f>
        <v>93</v>
      </c>
      <c r="M2394" s="1" t="str">
        <f t="shared" si="37"/>
        <v>ABT313112</v>
      </c>
      <c r="N2394">
        <f>ROUND(VLOOKUP(E2394,Productos!$A$4:$D$1804,4,FALSE),0)</f>
        <v>1250</v>
      </c>
    </row>
    <row r="2395" spans="1:14" x14ac:dyDescent="0.35">
      <c r="A2395" t="s">
        <v>52</v>
      </c>
      <c r="B2395" s="1" t="s">
        <v>53</v>
      </c>
      <c r="C2395" t="s">
        <v>74</v>
      </c>
      <c r="D2395" s="1">
        <v>12</v>
      </c>
      <c r="E2395" t="s">
        <v>675</v>
      </c>
      <c r="F2395" t="s">
        <v>194</v>
      </c>
      <c r="G2395" s="6">
        <v>0.25</v>
      </c>
      <c r="H2395" s="7" t="s">
        <v>6</v>
      </c>
      <c r="K2395">
        <f>VLOOKUP(E2395,'script producto'!$A$3:$B$1802,2,FALSE)</f>
        <v>1211</v>
      </c>
      <c r="L2395">
        <f>VLOOKUP(M2395,'script taller'!$G$3:$H$204,2,FALSE)</f>
        <v>93</v>
      </c>
      <c r="M2395" s="1" t="str">
        <f t="shared" si="37"/>
        <v>ABT313112</v>
      </c>
      <c r="N2395">
        <f>ROUND(VLOOKUP(E2395,Productos!$A$4:$D$1804,4,FALSE),0)</f>
        <v>850</v>
      </c>
    </row>
    <row r="2396" spans="1:14" x14ac:dyDescent="0.35">
      <c r="A2396" t="s">
        <v>52</v>
      </c>
      <c r="B2396" s="1" t="s">
        <v>53</v>
      </c>
      <c r="C2396" t="s">
        <v>74</v>
      </c>
      <c r="D2396" s="1">
        <v>12</v>
      </c>
      <c r="E2396" t="s">
        <v>398</v>
      </c>
      <c r="F2396" t="s">
        <v>194</v>
      </c>
      <c r="G2396" s="6">
        <v>0.5</v>
      </c>
      <c r="H2396" s="7" t="s">
        <v>6</v>
      </c>
      <c r="K2396">
        <f>VLOOKUP(E2396,'script producto'!$A$3:$B$1802,2,FALSE)</f>
        <v>1501</v>
      </c>
      <c r="L2396">
        <f>VLOOKUP(M2396,'script taller'!$G$3:$H$204,2,FALSE)</f>
        <v>93</v>
      </c>
      <c r="M2396" s="1" t="str">
        <f t="shared" si="37"/>
        <v>ABT313112</v>
      </c>
      <c r="N2396">
        <f>ROUND(VLOOKUP(E2396,Productos!$A$4:$D$1804,4,FALSE),0)</f>
        <v>6580</v>
      </c>
    </row>
    <row r="2397" spans="1:14" x14ac:dyDescent="0.35">
      <c r="A2397" t="s">
        <v>52</v>
      </c>
      <c r="B2397" s="1" t="s">
        <v>53</v>
      </c>
      <c r="C2397" t="s">
        <v>74</v>
      </c>
      <c r="D2397" s="1">
        <v>12</v>
      </c>
      <c r="E2397" t="s">
        <v>7</v>
      </c>
      <c r="F2397" t="s">
        <v>194</v>
      </c>
      <c r="G2397" s="6">
        <v>0.2</v>
      </c>
      <c r="H2397" s="7" t="s">
        <v>6</v>
      </c>
      <c r="K2397">
        <f>VLOOKUP(E2397,'script producto'!$A$3:$B$1802,2,FALSE)</f>
        <v>1594</v>
      </c>
      <c r="L2397">
        <f>VLOOKUP(M2397,'script taller'!$G$3:$H$204,2,FALSE)</f>
        <v>93</v>
      </c>
      <c r="M2397" s="1" t="str">
        <f t="shared" si="37"/>
        <v>ABT313112</v>
      </c>
      <c r="N2397">
        <f>ROUND(VLOOKUP(E2397,Productos!$A$4:$D$1804,4,FALSE),0)</f>
        <v>653</v>
      </c>
    </row>
    <row r="2398" spans="1:14" x14ac:dyDescent="0.35">
      <c r="A2398" t="s">
        <v>52</v>
      </c>
      <c r="B2398" s="1" t="s">
        <v>53</v>
      </c>
      <c r="C2398" t="s">
        <v>74</v>
      </c>
      <c r="D2398" s="1">
        <v>12</v>
      </c>
      <c r="E2398" t="s">
        <v>399</v>
      </c>
      <c r="F2398" t="s">
        <v>194</v>
      </c>
      <c r="G2398" s="6">
        <v>0.2</v>
      </c>
      <c r="H2398" s="7" t="s">
        <v>6</v>
      </c>
      <c r="K2398">
        <f>VLOOKUP(E2398,'script producto'!$A$3:$B$1802,2,FALSE)</f>
        <v>1759</v>
      </c>
      <c r="L2398">
        <f>VLOOKUP(M2398,'script taller'!$G$3:$H$204,2,FALSE)</f>
        <v>93</v>
      </c>
      <c r="M2398" s="1" t="str">
        <f t="shared" si="37"/>
        <v>ABT313112</v>
      </c>
      <c r="N2398">
        <f>ROUND(VLOOKUP(E2398,Productos!$A$4:$D$1804,4,FALSE),0)</f>
        <v>240</v>
      </c>
    </row>
    <row r="2399" spans="1:14" x14ac:dyDescent="0.35">
      <c r="A2399" t="s">
        <v>52</v>
      </c>
      <c r="B2399" s="1" t="s">
        <v>53</v>
      </c>
      <c r="C2399" t="s">
        <v>74</v>
      </c>
      <c r="D2399" s="1">
        <v>12</v>
      </c>
      <c r="E2399" t="s">
        <v>390</v>
      </c>
      <c r="F2399" t="s">
        <v>1130</v>
      </c>
      <c r="G2399" s="6">
        <v>0.25</v>
      </c>
      <c r="H2399" s="7" t="s">
        <v>25</v>
      </c>
      <c r="K2399">
        <f>VLOOKUP(E2399,'script producto'!$A$3:$B$1802,2,FALSE)</f>
        <v>812</v>
      </c>
      <c r="L2399">
        <f>VLOOKUP(M2399,'script taller'!$G$3:$H$204,2,FALSE)</f>
        <v>93</v>
      </c>
      <c r="M2399" s="1" t="str">
        <f t="shared" si="37"/>
        <v>ABT313112</v>
      </c>
      <c r="N2399">
        <f>ROUND(VLOOKUP(E2399,Productos!$A$4:$D$1804,4,FALSE),0)</f>
        <v>969</v>
      </c>
    </row>
    <row r="2400" spans="1:14" x14ac:dyDescent="0.35">
      <c r="A2400" t="s">
        <v>52</v>
      </c>
      <c r="B2400" s="1" t="s">
        <v>53</v>
      </c>
      <c r="C2400" t="s">
        <v>74</v>
      </c>
      <c r="D2400" s="1">
        <v>12</v>
      </c>
      <c r="E2400" t="s">
        <v>391</v>
      </c>
      <c r="F2400" t="s">
        <v>1130</v>
      </c>
      <c r="G2400" s="6">
        <v>0.1</v>
      </c>
      <c r="H2400" s="7" t="s">
        <v>1236</v>
      </c>
      <c r="K2400">
        <f>VLOOKUP(E2400,'script producto'!$A$3:$B$1802,2,FALSE)</f>
        <v>815</v>
      </c>
      <c r="L2400">
        <f>VLOOKUP(M2400,'script taller'!$G$3:$H$204,2,FALSE)</f>
        <v>93</v>
      </c>
      <c r="M2400" s="1" t="str">
        <f t="shared" si="37"/>
        <v>ABT313112</v>
      </c>
      <c r="N2400">
        <f>ROUND(VLOOKUP(E2400,Productos!$A$4:$D$1804,4,FALSE),0)</f>
        <v>9945</v>
      </c>
    </row>
    <row r="2401" spans="1:14" x14ac:dyDescent="0.35">
      <c r="A2401" t="s">
        <v>52</v>
      </c>
      <c r="B2401" s="1" t="s">
        <v>53</v>
      </c>
      <c r="C2401" t="s">
        <v>74</v>
      </c>
      <c r="D2401" s="1">
        <v>12</v>
      </c>
      <c r="E2401" t="s">
        <v>392</v>
      </c>
      <c r="F2401" t="s">
        <v>1130</v>
      </c>
      <c r="G2401" s="6">
        <v>0.25</v>
      </c>
      <c r="H2401" s="7" t="s">
        <v>1236</v>
      </c>
      <c r="K2401">
        <f>VLOOKUP(E2401,'script producto'!$A$3:$B$1802,2,FALSE)</f>
        <v>1253</v>
      </c>
      <c r="L2401">
        <f>VLOOKUP(M2401,'script taller'!$G$3:$H$204,2,FALSE)</f>
        <v>93</v>
      </c>
      <c r="M2401" s="1" t="str">
        <f t="shared" si="37"/>
        <v>ABT313112</v>
      </c>
      <c r="N2401">
        <f>ROUND(VLOOKUP(E2401,Productos!$A$4:$D$1804,4,FALSE),0)</f>
        <v>26000</v>
      </c>
    </row>
    <row r="2402" spans="1:14" x14ac:dyDescent="0.35">
      <c r="A2402" t="s">
        <v>52</v>
      </c>
      <c r="B2402" s="1" t="s">
        <v>53</v>
      </c>
      <c r="C2402" t="s">
        <v>74</v>
      </c>
      <c r="D2402" s="1">
        <v>12</v>
      </c>
      <c r="E2402" t="s">
        <v>282</v>
      </c>
      <c r="F2402" t="s">
        <v>1130</v>
      </c>
      <c r="G2402" s="6">
        <v>0.25</v>
      </c>
      <c r="H2402" s="7" t="s">
        <v>1236</v>
      </c>
      <c r="K2402">
        <f>VLOOKUP(E2402,'script producto'!$A$3:$B$1802,2,FALSE)</f>
        <v>1257</v>
      </c>
      <c r="L2402">
        <f>VLOOKUP(M2402,'script taller'!$G$3:$H$204,2,FALSE)</f>
        <v>93</v>
      </c>
      <c r="M2402" s="1" t="str">
        <f t="shared" si="37"/>
        <v>ABT313112</v>
      </c>
      <c r="N2402">
        <f>ROUND(VLOOKUP(E2402,Productos!$A$4:$D$1804,4,FALSE),0)</f>
        <v>5520</v>
      </c>
    </row>
    <row r="2403" spans="1:14" x14ac:dyDescent="0.35">
      <c r="A2403" t="s">
        <v>52</v>
      </c>
      <c r="B2403" s="1" t="s">
        <v>53</v>
      </c>
      <c r="C2403" t="s">
        <v>74</v>
      </c>
      <c r="D2403" s="1">
        <v>12</v>
      </c>
      <c r="E2403" t="s">
        <v>393</v>
      </c>
      <c r="F2403" t="s">
        <v>1130</v>
      </c>
      <c r="G2403" s="6">
        <v>0.5</v>
      </c>
      <c r="H2403" s="7" t="s">
        <v>1236</v>
      </c>
      <c r="K2403">
        <f>VLOOKUP(E2403,'script producto'!$A$3:$B$1802,2,FALSE)</f>
        <v>1638</v>
      </c>
      <c r="L2403">
        <f>VLOOKUP(M2403,'script taller'!$G$3:$H$204,2,FALSE)</f>
        <v>93</v>
      </c>
      <c r="M2403" s="1" t="str">
        <f t="shared" si="37"/>
        <v>ABT313112</v>
      </c>
      <c r="N2403">
        <f>ROUND(VLOOKUP(E2403,Productos!$A$4:$D$1804,4,FALSE),0)</f>
        <v>26611</v>
      </c>
    </row>
    <row r="2404" spans="1:14" x14ac:dyDescent="0.35">
      <c r="A2404" t="s">
        <v>52</v>
      </c>
      <c r="B2404" s="1" t="s">
        <v>53</v>
      </c>
      <c r="C2404" t="s">
        <v>74</v>
      </c>
      <c r="D2404" s="1">
        <v>12</v>
      </c>
      <c r="E2404" t="s">
        <v>403</v>
      </c>
      <c r="F2404" t="s">
        <v>193</v>
      </c>
      <c r="G2404" s="6">
        <v>0.5</v>
      </c>
      <c r="H2404" s="7" t="s">
        <v>1236</v>
      </c>
      <c r="K2404">
        <f>VLOOKUP(E2404,'script producto'!$A$3:$B$1802,2,FALSE)</f>
        <v>23</v>
      </c>
      <c r="L2404">
        <f>VLOOKUP(M2404,'script taller'!$G$3:$H$204,2,FALSE)</f>
        <v>93</v>
      </c>
      <c r="M2404" s="1" t="str">
        <f t="shared" si="37"/>
        <v>ABT313112</v>
      </c>
      <c r="N2404">
        <f>ROUND(VLOOKUP(E2404,Productos!$A$4:$D$1804,4,FALSE),0)</f>
        <v>8900</v>
      </c>
    </row>
    <row r="2405" spans="1:14" x14ac:dyDescent="0.35">
      <c r="A2405" t="s">
        <v>52</v>
      </c>
      <c r="B2405" s="1" t="s">
        <v>53</v>
      </c>
      <c r="C2405" t="s">
        <v>74</v>
      </c>
      <c r="D2405" s="1">
        <v>12</v>
      </c>
      <c r="E2405" t="s">
        <v>265</v>
      </c>
      <c r="F2405" t="s">
        <v>193</v>
      </c>
      <c r="G2405" s="6">
        <v>0.5</v>
      </c>
      <c r="H2405" s="7" t="s">
        <v>6</v>
      </c>
      <c r="K2405">
        <f>VLOOKUP(E2405,'script producto'!$A$3:$B$1802,2,FALSE)</f>
        <v>94</v>
      </c>
      <c r="L2405">
        <f>VLOOKUP(M2405,'script taller'!$G$3:$H$204,2,FALSE)</f>
        <v>93</v>
      </c>
      <c r="M2405" s="1" t="str">
        <f t="shared" si="37"/>
        <v>ABT313112</v>
      </c>
      <c r="N2405">
        <f>ROUND(VLOOKUP(E2405,Productos!$A$4:$D$1804,4,FALSE),0)</f>
        <v>9267</v>
      </c>
    </row>
    <row r="2406" spans="1:14" x14ac:dyDescent="0.35">
      <c r="A2406" t="s">
        <v>52</v>
      </c>
      <c r="B2406" s="1" t="s">
        <v>53</v>
      </c>
      <c r="C2406" t="s">
        <v>74</v>
      </c>
      <c r="D2406" s="1">
        <v>12</v>
      </c>
      <c r="E2406" t="s">
        <v>1354</v>
      </c>
      <c r="F2406" t="s">
        <v>193</v>
      </c>
      <c r="G2406" s="6">
        <v>0.5</v>
      </c>
      <c r="H2406" s="7" t="s">
        <v>6</v>
      </c>
      <c r="K2406">
        <f>VLOOKUP(E2406,'script producto'!$A$3:$B$1802,2,FALSE)</f>
        <v>237</v>
      </c>
      <c r="L2406">
        <f>VLOOKUP(M2406,'script taller'!$G$3:$H$204,2,FALSE)</f>
        <v>93</v>
      </c>
      <c r="M2406" s="1" t="str">
        <f t="shared" si="37"/>
        <v>ABT313112</v>
      </c>
      <c r="N2406">
        <f>ROUND(VLOOKUP(E2406,Productos!$A$4:$D$1804,4,FALSE),0)</f>
        <v>1525</v>
      </c>
    </row>
    <row r="2407" spans="1:14" x14ac:dyDescent="0.35">
      <c r="A2407" t="s">
        <v>52</v>
      </c>
      <c r="B2407" s="1" t="s">
        <v>53</v>
      </c>
      <c r="C2407" t="s">
        <v>74</v>
      </c>
      <c r="D2407" s="1">
        <v>12</v>
      </c>
      <c r="E2407" t="s">
        <v>1355</v>
      </c>
      <c r="F2407" t="s">
        <v>193</v>
      </c>
      <c r="G2407" s="6">
        <v>0.2</v>
      </c>
      <c r="H2407" s="7" t="s">
        <v>6</v>
      </c>
      <c r="K2407">
        <f>VLOOKUP(E2407,'script producto'!$A$3:$B$1802,2,FALSE)</f>
        <v>275</v>
      </c>
      <c r="L2407">
        <f>VLOOKUP(M2407,'script taller'!$G$3:$H$204,2,FALSE)</f>
        <v>93</v>
      </c>
      <c r="M2407" s="1" t="str">
        <f t="shared" si="37"/>
        <v>ABT313112</v>
      </c>
      <c r="N2407">
        <f>ROUND(VLOOKUP(E2407,Productos!$A$4:$D$1804,4,FALSE),0)</f>
        <v>7933</v>
      </c>
    </row>
    <row r="2408" spans="1:14" x14ac:dyDescent="0.35">
      <c r="A2408" t="s">
        <v>52</v>
      </c>
      <c r="B2408" s="1" t="s">
        <v>53</v>
      </c>
      <c r="C2408" t="s">
        <v>74</v>
      </c>
      <c r="D2408" s="1">
        <v>12</v>
      </c>
      <c r="E2408" t="s">
        <v>1909</v>
      </c>
      <c r="F2408" t="s">
        <v>193</v>
      </c>
      <c r="G2408" s="6">
        <v>0.3</v>
      </c>
      <c r="H2408" s="7" t="s">
        <v>1236</v>
      </c>
      <c r="K2408">
        <f>VLOOKUP(E2408,'script producto'!$A$3:$B$1802,2,FALSE)</f>
        <v>386</v>
      </c>
      <c r="L2408">
        <f>VLOOKUP(M2408,'script taller'!$G$3:$H$204,2,FALSE)</f>
        <v>93</v>
      </c>
      <c r="M2408" s="1" t="str">
        <f t="shared" si="37"/>
        <v>ABT313112</v>
      </c>
      <c r="N2408">
        <f>ROUND(VLOOKUP(E2408,Productos!$A$4:$D$1804,4,FALSE),0)</f>
        <v>1695</v>
      </c>
    </row>
    <row r="2409" spans="1:14" x14ac:dyDescent="0.35">
      <c r="A2409" t="s">
        <v>52</v>
      </c>
      <c r="B2409" s="1" t="s">
        <v>53</v>
      </c>
      <c r="C2409" t="s">
        <v>74</v>
      </c>
      <c r="D2409" s="1">
        <v>12</v>
      </c>
      <c r="E2409" t="s">
        <v>1281</v>
      </c>
      <c r="F2409" t="s">
        <v>193</v>
      </c>
      <c r="G2409" s="6">
        <v>0.3</v>
      </c>
      <c r="H2409" s="7" t="s">
        <v>6</v>
      </c>
      <c r="K2409">
        <f>VLOOKUP(E2409,'script producto'!$A$3:$B$1802,2,FALSE)</f>
        <v>470</v>
      </c>
      <c r="L2409">
        <f>VLOOKUP(M2409,'script taller'!$G$3:$H$204,2,FALSE)</f>
        <v>93</v>
      </c>
      <c r="M2409" s="1" t="str">
        <f t="shared" si="37"/>
        <v>ABT313112</v>
      </c>
      <c r="N2409">
        <f>ROUND(VLOOKUP(E2409,Productos!$A$4:$D$1804,4,FALSE),0)</f>
        <v>1000</v>
      </c>
    </row>
    <row r="2410" spans="1:14" x14ac:dyDescent="0.35">
      <c r="A2410" t="s">
        <v>52</v>
      </c>
      <c r="B2410" s="1" t="s">
        <v>53</v>
      </c>
      <c r="C2410" t="s">
        <v>74</v>
      </c>
      <c r="D2410" s="1">
        <v>12</v>
      </c>
      <c r="E2410" t="s">
        <v>1377</v>
      </c>
      <c r="F2410" t="s">
        <v>193</v>
      </c>
      <c r="G2410" s="6">
        <v>0.2</v>
      </c>
      <c r="H2410" s="7" t="s">
        <v>6</v>
      </c>
      <c r="K2410">
        <f>VLOOKUP(E2410,'script producto'!$A$3:$B$1802,2,FALSE)</f>
        <v>475</v>
      </c>
      <c r="L2410">
        <f>VLOOKUP(M2410,'script taller'!$G$3:$H$204,2,FALSE)</f>
        <v>93</v>
      </c>
      <c r="M2410" s="1" t="str">
        <f t="shared" si="37"/>
        <v>ABT313112</v>
      </c>
      <c r="N2410">
        <f>ROUND(VLOOKUP(E2410,Productos!$A$4:$D$1804,4,FALSE),0)</f>
        <v>1661</v>
      </c>
    </row>
    <row r="2411" spans="1:14" x14ac:dyDescent="0.35">
      <c r="A2411" t="s">
        <v>52</v>
      </c>
      <c r="B2411" s="1" t="s">
        <v>53</v>
      </c>
      <c r="C2411" t="s">
        <v>74</v>
      </c>
      <c r="D2411" s="1">
        <v>12</v>
      </c>
      <c r="E2411" t="s">
        <v>143</v>
      </c>
      <c r="F2411" t="s">
        <v>193</v>
      </c>
      <c r="G2411" s="6">
        <v>1.5</v>
      </c>
      <c r="H2411" s="7" t="s">
        <v>1236</v>
      </c>
      <c r="K2411">
        <f>VLOOKUP(E2411,'script producto'!$A$3:$B$1802,2,FALSE)</f>
        <v>833</v>
      </c>
      <c r="L2411">
        <f>VLOOKUP(M2411,'script taller'!$G$3:$H$204,2,FALSE)</f>
        <v>93</v>
      </c>
      <c r="M2411" s="1" t="str">
        <f t="shared" si="37"/>
        <v>ABT313112</v>
      </c>
      <c r="N2411">
        <f>ROUND(VLOOKUP(E2411,Productos!$A$4:$D$1804,4,FALSE),0)</f>
        <v>4490</v>
      </c>
    </row>
    <row r="2412" spans="1:14" x14ac:dyDescent="0.35">
      <c r="A2412" t="s">
        <v>52</v>
      </c>
      <c r="B2412" s="1" t="s">
        <v>53</v>
      </c>
      <c r="C2412" t="s">
        <v>74</v>
      </c>
      <c r="D2412" s="1">
        <v>12</v>
      </c>
      <c r="E2412" t="s">
        <v>322</v>
      </c>
      <c r="F2412" t="s">
        <v>193</v>
      </c>
      <c r="G2412" s="6">
        <v>0.2</v>
      </c>
      <c r="H2412" s="7" t="s">
        <v>6</v>
      </c>
      <c r="K2412">
        <f>VLOOKUP(E2412,'script producto'!$A$3:$B$1802,2,FALSE)</f>
        <v>960</v>
      </c>
      <c r="L2412">
        <f>VLOOKUP(M2412,'script taller'!$G$3:$H$204,2,FALSE)</f>
        <v>93</v>
      </c>
      <c r="M2412" s="1" t="str">
        <f t="shared" si="37"/>
        <v>ABT313112</v>
      </c>
      <c r="N2412">
        <f>ROUND(VLOOKUP(E2412,Productos!$A$4:$D$1804,4,FALSE),0)</f>
        <v>1700</v>
      </c>
    </row>
    <row r="2413" spans="1:14" x14ac:dyDescent="0.35">
      <c r="A2413" t="s">
        <v>52</v>
      </c>
      <c r="B2413" s="1" t="s">
        <v>53</v>
      </c>
      <c r="C2413" t="s">
        <v>74</v>
      </c>
      <c r="D2413" s="1">
        <v>12</v>
      </c>
      <c r="E2413" t="s">
        <v>1179</v>
      </c>
      <c r="F2413" t="s">
        <v>193</v>
      </c>
      <c r="G2413" s="6">
        <v>0.8</v>
      </c>
      <c r="H2413" s="7" t="s">
        <v>6</v>
      </c>
      <c r="K2413">
        <f>VLOOKUP(E2413,'script producto'!$A$3:$B$1802,2,FALSE)</f>
        <v>961</v>
      </c>
      <c r="L2413">
        <f>VLOOKUP(M2413,'script taller'!$G$3:$H$204,2,FALSE)</f>
        <v>93</v>
      </c>
      <c r="M2413" s="1" t="str">
        <f t="shared" si="37"/>
        <v>ABT313112</v>
      </c>
      <c r="N2413">
        <f>ROUND(VLOOKUP(E2413,Productos!$A$4:$D$1804,4,FALSE),0)</f>
        <v>1700</v>
      </c>
    </row>
    <row r="2414" spans="1:14" x14ac:dyDescent="0.35">
      <c r="A2414" t="s">
        <v>52</v>
      </c>
      <c r="B2414" s="1" t="s">
        <v>53</v>
      </c>
      <c r="C2414" t="s">
        <v>74</v>
      </c>
      <c r="D2414" s="1">
        <v>12</v>
      </c>
      <c r="E2414" t="s">
        <v>1356</v>
      </c>
      <c r="F2414" t="s">
        <v>193</v>
      </c>
      <c r="G2414" s="6">
        <v>0.2</v>
      </c>
      <c r="H2414" s="7" t="s">
        <v>6</v>
      </c>
      <c r="K2414">
        <f>VLOOKUP(E2414,'script producto'!$A$3:$B$1802,2,FALSE)</f>
        <v>1064</v>
      </c>
      <c r="L2414">
        <f>VLOOKUP(M2414,'script taller'!$G$3:$H$204,2,FALSE)</f>
        <v>93</v>
      </c>
      <c r="M2414" s="1" t="str">
        <f t="shared" si="37"/>
        <v>ABT313112</v>
      </c>
      <c r="N2414">
        <f>ROUND(VLOOKUP(E2414,Productos!$A$4:$D$1804,4,FALSE),0)</f>
        <v>990</v>
      </c>
    </row>
    <row r="2415" spans="1:14" x14ac:dyDescent="0.35">
      <c r="A2415" t="s">
        <v>52</v>
      </c>
      <c r="B2415" s="1" t="s">
        <v>53</v>
      </c>
      <c r="C2415" t="s">
        <v>74</v>
      </c>
      <c r="D2415" s="1">
        <v>12</v>
      </c>
      <c r="E2415" t="s">
        <v>1357</v>
      </c>
      <c r="F2415" t="s">
        <v>193</v>
      </c>
      <c r="G2415" s="6">
        <v>0.3</v>
      </c>
      <c r="H2415" s="7" t="s">
        <v>6</v>
      </c>
      <c r="K2415">
        <f>VLOOKUP(E2415,'script producto'!$A$3:$B$1802,2,FALSE)</f>
        <v>1274</v>
      </c>
      <c r="L2415">
        <f>VLOOKUP(M2415,'script taller'!$G$3:$H$204,2,FALSE)</f>
        <v>93</v>
      </c>
      <c r="M2415" s="1" t="str">
        <f t="shared" si="37"/>
        <v>ABT313112</v>
      </c>
      <c r="N2415">
        <f>ROUND(VLOOKUP(E2415,Productos!$A$4:$D$1804,4,FALSE),0)</f>
        <v>5805</v>
      </c>
    </row>
    <row r="2416" spans="1:14" x14ac:dyDescent="0.35">
      <c r="A2416" t="s">
        <v>52</v>
      </c>
      <c r="B2416" s="1" t="s">
        <v>53</v>
      </c>
      <c r="C2416" t="s">
        <v>74</v>
      </c>
      <c r="D2416" s="1">
        <v>12</v>
      </c>
      <c r="E2416" t="s">
        <v>298</v>
      </c>
      <c r="F2416" t="s">
        <v>193</v>
      </c>
      <c r="G2416" s="6">
        <v>1.4999999999999999E-2</v>
      </c>
      <c r="H2416" s="7" t="s">
        <v>6</v>
      </c>
      <c r="K2416">
        <f>VLOOKUP(E2416,'script producto'!$A$3:$B$1802,2,FALSE)</f>
        <v>1289</v>
      </c>
      <c r="L2416">
        <f>VLOOKUP(M2416,'script taller'!$G$3:$H$204,2,FALSE)</f>
        <v>93</v>
      </c>
      <c r="M2416" s="1" t="str">
        <f t="shared" si="37"/>
        <v>ABT313112</v>
      </c>
      <c r="N2416">
        <f>ROUND(VLOOKUP(E2416,Productos!$A$4:$D$1804,4,FALSE),0)</f>
        <v>1490</v>
      </c>
    </row>
    <row r="2417" spans="1:14" x14ac:dyDescent="0.35">
      <c r="A2417" t="s">
        <v>52</v>
      </c>
      <c r="B2417" s="1" t="s">
        <v>53</v>
      </c>
      <c r="C2417" t="s">
        <v>74</v>
      </c>
      <c r="D2417" s="1">
        <v>12</v>
      </c>
      <c r="E2417" t="s">
        <v>383</v>
      </c>
      <c r="F2417" t="s">
        <v>193</v>
      </c>
      <c r="G2417" s="6">
        <v>2.5</v>
      </c>
      <c r="H2417" s="7" t="s">
        <v>6</v>
      </c>
      <c r="K2417">
        <f>VLOOKUP(E2417,'script producto'!$A$3:$B$1802,2,FALSE)</f>
        <v>1293</v>
      </c>
      <c r="L2417">
        <f>VLOOKUP(M2417,'script taller'!$G$3:$H$204,2,FALSE)</f>
        <v>93</v>
      </c>
      <c r="M2417" s="1" t="str">
        <f t="shared" si="37"/>
        <v>ABT313112</v>
      </c>
      <c r="N2417">
        <f>ROUND(VLOOKUP(E2417,Productos!$A$4:$D$1804,4,FALSE),0)</f>
        <v>1143</v>
      </c>
    </row>
    <row r="2418" spans="1:14" x14ac:dyDescent="0.35">
      <c r="A2418" t="s">
        <v>52</v>
      </c>
      <c r="B2418" s="1" t="s">
        <v>53</v>
      </c>
      <c r="C2418" t="s">
        <v>74</v>
      </c>
      <c r="D2418" s="1">
        <v>12</v>
      </c>
      <c r="E2418" t="s">
        <v>171</v>
      </c>
      <c r="F2418" t="s">
        <v>193</v>
      </c>
      <c r="G2418" s="6">
        <v>1.5</v>
      </c>
      <c r="H2418" s="7" t="s">
        <v>1236</v>
      </c>
      <c r="K2418">
        <f>VLOOKUP(E2418,'script producto'!$A$3:$B$1802,2,FALSE)</f>
        <v>1641</v>
      </c>
      <c r="L2418">
        <f>VLOOKUP(M2418,'script taller'!$G$3:$H$204,2,FALSE)</f>
        <v>93</v>
      </c>
      <c r="M2418" s="1" t="str">
        <f t="shared" si="37"/>
        <v>ABT313112</v>
      </c>
      <c r="N2418">
        <f>ROUND(VLOOKUP(E2418,Productos!$A$4:$D$1804,4,FALSE),0)</f>
        <v>5980</v>
      </c>
    </row>
    <row r="2419" spans="1:14" x14ac:dyDescent="0.35">
      <c r="A2419" t="s">
        <v>52</v>
      </c>
      <c r="B2419" s="1" t="s">
        <v>53</v>
      </c>
      <c r="C2419" t="s">
        <v>74</v>
      </c>
      <c r="D2419" s="1">
        <v>12</v>
      </c>
      <c r="E2419" t="s">
        <v>315</v>
      </c>
      <c r="F2419" t="s">
        <v>193</v>
      </c>
      <c r="G2419" s="6">
        <v>0.4</v>
      </c>
      <c r="H2419" s="7" t="s">
        <v>1236</v>
      </c>
      <c r="K2419">
        <f>VLOOKUP(E2419,'script producto'!$A$3:$B$1802,2,FALSE)</f>
        <v>1780</v>
      </c>
      <c r="L2419">
        <f>VLOOKUP(M2419,'script taller'!$G$3:$H$204,2,FALSE)</f>
        <v>93</v>
      </c>
      <c r="M2419" s="1" t="str">
        <f t="shared" si="37"/>
        <v>ABT313112</v>
      </c>
      <c r="N2419">
        <f>ROUND(VLOOKUP(E2419,Productos!$A$4:$D$1804,4,FALSE),0)</f>
        <v>1533</v>
      </c>
    </row>
    <row r="2420" spans="1:14" x14ac:dyDescent="0.35">
      <c r="A2420" t="s">
        <v>52</v>
      </c>
      <c r="B2420" s="1" t="s">
        <v>53</v>
      </c>
      <c r="C2420" t="s">
        <v>74</v>
      </c>
      <c r="D2420" s="1">
        <v>12</v>
      </c>
      <c r="E2420" t="s">
        <v>310</v>
      </c>
      <c r="F2420" t="s">
        <v>193</v>
      </c>
      <c r="G2420" s="6">
        <v>0.75</v>
      </c>
      <c r="H2420" s="7" t="s">
        <v>6</v>
      </c>
      <c r="K2420">
        <f>VLOOKUP(E2420,'script producto'!$A$3:$B$1802,2,FALSE)</f>
        <v>1792</v>
      </c>
      <c r="L2420">
        <f>VLOOKUP(M2420,'script taller'!$G$3:$H$204,2,FALSE)</f>
        <v>93</v>
      </c>
      <c r="M2420" s="1" t="str">
        <f t="shared" si="37"/>
        <v>ABT313112</v>
      </c>
      <c r="N2420">
        <f>ROUND(VLOOKUP(E2420,Productos!$A$4:$D$1804,4,FALSE),0)</f>
        <v>760</v>
      </c>
    </row>
    <row r="2421" spans="1:14" x14ac:dyDescent="0.35">
      <c r="A2421" t="s">
        <v>52</v>
      </c>
      <c r="B2421" s="1" t="s">
        <v>53</v>
      </c>
      <c r="C2421" t="s">
        <v>74</v>
      </c>
      <c r="D2421" s="1">
        <v>12</v>
      </c>
      <c r="E2421" t="s">
        <v>389</v>
      </c>
      <c r="F2421" t="s">
        <v>1133</v>
      </c>
      <c r="G2421" s="6">
        <v>2.5</v>
      </c>
      <c r="H2421" s="7" t="s">
        <v>1236</v>
      </c>
      <c r="K2421">
        <f>VLOOKUP(E2421,'script producto'!$A$3:$B$1802,2,FALSE)</f>
        <v>341</v>
      </c>
      <c r="L2421">
        <f>VLOOKUP(M2421,'script taller'!$G$3:$H$204,2,FALSE)</f>
        <v>93</v>
      </c>
      <c r="M2421" s="1" t="str">
        <f t="shared" si="37"/>
        <v>ABT313112</v>
      </c>
      <c r="N2421">
        <f>ROUND(VLOOKUP(E2421,Productos!$A$4:$D$1804,4,FALSE),0)</f>
        <v>14400</v>
      </c>
    </row>
    <row r="2422" spans="1:14" x14ac:dyDescent="0.35">
      <c r="A2422" t="s">
        <v>52</v>
      </c>
      <c r="B2422" s="1" t="s">
        <v>53</v>
      </c>
      <c r="C2422" t="s">
        <v>74</v>
      </c>
      <c r="D2422" s="1">
        <v>12</v>
      </c>
      <c r="E2422" t="s">
        <v>440</v>
      </c>
      <c r="F2422" t="s">
        <v>1133</v>
      </c>
      <c r="G2422" s="6">
        <v>0.25</v>
      </c>
      <c r="H2422" s="7" t="s">
        <v>1236</v>
      </c>
      <c r="K2422">
        <f>VLOOKUP(E2422,'script producto'!$A$3:$B$1802,2,FALSE)</f>
        <v>346</v>
      </c>
      <c r="L2422">
        <f>VLOOKUP(M2422,'script taller'!$G$3:$H$204,2,FALSE)</f>
        <v>93</v>
      </c>
      <c r="M2422" s="1" t="str">
        <f t="shared" si="37"/>
        <v>ABT313112</v>
      </c>
      <c r="N2422">
        <f>ROUND(VLOOKUP(E2422,Productos!$A$4:$D$1804,4,FALSE),0)</f>
        <v>15500</v>
      </c>
    </row>
    <row r="2423" spans="1:14" x14ac:dyDescent="0.35">
      <c r="A2423" t="s">
        <v>52</v>
      </c>
      <c r="B2423" s="1" t="s">
        <v>53</v>
      </c>
      <c r="C2423" t="s">
        <v>74</v>
      </c>
      <c r="D2423" s="1">
        <v>12</v>
      </c>
      <c r="E2423" t="s">
        <v>397</v>
      </c>
      <c r="F2423" t="s">
        <v>1133</v>
      </c>
      <c r="G2423" s="6">
        <v>0.05</v>
      </c>
      <c r="H2423" s="7" t="s">
        <v>1236</v>
      </c>
      <c r="K2423">
        <f>VLOOKUP(E2423,'script producto'!$A$3:$B$1802,2,FALSE)</f>
        <v>1537</v>
      </c>
      <c r="L2423">
        <f>VLOOKUP(M2423,'script taller'!$G$3:$H$204,2,FALSE)</f>
        <v>93</v>
      </c>
      <c r="M2423" s="1" t="str">
        <f t="shared" si="37"/>
        <v>ABT313112</v>
      </c>
      <c r="N2423">
        <f>ROUND(VLOOKUP(E2423,Productos!$A$4:$D$1804,4,FALSE),0)</f>
        <v>22380</v>
      </c>
    </row>
    <row r="2424" spans="1:14" x14ac:dyDescent="0.35">
      <c r="A2424" t="s">
        <v>52</v>
      </c>
      <c r="B2424" s="1" t="s">
        <v>53</v>
      </c>
      <c r="C2424" t="s">
        <v>74</v>
      </c>
      <c r="D2424" s="1">
        <v>12</v>
      </c>
      <c r="E2424" t="s">
        <v>208</v>
      </c>
      <c r="F2424" t="s">
        <v>195</v>
      </c>
      <c r="G2424" s="6">
        <v>0.5</v>
      </c>
      <c r="H2424" s="7" t="s">
        <v>25</v>
      </c>
      <c r="K2424">
        <f>VLOOKUP(E2424,'script producto'!$A$3:$B$1802,2,FALSE)</f>
        <v>568</v>
      </c>
      <c r="L2424">
        <f>VLOOKUP(M2424,'script taller'!$G$3:$H$204,2,FALSE)</f>
        <v>93</v>
      </c>
      <c r="M2424" s="1" t="str">
        <f t="shared" si="37"/>
        <v>ABT313112</v>
      </c>
      <c r="N2424">
        <f>ROUND(VLOOKUP(E2424,Productos!$A$4:$D$1804,4,FALSE),0)</f>
        <v>4188</v>
      </c>
    </row>
    <row r="2425" spans="1:14" x14ac:dyDescent="0.35">
      <c r="A2425" t="s">
        <v>52</v>
      </c>
      <c r="B2425" s="1" t="s">
        <v>53</v>
      </c>
      <c r="C2425" t="s">
        <v>74</v>
      </c>
      <c r="D2425" s="1">
        <v>12</v>
      </c>
      <c r="E2425" t="s">
        <v>263</v>
      </c>
      <c r="F2425" t="s">
        <v>195</v>
      </c>
      <c r="G2425" s="6">
        <v>1.6</v>
      </c>
      <c r="H2425" s="7" t="s">
        <v>6</v>
      </c>
      <c r="K2425">
        <f>VLOOKUP(E2425,'script producto'!$A$3:$B$1802,2,FALSE)</f>
        <v>801</v>
      </c>
      <c r="L2425">
        <f>VLOOKUP(M2425,'script taller'!$G$3:$H$204,2,FALSE)</f>
        <v>93</v>
      </c>
      <c r="M2425" s="1" t="str">
        <f t="shared" si="37"/>
        <v>ABT313112</v>
      </c>
      <c r="N2425">
        <f>ROUND(VLOOKUP(E2425,Productos!$A$4:$D$1804,4,FALSE),0)</f>
        <v>3500</v>
      </c>
    </row>
    <row r="2426" spans="1:14" x14ac:dyDescent="0.35">
      <c r="A2426" t="s">
        <v>52</v>
      </c>
      <c r="B2426" s="1" t="s">
        <v>53</v>
      </c>
      <c r="C2426" t="s">
        <v>74</v>
      </c>
      <c r="D2426" s="1">
        <v>12</v>
      </c>
      <c r="E2426" t="s">
        <v>394</v>
      </c>
      <c r="F2426" t="s">
        <v>195</v>
      </c>
      <c r="G2426" s="6">
        <v>0.25</v>
      </c>
      <c r="H2426" s="7" t="s">
        <v>1236</v>
      </c>
      <c r="K2426">
        <f>VLOOKUP(E2426,'script producto'!$A$3:$B$1802,2,FALSE)</f>
        <v>1463</v>
      </c>
      <c r="L2426">
        <f>VLOOKUP(M2426,'script taller'!$G$3:$H$204,2,FALSE)</f>
        <v>93</v>
      </c>
      <c r="M2426" s="1" t="str">
        <f t="shared" si="37"/>
        <v>ABT313112</v>
      </c>
      <c r="N2426">
        <f>ROUND(VLOOKUP(E2426,Productos!$A$4:$D$1804,4,FALSE),0)</f>
        <v>13000</v>
      </c>
    </row>
    <row r="2427" spans="1:14" x14ac:dyDescent="0.35">
      <c r="A2427" t="s">
        <v>52</v>
      </c>
      <c r="B2427" s="1" t="s">
        <v>53</v>
      </c>
      <c r="C2427" t="s">
        <v>74</v>
      </c>
      <c r="D2427" s="1">
        <v>12</v>
      </c>
      <c r="E2427" t="s">
        <v>2100</v>
      </c>
      <c r="F2427" t="s">
        <v>195</v>
      </c>
      <c r="G2427" s="6">
        <v>0.25</v>
      </c>
      <c r="H2427" s="7" t="s">
        <v>6</v>
      </c>
      <c r="K2427">
        <f>VLOOKUP(E2427,'script producto'!$A$3:$B$1802,2,FALSE)</f>
        <v>1777</v>
      </c>
      <c r="L2427">
        <f>VLOOKUP(M2427,'script taller'!$G$3:$H$204,2,FALSE)</f>
        <v>93</v>
      </c>
      <c r="M2427" s="1" t="str">
        <f t="shared" si="37"/>
        <v>ABT313112</v>
      </c>
      <c r="N2427">
        <f>ROUND(VLOOKUP(E2427,Productos!$A$4:$D$1804,4,FALSE),0)</f>
        <v>529</v>
      </c>
    </row>
    <row r="2428" spans="1:14" x14ac:dyDescent="0.35">
      <c r="A2428" t="s">
        <v>52</v>
      </c>
      <c r="B2428" s="1" t="s">
        <v>53</v>
      </c>
      <c r="C2428" t="s">
        <v>74</v>
      </c>
      <c r="D2428" s="1">
        <v>13</v>
      </c>
      <c r="E2428" t="s">
        <v>254</v>
      </c>
      <c r="F2428" t="s">
        <v>192</v>
      </c>
      <c r="G2428" s="6">
        <v>0.5</v>
      </c>
      <c r="H2428" s="7" t="s">
        <v>25</v>
      </c>
      <c r="K2428">
        <f>VLOOKUP(E2428,'script producto'!$A$3:$B$1802,2,FALSE)</f>
        <v>19</v>
      </c>
      <c r="L2428">
        <f>VLOOKUP(M2428,'script taller'!$G$3:$H$204,2,FALSE)</f>
        <v>94</v>
      </c>
      <c r="M2428" s="1" t="str">
        <f t="shared" si="37"/>
        <v>ABT313113</v>
      </c>
      <c r="N2428">
        <f>ROUND(VLOOKUP(E2428,Productos!$A$4:$D$1804,4,FALSE),0)</f>
        <v>3550</v>
      </c>
    </row>
    <row r="2429" spans="1:14" x14ac:dyDescent="0.35">
      <c r="A2429" t="s">
        <v>52</v>
      </c>
      <c r="B2429" s="1" t="s">
        <v>53</v>
      </c>
      <c r="C2429" t="s">
        <v>74</v>
      </c>
      <c r="D2429" s="1">
        <v>13</v>
      </c>
      <c r="E2429" t="s">
        <v>145</v>
      </c>
      <c r="F2429" t="s">
        <v>192</v>
      </c>
      <c r="G2429" s="6">
        <v>0.5</v>
      </c>
      <c r="H2429" s="7" t="s">
        <v>1236</v>
      </c>
      <c r="K2429">
        <f>VLOOKUP(E2429,'script producto'!$A$3:$B$1802,2,FALSE)</f>
        <v>188</v>
      </c>
      <c r="L2429">
        <f>VLOOKUP(M2429,'script taller'!$G$3:$H$204,2,FALSE)</f>
        <v>94</v>
      </c>
      <c r="M2429" s="1" t="str">
        <f t="shared" si="37"/>
        <v>ABT313113</v>
      </c>
      <c r="N2429">
        <f>ROUND(VLOOKUP(E2429,Productos!$A$4:$D$1804,4,FALSE),0)</f>
        <v>1467</v>
      </c>
    </row>
    <row r="2430" spans="1:14" x14ac:dyDescent="0.35">
      <c r="A2430" t="s">
        <v>52</v>
      </c>
      <c r="B2430" s="1" t="s">
        <v>53</v>
      </c>
      <c r="C2430" t="s">
        <v>74</v>
      </c>
      <c r="D2430" s="1">
        <v>13</v>
      </c>
      <c r="E2430" t="s">
        <v>146</v>
      </c>
      <c r="F2430" t="s">
        <v>192</v>
      </c>
      <c r="G2430" s="6">
        <v>0.2</v>
      </c>
      <c r="H2430" s="7" t="s">
        <v>1236</v>
      </c>
      <c r="K2430">
        <f>VLOOKUP(E2430,'script producto'!$A$3:$B$1802,2,FALSE)</f>
        <v>199</v>
      </c>
      <c r="L2430">
        <f>VLOOKUP(M2430,'script taller'!$G$3:$H$204,2,FALSE)</f>
        <v>94</v>
      </c>
      <c r="M2430" s="1" t="str">
        <f t="shared" si="37"/>
        <v>ABT313113</v>
      </c>
      <c r="N2430">
        <f>ROUND(VLOOKUP(E2430,Productos!$A$4:$D$1804,4,FALSE),0)</f>
        <v>22333</v>
      </c>
    </row>
    <row r="2431" spans="1:14" x14ac:dyDescent="0.35">
      <c r="A2431" t="s">
        <v>52</v>
      </c>
      <c r="B2431" s="1" t="s">
        <v>53</v>
      </c>
      <c r="C2431" t="s">
        <v>74</v>
      </c>
      <c r="D2431" s="1">
        <v>13</v>
      </c>
      <c r="E2431" t="s">
        <v>404</v>
      </c>
      <c r="F2431" t="s">
        <v>192</v>
      </c>
      <c r="G2431" s="6">
        <v>0.05</v>
      </c>
      <c r="H2431" s="7" t="s">
        <v>1236</v>
      </c>
      <c r="K2431">
        <f>VLOOKUP(E2431,'script producto'!$A$3:$B$1802,2,FALSE)</f>
        <v>527</v>
      </c>
      <c r="L2431">
        <f>VLOOKUP(M2431,'script taller'!$G$3:$H$204,2,FALSE)</f>
        <v>94</v>
      </c>
      <c r="M2431" s="1" t="str">
        <f t="shared" si="37"/>
        <v>ABT313113</v>
      </c>
      <c r="N2431">
        <f>ROUND(VLOOKUP(E2431,Productos!$A$4:$D$1804,4,FALSE),0)</f>
        <v>20427</v>
      </c>
    </row>
    <row r="2432" spans="1:14" x14ac:dyDescent="0.35">
      <c r="A2432" t="s">
        <v>52</v>
      </c>
      <c r="B2432" s="1" t="s">
        <v>53</v>
      </c>
      <c r="C2432" t="s">
        <v>74</v>
      </c>
      <c r="D2432" s="1">
        <v>13</v>
      </c>
      <c r="E2432" t="s">
        <v>272</v>
      </c>
      <c r="F2432" t="s">
        <v>192</v>
      </c>
      <c r="G2432" s="6">
        <v>1.6</v>
      </c>
      <c r="H2432" s="7" t="s">
        <v>1236</v>
      </c>
      <c r="K2432">
        <f>VLOOKUP(E2432,'script producto'!$A$3:$B$1802,2,FALSE)</f>
        <v>759</v>
      </c>
      <c r="L2432">
        <f>VLOOKUP(M2432,'script taller'!$G$3:$H$204,2,FALSE)</f>
        <v>94</v>
      </c>
      <c r="M2432" s="1" t="str">
        <f t="shared" si="37"/>
        <v>ABT313113</v>
      </c>
      <c r="N2432">
        <f>ROUND(VLOOKUP(E2432,Productos!$A$4:$D$1804,4,FALSE),0)</f>
        <v>5439</v>
      </c>
    </row>
    <row r="2433" spans="1:14" x14ac:dyDescent="0.35">
      <c r="A2433" t="s">
        <v>52</v>
      </c>
      <c r="B2433" s="1" t="s">
        <v>53</v>
      </c>
      <c r="C2433" t="s">
        <v>74</v>
      </c>
      <c r="D2433" s="1">
        <v>13</v>
      </c>
      <c r="E2433" t="s">
        <v>405</v>
      </c>
      <c r="F2433" t="s">
        <v>192</v>
      </c>
      <c r="G2433" s="6">
        <v>0.1</v>
      </c>
      <c r="H2433" s="7" t="s">
        <v>1236</v>
      </c>
      <c r="K2433">
        <f>VLOOKUP(E2433,'script producto'!$A$3:$B$1802,2,FALSE)</f>
        <v>894</v>
      </c>
      <c r="L2433">
        <f>VLOOKUP(M2433,'script taller'!$G$3:$H$204,2,FALSE)</f>
        <v>94</v>
      </c>
      <c r="M2433" s="1" t="str">
        <f t="shared" si="37"/>
        <v>ABT313113</v>
      </c>
      <c r="N2433">
        <f>ROUND(VLOOKUP(E2433,Productos!$A$4:$D$1804,4,FALSE),0)</f>
        <v>16000</v>
      </c>
    </row>
    <row r="2434" spans="1:14" x14ac:dyDescent="0.35">
      <c r="A2434" t="s">
        <v>52</v>
      </c>
      <c r="B2434" s="1" t="s">
        <v>53</v>
      </c>
      <c r="C2434" t="s">
        <v>74</v>
      </c>
      <c r="D2434" s="1">
        <v>13</v>
      </c>
      <c r="E2434" t="s">
        <v>305</v>
      </c>
      <c r="F2434" t="s">
        <v>192</v>
      </c>
      <c r="G2434" s="6">
        <v>1.7</v>
      </c>
      <c r="H2434" s="7" t="s">
        <v>1236</v>
      </c>
      <c r="K2434">
        <f>VLOOKUP(E2434,'script producto'!$A$3:$B$1802,2,FALSE)</f>
        <v>1000</v>
      </c>
      <c r="L2434">
        <f>VLOOKUP(M2434,'script taller'!$G$3:$H$204,2,FALSE)</f>
        <v>94</v>
      </c>
      <c r="M2434" s="1" t="str">
        <f t="shared" si="37"/>
        <v>ABT313113</v>
      </c>
      <c r="N2434">
        <f>ROUND(VLOOKUP(E2434,Productos!$A$4:$D$1804,4,FALSE),0)</f>
        <v>2500</v>
      </c>
    </row>
    <row r="2435" spans="1:14" x14ac:dyDescent="0.35">
      <c r="A2435" t="s">
        <v>52</v>
      </c>
      <c r="B2435" s="1" t="s">
        <v>53</v>
      </c>
      <c r="C2435" t="s">
        <v>74</v>
      </c>
      <c r="D2435" s="1">
        <v>13</v>
      </c>
      <c r="E2435" t="s">
        <v>406</v>
      </c>
      <c r="F2435" t="s">
        <v>192</v>
      </c>
      <c r="G2435" s="6">
        <v>0.25</v>
      </c>
      <c r="H2435" s="7" t="s">
        <v>1236</v>
      </c>
      <c r="K2435">
        <f>VLOOKUP(E2435,'script producto'!$A$3:$B$1802,2,FALSE)</f>
        <v>1088</v>
      </c>
      <c r="L2435">
        <f>VLOOKUP(M2435,'script taller'!$G$3:$H$204,2,FALSE)</f>
        <v>94</v>
      </c>
      <c r="M2435" s="1" t="str">
        <f t="shared" ref="M2435:M2498" si="38">B2435&amp;D2435</f>
        <v>ABT313113</v>
      </c>
      <c r="N2435">
        <f>ROUND(VLOOKUP(E2435,Productos!$A$4:$D$1804,4,FALSE),0)</f>
        <v>38411</v>
      </c>
    </row>
    <row r="2436" spans="1:14" x14ac:dyDescent="0.35">
      <c r="A2436" t="s">
        <v>52</v>
      </c>
      <c r="B2436" s="1" t="s">
        <v>53</v>
      </c>
      <c r="C2436" t="s">
        <v>74</v>
      </c>
      <c r="D2436" s="1">
        <v>13</v>
      </c>
      <c r="E2436" t="s">
        <v>407</v>
      </c>
      <c r="F2436" t="s">
        <v>192</v>
      </c>
      <c r="G2436" s="6">
        <v>0.05</v>
      </c>
      <c r="H2436" s="7" t="s">
        <v>25</v>
      </c>
      <c r="K2436">
        <f>VLOOKUP(E2436,'script producto'!$A$3:$B$1802,2,FALSE)</f>
        <v>1098</v>
      </c>
      <c r="L2436">
        <f>VLOOKUP(M2436,'script taller'!$G$3:$H$204,2,FALSE)</f>
        <v>94</v>
      </c>
      <c r="M2436" s="1" t="str">
        <f t="shared" si="38"/>
        <v>ABT313113</v>
      </c>
      <c r="N2436">
        <f>ROUND(VLOOKUP(E2436,Productos!$A$4:$D$1804,4,FALSE),0)</f>
        <v>15000</v>
      </c>
    </row>
    <row r="2437" spans="1:14" x14ac:dyDescent="0.35">
      <c r="A2437" t="s">
        <v>52</v>
      </c>
      <c r="B2437" s="1" t="s">
        <v>53</v>
      </c>
      <c r="C2437" t="s">
        <v>74</v>
      </c>
      <c r="D2437" s="1">
        <v>13</v>
      </c>
      <c r="E2437" t="s">
        <v>408</v>
      </c>
      <c r="F2437" t="s">
        <v>192</v>
      </c>
      <c r="G2437" s="6">
        <v>0.5</v>
      </c>
      <c r="H2437" s="7" t="s">
        <v>1236</v>
      </c>
      <c r="K2437">
        <f>VLOOKUP(E2437,'script producto'!$A$3:$B$1802,2,FALSE)</f>
        <v>1108</v>
      </c>
      <c r="L2437">
        <f>VLOOKUP(M2437,'script taller'!$G$3:$H$204,2,FALSE)</f>
        <v>94</v>
      </c>
      <c r="M2437" s="1" t="str">
        <f t="shared" si="38"/>
        <v>ABT313113</v>
      </c>
      <c r="N2437">
        <f>ROUND(VLOOKUP(E2437,Productos!$A$4:$D$1804,4,FALSE),0)</f>
        <v>17500</v>
      </c>
    </row>
    <row r="2438" spans="1:14" x14ac:dyDescent="0.35">
      <c r="A2438" t="s">
        <v>52</v>
      </c>
      <c r="B2438" s="1" t="s">
        <v>53</v>
      </c>
      <c r="C2438" t="s">
        <v>74</v>
      </c>
      <c r="D2438" s="1">
        <v>13</v>
      </c>
      <c r="E2438" t="s">
        <v>396</v>
      </c>
      <c r="F2438" t="s">
        <v>192</v>
      </c>
      <c r="G2438" s="6">
        <v>0.25</v>
      </c>
      <c r="H2438" s="7" t="s">
        <v>1236</v>
      </c>
      <c r="K2438">
        <f>VLOOKUP(E2438,'script producto'!$A$3:$B$1802,2,FALSE)</f>
        <v>1154</v>
      </c>
      <c r="L2438">
        <f>VLOOKUP(M2438,'script taller'!$G$3:$H$204,2,FALSE)</f>
        <v>94</v>
      </c>
      <c r="M2438" s="1" t="str">
        <f t="shared" si="38"/>
        <v>ABT313113</v>
      </c>
      <c r="N2438">
        <f>ROUND(VLOOKUP(E2438,Productos!$A$4:$D$1804,4,FALSE),0)</f>
        <v>23612</v>
      </c>
    </row>
    <row r="2439" spans="1:14" x14ac:dyDescent="0.35">
      <c r="A2439" t="s">
        <v>52</v>
      </c>
      <c r="B2439" s="1" t="s">
        <v>53</v>
      </c>
      <c r="C2439" t="s">
        <v>74</v>
      </c>
      <c r="D2439" s="1">
        <v>13</v>
      </c>
      <c r="E2439" t="s">
        <v>387</v>
      </c>
      <c r="F2439" t="s">
        <v>192</v>
      </c>
      <c r="G2439" s="6">
        <v>0.05</v>
      </c>
      <c r="H2439" s="7" t="s">
        <v>1236</v>
      </c>
      <c r="K2439">
        <f>VLOOKUP(E2439,'script producto'!$A$3:$B$1802,2,FALSE)</f>
        <v>1295</v>
      </c>
      <c r="L2439">
        <f>VLOOKUP(M2439,'script taller'!$G$3:$H$204,2,FALSE)</f>
        <v>94</v>
      </c>
      <c r="M2439" s="1" t="str">
        <f t="shared" si="38"/>
        <v>ABT313113</v>
      </c>
      <c r="N2439">
        <f>ROUND(VLOOKUP(E2439,Productos!$A$4:$D$1804,4,FALSE),0)</f>
        <v>27000</v>
      </c>
    </row>
    <row r="2440" spans="1:14" x14ac:dyDescent="0.35">
      <c r="A2440" t="s">
        <v>52</v>
      </c>
      <c r="B2440" s="1" t="s">
        <v>53</v>
      </c>
      <c r="C2440" t="s">
        <v>74</v>
      </c>
      <c r="D2440" s="1">
        <v>13</v>
      </c>
      <c r="E2440" t="s">
        <v>336</v>
      </c>
      <c r="F2440" t="s">
        <v>192</v>
      </c>
      <c r="G2440" s="6">
        <v>2.5</v>
      </c>
      <c r="H2440" s="7" t="s">
        <v>1236</v>
      </c>
      <c r="K2440">
        <f>VLOOKUP(E2440,'script producto'!$A$3:$B$1802,2,FALSE)</f>
        <v>1362</v>
      </c>
      <c r="L2440">
        <f>VLOOKUP(M2440,'script taller'!$G$3:$H$204,2,FALSE)</f>
        <v>94</v>
      </c>
      <c r="M2440" s="1" t="str">
        <f t="shared" si="38"/>
        <v>ABT313113</v>
      </c>
      <c r="N2440">
        <f>ROUND(VLOOKUP(E2440,Productos!$A$4:$D$1804,4,FALSE),0)</f>
        <v>9791</v>
      </c>
    </row>
    <row r="2441" spans="1:14" x14ac:dyDescent="0.35">
      <c r="A2441" t="s">
        <v>52</v>
      </c>
      <c r="B2441" s="1" t="s">
        <v>53</v>
      </c>
      <c r="C2441" t="s">
        <v>74</v>
      </c>
      <c r="D2441" s="1">
        <v>13</v>
      </c>
      <c r="E2441" t="s">
        <v>59</v>
      </c>
      <c r="F2441" t="s">
        <v>192</v>
      </c>
      <c r="G2441" s="6">
        <v>0.05</v>
      </c>
      <c r="H2441" s="7" t="s">
        <v>1236</v>
      </c>
      <c r="K2441">
        <f>VLOOKUP(E2441,'script producto'!$A$3:$B$1802,2,FALSE)</f>
        <v>1523</v>
      </c>
      <c r="L2441">
        <f>VLOOKUP(M2441,'script taller'!$G$3:$H$204,2,FALSE)</f>
        <v>94</v>
      </c>
      <c r="M2441" s="1" t="str">
        <f t="shared" si="38"/>
        <v>ABT313113</v>
      </c>
      <c r="N2441">
        <f>ROUND(VLOOKUP(E2441,Productos!$A$4:$D$1804,4,FALSE),0)</f>
        <v>784</v>
      </c>
    </row>
    <row r="2442" spans="1:14" x14ac:dyDescent="0.35">
      <c r="A2442" t="s">
        <v>52</v>
      </c>
      <c r="B2442" s="1" t="s">
        <v>53</v>
      </c>
      <c r="C2442" t="s">
        <v>74</v>
      </c>
      <c r="D2442" s="1">
        <v>13</v>
      </c>
      <c r="E2442" t="s">
        <v>279</v>
      </c>
      <c r="F2442" t="s">
        <v>192</v>
      </c>
      <c r="G2442" s="6">
        <v>0.5</v>
      </c>
      <c r="H2442" s="7" t="s">
        <v>25</v>
      </c>
      <c r="K2442">
        <f>VLOOKUP(E2442,'script producto'!$A$3:$B$1802,2,FALSE)</f>
        <v>1547</v>
      </c>
      <c r="L2442">
        <f>VLOOKUP(M2442,'script taller'!$G$3:$H$204,2,FALSE)</f>
        <v>94</v>
      </c>
      <c r="M2442" s="1" t="str">
        <f t="shared" si="38"/>
        <v>ABT313113</v>
      </c>
      <c r="N2442">
        <f>ROUND(VLOOKUP(E2442,Productos!$A$4:$D$1804,4,FALSE),0)</f>
        <v>11833</v>
      </c>
    </row>
    <row r="2443" spans="1:14" x14ac:dyDescent="0.35">
      <c r="A2443" t="s">
        <v>52</v>
      </c>
      <c r="B2443" s="1" t="s">
        <v>53</v>
      </c>
      <c r="C2443" t="s">
        <v>74</v>
      </c>
      <c r="D2443" s="1">
        <v>13</v>
      </c>
      <c r="E2443" t="s">
        <v>318</v>
      </c>
      <c r="F2443" t="s">
        <v>192</v>
      </c>
      <c r="G2443" s="6">
        <v>0.5</v>
      </c>
      <c r="H2443" s="7" t="s">
        <v>25</v>
      </c>
      <c r="K2443">
        <f>VLOOKUP(E2443,'script producto'!$A$3:$B$1802,2,FALSE)</f>
        <v>1739</v>
      </c>
      <c r="L2443">
        <f>VLOOKUP(M2443,'script taller'!$G$3:$H$204,2,FALSE)</f>
        <v>94</v>
      </c>
      <c r="M2443" s="1" t="str">
        <f t="shared" si="38"/>
        <v>ABT313113</v>
      </c>
      <c r="N2443">
        <f>ROUND(VLOOKUP(E2443,Productos!$A$4:$D$1804,4,FALSE),0)</f>
        <v>2769</v>
      </c>
    </row>
    <row r="2444" spans="1:14" x14ac:dyDescent="0.35">
      <c r="A2444" t="s">
        <v>52</v>
      </c>
      <c r="B2444" s="1" t="s">
        <v>53</v>
      </c>
      <c r="C2444" t="s">
        <v>74</v>
      </c>
      <c r="D2444" s="1">
        <v>13</v>
      </c>
      <c r="E2444" t="s">
        <v>902</v>
      </c>
      <c r="F2444" t="s">
        <v>194</v>
      </c>
      <c r="G2444" s="6">
        <v>0.5</v>
      </c>
      <c r="H2444" s="7" t="s">
        <v>6</v>
      </c>
      <c r="K2444">
        <f>VLOOKUP(E2444,'script producto'!$A$3:$B$1802,2,FALSE)</f>
        <v>252</v>
      </c>
      <c r="L2444">
        <f>VLOOKUP(M2444,'script taller'!$G$3:$H$204,2,FALSE)</f>
        <v>94</v>
      </c>
      <c r="M2444" s="1" t="str">
        <f t="shared" si="38"/>
        <v>ABT313113</v>
      </c>
      <c r="N2444">
        <f>ROUND(VLOOKUP(E2444,Productos!$A$4:$D$1804,4,FALSE),0)</f>
        <v>347</v>
      </c>
    </row>
    <row r="2445" spans="1:14" x14ac:dyDescent="0.35">
      <c r="A2445" t="s">
        <v>52</v>
      </c>
      <c r="B2445" s="1" t="s">
        <v>53</v>
      </c>
      <c r="C2445" t="s">
        <v>74</v>
      </c>
      <c r="D2445" s="1">
        <v>13</v>
      </c>
      <c r="E2445" t="s">
        <v>400</v>
      </c>
      <c r="F2445" t="s">
        <v>194</v>
      </c>
      <c r="G2445" s="6">
        <v>0.1</v>
      </c>
      <c r="H2445" s="7" t="s">
        <v>6</v>
      </c>
      <c r="K2445">
        <f>VLOOKUP(E2445,'script producto'!$A$3:$B$1802,2,FALSE)</f>
        <v>637</v>
      </c>
      <c r="L2445">
        <f>VLOOKUP(M2445,'script taller'!$G$3:$H$204,2,FALSE)</f>
        <v>94</v>
      </c>
      <c r="M2445" s="1" t="str">
        <f t="shared" si="38"/>
        <v>ABT313113</v>
      </c>
      <c r="N2445">
        <f>ROUND(VLOOKUP(E2445,Productos!$A$4:$D$1804,4,FALSE),0)</f>
        <v>180</v>
      </c>
    </row>
    <row r="2446" spans="1:14" x14ac:dyDescent="0.35">
      <c r="A2446" t="s">
        <v>52</v>
      </c>
      <c r="B2446" s="1" t="s">
        <v>53</v>
      </c>
      <c r="C2446" t="s">
        <v>74</v>
      </c>
      <c r="D2446" s="1">
        <v>13</v>
      </c>
      <c r="E2446" t="s">
        <v>674</v>
      </c>
      <c r="F2446" t="s">
        <v>194</v>
      </c>
      <c r="G2446" s="6">
        <v>0.25</v>
      </c>
      <c r="H2446" s="7" t="s">
        <v>6</v>
      </c>
      <c r="K2446">
        <f>VLOOKUP(E2446,'script producto'!$A$3:$B$1802,2,FALSE)</f>
        <v>741</v>
      </c>
      <c r="L2446">
        <f>VLOOKUP(M2446,'script taller'!$G$3:$H$204,2,FALSE)</f>
        <v>94</v>
      </c>
      <c r="M2446" s="1" t="str">
        <f t="shared" si="38"/>
        <v>ABT313113</v>
      </c>
      <c r="N2446">
        <f>ROUND(VLOOKUP(E2446,Productos!$A$4:$D$1804,4,FALSE),0)</f>
        <v>2200</v>
      </c>
    </row>
    <row r="2447" spans="1:14" x14ac:dyDescent="0.35">
      <c r="A2447" t="s">
        <v>52</v>
      </c>
      <c r="B2447" s="1" t="s">
        <v>53</v>
      </c>
      <c r="C2447" t="s">
        <v>74</v>
      </c>
      <c r="D2447" s="1">
        <v>13</v>
      </c>
      <c r="E2447" t="s">
        <v>1977</v>
      </c>
      <c r="F2447" t="s">
        <v>194</v>
      </c>
      <c r="G2447" s="6">
        <v>0.25</v>
      </c>
      <c r="H2447" s="7" t="s">
        <v>6</v>
      </c>
      <c r="K2447">
        <f>VLOOKUP(E2447,'script producto'!$A$3:$B$1802,2,FALSE)</f>
        <v>882</v>
      </c>
      <c r="L2447">
        <f>VLOOKUP(M2447,'script taller'!$G$3:$H$204,2,FALSE)</f>
        <v>94</v>
      </c>
      <c r="M2447" s="1" t="str">
        <f t="shared" si="38"/>
        <v>ABT313113</v>
      </c>
      <c r="N2447">
        <f>ROUND(VLOOKUP(E2447,Productos!$A$4:$D$1804,4,FALSE),0)</f>
        <v>1500</v>
      </c>
    </row>
    <row r="2448" spans="1:14" x14ac:dyDescent="0.35">
      <c r="A2448" t="s">
        <v>52</v>
      </c>
      <c r="B2448" s="1" t="s">
        <v>53</v>
      </c>
      <c r="C2448" t="s">
        <v>74</v>
      </c>
      <c r="D2448" s="1">
        <v>13</v>
      </c>
      <c r="E2448" t="s">
        <v>675</v>
      </c>
      <c r="F2448" t="s">
        <v>194</v>
      </c>
      <c r="G2448" s="6">
        <v>0.2</v>
      </c>
      <c r="H2448" s="7" t="s">
        <v>6</v>
      </c>
      <c r="K2448">
        <f>VLOOKUP(E2448,'script producto'!$A$3:$B$1802,2,FALSE)</f>
        <v>1211</v>
      </c>
      <c r="L2448">
        <f>VLOOKUP(M2448,'script taller'!$G$3:$H$204,2,FALSE)</f>
        <v>94</v>
      </c>
      <c r="M2448" s="1" t="str">
        <f t="shared" si="38"/>
        <v>ABT313113</v>
      </c>
      <c r="N2448">
        <f>ROUND(VLOOKUP(E2448,Productos!$A$4:$D$1804,4,FALSE),0)</f>
        <v>850</v>
      </c>
    </row>
    <row r="2449" spans="1:14" x14ac:dyDescent="0.35">
      <c r="A2449" t="s">
        <v>52</v>
      </c>
      <c r="B2449" s="1" t="s">
        <v>53</v>
      </c>
      <c r="C2449" t="s">
        <v>74</v>
      </c>
      <c r="D2449" s="1">
        <v>13</v>
      </c>
      <c r="E2449" t="s">
        <v>398</v>
      </c>
      <c r="F2449" t="s">
        <v>194</v>
      </c>
      <c r="G2449" s="6">
        <v>0.25</v>
      </c>
      <c r="H2449" s="7" t="s">
        <v>6</v>
      </c>
      <c r="K2449">
        <f>VLOOKUP(E2449,'script producto'!$A$3:$B$1802,2,FALSE)</f>
        <v>1501</v>
      </c>
      <c r="L2449">
        <f>VLOOKUP(M2449,'script taller'!$G$3:$H$204,2,FALSE)</f>
        <v>94</v>
      </c>
      <c r="M2449" s="1" t="str">
        <f t="shared" si="38"/>
        <v>ABT313113</v>
      </c>
      <c r="N2449">
        <f>ROUND(VLOOKUP(E2449,Productos!$A$4:$D$1804,4,FALSE),0)</f>
        <v>6580</v>
      </c>
    </row>
    <row r="2450" spans="1:14" x14ac:dyDescent="0.35">
      <c r="A2450" t="s">
        <v>52</v>
      </c>
      <c r="B2450" s="1" t="s">
        <v>53</v>
      </c>
      <c r="C2450" t="s">
        <v>74</v>
      </c>
      <c r="D2450" s="1">
        <v>13</v>
      </c>
      <c r="E2450" t="s">
        <v>7</v>
      </c>
      <c r="F2450" t="s">
        <v>194</v>
      </c>
      <c r="G2450" s="6">
        <v>0.25</v>
      </c>
      <c r="H2450" s="7" t="s">
        <v>6</v>
      </c>
      <c r="K2450">
        <f>VLOOKUP(E2450,'script producto'!$A$3:$B$1802,2,FALSE)</f>
        <v>1594</v>
      </c>
      <c r="L2450">
        <f>VLOOKUP(M2450,'script taller'!$G$3:$H$204,2,FALSE)</f>
        <v>94</v>
      </c>
      <c r="M2450" s="1" t="str">
        <f t="shared" si="38"/>
        <v>ABT313113</v>
      </c>
      <c r="N2450">
        <f>ROUND(VLOOKUP(E2450,Productos!$A$4:$D$1804,4,FALSE),0)</f>
        <v>653</v>
      </c>
    </row>
    <row r="2451" spans="1:14" x14ac:dyDescent="0.35">
      <c r="A2451" t="s">
        <v>52</v>
      </c>
      <c r="B2451" s="1" t="s">
        <v>53</v>
      </c>
      <c r="C2451" t="s">
        <v>74</v>
      </c>
      <c r="D2451" s="1">
        <v>13</v>
      </c>
      <c r="E2451" t="s">
        <v>399</v>
      </c>
      <c r="F2451" t="s">
        <v>194</v>
      </c>
      <c r="G2451" s="6">
        <v>0.25</v>
      </c>
      <c r="H2451" s="7" t="s">
        <v>6</v>
      </c>
      <c r="K2451">
        <f>VLOOKUP(E2451,'script producto'!$A$3:$B$1802,2,FALSE)</f>
        <v>1759</v>
      </c>
      <c r="L2451">
        <f>VLOOKUP(M2451,'script taller'!$G$3:$H$204,2,FALSE)</f>
        <v>94</v>
      </c>
      <c r="M2451" s="1" t="str">
        <f t="shared" si="38"/>
        <v>ABT313113</v>
      </c>
      <c r="N2451">
        <f>ROUND(VLOOKUP(E2451,Productos!$A$4:$D$1804,4,FALSE),0)</f>
        <v>240</v>
      </c>
    </row>
    <row r="2452" spans="1:14" x14ac:dyDescent="0.35">
      <c r="A2452" t="s">
        <v>52</v>
      </c>
      <c r="B2452" s="1" t="s">
        <v>53</v>
      </c>
      <c r="C2452" t="s">
        <v>74</v>
      </c>
      <c r="D2452" s="1">
        <v>13</v>
      </c>
      <c r="E2452" t="s">
        <v>409</v>
      </c>
      <c r="F2452" t="s">
        <v>1130</v>
      </c>
      <c r="G2452" s="6">
        <v>0.5</v>
      </c>
      <c r="H2452" s="7" t="s">
        <v>1236</v>
      </c>
      <c r="K2452">
        <f>VLOOKUP(E2452,'script producto'!$A$3:$B$1802,2,FALSE)</f>
        <v>672</v>
      </c>
      <c r="L2452">
        <f>VLOOKUP(M2452,'script taller'!$G$3:$H$204,2,FALSE)</f>
        <v>94</v>
      </c>
      <c r="M2452" s="1" t="str">
        <f t="shared" si="38"/>
        <v>ABT313113</v>
      </c>
      <c r="N2452">
        <f>ROUND(VLOOKUP(E2452,Productos!$A$4:$D$1804,4,FALSE),0)</f>
        <v>18000</v>
      </c>
    </row>
    <row r="2453" spans="1:14" x14ac:dyDescent="0.35">
      <c r="A2453" t="s">
        <v>52</v>
      </c>
      <c r="B2453" s="1" t="s">
        <v>53</v>
      </c>
      <c r="C2453" t="s">
        <v>74</v>
      </c>
      <c r="D2453" s="1">
        <v>13</v>
      </c>
      <c r="E2453" t="s">
        <v>282</v>
      </c>
      <c r="F2453" t="s">
        <v>1130</v>
      </c>
      <c r="G2453" s="6">
        <v>0.2</v>
      </c>
      <c r="H2453" s="7" t="s">
        <v>1236</v>
      </c>
      <c r="K2453">
        <f>VLOOKUP(E2453,'script producto'!$A$3:$B$1802,2,FALSE)</f>
        <v>1257</v>
      </c>
      <c r="L2453">
        <f>VLOOKUP(M2453,'script taller'!$G$3:$H$204,2,FALSE)</f>
        <v>94</v>
      </c>
      <c r="M2453" s="1" t="str">
        <f t="shared" si="38"/>
        <v>ABT313113</v>
      </c>
      <c r="N2453">
        <f>ROUND(VLOOKUP(E2453,Productos!$A$4:$D$1804,4,FALSE),0)</f>
        <v>5520</v>
      </c>
    </row>
    <row r="2454" spans="1:14" x14ac:dyDescent="0.35">
      <c r="A2454" t="s">
        <v>52</v>
      </c>
      <c r="B2454" s="1" t="s">
        <v>53</v>
      </c>
      <c r="C2454" t="s">
        <v>74</v>
      </c>
      <c r="D2454" s="1">
        <v>13</v>
      </c>
      <c r="E2454" t="s">
        <v>411</v>
      </c>
      <c r="F2454" t="s">
        <v>1130</v>
      </c>
      <c r="G2454" s="6">
        <v>0.4</v>
      </c>
      <c r="H2454" s="7" t="s">
        <v>1236</v>
      </c>
      <c r="K2454">
        <f>VLOOKUP(E2454,'script producto'!$A$3:$B$1802,2,FALSE)</f>
        <v>1379</v>
      </c>
      <c r="L2454">
        <f>VLOOKUP(M2454,'script taller'!$G$3:$H$204,2,FALSE)</f>
        <v>94</v>
      </c>
      <c r="M2454" s="1" t="str">
        <f t="shared" si="38"/>
        <v>ABT313113</v>
      </c>
      <c r="N2454">
        <f>ROUND(VLOOKUP(E2454,Productos!$A$4:$D$1804,4,FALSE),0)</f>
        <v>10490</v>
      </c>
    </row>
    <row r="2455" spans="1:14" x14ac:dyDescent="0.35">
      <c r="A2455" t="s">
        <v>52</v>
      </c>
      <c r="B2455" s="1" t="s">
        <v>53</v>
      </c>
      <c r="C2455" t="s">
        <v>74</v>
      </c>
      <c r="D2455" s="1">
        <v>13</v>
      </c>
      <c r="E2455" t="s">
        <v>412</v>
      </c>
      <c r="F2455" t="s">
        <v>1130</v>
      </c>
      <c r="G2455" s="6">
        <v>0.5</v>
      </c>
      <c r="H2455" s="7" t="s">
        <v>1236</v>
      </c>
      <c r="K2455">
        <f>VLOOKUP(E2455,'script producto'!$A$3:$B$1802,2,FALSE)</f>
        <v>1635</v>
      </c>
      <c r="L2455">
        <f>VLOOKUP(M2455,'script taller'!$G$3:$H$204,2,FALSE)</f>
        <v>94</v>
      </c>
      <c r="M2455" s="1" t="str">
        <f t="shared" si="38"/>
        <v>ABT313113</v>
      </c>
      <c r="N2455">
        <f>ROUND(VLOOKUP(E2455,Productos!$A$4:$D$1804,4,FALSE),0)</f>
        <v>26611</v>
      </c>
    </row>
    <row r="2456" spans="1:14" x14ac:dyDescent="0.35">
      <c r="A2456" t="s">
        <v>52</v>
      </c>
      <c r="B2456" s="1" t="s">
        <v>53</v>
      </c>
      <c r="C2456" t="s">
        <v>74</v>
      </c>
      <c r="D2456" s="1">
        <v>13</v>
      </c>
      <c r="E2456" t="s">
        <v>403</v>
      </c>
      <c r="F2456" t="s">
        <v>193</v>
      </c>
      <c r="G2456" s="6">
        <v>0.25</v>
      </c>
      <c r="H2456" s="7" t="s">
        <v>1236</v>
      </c>
      <c r="K2456">
        <f>VLOOKUP(E2456,'script producto'!$A$3:$B$1802,2,FALSE)</f>
        <v>23</v>
      </c>
      <c r="L2456">
        <f>VLOOKUP(M2456,'script taller'!$G$3:$H$204,2,FALSE)</f>
        <v>94</v>
      </c>
      <c r="M2456" s="1" t="str">
        <f t="shared" si="38"/>
        <v>ABT313113</v>
      </c>
      <c r="N2456">
        <f>ROUND(VLOOKUP(E2456,Productos!$A$4:$D$1804,4,FALSE),0)</f>
        <v>8900</v>
      </c>
    </row>
    <row r="2457" spans="1:14" x14ac:dyDescent="0.35">
      <c r="A2457" t="s">
        <v>52</v>
      </c>
      <c r="B2457" s="1" t="s">
        <v>53</v>
      </c>
      <c r="C2457" t="s">
        <v>74</v>
      </c>
      <c r="D2457" s="1">
        <v>13</v>
      </c>
      <c r="E2457" t="s">
        <v>265</v>
      </c>
      <c r="F2457" t="s">
        <v>193</v>
      </c>
      <c r="G2457" s="6">
        <v>0.2</v>
      </c>
      <c r="H2457" s="7" t="s">
        <v>6</v>
      </c>
      <c r="K2457">
        <f>VLOOKUP(E2457,'script producto'!$A$3:$B$1802,2,FALSE)</f>
        <v>94</v>
      </c>
      <c r="L2457">
        <f>VLOOKUP(M2457,'script taller'!$G$3:$H$204,2,FALSE)</f>
        <v>94</v>
      </c>
      <c r="M2457" s="1" t="str">
        <f t="shared" si="38"/>
        <v>ABT313113</v>
      </c>
      <c r="N2457">
        <f>ROUND(VLOOKUP(E2457,Productos!$A$4:$D$1804,4,FALSE),0)</f>
        <v>9267</v>
      </c>
    </row>
    <row r="2458" spans="1:14" x14ac:dyDescent="0.35">
      <c r="A2458" t="s">
        <v>52</v>
      </c>
      <c r="B2458" s="1" t="s">
        <v>53</v>
      </c>
      <c r="C2458" t="s">
        <v>74</v>
      </c>
      <c r="D2458" s="1">
        <v>13</v>
      </c>
      <c r="E2458" t="s">
        <v>296</v>
      </c>
      <c r="F2458" t="s">
        <v>193</v>
      </c>
      <c r="G2458" s="6">
        <v>0.5</v>
      </c>
      <c r="H2458" s="7" t="s">
        <v>1236</v>
      </c>
      <c r="K2458">
        <f>VLOOKUP(E2458,'script producto'!$A$3:$B$1802,2,FALSE)</f>
        <v>379</v>
      </c>
      <c r="L2458">
        <f>VLOOKUP(M2458,'script taller'!$G$3:$H$204,2,FALSE)</f>
        <v>94</v>
      </c>
      <c r="M2458" s="1" t="str">
        <f t="shared" si="38"/>
        <v>ABT313113</v>
      </c>
      <c r="N2458">
        <f>ROUND(VLOOKUP(E2458,Productos!$A$4:$D$1804,4,FALSE),0)</f>
        <v>934</v>
      </c>
    </row>
    <row r="2459" spans="1:14" x14ac:dyDescent="0.35">
      <c r="A2459" t="s">
        <v>52</v>
      </c>
      <c r="B2459" s="1" t="s">
        <v>53</v>
      </c>
      <c r="C2459" t="s">
        <v>74</v>
      </c>
      <c r="D2459" s="1">
        <v>13</v>
      </c>
      <c r="E2459" t="s">
        <v>603</v>
      </c>
      <c r="F2459" t="s">
        <v>193</v>
      </c>
      <c r="G2459" s="6">
        <v>0.1</v>
      </c>
      <c r="H2459" s="7" t="s">
        <v>1236</v>
      </c>
      <c r="K2459">
        <f>VLOOKUP(E2459,'script producto'!$A$3:$B$1802,2,FALSE)</f>
        <v>413</v>
      </c>
      <c r="L2459">
        <f>VLOOKUP(M2459,'script taller'!$G$3:$H$204,2,FALSE)</f>
        <v>94</v>
      </c>
      <c r="M2459" s="1" t="str">
        <f t="shared" si="38"/>
        <v>ABT313113</v>
      </c>
      <c r="N2459">
        <f>ROUND(VLOOKUP(E2459,Productos!$A$4:$D$1804,4,FALSE),0)</f>
        <v>2300</v>
      </c>
    </row>
    <row r="2460" spans="1:14" x14ac:dyDescent="0.35">
      <c r="A2460" t="s">
        <v>52</v>
      </c>
      <c r="B2460" s="1" t="s">
        <v>53</v>
      </c>
      <c r="C2460" t="s">
        <v>74</v>
      </c>
      <c r="D2460" s="1">
        <v>13</v>
      </c>
      <c r="E2460" t="s">
        <v>143</v>
      </c>
      <c r="F2460" t="s">
        <v>193</v>
      </c>
      <c r="G2460" s="6">
        <v>0.5</v>
      </c>
      <c r="H2460" s="7" t="s">
        <v>6</v>
      </c>
      <c r="K2460">
        <f>VLOOKUP(E2460,'script producto'!$A$3:$B$1802,2,FALSE)</f>
        <v>833</v>
      </c>
      <c r="L2460">
        <f>VLOOKUP(M2460,'script taller'!$G$3:$H$204,2,FALSE)</f>
        <v>94</v>
      </c>
      <c r="M2460" s="1" t="str">
        <f t="shared" si="38"/>
        <v>ABT313113</v>
      </c>
      <c r="N2460">
        <f>ROUND(VLOOKUP(E2460,Productos!$A$4:$D$1804,4,FALSE),0)</f>
        <v>4490</v>
      </c>
    </row>
    <row r="2461" spans="1:14" x14ac:dyDescent="0.35">
      <c r="A2461" t="s">
        <v>52</v>
      </c>
      <c r="B2461" s="1" t="s">
        <v>53</v>
      </c>
      <c r="C2461" t="s">
        <v>74</v>
      </c>
      <c r="D2461" s="1">
        <v>13</v>
      </c>
      <c r="E2461" t="s">
        <v>1360</v>
      </c>
      <c r="F2461" t="s">
        <v>193</v>
      </c>
      <c r="G2461" s="6">
        <v>0.25</v>
      </c>
      <c r="H2461" s="7" t="s">
        <v>6</v>
      </c>
      <c r="K2461">
        <f>VLOOKUP(E2461,'script producto'!$A$3:$B$1802,2,FALSE)</f>
        <v>1504</v>
      </c>
      <c r="L2461">
        <f>VLOOKUP(M2461,'script taller'!$G$3:$H$204,2,FALSE)</f>
        <v>94</v>
      </c>
      <c r="M2461" s="1" t="str">
        <f t="shared" si="38"/>
        <v>ABT313113</v>
      </c>
      <c r="N2461">
        <f>ROUND(VLOOKUP(E2461,Productos!$A$4:$D$1804,4,FALSE),0)</f>
        <v>7000</v>
      </c>
    </row>
    <row r="2462" spans="1:14" x14ac:dyDescent="0.35">
      <c r="A2462" t="s">
        <v>52</v>
      </c>
      <c r="B2462" s="1" t="s">
        <v>53</v>
      </c>
      <c r="C2462" t="s">
        <v>74</v>
      </c>
      <c r="D2462" s="1">
        <v>13</v>
      </c>
      <c r="E2462" t="s">
        <v>171</v>
      </c>
      <c r="F2462" t="s">
        <v>193</v>
      </c>
      <c r="G2462" s="6">
        <v>0.5</v>
      </c>
      <c r="H2462" s="7" t="s">
        <v>1236</v>
      </c>
      <c r="K2462">
        <f>VLOOKUP(E2462,'script producto'!$A$3:$B$1802,2,FALSE)</f>
        <v>1641</v>
      </c>
      <c r="L2462">
        <f>VLOOKUP(M2462,'script taller'!$G$3:$H$204,2,FALSE)</f>
        <v>94</v>
      </c>
      <c r="M2462" s="1" t="str">
        <f t="shared" si="38"/>
        <v>ABT313113</v>
      </c>
      <c r="N2462">
        <f>ROUND(VLOOKUP(E2462,Productos!$A$4:$D$1804,4,FALSE),0)</f>
        <v>5980</v>
      </c>
    </row>
    <row r="2463" spans="1:14" x14ac:dyDescent="0.35">
      <c r="A2463" t="s">
        <v>52</v>
      </c>
      <c r="B2463" s="1" t="s">
        <v>53</v>
      </c>
      <c r="C2463" t="s">
        <v>74</v>
      </c>
      <c r="D2463" s="1">
        <v>13</v>
      </c>
      <c r="E2463" t="s">
        <v>410</v>
      </c>
      <c r="F2463" t="s">
        <v>1133</v>
      </c>
      <c r="G2463" s="6">
        <v>0.5</v>
      </c>
      <c r="H2463" s="7" t="s">
        <v>1236</v>
      </c>
      <c r="K2463">
        <f>VLOOKUP(E2463,'script producto'!$A$3:$B$1802,2,FALSE)</f>
        <v>975</v>
      </c>
      <c r="L2463">
        <f>VLOOKUP(M2463,'script taller'!$G$3:$H$204,2,FALSE)</f>
        <v>94</v>
      </c>
      <c r="M2463" s="1" t="str">
        <f t="shared" si="38"/>
        <v>ABT313113</v>
      </c>
      <c r="N2463">
        <f>ROUND(VLOOKUP(E2463,Productos!$A$4:$D$1804,4,FALSE),0)</f>
        <v>8000</v>
      </c>
    </row>
    <row r="2464" spans="1:14" x14ac:dyDescent="0.35">
      <c r="A2464" t="s">
        <v>52</v>
      </c>
      <c r="B2464" s="1" t="s">
        <v>53</v>
      </c>
      <c r="C2464" t="s">
        <v>74</v>
      </c>
      <c r="D2464" s="1">
        <v>13</v>
      </c>
      <c r="E2464" t="s">
        <v>1361</v>
      </c>
      <c r="F2464" t="s">
        <v>1128</v>
      </c>
      <c r="G2464" s="6">
        <v>0.5</v>
      </c>
      <c r="H2464" s="7" t="s">
        <v>6</v>
      </c>
      <c r="K2464">
        <f>VLOOKUP(E2464,'script producto'!$A$3:$B$1802,2,FALSE)</f>
        <v>1306</v>
      </c>
      <c r="L2464">
        <f>VLOOKUP(M2464,'script taller'!$G$3:$H$204,2,FALSE)</f>
        <v>94</v>
      </c>
      <c r="M2464" s="1" t="str">
        <f t="shared" si="38"/>
        <v>ABT313113</v>
      </c>
      <c r="N2464">
        <f>ROUND(VLOOKUP(E2464,Productos!$A$4:$D$1804,4,FALSE),0)</f>
        <v>2200</v>
      </c>
    </row>
    <row r="2465" spans="1:14" x14ac:dyDescent="0.35">
      <c r="A2465" t="s">
        <v>52</v>
      </c>
      <c r="B2465" s="1" t="s">
        <v>53</v>
      </c>
      <c r="C2465" t="s">
        <v>74</v>
      </c>
      <c r="D2465" s="1">
        <v>13</v>
      </c>
      <c r="E2465" t="s">
        <v>208</v>
      </c>
      <c r="F2465" t="s">
        <v>195</v>
      </c>
      <c r="G2465" s="6">
        <v>0.25</v>
      </c>
      <c r="H2465" s="7" t="s">
        <v>25</v>
      </c>
      <c r="K2465">
        <f>VLOOKUP(E2465,'script producto'!$A$3:$B$1802,2,FALSE)</f>
        <v>568</v>
      </c>
      <c r="L2465">
        <f>VLOOKUP(M2465,'script taller'!$G$3:$H$204,2,FALSE)</f>
        <v>94</v>
      </c>
      <c r="M2465" s="1" t="str">
        <f t="shared" si="38"/>
        <v>ABT313113</v>
      </c>
      <c r="N2465">
        <f>ROUND(VLOOKUP(E2465,Productos!$A$4:$D$1804,4,FALSE),0)</f>
        <v>4188</v>
      </c>
    </row>
    <row r="2466" spans="1:14" x14ac:dyDescent="0.35">
      <c r="A2466" t="s">
        <v>52</v>
      </c>
      <c r="B2466" s="1" t="s">
        <v>53</v>
      </c>
      <c r="C2466" t="s">
        <v>74</v>
      </c>
      <c r="D2466" s="1">
        <v>13</v>
      </c>
      <c r="E2466" t="s">
        <v>263</v>
      </c>
      <c r="F2466" t="s">
        <v>195</v>
      </c>
      <c r="G2466" s="6">
        <v>0.2</v>
      </c>
      <c r="H2466" s="7" t="s">
        <v>6</v>
      </c>
      <c r="K2466">
        <f>VLOOKUP(E2466,'script producto'!$A$3:$B$1802,2,FALSE)</f>
        <v>801</v>
      </c>
      <c r="L2466">
        <f>VLOOKUP(M2466,'script taller'!$G$3:$H$204,2,FALSE)</f>
        <v>94</v>
      </c>
      <c r="M2466" s="1" t="str">
        <f t="shared" si="38"/>
        <v>ABT313113</v>
      </c>
      <c r="N2466">
        <f>ROUND(VLOOKUP(E2466,Productos!$A$4:$D$1804,4,FALSE),0)</f>
        <v>3500</v>
      </c>
    </row>
    <row r="2467" spans="1:14" x14ac:dyDescent="0.35">
      <c r="A2467" t="s">
        <v>52</v>
      </c>
      <c r="B2467" s="1" t="s">
        <v>53</v>
      </c>
      <c r="C2467" t="s">
        <v>74</v>
      </c>
      <c r="D2467" s="1">
        <v>13</v>
      </c>
      <c r="E2467" t="s">
        <v>413</v>
      </c>
      <c r="F2467" t="s">
        <v>195</v>
      </c>
      <c r="G2467" s="6">
        <v>0.5</v>
      </c>
      <c r="H2467" s="7" t="s">
        <v>1236</v>
      </c>
      <c r="K2467">
        <f>VLOOKUP(E2467,'script producto'!$A$3:$B$1802,2,FALSE)</f>
        <v>1447</v>
      </c>
      <c r="L2467">
        <f>VLOOKUP(M2467,'script taller'!$G$3:$H$204,2,FALSE)</f>
        <v>94</v>
      </c>
      <c r="M2467" s="1" t="str">
        <f t="shared" si="38"/>
        <v>ABT313113</v>
      </c>
      <c r="N2467">
        <f>ROUND(VLOOKUP(E2467,Productos!$A$4:$D$1804,4,FALSE),0)</f>
        <v>11700</v>
      </c>
    </row>
    <row r="2468" spans="1:14" x14ac:dyDescent="0.35">
      <c r="A2468" t="s">
        <v>52</v>
      </c>
      <c r="B2468" s="1" t="s">
        <v>53</v>
      </c>
      <c r="C2468" t="s">
        <v>74</v>
      </c>
      <c r="D2468" s="1">
        <v>14</v>
      </c>
      <c r="E2468" t="s">
        <v>254</v>
      </c>
      <c r="F2468" t="s">
        <v>192</v>
      </c>
      <c r="G2468" s="6">
        <v>0.25</v>
      </c>
      <c r="H2468" s="7" t="s">
        <v>25</v>
      </c>
      <c r="K2468">
        <f>VLOOKUP(E2468,'script producto'!$A$3:$B$1802,2,FALSE)</f>
        <v>19</v>
      </c>
      <c r="L2468">
        <f>VLOOKUP(M2468,'script taller'!$G$3:$H$204,2,FALSE)</f>
        <v>95</v>
      </c>
      <c r="M2468" s="1" t="str">
        <f t="shared" si="38"/>
        <v>ABT313114</v>
      </c>
      <c r="N2468">
        <f>ROUND(VLOOKUP(E2468,Productos!$A$4:$D$1804,4,FALSE),0)</f>
        <v>3550</v>
      </c>
    </row>
    <row r="2469" spans="1:14" x14ac:dyDescent="0.35">
      <c r="A2469" t="s">
        <v>52</v>
      </c>
      <c r="B2469" s="1" t="s">
        <v>53</v>
      </c>
      <c r="C2469" t="s">
        <v>74</v>
      </c>
      <c r="D2469" s="1">
        <v>14</v>
      </c>
      <c r="E2469" t="s">
        <v>415</v>
      </c>
      <c r="F2469" t="s">
        <v>192</v>
      </c>
      <c r="G2469" s="6">
        <v>0.25</v>
      </c>
      <c r="H2469" s="7" t="s">
        <v>6</v>
      </c>
      <c r="K2469">
        <f>VLOOKUP(E2469,'script producto'!$A$3:$B$1802,2,FALSE)</f>
        <v>249</v>
      </c>
      <c r="L2469">
        <f>VLOOKUP(M2469,'script taller'!$G$3:$H$204,2,FALSE)</f>
        <v>95</v>
      </c>
      <c r="M2469" s="1" t="str">
        <f t="shared" si="38"/>
        <v>ABT313114</v>
      </c>
      <c r="N2469">
        <f>ROUND(VLOOKUP(E2469,Productos!$A$4:$D$1804,4,FALSE),0)</f>
        <v>2490</v>
      </c>
    </row>
    <row r="2470" spans="1:14" x14ac:dyDescent="0.35">
      <c r="A2470" t="s">
        <v>52</v>
      </c>
      <c r="B2470" s="1" t="s">
        <v>53</v>
      </c>
      <c r="C2470" t="s">
        <v>74</v>
      </c>
      <c r="D2470" s="1">
        <v>14</v>
      </c>
      <c r="E2470" t="s">
        <v>418</v>
      </c>
      <c r="F2470" t="s">
        <v>192</v>
      </c>
      <c r="G2470" s="6">
        <v>1.6</v>
      </c>
      <c r="H2470" s="7" t="s">
        <v>1236</v>
      </c>
      <c r="K2470">
        <f>VLOOKUP(E2470,'script producto'!$A$3:$B$1802,2,FALSE)</f>
        <v>865</v>
      </c>
      <c r="L2470">
        <f>VLOOKUP(M2470,'script taller'!$G$3:$H$204,2,FALSE)</f>
        <v>95</v>
      </c>
      <c r="M2470" s="1" t="str">
        <f t="shared" si="38"/>
        <v>ABT313114</v>
      </c>
      <c r="N2470">
        <f>ROUND(VLOOKUP(E2470,Productos!$A$4:$D$1804,4,FALSE),0)</f>
        <v>250000</v>
      </c>
    </row>
    <row r="2471" spans="1:14" x14ac:dyDescent="0.35">
      <c r="A2471" t="s">
        <v>52</v>
      </c>
      <c r="B2471" s="1" t="s">
        <v>53</v>
      </c>
      <c r="C2471" t="s">
        <v>74</v>
      </c>
      <c r="D2471" s="1">
        <v>14</v>
      </c>
      <c r="E2471" t="s">
        <v>1189</v>
      </c>
      <c r="F2471" t="s">
        <v>192</v>
      </c>
      <c r="G2471" s="6">
        <v>0.17499999999999999</v>
      </c>
      <c r="H2471" s="7" t="s">
        <v>1236</v>
      </c>
      <c r="K2471">
        <f>VLOOKUP(E2471,'script producto'!$A$3:$B$1802,2,FALSE)</f>
        <v>1049</v>
      </c>
      <c r="L2471">
        <f>VLOOKUP(M2471,'script taller'!$G$3:$H$204,2,FALSE)</f>
        <v>95</v>
      </c>
      <c r="M2471" s="1" t="str">
        <f t="shared" si="38"/>
        <v>ABT313114</v>
      </c>
      <c r="N2471">
        <f>ROUND(VLOOKUP(E2471,Productos!$A$4:$D$1804,4,FALSE),0)</f>
        <v>9209</v>
      </c>
    </row>
    <row r="2472" spans="1:14" x14ac:dyDescent="0.35">
      <c r="A2472" t="s">
        <v>52</v>
      </c>
      <c r="B2472" s="1" t="s">
        <v>53</v>
      </c>
      <c r="C2472" t="s">
        <v>74</v>
      </c>
      <c r="D2472" s="1">
        <v>14</v>
      </c>
      <c r="E2472" t="s">
        <v>417</v>
      </c>
      <c r="F2472" t="s">
        <v>192</v>
      </c>
      <c r="G2472" s="6">
        <v>0.1</v>
      </c>
      <c r="H2472" s="7" t="s">
        <v>1236</v>
      </c>
      <c r="K2472">
        <f>VLOOKUP(E2472,'script producto'!$A$3:$B$1802,2,FALSE)</f>
        <v>1124</v>
      </c>
      <c r="L2472">
        <f>VLOOKUP(M2472,'script taller'!$G$3:$H$204,2,FALSE)</f>
        <v>95</v>
      </c>
      <c r="M2472" s="1" t="str">
        <f t="shared" si="38"/>
        <v>ABT313114</v>
      </c>
      <c r="N2472">
        <f>ROUND(VLOOKUP(E2472,Productos!$A$4:$D$1804,4,FALSE),0)</f>
        <v>5637</v>
      </c>
    </row>
    <row r="2473" spans="1:14" x14ac:dyDescent="0.35">
      <c r="A2473" t="s">
        <v>52</v>
      </c>
      <c r="B2473" s="1" t="s">
        <v>53</v>
      </c>
      <c r="C2473" t="s">
        <v>74</v>
      </c>
      <c r="D2473" s="1">
        <v>14</v>
      </c>
      <c r="E2473" t="s">
        <v>1209</v>
      </c>
      <c r="F2473" t="s">
        <v>192</v>
      </c>
      <c r="G2473" s="6">
        <v>0.25</v>
      </c>
      <c r="H2473" s="7" t="s">
        <v>6</v>
      </c>
      <c r="K2473">
        <f>VLOOKUP(E2473,'script producto'!$A$3:$B$1802,2,FALSE)</f>
        <v>1186</v>
      </c>
      <c r="L2473">
        <f>VLOOKUP(M2473,'script taller'!$G$3:$H$204,2,FALSE)</f>
        <v>95</v>
      </c>
      <c r="M2473" s="1" t="str">
        <f t="shared" si="38"/>
        <v>ABT313114</v>
      </c>
      <c r="N2473">
        <f>ROUND(VLOOKUP(E2473,Productos!$A$4:$D$1804,4,FALSE),0)</f>
        <v>1800</v>
      </c>
    </row>
    <row r="2474" spans="1:14" x14ac:dyDescent="0.35">
      <c r="A2474" t="s">
        <v>52</v>
      </c>
      <c r="B2474" s="1" t="s">
        <v>53</v>
      </c>
      <c r="C2474" t="s">
        <v>74</v>
      </c>
      <c r="D2474" s="1">
        <v>14</v>
      </c>
      <c r="E2474" t="s">
        <v>1362</v>
      </c>
      <c r="F2474" t="s">
        <v>192</v>
      </c>
      <c r="G2474" s="6">
        <v>0.5</v>
      </c>
      <c r="H2474" s="7" t="s">
        <v>6</v>
      </c>
      <c r="K2474">
        <f>VLOOKUP(E2474,'script producto'!$A$3:$B$1802,2,FALSE)</f>
        <v>1262</v>
      </c>
      <c r="L2474">
        <f>VLOOKUP(M2474,'script taller'!$G$3:$H$204,2,FALSE)</f>
        <v>95</v>
      </c>
      <c r="M2474" s="1" t="str">
        <f t="shared" si="38"/>
        <v>ABT313114</v>
      </c>
      <c r="N2474">
        <f>ROUND(VLOOKUP(E2474,Productos!$A$4:$D$1804,4,FALSE),0)</f>
        <v>3000</v>
      </c>
    </row>
    <row r="2475" spans="1:14" x14ac:dyDescent="0.35">
      <c r="A2475" t="s">
        <v>52</v>
      </c>
      <c r="B2475" s="1" t="s">
        <v>53</v>
      </c>
      <c r="C2475" t="s">
        <v>74</v>
      </c>
      <c r="D2475" s="1">
        <v>14</v>
      </c>
      <c r="E2475" t="s">
        <v>420</v>
      </c>
      <c r="F2475" t="s">
        <v>192</v>
      </c>
      <c r="G2475" s="6">
        <v>0.25</v>
      </c>
      <c r="H2475" s="7" t="s">
        <v>1236</v>
      </c>
      <c r="K2475">
        <f>VLOOKUP(E2475,'script producto'!$A$3:$B$1802,2,FALSE)</f>
        <v>1300</v>
      </c>
      <c r="L2475">
        <f>VLOOKUP(M2475,'script taller'!$G$3:$H$204,2,FALSE)</f>
        <v>95</v>
      </c>
      <c r="M2475" s="1" t="str">
        <f t="shared" si="38"/>
        <v>ABT313114</v>
      </c>
      <c r="N2475">
        <f>ROUND(VLOOKUP(E2475,Productos!$A$4:$D$1804,4,FALSE),0)</f>
        <v>27000</v>
      </c>
    </row>
    <row r="2476" spans="1:14" x14ac:dyDescent="0.35">
      <c r="A2476" t="s">
        <v>52</v>
      </c>
      <c r="B2476" s="1" t="s">
        <v>53</v>
      </c>
      <c r="C2476" t="s">
        <v>74</v>
      </c>
      <c r="D2476" s="1">
        <v>14</v>
      </c>
      <c r="E2476" t="s">
        <v>414</v>
      </c>
      <c r="F2476" t="s">
        <v>192</v>
      </c>
      <c r="G2476" s="6">
        <v>0.25</v>
      </c>
      <c r="H2476" s="7" t="s">
        <v>1237</v>
      </c>
      <c r="K2476">
        <f>VLOOKUP(E2476,'script producto'!$A$3:$B$1802,2,FALSE)</f>
        <v>1344</v>
      </c>
      <c r="L2476">
        <f>VLOOKUP(M2476,'script taller'!$G$3:$H$204,2,FALSE)</f>
        <v>95</v>
      </c>
      <c r="M2476" s="1" t="str">
        <f t="shared" si="38"/>
        <v>ABT313114</v>
      </c>
      <c r="N2476">
        <f>ROUND(VLOOKUP(E2476,Productos!$A$4:$D$1804,4,FALSE),0)</f>
        <v>200</v>
      </c>
    </row>
    <row r="2477" spans="1:14" x14ac:dyDescent="0.35">
      <c r="A2477" t="s">
        <v>52</v>
      </c>
      <c r="B2477" s="1" t="s">
        <v>53</v>
      </c>
      <c r="C2477" t="s">
        <v>74</v>
      </c>
      <c r="D2477" s="1">
        <v>14</v>
      </c>
      <c r="E2477" t="s">
        <v>59</v>
      </c>
      <c r="F2477" t="s">
        <v>192</v>
      </c>
      <c r="G2477" s="6">
        <v>0.25</v>
      </c>
      <c r="H2477" s="7" t="s">
        <v>1236</v>
      </c>
      <c r="K2477">
        <f>VLOOKUP(E2477,'script producto'!$A$3:$B$1802,2,FALSE)</f>
        <v>1523</v>
      </c>
      <c r="L2477">
        <f>VLOOKUP(M2477,'script taller'!$G$3:$H$204,2,FALSE)</f>
        <v>95</v>
      </c>
      <c r="M2477" s="1" t="str">
        <f t="shared" si="38"/>
        <v>ABT313114</v>
      </c>
      <c r="N2477">
        <f>ROUND(VLOOKUP(E2477,Productos!$A$4:$D$1804,4,FALSE),0)</f>
        <v>784</v>
      </c>
    </row>
    <row r="2478" spans="1:14" x14ac:dyDescent="0.35">
      <c r="A2478" t="s">
        <v>52</v>
      </c>
      <c r="B2478" s="1" t="s">
        <v>53</v>
      </c>
      <c r="C2478" t="s">
        <v>74</v>
      </c>
      <c r="D2478" s="1">
        <v>14</v>
      </c>
      <c r="E2478" t="s">
        <v>388</v>
      </c>
      <c r="F2478" t="s">
        <v>192</v>
      </c>
      <c r="G2478" s="6">
        <v>0.25</v>
      </c>
      <c r="H2478" s="7" t="s">
        <v>25</v>
      </c>
      <c r="K2478">
        <f>VLOOKUP(E2478,'script producto'!$A$3:$B$1802,2,FALSE)</f>
        <v>1707</v>
      </c>
      <c r="L2478">
        <f>VLOOKUP(M2478,'script taller'!$G$3:$H$204,2,FALSE)</f>
        <v>95</v>
      </c>
      <c r="M2478" s="1" t="str">
        <f t="shared" si="38"/>
        <v>ABT313114</v>
      </c>
      <c r="N2478">
        <f>ROUND(VLOOKUP(E2478,Productos!$A$4:$D$1804,4,FALSE),0)</f>
        <v>3500</v>
      </c>
    </row>
    <row r="2479" spans="1:14" x14ac:dyDescent="0.35">
      <c r="A2479" t="s">
        <v>52</v>
      </c>
      <c r="B2479" s="1" t="s">
        <v>53</v>
      </c>
      <c r="C2479" t="s">
        <v>74</v>
      </c>
      <c r="D2479" s="1">
        <v>14</v>
      </c>
      <c r="E2479" t="s">
        <v>902</v>
      </c>
      <c r="F2479" t="s">
        <v>194</v>
      </c>
      <c r="G2479" s="6">
        <v>0.5</v>
      </c>
      <c r="H2479" s="7" t="s">
        <v>6</v>
      </c>
      <c r="K2479">
        <f>VLOOKUP(E2479,'script producto'!$A$3:$B$1802,2,FALSE)</f>
        <v>252</v>
      </c>
      <c r="L2479">
        <f>VLOOKUP(M2479,'script taller'!$G$3:$H$204,2,FALSE)</f>
        <v>95</v>
      </c>
      <c r="M2479" s="1" t="str">
        <f t="shared" si="38"/>
        <v>ABT313114</v>
      </c>
      <c r="N2479">
        <f>ROUND(VLOOKUP(E2479,Productos!$A$4:$D$1804,4,FALSE),0)</f>
        <v>347</v>
      </c>
    </row>
    <row r="2480" spans="1:14" x14ac:dyDescent="0.35">
      <c r="A2480" t="s">
        <v>52</v>
      </c>
      <c r="B2480" s="1" t="s">
        <v>53</v>
      </c>
      <c r="C2480" t="s">
        <v>74</v>
      </c>
      <c r="D2480" s="1">
        <v>14</v>
      </c>
      <c r="E2480" t="s">
        <v>400</v>
      </c>
      <c r="F2480" t="s">
        <v>194</v>
      </c>
      <c r="G2480" s="6">
        <v>0.5</v>
      </c>
      <c r="H2480" s="7" t="s">
        <v>6</v>
      </c>
      <c r="K2480">
        <f>VLOOKUP(E2480,'script producto'!$A$3:$B$1802,2,FALSE)</f>
        <v>637</v>
      </c>
      <c r="L2480">
        <f>VLOOKUP(M2480,'script taller'!$G$3:$H$204,2,FALSE)</f>
        <v>95</v>
      </c>
      <c r="M2480" s="1" t="str">
        <f t="shared" si="38"/>
        <v>ABT313114</v>
      </c>
      <c r="N2480">
        <f>ROUND(VLOOKUP(E2480,Productos!$A$4:$D$1804,4,FALSE),0)</f>
        <v>180</v>
      </c>
    </row>
    <row r="2481" spans="1:14" x14ac:dyDescent="0.35">
      <c r="A2481" t="s">
        <v>52</v>
      </c>
      <c r="B2481" s="1" t="s">
        <v>53</v>
      </c>
      <c r="C2481" t="s">
        <v>74</v>
      </c>
      <c r="D2481" s="1">
        <v>14</v>
      </c>
      <c r="E2481" t="s">
        <v>674</v>
      </c>
      <c r="F2481" t="s">
        <v>194</v>
      </c>
      <c r="G2481" s="6">
        <v>0.5</v>
      </c>
      <c r="H2481" s="7" t="s">
        <v>6</v>
      </c>
      <c r="K2481">
        <f>VLOOKUP(E2481,'script producto'!$A$3:$B$1802,2,FALSE)</f>
        <v>741</v>
      </c>
      <c r="L2481">
        <f>VLOOKUP(M2481,'script taller'!$G$3:$H$204,2,FALSE)</f>
        <v>95</v>
      </c>
      <c r="M2481" s="1" t="str">
        <f t="shared" si="38"/>
        <v>ABT313114</v>
      </c>
      <c r="N2481">
        <f>ROUND(VLOOKUP(E2481,Productos!$A$4:$D$1804,4,FALSE),0)</f>
        <v>2200</v>
      </c>
    </row>
    <row r="2482" spans="1:14" x14ac:dyDescent="0.35">
      <c r="A2482" t="s">
        <v>52</v>
      </c>
      <c r="B2482" s="1" t="s">
        <v>53</v>
      </c>
      <c r="C2482" t="s">
        <v>74</v>
      </c>
      <c r="D2482" s="1">
        <v>14</v>
      </c>
      <c r="E2482" t="s">
        <v>1977</v>
      </c>
      <c r="F2482" t="s">
        <v>194</v>
      </c>
      <c r="G2482" s="6">
        <v>0.2</v>
      </c>
      <c r="H2482" s="7" t="s">
        <v>6</v>
      </c>
      <c r="K2482">
        <f>VLOOKUP(E2482,'script producto'!$A$3:$B$1802,2,FALSE)</f>
        <v>882</v>
      </c>
      <c r="L2482">
        <f>VLOOKUP(M2482,'script taller'!$G$3:$H$204,2,FALSE)</f>
        <v>95</v>
      </c>
      <c r="M2482" s="1" t="str">
        <f t="shared" si="38"/>
        <v>ABT313114</v>
      </c>
      <c r="N2482">
        <f>ROUND(VLOOKUP(E2482,Productos!$A$4:$D$1804,4,FALSE),0)</f>
        <v>1500</v>
      </c>
    </row>
    <row r="2483" spans="1:14" x14ac:dyDescent="0.35">
      <c r="A2483" t="s">
        <v>52</v>
      </c>
      <c r="B2483" s="1" t="s">
        <v>53</v>
      </c>
      <c r="C2483" t="s">
        <v>74</v>
      </c>
      <c r="D2483" s="1">
        <v>14</v>
      </c>
      <c r="E2483" t="s">
        <v>675</v>
      </c>
      <c r="F2483" t="s">
        <v>194</v>
      </c>
      <c r="G2483" s="6">
        <v>0.2</v>
      </c>
      <c r="H2483" s="7" t="s">
        <v>6</v>
      </c>
      <c r="K2483">
        <f>VLOOKUP(E2483,'script producto'!$A$3:$B$1802,2,FALSE)</f>
        <v>1211</v>
      </c>
      <c r="L2483">
        <f>VLOOKUP(M2483,'script taller'!$G$3:$H$204,2,FALSE)</f>
        <v>95</v>
      </c>
      <c r="M2483" s="1" t="str">
        <f t="shared" si="38"/>
        <v>ABT313114</v>
      </c>
      <c r="N2483">
        <f>ROUND(VLOOKUP(E2483,Productos!$A$4:$D$1804,4,FALSE),0)</f>
        <v>850</v>
      </c>
    </row>
    <row r="2484" spans="1:14" x14ac:dyDescent="0.35">
      <c r="A2484" t="s">
        <v>52</v>
      </c>
      <c r="B2484" s="1" t="s">
        <v>53</v>
      </c>
      <c r="C2484" t="s">
        <v>74</v>
      </c>
      <c r="D2484" s="1">
        <v>14</v>
      </c>
      <c r="E2484" t="s">
        <v>398</v>
      </c>
      <c r="F2484" t="s">
        <v>194</v>
      </c>
      <c r="G2484" s="6">
        <v>0.5</v>
      </c>
      <c r="H2484" s="7" t="s">
        <v>6</v>
      </c>
      <c r="K2484">
        <f>VLOOKUP(E2484,'script producto'!$A$3:$B$1802,2,FALSE)</f>
        <v>1501</v>
      </c>
      <c r="L2484">
        <f>VLOOKUP(M2484,'script taller'!$G$3:$H$204,2,FALSE)</f>
        <v>95</v>
      </c>
      <c r="M2484" s="1" t="str">
        <f t="shared" si="38"/>
        <v>ABT313114</v>
      </c>
      <c r="N2484">
        <f>ROUND(VLOOKUP(E2484,Productos!$A$4:$D$1804,4,FALSE),0)</f>
        <v>6580</v>
      </c>
    </row>
    <row r="2485" spans="1:14" x14ac:dyDescent="0.35">
      <c r="A2485" t="s">
        <v>52</v>
      </c>
      <c r="B2485" s="1" t="s">
        <v>53</v>
      </c>
      <c r="C2485" t="s">
        <v>74</v>
      </c>
      <c r="D2485" s="1">
        <v>14</v>
      </c>
      <c r="E2485" t="s">
        <v>7</v>
      </c>
      <c r="F2485" t="s">
        <v>194</v>
      </c>
      <c r="G2485" s="6">
        <v>0.5</v>
      </c>
      <c r="H2485" s="7" t="s">
        <v>6</v>
      </c>
      <c r="K2485">
        <f>VLOOKUP(E2485,'script producto'!$A$3:$B$1802,2,FALSE)</f>
        <v>1594</v>
      </c>
      <c r="L2485">
        <f>VLOOKUP(M2485,'script taller'!$G$3:$H$204,2,FALSE)</f>
        <v>95</v>
      </c>
      <c r="M2485" s="1" t="str">
        <f t="shared" si="38"/>
        <v>ABT313114</v>
      </c>
      <c r="N2485">
        <f>ROUND(VLOOKUP(E2485,Productos!$A$4:$D$1804,4,FALSE),0)</f>
        <v>653</v>
      </c>
    </row>
    <row r="2486" spans="1:14" x14ac:dyDescent="0.35">
      <c r="A2486" t="s">
        <v>52</v>
      </c>
      <c r="B2486" s="1" t="s">
        <v>53</v>
      </c>
      <c r="C2486" t="s">
        <v>74</v>
      </c>
      <c r="D2486" s="1">
        <v>14</v>
      </c>
      <c r="E2486" t="s">
        <v>399</v>
      </c>
      <c r="F2486" t="s">
        <v>194</v>
      </c>
      <c r="G2486" s="6">
        <v>0.5</v>
      </c>
      <c r="H2486" s="7" t="s">
        <v>6</v>
      </c>
      <c r="K2486">
        <f>VLOOKUP(E2486,'script producto'!$A$3:$B$1802,2,FALSE)</f>
        <v>1759</v>
      </c>
      <c r="L2486">
        <f>VLOOKUP(M2486,'script taller'!$G$3:$H$204,2,FALSE)</f>
        <v>95</v>
      </c>
      <c r="M2486" s="1" t="str">
        <f t="shared" si="38"/>
        <v>ABT313114</v>
      </c>
      <c r="N2486">
        <f>ROUND(VLOOKUP(E2486,Productos!$A$4:$D$1804,4,FALSE),0)</f>
        <v>240</v>
      </c>
    </row>
    <row r="2487" spans="1:14" x14ac:dyDescent="0.35">
      <c r="A2487" t="s">
        <v>52</v>
      </c>
      <c r="B2487" s="1" t="s">
        <v>53</v>
      </c>
      <c r="C2487" t="s">
        <v>74</v>
      </c>
      <c r="D2487" s="1">
        <v>14</v>
      </c>
      <c r="E2487" t="s">
        <v>409</v>
      </c>
      <c r="F2487" t="s">
        <v>1130</v>
      </c>
      <c r="G2487" s="6">
        <v>0.25</v>
      </c>
      <c r="H2487" s="7" t="s">
        <v>1236</v>
      </c>
      <c r="K2487">
        <f>VLOOKUP(E2487,'script producto'!$A$3:$B$1802,2,FALSE)</f>
        <v>672</v>
      </c>
      <c r="L2487">
        <f>VLOOKUP(M2487,'script taller'!$G$3:$H$204,2,FALSE)</f>
        <v>95</v>
      </c>
      <c r="M2487" s="1" t="str">
        <f t="shared" si="38"/>
        <v>ABT313114</v>
      </c>
      <c r="N2487">
        <f>ROUND(VLOOKUP(E2487,Productos!$A$4:$D$1804,4,FALSE),0)</f>
        <v>18000</v>
      </c>
    </row>
    <row r="2488" spans="1:14" x14ac:dyDescent="0.35">
      <c r="A2488" t="s">
        <v>52</v>
      </c>
      <c r="B2488" s="1" t="s">
        <v>53</v>
      </c>
      <c r="C2488" t="s">
        <v>74</v>
      </c>
      <c r="D2488" s="1">
        <v>14</v>
      </c>
      <c r="E2488" t="s">
        <v>422</v>
      </c>
      <c r="F2488" t="s">
        <v>1130</v>
      </c>
      <c r="G2488" s="6">
        <v>0.5</v>
      </c>
      <c r="H2488" s="7" t="s">
        <v>1236</v>
      </c>
      <c r="K2488">
        <f>VLOOKUP(E2488,'script producto'!$A$3:$B$1802,2,FALSE)</f>
        <v>747</v>
      </c>
      <c r="L2488">
        <f>VLOOKUP(M2488,'script taller'!$G$3:$H$204,2,FALSE)</f>
        <v>95</v>
      </c>
      <c r="M2488" s="1" t="str">
        <f t="shared" si="38"/>
        <v>ABT313114</v>
      </c>
      <c r="N2488">
        <f>ROUND(VLOOKUP(E2488,Productos!$A$4:$D$1804,4,FALSE),0)</f>
        <v>17</v>
      </c>
    </row>
    <row r="2489" spans="1:14" x14ac:dyDescent="0.35">
      <c r="A2489" t="s">
        <v>52</v>
      </c>
      <c r="B2489" s="1" t="s">
        <v>53</v>
      </c>
      <c r="C2489" t="s">
        <v>74</v>
      </c>
      <c r="D2489" s="1">
        <v>14</v>
      </c>
      <c r="E2489" t="s">
        <v>421</v>
      </c>
      <c r="F2489" t="s">
        <v>1130</v>
      </c>
      <c r="G2489" s="6">
        <v>0.25</v>
      </c>
      <c r="H2489" s="7" t="s">
        <v>1236</v>
      </c>
      <c r="K2489">
        <f>VLOOKUP(E2489,'script producto'!$A$3:$B$1802,2,FALSE)</f>
        <v>792</v>
      </c>
      <c r="L2489">
        <f>VLOOKUP(M2489,'script taller'!$G$3:$H$204,2,FALSE)</f>
        <v>95</v>
      </c>
      <c r="M2489" s="1" t="str">
        <f t="shared" si="38"/>
        <v>ABT313114</v>
      </c>
      <c r="N2489">
        <f>ROUND(VLOOKUP(E2489,Productos!$A$4:$D$1804,4,FALSE),0)</f>
        <v>2700</v>
      </c>
    </row>
    <row r="2490" spans="1:14" x14ac:dyDescent="0.35">
      <c r="A2490" t="s">
        <v>52</v>
      </c>
      <c r="B2490" s="1" t="s">
        <v>53</v>
      </c>
      <c r="C2490" t="s">
        <v>74</v>
      </c>
      <c r="D2490" s="1">
        <v>14</v>
      </c>
      <c r="E2490" t="s">
        <v>412</v>
      </c>
      <c r="F2490" t="s">
        <v>1130</v>
      </c>
      <c r="G2490" s="6">
        <v>0.25</v>
      </c>
      <c r="H2490" s="7" t="s">
        <v>1236</v>
      </c>
      <c r="K2490">
        <f>VLOOKUP(E2490,'script producto'!$A$3:$B$1802,2,FALSE)</f>
        <v>1635</v>
      </c>
      <c r="L2490">
        <f>VLOOKUP(M2490,'script taller'!$G$3:$H$204,2,FALSE)</f>
        <v>95</v>
      </c>
      <c r="M2490" s="1" t="str">
        <f t="shared" si="38"/>
        <v>ABT313114</v>
      </c>
      <c r="N2490">
        <f>ROUND(VLOOKUP(E2490,Productos!$A$4:$D$1804,4,FALSE),0)</f>
        <v>26611</v>
      </c>
    </row>
    <row r="2491" spans="1:14" x14ac:dyDescent="0.35">
      <c r="A2491" t="s">
        <v>52</v>
      </c>
      <c r="B2491" s="1" t="s">
        <v>53</v>
      </c>
      <c r="C2491" t="s">
        <v>74</v>
      </c>
      <c r="D2491" s="1">
        <v>14</v>
      </c>
      <c r="E2491" t="s">
        <v>265</v>
      </c>
      <c r="F2491" t="s">
        <v>193</v>
      </c>
      <c r="G2491" s="6">
        <v>0.25</v>
      </c>
      <c r="H2491" s="7" t="s">
        <v>6</v>
      </c>
      <c r="K2491">
        <f>VLOOKUP(E2491,'script producto'!$A$3:$B$1802,2,FALSE)</f>
        <v>94</v>
      </c>
      <c r="L2491">
        <f>VLOOKUP(M2491,'script taller'!$G$3:$H$204,2,FALSE)</f>
        <v>95</v>
      </c>
      <c r="M2491" s="1" t="str">
        <f t="shared" si="38"/>
        <v>ABT313114</v>
      </c>
      <c r="N2491">
        <f>ROUND(VLOOKUP(E2491,Productos!$A$4:$D$1804,4,FALSE),0)</f>
        <v>9267</v>
      </c>
    </row>
    <row r="2492" spans="1:14" x14ac:dyDescent="0.35">
      <c r="A2492" t="s">
        <v>52</v>
      </c>
      <c r="B2492" s="1" t="s">
        <v>53</v>
      </c>
      <c r="C2492" t="s">
        <v>74</v>
      </c>
      <c r="D2492" s="1">
        <v>14</v>
      </c>
      <c r="E2492" t="s">
        <v>296</v>
      </c>
      <c r="F2492" t="s">
        <v>193</v>
      </c>
      <c r="G2492" s="6">
        <v>0.25</v>
      </c>
      <c r="H2492" s="7" t="s">
        <v>1236</v>
      </c>
      <c r="K2492">
        <f>VLOOKUP(E2492,'script producto'!$A$3:$B$1802,2,FALSE)</f>
        <v>379</v>
      </c>
      <c r="L2492">
        <f>VLOOKUP(M2492,'script taller'!$G$3:$H$204,2,FALSE)</f>
        <v>95</v>
      </c>
      <c r="M2492" s="1" t="str">
        <f t="shared" si="38"/>
        <v>ABT313114</v>
      </c>
      <c r="N2492">
        <f>ROUND(VLOOKUP(E2492,Productos!$A$4:$D$1804,4,FALSE),0)</f>
        <v>934</v>
      </c>
    </row>
    <row r="2493" spans="1:14" x14ac:dyDescent="0.35">
      <c r="A2493" t="s">
        <v>52</v>
      </c>
      <c r="B2493" s="1" t="s">
        <v>53</v>
      </c>
      <c r="C2493" t="s">
        <v>74</v>
      </c>
      <c r="D2493" s="1">
        <v>14</v>
      </c>
      <c r="E2493" t="s">
        <v>499</v>
      </c>
      <c r="F2493" t="s">
        <v>193</v>
      </c>
      <c r="G2493" s="6">
        <v>1.6</v>
      </c>
      <c r="H2493" s="7" t="s">
        <v>1236</v>
      </c>
      <c r="K2493">
        <f>VLOOKUP(E2493,'script producto'!$A$3:$B$1802,2,FALSE)</f>
        <v>412</v>
      </c>
      <c r="L2493">
        <f>VLOOKUP(M2493,'script taller'!$G$3:$H$204,2,FALSE)</f>
        <v>95</v>
      </c>
      <c r="M2493" s="1" t="str">
        <f t="shared" si="38"/>
        <v>ABT313114</v>
      </c>
      <c r="N2493">
        <f>ROUND(VLOOKUP(E2493,Productos!$A$4:$D$1804,4,FALSE),0)</f>
        <v>3667</v>
      </c>
    </row>
    <row r="2494" spans="1:14" x14ac:dyDescent="0.35">
      <c r="A2494" t="s">
        <v>52</v>
      </c>
      <c r="B2494" s="1" t="s">
        <v>53</v>
      </c>
      <c r="C2494" t="s">
        <v>74</v>
      </c>
      <c r="D2494" s="1">
        <v>14</v>
      </c>
      <c r="E2494" t="s">
        <v>1622</v>
      </c>
      <c r="F2494" t="s">
        <v>193</v>
      </c>
      <c r="G2494" s="6">
        <v>0.25</v>
      </c>
      <c r="H2494" s="7" t="s">
        <v>1236</v>
      </c>
      <c r="K2494">
        <f>VLOOKUP(E2494,'script producto'!$A$3:$B$1802,2,FALSE)</f>
        <v>945</v>
      </c>
      <c r="L2494">
        <f>VLOOKUP(M2494,'script taller'!$G$3:$H$204,2,FALSE)</f>
        <v>95</v>
      </c>
      <c r="M2494" s="1" t="str">
        <f t="shared" si="38"/>
        <v>ABT313114</v>
      </c>
      <c r="N2494">
        <f>ROUND(VLOOKUP(E2494,Productos!$A$4:$D$1804,4,FALSE),0)</f>
        <v>1696</v>
      </c>
    </row>
    <row r="2495" spans="1:14" x14ac:dyDescent="0.35">
      <c r="A2495" t="s">
        <v>52</v>
      </c>
      <c r="B2495" s="1" t="s">
        <v>53</v>
      </c>
      <c r="C2495" t="s">
        <v>74</v>
      </c>
      <c r="D2495" s="1">
        <v>14</v>
      </c>
      <c r="E2495" t="s">
        <v>322</v>
      </c>
      <c r="F2495" t="s">
        <v>193</v>
      </c>
      <c r="G2495" s="6">
        <v>0.25</v>
      </c>
      <c r="H2495" s="7" t="s">
        <v>6</v>
      </c>
      <c r="K2495">
        <f>VLOOKUP(E2495,'script producto'!$A$3:$B$1802,2,FALSE)</f>
        <v>960</v>
      </c>
      <c r="L2495">
        <f>VLOOKUP(M2495,'script taller'!$G$3:$H$204,2,FALSE)</f>
        <v>95</v>
      </c>
      <c r="M2495" s="1" t="str">
        <f t="shared" si="38"/>
        <v>ABT313114</v>
      </c>
      <c r="N2495">
        <f>ROUND(VLOOKUP(E2495,Productos!$A$4:$D$1804,4,FALSE),0)</f>
        <v>1700</v>
      </c>
    </row>
    <row r="2496" spans="1:14" x14ac:dyDescent="0.35">
      <c r="A2496" t="s">
        <v>52</v>
      </c>
      <c r="B2496" s="1" t="s">
        <v>53</v>
      </c>
      <c r="C2496" t="s">
        <v>74</v>
      </c>
      <c r="D2496" s="1">
        <v>14</v>
      </c>
      <c r="E2496" t="s">
        <v>2036</v>
      </c>
      <c r="F2496" t="s">
        <v>193</v>
      </c>
      <c r="G2496" s="6">
        <v>0.25</v>
      </c>
      <c r="H2496" s="7" t="s">
        <v>1236</v>
      </c>
      <c r="K2496">
        <f>VLOOKUP(E2496,'script producto'!$A$3:$B$1802,2,FALSE)</f>
        <v>1215</v>
      </c>
      <c r="L2496">
        <f>VLOOKUP(M2496,'script taller'!$G$3:$H$204,2,FALSE)</f>
        <v>95</v>
      </c>
      <c r="M2496" s="1" t="str">
        <f t="shared" si="38"/>
        <v>ABT313114</v>
      </c>
      <c r="N2496">
        <f>ROUND(VLOOKUP(E2496,Productos!$A$4:$D$1804,4,FALSE),0)</f>
        <v>1475</v>
      </c>
    </row>
    <row r="2497" spans="1:14" x14ac:dyDescent="0.35">
      <c r="A2497" t="s">
        <v>52</v>
      </c>
      <c r="B2497" s="1" t="s">
        <v>53</v>
      </c>
      <c r="C2497" t="s">
        <v>74</v>
      </c>
      <c r="D2497" s="1">
        <v>14</v>
      </c>
      <c r="E2497" t="s">
        <v>1360</v>
      </c>
      <c r="F2497" t="s">
        <v>193</v>
      </c>
      <c r="G2497" s="6">
        <v>0.1</v>
      </c>
      <c r="H2497" s="7" t="s">
        <v>6</v>
      </c>
      <c r="K2497">
        <f>VLOOKUP(E2497,'script producto'!$A$3:$B$1802,2,FALSE)</f>
        <v>1504</v>
      </c>
      <c r="L2497">
        <f>VLOOKUP(M2497,'script taller'!$G$3:$H$204,2,FALSE)</f>
        <v>95</v>
      </c>
      <c r="M2497" s="1" t="str">
        <f t="shared" si="38"/>
        <v>ABT313114</v>
      </c>
      <c r="N2497">
        <f>ROUND(VLOOKUP(E2497,Productos!$A$4:$D$1804,4,FALSE),0)</f>
        <v>7000</v>
      </c>
    </row>
    <row r="2498" spans="1:14" x14ac:dyDescent="0.35">
      <c r="A2498" t="s">
        <v>52</v>
      </c>
      <c r="B2498" s="1" t="s">
        <v>53</v>
      </c>
      <c r="C2498" t="s">
        <v>74</v>
      </c>
      <c r="D2498" s="1">
        <v>14</v>
      </c>
      <c r="E2498" t="s">
        <v>141</v>
      </c>
      <c r="F2498" t="s">
        <v>193</v>
      </c>
      <c r="G2498" s="6">
        <v>0.5</v>
      </c>
      <c r="H2498" s="7" t="s">
        <v>1236</v>
      </c>
      <c r="K2498">
        <f>VLOOKUP(E2498,'script producto'!$A$3:$B$1802,2,FALSE)</f>
        <v>1640</v>
      </c>
      <c r="L2498">
        <f>VLOOKUP(M2498,'script taller'!$G$3:$H$204,2,FALSE)</f>
        <v>95</v>
      </c>
      <c r="M2498" s="1" t="str">
        <f t="shared" si="38"/>
        <v>ABT313114</v>
      </c>
      <c r="N2498">
        <f>ROUND(VLOOKUP(E2498,Productos!$A$4:$D$1804,4,FALSE),0)</f>
        <v>1738</v>
      </c>
    </row>
    <row r="2499" spans="1:14" x14ac:dyDescent="0.35">
      <c r="A2499" t="s">
        <v>52</v>
      </c>
      <c r="B2499" s="1" t="s">
        <v>53</v>
      </c>
      <c r="C2499" t="s">
        <v>74</v>
      </c>
      <c r="D2499" s="1">
        <v>14</v>
      </c>
      <c r="E2499" t="s">
        <v>315</v>
      </c>
      <c r="F2499" t="s">
        <v>193</v>
      </c>
      <c r="G2499" s="6">
        <v>0.5</v>
      </c>
      <c r="H2499" s="7" t="s">
        <v>1236</v>
      </c>
      <c r="K2499">
        <f>VLOOKUP(E2499,'script producto'!$A$3:$B$1802,2,FALSE)</f>
        <v>1780</v>
      </c>
      <c r="L2499">
        <f>VLOOKUP(M2499,'script taller'!$G$3:$H$204,2,FALSE)</f>
        <v>95</v>
      </c>
      <c r="M2499" s="1" t="str">
        <f t="shared" ref="M2499:M2562" si="39">B2499&amp;D2499</f>
        <v>ABT313114</v>
      </c>
      <c r="N2499">
        <f>ROUND(VLOOKUP(E2499,Productos!$A$4:$D$1804,4,FALSE),0)</f>
        <v>1533</v>
      </c>
    </row>
    <row r="2500" spans="1:14" x14ac:dyDescent="0.35">
      <c r="A2500" t="s">
        <v>52</v>
      </c>
      <c r="B2500" s="1" t="s">
        <v>53</v>
      </c>
      <c r="C2500" t="s">
        <v>74</v>
      </c>
      <c r="D2500" s="1">
        <v>14</v>
      </c>
      <c r="E2500" t="s">
        <v>419</v>
      </c>
      <c r="F2500" t="s">
        <v>1128</v>
      </c>
      <c r="G2500" s="6">
        <v>0.25</v>
      </c>
      <c r="H2500" s="7" t="s">
        <v>6</v>
      </c>
      <c r="K2500">
        <f>VLOOKUP(E2500,'script producto'!$A$3:$B$1802,2,FALSE)</f>
        <v>1240</v>
      </c>
      <c r="L2500">
        <f>VLOOKUP(M2500,'script taller'!$G$3:$H$204,2,FALSE)</f>
        <v>95</v>
      </c>
      <c r="M2500" s="1" t="str">
        <f t="shared" si="39"/>
        <v>ABT313114</v>
      </c>
      <c r="N2500">
        <f>ROUND(VLOOKUP(E2500,Productos!$A$4:$D$1804,4,FALSE),0)</f>
        <v>1499</v>
      </c>
    </row>
    <row r="2501" spans="1:14" x14ac:dyDescent="0.35">
      <c r="A2501" t="s">
        <v>52</v>
      </c>
      <c r="B2501" s="1" t="s">
        <v>53</v>
      </c>
      <c r="C2501" t="s">
        <v>74</v>
      </c>
      <c r="D2501" s="1">
        <v>14</v>
      </c>
      <c r="E2501" t="s">
        <v>263</v>
      </c>
      <c r="F2501" t="s">
        <v>195</v>
      </c>
      <c r="G2501" s="6">
        <v>0.42499999999999999</v>
      </c>
      <c r="H2501" s="7" t="s">
        <v>6</v>
      </c>
      <c r="K2501">
        <f>VLOOKUP(E2501,'script producto'!$A$3:$B$1802,2,FALSE)</f>
        <v>801</v>
      </c>
      <c r="L2501">
        <f>VLOOKUP(M2501,'script taller'!$G$3:$H$204,2,FALSE)</f>
        <v>95</v>
      </c>
      <c r="M2501" s="1" t="str">
        <f t="shared" si="39"/>
        <v>ABT313114</v>
      </c>
      <c r="N2501">
        <f>ROUND(VLOOKUP(E2501,Productos!$A$4:$D$1804,4,FALSE),0)</f>
        <v>3500</v>
      </c>
    </row>
    <row r="2502" spans="1:14" x14ac:dyDescent="0.35">
      <c r="A2502" t="s">
        <v>52</v>
      </c>
      <c r="B2502" s="1" t="s">
        <v>53</v>
      </c>
      <c r="C2502" t="s">
        <v>74</v>
      </c>
      <c r="D2502" s="1">
        <v>14</v>
      </c>
      <c r="E2502" t="s">
        <v>314</v>
      </c>
      <c r="F2502" t="s">
        <v>195</v>
      </c>
      <c r="G2502" s="6">
        <v>0.1</v>
      </c>
      <c r="H2502" s="7" t="s">
        <v>1236</v>
      </c>
      <c r="K2502">
        <f>VLOOKUP(E2502,'script producto'!$A$3:$B$1802,2,FALSE)</f>
        <v>1005</v>
      </c>
      <c r="L2502">
        <f>VLOOKUP(M2502,'script taller'!$G$3:$H$204,2,FALSE)</f>
        <v>95</v>
      </c>
      <c r="M2502" s="1" t="str">
        <f t="shared" si="39"/>
        <v>ABT313114</v>
      </c>
      <c r="N2502">
        <f>ROUND(VLOOKUP(E2502,Productos!$A$4:$D$1804,4,FALSE),0)</f>
        <v>10931</v>
      </c>
    </row>
    <row r="2503" spans="1:14" x14ac:dyDescent="0.35">
      <c r="A2503" t="s">
        <v>52</v>
      </c>
      <c r="B2503" s="1" t="s">
        <v>53</v>
      </c>
      <c r="C2503" t="s">
        <v>74</v>
      </c>
      <c r="D2503" s="1">
        <v>14</v>
      </c>
      <c r="E2503" t="s">
        <v>423</v>
      </c>
      <c r="F2503" t="s">
        <v>195</v>
      </c>
      <c r="G2503" s="6">
        <v>0.1</v>
      </c>
      <c r="H2503" s="7" t="s">
        <v>1236</v>
      </c>
      <c r="K2503">
        <f>VLOOKUP(E2503,'script producto'!$A$3:$B$1802,2,FALSE)</f>
        <v>1448</v>
      </c>
      <c r="L2503">
        <f>VLOOKUP(M2503,'script taller'!$G$3:$H$204,2,FALSE)</f>
        <v>95</v>
      </c>
      <c r="M2503" s="1" t="str">
        <f t="shared" si="39"/>
        <v>ABT313114</v>
      </c>
      <c r="N2503">
        <f>ROUND(VLOOKUP(E2503,Productos!$A$4:$D$1804,4,FALSE),0)</f>
        <v>2100</v>
      </c>
    </row>
    <row r="2504" spans="1:14" x14ac:dyDescent="0.35">
      <c r="A2504" t="s">
        <v>52</v>
      </c>
      <c r="B2504" s="1" t="s">
        <v>53</v>
      </c>
      <c r="C2504" t="s">
        <v>74</v>
      </c>
      <c r="D2504" s="1">
        <v>15</v>
      </c>
      <c r="E2504" t="s">
        <v>254</v>
      </c>
      <c r="F2504" t="s">
        <v>192</v>
      </c>
      <c r="G2504" s="6">
        <v>0</v>
      </c>
      <c r="H2504" s="7" t="s">
        <v>25</v>
      </c>
      <c r="K2504">
        <f>VLOOKUP(E2504,'script producto'!$A$3:$B$1802,2,FALSE)</f>
        <v>19</v>
      </c>
      <c r="L2504">
        <f>VLOOKUP(M2504,'script taller'!$G$3:$H$204,2,FALSE)</f>
        <v>96</v>
      </c>
      <c r="M2504" s="1" t="str">
        <f t="shared" si="39"/>
        <v>ABT313115</v>
      </c>
      <c r="N2504">
        <f>ROUND(VLOOKUP(E2504,Productos!$A$4:$D$1804,4,FALSE),0)</f>
        <v>3550</v>
      </c>
    </row>
    <row r="2505" spans="1:14" x14ac:dyDescent="0.35">
      <c r="A2505" t="s">
        <v>52</v>
      </c>
      <c r="B2505" s="1" t="s">
        <v>53</v>
      </c>
      <c r="C2505" t="s">
        <v>74</v>
      </c>
      <c r="D2505" s="1">
        <v>15</v>
      </c>
      <c r="E2505" t="s">
        <v>426</v>
      </c>
      <c r="F2505" t="s">
        <v>192</v>
      </c>
      <c r="G2505" s="6">
        <v>0</v>
      </c>
      <c r="H2505" s="7" t="s">
        <v>1236</v>
      </c>
      <c r="K2505">
        <f>VLOOKUP(E2505,'script producto'!$A$3:$B$1802,2,FALSE)</f>
        <v>68</v>
      </c>
      <c r="L2505">
        <f>VLOOKUP(M2505,'script taller'!$G$3:$H$204,2,FALSE)</f>
        <v>96</v>
      </c>
      <c r="M2505" s="1" t="str">
        <f t="shared" si="39"/>
        <v>ABT313115</v>
      </c>
      <c r="N2505">
        <f>ROUND(VLOOKUP(E2505,Productos!$A$4:$D$1804,4,FALSE),0)</f>
        <v>1000</v>
      </c>
    </row>
    <row r="2506" spans="1:14" x14ac:dyDescent="0.35">
      <c r="A2506" t="s">
        <v>52</v>
      </c>
      <c r="B2506" s="1" t="s">
        <v>53</v>
      </c>
      <c r="C2506" t="s">
        <v>74</v>
      </c>
      <c r="D2506" s="1">
        <v>15</v>
      </c>
      <c r="E2506" t="s">
        <v>425</v>
      </c>
      <c r="F2506" t="s">
        <v>192</v>
      </c>
      <c r="G2506" s="6">
        <v>0</v>
      </c>
      <c r="H2506" s="7" t="s">
        <v>1236</v>
      </c>
      <c r="K2506">
        <f>VLOOKUP(E2506,'script producto'!$A$3:$B$1802,2,FALSE)</f>
        <v>526</v>
      </c>
      <c r="L2506">
        <f>VLOOKUP(M2506,'script taller'!$G$3:$H$204,2,FALSE)</f>
        <v>96</v>
      </c>
      <c r="M2506" s="1" t="str">
        <f t="shared" si="39"/>
        <v>ABT313115</v>
      </c>
      <c r="N2506">
        <f>ROUND(VLOOKUP(E2506,Productos!$A$4:$D$1804,4,FALSE),0)</f>
        <v>20427</v>
      </c>
    </row>
    <row r="2507" spans="1:14" x14ac:dyDescent="0.35">
      <c r="A2507" t="s">
        <v>52</v>
      </c>
      <c r="B2507" s="1" t="s">
        <v>53</v>
      </c>
      <c r="C2507" t="s">
        <v>74</v>
      </c>
      <c r="D2507" s="1">
        <v>15</v>
      </c>
      <c r="E2507" t="s">
        <v>272</v>
      </c>
      <c r="F2507" t="s">
        <v>192</v>
      </c>
      <c r="G2507" s="6">
        <v>0</v>
      </c>
      <c r="H2507" s="7" t="s">
        <v>1236</v>
      </c>
      <c r="K2507">
        <f>VLOOKUP(E2507,'script producto'!$A$3:$B$1802,2,FALSE)</f>
        <v>759</v>
      </c>
      <c r="L2507">
        <f>VLOOKUP(M2507,'script taller'!$G$3:$H$204,2,FALSE)</f>
        <v>96</v>
      </c>
      <c r="M2507" s="1" t="str">
        <f t="shared" si="39"/>
        <v>ABT313115</v>
      </c>
      <c r="N2507">
        <f>ROUND(VLOOKUP(E2507,Productos!$A$4:$D$1804,4,FALSE),0)</f>
        <v>5439</v>
      </c>
    </row>
    <row r="2508" spans="1:14" x14ac:dyDescent="0.35">
      <c r="A2508" t="s">
        <v>52</v>
      </c>
      <c r="B2508" s="1" t="s">
        <v>53</v>
      </c>
      <c r="C2508" t="s">
        <v>74</v>
      </c>
      <c r="D2508" s="1">
        <v>15</v>
      </c>
      <c r="E2508" t="s">
        <v>418</v>
      </c>
      <c r="F2508" t="s">
        <v>192</v>
      </c>
      <c r="G2508" s="6">
        <v>0.6</v>
      </c>
      <c r="H2508" s="7" t="s">
        <v>1236</v>
      </c>
      <c r="K2508">
        <f>VLOOKUP(E2508,'script producto'!$A$3:$B$1802,2,FALSE)</f>
        <v>865</v>
      </c>
      <c r="L2508">
        <f>VLOOKUP(M2508,'script taller'!$G$3:$H$204,2,FALSE)</f>
        <v>96</v>
      </c>
      <c r="M2508" s="1" t="str">
        <f t="shared" si="39"/>
        <v>ABT313115</v>
      </c>
      <c r="N2508">
        <f>ROUND(VLOOKUP(E2508,Productos!$A$4:$D$1804,4,FALSE),0)</f>
        <v>250000</v>
      </c>
    </row>
    <row r="2509" spans="1:14" x14ac:dyDescent="0.35">
      <c r="A2509" t="s">
        <v>52</v>
      </c>
      <c r="B2509" s="1" t="s">
        <v>53</v>
      </c>
      <c r="C2509" t="s">
        <v>74</v>
      </c>
      <c r="D2509" s="1">
        <v>15</v>
      </c>
      <c r="E2509" t="s">
        <v>406</v>
      </c>
      <c r="F2509" t="s">
        <v>192</v>
      </c>
      <c r="G2509" s="6">
        <v>0.3</v>
      </c>
      <c r="H2509" s="7" t="s">
        <v>1236</v>
      </c>
      <c r="K2509">
        <f>VLOOKUP(E2509,'script producto'!$A$3:$B$1802,2,FALSE)</f>
        <v>1088</v>
      </c>
      <c r="L2509">
        <f>VLOOKUP(M2509,'script taller'!$G$3:$H$204,2,FALSE)</f>
        <v>96</v>
      </c>
      <c r="M2509" s="1" t="str">
        <f t="shared" si="39"/>
        <v>ABT313115</v>
      </c>
      <c r="N2509">
        <f>ROUND(VLOOKUP(E2509,Productos!$A$4:$D$1804,4,FALSE),0)</f>
        <v>38411</v>
      </c>
    </row>
    <row r="2510" spans="1:14" x14ac:dyDescent="0.35">
      <c r="A2510" t="s">
        <v>52</v>
      </c>
      <c r="B2510" s="1" t="s">
        <v>53</v>
      </c>
      <c r="C2510" t="s">
        <v>74</v>
      </c>
      <c r="D2510" s="1">
        <v>15</v>
      </c>
      <c r="E2510" t="s">
        <v>417</v>
      </c>
      <c r="F2510" t="s">
        <v>192</v>
      </c>
      <c r="G2510" s="6">
        <v>0.2</v>
      </c>
      <c r="H2510" s="7" t="s">
        <v>1236</v>
      </c>
      <c r="K2510">
        <f>VLOOKUP(E2510,'script producto'!$A$3:$B$1802,2,FALSE)</f>
        <v>1124</v>
      </c>
      <c r="L2510">
        <f>VLOOKUP(M2510,'script taller'!$G$3:$H$204,2,FALSE)</f>
        <v>96</v>
      </c>
      <c r="M2510" s="1" t="str">
        <f t="shared" si="39"/>
        <v>ABT313115</v>
      </c>
      <c r="N2510">
        <f>ROUND(VLOOKUP(E2510,Productos!$A$4:$D$1804,4,FALSE),0)</f>
        <v>5637</v>
      </c>
    </row>
    <row r="2511" spans="1:14" x14ac:dyDescent="0.35">
      <c r="A2511" t="s">
        <v>52</v>
      </c>
      <c r="B2511" s="1" t="s">
        <v>53</v>
      </c>
      <c r="C2511" t="s">
        <v>74</v>
      </c>
      <c r="D2511" s="1">
        <v>15</v>
      </c>
      <c r="E2511" t="s">
        <v>396</v>
      </c>
      <c r="F2511" t="s">
        <v>192</v>
      </c>
      <c r="G2511" s="6">
        <v>0</v>
      </c>
      <c r="H2511" s="7" t="s">
        <v>1236</v>
      </c>
      <c r="K2511">
        <f>VLOOKUP(E2511,'script producto'!$A$3:$B$1802,2,FALSE)</f>
        <v>1154</v>
      </c>
      <c r="L2511">
        <f>VLOOKUP(M2511,'script taller'!$G$3:$H$204,2,FALSE)</f>
        <v>96</v>
      </c>
      <c r="M2511" s="1" t="str">
        <f t="shared" si="39"/>
        <v>ABT313115</v>
      </c>
      <c r="N2511">
        <f>ROUND(VLOOKUP(E2511,Productos!$A$4:$D$1804,4,FALSE),0)</f>
        <v>23612</v>
      </c>
    </row>
    <row r="2512" spans="1:14" x14ac:dyDescent="0.35">
      <c r="A2512" t="s">
        <v>52</v>
      </c>
      <c r="B2512" s="1" t="s">
        <v>53</v>
      </c>
      <c r="C2512" t="s">
        <v>74</v>
      </c>
      <c r="D2512" s="1">
        <v>15</v>
      </c>
      <c r="E2512" t="s">
        <v>427</v>
      </c>
      <c r="F2512" t="s">
        <v>192</v>
      </c>
      <c r="G2512" s="6">
        <v>12</v>
      </c>
      <c r="H2512" s="7" t="s">
        <v>6</v>
      </c>
      <c r="K2512">
        <f>VLOOKUP(E2512,'script producto'!$A$3:$B$1802,2,FALSE)</f>
        <v>1184</v>
      </c>
      <c r="L2512">
        <f>VLOOKUP(M2512,'script taller'!$G$3:$H$204,2,FALSE)</f>
        <v>96</v>
      </c>
      <c r="M2512" s="1" t="str">
        <f t="shared" si="39"/>
        <v>ABT313115</v>
      </c>
      <c r="N2512">
        <f>ROUND(VLOOKUP(E2512,Productos!$A$4:$D$1804,4,FALSE),0)</f>
        <v>1800</v>
      </c>
    </row>
    <row r="2513" spans="1:14" x14ac:dyDescent="0.35">
      <c r="A2513" t="s">
        <v>52</v>
      </c>
      <c r="B2513" s="1" t="s">
        <v>53</v>
      </c>
      <c r="C2513" t="s">
        <v>74</v>
      </c>
      <c r="D2513" s="1">
        <v>15</v>
      </c>
      <c r="E2513" t="s">
        <v>416</v>
      </c>
      <c r="F2513" t="s">
        <v>192</v>
      </c>
      <c r="G2513" s="6">
        <v>0.3</v>
      </c>
      <c r="H2513" s="7" t="s">
        <v>1236</v>
      </c>
      <c r="K2513">
        <f>VLOOKUP(E2513,'script producto'!$A$3:$B$1802,2,FALSE)</f>
        <v>1260</v>
      </c>
      <c r="L2513">
        <f>VLOOKUP(M2513,'script taller'!$G$3:$H$204,2,FALSE)</f>
        <v>96</v>
      </c>
      <c r="M2513" s="1" t="str">
        <f t="shared" si="39"/>
        <v>ABT313115</v>
      </c>
      <c r="N2513">
        <f>ROUND(VLOOKUP(E2513,Productos!$A$4:$D$1804,4,FALSE),0)</f>
        <v>3000</v>
      </c>
    </row>
    <row r="2514" spans="1:14" x14ac:dyDescent="0.35">
      <c r="A2514" t="s">
        <v>52</v>
      </c>
      <c r="B2514" s="1" t="s">
        <v>53</v>
      </c>
      <c r="C2514" t="s">
        <v>74</v>
      </c>
      <c r="D2514" s="1">
        <v>15</v>
      </c>
      <c r="E2514" t="s">
        <v>336</v>
      </c>
      <c r="F2514" t="s">
        <v>192</v>
      </c>
      <c r="G2514" s="6">
        <v>0.05</v>
      </c>
      <c r="H2514" s="7" t="s">
        <v>1236</v>
      </c>
      <c r="K2514">
        <f>VLOOKUP(E2514,'script producto'!$A$3:$B$1802,2,FALSE)</f>
        <v>1362</v>
      </c>
      <c r="L2514">
        <f>VLOOKUP(M2514,'script taller'!$G$3:$H$204,2,FALSE)</f>
        <v>96</v>
      </c>
      <c r="M2514" s="1" t="str">
        <f t="shared" si="39"/>
        <v>ABT313115</v>
      </c>
      <c r="N2514">
        <f>ROUND(VLOOKUP(E2514,Productos!$A$4:$D$1804,4,FALSE),0)</f>
        <v>9791</v>
      </c>
    </row>
    <row r="2515" spans="1:14" x14ac:dyDescent="0.35">
      <c r="A2515" t="s">
        <v>52</v>
      </c>
      <c r="B2515" s="1" t="s">
        <v>53</v>
      </c>
      <c r="C2515" t="s">
        <v>74</v>
      </c>
      <c r="D2515" s="1">
        <v>15</v>
      </c>
      <c r="E2515" t="s">
        <v>271</v>
      </c>
      <c r="F2515" t="s">
        <v>192</v>
      </c>
      <c r="G2515" s="6">
        <v>0</v>
      </c>
      <c r="H2515" s="7" t="s">
        <v>1236</v>
      </c>
      <c r="K2515">
        <f>VLOOKUP(E2515,'script producto'!$A$3:$B$1802,2,FALSE)</f>
        <v>1657</v>
      </c>
      <c r="L2515">
        <f>VLOOKUP(M2515,'script taller'!$G$3:$H$204,2,FALSE)</f>
        <v>96</v>
      </c>
      <c r="M2515" s="1" t="str">
        <f t="shared" si="39"/>
        <v>ABT313115</v>
      </c>
      <c r="N2515">
        <f>ROUND(VLOOKUP(E2515,Productos!$A$4:$D$1804,4,FALSE),0)</f>
        <v>1890</v>
      </c>
    </row>
    <row r="2516" spans="1:14" x14ac:dyDescent="0.35">
      <c r="A2516" t="s">
        <v>52</v>
      </c>
      <c r="B2516" s="1" t="s">
        <v>53</v>
      </c>
      <c r="C2516" t="s">
        <v>74</v>
      </c>
      <c r="D2516" s="1">
        <v>15</v>
      </c>
      <c r="E2516" t="s">
        <v>902</v>
      </c>
      <c r="F2516" t="s">
        <v>194</v>
      </c>
      <c r="G2516" s="6">
        <v>2</v>
      </c>
      <c r="H2516" s="7" t="s">
        <v>6</v>
      </c>
      <c r="K2516">
        <f>VLOOKUP(E2516,'script producto'!$A$3:$B$1802,2,FALSE)</f>
        <v>252</v>
      </c>
      <c r="L2516">
        <f>VLOOKUP(M2516,'script taller'!$G$3:$H$204,2,FALSE)</f>
        <v>96</v>
      </c>
      <c r="M2516" s="1" t="str">
        <f t="shared" si="39"/>
        <v>ABT313115</v>
      </c>
      <c r="N2516">
        <f>ROUND(VLOOKUP(E2516,Productos!$A$4:$D$1804,4,FALSE),0)</f>
        <v>347</v>
      </c>
    </row>
    <row r="2517" spans="1:14" x14ac:dyDescent="0.35">
      <c r="A2517" t="s">
        <v>52</v>
      </c>
      <c r="B2517" s="1" t="s">
        <v>53</v>
      </c>
      <c r="C2517" t="s">
        <v>74</v>
      </c>
      <c r="D2517" s="1">
        <v>15</v>
      </c>
      <c r="E2517" t="s">
        <v>400</v>
      </c>
      <c r="F2517" t="s">
        <v>194</v>
      </c>
      <c r="G2517" s="6">
        <v>3</v>
      </c>
      <c r="H2517" s="7" t="s">
        <v>6</v>
      </c>
      <c r="K2517">
        <f>VLOOKUP(E2517,'script producto'!$A$3:$B$1802,2,FALSE)</f>
        <v>637</v>
      </c>
      <c r="L2517">
        <f>VLOOKUP(M2517,'script taller'!$G$3:$H$204,2,FALSE)</f>
        <v>96</v>
      </c>
      <c r="M2517" s="1" t="str">
        <f t="shared" si="39"/>
        <v>ABT313115</v>
      </c>
      <c r="N2517">
        <f>ROUND(VLOOKUP(E2517,Productos!$A$4:$D$1804,4,FALSE),0)</f>
        <v>180</v>
      </c>
    </row>
    <row r="2518" spans="1:14" x14ac:dyDescent="0.35">
      <c r="A2518" t="s">
        <v>52</v>
      </c>
      <c r="B2518" s="1" t="s">
        <v>53</v>
      </c>
      <c r="C2518" t="s">
        <v>74</v>
      </c>
      <c r="D2518" s="1">
        <v>15</v>
      </c>
      <c r="E2518" t="s">
        <v>674</v>
      </c>
      <c r="F2518" t="s">
        <v>194</v>
      </c>
      <c r="G2518" s="6">
        <v>1</v>
      </c>
      <c r="H2518" s="7" t="s">
        <v>6</v>
      </c>
      <c r="K2518">
        <f>VLOOKUP(E2518,'script producto'!$A$3:$B$1802,2,FALSE)</f>
        <v>741</v>
      </c>
      <c r="L2518">
        <f>VLOOKUP(M2518,'script taller'!$G$3:$H$204,2,FALSE)</f>
        <v>96</v>
      </c>
      <c r="M2518" s="1" t="str">
        <f t="shared" si="39"/>
        <v>ABT313115</v>
      </c>
      <c r="N2518">
        <f>ROUND(VLOOKUP(E2518,Productos!$A$4:$D$1804,4,FALSE),0)</f>
        <v>2200</v>
      </c>
    </row>
    <row r="2519" spans="1:14" x14ac:dyDescent="0.35">
      <c r="A2519" t="s">
        <v>52</v>
      </c>
      <c r="B2519" s="1" t="s">
        <v>53</v>
      </c>
      <c r="C2519" t="s">
        <v>74</v>
      </c>
      <c r="D2519" s="1">
        <v>15</v>
      </c>
      <c r="E2519" t="s">
        <v>1977</v>
      </c>
      <c r="F2519" t="s">
        <v>194</v>
      </c>
      <c r="G2519" s="6">
        <v>1</v>
      </c>
      <c r="H2519" s="7" t="s">
        <v>6</v>
      </c>
      <c r="K2519">
        <f>VLOOKUP(E2519,'script producto'!$A$3:$B$1802,2,FALSE)</f>
        <v>882</v>
      </c>
      <c r="L2519">
        <f>VLOOKUP(M2519,'script taller'!$G$3:$H$204,2,FALSE)</f>
        <v>96</v>
      </c>
      <c r="M2519" s="1" t="str">
        <f t="shared" si="39"/>
        <v>ABT313115</v>
      </c>
      <c r="N2519">
        <f>ROUND(VLOOKUP(E2519,Productos!$A$4:$D$1804,4,FALSE),0)</f>
        <v>1500</v>
      </c>
    </row>
    <row r="2520" spans="1:14" x14ac:dyDescent="0.35">
      <c r="A2520" t="s">
        <v>52</v>
      </c>
      <c r="B2520" s="1" t="s">
        <v>53</v>
      </c>
      <c r="C2520" t="s">
        <v>74</v>
      </c>
      <c r="D2520" s="1">
        <v>15</v>
      </c>
      <c r="E2520" t="s">
        <v>675</v>
      </c>
      <c r="F2520" t="s">
        <v>194</v>
      </c>
      <c r="G2520" s="6">
        <v>2</v>
      </c>
      <c r="H2520" s="7" t="s">
        <v>6</v>
      </c>
      <c r="K2520">
        <f>VLOOKUP(E2520,'script producto'!$A$3:$B$1802,2,FALSE)</f>
        <v>1211</v>
      </c>
      <c r="L2520">
        <f>VLOOKUP(M2520,'script taller'!$G$3:$H$204,2,FALSE)</f>
        <v>96</v>
      </c>
      <c r="M2520" s="1" t="str">
        <f t="shared" si="39"/>
        <v>ABT313115</v>
      </c>
      <c r="N2520">
        <f>ROUND(VLOOKUP(E2520,Productos!$A$4:$D$1804,4,FALSE),0)</f>
        <v>850</v>
      </c>
    </row>
    <row r="2521" spans="1:14" x14ac:dyDescent="0.35">
      <c r="A2521" t="s">
        <v>52</v>
      </c>
      <c r="B2521" s="1" t="s">
        <v>53</v>
      </c>
      <c r="C2521" t="s">
        <v>74</v>
      </c>
      <c r="D2521" s="1">
        <v>15</v>
      </c>
      <c r="E2521" t="s">
        <v>398</v>
      </c>
      <c r="F2521" t="s">
        <v>194</v>
      </c>
      <c r="G2521" s="6">
        <v>1</v>
      </c>
      <c r="H2521" s="7" t="s">
        <v>6</v>
      </c>
      <c r="K2521">
        <f>VLOOKUP(E2521,'script producto'!$A$3:$B$1802,2,FALSE)</f>
        <v>1501</v>
      </c>
      <c r="L2521">
        <f>VLOOKUP(M2521,'script taller'!$G$3:$H$204,2,FALSE)</f>
        <v>96</v>
      </c>
      <c r="M2521" s="1" t="str">
        <f t="shared" si="39"/>
        <v>ABT313115</v>
      </c>
      <c r="N2521">
        <f>ROUND(VLOOKUP(E2521,Productos!$A$4:$D$1804,4,FALSE),0)</f>
        <v>6580</v>
      </c>
    </row>
    <row r="2522" spans="1:14" x14ac:dyDescent="0.35">
      <c r="A2522" t="s">
        <v>52</v>
      </c>
      <c r="B2522" s="1" t="s">
        <v>53</v>
      </c>
      <c r="C2522" t="s">
        <v>74</v>
      </c>
      <c r="D2522" s="1">
        <v>15</v>
      </c>
      <c r="E2522" t="s">
        <v>7</v>
      </c>
      <c r="F2522" t="s">
        <v>194</v>
      </c>
      <c r="G2522" s="6">
        <v>4</v>
      </c>
      <c r="H2522" s="7" t="s">
        <v>6</v>
      </c>
      <c r="K2522">
        <f>VLOOKUP(E2522,'script producto'!$A$3:$B$1802,2,FALSE)</f>
        <v>1594</v>
      </c>
      <c r="L2522">
        <f>VLOOKUP(M2522,'script taller'!$G$3:$H$204,2,FALSE)</f>
        <v>96</v>
      </c>
      <c r="M2522" s="1" t="str">
        <f t="shared" si="39"/>
        <v>ABT313115</v>
      </c>
      <c r="N2522">
        <f>ROUND(VLOOKUP(E2522,Productos!$A$4:$D$1804,4,FALSE),0)</f>
        <v>653</v>
      </c>
    </row>
    <row r="2523" spans="1:14" x14ac:dyDescent="0.35">
      <c r="A2523" t="s">
        <v>52</v>
      </c>
      <c r="B2523" s="1" t="s">
        <v>53</v>
      </c>
      <c r="C2523" t="s">
        <v>74</v>
      </c>
      <c r="D2523" s="1">
        <v>15</v>
      </c>
      <c r="E2523" t="s">
        <v>399</v>
      </c>
      <c r="F2523" t="s">
        <v>194</v>
      </c>
      <c r="G2523" s="6">
        <v>2</v>
      </c>
      <c r="H2523" s="7" t="s">
        <v>6</v>
      </c>
      <c r="K2523">
        <f>VLOOKUP(E2523,'script producto'!$A$3:$B$1802,2,FALSE)</f>
        <v>1759</v>
      </c>
      <c r="L2523">
        <f>VLOOKUP(M2523,'script taller'!$G$3:$H$204,2,FALSE)</f>
        <v>96</v>
      </c>
      <c r="M2523" s="1" t="str">
        <f t="shared" si="39"/>
        <v>ABT313115</v>
      </c>
      <c r="N2523">
        <f>ROUND(VLOOKUP(E2523,Productos!$A$4:$D$1804,4,FALSE),0)</f>
        <v>240</v>
      </c>
    </row>
    <row r="2524" spans="1:14" x14ac:dyDescent="0.35">
      <c r="A2524" t="s">
        <v>52</v>
      </c>
      <c r="B2524" s="1" t="s">
        <v>53</v>
      </c>
      <c r="C2524" t="s">
        <v>74</v>
      </c>
      <c r="D2524" s="1">
        <v>15</v>
      </c>
      <c r="E2524" t="s">
        <v>429</v>
      </c>
      <c r="F2524" t="s">
        <v>1130</v>
      </c>
      <c r="G2524" s="6">
        <v>1</v>
      </c>
      <c r="H2524" s="7" t="s">
        <v>1236</v>
      </c>
      <c r="K2524">
        <f>VLOOKUP(E2524,'script producto'!$A$3:$B$1802,2,FALSE)</f>
        <v>675</v>
      </c>
      <c r="L2524">
        <f>VLOOKUP(M2524,'script taller'!$G$3:$H$204,2,FALSE)</f>
        <v>96</v>
      </c>
      <c r="M2524" s="1" t="str">
        <f t="shared" si="39"/>
        <v>ABT313115</v>
      </c>
      <c r="N2524">
        <f>ROUND(VLOOKUP(E2524,Productos!$A$4:$D$1804,4,FALSE),0)</f>
        <v>18000</v>
      </c>
    </row>
    <row r="2525" spans="1:14" x14ac:dyDescent="0.35">
      <c r="A2525" t="s">
        <v>52</v>
      </c>
      <c r="B2525" s="1" t="s">
        <v>53</v>
      </c>
      <c r="C2525" t="s">
        <v>74</v>
      </c>
      <c r="D2525" s="1">
        <v>15</v>
      </c>
      <c r="E2525" t="s">
        <v>282</v>
      </c>
      <c r="F2525" t="s">
        <v>1130</v>
      </c>
      <c r="G2525" s="6">
        <v>0.5</v>
      </c>
      <c r="H2525" s="7" t="s">
        <v>1236</v>
      </c>
      <c r="K2525">
        <f>VLOOKUP(E2525,'script producto'!$A$3:$B$1802,2,FALSE)</f>
        <v>1257</v>
      </c>
      <c r="L2525">
        <f>VLOOKUP(M2525,'script taller'!$G$3:$H$204,2,FALSE)</f>
        <v>96</v>
      </c>
      <c r="M2525" s="1" t="str">
        <f t="shared" si="39"/>
        <v>ABT313115</v>
      </c>
      <c r="N2525">
        <f>ROUND(VLOOKUP(E2525,Productos!$A$4:$D$1804,4,FALSE),0)</f>
        <v>5520</v>
      </c>
    </row>
    <row r="2526" spans="1:14" x14ac:dyDescent="0.35">
      <c r="A2526" t="s">
        <v>52</v>
      </c>
      <c r="B2526" s="1" t="s">
        <v>53</v>
      </c>
      <c r="C2526" t="s">
        <v>74</v>
      </c>
      <c r="D2526" s="1">
        <v>15</v>
      </c>
      <c r="E2526" t="s">
        <v>428</v>
      </c>
      <c r="F2526" t="s">
        <v>1130</v>
      </c>
      <c r="G2526" s="6">
        <v>1</v>
      </c>
      <c r="H2526" s="7" t="s">
        <v>1236</v>
      </c>
      <c r="K2526">
        <f>VLOOKUP(E2526,'script producto'!$A$3:$B$1802,2,FALSE)</f>
        <v>1376</v>
      </c>
      <c r="L2526">
        <f>VLOOKUP(M2526,'script taller'!$G$3:$H$204,2,FALSE)</f>
        <v>96</v>
      </c>
      <c r="M2526" s="1" t="str">
        <f t="shared" si="39"/>
        <v>ABT313115</v>
      </c>
      <c r="N2526">
        <f>ROUND(VLOOKUP(E2526,Productos!$A$4:$D$1804,4,FALSE),0)</f>
        <v>10490</v>
      </c>
    </row>
    <row r="2527" spans="1:14" x14ac:dyDescent="0.35">
      <c r="A2527" t="s">
        <v>52</v>
      </c>
      <c r="B2527" s="1" t="s">
        <v>53</v>
      </c>
      <c r="C2527" t="s">
        <v>74</v>
      </c>
      <c r="D2527" s="1">
        <v>15</v>
      </c>
      <c r="E2527" t="s">
        <v>411</v>
      </c>
      <c r="F2527" t="s">
        <v>1130</v>
      </c>
      <c r="G2527" s="6">
        <v>1</v>
      </c>
      <c r="H2527" s="7" t="s">
        <v>1236</v>
      </c>
      <c r="K2527">
        <f>VLOOKUP(E2527,'script producto'!$A$3:$B$1802,2,FALSE)</f>
        <v>1379</v>
      </c>
      <c r="L2527">
        <f>VLOOKUP(M2527,'script taller'!$G$3:$H$204,2,FALSE)</f>
        <v>96</v>
      </c>
      <c r="M2527" s="1" t="str">
        <f t="shared" si="39"/>
        <v>ABT313115</v>
      </c>
      <c r="N2527">
        <f>ROUND(VLOOKUP(E2527,Productos!$A$4:$D$1804,4,FALSE),0)</f>
        <v>10490</v>
      </c>
    </row>
    <row r="2528" spans="1:14" x14ac:dyDescent="0.35">
      <c r="A2528" t="s">
        <v>52</v>
      </c>
      <c r="B2528" s="1" t="s">
        <v>53</v>
      </c>
      <c r="C2528" t="s">
        <v>74</v>
      </c>
      <c r="D2528" s="1">
        <v>15</v>
      </c>
      <c r="E2528" t="s">
        <v>265</v>
      </c>
      <c r="F2528" t="s">
        <v>193</v>
      </c>
      <c r="G2528" s="6">
        <v>0.5</v>
      </c>
      <c r="H2528" s="7" t="s">
        <v>6</v>
      </c>
      <c r="K2528">
        <f>VLOOKUP(E2528,'script producto'!$A$3:$B$1802,2,FALSE)</f>
        <v>94</v>
      </c>
      <c r="L2528">
        <f>VLOOKUP(M2528,'script taller'!$G$3:$H$204,2,FALSE)</f>
        <v>96</v>
      </c>
      <c r="M2528" s="1" t="str">
        <f t="shared" si="39"/>
        <v>ABT313115</v>
      </c>
      <c r="N2528">
        <f>ROUND(VLOOKUP(E2528,Productos!$A$4:$D$1804,4,FALSE),0)</f>
        <v>9267</v>
      </c>
    </row>
    <row r="2529" spans="1:14" x14ac:dyDescent="0.35">
      <c r="A2529" t="s">
        <v>52</v>
      </c>
      <c r="B2529" s="1" t="s">
        <v>53</v>
      </c>
      <c r="C2529" t="s">
        <v>74</v>
      </c>
      <c r="D2529" s="1">
        <v>15</v>
      </c>
      <c r="E2529" t="s">
        <v>296</v>
      </c>
      <c r="F2529" t="s">
        <v>193</v>
      </c>
      <c r="G2529" s="6">
        <v>0.5</v>
      </c>
      <c r="H2529" s="7" t="s">
        <v>1236</v>
      </c>
      <c r="K2529">
        <f>VLOOKUP(E2529,'script producto'!$A$3:$B$1802,2,FALSE)</f>
        <v>379</v>
      </c>
      <c r="L2529">
        <f>VLOOKUP(M2529,'script taller'!$G$3:$H$204,2,FALSE)</f>
        <v>96</v>
      </c>
      <c r="M2529" s="1" t="str">
        <f t="shared" si="39"/>
        <v>ABT313115</v>
      </c>
      <c r="N2529">
        <f>ROUND(VLOOKUP(E2529,Productos!$A$4:$D$1804,4,FALSE),0)</f>
        <v>934</v>
      </c>
    </row>
    <row r="2530" spans="1:14" x14ac:dyDescent="0.35">
      <c r="A2530" t="s">
        <v>52</v>
      </c>
      <c r="B2530" s="1" t="s">
        <v>53</v>
      </c>
      <c r="C2530" t="s">
        <v>74</v>
      </c>
      <c r="D2530" s="1">
        <v>15</v>
      </c>
      <c r="E2530" t="s">
        <v>1363</v>
      </c>
      <c r="F2530" t="s">
        <v>193</v>
      </c>
      <c r="G2530" s="6">
        <v>0.5</v>
      </c>
      <c r="H2530" s="7" t="s">
        <v>6</v>
      </c>
      <c r="K2530">
        <f>VLOOKUP(E2530,'script producto'!$A$3:$B$1802,2,FALSE)</f>
        <v>392</v>
      </c>
      <c r="L2530">
        <f>VLOOKUP(M2530,'script taller'!$G$3:$H$204,2,FALSE)</f>
        <v>96</v>
      </c>
      <c r="M2530" s="1" t="str">
        <f t="shared" si="39"/>
        <v>ABT313115</v>
      </c>
      <c r="N2530">
        <f>ROUND(VLOOKUP(E2530,Productos!$A$4:$D$1804,4,FALSE),0)</f>
        <v>1240</v>
      </c>
    </row>
    <row r="2531" spans="1:14" x14ac:dyDescent="0.35">
      <c r="A2531" t="s">
        <v>52</v>
      </c>
      <c r="B2531" s="1" t="s">
        <v>53</v>
      </c>
      <c r="C2531" t="s">
        <v>74</v>
      </c>
      <c r="D2531" s="1">
        <v>15</v>
      </c>
      <c r="E2531" t="s">
        <v>1364</v>
      </c>
      <c r="F2531" t="s">
        <v>193</v>
      </c>
      <c r="G2531" s="6">
        <v>0.5</v>
      </c>
      <c r="H2531" s="7" t="s">
        <v>6</v>
      </c>
      <c r="K2531">
        <f>VLOOKUP(E2531,'script producto'!$A$3:$B$1802,2,FALSE)</f>
        <v>473</v>
      </c>
      <c r="L2531">
        <f>VLOOKUP(M2531,'script taller'!$G$3:$H$204,2,FALSE)</f>
        <v>96</v>
      </c>
      <c r="M2531" s="1" t="str">
        <f t="shared" si="39"/>
        <v>ABT313115</v>
      </c>
      <c r="N2531">
        <f>ROUND(VLOOKUP(E2531,Productos!$A$4:$D$1804,4,FALSE),0)</f>
        <v>4650</v>
      </c>
    </row>
    <row r="2532" spans="1:14" x14ac:dyDescent="0.35">
      <c r="A2532" t="s">
        <v>52</v>
      </c>
      <c r="B2532" s="1" t="s">
        <v>53</v>
      </c>
      <c r="C2532" t="s">
        <v>74</v>
      </c>
      <c r="D2532" s="1">
        <v>15</v>
      </c>
      <c r="E2532" t="s">
        <v>298</v>
      </c>
      <c r="F2532" t="s">
        <v>193</v>
      </c>
      <c r="G2532" s="6">
        <v>1.6</v>
      </c>
      <c r="H2532" s="7" t="s">
        <v>6</v>
      </c>
      <c r="K2532">
        <f>VLOOKUP(E2532,'script producto'!$A$3:$B$1802,2,FALSE)</f>
        <v>1289</v>
      </c>
      <c r="L2532">
        <f>VLOOKUP(M2532,'script taller'!$G$3:$H$204,2,FALSE)</f>
        <v>96</v>
      </c>
      <c r="M2532" s="1" t="str">
        <f t="shared" si="39"/>
        <v>ABT313115</v>
      </c>
      <c r="N2532">
        <f>ROUND(VLOOKUP(E2532,Productos!$A$4:$D$1804,4,FALSE),0)</f>
        <v>1490</v>
      </c>
    </row>
    <row r="2533" spans="1:14" x14ac:dyDescent="0.35">
      <c r="A2533" t="s">
        <v>52</v>
      </c>
      <c r="B2533" s="1" t="s">
        <v>53</v>
      </c>
      <c r="C2533" t="s">
        <v>74</v>
      </c>
      <c r="D2533" s="1">
        <v>15</v>
      </c>
      <c r="E2533" t="s">
        <v>383</v>
      </c>
      <c r="F2533" t="s">
        <v>193</v>
      </c>
      <c r="G2533" s="6">
        <v>0</v>
      </c>
      <c r="H2533" s="7" t="s">
        <v>6</v>
      </c>
      <c r="K2533">
        <f>VLOOKUP(E2533,'script producto'!$A$3:$B$1802,2,FALSE)</f>
        <v>1293</v>
      </c>
      <c r="L2533">
        <f>VLOOKUP(M2533,'script taller'!$G$3:$H$204,2,FALSE)</f>
        <v>96</v>
      </c>
      <c r="M2533" s="1" t="str">
        <f t="shared" si="39"/>
        <v>ABT313115</v>
      </c>
      <c r="N2533">
        <f>ROUND(VLOOKUP(E2533,Productos!$A$4:$D$1804,4,FALSE),0)</f>
        <v>1143</v>
      </c>
    </row>
    <row r="2534" spans="1:14" x14ac:dyDescent="0.35">
      <c r="A2534" t="s">
        <v>52</v>
      </c>
      <c r="B2534" s="1" t="s">
        <v>53</v>
      </c>
      <c r="C2534" t="s">
        <v>74</v>
      </c>
      <c r="D2534" s="1">
        <v>15</v>
      </c>
      <c r="E2534" t="s">
        <v>431</v>
      </c>
      <c r="F2534" t="s">
        <v>1133</v>
      </c>
      <c r="G2534" s="6">
        <v>1</v>
      </c>
      <c r="H2534" s="7" t="s">
        <v>1236</v>
      </c>
      <c r="K2534">
        <f>VLOOKUP(E2534,'script producto'!$A$3:$B$1802,2,FALSE)</f>
        <v>335</v>
      </c>
      <c r="L2534">
        <f>VLOOKUP(M2534,'script taller'!$G$3:$H$204,2,FALSE)</f>
        <v>96</v>
      </c>
      <c r="M2534" s="1" t="str">
        <f t="shared" si="39"/>
        <v>ABT313115</v>
      </c>
      <c r="N2534">
        <f>ROUND(VLOOKUP(E2534,Productos!$A$4:$D$1804,4,FALSE),0)</f>
        <v>22000</v>
      </c>
    </row>
    <row r="2535" spans="1:14" x14ac:dyDescent="0.35">
      <c r="A2535" t="s">
        <v>52</v>
      </c>
      <c r="B2535" s="1" t="s">
        <v>53</v>
      </c>
      <c r="C2535" t="s">
        <v>74</v>
      </c>
      <c r="D2535" s="1">
        <v>15</v>
      </c>
      <c r="E2535" t="s">
        <v>430</v>
      </c>
      <c r="F2535" t="s">
        <v>1133</v>
      </c>
      <c r="G2535" s="6">
        <v>1</v>
      </c>
      <c r="H2535" s="7" t="s">
        <v>1236</v>
      </c>
      <c r="K2535">
        <f>VLOOKUP(E2535,'script producto'!$A$3:$B$1802,2,FALSE)</f>
        <v>1600</v>
      </c>
      <c r="L2535">
        <f>VLOOKUP(M2535,'script taller'!$G$3:$H$204,2,FALSE)</f>
        <v>96</v>
      </c>
      <c r="M2535" s="1" t="str">
        <f t="shared" si="39"/>
        <v>ABT313115</v>
      </c>
      <c r="N2535">
        <f>ROUND(VLOOKUP(E2535,Productos!$A$4:$D$1804,4,FALSE),0)</f>
        <v>3200</v>
      </c>
    </row>
    <row r="2536" spans="1:14" x14ac:dyDescent="0.35">
      <c r="A2536" t="s">
        <v>52</v>
      </c>
      <c r="B2536" s="1" t="s">
        <v>53</v>
      </c>
      <c r="C2536" t="s">
        <v>74</v>
      </c>
      <c r="D2536" s="1">
        <v>15</v>
      </c>
      <c r="E2536" t="s">
        <v>2055</v>
      </c>
      <c r="F2536" t="s">
        <v>1128</v>
      </c>
      <c r="G2536" s="6">
        <v>30</v>
      </c>
      <c r="H2536" s="7" t="s">
        <v>6</v>
      </c>
      <c r="K2536">
        <f>VLOOKUP(E2536,'script producto'!$A$3:$B$1802,2,FALSE)</f>
        <v>271</v>
      </c>
      <c r="L2536">
        <f>VLOOKUP(M2536,'script taller'!$G$3:$H$204,2,FALSE)</f>
        <v>96</v>
      </c>
      <c r="M2536" s="1" t="str">
        <f t="shared" si="39"/>
        <v>ABT313115</v>
      </c>
      <c r="N2536">
        <f>ROUND(VLOOKUP(E2536,Productos!$A$4:$D$1804,4,FALSE),0)</f>
        <v>30</v>
      </c>
    </row>
    <row r="2537" spans="1:14" x14ac:dyDescent="0.35">
      <c r="A2537" t="s">
        <v>52</v>
      </c>
      <c r="B2537" s="1" t="s">
        <v>53</v>
      </c>
      <c r="C2537" t="s">
        <v>74</v>
      </c>
      <c r="D2537" s="1">
        <v>15</v>
      </c>
      <c r="E2537" t="s">
        <v>208</v>
      </c>
      <c r="F2537" t="s">
        <v>195</v>
      </c>
      <c r="G2537" s="6">
        <v>1</v>
      </c>
      <c r="H2537" s="7" t="s">
        <v>25</v>
      </c>
      <c r="K2537">
        <f>VLOOKUP(E2537,'script producto'!$A$3:$B$1802,2,FALSE)</f>
        <v>568</v>
      </c>
      <c r="L2537">
        <f>VLOOKUP(M2537,'script taller'!$G$3:$H$204,2,FALSE)</f>
        <v>96</v>
      </c>
      <c r="M2537" s="1" t="str">
        <f t="shared" si="39"/>
        <v>ABT313115</v>
      </c>
      <c r="N2537">
        <f>ROUND(VLOOKUP(E2537,Productos!$A$4:$D$1804,4,FALSE),0)</f>
        <v>4188</v>
      </c>
    </row>
    <row r="2538" spans="1:14" x14ac:dyDescent="0.35">
      <c r="A2538" t="s">
        <v>52</v>
      </c>
      <c r="B2538" s="1" t="s">
        <v>53</v>
      </c>
      <c r="C2538" t="s">
        <v>74</v>
      </c>
      <c r="D2538" s="1">
        <v>15</v>
      </c>
      <c r="E2538" t="s">
        <v>305</v>
      </c>
      <c r="F2538" t="s">
        <v>195</v>
      </c>
      <c r="G2538" s="6">
        <v>0.4</v>
      </c>
      <c r="H2538" s="7" t="s">
        <v>1236</v>
      </c>
      <c r="K2538">
        <f>VLOOKUP(E2538,'script producto'!$A$3:$B$1802,2,FALSE)</f>
        <v>1000</v>
      </c>
      <c r="L2538">
        <f>VLOOKUP(M2538,'script taller'!$G$3:$H$204,2,FALSE)</f>
        <v>96</v>
      </c>
      <c r="M2538" s="1" t="str">
        <f t="shared" si="39"/>
        <v>ABT313115</v>
      </c>
      <c r="N2538">
        <f>ROUND(VLOOKUP(E2538,Productos!$A$4:$D$1804,4,FALSE),0)</f>
        <v>2500</v>
      </c>
    </row>
    <row r="2539" spans="1:14" x14ac:dyDescent="0.35">
      <c r="A2539" t="s">
        <v>52</v>
      </c>
      <c r="B2539" s="1" t="s">
        <v>53</v>
      </c>
      <c r="C2539" t="s">
        <v>74</v>
      </c>
      <c r="D2539" s="1">
        <v>15</v>
      </c>
      <c r="E2539" t="s">
        <v>1189</v>
      </c>
      <c r="F2539" t="s">
        <v>195</v>
      </c>
      <c r="G2539" s="6">
        <v>0.6</v>
      </c>
      <c r="H2539" s="7" t="s">
        <v>1236</v>
      </c>
      <c r="K2539">
        <f>VLOOKUP(E2539,'script producto'!$A$3:$B$1802,2,FALSE)</f>
        <v>1049</v>
      </c>
      <c r="L2539">
        <f>VLOOKUP(M2539,'script taller'!$G$3:$H$204,2,FALSE)</f>
        <v>96</v>
      </c>
      <c r="M2539" s="1" t="str">
        <f t="shared" si="39"/>
        <v>ABT313115</v>
      </c>
      <c r="N2539">
        <f>ROUND(VLOOKUP(E2539,Productos!$A$4:$D$1804,4,FALSE),0)</f>
        <v>9209</v>
      </c>
    </row>
    <row r="2540" spans="1:14" x14ac:dyDescent="0.35">
      <c r="A2540" t="s">
        <v>52</v>
      </c>
      <c r="B2540" s="1" t="s">
        <v>53</v>
      </c>
      <c r="C2540" t="s">
        <v>74</v>
      </c>
      <c r="D2540" s="1">
        <v>15</v>
      </c>
      <c r="E2540" t="s">
        <v>423</v>
      </c>
      <c r="F2540" t="s">
        <v>195</v>
      </c>
      <c r="G2540" s="6">
        <v>0.6</v>
      </c>
      <c r="H2540" s="7" t="s">
        <v>1236</v>
      </c>
      <c r="K2540">
        <f>VLOOKUP(E2540,'script producto'!$A$3:$B$1802,2,FALSE)</f>
        <v>1448</v>
      </c>
      <c r="L2540">
        <f>VLOOKUP(M2540,'script taller'!$G$3:$H$204,2,FALSE)</f>
        <v>96</v>
      </c>
      <c r="M2540" s="1" t="str">
        <f t="shared" si="39"/>
        <v>ABT313115</v>
      </c>
      <c r="N2540">
        <f>ROUND(VLOOKUP(E2540,Productos!$A$4:$D$1804,4,FALSE),0)</f>
        <v>2100</v>
      </c>
    </row>
    <row r="2541" spans="1:14" x14ac:dyDescent="0.35">
      <c r="A2541" t="s">
        <v>52</v>
      </c>
      <c r="B2541" s="1" t="s">
        <v>53</v>
      </c>
      <c r="C2541" t="s">
        <v>74</v>
      </c>
      <c r="D2541" s="1">
        <v>15</v>
      </c>
      <c r="E2541" t="s">
        <v>432</v>
      </c>
      <c r="F2541" t="s">
        <v>195</v>
      </c>
      <c r="G2541" s="6">
        <v>1.5</v>
      </c>
      <c r="H2541" s="7" t="s">
        <v>1236</v>
      </c>
      <c r="K2541">
        <f>VLOOKUP(E2541,'script producto'!$A$3:$B$1802,2,FALSE)</f>
        <v>1462</v>
      </c>
      <c r="L2541">
        <f>VLOOKUP(M2541,'script taller'!$G$3:$H$204,2,FALSE)</f>
        <v>96</v>
      </c>
      <c r="M2541" s="1" t="str">
        <f t="shared" si="39"/>
        <v>ABT313115</v>
      </c>
      <c r="N2541">
        <f>ROUND(VLOOKUP(E2541,Productos!$A$4:$D$1804,4,FALSE),0)</f>
        <v>13000</v>
      </c>
    </row>
    <row r="2542" spans="1:14" x14ac:dyDescent="0.35">
      <c r="A2542" t="s">
        <v>52</v>
      </c>
      <c r="B2542" s="1" t="s">
        <v>53</v>
      </c>
      <c r="C2542" t="s">
        <v>74</v>
      </c>
      <c r="D2542" s="1">
        <v>16</v>
      </c>
      <c r="E2542" t="s">
        <v>254</v>
      </c>
      <c r="F2542" t="s">
        <v>192</v>
      </c>
      <c r="G2542" s="6">
        <v>4</v>
      </c>
      <c r="H2542" s="7" t="s">
        <v>25</v>
      </c>
      <c r="K2542">
        <f>VLOOKUP(E2542,'script producto'!$A$3:$B$1802,2,FALSE)</f>
        <v>19</v>
      </c>
      <c r="L2542">
        <f>VLOOKUP(M2542,'script taller'!$G$3:$H$204,2,FALSE)</f>
        <v>97</v>
      </c>
      <c r="M2542" s="1" t="str">
        <f t="shared" si="39"/>
        <v>ABT313116</v>
      </c>
      <c r="N2542">
        <f>ROUND(VLOOKUP(E2542,Productos!$A$4:$D$1804,4,FALSE),0)</f>
        <v>3550</v>
      </c>
    </row>
    <row r="2543" spans="1:14" x14ac:dyDescent="0.35">
      <c r="A2543" t="s">
        <v>52</v>
      </c>
      <c r="B2543" s="1" t="s">
        <v>53</v>
      </c>
      <c r="C2543" t="s">
        <v>74</v>
      </c>
      <c r="D2543" s="1">
        <v>16</v>
      </c>
      <c r="E2543" t="s">
        <v>1366</v>
      </c>
      <c r="F2543" t="s">
        <v>192</v>
      </c>
      <c r="G2543" s="6">
        <v>4</v>
      </c>
      <c r="H2543" s="7" t="s">
        <v>6</v>
      </c>
      <c r="K2543">
        <f>VLOOKUP(E2543,'script producto'!$A$3:$B$1802,2,FALSE)</f>
        <v>121</v>
      </c>
      <c r="L2543">
        <f>VLOOKUP(M2543,'script taller'!$G$3:$H$204,2,FALSE)</f>
        <v>97</v>
      </c>
      <c r="M2543" s="1" t="str">
        <f t="shared" si="39"/>
        <v>ABT313116</v>
      </c>
      <c r="N2543">
        <f>ROUND(VLOOKUP(E2543,Productos!$A$4:$D$1804,4,FALSE),0)</f>
        <v>35000</v>
      </c>
    </row>
    <row r="2544" spans="1:14" x14ac:dyDescent="0.35">
      <c r="A2544" t="s">
        <v>52</v>
      </c>
      <c r="B2544" s="1" t="s">
        <v>53</v>
      </c>
      <c r="C2544" t="s">
        <v>74</v>
      </c>
      <c r="D2544" s="1">
        <v>16</v>
      </c>
      <c r="E2544" t="s">
        <v>434</v>
      </c>
      <c r="F2544" t="s">
        <v>192</v>
      </c>
      <c r="G2544" s="6">
        <v>2</v>
      </c>
      <c r="H2544" s="7" t="s">
        <v>1236</v>
      </c>
      <c r="K2544">
        <f>VLOOKUP(E2544,'script producto'!$A$3:$B$1802,2,FALSE)</f>
        <v>170</v>
      </c>
      <c r="L2544">
        <f>VLOOKUP(M2544,'script taller'!$G$3:$H$204,2,FALSE)</f>
        <v>97</v>
      </c>
      <c r="M2544" s="1" t="str">
        <f t="shared" si="39"/>
        <v>ABT313116</v>
      </c>
      <c r="N2544">
        <f>ROUND(VLOOKUP(E2544,Productos!$A$4:$D$1804,4,FALSE),0)</f>
        <v>3200</v>
      </c>
    </row>
    <row r="2545" spans="1:14" x14ac:dyDescent="0.35">
      <c r="A2545" t="s">
        <v>52</v>
      </c>
      <c r="B2545" s="1" t="s">
        <v>53</v>
      </c>
      <c r="C2545" t="s">
        <v>74</v>
      </c>
      <c r="D2545" s="1">
        <v>16</v>
      </c>
      <c r="E2545" t="s">
        <v>145</v>
      </c>
      <c r="F2545" t="s">
        <v>192</v>
      </c>
      <c r="G2545" s="6">
        <v>1.5</v>
      </c>
      <c r="H2545" s="7" t="s">
        <v>1236</v>
      </c>
      <c r="K2545">
        <f>VLOOKUP(E2545,'script producto'!$A$3:$B$1802,2,FALSE)</f>
        <v>188</v>
      </c>
      <c r="L2545">
        <f>VLOOKUP(M2545,'script taller'!$G$3:$H$204,2,FALSE)</f>
        <v>97</v>
      </c>
      <c r="M2545" s="1" t="str">
        <f t="shared" si="39"/>
        <v>ABT313116</v>
      </c>
      <c r="N2545">
        <f>ROUND(VLOOKUP(E2545,Productos!$A$4:$D$1804,4,FALSE),0)</f>
        <v>1467</v>
      </c>
    </row>
    <row r="2546" spans="1:14" x14ac:dyDescent="0.35">
      <c r="A2546" t="s">
        <v>52</v>
      </c>
      <c r="B2546" s="1" t="s">
        <v>53</v>
      </c>
      <c r="C2546" t="s">
        <v>74</v>
      </c>
      <c r="D2546" s="1">
        <v>16</v>
      </c>
      <c r="E2546" t="s">
        <v>438</v>
      </c>
      <c r="F2546" t="s">
        <v>192</v>
      </c>
      <c r="G2546" s="6">
        <v>12</v>
      </c>
      <c r="H2546" s="7" t="s">
        <v>6</v>
      </c>
      <c r="K2546">
        <f>VLOOKUP(E2546,'script producto'!$A$3:$B$1802,2,FALSE)</f>
        <v>659</v>
      </c>
      <c r="L2546">
        <f>VLOOKUP(M2546,'script taller'!$G$3:$H$204,2,FALSE)</f>
        <v>97</v>
      </c>
      <c r="M2546" s="1" t="str">
        <f t="shared" si="39"/>
        <v>ABT313116</v>
      </c>
      <c r="N2546">
        <f>ROUND(VLOOKUP(E2546,Productos!$A$4:$D$1804,4,FALSE),0)</f>
        <v>10000</v>
      </c>
    </row>
    <row r="2547" spans="1:14" x14ac:dyDescent="0.35">
      <c r="A2547" t="s">
        <v>52</v>
      </c>
      <c r="B2547" s="1" t="s">
        <v>53</v>
      </c>
      <c r="C2547" t="s">
        <v>74</v>
      </c>
      <c r="D2547" s="1">
        <v>16</v>
      </c>
      <c r="E2547" t="s">
        <v>272</v>
      </c>
      <c r="F2547" t="s">
        <v>192</v>
      </c>
      <c r="G2547" s="6">
        <v>1</v>
      </c>
      <c r="H2547" s="7" t="s">
        <v>1236</v>
      </c>
      <c r="K2547">
        <f>VLOOKUP(E2547,'script producto'!$A$3:$B$1802,2,FALSE)</f>
        <v>759</v>
      </c>
      <c r="L2547">
        <f>VLOOKUP(M2547,'script taller'!$G$3:$H$204,2,FALSE)</f>
        <v>97</v>
      </c>
      <c r="M2547" s="1" t="str">
        <f t="shared" si="39"/>
        <v>ABT313116</v>
      </c>
      <c r="N2547">
        <f>ROUND(VLOOKUP(E2547,Productos!$A$4:$D$1804,4,FALSE),0)</f>
        <v>5439</v>
      </c>
    </row>
    <row r="2548" spans="1:14" x14ac:dyDescent="0.35">
      <c r="A2548" t="s">
        <v>52</v>
      </c>
      <c r="B2548" s="1" t="s">
        <v>53</v>
      </c>
      <c r="C2548" t="s">
        <v>74</v>
      </c>
      <c r="D2548" s="1">
        <v>16</v>
      </c>
      <c r="E2548" t="s">
        <v>406</v>
      </c>
      <c r="F2548" t="s">
        <v>192</v>
      </c>
      <c r="G2548" s="6">
        <v>0.3</v>
      </c>
      <c r="H2548" s="7" t="s">
        <v>1236</v>
      </c>
      <c r="K2548">
        <f>VLOOKUP(E2548,'script producto'!$A$3:$B$1802,2,FALSE)</f>
        <v>1088</v>
      </c>
      <c r="L2548">
        <f>VLOOKUP(M2548,'script taller'!$G$3:$H$204,2,FALSE)</f>
        <v>97</v>
      </c>
      <c r="M2548" s="1" t="str">
        <f t="shared" si="39"/>
        <v>ABT313116</v>
      </c>
      <c r="N2548">
        <f>ROUND(VLOOKUP(E2548,Productos!$A$4:$D$1804,4,FALSE),0)</f>
        <v>38411</v>
      </c>
    </row>
    <row r="2549" spans="1:14" x14ac:dyDescent="0.35">
      <c r="A2549" t="s">
        <v>52</v>
      </c>
      <c r="B2549" s="1" t="s">
        <v>53</v>
      </c>
      <c r="C2549" t="s">
        <v>74</v>
      </c>
      <c r="D2549" s="1">
        <v>16</v>
      </c>
      <c r="E2549" t="s">
        <v>303</v>
      </c>
      <c r="F2549" t="s">
        <v>192</v>
      </c>
      <c r="G2549" s="6">
        <v>1</v>
      </c>
      <c r="H2549" s="7" t="s">
        <v>1236</v>
      </c>
      <c r="K2549">
        <f>VLOOKUP(E2549,'script producto'!$A$3:$B$1802,2,FALSE)</f>
        <v>1209</v>
      </c>
      <c r="L2549">
        <f>VLOOKUP(M2549,'script taller'!$G$3:$H$204,2,FALSE)</f>
        <v>97</v>
      </c>
      <c r="M2549" s="1" t="str">
        <f t="shared" si="39"/>
        <v>ABT313116</v>
      </c>
      <c r="N2549">
        <f>ROUND(VLOOKUP(E2549,Productos!$A$4:$D$1804,4,FALSE),0)</f>
        <v>4400</v>
      </c>
    </row>
    <row r="2550" spans="1:14" x14ac:dyDescent="0.35">
      <c r="A2550" t="s">
        <v>52</v>
      </c>
      <c r="B2550" s="1" t="s">
        <v>53</v>
      </c>
      <c r="C2550" t="s">
        <v>74</v>
      </c>
      <c r="D2550" s="1">
        <v>16</v>
      </c>
      <c r="E2550" t="s">
        <v>279</v>
      </c>
      <c r="F2550" t="s">
        <v>192</v>
      </c>
      <c r="G2550" s="6">
        <v>1</v>
      </c>
      <c r="H2550" s="7" t="s">
        <v>25</v>
      </c>
      <c r="K2550">
        <f>VLOOKUP(E2550,'script producto'!$A$3:$B$1802,2,FALSE)</f>
        <v>1547</v>
      </c>
      <c r="L2550">
        <f>VLOOKUP(M2550,'script taller'!$G$3:$H$204,2,FALSE)</f>
        <v>97</v>
      </c>
      <c r="M2550" s="1" t="str">
        <f t="shared" si="39"/>
        <v>ABT313116</v>
      </c>
      <c r="N2550">
        <f>ROUND(VLOOKUP(E2550,Productos!$A$4:$D$1804,4,FALSE),0)</f>
        <v>11833</v>
      </c>
    </row>
    <row r="2551" spans="1:14" x14ac:dyDescent="0.35">
      <c r="A2551" t="s">
        <v>52</v>
      </c>
      <c r="B2551" s="1" t="s">
        <v>53</v>
      </c>
      <c r="C2551" t="s">
        <v>74</v>
      </c>
      <c r="D2551" s="1">
        <v>16</v>
      </c>
      <c r="E2551" t="s">
        <v>436</v>
      </c>
      <c r="F2551" t="s">
        <v>192</v>
      </c>
      <c r="G2551" s="6">
        <v>0.5</v>
      </c>
      <c r="H2551" s="7" t="s">
        <v>1236</v>
      </c>
      <c r="K2551">
        <f>VLOOKUP(E2551,'script producto'!$A$3:$B$1802,2,FALSE)</f>
        <v>1581</v>
      </c>
      <c r="L2551">
        <f>VLOOKUP(M2551,'script taller'!$G$3:$H$204,2,FALSE)</f>
        <v>97</v>
      </c>
      <c r="M2551" s="1" t="str">
        <f t="shared" si="39"/>
        <v>ABT313116</v>
      </c>
      <c r="N2551">
        <f>ROUND(VLOOKUP(E2551,Productos!$A$4:$D$1804,4,FALSE),0)</f>
        <v>14000</v>
      </c>
    </row>
    <row r="2552" spans="1:14" x14ac:dyDescent="0.35">
      <c r="A2552" t="s">
        <v>52</v>
      </c>
      <c r="B2552" s="1" t="s">
        <v>53</v>
      </c>
      <c r="C2552" t="s">
        <v>74</v>
      </c>
      <c r="D2552" s="1">
        <v>16</v>
      </c>
      <c r="E2552" t="s">
        <v>435</v>
      </c>
      <c r="F2552" t="s">
        <v>192</v>
      </c>
      <c r="G2552" s="6">
        <v>0.5</v>
      </c>
      <c r="H2552" s="7" t="s">
        <v>1236</v>
      </c>
      <c r="K2552">
        <f>VLOOKUP(E2552,'script producto'!$A$3:$B$1802,2,FALSE)</f>
        <v>1582</v>
      </c>
      <c r="L2552">
        <f>VLOOKUP(M2552,'script taller'!$G$3:$H$204,2,FALSE)</f>
        <v>97</v>
      </c>
      <c r="M2552" s="1" t="str">
        <f t="shared" si="39"/>
        <v>ABT313116</v>
      </c>
      <c r="N2552">
        <f>ROUND(VLOOKUP(E2552,Productos!$A$4:$D$1804,4,FALSE),0)</f>
        <v>18000</v>
      </c>
    </row>
    <row r="2553" spans="1:14" x14ac:dyDescent="0.35">
      <c r="A2553" t="s">
        <v>52</v>
      </c>
      <c r="B2553" s="1" t="s">
        <v>53</v>
      </c>
      <c r="C2553" t="s">
        <v>74</v>
      </c>
      <c r="D2553" s="1">
        <v>16</v>
      </c>
      <c r="E2553" t="s">
        <v>123</v>
      </c>
      <c r="F2553" t="s">
        <v>192</v>
      </c>
      <c r="G2553" s="6">
        <v>1</v>
      </c>
      <c r="H2553" s="7" t="s">
        <v>25</v>
      </c>
      <c r="K2553">
        <f>VLOOKUP(E2553,'script producto'!$A$3:$B$1802,2,FALSE)</f>
        <v>1696</v>
      </c>
      <c r="L2553">
        <f>VLOOKUP(M2553,'script taller'!$G$3:$H$204,2,FALSE)</f>
        <v>97</v>
      </c>
      <c r="M2553" s="1" t="str">
        <f t="shared" si="39"/>
        <v>ABT313116</v>
      </c>
      <c r="N2553">
        <f>ROUND(VLOOKUP(E2553,Productos!$A$4:$D$1804,4,FALSE),0)</f>
        <v>2415</v>
      </c>
    </row>
    <row r="2554" spans="1:14" x14ac:dyDescent="0.35">
      <c r="A2554" t="s">
        <v>52</v>
      </c>
      <c r="B2554" s="1" t="s">
        <v>53</v>
      </c>
      <c r="C2554" t="s">
        <v>74</v>
      </c>
      <c r="D2554" s="1">
        <v>16</v>
      </c>
      <c r="E2554" t="s">
        <v>439</v>
      </c>
      <c r="F2554" t="s">
        <v>192</v>
      </c>
      <c r="G2554" s="6">
        <v>0.5</v>
      </c>
      <c r="H2554" s="7" t="s">
        <v>1236</v>
      </c>
      <c r="K2554">
        <f>VLOOKUP(E2554,'script producto'!$A$3:$B$1802,2,FALSE)</f>
        <v>1764</v>
      </c>
      <c r="L2554">
        <f>VLOOKUP(M2554,'script taller'!$G$3:$H$204,2,FALSE)</f>
        <v>97</v>
      </c>
      <c r="M2554" s="1" t="str">
        <f t="shared" si="39"/>
        <v>ABT313116</v>
      </c>
      <c r="N2554">
        <f>ROUND(VLOOKUP(E2554,Productos!$A$4:$D$1804,4,FALSE),0)</f>
        <v>1500</v>
      </c>
    </row>
    <row r="2555" spans="1:14" x14ac:dyDescent="0.35">
      <c r="A2555" t="s">
        <v>52</v>
      </c>
      <c r="B2555" s="1" t="s">
        <v>53</v>
      </c>
      <c r="C2555" t="s">
        <v>74</v>
      </c>
      <c r="D2555" s="1">
        <v>16</v>
      </c>
      <c r="E2555" t="s">
        <v>902</v>
      </c>
      <c r="F2555" t="s">
        <v>194</v>
      </c>
      <c r="G2555" s="6">
        <v>2</v>
      </c>
      <c r="H2555" s="7" t="s">
        <v>6</v>
      </c>
      <c r="K2555">
        <f>VLOOKUP(E2555,'script producto'!$A$3:$B$1802,2,FALSE)</f>
        <v>252</v>
      </c>
      <c r="L2555">
        <f>VLOOKUP(M2555,'script taller'!$G$3:$H$204,2,FALSE)</f>
        <v>97</v>
      </c>
      <c r="M2555" s="1" t="str">
        <f t="shared" si="39"/>
        <v>ABT313116</v>
      </c>
      <c r="N2555">
        <f>ROUND(VLOOKUP(E2555,Productos!$A$4:$D$1804,4,FALSE),0)</f>
        <v>347</v>
      </c>
    </row>
    <row r="2556" spans="1:14" x14ac:dyDescent="0.35">
      <c r="A2556" t="s">
        <v>52</v>
      </c>
      <c r="B2556" s="1" t="s">
        <v>53</v>
      </c>
      <c r="C2556" t="s">
        <v>74</v>
      </c>
      <c r="D2556" s="1">
        <v>16</v>
      </c>
      <c r="E2556" t="s">
        <v>400</v>
      </c>
      <c r="F2556" t="s">
        <v>194</v>
      </c>
      <c r="G2556" s="6">
        <v>3</v>
      </c>
      <c r="H2556" s="7" t="s">
        <v>6</v>
      </c>
      <c r="K2556">
        <f>VLOOKUP(E2556,'script producto'!$A$3:$B$1802,2,FALSE)</f>
        <v>637</v>
      </c>
      <c r="L2556">
        <f>VLOOKUP(M2556,'script taller'!$G$3:$H$204,2,FALSE)</f>
        <v>97</v>
      </c>
      <c r="M2556" s="1" t="str">
        <f t="shared" si="39"/>
        <v>ABT313116</v>
      </c>
      <c r="N2556">
        <f>ROUND(VLOOKUP(E2556,Productos!$A$4:$D$1804,4,FALSE),0)</f>
        <v>180</v>
      </c>
    </row>
    <row r="2557" spans="1:14" x14ac:dyDescent="0.35">
      <c r="A2557" t="s">
        <v>52</v>
      </c>
      <c r="B2557" s="1" t="s">
        <v>53</v>
      </c>
      <c r="C2557" t="s">
        <v>74</v>
      </c>
      <c r="D2557" s="1">
        <v>16</v>
      </c>
      <c r="E2557" t="s">
        <v>674</v>
      </c>
      <c r="F2557" t="s">
        <v>194</v>
      </c>
      <c r="G2557" s="6">
        <v>1</v>
      </c>
      <c r="H2557" s="7" t="s">
        <v>6</v>
      </c>
      <c r="K2557">
        <f>VLOOKUP(E2557,'script producto'!$A$3:$B$1802,2,FALSE)</f>
        <v>741</v>
      </c>
      <c r="L2557">
        <f>VLOOKUP(M2557,'script taller'!$G$3:$H$204,2,FALSE)</f>
        <v>97</v>
      </c>
      <c r="M2557" s="1" t="str">
        <f t="shared" si="39"/>
        <v>ABT313116</v>
      </c>
      <c r="N2557">
        <f>ROUND(VLOOKUP(E2557,Productos!$A$4:$D$1804,4,FALSE),0)</f>
        <v>2200</v>
      </c>
    </row>
    <row r="2558" spans="1:14" x14ac:dyDescent="0.35">
      <c r="A2558" t="s">
        <v>52</v>
      </c>
      <c r="B2558" s="1" t="s">
        <v>53</v>
      </c>
      <c r="C2558" t="s">
        <v>74</v>
      </c>
      <c r="D2558" s="1">
        <v>16</v>
      </c>
      <c r="E2558" t="s">
        <v>1977</v>
      </c>
      <c r="F2558" t="s">
        <v>194</v>
      </c>
      <c r="G2558" s="6">
        <v>1</v>
      </c>
      <c r="H2558" s="7" t="s">
        <v>6</v>
      </c>
      <c r="K2558">
        <f>VLOOKUP(E2558,'script producto'!$A$3:$B$1802,2,FALSE)</f>
        <v>882</v>
      </c>
      <c r="L2558">
        <f>VLOOKUP(M2558,'script taller'!$G$3:$H$204,2,FALSE)</f>
        <v>97</v>
      </c>
      <c r="M2558" s="1" t="str">
        <f t="shared" si="39"/>
        <v>ABT313116</v>
      </c>
      <c r="N2558">
        <f>ROUND(VLOOKUP(E2558,Productos!$A$4:$D$1804,4,FALSE),0)</f>
        <v>1500</v>
      </c>
    </row>
    <row r="2559" spans="1:14" x14ac:dyDescent="0.35">
      <c r="A2559" t="s">
        <v>52</v>
      </c>
      <c r="B2559" s="1" t="s">
        <v>53</v>
      </c>
      <c r="C2559" t="s">
        <v>74</v>
      </c>
      <c r="D2559" s="1">
        <v>16</v>
      </c>
      <c r="E2559" t="s">
        <v>675</v>
      </c>
      <c r="F2559" t="s">
        <v>194</v>
      </c>
      <c r="G2559" s="6">
        <v>2</v>
      </c>
      <c r="H2559" s="7" t="s">
        <v>6</v>
      </c>
      <c r="K2559">
        <f>VLOOKUP(E2559,'script producto'!$A$3:$B$1802,2,FALSE)</f>
        <v>1211</v>
      </c>
      <c r="L2559">
        <f>VLOOKUP(M2559,'script taller'!$G$3:$H$204,2,FALSE)</f>
        <v>97</v>
      </c>
      <c r="M2559" s="1" t="str">
        <f t="shared" si="39"/>
        <v>ABT313116</v>
      </c>
      <c r="N2559">
        <f>ROUND(VLOOKUP(E2559,Productos!$A$4:$D$1804,4,FALSE),0)</f>
        <v>850</v>
      </c>
    </row>
    <row r="2560" spans="1:14" x14ac:dyDescent="0.35">
      <c r="A2560" t="s">
        <v>52</v>
      </c>
      <c r="B2560" s="1" t="s">
        <v>53</v>
      </c>
      <c r="C2560" t="s">
        <v>74</v>
      </c>
      <c r="D2560" s="1">
        <v>16</v>
      </c>
      <c r="E2560" t="s">
        <v>398</v>
      </c>
      <c r="F2560" t="s">
        <v>194</v>
      </c>
      <c r="G2560" s="6">
        <v>1</v>
      </c>
      <c r="H2560" s="7" t="s">
        <v>6</v>
      </c>
      <c r="K2560">
        <f>VLOOKUP(E2560,'script producto'!$A$3:$B$1802,2,FALSE)</f>
        <v>1501</v>
      </c>
      <c r="L2560">
        <f>VLOOKUP(M2560,'script taller'!$G$3:$H$204,2,FALSE)</f>
        <v>97</v>
      </c>
      <c r="M2560" s="1" t="str">
        <f t="shared" si="39"/>
        <v>ABT313116</v>
      </c>
      <c r="N2560">
        <f>ROUND(VLOOKUP(E2560,Productos!$A$4:$D$1804,4,FALSE),0)</f>
        <v>6580</v>
      </c>
    </row>
    <row r="2561" spans="1:14" x14ac:dyDescent="0.35">
      <c r="A2561" t="s">
        <v>52</v>
      </c>
      <c r="B2561" s="1" t="s">
        <v>53</v>
      </c>
      <c r="C2561" t="s">
        <v>74</v>
      </c>
      <c r="D2561" s="1">
        <v>16</v>
      </c>
      <c r="E2561" t="s">
        <v>7</v>
      </c>
      <c r="F2561" t="s">
        <v>194</v>
      </c>
      <c r="G2561" s="6">
        <v>4</v>
      </c>
      <c r="H2561" s="7" t="s">
        <v>6</v>
      </c>
      <c r="K2561">
        <f>VLOOKUP(E2561,'script producto'!$A$3:$B$1802,2,FALSE)</f>
        <v>1594</v>
      </c>
      <c r="L2561">
        <f>VLOOKUP(M2561,'script taller'!$G$3:$H$204,2,FALSE)</f>
        <v>97</v>
      </c>
      <c r="M2561" s="1" t="str">
        <f t="shared" si="39"/>
        <v>ABT313116</v>
      </c>
      <c r="N2561">
        <f>ROUND(VLOOKUP(E2561,Productos!$A$4:$D$1804,4,FALSE),0)</f>
        <v>653</v>
      </c>
    </row>
    <row r="2562" spans="1:14" x14ac:dyDescent="0.35">
      <c r="A2562" t="s">
        <v>52</v>
      </c>
      <c r="B2562" s="1" t="s">
        <v>53</v>
      </c>
      <c r="C2562" t="s">
        <v>74</v>
      </c>
      <c r="D2562" s="1">
        <v>16</v>
      </c>
      <c r="E2562" t="s">
        <v>399</v>
      </c>
      <c r="F2562" t="s">
        <v>194</v>
      </c>
      <c r="G2562" s="6">
        <v>2</v>
      </c>
      <c r="H2562" s="7" t="s">
        <v>6</v>
      </c>
      <c r="K2562">
        <f>VLOOKUP(E2562,'script producto'!$A$3:$B$1802,2,FALSE)</f>
        <v>1759</v>
      </c>
      <c r="L2562">
        <f>VLOOKUP(M2562,'script taller'!$G$3:$H$204,2,FALSE)</f>
        <v>97</v>
      </c>
      <c r="M2562" s="1" t="str">
        <f t="shared" si="39"/>
        <v>ABT313116</v>
      </c>
      <c r="N2562">
        <f>ROUND(VLOOKUP(E2562,Productos!$A$4:$D$1804,4,FALSE),0)</f>
        <v>240</v>
      </c>
    </row>
    <row r="2563" spans="1:14" x14ac:dyDescent="0.35">
      <c r="A2563" t="s">
        <v>52</v>
      </c>
      <c r="B2563" s="1" t="s">
        <v>53</v>
      </c>
      <c r="C2563" t="s">
        <v>74</v>
      </c>
      <c r="D2563" s="1">
        <v>16</v>
      </c>
      <c r="E2563" t="s">
        <v>282</v>
      </c>
      <c r="F2563" t="s">
        <v>1130</v>
      </c>
      <c r="G2563" s="6">
        <v>1</v>
      </c>
      <c r="H2563" s="7" t="s">
        <v>1236</v>
      </c>
      <c r="K2563">
        <f>VLOOKUP(E2563,'script producto'!$A$3:$B$1802,2,FALSE)</f>
        <v>1257</v>
      </c>
      <c r="L2563">
        <f>VLOOKUP(M2563,'script taller'!$G$3:$H$204,2,FALSE)</f>
        <v>97</v>
      </c>
      <c r="M2563" s="1" t="str">
        <f t="shared" ref="M2563:M2626" si="40">B2563&amp;D2563</f>
        <v>ABT313116</v>
      </c>
      <c r="N2563">
        <f>ROUND(VLOOKUP(E2563,Productos!$A$4:$D$1804,4,FALSE),0)</f>
        <v>5520</v>
      </c>
    </row>
    <row r="2564" spans="1:14" x14ac:dyDescent="0.35">
      <c r="A2564" t="s">
        <v>52</v>
      </c>
      <c r="B2564" s="1" t="s">
        <v>53</v>
      </c>
      <c r="C2564" t="s">
        <v>74</v>
      </c>
      <c r="D2564" s="1">
        <v>16</v>
      </c>
      <c r="E2564" t="s">
        <v>1363</v>
      </c>
      <c r="F2564" t="s">
        <v>193</v>
      </c>
      <c r="G2564" s="6">
        <v>4</v>
      </c>
      <c r="H2564" s="7" t="s">
        <v>6</v>
      </c>
      <c r="K2564">
        <f>VLOOKUP(E2564,'script producto'!$A$3:$B$1802,2,FALSE)</f>
        <v>392</v>
      </c>
      <c r="L2564">
        <f>VLOOKUP(M2564,'script taller'!$G$3:$H$204,2,FALSE)</f>
        <v>97</v>
      </c>
      <c r="M2564" s="1" t="str">
        <f t="shared" si="40"/>
        <v>ABT313116</v>
      </c>
      <c r="N2564">
        <f>ROUND(VLOOKUP(E2564,Productos!$A$4:$D$1804,4,FALSE),0)</f>
        <v>1240</v>
      </c>
    </row>
    <row r="2565" spans="1:14" x14ac:dyDescent="0.35">
      <c r="A2565" t="s">
        <v>52</v>
      </c>
      <c r="B2565" s="1" t="s">
        <v>53</v>
      </c>
      <c r="C2565" t="s">
        <v>74</v>
      </c>
      <c r="D2565" s="1">
        <v>16</v>
      </c>
      <c r="E2565" t="s">
        <v>1281</v>
      </c>
      <c r="F2565" t="s">
        <v>193</v>
      </c>
      <c r="G2565" s="6">
        <v>8</v>
      </c>
      <c r="H2565" s="7" t="s">
        <v>6</v>
      </c>
      <c r="K2565">
        <f>VLOOKUP(E2565,'script producto'!$A$3:$B$1802,2,FALSE)</f>
        <v>470</v>
      </c>
      <c r="L2565">
        <f>VLOOKUP(M2565,'script taller'!$G$3:$H$204,2,FALSE)</f>
        <v>97</v>
      </c>
      <c r="M2565" s="1" t="str">
        <f t="shared" si="40"/>
        <v>ABT313116</v>
      </c>
      <c r="N2565">
        <f>ROUND(VLOOKUP(E2565,Productos!$A$4:$D$1804,4,FALSE),0)</f>
        <v>1000</v>
      </c>
    </row>
    <row r="2566" spans="1:14" x14ac:dyDescent="0.35">
      <c r="A2566" t="s">
        <v>52</v>
      </c>
      <c r="B2566" s="1" t="s">
        <v>53</v>
      </c>
      <c r="C2566" t="s">
        <v>74</v>
      </c>
      <c r="D2566" s="1">
        <v>16</v>
      </c>
      <c r="E2566" t="s">
        <v>1365</v>
      </c>
      <c r="F2566" t="s">
        <v>193</v>
      </c>
      <c r="G2566" s="6">
        <v>1</v>
      </c>
      <c r="H2566" s="7" t="s">
        <v>6</v>
      </c>
      <c r="K2566">
        <f>VLOOKUP(E2566,'script producto'!$A$3:$B$1802,2,FALSE)</f>
        <v>834</v>
      </c>
      <c r="L2566">
        <f>VLOOKUP(M2566,'script taller'!$G$3:$H$204,2,FALSE)</f>
        <v>97</v>
      </c>
      <c r="M2566" s="1" t="str">
        <f t="shared" si="40"/>
        <v>ABT313116</v>
      </c>
      <c r="N2566">
        <f>ROUND(VLOOKUP(E2566,Productos!$A$4:$D$1804,4,FALSE),0)</f>
        <v>13750</v>
      </c>
    </row>
    <row r="2567" spans="1:14" x14ac:dyDescent="0.35">
      <c r="A2567" t="s">
        <v>52</v>
      </c>
      <c r="B2567" s="1" t="s">
        <v>53</v>
      </c>
      <c r="C2567" t="s">
        <v>74</v>
      </c>
      <c r="D2567" s="1">
        <v>16</v>
      </c>
      <c r="E2567" t="s">
        <v>433</v>
      </c>
      <c r="F2567" t="s">
        <v>193</v>
      </c>
      <c r="G2567" s="6">
        <v>1.5</v>
      </c>
      <c r="H2567" s="7" t="s">
        <v>1236</v>
      </c>
      <c r="K2567">
        <f>VLOOKUP(E2567,'script producto'!$A$3:$B$1802,2,FALSE)</f>
        <v>1178</v>
      </c>
      <c r="L2567">
        <f>VLOOKUP(M2567,'script taller'!$G$3:$H$204,2,FALSE)</f>
        <v>97</v>
      </c>
      <c r="M2567" s="1" t="str">
        <f t="shared" si="40"/>
        <v>ABT313116</v>
      </c>
      <c r="N2567">
        <f>ROUND(VLOOKUP(E2567,Productos!$A$4:$D$1804,4,FALSE),0)</f>
        <v>4670</v>
      </c>
    </row>
    <row r="2568" spans="1:14" x14ac:dyDescent="0.35">
      <c r="A2568" t="s">
        <v>52</v>
      </c>
      <c r="B2568" s="1" t="s">
        <v>53</v>
      </c>
      <c r="C2568" t="s">
        <v>74</v>
      </c>
      <c r="D2568" s="1">
        <v>16</v>
      </c>
      <c r="E2568" t="s">
        <v>252</v>
      </c>
      <c r="F2568" t="s">
        <v>193</v>
      </c>
      <c r="G2568" s="6">
        <v>4</v>
      </c>
      <c r="H2568" s="7" t="s">
        <v>6</v>
      </c>
      <c r="K2568">
        <f>VLOOKUP(E2568,'script producto'!$A$3:$B$1802,2,FALSE)</f>
        <v>1264</v>
      </c>
      <c r="L2568">
        <f>VLOOKUP(M2568,'script taller'!$G$3:$H$204,2,FALSE)</f>
        <v>97</v>
      </c>
      <c r="M2568" s="1" t="str">
        <f t="shared" si="40"/>
        <v>ABT313116</v>
      </c>
      <c r="N2568">
        <f>ROUND(VLOOKUP(E2568,Productos!$A$4:$D$1804,4,FALSE),0)</f>
        <v>845</v>
      </c>
    </row>
    <row r="2569" spans="1:14" x14ac:dyDescent="0.35">
      <c r="A2569" t="s">
        <v>52</v>
      </c>
      <c r="B2569" s="1" t="s">
        <v>53</v>
      </c>
      <c r="C2569" t="s">
        <v>74</v>
      </c>
      <c r="D2569" s="1">
        <v>16</v>
      </c>
      <c r="E2569" t="s">
        <v>440</v>
      </c>
      <c r="F2569" t="s">
        <v>1133</v>
      </c>
      <c r="G2569" s="6">
        <v>1.5</v>
      </c>
      <c r="H2569" s="7" t="s">
        <v>1236</v>
      </c>
      <c r="K2569">
        <f>VLOOKUP(E2569,'script producto'!$A$3:$B$1802,2,FALSE)</f>
        <v>346</v>
      </c>
      <c r="L2569">
        <f>VLOOKUP(M2569,'script taller'!$G$3:$H$204,2,FALSE)</f>
        <v>97</v>
      </c>
      <c r="M2569" s="1" t="str">
        <f t="shared" si="40"/>
        <v>ABT313116</v>
      </c>
      <c r="N2569">
        <f>ROUND(VLOOKUP(E2569,Productos!$A$4:$D$1804,4,FALSE),0)</f>
        <v>15500</v>
      </c>
    </row>
    <row r="2570" spans="1:14" x14ac:dyDescent="0.35">
      <c r="A2570" t="s">
        <v>52</v>
      </c>
      <c r="B2570" s="1" t="s">
        <v>53</v>
      </c>
      <c r="C2570" t="s">
        <v>74</v>
      </c>
      <c r="D2570" s="1">
        <v>16</v>
      </c>
      <c r="E2570" t="s">
        <v>441</v>
      </c>
      <c r="F2570" t="s">
        <v>1133</v>
      </c>
      <c r="G2570" s="6">
        <v>2</v>
      </c>
      <c r="H2570" s="7" t="s">
        <v>1236</v>
      </c>
      <c r="K2570">
        <f>VLOOKUP(E2570,'script producto'!$A$3:$B$1802,2,FALSE)</f>
        <v>679</v>
      </c>
      <c r="L2570">
        <f>VLOOKUP(M2570,'script taller'!$G$3:$H$204,2,FALSE)</f>
        <v>97</v>
      </c>
      <c r="M2570" s="1" t="str">
        <f t="shared" si="40"/>
        <v>ABT313116</v>
      </c>
      <c r="N2570">
        <f>ROUND(VLOOKUP(E2570,Productos!$A$4:$D$1804,4,FALSE),0)</f>
        <v>22380</v>
      </c>
    </row>
    <row r="2571" spans="1:14" x14ac:dyDescent="0.35">
      <c r="A2571" t="s">
        <v>52</v>
      </c>
      <c r="B2571" s="1" t="s">
        <v>53</v>
      </c>
      <c r="C2571" t="s">
        <v>74</v>
      </c>
      <c r="D2571" s="1">
        <v>16</v>
      </c>
      <c r="E2571" t="s">
        <v>2138</v>
      </c>
      <c r="F2571" t="s">
        <v>1133</v>
      </c>
      <c r="G2571" s="6">
        <v>0.8</v>
      </c>
      <c r="H2571" s="7" t="s">
        <v>1236</v>
      </c>
      <c r="K2571">
        <f>VLOOKUP(E2571,'script producto'!$A$3:$B$1802,2,FALSE)</f>
        <v>863</v>
      </c>
      <c r="L2571">
        <f>VLOOKUP(M2571,'script taller'!$G$3:$H$204,2,FALSE)</f>
        <v>97</v>
      </c>
      <c r="M2571" s="1" t="str">
        <f t="shared" si="40"/>
        <v>ABT313116</v>
      </c>
      <c r="N2571">
        <f>ROUND(VLOOKUP(E2571,Productos!$A$4:$D$1804,4,FALSE),0)</f>
        <v>5800</v>
      </c>
    </row>
    <row r="2572" spans="1:14" x14ac:dyDescent="0.35">
      <c r="A2572" t="s">
        <v>52</v>
      </c>
      <c r="B2572" s="1" t="s">
        <v>53</v>
      </c>
      <c r="C2572" t="s">
        <v>74</v>
      </c>
      <c r="D2572" s="1">
        <v>16</v>
      </c>
      <c r="E2572" t="s">
        <v>437</v>
      </c>
      <c r="F2572" t="s">
        <v>1128</v>
      </c>
      <c r="G2572" s="6">
        <v>25</v>
      </c>
      <c r="H2572" s="7" t="s">
        <v>6</v>
      </c>
      <c r="K2572">
        <f>VLOOKUP(E2572,'script producto'!$A$3:$B$1802,2,FALSE)</f>
        <v>1169</v>
      </c>
      <c r="L2572">
        <f>VLOOKUP(M2572,'script taller'!$G$3:$H$204,2,FALSE)</f>
        <v>97</v>
      </c>
      <c r="M2572" s="1" t="str">
        <f t="shared" si="40"/>
        <v>ABT313116</v>
      </c>
      <c r="N2572">
        <f>ROUND(VLOOKUP(E2572,Productos!$A$4:$D$1804,4,FALSE),0)</f>
        <v>50</v>
      </c>
    </row>
    <row r="2573" spans="1:14" x14ac:dyDescent="0.35">
      <c r="A2573" t="s">
        <v>52</v>
      </c>
      <c r="B2573" s="1" t="s">
        <v>53</v>
      </c>
      <c r="C2573" t="s">
        <v>74</v>
      </c>
      <c r="D2573" s="1">
        <v>16</v>
      </c>
      <c r="E2573" t="s">
        <v>263</v>
      </c>
      <c r="F2573" t="s">
        <v>195</v>
      </c>
      <c r="G2573" s="6">
        <v>30</v>
      </c>
      <c r="H2573" s="7" t="s">
        <v>6</v>
      </c>
      <c r="K2573">
        <f>VLOOKUP(E2573,'script producto'!$A$3:$B$1802,2,FALSE)</f>
        <v>801</v>
      </c>
      <c r="L2573">
        <f>VLOOKUP(M2573,'script taller'!$G$3:$H$204,2,FALSE)</f>
        <v>97</v>
      </c>
      <c r="M2573" s="1" t="str">
        <f t="shared" si="40"/>
        <v>ABT313116</v>
      </c>
      <c r="N2573">
        <f>ROUND(VLOOKUP(E2573,Productos!$A$4:$D$1804,4,FALSE),0)</f>
        <v>3500</v>
      </c>
    </row>
    <row r="2574" spans="1:14" x14ac:dyDescent="0.35">
      <c r="A2574" t="s">
        <v>52</v>
      </c>
      <c r="B2574" s="1" t="s">
        <v>53</v>
      </c>
      <c r="C2574" t="s">
        <v>74</v>
      </c>
      <c r="D2574" s="1">
        <v>16</v>
      </c>
      <c r="E2574" t="s">
        <v>103</v>
      </c>
      <c r="F2574" t="s">
        <v>195</v>
      </c>
      <c r="G2574" s="6">
        <v>1.5</v>
      </c>
      <c r="H2574" s="7" t="s">
        <v>1236</v>
      </c>
      <c r="K2574">
        <f>VLOOKUP(E2574,'script producto'!$A$3:$B$1802,2,FALSE)</f>
        <v>1449</v>
      </c>
      <c r="L2574">
        <f>VLOOKUP(M2574,'script taller'!$G$3:$H$204,2,FALSE)</f>
        <v>97</v>
      </c>
      <c r="M2574" s="1" t="str">
        <f t="shared" si="40"/>
        <v>ABT313116</v>
      </c>
      <c r="N2574">
        <f>ROUND(VLOOKUP(E2574,Productos!$A$4:$D$1804,4,FALSE),0)</f>
        <v>10141</v>
      </c>
    </row>
    <row r="2575" spans="1:14" x14ac:dyDescent="0.35">
      <c r="A2575" t="s">
        <v>52</v>
      </c>
      <c r="B2575" s="1" t="s">
        <v>53</v>
      </c>
      <c r="C2575" t="s">
        <v>74</v>
      </c>
      <c r="D2575" s="1">
        <v>17</v>
      </c>
      <c r="E2575" t="s">
        <v>145</v>
      </c>
      <c r="F2575" t="s">
        <v>192</v>
      </c>
      <c r="G2575" s="6">
        <v>2</v>
      </c>
      <c r="H2575" s="7" t="s">
        <v>1236</v>
      </c>
      <c r="K2575">
        <f>VLOOKUP(E2575,'script producto'!$A$3:$B$1802,2,FALSE)</f>
        <v>188</v>
      </c>
      <c r="L2575">
        <f>VLOOKUP(M2575,'script taller'!$G$3:$H$204,2,FALSE)</f>
        <v>98</v>
      </c>
      <c r="M2575" s="1" t="str">
        <f t="shared" si="40"/>
        <v>ABT313117</v>
      </c>
      <c r="N2575">
        <f>ROUND(VLOOKUP(E2575,Productos!$A$4:$D$1804,4,FALSE),0)</f>
        <v>1467</v>
      </c>
    </row>
    <row r="2576" spans="1:14" x14ac:dyDescent="0.35">
      <c r="A2576" t="s">
        <v>52</v>
      </c>
      <c r="B2576" s="1" t="s">
        <v>53</v>
      </c>
      <c r="C2576" t="s">
        <v>74</v>
      </c>
      <c r="D2576" s="1">
        <v>17</v>
      </c>
      <c r="E2576" t="s">
        <v>157</v>
      </c>
      <c r="F2576" t="s">
        <v>192</v>
      </c>
      <c r="G2576" s="6">
        <v>1</v>
      </c>
      <c r="H2576" s="7" t="s">
        <v>1236</v>
      </c>
      <c r="K2576">
        <f>VLOOKUP(E2576,'script producto'!$A$3:$B$1802,2,FALSE)</f>
        <v>190</v>
      </c>
      <c r="L2576">
        <f>VLOOKUP(M2576,'script taller'!$G$3:$H$204,2,FALSE)</f>
        <v>98</v>
      </c>
      <c r="M2576" s="1" t="str">
        <f t="shared" si="40"/>
        <v>ABT313117</v>
      </c>
      <c r="N2576">
        <f>ROUND(VLOOKUP(E2576,Productos!$A$4:$D$1804,4,FALSE),0)</f>
        <v>2349</v>
      </c>
    </row>
    <row r="2577" spans="1:14" x14ac:dyDescent="0.35">
      <c r="A2577" t="s">
        <v>52</v>
      </c>
      <c r="B2577" s="1" t="s">
        <v>53</v>
      </c>
      <c r="C2577" t="s">
        <v>74</v>
      </c>
      <c r="D2577" s="1">
        <v>17</v>
      </c>
      <c r="E2577" t="s">
        <v>146</v>
      </c>
      <c r="F2577" t="s">
        <v>192</v>
      </c>
      <c r="G2577" s="6">
        <v>0.5</v>
      </c>
      <c r="H2577" s="7" t="s">
        <v>1236</v>
      </c>
      <c r="K2577">
        <f>VLOOKUP(E2577,'script producto'!$A$3:$B$1802,2,FALSE)</f>
        <v>199</v>
      </c>
      <c r="L2577">
        <f>VLOOKUP(M2577,'script taller'!$G$3:$H$204,2,FALSE)</f>
        <v>98</v>
      </c>
      <c r="M2577" s="1" t="str">
        <f t="shared" si="40"/>
        <v>ABT313117</v>
      </c>
      <c r="N2577">
        <f>ROUND(VLOOKUP(E2577,Productos!$A$4:$D$1804,4,FALSE),0)</f>
        <v>22333</v>
      </c>
    </row>
    <row r="2578" spans="1:14" x14ac:dyDescent="0.35">
      <c r="A2578" t="s">
        <v>52</v>
      </c>
      <c r="B2578" s="1" t="s">
        <v>53</v>
      </c>
      <c r="C2578" t="s">
        <v>74</v>
      </c>
      <c r="D2578" s="1">
        <v>17</v>
      </c>
      <c r="E2578" t="s">
        <v>442</v>
      </c>
      <c r="F2578" t="s">
        <v>192</v>
      </c>
      <c r="G2578" s="6">
        <v>1</v>
      </c>
      <c r="H2578" s="7" t="s">
        <v>1236</v>
      </c>
      <c r="K2578">
        <f>VLOOKUP(E2578,'script producto'!$A$3:$B$1802,2,FALSE)</f>
        <v>491</v>
      </c>
      <c r="L2578">
        <f>VLOOKUP(M2578,'script taller'!$G$3:$H$204,2,FALSE)</f>
        <v>98</v>
      </c>
      <c r="M2578" s="1" t="str">
        <f t="shared" si="40"/>
        <v>ABT313117</v>
      </c>
      <c r="N2578">
        <f>ROUND(VLOOKUP(E2578,Productos!$A$4:$D$1804,4,FALSE),0)</f>
        <v>14000</v>
      </c>
    </row>
    <row r="2579" spans="1:14" x14ac:dyDescent="0.35">
      <c r="A2579" t="s">
        <v>52</v>
      </c>
      <c r="B2579" s="1" t="s">
        <v>53</v>
      </c>
      <c r="C2579" t="s">
        <v>74</v>
      </c>
      <c r="D2579" s="1">
        <v>17</v>
      </c>
      <c r="E2579" t="s">
        <v>443</v>
      </c>
      <c r="F2579" t="s">
        <v>192</v>
      </c>
      <c r="G2579" s="6">
        <v>1</v>
      </c>
      <c r="H2579" s="7" t="s">
        <v>1236</v>
      </c>
      <c r="K2579">
        <f>VLOOKUP(E2579,'script producto'!$A$3:$B$1802,2,FALSE)</f>
        <v>492</v>
      </c>
      <c r="L2579">
        <f>VLOOKUP(M2579,'script taller'!$G$3:$H$204,2,FALSE)</f>
        <v>98</v>
      </c>
      <c r="M2579" s="1" t="str">
        <f t="shared" si="40"/>
        <v>ABT313117</v>
      </c>
      <c r="N2579">
        <f>ROUND(VLOOKUP(E2579,Productos!$A$4:$D$1804,4,FALSE),0)</f>
        <v>4500</v>
      </c>
    </row>
    <row r="2580" spans="1:14" x14ac:dyDescent="0.35">
      <c r="A2580" t="s">
        <v>52</v>
      </c>
      <c r="B2580" s="1" t="s">
        <v>53</v>
      </c>
      <c r="C2580" t="s">
        <v>74</v>
      </c>
      <c r="D2580" s="1">
        <v>17</v>
      </c>
      <c r="E2580" t="s">
        <v>1962</v>
      </c>
      <c r="F2580" t="s">
        <v>192</v>
      </c>
      <c r="G2580" s="6">
        <v>4</v>
      </c>
      <c r="H2580" s="7" t="s">
        <v>6</v>
      </c>
      <c r="K2580">
        <f>VLOOKUP(E2580,'script producto'!$A$3:$B$1802,2,FALSE)</f>
        <v>717</v>
      </c>
      <c r="L2580">
        <f>VLOOKUP(M2580,'script taller'!$G$3:$H$204,2,FALSE)</f>
        <v>98</v>
      </c>
      <c r="M2580" s="1" t="str">
        <f t="shared" si="40"/>
        <v>ABT313117</v>
      </c>
      <c r="N2580">
        <f>ROUND(VLOOKUP(E2580,Productos!$A$4:$D$1804,4,FALSE),0)</f>
        <v>3200</v>
      </c>
    </row>
    <row r="2581" spans="1:14" x14ac:dyDescent="0.35">
      <c r="A2581" t="s">
        <v>52</v>
      </c>
      <c r="B2581" s="1" t="s">
        <v>53</v>
      </c>
      <c r="C2581" t="s">
        <v>74</v>
      </c>
      <c r="D2581" s="1">
        <v>17</v>
      </c>
      <c r="E2581" t="s">
        <v>272</v>
      </c>
      <c r="F2581" t="s">
        <v>192</v>
      </c>
      <c r="G2581" s="6">
        <v>2</v>
      </c>
      <c r="H2581" s="7" t="s">
        <v>1236</v>
      </c>
      <c r="K2581">
        <f>VLOOKUP(E2581,'script producto'!$A$3:$B$1802,2,FALSE)</f>
        <v>759</v>
      </c>
      <c r="L2581">
        <f>VLOOKUP(M2581,'script taller'!$G$3:$H$204,2,FALSE)</f>
        <v>98</v>
      </c>
      <c r="M2581" s="1" t="str">
        <f t="shared" si="40"/>
        <v>ABT313117</v>
      </c>
      <c r="N2581">
        <f>ROUND(VLOOKUP(E2581,Productos!$A$4:$D$1804,4,FALSE),0)</f>
        <v>5439</v>
      </c>
    </row>
    <row r="2582" spans="1:14" x14ac:dyDescent="0.35">
      <c r="A2582" t="s">
        <v>52</v>
      </c>
      <c r="B2582" s="1" t="s">
        <v>53</v>
      </c>
      <c r="C2582" t="s">
        <v>74</v>
      </c>
      <c r="D2582" s="1">
        <v>17</v>
      </c>
      <c r="E2582" t="s">
        <v>1368</v>
      </c>
      <c r="F2582" t="s">
        <v>192</v>
      </c>
      <c r="G2582" s="6">
        <v>4</v>
      </c>
      <c r="H2582" s="7" t="s">
        <v>6</v>
      </c>
      <c r="K2582">
        <f>VLOOKUP(E2582,'script producto'!$A$3:$B$1802,2,FALSE)</f>
        <v>890</v>
      </c>
      <c r="L2582">
        <f>VLOOKUP(M2582,'script taller'!$G$3:$H$204,2,FALSE)</f>
        <v>98</v>
      </c>
      <c r="M2582" s="1" t="str">
        <f t="shared" si="40"/>
        <v>ABT313117</v>
      </c>
      <c r="N2582">
        <f>ROUND(VLOOKUP(E2582,Productos!$A$4:$D$1804,4,FALSE),0)</f>
        <v>1839</v>
      </c>
    </row>
    <row r="2583" spans="1:14" x14ac:dyDescent="0.35">
      <c r="A2583" t="s">
        <v>52</v>
      </c>
      <c r="B2583" s="1" t="s">
        <v>53</v>
      </c>
      <c r="C2583" t="s">
        <v>74</v>
      </c>
      <c r="D2583" s="1">
        <v>17</v>
      </c>
      <c r="E2583" t="s">
        <v>355</v>
      </c>
      <c r="F2583" t="s">
        <v>192</v>
      </c>
      <c r="G2583" s="6">
        <v>1</v>
      </c>
      <c r="H2583" s="7" t="s">
        <v>1236</v>
      </c>
      <c r="K2583">
        <f>VLOOKUP(E2583,'script producto'!$A$3:$B$1802,2,FALSE)</f>
        <v>994</v>
      </c>
      <c r="L2583">
        <f>VLOOKUP(M2583,'script taller'!$G$3:$H$204,2,FALSE)</f>
        <v>98</v>
      </c>
      <c r="M2583" s="1" t="str">
        <f t="shared" si="40"/>
        <v>ABT313117</v>
      </c>
      <c r="N2583">
        <f>ROUND(VLOOKUP(E2583,Productos!$A$4:$D$1804,4,FALSE),0)</f>
        <v>4622</v>
      </c>
    </row>
    <row r="2584" spans="1:14" x14ac:dyDescent="0.35">
      <c r="A2584" t="s">
        <v>52</v>
      </c>
      <c r="B2584" s="1" t="s">
        <v>53</v>
      </c>
      <c r="C2584" t="s">
        <v>74</v>
      </c>
      <c r="D2584" s="1">
        <v>17</v>
      </c>
      <c r="E2584" t="s">
        <v>444</v>
      </c>
      <c r="F2584" t="s">
        <v>192</v>
      </c>
      <c r="G2584" s="6">
        <v>0.5</v>
      </c>
      <c r="H2584" s="7" t="s">
        <v>1236</v>
      </c>
      <c r="K2584">
        <f>VLOOKUP(E2584,'script producto'!$A$3:$B$1802,2,FALSE)</f>
        <v>1123</v>
      </c>
      <c r="L2584">
        <f>VLOOKUP(M2584,'script taller'!$G$3:$H$204,2,FALSE)</f>
        <v>98</v>
      </c>
      <c r="M2584" s="1" t="str">
        <f t="shared" si="40"/>
        <v>ABT313117</v>
      </c>
      <c r="N2584">
        <f>ROUND(VLOOKUP(E2584,Productos!$A$4:$D$1804,4,FALSE),0)</f>
        <v>3500</v>
      </c>
    </row>
    <row r="2585" spans="1:14" x14ac:dyDescent="0.35">
      <c r="A2585" t="s">
        <v>52</v>
      </c>
      <c r="B2585" s="1" t="s">
        <v>53</v>
      </c>
      <c r="C2585" t="s">
        <v>74</v>
      </c>
      <c r="D2585" s="1">
        <v>17</v>
      </c>
      <c r="E2585" t="s">
        <v>445</v>
      </c>
      <c r="F2585" t="s">
        <v>192</v>
      </c>
      <c r="G2585" s="6">
        <v>60</v>
      </c>
      <c r="H2585" s="7" t="s">
        <v>6</v>
      </c>
      <c r="K2585">
        <f>VLOOKUP(E2585,'script producto'!$A$3:$B$1802,2,FALSE)</f>
        <v>1172</v>
      </c>
      <c r="L2585">
        <f>VLOOKUP(M2585,'script taller'!$G$3:$H$204,2,FALSE)</f>
        <v>98</v>
      </c>
      <c r="M2585" s="1" t="str">
        <f t="shared" si="40"/>
        <v>ABT313117</v>
      </c>
      <c r="N2585">
        <f>ROUND(VLOOKUP(E2585,Productos!$A$4:$D$1804,4,FALSE),0)</f>
        <v>500</v>
      </c>
    </row>
    <row r="2586" spans="1:14" x14ac:dyDescent="0.35">
      <c r="A2586" t="s">
        <v>52</v>
      </c>
      <c r="B2586" s="1" t="s">
        <v>53</v>
      </c>
      <c r="C2586" t="s">
        <v>74</v>
      </c>
      <c r="D2586" s="1">
        <v>17</v>
      </c>
      <c r="E2586" t="s">
        <v>1369</v>
      </c>
      <c r="F2586" t="s">
        <v>192</v>
      </c>
      <c r="G2586" s="6">
        <v>4</v>
      </c>
      <c r="H2586" s="7" t="s">
        <v>6</v>
      </c>
      <c r="K2586">
        <f>VLOOKUP(E2586,'script producto'!$A$3:$B$1802,2,FALSE)</f>
        <v>1280</v>
      </c>
      <c r="L2586">
        <f>VLOOKUP(M2586,'script taller'!$G$3:$H$204,2,FALSE)</f>
        <v>98</v>
      </c>
      <c r="M2586" s="1" t="str">
        <f t="shared" si="40"/>
        <v>ABT313117</v>
      </c>
      <c r="N2586">
        <f>ROUND(VLOOKUP(E2586,Productos!$A$4:$D$1804,4,FALSE),0)</f>
        <v>1000</v>
      </c>
    </row>
    <row r="2587" spans="1:14" x14ac:dyDescent="0.35">
      <c r="A2587" t="s">
        <v>52</v>
      </c>
      <c r="B2587" s="1" t="s">
        <v>53</v>
      </c>
      <c r="C2587" t="s">
        <v>74</v>
      </c>
      <c r="D2587" s="1">
        <v>17</v>
      </c>
      <c r="E2587" t="s">
        <v>336</v>
      </c>
      <c r="F2587" t="s">
        <v>192</v>
      </c>
      <c r="G2587" s="6">
        <v>0.2</v>
      </c>
      <c r="H2587" s="7" t="s">
        <v>1236</v>
      </c>
      <c r="K2587">
        <f>VLOOKUP(E2587,'script producto'!$A$3:$B$1802,2,FALSE)</f>
        <v>1362</v>
      </c>
      <c r="L2587">
        <f>VLOOKUP(M2587,'script taller'!$G$3:$H$204,2,FALSE)</f>
        <v>98</v>
      </c>
      <c r="M2587" s="1" t="str">
        <f t="shared" si="40"/>
        <v>ABT313117</v>
      </c>
      <c r="N2587">
        <f>ROUND(VLOOKUP(E2587,Productos!$A$4:$D$1804,4,FALSE),0)</f>
        <v>9791</v>
      </c>
    </row>
    <row r="2588" spans="1:14" x14ac:dyDescent="0.35">
      <c r="A2588" t="s">
        <v>52</v>
      </c>
      <c r="B2588" s="1" t="s">
        <v>53</v>
      </c>
      <c r="C2588" t="s">
        <v>74</v>
      </c>
      <c r="D2588" s="1">
        <v>17</v>
      </c>
      <c r="E2588" t="s">
        <v>446</v>
      </c>
      <c r="F2588" t="s">
        <v>192</v>
      </c>
      <c r="G2588" s="6">
        <v>0.3</v>
      </c>
      <c r="H2588" s="7" t="s">
        <v>25</v>
      </c>
      <c r="K2588">
        <f>VLOOKUP(E2588,'script producto'!$A$3:$B$1802,2,FALSE)</f>
        <v>1682</v>
      </c>
      <c r="L2588">
        <f>VLOOKUP(M2588,'script taller'!$G$3:$H$204,2,FALSE)</f>
        <v>98</v>
      </c>
      <c r="M2588" s="1" t="str">
        <f t="shared" si="40"/>
        <v>ABT313117</v>
      </c>
      <c r="N2588">
        <f>ROUND(VLOOKUP(E2588,Productos!$A$4:$D$1804,4,FALSE),0)</f>
        <v>4000</v>
      </c>
    </row>
    <row r="2589" spans="1:14" x14ac:dyDescent="0.35">
      <c r="A2589" t="s">
        <v>52</v>
      </c>
      <c r="B2589" s="1" t="s">
        <v>53</v>
      </c>
      <c r="C2589" t="s">
        <v>74</v>
      </c>
      <c r="D2589" s="1">
        <v>17</v>
      </c>
      <c r="E2589" t="s">
        <v>902</v>
      </c>
      <c r="F2589" t="s">
        <v>194</v>
      </c>
      <c r="G2589" s="6">
        <v>2</v>
      </c>
      <c r="H2589" s="7" t="s">
        <v>6</v>
      </c>
      <c r="K2589">
        <f>VLOOKUP(E2589,'script producto'!$A$3:$B$1802,2,FALSE)</f>
        <v>252</v>
      </c>
      <c r="L2589">
        <f>VLOOKUP(M2589,'script taller'!$G$3:$H$204,2,FALSE)</f>
        <v>98</v>
      </c>
      <c r="M2589" s="1" t="str">
        <f t="shared" si="40"/>
        <v>ABT313117</v>
      </c>
      <c r="N2589">
        <f>ROUND(VLOOKUP(E2589,Productos!$A$4:$D$1804,4,FALSE),0)</f>
        <v>347</v>
      </c>
    </row>
    <row r="2590" spans="1:14" x14ac:dyDescent="0.35">
      <c r="A2590" t="s">
        <v>52</v>
      </c>
      <c r="B2590" s="1" t="s">
        <v>53</v>
      </c>
      <c r="C2590" t="s">
        <v>74</v>
      </c>
      <c r="D2590" s="1">
        <v>17</v>
      </c>
      <c r="E2590" t="s">
        <v>400</v>
      </c>
      <c r="F2590" t="s">
        <v>194</v>
      </c>
      <c r="G2590" s="6">
        <v>3</v>
      </c>
      <c r="H2590" s="7" t="s">
        <v>6</v>
      </c>
      <c r="K2590">
        <f>VLOOKUP(E2590,'script producto'!$A$3:$B$1802,2,FALSE)</f>
        <v>637</v>
      </c>
      <c r="L2590">
        <f>VLOOKUP(M2590,'script taller'!$G$3:$H$204,2,FALSE)</f>
        <v>98</v>
      </c>
      <c r="M2590" s="1" t="str">
        <f t="shared" si="40"/>
        <v>ABT313117</v>
      </c>
      <c r="N2590">
        <f>ROUND(VLOOKUP(E2590,Productos!$A$4:$D$1804,4,FALSE),0)</f>
        <v>180</v>
      </c>
    </row>
    <row r="2591" spans="1:14" x14ac:dyDescent="0.35">
      <c r="A2591" t="s">
        <v>52</v>
      </c>
      <c r="B2591" s="1" t="s">
        <v>53</v>
      </c>
      <c r="C2591" t="s">
        <v>74</v>
      </c>
      <c r="D2591" s="1">
        <v>17</v>
      </c>
      <c r="E2591" t="s">
        <v>674</v>
      </c>
      <c r="F2591" t="s">
        <v>194</v>
      </c>
      <c r="G2591" s="6">
        <v>1</v>
      </c>
      <c r="H2591" s="7" t="s">
        <v>6</v>
      </c>
      <c r="K2591">
        <f>VLOOKUP(E2591,'script producto'!$A$3:$B$1802,2,FALSE)</f>
        <v>741</v>
      </c>
      <c r="L2591">
        <f>VLOOKUP(M2591,'script taller'!$G$3:$H$204,2,FALSE)</f>
        <v>98</v>
      </c>
      <c r="M2591" s="1" t="str">
        <f t="shared" si="40"/>
        <v>ABT313117</v>
      </c>
      <c r="N2591">
        <f>ROUND(VLOOKUP(E2591,Productos!$A$4:$D$1804,4,FALSE),0)</f>
        <v>2200</v>
      </c>
    </row>
    <row r="2592" spans="1:14" x14ac:dyDescent="0.35">
      <c r="A2592" t="s">
        <v>52</v>
      </c>
      <c r="B2592" s="1" t="s">
        <v>53</v>
      </c>
      <c r="C2592" t="s">
        <v>74</v>
      </c>
      <c r="D2592" s="1">
        <v>17</v>
      </c>
      <c r="E2592" t="s">
        <v>1977</v>
      </c>
      <c r="F2592" t="s">
        <v>194</v>
      </c>
      <c r="G2592" s="6">
        <v>1</v>
      </c>
      <c r="H2592" s="7" t="s">
        <v>6</v>
      </c>
      <c r="K2592">
        <f>VLOOKUP(E2592,'script producto'!$A$3:$B$1802,2,FALSE)</f>
        <v>882</v>
      </c>
      <c r="L2592">
        <f>VLOOKUP(M2592,'script taller'!$G$3:$H$204,2,FALSE)</f>
        <v>98</v>
      </c>
      <c r="M2592" s="1" t="str">
        <f t="shared" si="40"/>
        <v>ABT313117</v>
      </c>
      <c r="N2592">
        <f>ROUND(VLOOKUP(E2592,Productos!$A$4:$D$1804,4,FALSE),0)</f>
        <v>1500</v>
      </c>
    </row>
    <row r="2593" spans="1:14" x14ac:dyDescent="0.35">
      <c r="A2593" t="s">
        <v>52</v>
      </c>
      <c r="B2593" s="1" t="s">
        <v>53</v>
      </c>
      <c r="C2593" t="s">
        <v>74</v>
      </c>
      <c r="D2593" s="1">
        <v>17</v>
      </c>
      <c r="E2593" t="s">
        <v>675</v>
      </c>
      <c r="F2593" t="s">
        <v>194</v>
      </c>
      <c r="G2593" s="6">
        <v>2</v>
      </c>
      <c r="H2593" s="7" t="s">
        <v>6</v>
      </c>
      <c r="K2593">
        <f>VLOOKUP(E2593,'script producto'!$A$3:$B$1802,2,FALSE)</f>
        <v>1211</v>
      </c>
      <c r="L2593">
        <f>VLOOKUP(M2593,'script taller'!$G$3:$H$204,2,FALSE)</f>
        <v>98</v>
      </c>
      <c r="M2593" s="1" t="str">
        <f t="shared" si="40"/>
        <v>ABT313117</v>
      </c>
      <c r="N2593">
        <f>ROUND(VLOOKUP(E2593,Productos!$A$4:$D$1804,4,FALSE),0)</f>
        <v>850</v>
      </c>
    </row>
    <row r="2594" spans="1:14" x14ac:dyDescent="0.35">
      <c r="A2594" t="s">
        <v>52</v>
      </c>
      <c r="B2594" s="1" t="s">
        <v>53</v>
      </c>
      <c r="C2594" t="s">
        <v>74</v>
      </c>
      <c r="D2594" s="1">
        <v>17</v>
      </c>
      <c r="E2594" t="s">
        <v>398</v>
      </c>
      <c r="F2594" t="s">
        <v>194</v>
      </c>
      <c r="G2594" s="6">
        <v>1</v>
      </c>
      <c r="H2594" s="7" t="s">
        <v>6</v>
      </c>
      <c r="K2594">
        <f>VLOOKUP(E2594,'script producto'!$A$3:$B$1802,2,FALSE)</f>
        <v>1501</v>
      </c>
      <c r="L2594">
        <f>VLOOKUP(M2594,'script taller'!$G$3:$H$204,2,FALSE)</f>
        <v>98</v>
      </c>
      <c r="M2594" s="1" t="str">
        <f t="shared" si="40"/>
        <v>ABT313117</v>
      </c>
      <c r="N2594">
        <f>ROUND(VLOOKUP(E2594,Productos!$A$4:$D$1804,4,FALSE),0)</f>
        <v>6580</v>
      </c>
    </row>
    <row r="2595" spans="1:14" x14ac:dyDescent="0.35">
      <c r="A2595" t="s">
        <v>52</v>
      </c>
      <c r="B2595" s="1" t="s">
        <v>53</v>
      </c>
      <c r="C2595" t="s">
        <v>74</v>
      </c>
      <c r="D2595" s="1">
        <v>17</v>
      </c>
      <c r="E2595" t="s">
        <v>7</v>
      </c>
      <c r="F2595" t="s">
        <v>194</v>
      </c>
      <c r="G2595" s="6">
        <v>4</v>
      </c>
      <c r="H2595" s="7" t="s">
        <v>6</v>
      </c>
      <c r="K2595">
        <f>VLOOKUP(E2595,'script producto'!$A$3:$B$1802,2,FALSE)</f>
        <v>1594</v>
      </c>
      <c r="L2595">
        <f>VLOOKUP(M2595,'script taller'!$G$3:$H$204,2,FALSE)</f>
        <v>98</v>
      </c>
      <c r="M2595" s="1" t="str">
        <f t="shared" si="40"/>
        <v>ABT313117</v>
      </c>
      <c r="N2595">
        <f>ROUND(VLOOKUP(E2595,Productos!$A$4:$D$1804,4,FALSE),0)</f>
        <v>653</v>
      </c>
    </row>
    <row r="2596" spans="1:14" x14ac:dyDescent="0.35">
      <c r="A2596" t="s">
        <v>52</v>
      </c>
      <c r="B2596" s="1" t="s">
        <v>53</v>
      </c>
      <c r="C2596" t="s">
        <v>74</v>
      </c>
      <c r="D2596" s="1">
        <v>17</v>
      </c>
      <c r="E2596" t="s">
        <v>399</v>
      </c>
      <c r="F2596" t="s">
        <v>194</v>
      </c>
      <c r="G2596" s="6">
        <v>2</v>
      </c>
      <c r="H2596" s="7" t="s">
        <v>6</v>
      </c>
      <c r="K2596">
        <f>VLOOKUP(E2596,'script producto'!$A$3:$B$1802,2,FALSE)</f>
        <v>1759</v>
      </c>
      <c r="L2596">
        <f>VLOOKUP(M2596,'script taller'!$G$3:$H$204,2,FALSE)</f>
        <v>98</v>
      </c>
      <c r="M2596" s="1" t="str">
        <f t="shared" si="40"/>
        <v>ABT313117</v>
      </c>
      <c r="N2596">
        <f>ROUND(VLOOKUP(E2596,Productos!$A$4:$D$1804,4,FALSE),0)</f>
        <v>240</v>
      </c>
    </row>
    <row r="2597" spans="1:14" x14ac:dyDescent="0.35">
      <c r="A2597" t="s">
        <v>52</v>
      </c>
      <c r="B2597" s="1" t="s">
        <v>53</v>
      </c>
      <c r="C2597" t="s">
        <v>74</v>
      </c>
      <c r="D2597" s="1">
        <v>17</v>
      </c>
      <c r="E2597" t="s">
        <v>12</v>
      </c>
      <c r="F2597" t="s">
        <v>193</v>
      </c>
      <c r="G2597" s="6">
        <v>1</v>
      </c>
      <c r="H2597" s="7" t="s">
        <v>1236</v>
      </c>
      <c r="K2597">
        <f>VLOOKUP(E2597,'script producto'!$A$3:$B$1802,2,FALSE)</f>
        <v>158</v>
      </c>
      <c r="L2597">
        <f>VLOOKUP(M2597,'script taller'!$G$3:$H$204,2,FALSE)</f>
        <v>98</v>
      </c>
      <c r="M2597" s="1" t="str">
        <f t="shared" si="40"/>
        <v>ABT313117</v>
      </c>
      <c r="N2597">
        <f>ROUND(VLOOKUP(E2597,Productos!$A$4:$D$1804,4,FALSE),0)</f>
        <v>3500</v>
      </c>
    </row>
    <row r="2598" spans="1:14" x14ac:dyDescent="0.35">
      <c r="A2598" t="s">
        <v>52</v>
      </c>
      <c r="B2598" s="1" t="s">
        <v>53</v>
      </c>
      <c r="C2598" t="s">
        <v>74</v>
      </c>
      <c r="D2598" s="1">
        <v>17</v>
      </c>
      <c r="E2598" t="s">
        <v>65</v>
      </c>
      <c r="F2598" t="s">
        <v>193</v>
      </c>
      <c r="G2598" s="6">
        <v>1</v>
      </c>
      <c r="H2598" s="7" t="s">
        <v>1236</v>
      </c>
      <c r="K2598">
        <f>VLOOKUP(E2598,'script producto'!$A$3:$B$1802,2,FALSE)</f>
        <v>709</v>
      </c>
      <c r="L2598">
        <f>VLOOKUP(M2598,'script taller'!$G$3:$H$204,2,FALSE)</f>
        <v>98</v>
      </c>
      <c r="M2598" s="1" t="str">
        <f t="shared" si="40"/>
        <v>ABT313117</v>
      </c>
      <c r="N2598">
        <f>ROUND(VLOOKUP(E2598,Productos!$A$4:$D$1804,4,FALSE),0)</f>
        <v>2992</v>
      </c>
    </row>
    <row r="2599" spans="1:14" x14ac:dyDescent="0.35">
      <c r="A2599" t="s">
        <v>52</v>
      </c>
      <c r="B2599" s="1" t="s">
        <v>53</v>
      </c>
      <c r="C2599" t="s">
        <v>74</v>
      </c>
      <c r="D2599" s="1">
        <v>17</v>
      </c>
      <c r="E2599" t="s">
        <v>1622</v>
      </c>
      <c r="F2599" t="s">
        <v>193</v>
      </c>
      <c r="G2599" s="6">
        <v>2</v>
      </c>
      <c r="H2599" s="7" t="s">
        <v>1236</v>
      </c>
      <c r="K2599">
        <f>VLOOKUP(E2599,'script producto'!$A$3:$B$1802,2,FALSE)</f>
        <v>945</v>
      </c>
      <c r="L2599">
        <f>VLOOKUP(M2599,'script taller'!$G$3:$H$204,2,FALSE)</f>
        <v>98</v>
      </c>
      <c r="M2599" s="1" t="str">
        <f t="shared" si="40"/>
        <v>ABT313117</v>
      </c>
      <c r="N2599">
        <f>ROUND(VLOOKUP(E2599,Productos!$A$4:$D$1804,4,FALSE),0)</f>
        <v>1696</v>
      </c>
    </row>
    <row r="2600" spans="1:14" x14ac:dyDescent="0.35">
      <c r="A2600" t="s">
        <v>52</v>
      </c>
      <c r="B2600" s="1" t="s">
        <v>53</v>
      </c>
      <c r="C2600" t="s">
        <v>74</v>
      </c>
      <c r="D2600" s="1">
        <v>17</v>
      </c>
      <c r="E2600" t="s">
        <v>1987</v>
      </c>
      <c r="F2600" t="s">
        <v>193</v>
      </c>
      <c r="G2600" s="6">
        <v>0.5</v>
      </c>
      <c r="H2600" s="7" t="s">
        <v>1236</v>
      </c>
      <c r="K2600">
        <f>VLOOKUP(E2600,'script producto'!$A$3:$B$1802,2,FALSE)</f>
        <v>952</v>
      </c>
      <c r="L2600">
        <f>VLOOKUP(M2600,'script taller'!$G$3:$H$204,2,FALSE)</f>
        <v>98</v>
      </c>
      <c r="M2600" s="1" t="str">
        <f t="shared" si="40"/>
        <v>ABT313117</v>
      </c>
      <c r="N2600">
        <f>ROUND(VLOOKUP(E2600,Productos!$A$4:$D$1804,4,FALSE),0)</f>
        <v>3297</v>
      </c>
    </row>
    <row r="2601" spans="1:14" x14ac:dyDescent="0.35">
      <c r="A2601" t="s">
        <v>52</v>
      </c>
      <c r="B2601" s="1" t="s">
        <v>53</v>
      </c>
      <c r="C2601" t="s">
        <v>74</v>
      </c>
      <c r="D2601" s="1">
        <v>17</v>
      </c>
      <c r="E2601" t="s">
        <v>63</v>
      </c>
      <c r="F2601" t="s">
        <v>193</v>
      </c>
      <c r="G2601" s="6">
        <v>1</v>
      </c>
      <c r="H2601" s="7" t="s">
        <v>6</v>
      </c>
      <c r="K2601">
        <f>VLOOKUP(E2601,'script producto'!$A$3:$B$1802,2,FALSE)</f>
        <v>1058</v>
      </c>
      <c r="L2601">
        <f>VLOOKUP(M2601,'script taller'!$G$3:$H$204,2,FALSE)</f>
        <v>98</v>
      </c>
      <c r="M2601" s="1" t="str">
        <f t="shared" si="40"/>
        <v>ABT313117</v>
      </c>
      <c r="N2601">
        <f>ROUND(VLOOKUP(E2601,Productos!$A$4:$D$1804,4,FALSE),0)</f>
        <v>994</v>
      </c>
    </row>
    <row r="2602" spans="1:14" x14ac:dyDescent="0.35">
      <c r="A2602" t="s">
        <v>52</v>
      </c>
      <c r="B2602" s="1" t="s">
        <v>53</v>
      </c>
      <c r="C2602" t="s">
        <v>74</v>
      </c>
      <c r="D2602" s="1">
        <v>17</v>
      </c>
      <c r="E2602" t="s">
        <v>1367</v>
      </c>
      <c r="F2602" t="s">
        <v>193</v>
      </c>
      <c r="G2602" s="6">
        <v>1</v>
      </c>
      <c r="H2602" s="7" t="s">
        <v>6</v>
      </c>
      <c r="K2602">
        <f>VLOOKUP(E2602,'script producto'!$A$3:$B$1802,2,FALSE)</f>
        <v>1282</v>
      </c>
      <c r="L2602">
        <f>VLOOKUP(M2602,'script taller'!$G$3:$H$204,2,FALSE)</f>
        <v>98</v>
      </c>
      <c r="M2602" s="1" t="str">
        <f t="shared" si="40"/>
        <v>ABT313117</v>
      </c>
      <c r="N2602">
        <f>ROUND(VLOOKUP(E2602,Productos!$A$4:$D$1804,4,FALSE),0)</f>
        <v>9450</v>
      </c>
    </row>
    <row r="2603" spans="1:14" x14ac:dyDescent="0.35">
      <c r="A2603" t="s">
        <v>52</v>
      </c>
      <c r="B2603" s="1" t="s">
        <v>53</v>
      </c>
      <c r="C2603" t="s">
        <v>74</v>
      </c>
      <c r="D2603" s="1">
        <v>17</v>
      </c>
      <c r="E2603" t="s">
        <v>208</v>
      </c>
      <c r="F2603" t="s">
        <v>195</v>
      </c>
      <c r="G2603" s="6">
        <v>1</v>
      </c>
      <c r="H2603" s="7" t="s">
        <v>25</v>
      </c>
      <c r="K2603">
        <f>VLOOKUP(E2603,'script producto'!$A$3:$B$1802,2,FALSE)</f>
        <v>568</v>
      </c>
      <c r="L2603">
        <f>VLOOKUP(M2603,'script taller'!$G$3:$H$204,2,FALSE)</f>
        <v>98</v>
      </c>
      <c r="M2603" s="1" t="str">
        <f t="shared" si="40"/>
        <v>ABT313117</v>
      </c>
      <c r="N2603">
        <f>ROUND(VLOOKUP(E2603,Productos!$A$4:$D$1804,4,FALSE),0)</f>
        <v>4188</v>
      </c>
    </row>
    <row r="2604" spans="1:14" x14ac:dyDescent="0.35">
      <c r="A2604" t="s">
        <v>52</v>
      </c>
      <c r="B2604" s="1" t="s">
        <v>53</v>
      </c>
      <c r="C2604" t="s">
        <v>74</v>
      </c>
      <c r="D2604" s="1">
        <v>17</v>
      </c>
      <c r="E2604" t="s">
        <v>263</v>
      </c>
      <c r="F2604" t="s">
        <v>195</v>
      </c>
      <c r="G2604" s="6">
        <v>60</v>
      </c>
      <c r="H2604" s="7" t="s">
        <v>6</v>
      </c>
      <c r="K2604">
        <f>VLOOKUP(E2604,'script producto'!$A$3:$B$1802,2,FALSE)</f>
        <v>801</v>
      </c>
      <c r="L2604">
        <f>VLOOKUP(M2604,'script taller'!$G$3:$H$204,2,FALSE)</f>
        <v>98</v>
      </c>
      <c r="M2604" s="1" t="str">
        <f t="shared" si="40"/>
        <v>ABT313117</v>
      </c>
      <c r="N2604">
        <f>ROUND(VLOOKUP(E2604,Productos!$A$4:$D$1804,4,FALSE),0)</f>
        <v>3500</v>
      </c>
    </row>
    <row r="2605" spans="1:14" x14ac:dyDescent="0.35">
      <c r="A2605" t="s">
        <v>52</v>
      </c>
      <c r="B2605" s="1" t="s">
        <v>53</v>
      </c>
      <c r="C2605" t="s">
        <v>74</v>
      </c>
      <c r="D2605" s="1">
        <v>17</v>
      </c>
      <c r="E2605" t="s">
        <v>283</v>
      </c>
      <c r="F2605" t="s">
        <v>195</v>
      </c>
      <c r="G2605" s="6">
        <v>1</v>
      </c>
      <c r="H2605" s="7" t="s">
        <v>25</v>
      </c>
      <c r="K2605">
        <f>VLOOKUP(E2605,'script producto'!$A$3:$B$1802,2,FALSE)</f>
        <v>883</v>
      </c>
      <c r="L2605">
        <f>VLOOKUP(M2605,'script taller'!$G$3:$H$204,2,FALSE)</f>
        <v>98</v>
      </c>
      <c r="M2605" s="1" t="str">
        <f t="shared" si="40"/>
        <v>ABT313117</v>
      </c>
      <c r="N2605">
        <f>ROUND(VLOOKUP(E2605,Productos!$A$4:$D$1804,4,FALSE),0)</f>
        <v>1375</v>
      </c>
    </row>
    <row r="2606" spans="1:14" x14ac:dyDescent="0.35">
      <c r="A2606" t="s">
        <v>52</v>
      </c>
      <c r="B2606" s="1" t="s">
        <v>53</v>
      </c>
      <c r="C2606" t="s">
        <v>74</v>
      </c>
      <c r="D2606" s="1">
        <v>17</v>
      </c>
      <c r="E2606" t="s">
        <v>314</v>
      </c>
      <c r="F2606" t="s">
        <v>195</v>
      </c>
      <c r="G2606" s="6">
        <v>1</v>
      </c>
      <c r="H2606" s="7" t="s">
        <v>1236</v>
      </c>
      <c r="K2606">
        <f>VLOOKUP(E2606,'script producto'!$A$3:$B$1802,2,FALSE)</f>
        <v>1005</v>
      </c>
      <c r="L2606">
        <f>VLOOKUP(M2606,'script taller'!$G$3:$H$204,2,FALSE)</f>
        <v>98</v>
      </c>
      <c r="M2606" s="1" t="str">
        <f t="shared" si="40"/>
        <v>ABT313117</v>
      </c>
      <c r="N2606">
        <f>ROUND(VLOOKUP(E2606,Productos!$A$4:$D$1804,4,FALSE),0)</f>
        <v>10931</v>
      </c>
    </row>
    <row r="2607" spans="1:14" x14ac:dyDescent="0.35">
      <c r="A2607" t="s">
        <v>52</v>
      </c>
      <c r="B2607" s="1" t="s">
        <v>53</v>
      </c>
      <c r="C2607" t="s">
        <v>74</v>
      </c>
      <c r="D2607" s="1">
        <v>17</v>
      </c>
      <c r="E2607" t="s">
        <v>103</v>
      </c>
      <c r="F2607" t="s">
        <v>195</v>
      </c>
      <c r="G2607" s="6">
        <v>1</v>
      </c>
      <c r="H2607" s="7" t="s">
        <v>1236</v>
      </c>
      <c r="K2607">
        <f>VLOOKUP(E2607,'script producto'!$A$3:$B$1802,2,FALSE)</f>
        <v>1449</v>
      </c>
      <c r="L2607">
        <f>VLOOKUP(M2607,'script taller'!$G$3:$H$204,2,FALSE)</f>
        <v>98</v>
      </c>
      <c r="M2607" s="1" t="str">
        <f t="shared" si="40"/>
        <v>ABT313117</v>
      </c>
      <c r="N2607">
        <f>ROUND(VLOOKUP(E2607,Productos!$A$4:$D$1804,4,FALSE),0)</f>
        <v>10141</v>
      </c>
    </row>
    <row r="2608" spans="1:14" x14ac:dyDescent="0.35">
      <c r="A2608" t="s">
        <v>52</v>
      </c>
      <c r="B2608" s="1" t="s">
        <v>53</v>
      </c>
      <c r="C2608" t="s">
        <v>74</v>
      </c>
      <c r="D2608" s="1">
        <v>17</v>
      </c>
      <c r="E2608" t="s">
        <v>1370</v>
      </c>
      <c r="F2608" t="s">
        <v>196</v>
      </c>
      <c r="G2608" s="6">
        <v>0.5</v>
      </c>
      <c r="H2608" s="7" t="s">
        <v>6</v>
      </c>
      <c r="K2608">
        <f>VLOOKUP(E2608,'script producto'!$A$3:$B$1802,2,FALSE)</f>
        <v>940</v>
      </c>
      <c r="L2608">
        <f>VLOOKUP(M2608,'script taller'!$G$3:$H$204,2,FALSE)</f>
        <v>98</v>
      </c>
      <c r="M2608" s="1" t="str">
        <f t="shared" si="40"/>
        <v>ABT313117</v>
      </c>
      <c r="N2608">
        <f>ROUND(VLOOKUP(E2608,Productos!$A$4:$D$1804,4,FALSE),0)</f>
        <v>6200</v>
      </c>
    </row>
    <row r="2609" spans="1:14" x14ac:dyDescent="0.35">
      <c r="A2609" t="s">
        <v>52</v>
      </c>
      <c r="B2609" s="1" t="s">
        <v>53</v>
      </c>
      <c r="C2609" t="s">
        <v>74</v>
      </c>
      <c r="D2609" s="1">
        <v>18</v>
      </c>
      <c r="E2609" t="s">
        <v>98</v>
      </c>
      <c r="F2609" t="s">
        <v>192</v>
      </c>
      <c r="G2609" s="6">
        <v>0.5</v>
      </c>
      <c r="H2609" s="7" t="s">
        <v>25</v>
      </c>
      <c r="K2609">
        <f>VLOOKUP(E2609,'script producto'!$A$3:$B$1802,2,FALSE)</f>
        <v>13</v>
      </c>
      <c r="L2609">
        <f>VLOOKUP(M2609,'script taller'!$G$3:$H$204,2,FALSE)</f>
        <v>99</v>
      </c>
      <c r="M2609" s="1" t="str">
        <f t="shared" si="40"/>
        <v>ABT313118</v>
      </c>
      <c r="N2609">
        <f>ROUND(VLOOKUP(E2609,Productos!$A$4:$D$1804,4,FALSE),0)</f>
        <v>8000</v>
      </c>
    </row>
    <row r="2610" spans="1:14" x14ac:dyDescent="0.35">
      <c r="A2610" t="s">
        <v>52</v>
      </c>
      <c r="B2610" s="1" t="s">
        <v>53</v>
      </c>
      <c r="C2610" t="s">
        <v>74</v>
      </c>
      <c r="D2610" s="1">
        <v>18</v>
      </c>
      <c r="E2610" t="s">
        <v>254</v>
      </c>
      <c r="F2610" t="s">
        <v>192</v>
      </c>
      <c r="G2610" s="6">
        <v>1</v>
      </c>
      <c r="H2610" s="7" t="s">
        <v>25</v>
      </c>
      <c r="K2610">
        <f>VLOOKUP(E2610,'script producto'!$A$3:$B$1802,2,FALSE)</f>
        <v>19</v>
      </c>
      <c r="L2610">
        <f>VLOOKUP(M2610,'script taller'!$G$3:$H$204,2,FALSE)</f>
        <v>99</v>
      </c>
      <c r="M2610" s="1" t="str">
        <f t="shared" si="40"/>
        <v>ABT313118</v>
      </c>
      <c r="N2610">
        <f>ROUND(VLOOKUP(E2610,Productos!$A$4:$D$1804,4,FALSE),0)</f>
        <v>3550</v>
      </c>
    </row>
    <row r="2611" spans="1:14" x14ac:dyDescent="0.35">
      <c r="A2611" t="s">
        <v>52</v>
      </c>
      <c r="B2611" s="1" t="s">
        <v>53</v>
      </c>
      <c r="C2611" t="s">
        <v>74</v>
      </c>
      <c r="D2611" s="1">
        <v>18</v>
      </c>
      <c r="E2611" t="s">
        <v>145</v>
      </c>
      <c r="F2611" t="s">
        <v>192</v>
      </c>
      <c r="G2611" s="6">
        <v>0.2</v>
      </c>
      <c r="H2611" s="7" t="s">
        <v>1236</v>
      </c>
      <c r="K2611">
        <f>VLOOKUP(E2611,'script producto'!$A$3:$B$1802,2,FALSE)</f>
        <v>188</v>
      </c>
      <c r="L2611">
        <f>VLOOKUP(M2611,'script taller'!$G$3:$H$204,2,FALSE)</f>
        <v>99</v>
      </c>
      <c r="M2611" s="1" t="str">
        <f t="shared" si="40"/>
        <v>ABT313118</v>
      </c>
      <c r="N2611">
        <f>ROUND(VLOOKUP(E2611,Productos!$A$4:$D$1804,4,FALSE),0)</f>
        <v>1467</v>
      </c>
    </row>
    <row r="2612" spans="1:14" x14ac:dyDescent="0.35">
      <c r="A2612" t="s">
        <v>52</v>
      </c>
      <c r="B2612" s="1" t="s">
        <v>53</v>
      </c>
      <c r="C2612" t="s">
        <v>74</v>
      </c>
      <c r="D2612" s="1">
        <v>18</v>
      </c>
      <c r="E2612" t="s">
        <v>146</v>
      </c>
      <c r="F2612" t="s">
        <v>192</v>
      </c>
      <c r="G2612" s="6">
        <v>0.2</v>
      </c>
      <c r="H2612" s="7" t="s">
        <v>1236</v>
      </c>
      <c r="K2612">
        <f>VLOOKUP(E2612,'script producto'!$A$3:$B$1802,2,FALSE)</f>
        <v>199</v>
      </c>
      <c r="L2612">
        <f>VLOOKUP(M2612,'script taller'!$G$3:$H$204,2,FALSE)</f>
        <v>99</v>
      </c>
      <c r="M2612" s="1" t="str">
        <f t="shared" si="40"/>
        <v>ABT313118</v>
      </c>
      <c r="N2612">
        <f>ROUND(VLOOKUP(E2612,Productos!$A$4:$D$1804,4,FALSE),0)</f>
        <v>22333</v>
      </c>
    </row>
    <row r="2613" spans="1:14" x14ac:dyDescent="0.35">
      <c r="A2613" t="s">
        <v>52</v>
      </c>
      <c r="B2613" s="1" t="s">
        <v>53</v>
      </c>
      <c r="C2613" t="s">
        <v>74</v>
      </c>
      <c r="D2613" s="1">
        <v>18</v>
      </c>
      <c r="E2613" t="s">
        <v>425</v>
      </c>
      <c r="F2613" t="s">
        <v>192</v>
      </c>
      <c r="G2613" s="6">
        <v>0.01</v>
      </c>
      <c r="H2613" s="7" t="s">
        <v>1236</v>
      </c>
      <c r="K2613">
        <f>VLOOKUP(E2613,'script producto'!$A$3:$B$1802,2,FALSE)</f>
        <v>526</v>
      </c>
      <c r="L2613">
        <f>VLOOKUP(M2613,'script taller'!$G$3:$H$204,2,FALSE)</f>
        <v>99</v>
      </c>
      <c r="M2613" s="1" t="str">
        <f t="shared" si="40"/>
        <v>ABT313118</v>
      </c>
      <c r="N2613">
        <f>ROUND(VLOOKUP(E2613,Productos!$A$4:$D$1804,4,FALSE),0)</f>
        <v>20427</v>
      </c>
    </row>
    <row r="2614" spans="1:14" x14ac:dyDescent="0.35">
      <c r="A2614" t="s">
        <v>52</v>
      </c>
      <c r="B2614" s="1" t="s">
        <v>53</v>
      </c>
      <c r="C2614" t="s">
        <v>74</v>
      </c>
      <c r="D2614" s="1">
        <v>18</v>
      </c>
      <c r="E2614" t="s">
        <v>272</v>
      </c>
      <c r="F2614" t="s">
        <v>192</v>
      </c>
      <c r="G2614" s="6">
        <v>1</v>
      </c>
      <c r="H2614" s="7" t="s">
        <v>1236</v>
      </c>
      <c r="K2614">
        <f>VLOOKUP(E2614,'script producto'!$A$3:$B$1802,2,FALSE)</f>
        <v>759</v>
      </c>
      <c r="L2614">
        <f>VLOOKUP(M2614,'script taller'!$G$3:$H$204,2,FALSE)</f>
        <v>99</v>
      </c>
      <c r="M2614" s="1" t="str">
        <f t="shared" si="40"/>
        <v>ABT313118</v>
      </c>
      <c r="N2614">
        <f>ROUND(VLOOKUP(E2614,Productos!$A$4:$D$1804,4,FALSE),0)</f>
        <v>5439</v>
      </c>
    </row>
    <row r="2615" spans="1:14" x14ac:dyDescent="0.35">
      <c r="A2615" t="s">
        <v>52</v>
      </c>
      <c r="B2615" s="1" t="s">
        <v>53</v>
      </c>
      <c r="C2615" t="s">
        <v>74</v>
      </c>
      <c r="D2615" s="1">
        <v>18</v>
      </c>
      <c r="E2615" t="s">
        <v>418</v>
      </c>
      <c r="F2615" t="s">
        <v>192</v>
      </c>
      <c r="G2615" s="6">
        <v>0.3</v>
      </c>
      <c r="H2615" s="7" t="s">
        <v>1236</v>
      </c>
      <c r="K2615">
        <f>VLOOKUP(E2615,'script producto'!$A$3:$B$1802,2,FALSE)</f>
        <v>865</v>
      </c>
      <c r="L2615">
        <f>VLOOKUP(M2615,'script taller'!$G$3:$H$204,2,FALSE)</f>
        <v>99</v>
      </c>
      <c r="M2615" s="1" t="str">
        <f t="shared" si="40"/>
        <v>ABT313118</v>
      </c>
      <c r="N2615">
        <f>ROUND(VLOOKUP(E2615,Productos!$A$4:$D$1804,4,FALSE),0)</f>
        <v>250000</v>
      </c>
    </row>
    <row r="2616" spans="1:14" x14ac:dyDescent="0.35">
      <c r="A2616" t="s">
        <v>52</v>
      </c>
      <c r="B2616" s="1" t="s">
        <v>53</v>
      </c>
      <c r="C2616" t="s">
        <v>74</v>
      </c>
      <c r="D2616" s="1">
        <v>18</v>
      </c>
      <c r="E2616" t="s">
        <v>450</v>
      </c>
      <c r="F2616" t="s">
        <v>192</v>
      </c>
      <c r="G2616" s="6">
        <v>0.4</v>
      </c>
      <c r="H2616" s="7" t="s">
        <v>25</v>
      </c>
      <c r="K2616">
        <f>VLOOKUP(E2616,'script producto'!$A$3:$B$1802,2,FALSE)</f>
        <v>892</v>
      </c>
      <c r="L2616">
        <f>VLOOKUP(M2616,'script taller'!$G$3:$H$204,2,FALSE)</f>
        <v>99</v>
      </c>
      <c r="M2616" s="1" t="str">
        <f t="shared" si="40"/>
        <v>ABT313118</v>
      </c>
      <c r="N2616">
        <f>ROUND(VLOOKUP(E2616,Productos!$A$4:$D$1804,4,FALSE),0)</f>
        <v>1990</v>
      </c>
    </row>
    <row r="2617" spans="1:14" x14ac:dyDescent="0.35">
      <c r="A2617" t="s">
        <v>52</v>
      </c>
      <c r="B2617" s="1" t="s">
        <v>53</v>
      </c>
      <c r="C2617" t="s">
        <v>74</v>
      </c>
      <c r="D2617" s="1">
        <v>18</v>
      </c>
      <c r="E2617" t="s">
        <v>451</v>
      </c>
      <c r="F2617" t="s">
        <v>192</v>
      </c>
      <c r="G2617" s="6">
        <v>0.6</v>
      </c>
      <c r="H2617" s="7" t="s">
        <v>1236</v>
      </c>
      <c r="K2617">
        <f>VLOOKUP(E2617,'script producto'!$A$3:$B$1802,2,FALSE)</f>
        <v>1048</v>
      </c>
      <c r="L2617">
        <f>VLOOKUP(M2617,'script taller'!$G$3:$H$204,2,FALSE)</f>
        <v>99</v>
      </c>
      <c r="M2617" s="1" t="str">
        <f t="shared" si="40"/>
        <v>ABT313118</v>
      </c>
      <c r="N2617">
        <f>ROUND(VLOOKUP(E2617,Productos!$A$4:$D$1804,4,FALSE),0)</f>
        <v>4350</v>
      </c>
    </row>
    <row r="2618" spans="1:14" x14ac:dyDescent="0.35">
      <c r="A2618" t="s">
        <v>52</v>
      </c>
      <c r="B2618" s="1" t="s">
        <v>53</v>
      </c>
      <c r="C2618" t="s">
        <v>74</v>
      </c>
      <c r="D2618" s="1">
        <v>18</v>
      </c>
      <c r="E2618" t="s">
        <v>563</v>
      </c>
      <c r="F2618" t="s">
        <v>192</v>
      </c>
      <c r="G2618" s="6">
        <v>0.2</v>
      </c>
      <c r="H2618" s="7" t="s">
        <v>1236</v>
      </c>
      <c r="K2618">
        <f>VLOOKUP(E2618,'script producto'!$A$3:$B$1802,2,FALSE)</f>
        <v>1089</v>
      </c>
      <c r="L2618">
        <f>VLOOKUP(M2618,'script taller'!$G$3:$H$204,2,FALSE)</f>
        <v>99</v>
      </c>
      <c r="M2618" s="1" t="str">
        <f t="shared" si="40"/>
        <v>ABT313118</v>
      </c>
      <c r="N2618">
        <f>ROUND(VLOOKUP(E2618,Productos!$A$4:$D$1804,4,FALSE),0)</f>
        <v>9351</v>
      </c>
    </row>
    <row r="2619" spans="1:14" x14ac:dyDescent="0.35">
      <c r="A2619" t="s">
        <v>52</v>
      </c>
      <c r="B2619" s="1" t="s">
        <v>53</v>
      </c>
      <c r="C2619" t="s">
        <v>74</v>
      </c>
      <c r="D2619" s="1">
        <v>18</v>
      </c>
      <c r="E2619" t="s">
        <v>452</v>
      </c>
      <c r="F2619" t="s">
        <v>192</v>
      </c>
      <c r="G2619" s="6">
        <v>0.2</v>
      </c>
      <c r="H2619" s="7" t="s">
        <v>1236</v>
      </c>
      <c r="K2619">
        <f>VLOOKUP(E2619,'script producto'!$A$3:$B$1802,2,FALSE)</f>
        <v>1102</v>
      </c>
      <c r="L2619">
        <f>VLOOKUP(M2619,'script taller'!$G$3:$H$204,2,FALSE)</f>
        <v>99</v>
      </c>
      <c r="M2619" s="1" t="str">
        <f t="shared" si="40"/>
        <v>ABT313118</v>
      </c>
      <c r="N2619">
        <f>ROUND(VLOOKUP(E2619,Productos!$A$4:$D$1804,4,FALSE),0)</f>
        <v>17500</v>
      </c>
    </row>
    <row r="2620" spans="1:14" x14ac:dyDescent="0.35">
      <c r="A2620" t="s">
        <v>52</v>
      </c>
      <c r="B2620" s="1" t="s">
        <v>53</v>
      </c>
      <c r="C2620" t="s">
        <v>74</v>
      </c>
      <c r="D2620" s="1">
        <v>18</v>
      </c>
      <c r="E2620" t="s">
        <v>417</v>
      </c>
      <c r="F2620" t="s">
        <v>192</v>
      </c>
      <c r="G2620" s="6">
        <v>0.3</v>
      </c>
      <c r="H2620" s="7" t="s">
        <v>1236</v>
      </c>
      <c r="K2620">
        <f>VLOOKUP(E2620,'script producto'!$A$3:$B$1802,2,FALSE)</f>
        <v>1124</v>
      </c>
      <c r="L2620">
        <f>VLOOKUP(M2620,'script taller'!$G$3:$H$204,2,FALSE)</f>
        <v>99</v>
      </c>
      <c r="M2620" s="1" t="str">
        <f t="shared" si="40"/>
        <v>ABT313118</v>
      </c>
      <c r="N2620">
        <f>ROUND(VLOOKUP(E2620,Productos!$A$4:$D$1804,4,FALSE),0)</f>
        <v>5637</v>
      </c>
    </row>
    <row r="2621" spans="1:14" x14ac:dyDescent="0.35">
      <c r="A2621" t="s">
        <v>52</v>
      </c>
      <c r="B2621" s="1" t="s">
        <v>53</v>
      </c>
      <c r="C2621" t="s">
        <v>74</v>
      </c>
      <c r="D2621" s="1">
        <v>18</v>
      </c>
      <c r="E2621" t="s">
        <v>396</v>
      </c>
      <c r="F2621" t="s">
        <v>192</v>
      </c>
      <c r="G2621" s="6">
        <v>0.01</v>
      </c>
      <c r="H2621" s="7" t="s">
        <v>1236</v>
      </c>
      <c r="K2621">
        <f>VLOOKUP(E2621,'script producto'!$A$3:$B$1802,2,FALSE)</f>
        <v>1154</v>
      </c>
      <c r="L2621">
        <f>VLOOKUP(M2621,'script taller'!$G$3:$H$204,2,FALSE)</f>
        <v>99</v>
      </c>
      <c r="M2621" s="1" t="str">
        <f t="shared" si="40"/>
        <v>ABT313118</v>
      </c>
      <c r="N2621">
        <f>ROUND(VLOOKUP(E2621,Productos!$A$4:$D$1804,4,FALSE),0)</f>
        <v>23612</v>
      </c>
    </row>
    <row r="2622" spans="1:14" x14ac:dyDescent="0.35">
      <c r="A2622" t="s">
        <v>52</v>
      </c>
      <c r="B2622" s="1" t="s">
        <v>53</v>
      </c>
      <c r="C2622" t="s">
        <v>74</v>
      </c>
      <c r="D2622" s="1">
        <v>18</v>
      </c>
      <c r="E2622" t="s">
        <v>1205</v>
      </c>
      <c r="F2622" t="s">
        <v>192</v>
      </c>
      <c r="G2622" s="6">
        <v>1</v>
      </c>
      <c r="H2622" s="7" t="s">
        <v>6</v>
      </c>
      <c r="K2622">
        <f>VLOOKUP(E2622,'script producto'!$A$3:$B$1802,2,FALSE)</f>
        <v>1180</v>
      </c>
      <c r="L2622">
        <f>VLOOKUP(M2622,'script taller'!$G$3:$H$204,2,FALSE)</f>
        <v>99</v>
      </c>
      <c r="M2622" s="1" t="str">
        <f t="shared" si="40"/>
        <v>ABT313118</v>
      </c>
      <c r="N2622">
        <f>ROUND(VLOOKUP(E2622,Productos!$A$4:$D$1804,4,FALSE),0)</f>
        <v>1200</v>
      </c>
    </row>
    <row r="2623" spans="1:14" x14ac:dyDescent="0.35">
      <c r="A2623" t="s">
        <v>52</v>
      </c>
      <c r="B2623" s="1" t="s">
        <v>53</v>
      </c>
      <c r="C2623" t="s">
        <v>74</v>
      </c>
      <c r="D2623" s="1">
        <v>18</v>
      </c>
      <c r="E2623" t="s">
        <v>1210</v>
      </c>
      <c r="F2623" t="s">
        <v>192</v>
      </c>
      <c r="G2623" s="6">
        <v>10</v>
      </c>
      <c r="H2623" s="7" t="s">
        <v>6</v>
      </c>
      <c r="K2623">
        <f>VLOOKUP(E2623,'script producto'!$A$3:$B$1802,2,FALSE)</f>
        <v>1185</v>
      </c>
      <c r="L2623">
        <f>VLOOKUP(M2623,'script taller'!$G$3:$H$204,2,FALSE)</f>
        <v>99</v>
      </c>
      <c r="M2623" s="1" t="str">
        <f t="shared" si="40"/>
        <v>ABT313118</v>
      </c>
      <c r="N2623">
        <f>ROUND(VLOOKUP(E2623,Productos!$A$4:$D$1804,4,FALSE),0)</f>
        <v>1800</v>
      </c>
    </row>
    <row r="2624" spans="1:14" x14ac:dyDescent="0.35">
      <c r="A2624" t="s">
        <v>52</v>
      </c>
      <c r="B2624" s="1" t="s">
        <v>53</v>
      </c>
      <c r="C2624" t="s">
        <v>74</v>
      </c>
      <c r="D2624" s="1">
        <v>18</v>
      </c>
      <c r="E2624" t="s">
        <v>449</v>
      </c>
      <c r="F2624" t="s">
        <v>192</v>
      </c>
      <c r="G2624" s="6">
        <v>0.7</v>
      </c>
      <c r="H2624" s="7" t="s">
        <v>1236</v>
      </c>
      <c r="K2624">
        <f>VLOOKUP(E2624,'script producto'!$A$3:$B$1802,2,FALSE)</f>
        <v>1201</v>
      </c>
      <c r="L2624">
        <f>VLOOKUP(M2624,'script taller'!$G$3:$H$204,2,FALSE)</f>
        <v>99</v>
      </c>
      <c r="M2624" s="1" t="str">
        <f t="shared" si="40"/>
        <v>ABT313118</v>
      </c>
      <c r="N2624">
        <f>ROUND(VLOOKUP(E2624,Productos!$A$4:$D$1804,4,FALSE),0)</f>
        <v>1900</v>
      </c>
    </row>
    <row r="2625" spans="1:14" x14ac:dyDescent="0.35">
      <c r="A2625" t="s">
        <v>52</v>
      </c>
      <c r="B2625" s="1" t="s">
        <v>53</v>
      </c>
      <c r="C2625" t="s">
        <v>74</v>
      </c>
      <c r="D2625" s="1">
        <v>18</v>
      </c>
      <c r="E2625" t="s">
        <v>302</v>
      </c>
      <c r="F2625" t="s">
        <v>192</v>
      </c>
      <c r="G2625" s="6">
        <v>1</v>
      </c>
      <c r="H2625" s="7" t="s">
        <v>1236</v>
      </c>
      <c r="K2625">
        <f>VLOOKUP(E2625,'script producto'!$A$3:$B$1802,2,FALSE)</f>
        <v>1204</v>
      </c>
      <c r="L2625">
        <f>VLOOKUP(M2625,'script taller'!$G$3:$H$204,2,FALSE)</f>
        <v>99</v>
      </c>
      <c r="M2625" s="1" t="str">
        <f t="shared" si="40"/>
        <v>ABT313118</v>
      </c>
      <c r="N2625">
        <f>ROUND(VLOOKUP(E2625,Productos!$A$4:$D$1804,4,FALSE),0)</f>
        <v>4738</v>
      </c>
    </row>
    <row r="2626" spans="1:14" x14ac:dyDescent="0.35">
      <c r="A2626" t="s">
        <v>52</v>
      </c>
      <c r="B2626" s="1" t="s">
        <v>53</v>
      </c>
      <c r="C2626" t="s">
        <v>74</v>
      </c>
      <c r="D2626" s="1">
        <v>18</v>
      </c>
      <c r="E2626" t="s">
        <v>453</v>
      </c>
      <c r="F2626" t="s">
        <v>192</v>
      </c>
      <c r="G2626" s="6">
        <v>0.2</v>
      </c>
      <c r="H2626" s="7" t="s">
        <v>1236</v>
      </c>
      <c r="K2626">
        <f>VLOOKUP(E2626,'script producto'!$A$3:$B$1802,2,FALSE)</f>
        <v>1251</v>
      </c>
      <c r="L2626">
        <f>VLOOKUP(M2626,'script taller'!$G$3:$H$204,2,FALSE)</f>
        <v>99</v>
      </c>
      <c r="M2626" s="1" t="str">
        <f t="shared" si="40"/>
        <v>ABT313118</v>
      </c>
      <c r="N2626">
        <f>ROUND(VLOOKUP(E2626,Productos!$A$4:$D$1804,4,FALSE),0)</f>
        <v>9800</v>
      </c>
    </row>
    <row r="2627" spans="1:14" x14ac:dyDescent="0.35">
      <c r="A2627" t="s">
        <v>52</v>
      </c>
      <c r="B2627" s="1" t="s">
        <v>53</v>
      </c>
      <c r="C2627" t="s">
        <v>74</v>
      </c>
      <c r="D2627" s="1">
        <v>18</v>
      </c>
      <c r="E2627" t="s">
        <v>416</v>
      </c>
      <c r="F2627" t="s">
        <v>192</v>
      </c>
      <c r="G2627" s="6">
        <v>0.2</v>
      </c>
      <c r="H2627" s="7" t="s">
        <v>1236</v>
      </c>
      <c r="K2627">
        <f>VLOOKUP(E2627,'script producto'!$A$3:$B$1802,2,FALSE)</f>
        <v>1260</v>
      </c>
      <c r="L2627">
        <f>VLOOKUP(M2627,'script taller'!$G$3:$H$204,2,FALSE)</f>
        <v>99</v>
      </c>
      <c r="M2627" s="1" t="str">
        <f t="shared" ref="M2627:M2690" si="41">B2627&amp;D2627</f>
        <v>ABT313118</v>
      </c>
      <c r="N2627">
        <f>ROUND(VLOOKUP(E2627,Productos!$A$4:$D$1804,4,FALSE),0)</f>
        <v>3000</v>
      </c>
    </row>
    <row r="2628" spans="1:14" x14ac:dyDescent="0.35">
      <c r="A2628" t="s">
        <v>52</v>
      </c>
      <c r="B2628" s="1" t="s">
        <v>53</v>
      </c>
      <c r="C2628" t="s">
        <v>74</v>
      </c>
      <c r="D2628" s="1">
        <v>18</v>
      </c>
      <c r="E2628" t="s">
        <v>2056</v>
      </c>
      <c r="F2628" t="s">
        <v>192</v>
      </c>
      <c r="G2628" s="6">
        <v>50</v>
      </c>
      <c r="H2628" s="7" t="s">
        <v>6</v>
      </c>
      <c r="K2628">
        <f>VLOOKUP(E2628,'script producto'!$A$3:$B$1802,2,FALSE)</f>
        <v>1307</v>
      </c>
      <c r="L2628">
        <f>VLOOKUP(M2628,'script taller'!$G$3:$H$204,2,FALSE)</f>
        <v>99</v>
      </c>
      <c r="M2628" s="1" t="str">
        <f t="shared" si="41"/>
        <v>ABT313118</v>
      </c>
      <c r="N2628">
        <f>ROUND(VLOOKUP(E2628,Productos!$A$4:$D$1804,4,FALSE),0)</f>
        <v>2200</v>
      </c>
    </row>
    <row r="2629" spans="1:14" x14ac:dyDescent="0.35">
      <c r="A2629" t="s">
        <v>52</v>
      </c>
      <c r="B2629" s="1" t="s">
        <v>53</v>
      </c>
      <c r="C2629" t="s">
        <v>74</v>
      </c>
      <c r="D2629" s="1">
        <v>18</v>
      </c>
      <c r="E2629" t="s">
        <v>279</v>
      </c>
      <c r="F2629" t="s">
        <v>192</v>
      </c>
      <c r="G2629" s="6">
        <v>0.5</v>
      </c>
      <c r="H2629" s="7" t="s">
        <v>25</v>
      </c>
      <c r="K2629">
        <f>VLOOKUP(E2629,'script producto'!$A$3:$B$1802,2,FALSE)</f>
        <v>1547</v>
      </c>
      <c r="L2629">
        <f>VLOOKUP(M2629,'script taller'!$G$3:$H$204,2,FALSE)</f>
        <v>99</v>
      </c>
      <c r="M2629" s="1" t="str">
        <f t="shared" si="41"/>
        <v>ABT313118</v>
      </c>
      <c r="N2629">
        <f>ROUND(VLOOKUP(E2629,Productos!$A$4:$D$1804,4,FALSE),0)</f>
        <v>11833</v>
      </c>
    </row>
    <row r="2630" spans="1:14" x14ac:dyDescent="0.35">
      <c r="A2630" t="s">
        <v>52</v>
      </c>
      <c r="B2630" s="1" t="s">
        <v>53</v>
      </c>
      <c r="C2630" t="s">
        <v>74</v>
      </c>
      <c r="D2630" s="1">
        <v>18</v>
      </c>
      <c r="E2630" t="s">
        <v>318</v>
      </c>
      <c r="F2630" t="s">
        <v>192</v>
      </c>
      <c r="G2630" s="6">
        <v>1</v>
      </c>
      <c r="H2630" s="7" t="s">
        <v>25</v>
      </c>
      <c r="K2630">
        <f>VLOOKUP(E2630,'script producto'!$A$3:$B$1802,2,FALSE)</f>
        <v>1739</v>
      </c>
      <c r="L2630">
        <f>VLOOKUP(M2630,'script taller'!$G$3:$H$204,2,FALSE)</f>
        <v>99</v>
      </c>
      <c r="M2630" s="1" t="str">
        <f t="shared" si="41"/>
        <v>ABT313118</v>
      </c>
      <c r="N2630">
        <f>ROUND(VLOOKUP(E2630,Productos!$A$4:$D$1804,4,FALSE),0)</f>
        <v>2769</v>
      </c>
    </row>
    <row r="2631" spans="1:14" x14ac:dyDescent="0.35">
      <c r="A2631" t="s">
        <v>52</v>
      </c>
      <c r="B2631" s="1" t="s">
        <v>53</v>
      </c>
      <c r="C2631" t="s">
        <v>74</v>
      </c>
      <c r="D2631" s="1">
        <v>18</v>
      </c>
      <c r="E2631" t="s">
        <v>902</v>
      </c>
      <c r="F2631" t="s">
        <v>194</v>
      </c>
      <c r="G2631" s="6">
        <v>2</v>
      </c>
      <c r="H2631" s="7" t="s">
        <v>6</v>
      </c>
      <c r="K2631">
        <f>VLOOKUP(E2631,'script producto'!$A$3:$B$1802,2,FALSE)</f>
        <v>252</v>
      </c>
      <c r="L2631">
        <f>VLOOKUP(M2631,'script taller'!$G$3:$H$204,2,FALSE)</f>
        <v>99</v>
      </c>
      <c r="M2631" s="1" t="str">
        <f t="shared" si="41"/>
        <v>ABT313118</v>
      </c>
      <c r="N2631">
        <f>ROUND(VLOOKUP(E2631,Productos!$A$4:$D$1804,4,FALSE),0)</f>
        <v>347</v>
      </c>
    </row>
    <row r="2632" spans="1:14" x14ac:dyDescent="0.35">
      <c r="A2632" t="s">
        <v>52</v>
      </c>
      <c r="B2632" s="1" t="s">
        <v>53</v>
      </c>
      <c r="C2632" t="s">
        <v>74</v>
      </c>
      <c r="D2632" s="1">
        <v>18</v>
      </c>
      <c r="E2632" t="s">
        <v>400</v>
      </c>
      <c r="F2632" t="s">
        <v>194</v>
      </c>
      <c r="G2632" s="6">
        <v>3</v>
      </c>
      <c r="H2632" s="7" t="s">
        <v>6</v>
      </c>
      <c r="K2632">
        <f>VLOOKUP(E2632,'script producto'!$A$3:$B$1802,2,FALSE)</f>
        <v>637</v>
      </c>
      <c r="L2632">
        <f>VLOOKUP(M2632,'script taller'!$G$3:$H$204,2,FALSE)</f>
        <v>99</v>
      </c>
      <c r="M2632" s="1" t="str">
        <f t="shared" si="41"/>
        <v>ABT313118</v>
      </c>
      <c r="N2632">
        <f>ROUND(VLOOKUP(E2632,Productos!$A$4:$D$1804,4,FALSE),0)</f>
        <v>180</v>
      </c>
    </row>
    <row r="2633" spans="1:14" x14ac:dyDescent="0.35">
      <c r="A2633" t="s">
        <v>52</v>
      </c>
      <c r="B2633" s="1" t="s">
        <v>53</v>
      </c>
      <c r="C2633" t="s">
        <v>74</v>
      </c>
      <c r="D2633" s="1">
        <v>18</v>
      </c>
      <c r="E2633" t="s">
        <v>674</v>
      </c>
      <c r="F2633" t="s">
        <v>194</v>
      </c>
      <c r="G2633" s="6">
        <v>1</v>
      </c>
      <c r="H2633" s="7" t="s">
        <v>6</v>
      </c>
      <c r="K2633">
        <f>VLOOKUP(E2633,'script producto'!$A$3:$B$1802,2,FALSE)</f>
        <v>741</v>
      </c>
      <c r="L2633">
        <f>VLOOKUP(M2633,'script taller'!$G$3:$H$204,2,FALSE)</f>
        <v>99</v>
      </c>
      <c r="M2633" s="1" t="str">
        <f t="shared" si="41"/>
        <v>ABT313118</v>
      </c>
      <c r="N2633">
        <f>ROUND(VLOOKUP(E2633,Productos!$A$4:$D$1804,4,FALSE),0)</f>
        <v>2200</v>
      </c>
    </row>
    <row r="2634" spans="1:14" x14ac:dyDescent="0.35">
      <c r="A2634" t="s">
        <v>52</v>
      </c>
      <c r="B2634" s="1" t="s">
        <v>53</v>
      </c>
      <c r="C2634" t="s">
        <v>74</v>
      </c>
      <c r="D2634" s="1">
        <v>18</v>
      </c>
      <c r="E2634" t="s">
        <v>1977</v>
      </c>
      <c r="F2634" t="s">
        <v>194</v>
      </c>
      <c r="G2634" s="6">
        <v>1</v>
      </c>
      <c r="H2634" s="7" t="s">
        <v>6</v>
      </c>
      <c r="K2634">
        <f>VLOOKUP(E2634,'script producto'!$A$3:$B$1802,2,FALSE)</f>
        <v>882</v>
      </c>
      <c r="L2634">
        <f>VLOOKUP(M2634,'script taller'!$G$3:$H$204,2,FALSE)</f>
        <v>99</v>
      </c>
      <c r="M2634" s="1" t="str">
        <f t="shared" si="41"/>
        <v>ABT313118</v>
      </c>
      <c r="N2634">
        <f>ROUND(VLOOKUP(E2634,Productos!$A$4:$D$1804,4,FALSE),0)</f>
        <v>1500</v>
      </c>
    </row>
    <row r="2635" spans="1:14" x14ac:dyDescent="0.35">
      <c r="A2635" t="s">
        <v>52</v>
      </c>
      <c r="B2635" s="1" t="s">
        <v>53</v>
      </c>
      <c r="C2635" t="s">
        <v>74</v>
      </c>
      <c r="D2635" s="1">
        <v>18</v>
      </c>
      <c r="E2635" t="s">
        <v>675</v>
      </c>
      <c r="F2635" t="s">
        <v>194</v>
      </c>
      <c r="G2635" s="6">
        <v>2</v>
      </c>
      <c r="H2635" s="7" t="s">
        <v>6</v>
      </c>
      <c r="K2635">
        <f>VLOOKUP(E2635,'script producto'!$A$3:$B$1802,2,FALSE)</f>
        <v>1211</v>
      </c>
      <c r="L2635">
        <f>VLOOKUP(M2635,'script taller'!$G$3:$H$204,2,FALSE)</f>
        <v>99</v>
      </c>
      <c r="M2635" s="1" t="str">
        <f t="shared" si="41"/>
        <v>ABT313118</v>
      </c>
      <c r="N2635">
        <f>ROUND(VLOOKUP(E2635,Productos!$A$4:$D$1804,4,FALSE),0)</f>
        <v>850</v>
      </c>
    </row>
    <row r="2636" spans="1:14" x14ac:dyDescent="0.35">
      <c r="A2636" t="s">
        <v>52</v>
      </c>
      <c r="B2636" s="1" t="s">
        <v>53</v>
      </c>
      <c r="C2636" t="s">
        <v>74</v>
      </c>
      <c r="D2636" s="1">
        <v>18</v>
      </c>
      <c r="E2636" t="s">
        <v>398</v>
      </c>
      <c r="F2636" t="s">
        <v>194</v>
      </c>
      <c r="G2636" s="6">
        <v>1</v>
      </c>
      <c r="H2636" s="7" t="s">
        <v>6</v>
      </c>
      <c r="K2636">
        <f>VLOOKUP(E2636,'script producto'!$A$3:$B$1802,2,FALSE)</f>
        <v>1501</v>
      </c>
      <c r="L2636">
        <f>VLOOKUP(M2636,'script taller'!$G$3:$H$204,2,FALSE)</f>
        <v>99</v>
      </c>
      <c r="M2636" s="1" t="str">
        <f t="shared" si="41"/>
        <v>ABT313118</v>
      </c>
      <c r="N2636">
        <f>ROUND(VLOOKUP(E2636,Productos!$A$4:$D$1804,4,FALSE),0)</f>
        <v>6580</v>
      </c>
    </row>
    <row r="2637" spans="1:14" x14ac:dyDescent="0.35">
      <c r="A2637" t="s">
        <v>52</v>
      </c>
      <c r="B2637" s="1" t="s">
        <v>53</v>
      </c>
      <c r="C2637" t="s">
        <v>74</v>
      </c>
      <c r="D2637" s="1">
        <v>18</v>
      </c>
      <c r="E2637" t="s">
        <v>7</v>
      </c>
      <c r="F2637" t="s">
        <v>194</v>
      </c>
      <c r="G2637" s="6">
        <v>4</v>
      </c>
      <c r="H2637" s="7" t="s">
        <v>6</v>
      </c>
      <c r="K2637">
        <f>VLOOKUP(E2637,'script producto'!$A$3:$B$1802,2,FALSE)</f>
        <v>1594</v>
      </c>
      <c r="L2637">
        <f>VLOOKUP(M2637,'script taller'!$G$3:$H$204,2,FALSE)</f>
        <v>99</v>
      </c>
      <c r="M2637" s="1" t="str">
        <f t="shared" si="41"/>
        <v>ABT313118</v>
      </c>
      <c r="N2637">
        <f>ROUND(VLOOKUP(E2637,Productos!$A$4:$D$1804,4,FALSE),0)</f>
        <v>653</v>
      </c>
    </row>
    <row r="2638" spans="1:14" x14ac:dyDescent="0.35">
      <c r="A2638" t="s">
        <v>52</v>
      </c>
      <c r="B2638" s="1" t="s">
        <v>53</v>
      </c>
      <c r="C2638" t="s">
        <v>74</v>
      </c>
      <c r="D2638" s="1">
        <v>18</v>
      </c>
      <c r="E2638" t="s">
        <v>399</v>
      </c>
      <c r="F2638" t="s">
        <v>194</v>
      </c>
      <c r="G2638" s="6">
        <v>2</v>
      </c>
      <c r="H2638" s="7" t="s">
        <v>6</v>
      </c>
      <c r="K2638">
        <f>VLOOKUP(E2638,'script producto'!$A$3:$B$1802,2,FALSE)</f>
        <v>1759</v>
      </c>
      <c r="L2638">
        <f>VLOOKUP(M2638,'script taller'!$G$3:$H$204,2,FALSE)</f>
        <v>99</v>
      </c>
      <c r="M2638" s="1" t="str">
        <f t="shared" si="41"/>
        <v>ABT313118</v>
      </c>
      <c r="N2638">
        <f>ROUND(VLOOKUP(E2638,Productos!$A$4:$D$1804,4,FALSE),0)</f>
        <v>240</v>
      </c>
    </row>
    <row r="2639" spans="1:14" x14ac:dyDescent="0.35">
      <c r="A2639" t="s">
        <v>52</v>
      </c>
      <c r="B2639" s="1" t="s">
        <v>53</v>
      </c>
      <c r="C2639" t="s">
        <v>74</v>
      </c>
      <c r="D2639" s="1">
        <v>18</v>
      </c>
      <c r="E2639" t="s">
        <v>456</v>
      </c>
      <c r="F2639" t="s">
        <v>1130</v>
      </c>
      <c r="G2639" s="6">
        <v>2</v>
      </c>
      <c r="H2639" s="7" t="s">
        <v>1236</v>
      </c>
      <c r="K2639">
        <f>VLOOKUP(E2639,'script producto'!$A$3:$B$1802,2,FALSE)</f>
        <v>375</v>
      </c>
      <c r="L2639">
        <f>VLOOKUP(M2639,'script taller'!$G$3:$H$204,2,FALSE)</f>
        <v>99</v>
      </c>
      <c r="M2639" s="1" t="str">
        <f t="shared" si="41"/>
        <v>ABT313118</v>
      </c>
      <c r="N2639">
        <f>ROUND(VLOOKUP(E2639,Productos!$A$4:$D$1804,4,FALSE),0)</f>
        <v>9932</v>
      </c>
    </row>
    <row r="2640" spans="1:14" x14ac:dyDescent="0.35">
      <c r="A2640" t="s">
        <v>52</v>
      </c>
      <c r="B2640" s="1" t="s">
        <v>53</v>
      </c>
      <c r="C2640" t="s">
        <v>74</v>
      </c>
      <c r="D2640" s="1">
        <v>18</v>
      </c>
      <c r="E2640" t="s">
        <v>282</v>
      </c>
      <c r="F2640" t="s">
        <v>1130</v>
      </c>
      <c r="G2640" s="6">
        <v>2</v>
      </c>
      <c r="H2640" s="7" t="s">
        <v>1236</v>
      </c>
      <c r="K2640">
        <f>VLOOKUP(E2640,'script producto'!$A$3:$B$1802,2,FALSE)</f>
        <v>1257</v>
      </c>
      <c r="L2640">
        <f>VLOOKUP(M2640,'script taller'!$G$3:$H$204,2,FALSE)</f>
        <v>99</v>
      </c>
      <c r="M2640" s="1" t="str">
        <f t="shared" si="41"/>
        <v>ABT313118</v>
      </c>
      <c r="N2640">
        <f>ROUND(VLOOKUP(E2640,Productos!$A$4:$D$1804,4,FALSE),0)</f>
        <v>5520</v>
      </c>
    </row>
    <row r="2641" spans="1:14" x14ac:dyDescent="0.35">
      <c r="A2641" t="s">
        <v>52</v>
      </c>
      <c r="B2641" s="1" t="s">
        <v>53</v>
      </c>
      <c r="C2641" t="s">
        <v>74</v>
      </c>
      <c r="D2641" s="1">
        <v>18</v>
      </c>
      <c r="E2641" t="s">
        <v>393</v>
      </c>
      <c r="F2641" t="s">
        <v>1130</v>
      </c>
      <c r="G2641" s="6">
        <v>0.4</v>
      </c>
      <c r="H2641" s="7" t="s">
        <v>1236</v>
      </c>
      <c r="K2641">
        <f>VLOOKUP(E2641,'script producto'!$A$3:$B$1802,2,FALSE)</f>
        <v>1638</v>
      </c>
      <c r="L2641">
        <f>VLOOKUP(M2641,'script taller'!$G$3:$H$204,2,FALSE)</f>
        <v>99</v>
      </c>
      <c r="M2641" s="1" t="str">
        <f t="shared" si="41"/>
        <v>ABT313118</v>
      </c>
      <c r="N2641">
        <f>ROUND(VLOOKUP(E2641,Productos!$A$4:$D$1804,4,FALSE),0)</f>
        <v>26611</v>
      </c>
    </row>
    <row r="2642" spans="1:14" x14ac:dyDescent="0.35">
      <c r="A2642" t="s">
        <v>52</v>
      </c>
      <c r="B2642" s="1" t="s">
        <v>53</v>
      </c>
      <c r="C2642" t="s">
        <v>74</v>
      </c>
      <c r="D2642" s="1">
        <v>18</v>
      </c>
      <c r="E2642" t="s">
        <v>265</v>
      </c>
      <c r="F2642" t="s">
        <v>193</v>
      </c>
      <c r="G2642" s="6">
        <v>1</v>
      </c>
      <c r="H2642" s="7" t="s">
        <v>6</v>
      </c>
      <c r="K2642">
        <f>VLOOKUP(E2642,'script producto'!$A$3:$B$1802,2,FALSE)</f>
        <v>94</v>
      </c>
      <c r="L2642">
        <f>VLOOKUP(M2642,'script taller'!$G$3:$H$204,2,FALSE)</f>
        <v>99</v>
      </c>
      <c r="M2642" s="1" t="str">
        <f t="shared" si="41"/>
        <v>ABT313118</v>
      </c>
      <c r="N2642">
        <f>ROUND(VLOOKUP(E2642,Productos!$A$4:$D$1804,4,FALSE),0)</f>
        <v>9267</v>
      </c>
    </row>
    <row r="2643" spans="1:14" x14ac:dyDescent="0.35">
      <c r="A2643" t="s">
        <v>52</v>
      </c>
      <c r="B2643" s="1" t="s">
        <v>53</v>
      </c>
      <c r="C2643" t="s">
        <v>74</v>
      </c>
      <c r="D2643" s="1">
        <v>18</v>
      </c>
      <c r="E2643" t="s">
        <v>296</v>
      </c>
      <c r="F2643" t="s">
        <v>193</v>
      </c>
      <c r="G2643" s="6">
        <v>0.5</v>
      </c>
      <c r="H2643" s="7" t="s">
        <v>1236</v>
      </c>
      <c r="K2643">
        <f>VLOOKUP(E2643,'script producto'!$A$3:$B$1802,2,FALSE)</f>
        <v>379</v>
      </c>
      <c r="L2643">
        <f>VLOOKUP(M2643,'script taller'!$G$3:$H$204,2,FALSE)</f>
        <v>99</v>
      </c>
      <c r="M2643" s="1" t="str">
        <f t="shared" si="41"/>
        <v>ABT313118</v>
      </c>
      <c r="N2643">
        <f>ROUND(VLOOKUP(E2643,Productos!$A$4:$D$1804,4,FALSE),0)</f>
        <v>934</v>
      </c>
    </row>
    <row r="2644" spans="1:14" x14ac:dyDescent="0.35">
      <c r="A2644" t="s">
        <v>52</v>
      </c>
      <c r="B2644" s="1" t="s">
        <v>53</v>
      </c>
      <c r="C2644" t="s">
        <v>74</v>
      </c>
      <c r="D2644" s="1">
        <v>18</v>
      </c>
      <c r="E2644" t="s">
        <v>1909</v>
      </c>
      <c r="F2644" t="s">
        <v>193</v>
      </c>
      <c r="G2644" s="6">
        <v>0.5</v>
      </c>
      <c r="H2644" s="7" t="s">
        <v>1236</v>
      </c>
      <c r="K2644">
        <f>VLOOKUP(E2644,'script producto'!$A$3:$B$1802,2,FALSE)</f>
        <v>386</v>
      </c>
      <c r="L2644">
        <f>VLOOKUP(M2644,'script taller'!$G$3:$H$204,2,FALSE)</f>
        <v>99</v>
      </c>
      <c r="M2644" s="1" t="str">
        <f t="shared" si="41"/>
        <v>ABT313118</v>
      </c>
      <c r="N2644">
        <f>ROUND(VLOOKUP(E2644,Productos!$A$4:$D$1804,4,FALSE),0)</f>
        <v>1695</v>
      </c>
    </row>
    <row r="2645" spans="1:14" x14ac:dyDescent="0.35">
      <c r="A2645" t="s">
        <v>52</v>
      </c>
      <c r="B2645" s="1" t="s">
        <v>53</v>
      </c>
      <c r="C2645" t="s">
        <v>74</v>
      </c>
      <c r="D2645" s="1">
        <v>18</v>
      </c>
      <c r="E2645" t="s">
        <v>1372</v>
      </c>
      <c r="F2645" t="s">
        <v>193</v>
      </c>
      <c r="G2645" s="6">
        <v>1</v>
      </c>
      <c r="H2645" s="7" t="s">
        <v>6</v>
      </c>
      <c r="K2645">
        <f>VLOOKUP(E2645,'script producto'!$A$3:$B$1802,2,FALSE)</f>
        <v>394</v>
      </c>
      <c r="L2645">
        <f>VLOOKUP(M2645,'script taller'!$G$3:$H$204,2,FALSE)</f>
        <v>99</v>
      </c>
      <c r="M2645" s="1" t="str">
        <f t="shared" si="41"/>
        <v>ABT313118</v>
      </c>
      <c r="N2645">
        <f>ROUND(VLOOKUP(E2645,Productos!$A$4:$D$1804,4,FALSE),0)</f>
        <v>1240</v>
      </c>
    </row>
    <row r="2646" spans="1:14" x14ac:dyDescent="0.35">
      <c r="A2646" t="s">
        <v>52</v>
      </c>
      <c r="B2646" s="1" t="s">
        <v>53</v>
      </c>
      <c r="C2646" t="s">
        <v>74</v>
      </c>
      <c r="D2646" s="1">
        <v>18</v>
      </c>
      <c r="E2646" t="s">
        <v>1377</v>
      </c>
      <c r="F2646" t="s">
        <v>193</v>
      </c>
      <c r="G2646" s="6">
        <v>1</v>
      </c>
      <c r="H2646" s="7" t="s">
        <v>6</v>
      </c>
      <c r="K2646">
        <f>VLOOKUP(E2646,'script producto'!$A$3:$B$1802,2,FALSE)</f>
        <v>475</v>
      </c>
      <c r="L2646">
        <f>VLOOKUP(M2646,'script taller'!$G$3:$H$204,2,FALSE)</f>
        <v>99</v>
      </c>
      <c r="M2646" s="1" t="str">
        <f t="shared" si="41"/>
        <v>ABT313118</v>
      </c>
      <c r="N2646">
        <f>ROUND(VLOOKUP(E2646,Productos!$A$4:$D$1804,4,FALSE),0)</f>
        <v>1661</v>
      </c>
    </row>
    <row r="2647" spans="1:14" x14ac:dyDescent="0.35">
      <c r="A2647" t="s">
        <v>52</v>
      </c>
      <c r="B2647" s="1" t="s">
        <v>53</v>
      </c>
      <c r="C2647" t="s">
        <v>74</v>
      </c>
      <c r="D2647" s="1">
        <v>18</v>
      </c>
      <c r="E2647" t="s">
        <v>1371</v>
      </c>
      <c r="F2647" t="s">
        <v>193</v>
      </c>
      <c r="G2647" s="6">
        <v>1</v>
      </c>
      <c r="H2647" s="7" t="s">
        <v>6</v>
      </c>
      <c r="K2647">
        <f>VLOOKUP(E2647,'script producto'!$A$3:$B$1802,2,FALSE)</f>
        <v>601</v>
      </c>
      <c r="L2647">
        <f>VLOOKUP(M2647,'script taller'!$G$3:$H$204,2,FALSE)</f>
        <v>99</v>
      </c>
      <c r="M2647" s="1" t="str">
        <f t="shared" si="41"/>
        <v>ABT313118</v>
      </c>
      <c r="N2647">
        <f>ROUND(VLOOKUP(E2647,Productos!$A$4:$D$1804,4,FALSE),0)</f>
        <v>4500</v>
      </c>
    </row>
    <row r="2648" spans="1:14" x14ac:dyDescent="0.35">
      <c r="A2648" t="s">
        <v>52</v>
      </c>
      <c r="B2648" s="1" t="s">
        <v>53</v>
      </c>
      <c r="C2648" t="s">
        <v>74</v>
      </c>
      <c r="D2648" s="1">
        <v>18</v>
      </c>
      <c r="E2648" t="s">
        <v>114</v>
      </c>
      <c r="F2648" t="s">
        <v>193</v>
      </c>
      <c r="G2648" s="6">
        <v>0.1</v>
      </c>
      <c r="H2648" s="7" t="s">
        <v>1236</v>
      </c>
      <c r="K2648">
        <f>VLOOKUP(E2648,'script producto'!$A$3:$B$1802,2,FALSE)</f>
        <v>835</v>
      </c>
      <c r="L2648">
        <f>VLOOKUP(M2648,'script taller'!$G$3:$H$204,2,FALSE)</f>
        <v>99</v>
      </c>
      <c r="M2648" s="1" t="str">
        <f t="shared" si="41"/>
        <v>ABT313118</v>
      </c>
      <c r="N2648">
        <f>ROUND(VLOOKUP(E2648,Productos!$A$4:$D$1804,4,FALSE),0)</f>
        <v>13750</v>
      </c>
    </row>
    <row r="2649" spans="1:14" x14ac:dyDescent="0.35">
      <c r="A2649" t="s">
        <v>52</v>
      </c>
      <c r="B2649" s="1" t="s">
        <v>53</v>
      </c>
      <c r="C2649" t="s">
        <v>74</v>
      </c>
      <c r="D2649" s="1">
        <v>18</v>
      </c>
      <c r="E2649" t="s">
        <v>447</v>
      </c>
      <c r="F2649" t="s">
        <v>193</v>
      </c>
      <c r="G2649" s="6">
        <v>1</v>
      </c>
      <c r="H2649" s="7" t="s">
        <v>6</v>
      </c>
      <c r="K2649">
        <f>VLOOKUP(E2649,'script producto'!$A$3:$B$1802,2,FALSE)</f>
        <v>902</v>
      </c>
      <c r="L2649">
        <f>VLOOKUP(M2649,'script taller'!$G$3:$H$204,2,FALSE)</f>
        <v>99</v>
      </c>
      <c r="M2649" s="1" t="str">
        <f t="shared" si="41"/>
        <v>ABT313118</v>
      </c>
      <c r="N2649">
        <f>ROUND(VLOOKUP(E2649,Productos!$A$4:$D$1804,4,FALSE),0)</f>
        <v>1090</v>
      </c>
    </row>
    <row r="2650" spans="1:14" x14ac:dyDescent="0.35">
      <c r="A2650" t="s">
        <v>52</v>
      </c>
      <c r="B2650" s="1" t="s">
        <v>53</v>
      </c>
      <c r="C2650" t="s">
        <v>74</v>
      </c>
      <c r="D2650" s="1">
        <v>18</v>
      </c>
      <c r="E2650" t="s">
        <v>1622</v>
      </c>
      <c r="F2650" t="s">
        <v>193</v>
      </c>
      <c r="G2650" s="6">
        <v>2</v>
      </c>
      <c r="H2650" s="7" t="s">
        <v>1236</v>
      </c>
      <c r="K2650">
        <f>VLOOKUP(E2650,'script producto'!$A$3:$B$1802,2,FALSE)</f>
        <v>945</v>
      </c>
      <c r="L2650">
        <f>VLOOKUP(M2650,'script taller'!$G$3:$H$204,2,FALSE)</f>
        <v>99</v>
      </c>
      <c r="M2650" s="1" t="str">
        <f t="shared" si="41"/>
        <v>ABT313118</v>
      </c>
      <c r="N2650">
        <f>ROUND(VLOOKUP(E2650,Productos!$A$4:$D$1804,4,FALSE),0)</f>
        <v>1696</v>
      </c>
    </row>
    <row r="2651" spans="1:14" x14ac:dyDescent="0.35">
      <c r="A2651" t="s">
        <v>52</v>
      </c>
      <c r="B2651" s="1" t="s">
        <v>53</v>
      </c>
      <c r="C2651" t="s">
        <v>74</v>
      </c>
      <c r="D2651" s="1">
        <v>18</v>
      </c>
      <c r="E2651" t="s">
        <v>1203</v>
      </c>
      <c r="F2651" t="s">
        <v>193</v>
      </c>
      <c r="G2651" s="6">
        <v>1</v>
      </c>
      <c r="H2651" s="7" t="s">
        <v>1236</v>
      </c>
      <c r="K2651">
        <f>VLOOKUP(E2651,'script producto'!$A$3:$B$1802,2,FALSE)</f>
        <v>1175</v>
      </c>
      <c r="L2651">
        <f>VLOOKUP(M2651,'script taller'!$G$3:$H$204,2,FALSE)</f>
        <v>99</v>
      </c>
      <c r="M2651" s="1" t="str">
        <f t="shared" si="41"/>
        <v>ABT313118</v>
      </c>
      <c r="N2651">
        <f>ROUND(VLOOKUP(E2651,Productos!$A$4:$D$1804,4,FALSE),0)</f>
        <v>4670</v>
      </c>
    </row>
    <row r="2652" spans="1:14" x14ac:dyDescent="0.35">
      <c r="A2652" t="s">
        <v>52</v>
      </c>
      <c r="B2652" s="1" t="s">
        <v>53</v>
      </c>
      <c r="C2652" t="s">
        <v>74</v>
      </c>
      <c r="D2652" s="1">
        <v>18</v>
      </c>
      <c r="E2652" t="s">
        <v>2036</v>
      </c>
      <c r="F2652" t="s">
        <v>193</v>
      </c>
      <c r="G2652" s="6">
        <v>1</v>
      </c>
      <c r="H2652" s="7" t="s">
        <v>1236</v>
      </c>
      <c r="K2652">
        <f>VLOOKUP(E2652,'script producto'!$A$3:$B$1802,2,FALSE)</f>
        <v>1215</v>
      </c>
      <c r="L2652">
        <f>VLOOKUP(M2652,'script taller'!$G$3:$H$204,2,FALSE)</f>
        <v>99</v>
      </c>
      <c r="M2652" s="1" t="str">
        <f t="shared" si="41"/>
        <v>ABT313118</v>
      </c>
      <c r="N2652">
        <f>ROUND(VLOOKUP(E2652,Productos!$A$4:$D$1804,4,FALSE),0)</f>
        <v>1475</v>
      </c>
    </row>
    <row r="2653" spans="1:14" x14ac:dyDescent="0.35">
      <c r="A2653" t="s">
        <v>52</v>
      </c>
      <c r="B2653" s="1" t="s">
        <v>53</v>
      </c>
      <c r="C2653" t="s">
        <v>74</v>
      </c>
      <c r="D2653" s="1">
        <v>18</v>
      </c>
      <c r="E2653" t="s">
        <v>298</v>
      </c>
      <c r="F2653" t="s">
        <v>193</v>
      </c>
      <c r="G2653" s="6">
        <v>1</v>
      </c>
      <c r="H2653" s="7" t="s">
        <v>6</v>
      </c>
      <c r="K2653">
        <f>VLOOKUP(E2653,'script producto'!$A$3:$B$1802,2,FALSE)</f>
        <v>1289</v>
      </c>
      <c r="L2653">
        <f>VLOOKUP(M2653,'script taller'!$G$3:$H$204,2,FALSE)</f>
        <v>99</v>
      </c>
      <c r="M2653" s="1" t="str">
        <f t="shared" si="41"/>
        <v>ABT313118</v>
      </c>
      <c r="N2653">
        <f>ROUND(VLOOKUP(E2653,Productos!$A$4:$D$1804,4,FALSE),0)</f>
        <v>1490</v>
      </c>
    </row>
    <row r="2654" spans="1:14" x14ac:dyDescent="0.35">
      <c r="A2654" t="s">
        <v>52</v>
      </c>
      <c r="B2654" s="1" t="s">
        <v>53</v>
      </c>
      <c r="C2654" t="s">
        <v>74</v>
      </c>
      <c r="D2654" s="1">
        <v>18</v>
      </c>
      <c r="E2654" t="s">
        <v>383</v>
      </c>
      <c r="F2654" t="s">
        <v>193</v>
      </c>
      <c r="G2654" s="6">
        <v>1</v>
      </c>
      <c r="H2654" s="7" t="s">
        <v>6</v>
      </c>
      <c r="K2654">
        <f>VLOOKUP(E2654,'script producto'!$A$3:$B$1802,2,FALSE)</f>
        <v>1293</v>
      </c>
      <c r="L2654">
        <f>VLOOKUP(M2654,'script taller'!$G$3:$H$204,2,FALSE)</f>
        <v>99</v>
      </c>
      <c r="M2654" s="1" t="str">
        <f t="shared" si="41"/>
        <v>ABT313118</v>
      </c>
      <c r="N2654">
        <f>ROUND(VLOOKUP(E2654,Productos!$A$4:$D$1804,4,FALSE),0)</f>
        <v>1143</v>
      </c>
    </row>
    <row r="2655" spans="1:14" x14ac:dyDescent="0.35">
      <c r="A2655" t="s">
        <v>52</v>
      </c>
      <c r="B2655" s="1" t="s">
        <v>53</v>
      </c>
      <c r="C2655" t="s">
        <v>74</v>
      </c>
      <c r="D2655" s="1">
        <v>18</v>
      </c>
      <c r="E2655" t="s">
        <v>1360</v>
      </c>
      <c r="F2655" t="s">
        <v>193</v>
      </c>
      <c r="G2655" s="6">
        <v>1</v>
      </c>
      <c r="H2655" s="7" t="s">
        <v>6</v>
      </c>
      <c r="K2655">
        <f>VLOOKUP(E2655,'script producto'!$A$3:$B$1802,2,FALSE)</f>
        <v>1504</v>
      </c>
      <c r="L2655">
        <f>VLOOKUP(M2655,'script taller'!$G$3:$H$204,2,FALSE)</f>
        <v>99</v>
      </c>
      <c r="M2655" s="1" t="str">
        <f t="shared" si="41"/>
        <v>ABT313118</v>
      </c>
      <c r="N2655">
        <f>ROUND(VLOOKUP(E2655,Productos!$A$4:$D$1804,4,FALSE),0)</f>
        <v>7000</v>
      </c>
    </row>
    <row r="2656" spans="1:14" x14ac:dyDescent="0.35">
      <c r="A2656" t="s">
        <v>52</v>
      </c>
      <c r="B2656" s="1" t="s">
        <v>53</v>
      </c>
      <c r="C2656" t="s">
        <v>74</v>
      </c>
      <c r="D2656" s="1">
        <v>18</v>
      </c>
      <c r="E2656" t="s">
        <v>171</v>
      </c>
      <c r="F2656" t="s">
        <v>193</v>
      </c>
      <c r="G2656" s="6">
        <v>0.5</v>
      </c>
      <c r="H2656" s="7" t="s">
        <v>1236</v>
      </c>
      <c r="K2656">
        <f>VLOOKUP(E2656,'script producto'!$A$3:$B$1802,2,FALSE)</f>
        <v>1641</v>
      </c>
      <c r="L2656">
        <f>VLOOKUP(M2656,'script taller'!$G$3:$H$204,2,FALSE)</f>
        <v>99</v>
      </c>
      <c r="M2656" s="1" t="str">
        <f t="shared" si="41"/>
        <v>ABT313118</v>
      </c>
      <c r="N2656">
        <f>ROUND(VLOOKUP(E2656,Productos!$A$4:$D$1804,4,FALSE),0)</f>
        <v>5980</v>
      </c>
    </row>
    <row r="2657" spans="1:14" x14ac:dyDescent="0.35">
      <c r="A2657" t="s">
        <v>52</v>
      </c>
      <c r="B2657" s="1" t="s">
        <v>53</v>
      </c>
      <c r="C2657" t="s">
        <v>74</v>
      </c>
      <c r="D2657" s="1">
        <v>18</v>
      </c>
      <c r="E2657" t="s">
        <v>448</v>
      </c>
      <c r="F2657" t="s">
        <v>193</v>
      </c>
      <c r="G2657" s="6">
        <v>1.5</v>
      </c>
      <c r="H2657" s="7" t="s">
        <v>1236</v>
      </c>
      <c r="K2657">
        <f>VLOOKUP(E2657,'script producto'!$A$3:$B$1802,2,FALSE)</f>
        <v>1654</v>
      </c>
      <c r="L2657">
        <f>VLOOKUP(M2657,'script taller'!$G$3:$H$204,2,FALSE)</f>
        <v>99</v>
      </c>
      <c r="M2657" s="1" t="str">
        <f t="shared" si="41"/>
        <v>ABT313118</v>
      </c>
      <c r="N2657">
        <f>ROUND(VLOOKUP(E2657,Productos!$A$4:$D$1804,4,FALSE),0)</f>
        <v>1812</v>
      </c>
    </row>
    <row r="2658" spans="1:14" x14ac:dyDescent="0.35">
      <c r="A2658" t="s">
        <v>52</v>
      </c>
      <c r="B2658" s="1" t="s">
        <v>53</v>
      </c>
      <c r="C2658" t="s">
        <v>74</v>
      </c>
      <c r="D2658" s="1">
        <v>18</v>
      </c>
      <c r="E2658" t="s">
        <v>454</v>
      </c>
      <c r="F2658" t="s">
        <v>1133</v>
      </c>
      <c r="G2658" s="6">
        <v>0.4</v>
      </c>
      <c r="H2658" s="7" t="s">
        <v>1236</v>
      </c>
      <c r="K2658">
        <f>VLOOKUP(E2658,'script producto'!$A$3:$B$1802,2,FALSE)</f>
        <v>322</v>
      </c>
      <c r="L2658">
        <f>VLOOKUP(M2658,'script taller'!$G$3:$H$204,2,FALSE)</f>
        <v>99</v>
      </c>
      <c r="M2658" s="1" t="str">
        <f t="shared" si="41"/>
        <v>ABT313118</v>
      </c>
      <c r="N2658">
        <f>ROUND(VLOOKUP(E2658,Productos!$A$4:$D$1804,4,FALSE),0)</f>
        <v>12900</v>
      </c>
    </row>
    <row r="2659" spans="1:14" x14ac:dyDescent="0.35">
      <c r="A2659" t="s">
        <v>52</v>
      </c>
      <c r="B2659" s="1" t="s">
        <v>53</v>
      </c>
      <c r="C2659" t="s">
        <v>74</v>
      </c>
      <c r="D2659" s="1">
        <v>18</v>
      </c>
      <c r="E2659" t="s">
        <v>389</v>
      </c>
      <c r="F2659" t="s">
        <v>1133</v>
      </c>
      <c r="G2659" s="6">
        <v>0.5</v>
      </c>
      <c r="H2659" s="7" t="s">
        <v>1236</v>
      </c>
      <c r="K2659">
        <f>VLOOKUP(E2659,'script producto'!$A$3:$B$1802,2,FALSE)</f>
        <v>341</v>
      </c>
      <c r="L2659">
        <f>VLOOKUP(M2659,'script taller'!$G$3:$H$204,2,FALSE)</f>
        <v>99</v>
      </c>
      <c r="M2659" s="1" t="str">
        <f t="shared" si="41"/>
        <v>ABT313118</v>
      </c>
      <c r="N2659">
        <f>ROUND(VLOOKUP(E2659,Productos!$A$4:$D$1804,4,FALSE),0)</f>
        <v>14400</v>
      </c>
    </row>
    <row r="2660" spans="1:14" x14ac:dyDescent="0.35">
      <c r="A2660" t="s">
        <v>52</v>
      </c>
      <c r="B2660" s="1" t="s">
        <v>53</v>
      </c>
      <c r="C2660" t="s">
        <v>74</v>
      </c>
      <c r="D2660" s="1">
        <v>18</v>
      </c>
      <c r="E2660" t="s">
        <v>455</v>
      </c>
      <c r="F2660" t="s">
        <v>1133</v>
      </c>
      <c r="G2660" s="6">
        <v>1</v>
      </c>
      <c r="H2660" s="7" t="s">
        <v>25</v>
      </c>
      <c r="K2660">
        <f>VLOOKUP(E2660,'script producto'!$A$3:$B$1802,2,FALSE)</f>
        <v>1601</v>
      </c>
      <c r="L2660">
        <f>VLOOKUP(M2660,'script taller'!$G$3:$H$204,2,FALSE)</f>
        <v>99</v>
      </c>
      <c r="M2660" s="1" t="str">
        <f t="shared" si="41"/>
        <v>ABT313118</v>
      </c>
      <c r="N2660">
        <f>ROUND(VLOOKUP(E2660,Productos!$A$4:$D$1804,4,FALSE),0)</f>
        <v>3200</v>
      </c>
    </row>
    <row r="2661" spans="1:14" x14ac:dyDescent="0.35">
      <c r="A2661" t="s">
        <v>52</v>
      </c>
      <c r="B2661" s="1" t="s">
        <v>53</v>
      </c>
      <c r="C2661" t="s">
        <v>74</v>
      </c>
      <c r="D2661" s="1">
        <v>18</v>
      </c>
      <c r="E2661" t="s">
        <v>208</v>
      </c>
      <c r="F2661" t="s">
        <v>195</v>
      </c>
      <c r="G2661" s="6">
        <v>2</v>
      </c>
      <c r="H2661" s="7" t="s">
        <v>25</v>
      </c>
      <c r="K2661">
        <f>VLOOKUP(E2661,'script producto'!$A$3:$B$1802,2,FALSE)</f>
        <v>568</v>
      </c>
      <c r="L2661">
        <f>VLOOKUP(M2661,'script taller'!$G$3:$H$204,2,FALSE)</f>
        <v>99</v>
      </c>
      <c r="M2661" s="1" t="str">
        <f t="shared" si="41"/>
        <v>ABT313118</v>
      </c>
      <c r="N2661">
        <f>ROUND(VLOOKUP(E2661,Productos!$A$4:$D$1804,4,FALSE),0)</f>
        <v>4188</v>
      </c>
    </row>
    <row r="2662" spans="1:14" x14ac:dyDescent="0.35">
      <c r="A2662" t="s">
        <v>52</v>
      </c>
      <c r="B2662" s="1" t="s">
        <v>53</v>
      </c>
      <c r="C2662" t="s">
        <v>74</v>
      </c>
      <c r="D2662" s="1">
        <v>18</v>
      </c>
      <c r="E2662" t="s">
        <v>263</v>
      </c>
      <c r="F2662" t="s">
        <v>195</v>
      </c>
      <c r="G2662" s="6">
        <v>20</v>
      </c>
      <c r="H2662" s="7" t="s">
        <v>6</v>
      </c>
      <c r="K2662">
        <f>VLOOKUP(E2662,'script producto'!$A$3:$B$1802,2,FALSE)</f>
        <v>801</v>
      </c>
      <c r="L2662">
        <f>VLOOKUP(M2662,'script taller'!$G$3:$H$204,2,FALSE)</f>
        <v>99</v>
      </c>
      <c r="M2662" s="1" t="str">
        <f t="shared" si="41"/>
        <v>ABT313118</v>
      </c>
      <c r="N2662">
        <f>ROUND(VLOOKUP(E2662,Productos!$A$4:$D$1804,4,FALSE),0)</f>
        <v>3500</v>
      </c>
    </row>
    <row r="2663" spans="1:14" x14ac:dyDescent="0.35">
      <c r="A2663" t="s">
        <v>52</v>
      </c>
      <c r="B2663" s="1" t="s">
        <v>53</v>
      </c>
      <c r="C2663" t="s">
        <v>74</v>
      </c>
      <c r="D2663" s="1">
        <v>18</v>
      </c>
      <c r="E2663" t="s">
        <v>305</v>
      </c>
      <c r="F2663" t="s">
        <v>195</v>
      </c>
      <c r="G2663" s="6">
        <v>0.5</v>
      </c>
      <c r="H2663" s="7" t="s">
        <v>1236</v>
      </c>
      <c r="K2663">
        <f>VLOOKUP(E2663,'script producto'!$A$3:$B$1802,2,FALSE)</f>
        <v>1000</v>
      </c>
      <c r="L2663">
        <f>VLOOKUP(M2663,'script taller'!$G$3:$H$204,2,FALSE)</f>
        <v>99</v>
      </c>
      <c r="M2663" s="1" t="str">
        <f t="shared" si="41"/>
        <v>ABT313118</v>
      </c>
      <c r="N2663">
        <f>ROUND(VLOOKUP(E2663,Productos!$A$4:$D$1804,4,FALSE),0)</f>
        <v>2500</v>
      </c>
    </row>
    <row r="2664" spans="1:14" x14ac:dyDescent="0.35">
      <c r="A2664" t="s">
        <v>52</v>
      </c>
      <c r="B2664" s="1" t="s">
        <v>53</v>
      </c>
      <c r="C2664" t="s">
        <v>74</v>
      </c>
      <c r="D2664" s="1">
        <v>18</v>
      </c>
      <c r="E2664" t="s">
        <v>364</v>
      </c>
      <c r="F2664" t="s">
        <v>195</v>
      </c>
      <c r="G2664" s="6">
        <v>0.6</v>
      </c>
      <c r="H2664" s="7" t="s">
        <v>1236</v>
      </c>
      <c r="K2664">
        <f>VLOOKUP(E2664,'script producto'!$A$3:$B$1802,2,FALSE)</f>
        <v>1446</v>
      </c>
      <c r="L2664">
        <f>VLOOKUP(M2664,'script taller'!$G$3:$H$204,2,FALSE)</f>
        <v>99</v>
      </c>
      <c r="M2664" s="1" t="str">
        <f t="shared" si="41"/>
        <v>ABT313118</v>
      </c>
      <c r="N2664">
        <f>ROUND(VLOOKUP(E2664,Productos!$A$4:$D$1804,4,FALSE),0)</f>
        <v>11600</v>
      </c>
    </row>
    <row r="2665" spans="1:14" x14ac:dyDescent="0.35">
      <c r="A2665" t="s">
        <v>52</v>
      </c>
      <c r="B2665" s="1" t="s">
        <v>53</v>
      </c>
      <c r="C2665" t="s">
        <v>74</v>
      </c>
      <c r="D2665" s="1">
        <v>18</v>
      </c>
      <c r="E2665" t="s">
        <v>423</v>
      </c>
      <c r="F2665" t="s">
        <v>195</v>
      </c>
      <c r="G2665" s="6">
        <v>0.5</v>
      </c>
      <c r="H2665" s="7" t="s">
        <v>1236</v>
      </c>
      <c r="K2665">
        <f>VLOOKUP(E2665,'script producto'!$A$3:$B$1802,2,FALSE)</f>
        <v>1448</v>
      </c>
      <c r="L2665">
        <f>VLOOKUP(M2665,'script taller'!$G$3:$H$204,2,FALSE)</f>
        <v>99</v>
      </c>
      <c r="M2665" s="1" t="str">
        <f t="shared" si="41"/>
        <v>ABT313118</v>
      </c>
      <c r="N2665">
        <f>ROUND(VLOOKUP(E2665,Productos!$A$4:$D$1804,4,FALSE),0)</f>
        <v>2100</v>
      </c>
    </row>
    <row r="2666" spans="1:14" x14ac:dyDescent="0.35">
      <c r="A2666" t="s">
        <v>52</v>
      </c>
      <c r="B2666" s="1" t="s">
        <v>113</v>
      </c>
      <c r="C2666" t="s">
        <v>112</v>
      </c>
      <c r="D2666" s="1">
        <v>1</v>
      </c>
      <c r="E2666" t="s">
        <v>126</v>
      </c>
      <c r="F2666" t="s">
        <v>1130</v>
      </c>
      <c r="G2666" s="6">
        <v>0.5</v>
      </c>
      <c r="H2666" s="7" t="s">
        <v>25</v>
      </c>
      <c r="K2666">
        <f>VLOOKUP(E2666,'script producto'!$A$3:$B$1802,2,FALSE)</f>
        <v>117</v>
      </c>
      <c r="L2666">
        <f>VLOOKUP(M2666,'script taller'!$G$3:$H$204,2,FALSE)</f>
        <v>100</v>
      </c>
      <c r="M2666" s="1" t="str">
        <f t="shared" si="41"/>
        <v>ABT31411</v>
      </c>
      <c r="N2666">
        <f>ROUND(VLOOKUP(E2666,Productos!$A$4:$D$1804,4,FALSE),0)</f>
        <v>7998</v>
      </c>
    </row>
    <row r="2667" spans="1:14" x14ac:dyDescent="0.35">
      <c r="A2667" t="s">
        <v>52</v>
      </c>
      <c r="B2667" s="1" t="s">
        <v>113</v>
      </c>
      <c r="C2667" t="s">
        <v>112</v>
      </c>
      <c r="D2667" s="1">
        <v>1</v>
      </c>
      <c r="E2667" t="s">
        <v>119</v>
      </c>
      <c r="F2667" t="s">
        <v>1130</v>
      </c>
      <c r="G2667" s="6">
        <v>0.2</v>
      </c>
      <c r="H2667" s="7" t="s">
        <v>1236</v>
      </c>
      <c r="K2667">
        <f>VLOOKUP(E2667,'script producto'!$A$3:$B$1802,2,FALSE)</f>
        <v>200</v>
      </c>
      <c r="L2667">
        <f>VLOOKUP(M2667,'script taller'!$G$3:$H$204,2,FALSE)</f>
        <v>100</v>
      </c>
      <c r="M2667" s="1" t="str">
        <f t="shared" si="41"/>
        <v>ABT31411</v>
      </c>
      <c r="N2667">
        <f>ROUND(VLOOKUP(E2667,Productos!$A$4:$D$1804,4,FALSE),0)</f>
        <v>2198</v>
      </c>
    </row>
    <row r="2668" spans="1:14" x14ac:dyDescent="0.35">
      <c r="A2668" t="s">
        <v>52</v>
      </c>
      <c r="B2668" s="1" t="s">
        <v>113</v>
      </c>
      <c r="C2668" t="s">
        <v>112</v>
      </c>
      <c r="D2668" s="1">
        <v>1</v>
      </c>
      <c r="E2668" t="s">
        <v>129</v>
      </c>
      <c r="F2668" t="s">
        <v>1130</v>
      </c>
      <c r="G2668" s="6">
        <v>2</v>
      </c>
      <c r="H2668" s="7" t="s">
        <v>6</v>
      </c>
      <c r="K2668">
        <f>VLOOKUP(E2668,'script producto'!$A$3:$B$1802,2,FALSE)</f>
        <v>250</v>
      </c>
      <c r="L2668">
        <f>VLOOKUP(M2668,'script taller'!$G$3:$H$204,2,FALSE)</f>
        <v>100</v>
      </c>
      <c r="M2668" s="1" t="str">
        <f t="shared" si="41"/>
        <v>ABT31411</v>
      </c>
      <c r="N2668">
        <f>ROUND(VLOOKUP(E2668,Productos!$A$4:$D$1804,4,FALSE),0)</f>
        <v>2490</v>
      </c>
    </row>
    <row r="2669" spans="1:14" x14ac:dyDescent="0.35">
      <c r="A2669" t="s">
        <v>52</v>
      </c>
      <c r="B2669" s="1" t="s">
        <v>113</v>
      </c>
      <c r="C2669" t="s">
        <v>112</v>
      </c>
      <c r="D2669" s="1">
        <v>1</v>
      </c>
      <c r="E2669" t="s">
        <v>121</v>
      </c>
      <c r="F2669" t="s">
        <v>1130</v>
      </c>
      <c r="G2669" s="6">
        <v>0.25</v>
      </c>
      <c r="H2669" s="7" t="s">
        <v>1236</v>
      </c>
      <c r="K2669">
        <f>VLOOKUP(E2669,'script producto'!$A$3:$B$1802,2,FALSE)</f>
        <v>301</v>
      </c>
      <c r="L2669">
        <f>VLOOKUP(M2669,'script taller'!$G$3:$H$204,2,FALSE)</f>
        <v>100</v>
      </c>
      <c r="M2669" s="1" t="str">
        <f t="shared" si="41"/>
        <v>ABT31411</v>
      </c>
      <c r="N2669">
        <f>ROUND(VLOOKUP(E2669,Productos!$A$4:$D$1804,4,FALSE),0)</f>
        <v>13996</v>
      </c>
    </row>
    <row r="2670" spans="1:14" x14ac:dyDescent="0.35">
      <c r="A2670" t="s">
        <v>52</v>
      </c>
      <c r="B2670" s="1" t="s">
        <v>113</v>
      </c>
      <c r="C2670" t="s">
        <v>112</v>
      </c>
      <c r="D2670" s="1">
        <v>1</v>
      </c>
      <c r="E2670" t="s">
        <v>956</v>
      </c>
      <c r="F2670" t="s">
        <v>1130</v>
      </c>
      <c r="G2670" s="6">
        <v>8</v>
      </c>
      <c r="H2670" s="7" t="s">
        <v>6</v>
      </c>
      <c r="K2670">
        <f>VLOOKUP(E2670,'script producto'!$A$3:$B$1802,2,FALSE)</f>
        <v>525</v>
      </c>
      <c r="L2670">
        <f>VLOOKUP(M2670,'script taller'!$G$3:$H$204,2,FALSE)</f>
        <v>100</v>
      </c>
      <c r="M2670" s="1" t="str">
        <f t="shared" si="41"/>
        <v>ABT31411</v>
      </c>
      <c r="N2670">
        <f>ROUND(VLOOKUP(E2670,Productos!$A$4:$D$1804,4,FALSE),0)</f>
        <v>100</v>
      </c>
    </row>
    <row r="2671" spans="1:14" x14ac:dyDescent="0.35">
      <c r="A2671" t="s">
        <v>52</v>
      </c>
      <c r="B2671" s="1" t="s">
        <v>113</v>
      </c>
      <c r="C2671" t="s">
        <v>112</v>
      </c>
      <c r="D2671" s="1">
        <v>1</v>
      </c>
      <c r="E2671" t="s">
        <v>120</v>
      </c>
      <c r="F2671" t="s">
        <v>1130</v>
      </c>
      <c r="G2671" s="6">
        <v>30</v>
      </c>
      <c r="H2671" s="7" t="s">
        <v>6</v>
      </c>
      <c r="K2671">
        <f>VLOOKUP(E2671,'script producto'!$A$3:$B$1802,2,FALSE)</f>
        <v>614</v>
      </c>
      <c r="L2671">
        <f>VLOOKUP(M2671,'script taller'!$G$3:$H$204,2,FALSE)</f>
        <v>100</v>
      </c>
      <c r="M2671" s="1" t="str">
        <f t="shared" si="41"/>
        <v>ABT31411</v>
      </c>
      <c r="N2671">
        <f>ROUND(VLOOKUP(E2671,Productos!$A$4:$D$1804,4,FALSE),0)</f>
        <v>42</v>
      </c>
    </row>
    <row r="2672" spans="1:14" x14ac:dyDescent="0.35">
      <c r="A2672" t="s">
        <v>52</v>
      </c>
      <c r="B2672" s="1" t="s">
        <v>113</v>
      </c>
      <c r="C2672" t="s">
        <v>112</v>
      </c>
      <c r="D2672" s="1">
        <v>1</v>
      </c>
      <c r="E2672" t="s">
        <v>58</v>
      </c>
      <c r="F2672" t="s">
        <v>1130</v>
      </c>
      <c r="G2672" s="6">
        <v>1</v>
      </c>
      <c r="H2672" s="7" t="s">
        <v>6</v>
      </c>
      <c r="K2672">
        <f>VLOOKUP(E2672,'script producto'!$A$3:$B$1802,2,FALSE)</f>
        <v>632</v>
      </c>
      <c r="L2672">
        <f>VLOOKUP(M2672,'script taller'!$G$3:$H$204,2,FALSE)</f>
        <v>100</v>
      </c>
      <c r="M2672" s="1" t="str">
        <f t="shared" si="41"/>
        <v>ABT31411</v>
      </c>
      <c r="N2672">
        <f>ROUND(VLOOKUP(E2672,Productos!$A$4:$D$1804,4,FALSE),0)</f>
        <v>312</v>
      </c>
    </row>
    <row r="2673" spans="1:14" x14ac:dyDescent="0.35">
      <c r="A2673" t="s">
        <v>52</v>
      </c>
      <c r="B2673" s="1" t="s">
        <v>113</v>
      </c>
      <c r="C2673" t="s">
        <v>112</v>
      </c>
      <c r="D2673" s="1">
        <v>1</v>
      </c>
      <c r="E2673" t="s">
        <v>1489</v>
      </c>
      <c r="F2673" t="s">
        <v>1130</v>
      </c>
      <c r="G2673" s="6">
        <v>20</v>
      </c>
      <c r="H2673" s="7" t="s">
        <v>6</v>
      </c>
      <c r="K2673">
        <f>VLOOKUP(E2673,'script producto'!$A$3:$B$1802,2,FALSE)</f>
        <v>753</v>
      </c>
      <c r="L2673">
        <f>VLOOKUP(M2673,'script taller'!$G$3:$H$204,2,FALSE)</f>
        <v>100</v>
      </c>
      <c r="M2673" s="1" t="str">
        <f t="shared" si="41"/>
        <v>ABT31411</v>
      </c>
      <c r="N2673">
        <f>ROUND(VLOOKUP(E2673,Productos!$A$4:$D$1804,4,FALSE),0)</f>
        <v>1058</v>
      </c>
    </row>
    <row r="2674" spans="1:14" x14ac:dyDescent="0.35">
      <c r="A2674" t="s">
        <v>52</v>
      </c>
      <c r="B2674" s="1" t="s">
        <v>113</v>
      </c>
      <c r="C2674" t="s">
        <v>112</v>
      </c>
      <c r="D2674" s="1">
        <v>1</v>
      </c>
      <c r="E2674" t="s">
        <v>1490</v>
      </c>
      <c r="F2674" t="s">
        <v>1130</v>
      </c>
      <c r="G2674" s="6">
        <v>0.5</v>
      </c>
      <c r="H2674" s="7" t="s">
        <v>6</v>
      </c>
      <c r="K2674">
        <f>VLOOKUP(E2674,'script producto'!$A$3:$B$1802,2,FALSE)</f>
        <v>1239</v>
      </c>
      <c r="L2674">
        <f>VLOOKUP(M2674,'script taller'!$G$3:$H$204,2,FALSE)</f>
        <v>100</v>
      </c>
      <c r="M2674" s="1" t="str">
        <f t="shared" si="41"/>
        <v>ABT31411</v>
      </c>
      <c r="N2674">
        <f>ROUND(VLOOKUP(E2674,Productos!$A$4:$D$1804,4,FALSE),0)</f>
        <v>1499</v>
      </c>
    </row>
    <row r="2675" spans="1:14" x14ac:dyDescent="0.35">
      <c r="A2675" t="s">
        <v>52</v>
      </c>
      <c r="B2675" s="1" t="s">
        <v>113</v>
      </c>
      <c r="C2675" t="s">
        <v>112</v>
      </c>
      <c r="D2675" s="1">
        <v>1</v>
      </c>
      <c r="E2675" t="s">
        <v>124</v>
      </c>
      <c r="F2675" t="s">
        <v>1130</v>
      </c>
      <c r="G2675" s="6">
        <v>8</v>
      </c>
      <c r="H2675" s="7" t="s">
        <v>6</v>
      </c>
      <c r="K2675">
        <f>VLOOKUP(E2675,'script producto'!$A$3:$B$1802,2,FALSE)</f>
        <v>1576</v>
      </c>
      <c r="L2675">
        <f>VLOOKUP(M2675,'script taller'!$G$3:$H$204,2,FALSE)</f>
        <v>100</v>
      </c>
      <c r="M2675" s="1" t="str">
        <f t="shared" si="41"/>
        <v>ABT31411</v>
      </c>
      <c r="N2675">
        <f>ROUND(VLOOKUP(E2675,Productos!$A$4:$D$1804,4,FALSE),0)</f>
        <v>7</v>
      </c>
    </row>
    <row r="2676" spans="1:14" x14ac:dyDescent="0.35">
      <c r="A2676" t="s">
        <v>52</v>
      </c>
      <c r="B2676" s="1" t="s">
        <v>113</v>
      </c>
      <c r="C2676" t="s">
        <v>112</v>
      </c>
      <c r="D2676" s="1">
        <v>1</v>
      </c>
      <c r="E2676" t="s">
        <v>7</v>
      </c>
      <c r="F2676" t="s">
        <v>1130</v>
      </c>
      <c r="G2676" s="6">
        <v>1</v>
      </c>
      <c r="H2676" s="7" t="s">
        <v>6</v>
      </c>
      <c r="K2676">
        <f>VLOOKUP(E2676,'script producto'!$A$3:$B$1802,2,FALSE)</f>
        <v>1594</v>
      </c>
      <c r="L2676">
        <f>VLOOKUP(M2676,'script taller'!$G$3:$H$204,2,FALSE)</f>
        <v>100</v>
      </c>
      <c r="M2676" s="1" t="str">
        <f t="shared" si="41"/>
        <v>ABT31411</v>
      </c>
      <c r="N2676">
        <f>ROUND(VLOOKUP(E2676,Productos!$A$4:$D$1804,4,FALSE),0)</f>
        <v>653</v>
      </c>
    </row>
    <row r="2677" spans="1:14" x14ac:dyDescent="0.35">
      <c r="A2677" t="s">
        <v>52</v>
      </c>
      <c r="B2677" s="1" t="s">
        <v>113</v>
      </c>
      <c r="C2677" t="s">
        <v>112</v>
      </c>
      <c r="D2677" s="1">
        <v>1</v>
      </c>
      <c r="E2677" t="s">
        <v>117</v>
      </c>
      <c r="F2677" t="s">
        <v>1130</v>
      </c>
      <c r="G2677" s="6">
        <v>0.03</v>
      </c>
      <c r="H2677" s="7" t="s">
        <v>1236</v>
      </c>
      <c r="K2677">
        <f>VLOOKUP(E2677,'script producto'!$A$3:$B$1802,2,FALSE)</f>
        <v>1622</v>
      </c>
      <c r="L2677">
        <f>VLOOKUP(M2677,'script taller'!$G$3:$H$204,2,FALSE)</f>
        <v>100</v>
      </c>
      <c r="M2677" s="1" t="str">
        <f t="shared" si="41"/>
        <v>ABT31411</v>
      </c>
      <c r="N2677">
        <f>ROUND(VLOOKUP(E2677,Productos!$A$4:$D$1804,4,FALSE),0)</f>
        <v>14756</v>
      </c>
    </row>
    <row r="2678" spans="1:14" x14ac:dyDescent="0.35">
      <c r="A2678" t="s">
        <v>52</v>
      </c>
      <c r="B2678" s="1" t="s">
        <v>113</v>
      </c>
      <c r="C2678" t="s">
        <v>112</v>
      </c>
      <c r="D2678" s="1">
        <v>1</v>
      </c>
      <c r="E2678" t="s">
        <v>123</v>
      </c>
      <c r="F2678" t="s">
        <v>1130</v>
      </c>
      <c r="G2678" s="6">
        <v>0.2</v>
      </c>
      <c r="H2678" s="7" t="s">
        <v>25</v>
      </c>
      <c r="K2678">
        <f>VLOOKUP(E2678,'script producto'!$A$3:$B$1802,2,FALSE)</f>
        <v>1696</v>
      </c>
      <c r="L2678">
        <f>VLOOKUP(M2678,'script taller'!$G$3:$H$204,2,FALSE)</f>
        <v>100</v>
      </c>
      <c r="M2678" s="1" t="str">
        <f t="shared" si="41"/>
        <v>ABT31411</v>
      </c>
      <c r="N2678">
        <f>ROUND(VLOOKUP(E2678,Productos!$A$4:$D$1804,4,FALSE),0)</f>
        <v>2415</v>
      </c>
    </row>
    <row r="2679" spans="1:14" x14ac:dyDescent="0.35">
      <c r="A2679" t="s">
        <v>52</v>
      </c>
      <c r="B2679" s="1" t="s">
        <v>113</v>
      </c>
      <c r="C2679" t="s">
        <v>112</v>
      </c>
      <c r="D2679" s="1">
        <v>1</v>
      </c>
      <c r="E2679" t="s">
        <v>1488</v>
      </c>
      <c r="F2679" t="s">
        <v>1130</v>
      </c>
      <c r="G2679" s="6">
        <v>1</v>
      </c>
      <c r="H2679" s="7" t="s">
        <v>6</v>
      </c>
      <c r="K2679">
        <f>VLOOKUP(E2679,'script producto'!$A$3:$B$1802,2,FALSE)</f>
        <v>1716</v>
      </c>
      <c r="L2679">
        <f>VLOOKUP(M2679,'script taller'!$G$3:$H$204,2,FALSE)</f>
        <v>100</v>
      </c>
      <c r="M2679" s="1" t="str">
        <f t="shared" si="41"/>
        <v>ABT31411</v>
      </c>
      <c r="N2679">
        <f>ROUND(VLOOKUP(E2679,Productos!$A$4:$D$1804,4,FALSE),0)</f>
        <v>2691</v>
      </c>
    </row>
    <row r="2680" spans="1:14" x14ac:dyDescent="0.35">
      <c r="A2680" t="s">
        <v>52</v>
      </c>
      <c r="B2680" s="1" t="s">
        <v>113</v>
      </c>
      <c r="C2680" t="s">
        <v>112</v>
      </c>
      <c r="D2680" s="1">
        <v>1</v>
      </c>
      <c r="E2680" t="s">
        <v>1487</v>
      </c>
      <c r="F2680" t="s">
        <v>1130</v>
      </c>
      <c r="G2680" s="6">
        <v>1</v>
      </c>
      <c r="H2680" s="7" t="s">
        <v>6</v>
      </c>
      <c r="K2680">
        <f>VLOOKUP(E2680,'script producto'!$A$3:$B$1802,2,FALSE)</f>
        <v>1750</v>
      </c>
      <c r="L2680">
        <f>VLOOKUP(M2680,'script taller'!$G$3:$H$204,2,FALSE)</f>
        <v>100</v>
      </c>
      <c r="M2680" s="1" t="str">
        <f t="shared" si="41"/>
        <v>ABT31411</v>
      </c>
      <c r="N2680">
        <f>ROUND(VLOOKUP(E2680,Productos!$A$4:$D$1804,4,FALSE),0)</f>
        <v>2691</v>
      </c>
    </row>
    <row r="2681" spans="1:14" x14ac:dyDescent="0.35">
      <c r="A2681" t="s">
        <v>52</v>
      </c>
      <c r="B2681" s="1" t="s">
        <v>113</v>
      </c>
      <c r="C2681" t="s">
        <v>112</v>
      </c>
      <c r="D2681" s="1">
        <v>2</v>
      </c>
      <c r="E2681" t="s">
        <v>1344</v>
      </c>
      <c r="F2681" t="s">
        <v>1130</v>
      </c>
      <c r="G2681" s="6">
        <v>1</v>
      </c>
      <c r="H2681" s="7" t="s">
        <v>6</v>
      </c>
      <c r="K2681">
        <f>VLOOKUP(E2681,'script producto'!$A$3:$B$1802,2,FALSE)</f>
        <v>45</v>
      </c>
      <c r="L2681">
        <f>VLOOKUP(M2681,'script taller'!$G$3:$H$204,2,FALSE)</f>
        <v>101</v>
      </c>
      <c r="M2681" s="1" t="str">
        <f t="shared" si="41"/>
        <v>ABT31412</v>
      </c>
      <c r="N2681">
        <f>ROUND(VLOOKUP(E2681,Productos!$A$4:$D$1804,4,FALSE),0)</f>
        <v>2600</v>
      </c>
    </row>
    <row r="2682" spans="1:14" x14ac:dyDescent="0.35">
      <c r="A2682" t="s">
        <v>52</v>
      </c>
      <c r="B2682" s="1" t="s">
        <v>113</v>
      </c>
      <c r="C2682" t="s">
        <v>112</v>
      </c>
      <c r="D2682" s="1">
        <v>2</v>
      </c>
      <c r="E2682" t="s">
        <v>1491</v>
      </c>
      <c r="F2682" t="s">
        <v>1130</v>
      </c>
      <c r="G2682" s="6">
        <v>1</v>
      </c>
      <c r="H2682" s="7" t="s">
        <v>6</v>
      </c>
      <c r="K2682">
        <f>VLOOKUP(E2682,'script producto'!$A$3:$B$1802,2,FALSE)</f>
        <v>57</v>
      </c>
      <c r="L2682">
        <f>VLOOKUP(M2682,'script taller'!$G$3:$H$204,2,FALSE)</f>
        <v>101</v>
      </c>
      <c r="M2682" s="1" t="str">
        <f t="shared" si="41"/>
        <v>ABT31412</v>
      </c>
      <c r="N2682">
        <f>ROUND(VLOOKUP(E2682,Productos!$A$4:$D$1804,4,FALSE),0)</f>
        <v>9700</v>
      </c>
    </row>
    <row r="2683" spans="1:14" x14ac:dyDescent="0.35">
      <c r="A2683" t="s">
        <v>52</v>
      </c>
      <c r="B2683" s="1" t="s">
        <v>113</v>
      </c>
      <c r="C2683" t="s">
        <v>112</v>
      </c>
      <c r="D2683" s="1">
        <v>2</v>
      </c>
      <c r="E2683" t="s">
        <v>126</v>
      </c>
      <c r="F2683" t="s">
        <v>1130</v>
      </c>
      <c r="G2683" s="6">
        <v>0.5</v>
      </c>
      <c r="H2683" s="7" t="s">
        <v>25</v>
      </c>
      <c r="K2683">
        <f>VLOOKUP(E2683,'script producto'!$A$3:$B$1802,2,FALSE)</f>
        <v>117</v>
      </c>
      <c r="L2683">
        <f>VLOOKUP(M2683,'script taller'!$G$3:$H$204,2,FALSE)</f>
        <v>101</v>
      </c>
      <c r="M2683" s="1" t="str">
        <f t="shared" si="41"/>
        <v>ABT31412</v>
      </c>
      <c r="N2683">
        <f>ROUND(VLOOKUP(E2683,Productos!$A$4:$D$1804,4,FALSE),0)</f>
        <v>7998</v>
      </c>
    </row>
    <row r="2684" spans="1:14" x14ac:dyDescent="0.35">
      <c r="A2684" t="s">
        <v>52</v>
      </c>
      <c r="B2684" s="1" t="s">
        <v>113</v>
      </c>
      <c r="C2684" t="s">
        <v>112</v>
      </c>
      <c r="D2684" s="1">
        <v>2</v>
      </c>
      <c r="E2684" t="s">
        <v>1501</v>
      </c>
      <c r="F2684" t="s">
        <v>1130</v>
      </c>
      <c r="G2684" s="6">
        <v>1</v>
      </c>
      <c r="H2684" s="7" t="s">
        <v>6</v>
      </c>
      <c r="K2684">
        <f>VLOOKUP(E2684,'script producto'!$A$3:$B$1802,2,FALSE)</f>
        <v>145</v>
      </c>
      <c r="L2684">
        <f>VLOOKUP(M2684,'script taller'!$G$3:$H$204,2,FALSE)</f>
        <v>101</v>
      </c>
      <c r="M2684" s="1" t="str">
        <f t="shared" si="41"/>
        <v>ABT31412</v>
      </c>
      <c r="N2684">
        <f>ROUND(VLOOKUP(E2684,Productos!$A$4:$D$1804,4,FALSE),0)</f>
        <v>6350</v>
      </c>
    </row>
    <row r="2685" spans="1:14" x14ac:dyDescent="0.35">
      <c r="A2685" t="s">
        <v>52</v>
      </c>
      <c r="B2685" s="1" t="s">
        <v>113</v>
      </c>
      <c r="C2685" t="s">
        <v>112</v>
      </c>
      <c r="D2685" s="1">
        <v>2</v>
      </c>
      <c r="E2685" t="s">
        <v>116</v>
      </c>
      <c r="F2685" t="s">
        <v>1130</v>
      </c>
      <c r="G2685" s="6">
        <v>0.5</v>
      </c>
      <c r="H2685" s="7" t="s">
        <v>1236</v>
      </c>
      <c r="K2685">
        <f>VLOOKUP(E2685,'script producto'!$A$3:$B$1802,2,FALSE)</f>
        <v>197</v>
      </c>
      <c r="L2685">
        <f>VLOOKUP(M2685,'script taller'!$G$3:$H$204,2,FALSE)</f>
        <v>101</v>
      </c>
      <c r="M2685" s="1" t="str">
        <f t="shared" si="41"/>
        <v>ABT31412</v>
      </c>
      <c r="N2685">
        <f>ROUND(VLOOKUP(E2685,Productos!$A$4:$D$1804,4,FALSE),0)</f>
        <v>2066</v>
      </c>
    </row>
    <row r="2686" spans="1:14" x14ac:dyDescent="0.35">
      <c r="A2686" t="s">
        <v>52</v>
      </c>
      <c r="B2686" s="1" t="s">
        <v>113</v>
      </c>
      <c r="C2686" t="s">
        <v>112</v>
      </c>
      <c r="D2686" s="1">
        <v>2</v>
      </c>
      <c r="E2686" t="s">
        <v>119</v>
      </c>
      <c r="F2686" t="s">
        <v>1130</v>
      </c>
      <c r="G2686" s="6">
        <v>0.2</v>
      </c>
      <c r="H2686" s="7" t="s">
        <v>1236</v>
      </c>
      <c r="K2686">
        <f>VLOOKUP(E2686,'script producto'!$A$3:$B$1802,2,FALSE)</f>
        <v>200</v>
      </c>
      <c r="L2686">
        <f>VLOOKUP(M2686,'script taller'!$G$3:$H$204,2,FALSE)</f>
        <v>101</v>
      </c>
      <c r="M2686" s="1" t="str">
        <f t="shared" si="41"/>
        <v>ABT31412</v>
      </c>
      <c r="N2686">
        <f>ROUND(VLOOKUP(E2686,Productos!$A$4:$D$1804,4,FALSE),0)</f>
        <v>2198</v>
      </c>
    </row>
    <row r="2687" spans="1:14" x14ac:dyDescent="0.35">
      <c r="A2687" t="s">
        <v>52</v>
      </c>
      <c r="B2687" s="1" t="s">
        <v>113</v>
      </c>
      <c r="C2687" t="s">
        <v>112</v>
      </c>
      <c r="D2687" s="1">
        <v>2</v>
      </c>
      <c r="E2687" t="s">
        <v>125</v>
      </c>
      <c r="F2687" t="s">
        <v>1130</v>
      </c>
      <c r="G2687" s="6">
        <v>3</v>
      </c>
      <c r="H2687" s="7" t="s">
        <v>6</v>
      </c>
      <c r="K2687">
        <f>VLOOKUP(E2687,'script producto'!$A$3:$B$1802,2,FALSE)</f>
        <v>251</v>
      </c>
      <c r="L2687">
        <f>VLOOKUP(M2687,'script taller'!$G$3:$H$204,2,FALSE)</f>
        <v>101</v>
      </c>
      <c r="M2687" s="1" t="str">
        <f t="shared" si="41"/>
        <v>ABT31412</v>
      </c>
      <c r="N2687">
        <f>ROUND(VLOOKUP(E2687,Productos!$A$4:$D$1804,4,FALSE),0)</f>
        <v>60</v>
      </c>
    </row>
    <row r="2688" spans="1:14" x14ac:dyDescent="0.35">
      <c r="A2688" t="s">
        <v>52</v>
      </c>
      <c r="B2688" s="1" t="s">
        <v>113</v>
      </c>
      <c r="C2688" t="s">
        <v>112</v>
      </c>
      <c r="D2688" s="1">
        <v>2</v>
      </c>
      <c r="E2688" t="s">
        <v>127</v>
      </c>
      <c r="F2688" t="s">
        <v>1130</v>
      </c>
      <c r="G2688" s="6">
        <v>12</v>
      </c>
      <c r="H2688" s="7" t="s">
        <v>6</v>
      </c>
      <c r="K2688">
        <f>VLOOKUP(E2688,'script producto'!$A$3:$B$1802,2,FALSE)</f>
        <v>260</v>
      </c>
      <c r="L2688">
        <f>VLOOKUP(M2688,'script taller'!$G$3:$H$204,2,FALSE)</f>
        <v>101</v>
      </c>
      <c r="M2688" s="1" t="str">
        <f t="shared" si="41"/>
        <v>ABT31412</v>
      </c>
      <c r="N2688">
        <f>ROUND(VLOOKUP(E2688,Productos!$A$4:$D$1804,4,FALSE),0)</f>
        <v>50</v>
      </c>
    </row>
    <row r="2689" spans="1:14" x14ac:dyDescent="0.35">
      <c r="A2689" t="s">
        <v>52</v>
      </c>
      <c r="B2689" s="1" t="s">
        <v>113</v>
      </c>
      <c r="C2689" t="s">
        <v>112</v>
      </c>
      <c r="D2689" s="1">
        <v>2</v>
      </c>
      <c r="E2689" t="s">
        <v>2086</v>
      </c>
      <c r="F2689" t="s">
        <v>1130</v>
      </c>
      <c r="G2689" s="6">
        <v>2</v>
      </c>
      <c r="H2689" s="7" t="s">
        <v>6</v>
      </c>
      <c r="K2689">
        <f>VLOOKUP(E2689,'script producto'!$A$3:$B$1802,2,FALSE)</f>
        <v>284</v>
      </c>
      <c r="L2689">
        <f>VLOOKUP(M2689,'script taller'!$G$3:$H$204,2,FALSE)</f>
        <v>101</v>
      </c>
      <c r="M2689" s="1" t="str">
        <f t="shared" si="41"/>
        <v>ABT31412</v>
      </c>
      <c r="N2689">
        <f>ROUND(VLOOKUP(E2689,Productos!$A$4:$D$1804,4,FALSE),0)</f>
        <v>5390</v>
      </c>
    </row>
    <row r="2690" spans="1:14" x14ac:dyDescent="0.35">
      <c r="A2690" t="s">
        <v>52</v>
      </c>
      <c r="B2690" s="1" t="s">
        <v>113</v>
      </c>
      <c r="C2690" t="s">
        <v>112</v>
      </c>
      <c r="D2690" s="1">
        <v>2</v>
      </c>
      <c r="E2690" t="s">
        <v>121</v>
      </c>
      <c r="F2690" t="s">
        <v>1130</v>
      </c>
      <c r="G2690" s="6">
        <v>0.25</v>
      </c>
      <c r="H2690" s="7" t="s">
        <v>1236</v>
      </c>
      <c r="K2690">
        <f>VLOOKUP(E2690,'script producto'!$A$3:$B$1802,2,FALSE)</f>
        <v>301</v>
      </c>
      <c r="L2690">
        <f>VLOOKUP(M2690,'script taller'!$G$3:$H$204,2,FALSE)</f>
        <v>101</v>
      </c>
      <c r="M2690" s="1" t="str">
        <f t="shared" si="41"/>
        <v>ABT31412</v>
      </c>
      <c r="N2690">
        <f>ROUND(VLOOKUP(E2690,Productos!$A$4:$D$1804,4,FALSE),0)</f>
        <v>13996</v>
      </c>
    </row>
    <row r="2691" spans="1:14" x14ac:dyDescent="0.35">
      <c r="A2691" t="s">
        <v>52</v>
      </c>
      <c r="B2691" s="1" t="s">
        <v>113</v>
      </c>
      <c r="C2691" t="s">
        <v>112</v>
      </c>
      <c r="D2691" s="1">
        <v>2</v>
      </c>
      <c r="E2691" t="s">
        <v>1904</v>
      </c>
      <c r="F2691" t="s">
        <v>1130</v>
      </c>
      <c r="G2691" s="6">
        <v>10</v>
      </c>
      <c r="H2691" s="7" t="s">
        <v>6</v>
      </c>
      <c r="K2691">
        <f>VLOOKUP(E2691,'script producto'!$A$3:$B$1802,2,FALSE)</f>
        <v>358</v>
      </c>
      <c r="L2691">
        <f>VLOOKUP(M2691,'script taller'!$G$3:$H$204,2,FALSE)</f>
        <v>101</v>
      </c>
      <c r="M2691" s="1" t="str">
        <f t="shared" ref="M2691:M2754" si="42">B2691&amp;D2691</f>
        <v>ABT31412</v>
      </c>
      <c r="N2691">
        <f>ROUND(VLOOKUP(E2691,Productos!$A$4:$D$1804,4,FALSE),0)</f>
        <v>769</v>
      </c>
    </row>
    <row r="2692" spans="1:14" x14ac:dyDescent="0.35">
      <c r="A2692" t="s">
        <v>52</v>
      </c>
      <c r="B2692" s="1" t="s">
        <v>113</v>
      </c>
      <c r="C2692" t="s">
        <v>112</v>
      </c>
      <c r="D2692" s="1">
        <v>2</v>
      </c>
      <c r="E2692" t="s">
        <v>1500</v>
      </c>
      <c r="F2692" t="s">
        <v>1130</v>
      </c>
      <c r="G2692" s="6">
        <v>10</v>
      </c>
      <c r="H2692" s="7" t="s">
        <v>6</v>
      </c>
      <c r="K2692">
        <f>VLOOKUP(E2692,'script producto'!$A$3:$B$1802,2,FALSE)</f>
        <v>481</v>
      </c>
      <c r="L2692">
        <f>VLOOKUP(M2692,'script taller'!$G$3:$H$204,2,FALSE)</f>
        <v>101</v>
      </c>
      <c r="M2692" s="1" t="str">
        <f t="shared" si="42"/>
        <v>ABT31412</v>
      </c>
      <c r="N2692">
        <f>ROUND(VLOOKUP(E2692,Productos!$A$4:$D$1804,4,FALSE),0)</f>
        <v>459</v>
      </c>
    </row>
    <row r="2693" spans="1:14" x14ac:dyDescent="0.35">
      <c r="A2693" t="s">
        <v>52</v>
      </c>
      <c r="B2693" s="1" t="s">
        <v>113</v>
      </c>
      <c r="C2693" t="s">
        <v>112</v>
      </c>
      <c r="D2693" s="1">
        <v>2</v>
      </c>
      <c r="E2693" t="s">
        <v>1497</v>
      </c>
      <c r="F2693" t="s">
        <v>1130</v>
      </c>
      <c r="G2693" s="6">
        <v>3</v>
      </c>
      <c r="H2693" s="7" t="s">
        <v>6</v>
      </c>
      <c r="K2693">
        <f>VLOOKUP(E2693,'script producto'!$A$3:$B$1802,2,FALSE)</f>
        <v>497</v>
      </c>
      <c r="L2693">
        <f>VLOOKUP(M2693,'script taller'!$G$3:$H$204,2,FALSE)</f>
        <v>101</v>
      </c>
      <c r="M2693" s="1" t="str">
        <f t="shared" si="42"/>
        <v>ABT31412</v>
      </c>
      <c r="N2693">
        <f>ROUND(VLOOKUP(E2693,Productos!$A$4:$D$1804,4,FALSE),0)</f>
        <v>1150</v>
      </c>
    </row>
    <row r="2694" spans="1:14" x14ac:dyDescent="0.35">
      <c r="A2694" t="s">
        <v>52</v>
      </c>
      <c r="B2694" s="1" t="s">
        <v>113</v>
      </c>
      <c r="C2694" t="s">
        <v>112</v>
      </c>
      <c r="D2694" s="1">
        <v>2</v>
      </c>
      <c r="E2694" t="s">
        <v>1933</v>
      </c>
      <c r="F2694" t="s">
        <v>1130</v>
      </c>
      <c r="G2694" s="6">
        <v>3</v>
      </c>
      <c r="H2694" s="7" t="s">
        <v>6</v>
      </c>
      <c r="K2694">
        <f>VLOOKUP(E2694,'script producto'!$A$3:$B$1802,2,FALSE)</f>
        <v>501</v>
      </c>
      <c r="L2694">
        <f>VLOOKUP(M2694,'script taller'!$G$3:$H$204,2,FALSE)</f>
        <v>101</v>
      </c>
      <c r="M2694" s="1" t="str">
        <f t="shared" si="42"/>
        <v>ABT31412</v>
      </c>
      <c r="N2694">
        <f>ROUND(VLOOKUP(E2694,Productos!$A$4:$D$1804,4,FALSE),0)</f>
        <v>1150</v>
      </c>
    </row>
    <row r="2695" spans="1:14" x14ac:dyDescent="0.35">
      <c r="A2695" t="s">
        <v>52</v>
      </c>
      <c r="B2695" s="1" t="s">
        <v>113</v>
      </c>
      <c r="C2695" t="s">
        <v>112</v>
      </c>
      <c r="D2695" s="1">
        <v>2</v>
      </c>
      <c r="E2695" t="s">
        <v>956</v>
      </c>
      <c r="F2695" t="s">
        <v>1130</v>
      </c>
      <c r="G2695" s="6">
        <v>8</v>
      </c>
      <c r="H2695" s="7" t="s">
        <v>6</v>
      </c>
      <c r="K2695">
        <f>VLOOKUP(E2695,'script producto'!$A$3:$B$1802,2,FALSE)</f>
        <v>525</v>
      </c>
      <c r="L2695">
        <f>VLOOKUP(M2695,'script taller'!$G$3:$H$204,2,FALSE)</f>
        <v>101</v>
      </c>
      <c r="M2695" s="1" t="str">
        <f t="shared" si="42"/>
        <v>ABT31412</v>
      </c>
      <c r="N2695">
        <f>ROUND(VLOOKUP(E2695,Productos!$A$4:$D$1804,4,FALSE),0)</f>
        <v>100</v>
      </c>
    </row>
    <row r="2696" spans="1:14" x14ac:dyDescent="0.35">
      <c r="A2696" t="s">
        <v>52</v>
      </c>
      <c r="B2696" s="1" t="s">
        <v>113</v>
      </c>
      <c r="C2696" t="s">
        <v>112</v>
      </c>
      <c r="D2696" s="1">
        <v>2</v>
      </c>
      <c r="E2696" t="s">
        <v>131</v>
      </c>
      <c r="F2696" t="s">
        <v>1130</v>
      </c>
      <c r="G2696" s="6">
        <v>1</v>
      </c>
      <c r="H2696" s="7" t="s">
        <v>1236</v>
      </c>
      <c r="K2696">
        <f>VLOOKUP(E2696,'script producto'!$A$3:$B$1802,2,FALSE)</f>
        <v>609</v>
      </c>
      <c r="L2696">
        <f>VLOOKUP(M2696,'script taller'!$G$3:$H$204,2,FALSE)</f>
        <v>101</v>
      </c>
      <c r="M2696" s="1" t="str">
        <f t="shared" si="42"/>
        <v>ABT31412</v>
      </c>
      <c r="N2696">
        <f>ROUND(VLOOKUP(E2696,Productos!$A$4:$D$1804,4,FALSE),0)</f>
        <v>2129</v>
      </c>
    </row>
    <row r="2697" spans="1:14" x14ac:dyDescent="0.35">
      <c r="A2697" t="s">
        <v>52</v>
      </c>
      <c r="B2697" s="1" t="s">
        <v>113</v>
      </c>
      <c r="C2697" t="s">
        <v>112</v>
      </c>
      <c r="D2697" s="1">
        <v>2</v>
      </c>
      <c r="E2697" t="s">
        <v>128</v>
      </c>
      <c r="F2697" t="s">
        <v>1130</v>
      </c>
      <c r="G2697" s="6">
        <v>20</v>
      </c>
      <c r="H2697" s="7" t="s">
        <v>6</v>
      </c>
      <c r="K2697">
        <f>VLOOKUP(E2697,'script producto'!$A$3:$B$1802,2,FALSE)</f>
        <v>613</v>
      </c>
      <c r="L2697">
        <f>VLOOKUP(M2697,'script taller'!$G$3:$H$204,2,FALSE)</f>
        <v>101</v>
      </c>
      <c r="M2697" s="1" t="str">
        <f t="shared" si="42"/>
        <v>ABT31412</v>
      </c>
      <c r="N2697">
        <f>ROUND(VLOOKUP(E2697,Productos!$A$4:$D$1804,4,FALSE),0)</f>
        <v>100</v>
      </c>
    </row>
    <row r="2698" spans="1:14" x14ac:dyDescent="0.35">
      <c r="A2698" t="s">
        <v>52</v>
      </c>
      <c r="B2698" s="1" t="s">
        <v>113</v>
      </c>
      <c r="C2698" t="s">
        <v>112</v>
      </c>
      <c r="D2698" s="1">
        <v>2</v>
      </c>
      <c r="E2698" t="s">
        <v>120</v>
      </c>
      <c r="F2698" t="s">
        <v>1130</v>
      </c>
      <c r="G2698" s="6">
        <v>30</v>
      </c>
      <c r="H2698" s="7" t="s">
        <v>6</v>
      </c>
      <c r="K2698">
        <f>VLOOKUP(E2698,'script producto'!$A$3:$B$1802,2,FALSE)</f>
        <v>614</v>
      </c>
      <c r="L2698">
        <f>VLOOKUP(M2698,'script taller'!$G$3:$H$204,2,FALSE)</f>
        <v>101</v>
      </c>
      <c r="M2698" s="1" t="str">
        <f t="shared" si="42"/>
        <v>ABT31412</v>
      </c>
      <c r="N2698">
        <f>ROUND(VLOOKUP(E2698,Productos!$A$4:$D$1804,4,FALSE),0)</f>
        <v>42</v>
      </c>
    </row>
    <row r="2699" spans="1:14" x14ac:dyDescent="0.35">
      <c r="A2699" t="s">
        <v>52</v>
      </c>
      <c r="B2699" s="1" t="s">
        <v>113</v>
      </c>
      <c r="C2699" t="s">
        <v>112</v>
      </c>
      <c r="D2699" s="1">
        <v>2</v>
      </c>
      <c r="E2699" t="s">
        <v>58</v>
      </c>
      <c r="F2699" t="s">
        <v>1130</v>
      </c>
      <c r="G2699" s="6">
        <v>2</v>
      </c>
      <c r="H2699" s="7" t="s">
        <v>6</v>
      </c>
      <c r="K2699">
        <f>VLOOKUP(E2699,'script producto'!$A$3:$B$1802,2,FALSE)</f>
        <v>632</v>
      </c>
      <c r="L2699">
        <f>VLOOKUP(M2699,'script taller'!$G$3:$H$204,2,FALSE)</f>
        <v>101</v>
      </c>
      <c r="M2699" s="1" t="str">
        <f t="shared" si="42"/>
        <v>ABT31412</v>
      </c>
      <c r="N2699">
        <f>ROUND(VLOOKUP(E2699,Productos!$A$4:$D$1804,4,FALSE),0)</f>
        <v>312</v>
      </c>
    </row>
    <row r="2700" spans="1:14" x14ac:dyDescent="0.35">
      <c r="A2700" t="s">
        <v>52</v>
      </c>
      <c r="B2700" s="1" t="s">
        <v>113</v>
      </c>
      <c r="C2700" t="s">
        <v>112</v>
      </c>
      <c r="D2700" s="1">
        <v>2</v>
      </c>
      <c r="E2700" t="s">
        <v>1489</v>
      </c>
      <c r="F2700" t="s">
        <v>1130</v>
      </c>
      <c r="G2700" s="6">
        <v>20</v>
      </c>
      <c r="H2700" s="7" t="s">
        <v>6</v>
      </c>
      <c r="K2700">
        <f>VLOOKUP(E2700,'script producto'!$A$3:$B$1802,2,FALSE)</f>
        <v>753</v>
      </c>
      <c r="L2700">
        <f>VLOOKUP(M2700,'script taller'!$G$3:$H$204,2,FALSE)</f>
        <v>101</v>
      </c>
      <c r="M2700" s="1" t="str">
        <f t="shared" si="42"/>
        <v>ABT31412</v>
      </c>
      <c r="N2700">
        <f>ROUND(VLOOKUP(E2700,Productos!$A$4:$D$1804,4,FALSE),0)</f>
        <v>1058</v>
      </c>
    </row>
    <row r="2701" spans="1:14" x14ac:dyDescent="0.35">
      <c r="A2701" t="s">
        <v>52</v>
      </c>
      <c r="B2701" s="1" t="s">
        <v>113</v>
      </c>
      <c r="C2701" t="s">
        <v>112</v>
      </c>
      <c r="D2701" s="1">
        <v>2</v>
      </c>
      <c r="E2701" t="s">
        <v>115</v>
      </c>
      <c r="F2701" t="s">
        <v>1130</v>
      </c>
      <c r="G2701" s="6">
        <v>8</v>
      </c>
      <c r="H2701" s="7" t="s">
        <v>1236</v>
      </c>
      <c r="K2701">
        <f>VLOOKUP(E2701,'script producto'!$A$3:$B$1802,2,FALSE)</f>
        <v>772</v>
      </c>
      <c r="L2701">
        <f>VLOOKUP(M2701,'script taller'!$G$3:$H$204,2,FALSE)</f>
        <v>101</v>
      </c>
      <c r="M2701" s="1" t="str">
        <f t="shared" si="42"/>
        <v>ABT31412</v>
      </c>
      <c r="N2701">
        <f>ROUND(VLOOKUP(E2701,Productos!$A$4:$D$1804,4,FALSE),0)</f>
        <v>2900</v>
      </c>
    </row>
    <row r="2702" spans="1:14" x14ac:dyDescent="0.35">
      <c r="A2702" t="s">
        <v>52</v>
      </c>
      <c r="B2702" s="1" t="s">
        <v>113</v>
      </c>
      <c r="C2702" t="s">
        <v>112</v>
      </c>
      <c r="D2702" s="1">
        <v>2</v>
      </c>
      <c r="E2702" t="s">
        <v>1495</v>
      </c>
      <c r="F2702" t="s">
        <v>1130</v>
      </c>
      <c r="G2702" s="6">
        <v>0.5</v>
      </c>
      <c r="H2702" s="7" t="s">
        <v>6</v>
      </c>
      <c r="K2702">
        <f>VLOOKUP(E2702,'script producto'!$A$3:$B$1802,2,FALSE)</f>
        <v>829</v>
      </c>
      <c r="L2702">
        <f>VLOOKUP(M2702,'script taller'!$G$3:$H$204,2,FALSE)</f>
        <v>101</v>
      </c>
      <c r="M2702" s="1" t="str">
        <f t="shared" si="42"/>
        <v>ABT31412</v>
      </c>
      <c r="N2702">
        <f>ROUND(VLOOKUP(E2702,Productos!$A$4:$D$1804,4,FALSE),0)</f>
        <v>4490</v>
      </c>
    </row>
    <row r="2703" spans="1:14" x14ac:dyDescent="0.35">
      <c r="A2703" t="s">
        <v>52</v>
      </c>
      <c r="B2703" s="1" t="s">
        <v>113</v>
      </c>
      <c r="C2703" t="s">
        <v>112</v>
      </c>
      <c r="D2703" s="1">
        <v>2</v>
      </c>
      <c r="E2703" t="s">
        <v>114</v>
      </c>
      <c r="F2703" t="s">
        <v>1130</v>
      </c>
      <c r="G2703" s="6">
        <v>0.1</v>
      </c>
      <c r="H2703" s="7" t="s">
        <v>1236</v>
      </c>
      <c r="K2703">
        <f>VLOOKUP(E2703,'script producto'!$A$3:$B$1802,2,FALSE)</f>
        <v>835</v>
      </c>
      <c r="L2703">
        <f>VLOOKUP(M2703,'script taller'!$G$3:$H$204,2,FALSE)</f>
        <v>101</v>
      </c>
      <c r="M2703" s="1" t="str">
        <f t="shared" si="42"/>
        <v>ABT31412</v>
      </c>
      <c r="N2703">
        <f>ROUND(VLOOKUP(E2703,Productos!$A$4:$D$1804,4,FALSE),0)</f>
        <v>13750</v>
      </c>
    </row>
    <row r="2704" spans="1:14" x14ac:dyDescent="0.35">
      <c r="A2704" t="s">
        <v>52</v>
      </c>
      <c r="B2704" s="1" t="s">
        <v>113</v>
      </c>
      <c r="C2704" t="s">
        <v>112</v>
      </c>
      <c r="D2704" s="1">
        <v>2</v>
      </c>
      <c r="E2704" t="s">
        <v>1494</v>
      </c>
      <c r="F2704" t="s">
        <v>1130</v>
      </c>
      <c r="G2704" s="6">
        <v>1</v>
      </c>
      <c r="H2704" s="7" t="s">
        <v>6</v>
      </c>
      <c r="K2704">
        <f>VLOOKUP(E2704,'script producto'!$A$3:$B$1802,2,FALSE)</f>
        <v>839</v>
      </c>
      <c r="L2704">
        <f>VLOOKUP(M2704,'script taller'!$G$3:$H$204,2,FALSE)</f>
        <v>101</v>
      </c>
      <c r="M2704" s="1" t="str">
        <f t="shared" si="42"/>
        <v>ABT31412</v>
      </c>
      <c r="N2704">
        <f>ROUND(VLOOKUP(E2704,Productos!$A$4:$D$1804,4,FALSE),0)</f>
        <v>18000</v>
      </c>
    </row>
    <row r="2705" spans="1:14" x14ac:dyDescent="0.35">
      <c r="A2705" t="s">
        <v>52</v>
      </c>
      <c r="B2705" s="1" t="s">
        <v>113</v>
      </c>
      <c r="C2705" t="s">
        <v>112</v>
      </c>
      <c r="D2705" s="1">
        <v>2</v>
      </c>
      <c r="E2705" t="s">
        <v>1622</v>
      </c>
      <c r="F2705" t="s">
        <v>1130</v>
      </c>
      <c r="G2705" s="6">
        <v>5</v>
      </c>
      <c r="H2705" s="7" t="s">
        <v>1236</v>
      </c>
      <c r="K2705">
        <f>VLOOKUP(E2705,'script producto'!$A$3:$B$1802,2,FALSE)</f>
        <v>945</v>
      </c>
      <c r="L2705">
        <f>VLOOKUP(M2705,'script taller'!$G$3:$H$204,2,FALSE)</f>
        <v>101</v>
      </c>
      <c r="M2705" s="1" t="str">
        <f t="shared" si="42"/>
        <v>ABT31412</v>
      </c>
      <c r="N2705">
        <f>ROUND(VLOOKUP(E2705,Productos!$A$4:$D$1804,4,FALSE),0)</f>
        <v>1696</v>
      </c>
    </row>
    <row r="2706" spans="1:14" x14ac:dyDescent="0.35">
      <c r="A2706" t="s">
        <v>52</v>
      </c>
      <c r="B2706" s="1" t="s">
        <v>113</v>
      </c>
      <c r="C2706" t="s">
        <v>112</v>
      </c>
      <c r="D2706" s="1">
        <v>2</v>
      </c>
      <c r="E2706" t="s">
        <v>1499</v>
      </c>
      <c r="F2706" t="s">
        <v>1130</v>
      </c>
      <c r="G2706" s="6">
        <v>3</v>
      </c>
      <c r="H2706" s="7" t="s">
        <v>6</v>
      </c>
      <c r="K2706">
        <f>VLOOKUP(E2706,'script producto'!$A$3:$B$1802,2,FALSE)</f>
        <v>1057</v>
      </c>
      <c r="L2706">
        <f>VLOOKUP(M2706,'script taller'!$G$3:$H$204,2,FALSE)</f>
        <v>101</v>
      </c>
      <c r="M2706" s="1" t="str">
        <f t="shared" si="42"/>
        <v>ABT31412</v>
      </c>
      <c r="N2706">
        <f>ROUND(VLOOKUP(E2706,Productos!$A$4:$D$1804,4,FALSE),0)</f>
        <v>990</v>
      </c>
    </row>
    <row r="2707" spans="1:14" x14ac:dyDescent="0.35">
      <c r="A2707" t="s">
        <v>52</v>
      </c>
      <c r="B2707" s="1" t="s">
        <v>113</v>
      </c>
      <c r="C2707" t="s">
        <v>112</v>
      </c>
      <c r="D2707" s="1">
        <v>2</v>
      </c>
      <c r="E2707" t="s">
        <v>1492</v>
      </c>
      <c r="F2707" t="s">
        <v>1130</v>
      </c>
      <c r="G2707" s="6">
        <v>2</v>
      </c>
      <c r="H2707" s="7" t="s">
        <v>6</v>
      </c>
      <c r="K2707">
        <f>VLOOKUP(E2707,'script producto'!$A$3:$B$1802,2,FALSE)</f>
        <v>1067</v>
      </c>
      <c r="L2707">
        <f>VLOOKUP(M2707,'script taller'!$G$3:$H$204,2,FALSE)</f>
        <v>101</v>
      </c>
      <c r="M2707" s="1" t="str">
        <f t="shared" si="42"/>
        <v>ABT31412</v>
      </c>
      <c r="N2707">
        <f>ROUND(VLOOKUP(E2707,Productos!$A$4:$D$1804,4,FALSE),0)</f>
        <v>3200</v>
      </c>
    </row>
    <row r="2708" spans="1:14" x14ac:dyDescent="0.35">
      <c r="A2708" t="s">
        <v>52</v>
      </c>
      <c r="B2708" s="1" t="s">
        <v>113</v>
      </c>
      <c r="C2708" t="s">
        <v>112</v>
      </c>
      <c r="D2708" s="1">
        <v>2</v>
      </c>
      <c r="E2708" t="s">
        <v>15</v>
      </c>
      <c r="F2708" t="s">
        <v>1130</v>
      </c>
      <c r="G2708" s="6">
        <v>3</v>
      </c>
      <c r="H2708" s="7" t="s">
        <v>1236</v>
      </c>
      <c r="K2708">
        <f>VLOOKUP(E2708,'script producto'!$A$3:$B$1802,2,FALSE)</f>
        <v>1140</v>
      </c>
      <c r="L2708">
        <f>VLOOKUP(M2708,'script taller'!$G$3:$H$204,2,FALSE)</f>
        <v>101</v>
      </c>
      <c r="M2708" s="1" t="str">
        <f t="shared" si="42"/>
        <v>ABT31412</v>
      </c>
      <c r="N2708">
        <f>ROUND(VLOOKUP(E2708,Productos!$A$4:$D$1804,4,FALSE),0)</f>
        <v>1878</v>
      </c>
    </row>
    <row r="2709" spans="1:14" x14ac:dyDescent="0.35">
      <c r="A2709" t="s">
        <v>52</v>
      </c>
      <c r="B2709" s="1" t="s">
        <v>113</v>
      </c>
      <c r="C2709" t="s">
        <v>112</v>
      </c>
      <c r="D2709" s="1">
        <v>2</v>
      </c>
      <c r="E2709" t="s">
        <v>1490</v>
      </c>
      <c r="F2709" t="s">
        <v>1130</v>
      </c>
      <c r="G2709" s="6">
        <v>2</v>
      </c>
      <c r="H2709" s="7" t="s">
        <v>6</v>
      </c>
      <c r="K2709">
        <f>VLOOKUP(E2709,'script producto'!$A$3:$B$1802,2,FALSE)</f>
        <v>1239</v>
      </c>
      <c r="L2709">
        <f>VLOOKUP(M2709,'script taller'!$G$3:$H$204,2,FALSE)</f>
        <v>101</v>
      </c>
      <c r="M2709" s="1" t="str">
        <f t="shared" si="42"/>
        <v>ABT31412</v>
      </c>
      <c r="N2709">
        <f>ROUND(VLOOKUP(E2709,Productos!$A$4:$D$1804,4,FALSE),0)</f>
        <v>1499</v>
      </c>
    </row>
    <row r="2710" spans="1:14" x14ac:dyDescent="0.35">
      <c r="A2710" t="s">
        <v>52</v>
      </c>
      <c r="B2710" s="1" t="s">
        <v>113</v>
      </c>
      <c r="C2710" t="s">
        <v>112</v>
      </c>
      <c r="D2710" s="1">
        <v>2</v>
      </c>
      <c r="E2710" t="s">
        <v>1496</v>
      </c>
      <c r="F2710" t="s">
        <v>1130</v>
      </c>
      <c r="G2710" s="6">
        <v>2</v>
      </c>
      <c r="H2710" s="7" t="s">
        <v>6</v>
      </c>
      <c r="K2710">
        <f>VLOOKUP(E2710,'script producto'!$A$3:$B$1802,2,FALSE)</f>
        <v>1309</v>
      </c>
      <c r="L2710">
        <f>VLOOKUP(M2710,'script taller'!$G$3:$H$204,2,FALSE)</f>
        <v>101</v>
      </c>
      <c r="M2710" s="1" t="str">
        <f t="shared" si="42"/>
        <v>ABT31412</v>
      </c>
      <c r="N2710">
        <f>ROUND(VLOOKUP(E2710,Productos!$A$4:$D$1804,4,FALSE),0)</f>
        <v>6380</v>
      </c>
    </row>
    <row r="2711" spans="1:14" x14ac:dyDescent="0.35">
      <c r="A2711" t="s">
        <v>52</v>
      </c>
      <c r="B2711" s="1" t="s">
        <v>113</v>
      </c>
      <c r="C2711" t="s">
        <v>112</v>
      </c>
      <c r="D2711" s="1">
        <v>2</v>
      </c>
      <c r="E2711" t="s">
        <v>957</v>
      </c>
      <c r="F2711" t="s">
        <v>1130</v>
      </c>
      <c r="G2711" s="6">
        <v>3</v>
      </c>
      <c r="H2711" s="7" t="s">
        <v>1236</v>
      </c>
      <c r="K2711">
        <f>VLOOKUP(E2711,'script producto'!$A$3:$B$1802,2,FALSE)</f>
        <v>1423</v>
      </c>
      <c r="L2711">
        <f>VLOOKUP(M2711,'script taller'!$G$3:$H$204,2,FALSE)</f>
        <v>101</v>
      </c>
      <c r="M2711" s="1" t="str">
        <f t="shared" si="42"/>
        <v>ABT31412</v>
      </c>
      <c r="N2711">
        <f>ROUND(VLOOKUP(E2711,Productos!$A$4:$D$1804,4,FALSE),0)</f>
        <v>3800</v>
      </c>
    </row>
    <row r="2712" spans="1:14" x14ac:dyDescent="0.35">
      <c r="A2712" t="s">
        <v>52</v>
      </c>
      <c r="B2712" s="1" t="s">
        <v>113</v>
      </c>
      <c r="C2712" t="s">
        <v>112</v>
      </c>
      <c r="D2712" s="1">
        <v>2</v>
      </c>
      <c r="E2712" t="s">
        <v>124</v>
      </c>
      <c r="F2712" t="s">
        <v>1130</v>
      </c>
      <c r="G2712" s="6">
        <v>25</v>
      </c>
      <c r="H2712" s="7" t="s">
        <v>6</v>
      </c>
      <c r="K2712">
        <f>VLOOKUP(E2712,'script producto'!$A$3:$B$1802,2,FALSE)</f>
        <v>1576</v>
      </c>
      <c r="L2712">
        <f>VLOOKUP(M2712,'script taller'!$G$3:$H$204,2,FALSE)</f>
        <v>101</v>
      </c>
      <c r="M2712" s="1" t="str">
        <f t="shared" si="42"/>
        <v>ABT31412</v>
      </c>
      <c r="N2712">
        <f>ROUND(VLOOKUP(E2712,Productos!$A$4:$D$1804,4,FALSE),0)</f>
        <v>7</v>
      </c>
    </row>
    <row r="2713" spans="1:14" x14ac:dyDescent="0.35">
      <c r="A2713" t="s">
        <v>52</v>
      </c>
      <c r="B2713" s="1" t="s">
        <v>113</v>
      </c>
      <c r="C2713" t="s">
        <v>112</v>
      </c>
      <c r="D2713" s="1">
        <v>2</v>
      </c>
      <c r="E2713" t="s">
        <v>7</v>
      </c>
      <c r="F2713" t="s">
        <v>1130</v>
      </c>
      <c r="G2713" s="6">
        <v>2</v>
      </c>
      <c r="H2713" s="7" t="s">
        <v>6</v>
      </c>
      <c r="K2713">
        <f>VLOOKUP(E2713,'script producto'!$A$3:$B$1802,2,FALSE)</f>
        <v>1594</v>
      </c>
      <c r="L2713">
        <f>VLOOKUP(M2713,'script taller'!$G$3:$H$204,2,FALSE)</f>
        <v>101</v>
      </c>
      <c r="M2713" s="1" t="str">
        <f t="shared" si="42"/>
        <v>ABT31412</v>
      </c>
      <c r="N2713">
        <f>ROUND(VLOOKUP(E2713,Productos!$A$4:$D$1804,4,FALSE),0)</f>
        <v>653</v>
      </c>
    </row>
    <row r="2714" spans="1:14" x14ac:dyDescent="0.35">
      <c r="A2714" t="s">
        <v>52</v>
      </c>
      <c r="B2714" s="1" t="s">
        <v>113</v>
      </c>
      <c r="C2714" t="s">
        <v>112</v>
      </c>
      <c r="D2714" s="1">
        <v>2</v>
      </c>
      <c r="E2714" t="s">
        <v>1498</v>
      </c>
      <c r="F2714" t="s">
        <v>1130</v>
      </c>
      <c r="G2714" s="6">
        <v>3</v>
      </c>
      <c r="H2714" s="7" t="s">
        <v>6</v>
      </c>
      <c r="K2714">
        <f>VLOOKUP(E2714,'script producto'!$A$3:$B$1802,2,FALSE)</f>
        <v>1598</v>
      </c>
      <c r="L2714">
        <f>VLOOKUP(M2714,'script taller'!$G$3:$H$204,2,FALSE)</f>
        <v>101</v>
      </c>
      <c r="M2714" s="1" t="str">
        <f t="shared" si="42"/>
        <v>ABT31412</v>
      </c>
      <c r="N2714">
        <f>ROUND(VLOOKUP(E2714,Productos!$A$4:$D$1804,4,FALSE),0)</f>
        <v>1150</v>
      </c>
    </row>
    <row r="2715" spans="1:14" x14ac:dyDescent="0.35">
      <c r="A2715" t="s">
        <v>52</v>
      </c>
      <c r="B2715" s="1" t="s">
        <v>113</v>
      </c>
      <c r="C2715" t="s">
        <v>112</v>
      </c>
      <c r="D2715" s="1">
        <v>2</v>
      </c>
      <c r="E2715" t="s">
        <v>1229</v>
      </c>
      <c r="F2715" t="s">
        <v>1130</v>
      </c>
      <c r="G2715" s="6">
        <v>15</v>
      </c>
      <c r="H2715" s="7" t="s">
        <v>6</v>
      </c>
      <c r="K2715">
        <f>VLOOKUP(E2715,'script producto'!$A$3:$B$1802,2,FALSE)</f>
        <v>1614</v>
      </c>
      <c r="L2715">
        <f>VLOOKUP(M2715,'script taller'!$G$3:$H$204,2,FALSE)</f>
        <v>101</v>
      </c>
      <c r="M2715" s="1" t="str">
        <f t="shared" si="42"/>
        <v>ABT31412</v>
      </c>
      <c r="N2715">
        <f>ROUND(VLOOKUP(E2715,Productos!$A$4:$D$1804,4,FALSE),0)</f>
        <v>78</v>
      </c>
    </row>
    <row r="2716" spans="1:14" x14ac:dyDescent="0.35">
      <c r="A2716" t="s">
        <v>52</v>
      </c>
      <c r="B2716" s="1" t="s">
        <v>113</v>
      </c>
      <c r="C2716" t="s">
        <v>112</v>
      </c>
      <c r="D2716" s="1">
        <v>2</v>
      </c>
      <c r="E2716" t="s">
        <v>117</v>
      </c>
      <c r="F2716" t="s">
        <v>1130</v>
      </c>
      <c r="G2716" s="6">
        <v>0.03</v>
      </c>
      <c r="H2716" s="7" t="s">
        <v>1236</v>
      </c>
      <c r="K2716">
        <f>VLOOKUP(E2716,'script producto'!$A$3:$B$1802,2,FALSE)</f>
        <v>1622</v>
      </c>
      <c r="L2716">
        <f>VLOOKUP(M2716,'script taller'!$G$3:$H$204,2,FALSE)</f>
        <v>101</v>
      </c>
      <c r="M2716" s="1" t="str">
        <f t="shared" si="42"/>
        <v>ABT31412</v>
      </c>
      <c r="N2716">
        <f>ROUND(VLOOKUP(E2716,Productos!$A$4:$D$1804,4,FALSE),0)</f>
        <v>14756</v>
      </c>
    </row>
    <row r="2717" spans="1:14" x14ac:dyDescent="0.35">
      <c r="A2717" t="s">
        <v>52</v>
      </c>
      <c r="B2717" s="1" t="s">
        <v>113</v>
      </c>
      <c r="C2717" t="s">
        <v>112</v>
      </c>
      <c r="D2717" s="1">
        <v>2</v>
      </c>
      <c r="E2717" t="s">
        <v>8</v>
      </c>
      <c r="F2717" t="s">
        <v>1130</v>
      </c>
      <c r="G2717" s="6">
        <v>1</v>
      </c>
      <c r="H2717" s="7" t="s">
        <v>6</v>
      </c>
      <c r="K2717">
        <f>VLOOKUP(E2717,'script producto'!$A$3:$B$1802,2,FALSE)</f>
        <v>1667</v>
      </c>
      <c r="L2717">
        <f>VLOOKUP(M2717,'script taller'!$G$3:$H$204,2,FALSE)</f>
        <v>101</v>
      </c>
      <c r="M2717" s="1" t="str">
        <f t="shared" si="42"/>
        <v>ABT31412</v>
      </c>
      <c r="N2717">
        <f>ROUND(VLOOKUP(E2717,Productos!$A$4:$D$1804,4,FALSE),0)</f>
        <v>818</v>
      </c>
    </row>
    <row r="2718" spans="1:14" x14ac:dyDescent="0.35">
      <c r="A2718" t="s">
        <v>52</v>
      </c>
      <c r="B2718" s="1" t="s">
        <v>113</v>
      </c>
      <c r="C2718" t="s">
        <v>112</v>
      </c>
      <c r="D2718" s="1">
        <v>2</v>
      </c>
      <c r="E2718" t="s">
        <v>1493</v>
      </c>
      <c r="F2718" t="s">
        <v>1130</v>
      </c>
      <c r="G2718" s="6">
        <v>0.5</v>
      </c>
      <c r="H2718" s="7" t="s">
        <v>6</v>
      </c>
      <c r="K2718">
        <f>VLOOKUP(E2718,'script producto'!$A$3:$B$1802,2,FALSE)</f>
        <v>1692</v>
      </c>
      <c r="L2718">
        <f>VLOOKUP(M2718,'script taller'!$G$3:$H$204,2,FALSE)</f>
        <v>101</v>
      </c>
      <c r="M2718" s="1" t="str">
        <f t="shared" si="42"/>
        <v>ABT31412</v>
      </c>
      <c r="N2718">
        <f>ROUND(VLOOKUP(E2718,Productos!$A$4:$D$1804,4,FALSE),0)</f>
        <v>5590</v>
      </c>
    </row>
    <row r="2719" spans="1:14" x14ac:dyDescent="0.35">
      <c r="A2719" t="s">
        <v>52</v>
      </c>
      <c r="B2719" s="1" t="s">
        <v>113</v>
      </c>
      <c r="C2719" t="s">
        <v>112</v>
      </c>
      <c r="D2719" s="1">
        <v>2</v>
      </c>
      <c r="E2719" t="s">
        <v>123</v>
      </c>
      <c r="F2719" t="s">
        <v>1130</v>
      </c>
      <c r="G2719" s="6">
        <v>0.2</v>
      </c>
      <c r="H2719" s="7" t="s">
        <v>25</v>
      </c>
      <c r="K2719">
        <f>VLOOKUP(E2719,'script producto'!$A$3:$B$1802,2,FALSE)</f>
        <v>1696</v>
      </c>
      <c r="L2719">
        <f>VLOOKUP(M2719,'script taller'!$G$3:$H$204,2,FALSE)</f>
        <v>101</v>
      </c>
      <c r="M2719" s="1" t="str">
        <f t="shared" si="42"/>
        <v>ABT31412</v>
      </c>
      <c r="N2719">
        <f>ROUND(VLOOKUP(E2719,Productos!$A$4:$D$1804,4,FALSE),0)</f>
        <v>2415</v>
      </c>
    </row>
    <row r="2720" spans="1:14" x14ac:dyDescent="0.35">
      <c r="A2720" t="s">
        <v>52</v>
      </c>
      <c r="B2720" s="1" t="s">
        <v>113</v>
      </c>
      <c r="C2720" t="s">
        <v>112</v>
      </c>
      <c r="D2720" s="1">
        <v>3</v>
      </c>
      <c r="E2720" t="s">
        <v>1344</v>
      </c>
      <c r="F2720" t="s">
        <v>1130</v>
      </c>
      <c r="G2720" s="6">
        <v>1</v>
      </c>
      <c r="H2720" s="7" t="s">
        <v>6</v>
      </c>
      <c r="K2720">
        <f>VLOOKUP(E2720,'script producto'!$A$3:$B$1802,2,FALSE)</f>
        <v>45</v>
      </c>
      <c r="L2720">
        <f>VLOOKUP(M2720,'script taller'!$G$3:$H$204,2,FALSE)</f>
        <v>102</v>
      </c>
      <c r="M2720" s="1" t="str">
        <f t="shared" si="42"/>
        <v>ABT31413</v>
      </c>
      <c r="N2720">
        <f>ROUND(VLOOKUP(E2720,Productos!$A$4:$D$1804,4,FALSE),0)</f>
        <v>2600</v>
      </c>
    </row>
    <row r="2721" spans="1:14" x14ac:dyDescent="0.35">
      <c r="A2721" t="s">
        <v>52</v>
      </c>
      <c r="B2721" s="1" t="s">
        <v>113</v>
      </c>
      <c r="C2721" t="s">
        <v>112</v>
      </c>
      <c r="D2721" s="1">
        <v>3</v>
      </c>
      <c r="E2721" t="s">
        <v>1491</v>
      </c>
      <c r="F2721" t="s">
        <v>1130</v>
      </c>
      <c r="G2721" s="6">
        <v>1</v>
      </c>
      <c r="H2721" s="7" t="s">
        <v>6</v>
      </c>
      <c r="K2721">
        <f>VLOOKUP(E2721,'script producto'!$A$3:$B$1802,2,FALSE)</f>
        <v>57</v>
      </c>
      <c r="L2721">
        <f>VLOOKUP(M2721,'script taller'!$G$3:$H$204,2,FALSE)</f>
        <v>102</v>
      </c>
      <c r="M2721" s="1" t="str">
        <f t="shared" si="42"/>
        <v>ABT31413</v>
      </c>
      <c r="N2721">
        <f>ROUND(VLOOKUP(E2721,Productos!$A$4:$D$1804,4,FALSE),0)</f>
        <v>9700</v>
      </c>
    </row>
    <row r="2722" spans="1:14" x14ac:dyDescent="0.35">
      <c r="A2722" t="s">
        <v>52</v>
      </c>
      <c r="B2722" s="1" t="s">
        <v>113</v>
      </c>
      <c r="C2722" t="s">
        <v>112</v>
      </c>
      <c r="D2722" s="1">
        <v>3</v>
      </c>
      <c r="E2722" t="s">
        <v>126</v>
      </c>
      <c r="F2722" t="s">
        <v>1130</v>
      </c>
      <c r="G2722" s="6">
        <v>0.5</v>
      </c>
      <c r="H2722" s="7" t="s">
        <v>25</v>
      </c>
      <c r="K2722">
        <f>VLOOKUP(E2722,'script producto'!$A$3:$B$1802,2,FALSE)</f>
        <v>117</v>
      </c>
      <c r="L2722">
        <f>VLOOKUP(M2722,'script taller'!$G$3:$H$204,2,FALSE)</f>
        <v>102</v>
      </c>
      <c r="M2722" s="1" t="str">
        <f t="shared" si="42"/>
        <v>ABT31413</v>
      </c>
      <c r="N2722">
        <f>ROUND(VLOOKUP(E2722,Productos!$A$4:$D$1804,4,FALSE),0)</f>
        <v>7998</v>
      </c>
    </row>
    <row r="2723" spans="1:14" x14ac:dyDescent="0.35">
      <c r="A2723" t="s">
        <v>52</v>
      </c>
      <c r="B2723" s="1" t="s">
        <v>113</v>
      </c>
      <c r="C2723" t="s">
        <v>112</v>
      </c>
      <c r="D2723" s="1">
        <v>3</v>
      </c>
      <c r="E2723" t="s">
        <v>1501</v>
      </c>
      <c r="F2723" t="s">
        <v>1130</v>
      </c>
      <c r="G2723" s="6">
        <v>1</v>
      </c>
      <c r="H2723" s="7" t="s">
        <v>6</v>
      </c>
      <c r="K2723">
        <f>VLOOKUP(E2723,'script producto'!$A$3:$B$1802,2,FALSE)</f>
        <v>145</v>
      </c>
      <c r="L2723">
        <f>VLOOKUP(M2723,'script taller'!$G$3:$H$204,2,FALSE)</f>
        <v>102</v>
      </c>
      <c r="M2723" s="1" t="str">
        <f t="shared" si="42"/>
        <v>ABT31413</v>
      </c>
      <c r="N2723">
        <f>ROUND(VLOOKUP(E2723,Productos!$A$4:$D$1804,4,FALSE),0)</f>
        <v>6350</v>
      </c>
    </row>
    <row r="2724" spans="1:14" x14ac:dyDescent="0.35">
      <c r="A2724" t="s">
        <v>52</v>
      </c>
      <c r="B2724" s="1" t="s">
        <v>113</v>
      </c>
      <c r="C2724" t="s">
        <v>112</v>
      </c>
      <c r="D2724" s="1">
        <v>3</v>
      </c>
      <c r="E2724" t="s">
        <v>116</v>
      </c>
      <c r="F2724" t="s">
        <v>1130</v>
      </c>
      <c r="G2724" s="6">
        <v>0.5</v>
      </c>
      <c r="H2724" s="7" t="s">
        <v>1236</v>
      </c>
      <c r="K2724">
        <f>VLOOKUP(E2724,'script producto'!$A$3:$B$1802,2,FALSE)</f>
        <v>197</v>
      </c>
      <c r="L2724">
        <f>VLOOKUP(M2724,'script taller'!$G$3:$H$204,2,FALSE)</f>
        <v>102</v>
      </c>
      <c r="M2724" s="1" t="str">
        <f t="shared" si="42"/>
        <v>ABT31413</v>
      </c>
      <c r="N2724">
        <f>ROUND(VLOOKUP(E2724,Productos!$A$4:$D$1804,4,FALSE),0)</f>
        <v>2066</v>
      </c>
    </row>
    <row r="2725" spans="1:14" x14ac:dyDescent="0.35">
      <c r="A2725" t="s">
        <v>52</v>
      </c>
      <c r="B2725" s="1" t="s">
        <v>113</v>
      </c>
      <c r="C2725" t="s">
        <v>112</v>
      </c>
      <c r="D2725" s="1">
        <v>3</v>
      </c>
      <c r="E2725" t="s">
        <v>119</v>
      </c>
      <c r="F2725" t="s">
        <v>1130</v>
      </c>
      <c r="G2725" s="6">
        <v>0.2</v>
      </c>
      <c r="H2725" s="7" t="s">
        <v>1236</v>
      </c>
      <c r="K2725">
        <f>VLOOKUP(E2725,'script producto'!$A$3:$B$1802,2,FALSE)</f>
        <v>200</v>
      </c>
      <c r="L2725">
        <f>VLOOKUP(M2725,'script taller'!$G$3:$H$204,2,FALSE)</f>
        <v>102</v>
      </c>
      <c r="M2725" s="1" t="str">
        <f t="shared" si="42"/>
        <v>ABT31413</v>
      </c>
      <c r="N2725">
        <f>ROUND(VLOOKUP(E2725,Productos!$A$4:$D$1804,4,FALSE),0)</f>
        <v>2198</v>
      </c>
    </row>
    <row r="2726" spans="1:14" x14ac:dyDescent="0.35">
      <c r="A2726" t="s">
        <v>52</v>
      </c>
      <c r="B2726" s="1" t="s">
        <v>113</v>
      </c>
      <c r="C2726" t="s">
        <v>112</v>
      </c>
      <c r="D2726" s="1">
        <v>3</v>
      </c>
      <c r="E2726" t="s">
        <v>125</v>
      </c>
      <c r="F2726" t="s">
        <v>1130</v>
      </c>
      <c r="G2726" s="6">
        <v>3</v>
      </c>
      <c r="H2726" s="7" t="s">
        <v>6</v>
      </c>
      <c r="K2726">
        <f>VLOOKUP(E2726,'script producto'!$A$3:$B$1802,2,FALSE)</f>
        <v>251</v>
      </c>
      <c r="L2726">
        <f>VLOOKUP(M2726,'script taller'!$G$3:$H$204,2,FALSE)</f>
        <v>102</v>
      </c>
      <c r="M2726" s="1" t="str">
        <f t="shared" si="42"/>
        <v>ABT31413</v>
      </c>
      <c r="N2726">
        <f>ROUND(VLOOKUP(E2726,Productos!$A$4:$D$1804,4,FALSE),0)</f>
        <v>60</v>
      </c>
    </row>
    <row r="2727" spans="1:14" x14ac:dyDescent="0.35">
      <c r="A2727" t="s">
        <v>52</v>
      </c>
      <c r="B2727" s="1" t="s">
        <v>113</v>
      </c>
      <c r="C2727" t="s">
        <v>112</v>
      </c>
      <c r="D2727" s="1">
        <v>3</v>
      </c>
      <c r="E2727" t="s">
        <v>127</v>
      </c>
      <c r="F2727" t="s">
        <v>1130</v>
      </c>
      <c r="G2727" s="6">
        <v>12</v>
      </c>
      <c r="H2727" s="7" t="s">
        <v>6</v>
      </c>
      <c r="K2727">
        <f>VLOOKUP(E2727,'script producto'!$A$3:$B$1802,2,FALSE)</f>
        <v>260</v>
      </c>
      <c r="L2727">
        <f>VLOOKUP(M2727,'script taller'!$G$3:$H$204,2,FALSE)</f>
        <v>102</v>
      </c>
      <c r="M2727" s="1" t="str">
        <f t="shared" si="42"/>
        <v>ABT31413</v>
      </c>
      <c r="N2727">
        <f>ROUND(VLOOKUP(E2727,Productos!$A$4:$D$1804,4,FALSE),0)</f>
        <v>50</v>
      </c>
    </row>
    <row r="2728" spans="1:14" x14ac:dyDescent="0.35">
      <c r="A2728" t="s">
        <v>52</v>
      </c>
      <c r="B2728" s="1" t="s">
        <v>113</v>
      </c>
      <c r="C2728" t="s">
        <v>112</v>
      </c>
      <c r="D2728" s="1">
        <v>3</v>
      </c>
      <c r="E2728" t="s">
        <v>2087</v>
      </c>
      <c r="F2728" t="s">
        <v>1130</v>
      </c>
      <c r="G2728" s="6">
        <v>2</v>
      </c>
      <c r="H2728" s="7" t="s">
        <v>6</v>
      </c>
      <c r="K2728">
        <f>VLOOKUP(E2728,'script producto'!$A$3:$B$1802,2,FALSE)</f>
        <v>291</v>
      </c>
      <c r="L2728">
        <f>VLOOKUP(M2728,'script taller'!$G$3:$H$204,2,FALSE)</f>
        <v>102</v>
      </c>
      <c r="M2728" s="1" t="str">
        <f t="shared" si="42"/>
        <v>ABT31413</v>
      </c>
      <c r="N2728">
        <f>ROUND(VLOOKUP(E2728,Productos!$A$4:$D$1804,4,FALSE),0)</f>
        <v>6490</v>
      </c>
    </row>
    <row r="2729" spans="1:14" x14ac:dyDescent="0.35">
      <c r="A2729" t="s">
        <v>52</v>
      </c>
      <c r="B2729" s="1" t="s">
        <v>113</v>
      </c>
      <c r="C2729" t="s">
        <v>112</v>
      </c>
      <c r="D2729" s="1">
        <v>3</v>
      </c>
      <c r="E2729" t="s">
        <v>121</v>
      </c>
      <c r="F2729" t="s">
        <v>1130</v>
      </c>
      <c r="G2729" s="6">
        <v>0.25</v>
      </c>
      <c r="H2729" s="7" t="s">
        <v>1236</v>
      </c>
      <c r="K2729">
        <f>VLOOKUP(E2729,'script producto'!$A$3:$B$1802,2,FALSE)</f>
        <v>301</v>
      </c>
      <c r="L2729">
        <f>VLOOKUP(M2729,'script taller'!$G$3:$H$204,2,FALSE)</f>
        <v>102</v>
      </c>
      <c r="M2729" s="1" t="str">
        <f t="shared" si="42"/>
        <v>ABT31413</v>
      </c>
      <c r="N2729">
        <f>ROUND(VLOOKUP(E2729,Productos!$A$4:$D$1804,4,FALSE),0)</f>
        <v>13996</v>
      </c>
    </row>
    <row r="2730" spans="1:14" x14ac:dyDescent="0.35">
      <c r="A2730" t="s">
        <v>52</v>
      </c>
      <c r="B2730" s="1" t="s">
        <v>113</v>
      </c>
      <c r="C2730" t="s">
        <v>112</v>
      </c>
      <c r="D2730" s="1">
        <v>3</v>
      </c>
      <c r="E2730" t="s">
        <v>1904</v>
      </c>
      <c r="F2730" t="s">
        <v>1130</v>
      </c>
      <c r="G2730" s="6">
        <v>10</v>
      </c>
      <c r="H2730" s="7" t="s">
        <v>6</v>
      </c>
      <c r="K2730">
        <f>VLOOKUP(E2730,'script producto'!$A$3:$B$1802,2,FALSE)</f>
        <v>358</v>
      </c>
      <c r="L2730">
        <f>VLOOKUP(M2730,'script taller'!$G$3:$H$204,2,FALSE)</f>
        <v>102</v>
      </c>
      <c r="M2730" s="1" t="str">
        <f t="shared" si="42"/>
        <v>ABT31413</v>
      </c>
      <c r="N2730">
        <f>ROUND(VLOOKUP(E2730,Productos!$A$4:$D$1804,4,FALSE),0)</f>
        <v>769</v>
      </c>
    </row>
    <row r="2731" spans="1:14" x14ac:dyDescent="0.35">
      <c r="A2731" t="s">
        <v>52</v>
      </c>
      <c r="B2731" s="1" t="s">
        <v>113</v>
      </c>
      <c r="C2731" t="s">
        <v>112</v>
      </c>
      <c r="D2731" s="1">
        <v>3</v>
      </c>
      <c r="E2731" t="s">
        <v>1500</v>
      </c>
      <c r="F2731" t="s">
        <v>1130</v>
      </c>
      <c r="G2731" s="6">
        <v>10</v>
      </c>
      <c r="H2731" s="7" t="s">
        <v>6</v>
      </c>
      <c r="K2731">
        <f>VLOOKUP(E2731,'script producto'!$A$3:$B$1802,2,FALSE)</f>
        <v>481</v>
      </c>
      <c r="L2731">
        <f>VLOOKUP(M2731,'script taller'!$G$3:$H$204,2,FALSE)</f>
        <v>102</v>
      </c>
      <c r="M2731" s="1" t="str">
        <f t="shared" si="42"/>
        <v>ABT31413</v>
      </c>
      <c r="N2731">
        <f>ROUND(VLOOKUP(E2731,Productos!$A$4:$D$1804,4,FALSE),0)</f>
        <v>459</v>
      </c>
    </row>
    <row r="2732" spans="1:14" x14ac:dyDescent="0.35">
      <c r="A2732" t="s">
        <v>52</v>
      </c>
      <c r="B2732" s="1" t="s">
        <v>113</v>
      </c>
      <c r="C2732" t="s">
        <v>112</v>
      </c>
      <c r="D2732" s="1">
        <v>3</v>
      </c>
      <c r="E2732" t="s">
        <v>1497</v>
      </c>
      <c r="F2732" t="s">
        <v>1130</v>
      </c>
      <c r="G2732" s="6">
        <v>3</v>
      </c>
      <c r="H2732" s="7" t="s">
        <v>6</v>
      </c>
      <c r="K2732">
        <f>VLOOKUP(E2732,'script producto'!$A$3:$B$1802,2,FALSE)</f>
        <v>497</v>
      </c>
      <c r="L2732">
        <f>VLOOKUP(M2732,'script taller'!$G$3:$H$204,2,FALSE)</f>
        <v>102</v>
      </c>
      <c r="M2732" s="1" t="str">
        <f t="shared" si="42"/>
        <v>ABT31413</v>
      </c>
      <c r="N2732">
        <f>ROUND(VLOOKUP(E2732,Productos!$A$4:$D$1804,4,FALSE),0)</f>
        <v>1150</v>
      </c>
    </row>
    <row r="2733" spans="1:14" x14ac:dyDescent="0.35">
      <c r="A2733" t="s">
        <v>52</v>
      </c>
      <c r="B2733" s="1" t="s">
        <v>113</v>
      </c>
      <c r="C2733" t="s">
        <v>112</v>
      </c>
      <c r="D2733" s="1">
        <v>3</v>
      </c>
      <c r="E2733" t="s">
        <v>1933</v>
      </c>
      <c r="F2733" t="s">
        <v>1130</v>
      </c>
      <c r="G2733" s="6">
        <v>3</v>
      </c>
      <c r="H2733" s="7" t="s">
        <v>6</v>
      </c>
      <c r="K2733">
        <f>VLOOKUP(E2733,'script producto'!$A$3:$B$1802,2,FALSE)</f>
        <v>501</v>
      </c>
      <c r="L2733">
        <f>VLOOKUP(M2733,'script taller'!$G$3:$H$204,2,FALSE)</f>
        <v>102</v>
      </c>
      <c r="M2733" s="1" t="str">
        <f t="shared" si="42"/>
        <v>ABT31413</v>
      </c>
      <c r="N2733">
        <f>ROUND(VLOOKUP(E2733,Productos!$A$4:$D$1804,4,FALSE),0)</f>
        <v>1150</v>
      </c>
    </row>
    <row r="2734" spans="1:14" x14ac:dyDescent="0.35">
      <c r="A2734" t="s">
        <v>52</v>
      </c>
      <c r="B2734" s="1" t="s">
        <v>113</v>
      </c>
      <c r="C2734" t="s">
        <v>112</v>
      </c>
      <c r="D2734" s="1">
        <v>3</v>
      </c>
      <c r="E2734" t="s">
        <v>956</v>
      </c>
      <c r="F2734" t="s">
        <v>1130</v>
      </c>
      <c r="G2734" s="6">
        <v>8</v>
      </c>
      <c r="H2734" s="7" t="s">
        <v>6</v>
      </c>
      <c r="K2734">
        <f>VLOOKUP(E2734,'script producto'!$A$3:$B$1802,2,FALSE)</f>
        <v>525</v>
      </c>
      <c r="L2734">
        <f>VLOOKUP(M2734,'script taller'!$G$3:$H$204,2,FALSE)</f>
        <v>102</v>
      </c>
      <c r="M2734" s="1" t="str">
        <f t="shared" si="42"/>
        <v>ABT31413</v>
      </c>
      <c r="N2734">
        <f>ROUND(VLOOKUP(E2734,Productos!$A$4:$D$1804,4,FALSE),0)</f>
        <v>100</v>
      </c>
    </row>
    <row r="2735" spans="1:14" x14ac:dyDescent="0.35">
      <c r="A2735" t="s">
        <v>52</v>
      </c>
      <c r="B2735" s="1" t="s">
        <v>113</v>
      </c>
      <c r="C2735" t="s">
        <v>112</v>
      </c>
      <c r="D2735" s="1">
        <v>3</v>
      </c>
      <c r="E2735" t="s">
        <v>128</v>
      </c>
      <c r="F2735" t="s">
        <v>1130</v>
      </c>
      <c r="G2735" s="6">
        <v>20</v>
      </c>
      <c r="H2735" s="7" t="s">
        <v>6</v>
      </c>
      <c r="K2735">
        <f>VLOOKUP(E2735,'script producto'!$A$3:$B$1802,2,FALSE)</f>
        <v>613</v>
      </c>
      <c r="L2735">
        <f>VLOOKUP(M2735,'script taller'!$G$3:$H$204,2,FALSE)</f>
        <v>102</v>
      </c>
      <c r="M2735" s="1" t="str">
        <f t="shared" si="42"/>
        <v>ABT31413</v>
      </c>
      <c r="N2735">
        <f>ROUND(VLOOKUP(E2735,Productos!$A$4:$D$1804,4,FALSE),0)</f>
        <v>100</v>
      </c>
    </row>
    <row r="2736" spans="1:14" x14ac:dyDescent="0.35">
      <c r="A2736" t="s">
        <v>52</v>
      </c>
      <c r="B2736" s="1" t="s">
        <v>113</v>
      </c>
      <c r="C2736" t="s">
        <v>112</v>
      </c>
      <c r="D2736" s="1">
        <v>3</v>
      </c>
      <c r="E2736" t="s">
        <v>120</v>
      </c>
      <c r="F2736" t="s">
        <v>1130</v>
      </c>
      <c r="G2736" s="6">
        <v>30</v>
      </c>
      <c r="H2736" s="7" t="s">
        <v>6</v>
      </c>
      <c r="K2736">
        <f>VLOOKUP(E2736,'script producto'!$A$3:$B$1802,2,FALSE)</f>
        <v>614</v>
      </c>
      <c r="L2736">
        <f>VLOOKUP(M2736,'script taller'!$G$3:$H$204,2,FALSE)</f>
        <v>102</v>
      </c>
      <c r="M2736" s="1" t="str">
        <f t="shared" si="42"/>
        <v>ABT31413</v>
      </c>
      <c r="N2736">
        <f>ROUND(VLOOKUP(E2736,Productos!$A$4:$D$1804,4,FALSE),0)</f>
        <v>42</v>
      </c>
    </row>
    <row r="2737" spans="1:14" x14ac:dyDescent="0.35">
      <c r="A2737" t="s">
        <v>52</v>
      </c>
      <c r="B2737" s="1" t="s">
        <v>113</v>
      </c>
      <c r="C2737" t="s">
        <v>112</v>
      </c>
      <c r="D2737" s="1">
        <v>3</v>
      </c>
      <c r="E2737" t="s">
        <v>58</v>
      </c>
      <c r="F2737" t="s">
        <v>1130</v>
      </c>
      <c r="G2737" s="6">
        <v>2</v>
      </c>
      <c r="H2737" s="7" t="s">
        <v>6</v>
      </c>
      <c r="K2737">
        <f>VLOOKUP(E2737,'script producto'!$A$3:$B$1802,2,FALSE)</f>
        <v>632</v>
      </c>
      <c r="L2737">
        <f>VLOOKUP(M2737,'script taller'!$G$3:$H$204,2,FALSE)</f>
        <v>102</v>
      </c>
      <c r="M2737" s="1" t="str">
        <f t="shared" si="42"/>
        <v>ABT31413</v>
      </c>
      <c r="N2737">
        <f>ROUND(VLOOKUP(E2737,Productos!$A$4:$D$1804,4,FALSE),0)</f>
        <v>312</v>
      </c>
    </row>
    <row r="2738" spans="1:14" x14ac:dyDescent="0.35">
      <c r="A2738" t="s">
        <v>52</v>
      </c>
      <c r="B2738" s="1" t="s">
        <v>113</v>
      </c>
      <c r="C2738" t="s">
        <v>112</v>
      </c>
      <c r="D2738" s="1">
        <v>3</v>
      </c>
      <c r="E2738" t="s">
        <v>1489</v>
      </c>
      <c r="F2738" t="s">
        <v>1130</v>
      </c>
      <c r="G2738" s="6">
        <v>20</v>
      </c>
      <c r="H2738" s="7" t="s">
        <v>6</v>
      </c>
      <c r="K2738">
        <f>VLOOKUP(E2738,'script producto'!$A$3:$B$1802,2,FALSE)</f>
        <v>753</v>
      </c>
      <c r="L2738">
        <f>VLOOKUP(M2738,'script taller'!$G$3:$H$204,2,FALSE)</f>
        <v>102</v>
      </c>
      <c r="M2738" s="1" t="str">
        <f t="shared" si="42"/>
        <v>ABT31413</v>
      </c>
      <c r="N2738">
        <f>ROUND(VLOOKUP(E2738,Productos!$A$4:$D$1804,4,FALSE),0)</f>
        <v>1058</v>
      </c>
    </row>
    <row r="2739" spans="1:14" x14ac:dyDescent="0.35">
      <c r="A2739" t="s">
        <v>52</v>
      </c>
      <c r="B2739" s="1" t="s">
        <v>113</v>
      </c>
      <c r="C2739" t="s">
        <v>112</v>
      </c>
      <c r="D2739" s="1">
        <v>3</v>
      </c>
      <c r="E2739" t="s">
        <v>115</v>
      </c>
      <c r="F2739" t="s">
        <v>1130</v>
      </c>
      <c r="G2739" s="6">
        <v>8</v>
      </c>
      <c r="H2739" s="7" t="s">
        <v>1236</v>
      </c>
      <c r="K2739">
        <f>VLOOKUP(E2739,'script producto'!$A$3:$B$1802,2,FALSE)</f>
        <v>772</v>
      </c>
      <c r="L2739">
        <f>VLOOKUP(M2739,'script taller'!$G$3:$H$204,2,FALSE)</f>
        <v>102</v>
      </c>
      <c r="M2739" s="1" t="str">
        <f t="shared" si="42"/>
        <v>ABT31413</v>
      </c>
      <c r="N2739">
        <f>ROUND(VLOOKUP(E2739,Productos!$A$4:$D$1804,4,FALSE),0)</f>
        <v>2900</v>
      </c>
    </row>
    <row r="2740" spans="1:14" x14ac:dyDescent="0.35">
      <c r="A2740" t="s">
        <v>52</v>
      </c>
      <c r="B2740" s="1" t="s">
        <v>113</v>
      </c>
      <c r="C2740" t="s">
        <v>112</v>
      </c>
      <c r="D2740" s="1">
        <v>3</v>
      </c>
      <c r="E2740" t="s">
        <v>1495</v>
      </c>
      <c r="F2740" t="s">
        <v>1130</v>
      </c>
      <c r="G2740" s="6">
        <v>1</v>
      </c>
      <c r="H2740" s="7" t="s">
        <v>6</v>
      </c>
      <c r="K2740">
        <f>VLOOKUP(E2740,'script producto'!$A$3:$B$1802,2,FALSE)</f>
        <v>829</v>
      </c>
      <c r="L2740">
        <f>VLOOKUP(M2740,'script taller'!$G$3:$H$204,2,FALSE)</f>
        <v>102</v>
      </c>
      <c r="M2740" s="1" t="str">
        <f t="shared" si="42"/>
        <v>ABT31413</v>
      </c>
      <c r="N2740">
        <f>ROUND(VLOOKUP(E2740,Productos!$A$4:$D$1804,4,FALSE),0)</f>
        <v>4490</v>
      </c>
    </row>
    <row r="2741" spans="1:14" x14ac:dyDescent="0.35">
      <c r="A2741" t="s">
        <v>52</v>
      </c>
      <c r="B2741" s="1" t="s">
        <v>113</v>
      </c>
      <c r="C2741" t="s">
        <v>112</v>
      </c>
      <c r="D2741" s="1">
        <v>3</v>
      </c>
      <c r="E2741" t="s">
        <v>114</v>
      </c>
      <c r="F2741" t="s">
        <v>1130</v>
      </c>
      <c r="G2741" s="6">
        <v>0.1</v>
      </c>
      <c r="H2741" s="7" t="s">
        <v>1236</v>
      </c>
      <c r="K2741">
        <f>VLOOKUP(E2741,'script producto'!$A$3:$B$1802,2,FALSE)</f>
        <v>835</v>
      </c>
      <c r="L2741">
        <f>VLOOKUP(M2741,'script taller'!$G$3:$H$204,2,FALSE)</f>
        <v>102</v>
      </c>
      <c r="M2741" s="1" t="str">
        <f t="shared" si="42"/>
        <v>ABT31413</v>
      </c>
      <c r="N2741">
        <f>ROUND(VLOOKUP(E2741,Productos!$A$4:$D$1804,4,FALSE),0)</f>
        <v>13750</v>
      </c>
    </row>
    <row r="2742" spans="1:14" x14ac:dyDescent="0.35">
      <c r="A2742" t="s">
        <v>52</v>
      </c>
      <c r="B2742" s="1" t="s">
        <v>113</v>
      </c>
      <c r="C2742" t="s">
        <v>112</v>
      </c>
      <c r="D2742" s="1">
        <v>3</v>
      </c>
      <c r="E2742" t="s">
        <v>1494</v>
      </c>
      <c r="F2742" t="s">
        <v>1130</v>
      </c>
      <c r="G2742" s="6">
        <v>1</v>
      </c>
      <c r="H2742" s="7" t="s">
        <v>6</v>
      </c>
      <c r="K2742">
        <f>VLOOKUP(E2742,'script producto'!$A$3:$B$1802,2,FALSE)</f>
        <v>839</v>
      </c>
      <c r="L2742">
        <f>VLOOKUP(M2742,'script taller'!$G$3:$H$204,2,FALSE)</f>
        <v>102</v>
      </c>
      <c r="M2742" s="1" t="str">
        <f t="shared" si="42"/>
        <v>ABT31413</v>
      </c>
      <c r="N2742">
        <f>ROUND(VLOOKUP(E2742,Productos!$A$4:$D$1804,4,FALSE),0)</f>
        <v>18000</v>
      </c>
    </row>
    <row r="2743" spans="1:14" x14ac:dyDescent="0.35">
      <c r="A2743" t="s">
        <v>52</v>
      </c>
      <c r="B2743" s="1" t="s">
        <v>113</v>
      </c>
      <c r="C2743" t="s">
        <v>112</v>
      </c>
      <c r="D2743" s="1">
        <v>3</v>
      </c>
      <c r="E2743" t="s">
        <v>1622</v>
      </c>
      <c r="F2743" t="s">
        <v>1130</v>
      </c>
      <c r="G2743" s="6">
        <v>1</v>
      </c>
      <c r="H2743" s="7" t="s">
        <v>1236</v>
      </c>
      <c r="K2743">
        <f>VLOOKUP(E2743,'script producto'!$A$3:$B$1802,2,FALSE)</f>
        <v>945</v>
      </c>
      <c r="L2743">
        <f>VLOOKUP(M2743,'script taller'!$G$3:$H$204,2,FALSE)</f>
        <v>102</v>
      </c>
      <c r="M2743" s="1" t="str">
        <f t="shared" si="42"/>
        <v>ABT31413</v>
      </c>
      <c r="N2743">
        <f>ROUND(VLOOKUP(E2743,Productos!$A$4:$D$1804,4,FALSE),0)</f>
        <v>1696</v>
      </c>
    </row>
    <row r="2744" spans="1:14" x14ac:dyDescent="0.35">
      <c r="A2744" t="s">
        <v>52</v>
      </c>
      <c r="B2744" s="1" t="s">
        <v>113</v>
      </c>
      <c r="C2744" t="s">
        <v>112</v>
      </c>
      <c r="D2744" s="1">
        <v>3</v>
      </c>
      <c r="E2744" t="s">
        <v>1502</v>
      </c>
      <c r="F2744" t="s">
        <v>1130</v>
      </c>
      <c r="G2744" s="6">
        <v>2</v>
      </c>
      <c r="H2744" s="7" t="s">
        <v>6</v>
      </c>
      <c r="K2744">
        <f>VLOOKUP(E2744,'script producto'!$A$3:$B$1802,2,FALSE)</f>
        <v>983</v>
      </c>
      <c r="L2744">
        <f>VLOOKUP(M2744,'script taller'!$G$3:$H$204,2,FALSE)</f>
        <v>102</v>
      </c>
      <c r="M2744" s="1" t="str">
        <f t="shared" si="42"/>
        <v>ABT31413</v>
      </c>
      <c r="N2744">
        <f>ROUND(VLOOKUP(E2744,Productos!$A$4:$D$1804,4,FALSE),0)</f>
        <v>6950</v>
      </c>
    </row>
    <row r="2745" spans="1:14" x14ac:dyDescent="0.35">
      <c r="A2745" t="s">
        <v>52</v>
      </c>
      <c r="B2745" s="1" t="s">
        <v>113</v>
      </c>
      <c r="C2745" t="s">
        <v>112</v>
      </c>
      <c r="D2745" s="1">
        <v>3</v>
      </c>
      <c r="E2745" t="s">
        <v>132</v>
      </c>
      <c r="F2745" t="s">
        <v>1130</v>
      </c>
      <c r="G2745" s="6">
        <v>1</v>
      </c>
      <c r="H2745" s="7" t="s">
        <v>1236</v>
      </c>
      <c r="K2745">
        <f>VLOOKUP(E2745,'script producto'!$A$3:$B$1802,2,FALSE)</f>
        <v>1014</v>
      </c>
      <c r="L2745">
        <f>VLOOKUP(M2745,'script taller'!$G$3:$H$204,2,FALSE)</f>
        <v>102</v>
      </c>
      <c r="M2745" s="1" t="str">
        <f t="shared" si="42"/>
        <v>ABT31413</v>
      </c>
      <c r="N2745">
        <f>ROUND(VLOOKUP(E2745,Productos!$A$4:$D$1804,4,FALSE),0)</f>
        <v>2423</v>
      </c>
    </row>
    <row r="2746" spans="1:14" x14ac:dyDescent="0.35">
      <c r="A2746" t="s">
        <v>52</v>
      </c>
      <c r="B2746" s="1" t="s">
        <v>113</v>
      </c>
      <c r="C2746" t="s">
        <v>112</v>
      </c>
      <c r="D2746" s="1">
        <v>3</v>
      </c>
      <c r="E2746" t="s">
        <v>1499</v>
      </c>
      <c r="F2746" t="s">
        <v>1130</v>
      </c>
      <c r="G2746" s="6">
        <v>3</v>
      </c>
      <c r="H2746" s="7" t="s">
        <v>6</v>
      </c>
      <c r="K2746">
        <f>VLOOKUP(E2746,'script producto'!$A$3:$B$1802,2,FALSE)</f>
        <v>1057</v>
      </c>
      <c r="L2746">
        <f>VLOOKUP(M2746,'script taller'!$G$3:$H$204,2,FALSE)</f>
        <v>102</v>
      </c>
      <c r="M2746" s="1" t="str">
        <f t="shared" si="42"/>
        <v>ABT31413</v>
      </c>
      <c r="N2746">
        <f>ROUND(VLOOKUP(E2746,Productos!$A$4:$D$1804,4,FALSE),0)</f>
        <v>990</v>
      </c>
    </row>
    <row r="2747" spans="1:14" x14ac:dyDescent="0.35">
      <c r="A2747" t="s">
        <v>52</v>
      </c>
      <c r="B2747" s="1" t="s">
        <v>113</v>
      </c>
      <c r="C2747" t="s">
        <v>112</v>
      </c>
      <c r="D2747" s="1">
        <v>3</v>
      </c>
      <c r="E2747" t="s">
        <v>15</v>
      </c>
      <c r="F2747" t="s">
        <v>1130</v>
      </c>
      <c r="G2747" s="6">
        <v>3</v>
      </c>
      <c r="H2747" s="7" t="s">
        <v>1236</v>
      </c>
      <c r="K2747">
        <f>VLOOKUP(E2747,'script producto'!$A$3:$B$1802,2,FALSE)</f>
        <v>1140</v>
      </c>
      <c r="L2747">
        <f>VLOOKUP(M2747,'script taller'!$G$3:$H$204,2,FALSE)</f>
        <v>102</v>
      </c>
      <c r="M2747" s="1" t="str">
        <f t="shared" si="42"/>
        <v>ABT31413</v>
      </c>
      <c r="N2747">
        <f>ROUND(VLOOKUP(E2747,Productos!$A$4:$D$1804,4,FALSE),0)</f>
        <v>1878</v>
      </c>
    </row>
    <row r="2748" spans="1:14" x14ac:dyDescent="0.35">
      <c r="A2748" t="s">
        <v>52</v>
      </c>
      <c r="B2748" s="1" t="s">
        <v>113</v>
      </c>
      <c r="C2748" t="s">
        <v>112</v>
      </c>
      <c r="D2748" s="1">
        <v>3</v>
      </c>
      <c r="E2748" t="s">
        <v>1490</v>
      </c>
      <c r="F2748" t="s">
        <v>1130</v>
      </c>
      <c r="G2748" s="6">
        <v>2</v>
      </c>
      <c r="H2748" s="7" t="s">
        <v>6</v>
      </c>
      <c r="K2748">
        <f>VLOOKUP(E2748,'script producto'!$A$3:$B$1802,2,FALSE)</f>
        <v>1239</v>
      </c>
      <c r="L2748">
        <f>VLOOKUP(M2748,'script taller'!$G$3:$H$204,2,FALSE)</f>
        <v>102</v>
      </c>
      <c r="M2748" s="1" t="str">
        <f t="shared" si="42"/>
        <v>ABT31413</v>
      </c>
      <c r="N2748">
        <f>ROUND(VLOOKUP(E2748,Productos!$A$4:$D$1804,4,FALSE),0)</f>
        <v>1499</v>
      </c>
    </row>
    <row r="2749" spans="1:14" x14ac:dyDescent="0.35">
      <c r="A2749" t="s">
        <v>52</v>
      </c>
      <c r="B2749" s="1" t="s">
        <v>113</v>
      </c>
      <c r="C2749" t="s">
        <v>112</v>
      </c>
      <c r="D2749" s="1">
        <v>3</v>
      </c>
      <c r="E2749" t="s">
        <v>958</v>
      </c>
      <c r="F2749" t="s">
        <v>1130</v>
      </c>
      <c r="G2749" s="6">
        <v>3</v>
      </c>
      <c r="H2749" s="7" t="s">
        <v>1236</v>
      </c>
      <c r="K2749">
        <f>VLOOKUP(E2749,'script producto'!$A$3:$B$1802,2,FALSE)</f>
        <v>1424</v>
      </c>
      <c r="L2749">
        <f>VLOOKUP(M2749,'script taller'!$G$3:$H$204,2,FALSE)</f>
        <v>102</v>
      </c>
      <c r="M2749" s="1" t="str">
        <f t="shared" si="42"/>
        <v>ABT31413</v>
      </c>
      <c r="N2749">
        <f>ROUND(VLOOKUP(E2749,Productos!$A$4:$D$1804,4,FALSE),0)</f>
        <v>3800</v>
      </c>
    </row>
    <row r="2750" spans="1:14" x14ac:dyDescent="0.35">
      <c r="A2750" t="s">
        <v>52</v>
      </c>
      <c r="B2750" s="1" t="s">
        <v>113</v>
      </c>
      <c r="C2750" t="s">
        <v>112</v>
      </c>
      <c r="D2750" s="1">
        <v>3</v>
      </c>
      <c r="E2750" t="s">
        <v>2088</v>
      </c>
      <c r="F2750" t="s">
        <v>1130</v>
      </c>
      <c r="G2750" s="6">
        <v>2</v>
      </c>
      <c r="H2750" s="7" t="s">
        <v>6</v>
      </c>
      <c r="K2750">
        <f>VLOOKUP(E2750,'script producto'!$A$3:$B$1802,2,FALSE)</f>
        <v>1517</v>
      </c>
      <c r="L2750">
        <f>VLOOKUP(M2750,'script taller'!$G$3:$H$204,2,FALSE)</f>
        <v>102</v>
      </c>
      <c r="M2750" s="1" t="str">
        <f t="shared" si="42"/>
        <v>ABT31413</v>
      </c>
      <c r="N2750">
        <f>ROUND(VLOOKUP(E2750,Productos!$A$4:$D$1804,4,FALSE),0)</f>
        <v>12000</v>
      </c>
    </row>
    <row r="2751" spans="1:14" x14ac:dyDescent="0.35">
      <c r="A2751" t="s">
        <v>52</v>
      </c>
      <c r="B2751" s="1" t="s">
        <v>113</v>
      </c>
      <c r="C2751" t="s">
        <v>112</v>
      </c>
      <c r="D2751" s="1">
        <v>3</v>
      </c>
      <c r="E2751" t="s">
        <v>124</v>
      </c>
      <c r="F2751" t="s">
        <v>1130</v>
      </c>
      <c r="G2751" s="6">
        <v>25</v>
      </c>
      <c r="H2751" s="7" t="s">
        <v>6</v>
      </c>
      <c r="K2751">
        <f>VLOOKUP(E2751,'script producto'!$A$3:$B$1802,2,FALSE)</f>
        <v>1576</v>
      </c>
      <c r="L2751">
        <f>VLOOKUP(M2751,'script taller'!$G$3:$H$204,2,FALSE)</f>
        <v>102</v>
      </c>
      <c r="M2751" s="1" t="str">
        <f t="shared" si="42"/>
        <v>ABT31413</v>
      </c>
      <c r="N2751">
        <f>ROUND(VLOOKUP(E2751,Productos!$A$4:$D$1804,4,FALSE),0)</f>
        <v>7</v>
      </c>
    </row>
    <row r="2752" spans="1:14" x14ac:dyDescent="0.35">
      <c r="A2752" t="s">
        <v>52</v>
      </c>
      <c r="B2752" s="1" t="s">
        <v>113</v>
      </c>
      <c r="C2752" t="s">
        <v>112</v>
      </c>
      <c r="D2752" s="1">
        <v>3</v>
      </c>
      <c r="E2752" t="s">
        <v>7</v>
      </c>
      <c r="F2752" t="s">
        <v>1130</v>
      </c>
      <c r="G2752" s="6">
        <v>2</v>
      </c>
      <c r="H2752" s="7" t="s">
        <v>6</v>
      </c>
      <c r="K2752">
        <f>VLOOKUP(E2752,'script producto'!$A$3:$B$1802,2,FALSE)</f>
        <v>1594</v>
      </c>
      <c r="L2752">
        <f>VLOOKUP(M2752,'script taller'!$G$3:$H$204,2,FALSE)</f>
        <v>102</v>
      </c>
      <c r="M2752" s="1" t="str">
        <f t="shared" si="42"/>
        <v>ABT31413</v>
      </c>
      <c r="N2752">
        <f>ROUND(VLOOKUP(E2752,Productos!$A$4:$D$1804,4,FALSE),0)</f>
        <v>653</v>
      </c>
    </row>
    <row r="2753" spans="1:14" x14ac:dyDescent="0.35">
      <c r="A2753" t="s">
        <v>52</v>
      </c>
      <c r="B2753" s="1" t="s">
        <v>113</v>
      </c>
      <c r="C2753" t="s">
        <v>112</v>
      </c>
      <c r="D2753" s="1">
        <v>3</v>
      </c>
      <c r="E2753" t="s">
        <v>1503</v>
      </c>
      <c r="F2753" t="s">
        <v>1130</v>
      </c>
      <c r="G2753" s="6">
        <v>1</v>
      </c>
      <c r="H2753" s="7" t="s">
        <v>6</v>
      </c>
      <c r="K2753">
        <f>VLOOKUP(E2753,'script producto'!$A$3:$B$1802,2,FALSE)</f>
        <v>1595</v>
      </c>
      <c r="L2753">
        <f>VLOOKUP(M2753,'script taller'!$G$3:$H$204,2,FALSE)</f>
        <v>102</v>
      </c>
      <c r="M2753" s="1" t="str">
        <f t="shared" si="42"/>
        <v>ABT31413</v>
      </c>
      <c r="N2753">
        <f>ROUND(VLOOKUP(E2753,Productos!$A$4:$D$1804,4,FALSE),0)</f>
        <v>1600</v>
      </c>
    </row>
    <row r="2754" spans="1:14" x14ac:dyDescent="0.35">
      <c r="A2754" t="s">
        <v>52</v>
      </c>
      <c r="B2754" s="1" t="s">
        <v>113</v>
      </c>
      <c r="C2754" t="s">
        <v>112</v>
      </c>
      <c r="D2754" s="1">
        <v>3</v>
      </c>
      <c r="E2754" t="s">
        <v>1498</v>
      </c>
      <c r="F2754" t="s">
        <v>1130</v>
      </c>
      <c r="G2754" s="6">
        <v>3</v>
      </c>
      <c r="H2754" s="7" t="s">
        <v>6</v>
      </c>
      <c r="K2754">
        <f>VLOOKUP(E2754,'script producto'!$A$3:$B$1802,2,FALSE)</f>
        <v>1598</v>
      </c>
      <c r="L2754">
        <f>VLOOKUP(M2754,'script taller'!$G$3:$H$204,2,FALSE)</f>
        <v>102</v>
      </c>
      <c r="M2754" s="1" t="str">
        <f t="shared" si="42"/>
        <v>ABT31413</v>
      </c>
      <c r="N2754">
        <f>ROUND(VLOOKUP(E2754,Productos!$A$4:$D$1804,4,FALSE),0)</f>
        <v>1150</v>
      </c>
    </row>
    <row r="2755" spans="1:14" x14ac:dyDescent="0.35">
      <c r="A2755" t="s">
        <v>52</v>
      </c>
      <c r="B2755" s="1" t="s">
        <v>113</v>
      </c>
      <c r="C2755" t="s">
        <v>112</v>
      </c>
      <c r="D2755" s="1">
        <v>3</v>
      </c>
      <c r="E2755" t="s">
        <v>1229</v>
      </c>
      <c r="F2755" t="s">
        <v>1130</v>
      </c>
      <c r="G2755" s="6">
        <v>15</v>
      </c>
      <c r="H2755" s="7" t="s">
        <v>6</v>
      </c>
      <c r="K2755">
        <f>VLOOKUP(E2755,'script producto'!$A$3:$B$1802,2,FALSE)</f>
        <v>1614</v>
      </c>
      <c r="L2755">
        <f>VLOOKUP(M2755,'script taller'!$G$3:$H$204,2,FALSE)</f>
        <v>102</v>
      </c>
      <c r="M2755" s="1" t="str">
        <f t="shared" ref="M2755:M2818" si="43">B2755&amp;D2755</f>
        <v>ABT31413</v>
      </c>
      <c r="N2755">
        <f>ROUND(VLOOKUP(E2755,Productos!$A$4:$D$1804,4,FALSE),0)</f>
        <v>78</v>
      </c>
    </row>
    <row r="2756" spans="1:14" x14ac:dyDescent="0.35">
      <c r="A2756" t="s">
        <v>52</v>
      </c>
      <c r="B2756" s="1" t="s">
        <v>113</v>
      </c>
      <c r="C2756" t="s">
        <v>112</v>
      </c>
      <c r="D2756" s="1">
        <v>3</v>
      </c>
      <c r="E2756" t="s">
        <v>117</v>
      </c>
      <c r="F2756" t="s">
        <v>1130</v>
      </c>
      <c r="G2756" s="6">
        <v>0.03</v>
      </c>
      <c r="H2756" s="7" t="s">
        <v>1236</v>
      </c>
      <c r="K2756">
        <f>VLOOKUP(E2756,'script producto'!$A$3:$B$1802,2,FALSE)</f>
        <v>1622</v>
      </c>
      <c r="L2756">
        <f>VLOOKUP(M2756,'script taller'!$G$3:$H$204,2,FALSE)</f>
        <v>102</v>
      </c>
      <c r="M2756" s="1" t="str">
        <f t="shared" si="43"/>
        <v>ABT31413</v>
      </c>
      <c r="N2756">
        <f>ROUND(VLOOKUP(E2756,Productos!$A$4:$D$1804,4,FALSE),0)</f>
        <v>14756</v>
      </c>
    </row>
    <row r="2757" spans="1:14" x14ac:dyDescent="0.35">
      <c r="A2757" t="s">
        <v>52</v>
      </c>
      <c r="B2757" s="1" t="s">
        <v>113</v>
      </c>
      <c r="C2757" t="s">
        <v>112</v>
      </c>
      <c r="D2757" s="1">
        <v>3</v>
      </c>
      <c r="E2757" t="s">
        <v>1504</v>
      </c>
      <c r="F2757" t="s">
        <v>1130</v>
      </c>
      <c r="G2757" s="6">
        <v>0.5</v>
      </c>
      <c r="H2757" s="7" t="s">
        <v>6</v>
      </c>
      <c r="K2757">
        <f>VLOOKUP(E2757,'script producto'!$A$3:$B$1802,2,FALSE)</f>
        <v>1631</v>
      </c>
      <c r="L2757">
        <f>VLOOKUP(M2757,'script taller'!$G$3:$H$204,2,FALSE)</f>
        <v>102</v>
      </c>
      <c r="M2757" s="1" t="str">
        <f t="shared" si="43"/>
        <v>ABT31413</v>
      </c>
      <c r="N2757">
        <f>ROUND(VLOOKUP(E2757,Productos!$A$4:$D$1804,4,FALSE),0)</f>
        <v>14000</v>
      </c>
    </row>
    <row r="2758" spans="1:14" x14ac:dyDescent="0.35">
      <c r="A2758" t="s">
        <v>52</v>
      </c>
      <c r="B2758" s="1" t="s">
        <v>113</v>
      </c>
      <c r="C2758" t="s">
        <v>112</v>
      </c>
      <c r="D2758" s="1">
        <v>3</v>
      </c>
      <c r="E2758" t="s">
        <v>8</v>
      </c>
      <c r="F2758" t="s">
        <v>1130</v>
      </c>
      <c r="G2758" s="6">
        <v>1</v>
      </c>
      <c r="H2758" s="7" t="s">
        <v>6</v>
      </c>
      <c r="K2758">
        <f>VLOOKUP(E2758,'script producto'!$A$3:$B$1802,2,FALSE)</f>
        <v>1667</v>
      </c>
      <c r="L2758">
        <f>VLOOKUP(M2758,'script taller'!$G$3:$H$204,2,FALSE)</f>
        <v>102</v>
      </c>
      <c r="M2758" s="1" t="str">
        <f t="shared" si="43"/>
        <v>ABT31413</v>
      </c>
      <c r="N2758">
        <f>ROUND(VLOOKUP(E2758,Productos!$A$4:$D$1804,4,FALSE),0)</f>
        <v>818</v>
      </c>
    </row>
    <row r="2759" spans="1:14" x14ac:dyDescent="0.35">
      <c r="A2759" t="s">
        <v>52</v>
      </c>
      <c r="B2759" s="1" t="s">
        <v>113</v>
      </c>
      <c r="C2759" t="s">
        <v>112</v>
      </c>
      <c r="D2759" s="1">
        <v>3</v>
      </c>
      <c r="E2759" t="s">
        <v>1319</v>
      </c>
      <c r="F2759" t="s">
        <v>1130</v>
      </c>
      <c r="G2759" s="6">
        <v>0.5</v>
      </c>
      <c r="H2759" s="7" t="s">
        <v>6</v>
      </c>
      <c r="K2759">
        <f>VLOOKUP(E2759,'script producto'!$A$3:$B$1802,2,FALSE)</f>
        <v>1671</v>
      </c>
      <c r="L2759">
        <f>VLOOKUP(M2759,'script taller'!$G$3:$H$204,2,FALSE)</f>
        <v>102</v>
      </c>
      <c r="M2759" s="1" t="str">
        <f t="shared" si="43"/>
        <v>ABT31413</v>
      </c>
      <c r="N2759">
        <f>ROUND(VLOOKUP(E2759,Productos!$A$4:$D$1804,4,FALSE),0)</f>
        <v>6445</v>
      </c>
    </row>
    <row r="2760" spans="1:14" x14ac:dyDescent="0.35">
      <c r="A2760" t="s">
        <v>52</v>
      </c>
      <c r="B2760" s="1" t="s">
        <v>113</v>
      </c>
      <c r="C2760" t="s">
        <v>112</v>
      </c>
      <c r="D2760" s="1">
        <v>3</v>
      </c>
      <c r="E2760" t="s">
        <v>123</v>
      </c>
      <c r="F2760" t="s">
        <v>1130</v>
      </c>
      <c r="G2760" s="6">
        <v>0.2</v>
      </c>
      <c r="H2760" s="7" t="s">
        <v>25</v>
      </c>
      <c r="K2760">
        <f>VLOOKUP(E2760,'script producto'!$A$3:$B$1802,2,FALSE)</f>
        <v>1696</v>
      </c>
      <c r="L2760">
        <f>VLOOKUP(M2760,'script taller'!$G$3:$H$204,2,FALSE)</f>
        <v>102</v>
      </c>
      <c r="M2760" s="1" t="str">
        <f t="shared" si="43"/>
        <v>ABT31413</v>
      </c>
      <c r="N2760">
        <f>ROUND(VLOOKUP(E2760,Productos!$A$4:$D$1804,4,FALSE),0)</f>
        <v>2415</v>
      </c>
    </row>
    <row r="2761" spans="1:14" x14ac:dyDescent="0.35">
      <c r="A2761" t="s">
        <v>52</v>
      </c>
      <c r="B2761" s="1" t="s">
        <v>113</v>
      </c>
      <c r="C2761" t="s">
        <v>112</v>
      </c>
      <c r="D2761" s="1">
        <v>4</v>
      </c>
      <c r="E2761" t="s">
        <v>1344</v>
      </c>
      <c r="F2761" t="s">
        <v>1130</v>
      </c>
      <c r="G2761" s="6">
        <v>2</v>
      </c>
      <c r="H2761" s="7" t="s">
        <v>6</v>
      </c>
      <c r="K2761">
        <f>VLOOKUP(E2761,'script producto'!$A$3:$B$1802,2,FALSE)</f>
        <v>45</v>
      </c>
      <c r="L2761">
        <f>VLOOKUP(M2761,'script taller'!$G$3:$H$204,2,FALSE)</f>
        <v>103</v>
      </c>
      <c r="M2761" s="1" t="str">
        <f t="shared" si="43"/>
        <v>ABT31414</v>
      </c>
      <c r="N2761">
        <f>ROUND(VLOOKUP(E2761,Productos!$A$4:$D$1804,4,FALSE),0)</f>
        <v>2600</v>
      </c>
    </row>
    <row r="2762" spans="1:14" x14ac:dyDescent="0.35">
      <c r="A2762" t="s">
        <v>52</v>
      </c>
      <c r="B2762" s="1" t="s">
        <v>113</v>
      </c>
      <c r="C2762" t="s">
        <v>112</v>
      </c>
      <c r="D2762" s="1">
        <v>4</v>
      </c>
      <c r="E2762" t="s">
        <v>1491</v>
      </c>
      <c r="F2762" t="s">
        <v>1130</v>
      </c>
      <c r="G2762" s="6">
        <v>1</v>
      </c>
      <c r="H2762" s="7" t="s">
        <v>6</v>
      </c>
      <c r="K2762">
        <f>VLOOKUP(E2762,'script producto'!$A$3:$B$1802,2,FALSE)</f>
        <v>57</v>
      </c>
      <c r="L2762">
        <f>VLOOKUP(M2762,'script taller'!$G$3:$H$204,2,FALSE)</f>
        <v>103</v>
      </c>
      <c r="M2762" s="1" t="str">
        <f t="shared" si="43"/>
        <v>ABT31414</v>
      </c>
      <c r="N2762">
        <f>ROUND(VLOOKUP(E2762,Productos!$A$4:$D$1804,4,FALSE),0)</f>
        <v>9700</v>
      </c>
    </row>
    <row r="2763" spans="1:14" x14ac:dyDescent="0.35">
      <c r="A2763" t="s">
        <v>52</v>
      </c>
      <c r="B2763" s="1" t="s">
        <v>113</v>
      </c>
      <c r="C2763" t="s">
        <v>112</v>
      </c>
      <c r="D2763" s="1">
        <v>4</v>
      </c>
      <c r="E2763" t="s">
        <v>126</v>
      </c>
      <c r="F2763" t="s">
        <v>1130</v>
      </c>
      <c r="G2763" s="6">
        <v>1</v>
      </c>
      <c r="H2763" s="7" t="s">
        <v>25</v>
      </c>
      <c r="K2763">
        <f>VLOOKUP(E2763,'script producto'!$A$3:$B$1802,2,FALSE)</f>
        <v>117</v>
      </c>
      <c r="L2763">
        <f>VLOOKUP(M2763,'script taller'!$G$3:$H$204,2,FALSE)</f>
        <v>103</v>
      </c>
      <c r="M2763" s="1" t="str">
        <f t="shared" si="43"/>
        <v>ABT31414</v>
      </c>
      <c r="N2763">
        <f>ROUND(VLOOKUP(E2763,Productos!$A$4:$D$1804,4,FALSE),0)</f>
        <v>7998</v>
      </c>
    </row>
    <row r="2764" spans="1:14" x14ac:dyDescent="0.35">
      <c r="A2764" t="s">
        <v>52</v>
      </c>
      <c r="B2764" s="1" t="s">
        <v>113</v>
      </c>
      <c r="C2764" t="s">
        <v>112</v>
      </c>
      <c r="D2764" s="1">
        <v>4</v>
      </c>
      <c r="E2764" t="s">
        <v>1501</v>
      </c>
      <c r="F2764" t="s">
        <v>1130</v>
      </c>
      <c r="G2764" s="6">
        <v>1</v>
      </c>
      <c r="H2764" s="7" t="s">
        <v>6</v>
      </c>
      <c r="K2764">
        <f>VLOOKUP(E2764,'script producto'!$A$3:$B$1802,2,FALSE)</f>
        <v>145</v>
      </c>
      <c r="L2764">
        <f>VLOOKUP(M2764,'script taller'!$G$3:$H$204,2,FALSE)</f>
        <v>103</v>
      </c>
      <c r="M2764" s="1" t="str">
        <f t="shared" si="43"/>
        <v>ABT31414</v>
      </c>
      <c r="N2764">
        <f>ROUND(VLOOKUP(E2764,Productos!$A$4:$D$1804,4,FALSE),0)</f>
        <v>6350</v>
      </c>
    </row>
    <row r="2765" spans="1:14" x14ac:dyDescent="0.35">
      <c r="A2765" t="s">
        <v>52</v>
      </c>
      <c r="B2765" s="1" t="s">
        <v>113</v>
      </c>
      <c r="C2765" t="s">
        <v>112</v>
      </c>
      <c r="D2765" s="1">
        <v>4</v>
      </c>
      <c r="E2765" t="s">
        <v>116</v>
      </c>
      <c r="F2765" t="s">
        <v>1130</v>
      </c>
      <c r="G2765" s="6">
        <v>0.5</v>
      </c>
      <c r="H2765" s="7" t="s">
        <v>1236</v>
      </c>
      <c r="K2765">
        <f>VLOOKUP(E2765,'script producto'!$A$3:$B$1802,2,FALSE)</f>
        <v>197</v>
      </c>
      <c r="L2765">
        <f>VLOOKUP(M2765,'script taller'!$G$3:$H$204,2,FALSE)</f>
        <v>103</v>
      </c>
      <c r="M2765" s="1" t="str">
        <f t="shared" si="43"/>
        <v>ABT31414</v>
      </c>
      <c r="N2765">
        <f>ROUND(VLOOKUP(E2765,Productos!$A$4:$D$1804,4,FALSE),0)</f>
        <v>2066</v>
      </c>
    </row>
    <row r="2766" spans="1:14" x14ac:dyDescent="0.35">
      <c r="A2766" t="s">
        <v>52</v>
      </c>
      <c r="B2766" s="1" t="s">
        <v>113</v>
      </c>
      <c r="C2766" t="s">
        <v>112</v>
      </c>
      <c r="D2766" s="1">
        <v>4</v>
      </c>
      <c r="E2766" t="s">
        <v>119</v>
      </c>
      <c r="F2766" t="s">
        <v>1130</v>
      </c>
      <c r="G2766" s="6">
        <v>0.2</v>
      </c>
      <c r="H2766" s="7" t="s">
        <v>1236</v>
      </c>
      <c r="K2766">
        <f>VLOOKUP(E2766,'script producto'!$A$3:$B$1802,2,FALSE)</f>
        <v>200</v>
      </c>
      <c r="L2766">
        <f>VLOOKUP(M2766,'script taller'!$G$3:$H$204,2,FALSE)</f>
        <v>103</v>
      </c>
      <c r="M2766" s="1" t="str">
        <f t="shared" si="43"/>
        <v>ABT31414</v>
      </c>
      <c r="N2766">
        <f>ROUND(VLOOKUP(E2766,Productos!$A$4:$D$1804,4,FALSE),0)</f>
        <v>2198</v>
      </c>
    </row>
    <row r="2767" spans="1:14" x14ac:dyDescent="0.35">
      <c r="A2767" t="s">
        <v>52</v>
      </c>
      <c r="B2767" s="1" t="s">
        <v>113</v>
      </c>
      <c r="C2767" t="s">
        <v>112</v>
      </c>
      <c r="D2767" s="1">
        <v>4</v>
      </c>
      <c r="E2767" t="s">
        <v>125</v>
      </c>
      <c r="F2767" t="s">
        <v>1130</v>
      </c>
      <c r="G2767" s="6">
        <v>3</v>
      </c>
      <c r="H2767" s="7" t="s">
        <v>6</v>
      </c>
      <c r="K2767">
        <f>VLOOKUP(E2767,'script producto'!$A$3:$B$1802,2,FALSE)</f>
        <v>251</v>
      </c>
      <c r="L2767">
        <f>VLOOKUP(M2767,'script taller'!$G$3:$H$204,2,FALSE)</f>
        <v>103</v>
      </c>
      <c r="M2767" s="1" t="str">
        <f t="shared" si="43"/>
        <v>ABT31414</v>
      </c>
      <c r="N2767">
        <f>ROUND(VLOOKUP(E2767,Productos!$A$4:$D$1804,4,FALSE),0)</f>
        <v>60</v>
      </c>
    </row>
    <row r="2768" spans="1:14" x14ac:dyDescent="0.35">
      <c r="A2768" t="s">
        <v>52</v>
      </c>
      <c r="B2768" s="1" t="s">
        <v>113</v>
      </c>
      <c r="C2768" t="s">
        <v>112</v>
      </c>
      <c r="D2768" s="1">
        <v>4</v>
      </c>
      <c r="E2768" t="s">
        <v>127</v>
      </c>
      <c r="F2768" t="s">
        <v>1130</v>
      </c>
      <c r="G2768" s="6">
        <v>12</v>
      </c>
      <c r="H2768" s="7" t="s">
        <v>6</v>
      </c>
      <c r="K2768">
        <f>VLOOKUP(E2768,'script producto'!$A$3:$B$1802,2,FALSE)</f>
        <v>260</v>
      </c>
      <c r="L2768">
        <f>VLOOKUP(M2768,'script taller'!$G$3:$H$204,2,FALSE)</f>
        <v>103</v>
      </c>
      <c r="M2768" s="1" t="str">
        <f t="shared" si="43"/>
        <v>ABT31414</v>
      </c>
      <c r="N2768">
        <f>ROUND(VLOOKUP(E2768,Productos!$A$4:$D$1804,4,FALSE),0)</f>
        <v>50</v>
      </c>
    </row>
    <row r="2769" spans="1:14" x14ac:dyDescent="0.35">
      <c r="A2769" t="s">
        <v>52</v>
      </c>
      <c r="B2769" s="1" t="s">
        <v>113</v>
      </c>
      <c r="C2769" t="s">
        <v>112</v>
      </c>
      <c r="D2769" s="1">
        <v>4</v>
      </c>
      <c r="E2769" t="s">
        <v>121</v>
      </c>
      <c r="F2769" t="s">
        <v>1130</v>
      </c>
      <c r="G2769" s="6">
        <v>0.25</v>
      </c>
      <c r="H2769" s="7" t="s">
        <v>1236</v>
      </c>
      <c r="K2769">
        <f>VLOOKUP(E2769,'script producto'!$A$3:$B$1802,2,FALSE)</f>
        <v>301</v>
      </c>
      <c r="L2769">
        <f>VLOOKUP(M2769,'script taller'!$G$3:$H$204,2,FALSE)</f>
        <v>103</v>
      </c>
      <c r="M2769" s="1" t="str">
        <f t="shared" si="43"/>
        <v>ABT31414</v>
      </c>
      <c r="N2769">
        <f>ROUND(VLOOKUP(E2769,Productos!$A$4:$D$1804,4,FALSE),0)</f>
        <v>13996</v>
      </c>
    </row>
    <row r="2770" spans="1:14" x14ac:dyDescent="0.35">
      <c r="A2770" t="s">
        <v>52</v>
      </c>
      <c r="B2770" s="1" t="s">
        <v>113</v>
      </c>
      <c r="C2770" t="s">
        <v>112</v>
      </c>
      <c r="D2770" s="1">
        <v>4</v>
      </c>
      <c r="E2770" t="s">
        <v>1904</v>
      </c>
      <c r="F2770" t="s">
        <v>1130</v>
      </c>
      <c r="G2770" s="6">
        <v>10</v>
      </c>
      <c r="H2770" s="7" t="s">
        <v>6</v>
      </c>
      <c r="K2770">
        <f>VLOOKUP(E2770,'script producto'!$A$3:$B$1802,2,FALSE)</f>
        <v>358</v>
      </c>
      <c r="L2770">
        <f>VLOOKUP(M2770,'script taller'!$G$3:$H$204,2,FALSE)</f>
        <v>103</v>
      </c>
      <c r="M2770" s="1" t="str">
        <f t="shared" si="43"/>
        <v>ABT31414</v>
      </c>
      <c r="N2770">
        <f>ROUND(VLOOKUP(E2770,Productos!$A$4:$D$1804,4,FALSE),0)</f>
        <v>769</v>
      </c>
    </row>
    <row r="2771" spans="1:14" x14ac:dyDescent="0.35">
      <c r="A2771" t="s">
        <v>52</v>
      </c>
      <c r="B2771" s="1" t="s">
        <v>113</v>
      </c>
      <c r="C2771" t="s">
        <v>112</v>
      </c>
      <c r="D2771" s="1">
        <v>4</v>
      </c>
      <c r="E2771" t="s">
        <v>1508</v>
      </c>
      <c r="F2771" t="s">
        <v>1130</v>
      </c>
      <c r="G2771" s="6">
        <v>2</v>
      </c>
      <c r="H2771" s="7" t="s">
        <v>6</v>
      </c>
      <c r="K2771">
        <f>VLOOKUP(E2771,'script producto'!$A$3:$B$1802,2,FALSE)</f>
        <v>368</v>
      </c>
      <c r="L2771">
        <f>VLOOKUP(M2771,'script taller'!$G$3:$H$204,2,FALSE)</f>
        <v>103</v>
      </c>
      <c r="M2771" s="1" t="str">
        <f t="shared" si="43"/>
        <v>ABT31414</v>
      </c>
      <c r="N2771">
        <f>ROUND(VLOOKUP(E2771,Productos!$A$4:$D$1804,4,FALSE),0)</f>
        <v>8000</v>
      </c>
    </row>
    <row r="2772" spans="1:14" x14ac:dyDescent="0.35">
      <c r="A2772" t="s">
        <v>52</v>
      </c>
      <c r="B2772" s="1" t="s">
        <v>113</v>
      </c>
      <c r="C2772" t="s">
        <v>112</v>
      </c>
      <c r="D2772" s="1">
        <v>4</v>
      </c>
      <c r="E2772" t="s">
        <v>1500</v>
      </c>
      <c r="F2772" t="s">
        <v>1130</v>
      </c>
      <c r="G2772" s="6">
        <v>10</v>
      </c>
      <c r="H2772" s="7" t="s">
        <v>6</v>
      </c>
      <c r="K2772">
        <f>VLOOKUP(E2772,'script producto'!$A$3:$B$1802,2,FALSE)</f>
        <v>481</v>
      </c>
      <c r="L2772">
        <f>VLOOKUP(M2772,'script taller'!$G$3:$H$204,2,FALSE)</f>
        <v>103</v>
      </c>
      <c r="M2772" s="1" t="str">
        <f t="shared" si="43"/>
        <v>ABT31414</v>
      </c>
      <c r="N2772">
        <f>ROUND(VLOOKUP(E2772,Productos!$A$4:$D$1804,4,FALSE),0)</f>
        <v>459</v>
      </c>
    </row>
    <row r="2773" spans="1:14" x14ac:dyDescent="0.35">
      <c r="A2773" t="s">
        <v>52</v>
      </c>
      <c r="B2773" s="1" t="s">
        <v>113</v>
      </c>
      <c r="C2773" t="s">
        <v>112</v>
      </c>
      <c r="D2773" s="1">
        <v>4</v>
      </c>
      <c r="E2773" t="s">
        <v>1497</v>
      </c>
      <c r="F2773" t="s">
        <v>1130</v>
      </c>
      <c r="G2773" s="6">
        <v>3</v>
      </c>
      <c r="H2773" s="7" t="s">
        <v>6</v>
      </c>
      <c r="K2773">
        <f>VLOOKUP(E2773,'script producto'!$A$3:$B$1802,2,FALSE)</f>
        <v>497</v>
      </c>
      <c r="L2773">
        <f>VLOOKUP(M2773,'script taller'!$G$3:$H$204,2,FALSE)</f>
        <v>103</v>
      </c>
      <c r="M2773" s="1" t="str">
        <f t="shared" si="43"/>
        <v>ABT31414</v>
      </c>
      <c r="N2773">
        <f>ROUND(VLOOKUP(E2773,Productos!$A$4:$D$1804,4,FALSE),0)</f>
        <v>1150</v>
      </c>
    </row>
    <row r="2774" spans="1:14" x14ac:dyDescent="0.35">
      <c r="A2774" t="s">
        <v>52</v>
      </c>
      <c r="B2774" s="1" t="s">
        <v>113</v>
      </c>
      <c r="C2774" t="s">
        <v>112</v>
      </c>
      <c r="D2774" s="1">
        <v>4</v>
      </c>
      <c r="E2774" t="s">
        <v>1933</v>
      </c>
      <c r="F2774" t="s">
        <v>1130</v>
      </c>
      <c r="G2774" s="6">
        <v>3</v>
      </c>
      <c r="H2774" s="7" t="s">
        <v>6</v>
      </c>
      <c r="K2774">
        <f>VLOOKUP(E2774,'script producto'!$A$3:$B$1802,2,FALSE)</f>
        <v>501</v>
      </c>
      <c r="L2774">
        <f>VLOOKUP(M2774,'script taller'!$G$3:$H$204,2,FALSE)</f>
        <v>103</v>
      </c>
      <c r="M2774" s="1" t="str">
        <f t="shared" si="43"/>
        <v>ABT31414</v>
      </c>
      <c r="N2774">
        <f>ROUND(VLOOKUP(E2774,Productos!$A$4:$D$1804,4,FALSE),0)</f>
        <v>1150</v>
      </c>
    </row>
    <row r="2775" spans="1:14" x14ac:dyDescent="0.35">
      <c r="A2775" t="s">
        <v>52</v>
      </c>
      <c r="B2775" s="1" t="s">
        <v>113</v>
      </c>
      <c r="C2775" t="s">
        <v>112</v>
      </c>
      <c r="D2775" s="1">
        <v>4</v>
      </c>
      <c r="E2775" t="s">
        <v>956</v>
      </c>
      <c r="F2775" t="s">
        <v>1130</v>
      </c>
      <c r="G2775" s="6">
        <v>8</v>
      </c>
      <c r="H2775" s="7" t="s">
        <v>6</v>
      </c>
      <c r="K2775">
        <f>VLOOKUP(E2775,'script producto'!$A$3:$B$1802,2,FALSE)</f>
        <v>525</v>
      </c>
      <c r="L2775">
        <f>VLOOKUP(M2775,'script taller'!$G$3:$H$204,2,FALSE)</f>
        <v>103</v>
      </c>
      <c r="M2775" s="1" t="str">
        <f t="shared" si="43"/>
        <v>ABT31414</v>
      </c>
      <c r="N2775">
        <f>ROUND(VLOOKUP(E2775,Productos!$A$4:$D$1804,4,FALSE),0)</f>
        <v>100</v>
      </c>
    </row>
    <row r="2776" spans="1:14" x14ac:dyDescent="0.35">
      <c r="A2776" t="s">
        <v>52</v>
      </c>
      <c r="B2776" s="1" t="s">
        <v>113</v>
      </c>
      <c r="C2776" t="s">
        <v>112</v>
      </c>
      <c r="D2776" s="1">
        <v>4</v>
      </c>
      <c r="E2776" t="s">
        <v>128</v>
      </c>
      <c r="F2776" t="s">
        <v>1130</v>
      </c>
      <c r="G2776" s="6">
        <v>20</v>
      </c>
      <c r="H2776" s="7" t="s">
        <v>6</v>
      </c>
      <c r="K2776">
        <f>VLOOKUP(E2776,'script producto'!$A$3:$B$1802,2,FALSE)</f>
        <v>613</v>
      </c>
      <c r="L2776">
        <f>VLOOKUP(M2776,'script taller'!$G$3:$H$204,2,FALSE)</f>
        <v>103</v>
      </c>
      <c r="M2776" s="1" t="str">
        <f t="shared" si="43"/>
        <v>ABT31414</v>
      </c>
      <c r="N2776">
        <f>ROUND(VLOOKUP(E2776,Productos!$A$4:$D$1804,4,FALSE),0)</f>
        <v>100</v>
      </c>
    </row>
    <row r="2777" spans="1:14" x14ac:dyDescent="0.35">
      <c r="A2777" t="s">
        <v>52</v>
      </c>
      <c r="B2777" s="1" t="s">
        <v>113</v>
      </c>
      <c r="C2777" t="s">
        <v>112</v>
      </c>
      <c r="D2777" s="1">
        <v>4</v>
      </c>
      <c r="E2777" t="s">
        <v>120</v>
      </c>
      <c r="F2777" t="s">
        <v>1130</v>
      </c>
      <c r="G2777" s="6">
        <v>30</v>
      </c>
      <c r="H2777" s="7" t="s">
        <v>6</v>
      </c>
      <c r="K2777">
        <f>VLOOKUP(E2777,'script producto'!$A$3:$B$1802,2,FALSE)</f>
        <v>614</v>
      </c>
      <c r="L2777">
        <f>VLOOKUP(M2777,'script taller'!$G$3:$H$204,2,FALSE)</f>
        <v>103</v>
      </c>
      <c r="M2777" s="1" t="str">
        <f t="shared" si="43"/>
        <v>ABT31414</v>
      </c>
      <c r="N2777">
        <f>ROUND(VLOOKUP(E2777,Productos!$A$4:$D$1804,4,FALSE),0)</f>
        <v>42</v>
      </c>
    </row>
    <row r="2778" spans="1:14" x14ac:dyDescent="0.35">
      <c r="A2778" t="s">
        <v>52</v>
      </c>
      <c r="B2778" s="1" t="s">
        <v>113</v>
      </c>
      <c r="C2778" t="s">
        <v>112</v>
      </c>
      <c r="D2778" s="1">
        <v>4</v>
      </c>
      <c r="E2778" t="s">
        <v>58</v>
      </c>
      <c r="F2778" t="s">
        <v>1130</v>
      </c>
      <c r="G2778" s="6">
        <v>2</v>
      </c>
      <c r="H2778" s="7" t="s">
        <v>6</v>
      </c>
      <c r="K2778">
        <f>VLOOKUP(E2778,'script producto'!$A$3:$B$1802,2,FALSE)</f>
        <v>632</v>
      </c>
      <c r="L2778">
        <f>VLOOKUP(M2778,'script taller'!$G$3:$H$204,2,FALSE)</f>
        <v>103</v>
      </c>
      <c r="M2778" s="1" t="str">
        <f t="shared" si="43"/>
        <v>ABT31414</v>
      </c>
      <c r="N2778">
        <f>ROUND(VLOOKUP(E2778,Productos!$A$4:$D$1804,4,FALSE),0)</f>
        <v>312</v>
      </c>
    </row>
    <row r="2779" spans="1:14" x14ac:dyDescent="0.35">
      <c r="A2779" t="s">
        <v>52</v>
      </c>
      <c r="B2779" s="1" t="s">
        <v>113</v>
      </c>
      <c r="C2779" t="s">
        <v>112</v>
      </c>
      <c r="D2779" s="1">
        <v>4</v>
      </c>
      <c r="E2779" t="s">
        <v>1506</v>
      </c>
      <c r="F2779" t="s">
        <v>1130</v>
      </c>
      <c r="G2779" s="6">
        <v>1</v>
      </c>
      <c r="H2779" s="7" t="s">
        <v>6</v>
      </c>
      <c r="K2779">
        <f>VLOOKUP(E2779,'script producto'!$A$3:$B$1802,2,FALSE)</f>
        <v>731</v>
      </c>
      <c r="L2779">
        <f>VLOOKUP(M2779,'script taller'!$G$3:$H$204,2,FALSE)</f>
        <v>103</v>
      </c>
      <c r="M2779" s="1" t="str">
        <f t="shared" si="43"/>
        <v>ABT31414</v>
      </c>
      <c r="N2779">
        <f>ROUND(VLOOKUP(E2779,Productos!$A$4:$D$1804,4,FALSE),0)</f>
        <v>1810</v>
      </c>
    </row>
    <row r="2780" spans="1:14" x14ac:dyDescent="0.35">
      <c r="A2780" t="s">
        <v>52</v>
      </c>
      <c r="B2780" s="1" t="s">
        <v>113</v>
      </c>
      <c r="C2780" t="s">
        <v>112</v>
      </c>
      <c r="D2780" s="1">
        <v>4</v>
      </c>
      <c r="E2780" t="s">
        <v>1507</v>
      </c>
      <c r="F2780" t="s">
        <v>1130</v>
      </c>
      <c r="G2780" s="6">
        <v>2</v>
      </c>
      <c r="H2780" s="7" t="s">
        <v>6</v>
      </c>
      <c r="K2780">
        <f>VLOOKUP(E2780,'script producto'!$A$3:$B$1802,2,FALSE)</f>
        <v>734</v>
      </c>
      <c r="L2780">
        <f>VLOOKUP(M2780,'script taller'!$G$3:$H$204,2,FALSE)</f>
        <v>103</v>
      </c>
      <c r="M2780" s="1" t="str">
        <f t="shared" si="43"/>
        <v>ABT31414</v>
      </c>
      <c r="N2780">
        <f>ROUND(VLOOKUP(E2780,Productos!$A$4:$D$1804,4,FALSE),0)</f>
        <v>7500</v>
      </c>
    </row>
    <row r="2781" spans="1:14" x14ac:dyDescent="0.35">
      <c r="A2781" t="s">
        <v>52</v>
      </c>
      <c r="B2781" s="1" t="s">
        <v>113</v>
      </c>
      <c r="C2781" t="s">
        <v>112</v>
      </c>
      <c r="D2781" s="1">
        <v>4</v>
      </c>
      <c r="E2781" t="s">
        <v>1866</v>
      </c>
      <c r="F2781" t="s">
        <v>1130</v>
      </c>
      <c r="G2781" s="6">
        <v>0.5</v>
      </c>
      <c r="H2781" s="7" t="s">
        <v>6</v>
      </c>
      <c r="K2781">
        <f>VLOOKUP(E2781,'script producto'!$A$3:$B$1802,2,FALSE)</f>
        <v>736</v>
      </c>
      <c r="L2781">
        <f>VLOOKUP(M2781,'script taller'!$G$3:$H$204,2,FALSE)</f>
        <v>103</v>
      </c>
      <c r="M2781" s="1" t="str">
        <f t="shared" si="43"/>
        <v>ABT31414</v>
      </c>
      <c r="N2781">
        <f>ROUND(VLOOKUP(E2781,Productos!$A$4:$D$1804,4,FALSE),0)</f>
        <v>17000</v>
      </c>
    </row>
    <row r="2782" spans="1:14" x14ac:dyDescent="0.35">
      <c r="A2782" t="s">
        <v>52</v>
      </c>
      <c r="B2782" s="1" t="s">
        <v>113</v>
      </c>
      <c r="C2782" t="s">
        <v>112</v>
      </c>
      <c r="D2782" s="1">
        <v>4</v>
      </c>
      <c r="E2782" t="s">
        <v>1862</v>
      </c>
      <c r="F2782" t="s">
        <v>1130</v>
      </c>
      <c r="G2782" s="6">
        <v>0.25</v>
      </c>
      <c r="H2782" s="7" t="s">
        <v>6</v>
      </c>
      <c r="K2782">
        <f>VLOOKUP(E2782,'script producto'!$A$3:$B$1802,2,FALSE)</f>
        <v>745</v>
      </c>
      <c r="L2782">
        <f>VLOOKUP(M2782,'script taller'!$G$3:$H$204,2,FALSE)</f>
        <v>103</v>
      </c>
      <c r="M2782" s="1" t="str">
        <f t="shared" si="43"/>
        <v>ABT31414</v>
      </c>
      <c r="N2782">
        <f>ROUND(VLOOKUP(E2782,Productos!$A$4:$D$1804,4,FALSE),0)</f>
        <v>6500</v>
      </c>
    </row>
    <row r="2783" spans="1:14" x14ac:dyDescent="0.35">
      <c r="A2783" t="s">
        <v>52</v>
      </c>
      <c r="B2783" s="1" t="s">
        <v>113</v>
      </c>
      <c r="C2783" t="s">
        <v>112</v>
      </c>
      <c r="D2783" s="1">
        <v>4</v>
      </c>
      <c r="E2783" t="s">
        <v>1489</v>
      </c>
      <c r="F2783" t="s">
        <v>1130</v>
      </c>
      <c r="G2783" s="6">
        <v>20</v>
      </c>
      <c r="H2783" s="7" t="s">
        <v>6</v>
      </c>
      <c r="K2783">
        <f>VLOOKUP(E2783,'script producto'!$A$3:$B$1802,2,FALSE)</f>
        <v>753</v>
      </c>
      <c r="L2783">
        <f>VLOOKUP(M2783,'script taller'!$G$3:$H$204,2,FALSE)</f>
        <v>103</v>
      </c>
      <c r="M2783" s="1" t="str">
        <f t="shared" si="43"/>
        <v>ABT31414</v>
      </c>
      <c r="N2783">
        <f>ROUND(VLOOKUP(E2783,Productos!$A$4:$D$1804,4,FALSE),0)</f>
        <v>1058</v>
      </c>
    </row>
    <row r="2784" spans="1:14" x14ac:dyDescent="0.35">
      <c r="A2784" t="s">
        <v>52</v>
      </c>
      <c r="B2784" s="1" t="s">
        <v>113</v>
      </c>
      <c r="C2784" t="s">
        <v>112</v>
      </c>
      <c r="D2784" s="1">
        <v>4</v>
      </c>
      <c r="E2784" t="s">
        <v>115</v>
      </c>
      <c r="F2784" t="s">
        <v>1130</v>
      </c>
      <c r="G2784" s="6">
        <v>8</v>
      </c>
      <c r="H2784" s="7" t="s">
        <v>1236</v>
      </c>
      <c r="K2784">
        <f>VLOOKUP(E2784,'script producto'!$A$3:$B$1802,2,FALSE)</f>
        <v>772</v>
      </c>
      <c r="L2784">
        <f>VLOOKUP(M2784,'script taller'!$G$3:$H$204,2,FALSE)</f>
        <v>103</v>
      </c>
      <c r="M2784" s="1" t="str">
        <f t="shared" si="43"/>
        <v>ABT31414</v>
      </c>
      <c r="N2784">
        <f>ROUND(VLOOKUP(E2784,Productos!$A$4:$D$1804,4,FALSE),0)</f>
        <v>2900</v>
      </c>
    </row>
    <row r="2785" spans="1:14" x14ac:dyDescent="0.35">
      <c r="A2785" t="s">
        <v>52</v>
      </c>
      <c r="B2785" s="1" t="s">
        <v>113</v>
      </c>
      <c r="C2785" t="s">
        <v>112</v>
      </c>
      <c r="D2785" s="1">
        <v>4</v>
      </c>
      <c r="E2785" t="s">
        <v>1495</v>
      </c>
      <c r="F2785" t="s">
        <v>1130</v>
      </c>
      <c r="G2785" s="6">
        <v>0.5</v>
      </c>
      <c r="H2785" s="7" t="s">
        <v>6</v>
      </c>
      <c r="K2785">
        <f>VLOOKUP(E2785,'script producto'!$A$3:$B$1802,2,FALSE)</f>
        <v>829</v>
      </c>
      <c r="L2785">
        <f>VLOOKUP(M2785,'script taller'!$G$3:$H$204,2,FALSE)</f>
        <v>103</v>
      </c>
      <c r="M2785" s="1" t="str">
        <f t="shared" si="43"/>
        <v>ABT31414</v>
      </c>
      <c r="N2785">
        <f>ROUND(VLOOKUP(E2785,Productos!$A$4:$D$1804,4,FALSE),0)</f>
        <v>4490</v>
      </c>
    </row>
    <row r="2786" spans="1:14" x14ac:dyDescent="0.35">
      <c r="A2786" t="s">
        <v>52</v>
      </c>
      <c r="B2786" s="1" t="s">
        <v>113</v>
      </c>
      <c r="C2786" t="s">
        <v>112</v>
      </c>
      <c r="D2786" s="1">
        <v>4</v>
      </c>
      <c r="E2786" t="s">
        <v>114</v>
      </c>
      <c r="F2786" t="s">
        <v>1130</v>
      </c>
      <c r="G2786" s="6">
        <v>0.1</v>
      </c>
      <c r="H2786" s="7" t="s">
        <v>1236</v>
      </c>
      <c r="K2786">
        <f>VLOOKUP(E2786,'script producto'!$A$3:$B$1802,2,FALSE)</f>
        <v>835</v>
      </c>
      <c r="L2786">
        <f>VLOOKUP(M2786,'script taller'!$G$3:$H$204,2,FALSE)</f>
        <v>103</v>
      </c>
      <c r="M2786" s="1" t="str">
        <f t="shared" si="43"/>
        <v>ABT31414</v>
      </c>
      <c r="N2786">
        <f>ROUND(VLOOKUP(E2786,Productos!$A$4:$D$1804,4,FALSE),0)</f>
        <v>13750</v>
      </c>
    </row>
    <row r="2787" spans="1:14" x14ac:dyDescent="0.35">
      <c r="A2787" t="s">
        <v>52</v>
      </c>
      <c r="B2787" s="1" t="s">
        <v>113</v>
      </c>
      <c r="C2787" t="s">
        <v>112</v>
      </c>
      <c r="D2787" s="1">
        <v>4</v>
      </c>
      <c r="E2787" t="s">
        <v>1505</v>
      </c>
      <c r="F2787" t="s">
        <v>1130</v>
      </c>
      <c r="G2787" s="6">
        <v>0.25</v>
      </c>
      <c r="H2787" s="7" t="s">
        <v>6</v>
      </c>
      <c r="K2787">
        <f>VLOOKUP(E2787,'script producto'!$A$3:$B$1802,2,FALSE)</f>
        <v>935</v>
      </c>
      <c r="L2787">
        <f>VLOOKUP(M2787,'script taller'!$G$3:$H$204,2,FALSE)</f>
        <v>103</v>
      </c>
      <c r="M2787" s="1" t="str">
        <f t="shared" si="43"/>
        <v>ABT31414</v>
      </c>
      <c r="N2787">
        <f>ROUND(VLOOKUP(E2787,Productos!$A$4:$D$1804,4,FALSE),0)</f>
        <v>6000</v>
      </c>
    </row>
    <row r="2788" spans="1:14" x14ac:dyDescent="0.35">
      <c r="A2788" t="s">
        <v>52</v>
      </c>
      <c r="B2788" s="1" t="s">
        <v>113</v>
      </c>
      <c r="C2788" t="s">
        <v>112</v>
      </c>
      <c r="D2788" s="1">
        <v>4</v>
      </c>
      <c r="E2788" t="s">
        <v>1622</v>
      </c>
      <c r="F2788" t="s">
        <v>1130</v>
      </c>
      <c r="G2788" s="6">
        <v>5</v>
      </c>
      <c r="H2788" s="7" t="s">
        <v>1236</v>
      </c>
      <c r="K2788">
        <f>VLOOKUP(E2788,'script producto'!$A$3:$B$1802,2,FALSE)</f>
        <v>945</v>
      </c>
      <c r="L2788">
        <f>VLOOKUP(M2788,'script taller'!$G$3:$H$204,2,FALSE)</f>
        <v>103</v>
      </c>
      <c r="M2788" s="1" t="str">
        <f t="shared" si="43"/>
        <v>ABT31414</v>
      </c>
      <c r="N2788">
        <f>ROUND(VLOOKUP(E2788,Productos!$A$4:$D$1804,4,FALSE),0)</f>
        <v>1696</v>
      </c>
    </row>
    <row r="2789" spans="1:14" x14ac:dyDescent="0.35">
      <c r="A2789" t="s">
        <v>52</v>
      </c>
      <c r="B2789" s="1" t="s">
        <v>113</v>
      </c>
      <c r="C2789" t="s">
        <v>112</v>
      </c>
      <c r="D2789" s="1">
        <v>4</v>
      </c>
      <c r="E2789" t="s">
        <v>1490</v>
      </c>
      <c r="F2789" t="s">
        <v>1130</v>
      </c>
      <c r="G2789" s="6">
        <v>2</v>
      </c>
      <c r="H2789" s="7" t="s">
        <v>6</v>
      </c>
      <c r="K2789">
        <f>VLOOKUP(E2789,'script producto'!$A$3:$B$1802,2,FALSE)</f>
        <v>1239</v>
      </c>
      <c r="L2789">
        <f>VLOOKUP(M2789,'script taller'!$G$3:$H$204,2,FALSE)</f>
        <v>103</v>
      </c>
      <c r="M2789" s="1" t="str">
        <f t="shared" si="43"/>
        <v>ABT31414</v>
      </c>
      <c r="N2789">
        <f>ROUND(VLOOKUP(E2789,Productos!$A$4:$D$1804,4,FALSE),0)</f>
        <v>1499</v>
      </c>
    </row>
    <row r="2790" spans="1:14" x14ac:dyDescent="0.35">
      <c r="A2790" t="s">
        <v>52</v>
      </c>
      <c r="B2790" s="1" t="s">
        <v>113</v>
      </c>
      <c r="C2790" t="s">
        <v>112</v>
      </c>
      <c r="D2790" s="1">
        <v>4</v>
      </c>
      <c r="E2790" t="s">
        <v>959</v>
      </c>
      <c r="F2790" t="s">
        <v>1130</v>
      </c>
      <c r="G2790" s="6">
        <v>2</v>
      </c>
      <c r="H2790" s="7" t="s">
        <v>1236</v>
      </c>
      <c r="K2790">
        <f>VLOOKUP(E2790,'script producto'!$A$3:$B$1802,2,FALSE)</f>
        <v>1422</v>
      </c>
      <c r="L2790">
        <f>VLOOKUP(M2790,'script taller'!$G$3:$H$204,2,FALSE)</f>
        <v>103</v>
      </c>
      <c r="M2790" s="1" t="str">
        <f t="shared" si="43"/>
        <v>ABT31414</v>
      </c>
      <c r="N2790">
        <f>ROUND(VLOOKUP(E2790,Productos!$A$4:$D$1804,4,FALSE),0)</f>
        <v>3800</v>
      </c>
    </row>
    <row r="2791" spans="1:14" x14ac:dyDescent="0.35">
      <c r="A2791" t="s">
        <v>52</v>
      </c>
      <c r="B2791" s="1" t="s">
        <v>113</v>
      </c>
      <c r="C2791" t="s">
        <v>112</v>
      </c>
      <c r="D2791" s="1">
        <v>4</v>
      </c>
      <c r="E2791" t="s">
        <v>124</v>
      </c>
      <c r="F2791" t="s">
        <v>1130</v>
      </c>
      <c r="G2791" s="6">
        <v>25</v>
      </c>
      <c r="H2791" s="7" t="s">
        <v>6</v>
      </c>
      <c r="K2791">
        <f>VLOOKUP(E2791,'script producto'!$A$3:$B$1802,2,FALSE)</f>
        <v>1576</v>
      </c>
      <c r="L2791">
        <f>VLOOKUP(M2791,'script taller'!$G$3:$H$204,2,FALSE)</f>
        <v>103</v>
      </c>
      <c r="M2791" s="1" t="str">
        <f t="shared" si="43"/>
        <v>ABT31414</v>
      </c>
      <c r="N2791">
        <f>ROUND(VLOOKUP(E2791,Productos!$A$4:$D$1804,4,FALSE),0)</f>
        <v>7</v>
      </c>
    </row>
    <row r="2792" spans="1:14" x14ac:dyDescent="0.35">
      <c r="A2792" t="s">
        <v>52</v>
      </c>
      <c r="B2792" s="1" t="s">
        <v>113</v>
      </c>
      <c r="C2792" t="s">
        <v>112</v>
      </c>
      <c r="D2792" s="1">
        <v>4</v>
      </c>
      <c r="E2792" t="s">
        <v>7</v>
      </c>
      <c r="F2792" t="s">
        <v>1130</v>
      </c>
      <c r="G2792" s="6">
        <v>2</v>
      </c>
      <c r="H2792" s="7" t="s">
        <v>6</v>
      </c>
      <c r="K2792">
        <f>VLOOKUP(E2792,'script producto'!$A$3:$B$1802,2,FALSE)</f>
        <v>1594</v>
      </c>
      <c r="L2792">
        <f>VLOOKUP(M2792,'script taller'!$G$3:$H$204,2,FALSE)</f>
        <v>103</v>
      </c>
      <c r="M2792" s="1" t="str">
        <f t="shared" si="43"/>
        <v>ABT31414</v>
      </c>
      <c r="N2792">
        <f>ROUND(VLOOKUP(E2792,Productos!$A$4:$D$1804,4,FALSE),0)</f>
        <v>653</v>
      </c>
    </row>
    <row r="2793" spans="1:14" x14ac:dyDescent="0.35">
      <c r="A2793" t="s">
        <v>52</v>
      </c>
      <c r="B2793" s="1" t="s">
        <v>113</v>
      </c>
      <c r="C2793" t="s">
        <v>112</v>
      </c>
      <c r="D2793" s="1">
        <v>4</v>
      </c>
      <c r="E2793" t="s">
        <v>1498</v>
      </c>
      <c r="F2793" t="s">
        <v>1130</v>
      </c>
      <c r="G2793" s="6">
        <v>3</v>
      </c>
      <c r="H2793" s="7" t="s">
        <v>6</v>
      </c>
      <c r="K2793">
        <f>VLOOKUP(E2793,'script producto'!$A$3:$B$1802,2,FALSE)</f>
        <v>1598</v>
      </c>
      <c r="L2793">
        <f>VLOOKUP(M2793,'script taller'!$G$3:$H$204,2,FALSE)</f>
        <v>103</v>
      </c>
      <c r="M2793" s="1" t="str">
        <f t="shared" si="43"/>
        <v>ABT31414</v>
      </c>
      <c r="N2793">
        <f>ROUND(VLOOKUP(E2793,Productos!$A$4:$D$1804,4,FALSE),0)</f>
        <v>1150</v>
      </c>
    </row>
    <row r="2794" spans="1:14" x14ac:dyDescent="0.35">
      <c r="A2794" t="s">
        <v>52</v>
      </c>
      <c r="B2794" s="1" t="s">
        <v>113</v>
      </c>
      <c r="C2794" t="s">
        <v>112</v>
      </c>
      <c r="D2794" s="1">
        <v>4</v>
      </c>
      <c r="E2794" t="s">
        <v>1229</v>
      </c>
      <c r="F2794" t="s">
        <v>1130</v>
      </c>
      <c r="G2794" s="6">
        <v>15</v>
      </c>
      <c r="H2794" s="7" t="s">
        <v>6</v>
      </c>
      <c r="K2794">
        <f>VLOOKUP(E2794,'script producto'!$A$3:$B$1802,2,FALSE)</f>
        <v>1614</v>
      </c>
      <c r="L2794">
        <f>VLOOKUP(M2794,'script taller'!$G$3:$H$204,2,FALSE)</f>
        <v>103</v>
      </c>
      <c r="M2794" s="1" t="str">
        <f t="shared" si="43"/>
        <v>ABT31414</v>
      </c>
      <c r="N2794">
        <f>ROUND(VLOOKUP(E2794,Productos!$A$4:$D$1804,4,FALSE),0)</f>
        <v>78</v>
      </c>
    </row>
    <row r="2795" spans="1:14" x14ac:dyDescent="0.35">
      <c r="A2795" t="s">
        <v>52</v>
      </c>
      <c r="B2795" s="1" t="s">
        <v>113</v>
      </c>
      <c r="C2795" t="s">
        <v>112</v>
      </c>
      <c r="D2795" s="1">
        <v>4</v>
      </c>
      <c r="E2795" t="s">
        <v>117</v>
      </c>
      <c r="F2795" t="s">
        <v>1130</v>
      </c>
      <c r="G2795" s="6">
        <v>0.03</v>
      </c>
      <c r="H2795" s="7" t="s">
        <v>1236</v>
      </c>
      <c r="K2795">
        <f>VLOOKUP(E2795,'script producto'!$A$3:$B$1802,2,FALSE)</f>
        <v>1622</v>
      </c>
      <c r="L2795">
        <f>VLOOKUP(M2795,'script taller'!$G$3:$H$204,2,FALSE)</f>
        <v>103</v>
      </c>
      <c r="M2795" s="1" t="str">
        <f t="shared" si="43"/>
        <v>ABT31414</v>
      </c>
      <c r="N2795">
        <f>ROUND(VLOOKUP(E2795,Productos!$A$4:$D$1804,4,FALSE),0)</f>
        <v>14756</v>
      </c>
    </row>
    <row r="2796" spans="1:14" x14ac:dyDescent="0.35">
      <c r="A2796" t="s">
        <v>52</v>
      </c>
      <c r="B2796" s="1" t="s">
        <v>113</v>
      </c>
      <c r="C2796" t="s">
        <v>112</v>
      </c>
      <c r="D2796" s="1">
        <v>4</v>
      </c>
      <c r="E2796" t="s">
        <v>8</v>
      </c>
      <c r="F2796" t="s">
        <v>1130</v>
      </c>
      <c r="G2796" s="6">
        <v>1</v>
      </c>
      <c r="H2796" s="7" t="s">
        <v>6</v>
      </c>
      <c r="K2796">
        <f>VLOOKUP(E2796,'script producto'!$A$3:$B$1802,2,FALSE)</f>
        <v>1667</v>
      </c>
      <c r="L2796">
        <f>VLOOKUP(M2796,'script taller'!$G$3:$H$204,2,FALSE)</f>
        <v>103</v>
      </c>
      <c r="M2796" s="1" t="str">
        <f t="shared" si="43"/>
        <v>ABT31414</v>
      </c>
      <c r="N2796">
        <f>ROUND(VLOOKUP(E2796,Productos!$A$4:$D$1804,4,FALSE),0)</f>
        <v>818</v>
      </c>
    </row>
    <row r="2797" spans="1:14" x14ac:dyDescent="0.35">
      <c r="A2797" t="s">
        <v>52</v>
      </c>
      <c r="B2797" s="1" t="s">
        <v>113</v>
      </c>
      <c r="C2797" t="s">
        <v>112</v>
      </c>
      <c r="D2797" s="1">
        <v>4</v>
      </c>
      <c r="E2797" t="s">
        <v>123</v>
      </c>
      <c r="F2797" t="s">
        <v>1130</v>
      </c>
      <c r="G2797" s="6">
        <v>0.2</v>
      </c>
      <c r="H2797" s="7" t="s">
        <v>25</v>
      </c>
      <c r="K2797">
        <f>VLOOKUP(E2797,'script producto'!$A$3:$B$1802,2,FALSE)</f>
        <v>1696</v>
      </c>
      <c r="L2797">
        <f>VLOOKUP(M2797,'script taller'!$G$3:$H$204,2,FALSE)</f>
        <v>103</v>
      </c>
      <c r="M2797" s="1" t="str">
        <f t="shared" si="43"/>
        <v>ABT31414</v>
      </c>
      <c r="N2797">
        <f>ROUND(VLOOKUP(E2797,Productos!$A$4:$D$1804,4,FALSE),0)</f>
        <v>2415</v>
      </c>
    </row>
    <row r="2798" spans="1:14" x14ac:dyDescent="0.35">
      <c r="A2798" t="s">
        <v>52</v>
      </c>
      <c r="B2798" s="1" t="s">
        <v>113</v>
      </c>
      <c r="C2798" t="s">
        <v>112</v>
      </c>
      <c r="D2798" s="1">
        <v>4</v>
      </c>
      <c r="E2798" t="s">
        <v>1946</v>
      </c>
      <c r="F2798" t="s">
        <v>1130</v>
      </c>
      <c r="G2798" s="6">
        <v>3</v>
      </c>
      <c r="H2798" s="7" t="s">
        <v>6</v>
      </c>
      <c r="K2798">
        <f>VLOOKUP(E2798,'script producto'!$A$3:$B$1802,2,FALSE)</f>
        <v>1722</v>
      </c>
      <c r="L2798">
        <f>VLOOKUP(M2798,'script taller'!$G$3:$H$204,2,FALSE)</f>
        <v>103</v>
      </c>
      <c r="M2798" s="1" t="str">
        <f t="shared" si="43"/>
        <v>ABT31414</v>
      </c>
      <c r="N2798">
        <f>ROUND(VLOOKUP(E2798,Productos!$A$4:$D$1804,4,FALSE),0)</f>
        <v>3999</v>
      </c>
    </row>
    <row r="2799" spans="1:14" x14ac:dyDescent="0.35">
      <c r="A2799" t="s">
        <v>52</v>
      </c>
      <c r="B2799" s="1" t="s">
        <v>113</v>
      </c>
      <c r="C2799" t="s">
        <v>112</v>
      </c>
      <c r="D2799" s="1">
        <v>5</v>
      </c>
      <c r="E2799" t="s">
        <v>1344</v>
      </c>
      <c r="F2799" t="s">
        <v>1130</v>
      </c>
      <c r="G2799" s="6">
        <v>1</v>
      </c>
      <c r="H2799" s="7" t="s">
        <v>6</v>
      </c>
      <c r="K2799">
        <f>VLOOKUP(E2799,'script producto'!$A$3:$B$1802,2,FALSE)</f>
        <v>45</v>
      </c>
      <c r="L2799">
        <f>VLOOKUP(M2799,'script taller'!$G$3:$H$204,2,FALSE)</f>
        <v>104</v>
      </c>
      <c r="M2799" s="1" t="str">
        <f t="shared" si="43"/>
        <v>ABT31415</v>
      </c>
      <c r="N2799">
        <f>ROUND(VLOOKUP(E2799,Productos!$A$4:$D$1804,4,FALSE),0)</f>
        <v>2600</v>
      </c>
    </row>
    <row r="2800" spans="1:14" x14ac:dyDescent="0.35">
      <c r="A2800" t="s">
        <v>52</v>
      </c>
      <c r="B2800" s="1" t="s">
        <v>113</v>
      </c>
      <c r="C2800" t="s">
        <v>112</v>
      </c>
      <c r="D2800" s="1">
        <v>5</v>
      </c>
      <c r="E2800" t="s">
        <v>1491</v>
      </c>
      <c r="F2800" t="s">
        <v>1130</v>
      </c>
      <c r="G2800" s="6">
        <v>1</v>
      </c>
      <c r="H2800" s="7" t="s">
        <v>6</v>
      </c>
      <c r="K2800">
        <f>VLOOKUP(E2800,'script producto'!$A$3:$B$1802,2,FALSE)</f>
        <v>57</v>
      </c>
      <c r="L2800">
        <f>VLOOKUP(M2800,'script taller'!$G$3:$H$204,2,FALSE)</f>
        <v>104</v>
      </c>
      <c r="M2800" s="1" t="str">
        <f t="shared" si="43"/>
        <v>ABT31415</v>
      </c>
      <c r="N2800">
        <f>ROUND(VLOOKUP(E2800,Productos!$A$4:$D$1804,4,FALSE),0)</f>
        <v>9700</v>
      </c>
    </row>
    <row r="2801" spans="1:14" x14ac:dyDescent="0.35">
      <c r="A2801" t="s">
        <v>52</v>
      </c>
      <c r="B2801" s="1" t="s">
        <v>113</v>
      </c>
      <c r="C2801" t="s">
        <v>112</v>
      </c>
      <c r="D2801" s="1">
        <v>5</v>
      </c>
      <c r="E2801" t="s">
        <v>126</v>
      </c>
      <c r="F2801" t="s">
        <v>1130</v>
      </c>
      <c r="G2801" s="6">
        <v>0.25</v>
      </c>
      <c r="H2801" s="7" t="s">
        <v>25</v>
      </c>
      <c r="K2801">
        <f>VLOOKUP(E2801,'script producto'!$A$3:$B$1802,2,FALSE)</f>
        <v>117</v>
      </c>
      <c r="L2801">
        <f>VLOOKUP(M2801,'script taller'!$G$3:$H$204,2,FALSE)</f>
        <v>104</v>
      </c>
      <c r="M2801" s="1" t="str">
        <f t="shared" si="43"/>
        <v>ABT31415</v>
      </c>
      <c r="N2801">
        <f>ROUND(VLOOKUP(E2801,Productos!$A$4:$D$1804,4,FALSE),0)</f>
        <v>7998</v>
      </c>
    </row>
    <row r="2802" spans="1:14" x14ac:dyDescent="0.35">
      <c r="A2802" t="s">
        <v>52</v>
      </c>
      <c r="B2802" s="1" t="s">
        <v>113</v>
      </c>
      <c r="C2802" t="s">
        <v>112</v>
      </c>
      <c r="D2802" s="1">
        <v>5</v>
      </c>
      <c r="E2802" t="s">
        <v>1501</v>
      </c>
      <c r="F2802" t="s">
        <v>1130</v>
      </c>
      <c r="G2802" s="6">
        <v>1</v>
      </c>
      <c r="H2802" s="7" t="s">
        <v>6</v>
      </c>
      <c r="K2802">
        <f>VLOOKUP(E2802,'script producto'!$A$3:$B$1802,2,FALSE)</f>
        <v>145</v>
      </c>
      <c r="L2802">
        <f>VLOOKUP(M2802,'script taller'!$G$3:$H$204,2,FALSE)</f>
        <v>104</v>
      </c>
      <c r="M2802" s="1" t="str">
        <f t="shared" si="43"/>
        <v>ABT31415</v>
      </c>
      <c r="N2802">
        <f>ROUND(VLOOKUP(E2802,Productos!$A$4:$D$1804,4,FALSE),0)</f>
        <v>6350</v>
      </c>
    </row>
    <row r="2803" spans="1:14" x14ac:dyDescent="0.35">
      <c r="A2803" t="s">
        <v>52</v>
      </c>
      <c r="B2803" s="1" t="s">
        <v>113</v>
      </c>
      <c r="C2803" t="s">
        <v>112</v>
      </c>
      <c r="D2803" s="1">
        <v>5</v>
      </c>
      <c r="E2803" t="s">
        <v>1345</v>
      </c>
      <c r="F2803" t="s">
        <v>1130</v>
      </c>
      <c r="G2803" s="6">
        <v>1</v>
      </c>
      <c r="H2803" s="7" t="s">
        <v>6</v>
      </c>
      <c r="K2803">
        <f>VLOOKUP(E2803,'script producto'!$A$3:$B$1802,2,FALSE)</f>
        <v>146</v>
      </c>
      <c r="L2803">
        <f>VLOOKUP(M2803,'script taller'!$G$3:$H$204,2,FALSE)</f>
        <v>104</v>
      </c>
      <c r="M2803" s="1" t="str">
        <f t="shared" si="43"/>
        <v>ABT31415</v>
      </c>
      <c r="N2803">
        <f>ROUND(VLOOKUP(E2803,Productos!$A$4:$D$1804,4,FALSE),0)</f>
        <v>3179</v>
      </c>
    </row>
    <row r="2804" spans="1:14" x14ac:dyDescent="0.35">
      <c r="A2804" t="s">
        <v>52</v>
      </c>
      <c r="B2804" s="1" t="s">
        <v>113</v>
      </c>
      <c r="C2804" t="s">
        <v>112</v>
      </c>
      <c r="D2804" s="1">
        <v>5</v>
      </c>
      <c r="E2804" t="s">
        <v>116</v>
      </c>
      <c r="F2804" t="s">
        <v>1130</v>
      </c>
      <c r="G2804" s="6">
        <v>0.5</v>
      </c>
      <c r="H2804" s="7" t="s">
        <v>1236</v>
      </c>
      <c r="K2804">
        <f>VLOOKUP(E2804,'script producto'!$A$3:$B$1802,2,FALSE)</f>
        <v>197</v>
      </c>
      <c r="L2804">
        <f>VLOOKUP(M2804,'script taller'!$G$3:$H$204,2,FALSE)</f>
        <v>104</v>
      </c>
      <c r="M2804" s="1" t="str">
        <f t="shared" si="43"/>
        <v>ABT31415</v>
      </c>
      <c r="N2804">
        <f>ROUND(VLOOKUP(E2804,Productos!$A$4:$D$1804,4,FALSE),0)</f>
        <v>2066</v>
      </c>
    </row>
    <row r="2805" spans="1:14" x14ac:dyDescent="0.35">
      <c r="A2805" t="s">
        <v>52</v>
      </c>
      <c r="B2805" s="1" t="s">
        <v>113</v>
      </c>
      <c r="C2805" t="s">
        <v>112</v>
      </c>
      <c r="D2805" s="1">
        <v>5</v>
      </c>
      <c r="E2805" t="s">
        <v>119</v>
      </c>
      <c r="F2805" t="s">
        <v>1130</v>
      </c>
      <c r="G2805" s="6">
        <v>0.2</v>
      </c>
      <c r="H2805" s="7" t="s">
        <v>1236</v>
      </c>
      <c r="K2805">
        <f>VLOOKUP(E2805,'script producto'!$A$3:$B$1802,2,FALSE)</f>
        <v>200</v>
      </c>
      <c r="L2805">
        <f>VLOOKUP(M2805,'script taller'!$G$3:$H$204,2,FALSE)</f>
        <v>104</v>
      </c>
      <c r="M2805" s="1" t="str">
        <f t="shared" si="43"/>
        <v>ABT31415</v>
      </c>
      <c r="N2805">
        <f>ROUND(VLOOKUP(E2805,Productos!$A$4:$D$1804,4,FALSE),0)</f>
        <v>2198</v>
      </c>
    </row>
    <row r="2806" spans="1:14" x14ac:dyDescent="0.35">
      <c r="A2806" t="s">
        <v>52</v>
      </c>
      <c r="B2806" s="1" t="s">
        <v>113</v>
      </c>
      <c r="C2806" t="s">
        <v>112</v>
      </c>
      <c r="D2806" s="1">
        <v>5</v>
      </c>
      <c r="E2806" t="s">
        <v>125</v>
      </c>
      <c r="F2806" t="s">
        <v>1130</v>
      </c>
      <c r="G2806" s="6">
        <v>3</v>
      </c>
      <c r="H2806" s="7" t="s">
        <v>6</v>
      </c>
      <c r="K2806">
        <f>VLOOKUP(E2806,'script producto'!$A$3:$B$1802,2,FALSE)</f>
        <v>251</v>
      </c>
      <c r="L2806">
        <f>VLOOKUP(M2806,'script taller'!$G$3:$H$204,2,FALSE)</f>
        <v>104</v>
      </c>
      <c r="M2806" s="1" t="str">
        <f t="shared" si="43"/>
        <v>ABT31415</v>
      </c>
      <c r="N2806">
        <f>ROUND(VLOOKUP(E2806,Productos!$A$4:$D$1804,4,FALSE),0)</f>
        <v>60</v>
      </c>
    </row>
    <row r="2807" spans="1:14" x14ac:dyDescent="0.35">
      <c r="A2807" t="s">
        <v>52</v>
      </c>
      <c r="B2807" s="1" t="s">
        <v>113</v>
      </c>
      <c r="C2807" t="s">
        <v>112</v>
      </c>
      <c r="D2807" s="1">
        <v>5</v>
      </c>
      <c r="E2807" t="s">
        <v>127</v>
      </c>
      <c r="F2807" t="s">
        <v>1130</v>
      </c>
      <c r="G2807" s="6">
        <v>12</v>
      </c>
      <c r="H2807" s="7" t="s">
        <v>6</v>
      </c>
      <c r="K2807">
        <f>VLOOKUP(E2807,'script producto'!$A$3:$B$1802,2,FALSE)</f>
        <v>260</v>
      </c>
      <c r="L2807">
        <f>VLOOKUP(M2807,'script taller'!$G$3:$H$204,2,FALSE)</f>
        <v>104</v>
      </c>
      <c r="M2807" s="1" t="str">
        <f t="shared" si="43"/>
        <v>ABT31415</v>
      </c>
      <c r="N2807">
        <f>ROUND(VLOOKUP(E2807,Productos!$A$4:$D$1804,4,FALSE),0)</f>
        <v>50</v>
      </c>
    </row>
    <row r="2808" spans="1:14" x14ac:dyDescent="0.35">
      <c r="A2808" t="s">
        <v>52</v>
      </c>
      <c r="B2808" s="1" t="s">
        <v>113</v>
      </c>
      <c r="C2808" t="s">
        <v>112</v>
      </c>
      <c r="D2808" s="1">
        <v>5</v>
      </c>
      <c r="E2808" t="s">
        <v>121</v>
      </c>
      <c r="F2808" t="s">
        <v>1130</v>
      </c>
      <c r="G2808" s="6">
        <v>0.25</v>
      </c>
      <c r="H2808" s="7" t="s">
        <v>1236</v>
      </c>
      <c r="K2808">
        <f>VLOOKUP(E2808,'script producto'!$A$3:$B$1802,2,FALSE)</f>
        <v>301</v>
      </c>
      <c r="L2808">
        <f>VLOOKUP(M2808,'script taller'!$G$3:$H$204,2,FALSE)</f>
        <v>104</v>
      </c>
      <c r="M2808" s="1" t="str">
        <f t="shared" si="43"/>
        <v>ABT31415</v>
      </c>
      <c r="N2808">
        <f>ROUND(VLOOKUP(E2808,Productos!$A$4:$D$1804,4,FALSE),0)</f>
        <v>13996</v>
      </c>
    </row>
    <row r="2809" spans="1:14" x14ac:dyDescent="0.35">
      <c r="A2809" t="s">
        <v>52</v>
      </c>
      <c r="B2809" s="1" t="s">
        <v>113</v>
      </c>
      <c r="C2809" t="s">
        <v>112</v>
      </c>
      <c r="D2809" s="1">
        <v>5</v>
      </c>
      <c r="E2809" t="s">
        <v>1509</v>
      </c>
      <c r="F2809" t="s">
        <v>1130</v>
      </c>
      <c r="G2809" s="6">
        <v>0.5</v>
      </c>
      <c r="H2809" s="7" t="s">
        <v>6</v>
      </c>
      <c r="K2809">
        <f>VLOOKUP(E2809,'script producto'!$A$3:$B$1802,2,FALSE)</f>
        <v>353</v>
      </c>
      <c r="L2809">
        <f>VLOOKUP(M2809,'script taller'!$G$3:$H$204,2,FALSE)</f>
        <v>104</v>
      </c>
      <c r="M2809" s="1" t="str">
        <f t="shared" si="43"/>
        <v>ABT31415</v>
      </c>
      <c r="N2809">
        <f>ROUND(VLOOKUP(E2809,Productos!$A$4:$D$1804,4,FALSE),0)</f>
        <v>15100</v>
      </c>
    </row>
    <row r="2810" spans="1:14" x14ac:dyDescent="0.35">
      <c r="A2810" t="s">
        <v>52</v>
      </c>
      <c r="B2810" s="1" t="s">
        <v>113</v>
      </c>
      <c r="C2810" t="s">
        <v>112</v>
      </c>
      <c r="D2810" s="1">
        <v>5</v>
      </c>
      <c r="E2810" t="s">
        <v>1904</v>
      </c>
      <c r="F2810" t="s">
        <v>1130</v>
      </c>
      <c r="G2810" s="6">
        <v>10</v>
      </c>
      <c r="H2810" s="7" t="s">
        <v>6</v>
      </c>
      <c r="K2810">
        <f>VLOOKUP(E2810,'script producto'!$A$3:$B$1802,2,FALSE)</f>
        <v>358</v>
      </c>
      <c r="L2810">
        <f>VLOOKUP(M2810,'script taller'!$G$3:$H$204,2,FALSE)</f>
        <v>104</v>
      </c>
      <c r="M2810" s="1" t="str">
        <f t="shared" si="43"/>
        <v>ABT31415</v>
      </c>
      <c r="N2810">
        <f>ROUND(VLOOKUP(E2810,Productos!$A$4:$D$1804,4,FALSE),0)</f>
        <v>769</v>
      </c>
    </row>
    <row r="2811" spans="1:14" x14ac:dyDescent="0.35">
      <c r="A2811" t="s">
        <v>52</v>
      </c>
      <c r="B2811" s="1" t="s">
        <v>113</v>
      </c>
      <c r="C2811" t="s">
        <v>112</v>
      </c>
      <c r="D2811" s="1">
        <v>5</v>
      </c>
      <c r="E2811" t="s">
        <v>1500</v>
      </c>
      <c r="F2811" t="s">
        <v>1130</v>
      </c>
      <c r="G2811" s="6">
        <v>10</v>
      </c>
      <c r="H2811" s="7" t="s">
        <v>6</v>
      </c>
      <c r="K2811">
        <f>VLOOKUP(E2811,'script producto'!$A$3:$B$1802,2,FALSE)</f>
        <v>481</v>
      </c>
      <c r="L2811">
        <f>VLOOKUP(M2811,'script taller'!$G$3:$H$204,2,FALSE)</f>
        <v>104</v>
      </c>
      <c r="M2811" s="1" t="str">
        <f t="shared" si="43"/>
        <v>ABT31415</v>
      </c>
      <c r="N2811">
        <f>ROUND(VLOOKUP(E2811,Productos!$A$4:$D$1804,4,FALSE),0)</f>
        <v>459</v>
      </c>
    </row>
    <row r="2812" spans="1:14" x14ac:dyDescent="0.35">
      <c r="A2812" t="s">
        <v>52</v>
      </c>
      <c r="B2812" s="1" t="s">
        <v>113</v>
      </c>
      <c r="C2812" t="s">
        <v>112</v>
      </c>
      <c r="D2812" s="1">
        <v>5</v>
      </c>
      <c r="E2812" t="s">
        <v>1497</v>
      </c>
      <c r="F2812" t="s">
        <v>1130</v>
      </c>
      <c r="G2812" s="6">
        <v>3</v>
      </c>
      <c r="H2812" s="7" t="s">
        <v>6</v>
      </c>
      <c r="K2812">
        <f>VLOOKUP(E2812,'script producto'!$A$3:$B$1802,2,FALSE)</f>
        <v>497</v>
      </c>
      <c r="L2812">
        <f>VLOOKUP(M2812,'script taller'!$G$3:$H$204,2,FALSE)</f>
        <v>104</v>
      </c>
      <c r="M2812" s="1" t="str">
        <f t="shared" si="43"/>
        <v>ABT31415</v>
      </c>
      <c r="N2812">
        <f>ROUND(VLOOKUP(E2812,Productos!$A$4:$D$1804,4,FALSE),0)</f>
        <v>1150</v>
      </c>
    </row>
    <row r="2813" spans="1:14" x14ac:dyDescent="0.35">
      <c r="A2813" t="s">
        <v>52</v>
      </c>
      <c r="B2813" s="1" t="s">
        <v>113</v>
      </c>
      <c r="C2813" t="s">
        <v>112</v>
      </c>
      <c r="D2813" s="1">
        <v>5</v>
      </c>
      <c r="E2813" t="s">
        <v>1933</v>
      </c>
      <c r="F2813" t="s">
        <v>1130</v>
      </c>
      <c r="G2813" s="6">
        <v>3</v>
      </c>
      <c r="H2813" s="7" t="s">
        <v>6</v>
      </c>
      <c r="K2813">
        <f>VLOOKUP(E2813,'script producto'!$A$3:$B$1802,2,FALSE)</f>
        <v>501</v>
      </c>
      <c r="L2813">
        <f>VLOOKUP(M2813,'script taller'!$G$3:$H$204,2,FALSE)</f>
        <v>104</v>
      </c>
      <c r="M2813" s="1" t="str">
        <f t="shared" si="43"/>
        <v>ABT31415</v>
      </c>
      <c r="N2813">
        <f>ROUND(VLOOKUP(E2813,Productos!$A$4:$D$1804,4,FALSE),0)</f>
        <v>1150</v>
      </c>
    </row>
    <row r="2814" spans="1:14" x14ac:dyDescent="0.35">
      <c r="A2814" t="s">
        <v>52</v>
      </c>
      <c r="B2814" s="1" t="s">
        <v>113</v>
      </c>
      <c r="C2814" t="s">
        <v>112</v>
      </c>
      <c r="D2814" s="1">
        <v>5</v>
      </c>
      <c r="E2814" t="s">
        <v>956</v>
      </c>
      <c r="F2814" t="s">
        <v>1130</v>
      </c>
      <c r="G2814" s="6">
        <v>8</v>
      </c>
      <c r="H2814" s="7" t="s">
        <v>6</v>
      </c>
      <c r="K2814">
        <f>VLOOKUP(E2814,'script producto'!$A$3:$B$1802,2,FALSE)</f>
        <v>525</v>
      </c>
      <c r="L2814">
        <f>VLOOKUP(M2814,'script taller'!$G$3:$H$204,2,FALSE)</f>
        <v>104</v>
      </c>
      <c r="M2814" s="1" t="str">
        <f t="shared" si="43"/>
        <v>ABT31415</v>
      </c>
      <c r="N2814">
        <f>ROUND(VLOOKUP(E2814,Productos!$A$4:$D$1804,4,FALSE),0)</f>
        <v>100</v>
      </c>
    </row>
    <row r="2815" spans="1:14" x14ac:dyDescent="0.35">
      <c r="A2815" t="s">
        <v>52</v>
      </c>
      <c r="B2815" s="1" t="s">
        <v>113</v>
      </c>
      <c r="C2815" t="s">
        <v>112</v>
      </c>
      <c r="D2815" s="1">
        <v>5</v>
      </c>
      <c r="E2815" t="s">
        <v>128</v>
      </c>
      <c r="F2815" t="s">
        <v>1130</v>
      </c>
      <c r="G2815" s="6">
        <v>20</v>
      </c>
      <c r="H2815" s="7" t="s">
        <v>6</v>
      </c>
      <c r="K2815">
        <f>VLOOKUP(E2815,'script producto'!$A$3:$B$1802,2,FALSE)</f>
        <v>613</v>
      </c>
      <c r="L2815">
        <f>VLOOKUP(M2815,'script taller'!$G$3:$H$204,2,FALSE)</f>
        <v>104</v>
      </c>
      <c r="M2815" s="1" t="str">
        <f t="shared" si="43"/>
        <v>ABT31415</v>
      </c>
      <c r="N2815">
        <f>ROUND(VLOOKUP(E2815,Productos!$A$4:$D$1804,4,FALSE),0)</f>
        <v>100</v>
      </c>
    </row>
    <row r="2816" spans="1:14" x14ac:dyDescent="0.35">
      <c r="A2816" t="s">
        <v>52</v>
      </c>
      <c r="B2816" s="1" t="s">
        <v>113</v>
      </c>
      <c r="C2816" t="s">
        <v>112</v>
      </c>
      <c r="D2816" s="1">
        <v>5</v>
      </c>
      <c r="E2816" t="s">
        <v>120</v>
      </c>
      <c r="F2816" t="s">
        <v>1130</v>
      </c>
      <c r="G2816" s="6">
        <v>30</v>
      </c>
      <c r="H2816" s="7" t="s">
        <v>6</v>
      </c>
      <c r="K2816">
        <f>VLOOKUP(E2816,'script producto'!$A$3:$B$1802,2,FALSE)</f>
        <v>614</v>
      </c>
      <c r="L2816">
        <f>VLOOKUP(M2816,'script taller'!$G$3:$H$204,2,FALSE)</f>
        <v>104</v>
      </c>
      <c r="M2816" s="1" t="str">
        <f t="shared" si="43"/>
        <v>ABT31415</v>
      </c>
      <c r="N2816">
        <f>ROUND(VLOOKUP(E2816,Productos!$A$4:$D$1804,4,FALSE),0)</f>
        <v>42</v>
      </c>
    </row>
    <row r="2817" spans="1:14" x14ac:dyDescent="0.35">
      <c r="A2817" t="s">
        <v>52</v>
      </c>
      <c r="B2817" s="1" t="s">
        <v>113</v>
      </c>
      <c r="C2817" t="s">
        <v>112</v>
      </c>
      <c r="D2817" s="1">
        <v>5</v>
      </c>
      <c r="E2817" t="s">
        <v>58</v>
      </c>
      <c r="F2817" t="s">
        <v>1130</v>
      </c>
      <c r="G2817" s="6">
        <v>2</v>
      </c>
      <c r="H2817" s="7" t="s">
        <v>6</v>
      </c>
      <c r="K2817">
        <f>VLOOKUP(E2817,'script producto'!$A$3:$B$1802,2,FALSE)</f>
        <v>632</v>
      </c>
      <c r="L2817">
        <f>VLOOKUP(M2817,'script taller'!$G$3:$H$204,2,FALSE)</f>
        <v>104</v>
      </c>
      <c r="M2817" s="1" t="str">
        <f t="shared" si="43"/>
        <v>ABT31415</v>
      </c>
      <c r="N2817">
        <f>ROUND(VLOOKUP(E2817,Productos!$A$4:$D$1804,4,FALSE),0)</f>
        <v>312</v>
      </c>
    </row>
    <row r="2818" spans="1:14" x14ac:dyDescent="0.35">
      <c r="A2818" t="s">
        <v>52</v>
      </c>
      <c r="B2818" s="1" t="s">
        <v>113</v>
      </c>
      <c r="C2818" t="s">
        <v>112</v>
      </c>
      <c r="D2818" s="1">
        <v>5</v>
      </c>
      <c r="E2818" t="s">
        <v>1953</v>
      </c>
      <c r="F2818" t="s">
        <v>1130</v>
      </c>
      <c r="G2818" s="6">
        <v>2</v>
      </c>
      <c r="H2818" s="7" t="s">
        <v>6</v>
      </c>
      <c r="K2818">
        <f>VLOOKUP(E2818,'script producto'!$A$3:$B$1802,2,FALSE)</f>
        <v>646</v>
      </c>
      <c r="L2818">
        <f>VLOOKUP(M2818,'script taller'!$G$3:$H$204,2,FALSE)</f>
        <v>104</v>
      </c>
      <c r="M2818" s="1" t="str">
        <f t="shared" si="43"/>
        <v>ABT31415</v>
      </c>
      <c r="N2818">
        <f>ROUND(VLOOKUP(E2818,Productos!$A$4:$D$1804,4,FALSE),0)</f>
        <v>13000</v>
      </c>
    </row>
    <row r="2819" spans="1:14" x14ac:dyDescent="0.35">
      <c r="A2819" t="s">
        <v>52</v>
      </c>
      <c r="B2819" s="1" t="s">
        <v>113</v>
      </c>
      <c r="C2819" t="s">
        <v>112</v>
      </c>
      <c r="D2819" s="1">
        <v>5</v>
      </c>
      <c r="E2819" t="s">
        <v>1489</v>
      </c>
      <c r="F2819" t="s">
        <v>1130</v>
      </c>
      <c r="G2819" s="6">
        <v>20</v>
      </c>
      <c r="H2819" s="7" t="s">
        <v>6</v>
      </c>
      <c r="K2819">
        <f>VLOOKUP(E2819,'script producto'!$A$3:$B$1802,2,FALSE)</f>
        <v>753</v>
      </c>
      <c r="L2819">
        <f>VLOOKUP(M2819,'script taller'!$G$3:$H$204,2,FALSE)</f>
        <v>104</v>
      </c>
      <c r="M2819" s="1" t="str">
        <f t="shared" ref="M2819:M2882" si="44">B2819&amp;D2819</f>
        <v>ABT31415</v>
      </c>
      <c r="N2819">
        <f>ROUND(VLOOKUP(E2819,Productos!$A$4:$D$1804,4,FALSE),0)</f>
        <v>1058</v>
      </c>
    </row>
    <row r="2820" spans="1:14" x14ac:dyDescent="0.35">
      <c r="A2820" t="s">
        <v>52</v>
      </c>
      <c r="B2820" s="1" t="s">
        <v>113</v>
      </c>
      <c r="C2820" t="s">
        <v>112</v>
      </c>
      <c r="D2820" s="1">
        <v>5</v>
      </c>
      <c r="E2820" t="s">
        <v>115</v>
      </c>
      <c r="F2820" t="s">
        <v>1130</v>
      </c>
      <c r="G2820" s="6">
        <v>8</v>
      </c>
      <c r="H2820" s="7" t="s">
        <v>1236</v>
      </c>
      <c r="K2820">
        <f>VLOOKUP(E2820,'script producto'!$A$3:$B$1802,2,FALSE)</f>
        <v>772</v>
      </c>
      <c r="L2820">
        <f>VLOOKUP(M2820,'script taller'!$G$3:$H$204,2,FALSE)</f>
        <v>104</v>
      </c>
      <c r="M2820" s="1" t="str">
        <f t="shared" si="44"/>
        <v>ABT31415</v>
      </c>
      <c r="N2820">
        <f>ROUND(VLOOKUP(E2820,Productos!$A$4:$D$1804,4,FALSE),0)</f>
        <v>2900</v>
      </c>
    </row>
    <row r="2821" spans="1:14" x14ac:dyDescent="0.35">
      <c r="A2821" t="s">
        <v>52</v>
      </c>
      <c r="B2821" s="1" t="s">
        <v>113</v>
      </c>
      <c r="C2821" t="s">
        <v>112</v>
      </c>
      <c r="D2821" s="1">
        <v>5</v>
      </c>
      <c r="E2821" t="s">
        <v>114</v>
      </c>
      <c r="F2821" t="s">
        <v>1130</v>
      </c>
      <c r="G2821" s="6">
        <v>0.1</v>
      </c>
      <c r="H2821" s="7" t="s">
        <v>1236</v>
      </c>
      <c r="K2821">
        <f>VLOOKUP(E2821,'script producto'!$A$3:$B$1802,2,FALSE)</f>
        <v>835</v>
      </c>
      <c r="L2821">
        <f>VLOOKUP(M2821,'script taller'!$G$3:$H$204,2,FALSE)</f>
        <v>104</v>
      </c>
      <c r="M2821" s="1" t="str">
        <f t="shared" si="44"/>
        <v>ABT31415</v>
      </c>
      <c r="N2821">
        <f>ROUND(VLOOKUP(E2821,Productos!$A$4:$D$1804,4,FALSE),0)</f>
        <v>13750</v>
      </c>
    </row>
    <row r="2822" spans="1:14" x14ac:dyDescent="0.35">
      <c r="A2822" t="s">
        <v>52</v>
      </c>
      <c r="B2822" s="1" t="s">
        <v>113</v>
      </c>
      <c r="C2822" t="s">
        <v>112</v>
      </c>
      <c r="D2822" s="1">
        <v>5</v>
      </c>
      <c r="E2822" t="s">
        <v>1492</v>
      </c>
      <c r="F2822" t="s">
        <v>1130</v>
      </c>
      <c r="G2822" s="6">
        <v>2</v>
      </c>
      <c r="H2822" s="7" t="s">
        <v>6</v>
      </c>
      <c r="K2822">
        <f>VLOOKUP(E2822,'script producto'!$A$3:$B$1802,2,FALSE)</f>
        <v>1067</v>
      </c>
      <c r="L2822">
        <f>VLOOKUP(M2822,'script taller'!$G$3:$H$204,2,FALSE)</f>
        <v>104</v>
      </c>
      <c r="M2822" s="1" t="str">
        <f t="shared" si="44"/>
        <v>ABT31415</v>
      </c>
      <c r="N2822">
        <f>ROUND(VLOOKUP(E2822,Productos!$A$4:$D$1804,4,FALSE),0)</f>
        <v>3200</v>
      </c>
    </row>
    <row r="2823" spans="1:14" x14ac:dyDescent="0.35">
      <c r="A2823" t="s">
        <v>52</v>
      </c>
      <c r="B2823" s="1" t="s">
        <v>113</v>
      </c>
      <c r="C2823" t="s">
        <v>112</v>
      </c>
      <c r="D2823" s="1">
        <v>5</v>
      </c>
      <c r="E2823" t="s">
        <v>15</v>
      </c>
      <c r="F2823" t="s">
        <v>1130</v>
      </c>
      <c r="G2823" s="6">
        <v>5</v>
      </c>
      <c r="H2823" s="7" t="s">
        <v>1236</v>
      </c>
      <c r="K2823">
        <f>VLOOKUP(E2823,'script producto'!$A$3:$B$1802,2,FALSE)</f>
        <v>1140</v>
      </c>
      <c r="L2823">
        <f>VLOOKUP(M2823,'script taller'!$G$3:$H$204,2,FALSE)</f>
        <v>104</v>
      </c>
      <c r="M2823" s="1" t="str">
        <f t="shared" si="44"/>
        <v>ABT31415</v>
      </c>
      <c r="N2823">
        <f>ROUND(VLOOKUP(E2823,Productos!$A$4:$D$1804,4,FALSE),0)</f>
        <v>1878</v>
      </c>
    </row>
    <row r="2824" spans="1:14" x14ac:dyDescent="0.35">
      <c r="A2824" t="s">
        <v>52</v>
      </c>
      <c r="B2824" s="1" t="s">
        <v>113</v>
      </c>
      <c r="C2824" t="s">
        <v>112</v>
      </c>
      <c r="D2824" s="1">
        <v>5</v>
      </c>
      <c r="E2824" t="s">
        <v>1490</v>
      </c>
      <c r="F2824" t="s">
        <v>1130</v>
      </c>
      <c r="G2824" s="6">
        <v>2</v>
      </c>
      <c r="H2824" s="7" t="s">
        <v>6</v>
      </c>
      <c r="K2824">
        <f>VLOOKUP(E2824,'script producto'!$A$3:$B$1802,2,FALSE)</f>
        <v>1239</v>
      </c>
      <c r="L2824">
        <f>VLOOKUP(M2824,'script taller'!$G$3:$H$204,2,FALSE)</f>
        <v>104</v>
      </c>
      <c r="M2824" s="1" t="str">
        <f t="shared" si="44"/>
        <v>ABT31415</v>
      </c>
      <c r="N2824">
        <f>ROUND(VLOOKUP(E2824,Productos!$A$4:$D$1804,4,FALSE),0)</f>
        <v>1499</v>
      </c>
    </row>
    <row r="2825" spans="1:14" x14ac:dyDescent="0.35">
      <c r="A2825" t="s">
        <v>52</v>
      </c>
      <c r="B2825" s="1" t="s">
        <v>113</v>
      </c>
      <c r="C2825" t="s">
        <v>112</v>
      </c>
      <c r="D2825" s="1">
        <v>5</v>
      </c>
      <c r="E2825" t="s">
        <v>960</v>
      </c>
      <c r="F2825" t="s">
        <v>1130</v>
      </c>
      <c r="G2825" s="6">
        <v>3</v>
      </c>
      <c r="H2825" s="7" t="s">
        <v>1236</v>
      </c>
      <c r="K2825">
        <f>VLOOKUP(E2825,'script producto'!$A$3:$B$1802,2,FALSE)</f>
        <v>1419</v>
      </c>
      <c r="L2825">
        <f>VLOOKUP(M2825,'script taller'!$G$3:$H$204,2,FALSE)</f>
        <v>104</v>
      </c>
      <c r="M2825" s="1" t="str">
        <f t="shared" si="44"/>
        <v>ABT31415</v>
      </c>
      <c r="N2825">
        <f>ROUND(VLOOKUP(E2825,Productos!$A$4:$D$1804,4,FALSE),0)</f>
        <v>3800</v>
      </c>
    </row>
    <row r="2826" spans="1:14" x14ac:dyDescent="0.35">
      <c r="A2826" t="s">
        <v>52</v>
      </c>
      <c r="B2826" s="1" t="s">
        <v>113</v>
      </c>
      <c r="C2826" t="s">
        <v>112</v>
      </c>
      <c r="D2826" s="1">
        <v>5</v>
      </c>
      <c r="E2826" t="s">
        <v>124</v>
      </c>
      <c r="F2826" t="s">
        <v>1130</v>
      </c>
      <c r="G2826" s="6">
        <v>25</v>
      </c>
      <c r="H2826" s="7" t="s">
        <v>6</v>
      </c>
      <c r="K2826">
        <f>VLOOKUP(E2826,'script producto'!$A$3:$B$1802,2,FALSE)</f>
        <v>1576</v>
      </c>
      <c r="L2826">
        <f>VLOOKUP(M2826,'script taller'!$G$3:$H$204,2,FALSE)</f>
        <v>104</v>
      </c>
      <c r="M2826" s="1" t="str">
        <f t="shared" si="44"/>
        <v>ABT31415</v>
      </c>
      <c r="N2826">
        <f>ROUND(VLOOKUP(E2826,Productos!$A$4:$D$1804,4,FALSE),0)</f>
        <v>7</v>
      </c>
    </row>
    <row r="2827" spans="1:14" x14ac:dyDescent="0.35">
      <c r="A2827" t="s">
        <v>52</v>
      </c>
      <c r="B2827" s="1" t="s">
        <v>113</v>
      </c>
      <c r="C2827" t="s">
        <v>112</v>
      </c>
      <c r="D2827" s="1">
        <v>5</v>
      </c>
      <c r="E2827" t="s">
        <v>7</v>
      </c>
      <c r="F2827" t="s">
        <v>1130</v>
      </c>
      <c r="G2827" s="6">
        <v>2</v>
      </c>
      <c r="H2827" s="7" t="s">
        <v>6</v>
      </c>
      <c r="K2827">
        <f>VLOOKUP(E2827,'script producto'!$A$3:$B$1802,2,FALSE)</f>
        <v>1594</v>
      </c>
      <c r="L2827">
        <f>VLOOKUP(M2827,'script taller'!$G$3:$H$204,2,FALSE)</f>
        <v>104</v>
      </c>
      <c r="M2827" s="1" t="str">
        <f t="shared" si="44"/>
        <v>ABT31415</v>
      </c>
      <c r="N2827">
        <f>ROUND(VLOOKUP(E2827,Productos!$A$4:$D$1804,4,FALSE),0)</f>
        <v>653</v>
      </c>
    </row>
    <row r="2828" spans="1:14" x14ac:dyDescent="0.35">
      <c r="A2828" t="s">
        <v>52</v>
      </c>
      <c r="B2828" s="1" t="s">
        <v>113</v>
      </c>
      <c r="C2828" t="s">
        <v>112</v>
      </c>
      <c r="D2828" s="1">
        <v>5</v>
      </c>
      <c r="E2828" t="s">
        <v>1498</v>
      </c>
      <c r="F2828" t="s">
        <v>1130</v>
      </c>
      <c r="G2828" s="6">
        <v>3</v>
      </c>
      <c r="H2828" s="7" t="s">
        <v>6</v>
      </c>
      <c r="K2828">
        <f>VLOOKUP(E2828,'script producto'!$A$3:$B$1802,2,FALSE)</f>
        <v>1598</v>
      </c>
      <c r="L2828">
        <f>VLOOKUP(M2828,'script taller'!$G$3:$H$204,2,FALSE)</f>
        <v>104</v>
      </c>
      <c r="M2828" s="1" t="str">
        <f t="shared" si="44"/>
        <v>ABT31415</v>
      </c>
      <c r="N2828">
        <f>ROUND(VLOOKUP(E2828,Productos!$A$4:$D$1804,4,FALSE),0)</f>
        <v>1150</v>
      </c>
    </row>
    <row r="2829" spans="1:14" x14ac:dyDescent="0.35">
      <c r="A2829" t="s">
        <v>52</v>
      </c>
      <c r="B2829" s="1" t="s">
        <v>113</v>
      </c>
      <c r="C2829" t="s">
        <v>112</v>
      </c>
      <c r="D2829" s="1">
        <v>5</v>
      </c>
      <c r="E2829" t="s">
        <v>118</v>
      </c>
      <c r="F2829" t="s">
        <v>1130</v>
      </c>
      <c r="G2829" s="6">
        <v>15</v>
      </c>
      <c r="H2829" s="7" t="s">
        <v>6</v>
      </c>
      <c r="K2829">
        <f>VLOOKUP(E2829,'script producto'!$A$3:$B$1802,2,FALSE)</f>
        <v>1617</v>
      </c>
      <c r="L2829">
        <f>VLOOKUP(M2829,'script taller'!$G$3:$H$204,2,FALSE)</f>
        <v>104</v>
      </c>
      <c r="M2829" s="1" t="str">
        <f t="shared" si="44"/>
        <v>ABT31415</v>
      </c>
      <c r="N2829">
        <f>ROUND(VLOOKUP(E2829,Productos!$A$4:$D$1804,4,FALSE),0)</f>
        <v>880</v>
      </c>
    </row>
    <row r="2830" spans="1:14" x14ac:dyDescent="0.35">
      <c r="A2830" t="s">
        <v>52</v>
      </c>
      <c r="B2830" s="1" t="s">
        <v>113</v>
      </c>
      <c r="C2830" t="s">
        <v>112</v>
      </c>
      <c r="D2830" s="1">
        <v>5</v>
      </c>
      <c r="E2830" t="s">
        <v>117</v>
      </c>
      <c r="F2830" t="s">
        <v>1130</v>
      </c>
      <c r="G2830" s="6">
        <v>0.03</v>
      </c>
      <c r="H2830" s="7" t="s">
        <v>1236</v>
      </c>
      <c r="K2830">
        <f>VLOOKUP(E2830,'script producto'!$A$3:$B$1802,2,FALSE)</f>
        <v>1622</v>
      </c>
      <c r="L2830">
        <f>VLOOKUP(M2830,'script taller'!$G$3:$H$204,2,FALSE)</f>
        <v>104</v>
      </c>
      <c r="M2830" s="1" t="str">
        <f t="shared" si="44"/>
        <v>ABT31415</v>
      </c>
      <c r="N2830">
        <f>ROUND(VLOOKUP(E2830,Productos!$A$4:$D$1804,4,FALSE),0)</f>
        <v>14756</v>
      </c>
    </row>
    <row r="2831" spans="1:14" x14ac:dyDescent="0.35">
      <c r="A2831" t="s">
        <v>52</v>
      </c>
      <c r="B2831" s="1" t="s">
        <v>113</v>
      </c>
      <c r="C2831" t="s">
        <v>112</v>
      </c>
      <c r="D2831" s="1">
        <v>5</v>
      </c>
      <c r="E2831" t="s">
        <v>8</v>
      </c>
      <c r="F2831" t="s">
        <v>1130</v>
      </c>
      <c r="G2831" s="6">
        <v>1</v>
      </c>
      <c r="H2831" s="7" t="s">
        <v>6</v>
      </c>
      <c r="K2831">
        <f>VLOOKUP(E2831,'script producto'!$A$3:$B$1802,2,FALSE)</f>
        <v>1667</v>
      </c>
      <c r="L2831">
        <f>VLOOKUP(M2831,'script taller'!$G$3:$H$204,2,FALSE)</f>
        <v>104</v>
      </c>
      <c r="M2831" s="1" t="str">
        <f t="shared" si="44"/>
        <v>ABT31415</v>
      </c>
      <c r="N2831">
        <f>ROUND(VLOOKUP(E2831,Productos!$A$4:$D$1804,4,FALSE),0)</f>
        <v>818</v>
      </c>
    </row>
    <row r="2832" spans="1:14" x14ac:dyDescent="0.35">
      <c r="A2832" t="s">
        <v>52</v>
      </c>
      <c r="B2832" s="1" t="s">
        <v>113</v>
      </c>
      <c r="C2832" t="s">
        <v>112</v>
      </c>
      <c r="D2832" s="1">
        <v>5</v>
      </c>
      <c r="E2832" t="s">
        <v>1493</v>
      </c>
      <c r="F2832" t="s">
        <v>1130</v>
      </c>
      <c r="G2832" s="6">
        <v>0.5</v>
      </c>
      <c r="H2832" s="7" t="s">
        <v>6</v>
      </c>
      <c r="K2832">
        <f>VLOOKUP(E2832,'script producto'!$A$3:$B$1802,2,FALSE)</f>
        <v>1692</v>
      </c>
      <c r="L2832">
        <f>VLOOKUP(M2832,'script taller'!$G$3:$H$204,2,FALSE)</f>
        <v>104</v>
      </c>
      <c r="M2832" s="1" t="str">
        <f t="shared" si="44"/>
        <v>ABT31415</v>
      </c>
      <c r="N2832">
        <f>ROUND(VLOOKUP(E2832,Productos!$A$4:$D$1804,4,FALSE),0)</f>
        <v>5590</v>
      </c>
    </row>
    <row r="2833" spans="1:14" x14ac:dyDescent="0.35">
      <c r="A2833" t="s">
        <v>52</v>
      </c>
      <c r="B2833" s="1" t="s">
        <v>113</v>
      </c>
      <c r="C2833" t="s">
        <v>112</v>
      </c>
      <c r="D2833" s="1">
        <v>5</v>
      </c>
      <c r="E2833" t="s">
        <v>123</v>
      </c>
      <c r="F2833" t="s">
        <v>1130</v>
      </c>
      <c r="G2833" s="6">
        <v>0.2</v>
      </c>
      <c r="H2833" s="7" t="s">
        <v>25</v>
      </c>
      <c r="K2833">
        <f>VLOOKUP(E2833,'script producto'!$A$3:$B$1802,2,FALSE)</f>
        <v>1696</v>
      </c>
      <c r="L2833">
        <f>VLOOKUP(M2833,'script taller'!$G$3:$H$204,2,FALSE)</f>
        <v>104</v>
      </c>
      <c r="M2833" s="1" t="str">
        <f t="shared" si="44"/>
        <v>ABT31415</v>
      </c>
      <c r="N2833">
        <f>ROUND(VLOOKUP(E2833,Productos!$A$4:$D$1804,4,FALSE),0)</f>
        <v>2415</v>
      </c>
    </row>
    <row r="2834" spans="1:14" x14ac:dyDescent="0.35">
      <c r="A2834" t="s">
        <v>52</v>
      </c>
      <c r="B2834" s="1" t="s">
        <v>113</v>
      </c>
      <c r="C2834" t="s">
        <v>112</v>
      </c>
      <c r="D2834" s="1">
        <v>5</v>
      </c>
      <c r="E2834" t="s">
        <v>1947</v>
      </c>
      <c r="F2834" t="s">
        <v>1130</v>
      </c>
      <c r="G2834" s="6">
        <v>2</v>
      </c>
      <c r="H2834" s="7" t="s">
        <v>6</v>
      </c>
      <c r="K2834">
        <f>VLOOKUP(E2834,'script producto'!$A$3:$B$1802,2,FALSE)</f>
        <v>1723</v>
      </c>
      <c r="L2834">
        <f>VLOOKUP(M2834,'script taller'!$G$3:$H$204,2,FALSE)</f>
        <v>104</v>
      </c>
      <c r="M2834" s="1" t="str">
        <f t="shared" si="44"/>
        <v>ABT31415</v>
      </c>
      <c r="N2834">
        <f>ROUND(VLOOKUP(E2834,Productos!$A$4:$D$1804,4,FALSE),0)</f>
        <v>3999</v>
      </c>
    </row>
    <row r="2835" spans="1:14" x14ac:dyDescent="0.35">
      <c r="A2835" t="s">
        <v>52</v>
      </c>
      <c r="B2835" s="1" t="s">
        <v>113</v>
      </c>
      <c r="C2835" t="s">
        <v>112</v>
      </c>
      <c r="D2835" s="1">
        <v>6</v>
      </c>
      <c r="E2835" t="s">
        <v>1344</v>
      </c>
      <c r="F2835" t="s">
        <v>1130</v>
      </c>
      <c r="G2835" s="6">
        <v>1</v>
      </c>
      <c r="H2835" s="7" t="s">
        <v>6</v>
      </c>
      <c r="I2835">
        <v>950</v>
      </c>
      <c r="K2835">
        <f>VLOOKUP(E2835,'script producto'!$A$3:$B$1802,2,FALSE)</f>
        <v>45</v>
      </c>
      <c r="L2835">
        <f>VLOOKUP(M2835,'script taller'!$G$3:$H$204,2,FALSE)</f>
        <v>105</v>
      </c>
      <c r="M2835" s="1" t="str">
        <f t="shared" si="44"/>
        <v>ABT31416</v>
      </c>
      <c r="N2835">
        <f>ROUND(VLOOKUP(E2835,Productos!$A$4:$D$1804,4,FALSE),0)</f>
        <v>2600</v>
      </c>
    </row>
    <row r="2836" spans="1:14" x14ac:dyDescent="0.35">
      <c r="A2836" t="s">
        <v>52</v>
      </c>
      <c r="B2836" s="1" t="s">
        <v>113</v>
      </c>
      <c r="C2836" t="s">
        <v>112</v>
      </c>
      <c r="D2836" s="1">
        <v>6</v>
      </c>
      <c r="E2836" t="s">
        <v>1491</v>
      </c>
      <c r="F2836" t="s">
        <v>1130</v>
      </c>
      <c r="G2836" s="6">
        <v>1</v>
      </c>
      <c r="H2836" s="7" t="s">
        <v>6</v>
      </c>
      <c r="I2836">
        <v>950</v>
      </c>
      <c r="K2836">
        <f>VLOOKUP(E2836,'script producto'!$A$3:$B$1802,2,FALSE)</f>
        <v>57</v>
      </c>
      <c r="L2836">
        <f>VLOOKUP(M2836,'script taller'!$G$3:$H$204,2,FALSE)</f>
        <v>105</v>
      </c>
      <c r="M2836" s="1" t="str">
        <f t="shared" si="44"/>
        <v>ABT31416</v>
      </c>
      <c r="N2836">
        <f>ROUND(VLOOKUP(E2836,Productos!$A$4:$D$1804,4,FALSE),0)</f>
        <v>9700</v>
      </c>
    </row>
    <row r="2837" spans="1:14" x14ac:dyDescent="0.35">
      <c r="A2837" t="s">
        <v>52</v>
      </c>
      <c r="B2837" s="1" t="s">
        <v>113</v>
      </c>
      <c r="C2837" t="s">
        <v>112</v>
      </c>
      <c r="D2837" s="1">
        <v>6</v>
      </c>
      <c r="E2837" t="s">
        <v>126</v>
      </c>
      <c r="F2837" t="s">
        <v>1130</v>
      </c>
      <c r="G2837" s="6">
        <v>0.25</v>
      </c>
      <c r="H2837" s="7" t="s">
        <v>25</v>
      </c>
      <c r="I2837">
        <v>7998</v>
      </c>
      <c r="K2837">
        <f>VLOOKUP(E2837,'script producto'!$A$3:$B$1802,2,FALSE)</f>
        <v>117</v>
      </c>
      <c r="L2837">
        <f>VLOOKUP(M2837,'script taller'!$G$3:$H$204,2,FALSE)</f>
        <v>105</v>
      </c>
      <c r="M2837" s="1" t="str">
        <f t="shared" si="44"/>
        <v>ABT31416</v>
      </c>
      <c r="N2837">
        <f>ROUND(VLOOKUP(E2837,Productos!$A$4:$D$1804,4,FALSE),0)</f>
        <v>7998</v>
      </c>
    </row>
    <row r="2838" spans="1:14" x14ac:dyDescent="0.35">
      <c r="A2838" t="s">
        <v>52</v>
      </c>
      <c r="B2838" s="1" t="s">
        <v>113</v>
      </c>
      <c r="C2838" t="s">
        <v>112</v>
      </c>
      <c r="D2838" s="1">
        <v>6</v>
      </c>
      <c r="E2838" t="s">
        <v>1501</v>
      </c>
      <c r="F2838" t="s">
        <v>1130</v>
      </c>
      <c r="G2838" s="6">
        <v>1</v>
      </c>
      <c r="H2838" s="7" t="s">
        <v>6</v>
      </c>
      <c r="I2838">
        <v>3179</v>
      </c>
      <c r="K2838">
        <f>VLOOKUP(E2838,'script producto'!$A$3:$B$1802,2,FALSE)</f>
        <v>145</v>
      </c>
      <c r="L2838">
        <f>VLOOKUP(M2838,'script taller'!$G$3:$H$204,2,FALSE)</f>
        <v>105</v>
      </c>
      <c r="M2838" s="1" t="str">
        <f t="shared" si="44"/>
        <v>ABT31416</v>
      </c>
      <c r="N2838">
        <f>ROUND(VLOOKUP(E2838,Productos!$A$4:$D$1804,4,FALSE),0)</f>
        <v>6350</v>
      </c>
    </row>
    <row r="2839" spans="1:14" x14ac:dyDescent="0.35">
      <c r="A2839" t="s">
        <v>52</v>
      </c>
      <c r="B2839" s="1" t="s">
        <v>113</v>
      </c>
      <c r="C2839" t="s">
        <v>112</v>
      </c>
      <c r="D2839" s="1">
        <v>6</v>
      </c>
      <c r="E2839" t="s">
        <v>116</v>
      </c>
      <c r="F2839" t="s">
        <v>1130</v>
      </c>
      <c r="G2839" s="6">
        <v>0.5</v>
      </c>
      <c r="H2839" s="7" t="s">
        <v>1236</v>
      </c>
      <c r="I2839">
        <v>1958</v>
      </c>
      <c r="K2839">
        <f>VLOOKUP(E2839,'script producto'!$A$3:$B$1802,2,FALSE)</f>
        <v>197</v>
      </c>
      <c r="L2839">
        <f>VLOOKUP(M2839,'script taller'!$G$3:$H$204,2,FALSE)</f>
        <v>105</v>
      </c>
      <c r="M2839" s="1" t="str">
        <f t="shared" si="44"/>
        <v>ABT31416</v>
      </c>
      <c r="N2839">
        <f>ROUND(VLOOKUP(E2839,Productos!$A$4:$D$1804,4,FALSE),0)</f>
        <v>2066</v>
      </c>
    </row>
    <row r="2840" spans="1:14" x14ac:dyDescent="0.35">
      <c r="A2840" t="s">
        <v>52</v>
      </c>
      <c r="B2840" s="1" t="s">
        <v>113</v>
      </c>
      <c r="C2840" t="s">
        <v>112</v>
      </c>
      <c r="D2840" s="1">
        <v>6</v>
      </c>
      <c r="E2840" t="s">
        <v>119</v>
      </c>
      <c r="F2840" t="s">
        <v>1130</v>
      </c>
      <c r="G2840" s="6">
        <v>0.2</v>
      </c>
      <c r="H2840" s="7" t="s">
        <v>1236</v>
      </c>
      <c r="I2840">
        <v>2198</v>
      </c>
      <c r="K2840">
        <f>VLOOKUP(E2840,'script producto'!$A$3:$B$1802,2,FALSE)</f>
        <v>200</v>
      </c>
      <c r="L2840">
        <f>VLOOKUP(M2840,'script taller'!$G$3:$H$204,2,FALSE)</f>
        <v>105</v>
      </c>
      <c r="M2840" s="1" t="str">
        <f t="shared" si="44"/>
        <v>ABT31416</v>
      </c>
      <c r="N2840">
        <f>ROUND(VLOOKUP(E2840,Productos!$A$4:$D$1804,4,FALSE),0)</f>
        <v>2198</v>
      </c>
    </row>
    <row r="2841" spans="1:14" x14ac:dyDescent="0.35">
      <c r="A2841" t="s">
        <v>52</v>
      </c>
      <c r="B2841" s="1" t="s">
        <v>113</v>
      </c>
      <c r="C2841" t="s">
        <v>112</v>
      </c>
      <c r="D2841" s="1">
        <v>6</v>
      </c>
      <c r="E2841" t="s">
        <v>125</v>
      </c>
      <c r="F2841" t="s">
        <v>1130</v>
      </c>
      <c r="G2841" s="6">
        <v>3</v>
      </c>
      <c r="H2841" s="7" t="s">
        <v>6</v>
      </c>
      <c r="I2841">
        <v>59.9</v>
      </c>
      <c r="K2841">
        <f>VLOOKUP(E2841,'script producto'!$A$3:$B$1802,2,FALSE)</f>
        <v>251</v>
      </c>
      <c r="L2841">
        <f>VLOOKUP(M2841,'script taller'!$G$3:$H$204,2,FALSE)</f>
        <v>105</v>
      </c>
      <c r="M2841" s="1" t="str">
        <f t="shared" si="44"/>
        <v>ABT31416</v>
      </c>
      <c r="N2841">
        <f>ROUND(VLOOKUP(E2841,Productos!$A$4:$D$1804,4,FALSE),0)</f>
        <v>60</v>
      </c>
    </row>
    <row r="2842" spans="1:14" x14ac:dyDescent="0.35">
      <c r="A2842" t="s">
        <v>52</v>
      </c>
      <c r="B2842" s="1" t="s">
        <v>113</v>
      </c>
      <c r="C2842" t="s">
        <v>112</v>
      </c>
      <c r="D2842" s="1">
        <v>6</v>
      </c>
      <c r="E2842" t="s">
        <v>127</v>
      </c>
      <c r="F2842" t="s">
        <v>1130</v>
      </c>
      <c r="G2842" s="6">
        <v>12</v>
      </c>
      <c r="H2842" s="7" t="s">
        <v>6</v>
      </c>
      <c r="I2842">
        <v>49.5</v>
      </c>
      <c r="K2842">
        <f>VLOOKUP(E2842,'script producto'!$A$3:$B$1802,2,FALSE)</f>
        <v>260</v>
      </c>
      <c r="L2842">
        <f>VLOOKUP(M2842,'script taller'!$G$3:$H$204,2,FALSE)</f>
        <v>105</v>
      </c>
      <c r="M2842" s="1" t="str">
        <f t="shared" si="44"/>
        <v>ABT31416</v>
      </c>
      <c r="N2842">
        <f>ROUND(VLOOKUP(E2842,Productos!$A$4:$D$1804,4,FALSE),0)</f>
        <v>50</v>
      </c>
    </row>
    <row r="2843" spans="1:14" x14ac:dyDescent="0.35">
      <c r="A2843" t="s">
        <v>52</v>
      </c>
      <c r="B2843" s="1" t="s">
        <v>113</v>
      </c>
      <c r="C2843" t="s">
        <v>112</v>
      </c>
      <c r="D2843" s="1">
        <v>6</v>
      </c>
      <c r="E2843" t="s">
        <v>1510</v>
      </c>
      <c r="F2843" t="s">
        <v>1130</v>
      </c>
      <c r="G2843" s="6">
        <v>2</v>
      </c>
      <c r="H2843" s="7" t="s">
        <v>6</v>
      </c>
      <c r="I2843">
        <v>5390</v>
      </c>
      <c r="K2843">
        <f>VLOOKUP(E2843,'script producto'!$A$3:$B$1802,2,FALSE)</f>
        <v>283</v>
      </c>
      <c r="L2843">
        <f>VLOOKUP(M2843,'script taller'!$G$3:$H$204,2,FALSE)</f>
        <v>105</v>
      </c>
      <c r="M2843" s="1" t="str">
        <f t="shared" si="44"/>
        <v>ABT31416</v>
      </c>
      <c r="N2843">
        <f>ROUND(VLOOKUP(E2843,Productos!$A$4:$D$1804,4,FALSE),0)</f>
        <v>5390</v>
      </c>
    </row>
    <row r="2844" spans="1:14" x14ac:dyDescent="0.35">
      <c r="A2844" t="s">
        <v>52</v>
      </c>
      <c r="B2844" s="1" t="s">
        <v>113</v>
      </c>
      <c r="C2844" t="s">
        <v>112</v>
      </c>
      <c r="D2844" s="1">
        <v>6</v>
      </c>
      <c r="E2844" t="s">
        <v>121</v>
      </c>
      <c r="F2844" t="s">
        <v>1130</v>
      </c>
      <c r="G2844" s="6">
        <v>0.25</v>
      </c>
      <c r="H2844" s="7" t="s">
        <v>1236</v>
      </c>
      <c r="I2844">
        <v>13996</v>
      </c>
      <c r="K2844">
        <f>VLOOKUP(E2844,'script producto'!$A$3:$B$1802,2,FALSE)</f>
        <v>301</v>
      </c>
      <c r="L2844">
        <f>VLOOKUP(M2844,'script taller'!$G$3:$H$204,2,FALSE)</f>
        <v>105</v>
      </c>
      <c r="M2844" s="1" t="str">
        <f t="shared" si="44"/>
        <v>ABT31416</v>
      </c>
      <c r="N2844">
        <f>ROUND(VLOOKUP(E2844,Productos!$A$4:$D$1804,4,FALSE),0)</f>
        <v>13996</v>
      </c>
    </row>
    <row r="2845" spans="1:14" x14ac:dyDescent="0.35">
      <c r="A2845" t="s">
        <v>52</v>
      </c>
      <c r="B2845" s="1" t="s">
        <v>113</v>
      </c>
      <c r="C2845" t="s">
        <v>112</v>
      </c>
      <c r="D2845" s="1">
        <v>6</v>
      </c>
      <c r="E2845" t="s">
        <v>1509</v>
      </c>
      <c r="F2845" t="s">
        <v>1130</v>
      </c>
      <c r="G2845" s="6">
        <v>1</v>
      </c>
      <c r="H2845" s="7" t="s">
        <v>6</v>
      </c>
      <c r="I2845">
        <v>15100</v>
      </c>
      <c r="K2845">
        <f>VLOOKUP(E2845,'script producto'!$A$3:$B$1802,2,FALSE)</f>
        <v>353</v>
      </c>
      <c r="L2845">
        <f>VLOOKUP(M2845,'script taller'!$G$3:$H$204,2,FALSE)</f>
        <v>105</v>
      </c>
      <c r="M2845" s="1" t="str">
        <f t="shared" si="44"/>
        <v>ABT31416</v>
      </c>
      <c r="N2845">
        <f>ROUND(VLOOKUP(E2845,Productos!$A$4:$D$1804,4,FALSE),0)</f>
        <v>15100</v>
      </c>
    </row>
    <row r="2846" spans="1:14" x14ac:dyDescent="0.35">
      <c r="A2846" t="s">
        <v>52</v>
      </c>
      <c r="B2846" s="1" t="s">
        <v>113</v>
      </c>
      <c r="C2846" t="s">
        <v>112</v>
      </c>
      <c r="D2846" s="1">
        <v>6</v>
      </c>
      <c r="E2846" t="s">
        <v>1904</v>
      </c>
      <c r="F2846" t="s">
        <v>1130</v>
      </c>
      <c r="G2846" s="6">
        <v>10</v>
      </c>
      <c r="H2846" s="7" t="s">
        <v>6</v>
      </c>
      <c r="I2846">
        <v>769</v>
      </c>
      <c r="K2846">
        <f>VLOOKUP(E2846,'script producto'!$A$3:$B$1802,2,FALSE)</f>
        <v>358</v>
      </c>
      <c r="L2846">
        <f>VLOOKUP(M2846,'script taller'!$G$3:$H$204,2,FALSE)</f>
        <v>105</v>
      </c>
      <c r="M2846" s="1" t="str">
        <f t="shared" si="44"/>
        <v>ABT31416</v>
      </c>
      <c r="N2846">
        <f>ROUND(VLOOKUP(E2846,Productos!$A$4:$D$1804,4,FALSE),0)</f>
        <v>769</v>
      </c>
    </row>
    <row r="2847" spans="1:14" x14ac:dyDescent="0.35">
      <c r="A2847" t="s">
        <v>52</v>
      </c>
      <c r="B2847" s="1" t="s">
        <v>113</v>
      </c>
      <c r="C2847" t="s">
        <v>112</v>
      </c>
      <c r="D2847" s="1">
        <v>6</v>
      </c>
      <c r="E2847" t="s">
        <v>1500</v>
      </c>
      <c r="F2847" t="s">
        <v>1130</v>
      </c>
      <c r="G2847" s="6">
        <v>10</v>
      </c>
      <c r="H2847" s="7" t="s">
        <v>6</v>
      </c>
      <c r="I2847">
        <v>459</v>
      </c>
      <c r="K2847">
        <f>VLOOKUP(E2847,'script producto'!$A$3:$B$1802,2,FALSE)</f>
        <v>481</v>
      </c>
      <c r="L2847">
        <f>VLOOKUP(M2847,'script taller'!$G$3:$H$204,2,FALSE)</f>
        <v>105</v>
      </c>
      <c r="M2847" s="1" t="str">
        <f t="shared" si="44"/>
        <v>ABT31416</v>
      </c>
      <c r="N2847">
        <f>ROUND(VLOOKUP(E2847,Productos!$A$4:$D$1804,4,FALSE),0)</f>
        <v>459</v>
      </c>
    </row>
    <row r="2848" spans="1:14" x14ac:dyDescent="0.35">
      <c r="A2848" t="s">
        <v>52</v>
      </c>
      <c r="B2848" s="1" t="s">
        <v>113</v>
      </c>
      <c r="C2848" t="s">
        <v>112</v>
      </c>
      <c r="D2848" s="1">
        <v>6</v>
      </c>
      <c r="E2848" t="s">
        <v>1497</v>
      </c>
      <c r="F2848" t="s">
        <v>1130</v>
      </c>
      <c r="G2848" s="6">
        <v>3</v>
      </c>
      <c r="H2848" s="7" t="s">
        <v>6</v>
      </c>
      <c r="I2848">
        <v>1150</v>
      </c>
      <c r="K2848">
        <f>VLOOKUP(E2848,'script producto'!$A$3:$B$1802,2,FALSE)</f>
        <v>497</v>
      </c>
      <c r="L2848">
        <f>VLOOKUP(M2848,'script taller'!$G$3:$H$204,2,FALSE)</f>
        <v>105</v>
      </c>
      <c r="M2848" s="1" t="str">
        <f t="shared" si="44"/>
        <v>ABT31416</v>
      </c>
      <c r="N2848">
        <f>ROUND(VLOOKUP(E2848,Productos!$A$4:$D$1804,4,FALSE),0)</f>
        <v>1150</v>
      </c>
    </row>
    <row r="2849" spans="1:14" x14ac:dyDescent="0.35">
      <c r="A2849" t="s">
        <v>52</v>
      </c>
      <c r="B2849" s="1" t="s">
        <v>113</v>
      </c>
      <c r="C2849" t="s">
        <v>112</v>
      </c>
      <c r="D2849" s="1">
        <v>6</v>
      </c>
      <c r="E2849" t="s">
        <v>1933</v>
      </c>
      <c r="F2849" t="s">
        <v>1130</v>
      </c>
      <c r="G2849" s="6">
        <v>3</v>
      </c>
      <c r="H2849" s="7" t="s">
        <v>6</v>
      </c>
      <c r="I2849">
        <v>1150</v>
      </c>
      <c r="K2849">
        <f>VLOOKUP(E2849,'script producto'!$A$3:$B$1802,2,FALSE)</f>
        <v>501</v>
      </c>
      <c r="L2849">
        <f>VLOOKUP(M2849,'script taller'!$G$3:$H$204,2,FALSE)</f>
        <v>105</v>
      </c>
      <c r="M2849" s="1" t="str">
        <f t="shared" si="44"/>
        <v>ABT31416</v>
      </c>
      <c r="N2849">
        <f>ROUND(VLOOKUP(E2849,Productos!$A$4:$D$1804,4,FALSE),0)</f>
        <v>1150</v>
      </c>
    </row>
    <row r="2850" spans="1:14" x14ac:dyDescent="0.35">
      <c r="A2850" t="s">
        <v>52</v>
      </c>
      <c r="B2850" s="1" t="s">
        <v>113</v>
      </c>
      <c r="C2850" t="s">
        <v>112</v>
      </c>
      <c r="D2850" s="1">
        <v>6</v>
      </c>
      <c r="E2850" t="s">
        <v>956</v>
      </c>
      <c r="F2850" t="s">
        <v>1130</v>
      </c>
      <c r="G2850" s="6">
        <v>8</v>
      </c>
      <c r="H2850" s="7" t="s">
        <v>6</v>
      </c>
      <c r="K2850">
        <f>VLOOKUP(E2850,'script producto'!$A$3:$B$1802,2,FALSE)</f>
        <v>525</v>
      </c>
      <c r="L2850">
        <f>VLOOKUP(M2850,'script taller'!$G$3:$H$204,2,FALSE)</f>
        <v>105</v>
      </c>
      <c r="M2850" s="1" t="str">
        <f t="shared" si="44"/>
        <v>ABT31416</v>
      </c>
      <c r="N2850">
        <f>ROUND(VLOOKUP(E2850,Productos!$A$4:$D$1804,4,FALSE),0)</f>
        <v>100</v>
      </c>
    </row>
    <row r="2851" spans="1:14" x14ac:dyDescent="0.35">
      <c r="A2851" t="s">
        <v>52</v>
      </c>
      <c r="B2851" s="1" t="s">
        <v>113</v>
      </c>
      <c r="C2851" t="s">
        <v>112</v>
      </c>
      <c r="D2851" s="1">
        <v>6</v>
      </c>
      <c r="E2851" t="s">
        <v>128</v>
      </c>
      <c r="F2851" t="s">
        <v>1130</v>
      </c>
      <c r="G2851" s="6">
        <v>20</v>
      </c>
      <c r="H2851" s="7" t="s">
        <v>6</v>
      </c>
      <c r="K2851">
        <f>VLOOKUP(E2851,'script producto'!$A$3:$B$1802,2,FALSE)</f>
        <v>613</v>
      </c>
      <c r="L2851">
        <f>VLOOKUP(M2851,'script taller'!$G$3:$H$204,2,FALSE)</f>
        <v>105</v>
      </c>
      <c r="M2851" s="1" t="str">
        <f t="shared" si="44"/>
        <v>ABT31416</v>
      </c>
      <c r="N2851">
        <f>ROUND(VLOOKUP(E2851,Productos!$A$4:$D$1804,4,FALSE),0)</f>
        <v>100</v>
      </c>
    </row>
    <row r="2852" spans="1:14" x14ac:dyDescent="0.35">
      <c r="A2852" t="s">
        <v>52</v>
      </c>
      <c r="B2852" s="1" t="s">
        <v>113</v>
      </c>
      <c r="C2852" t="s">
        <v>112</v>
      </c>
      <c r="D2852" s="1">
        <v>6</v>
      </c>
      <c r="E2852" t="s">
        <v>120</v>
      </c>
      <c r="F2852" t="s">
        <v>1130</v>
      </c>
      <c r="G2852" s="6">
        <v>30</v>
      </c>
      <c r="H2852" s="7" t="s">
        <v>6</v>
      </c>
      <c r="I2852">
        <v>41.98</v>
      </c>
      <c r="K2852">
        <f>VLOOKUP(E2852,'script producto'!$A$3:$B$1802,2,FALSE)</f>
        <v>614</v>
      </c>
      <c r="L2852">
        <f>VLOOKUP(M2852,'script taller'!$G$3:$H$204,2,FALSE)</f>
        <v>105</v>
      </c>
      <c r="M2852" s="1" t="str">
        <f t="shared" si="44"/>
        <v>ABT31416</v>
      </c>
      <c r="N2852">
        <f>ROUND(VLOOKUP(E2852,Productos!$A$4:$D$1804,4,FALSE),0)</f>
        <v>42</v>
      </c>
    </row>
    <row r="2853" spans="1:14" x14ac:dyDescent="0.35">
      <c r="A2853" t="s">
        <v>52</v>
      </c>
      <c r="B2853" s="1" t="s">
        <v>113</v>
      </c>
      <c r="C2853" t="s">
        <v>112</v>
      </c>
      <c r="D2853" s="1">
        <v>6</v>
      </c>
      <c r="E2853" t="s">
        <v>58</v>
      </c>
      <c r="F2853" t="s">
        <v>1130</v>
      </c>
      <c r="G2853" s="6">
        <v>2</v>
      </c>
      <c r="H2853" s="7" t="s">
        <v>6</v>
      </c>
      <c r="I2853">
        <v>262.25</v>
      </c>
      <c r="K2853">
        <f>VLOOKUP(E2853,'script producto'!$A$3:$B$1802,2,FALSE)</f>
        <v>632</v>
      </c>
      <c r="L2853">
        <f>VLOOKUP(M2853,'script taller'!$G$3:$H$204,2,FALSE)</f>
        <v>105</v>
      </c>
      <c r="M2853" s="1" t="str">
        <f t="shared" si="44"/>
        <v>ABT31416</v>
      </c>
      <c r="N2853">
        <f>ROUND(VLOOKUP(E2853,Productos!$A$4:$D$1804,4,FALSE),0)</f>
        <v>312</v>
      </c>
    </row>
    <row r="2854" spans="1:14" x14ac:dyDescent="0.35">
      <c r="A2854" t="s">
        <v>52</v>
      </c>
      <c r="B2854" s="1" t="s">
        <v>113</v>
      </c>
      <c r="C2854" t="s">
        <v>112</v>
      </c>
      <c r="D2854" s="1">
        <v>6</v>
      </c>
      <c r="E2854" t="s">
        <v>1866</v>
      </c>
      <c r="F2854" t="s">
        <v>1130</v>
      </c>
      <c r="G2854" s="6">
        <v>1</v>
      </c>
      <c r="H2854" s="7" t="s">
        <v>6</v>
      </c>
      <c r="I2854">
        <v>8190</v>
      </c>
      <c r="K2854">
        <f>VLOOKUP(E2854,'script producto'!$A$3:$B$1802,2,FALSE)</f>
        <v>736</v>
      </c>
      <c r="L2854">
        <f>VLOOKUP(M2854,'script taller'!$G$3:$H$204,2,FALSE)</f>
        <v>105</v>
      </c>
      <c r="M2854" s="1" t="str">
        <f t="shared" si="44"/>
        <v>ABT31416</v>
      </c>
      <c r="N2854">
        <f>ROUND(VLOOKUP(E2854,Productos!$A$4:$D$1804,4,FALSE),0)</f>
        <v>17000</v>
      </c>
    </row>
    <row r="2855" spans="1:14" x14ac:dyDescent="0.35">
      <c r="A2855" t="s">
        <v>52</v>
      </c>
      <c r="B2855" s="1" t="s">
        <v>113</v>
      </c>
      <c r="C2855" t="s">
        <v>112</v>
      </c>
      <c r="D2855" s="1">
        <v>6</v>
      </c>
      <c r="E2855" t="s">
        <v>1489</v>
      </c>
      <c r="F2855" t="s">
        <v>1130</v>
      </c>
      <c r="G2855" s="6">
        <v>20</v>
      </c>
      <c r="H2855" s="7" t="s">
        <v>6</v>
      </c>
      <c r="I2855">
        <v>2359</v>
      </c>
      <c r="K2855">
        <f>VLOOKUP(E2855,'script producto'!$A$3:$B$1802,2,FALSE)</f>
        <v>753</v>
      </c>
      <c r="L2855">
        <f>VLOOKUP(M2855,'script taller'!$G$3:$H$204,2,FALSE)</f>
        <v>105</v>
      </c>
      <c r="M2855" s="1" t="str">
        <f t="shared" si="44"/>
        <v>ABT31416</v>
      </c>
      <c r="N2855">
        <f>ROUND(VLOOKUP(E2855,Productos!$A$4:$D$1804,4,FALSE),0)</f>
        <v>1058</v>
      </c>
    </row>
    <row r="2856" spans="1:14" x14ac:dyDescent="0.35">
      <c r="A2856" t="s">
        <v>52</v>
      </c>
      <c r="B2856" s="1" t="s">
        <v>113</v>
      </c>
      <c r="C2856" t="s">
        <v>112</v>
      </c>
      <c r="D2856" s="1">
        <v>6</v>
      </c>
      <c r="E2856" t="s">
        <v>115</v>
      </c>
      <c r="F2856" t="s">
        <v>1130</v>
      </c>
      <c r="G2856" s="6">
        <v>8</v>
      </c>
      <c r="H2856" s="7" t="s">
        <v>1236</v>
      </c>
      <c r="I2856">
        <v>725</v>
      </c>
      <c r="K2856">
        <f>VLOOKUP(E2856,'script producto'!$A$3:$B$1802,2,FALSE)</f>
        <v>772</v>
      </c>
      <c r="L2856">
        <f>VLOOKUP(M2856,'script taller'!$G$3:$H$204,2,FALSE)</f>
        <v>105</v>
      </c>
      <c r="M2856" s="1" t="str">
        <f t="shared" si="44"/>
        <v>ABT31416</v>
      </c>
      <c r="N2856">
        <f>ROUND(VLOOKUP(E2856,Productos!$A$4:$D$1804,4,FALSE),0)</f>
        <v>2900</v>
      </c>
    </row>
    <row r="2857" spans="1:14" x14ac:dyDescent="0.35">
      <c r="A2857" t="s">
        <v>52</v>
      </c>
      <c r="B2857" s="1" t="s">
        <v>113</v>
      </c>
      <c r="C2857" t="s">
        <v>112</v>
      </c>
      <c r="D2857" s="1">
        <v>6</v>
      </c>
      <c r="E2857" t="s">
        <v>114</v>
      </c>
      <c r="F2857" t="s">
        <v>1130</v>
      </c>
      <c r="G2857" s="6">
        <v>0.1</v>
      </c>
      <c r="H2857" s="7" t="s">
        <v>1236</v>
      </c>
      <c r="I2857">
        <v>13600</v>
      </c>
      <c r="K2857">
        <f>VLOOKUP(E2857,'script producto'!$A$3:$B$1802,2,FALSE)</f>
        <v>835</v>
      </c>
      <c r="L2857">
        <f>VLOOKUP(M2857,'script taller'!$G$3:$H$204,2,FALSE)</f>
        <v>105</v>
      </c>
      <c r="M2857" s="1" t="str">
        <f t="shared" si="44"/>
        <v>ABT31416</v>
      </c>
      <c r="N2857">
        <f>ROUND(VLOOKUP(E2857,Productos!$A$4:$D$1804,4,FALSE),0)</f>
        <v>13750</v>
      </c>
    </row>
    <row r="2858" spans="1:14" x14ac:dyDescent="0.35">
      <c r="A2858" t="s">
        <v>52</v>
      </c>
      <c r="B2858" s="1" t="s">
        <v>113</v>
      </c>
      <c r="C2858" t="s">
        <v>112</v>
      </c>
      <c r="D2858" s="1">
        <v>6</v>
      </c>
      <c r="E2858" t="s">
        <v>1499</v>
      </c>
      <c r="F2858" t="s">
        <v>1130</v>
      </c>
      <c r="G2858" s="6">
        <v>3</v>
      </c>
      <c r="H2858" s="7" t="s">
        <v>6</v>
      </c>
      <c r="I2858">
        <v>990</v>
      </c>
      <c r="K2858">
        <f>VLOOKUP(E2858,'script producto'!$A$3:$B$1802,2,FALSE)</f>
        <v>1057</v>
      </c>
      <c r="L2858">
        <f>VLOOKUP(M2858,'script taller'!$G$3:$H$204,2,FALSE)</f>
        <v>105</v>
      </c>
      <c r="M2858" s="1" t="str">
        <f t="shared" si="44"/>
        <v>ABT31416</v>
      </c>
      <c r="N2858">
        <f>ROUND(VLOOKUP(E2858,Productos!$A$4:$D$1804,4,FALSE),0)</f>
        <v>990</v>
      </c>
    </row>
    <row r="2859" spans="1:14" x14ac:dyDescent="0.35">
      <c r="A2859" t="s">
        <v>52</v>
      </c>
      <c r="B2859" s="1" t="s">
        <v>113</v>
      </c>
      <c r="C2859" t="s">
        <v>112</v>
      </c>
      <c r="D2859" s="1">
        <v>6</v>
      </c>
      <c r="E2859" t="s">
        <v>15</v>
      </c>
      <c r="F2859" t="s">
        <v>1130</v>
      </c>
      <c r="G2859" s="6">
        <v>2</v>
      </c>
      <c r="H2859" s="7" t="s">
        <v>1236</v>
      </c>
      <c r="I2859">
        <v>1990</v>
      </c>
      <c r="K2859">
        <f>VLOOKUP(E2859,'script producto'!$A$3:$B$1802,2,FALSE)</f>
        <v>1140</v>
      </c>
      <c r="L2859">
        <f>VLOOKUP(M2859,'script taller'!$G$3:$H$204,2,FALSE)</f>
        <v>105</v>
      </c>
      <c r="M2859" s="1" t="str">
        <f t="shared" si="44"/>
        <v>ABT31416</v>
      </c>
      <c r="N2859">
        <f>ROUND(VLOOKUP(E2859,Productos!$A$4:$D$1804,4,FALSE),0)</f>
        <v>1878</v>
      </c>
    </row>
    <row r="2860" spans="1:14" x14ac:dyDescent="0.35">
      <c r="A2860" t="s">
        <v>52</v>
      </c>
      <c r="B2860" s="1" t="s">
        <v>113</v>
      </c>
      <c r="C2860" t="s">
        <v>112</v>
      </c>
      <c r="D2860" s="1">
        <v>6</v>
      </c>
      <c r="E2860" t="s">
        <v>1490</v>
      </c>
      <c r="F2860" t="s">
        <v>1130</v>
      </c>
      <c r="G2860" s="6">
        <v>2</v>
      </c>
      <c r="H2860" s="7" t="s">
        <v>6</v>
      </c>
      <c r="I2860">
        <v>1499</v>
      </c>
      <c r="K2860">
        <f>VLOOKUP(E2860,'script producto'!$A$3:$B$1802,2,FALSE)</f>
        <v>1239</v>
      </c>
      <c r="L2860">
        <f>VLOOKUP(M2860,'script taller'!$G$3:$H$204,2,FALSE)</f>
        <v>105</v>
      </c>
      <c r="M2860" s="1" t="str">
        <f t="shared" si="44"/>
        <v>ABT31416</v>
      </c>
      <c r="N2860">
        <f>ROUND(VLOOKUP(E2860,Productos!$A$4:$D$1804,4,FALSE),0)</f>
        <v>1499</v>
      </c>
    </row>
    <row r="2861" spans="1:14" x14ac:dyDescent="0.35">
      <c r="A2861" t="s">
        <v>52</v>
      </c>
      <c r="B2861" s="1" t="s">
        <v>113</v>
      </c>
      <c r="C2861" t="s">
        <v>112</v>
      </c>
      <c r="D2861" s="1">
        <v>6</v>
      </c>
      <c r="E2861" t="s">
        <v>961</v>
      </c>
      <c r="F2861" t="s">
        <v>1130</v>
      </c>
      <c r="G2861" s="6">
        <v>3</v>
      </c>
      <c r="H2861" s="7" t="s">
        <v>1236</v>
      </c>
      <c r="I2861">
        <v>3800</v>
      </c>
      <c r="K2861">
        <f>VLOOKUP(E2861,'script producto'!$A$3:$B$1802,2,FALSE)</f>
        <v>1420</v>
      </c>
      <c r="L2861">
        <f>VLOOKUP(M2861,'script taller'!$G$3:$H$204,2,FALSE)</f>
        <v>105</v>
      </c>
      <c r="M2861" s="1" t="str">
        <f t="shared" si="44"/>
        <v>ABT31416</v>
      </c>
      <c r="N2861">
        <f>ROUND(VLOOKUP(E2861,Productos!$A$4:$D$1804,4,FALSE),0)</f>
        <v>3800</v>
      </c>
    </row>
    <row r="2862" spans="1:14" x14ac:dyDescent="0.35">
      <c r="A2862" t="s">
        <v>52</v>
      </c>
      <c r="B2862" s="1" t="s">
        <v>113</v>
      </c>
      <c r="C2862" t="s">
        <v>112</v>
      </c>
      <c r="D2862" s="1">
        <v>6</v>
      </c>
      <c r="E2862" t="s">
        <v>2079</v>
      </c>
      <c r="F2862" t="s">
        <v>1130</v>
      </c>
      <c r="G2862" s="6">
        <v>1</v>
      </c>
      <c r="H2862" s="7" t="s">
        <v>6</v>
      </c>
      <c r="I2862">
        <v>2790</v>
      </c>
      <c r="K2862">
        <f>VLOOKUP(E2862,'script producto'!$A$3:$B$1802,2,FALSE)</f>
        <v>1559</v>
      </c>
      <c r="L2862">
        <f>VLOOKUP(M2862,'script taller'!$G$3:$H$204,2,FALSE)</f>
        <v>105</v>
      </c>
      <c r="M2862" s="1" t="str">
        <f t="shared" si="44"/>
        <v>ABT31416</v>
      </c>
      <c r="N2862">
        <f>ROUND(VLOOKUP(E2862,Productos!$A$4:$D$1804,4,FALSE),0)</f>
        <v>2790</v>
      </c>
    </row>
    <row r="2863" spans="1:14" x14ac:dyDescent="0.35">
      <c r="A2863" t="s">
        <v>52</v>
      </c>
      <c r="B2863" s="1" t="s">
        <v>113</v>
      </c>
      <c r="C2863" t="s">
        <v>112</v>
      </c>
      <c r="D2863" s="1">
        <v>6</v>
      </c>
      <c r="E2863" t="s">
        <v>124</v>
      </c>
      <c r="F2863" t="s">
        <v>1130</v>
      </c>
      <c r="G2863" s="6">
        <v>25</v>
      </c>
      <c r="H2863" s="7" t="s">
        <v>6</v>
      </c>
      <c r="I2863">
        <v>6.98</v>
      </c>
      <c r="K2863">
        <f>VLOOKUP(E2863,'script producto'!$A$3:$B$1802,2,FALSE)</f>
        <v>1576</v>
      </c>
      <c r="L2863">
        <f>VLOOKUP(M2863,'script taller'!$G$3:$H$204,2,FALSE)</f>
        <v>105</v>
      </c>
      <c r="M2863" s="1" t="str">
        <f t="shared" si="44"/>
        <v>ABT31416</v>
      </c>
      <c r="N2863">
        <f>ROUND(VLOOKUP(E2863,Productos!$A$4:$D$1804,4,FALSE),0)</f>
        <v>7</v>
      </c>
    </row>
    <row r="2864" spans="1:14" x14ac:dyDescent="0.35">
      <c r="A2864" t="s">
        <v>52</v>
      </c>
      <c r="B2864" s="1" t="s">
        <v>113</v>
      </c>
      <c r="C2864" t="s">
        <v>112</v>
      </c>
      <c r="D2864" s="1">
        <v>6</v>
      </c>
      <c r="E2864" t="s">
        <v>7</v>
      </c>
      <c r="F2864" t="s">
        <v>1130</v>
      </c>
      <c r="G2864" s="6">
        <v>2</v>
      </c>
      <c r="H2864" s="7" t="s">
        <v>6</v>
      </c>
      <c r="I2864">
        <v>566.5</v>
      </c>
      <c r="K2864">
        <f>VLOOKUP(E2864,'script producto'!$A$3:$B$1802,2,FALSE)</f>
        <v>1594</v>
      </c>
      <c r="L2864">
        <f>VLOOKUP(M2864,'script taller'!$G$3:$H$204,2,FALSE)</f>
        <v>105</v>
      </c>
      <c r="M2864" s="1" t="str">
        <f t="shared" si="44"/>
        <v>ABT31416</v>
      </c>
      <c r="N2864">
        <f>ROUND(VLOOKUP(E2864,Productos!$A$4:$D$1804,4,FALSE),0)</f>
        <v>653</v>
      </c>
    </row>
    <row r="2865" spans="1:14" x14ac:dyDescent="0.35">
      <c r="A2865" t="s">
        <v>52</v>
      </c>
      <c r="B2865" s="1" t="s">
        <v>113</v>
      </c>
      <c r="C2865" t="s">
        <v>112</v>
      </c>
      <c r="D2865" s="1">
        <v>6</v>
      </c>
      <c r="E2865" t="s">
        <v>1498</v>
      </c>
      <c r="F2865" t="s">
        <v>1130</v>
      </c>
      <c r="G2865" s="6">
        <v>3</v>
      </c>
      <c r="H2865" s="7" t="s">
        <v>6</v>
      </c>
      <c r="I2865">
        <v>1150</v>
      </c>
      <c r="K2865">
        <f>VLOOKUP(E2865,'script producto'!$A$3:$B$1802,2,FALSE)</f>
        <v>1598</v>
      </c>
      <c r="L2865">
        <f>VLOOKUP(M2865,'script taller'!$G$3:$H$204,2,FALSE)</f>
        <v>105</v>
      </c>
      <c r="M2865" s="1" t="str">
        <f t="shared" si="44"/>
        <v>ABT31416</v>
      </c>
      <c r="N2865">
        <f>ROUND(VLOOKUP(E2865,Productos!$A$4:$D$1804,4,FALSE),0)</f>
        <v>1150</v>
      </c>
    </row>
    <row r="2866" spans="1:14" x14ac:dyDescent="0.35">
      <c r="A2866" t="s">
        <v>52</v>
      </c>
      <c r="B2866" s="1" t="s">
        <v>113</v>
      </c>
      <c r="C2866" t="s">
        <v>112</v>
      </c>
      <c r="D2866" s="1">
        <v>6</v>
      </c>
      <c r="E2866" t="s">
        <v>1229</v>
      </c>
      <c r="F2866" t="s">
        <v>1130</v>
      </c>
      <c r="G2866" s="6">
        <v>15</v>
      </c>
      <c r="H2866" s="7" t="s">
        <v>6</v>
      </c>
      <c r="I2866">
        <v>77.959999999999994</v>
      </c>
      <c r="K2866">
        <f>VLOOKUP(E2866,'script producto'!$A$3:$B$1802,2,FALSE)</f>
        <v>1614</v>
      </c>
      <c r="L2866">
        <f>VLOOKUP(M2866,'script taller'!$G$3:$H$204,2,FALSE)</f>
        <v>105</v>
      </c>
      <c r="M2866" s="1" t="str">
        <f t="shared" si="44"/>
        <v>ABT31416</v>
      </c>
      <c r="N2866">
        <f>ROUND(VLOOKUP(E2866,Productos!$A$4:$D$1804,4,FALSE),0)</f>
        <v>78</v>
      </c>
    </row>
    <row r="2867" spans="1:14" x14ac:dyDescent="0.35">
      <c r="A2867" t="s">
        <v>52</v>
      </c>
      <c r="B2867" s="1" t="s">
        <v>113</v>
      </c>
      <c r="C2867" t="s">
        <v>112</v>
      </c>
      <c r="D2867" s="1">
        <v>6</v>
      </c>
      <c r="E2867" t="s">
        <v>117</v>
      </c>
      <c r="F2867" t="s">
        <v>1130</v>
      </c>
      <c r="G2867" s="6">
        <v>0.06</v>
      </c>
      <c r="H2867" s="7" t="s">
        <v>1236</v>
      </c>
      <c r="I2867">
        <v>14756</v>
      </c>
      <c r="K2867">
        <f>VLOOKUP(E2867,'script producto'!$A$3:$B$1802,2,FALSE)</f>
        <v>1622</v>
      </c>
      <c r="L2867">
        <f>VLOOKUP(M2867,'script taller'!$G$3:$H$204,2,FALSE)</f>
        <v>105</v>
      </c>
      <c r="M2867" s="1" t="str">
        <f t="shared" si="44"/>
        <v>ABT31416</v>
      </c>
      <c r="N2867">
        <f>ROUND(VLOOKUP(E2867,Productos!$A$4:$D$1804,4,FALSE),0)</f>
        <v>14756</v>
      </c>
    </row>
    <row r="2868" spans="1:14" x14ac:dyDescent="0.35">
      <c r="A2868" t="s">
        <v>52</v>
      </c>
      <c r="B2868" s="1" t="s">
        <v>113</v>
      </c>
      <c r="C2868" t="s">
        <v>112</v>
      </c>
      <c r="D2868" s="1">
        <v>6</v>
      </c>
      <c r="E2868" t="s">
        <v>8</v>
      </c>
      <c r="F2868" t="s">
        <v>1130</v>
      </c>
      <c r="G2868" s="6">
        <v>1</v>
      </c>
      <c r="H2868" s="7" t="s">
        <v>6</v>
      </c>
      <c r="I2868">
        <v>1329</v>
      </c>
      <c r="K2868">
        <f>VLOOKUP(E2868,'script producto'!$A$3:$B$1802,2,FALSE)</f>
        <v>1667</v>
      </c>
      <c r="L2868">
        <f>VLOOKUP(M2868,'script taller'!$G$3:$H$204,2,FALSE)</f>
        <v>105</v>
      </c>
      <c r="M2868" s="1" t="str">
        <f t="shared" si="44"/>
        <v>ABT31416</v>
      </c>
      <c r="N2868">
        <f>ROUND(VLOOKUP(E2868,Productos!$A$4:$D$1804,4,FALSE),0)</f>
        <v>818</v>
      </c>
    </row>
    <row r="2869" spans="1:14" x14ac:dyDescent="0.35">
      <c r="A2869" t="s">
        <v>52</v>
      </c>
      <c r="B2869" s="1" t="s">
        <v>113</v>
      </c>
      <c r="C2869" t="s">
        <v>112</v>
      </c>
      <c r="D2869" s="1">
        <v>6</v>
      </c>
      <c r="E2869" t="s">
        <v>1493</v>
      </c>
      <c r="F2869" t="s">
        <v>1130</v>
      </c>
      <c r="G2869" s="6">
        <v>1</v>
      </c>
      <c r="H2869" s="7" t="s">
        <v>6</v>
      </c>
      <c r="I2869">
        <v>5590</v>
      </c>
      <c r="K2869">
        <f>VLOOKUP(E2869,'script producto'!$A$3:$B$1802,2,FALSE)</f>
        <v>1692</v>
      </c>
      <c r="L2869">
        <f>VLOOKUP(M2869,'script taller'!$G$3:$H$204,2,FALSE)</f>
        <v>105</v>
      </c>
      <c r="M2869" s="1" t="str">
        <f t="shared" si="44"/>
        <v>ABT31416</v>
      </c>
      <c r="N2869">
        <f>ROUND(VLOOKUP(E2869,Productos!$A$4:$D$1804,4,FALSE),0)</f>
        <v>5590</v>
      </c>
    </row>
    <row r="2870" spans="1:14" x14ac:dyDescent="0.35">
      <c r="A2870" t="s">
        <v>52</v>
      </c>
      <c r="B2870" s="1" t="s">
        <v>113</v>
      </c>
      <c r="C2870" t="s">
        <v>112</v>
      </c>
      <c r="D2870" s="1">
        <v>6</v>
      </c>
      <c r="E2870" t="s">
        <v>123</v>
      </c>
      <c r="F2870" t="s">
        <v>1130</v>
      </c>
      <c r="G2870" s="6">
        <v>0.2</v>
      </c>
      <c r="H2870" s="7" t="s">
        <v>25</v>
      </c>
      <c r="I2870">
        <v>1398</v>
      </c>
      <c r="K2870">
        <f>VLOOKUP(E2870,'script producto'!$A$3:$B$1802,2,FALSE)</f>
        <v>1696</v>
      </c>
      <c r="L2870">
        <f>VLOOKUP(M2870,'script taller'!$G$3:$H$204,2,FALSE)</f>
        <v>105</v>
      </c>
      <c r="M2870" s="1" t="str">
        <f t="shared" si="44"/>
        <v>ABT31416</v>
      </c>
      <c r="N2870">
        <f>ROUND(VLOOKUP(E2870,Productos!$A$4:$D$1804,4,FALSE),0)</f>
        <v>2415</v>
      </c>
    </row>
    <row r="2871" spans="1:14" x14ac:dyDescent="0.35">
      <c r="A2871" t="s">
        <v>52</v>
      </c>
      <c r="B2871" s="1" t="s">
        <v>113</v>
      </c>
      <c r="C2871" t="s">
        <v>112</v>
      </c>
      <c r="D2871" s="1">
        <v>6</v>
      </c>
      <c r="E2871" t="s">
        <v>1946</v>
      </c>
      <c r="F2871" t="s">
        <v>1130</v>
      </c>
      <c r="G2871" s="6">
        <v>2</v>
      </c>
      <c r="H2871" s="7" t="s">
        <v>6</v>
      </c>
      <c r="I2871">
        <v>3999</v>
      </c>
      <c r="K2871">
        <f>VLOOKUP(E2871,'script producto'!$A$3:$B$1802,2,FALSE)</f>
        <v>1722</v>
      </c>
      <c r="L2871">
        <f>VLOOKUP(M2871,'script taller'!$G$3:$H$204,2,FALSE)</f>
        <v>105</v>
      </c>
      <c r="M2871" s="1" t="str">
        <f t="shared" si="44"/>
        <v>ABT31416</v>
      </c>
      <c r="N2871">
        <f>ROUND(VLOOKUP(E2871,Productos!$A$4:$D$1804,4,FALSE),0)</f>
        <v>3999</v>
      </c>
    </row>
    <row r="2872" spans="1:14" x14ac:dyDescent="0.35">
      <c r="A2872" t="s">
        <v>52</v>
      </c>
      <c r="B2872" s="1" t="s">
        <v>113</v>
      </c>
      <c r="C2872" t="s">
        <v>112</v>
      </c>
      <c r="D2872" s="1">
        <v>6</v>
      </c>
      <c r="E2872" t="s">
        <v>1948</v>
      </c>
      <c r="F2872" t="s">
        <v>1130</v>
      </c>
      <c r="G2872" s="6">
        <v>2</v>
      </c>
      <c r="H2872" s="7" t="s">
        <v>6</v>
      </c>
      <c r="I2872">
        <v>5590</v>
      </c>
      <c r="K2872">
        <f>VLOOKUP(E2872,'script producto'!$A$3:$B$1802,2,FALSE)</f>
        <v>1724</v>
      </c>
      <c r="L2872">
        <f>VLOOKUP(M2872,'script taller'!$G$3:$H$204,2,FALSE)</f>
        <v>105</v>
      </c>
      <c r="M2872" s="1" t="str">
        <f t="shared" si="44"/>
        <v>ABT31416</v>
      </c>
      <c r="N2872">
        <f>ROUND(VLOOKUP(E2872,Productos!$A$4:$D$1804,4,FALSE),0)</f>
        <v>5590</v>
      </c>
    </row>
    <row r="2873" spans="1:14" x14ac:dyDescent="0.35">
      <c r="A2873" t="s">
        <v>52</v>
      </c>
      <c r="B2873" s="1" t="s">
        <v>113</v>
      </c>
      <c r="C2873" t="s">
        <v>112</v>
      </c>
      <c r="D2873" s="1">
        <v>7</v>
      </c>
      <c r="E2873" t="s">
        <v>1344</v>
      </c>
      <c r="F2873" t="s">
        <v>1130</v>
      </c>
      <c r="G2873" s="6">
        <v>1</v>
      </c>
      <c r="H2873" s="7" t="s">
        <v>6</v>
      </c>
      <c r="I2873">
        <v>950</v>
      </c>
      <c r="K2873">
        <f>VLOOKUP(E2873,'script producto'!$A$3:$B$1802,2,FALSE)</f>
        <v>45</v>
      </c>
      <c r="L2873">
        <f>VLOOKUP(M2873,'script taller'!$G$3:$H$204,2,FALSE)</f>
        <v>106</v>
      </c>
      <c r="M2873" s="1" t="str">
        <f t="shared" si="44"/>
        <v>ABT31417</v>
      </c>
      <c r="N2873">
        <f>ROUND(VLOOKUP(E2873,Productos!$A$4:$D$1804,4,FALSE),0)</f>
        <v>2600</v>
      </c>
    </row>
    <row r="2874" spans="1:14" x14ac:dyDescent="0.35">
      <c r="A2874" t="s">
        <v>52</v>
      </c>
      <c r="B2874" s="1" t="s">
        <v>113</v>
      </c>
      <c r="C2874" t="s">
        <v>112</v>
      </c>
      <c r="D2874" s="1">
        <v>7</v>
      </c>
      <c r="E2874" t="s">
        <v>1491</v>
      </c>
      <c r="F2874" t="s">
        <v>1130</v>
      </c>
      <c r="G2874" s="6">
        <v>1</v>
      </c>
      <c r="H2874" s="7" t="s">
        <v>6</v>
      </c>
      <c r="I2874">
        <v>950</v>
      </c>
      <c r="K2874">
        <f>VLOOKUP(E2874,'script producto'!$A$3:$B$1802,2,FALSE)</f>
        <v>57</v>
      </c>
      <c r="L2874">
        <f>VLOOKUP(M2874,'script taller'!$G$3:$H$204,2,FALSE)</f>
        <v>106</v>
      </c>
      <c r="M2874" s="1" t="str">
        <f t="shared" si="44"/>
        <v>ABT31417</v>
      </c>
      <c r="N2874">
        <f>ROUND(VLOOKUP(E2874,Productos!$A$4:$D$1804,4,FALSE),0)</f>
        <v>9700</v>
      </c>
    </row>
    <row r="2875" spans="1:14" x14ac:dyDescent="0.35">
      <c r="A2875" t="s">
        <v>52</v>
      </c>
      <c r="B2875" s="1" t="s">
        <v>113</v>
      </c>
      <c r="C2875" t="s">
        <v>112</v>
      </c>
      <c r="D2875" s="1">
        <v>7</v>
      </c>
      <c r="E2875" t="s">
        <v>126</v>
      </c>
      <c r="F2875" t="s">
        <v>1130</v>
      </c>
      <c r="G2875" s="6">
        <v>0.25</v>
      </c>
      <c r="H2875" s="7" t="s">
        <v>25</v>
      </c>
      <c r="I2875">
        <v>7998</v>
      </c>
      <c r="K2875">
        <f>VLOOKUP(E2875,'script producto'!$A$3:$B$1802,2,FALSE)</f>
        <v>117</v>
      </c>
      <c r="L2875">
        <f>VLOOKUP(M2875,'script taller'!$G$3:$H$204,2,FALSE)</f>
        <v>106</v>
      </c>
      <c r="M2875" s="1" t="str">
        <f t="shared" si="44"/>
        <v>ABT31417</v>
      </c>
      <c r="N2875">
        <f>ROUND(VLOOKUP(E2875,Productos!$A$4:$D$1804,4,FALSE),0)</f>
        <v>7998</v>
      </c>
    </row>
    <row r="2876" spans="1:14" x14ac:dyDescent="0.35">
      <c r="A2876" t="s">
        <v>52</v>
      </c>
      <c r="B2876" s="1" t="s">
        <v>113</v>
      </c>
      <c r="C2876" t="s">
        <v>112</v>
      </c>
      <c r="D2876" s="1">
        <v>7</v>
      </c>
      <c r="E2876" t="s">
        <v>1501</v>
      </c>
      <c r="F2876" t="s">
        <v>1130</v>
      </c>
      <c r="G2876" s="6">
        <v>1</v>
      </c>
      <c r="H2876" s="7" t="s">
        <v>6</v>
      </c>
      <c r="I2876">
        <v>3179</v>
      </c>
      <c r="K2876">
        <f>VLOOKUP(E2876,'script producto'!$A$3:$B$1802,2,FALSE)</f>
        <v>145</v>
      </c>
      <c r="L2876">
        <f>VLOOKUP(M2876,'script taller'!$G$3:$H$204,2,FALSE)</f>
        <v>106</v>
      </c>
      <c r="M2876" s="1" t="str">
        <f t="shared" si="44"/>
        <v>ABT31417</v>
      </c>
      <c r="N2876">
        <f>ROUND(VLOOKUP(E2876,Productos!$A$4:$D$1804,4,FALSE),0)</f>
        <v>6350</v>
      </c>
    </row>
    <row r="2877" spans="1:14" x14ac:dyDescent="0.35">
      <c r="A2877" t="s">
        <v>52</v>
      </c>
      <c r="B2877" s="1" t="s">
        <v>113</v>
      </c>
      <c r="C2877" t="s">
        <v>112</v>
      </c>
      <c r="D2877" s="1">
        <v>7</v>
      </c>
      <c r="E2877" t="s">
        <v>116</v>
      </c>
      <c r="F2877" t="s">
        <v>1130</v>
      </c>
      <c r="G2877" s="6">
        <v>0.5</v>
      </c>
      <c r="H2877" s="7" t="s">
        <v>1236</v>
      </c>
      <c r="I2877">
        <v>1958</v>
      </c>
      <c r="K2877">
        <f>VLOOKUP(E2877,'script producto'!$A$3:$B$1802,2,FALSE)</f>
        <v>197</v>
      </c>
      <c r="L2877">
        <f>VLOOKUP(M2877,'script taller'!$G$3:$H$204,2,FALSE)</f>
        <v>106</v>
      </c>
      <c r="M2877" s="1" t="str">
        <f t="shared" si="44"/>
        <v>ABT31417</v>
      </c>
      <c r="N2877">
        <f>ROUND(VLOOKUP(E2877,Productos!$A$4:$D$1804,4,FALSE),0)</f>
        <v>2066</v>
      </c>
    </row>
    <row r="2878" spans="1:14" x14ac:dyDescent="0.35">
      <c r="A2878" t="s">
        <v>52</v>
      </c>
      <c r="B2878" s="1" t="s">
        <v>113</v>
      </c>
      <c r="C2878" t="s">
        <v>112</v>
      </c>
      <c r="D2878" s="1">
        <v>7</v>
      </c>
      <c r="E2878" t="s">
        <v>119</v>
      </c>
      <c r="F2878" t="s">
        <v>1130</v>
      </c>
      <c r="G2878" s="6">
        <v>0.2</v>
      </c>
      <c r="H2878" s="7" t="s">
        <v>1236</v>
      </c>
      <c r="I2878">
        <v>2198</v>
      </c>
      <c r="K2878">
        <f>VLOOKUP(E2878,'script producto'!$A$3:$B$1802,2,FALSE)</f>
        <v>200</v>
      </c>
      <c r="L2878">
        <f>VLOOKUP(M2878,'script taller'!$G$3:$H$204,2,FALSE)</f>
        <v>106</v>
      </c>
      <c r="M2878" s="1" t="str">
        <f t="shared" si="44"/>
        <v>ABT31417</v>
      </c>
      <c r="N2878">
        <f>ROUND(VLOOKUP(E2878,Productos!$A$4:$D$1804,4,FALSE),0)</f>
        <v>2198</v>
      </c>
    </row>
    <row r="2879" spans="1:14" x14ac:dyDescent="0.35">
      <c r="A2879" t="s">
        <v>52</v>
      </c>
      <c r="B2879" s="1" t="s">
        <v>113</v>
      </c>
      <c r="C2879" t="s">
        <v>112</v>
      </c>
      <c r="D2879" s="1">
        <v>7</v>
      </c>
      <c r="E2879" t="s">
        <v>125</v>
      </c>
      <c r="F2879" t="s">
        <v>1130</v>
      </c>
      <c r="G2879" s="6">
        <v>3</v>
      </c>
      <c r="H2879" s="7" t="s">
        <v>6</v>
      </c>
      <c r="I2879">
        <v>59.9</v>
      </c>
      <c r="K2879">
        <f>VLOOKUP(E2879,'script producto'!$A$3:$B$1802,2,FALSE)</f>
        <v>251</v>
      </c>
      <c r="L2879">
        <f>VLOOKUP(M2879,'script taller'!$G$3:$H$204,2,FALSE)</f>
        <v>106</v>
      </c>
      <c r="M2879" s="1" t="str">
        <f t="shared" si="44"/>
        <v>ABT31417</v>
      </c>
      <c r="N2879">
        <f>ROUND(VLOOKUP(E2879,Productos!$A$4:$D$1804,4,FALSE),0)</f>
        <v>60</v>
      </c>
    </row>
    <row r="2880" spans="1:14" x14ac:dyDescent="0.35">
      <c r="A2880" t="s">
        <v>52</v>
      </c>
      <c r="B2880" s="1" t="s">
        <v>113</v>
      </c>
      <c r="C2880" t="s">
        <v>112</v>
      </c>
      <c r="D2880" s="1">
        <v>7</v>
      </c>
      <c r="E2880" t="s">
        <v>127</v>
      </c>
      <c r="F2880" t="s">
        <v>1130</v>
      </c>
      <c r="G2880" s="6">
        <v>12</v>
      </c>
      <c r="H2880" s="7" t="s">
        <v>6</v>
      </c>
      <c r="I2880">
        <v>49.5</v>
      </c>
      <c r="K2880">
        <f>VLOOKUP(E2880,'script producto'!$A$3:$B$1802,2,FALSE)</f>
        <v>260</v>
      </c>
      <c r="L2880">
        <f>VLOOKUP(M2880,'script taller'!$G$3:$H$204,2,FALSE)</f>
        <v>106</v>
      </c>
      <c r="M2880" s="1" t="str">
        <f t="shared" si="44"/>
        <v>ABT31417</v>
      </c>
      <c r="N2880">
        <f>ROUND(VLOOKUP(E2880,Productos!$A$4:$D$1804,4,FALSE),0)</f>
        <v>50</v>
      </c>
    </row>
    <row r="2881" spans="1:14" x14ac:dyDescent="0.35">
      <c r="A2881" t="s">
        <v>52</v>
      </c>
      <c r="B2881" s="1" t="s">
        <v>113</v>
      </c>
      <c r="C2881" t="s">
        <v>112</v>
      </c>
      <c r="D2881" s="1">
        <v>7</v>
      </c>
      <c r="E2881" t="s">
        <v>121</v>
      </c>
      <c r="F2881" t="s">
        <v>1130</v>
      </c>
      <c r="G2881" s="6">
        <v>0.25</v>
      </c>
      <c r="H2881" s="7" t="s">
        <v>1236</v>
      </c>
      <c r="I2881">
        <v>13996</v>
      </c>
      <c r="K2881">
        <f>VLOOKUP(E2881,'script producto'!$A$3:$B$1802,2,FALSE)</f>
        <v>301</v>
      </c>
      <c r="L2881">
        <f>VLOOKUP(M2881,'script taller'!$G$3:$H$204,2,FALSE)</f>
        <v>106</v>
      </c>
      <c r="M2881" s="1" t="str">
        <f t="shared" si="44"/>
        <v>ABT31417</v>
      </c>
      <c r="N2881">
        <f>ROUND(VLOOKUP(E2881,Productos!$A$4:$D$1804,4,FALSE),0)</f>
        <v>13996</v>
      </c>
    </row>
    <row r="2882" spans="1:14" x14ac:dyDescent="0.35">
      <c r="A2882" t="s">
        <v>52</v>
      </c>
      <c r="B2882" s="1" t="s">
        <v>113</v>
      </c>
      <c r="C2882" t="s">
        <v>112</v>
      </c>
      <c r="D2882" s="1">
        <v>7</v>
      </c>
      <c r="E2882" t="s">
        <v>1904</v>
      </c>
      <c r="F2882" t="s">
        <v>1130</v>
      </c>
      <c r="G2882" s="6">
        <v>10</v>
      </c>
      <c r="H2882" s="7" t="s">
        <v>6</v>
      </c>
      <c r="I2882">
        <v>769</v>
      </c>
      <c r="K2882">
        <f>VLOOKUP(E2882,'script producto'!$A$3:$B$1802,2,FALSE)</f>
        <v>358</v>
      </c>
      <c r="L2882">
        <f>VLOOKUP(M2882,'script taller'!$G$3:$H$204,2,FALSE)</f>
        <v>106</v>
      </c>
      <c r="M2882" s="1" t="str">
        <f t="shared" si="44"/>
        <v>ABT31417</v>
      </c>
      <c r="N2882">
        <f>ROUND(VLOOKUP(E2882,Productos!$A$4:$D$1804,4,FALSE),0)</f>
        <v>769</v>
      </c>
    </row>
    <row r="2883" spans="1:14" x14ac:dyDescent="0.35">
      <c r="A2883" t="s">
        <v>52</v>
      </c>
      <c r="B2883" s="1" t="s">
        <v>113</v>
      </c>
      <c r="C2883" t="s">
        <v>112</v>
      </c>
      <c r="D2883" s="1">
        <v>7</v>
      </c>
      <c r="E2883" t="s">
        <v>1514</v>
      </c>
      <c r="F2883" t="s">
        <v>1130</v>
      </c>
      <c r="G2883" s="6">
        <v>2</v>
      </c>
      <c r="H2883" s="7" t="s">
        <v>6</v>
      </c>
      <c r="I2883">
        <v>5940</v>
      </c>
      <c r="K2883">
        <f>VLOOKUP(E2883,'script producto'!$A$3:$B$1802,2,FALSE)</f>
        <v>365</v>
      </c>
      <c r="L2883">
        <f>VLOOKUP(M2883,'script taller'!$G$3:$H$204,2,FALSE)</f>
        <v>106</v>
      </c>
      <c r="M2883" s="1" t="str">
        <f t="shared" ref="M2883:M2946" si="45">B2883&amp;D2883</f>
        <v>ABT31417</v>
      </c>
      <c r="N2883">
        <f>ROUND(VLOOKUP(E2883,Productos!$A$4:$D$1804,4,FALSE),0)</f>
        <v>5940</v>
      </c>
    </row>
    <row r="2884" spans="1:14" x14ac:dyDescent="0.35">
      <c r="A2884" t="s">
        <v>52</v>
      </c>
      <c r="B2884" s="1" t="s">
        <v>113</v>
      </c>
      <c r="C2884" t="s">
        <v>112</v>
      </c>
      <c r="D2884" s="1">
        <v>7</v>
      </c>
      <c r="E2884" t="s">
        <v>1500</v>
      </c>
      <c r="F2884" t="s">
        <v>1130</v>
      </c>
      <c r="G2884" s="6">
        <v>10</v>
      </c>
      <c r="H2884" s="7" t="s">
        <v>6</v>
      </c>
      <c r="I2884">
        <v>459</v>
      </c>
      <c r="K2884">
        <f>VLOOKUP(E2884,'script producto'!$A$3:$B$1802,2,FALSE)</f>
        <v>481</v>
      </c>
      <c r="L2884">
        <f>VLOOKUP(M2884,'script taller'!$G$3:$H$204,2,FALSE)</f>
        <v>106</v>
      </c>
      <c r="M2884" s="1" t="str">
        <f t="shared" si="45"/>
        <v>ABT31417</v>
      </c>
      <c r="N2884">
        <f>ROUND(VLOOKUP(E2884,Productos!$A$4:$D$1804,4,FALSE),0)</f>
        <v>459</v>
      </c>
    </row>
    <row r="2885" spans="1:14" x14ac:dyDescent="0.35">
      <c r="A2885" t="s">
        <v>52</v>
      </c>
      <c r="B2885" s="1" t="s">
        <v>113</v>
      </c>
      <c r="C2885" t="s">
        <v>112</v>
      </c>
      <c r="D2885" s="1">
        <v>7</v>
      </c>
      <c r="E2885" t="s">
        <v>1497</v>
      </c>
      <c r="F2885" t="s">
        <v>1130</v>
      </c>
      <c r="G2885" s="6">
        <v>3</v>
      </c>
      <c r="H2885" s="7" t="s">
        <v>6</v>
      </c>
      <c r="I2885">
        <v>1150</v>
      </c>
      <c r="K2885">
        <f>VLOOKUP(E2885,'script producto'!$A$3:$B$1802,2,FALSE)</f>
        <v>497</v>
      </c>
      <c r="L2885">
        <f>VLOOKUP(M2885,'script taller'!$G$3:$H$204,2,FALSE)</f>
        <v>106</v>
      </c>
      <c r="M2885" s="1" t="str">
        <f t="shared" si="45"/>
        <v>ABT31417</v>
      </c>
      <c r="N2885">
        <f>ROUND(VLOOKUP(E2885,Productos!$A$4:$D$1804,4,FALSE),0)</f>
        <v>1150</v>
      </c>
    </row>
    <row r="2886" spans="1:14" x14ac:dyDescent="0.35">
      <c r="A2886" t="s">
        <v>52</v>
      </c>
      <c r="B2886" s="1" t="s">
        <v>113</v>
      </c>
      <c r="C2886" t="s">
        <v>112</v>
      </c>
      <c r="D2886" s="1">
        <v>7</v>
      </c>
      <c r="E2886" t="s">
        <v>1933</v>
      </c>
      <c r="F2886" t="s">
        <v>1130</v>
      </c>
      <c r="G2886" s="6">
        <v>3</v>
      </c>
      <c r="H2886" s="7" t="s">
        <v>6</v>
      </c>
      <c r="I2886">
        <v>1150</v>
      </c>
      <c r="K2886">
        <f>VLOOKUP(E2886,'script producto'!$A$3:$B$1802,2,FALSE)</f>
        <v>501</v>
      </c>
      <c r="L2886">
        <f>VLOOKUP(M2886,'script taller'!$G$3:$H$204,2,FALSE)</f>
        <v>106</v>
      </c>
      <c r="M2886" s="1" t="str">
        <f t="shared" si="45"/>
        <v>ABT31417</v>
      </c>
      <c r="N2886">
        <f>ROUND(VLOOKUP(E2886,Productos!$A$4:$D$1804,4,FALSE),0)</f>
        <v>1150</v>
      </c>
    </row>
    <row r="2887" spans="1:14" x14ac:dyDescent="0.35">
      <c r="A2887" t="s">
        <v>52</v>
      </c>
      <c r="B2887" s="1" t="s">
        <v>113</v>
      </c>
      <c r="C2887" t="s">
        <v>112</v>
      </c>
      <c r="D2887" s="1">
        <v>7</v>
      </c>
      <c r="E2887" t="s">
        <v>956</v>
      </c>
      <c r="F2887" t="s">
        <v>1130</v>
      </c>
      <c r="G2887" s="6">
        <v>8</v>
      </c>
      <c r="H2887" s="7" t="s">
        <v>6</v>
      </c>
      <c r="K2887">
        <f>VLOOKUP(E2887,'script producto'!$A$3:$B$1802,2,FALSE)</f>
        <v>525</v>
      </c>
      <c r="L2887">
        <f>VLOOKUP(M2887,'script taller'!$G$3:$H$204,2,FALSE)</f>
        <v>106</v>
      </c>
      <c r="M2887" s="1" t="str">
        <f t="shared" si="45"/>
        <v>ABT31417</v>
      </c>
      <c r="N2887">
        <f>ROUND(VLOOKUP(E2887,Productos!$A$4:$D$1804,4,FALSE),0)</f>
        <v>100</v>
      </c>
    </row>
    <row r="2888" spans="1:14" x14ac:dyDescent="0.35">
      <c r="A2888" t="s">
        <v>52</v>
      </c>
      <c r="B2888" s="1" t="s">
        <v>113</v>
      </c>
      <c r="C2888" t="s">
        <v>112</v>
      </c>
      <c r="D2888" s="1">
        <v>7</v>
      </c>
      <c r="E2888" t="s">
        <v>128</v>
      </c>
      <c r="F2888" t="s">
        <v>1130</v>
      </c>
      <c r="G2888" s="6">
        <v>20</v>
      </c>
      <c r="H2888" s="7" t="s">
        <v>6</v>
      </c>
      <c r="K2888">
        <f>VLOOKUP(E2888,'script producto'!$A$3:$B$1802,2,FALSE)</f>
        <v>613</v>
      </c>
      <c r="L2888">
        <f>VLOOKUP(M2888,'script taller'!$G$3:$H$204,2,FALSE)</f>
        <v>106</v>
      </c>
      <c r="M2888" s="1" t="str">
        <f t="shared" si="45"/>
        <v>ABT31417</v>
      </c>
      <c r="N2888">
        <f>ROUND(VLOOKUP(E2888,Productos!$A$4:$D$1804,4,FALSE),0)</f>
        <v>100</v>
      </c>
    </row>
    <row r="2889" spans="1:14" x14ac:dyDescent="0.35">
      <c r="A2889" t="s">
        <v>52</v>
      </c>
      <c r="B2889" s="1" t="s">
        <v>113</v>
      </c>
      <c r="C2889" t="s">
        <v>112</v>
      </c>
      <c r="D2889" s="1">
        <v>7</v>
      </c>
      <c r="E2889" t="s">
        <v>120</v>
      </c>
      <c r="F2889" t="s">
        <v>1130</v>
      </c>
      <c r="G2889" s="6">
        <v>30</v>
      </c>
      <c r="H2889" s="7" t="s">
        <v>6</v>
      </c>
      <c r="I2889">
        <v>41.98</v>
      </c>
      <c r="K2889">
        <f>VLOOKUP(E2889,'script producto'!$A$3:$B$1802,2,FALSE)</f>
        <v>614</v>
      </c>
      <c r="L2889">
        <f>VLOOKUP(M2889,'script taller'!$G$3:$H$204,2,FALSE)</f>
        <v>106</v>
      </c>
      <c r="M2889" s="1" t="str">
        <f t="shared" si="45"/>
        <v>ABT31417</v>
      </c>
      <c r="N2889">
        <f>ROUND(VLOOKUP(E2889,Productos!$A$4:$D$1804,4,FALSE),0)</f>
        <v>42</v>
      </c>
    </row>
    <row r="2890" spans="1:14" x14ac:dyDescent="0.35">
      <c r="A2890" t="s">
        <v>52</v>
      </c>
      <c r="B2890" s="1" t="s">
        <v>113</v>
      </c>
      <c r="C2890" t="s">
        <v>112</v>
      </c>
      <c r="D2890" s="1">
        <v>7</v>
      </c>
      <c r="E2890" t="s">
        <v>58</v>
      </c>
      <c r="F2890" t="s">
        <v>1130</v>
      </c>
      <c r="G2890" s="6">
        <v>2</v>
      </c>
      <c r="H2890" s="7" t="s">
        <v>6</v>
      </c>
      <c r="I2890">
        <v>262.25</v>
      </c>
      <c r="K2890">
        <f>VLOOKUP(E2890,'script producto'!$A$3:$B$1802,2,FALSE)</f>
        <v>632</v>
      </c>
      <c r="L2890">
        <f>VLOOKUP(M2890,'script taller'!$G$3:$H$204,2,FALSE)</f>
        <v>106</v>
      </c>
      <c r="M2890" s="1" t="str">
        <f t="shared" si="45"/>
        <v>ABT31417</v>
      </c>
      <c r="N2890">
        <f>ROUND(VLOOKUP(E2890,Productos!$A$4:$D$1804,4,FALSE),0)</f>
        <v>312</v>
      </c>
    </row>
    <row r="2891" spans="1:14" x14ac:dyDescent="0.35">
      <c r="A2891" t="s">
        <v>52</v>
      </c>
      <c r="B2891" s="1" t="s">
        <v>113</v>
      </c>
      <c r="C2891" t="s">
        <v>112</v>
      </c>
      <c r="D2891" s="1">
        <v>7</v>
      </c>
      <c r="E2891" t="s">
        <v>1516</v>
      </c>
      <c r="F2891" t="s">
        <v>1130</v>
      </c>
      <c r="G2891" s="6">
        <v>3</v>
      </c>
      <c r="H2891" s="7" t="s">
        <v>6</v>
      </c>
      <c r="I2891">
        <v>1290</v>
      </c>
      <c r="K2891">
        <f>VLOOKUP(E2891,'script producto'!$A$3:$B$1802,2,FALSE)</f>
        <v>686</v>
      </c>
      <c r="L2891">
        <f>VLOOKUP(M2891,'script taller'!$G$3:$H$204,2,FALSE)</f>
        <v>106</v>
      </c>
      <c r="M2891" s="1" t="str">
        <f t="shared" si="45"/>
        <v>ABT31417</v>
      </c>
      <c r="N2891">
        <f>ROUND(VLOOKUP(E2891,Productos!$A$4:$D$1804,4,FALSE),0)</f>
        <v>1290</v>
      </c>
    </row>
    <row r="2892" spans="1:14" x14ac:dyDescent="0.35">
      <c r="A2892" t="s">
        <v>52</v>
      </c>
      <c r="B2892" s="1" t="s">
        <v>113</v>
      </c>
      <c r="C2892" t="s">
        <v>112</v>
      </c>
      <c r="D2892" s="1">
        <v>7</v>
      </c>
      <c r="E2892" t="s">
        <v>1489</v>
      </c>
      <c r="F2892" t="s">
        <v>1130</v>
      </c>
      <c r="G2892" s="6">
        <v>20</v>
      </c>
      <c r="H2892" s="7" t="s">
        <v>6</v>
      </c>
      <c r="I2892">
        <v>2359</v>
      </c>
      <c r="K2892">
        <f>VLOOKUP(E2892,'script producto'!$A$3:$B$1802,2,FALSE)</f>
        <v>753</v>
      </c>
      <c r="L2892">
        <f>VLOOKUP(M2892,'script taller'!$G$3:$H$204,2,FALSE)</f>
        <v>106</v>
      </c>
      <c r="M2892" s="1" t="str">
        <f t="shared" si="45"/>
        <v>ABT31417</v>
      </c>
      <c r="N2892">
        <f>ROUND(VLOOKUP(E2892,Productos!$A$4:$D$1804,4,FALSE),0)</f>
        <v>1058</v>
      </c>
    </row>
    <row r="2893" spans="1:14" x14ac:dyDescent="0.35">
      <c r="A2893" t="s">
        <v>52</v>
      </c>
      <c r="B2893" s="1" t="s">
        <v>113</v>
      </c>
      <c r="C2893" t="s">
        <v>112</v>
      </c>
      <c r="D2893" s="1">
        <v>7</v>
      </c>
      <c r="E2893" t="s">
        <v>115</v>
      </c>
      <c r="F2893" t="s">
        <v>1130</v>
      </c>
      <c r="G2893" s="6">
        <v>8</v>
      </c>
      <c r="H2893" s="7" t="s">
        <v>1236</v>
      </c>
      <c r="I2893">
        <v>725</v>
      </c>
      <c r="K2893">
        <f>VLOOKUP(E2893,'script producto'!$A$3:$B$1802,2,FALSE)</f>
        <v>772</v>
      </c>
      <c r="L2893">
        <f>VLOOKUP(M2893,'script taller'!$G$3:$H$204,2,FALSE)</f>
        <v>106</v>
      </c>
      <c r="M2893" s="1" t="str">
        <f t="shared" si="45"/>
        <v>ABT31417</v>
      </c>
      <c r="N2893">
        <f>ROUND(VLOOKUP(E2893,Productos!$A$4:$D$1804,4,FALSE),0)</f>
        <v>2900</v>
      </c>
    </row>
    <row r="2894" spans="1:14" x14ac:dyDescent="0.35">
      <c r="A2894" t="s">
        <v>52</v>
      </c>
      <c r="B2894" s="1" t="s">
        <v>113</v>
      </c>
      <c r="C2894" t="s">
        <v>112</v>
      </c>
      <c r="D2894" s="1">
        <v>7</v>
      </c>
      <c r="E2894" t="s">
        <v>963</v>
      </c>
      <c r="F2894" t="s">
        <v>1130</v>
      </c>
      <c r="G2894" s="6">
        <v>8</v>
      </c>
      <c r="H2894" s="7" t="s">
        <v>6</v>
      </c>
      <c r="I2894">
        <v>51.95</v>
      </c>
      <c r="K2894">
        <f>VLOOKUP(E2894,'script producto'!$A$3:$B$1802,2,FALSE)</f>
        <v>808</v>
      </c>
      <c r="L2894">
        <f>VLOOKUP(M2894,'script taller'!$G$3:$H$204,2,FALSE)</f>
        <v>106</v>
      </c>
      <c r="M2894" s="1" t="str">
        <f t="shared" si="45"/>
        <v>ABT31417</v>
      </c>
      <c r="N2894">
        <f>ROUND(VLOOKUP(E2894,Productos!$A$4:$D$1804,4,FALSE),0)</f>
        <v>150</v>
      </c>
    </row>
    <row r="2895" spans="1:14" x14ac:dyDescent="0.35">
      <c r="A2895" t="s">
        <v>52</v>
      </c>
      <c r="B2895" s="1" t="s">
        <v>113</v>
      </c>
      <c r="C2895" t="s">
        <v>112</v>
      </c>
      <c r="D2895" s="1">
        <v>7</v>
      </c>
      <c r="E2895" t="s">
        <v>1495</v>
      </c>
      <c r="F2895" t="s">
        <v>1130</v>
      </c>
      <c r="G2895" s="6">
        <v>1</v>
      </c>
      <c r="H2895" s="7" t="s">
        <v>6</v>
      </c>
      <c r="I2895">
        <v>4490</v>
      </c>
      <c r="K2895">
        <f>VLOOKUP(E2895,'script producto'!$A$3:$B$1802,2,FALSE)</f>
        <v>829</v>
      </c>
      <c r="L2895">
        <f>VLOOKUP(M2895,'script taller'!$G$3:$H$204,2,FALSE)</f>
        <v>106</v>
      </c>
      <c r="M2895" s="1" t="str">
        <f t="shared" si="45"/>
        <v>ABT31417</v>
      </c>
      <c r="N2895">
        <f>ROUND(VLOOKUP(E2895,Productos!$A$4:$D$1804,4,FALSE),0)</f>
        <v>4490</v>
      </c>
    </row>
    <row r="2896" spans="1:14" x14ac:dyDescent="0.35">
      <c r="A2896" t="s">
        <v>52</v>
      </c>
      <c r="B2896" s="1" t="s">
        <v>113</v>
      </c>
      <c r="C2896" t="s">
        <v>112</v>
      </c>
      <c r="D2896" s="1">
        <v>7</v>
      </c>
      <c r="E2896" t="s">
        <v>1622</v>
      </c>
      <c r="F2896" t="s">
        <v>1130</v>
      </c>
      <c r="G2896" s="6">
        <v>6</v>
      </c>
      <c r="H2896" s="7" t="s">
        <v>1236</v>
      </c>
      <c r="I2896">
        <v>1790</v>
      </c>
      <c r="K2896">
        <f>VLOOKUP(E2896,'script producto'!$A$3:$B$1802,2,FALSE)</f>
        <v>945</v>
      </c>
      <c r="L2896">
        <f>VLOOKUP(M2896,'script taller'!$G$3:$H$204,2,FALSE)</f>
        <v>106</v>
      </c>
      <c r="M2896" s="1" t="str">
        <f t="shared" si="45"/>
        <v>ABT31417</v>
      </c>
      <c r="N2896">
        <f>ROUND(VLOOKUP(E2896,Productos!$A$4:$D$1804,4,FALSE),0)</f>
        <v>1696</v>
      </c>
    </row>
    <row r="2897" spans="1:14" x14ac:dyDescent="0.35">
      <c r="A2897" t="s">
        <v>52</v>
      </c>
      <c r="B2897" s="1" t="s">
        <v>113</v>
      </c>
      <c r="C2897" t="s">
        <v>112</v>
      </c>
      <c r="D2897" s="1">
        <v>7</v>
      </c>
      <c r="E2897" t="s">
        <v>1515</v>
      </c>
      <c r="F2897" t="s">
        <v>1130</v>
      </c>
      <c r="G2897" s="6">
        <v>1</v>
      </c>
      <c r="H2897" s="7" t="s">
        <v>6</v>
      </c>
      <c r="I2897">
        <v>2590</v>
      </c>
      <c r="K2897">
        <f>VLOOKUP(E2897,'script producto'!$A$3:$B$1802,2,FALSE)</f>
        <v>1156</v>
      </c>
      <c r="L2897">
        <f>VLOOKUP(M2897,'script taller'!$G$3:$H$204,2,FALSE)</f>
        <v>106</v>
      </c>
      <c r="M2897" s="1" t="str">
        <f t="shared" si="45"/>
        <v>ABT31417</v>
      </c>
      <c r="N2897">
        <f>ROUND(VLOOKUP(E2897,Productos!$A$4:$D$1804,4,FALSE),0)</f>
        <v>2590</v>
      </c>
    </row>
    <row r="2898" spans="1:14" x14ac:dyDescent="0.35">
      <c r="A2898" t="s">
        <v>52</v>
      </c>
      <c r="B2898" s="1" t="s">
        <v>113</v>
      </c>
      <c r="C2898" t="s">
        <v>112</v>
      </c>
      <c r="D2898" s="1">
        <v>7</v>
      </c>
      <c r="E2898" t="s">
        <v>1490</v>
      </c>
      <c r="F2898" t="s">
        <v>1130</v>
      </c>
      <c r="G2898" s="6">
        <v>2</v>
      </c>
      <c r="H2898" s="7" t="s">
        <v>6</v>
      </c>
      <c r="I2898">
        <v>1499</v>
      </c>
      <c r="K2898">
        <f>VLOOKUP(E2898,'script producto'!$A$3:$B$1802,2,FALSE)</f>
        <v>1239</v>
      </c>
      <c r="L2898">
        <f>VLOOKUP(M2898,'script taller'!$G$3:$H$204,2,FALSE)</f>
        <v>106</v>
      </c>
      <c r="M2898" s="1" t="str">
        <f t="shared" si="45"/>
        <v>ABT31417</v>
      </c>
      <c r="N2898">
        <f>ROUND(VLOOKUP(E2898,Productos!$A$4:$D$1804,4,FALSE),0)</f>
        <v>1499</v>
      </c>
    </row>
    <row r="2899" spans="1:14" x14ac:dyDescent="0.35">
      <c r="A2899" t="s">
        <v>52</v>
      </c>
      <c r="B2899" s="1" t="s">
        <v>113</v>
      </c>
      <c r="C2899" t="s">
        <v>112</v>
      </c>
      <c r="D2899" s="1">
        <v>7</v>
      </c>
      <c r="E2899" t="s">
        <v>962</v>
      </c>
      <c r="F2899" t="s">
        <v>1130</v>
      </c>
      <c r="G2899" s="6">
        <v>3</v>
      </c>
      <c r="H2899" s="7" t="s">
        <v>1236</v>
      </c>
      <c r="I2899">
        <v>3866</v>
      </c>
      <c r="K2899">
        <f>VLOOKUP(E2899,'script producto'!$A$3:$B$1802,2,FALSE)</f>
        <v>1421</v>
      </c>
      <c r="L2899">
        <f>VLOOKUP(M2899,'script taller'!$G$3:$H$204,2,FALSE)</f>
        <v>106</v>
      </c>
      <c r="M2899" s="1" t="str">
        <f t="shared" si="45"/>
        <v>ABT31417</v>
      </c>
      <c r="N2899">
        <f>ROUND(VLOOKUP(E2899,Productos!$A$4:$D$1804,4,FALSE),0)</f>
        <v>3866</v>
      </c>
    </row>
    <row r="2900" spans="1:14" x14ac:dyDescent="0.35">
      <c r="A2900" t="s">
        <v>52</v>
      </c>
      <c r="B2900" s="1" t="s">
        <v>113</v>
      </c>
      <c r="C2900" t="s">
        <v>112</v>
      </c>
      <c r="D2900" s="1">
        <v>7</v>
      </c>
      <c r="E2900" t="s">
        <v>1513</v>
      </c>
      <c r="F2900" t="s">
        <v>1130</v>
      </c>
      <c r="G2900" s="6">
        <v>2</v>
      </c>
      <c r="H2900" s="7" t="s">
        <v>6</v>
      </c>
      <c r="I2900">
        <v>7190</v>
      </c>
      <c r="K2900">
        <f>VLOOKUP(E2900,'script producto'!$A$3:$B$1802,2,FALSE)</f>
        <v>1498</v>
      </c>
      <c r="L2900">
        <f>VLOOKUP(M2900,'script taller'!$G$3:$H$204,2,FALSE)</f>
        <v>106</v>
      </c>
      <c r="M2900" s="1" t="str">
        <f t="shared" si="45"/>
        <v>ABT31417</v>
      </c>
      <c r="N2900">
        <f>ROUND(VLOOKUP(E2900,Productos!$A$4:$D$1804,4,FALSE),0)</f>
        <v>7190</v>
      </c>
    </row>
    <row r="2901" spans="1:14" x14ac:dyDescent="0.35">
      <c r="A2901" t="s">
        <v>52</v>
      </c>
      <c r="B2901" s="1" t="s">
        <v>113</v>
      </c>
      <c r="C2901" t="s">
        <v>112</v>
      </c>
      <c r="D2901" s="1">
        <v>7</v>
      </c>
      <c r="E2901" t="s">
        <v>1326</v>
      </c>
      <c r="F2901" t="s">
        <v>1130</v>
      </c>
      <c r="G2901" s="6">
        <v>0.5</v>
      </c>
      <c r="H2901" s="7" t="s">
        <v>6</v>
      </c>
      <c r="I2901">
        <v>3990</v>
      </c>
      <c r="K2901">
        <f>VLOOKUP(E2901,'script producto'!$A$3:$B$1802,2,FALSE)</f>
        <v>1514</v>
      </c>
      <c r="L2901">
        <f>VLOOKUP(M2901,'script taller'!$G$3:$H$204,2,FALSE)</f>
        <v>106</v>
      </c>
      <c r="M2901" s="1" t="str">
        <f t="shared" si="45"/>
        <v>ABT31417</v>
      </c>
      <c r="N2901">
        <f>ROUND(VLOOKUP(E2901,Productos!$A$4:$D$1804,4,FALSE),0)</f>
        <v>4856</v>
      </c>
    </row>
    <row r="2902" spans="1:14" x14ac:dyDescent="0.35">
      <c r="A2902" t="s">
        <v>52</v>
      </c>
      <c r="B2902" s="1" t="s">
        <v>113</v>
      </c>
      <c r="C2902" t="s">
        <v>112</v>
      </c>
      <c r="D2902" s="1">
        <v>7</v>
      </c>
      <c r="E2902" t="s">
        <v>1511</v>
      </c>
      <c r="F2902" t="s">
        <v>1130</v>
      </c>
      <c r="G2902" s="6">
        <v>1</v>
      </c>
      <c r="H2902" s="7" t="s">
        <v>6</v>
      </c>
      <c r="I2902">
        <v>26800</v>
      </c>
      <c r="K2902">
        <f>VLOOKUP(E2902,'script producto'!$A$3:$B$1802,2,FALSE)</f>
        <v>1522</v>
      </c>
      <c r="L2902">
        <f>VLOOKUP(M2902,'script taller'!$G$3:$H$204,2,FALSE)</f>
        <v>106</v>
      </c>
      <c r="M2902" s="1" t="str">
        <f t="shared" si="45"/>
        <v>ABT31417</v>
      </c>
      <c r="N2902">
        <f>ROUND(VLOOKUP(E2902,Productos!$A$4:$D$1804,4,FALSE),0)</f>
        <v>26800</v>
      </c>
    </row>
    <row r="2903" spans="1:14" x14ac:dyDescent="0.35">
      <c r="A2903" t="s">
        <v>52</v>
      </c>
      <c r="B2903" s="1" t="s">
        <v>113</v>
      </c>
      <c r="C2903" t="s">
        <v>112</v>
      </c>
      <c r="D2903" s="1">
        <v>7</v>
      </c>
      <c r="E2903" t="s">
        <v>124</v>
      </c>
      <c r="F2903" t="s">
        <v>1130</v>
      </c>
      <c r="G2903" s="6">
        <v>25</v>
      </c>
      <c r="H2903" s="7" t="s">
        <v>6</v>
      </c>
      <c r="I2903">
        <v>6.98</v>
      </c>
      <c r="K2903">
        <f>VLOOKUP(E2903,'script producto'!$A$3:$B$1802,2,FALSE)</f>
        <v>1576</v>
      </c>
      <c r="L2903">
        <f>VLOOKUP(M2903,'script taller'!$G$3:$H$204,2,FALSE)</f>
        <v>106</v>
      </c>
      <c r="M2903" s="1" t="str">
        <f t="shared" si="45"/>
        <v>ABT31417</v>
      </c>
      <c r="N2903">
        <f>ROUND(VLOOKUP(E2903,Productos!$A$4:$D$1804,4,FALSE),0)</f>
        <v>7</v>
      </c>
    </row>
    <row r="2904" spans="1:14" x14ac:dyDescent="0.35">
      <c r="A2904" t="s">
        <v>52</v>
      </c>
      <c r="B2904" s="1" t="s">
        <v>113</v>
      </c>
      <c r="C2904" t="s">
        <v>112</v>
      </c>
      <c r="D2904" s="1">
        <v>7</v>
      </c>
      <c r="E2904" t="s">
        <v>7</v>
      </c>
      <c r="F2904" t="s">
        <v>1130</v>
      </c>
      <c r="G2904" s="6">
        <v>2</v>
      </c>
      <c r="H2904" s="7" t="s">
        <v>6</v>
      </c>
      <c r="I2904">
        <v>566.5</v>
      </c>
      <c r="K2904">
        <f>VLOOKUP(E2904,'script producto'!$A$3:$B$1802,2,FALSE)</f>
        <v>1594</v>
      </c>
      <c r="L2904">
        <f>VLOOKUP(M2904,'script taller'!$G$3:$H$204,2,FALSE)</f>
        <v>106</v>
      </c>
      <c r="M2904" s="1" t="str">
        <f t="shared" si="45"/>
        <v>ABT31417</v>
      </c>
      <c r="N2904">
        <f>ROUND(VLOOKUP(E2904,Productos!$A$4:$D$1804,4,FALSE),0)</f>
        <v>653</v>
      </c>
    </row>
    <row r="2905" spans="1:14" x14ac:dyDescent="0.35">
      <c r="A2905" t="s">
        <v>52</v>
      </c>
      <c r="B2905" s="1" t="s">
        <v>113</v>
      </c>
      <c r="C2905" t="s">
        <v>112</v>
      </c>
      <c r="D2905" s="1">
        <v>7</v>
      </c>
      <c r="E2905" t="s">
        <v>1498</v>
      </c>
      <c r="F2905" t="s">
        <v>1130</v>
      </c>
      <c r="G2905" s="6">
        <v>3</v>
      </c>
      <c r="H2905" s="7" t="s">
        <v>6</v>
      </c>
      <c r="I2905">
        <v>1150</v>
      </c>
      <c r="K2905">
        <f>VLOOKUP(E2905,'script producto'!$A$3:$B$1802,2,FALSE)</f>
        <v>1598</v>
      </c>
      <c r="L2905">
        <f>VLOOKUP(M2905,'script taller'!$G$3:$H$204,2,FALSE)</f>
        <v>106</v>
      </c>
      <c r="M2905" s="1" t="str">
        <f t="shared" si="45"/>
        <v>ABT31417</v>
      </c>
      <c r="N2905">
        <f>ROUND(VLOOKUP(E2905,Productos!$A$4:$D$1804,4,FALSE),0)</f>
        <v>1150</v>
      </c>
    </row>
    <row r="2906" spans="1:14" x14ac:dyDescent="0.35">
      <c r="A2906" t="s">
        <v>52</v>
      </c>
      <c r="B2906" s="1" t="s">
        <v>113</v>
      </c>
      <c r="C2906" t="s">
        <v>112</v>
      </c>
      <c r="D2906" s="1">
        <v>7</v>
      </c>
      <c r="E2906" t="s">
        <v>1229</v>
      </c>
      <c r="F2906" t="s">
        <v>1130</v>
      </c>
      <c r="G2906" s="6">
        <v>15</v>
      </c>
      <c r="H2906" s="7" t="s">
        <v>6</v>
      </c>
      <c r="I2906">
        <v>77.959999999999994</v>
      </c>
      <c r="K2906">
        <f>VLOOKUP(E2906,'script producto'!$A$3:$B$1802,2,FALSE)</f>
        <v>1614</v>
      </c>
      <c r="L2906">
        <f>VLOOKUP(M2906,'script taller'!$G$3:$H$204,2,FALSE)</f>
        <v>106</v>
      </c>
      <c r="M2906" s="1" t="str">
        <f t="shared" si="45"/>
        <v>ABT31417</v>
      </c>
      <c r="N2906">
        <f>ROUND(VLOOKUP(E2906,Productos!$A$4:$D$1804,4,FALSE),0)</f>
        <v>78</v>
      </c>
    </row>
    <row r="2907" spans="1:14" x14ac:dyDescent="0.35">
      <c r="A2907" t="s">
        <v>52</v>
      </c>
      <c r="B2907" s="1" t="s">
        <v>113</v>
      </c>
      <c r="C2907" t="s">
        <v>112</v>
      </c>
      <c r="D2907" s="1">
        <v>7</v>
      </c>
      <c r="E2907" t="s">
        <v>117</v>
      </c>
      <c r="F2907" t="s">
        <v>1130</v>
      </c>
      <c r="G2907" s="6">
        <v>0.03</v>
      </c>
      <c r="H2907" s="7" t="s">
        <v>1236</v>
      </c>
      <c r="I2907">
        <v>14756</v>
      </c>
      <c r="K2907">
        <f>VLOOKUP(E2907,'script producto'!$A$3:$B$1802,2,FALSE)</f>
        <v>1622</v>
      </c>
      <c r="L2907">
        <f>VLOOKUP(M2907,'script taller'!$G$3:$H$204,2,FALSE)</f>
        <v>106</v>
      </c>
      <c r="M2907" s="1" t="str">
        <f t="shared" si="45"/>
        <v>ABT31417</v>
      </c>
      <c r="N2907">
        <f>ROUND(VLOOKUP(E2907,Productos!$A$4:$D$1804,4,FALSE),0)</f>
        <v>14756</v>
      </c>
    </row>
    <row r="2908" spans="1:14" x14ac:dyDescent="0.35">
      <c r="A2908" t="s">
        <v>52</v>
      </c>
      <c r="B2908" s="1" t="s">
        <v>113</v>
      </c>
      <c r="C2908" t="s">
        <v>112</v>
      </c>
      <c r="D2908" s="1">
        <v>7</v>
      </c>
      <c r="E2908" t="s">
        <v>8</v>
      </c>
      <c r="F2908" t="s">
        <v>1130</v>
      </c>
      <c r="G2908" s="6">
        <v>1</v>
      </c>
      <c r="H2908" s="7" t="s">
        <v>6</v>
      </c>
      <c r="I2908">
        <v>1329</v>
      </c>
      <c r="K2908">
        <f>VLOOKUP(E2908,'script producto'!$A$3:$B$1802,2,FALSE)</f>
        <v>1667</v>
      </c>
      <c r="L2908">
        <f>VLOOKUP(M2908,'script taller'!$G$3:$H$204,2,FALSE)</f>
        <v>106</v>
      </c>
      <c r="M2908" s="1" t="str">
        <f t="shared" si="45"/>
        <v>ABT31417</v>
      </c>
      <c r="N2908">
        <f>ROUND(VLOOKUP(E2908,Productos!$A$4:$D$1804,4,FALSE),0)</f>
        <v>818</v>
      </c>
    </row>
    <row r="2909" spans="1:14" x14ac:dyDescent="0.35">
      <c r="A2909" t="s">
        <v>52</v>
      </c>
      <c r="B2909" s="1" t="s">
        <v>113</v>
      </c>
      <c r="C2909" t="s">
        <v>112</v>
      </c>
      <c r="D2909" s="1">
        <v>7</v>
      </c>
      <c r="E2909" t="s">
        <v>123</v>
      </c>
      <c r="F2909" t="s">
        <v>1130</v>
      </c>
      <c r="G2909" s="6">
        <v>0.2</v>
      </c>
      <c r="H2909" s="7" t="s">
        <v>25</v>
      </c>
      <c r="I2909">
        <v>1398</v>
      </c>
      <c r="K2909">
        <f>VLOOKUP(E2909,'script producto'!$A$3:$B$1802,2,FALSE)</f>
        <v>1696</v>
      </c>
      <c r="L2909">
        <f>VLOOKUP(M2909,'script taller'!$G$3:$H$204,2,FALSE)</f>
        <v>106</v>
      </c>
      <c r="M2909" s="1" t="str">
        <f t="shared" si="45"/>
        <v>ABT31417</v>
      </c>
      <c r="N2909">
        <f>ROUND(VLOOKUP(E2909,Productos!$A$4:$D$1804,4,FALSE),0)</f>
        <v>2415</v>
      </c>
    </row>
    <row r="2910" spans="1:14" x14ac:dyDescent="0.35">
      <c r="A2910" t="s">
        <v>52</v>
      </c>
      <c r="B2910" s="1" t="s">
        <v>113</v>
      </c>
      <c r="C2910" t="s">
        <v>112</v>
      </c>
      <c r="D2910" s="1">
        <v>7</v>
      </c>
      <c r="E2910" t="s">
        <v>1512</v>
      </c>
      <c r="F2910" t="s">
        <v>1130</v>
      </c>
      <c r="G2910" s="6">
        <v>1</v>
      </c>
      <c r="H2910" s="7" t="s">
        <v>6</v>
      </c>
      <c r="I2910">
        <v>4190</v>
      </c>
      <c r="K2910">
        <f>VLOOKUP(E2910,'script producto'!$A$3:$B$1802,2,FALSE)</f>
        <v>1762</v>
      </c>
      <c r="L2910">
        <f>VLOOKUP(M2910,'script taller'!$G$3:$H$204,2,FALSE)</f>
        <v>106</v>
      </c>
      <c r="M2910" s="1" t="str">
        <f t="shared" si="45"/>
        <v>ABT31417</v>
      </c>
      <c r="N2910">
        <f>ROUND(VLOOKUP(E2910,Productos!$A$4:$D$1804,4,FALSE),0)</f>
        <v>4190</v>
      </c>
    </row>
    <row r="2911" spans="1:14" x14ac:dyDescent="0.35">
      <c r="A2911" t="s">
        <v>52</v>
      </c>
      <c r="B2911" s="1" t="s">
        <v>113</v>
      </c>
      <c r="C2911" t="s">
        <v>112</v>
      </c>
      <c r="D2911" s="1">
        <v>8</v>
      </c>
      <c r="E2911" t="s">
        <v>1344</v>
      </c>
      <c r="F2911" t="s">
        <v>1130</v>
      </c>
      <c r="G2911" s="6">
        <v>1</v>
      </c>
      <c r="H2911" s="7" t="s">
        <v>6</v>
      </c>
      <c r="I2911">
        <v>950</v>
      </c>
      <c r="K2911">
        <f>VLOOKUP(E2911,'script producto'!$A$3:$B$1802,2,FALSE)</f>
        <v>45</v>
      </c>
      <c r="L2911">
        <f>VLOOKUP(M2911,'script taller'!$G$3:$H$204,2,FALSE)</f>
        <v>107</v>
      </c>
      <c r="M2911" s="1" t="str">
        <f t="shared" si="45"/>
        <v>ABT31418</v>
      </c>
      <c r="N2911">
        <f>ROUND(VLOOKUP(E2911,Productos!$A$4:$D$1804,4,FALSE),0)</f>
        <v>2600</v>
      </c>
    </row>
    <row r="2912" spans="1:14" x14ac:dyDescent="0.35">
      <c r="A2912" t="s">
        <v>52</v>
      </c>
      <c r="B2912" s="1" t="s">
        <v>113</v>
      </c>
      <c r="C2912" t="s">
        <v>112</v>
      </c>
      <c r="D2912" s="1">
        <v>8</v>
      </c>
      <c r="E2912" t="s">
        <v>1491</v>
      </c>
      <c r="F2912" t="s">
        <v>1130</v>
      </c>
      <c r="G2912" s="6">
        <v>1</v>
      </c>
      <c r="H2912" s="7" t="s">
        <v>6</v>
      </c>
      <c r="I2912">
        <v>950</v>
      </c>
      <c r="K2912">
        <f>VLOOKUP(E2912,'script producto'!$A$3:$B$1802,2,FALSE)</f>
        <v>57</v>
      </c>
      <c r="L2912">
        <f>VLOOKUP(M2912,'script taller'!$G$3:$H$204,2,FALSE)</f>
        <v>107</v>
      </c>
      <c r="M2912" s="1" t="str">
        <f t="shared" si="45"/>
        <v>ABT31418</v>
      </c>
      <c r="N2912">
        <f>ROUND(VLOOKUP(E2912,Productos!$A$4:$D$1804,4,FALSE),0)</f>
        <v>9700</v>
      </c>
    </row>
    <row r="2913" spans="1:14" x14ac:dyDescent="0.35">
      <c r="A2913" t="s">
        <v>52</v>
      </c>
      <c r="B2913" s="1" t="s">
        <v>113</v>
      </c>
      <c r="C2913" t="s">
        <v>112</v>
      </c>
      <c r="D2913" s="1">
        <v>8</v>
      </c>
      <c r="E2913" t="s">
        <v>24</v>
      </c>
      <c r="F2913" t="s">
        <v>1130</v>
      </c>
      <c r="G2913" s="6">
        <v>0.05</v>
      </c>
      <c r="H2913" s="7" t="s">
        <v>1236</v>
      </c>
      <c r="I2913">
        <v>19980</v>
      </c>
      <c r="K2913">
        <f>VLOOKUP(E2913,'script producto'!$A$3:$B$1802,2,FALSE)</f>
        <v>107</v>
      </c>
      <c r="L2913">
        <f>VLOOKUP(M2913,'script taller'!$G$3:$H$204,2,FALSE)</f>
        <v>107</v>
      </c>
      <c r="M2913" s="1" t="str">
        <f t="shared" si="45"/>
        <v>ABT31418</v>
      </c>
      <c r="N2913">
        <f>ROUND(VLOOKUP(E2913,Productos!$A$4:$D$1804,4,FALSE),0)</f>
        <v>2300</v>
      </c>
    </row>
    <row r="2914" spans="1:14" x14ac:dyDescent="0.35">
      <c r="A2914" t="s">
        <v>52</v>
      </c>
      <c r="B2914" s="1" t="s">
        <v>113</v>
      </c>
      <c r="C2914" t="s">
        <v>112</v>
      </c>
      <c r="D2914" s="1">
        <v>8</v>
      </c>
      <c r="E2914" t="s">
        <v>126</v>
      </c>
      <c r="F2914" t="s">
        <v>1130</v>
      </c>
      <c r="G2914" s="6">
        <v>0.25</v>
      </c>
      <c r="H2914" s="7" t="s">
        <v>25</v>
      </c>
      <c r="I2914">
        <v>7998</v>
      </c>
      <c r="K2914">
        <f>VLOOKUP(E2914,'script producto'!$A$3:$B$1802,2,FALSE)</f>
        <v>117</v>
      </c>
      <c r="L2914">
        <f>VLOOKUP(M2914,'script taller'!$G$3:$H$204,2,FALSE)</f>
        <v>107</v>
      </c>
      <c r="M2914" s="1" t="str">
        <f t="shared" si="45"/>
        <v>ABT31418</v>
      </c>
      <c r="N2914">
        <f>ROUND(VLOOKUP(E2914,Productos!$A$4:$D$1804,4,FALSE),0)</f>
        <v>7998</v>
      </c>
    </row>
    <row r="2915" spans="1:14" x14ac:dyDescent="0.35">
      <c r="A2915" t="s">
        <v>52</v>
      </c>
      <c r="B2915" s="1" t="s">
        <v>113</v>
      </c>
      <c r="C2915" t="s">
        <v>112</v>
      </c>
      <c r="D2915" s="1">
        <v>8</v>
      </c>
      <c r="E2915" t="s">
        <v>1519</v>
      </c>
      <c r="F2915" t="s">
        <v>1130</v>
      </c>
      <c r="G2915" s="6">
        <v>1</v>
      </c>
      <c r="H2915" s="7" t="s">
        <v>6</v>
      </c>
      <c r="I2915">
        <v>11990</v>
      </c>
      <c r="K2915">
        <f>VLOOKUP(E2915,'script producto'!$A$3:$B$1802,2,FALSE)</f>
        <v>138</v>
      </c>
      <c r="L2915">
        <f>VLOOKUP(M2915,'script taller'!$G$3:$H$204,2,FALSE)</f>
        <v>107</v>
      </c>
      <c r="M2915" s="1" t="str">
        <f t="shared" si="45"/>
        <v>ABT31418</v>
      </c>
      <c r="N2915">
        <f>ROUND(VLOOKUP(E2915,Productos!$A$4:$D$1804,4,FALSE),0)</f>
        <v>15500</v>
      </c>
    </row>
    <row r="2916" spans="1:14" x14ac:dyDescent="0.35">
      <c r="A2916" t="s">
        <v>52</v>
      </c>
      <c r="B2916" s="1" t="s">
        <v>113</v>
      </c>
      <c r="C2916" t="s">
        <v>112</v>
      </c>
      <c r="D2916" s="1">
        <v>8</v>
      </c>
      <c r="E2916" t="s">
        <v>1501</v>
      </c>
      <c r="F2916" t="s">
        <v>1130</v>
      </c>
      <c r="G2916" s="6">
        <v>1</v>
      </c>
      <c r="H2916" s="7" t="s">
        <v>6</v>
      </c>
      <c r="I2916">
        <v>3179</v>
      </c>
      <c r="K2916">
        <f>VLOOKUP(E2916,'script producto'!$A$3:$B$1802,2,FALSE)</f>
        <v>145</v>
      </c>
      <c r="L2916">
        <f>VLOOKUP(M2916,'script taller'!$G$3:$H$204,2,FALSE)</f>
        <v>107</v>
      </c>
      <c r="M2916" s="1" t="str">
        <f t="shared" si="45"/>
        <v>ABT31418</v>
      </c>
      <c r="N2916">
        <f>ROUND(VLOOKUP(E2916,Productos!$A$4:$D$1804,4,FALSE),0)</f>
        <v>6350</v>
      </c>
    </row>
    <row r="2917" spans="1:14" x14ac:dyDescent="0.35">
      <c r="A2917" t="s">
        <v>52</v>
      </c>
      <c r="B2917" s="1" t="s">
        <v>113</v>
      </c>
      <c r="C2917" t="s">
        <v>112</v>
      </c>
      <c r="D2917" s="1">
        <v>8</v>
      </c>
      <c r="E2917" t="s">
        <v>116</v>
      </c>
      <c r="F2917" t="s">
        <v>1130</v>
      </c>
      <c r="G2917" s="6">
        <v>0.5</v>
      </c>
      <c r="H2917" s="7" t="s">
        <v>1236</v>
      </c>
      <c r="I2917">
        <v>1958</v>
      </c>
      <c r="K2917">
        <f>VLOOKUP(E2917,'script producto'!$A$3:$B$1802,2,FALSE)</f>
        <v>197</v>
      </c>
      <c r="L2917">
        <f>VLOOKUP(M2917,'script taller'!$G$3:$H$204,2,FALSE)</f>
        <v>107</v>
      </c>
      <c r="M2917" s="1" t="str">
        <f t="shared" si="45"/>
        <v>ABT31418</v>
      </c>
      <c r="N2917">
        <f>ROUND(VLOOKUP(E2917,Productos!$A$4:$D$1804,4,FALSE),0)</f>
        <v>2066</v>
      </c>
    </row>
    <row r="2918" spans="1:14" x14ac:dyDescent="0.35">
      <c r="A2918" t="s">
        <v>52</v>
      </c>
      <c r="B2918" s="1" t="s">
        <v>113</v>
      </c>
      <c r="C2918" t="s">
        <v>112</v>
      </c>
      <c r="D2918" s="1">
        <v>8</v>
      </c>
      <c r="E2918" t="s">
        <v>119</v>
      </c>
      <c r="F2918" t="s">
        <v>1130</v>
      </c>
      <c r="G2918" s="6">
        <v>0.2</v>
      </c>
      <c r="H2918" s="7" t="s">
        <v>1236</v>
      </c>
      <c r="I2918">
        <v>2198</v>
      </c>
      <c r="K2918">
        <f>VLOOKUP(E2918,'script producto'!$A$3:$B$1802,2,FALSE)</f>
        <v>200</v>
      </c>
      <c r="L2918">
        <f>VLOOKUP(M2918,'script taller'!$G$3:$H$204,2,FALSE)</f>
        <v>107</v>
      </c>
      <c r="M2918" s="1" t="str">
        <f t="shared" si="45"/>
        <v>ABT31418</v>
      </c>
      <c r="N2918">
        <f>ROUND(VLOOKUP(E2918,Productos!$A$4:$D$1804,4,FALSE),0)</f>
        <v>2198</v>
      </c>
    </row>
    <row r="2919" spans="1:14" x14ac:dyDescent="0.35">
      <c r="A2919" t="s">
        <v>52</v>
      </c>
      <c r="B2919" s="1" t="s">
        <v>113</v>
      </c>
      <c r="C2919" t="s">
        <v>112</v>
      </c>
      <c r="D2919" s="1">
        <v>8</v>
      </c>
      <c r="E2919" t="s">
        <v>125</v>
      </c>
      <c r="F2919" t="s">
        <v>1130</v>
      </c>
      <c r="G2919" s="6">
        <v>3</v>
      </c>
      <c r="H2919" s="7" t="s">
        <v>6</v>
      </c>
      <c r="I2919">
        <v>59.9</v>
      </c>
      <c r="K2919">
        <f>VLOOKUP(E2919,'script producto'!$A$3:$B$1802,2,FALSE)</f>
        <v>251</v>
      </c>
      <c r="L2919">
        <f>VLOOKUP(M2919,'script taller'!$G$3:$H$204,2,FALSE)</f>
        <v>107</v>
      </c>
      <c r="M2919" s="1" t="str">
        <f t="shared" si="45"/>
        <v>ABT31418</v>
      </c>
      <c r="N2919">
        <f>ROUND(VLOOKUP(E2919,Productos!$A$4:$D$1804,4,FALSE),0)</f>
        <v>60</v>
      </c>
    </row>
    <row r="2920" spans="1:14" x14ac:dyDescent="0.35">
      <c r="A2920" t="s">
        <v>52</v>
      </c>
      <c r="B2920" s="1" t="s">
        <v>113</v>
      </c>
      <c r="C2920" t="s">
        <v>112</v>
      </c>
      <c r="D2920" s="1">
        <v>8</v>
      </c>
      <c r="E2920" t="s">
        <v>127</v>
      </c>
      <c r="F2920" t="s">
        <v>1130</v>
      </c>
      <c r="G2920" s="6">
        <v>12</v>
      </c>
      <c r="H2920" s="7" t="s">
        <v>6</v>
      </c>
      <c r="I2920">
        <v>49.5</v>
      </c>
      <c r="K2920">
        <f>VLOOKUP(E2920,'script producto'!$A$3:$B$1802,2,FALSE)</f>
        <v>260</v>
      </c>
      <c r="L2920">
        <f>VLOOKUP(M2920,'script taller'!$G$3:$H$204,2,FALSE)</f>
        <v>107</v>
      </c>
      <c r="M2920" s="1" t="str">
        <f t="shared" si="45"/>
        <v>ABT31418</v>
      </c>
      <c r="N2920">
        <f>ROUND(VLOOKUP(E2920,Productos!$A$4:$D$1804,4,FALSE),0)</f>
        <v>50</v>
      </c>
    </row>
    <row r="2921" spans="1:14" x14ac:dyDescent="0.35">
      <c r="A2921" t="s">
        <v>52</v>
      </c>
      <c r="B2921" s="1" t="s">
        <v>113</v>
      </c>
      <c r="C2921" t="s">
        <v>112</v>
      </c>
      <c r="D2921" s="1">
        <v>8</v>
      </c>
      <c r="E2921" t="s">
        <v>121</v>
      </c>
      <c r="F2921" t="s">
        <v>1130</v>
      </c>
      <c r="G2921" s="6">
        <v>0.25</v>
      </c>
      <c r="H2921" s="7" t="s">
        <v>1236</v>
      </c>
      <c r="I2921">
        <v>13996</v>
      </c>
      <c r="K2921">
        <f>VLOOKUP(E2921,'script producto'!$A$3:$B$1802,2,FALSE)</f>
        <v>301</v>
      </c>
      <c r="L2921">
        <f>VLOOKUP(M2921,'script taller'!$G$3:$H$204,2,FALSE)</f>
        <v>107</v>
      </c>
      <c r="M2921" s="1" t="str">
        <f t="shared" si="45"/>
        <v>ABT31418</v>
      </c>
      <c r="N2921">
        <f>ROUND(VLOOKUP(E2921,Productos!$A$4:$D$1804,4,FALSE),0)</f>
        <v>13996</v>
      </c>
    </row>
    <row r="2922" spans="1:14" x14ac:dyDescent="0.35">
      <c r="A2922" t="s">
        <v>52</v>
      </c>
      <c r="B2922" s="1" t="s">
        <v>113</v>
      </c>
      <c r="C2922" t="s">
        <v>112</v>
      </c>
      <c r="D2922" s="1">
        <v>8</v>
      </c>
      <c r="E2922" t="s">
        <v>1904</v>
      </c>
      <c r="F2922" t="s">
        <v>1130</v>
      </c>
      <c r="G2922" s="6">
        <v>10</v>
      </c>
      <c r="H2922" s="7" t="s">
        <v>6</v>
      </c>
      <c r="I2922">
        <v>769</v>
      </c>
      <c r="K2922">
        <f>VLOOKUP(E2922,'script producto'!$A$3:$B$1802,2,FALSE)</f>
        <v>358</v>
      </c>
      <c r="L2922">
        <f>VLOOKUP(M2922,'script taller'!$G$3:$H$204,2,FALSE)</f>
        <v>107</v>
      </c>
      <c r="M2922" s="1" t="str">
        <f t="shared" si="45"/>
        <v>ABT31418</v>
      </c>
      <c r="N2922">
        <f>ROUND(VLOOKUP(E2922,Productos!$A$4:$D$1804,4,FALSE),0)</f>
        <v>769</v>
      </c>
    </row>
    <row r="2923" spans="1:14" x14ac:dyDescent="0.35">
      <c r="A2923" t="s">
        <v>52</v>
      </c>
      <c r="B2923" s="1" t="s">
        <v>113</v>
      </c>
      <c r="C2923" t="s">
        <v>112</v>
      </c>
      <c r="D2923" s="1">
        <v>8</v>
      </c>
      <c r="E2923" t="s">
        <v>1520</v>
      </c>
      <c r="F2923" t="s">
        <v>1130</v>
      </c>
      <c r="G2923" s="6">
        <v>2</v>
      </c>
      <c r="H2923" s="7" t="s">
        <v>6</v>
      </c>
      <c r="I2923">
        <v>4690</v>
      </c>
      <c r="K2923">
        <f>VLOOKUP(E2923,'script producto'!$A$3:$B$1802,2,FALSE)</f>
        <v>476</v>
      </c>
      <c r="L2923">
        <f>VLOOKUP(M2923,'script taller'!$G$3:$H$204,2,FALSE)</f>
        <v>107</v>
      </c>
      <c r="M2923" s="1" t="str">
        <f t="shared" si="45"/>
        <v>ABT31418</v>
      </c>
      <c r="N2923">
        <f>ROUND(VLOOKUP(E2923,Productos!$A$4:$D$1804,4,FALSE),0)</f>
        <v>4690</v>
      </c>
    </row>
    <row r="2924" spans="1:14" x14ac:dyDescent="0.35">
      <c r="A2924" t="s">
        <v>52</v>
      </c>
      <c r="B2924" s="1" t="s">
        <v>113</v>
      </c>
      <c r="C2924" t="s">
        <v>112</v>
      </c>
      <c r="D2924" s="1">
        <v>8</v>
      </c>
      <c r="E2924" t="s">
        <v>1500</v>
      </c>
      <c r="F2924" t="s">
        <v>1130</v>
      </c>
      <c r="G2924" s="6">
        <v>10</v>
      </c>
      <c r="H2924" s="7" t="s">
        <v>6</v>
      </c>
      <c r="I2924">
        <v>459</v>
      </c>
      <c r="K2924">
        <f>VLOOKUP(E2924,'script producto'!$A$3:$B$1802,2,FALSE)</f>
        <v>481</v>
      </c>
      <c r="L2924">
        <f>VLOOKUP(M2924,'script taller'!$G$3:$H$204,2,FALSE)</f>
        <v>107</v>
      </c>
      <c r="M2924" s="1" t="str">
        <f t="shared" si="45"/>
        <v>ABT31418</v>
      </c>
      <c r="N2924">
        <f>ROUND(VLOOKUP(E2924,Productos!$A$4:$D$1804,4,FALSE),0)</f>
        <v>459</v>
      </c>
    </row>
    <row r="2925" spans="1:14" x14ac:dyDescent="0.35">
      <c r="A2925" t="s">
        <v>52</v>
      </c>
      <c r="B2925" s="1" t="s">
        <v>113</v>
      </c>
      <c r="C2925" t="s">
        <v>112</v>
      </c>
      <c r="D2925" s="1">
        <v>8</v>
      </c>
      <c r="E2925" t="s">
        <v>1497</v>
      </c>
      <c r="F2925" t="s">
        <v>1130</v>
      </c>
      <c r="G2925" s="6">
        <v>3</v>
      </c>
      <c r="H2925" s="7" t="s">
        <v>6</v>
      </c>
      <c r="I2925">
        <v>1150</v>
      </c>
      <c r="K2925">
        <f>VLOOKUP(E2925,'script producto'!$A$3:$B$1802,2,FALSE)</f>
        <v>497</v>
      </c>
      <c r="L2925">
        <f>VLOOKUP(M2925,'script taller'!$G$3:$H$204,2,FALSE)</f>
        <v>107</v>
      </c>
      <c r="M2925" s="1" t="str">
        <f t="shared" si="45"/>
        <v>ABT31418</v>
      </c>
      <c r="N2925">
        <f>ROUND(VLOOKUP(E2925,Productos!$A$4:$D$1804,4,FALSE),0)</f>
        <v>1150</v>
      </c>
    </row>
    <row r="2926" spans="1:14" x14ac:dyDescent="0.35">
      <c r="A2926" t="s">
        <v>52</v>
      </c>
      <c r="B2926" s="1" t="s">
        <v>113</v>
      </c>
      <c r="C2926" t="s">
        <v>112</v>
      </c>
      <c r="D2926" s="1">
        <v>8</v>
      </c>
      <c r="E2926" t="s">
        <v>1933</v>
      </c>
      <c r="F2926" t="s">
        <v>1130</v>
      </c>
      <c r="G2926" s="6">
        <v>3</v>
      </c>
      <c r="H2926" s="7" t="s">
        <v>6</v>
      </c>
      <c r="I2926">
        <v>1150</v>
      </c>
      <c r="K2926">
        <f>VLOOKUP(E2926,'script producto'!$A$3:$B$1802,2,FALSE)</f>
        <v>501</v>
      </c>
      <c r="L2926">
        <f>VLOOKUP(M2926,'script taller'!$G$3:$H$204,2,FALSE)</f>
        <v>107</v>
      </c>
      <c r="M2926" s="1" t="str">
        <f t="shared" si="45"/>
        <v>ABT31418</v>
      </c>
      <c r="N2926">
        <f>ROUND(VLOOKUP(E2926,Productos!$A$4:$D$1804,4,FALSE),0)</f>
        <v>1150</v>
      </c>
    </row>
    <row r="2927" spans="1:14" x14ac:dyDescent="0.35">
      <c r="A2927" t="s">
        <v>52</v>
      </c>
      <c r="B2927" s="1" t="s">
        <v>113</v>
      </c>
      <c r="C2927" t="s">
        <v>112</v>
      </c>
      <c r="D2927" s="1">
        <v>8</v>
      </c>
      <c r="E2927" t="s">
        <v>956</v>
      </c>
      <c r="F2927" t="s">
        <v>1130</v>
      </c>
      <c r="G2927" s="6">
        <v>8</v>
      </c>
      <c r="H2927" s="7" t="s">
        <v>6</v>
      </c>
      <c r="K2927">
        <f>VLOOKUP(E2927,'script producto'!$A$3:$B$1802,2,FALSE)</f>
        <v>525</v>
      </c>
      <c r="L2927">
        <f>VLOOKUP(M2927,'script taller'!$G$3:$H$204,2,FALSE)</f>
        <v>107</v>
      </c>
      <c r="M2927" s="1" t="str">
        <f t="shared" si="45"/>
        <v>ABT31418</v>
      </c>
      <c r="N2927">
        <f>ROUND(VLOOKUP(E2927,Productos!$A$4:$D$1804,4,FALSE),0)</f>
        <v>100</v>
      </c>
    </row>
    <row r="2928" spans="1:14" x14ac:dyDescent="0.35">
      <c r="A2928" t="s">
        <v>52</v>
      </c>
      <c r="B2928" s="1" t="s">
        <v>113</v>
      </c>
      <c r="C2928" t="s">
        <v>112</v>
      </c>
      <c r="D2928" s="1">
        <v>8</v>
      </c>
      <c r="E2928" t="s">
        <v>128</v>
      </c>
      <c r="F2928" t="s">
        <v>1130</v>
      </c>
      <c r="G2928" s="6">
        <v>20</v>
      </c>
      <c r="H2928" s="7" t="s">
        <v>6</v>
      </c>
      <c r="K2928">
        <f>VLOOKUP(E2928,'script producto'!$A$3:$B$1802,2,FALSE)</f>
        <v>613</v>
      </c>
      <c r="L2928">
        <f>VLOOKUP(M2928,'script taller'!$G$3:$H$204,2,FALSE)</f>
        <v>107</v>
      </c>
      <c r="M2928" s="1" t="str">
        <f t="shared" si="45"/>
        <v>ABT31418</v>
      </c>
      <c r="N2928">
        <f>ROUND(VLOOKUP(E2928,Productos!$A$4:$D$1804,4,FALSE),0)</f>
        <v>100</v>
      </c>
    </row>
    <row r="2929" spans="1:14" x14ac:dyDescent="0.35">
      <c r="A2929" t="s">
        <v>52</v>
      </c>
      <c r="B2929" s="1" t="s">
        <v>113</v>
      </c>
      <c r="C2929" t="s">
        <v>112</v>
      </c>
      <c r="D2929" s="1">
        <v>8</v>
      </c>
      <c r="E2929" t="s">
        <v>120</v>
      </c>
      <c r="F2929" t="s">
        <v>1130</v>
      </c>
      <c r="G2929" s="6">
        <v>30</v>
      </c>
      <c r="H2929" s="7" t="s">
        <v>6</v>
      </c>
      <c r="I2929">
        <v>41.98</v>
      </c>
      <c r="K2929">
        <f>VLOOKUP(E2929,'script producto'!$A$3:$B$1802,2,FALSE)</f>
        <v>614</v>
      </c>
      <c r="L2929">
        <f>VLOOKUP(M2929,'script taller'!$G$3:$H$204,2,FALSE)</f>
        <v>107</v>
      </c>
      <c r="M2929" s="1" t="str">
        <f t="shared" si="45"/>
        <v>ABT31418</v>
      </c>
      <c r="N2929">
        <f>ROUND(VLOOKUP(E2929,Productos!$A$4:$D$1804,4,FALSE),0)</f>
        <v>42</v>
      </c>
    </row>
    <row r="2930" spans="1:14" x14ac:dyDescent="0.35">
      <c r="A2930" t="s">
        <v>52</v>
      </c>
      <c r="B2930" s="1" t="s">
        <v>113</v>
      </c>
      <c r="C2930" t="s">
        <v>112</v>
      </c>
      <c r="D2930" s="1">
        <v>8</v>
      </c>
      <c r="E2930" t="s">
        <v>58</v>
      </c>
      <c r="F2930" t="s">
        <v>1130</v>
      </c>
      <c r="G2930" s="6">
        <v>2</v>
      </c>
      <c r="H2930" s="7" t="s">
        <v>6</v>
      </c>
      <c r="I2930">
        <v>262.25</v>
      </c>
      <c r="K2930">
        <f>VLOOKUP(E2930,'script producto'!$A$3:$B$1802,2,FALSE)</f>
        <v>632</v>
      </c>
      <c r="L2930">
        <f>VLOOKUP(M2930,'script taller'!$G$3:$H$204,2,FALSE)</f>
        <v>107</v>
      </c>
      <c r="M2930" s="1" t="str">
        <f t="shared" si="45"/>
        <v>ABT31418</v>
      </c>
      <c r="N2930">
        <f>ROUND(VLOOKUP(E2930,Productos!$A$4:$D$1804,4,FALSE),0)</f>
        <v>312</v>
      </c>
    </row>
    <row r="2931" spans="1:14" x14ac:dyDescent="0.35">
      <c r="A2931" t="s">
        <v>52</v>
      </c>
      <c r="B2931" s="1" t="s">
        <v>113</v>
      </c>
      <c r="C2931" t="s">
        <v>112</v>
      </c>
      <c r="D2931" s="1">
        <v>8</v>
      </c>
      <c r="E2931" t="s">
        <v>1518</v>
      </c>
      <c r="F2931" t="s">
        <v>1130</v>
      </c>
      <c r="G2931" s="6">
        <v>1</v>
      </c>
      <c r="H2931" s="7" t="s">
        <v>6</v>
      </c>
      <c r="I2931">
        <v>1810</v>
      </c>
      <c r="K2931">
        <f>VLOOKUP(E2931,'script producto'!$A$3:$B$1802,2,FALSE)</f>
        <v>730</v>
      </c>
      <c r="L2931">
        <f>VLOOKUP(M2931,'script taller'!$G$3:$H$204,2,FALSE)</f>
        <v>107</v>
      </c>
      <c r="M2931" s="1" t="str">
        <f t="shared" si="45"/>
        <v>ABT31418</v>
      </c>
      <c r="N2931">
        <f>ROUND(VLOOKUP(E2931,Productos!$A$4:$D$1804,4,FALSE),0)</f>
        <v>3000</v>
      </c>
    </row>
    <row r="2932" spans="1:14" x14ac:dyDescent="0.35">
      <c r="A2932" t="s">
        <v>52</v>
      </c>
      <c r="B2932" s="1" t="s">
        <v>113</v>
      </c>
      <c r="C2932" t="s">
        <v>112</v>
      </c>
      <c r="D2932" s="1">
        <v>8</v>
      </c>
      <c r="E2932" t="s">
        <v>1489</v>
      </c>
      <c r="F2932" t="s">
        <v>1130</v>
      </c>
      <c r="G2932" s="6">
        <v>20</v>
      </c>
      <c r="H2932" s="7" t="s">
        <v>6</v>
      </c>
      <c r="I2932">
        <v>2359</v>
      </c>
      <c r="K2932">
        <f>VLOOKUP(E2932,'script producto'!$A$3:$B$1802,2,FALSE)</f>
        <v>753</v>
      </c>
      <c r="L2932">
        <f>VLOOKUP(M2932,'script taller'!$G$3:$H$204,2,FALSE)</f>
        <v>107</v>
      </c>
      <c r="M2932" s="1" t="str">
        <f t="shared" si="45"/>
        <v>ABT31418</v>
      </c>
      <c r="N2932">
        <f>ROUND(VLOOKUP(E2932,Productos!$A$4:$D$1804,4,FALSE),0)</f>
        <v>1058</v>
      </c>
    </row>
    <row r="2933" spans="1:14" x14ac:dyDescent="0.35">
      <c r="A2933" t="s">
        <v>52</v>
      </c>
      <c r="B2933" s="1" t="s">
        <v>113</v>
      </c>
      <c r="C2933" t="s">
        <v>112</v>
      </c>
      <c r="D2933" s="1">
        <v>8</v>
      </c>
      <c r="E2933" t="s">
        <v>115</v>
      </c>
      <c r="F2933" t="s">
        <v>1130</v>
      </c>
      <c r="G2933" s="6">
        <v>8</v>
      </c>
      <c r="H2933" s="7" t="s">
        <v>1236</v>
      </c>
      <c r="I2933">
        <v>725</v>
      </c>
      <c r="K2933">
        <f>VLOOKUP(E2933,'script producto'!$A$3:$B$1802,2,FALSE)</f>
        <v>772</v>
      </c>
      <c r="L2933">
        <f>VLOOKUP(M2933,'script taller'!$G$3:$H$204,2,FALSE)</f>
        <v>107</v>
      </c>
      <c r="M2933" s="1" t="str">
        <f t="shared" si="45"/>
        <v>ABT31418</v>
      </c>
      <c r="N2933">
        <f>ROUND(VLOOKUP(E2933,Productos!$A$4:$D$1804,4,FALSE),0)</f>
        <v>2900</v>
      </c>
    </row>
    <row r="2934" spans="1:14" x14ac:dyDescent="0.35">
      <c r="A2934" t="s">
        <v>52</v>
      </c>
      <c r="B2934" s="1" t="s">
        <v>113</v>
      </c>
      <c r="C2934" t="s">
        <v>112</v>
      </c>
      <c r="D2934" s="1">
        <v>8</v>
      </c>
      <c r="E2934" t="s">
        <v>1495</v>
      </c>
      <c r="F2934" t="s">
        <v>1130</v>
      </c>
      <c r="G2934" s="6">
        <v>1</v>
      </c>
      <c r="H2934" s="7" t="s">
        <v>6</v>
      </c>
      <c r="I2934">
        <v>4490</v>
      </c>
      <c r="K2934">
        <f>VLOOKUP(E2934,'script producto'!$A$3:$B$1802,2,FALSE)</f>
        <v>829</v>
      </c>
      <c r="L2934">
        <f>VLOOKUP(M2934,'script taller'!$G$3:$H$204,2,FALSE)</f>
        <v>107</v>
      </c>
      <c r="M2934" s="1" t="str">
        <f t="shared" si="45"/>
        <v>ABT31418</v>
      </c>
      <c r="N2934">
        <f>ROUND(VLOOKUP(E2934,Productos!$A$4:$D$1804,4,FALSE),0)</f>
        <v>4490</v>
      </c>
    </row>
    <row r="2935" spans="1:14" x14ac:dyDescent="0.35">
      <c r="A2935" t="s">
        <v>52</v>
      </c>
      <c r="B2935" s="1" t="s">
        <v>113</v>
      </c>
      <c r="C2935" t="s">
        <v>112</v>
      </c>
      <c r="D2935" s="1">
        <v>8</v>
      </c>
      <c r="E2935" t="s">
        <v>114</v>
      </c>
      <c r="F2935" t="s">
        <v>1130</v>
      </c>
      <c r="G2935" s="6">
        <v>0.1</v>
      </c>
      <c r="H2935" s="7" t="s">
        <v>1236</v>
      </c>
      <c r="I2935">
        <v>13600</v>
      </c>
      <c r="K2935">
        <f>VLOOKUP(E2935,'script producto'!$A$3:$B$1802,2,FALSE)</f>
        <v>835</v>
      </c>
      <c r="L2935">
        <f>VLOOKUP(M2935,'script taller'!$G$3:$H$204,2,FALSE)</f>
        <v>107</v>
      </c>
      <c r="M2935" s="1" t="str">
        <f t="shared" si="45"/>
        <v>ABT31418</v>
      </c>
      <c r="N2935">
        <f>ROUND(VLOOKUP(E2935,Productos!$A$4:$D$1804,4,FALSE),0)</f>
        <v>13750</v>
      </c>
    </row>
    <row r="2936" spans="1:14" x14ac:dyDescent="0.35">
      <c r="A2936" t="s">
        <v>52</v>
      </c>
      <c r="B2936" s="1" t="s">
        <v>113</v>
      </c>
      <c r="C2936" t="s">
        <v>112</v>
      </c>
      <c r="D2936" s="1">
        <v>8</v>
      </c>
      <c r="E2936" t="s">
        <v>1622</v>
      </c>
      <c r="F2936" t="s">
        <v>1130</v>
      </c>
      <c r="G2936" s="6">
        <v>6</v>
      </c>
      <c r="H2936" s="7" t="s">
        <v>1236</v>
      </c>
      <c r="I2936">
        <v>1790</v>
      </c>
      <c r="K2936">
        <f>VLOOKUP(E2936,'script producto'!$A$3:$B$1802,2,FALSE)</f>
        <v>945</v>
      </c>
      <c r="L2936">
        <f>VLOOKUP(M2936,'script taller'!$G$3:$H$204,2,FALSE)</f>
        <v>107</v>
      </c>
      <c r="M2936" s="1" t="str">
        <f t="shared" si="45"/>
        <v>ABT31418</v>
      </c>
      <c r="N2936">
        <f>ROUND(VLOOKUP(E2936,Productos!$A$4:$D$1804,4,FALSE),0)</f>
        <v>1696</v>
      </c>
    </row>
    <row r="2937" spans="1:14" x14ac:dyDescent="0.35">
      <c r="A2937" t="s">
        <v>52</v>
      </c>
      <c r="B2937" s="1" t="s">
        <v>113</v>
      </c>
      <c r="C2937" t="s">
        <v>112</v>
      </c>
      <c r="D2937" s="1">
        <v>8</v>
      </c>
      <c r="E2937" t="s">
        <v>1987</v>
      </c>
      <c r="F2937" t="s">
        <v>1130</v>
      </c>
      <c r="G2937" s="6">
        <v>4</v>
      </c>
      <c r="H2937" s="7" t="s">
        <v>1236</v>
      </c>
      <c r="I2937">
        <v>3290</v>
      </c>
      <c r="K2937">
        <f>VLOOKUP(E2937,'script producto'!$A$3:$B$1802,2,FALSE)</f>
        <v>952</v>
      </c>
      <c r="L2937">
        <f>VLOOKUP(M2937,'script taller'!$G$3:$H$204,2,FALSE)</f>
        <v>107</v>
      </c>
      <c r="M2937" s="1" t="str">
        <f t="shared" si="45"/>
        <v>ABT31418</v>
      </c>
      <c r="N2937">
        <f>ROUND(VLOOKUP(E2937,Productos!$A$4:$D$1804,4,FALSE),0)</f>
        <v>3297</v>
      </c>
    </row>
    <row r="2938" spans="1:14" x14ac:dyDescent="0.35">
      <c r="A2938" t="s">
        <v>52</v>
      </c>
      <c r="B2938" s="1" t="s">
        <v>113</v>
      </c>
      <c r="C2938" t="s">
        <v>112</v>
      </c>
      <c r="D2938" s="1">
        <v>8</v>
      </c>
      <c r="E2938" t="s">
        <v>1499</v>
      </c>
      <c r="F2938" t="s">
        <v>1130</v>
      </c>
      <c r="G2938" s="6">
        <v>3</v>
      </c>
      <c r="H2938" s="7" t="s">
        <v>6</v>
      </c>
      <c r="I2938">
        <v>990</v>
      </c>
      <c r="K2938">
        <f>VLOOKUP(E2938,'script producto'!$A$3:$B$1802,2,FALSE)</f>
        <v>1057</v>
      </c>
      <c r="L2938">
        <f>VLOOKUP(M2938,'script taller'!$G$3:$H$204,2,FALSE)</f>
        <v>107</v>
      </c>
      <c r="M2938" s="1" t="str">
        <f t="shared" si="45"/>
        <v>ABT31418</v>
      </c>
      <c r="N2938">
        <f>ROUND(VLOOKUP(E2938,Productos!$A$4:$D$1804,4,FALSE),0)</f>
        <v>990</v>
      </c>
    </row>
    <row r="2939" spans="1:14" x14ac:dyDescent="0.35">
      <c r="A2939" t="s">
        <v>52</v>
      </c>
      <c r="B2939" s="1" t="s">
        <v>113</v>
      </c>
      <c r="C2939" t="s">
        <v>112</v>
      </c>
      <c r="D2939" s="1">
        <v>8</v>
      </c>
      <c r="E2939" t="s">
        <v>1490</v>
      </c>
      <c r="F2939" t="s">
        <v>1130</v>
      </c>
      <c r="G2939" s="6">
        <v>2</v>
      </c>
      <c r="H2939" s="7" t="s">
        <v>6</v>
      </c>
      <c r="I2939">
        <v>1499</v>
      </c>
      <c r="K2939">
        <f>VLOOKUP(E2939,'script producto'!$A$3:$B$1802,2,FALSE)</f>
        <v>1239</v>
      </c>
      <c r="L2939">
        <f>VLOOKUP(M2939,'script taller'!$G$3:$H$204,2,FALSE)</f>
        <v>107</v>
      </c>
      <c r="M2939" s="1" t="str">
        <f t="shared" si="45"/>
        <v>ABT31418</v>
      </c>
      <c r="N2939">
        <f>ROUND(VLOOKUP(E2939,Productos!$A$4:$D$1804,4,FALSE),0)</f>
        <v>1499</v>
      </c>
    </row>
    <row r="2940" spans="1:14" x14ac:dyDescent="0.35">
      <c r="A2940" t="s">
        <v>52</v>
      </c>
      <c r="B2940" s="1" t="s">
        <v>113</v>
      </c>
      <c r="C2940" t="s">
        <v>112</v>
      </c>
      <c r="D2940" s="1">
        <v>8</v>
      </c>
      <c r="E2940" t="s">
        <v>1517</v>
      </c>
      <c r="F2940" t="s">
        <v>1130</v>
      </c>
      <c r="G2940" s="6">
        <v>2</v>
      </c>
      <c r="H2940" s="7" t="s">
        <v>6</v>
      </c>
      <c r="I2940">
        <v>6490</v>
      </c>
      <c r="K2940">
        <f>VLOOKUP(E2940,'script producto'!$A$3:$B$1802,2,FALSE)</f>
        <v>1338</v>
      </c>
      <c r="L2940">
        <f>VLOOKUP(M2940,'script taller'!$G$3:$H$204,2,FALSE)</f>
        <v>107</v>
      </c>
      <c r="M2940" s="1" t="str">
        <f t="shared" si="45"/>
        <v>ABT31418</v>
      </c>
      <c r="N2940">
        <f>ROUND(VLOOKUP(E2940,Productos!$A$4:$D$1804,4,FALSE),0)</f>
        <v>6490</v>
      </c>
    </row>
    <row r="2941" spans="1:14" x14ac:dyDescent="0.35">
      <c r="A2941" t="s">
        <v>52</v>
      </c>
      <c r="B2941" s="1" t="s">
        <v>113</v>
      </c>
      <c r="C2941" t="s">
        <v>112</v>
      </c>
      <c r="D2941" s="1">
        <v>8</v>
      </c>
      <c r="E2941" t="s">
        <v>964</v>
      </c>
      <c r="F2941" t="s">
        <v>1130</v>
      </c>
      <c r="G2941" s="6">
        <v>3</v>
      </c>
      <c r="H2941" s="7" t="s">
        <v>1236</v>
      </c>
      <c r="I2941">
        <v>4667</v>
      </c>
      <c r="K2941">
        <f>VLOOKUP(E2941,'script producto'!$A$3:$B$1802,2,FALSE)</f>
        <v>1418</v>
      </c>
      <c r="L2941">
        <f>VLOOKUP(M2941,'script taller'!$G$3:$H$204,2,FALSE)</f>
        <v>107</v>
      </c>
      <c r="M2941" s="1" t="str">
        <f t="shared" si="45"/>
        <v>ABT31418</v>
      </c>
      <c r="N2941">
        <f>ROUND(VLOOKUP(E2941,Productos!$A$4:$D$1804,4,FALSE),0)</f>
        <v>4667</v>
      </c>
    </row>
    <row r="2942" spans="1:14" x14ac:dyDescent="0.35">
      <c r="A2942" t="s">
        <v>52</v>
      </c>
      <c r="B2942" s="1" t="s">
        <v>113</v>
      </c>
      <c r="C2942" t="s">
        <v>112</v>
      </c>
      <c r="D2942" s="1">
        <v>8</v>
      </c>
      <c r="E2942" t="s">
        <v>2080</v>
      </c>
      <c r="F2942" t="s">
        <v>1130</v>
      </c>
      <c r="G2942" s="6">
        <v>2</v>
      </c>
      <c r="H2942" s="7" t="s">
        <v>6</v>
      </c>
      <c r="I2942">
        <v>2790</v>
      </c>
      <c r="K2942">
        <f>VLOOKUP(E2942,'script producto'!$A$3:$B$1802,2,FALSE)</f>
        <v>1562</v>
      </c>
      <c r="L2942">
        <f>VLOOKUP(M2942,'script taller'!$G$3:$H$204,2,FALSE)</f>
        <v>107</v>
      </c>
      <c r="M2942" s="1" t="str">
        <f t="shared" si="45"/>
        <v>ABT31418</v>
      </c>
      <c r="N2942">
        <f>ROUND(VLOOKUP(E2942,Productos!$A$4:$D$1804,4,FALSE),0)</f>
        <v>2790</v>
      </c>
    </row>
    <row r="2943" spans="1:14" x14ac:dyDescent="0.35">
      <c r="A2943" t="s">
        <v>52</v>
      </c>
      <c r="B2943" s="1" t="s">
        <v>113</v>
      </c>
      <c r="C2943" t="s">
        <v>112</v>
      </c>
      <c r="D2943" s="1">
        <v>8</v>
      </c>
      <c r="E2943" t="s">
        <v>124</v>
      </c>
      <c r="F2943" t="s">
        <v>1130</v>
      </c>
      <c r="G2943" s="6">
        <v>25</v>
      </c>
      <c r="H2943" s="7" t="s">
        <v>6</v>
      </c>
      <c r="I2943">
        <v>6.98</v>
      </c>
      <c r="K2943">
        <f>VLOOKUP(E2943,'script producto'!$A$3:$B$1802,2,FALSE)</f>
        <v>1576</v>
      </c>
      <c r="L2943">
        <f>VLOOKUP(M2943,'script taller'!$G$3:$H$204,2,FALSE)</f>
        <v>107</v>
      </c>
      <c r="M2943" s="1" t="str">
        <f t="shared" si="45"/>
        <v>ABT31418</v>
      </c>
      <c r="N2943">
        <f>ROUND(VLOOKUP(E2943,Productos!$A$4:$D$1804,4,FALSE),0)</f>
        <v>7</v>
      </c>
    </row>
    <row r="2944" spans="1:14" x14ac:dyDescent="0.35">
      <c r="A2944" t="s">
        <v>52</v>
      </c>
      <c r="B2944" s="1" t="s">
        <v>113</v>
      </c>
      <c r="C2944" t="s">
        <v>112</v>
      </c>
      <c r="D2944" s="1">
        <v>8</v>
      </c>
      <c r="E2944" t="s">
        <v>7</v>
      </c>
      <c r="F2944" t="s">
        <v>1130</v>
      </c>
      <c r="G2944" s="6">
        <v>2</v>
      </c>
      <c r="H2944" s="7" t="s">
        <v>6</v>
      </c>
      <c r="I2944">
        <v>566.5</v>
      </c>
      <c r="K2944">
        <f>VLOOKUP(E2944,'script producto'!$A$3:$B$1802,2,FALSE)</f>
        <v>1594</v>
      </c>
      <c r="L2944">
        <f>VLOOKUP(M2944,'script taller'!$G$3:$H$204,2,FALSE)</f>
        <v>107</v>
      </c>
      <c r="M2944" s="1" t="str">
        <f t="shared" si="45"/>
        <v>ABT31418</v>
      </c>
      <c r="N2944">
        <f>ROUND(VLOOKUP(E2944,Productos!$A$4:$D$1804,4,FALSE),0)</f>
        <v>653</v>
      </c>
    </row>
    <row r="2945" spans="1:14" x14ac:dyDescent="0.35">
      <c r="A2945" t="s">
        <v>52</v>
      </c>
      <c r="B2945" s="1" t="s">
        <v>113</v>
      </c>
      <c r="C2945" t="s">
        <v>112</v>
      </c>
      <c r="D2945" s="1">
        <v>8</v>
      </c>
      <c r="E2945" t="s">
        <v>1498</v>
      </c>
      <c r="F2945" t="s">
        <v>1130</v>
      </c>
      <c r="G2945" s="6">
        <v>3</v>
      </c>
      <c r="H2945" s="7" t="s">
        <v>6</v>
      </c>
      <c r="I2945">
        <v>1150</v>
      </c>
      <c r="K2945">
        <f>VLOOKUP(E2945,'script producto'!$A$3:$B$1802,2,FALSE)</f>
        <v>1598</v>
      </c>
      <c r="L2945">
        <f>VLOOKUP(M2945,'script taller'!$G$3:$H$204,2,FALSE)</f>
        <v>107</v>
      </c>
      <c r="M2945" s="1" t="str">
        <f t="shared" si="45"/>
        <v>ABT31418</v>
      </c>
      <c r="N2945">
        <f>ROUND(VLOOKUP(E2945,Productos!$A$4:$D$1804,4,FALSE),0)</f>
        <v>1150</v>
      </c>
    </row>
    <row r="2946" spans="1:14" x14ac:dyDescent="0.35">
      <c r="A2946" t="s">
        <v>52</v>
      </c>
      <c r="B2946" s="1" t="s">
        <v>113</v>
      </c>
      <c r="C2946" t="s">
        <v>112</v>
      </c>
      <c r="D2946" s="1">
        <v>8</v>
      </c>
      <c r="E2946" t="s">
        <v>1229</v>
      </c>
      <c r="F2946" t="s">
        <v>1130</v>
      </c>
      <c r="G2946" s="6">
        <v>15</v>
      </c>
      <c r="H2946" s="7" t="s">
        <v>6</v>
      </c>
      <c r="I2946">
        <v>77.959999999999994</v>
      </c>
      <c r="K2946">
        <f>VLOOKUP(E2946,'script producto'!$A$3:$B$1802,2,FALSE)</f>
        <v>1614</v>
      </c>
      <c r="L2946">
        <f>VLOOKUP(M2946,'script taller'!$G$3:$H$204,2,FALSE)</f>
        <v>107</v>
      </c>
      <c r="M2946" s="1" t="str">
        <f t="shared" si="45"/>
        <v>ABT31418</v>
      </c>
      <c r="N2946">
        <f>ROUND(VLOOKUP(E2946,Productos!$A$4:$D$1804,4,FALSE),0)</f>
        <v>78</v>
      </c>
    </row>
    <row r="2947" spans="1:14" x14ac:dyDescent="0.35">
      <c r="A2947" t="s">
        <v>52</v>
      </c>
      <c r="B2947" s="1" t="s">
        <v>113</v>
      </c>
      <c r="C2947" t="s">
        <v>112</v>
      </c>
      <c r="D2947" s="1">
        <v>8</v>
      </c>
      <c r="E2947" t="s">
        <v>117</v>
      </c>
      <c r="F2947" t="s">
        <v>1130</v>
      </c>
      <c r="G2947" s="6">
        <v>0.03</v>
      </c>
      <c r="H2947" s="7" t="s">
        <v>1236</v>
      </c>
      <c r="I2947">
        <v>14756</v>
      </c>
      <c r="K2947">
        <f>VLOOKUP(E2947,'script producto'!$A$3:$B$1802,2,FALSE)</f>
        <v>1622</v>
      </c>
      <c r="L2947">
        <f>VLOOKUP(M2947,'script taller'!$G$3:$H$204,2,FALSE)</f>
        <v>107</v>
      </c>
      <c r="M2947" s="1" t="str">
        <f t="shared" ref="M2947:M3010" si="46">B2947&amp;D2947</f>
        <v>ABT31418</v>
      </c>
      <c r="N2947">
        <f>ROUND(VLOOKUP(E2947,Productos!$A$4:$D$1804,4,FALSE),0)</f>
        <v>14756</v>
      </c>
    </row>
    <row r="2948" spans="1:14" x14ac:dyDescent="0.35">
      <c r="A2948" t="s">
        <v>52</v>
      </c>
      <c r="B2948" s="1" t="s">
        <v>113</v>
      </c>
      <c r="C2948" t="s">
        <v>112</v>
      </c>
      <c r="D2948" s="1">
        <v>8</v>
      </c>
      <c r="E2948" t="s">
        <v>8</v>
      </c>
      <c r="F2948" t="s">
        <v>1130</v>
      </c>
      <c r="G2948" s="6">
        <v>1</v>
      </c>
      <c r="H2948" s="7" t="s">
        <v>6</v>
      </c>
      <c r="I2948">
        <v>1329</v>
      </c>
      <c r="K2948">
        <f>VLOOKUP(E2948,'script producto'!$A$3:$B$1802,2,FALSE)</f>
        <v>1667</v>
      </c>
      <c r="L2948">
        <f>VLOOKUP(M2948,'script taller'!$G$3:$H$204,2,FALSE)</f>
        <v>107</v>
      </c>
      <c r="M2948" s="1" t="str">
        <f t="shared" si="46"/>
        <v>ABT31418</v>
      </c>
      <c r="N2948">
        <f>ROUND(VLOOKUP(E2948,Productos!$A$4:$D$1804,4,FALSE),0)</f>
        <v>818</v>
      </c>
    </row>
    <row r="2949" spans="1:14" x14ac:dyDescent="0.35">
      <c r="A2949" t="s">
        <v>52</v>
      </c>
      <c r="B2949" s="1" t="s">
        <v>113</v>
      </c>
      <c r="C2949" t="s">
        <v>112</v>
      </c>
      <c r="D2949" s="1">
        <v>8</v>
      </c>
      <c r="E2949" t="s">
        <v>123</v>
      </c>
      <c r="F2949" t="s">
        <v>1130</v>
      </c>
      <c r="G2949" s="6">
        <v>0.2</v>
      </c>
      <c r="H2949" s="7" t="s">
        <v>25</v>
      </c>
      <c r="I2949">
        <v>1398</v>
      </c>
      <c r="K2949">
        <f>VLOOKUP(E2949,'script producto'!$A$3:$B$1802,2,FALSE)</f>
        <v>1696</v>
      </c>
      <c r="L2949">
        <f>VLOOKUP(M2949,'script taller'!$G$3:$H$204,2,FALSE)</f>
        <v>107</v>
      </c>
      <c r="M2949" s="1" t="str">
        <f t="shared" si="46"/>
        <v>ABT31418</v>
      </c>
      <c r="N2949">
        <f>ROUND(VLOOKUP(E2949,Productos!$A$4:$D$1804,4,FALSE),0)</f>
        <v>2415</v>
      </c>
    </row>
    <row r="2950" spans="1:14" x14ac:dyDescent="0.35">
      <c r="A2950" t="s">
        <v>52</v>
      </c>
      <c r="B2950" s="1" t="s">
        <v>113</v>
      </c>
      <c r="C2950" t="s">
        <v>112</v>
      </c>
      <c r="D2950" s="1">
        <v>9</v>
      </c>
      <c r="E2950" t="s">
        <v>1344</v>
      </c>
      <c r="F2950" t="s">
        <v>1130</v>
      </c>
      <c r="G2950" s="6">
        <v>1</v>
      </c>
      <c r="H2950" s="7" t="s">
        <v>6</v>
      </c>
      <c r="I2950">
        <v>950</v>
      </c>
      <c r="K2950">
        <f>VLOOKUP(E2950,'script producto'!$A$3:$B$1802,2,FALSE)</f>
        <v>45</v>
      </c>
      <c r="L2950">
        <f>VLOOKUP(M2950,'script taller'!$G$3:$H$204,2,FALSE)</f>
        <v>108</v>
      </c>
      <c r="M2950" s="1" t="str">
        <f t="shared" si="46"/>
        <v>ABT31419</v>
      </c>
      <c r="N2950">
        <f>ROUND(VLOOKUP(E2950,Productos!$A$4:$D$1804,4,FALSE),0)</f>
        <v>2600</v>
      </c>
    </row>
    <row r="2951" spans="1:14" x14ac:dyDescent="0.35">
      <c r="A2951" t="s">
        <v>52</v>
      </c>
      <c r="B2951" s="1" t="s">
        <v>113</v>
      </c>
      <c r="C2951" t="s">
        <v>112</v>
      </c>
      <c r="D2951" s="1">
        <v>9</v>
      </c>
      <c r="E2951" t="s">
        <v>1491</v>
      </c>
      <c r="F2951" t="s">
        <v>1130</v>
      </c>
      <c r="G2951" s="6">
        <v>1</v>
      </c>
      <c r="H2951" s="7" t="s">
        <v>6</v>
      </c>
      <c r="I2951">
        <v>950</v>
      </c>
      <c r="K2951">
        <f>VLOOKUP(E2951,'script producto'!$A$3:$B$1802,2,FALSE)</f>
        <v>57</v>
      </c>
      <c r="L2951">
        <f>VLOOKUP(M2951,'script taller'!$G$3:$H$204,2,FALSE)</f>
        <v>108</v>
      </c>
      <c r="M2951" s="1" t="str">
        <f t="shared" si="46"/>
        <v>ABT31419</v>
      </c>
      <c r="N2951">
        <f>ROUND(VLOOKUP(E2951,Productos!$A$4:$D$1804,4,FALSE),0)</f>
        <v>9700</v>
      </c>
    </row>
    <row r="2952" spans="1:14" x14ac:dyDescent="0.35">
      <c r="A2952" t="s">
        <v>52</v>
      </c>
      <c r="B2952" s="1" t="s">
        <v>113</v>
      </c>
      <c r="C2952" t="s">
        <v>112</v>
      </c>
      <c r="D2952" s="1">
        <v>9</v>
      </c>
      <c r="E2952" t="s">
        <v>1519</v>
      </c>
      <c r="F2952" t="s">
        <v>1130</v>
      </c>
      <c r="G2952" s="6">
        <v>1</v>
      </c>
      <c r="H2952" s="7" t="s">
        <v>6</v>
      </c>
      <c r="I2952">
        <v>11990</v>
      </c>
      <c r="K2952">
        <f>VLOOKUP(E2952,'script producto'!$A$3:$B$1802,2,FALSE)</f>
        <v>138</v>
      </c>
      <c r="L2952">
        <f>VLOOKUP(M2952,'script taller'!$G$3:$H$204,2,FALSE)</f>
        <v>108</v>
      </c>
      <c r="M2952" s="1" t="str">
        <f t="shared" si="46"/>
        <v>ABT31419</v>
      </c>
      <c r="N2952">
        <f>ROUND(VLOOKUP(E2952,Productos!$A$4:$D$1804,4,FALSE),0)</f>
        <v>15500</v>
      </c>
    </row>
    <row r="2953" spans="1:14" x14ac:dyDescent="0.35">
      <c r="A2953" t="s">
        <v>52</v>
      </c>
      <c r="B2953" s="1" t="s">
        <v>113</v>
      </c>
      <c r="C2953" t="s">
        <v>112</v>
      </c>
      <c r="D2953" s="1">
        <v>9</v>
      </c>
      <c r="E2953" t="s">
        <v>2089</v>
      </c>
      <c r="F2953" t="s">
        <v>1130</v>
      </c>
      <c r="G2953" s="6">
        <v>2</v>
      </c>
      <c r="H2953" s="7" t="s">
        <v>6</v>
      </c>
      <c r="I2953">
        <v>2750</v>
      </c>
      <c r="K2953">
        <f>VLOOKUP(E2953,'script producto'!$A$3:$B$1802,2,FALSE)</f>
        <v>289</v>
      </c>
      <c r="L2953">
        <f>VLOOKUP(M2953,'script taller'!$G$3:$H$204,2,FALSE)</f>
        <v>108</v>
      </c>
      <c r="M2953" s="1" t="str">
        <f t="shared" si="46"/>
        <v>ABT31419</v>
      </c>
      <c r="N2953">
        <f>ROUND(VLOOKUP(E2953,Productos!$A$4:$D$1804,4,FALSE),0)</f>
        <v>2750</v>
      </c>
    </row>
    <row r="2954" spans="1:14" x14ac:dyDescent="0.35">
      <c r="A2954" t="s">
        <v>52</v>
      </c>
      <c r="B2954" s="1" t="s">
        <v>113</v>
      </c>
      <c r="C2954" t="s">
        <v>112</v>
      </c>
      <c r="D2954" s="1">
        <v>9</v>
      </c>
      <c r="E2954" t="s">
        <v>1523</v>
      </c>
      <c r="F2954" t="s">
        <v>1130</v>
      </c>
      <c r="G2954" s="6">
        <v>2</v>
      </c>
      <c r="H2954" s="7" t="s">
        <v>6</v>
      </c>
      <c r="I2954">
        <v>2990</v>
      </c>
      <c r="K2954">
        <f>VLOOKUP(E2954,'script producto'!$A$3:$B$1802,2,FALSE)</f>
        <v>425</v>
      </c>
      <c r="L2954">
        <f>VLOOKUP(M2954,'script taller'!$G$3:$H$204,2,FALSE)</f>
        <v>108</v>
      </c>
      <c r="M2954" s="1" t="str">
        <f t="shared" si="46"/>
        <v>ABT31419</v>
      </c>
      <c r="N2954">
        <f>ROUND(VLOOKUP(E2954,Productos!$A$4:$D$1804,4,FALSE),0)</f>
        <v>2990</v>
      </c>
    </row>
    <row r="2955" spans="1:14" x14ac:dyDescent="0.35">
      <c r="A2955" t="s">
        <v>52</v>
      </c>
      <c r="B2955" s="1" t="s">
        <v>113</v>
      </c>
      <c r="C2955" t="s">
        <v>112</v>
      </c>
      <c r="D2955" s="1">
        <v>9</v>
      </c>
      <c r="E2955" t="s">
        <v>1497</v>
      </c>
      <c r="F2955" t="s">
        <v>1130</v>
      </c>
      <c r="G2955" s="6">
        <v>3</v>
      </c>
      <c r="H2955" s="7" t="s">
        <v>6</v>
      </c>
      <c r="I2955">
        <v>1150</v>
      </c>
      <c r="K2955">
        <f>VLOOKUP(E2955,'script producto'!$A$3:$B$1802,2,FALSE)</f>
        <v>497</v>
      </c>
      <c r="L2955">
        <f>VLOOKUP(M2955,'script taller'!$G$3:$H$204,2,FALSE)</f>
        <v>108</v>
      </c>
      <c r="M2955" s="1" t="str">
        <f t="shared" si="46"/>
        <v>ABT31419</v>
      </c>
      <c r="N2955">
        <f>ROUND(VLOOKUP(E2955,Productos!$A$4:$D$1804,4,FALSE),0)</f>
        <v>1150</v>
      </c>
    </row>
    <row r="2956" spans="1:14" x14ac:dyDescent="0.35">
      <c r="A2956" t="s">
        <v>52</v>
      </c>
      <c r="B2956" s="1" t="s">
        <v>113</v>
      </c>
      <c r="C2956" t="s">
        <v>112</v>
      </c>
      <c r="D2956" s="1">
        <v>9</v>
      </c>
      <c r="E2956" t="s">
        <v>1933</v>
      </c>
      <c r="F2956" t="s">
        <v>1130</v>
      </c>
      <c r="G2956" s="6">
        <v>3</v>
      </c>
      <c r="H2956" s="7" t="s">
        <v>6</v>
      </c>
      <c r="I2956">
        <v>1150</v>
      </c>
      <c r="K2956">
        <f>VLOOKUP(E2956,'script producto'!$A$3:$B$1802,2,FALSE)</f>
        <v>501</v>
      </c>
      <c r="L2956">
        <f>VLOOKUP(M2956,'script taller'!$G$3:$H$204,2,FALSE)</f>
        <v>108</v>
      </c>
      <c r="M2956" s="1" t="str">
        <f t="shared" si="46"/>
        <v>ABT31419</v>
      </c>
      <c r="N2956">
        <f>ROUND(VLOOKUP(E2956,Productos!$A$4:$D$1804,4,FALSE),0)</f>
        <v>1150</v>
      </c>
    </row>
    <row r="2957" spans="1:14" x14ac:dyDescent="0.35">
      <c r="A2957" t="s">
        <v>52</v>
      </c>
      <c r="B2957" s="1" t="s">
        <v>113</v>
      </c>
      <c r="C2957" t="s">
        <v>112</v>
      </c>
      <c r="D2957" s="1">
        <v>9</v>
      </c>
      <c r="E2957" t="s">
        <v>1862</v>
      </c>
      <c r="F2957" t="s">
        <v>1130</v>
      </c>
      <c r="G2957" s="6">
        <v>0.5</v>
      </c>
      <c r="H2957" s="7" t="s">
        <v>6</v>
      </c>
      <c r="I2957">
        <v>6390</v>
      </c>
      <c r="K2957">
        <f>VLOOKUP(E2957,'script producto'!$A$3:$B$1802,2,FALSE)</f>
        <v>745</v>
      </c>
      <c r="L2957">
        <f>VLOOKUP(M2957,'script taller'!$G$3:$H$204,2,FALSE)</f>
        <v>108</v>
      </c>
      <c r="M2957" s="1" t="str">
        <f t="shared" si="46"/>
        <v>ABT31419</v>
      </c>
      <c r="N2957">
        <f>ROUND(VLOOKUP(E2957,Productos!$A$4:$D$1804,4,FALSE),0)</f>
        <v>6500</v>
      </c>
    </row>
    <row r="2958" spans="1:14" x14ac:dyDescent="0.35">
      <c r="A2958" t="s">
        <v>52</v>
      </c>
      <c r="B2958" s="1" t="s">
        <v>113</v>
      </c>
      <c r="C2958" t="s">
        <v>112</v>
      </c>
      <c r="D2958" s="1">
        <v>9</v>
      </c>
      <c r="E2958" t="s">
        <v>114</v>
      </c>
      <c r="F2958" t="s">
        <v>1130</v>
      </c>
      <c r="G2958" s="6">
        <v>0.1</v>
      </c>
      <c r="H2958" s="7" t="s">
        <v>1236</v>
      </c>
      <c r="I2958">
        <v>13600</v>
      </c>
      <c r="K2958">
        <f>VLOOKUP(E2958,'script producto'!$A$3:$B$1802,2,FALSE)</f>
        <v>835</v>
      </c>
      <c r="L2958">
        <f>VLOOKUP(M2958,'script taller'!$G$3:$H$204,2,FALSE)</f>
        <v>108</v>
      </c>
      <c r="M2958" s="1" t="str">
        <f t="shared" si="46"/>
        <v>ABT31419</v>
      </c>
      <c r="N2958">
        <f>ROUND(VLOOKUP(E2958,Productos!$A$4:$D$1804,4,FALSE),0)</f>
        <v>13750</v>
      </c>
    </row>
    <row r="2959" spans="1:14" x14ac:dyDescent="0.35">
      <c r="A2959" t="s">
        <v>52</v>
      </c>
      <c r="B2959" s="1" t="s">
        <v>113</v>
      </c>
      <c r="C2959" t="s">
        <v>112</v>
      </c>
      <c r="D2959" s="1">
        <v>9</v>
      </c>
      <c r="E2959" t="s">
        <v>1522</v>
      </c>
      <c r="F2959" t="s">
        <v>1130</v>
      </c>
      <c r="G2959" s="6">
        <v>1</v>
      </c>
      <c r="H2959" s="7" t="s">
        <v>6</v>
      </c>
      <c r="I2959">
        <v>1990</v>
      </c>
      <c r="K2959">
        <f>VLOOKUP(E2959,'script producto'!$A$3:$B$1802,2,FALSE)</f>
        <v>842</v>
      </c>
      <c r="L2959">
        <f>VLOOKUP(M2959,'script taller'!$G$3:$H$204,2,FALSE)</f>
        <v>108</v>
      </c>
      <c r="M2959" s="1" t="str">
        <f t="shared" si="46"/>
        <v>ABT31419</v>
      </c>
      <c r="N2959">
        <f>ROUND(VLOOKUP(E2959,Productos!$A$4:$D$1804,4,FALSE),0)</f>
        <v>500</v>
      </c>
    </row>
    <row r="2960" spans="1:14" x14ac:dyDescent="0.35">
      <c r="A2960" t="s">
        <v>52</v>
      </c>
      <c r="B2960" s="1" t="s">
        <v>113</v>
      </c>
      <c r="C2960" t="s">
        <v>112</v>
      </c>
      <c r="D2960" s="1">
        <v>9</v>
      </c>
      <c r="E2960" t="s">
        <v>1622</v>
      </c>
      <c r="F2960" t="s">
        <v>1130</v>
      </c>
      <c r="G2960" s="6">
        <v>4</v>
      </c>
      <c r="H2960" s="7" t="s">
        <v>1236</v>
      </c>
      <c r="I2960">
        <v>1790</v>
      </c>
      <c r="K2960">
        <f>VLOOKUP(E2960,'script producto'!$A$3:$B$1802,2,FALSE)</f>
        <v>945</v>
      </c>
      <c r="L2960">
        <f>VLOOKUP(M2960,'script taller'!$G$3:$H$204,2,FALSE)</f>
        <v>108</v>
      </c>
      <c r="M2960" s="1" t="str">
        <f t="shared" si="46"/>
        <v>ABT31419</v>
      </c>
      <c r="N2960">
        <f>ROUND(VLOOKUP(E2960,Productos!$A$4:$D$1804,4,FALSE),0)</f>
        <v>1696</v>
      </c>
    </row>
    <row r="2961" spans="1:14" x14ac:dyDescent="0.35">
      <c r="A2961" t="s">
        <v>52</v>
      </c>
      <c r="B2961" s="1" t="s">
        <v>113</v>
      </c>
      <c r="C2961" t="s">
        <v>112</v>
      </c>
      <c r="D2961" s="1">
        <v>9</v>
      </c>
      <c r="E2961" t="s">
        <v>15</v>
      </c>
      <c r="F2961" t="s">
        <v>1130</v>
      </c>
      <c r="G2961" s="6">
        <v>4</v>
      </c>
      <c r="H2961" s="7" t="s">
        <v>1236</v>
      </c>
      <c r="I2961">
        <v>1990</v>
      </c>
      <c r="K2961">
        <f>VLOOKUP(E2961,'script producto'!$A$3:$B$1802,2,FALSE)</f>
        <v>1140</v>
      </c>
      <c r="L2961">
        <f>VLOOKUP(M2961,'script taller'!$G$3:$H$204,2,FALSE)</f>
        <v>108</v>
      </c>
      <c r="M2961" s="1" t="str">
        <f t="shared" si="46"/>
        <v>ABT31419</v>
      </c>
      <c r="N2961">
        <f>ROUND(VLOOKUP(E2961,Productos!$A$4:$D$1804,4,FALSE),0)</f>
        <v>1878</v>
      </c>
    </row>
    <row r="2962" spans="1:14" x14ac:dyDescent="0.35">
      <c r="A2962" t="s">
        <v>52</v>
      </c>
      <c r="B2962" s="1" t="s">
        <v>113</v>
      </c>
      <c r="C2962" t="s">
        <v>112</v>
      </c>
      <c r="D2962" s="1">
        <v>9</v>
      </c>
      <c r="E2962" t="s">
        <v>1498</v>
      </c>
      <c r="F2962" t="s">
        <v>1130</v>
      </c>
      <c r="G2962" s="6">
        <v>3</v>
      </c>
      <c r="H2962" s="7" t="s">
        <v>6</v>
      </c>
      <c r="I2962">
        <v>1150</v>
      </c>
      <c r="K2962">
        <f>VLOOKUP(E2962,'script producto'!$A$3:$B$1802,2,FALSE)</f>
        <v>1598</v>
      </c>
      <c r="L2962">
        <f>VLOOKUP(M2962,'script taller'!$G$3:$H$204,2,FALSE)</f>
        <v>108</v>
      </c>
      <c r="M2962" s="1" t="str">
        <f t="shared" si="46"/>
        <v>ABT31419</v>
      </c>
      <c r="N2962">
        <f>ROUND(VLOOKUP(E2962,Productos!$A$4:$D$1804,4,FALSE),0)</f>
        <v>1150</v>
      </c>
    </row>
    <row r="2963" spans="1:14" x14ac:dyDescent="0.35">
      <c r="A2963" t="s">
        <v>52</v>
      </c>
      <c r="B2963" s="1" t="s">
        <v>113</v>
      </c>
      <c r="C2963" t="s">
        <v>112</v>
      </c>
      <c r="D2963" s="1">
        <v>9</v>
      </c>
      <c r="E2963" t="s">
        <v>1319</v>
      </c>
      <c r="F2963" t="s">
        <v>1130</v>
      </c>
      <c r="G2963" s="6">
        <v>0.5</v>
      </c>
      <c r="H2963" s="7" t="s">
        <v>6</v>
      </c>
      <c r="I2963">
        <v>6890</v>
      </c>
      <c r="K2963">
        <f>VLOOKUP(E2963,'script producto'!$A$3:$B$1802,2,FALSE)</f>
        <v>1671</v>
      </c>
      <c r="L2963">
        <f>VLOOKUP(M2963,'script taller'!$G$3:$H$204,2,FALSE)</f>
        <v>108</v>
      </c>
      <c r="M2963" s="1" t="str">
        <f t="shared" si="46"/>
        <v>ABT31419</v>
      </c>
      <c r="N2963">
        <f>ROUND(VLOOKUP(E2963,Productos!$A$4:$D$1804,4,FALSE),0)</f>
        <v>6445</v>
      </c>
    </row>
    <row r="2964" spans="1:14" x14ac:dyDescent="0.35">
      <c r="A2964" t="s">
        <v>52</v>
      </c>
      <c r="B2964" s="1" t="s">
        <v>113</v>
      </c>
      <c r="C2964" t="s">
        <v>112</v>
      </c>
      <c r="D2964" s="1">
        <v>9</v>
      </c>
      <c r="E2964" t="s">
        <v>1493</v>
      </c>
      <c r="F2964" t="s">
        <v>1130</v>
      </c>
      <c r="G2964" s="6">
        <v>0.5</v>
      </c>
      <c r="H2964" s="7" t="s">
        <v>6</v>
      </c>
      <c r="I2964">
        <v>5590</v>
      </c>
      <c r="K2964">
        <f>VLOOKUP(E2964,'script producto'!$A$3:$B$1802,2,FALSE)</f>
        <v>1692</v>
      </c>
      <c r="L2964">
        <f>VLOOKUP(M2964,'script taller'!$G$3:$H$204,2,FALSE)</f>
        <v>108</v>
      </c>
      <c r="M2964" s="1" t="str">
        <f t="shared" si="46"/>
        <v>ABT31419</v>
      </c>
      <c r="N2964">
        <f>ROUND(VLOOKUP(E2964,Productos!$A$4:$D$1804,4,FALSE),0)</f>
        <v>5590</v>
      </c>
    </row>
    <row r="2965" spans="1:14" x14ac:dyDescent="0.35">
      <c r="A2965" t="s">
        <v>52</v>
      </c>
      <c r="B2965" s="1" t="s">
        <v>113</v>
      </c>
      <c r="C2965" t="s">
        <v>112</v>
      </c>
      <c r="D2965" s="1">
        <v>9</v>
      </c>
      <c r="E2965" t="s">
        <v>1512</v>
      </c>
      <c r="F2965" t="s">
        <v>1130</v>
      </c>
      <c r="G2965" s="6">
        <v>0.5</v>
      </c>
      <c r="H2965" s="7" t="s">
        <v>6</v>
      </c>
      <c r="I2965">
        <v>4190</v>
      </c>
      <c r="K2965">
        <f>VLOOKUP(E2965,'script producto'!$A$3:$B$1802,2,FALSE)</f>
        <v>1762</v>
      </c>
      <c r="L2965">
        <f>VLOOKUP(M2965,'script taller'!$G$3:$H$204,2,FALSE)</f>
        <v>108</v>
      </c>
      <c r="M2965" s="1" t="str">
        <f t="shared" si="46"/>
        <v>ABT31419</v>
      </c>
      <c r="N2965">
        <f>ROUND(VLOOKUP(E2965,Productos!$A$4:$D$1804,4,FALSE),0)</f>
        <v>4190</v>
      </c>
    </row>
    <row r="2966" spans="1:14" x14ac:dyDescent="0.35">
      <c r="A2966" t="s">
        <v>52</v>
      </c>
      <c r="B2966" s="1" t="s">
        <v>113</v>
      </c>
      <c r="C2966" t="s">
        <v>112</v>
      </c>
      <c r="D2966" s="1">
        <v>9</v>
      </c>
      <c r="E2966" t="s">
        <v>1521</v>
      </c>
      <c r="F2966" t="s">
        <v>1130</v>
      </c>
      <c r="G2966" s="6">
        <v>0.5</v>
      </c>
      <c r="H2966" s="7" t="s">
        <v>6</v>
      </c>
      <c r="I2966">
        <v>6890</v>
      </c>
      <c r="K2966">
        <f>VLOOKUP(E2966,'script producto'!$A$3:$B$1802,2,FALSE)</f>
        <v>1770</v>
      </c>
      <c r="L2966">
        <f>VLOOKUP(M2966,'script taller'!$G$3:$H$204,2,FALSE)</f>
        <v>108</v>
      </c>
      <c r="M2966" s="1" t="str">
        <f t="shared" si="46"/>
        <v>ABT31419</v>
      </c>
      <c r="N2966">
        <f>ROUND(VLOOKUP(E2966,Productos!$A$4:$D$1804,4,FALSE),0)</f>
        <v>6890</v>
      </c>
    </row>
    <row r="2967" spans="1:14" x14ac:dyDescent="0.35">
      <c r="A2967" t="s">
        <v>52</v>
      </c>
      <c r="B2967" s="1" t="s">
        <v>134</v>
      </c>
      <c r="C2967" t="s">
        <v>135</v>
      </c>
      <c r="D2967" s="1">
        <v>1</v>
      </c>
      <c r="E2967" t="s">
        <v>14</v>
      </c>
      <c r="F2967" t="s">
        <v>1130</v>
      </c>
      <c r="G2967" s="6">
        <v>1</v>
      </c>
      <c r="H2967" s="7" t="s">
        <v>1236</v>
      </c>
      <c r="K2967">
        <f>VLOOKUP(E2967,'script producto'!$A$3:$B$1802,2,FALSE)</f>
        <v>192</v>
      </c>
      <c r="L2967">
        <f>VLOOKUP(M2967,'script taller'!$G$3:$H$204,2,FALSE)</f>
        <v>109</v>
      </c>
      <c r="M2967" s="1" t="str">
        <f t="shared" si="46"/>
        <v>ABT41511</v>
      </c>
      <c r="N2967">
        <f>ROUND(VLOOKUP(E2967,Productos!$A$4:$D$1804,4,FALSE),0)</f>
        <v>1471</v>
      </c>
    </row>
    <row r="2968" spans="1:14" x14ac:dyDescent="0.35">
      <c r="A2968" t="s">
        <v>52</v>
      </c>
      <c r="B2968" s="1" t="s">
        <v>134</v>
      </c>
      <c r="C2968" t="s">
        <v>135</v>
      </c>
      <c r="D2968" s="1">
        <v>1</v>
      </c>
      <c r="E2968" t="s">
        <v>902</v>
      </c>
      <c r="F2968" t="s">
        <v>1130</v>
      </c>
      <c r="G2968" s="6">
        <v>3</v>
      </c>
      <c r="H2968" s="7" t="s">
        <v>6</v>
      </c>
      <c r="K2968">
        <f>VLOOKUP(E2968,'script producto'!$A$3:$B$1802,2,FALSE)</f>
        <v>252</v>
      </c>
      <c r="L2968">
        <f>VLOOKUP(M2968,'script taller'!$G$3:$H$204,2,FALSE)</f>
        <v>109</v>
      </c>
      <c r="M2968" s="1" t="str">
        <f t="shared" si="46"/>
        <v>ABT41511</v>
      </c>
      <c r="N2968">
        <f>ROUND(VLOOKUP(E2968,Productos!$A$4:$D$1804,4,FALSE),0)</f>
        <v>347</v>
      </c>
    </row>
    <row r="2969" spans="1:14" x14ac:dyDescent="0.35">
      <c r="A2969" t="s">
        <v>52</v>
      </c>
      <c r="B2969" s="1" t="s">
        <v>134</v>
      </c>
      <c r="C2969" t="s">
        <v>135</v>
      </c>
      <c r="D2969" s="1">
        <v>1</v>
      </c>
      <c r="E2969" t="s">
        <v>1146</v>
      </c>
      <c r="F2969" t="s">
        <v>1130</v>
      </c>
      <c r="G2969" s="6">
        <v>0.25</v>
      </c>
      <c r="H2969" s="7" t="s">
        <v>1236</v>
      </c>
      <c r="K2969">
        <f>VLOOKUP(E2969,'script producto'!$A$3:$B$1802,2,FALSE)</f>
        <v>302</v>
      </c>
      <c r="L2969">
        <f>VLOOKUP(M2969,'script taller'!$G$3:$H$204,2,FALSE)</f>
        <v>109</v>
      </c>
      <c r="M2969" s="1" t="str">
        <f t="shared" si="46"/>
        <v>ABT41511</v>
      </c>
      <c r="N2969">
        <f>ROUND(VLOOKUP(E2969,Productos!$A$4:$D$1804,4,FALSE),0)</f>
        <v>13996</v>
      </c>
    </row>
    <row r="2970" spans="1:14" x14ac:dyDescent="0.35">
      <c r="A2970" t="s">
        <v>52</v>
      </c>
      <c r="B2970" s="1" t="s">
        <v>134</v>
      </c>
      <c r="C2970" t="s">
        <v>135</v>
      </c>
      <c r="D2970" s="1">
        <v>1</v>
      </c>
      <c r="E2970" t="s">
        <v>1590</v>
      </c>
      <c r="F2970" t="s">
        <v>1130</v>
      </c>
      <c r="G2970" s="6">
        <v>0.5</v>
      </c>
      <c r="H2970" s="7" t="s">
        <v>25</v>
      </c>
      <c r="K2970">
        <f>VLOOKUP(E2970,'script producto'!$A$3:$B$1802,2,FALSE)</f>
        <v>881</v>
      </c>
      <c r="L2970">
        <f>VLOOKUP(M2970,'script taller'!$G$3:$H$204,2,FALSE)</f>
        <v>109</v>
      </c>
      <c r="M2970" s="1" t="str">
        <f t="shared" si="46"/>
        <v>ABT41511</v>
      </c>
      <c r="N2970">
        <f>ROUND(VLOOKUP(E2970,Productos!$A$4:$D$1804,4,FALSE),0)</f>
        <v>1500</v>
      </c>
    </row>
    <row r="2971" spans="1:14" x14ac:dyDescent="0.35">
      <c r="A2971" t="s">
        <v>52</v>
      </c>
      <c r="B2971" s="1" t="s">
        <v>134</v>
      </c>
      <c r="C2971" t="s">
        <v>135</v>
      </c>
      <c r="D2971" s="1">
        <v>1</v>
      </c>
      <c r="E2971" t="s">
        <v>256</v>
      </c>
      <c r="F2971" t="s">
        <v>1130</v>
      </c>
      <c r="G2971" s="6">
        <v>2</v>
      </c>
      <c r="H2971" s="7" t="s">
        <v>6</v>
      </c>
      <c r="K2971">
        <f>VLOOKUP(E2971,'script producto'!$A$3:$B$1802,2,FALSE)</f>
        <v>633</v>
      </c>
      <c r="L2971">
        <f>VLOOKUP(M2971,'script taller'!$G$3:$H$204,2,FALSE)</f>
        <v>109</v>
      </c>
      <c r="M2971" s="1" t="str">
        <f t="shared" si="46"/>
        <v>ABT41511</v>
      </c>
      <c r="N2971">
        <f>ROUND(VLOOKUP(E2971,Productos!$A$4:$D$1804,4,FALSE),0)</f>
        <v>312</v>
      </c>
    </row>
    <row r="2972" spans="1:14" x14ac:dyDescent="0.35">
      <c r="A2972" t="s">
        <v>52</v>
      </c>
      <c r="B2972" s="1" t="s">
        <v>134</v>
      </c>
      <c r="C2972" t="s">
        <v>135</v>
      </c>
      <c r="D2972" s="1">
        <v>1</v>
      </c>
      <c r="E2972" t="s">
        <v>139</v>
      </c>
      <c r="F2972" t="s">
        <v>1130</v>
      </c>
      <c r="G2972" s="6">
        <v>1</v>
      </c>
      <c r="H2972" s="7" t="s">
        <v>6</v>
      </c>
      <c r="K2972">
        <f>VLOOKUP(E2972,'script producto'!$A$3:$B$1802,2,FALSE)</f>
        <v>639</v>
      </c>
      <c r="L2972">
        <f>VLOOKUP(M2972,'script taller'!$G$3:$H$204,2,FALSE)</f>
        <v>109</v>
      </c>
      <c r="M2972" s="1" t="str">
        <f t="shared" si="46"/>
        <v>ABT41511</v>
      </c>
      <c r="N2972">
        <f>ROUND(VLOOKUP(E2972,Productos!$A$4:$D$1804,4,FALSE),0)</f>
        <v>312</v>
      </c>
    </row>
    <row r="2973" spans="1:14" x14ac:dyDescent="0.35">
      <c r="A2973" t="s">
        <v>52</v>
      </c>
      <c r="B2973" s="1" t="s">
        <v>134</v>
      </c>
      <c r="C2973" t="s">
        <v>135</v>
      </c>
      <c r="D2973" s="1">
        <v>1</v>
      </c>
      <c r="E2973" t="s">
        <v>1110</v>
      </c>
      <c r="F2973" t="s">
        <v>1130</v>
      </c>
      <c r="G2973" s="6">
        <v>1</v>
      </c>
      <c r="H2973" s="7" t="s">
        <v>25</v>
      </c>
      <c r="K2973">
        <f>VLOOKUP(E2973,'script producto'!$A$3:$B$1802,2,FALSE)</f>
        <v>853</v>
      </c>
      <c r="L2973">
        <f>VLOOKUP(M2973,'script taller'!$G$3:$H$204,2,FALSE)</f>
        <v>109</v>
      </c>
      <c r="M2973" s="1" t="str">
        <f t="shared" si="46"/>
        <v>ABT41511</v>
      </c>
      <c r="N2973">
        <f>ROUND(VLOOKUP(E2973,Productos!$A$4:$D$1804,4,FALSE),0)</f>
        <v>1890</v>
      </c>
    </row>
    <row r="2974" spans="1:14" x14ac:dyDescent="0.35">
      <c r="A2974" t="s">
        <v>52</v>
      </c>
      <c r="B2974" s="1" t="s">
        <v>134</v>
      </c>
      <c r="C2974" t="s">
        <v>135</v>
      </c>
      <c r="D2974" s="1">
        <v>1</v>
      </c>
      <c r="E2974" t="s">
        <v>137</v>
      </c>
      <c r="F2974" t="s">
        <v>1130</v>
      </c>
      <c r="G2974" s="6">
        <v>2</v>
      </c>
      <c r="H2974" s="7" t="s">
        <v>25</v>
      </c>
      <c r="K2974">
        <f>VLOOKUP(E2974,'script producto'!$A$3:$B$1802,2,FALSE)</f>
        <v>893</v>
      </c>
      <c r="L2974">
        <f>VLOOKUP(M2974,'script taller'!$G$3:$H$204,2,FALSE)</f>
        <v>109</v>
      </c>
      <c r="M2974" s="1" t="str">
        <f t="shared" si="46"/>
        <v>ABT41511</v>
      </c>
      <c r="N2974">
        <f>ROUND(VLOOKUP(E2974,Productos!$A$4:$D$1804,4,FALSE),0)</f>
        <v>1200</v>
      </c>
    </row>
    <row r="2975" spans="1:14" x14ac:dyDescent="0.35">
      <c r="A2975" t="s">
        <v>52</v>
      </c>
      <c r="B2975" s="1" t="s">
        <v>134</v>
      </c>
      <c r="C2975" t="s">
        <v>135</v>
      </c>
      <c r="D2975" s="1">
        <v>1</v>
      </c>
      <c r="E2975" t="s">
        <v>1986</v>
      </c>
      <c r="F2975" t="s">
        <v>1130</v>
      </c>
      <c r="G2975" s="6">
        <v>0.5</v>
      </c>
      <c r="H2975" s="7" t="s">
        <v>6</v>
      </c>
      <c r="K2975">
        <f>VLOOKUP(E2975,'script producto'!$A$3:$B$1802,2,FALSE)</f>
        <v>939</v>
      </c>
      <c r="L2975">
        <f>VLOOKUP(M2975,'script taller'!$G$3:$H$204,2,FALSE)</f>
        <v>109</v>
      </c>
      <c r="M2975" s="1" t="str">
        <f t="shared" si="46"/>
        <v>ABT41511</v>
      </c>
      <c r="N2975">
        <f>ROUND(VLOOKUP(E2975,Productos!$A$4:$D$1804,4,FALSE),0)</f>
        <v>7800</v>
      </c>
    </row>
    <row r="2976" spans="1:14" x14ac:dyDescent="0.35">
      <c r="A2976" t="s">
        <v>52</v>
      </c>
      <c r="B2976" s="1" t="s">
        <v>134</v>
      </c>
      <c r="C2976" t="s">
        <v>135</v>
      </c>
      <c r="D2976" s="1">
        <v>1</v>
      </c>
      <c r="E2976" t="s">
        <v>1622</v>
      </c>
      <c r="F2976" t="s">
        <v>1130</v>
      </c>
      <c r="G2976" s="6">
        <v>1</v>
      </c>
      <c r="H2976" s="7" t="s">
        <v>1236</v>
      </c>
      <c r="K2976">
        <f>VLOOKUP(E2976,'script producto'!$A$3:$B$1802,2,FALSE)</f>
        <v>945</v>
      </c>
      <c r="L2976">
        <f>VLOOKUP(M2976,'script taller'!$G$3:$H$204,2,FALSE)</f>
        <v>109</v>
      </c>
      <c r="M2976" s="1" t="str">
        <f t="shared" si="46"/>
        <v>ABT41511</v>
      </c>
      <c r="N2976">
        <f>ROUND(VLOOKUP(E2976,Productos!$A$4:$D$1804,4,FALSE),0)</f>
        <v>1696</v>
      </c>
    </row>
    <row r="2977" spans="1:14" x14ac:dyDescent="0.35">
      <c r="A2977" t="s">
        <v>52</v>
      </c>
      <c r="B2977" s="1" t="s">
        <v>134</v>
      </c>
      <c r="C2977" t="s">
        <v>135</v>
      </c>
      <c r="D2977" s="1">
        <v>1</v>
      </c>
      <c r="E2977" t="s">
        <v>284</v>
      </c>
      <c r="F2977" t="s">
        <v>1130</v>
      </c>
      <c r="G2977" s="6">
        <v>0.25</v>
      </c>
      <c r="H2977" s="7" t="s">
        <v>13</v>
      </c>
      <c r="K2977">
        <f>VLOOKUP(E2977,'script producto'!$A$3:$B$1802,2,FALSE)</f>
        <v>1010</v>
      </c>
      <c r="L2977">
        <f>VLOOKUP(M2977,'script taller'!$G$3:$H$204,2,FALSE)</f>
        <v>109</v>
      </c>
      <c r="M2977" s="1" t="str">
        <f t="shared" si="46"/>
        <v>ABT41511</v>
      </c>
      <c r="N2977">
        <f>ROUND(VLOOKUP(E2977,Productos!$A$4:$D$1804,4,FALSE),0)</f>
        <v>14037</v>
      </c>
    </row>
    <row r="2978" spans="1:14" x14ac:dyDescent="0.35">
      <c r="A2978" t="s">
        <v>52</v>
      </c>
      <c r="B2978" s="1" t="s">
        <v>134</v>
      </c>
      <c r="C2978" t="s">
        <v>135</v>
      </c>
      <c r="D2978" s="1">
        <v>1</v>
      </c>
      <c r="E2978" t="s">
        <v>2009</v>
      </c>
      <c r="F2978" t="s">
        <v>1130</v>
      </c>
      <c r="G2978" s="6">
        <v>4</v>
      </c>
      <c r="H2978" s="7" t="s">
        <v>6</v>
      </c>
      <c r="K2978">
        <f>VLOOKUP(E2978,'script producto'!$A$3:$B$1802,2,FALSE)</f>
        <v>1017</v>
      </c>
      <c r="L2978">
        <f>VLOOKUP(M2978,'script taller'!$G$3:$H$204,2,FALSE)</f>
        <v>109</v>
      </c>
      <c r="M2978" s="1" t="str">
        <f t="shared" si="46"/>
        <v>ABT41511</v>
      </c>
      <c r="N2978">
        <f>ROUND(VLOOKUP(E2978,Productos!$A$4:$D$1804,4,FALSE),0)</f>
        <v>1345</v>
      </c>
    </row>
    <row r="2979" spans="1:14" x14ac:dyDescent="0.35">
      <c r="A2979" t="s">
        <v>52</v>
      </c>
      <c r="B2979" s="1" t="s">
        <v>134</v>
      </c>
      <c r="C2979" t="s">
        <v>135</v>
      </c>
      <c r="D2979" s="1">
        <v>1</v>
      </c>
      <c r="E2979" t="s">
        <v>1111</v>
      </c>
      <c r="F2979" t="s">
        <v>1130</v>
      </c>
      <c r="G2979" s="6">
        <v>2</v>
      </c>
      <c r="H2979" s="7" t="s">
        <v>6</v>
      </c>
      <c r="K2979">
        <f>VLOOKUP(E2979,'script producto'!$A$3:$B$1802,2,FALSE)</f>
        <v>1213</v>
      </c>
      <c r="L2979">
        <f>VLOOKUP(M2979,'script taller'!$G$3:$H$204,2,FALSE)</f>
        <v>109</v>
      </c>
      <c r="M2979" s="1" t="str">
        <f t="shared" si="46"/>
        <v>ABT41511</v>
      </c>
      <c r="N2979">
        <f>ROUND(VLOOKUP(E2979,Productos!$A$4:$D$1804,4,FALSE),0)</f>
        <v>3000</v>
      </c>
    </row>
    <row r="2980" spans="1:14" x14ac:dyDescent="0.35">
      <c r="A2980" t="s">
        <v>52</v>
      </c>
      <c r="B2980" s="1" t="s">
        <v>134</v>
      </c>
      <c r="C2980" t="s">
        <v>135</v>
      </c>
      <c r="D2980" s="1">
        <v>1</v>
      </c>
      <c r="E2980" t="s">
        <v>1524</v>
      </c>
      <c r="F2980" t="s">
        <v>1130</v>
      </c>
      <c r="G2980" s="6">
        <v>2</v>
      </c>
      <c r="H2980" s="7" t="s">
        <v>6</v>
      </c>
      <c r="K2980">
        <f>VLOOKUP(E2980,'script producto'!$A$3:$B$1802,2,FALSE)</f>
        <v>1242</v>
      </c>
      <c r="L2980">
        <f>VLOOKUP(M2980,'script taller'!$G$3:$H$204,2,FALSE)</f>
        <v>109</v>
      </c>
      <c r="M2980" s="1" t="str">
        <f t="shared" si="46"/>
        <v>ABT41511</v>
      </c>
      <c r="N2980">
        <f>ROUND(VLOOKUP(E2980,Productos!$A$4:$D$1804,4,FALSE),0)</f>
        <v>1499</v>
      </c>
    </row>
    <row r="2981" spans="1:14" x14ac:dyDescent="0.35">
      <c r="A2981" t="s">
        <v>52</v>
      </c>
      <c r="B2981" s="1" t="s">
        <v>134</v>
      </c>
      <c r="C2981" t="s">
        <v>135</v>
      </c>
      <c r="D2981" s="1">
        <v>1</v>
      </c>
      <c r="E2981" t="s">
        <v>136</v>
      </c>
      <c r="F2981" t="s">
        <v>1130</v>
      </c>
      <c r="G2981" s="6">
        <v>1</v>
      </c>
      <c r="H2981" s="7" t="s">
        <v>6</v>
      </c>
      <c r="K2981">
        <f>VLOOKUP(E2981,'script producto'!$A$3:$B$1802,2,FALSE)</f>
        <v>1319</v>
      </c>
      <c r="L2981">
        <f>VLOOKUP(M2981,'script taller'!$G$3:$H$204,2,FALSE)</f>
        <v>109</v>
      </c>
      <c r="M2981" s="1" t="str">
        <f t="shared" si="46"/>
        <v>ABT41511</v>
      </c>
      <c r="N2981">
        <f>ROUND(VLOOKUP(E2981,Productos!$A$4:$D$1804,4,FALSE),0)</f>
        <v>2445</v>
      </c>
    </row>
    <row r="2982" spans="1:14" x14ac:dyDescent="0.35">
      <c r="A2982" t="s">
        <v>52</v>
      </c>
      <c r="B2982" s="1" t="s">
        <v>134</v>
      </c>
      <c r="C2982" t="s">
        <v>135</v>
      </c>
      <c r="D2982" s="1">
        <v>1</v>
      </c>
      <c r="E2982" t="s">
        <v>1525</v>
      </c>
      <c r="F2982" t="s">
        <v>1130</v>
      </c>
      <c r="G2982" s="6">
        <v>0.5</v>
      </c>
      <c r="H2982" s="7" t="s">
        <v>6</v>
      </c>
      <c r="K2982">
        <f>VLOOKUP(E2982,'script producto'!$A$3:$B$1802,2,FALSE)</f>
        <v>1331</v>
      </c>
      <c r="L2982">
        <f>VLOOKUP(M2982,'script taller'!$G$3:$H$204,2,FALSE)</f>
        <v>109</v>
      </c>
      <c r="M2982" s="1" t="str">
        <f t="shared" si="46"/>
        <v>ABT41511</v>
      </c>
      <c r="N2982">
        <f>ROUND(VLOOKUP(E2982,Productos!$A$4:$D$1804,4,FALSE),0)</f>
        <v>5200</v>
      </c>
    </row>
    <row r="2983" spans="1:14" x14ac:dyDescent="0.35">
      <c r="A2983" t="s">
        <v>52</v>
      </c>
      <c r="B2983" s="1" t="s">
        <v>134</v>
      </c>
      <c r="C2983" t="s">
        <v>135</v>
      </c>
      <c r="D2983" s="1">
        <v>1</v>
      </c>
      <c r="E2983" t="s">
        <v>8</v>
      </c>
      <c r="F2983" t="s">
        <v>1130</v>
      </c>
      <c r="G2983" s="6">
        <v>0</v>
      </c>
      <c r="H2983" s="7" t="s">
        <v>6</v>
      </c>
      <c r="K2983">
        <f>VLOOKUP(E2983,'script producto'!$A$3:$B$1802,2,FALSE)</f>
        <v>1667</v>
      </c>
      <c r="L2983">
        <f>VLOOKUP(M2983,'script taller'!$G$3:$H$204,2,FALSE)</f>
        <v>109</v>
      </c>
      <c r="M2983" s="1" t="str">
        <f t="shared" si="46"/>
        <v>ABT41511</v>
      </c>
      <c r="N2983">
        <f>ROUND(VLOOKUP(E2983,Productos!$A$4:$D$1804,4,FALSE),0)</f>
        <v>818</v>
      </c>
    </row>
    <row r="2984" spans="1:14" x14ac:dyDescent="0.35">
      <c r="A2984" t="s">
        <v>52</v>
      </c>
      <c r="B2984" s="1" t="s">
        <v>134</v>
      </c>
      <c r="C2984" t="s">
        <v>135</v>
      </c>
      <c r="D2984" s="1">
        <v>2</v>
      </c>
      <c r="E2984" t="s">
        <v>98</v>
      </c>
      <c r="F2984" t="s">
        <v>1130</v>
      </c>
      <c r="G2984" s="6">
        <v>0.25</v>
      </c>
      <c r="H2984" s="7" t="s">
        <v>25</v>
      </c>
      <c r="K2984">
        <f>VLOOKUP(E2984,'script producto'!$A$3:$B$1802,2,FALSE)</f>
        <v>13</v>
      </c>
      <c r="L2984">
        <f>VLOOKUP(M2984,'script taller'!$G$3:$H$204,2,FALSE)</f>
        <v>110</v>
      </c>
      <c r="M2984" s="1" t="str">
        <f t="shared" si="46"/>
        <v>ABT41512</v>
      </c>
      <c r="N2984">
        <f>ROUND(VLOOKUP(E2984,Productos!$A$4:$D$1804,4,FALSE),0)</f>
        <v>8000</v>
      </c>
    </row>
    <row r="2985" spans="1:14" x14ac:dyDescent="0.35">
      <c r="A2985" t="s">
        <v>52</v>
      </c>
      <c r="B2985" s="1" t="s">
        <v>134</v>
      </c>
      <c r="C2985" t="s">
        <v>135</v>
      </c>
      <c r="D2985" s="1">
        <v>2</v>
      </c>
      <c r="E2985" t="s">
        <v>147</v>
      </c>
      <c r="F2985" t="s">
        <v>1130</v>
      </c>
      <c r="G2985" s="6">
        <v>0.5</v>
      </c>
      <c r="H2985" s="7" t="s">
        <v>25</v>
      </c>
      <c r="K2985">
        <f>VLOOKUP(E2985,'script producto'!$A$3:$B$1802,2,FALSE)</f>
        <v>44</v>
      </c>
      <c r="L2985">
        <f>VLOOKUP(M2985,'script taller'!$G$3:$H$204,2,FALSE)</f>
        <v>110</v>
      </c>
      <c r="M2985" s="1" t="str">
        <f t="shared" si="46"/>
        <v>ABT41512</v>
      </c>
      <c r="N2985">
        <f>ROUND(VLOOKUP(E2985,Productos!$A$4:$D$1804,4,FALSE),0)</f>
        <v>4000</v>
      </c>
    </row>
    <row r="2986" spans="1:14" x14ac:dyDescent="0.35">
      <c r="A2986" t="s">
        <v>52</v>
      </c>
      <c r="B2986" s="1" t="s">
        <v>134</v>
      </c>
      <c r="C2986" t="s">
        <v>135</v>
      </c>
      <c r="D2986" s="1">
        <v>2</v>
      </c>
      <c r="E2986" t="s">
        <v>149</v>
      </c>
      <c r="F2986" t="s">
        <v>1130</v>
      </c>
      <c r="G2986" s="6">
        <v>1.6</v>
      </c>
      <c r="H2986" s="7" t="s">
        <v>6</v>
      </c>
      <c r="K2986">
        <f>VLOOKUP(E2986,'script producto'!$A$3:$B$1802,2,FALSE)</f>
        <v>62</v>
      </c>
      <c r="L2986">
        <f>VLOOKUP(M2986,'script taller'!$G$3:$H$204,2,FALSE)</f>
        <v>110</v>
      </c>
      <c r="M2986" s="1" t="str">
        <f t="shared" si="46"/>
        <v>ABT41512</v>
      </c>
      <c r="N2986">
        <f>ROUND(VLOOKUP(E2986,Productos!$A$4:$D$1804,4,FALSE),0)</f>
        <v>0</v>
      </c>
    </row>
    <row r="2987" spans="1:14" x14ac:dyDescent="0.35">
      <c r="A2987" t="s">
        <v>52</v>
      </c>
      <c r="B2987" s="1" t="s">
        <v>134</v>
      </c>
      <c r="C2987" t="s">
        <v>135</v>
      </c>
      <c r="D2987" s="1">
        <v>2</v>
      </c>
      <c r="E2987" t="s">
        <v>536</v>
      </c>
      <c r="F2987" t="s">
        <v>1130</v>
      </c>
      <c r="G2987" s="6">
        <v>0.25</v>
      </c>
      <c r="H2987" s="7" t="s">
        <v>1236</v>
      </c>
      <c r="K2987">
        <f>VLOOKUP(E2987,'script producto'!$A$3:$B$1802,2,FALSE)</f>
        <v>83</v>
      </c>
      <c r="L2987">
        <f>VLOOKUP(M2987,'script taller'!$G$3:$H$204,2,FALSE)</f>
        <v>110</v>
      </c>
      <c r="M2987" s="1" t="str">
        <f t="shared" si="46"/>
        <v>ABT41512</v>
      </c>
      <c r="N2987">
        <f>ROUND(VLOOKUP(E2987,Productos!$A$4:$D$1804,4,FALSE),0)</f>
        <v>2607</v>
      </c>
    </row>
    <row r="2988" spans="1:14" x14ac:dyDescent="0.35">
      <c r="A2988" t="s">
        <v>52</v>
      </c>
      <c r="B2988" s="1" t="s">
        <v>134</v>
      </c>
      <c r="C2988" t="s">
        <v>135</v>
      </c>
      <c r="D2988" s="1">
        <v>2</v>
      </c>
      <c r="E2988" t="s">
        <v>150</v>
      </c>
      <c r="F2988" t="s">
        <v>1130</v>
      </c>
      <c r="G2988" s="6">
        <v>0.2</v>
      </c>
      <c r="H2988" s="7" t="s">
        <v>1236</v>
      </c>
      <c r="K2988">
        <f>VLOOKUP(E2988,'script producto'!$A$3:$B$1802,2,FALSE)</f>
        <v>179</v>
      </c>
      <c r="L2988">
        <f>VLOOKUP(M2988,'script taller'!$G$3:$H$204,2,FALSE)</f>
        <v>110</v>
      </c>
      <c r="M2988" s="1" t="str">
        <f t="shared" si="46"/>
        <v>ABT41512</v>
      </c>
      <c r="N2988">
        <f>ROUND(VLOOKUP(E2988,Productos!$A$4:$D$1804,4,FALSE),0)</f>
        <v>900</v>
      </c>
    </row>
    <row r="2989" spans="1:14" x14ac:dyDescent="0.35">
      <c r="A2989" t="s">
        <v>52</v>
      </c>
      <c r="B2989" s="1" t="s">
        <v>134</v>
      </c>
      <c r="C2989" t="s">
        <v>135</v>
      </c>
      <c r="D2989" s="1">
        <v>2</v>
      </c>
      <c r="E2989" t="s">
        <v>145</v>
      </c>
      <c r="F2989" t="s">
        <v>1130</v>
      </c>
      <c r="G2989" s="6">
        <v>2.5</v>
      </c>
      <c r="H2989" s="7" t="s">
        <v>1236</v>
      </c>
      <c r="K2989">
        <f>VLOOKUP(E2989,'script producto'!$A$3:$B$1802,2,FALSE)</f>
        <v>188</v>
      </c>
      <c r="L2989">
        <f>VLOOKUP(M2989,'script taller'!$G$3:$H$204,2,FALSE)</f>
        <v>110</v>
      </c>
      <c r="M2989" s="1" t="str">
        <f t="shared" si="46"/>
        <v>ABT41512</v>
      </c>
      <c r="N2989">
        <f>ROUND(VLOOKUP(E2989,Productos!$A$4:$D$1804,4,FALSE),0)</f>
        <v>1467</v>
      </c>
    </row>
    <row r="2990" spans="1:14" x14ac:dyDescent="0.35">
      <c r="A2990" t="s">
        <v>52</v>
      </c>
      <c r="B2990" s="1" t="s">
        <v>134</v>
      </c>
      <c r="C2990" t="s">
        <v>135</v>
      </c>
      <c r="D2990" s="1">
        <v>2</v>
      </c>
      <c r="E2990" t="s">
        <v>146</v>
      </c>
      <c r="F2990" t="s">
        <v>1130</v>
      </c>
      <c r="G2990" s="6">
        <v>0.25</v>
      </c>
      <c r="H2990" s="7" t="s">
        <v>1236</v>
      </c>
      <c r="K2990">
        <f>VLOOKUP(E2990,'script producto'!$A$3:$B$1802,2,FALSE)</f>
        <v>199</v>
      </c>
      <c r="L2990">
        <f>VLOOKUP(M2990,'script taller'!$G$3:$H$204,2,FALSE)</f>
        <v>110</v>
      </c>
      <c r="M2990" s="1" t="str">
        <f t="shared" si="46"/>
        <v>ABT41512</v>
      </c>
      <c r="N2990">
        <f>ROUND(VLOOKUP(E2990,Productos!$A$4:$D$1804,4,FALSE),0)</f>
        <v>22333</v>
      </c>
    </row>
    <row r="2991" spans="1:14" x14ac:dyDescent="0.35">
      <c r="A2991" t="s">
        <v>52</v>
      </c>
      <c r="B2991" s="1" t="s">
        <v>134</v>
      </c>
      <c r="C2991" t="s">
        <v>135</v>
      </c>
      <c r="D2991" s="1">
        <v>2</v>
      </c>
      <c r="E2991" t="s">
        <v>1112</v>
      </c>
      <c r="F2991" t="s">
        <v>1130</v>
      </c>
      <c r="G2991" s="6">
        <v>1.6</v>
      </c>
      <c r="H2991" s="7" t="s">
        <v>25</v>
      </c>
      <c r="K2991">
        <f>VLOOKUP(E2991,'script producto'!$A$3:$B$1802,2,FALSE)</f>
        <v>224</v>
      </c>
      <c r="L2991">
        <f>VLOOKUP(M2991,'script taller'!$G$3:$H$204,2,FALSE)</f>
        <v>110</v>
      </c>
      <c r="M2991" s="1" t="str">
        <f t="shared" si="46"/>
        <v>ABT41512</v>
      </c>
      <c r="N2991">
        <f>ROUND(VLOOKUP(E2991,Productos!$A$4:$D$1804,4,FALSE),0)</f>
        <v>1800</v>
      </c>
    </row>
    <row r="2992" spans="1:14" x14ac:dyDescent="0.35">
      <c r="A2992" t="s">
        <v>52</v>
      </c>
      <c r="B2992" s="1" t="s">
        <v>134</v>
      </c>
      <c r="C2992" t="s">
        <v>135</v>
      </c>
      <c r="D2992" s="1">
        <v>2</v>
      </c>
      <c r="E2992" t="s">
        <v>2118</v>
      </c>
      <c r="F2992" t="s">
        <v>1130</v>
      </c>
      <c r="G2992" s="6">
        <v>0.25</v>
      </c>
      <c r="H2992" s="7" t="s">
        <v>6</v>
      </c>
      <c r="K2992">
        <f>VLOOKUP(E2992,'script producto'!$A$3:$B$1802,2,FALSE)</f>
        <v>265</v>
      </c>
      <c r="L2992">
        <f>VLOOKUP(M2992,'script taller'!$G$3:$H$204,2,FALSE)</f>
        <v>110</v>
      </c>
      <c r="M2992" s="1" t="str">
        <f t="shared" si="46"/>
        <v>ABT41512</v>
      </c>
      <c r="N2992">
        <f>ROUND(VLOOKUP(E2992,Productos!$A$4:$D$1804,4,FALSE),0)</f>
        <v>16000</v>
      </c>
    </row>
    <row r="2993" spans="1:14" x14ac:dyDescent="0.35">
      <c r="A2993" t="s">
        <v>52</v>
      </c>
      <c r="B2993" s="1" t="s">
        <v>134</v>
      </c>
      <c r="C2993" t="s">
        <v>135</v>
      </c>
      <c r="D2993" s="1">
        <v>2</v>
      </c>
      <c r="E2993" t="s">
        <v>1909</v>
      </c>
      <c r="F2993" t="s">
        <v>1130</v>
      </c>
      <c r="G2993" s="6">
        <v>0.25</v>
      </c>
      <c r="H2993" s="7" t="s">
        <v>1236</v>
      </c>
      <c r="K2993">
        <f>VLOOKUP(E2993,'script producto'!$A$3:$B$1802,2,FALSE)</f>
        <v>386</v>
      </c>
      <c r="L2993">
        <f>VLOOKUP(M2993,'script taller'!$G$3:$H$204,2,FALSE)</f>
        <v>110</v>
      </c>
      <c r="M2993" s="1" t="str">
        <f t="shared" si="46"/>
        <v>ABT41512</v>
      </c>
      <c r="N2993">
        <f>ROUND(VLOOKUP(E2993,Productos!$A$4:$D$1804,4,FALSE),0)</f>
        <v>1695</v>
      </c>
    </row>
    <row r="2994" spans="1:14" x14ac:dyDescent="0.35">
      <c r="A2994" t="s">
        <v>52</v>
      </c>
      <c r="B2994" s="1" t="s">
        <v>134</v>
      </c>
      <c r="C2994" t="s">
        <v>135</v>
      </c>
      <c r="D2994" s="1">
        <v>2</v>
      </c>
      <c r="E2994" t="s">
        <v>1527</v>
      </c>
      <c r="F2994" t="s">
        <v>1130</v>
      </c>
      <c r="G2994" s="6">
        <v>0.25</v>
      </c>
      <c r="H2994" s="7" t="s">
        <v>6</v>
      </c>
      <c r="K2994">
        <f>VLOOKUP(E2994,'script producto'!$A$3:$B$1802,2,FALSE)</f>
        <v>408</v>
      </c>
      <c r="L2994">
        <f>VLOOKUP(M2994,'script taller'!$G$3:$H$204,2,FALSE)</f>
        <v>110</v>
      </c>
      <c r="M2994" s="1" t="str">
        <f t="shared" si="46"/>
        <v>ABT41512</v>
      </c>
      <c r="N2994">
        <f>ROUND(VLOOKUP(E2994,Productos!$A$4:$D$1804,4,FALSE),0)</f>
        <v>1600</v>
      </c>
    </row>
    <row r="2995" spans="1:14" x14ac:dyDescent="0.35">
      <c r="A2995" t="s">
        <v>52</v>
      </c>
      <c r="B2995" s="1" t="s">
        <v>134</v>
      </c>
      <c r="C2995" t="s">
        <v>135</v>
      </c>
      <c r="D2995" s="1">
        <v>2</v>
      </c>
      <c r="E2995" t="s">
        <v>1929</v>
      </c>
      <c r="F2995" t="s">
        <v>1130</v>
      </c>
      <c r="G2995" s="6">
        <v>0.1</v>
      </c>
      <c r="H2995" s="7" t="s">
        <v>1236</v>
      </c>
      <c r="K2995">
        <f>VLOOKUP(E2995,'script producto'!$A$3:$B$1802,2,FALSE)</f>
        <v>454</v>
      </c>
      <c r="L2995">
        <f>VLOOKUP(M2995,'script taller'!$G$3:$H$204,2,FALSE)</f>
        <v>110</v>
      </c>
      <c r="M2995" s="1" t="str">
        <f t="shared" si="46"/>
        <v>ABT41512</v>
      </c>
      <c r="N2995">
        <f>ROUND(VLOOKUP(E2995,Productos!$A$4:$D$1804,4,FALSE),0)</f>
        <v>1600</v>
      </c>
    </row>
    <row r="2996" spans="1:14" x14ac:dyDescent="0.35">
      <c r="A2996" t="s">
        <v>52</v>
      </c>
      <c r="B2996" s="1" t="s">
        <v>134</v>
      </c>
      <c r="C2996" t="s">
        <v>135</v>
      </c>
      <c r="D2996" s="1">
        <v>2</v>
      </c>
      <c r="E2996" t="s">
        <v>1377</v>
      </c>
      <c r="F2996" t="s">
        <v>1130</v>
      </c>
      <c r="G2996" s="6">
        <v>0.1</v>
      </c>
      <c r="H2996" s="7" t="s">
        <v>6</v>
      </c>
      <c r="K2996">
        <f>VLOOKUP(E2996,'script producto'!$A$3:$B$1802,2,FALSE)</f>
        <v>475</v>
      </c>
      <c r="L2996">
        <f>VLOOKUP(M2996,'script taller'!$G$3:$H$204,2,FALSE)</f>
        <v>110</v>
      </c>
      <c r="M2996" s="1" t="str">
        <f t="shared" si="46"/>
        <v>ABT41512</v>
      </c>
      <c r="N2996">
        <f>ROUND(VLOOKUP(E2996,Productos!$A$4:$D$1804,4,FALSE),0)</f>
        <v>1661</v>
      </c>
    </row>
    <row r="2997" spans="1:14" x14ac:dyDescent="0.35">
      <c r="A2997" t="s">
        <v>52</v>
      </c>
      <c r="B2997" s="1" t="s">
        <v>134</v>
      </c>
      <c r="C2997" t="s">
        <v>135</v>
      </c>
      <c r="D2997" s="1">
        <v>2</v>
      </c>
      <c r="E2997" t="s">
        <v>1149</v>
      </c>
      <c r="F2997" t="s">
        <v>1130</v>
      </c>
      <c r="G2997" s="6">
        <v>0.1</v>
      </c>
      <c r="H2997" s="7" t="s">
        <v>25</v>
      </c>
      <c r="K2997">
        <f>VLOOKUP(E2997,'script producto'!$A$3:$B$1802,2,FALSE)</f>
        <v>496</v>
      </c>
      <c r="L2997">
        <f>VLOOKUP(M2997,'script taller'!$G$3:$H$204,2,FALSE)</f>
        <v>110</v>
      </c>
      <c r="M2997" s="1" t="str">
        <f t="shared" si="46"/>
        <v>ABT41512</v>
      </c>
      <c r="N2997">
        <f>ROUND(VLOOKUP(E2997,Productos!$A$4:$D$1804,4,FALSE),0)</f>
        <v>1150</v>
      </c>
    </row>
    <row r="2998" spans="1:14" x14ac:dyDescent="0.35">
      <c r="A2998" t="s">
        <v>52</v>
      </c>
      <c r="B2998" s="1" t="s">
        <v>134</v>
      </c>
      <c r="C2998" t="s">
        <v>135</v>
      </c>
      <c r="D2998" s="1">
        <v>2</v>
      </c>
      <c r="E2998" t="s">
        <v>1150</v>
      </c>
      <c r="F2998" t="s">
        <v>1130</v>
      </c>
      <c r="G2998" s="6">
        <v>0.5</v>
      </c>
      <c r="H2998" s="7" t="s">
        <v>25</v>
      </c>
      <c r="K2998">
        <f>VLOOKUP(E2998,'script producto'!$A$3:$B$1802,2,FALSE)</f>
        <v>498</v>
      </c>
      <c r="L2998">
        <f>VLOOKUP(M2998,'script taller'!$G$3:$H$204,2,FALSE)</f>
        <v>110</v>
      </c>
      <c r="M2998" s="1" t="str">
        <f t="shared" si="46"/>
        <v>ABT41512</v>
      </c>
      <c r="N2998">
        <f>ROUND(VLOOKUP(E2998,Productos!$A$4:$D$1804,4,FALSE),0)</f>
        <v>1150</v>
      </c>
    </row>
    <row r="2999" spans="1:14" x14ac:dyDescent="0.35">
      <c r="A2999" t="s">
        <v>52</v>
      </c>
      <c r="B2999" s="1" t="s">
        <v>134</v>
      </c>
      <c r="C2999" t="s">
        <v>135</v>
      </c>
      <c r="D2999" s="1">
        <v>2</v>
      </c>
      <c r="E2999" t="s">
        <v>1151</v>
      </c>
      <c r="F2999" t="s">
        <v>1130</v>
      </c>
      <c r="G2999" s="6">
        <v>0.2</v>
      </c>
      <c r="H2999" s="7" t="s">
        <v>25</v>
      </c>
      <c r="K2999">
        <f>VLOOKUP(E2999,'script producto'!$A$3:$B$1802,2,FALSE)</f>
        <v>500</v>
      </c>
      <c r="L2999">
        <f>VLOOKUP(M2999,'script taller'!$G$3:$H$204,2,FALSE)</f>
        <v>110</v>
      </c>
      <c r="M2999" s="1" t="str">
        <f t="shared" si="46"/>
        <v>ABT41512</v>
      </c>
      <c r="N2999">
        <f>ROUND(VLOOKUP(E2999,Productos!$A$4:$D$1804,4,FALSE),0)</f>
        <v>1150</v>
      </c>
    </row>
    <row r="3000" spans="1:14" x14ac:dyDescent="0.35">
      <c r="A3000" t="s">
        <v>52</v>
      </c>
      <c r="B3000" s="1" t="s">
        <v>134</v>
      </c>
      <c r="C3000" t="s">
        <v>135</v>
      </c>
      <c r="D3000" s="1">
        <v>2</v>
      </c>
      <c r="E3000" t="s">
        <v>144</v>
      </c>
      <c r="F3000" t="s">
        <v>1130</v>
      </c>
      <c r="G3000" s="6">
        <v>0.1</v>
      </c>
      <c r="H3000" s="7" t="s">
        <v>6</v>
      </c>
      <c r="K3000">
        <f>VLOOKUP(E3000,'script producto'!$A$3:$B$1802,2,FALSE)</f>
        <v>571</v>
      </c>
      <c r="L3000">
        <f>VLOOKUP(M3000,'script taller'!$G$3:$H$204,2,FALSE)</f>
        <v>110</v>
      </c>
      <c r="M3000" s="1" t="str">
        <f t="shared" si="46"/>
        <v>ABT41512</v>
      </c>
      <c r="N3000">
        <f>ROUND(VLOOKUP(E3000,Productos!$A$4:$D$1804,4,FALSE),0)</f>
        <v>4188</v>
      </c>
    </row>
    <row r="3001" spans="1:14" x14ac:dyDescent="0.35">
      <c r="A3001" t="s">
        <v>52</v>
      </c>
      <c r="B3001" s="1" t="s">
        <v>134</v>
      </c>
      <c r="C3001" t="s">
        <v>135</v>
      </c>
      <c r="D3001" s="1">
        <v>2</v>
      </c>
      <c r="E3001" t="s">
        <v>148</v>
      </c>
      <c r="F3001" t="s">
        <v>1130</v>
      </c>
      <c r="G3001" s="6">
        <v>0.5</v>
      </c>
      <c r="H3001" s="7" t="s">
        <v>6</v>
      </c>
      <c r="K3001">
        <f>VLOOKUP(E3001,'script producto'!$A$3:$B$1802,2,FALSE)</f>
        <v>590</v>
      </c>
      <c r="L3001">
        <f>VLOOKUP(M3001,'script taller'!$G$3:$H$204,2,FALSE)</f>
        <v>110</v>
      </c>
      <c r="M3001" s="1" t="str">
        <f t="shared" si="46"/>
        <v>ABT41512</v>
      </c>
      <c r="N3001">
        <f>ROUND(VLOOKUP(E3001,Productos!$A$4:$D$1804,4,FALSE),0)</f>
        <v>16000</v>
      </c>
    </row>
    <row r="3002" spans="1:14" x14ac:dyDescent="0.35">
      <c r="A3002" t="s">
        <v>52</v>
      </c>
      <c r="B3002" s="1" t="s">
        <v>134</v>
      </c>
      <c r="C3002" t="s">
        <v>135</v>
      </c>
      <c r="D3002" s="1">
        <v>2</v>
      </c>
      <c r="E3002" t="s">
        <v>2041</v>
      </c>
      <c r="F3002" t="s">
        <v>1130</v>
      </c>
      <c r="G3002" s="6">
        <v>0.25</v>
      </c>
      <c r="H3002" s="7" t="s">
        <v>6</v>
      </c>
      <c r="K3002">
        <f>VLOOKUP(E3002,'script producto'!$A$3:$B$1802,2,FALSE)</f>
        <v>794</v>
      </c>
      <c r="L3002">
        <f>VLOOKUP(M3002,'script taller'!$G$3:$H$204,2,FALSE)</f>
        <v>110</v>
      </c>
      <c r="M3002" s="1" t="str">
        <f t="shared" si="46"/>
        <v>ABT41512</v>
      </c>
      <c r="N3002">
        <f>ROUND(VLOOKUP(E3002,Productos!$A$4:$D$1804,4,FALSE),0)</f>
        <v>2500</v>
      </c>
    </row>
    <row r="3003" spans="1:14" x14ac:dyDescent="0.35">
      <c r="A3003" t="s">
        <v>52</v>
      </c>
      <c r="B3003" s="1" t="s">
        <v>134</v>
      </c>
      <c r="C3003" t="s">
        <v>135</v>
      </c>
      <c r="D3003" s="1">
        <v>2</v>
      </c>
      <c r="E3003" t="s">
        <v>1528</v>
      </c>
      <c r="F3003" t="s">
        <v>1130</v>
      </c>
      <c r="G3003" s="6">
        <v>0.25</v>
      </c>
      <c r="H3003" s="7" t="s">
        <v>6</v>
      </c>
      <c r="K3003">
        <f>VLOOKUP(E3003,'script producto'!$A$3:$B$1802,2,FALSE)</f>
        <v>832</v>
      </c>
      <c r="L3003">
        <f>VLOOKUP(M3003,'script taller'!$G$3:$H$204,2,FALSE)</f>
        <v>110</v>
      </c>
      <c r="M3003" s="1" t="str">
        <f t="shared" si="46"/>
        <v>ABT41512</v>
      </c>
      <c r="N3003">
        <f>ROUND(VLOOKUP(E3003,Productos!$A$4:$D$1804,4,FALSE),0)</f>
        <v>6000</v>
      </c>
    </row>
    <row r="3004" spans="1:14" x14ac:dyDescent="0.35">
      <c r="A3004" t="s">
        <v>52</v>
      </c>
      <c r="B3004" s="1" t="s">
        <v>134</v>
      </c>
      <c r="C3004" t="s">
        <v>135</v>
      </c>
      <c r="D3004" s="1">
        <v>2</v>
      </c>
      <c r="E3004" t="s">
        <v>143</v>
      </c>
      <c r="F3004" t="s">
        <v>1130</v>
      </c>
      <c r="G3004" s="6">
        <v>1.6</v>
      </c>
      <c r="H3004" s="7" t="s">
        <v>1236</v>
      </c>
      <c r="K3004">
        <f>VLOOKUP(E3004,'script producto'!$A$3:$B$1802,2,FALSE)</f>
        <v>833</v>
      </c>
      <c r="L3004">
        <f>VLOOKUP(M3004,'script taller'!$G$3:$H$204,2,FALSE)</f>
        <v>110</v>
      </c>
      <c r="M3004" s="1" t="str">
        <f t="shared" si="46"/>
        <v>ABT41512</v>
      </c>
      <c r="N3004">
        <f>ROUND(VLOOKUP(E3004,Productos!$A$4:$D$1804,4,FALSE),0)</f>
        <v>4490</v>
      </c>
    </row>
    <row r="3005" spans="1:14" x14ac:dyDescent="0.35">
      <c r="A3005" t="s">
        <v>52</v>
      </c>
      <c r="B3005" s="1" t="s">
        <v>134</v>
      </c>
      <c r="C3005" t="s">
        <v>135</v>
      </c>
      <c r="D3005" s="1">
        <v>2</v>
      </c>
      <c r="E3005" t="s">
        <v>137</v>
      </c>
      <c r="F3005" t="s">
        <v>1130</v>
      </c>
      <c r="G3005" s="6">
        <v>0.25</v>
      </c>
      <c r="H3005" s="7" t="s">
        <v>25</v>
      </c>
      <c r="K3005">
        <f>VLOOKUP(E3005,'script producto'!$A$3:$B$1802,2,FALSE)</f>
        <v>893</v>
      </c>
      <c r="L3005">
        <f>VLOOKUP(M3005,'script taller'!$G$3:$H$204,2,FALSE)</f>
        <v>110</v>
      </c>
      <c r="M3005" s="1" t="str">
        <f t="shared" si="46"/>
        <v>ABT41512</v>
      </c>
      <c r="N3005">
        <f>ROUND(VLOOKUP(E3005,Productos!$A$4:$D$1804,4,FALSE),0)</f>
        <v>1200</v>
      </c>
    </row>
    <row r="3006" spans="1:14" x14ac:dyDescent="0.35">
      <c r="A3006" t="s">
        <v>52</v>
      </c>
      <c r="B3006" s="1" t="s">
        <v>134</v>
      </c>
      <c r="C3006" t="s">
        <v>135</v>
      </c>
      <c r="D3006" s="1">
        <v>2</v>
      </c>
      <c r="E3006" t="s">
        <v>1990</v>
      </c>
      <c r="F3006" t="s">
        <v>1130</v>
      </c>
      <c r="G3006" s="6">
        <v>2.5</v>
      </c>
      <c r="H3006" s="7" t="s">
        <v>1236</v>
      </c>
      <c r="K3006">
        <f>VLOOKUP(E3006,'script producto'!$A$3:$B$1802,2,FALSE)</f>
        <v>954</v>
      </c>
      <c r="L3006">
        <f>VLOOKUP(M3006,'script taller'!$G$3:$H$204,2,FALSE)</f>
        <v>110</v>
      </c>
      <c r="M3006" s="1" t="str">
        <f t="shared" si="46"/>
        <v>ABT41512</v>
      </c>
      <c r="N3006">
        <f>ROUND(VLOOKUP(E3006,Productos!$A$4:$D$1804,4,FALSE),0)</f>
        <v>3850</v>
      </c>
    </row>
    <row r="3007" spans="1:14" x14ac:dyDescent="0.35">
      <c r="A3007" t="s">
        <v>52</v>
      </c>
      <c r="B3007" s="1" t="s">
        <v>134</v>
      </c>
      <c r="C3007" t="s">
        <v>135</v>
      </c>
      <c r="D3007" s="1">
        <v>2</v>
      </c>
      <c r="E3007" t="s">
        <v>1526</v>
      </c>
      <c r="F3007" t="s">
        <v>1130</v>
      </c>
      <c r="G3007" s="6">
        <v>0.25</v>
      </c>
      <c r="H3007" s="7" t="s">
        <v>6</v>
      </c>
      <c r="K3007">
        <f>VLOOKUP(E3007,'script producto'!$A$3:$B$1802,2,FALSE)</f>
        <v>1063</v>
      </c>
      <c r="L3007">
        <f>VLOOKUP(M3007,'script taller'!$G$3:$H$204,2,FALSE)</f>
        <v>110</v>
      </c>
      <c r="M3007" s="1" t="str">
        <f t="shared" si="46"/>
        <v>ABT41512</v>
      </c>
      <c r="N3007">
        <f>ROUND(VLOOKUP(E3007,Productos!$A$4:$D$1804,4,FALSE),0)</f>
        <v>990</v>
      </c>
    </row>
    <row r="3008" spans="1:14" x14ac:dyDescent="0.35">
      <c r="A3008" t="s">
        <v>52</v>
      </c>
      <c r="B3008" s="1" t="s">
        <v>134</v>
      </c>
      <c r="C3008" t="s">
        <v>135</v>
      </c>
      <c r="D3008" s="1">
        <v>2</v>
      </c>
      <c r="E3008" t="s">
        <v>15</v>
      </c>
      <c r="F3008" t="s">
        <v>1130</v>
      </c>
      <c r="G3008" s="6">
        <v>0.25</v>
      </c>
      <c r="H3008" s="7" t="s">
        <v>1236</v>
      </c>
      <c r="K3008">
        <f>VLOOKUP(E3008,'script producto'!$A$3:$B$1802,2,FALSE)</f>
        <v>1140</v>
      </c>
      <c r="L3008">
        <f>VLOOKUP(M3008,'script taller'!$G$3:$H$204,2,FALSE)</f>
        <v>110</v>
      </c>
      <c r="M3008" s="1" t="str">
        <f t="shared" si="46"/>
        <v>ABT41512</v>
      </c>
      <c r="N3008">
        <f>ROUND(VLOOKUP(E3008,Productos!$A$4:$D$1804,4,FALSE),0)</f>
        <v>1878</v>
      </c>
    </row>
    <row r="3009" spans="1:14" x14ac:dyDescent="0.35">
      <c r="A3009" t="s">
        <v>52</v>
      </c>
      <c r="B3009" s="1" t="s">
        <v>134</v>
      </c>
      <c r="C3009" t="s">
        <v>135</v>
      </c>
      <c r="D3009" s="1">
        <v>2</v>
      </c>
      <c r="E3009" t="s">
        <v>1205</v>
      </c>
      <c r="F3009" t="s">
        <v>1130</v>
      </c>
      <c r="G3009" s="6">
        <v>0.25</v>
      </c>
      <c r="H3009" s="7" t="s">
        <v>6</v>
      </c>
      <c r="K3009">
        <f>VLOOKUP(E3009,'script producto'!$A$3:$B$1802,2,FALSE)</f>
        <v>1180</v>
      </c>
      <c r="L3009">
        <f>VLOOKUP(M3009,'script taller'!$G$3:$H$204,2,FALSE)</f>
        <v>110</v>
      </c>
      <c r="M3009" s="1" t="str">
        <f t="shared" si="46"/>
        <v>ABT41512</v>
      </c>
      <c r="N3009">
        <f>ROUND(VLOOKUP(E3009,Productos!$A$4:$D$1804,4,FALSE),0)</f>
        <v>1200</v>
      </c>
    </row>
    <row r="3010" spans="1:14" x14ac:dyDescent="0.35">
      <c r="A3010" t="s">
        <v>52</v>
      </c>
      <c r="B3010" s="1" t="s">
        <v>134</v>
      </c>
      <c r="C3010" t="s">
        <v>135</v>
      </c>
      <c r="D3010" s="1">
        <v>2</v>
      </c>
      <c r="E3010" t="s">
        <v>2042</v>
      </c>
      <c r="F3010" t="s">
        <v>1130</v>
      </c>
      <c r="G3010" s="6">
        <v>0.05</v>
      </c>
      <c r="H3010" s="7" t="s">
        <v>6</v>
      </c>
      <c r="K3010">
        <f>VLOOKUP(E3010,'script producto'!$A$3:$B$1802,2,FALSE)</f>
        <v>1277</v>
      </c>
      <c r="L3010">
        <f>VLOOKUP(M3010,'script taller'!$G$3:$H$204,2,FALSE)</f>
        <v>110</v>
      </c>
      <c r="M3010" s="1" t="str">
        <f t="shared" si="46"/>
        <v>ABT41512</v>
      </c>
      <c r="N3010">
        <f>ROUND(VLOOKUP(E3010,Productos!$A$4:$D$1804,4,FALSE),0)</f>
        <v>8990</v>
      </c>
    </row>
    <row r="3011" spans="1:14" x14ac:dyDescent="0.35">
      <c r="A3011" t="s">
        <v>52</v>
      </c>
      <c r="B3011" s="1" t="s">
        <v>134</v>
      </c>
      <c r="C3011" t="s">
        <v>135</v>
      </c>
      <c r="D3011" s="1">
        <v>2</v>
      </c>
      <c r="E3011" t="s">
        <v>2059</v>
      </c>
      <c r="F3011" t="s">
        <v>1130</v>
      </c>
      <c r="G3011" s="6">
        <v>0.5</v>
      </c>
      <c r="H3011" s="7" t="s">
        <v>6</v>
      </c>
      <c r="K3011">
        <f>VLOOKUP(E3011,'script producto'!$A$3:$B$1802,2,FALSE)</f>
        <v>1333</v>
      </c>
      <c r="L3011">
        <f>VLOOKUP(M3011,'script taller'!$G$3:$H$204,2,FALSE)</f>
        <v>110</v>
      </c>
      <c r="M3011" s="1" t="str">
        <f t="shared" ref="M3011:M3074" si="47">B3011&amp;D3011</f>
        <v>ABT41512</v>
      </c>
      <c r="N3011">
        <f>ROUND(VLOOKUP(E3011,Productos!$A$4:$D$1804,4,FALSE),0)</f>
        <v>7900</v>
      </c>
    </row>
    <row r="3012" spans="1:14" x14ac:dyDescent="0.35">
      <c r="A3012" t="s">
        <v>52</v>
      </c>
      <c r="B3012" s="1" t="s">
        <v>134</v>
      </c>
      <c r="C3012" t="s">
        <v>135</v>
      </c>
      <c r="D3012" s="1">
        <v>2</v>
      </c>
      <c r="E3012" t="s">
        <v>142</v>
      </c>
      <c r="F3012" t="s">
        <v>1130</v>
      </c>
      <c r="G3012" s="6">
        <v>0.5</v>
      </c>
      <c r="H3012" s="7" t="s">
        <v>1236</v>
      </c>
      <c r="K3012">
        <f>VLOOKUP(E3012,'script producto'!$A$3:$B$1802,2,FALSE)</f>
        <v>1410</v>
      </c>
      <c r="L3012">
        <f>VLOOKUP(M3012,'script taller'!$G$3:$H$204,2,FALSE)</f>
        <v>110</v>
      </c>
      <c r="M3012" s="1" t="str">
        <f t="shared" si="47"/>
        <v>ABT41512</v>
      </c>
      <c r="N3012">
        <f>ROUND(VLOOKUP(E3012,Productos!$A$4:$D$1804,4,FALSE),0)</f>
        <v>2600</v>
      </c>
    </row>
    <row r="3013" spans="1:14" x14ac:dyDescent="0.35">
      <c r="A3013" t="s">
        <v>52</v>
      </c>
      <c r="B3013" s="1" t="s">
        <v>134</v>
      </c>
      <c r="C3013" t="s">
        <v>135</v>
      </c>
      <c r="D3013" s="1">
        <v>2</v>
      </c>
      <c r="E3013" t="s">
        <v>2043</v>
      </c>
      <c r="F3013" t="s">
        <v>1130</v>
      </c>
      <c r="G3013" s="6">
        <v>0.05</v>
      </c>
      <c r="H3013" s="7" t="s">
        <v>1236</v>
      </c>
      <c r="K3013">
        <f>VLOOKUP(E3013,'script producto'!$A$3:$B$1802,2,FALSE)</f>
        <v>1414</v>
      </c>
      <c r="L3013">
        <f>VLOOKUP(M3013,'script taller'!$G$3:$H$204,2,FALSE)</f>
        <v>110</v>
      </c>
      <c r="M3013" s="1" t="str">
        <f t="shared" si="47"/>
        <v>ABT41512</v>
      </c>
      <c r="N3013">
        <f>ROUND(VLOOKUP(E3013,Productos!$A$4:$D$1804,4,FALSE),0)</f>
        <v>2600</v>
      </c>
    </row>
    <row r="3014" spans="1:14" x14ac:dyDescent="0.35">
      <c r="A3014" t="s">
        <v>52</v>
      </c>
      <c r="B3014" s="1" t="s">
        <v>134</v>
      </c>
      <c r="C3014" t="s">
        <v>135</v>
      </c>
      <c r="D3014" s="1">
        <v>2</v>
      </c>
      <c r="E3014" t="s">
        <v>1113</v>
      </c>
      <c r="F3014" t="s">
        <v>1130</v>
      </c>
      <c r="G3014" s="6">
        <v>0.2</v>
      </c>
      <c r="H3014" s="7" t="s">
        <v>25</v>
      </c>
      <c r="K3014">
        <f>VLOOKUP(E3014,'script producto'!$A$3:$B$1802,2,FALSE)</f>
        <v>1597</v>
      </c>
      <c r="L3014">
        <f>VLOOKUP(M3014,'script taller'!$G$3:$H$204,2,FALSE)</f>
        <v>110</v>
      </c>
      <c r="M3014" s="1" t="str">
        <f t="shared" si="47"/>
        <v>ABT41512</v>
      </c>
      <c r="N3014">
        <f>ROUND(VLOOKUP(E3014,Productos!$A$4:$D$1804,4,FALSE),0)</f>
        <v>1600</v>
      </c>
    </row>
    <row r="3015" spans="1:14" x14ac:dyDescent="0.35">
      <c r="A3015" t="s">
        <v>52</v>
      </c>
      <c r="B3015" s="1" t="s">
        <v>134</v>
      </c>
      <c r="C3015" t="s">
        <v>135</v>
      </c>
      <c r="D3015" s="1">
        <v>2</v>
      </c>
      <c r="E3015" t="s">
        <v>141</v>
      </c>
      <c r="F3015" t="s">
        <v>1130</v>
      </c>
      <c r="G3015" s="6">
        <v>0.25</v>
      </c>
      <c r="H3015" s="7" t="s">
        <v>1236</v>
      </c>
      <c r="K3015">
        <f>VLOOKUP(E3015,'script producto'!$A$3:$B$1802,2,FALSE)</f>
        <v>1640</v>
      </c>
      <c r="L3015">
        <f>VLOOKUP(M3015,'script taller'!$G$3:$H$204,2,FALSE)</f>
        <v>110</v>
      </c>
      <c r="M3015" s="1" t="str">
        <f t="shared" si="47"/>
        <v>ABT41512</v>
      </c>
      <c r="N3015">
        <f>ROUND(VLOOKUP(E3015,Productos!$A$4:$D$1804,4,FALSE),0)</f>
        <v>1738</v>
      </c>
    </row>
    <row r="3016" spans="1:14" x14ac:dyDescent="0.35">
      <c r="A3016" t="s">
        <v>52</v>
      </c>
      <c r="B3016" s="1" t="s">
        <v>134</v>
      </c>
      <c r="C3016" t="s">
        <v>135</v>
      </c>
      <c r="D3016" s="1">
        <v>2</v>
      </c>
      <c r="E3016" t="s">
        <v>1529</v>
      </c>
      <c r="F3016" t="s">
        <v>1130</v>
      </c>
      <c r="G3016" s="6">
        <v>0.15</v>
      </c>
      <c r="H3016" s="7" t="s">
        <v>6</v>
      </c>
      <c r="K3016">
        <f>VLOOKUP(E3016,'script producto'!$A$3:$B$1802,2,FALSE)</f>
        <v>1691</v>
      </c>
      <c r="L3016">
        <f>VLOOKUP(M3016,'script taller'!$G$3:$H$204,2,FALSE)</f>
        <v>110</v>
      </c>
      <c r="M3016" s="1" t="str">
        <f t="shared" si="47"/>
        <v>ABT41512</v>
      </c>
      <c r="N3016">
        <f>ROUND(VLOOKUP(E3016,Productos!$A$4:$D$1804,4,FALSE),0)</f>
        <v>5590</v>
      </c>
    </row>
    <row r="3017" spans="1:14" x14ac:dyDescent="0.35">
      <c r="A3017" t="s">
        <v>52</v>
      </c>
      <c r="B3017" s="1" t="s">
        <v>134</v>
      </c>
      <c r="C3017" t="s">
        <v>135</v>
      </c>
      <c r="D3017" s="1">
        <v>2</v>
      </c>
      <c r="E3017" t="s">
        <v>1530</v>
      </c>
      <c r="F3017" t="s">
        <v>1130</v>
      </c>
      <c r="G3017" s="6">
        <v>0.1</v>
      </c>
      <c r="H3017" s="7" t="s">
        <v>6</v>
      </c>
      <c r="K3017">
        <f>VLOOKUP(E3017,'script producto'!$A$3:$B$1802,2,FALSE)</f>
        <v>1709</v>
      </c>
      <c r="L3017">
        <f>VLOOKUP(M3017,'script taller'!$G$3:$H$204,2,FALSE)</f>
        <v>110</v>
      </c>
      <c r="M3017" s="1" t="str">
        <f t="shared" si="47"/>
        <v>ABT41512</v>
      </c>
      <c r="N3017">
        <f>ROUND(VLOOKUP(E3017,Productos!$A$4:$D$1804,4,FALSE),0)</f>
        <v>2691</v>
      </c>
    </row>
    <row r="3018" spans="1:14" x14ac:dyDescent="0.35">
      <c r="A3018" t="s">
        <v>52</v>
      </c>
      <c r="B3018" s="1" t="s">
        <v>134</v>
      </c>
      <c r="C3018" t="s">
        <v>135</v>
      </c>
      <c r="D3018" s="1">
        <v>2</v>
      </c>
      <c r="E3018" t="s">
        <v>1531</v>
      </c>
      <c r="F3018" t="s">
        <v>1130</v>
      </c>
      <c r="G3018" s="6">
        <v>0.2</v>
      </c>
      <c r="H3018" s="7" t="s">
        <v>6</v>
      </c>
      <c r="K3018">
        <f>VLOOKUP(E3018,'script producto'!$A$3:$B$1802,2,FALSE)</f>
        <v>1746</v>
      </c>
      <c r="L3018">
        <f>VLOOKUP(M3018,'script taller'!$G$3:$H$204,2,FALSE)</f>
        <v>110</v>
      </c>
      <c r="M3018" s="1" t="str">
        <f t="shared" si="47"/>
        <v>ABT41512</v>
      </c>
      <c r="N3018">
        <f>ROUND(VLOOKUP(E3018,Productos!$A$4:$D$1804,4,FALSE),0)</f>
        <v>2691</v>
      </c>
    </row>
    <row r="3019" spans="1:14" x14ac:dyDescent="0.35">
      <c r="A3019" t="s">
        <v>52</v>
      </c>
      <c r="B3019" s="1" t="s">
        <v>134</v>
      </c>
      <c r="C3019" t="s">
        <v>135</v>
      </c>
      <c r="D3019" s="1">
        <v>3</v>
      </c>
      <c r="E3019" t="s">
        <v>98</v>
      </c>
      <c r="F3019" t="s">
        <v>1130</v>
      </c>
      <c r="G3019" s="6">
        <v>0.1</v>
      </c>
      <c r="H3019" s="7" t="s">
        <v>25</v>
      </c>
      <c r="K3019">
        <f>VLOOKUP(E3019,'script producto'!$A$3:$B$1802,2,FALSE)</f>
        <v>13</v>
      </c>
      <c r="L3019">
        <f>VLOOKUP(M3019,'script taller'!$G$3:$H$204,2,FALSE)</f>
        <v>111</v>
      </c>
      <c r="M3019" s="1" t="str">
        <f t="shared" si="47"/>
        <v>ABT41513</v>
      </c>
      <c r="N3019">
        <f>ROUND(VLOOKUP(E3019,Productos!$A$4:$D$1804,4,FALSE),0)</f>
        <v>8000</v>
      </c>
    </row>
    <row r="3020" spans="1:14" x14ac:dyDescent="0.35">
      <c r="A3020" t="s">
        <v>52</v>
      </c>
      <c r="B3020" s="1" t="s">
        <v>134</v>
      </c>
      <c r="C3020" t="s">
        <v>135</v>
      </c>
      <c r="D3020" s="1">
        <v>3</v>
      </c>
      <c r="E3020" t="s">
        <v>147</v>
      </c>
      <c r="F3020" t="s">
        <v>1130</v>
      </c>
      <c r="G3020" s="6">
        <v>0.2</v>
      </c>
      <c r="H3020" s="7" t="s">
        <v>25</v>
      </c>
      <c r="K3020">
        <f>VLOOKUP(E3020,'script producto'!$A$3:$B$1802,2,FALSE)</f>
        <v>44</v>
      </c>
      <c r="L3020">
        <f>VLOOKUP(M3020,'script taller'!$G$3:$H$204,2,FALSE)</f>
        <v>111</v>
      </c>
      <c r="M3020" s="1" t="str">
        <f t="shared" si="47"/>
        <v>ABT41513</v>
      </c>
      <c r="N3020">
        <f>ROUND(VLOOKUP(E3020,Productos!$A$4:$D$1804,4,FALSE),0)</f>
        <v>4000</v>
      </c>
    </row>
    <row r="3021" spans="1:14" x14ac:dyDescent="0.35">
      <c r="A3021" t="s">
        <v>52</v>
      </c>
      <c r="B3021" s="1" t="s">
        <v>134</v>
      </c>
      <c r="C3021" t="s">
        <v>135</v>
      </c>
      <c r="D3021" s="1">
        <v>3</v>
      </c>
      <c r="E3021" t="s">
        <v>149</v>
      </c>
      <c r="F3021" t="s">
        <v>1130</v>
      </c>
      <c r="G3021" s="6">
        <v>0.25</v>
      </c>
      <c r="H3021" s="7" t="s">
        <v>6</v>
      </c>
      <c r="K3021">
        <f>VLOOKUP(E3021,'script producto'!$A$3:$B$1802,2,FALSE)</f>
        <v>62</v>
      </c>
      <c r="L3021">
        <f>VLOOKUP(M3021,'script taller'!$G$3:$H$204,2,FALSE)</f>
        <v>111</v>
      </c>
      <c r="M3021" s="1" t="str">
        <f t="shared" si="47"/>
        <v>ABT41513</v>
      </c>
      <c r="N3021">
        <f>ROUND(VLOOKUP(E3021,Productos!$A$4:$D$1804,4,FALSE),0)</f>
        <v>0</v>
      </c>
    </row>
    <row r="3022" spans="1:14" x14ac:dyDescent="0.35">
      <c r="A3022" t="s">
        <v>52</v>
      </c>
      <c r="B3022" s="1" t="s">
        <v>134</v>
      </c>
      <c r="C3022" t="s">
        <v>135</v>
      </c>
      <c r="D3022" s="1">
        <v>3</v>
      </c>
      <c r="E3022" t="s">
        <v>536</v>
      </c>
      <c r="F3022" t="s">
        <v>1130</v>
      </c>
      <c r="G3022" s="6">
        <v>0.25</v>
      </c>
      <c r="H3022" s="7" t="s">
        <v>1236</v>
      </c>
      <c r="K3022">
        <f>VLOOKUP(E3022,'script producto'!$A$3:$B$1802,2,FALSE)</f>
        <v>83</v>
      </c>
      <c r="L3022">
        <f>VLOOKUP(M3022,'script taller'!$G$3:$H$204,2,FALSE)</f>
        <v>111</v>
      </c>
      <c r="M3022" s="1" t="str">
        <f t="shared" si="47"/>
        <v>ABT41513</v>
      </c>
      <c r="N3022">
        <f>ROUND(VLOOKUP(E3022,Productos!$A$4:$D$1804,4,FALSE),0)</f>
        <v>2607</v>
      </c>
    </row>
    <row r="3023" spans="1:14" x14ac:dyDescent="0.35">
      <c r="A3023" t="s">
        <v>52</v>
      </c>
      <c r="B3023" s="1" t="s">
        <v>134</v>
      </c>
      <c r="C3023" t="s">
        <v>135</v>
      </c>
      <c r="D3023" s="1">
        <v>3</v>
      </c>
      <c r="E3023" t="s">
        <v>150</v>
      </c>
      <c r="F3023" t="s">
        <v>1130</v>
      </c>
      <c r="G3023" s="6">
        <v>0.25</v>
      </c>
      <c r="H3023" s="7" t="s">
        <v>1236</v>
      </c>
      <c r="K3023">
        <f>VLOOKUP(E3023,'script producto'!$A$3:$B$1802,2,FALSE)</f>
        <v>179</v>
      </c>
      <c r="L3023">
        <f>VLOOKUP(M3023,'script taller'!$G$3:$H$204,2,FALSE)</f>
        <v>111</v>
      </c>
      <c r="M3023" s="1" t="str">
        <f t="shared" si="47"/>
        <v>ABT41513</v>
      </c>
      <c r="N3023">
        <f>ROUND(VLOOKUP(E3023,Productos!$A$4:$D$1804,4,FALSE),0)</f>
        <v>900</v>
      </c>
    </row>
    <row r="3024" spans="1:14" x14ac:dyDescent="0.35">
      <c r="A3024" t="s">
        <v>52</v>
      </c>
      <c r="B3024" s="1" t="s">
        <v>134</v>
      </c>
      <c r="C3024" t="s">
        <v>135</v>
      </c>
      <c r="D3024" s="1">
        <v>3</v>
      </c>
      <c r="E3024" t="s">
        <v>145</v>
      </c>
      <c r="F3024" t="s">
        <v>1130</v>
      </c>
      <c r="G3024" s="6">
        <v>0.25</v>
      </c>
      <c r="H3024" s="7" t="s">
        <v>1236</v>
      </c>
      <c r="K3024">
        <f>VLOOKUP(E3024,'script producto'!$A$3:$B$1802,2,FALSE)</f>
        <v>188</v>
      </c>
      <c r="L3024">
        <f>VLOOKUP(M3024,'script taller'!$G$3:$H$204,2,FALSE)</f>
        <v>111</v>
      </c>
      <c r="M3024" s="1" t="str">
        <f t="shared" si="47"/>
        <v>ABT41513</v>
      </c>
      <c r="N3024">
        <f>ROUND(VLOOKUP(E3024,Productos!$A$4:$D$1804,4,FALSE),0)</f>
        <v>1467</v>
      </c>
    </row>
    <row r="3025" spans="1:14" x14ac:dyDescent="0.35">
      <c r="A3025" t="s">
        <v>52</v>
      </c>
      <c r="B3025" s="1" t="s">
        <v>134</v>
      </c>
      <c r="C3025" t="s">
        <v>135</v>
      </c>
      <c r="D3025" s="1">
        <v>3</v>
      </c>
      <c r="E3025" t="s">
        <v>146</v>
      </c>
      <c r="F3025" t="s">
        <v>1130</v>
      </c>
      <c r="G3025" s="6">
        <v>2.5</v>
      </c>
      <c r="H3025" s="7" t="s">
        <v>1236</v>
      </c>
      <c r="K3025">
        <f>VLOOKUP(E3025,'script producto'!$A$3:$B$1802,2,FALSE)</f>
        <v>199</v>
      </c>
      <c r="L3025">
        <f>VLOOKUP(M3025,'script taller'!$G$3:$H$204,2,FALSE)</f>
        <v>111</v>
      </c>
      <c r="M3025" s="1" t="str">
        <f t="shared" si="47"/>
        <v>ABT41513</v>
      </c>
      <c r="N3025">
        <f>ROUND(VLOOKUP(E3025,Productos!$A$4:$D$1804,4,FALSE),0)</f>
        <v>22333</v>
      </c>
    </row>
    <row r="3026" spans="1:14" x14ac:dyDescent="0.35">
      <c r="A3026" t="s">
        <v>52</v>
      </c>
      <c r="B3026" s="1" t="s">
        <v>134</v>
      </c>
      <c r="C3026" t="s">
        <v>135</v>
      </c>
      <c r="D3026" s="1">
        <v>3</v>
      </c>
      <c r="E3026" t="s">
        <v>1112</v>
      </c>
      <c r="F3026" t="s">
        <v>1130</v>
      </c>
      <c r="G3026" s="6">
        <v>0.05</v>
      </c>
      <c r="H3026" s="7" t="s">
        <v>25</v>
      </c>
      <c r="K3026">
        <f>VLOOKUP(E3026,'script producto'!$A$3:$B$1802,2,FALSE)</f>
        <v>224</v>
      </c>
      <c r="L3026">
        <f>VLOOKUP(M3026,'script taller'!$G$3:$H$204,2,FALSE)</f>
        <v>111</v>
      </c>
      <c r="M3026" s="1" t="str">
        <f t="shared" si="47"/>
        <v>ABT41513</v>
      </c>
      <c r="N3026">
        <f>ROUND(VLOOKUP(E3026,Productos!$A$4:$D$1804,4,FALSE),0)</f>
        <v>1800</v>
      </c>
    </row>
    <row r="3027" spans="1:14" x14ac:dyDescent="0.35">
      <c r="A3027" t="s">
        <v>52</v>
      </c>
      <c r="B3027" s="1" t="s">
        <v>134</v>
      </c>
      <c r="C3027" t="s">
        <v>135</v>
      </c>
      <c r="D3027" s="1">
        <v>3</v>
      </c>
      <c r="E3027" t="s">
        <v>2118</v>
      </c>
      <c r="F3027" t="s">
        <v>1130</v>
      </c>
      <c r="G3027" s="6">
        <v>0.5</v>
      </c>
      <c r="H3027" s="7" t="s">
        <v>6</v>
      </c>
      <c r="K3027">
        <f>VLOOKUP(E3027,'script producto'!$A$3:$B$1802,2,FALSE)</f>
        <v>265</v>
      </c>
      <c r="L3027">
        <f>VLOOKUP(M3027,'script taller'!$G$3:$H$204,2,FALSE)</f>
        <v>111</v>
      </c>
      <c r="M3027" s="1" t="str">
        <f t="shared" si="47"/>
        <v>ABT41513</v>
      </c>
      <c r="N3027">
        <f>ROUND(VLOOKUP(E3027,Productos!$A$4:$D$1804,4,FALSE),0)</f>
        <v>16000</v>
      </c>
    </row>
    <row r="3028" spans="1:14" x14ac:dyDescent="0.35">
      <c r="A3028" t="s">
        <v>52</v>
      </c>
      <c r="B3028" s="1" t="s">
        <v>134</v>
      </c>
      <c r="C3028" t="s">
        <v>135</v>
      </c>
      <c r="D3028" s="1">
        <v>3</v>
      </c>
      <c r="E3028" t="s">
        <v>1909</v>
      </c>
      <c r="F3028" t="s">
        <v>1130</v>
      </c>
      <c r="G3028" s="6">
        <v>0.25</v>
      </c>
      <c r="H3028" s="7" t="s">
        <v>1236</v>
      </c>
      <c r="K3028">
        <f>VLOOKUP(E3028,'script producto'!$A$3:$B$1802,2,FALSE)</f>
        <v>386</v>
      </c>
      <c r="L3028">
        <f>VLOOKUP(M3028,'script taller'!$G$3:$H$204,2,FALSE)</f>
        <v>111</v>
      </c>
      <c r="M3028" s="1" t="str">
        <f t="shared" si="47"/>
        <v>ABT41513</v>
      </c>
      <c r="N3028">
        <f>ROUND(VLOOKUP(E3028,Productos!$A$4:$D$1804,4,FALSE),0)</f>
        <v>1695</v>
      </c>
    </row>
    <row r="3029" spans="1:14" x14ac:dyDescent="0.35">
      <c r="A3029" t="s">
        <v>52</v>
      </c>
      <c r="B3029" s="1" t="s">
        <v>134</v>
      </c>
      <c r="C3029" t="s">
        <v>135</v>
      </c>
      <c r="D3029" s="1">
        <v>3</v>
      </c>
      <c r="E3029" t="s">
        <v>1527</v>
      </c>
      <c r="F3029" t="s">
        <v>1130</v>
      </c>
      <c r="G3029" s="6">
        <v>0.5</v>
      </c>
      <c r="H3029" s="7" t="s">
        <v>6</v>
      </c>
      <c r="K3029">
        <f>VLOOKUP(E3029,'script producto'!$A$3:$B$1802,2,FALSE)</f>
        <v>408</v>
      </c>
      <c r="L3029">
        <f>VLOOKUP(M3029,'script taller'!$G$3:$H$204,2,FALSE)</f>
        <v>111</v>
      </c>
      <c r="M3029" s="1" t="str">
        <f t="shared" si="47"/>
        <v>ABT41513</v>
      </c>
      <c r="N3029">
        <f>ROUND(VLOOKUP(E3029,Productos!$A$4:$D$1804,4,FALSE),0)</f>
        <v>1600</v>
      </c>
    </row>
    <row r="3030" spans="1:14" x14ac:dyDescent="0.35">
      <c r="A3030" t="s">
        <v>52</v>
      </c>
      <c r="B3030" s="1" t="s">
        <v>134</v>
      </c>
      <c r="C3030" t="s">
        <v>135</v>
      </c>
      <c r="D3030" s="1">
        <v>3</v>
      </c>
      <c r="E3030" t="s">
        <v>1929</v>
      </c>
      <c r="F3030" t="s">
        <v>1130</v>
      </c>
      <c r="G3030" s="6">
        <v>0.5</v>
      </c>
      <c r="H3030" s="7" t="s">
        <v>1236</v>
      </c>
      <c r="K3030">
        <f>VLOOKUP(E3030,'script producto'!$A$3:$B$1802,2,FALSE)</f>
        <v>454</v>
      </c>
      <c r="L3030">
        <f>VLOOKUP(M3030,'script taller'!$G$3:$H$204,2,FALSE)</f>
        <v>111</v>
      </c>
      <c r="M3030" s="1" t="str">
        <f t="shared" si="47"/>
        <v>ABT41513</v>
      </c>
      <c r="N3030">
        <f>ROUND(VLOOKUP(E3030,Productos!$A$4:$D$1804,4,FALSE),0)</f>
        <v>1600</v>
      </c>
    </row>
    <row r="3031" spans="1:14" x14ac:dyDescent="0.35">
      <c r="A3031" t="s">
        <v>52</v>
      </c>
      <c r="B3031" s="1" t="s">
        <v>134</v>
      </c>
      <c r="C3031" t="s">
        <v>135</v>
      </c>
      <c r="D3031" s="1">
        <v>3</v>
      </c>
      <c r="E3031" t="s">
        <v>1377</v>
      </c>
      <c r="F3031" t="s">
        <v>1130</v>
      </c>
      <c r="G3031" s="6">
        <v>0.5</v>
      </c>
      <c r="H3031" s="7" t="s">
        <v>6</v>
      </c>
      <c r="K3031">
        <f>VLOOKUP(E3031,'script producto'!$A$3:$B$1802,2,FALSE)</f>
        <v>475</v>
      </c>
      <c r="L3031">
        <f>VLOOKUP(M3031,'script taller'!$G$3:$H$204,2,FALSE)</f>
        <v>111</v>
      </c>
      <c r="M3031" s="1" t="str">
        <f t="shared" si="47"/>
        <v>ABT41513</v>
      </c>
      <c r="N3031">
        <f>ROUND(VLOOKUP(E3031,Productos!$A$4:$D$1804,4,FALSE),0)</f>
        <v>1661</v>
      </c>
    </row>
    <row r="3032" spans="1:14" x14ac:dyDescent="0.35">
      <c r="A3032" t="s">
        <v>52</v>
      </c>
      <c r="B3032" s="1" t="s">
        <v>134</v>
      </c>
      <c r="C3032" t="s">
        <v>135</v>
      </c>
      <c r="D3032" s="1">
        <v>3</v>
      </c>
      <c r="E3032" t="s">
        <v>1149</v>
      </c>
      <c r="F3032" t="s">
        <v>1130</v>
      </c>
      <c r="G3032" s="6">
        <v>0.5</v>
      </c>
      <c r="H3032" s="7" t="s">
        <v>25</v>
      </c>
      <c r="K3032">
        <f>VLOOKUP(E3032,'script producto'!$A$3:$B$1802,2,FALSE)</f>
        <v>496</v>
      </c>
      <c r="L3032">
        <f>VLOOKUP(M3032,'script taller'!$G$3:$H$204,2,FALSE)</f>
        <v>111</v>
      </c>
      <c r="M3032" s="1" t="str">
        <f t="shared" si="47"/>
        <v>ABT41513</v>
      </c>
      <c r="N3032">
        <f>ROUND(VLOOKUP(E3032,Productos!$A$4:$D$1804,4,FALSE),0)</f>
        <v>1150</v>
      </c>
    </row>
    <row r="3033" spans="1:14" x14ac:dyDescent="0.35">
      <c r="A3033" t="s">
        <v>52</v>
      </c>
      <c r="B3033" s="1" t="s">
        <v>134</v>
      </c>
      <c r="C3033" t="s">
        <v>135</v>
      </c>
      <c r="D3033" s="1">
        <v>3</v>
      </c>
      <c r="E3033" t="s">
        <v>1150</v>
      </c>
      <c r="F3033" t="s">
        <v>1130</v>
      </c>
      <c r="G3033" s="6">
        <v>0.2</v>
      </c>
      <c r="H3033" s="7" t="s">
        <v>25</v>
      </c>
      <c r="K3033">
        <f>VLOOKUP(E3033,'script producto'!$A$3:$B$1802,2,FALSE)</f>
        <v>498</v>
      </c>
      <c r="L3033">
        <f>VLOOKUP(M3033,'script taller'!$G$3:$H$204,2,FALSE)</f>
        <v>111</v>
      </c>
      <c r="M3033" s="1" t="str">
        <f t="shared" si="47"/>
        <v>ABT41513</v>
      </c>
      <c r="N3033">
        <f>ROUND(VLOOKUP(E3033,Productos!$A$4:$D$1804,4,FALSE),0)</f>
        <v>1150</v>
      </c>
    </row>
    <row r="3034" spans="1:14" x14ac:dyDescent="0.35">
      <c r="A3034" t="s">
        <v>52</v>
      </c>
      <c r="B3034" s="1" t="s">
        <v>134</v>
      </c>
      <c r="C3034" t="s">
        <v>135</v>
      </c>
      <c r="D3034" s="1">
        <v>3</v>
      </c>
      <c r="E3034" t="s">
        <v>1151</v>
      </c>
      <c r="F3034" t="s">
        <v>1130</v>
      </c>
      <c r="G3034" s="6">
        <v>0.4</v>
      </c>
      <c r="H3034" s="7" t="s">
        <v>25</v>
      </c>
      <c r="K3034">
        <f>VLOOKUP(E3034,'script producto'!$A$3:$B$1802,2,FALSE)</f>
        <v>500</v>
      </c>
      <c r="L3034">
        <f>VLOOKUP(M3034,'script taller'!$G$3:$H$204,2,FALSE)</f>
        <v>111</v>
      </c>
      <c r="M3034" s="1" t="str">
        <f t="shared" si="47"/>
        <v>ABT41513</v>
      </c>
      <c r="N3034">
        <f>ROUND(VLOOKUP(E3034,Productos!$A$4:$D$1804,4,FALSE),0)</f>
        <v>1150</v>
      </c>
    </row>
    <row r="3035" spans="1:14" x14ac:dyDescent="0.35">
      <c r="A3035" t="s">
        <v>52</v>
      </c>
      <c r="B3035" s="1" t="s">
        <v>134</v>
      </c>
      <c r="C3035" t="s">
        <v>135</v>
      </c>
      <c r="D3035" s="1">
        <v>3</v>
      </c>
      <c r="E3035" t="s">
        <v>144</v>
      </c>
      <c r="F3035" t="s">
        <v>1130</v>
      </c>
      <c r="G3035" s="6">
        <v>1.7</v>
      </c>
      <c r="H3035" s="7" t="s">
        <v>6</v>
      </c>
      <c r="K3035">
        <f>VLOOKUP(E3035,'script producto'!$A$3:$B$1802,2,FALSE)</f>
        <v>571</v>
      </c>
      <c r="L3035">
        <f>VLOOKUP(M3035,'script taller'!$G$3:$H$204,2,FALSE)</f>
        <v>111</v>
      </c>
      <c r="M3035" s="1" t="str">
        <f t="shared" si="47"/>
        <v>ABT41513</v>
      </c>
      <c r="N3035">
        <f>ROUND(VLOOKUP(E3035,Productos!$A$4:$D$1804,4,FALSE),0)</f>
        <v>4188</v>
      </c>
    </row>
    <row r="3036" spans="1:14" x14ac:dyDescent="0.35">
      <c r="A3036" t="s">
        <v>52</v>
      </c>
      <c r="B3036" s="1" t="s">
        <v>134</v>
      </c>
      <c r="C3036" t="s">
        <v>135</v>
      </c>
      <c r="D3036" s="1">
        <v>3</v>
      </c>
      <c r="E3036" t="s">
        <v>148</v>
      </c>
      <c r="F3036" t="s">
        <v>1130</v>
      </c>
      <c r="G3036" s="6">
        <v>0.5</v>
      </c>
      <c r="H3036" s="7" t="s">
        <v>6</v>
      </c>
      <c r="K3036">
        <f>VLOOKUP(E3036,'script producto'!$A$3:$B$1802,2,FALSE)</f>
        <v>590</v>
      </c>
      <c r="L3036">
        <f>VLOOKUP(M3036,'script taller'!$G$3:$H$204,2,FALSE)</f>
        <v>111</v>
      </c>
      <c r="M3036" s="1" t="str">
        <f t="shared" si="47"/>
        <v>ABT41513</v>
      </c>
      <c r="N3036">
        <f>ROUND(VLOOKUP(E3036,Productos!$A$4:$D$1804,4,FALSE),0)</f>
        <v>16000</v>
      </c>
    </row>
    <row r="3037" spans="1:14" x14ac:dyDescent="0.35">
      <c r="A3037" t="s">
        <v>52</v>
      </c>
      <c r="B3037" s="1" t="s">
        <v>134</v>
      </c>
      <c r="C3037" t="s">
        <v>135</v>
      </c>
      <c r="D3037" s="1">
        <v>3</v>
      </c>
      <c r="E3037" t="s">
        <v>2041</v>
      </c>
      <c r="F3037" t="s">
        <v>1130</v>
      </c>
      <c r="G3037" s="6">
        <v>0.5</v>
      </c>
      <c r="H3037" s="7" t="s">
        <v>6</v>
      </c>
      <c r="K3037">
        <f>VLOOKUP(E3037,'script producto'!$A$3:$B$1802,2,FALSE)</f>
        <v>794</v>
      </c>
      <c r="L3037">
        <f>VLOOKUP(M3037,'script taller'!$G$3:$H$204,2,FALSE)</f>
        <v>111</v>
      </c>
      <c r="M3037" s="1" t="str">
        <f t="shared" si="47"/>
        <v>ABT41513</v>
      </c>
      <c r="N3037">
        <f>ROUND(VLOOKUP(E3037,Productos!$A$4:$D$1804,4,FALSE),0)</f>
        <v>2500</v>
      </c>
    </row>
    <row r="3038" spans="1:14" x14ac:dyDescent="0.35">
      <c r="A3038" t="s">
        <v>52</v>
      </c>
      <c r="B3038" s="1" t="s">
        <v>134</v>
      </c>
      <c r="C3038" t="s">
        <v>135</v>
      </c>
      <c r="D3038" s="1">
        <v>3</v>
      </c>
      <c r="E3038" t="s">
        <v>1528</v>
      </c>
      <c r="F3038" t="s">
        <v>1130</v>
      </c>
      <c r="G3038" s="6">
        <v>0.5</v>
      </c>
      <c r="H3038" s="7" t="s">
        <v>6</v>
      </c>
      <c r="K3038">
        <f>VLOOKUP(E3038,'script producto'!$A$3:$B$1802,2,FALSE)</f>
        <v>832</v>
      </c>
      <c r="L3038">
        <f>VLOOKUP(M3038,'script taller'!$G$3:$H$204,2,FALSE)</f>
        <v>111</v>
      </c>
      <c r="M3038" s="1" t="str">
        <f t="shared" si="47"/>
        <v>ABT41513</v>
      </c>
      <c r="N3038">
        <f>ROUND(VLOOKUP(E3038,Productos!$A$4:$D$1804,4,FALSE),0)</f>
        <v>6000</v>
      </c>
    </row>
    <row r="3039" spans="1:14" x14ac:dyDescent="0.35">
      <c r="A3039" t="s">
        <v>52</v>
      </c>
      <c r="B3039" s="1" t="s">
        <v>134</v>
      </c>
      <c r="C3039" t="s">
        <v>135</v>
      </c>
      <c r="D3039" s="1">
        <v>3</v>
      </c>
      <c r="E3039" t="s">
        <v>143</v>
      </c>
      <c r="F3039" t="s">
        <v>1130</v>
      </c>
      <c r="G3039" s="6">
        <v>0.05</v>
      </c>
      <c r="H3039" s="7" t="s">
        <v>1236</v>
      </c>
      <c r="K3039">
        <f>VLOOKUP(E3039,'script producto'!$A$3:$B$1802,2,FALSE)</f>
        <v>833</v>
      </c>
      <c r="L3039">
        <f>VLOOKUP(M3039,'script taller'!$G$3:$H$204,2,FALSE)</f>
        <v>111</v>
      </c>
      <c r="M3039" s="1" t="str">
        <f t="shared" si="47"/>
        <v>ABT41513</v>
      </c>
      <c r="N3039">
        <f>ROUND(VLOOKUP(E3039,Productos!$A$4:$D$1804,4,FALSE),0)</f>
        <v>4490</v>
      </c>
    </row>
    <row r="3040" spans="1:14" x14ac:dyDescent="0.35">
      <c r="A3040" t="s">
        <v>52</v>
      </c>
      <c r="B3040" s="1" t="s">
        <v>134</v>
      </c>
      <c r="C3040" t="s">
        <v>135</v>
      </c>
      <c r="D3040" s="1">
        <v>3</v>
      </c>
      <c r="E3040" t="s">
        <v>137</v>
      </c>
      <c r="F3040" t="s">
        <v>1130</v>
      </c>
      <c r="G3040" s="6">
        <v>1.6</v>
      </c>
      <c r="H3040" s="7" t="s">
        <v>25</v>
      </c>
      <c r="K3040">
        <f>VLOOKUP(E3040,'script producto'!$A$3:$B$1802,2,FALSE)</f>
        <v>893</v>
      </c>
      <c r="L3040">
        <f>VLOOKUP(M3040,'script taller'!$G$3:$H$204,2,FALSE)</f>
        <v>111</v>
      </c>
      <c r="M3040" s="1" t="str">
        <f t="shared" si="47"/>
        <v>ABT41513</v>
      </c>
      <c r="N3040">
        <f>ROUND(VLOOKUP(E3040,Productos!$A$4:$D$1804,4,FALSE),0)</f>
        <v>1200</v>
      </c>
    </row>
    <row r="3041" spans="1:14" x14ac:dyDescent="0.35">
      <c r="A3041" t="s">
        <v>52</v>
      </c>
      <c r="B3041" s="1" t="s">
        <v>134</v>
      </c>
      <c r="C3041" t="s">
        <v>135</v>
      </c>
      <c r="D3041" s="1">
        <v>3</v>
      </c>
      <c r="E3041" t="s">
        <v>1990</v>
      </c>
      <c r="F3041" t="s">
        <v>1130</v>
      </c>
      <c r="G3041" s="6">
        <v>0.5</v>
      </c>
      <c r="H3041" s="7" t="s">
        <v>1236</v>
      </c>
      <c r="K3041">
        <f>VLOOKUP(E3041,'script producto'!$A$3:$B$1802,2,FALSE)</f>
        <v>954</v>
      </c>
      <c r="L3041">
        <f>VLOOKUP(M3041,'script taller'!$G$3:$H$204,2,FALSE)</f>
        <v>111</v>
      </c>
      <c r="M3041" s="1" t="str">
        <f t="shared" si="47"/>
        <v>ABT41513</v>
      </c>
      <c r="N3041">
        <f>ROUND(VLOOKUP(E3041,Productos!$A$4:$D$1804,4,FALSE),0)</f>
        <v>3850</v>
      </c>
    </row>
    <row r="3042" spans="1:14" x14ac:dyDescent="0.35">
      <c r="A3042" t="s">
        <v>52</v>
      </c>
      <c r="B3042" s="1" t="s">
        <v>134</v>
      </c>
      <c r="C3042" t="s">
        <v>135</v>
      </c>
      <c r="D3042" s="1">
        <v>3</v>
      </c>
      <c r="E3042" t="s">
        <v>1526</v>
      </c>
      <c r="F3042" t="s">
        <v>1130</v>
      </c>
      <c r="G3042" s="6">
        <v>0.1</v>
      </c>
      <c r="H3042" s="7" t="s">
        <v>6</v>
      </c>
      <c r="K3042">
        <f>VLOOKUP(E3042,'script producto'!$A$3:$B$1802,2,FALSE)</f>
        <v>1063</v>
      </c>
      <c r="L3042">
        <f>VLOOKUP(M3042,'script taller'!$G$3:$H$204,2,FALSE)</f>
        <v>111</v>
      </c>
      <c r="M3042" s="1" t="str">
        <f t="shared" si="47"/>
        <v>ABT41513</v>
      </c>
      <c r="N3042">
        <f>ROUND(VLOOKUP(E3042,Productos!$A$4:$D$1804,4,FALSE),0)</f>
        <v>990</v>
      </c>
    </row>
    <row r="3043" spans="1:14" x14ac:dyDescent="0.35">
      <c r="A3043" t="s">
        <v>52</v>
      </c>
      <c r="B3043" s="1" t="s">
        <v>134</v>
      </c>
      <c r="C3043" t="s">
        <v>135</v>
      </c>
      <c r="D3043" s="1">
        <v>3</v>
      </c>
      <c r="E3043" t="s">
        <v>15</v>
      </c>
      <c r="F3043" t="s">
        <v>1130</v>
      </c>
      <c r="G3043" s="6">
        <v>0.5</v>
      </c>
      <c r="H3043" s="7" t="s">
        <v>1236</v>
      </c>
      <c r="K3043">
        <f>VLOOKUP(E3043,'script producto'!$A$3:$B$1802,2,FALSE)</f>
        <v>1140</v>
      </c>
      <c r="L3043">
        <f>VLOOKUP(M3043,'script taller'!$G$3:$H$204,2,FALSE)</f>
        <v>111</v>
      </c>
      <c r="M3043" s="1" t="str">
        <f t="shared" si="47"/>
        <v>ABT41513</v>
      </c>
      <c r="N3043">
        <f>ROUND(VLOOKUP(E3043,Productos!$A$4:$D$1804,4,FALSE),0)</f>
        <v>1878</v>
      </c>
    </row>
    <row r="3044" spans="1:14" x14ac:dyDescent="0.35">
      <c r="A3044" t="s">
        <v>52</v>
      </c>
      <c r="B3044" s="1" t="s">
        <v>134</v>
      </c>
      <c r="C3044" t="s">
        <v>135</v>
      </c>
      <c r="D3044" s="1">
        <v>3</v>
      </c>
      <c r="E3044" t="s">
        <v>1205</v>
      </c>
      <c r="F3044" t="s">
        <v>1130</v>
      </c>
      <c r="G3044" s="6">
        <v>0.5</v>
      </c>
      <c r="H3044" s="7" t="s">
        <v>6</v>
      </c>
      <c r="K3044">
        <f>VLOOKUP(E3044,'script producto'!$A$3:$B$1802,2,FALSE)</f>
        <v>1180</v>
      </c>
      <c r="L3044">
        <f>VLOOKUP(M3044,'script taller'!$G$3:$H$204,2,FALSE)</f>
        <v>111</v>
      </c>
      <c r="M3044" s="1" t="str">
        <f t="shared" si="47"/>
        <v>ABT41513</v>
      </c>
      <c r="N3044">
        <f>ROUND(VLOOKUP(E3044,Productos!$A$4:$D$1804,4,FALSE),0)</f>
        <v>1200</v>
      </c>
    </row>
    <row r="3045" spans="1:14" x14ac:dyDescent="0.35">
      <c r="A3045" t="s">
        <v>52</v>
      </c>
      <c r="B3045" s="1" t="s">
        <v>134</v>
      </c>
      <c r="C3045" t="s">
        <v>135</v>
      </c>
      <c r="D3045" s="1">
        <v>3</v>
      </c>
      <c r="E3045" t="s">
        <v>2042</v>
      </c>
      <c r="F3045" t="s">
        <v>1130</v>
      </c>
      <c r="G3045" s="6">
        <v>0.5</v>
      </c>
      <c r="H3045" s="7" t="s">
        <v>6</v>
      </c>
      <c r="K3045">
        <f>VLOOKUP(E3045,'script producto'!$A$3:$B$1802,2,FALSE)</f>
        <v>1277</v>
      </c>
      <c r="L3045">
        <f>VLOOKUP(M3045,'script taller'!$G$3:$H$204,2,FALSE)</f>
        <v>111</v>
      </c>
      <c r="M3045" s="1" t="str">
        <f t="shared" si="47"/>
        <v>ABT41513</v>
      </c>
      <c r="N3045">
        <f>ROUND(VLOOKUP(E3045,Productos!$A$4:$D$1804,4,FALSE),0)</f>
        <v>8990</v>
      </c>
    </row>
    <row r="3046" spans="1:14" x14ac:dyDescent="0.35">
      <c r="A3046" t="s">
        <v>52</v>
      </c>
      <c r="B3046" s="1" t="s">
        <v>134</v>
      </c>
      <c r="C3046" t="s">
        <v>135</v>
      </c>
      <c r="D3046" s="1">
        <v>3</v>
      </c>
      <c r="E3046" t="s">
        <v>2059</v>
      </c>
      <c r="F3046" t="s">
        <v>1130</v>
      </c>
      <c r="G3046" s="6">
        <v>0.25</v>
      </c>
      <c r="H3046" s="7" t="s">
        <v>6</v>
      </c>
      <c r="K3046">
        <f>VLOOKUP(E3046,'script producto'!$A$3:$B$1802,2,FALSE)</f>
        <v>1333</v>
      </c>
      <c r="L3046">
        <f>VLOOKUP(M3046,'script taller'!$G$3:$H$204,2,FALSE)</f>
        <v>111</v>
      </c>
      <c r="M3046" s="1" t="str">
        <f t="shared" si="47"/>
        <v>ABT41513</v>
      </c>
      <c r="N3046">
        <f>ROUND(VLOOKUP(E3046,Productos!$A$4:$D$1804,4,FALSE),0)</f>
        <v>7900</v>
      </c>
    </row>
    <row r="3047" spans="1:14" x14ac:dyDescent="0.35">
      <c r="A3047" t="s">
        <v>52</v>
      </c>
      <c r="B3047" s="1" t="s">
        <v>134</v>
      </c>
      <c r="C3047" t="s">
        <v>135</v>
      </c>
      <c r="D3047" s="1">
        <v>3</v>
      </c>
      <c r="E3047" t="s">
        <v>142</v>
      </c>
      <c r="F3047" t="s">
        <v>1130</v>
      </c>
      <c r="G3047" s="6">
        <v>0.05</v>
      </c>
      <c r="H3047" s="7" t="s">
        <v>1236</v>
      </c>
      <c r="K3047">
        <f>VLOOKUP(E3047,'script producto'!$A$3:$B$1802,2,FALSE)</f>
        <v>1410</v>
      </c>
      <c r="L3047">
        <f>VLOOKUP(M3047,'script taller'!$G$3:$H$204,2,FALSE)</f>
        <v>111</v>
      </c>
      <c r="M3047" s="1" t="str">
        <f t="shared" si="47"/>
        <v>ABT41513</v>
      </c>
      <c r="N3047">
        <f>ROUND(VLOOKUP(E3047,Productos!$A$4:$D$1804,4,FALSE),0)</f>
        <v>2600</v>
      </c>
    </row>
    <row r="3048" spans="1:14" x14ac:dyDescent="0.35">
      <c r="A3048" t="s">
        <v>52</v>
      </c>
      <c r="B3048" s="1" t="s">
        <v>134</v>
      </c>
      <c r="C3048" t="s">
        <v>135</v>
      </c>
      <c r="D3048" s="1">
        <v>3</v>
      </c>
      <c r="E3048" t="s">
        <v>2043</v>
      </c>
      <c r="F3048" t="s">
        <v>1130</v>
      </c>
      <c r="G3048" s="6">
        <v>0.05</v>
      </c>
      <c r="H3048" s="7" t="s">
        <v>1236</v>
      </c>
      <c r="K3048">
        <f>VLOOKUP(E3048,'script producto'!$A$3:$B$1802,2,FALSE)</f>
        <v>1414</v>
      </c>
      <c r="L3048">
        <f>VLOOKUP(M3048,'script taller'!$G$3:$H$204,2,FALSE)</f>
        <v>111</v>
      </c>
      <c r="M3048" s="1" t="str">
        <f t="shared" si="47"/>
        <v>ABT41513</v>
      </c>
      <c r="N3048">
        <f>ROUND(VLOOKUP(E3048,Productos!$A$4:$D$1804,4,FALSE),0)</f>
        <v>2600</v>
      </c>
    </row>
    <row r="3049" spans="1:14" x14ac:dyDescent="0.35">
      <c r="A3049" t="s">
        <v>52</v>
      </c>
      <c r="B3049" s="1" t="s">
        <v>134</v>
      </c>
      <c r="C3049" t="s">
        <v>135</v>
      </c>
      <c r="D3049" s="1">
        <v>3</v>
      </c>
      <c r="E3049" t="s">
        <v>1113</v>
      </c>
      <c r="F3049" t="s">
        <v>1130</v>
      </c>
      <c r="G3049" s="6">
        <v>0.25</v>
      </c>
      <c r="H3049" s="7" t="s">
        <v>25</v>
      </c>
      <c r="K3049">
        <f>VLOOKUP(E3049,'script producto'!$A$3:$B$1802,2,FALSE)</f>
        <v>1597</v>
      </c>
      <c r="L3049">
        <f>VLOOKUP(M3049,'script taller'!$G$3:$H$204,2,FALSE)</f>
        <v>111</v>
      </c>
      <c r="M3049" s="1" t="str">
        <f t="shared" si="47"/>
        <v>ABT41513</v>
      </c>
      <c r="N3049">
        <f>ROUND(VLOOKUP(E3049,Productos!$A$4:$D$1804,4,FALSE),0)</f>
        <v>1600</v>
      </c>
    </row>
    <row r="3050" spans="1:14" x14ac:dyDescent="0.35">
      <c r="A3050" t="s">
        <v>52</v>
      </c>
      <c r="B3050" s="1" t="s">
        <v>134</v>
      </c>
      <c r="C3050" t="s">
        <v>135</v>
      </c>
      <c r="D3050" s="1">
        <v>3</v>
      </c>
      <c r="E3050" t="s">
        <v>141</v>
      </c>
      <c r="F3050" t="s">
        <v>1130</v>
      </c>
      <c r="G3050" s="6">
        <v>0.5</v>
      </c>
      <c r="H3050" s="7" t="s">
        <v>1236</v>
      </c>
      <c r="K3050">
        <f>VLOOKUP(E3050,'script producto'!$A$3:$B$1802,2,FALSE)</f>
        <v>1640</v>
      </c>
      <c r="L3050">
        <f>VLOOKUP(M3050,'script taller'!$G$3:$H$204,2,FALSE)</f>
        <v>111</v>
      </c>
      <c r="M3050" s="1" t="str">
        <f t="shared" si="47"/>
        <v>ABT41513</v>
      </c>
      <c r="N3050">
        <f>ROUND(VLOOKUP(E3050,Productos!$A$4:$D$1804,4,FALSE),0)</f>
        <v>1738</v>
      </c>
    </row>
    <row r="3051" spans="1:14" x14ac:dyDescent="0.35">
      <c r="A3051" t="s">
        <v>52</v>
      </c>
      <c r="B3051" s="1" t="s">
        <v>134</v>
      </c>
      <c r="C3051" t="s">
        <v>135</v>
      </c>
      <c r="D3051" s="1">
        <v>3</v>
      </c>
      <c r="E3051" t="s">
        <v>1529</v>
      </c>
      <c r="F3051" t="s">
        <v>1130</v>
      </c>
      <c r="G3051" s="6">
        <v>0.2</v>
      </c>
      <c r="H3051" s="7" t="s">
        <v>6</v>
      </c>
      <c r="K3051">
        <f>VLOOKUP(E3051,'script producto'!$A$3:$B$1802,2,FALSE)</f>
        <v>1691</v>
      </c>
      <c r="L3051">
        <f>VLOOKUP(M3051,'script taller'!$G$3:$H$204,2,FALSE)</f>
        <v>111</v>
      </c>
      <c r="M3051" s="1" t="str">
        <f t="shared" si="47"/>
        <v>ABT41513</v>
      </c>
      <c r="N3051">
        <f>ROUND(VLOOKUP(E3051,Productos!$A$4:$D$1804,4,FALSE),0)</f>
        <v>5590</v>
      </c>
    </row>
    <row r="3052" spans="1:14" x14ac:dyDescent="0.35">
      <c r="A3052" t="s">
        <v>52</v>
      </c>
      <c r="B3052" s="1" t="s">
        <v>134</v>
      </c>
      <c r="C3052" t="s">
        <v>135</v>
      </c>
      <c r="D3052" s="1">
        <v>3</v>
      </c>
      <c r="E3052" t="s">
        <v>1530</v>
      </c>
      <c r="F3052" t="s">
        <v>1130</v>
      </c>
      <c r="G3052" s="6">
        <v>0.2</v>
      </c>
      <c r="H3052" s="7" t="s">
        <v>6</v>
      </c>
      <c r="K3052">
        <f>VLOOKUP(E3052,'script producto'!$A$3:$B$1802,2,FALSE)</f>
        <v>1709</v>
      </c>
      <c r="L3052">
        <f>VLOOKUP(M3052,'script taller'!$G$3:$H$204,2,FALSE)</f>
        <v>111</v>
      </c>
      <c r="M3052" s="1" t="str">
        <f t="shared" si="47"/>
        <v>ABT41513</v>
      </c>
      <c r="N3052">
        <f>ROUND(VLOOKUP(E3052,Productos!$A$4:$D$1804,4,FALSE),0)</f>
        <v>2691</v>
      </c>
    </row>
    <row r="3053" spans="1:14" x14ac:dyDescent="0.35">
      <c r="A3053" t="s">
        <v>52</v>
      </c>
      <c r="B3053" s="1" t="s">
        <v>134</v>
      </c>
      <c r="C3053" t="s">
        <v>135</v>
      </c>
      <c r="D3053" s="1">
        <v>3</v>
      </c>
      <c r="E3053" t="s">
        <v>1531</v>
      </c>
      <c r="F3053" t="s">
        <v>1130</v>
      </c>
      <c r="G3053" s="6">
        <v>0.5</v>
      </c>
      <c r="H3053" s="7" t="s">
        <v>6</v>
      </c>
      <c r="K3053">
        <f>VLOOKUP(E3053,'script producto'!$A$3:$B$1802,2,FALSE)</f>
        <v>1746</v>
      </c>
      <c r="L3053">
        <f>VLOOKUP(M3053,'script taller'!$G$3:$H$204,2,FALSE)</f>
        <v>111</v>
      </c>
      <c r="M3053" s="1" t="str">
        <f t="shared" si="47"/>
        <v>ABT41513</v>
      </c>
      <c r="N3053">
        <f>ROUND(VLOOKUP(E3053,Productos!$A$4:$D$1804,4,FALSE),0)</f>
        <v>2691</v>
      </c>
    </row>
    <row r="3054" spans="1:14" x14ac:dyDescent="0.35">
      <c r="A3054" t="s">
        <v>52</v>
      </c>
      <c r="B3054" s="1" t="s">
        <v>134</v>
      </c>
      <c r="C3054" t="s">
        <v>135</v>
      </c>
      <c r="D3054" s="1">
        <v>4</v>
      </c>
      <c r="E3054" t="s">
        <v>98</v>
      </c>
      <c r="F3054" t="s">
        <v>1130</v>
      </c>
      <c r="G3054" s="6">
        <v>0.25</v>
      </c>
      <c r="H3054" s="7" t="s">
        <v>25</v>
      </c>
      <c r="K3054">
        <f>VLOOKUP(E3054,'script producto'!$A$3:$B$1802,2,FALSE)</f>
        <v>13</v>
      </c>
      <c r="L3054">
        <f>VLOOKUP(M3054,'script taller'!$G$3:$H$204,2,FALSE)</f>
        <v>112</v>
      </c>
      <c r="M3054" s="1" t="str">
        <f t="shared" si="47"/>
        <v>ABT41514</v>
      </c>
      <c r="N3054">
        <f>ROUND(VLOOKUP(E3054,Productos!$A$4:$D$1804,4,FALSE),0)</f>
        <v>8000</v>
      </c>
    </row>
    <row r="3055" spans="1:14" x14ac:dyDescent="0.35">
      <c r="A3055" t="s">
        <v>52</v>
      </c>
      <c r="B3055" s="1" t="s">
        <v>134</v>
      </c>
      <c r="C3055" t="s">
        <v>135</v>
      </c>
      <c r="D3055" s="1">
        <v>4</v>
      </c>
      <c r="E3055" t="s">
        <v>297</v>
      </c>
      <c r="F3055" t="s">
        <v>1130</v>
      </c>
      <c r="G3055" s="6">
        <v>0.25</v>
      </c>
      <c r="H3055" s="7" t="s">
        <v>1236</v>
      </c>
      <c r="K3055">
        <f>VLOOKUP(E3055,'script producto'!$A$3:$B$1802,2,FALSE)</f>
        <v>30</v>
      </c>
      <c r="L3055">
        <f>VLOOKUP(M3055,'script taller'!$G$3:$H$204,2,FALSE)</f>
        <v>112</v>
      </c>
      <c r="M3055" s="1" t="str">
        <f t="shared" si="47"/>
        <v>ABT41514</v>
      </c>
      <c r="N3055">
        <f>ROUND(VLOOKUP(E3055,Productos!$A$4:$D$1804,4,FALSE),0)</f>
        <v>10000</v>
      </c>
    </row>
    <row r="3056" spans="1:14" x14ac:dyDescent="0.35">
      <c r="A3056" t="s">
        <v>52</v>
      </c>
      <c r="B3056" s="1" t="s">
        <v>134</v>
      </c>
      <c r="C3056" t="s">
        <v>135</v>
      </c>
      <c r="D3056" s="1">
        <v>4</v>
      </c>
      <c r="E3056" t="s">
        <v>1114</v>
      </c>
      <c r="F3056" t="s">
        <v>1130</v>
      </c>
      <c r="G3056" s="6">
        <v>0.5</v>
      </c>
      <c r="H3056" s="7" t="s">
        <v>25</v>
      </c>
      <c r="K3056">
        <f>VLOOKUP(E3056,'script producto'!$A$3:$B$1802,2,FALSE)</f>
        <v>47</v>
      </c>
      <c r="L3056">
        <f>VLOOKUP(M3056,'script taller'!$G$3:$H$204,2,FALSE)</f>
        <v>112</v>
      </c>
      <c r="M3056" s="1" t="str">
        <f t="shared" si="47"/>
        <v>ABT41514</v>
      </c>
      <c r="N3056">
        <f>ROUND(VLOOKUP(E3056,Productos!$A$4:$D$1804,4,FALSE),0)</f>
        <v>4000</v>
      </c>
    </row>
    <row r="3057" spans="1:14" x14ac:dyDescent="0.35">
      <c r="A3057" t="s">
        <v>52</v>
      </c>
      <c r="B3057" s="1" t="s">
        <v>134</v>
      </c>
      <c r="C3057" t="s">
        <v>135</v>
      </c>
      <c r="D3057" s="1">
        <v>4</v>
      </c>
      <c r="E3057" t="s">
        <v>155</v>
      </c>
      <c r="F3057" t="s">
        <v>1130</v>
      </c>
      <c r="G3057" s="6">
        <v>0.1</v>
      </c>
      <c r="H3057" s="7" t="s">
        <v>25</v>
      </c>
      <c r="K3057">
        <f>VLOOKUP(E3057,'script producto'!$A$3:$B$1802,2,FALSE)</f>
        <v>48</v>
      </c>
      <c r="L3057">
        <f>VLOOKUP(M3057,'script taller'!$G$3:$H$204,2,FALSE)</f>
        <v>112</v>
      </c>
      <c r="M3057" s="1" t="str">
        <f t="shared" si="47"/>
        <v>ABT41514</v>
      </c>
      <c r="N3057">
        <f>ROUND(VLOOKUP(E3057,Productos!$A$4:$D$1804,4,FALSE),0)</f>
        <v>800</v>
      </c>
    </row>
    <row r="3058" spans="1:14" x14ac:dyDescent="0.35">
      <c r="A3058" t="s">
        <v>52</v>
      </c>
      <c r="B3058" s="1" t="s">
        <v>134</v>
      </c>
      <c r="C3058" t="s">
        <v>135</v>
      </c>
      <c r="D3058" s="1">
        <v>4</v>
      </c>
      <c r="E3058" t="s">
        <v>1139</v>
      </c>
      <c r="F3058" t="s">
        <v>1130</v>
      </c>
      <c r="G3058" s="6">
        <v>0.25</v>
      </c>
      <c r="H3058" s="7" t="s">
        <v>1236</v>
      </c>
      <c r="K3058">
        <f>VLOOKUP(E3058,'script producto'!$A$3:$B$1802,2,FALSE)</f>
        <v>66</v>
      </c>
      <c r="L3058">
        <f>VLOOKUP(M3058,'script taller'!$G$3:$H$204,2,FALSE)</f>
        <v>112</v>
      </c>
      <c r="M3058" s="1" t="str">
        <f t="shared" si="47"/>
        <v>ABT41514</v>
      </c>
      <c r="N3058">
        <f>ROUND(VLOOKUP(E3058,Productos!$A$4:$D$1804,4,FALSE),0)</f>
        <v>13500</v>
      </c>
    </row>
    <row r="3059" spans="1:14" x14ac:dyDescent="0.35">
      <c r="A3059" t="s">
        <v>52</v>
      </c>
      <c r="B3059" s="1" t="s">
        <v>134</v>
      </c>
      <c r="C3059" t="s">
        <v>135</v>
      </c>
      <c r="D3059" s="1">
        <v>4</v>
      </c>
      <c r="E3059" t="s">
        <v>1532</v>
      </c>
      <c r="F3059" t="s">
        <v>1130</v>
      </c>
      <c r="G3059" s="6">
        <v>0.25</v>
      </c>
      <c r="H3059" s="7" t="s">
        <v>6</v>
      </c>
      <c r="K3059">
        <f>VLOOKUP(E3059,'script producto'!$A$3:$B$1802,2,FALSE)</f>
        <v>104</v>
      </c>
      <c r="L3059">
        <f>VLOOKUP(M3059,'script taller'!$G$3:$H$204,2,FALSE)</f>
        <v>112</v>
      </c>
      <c r="M3059" s="1" t="str">
        <f t="shared" si="47"/>
        <v>ABT41514</v>
      </c>
      <c r="N3059">
        <f>ROUND(VLOOKUP(E3059,Productos!$A$4:$D$1804,4,FALSE),0)</f>
        <v>1500</v>
      </c>
    </row>
    <row r="3060" spans="1:14" x14ac:dyDescent="0.35">
      <c r="A3060" t="s">
        <v>52</v>
      </c>
      <c r="B3060" s="1" t="s">
        <v>134</v>
      </c>
      <c r="C3060" t="s">
        <v>135</v>
      </c>
      <c r="D3060" s="1">
        <v>4</v>
      </c>
      <c r="E3060" t="s">
        <v>1112</v>
      </c>
      <c r="F3060" t="s">
        <v>1130</v>
      </c>
      <c r="G3060" s="6">
        <v>0.1</v>
      </c>
      <c r="H3060" s="7" t="s">
        <v>25</v>
      </c>
      <c r="K3060">
        <f>VLOOKUP(E3060,'script producto'!$A$3:$B$1802,2,FALSE)</f>
        <v>224</v>
      </c>
      <c r="L3060">
        <f>VLOOKUP(M3060,'script taller'!$G$3:$H$204,2,FALSE)</f>
        <v>112</v>
      </c>
      <c r="M3060" s="1" t="str">
        <f t="shared" si="47"/>
        <v>ABT41514</v>
      </c>
      <c r="N3060">
        <f>ROUND(VLOOKUP(E3060,Productos!$A$4:$D$1804,4,FALSE),0)</f>
        <v>1800</v>
      </c>
    </row>
    <row r="3061" spans="1:14" x14ac:dyDescent="0.35">
      <c r="A3061" t="s">
        <v>52</v>
      </c>
      <c r="B3061" s="1" t="s">
        <v>134</v>
      </c>
      <c r="C3061" t="s">
        <v>135</v>
      </c>
      <c r="D3061" s="1">
        <v>4</v>
      </c>
      <c r="E3061" t="s">
        <v>1909</v>
      </c>
      <c r="F3061" t="s">
        <v>1130</v>
      </c>
      <c r="G3061" s="6">
        <v>0.25</v>
      </c>
      <c r="H3061" s="7" t="s">
        <v>1236</v>
      </c>
      <c r="K3061">
        <f>VLOOKUP(E3061,'script producto'!$A$3:$B$1802,2,FALSE)</f>
        <v>386</v>
      </c>
      <c r="L3061">
        <f>VLOOKUP(M3061,'script taller'!$G$3:$H$204,2,FALSE)</f>
        <v>112</v>
      </c>
      <c r="M3061" s="1" t="str">
        <f t="shared" si="47"/>
        <v>ABT41514</v>
      </c>
      <c r="N3061">
        <f>ROUND(VLOOKUP(E3061,Productos!$A$4:$D$1804,4,FALSE),0)</f>
        <v>1695</v>
      </c>
    </row>
    <row r="3062" spans="1:14" x14ac:dyDescent="0.35">
      <c r="A3062" t="s">
        <v>52</v>
      </c>
      <c r="B3062" s="1" t="s">
        <v>134</v>
      </c>
      <c r="C3062" t="s">
        <v>135</v>
      </c>
      <c r="D3062" s="1">
        <v>4</v>
      </c>
      <c r="E3062" t="s">
        <v>2044</v>
      </c>
      <c r="F3062" t="s">
        <v>1130</v>
      </c>
      <c r="G3062" s="6">
        <v>0.25</v>
      </c>
      <c r="H3062" s="7" t="s">
        <v>6</v>
      </c>
      <c r="K3062">
        <f>VLOOKUP(E3062,'script producto'!$A$3:$B$1802,2,FALSE)</f>
        <v>400</v>
      </c>
      <c r="L3062">
        <f>VLOOKUP(M3062,'script taller'!$G$3:$H$204,2,FALSE)</f>
        <v>112</v>
      </c>
      <c r="M3062" s="1" t="str">
        <f t="shared" si="47"/>
        <v>ABT41514</v>
      </c>
      <c r="N3062">
        <f>ROUND(VLOOKUP(E3062,Productos!$A$4:$D$1804,4,FALSE),0)</f>
        <v>2000</v>
      </c>
    </row>
    <row r="3063" spans="1:14" x14ac:dyDescent="0.35">
      <c r="A3063" t="s">
        <v>52</v>
      </c>
      <c r="B3063" s="1" t="s">
        <v>134</v>
      </c>
      <c r="C3063" t="s">
        <v>135</v>
      </c>
      <c r="D3063" s="1">
        <v>4</v>
      </c>
      <c r="E3063" t="s">
        <v>1928</v>
      </c>
      <c r="F3063" t="s">
        <v>1130</v>
      </c>
      <c r="G3063" s="6">
        <v>0.17499999999999999</v>
      </c>
      <c r="H3063" s="7" t="s">
        <v>1236</v>
      </c>
      <c r="K3063">
        <f>VLOOKUP(E3063,'script producto'!$A$3:$B$1802,2,FALSE)</f>
        <v>429</v>
      </c>
      <c r="L3063">
        <f>VLOOKUP(M3063,'script taller'!$G$3:$H$204,2,FALSE)</f>
        <v>112</v>
      </c>
      <c r="M3063" s="1" t="str">
        <f t="shared" si="47"/>
        <v>ABT41514</v>
      </c>
      <c r="N3063">
        <f>ROUND(VLOOKUP(E3063,Productos!$A$4:$D$1804,4,FALSE),0)</f>
        <v>1190</v>
      </c>
    </row>
    <row r="3064" spans="1:14" x14ac:dyDescent="0.35">
      <c r="A3064" t="s">
        <v>52</v>
      </c>
      <c r="B3064" s="1" t="s">
        <v>134</v>
      </c>
      <c r="C3064" t="s">
        <v>135</v>
      </c>
      <c r="D3064" s="1">
        <v>4</v>
      </c>
      <c r="E3064" t="s">
        <v>1929</v>
      </c>
      <c r="F3064" t="s">
        <v>1130</v>
      </c>
      <c r="G3064" s="6">
        <v>0.25</v>
      </c>
      <c r="H3064" s="7" t="s">
        <v>1236</v>
      </c>
      <c r="K3064">
        <f>VLOOKUP(E3064,'script producto'!$A$3:$B$1802,2,FALSE)</f>
        <v>454</v>
      </c>
      <c r="L3064">
        <f>VLOOKUP(M3064,'script taller'!$G$3:$H$204,2,FALSE)</f>
        <v>112</v>
      </c>
      <c r="M3064" s="1" t="str">
        <f t="shared" si="47"/>
        <v>ABT41514</v>
      </c>
      <c r="N3064">
        <f>ROUND(VLOOKUP(E3064,Productos!$A$4:$D$1804,4,FALSE),0)</f>
        <v>1600</v>
      </c>
    </row>
    <row r="3065" spans="1:14" x14ac:dyDescent="0.35">
      <c r="A3065" t="s">
        <v>52</v>
      </c>
      <c r="B3065" s="1" t="s">
        <v>134</v>
      </c>
      <c r="C3065" t="s">
        <v>135</v>
      </c>
      <c r="D3065" s="1">
        <v>4</v>
      </c>
      <c r="E3065" t="s">
        <v>1377</v>
      </c>
      <c r="F3065" t="s">
        <v>1130</v>
      </c>
      <c r="G3065" s="6">
        <v>1.6</v>
      </c>
      <c r="H3065" s="7" t="s">
        <v>6</v>
      </c>
      <c r="K3065">
        <f>VLOOKUP(E3065,'script producto'!$A$3:$B$1802,2,FALSE)</f>
        <v>475</v>
      </c>
      <c r="L3065">
        <f>VLOOKUP(M3065,'script taller'!$G$3:$H$204,2,FALSE)</f>
        <v>112</v>
      </c>
      <c r="M3065" s="1" t="str">
        <f t="shared" si="47"/>
        <v>ABT41514</v>
      </c>
      <c r="N3065">
        <f>ROUND(VLOOKUP(E3065,Productos!$A$4:$D$1804,4,FALSE),0)</f>
        <v>1661</v>
      </c>
    </row>
    <row r="3066" spans="1:14" x14ac:dyDescent="0.35">
      <c r="A3066" t="s">
        <v>52</v>
      </c>
      <c r="B3066" s="1" t="s">
        <v>134</v>
      </c>
      <c r="C3066" t="s">
        <v>135</v>
      </c>
      <c r="D3066" s="1">
        <v>4</v>
      </c>
      <c r="E3066" t="s">
        <v>1149</v>
      </c>
      <c r="F3066" t="s">
        <v>1130</v>
      </c>
      <c r="G3066" s="6">
        <v>0.25</v>
      </c>
      <c r="H3066" s="7" t="s">
        <v>25</v>
      </c>
      <c r="K3066">
        <f>VLOOKUP(E3066,'script producto'!$A$3:$B$1802,2,FALSE)</f>
        <v>496</v>
      </c>
      <c r="L3066">
        <f>VLOOKUP(M3066,'script taller'!$G$3:$H$204,2,FALSE)</f>
        <v>112</v>
      </c>
      <c r="M3066" s="1" t="str">
        <f t="shared" si="47"/>
        <v>ABT41514</v>
      </c>
      <c r="N3066">
        <f>ROUND(VLOOKUP(E3066,Productos!$A$4:$D$1804,4,FALSE),0)</f>
        <v>1150</v>
      </c>
    </row>
    <row r="3067" spans="1:14" x14ac:dyDescent="0.35">
      <c r="A3067" t="s">
        <v>52</v>
      </c>
      <c r="B3067" s="1" t="s">
        <v>134</v>
      </c>
      <c r="C3067" t="s">
        <v>135</v>
      </c>
      <c r="D3067" s="1">
        <v>4</v>
      </c>
      <c r="E3067" t="s">
        <v>1150</v>
      </c>
      <c r="F3067" t="s">
        <v>1130</v>
      </c>
      <c r="G3067" s="6">
        <v>0.25</v>
      </c>
      <c r="H3067" s="7" t="s">
        <v>25</v>
      </c>
      <c r="K3067">
        <f>VLOOKUP(E3067,'script producto'!$A$3:$B$1802,2,FALSE)</f>
        <v>498</v>
      </c>
      <c r="L3067">
        <f>VLOOKUP(M3067,'script taller'!$G$3:$H$204,2,FALSE)</f>
        <v>112</v>
      </c>
      <c r="M3067" s="1" t="str">
        <f t="shared" si="47"/>
        <v>ABT41514</v>
      </c>
      <c r="N3067">
        <f>ROUND(VLOOKUP(E3067,Productos!$A$4:$D$1804,4,FALSE),0)</f>
        <v>1150</v>
      </c>
    </row>
    <row r="3068" spans="1:14" x14ac:dyDescent="0.35">
      <c r="A3068" t="s">
        <v>52</v>
      </c>
      <c r="B3068" s="1" t="s">
        <v>134</v>
      </c>
      <c r="C3068" t="s">
        <v>135</v>
      </c>
      <c r="D3068" s="1">
        <v>4</v>
      </c>
      <c r="E3068" t="s">
        <v>1151</v>
      </c>
      <c r="F3068" t="s">
        <v>1130</v>
      </c>
      <c r="G3068" s="6">
        <v>0.25</v>
      </c>
      <c r="H3068" s="7" t="s">
        <v>25</v>
      </c>
      <c r="K3068">
        <f>VLOOKUP(E3068,'script producto'!$A$3:$B$1802,2,FALSE)</f>
        <v>500</v>
      </c>
      <c r="L3068">
        <f>VLOOKUP(M3068,'script taller'!$G$3:$H$204,2,FALSE)</f>
        <v>112</v>
      </c>
      <c r="M3068" s="1" t="str">
        <f t="shared" si="47"/>
        <v>ABT41514</v>
      </c>
      <c r="N3068">
        <f>ROUND(VLOOKUP(E3068,Productos!$A$4:$D$1804,4,FALSE),0)</f>
        <v>1150</v>
      </c>
    </row>
    <row r="3069" spans="1:14" x14ac:dyDescent="0.35">
      <c r="A3069" t="s">
        <v>52</v>
      </c>
      <c r="B3069" s="1" t="s">
        <v>134</v>
      </c>
      <c r="C3069" t="s">
        <v>135</v>
      </c>
      <c r="D3069" s="1">
        <v>4</v>
      </c>
      <c r="E3069" t="s">
        <v>144</v>
      </c>
      <c r="F3069" t="s">
        <v>1130</v>
      </c>
      <c r="G3069" s="6">
        <v>0.5</v>
      </c>
      <c r="H3069" s="7" t="s">
        <v>6</v>
      </c>
      <c r="K3069">
        <f>VLOOKUP(E3069,'script producto'!$A$3:$B$1802,2,FALSE)</f>
        <v>571</v>
      </c>
      <c r="L3069">
        <f>VLOOKUP(M3069,'script taller'!$G$3:$H$204,2,FALSE)</f>
        <v>112</v>
      </c>
      <c r="M3069" s="1" t="str">
        <f t="shared" si="47"/>
        <v>ABT41514</v>
      </c>
      <c r="N3069">
        <f>ROUND(VLOOKUP(E3069,Productos!$A$4:$D$1804,4,FALSE),0)</f>
        <v>4188</v>
      </c>
    </row>
    <row r="3070" spans="1:14" x14ac:dyDescent="0.35">
      <c r="A3070" t="s">
        <v>52</v>
      </c>
      <c r="B3070" s="1" t="s">
        <v>134</v>
      </c>
      <c r="C3070" t="s">
        <v>135</v>
      </c>
      <c r="D3070" s="1">
        <v>4</v>
      </c>
      <c r="E3070" t="s">
        <v>1949</v>
      </c>
      <c r="F3070" t="s">
        <v>1130</v>
      </c>
      <c r="G3070" s="6">
        <v>0.1</v>
      </c>
      <c r="H3070" s="7" t="s">
        <v>6</v>
      </c>
      <c r="K3070">
        <f>VLOOKUP(E3070,'script producto'!$A$3:$B$1802,2,FALSE)</f>
        <v>649</v>
      </c>
      <c r="L3070">
        <f>VLOOKUP(M3070,'script taller'!$G$3:$H$204,2,FALSE)</f>
        <v>112</v>
      </c>
      <c r="M3070" s="1" t="str">
        <f t="shared" si="47"/>
        <v>ABT41514</v>
      </c>
      <c r="N3070">
        <f>ROUND(VLOOKUP(E3070,Productos!$A$4:$D$1804,4,FALSE),0)</f>
        <v>5663</v>
      </c>
    </row>
    <row r="3071" spans="1:14" x14ac:dyDescent="0.35">
      <c r="A3071" t="s">
        <v>52</v>
      </c>
      <c r="B3071" s="1" t="s">
        <v>134</v>
      </c>
      <c r="C3071" t="s">
        <v>135</v>
      </c>
      <c r="D3071" s="1">
        <v>4</v>
      </c>
      <c r="E3071" t="s">
        <v>1528</v>
      </c>
      <c r="F3071" t="s">
        <v>1130</v>
      </c>
      <c r="G3071" s="6">
        <v>0.25</v>
      </c>
      <c r="H3071" s="7" t="s">
        <v>6</v>
      </c>
      <c r="K3071">
        <f>VLOOKUP(E3071,'script producto'!$A$3:$B$1802,2,FALSE)</f>
        <v>832</v>
      </c>
      <c r="L3071">
        <f>VLOOKUP(M3071,'script taller'!$G$3:$H$204,2,FALSE)</f>
        <v>112</v>
      </c>
      <c r="M3071" s="1" t="str">
        <f t="shared" si="47"/>
        <v>ABT41514</v>
      </c>
      <c r="N3071">
        <f>ROUND(VLOOKUP(E3071,Productos!$A$4:$D$1804,4,FALSE),0)</f>
        <v>6000</v>
      </c>
    </row>
    <row r="3072" spans="1:14" x14ac:dyDescent="0.35">
      <c r="A3072" t="s">
        <v>52</v>
      </c>
      <c r="B3072" s="1" t="s">
        <v>134</v>
      </c>
      <c r="C3072" t="s">
        <v>135</v>
      </c>
      <c r="D3072" s="1">
        <v>4</v>
      </c>
      <c r="E3072" t="s">
        <v>143</v>
      </c>
      <c r="F3072" t="s">
        <v>1130</v>
      </c>
      <c r="G3072" s="6">
        <v>0.1</v>
      </c>
      <c r="H3072" s="7" t="s">
        <v>1236</v>
      </c>
      <c r="K3072">
        <f>VLOOKUP(E3072,'script producto'!$A$3:$B$1802,2,FALSE)</f>
        <v>833</v>
      </c>
      <c r="L3072">
        <f>VLOOKUP(M3072,'script taller'!$G$3:$H$204,2,FALSE)</f>
        <v>112</v>
      </c>
      <c r="M3072" s="1" t="str">
        <f t="shared" si="47"/>
        <v>ABT41514</v>
      </c>
      <c r="N3072">
        <f>ROUND(VLOOKUP(E3072,Productos!$A$4:$D$1804,4,FALSE),0)</f>
        <v>4490</v>
      </c>
    </row>
    <row r="3073" spans="1:14" x14ac:dyDescent="0.35">
      <c r="A3073" t="s">
        <v>52</v>
      </c>
      <c r="B3073" s="1" t="s">
        <v>134</v>
      </c>
      <c r="C3073" t="s">
        <v>135</v>
      </c>
      <c r="D3073" s="1">
        <v>4</v>
      </c>
      <c r="E3073" t="s">
        <v>137</v>
      </c>
      <c r="F3073" t="s">
        <v>1130</v>
      </c>
      <c r="G3073" s="6">
        <v>0.5</v>
      </c>
      <c r="H3073" s="7" t="s">
        <v>25</v>
      </c>
      <c r="K3073">
        <f>VLOOKUP(E3073,'script producto'!$A$3:$B$1802,2,FALSE)</f>
        <v>893</v>
      </c>
      <c r="L3073">
        <f>VLOOKUP(M3073,'script taller'!$G$3:$H$204,2,FALSE)</f>
        <v>112</v>
      </c>
      <c r="M3073" s="1" t="str">
        <f t="shared" si="47"/>
        <v>ABT41514</v>
      </c>
      <c r="N3073">
        <f>ROUND(VLOOKUP(E3073,Productos!$A$4:$D$1804,4,FALSE),0)</f>
        <v>1200</v>
      </c>
    </row>
    <row r="3074" spans="1:14" x14ac:dyDescent="0.35">
      <c r="A3074" t="s">
        <v>52</v>
      </c>
      <c r="B3074" s="1" t="s">
        <v>134</v>
      </c>
      <c r="C3074" t="s">
        <v>135</v>
      </c>
      <c r="D3074" s="1">
        <v>4</v>
      </c>
      <c r="E3074" t="s">
        <v>1990</v>
      </c>
      <c r="F3074" t="s">
        <v>1130</v>
      </c>
      <c r="G3074" s="6">
        <v>0.2</v>
      </c>
      <c r="H3074" s="7" t="s">
        <v>1236</v>
      </c>
      <c r="K3074">
        <f>VLOOKUP(E3074,'script producto'!$A$3:$B$1802,2,FALSE)</f>
        <v>954</v>
      </c>
      <c r="L3074">
        <f>VLOOKUP(M3074,'script taller'!$G$3:$H$204,2,FALSE)</f>
        <v>112</v>
      </c>
      <c r="M3074" s="1" t="str">
        <f t="shared" si="47"/>
        <v>ABT41514</v>
      </c>
      <c r="N3074">
        <f>ROUND(VLOOKUP(E3074,Productos!$A$4:$D$1804,4,FALSE),0)</f>
        <v>3850</v>
      </c>
    </row>
    <row r="3075" spans="1:14" x14ac:dyDescent="0.35">
      <c r="A3075" t="s">
        <v>52</v>
      </c>
      <c r="B3075" s="1" t="s">
        <v>134</v>
      </c>
      <c r="C3075" t="s">
        <v>135</v>
      </c>
      <c r="D3075" s="1">
        <v>4</v>
      </c>
      <c r="E3075" t="s">
        <v>1526</v>
      </c>
      <c r="F3075" t="s">
        <v>1130</v>
      </c>
      <c r="G3075" s="6">
        <v>0.25</v>
      </c>
      <c r="H3075" s="7" t="s">
        <v>6</v>
      </c>
      <c r="K3075">
        <f>VLOOKUP(E3075,'script producto'!$A$3:$B$1802,2,FALSE)</f>
        <v>1063</v>
      </c>
      <c r="L3075">
        <f>VLOOKUP(M3075,'script taller'!$G$3:$H$204,2,FALSE)</f>
        <v>112</v>
      </c>
      <c r="M3075" s="1" t="str">
        <f t="shared" ref="M3075:M3138" si="48">B3075&amp;D3075</f>
        <v>ABT41514</v>
      </c>
      <c r="N3075">
        <f>ROUND(VLOOKUP(E3075,Productos!$A$4:$D$1804,4,FALSE),0)</f>
        <v>990</v>
      </c>
    </row>
    <row r="3076" spans="1:14" x14ac:dyDescent="0.35">
      <c r="A3076" t="s">
        <v>52</v>
      </c>
      <c r="B3076" s="1" t="s">
        <v>134</v>
      </c>
      <c r="C3076" t="s">
        <v>135</v>
      </c>
      <c r="D3076" s="1">
        <v>4</v>
      </c>
      <c r="E3076" t="s">
        <v>154</v>
      </c>
      <c r="F3076" t="s">
        <v>1130</v>
      </c>
      <c r="G3076" s="6">
        <v>0.25</v>
      </c>
      <c r="H3076" s="7" t="s">
        <v>1236</v>
      </c>
      <c r="K3076">
        <f>VLOOKUP(E3076,'script producto'!$A$3:$B$1802,2,FALSE)</f>
        <v>1091</v>
      </c>
      <c r="L3076">
        <f>VLOOKUP(M3076,'script taller'!$G$3:$H$204,2,FALSE)</f>
        <v>112</v>
      </c>
      <c r="M3076" s="1" t="str">
        <f t="shared" si="48"/>
        <v>ABT41514</v>
      </c>
      <c r="N3076">
        <f>ROUND(VLOOKUP(E3076,Productos!$A$4:$D$1804,4,FALSE),0)</f>
        <v>12000</v>
      </c>
    </row>
    <row r="3077" spans="1:14" x14ac:dyDescent="0.35">
      <c r="A3077" t="s">
        <v>52</v>
      </c>
      <c r="B3077" s="1" t="s">
        <v>134</v>
      </c>
      <c r="C3077" t="s">
        <v>135</v>
      </c>
      <c r="D3077" s="1">
        <v>4</v>
      </c>
      <c r="E3077" t="s">
        <v>1205</v>
      </c>
      <c r="F3077" t="s">
        <v>1130</v>
      </c>
      <c r="G3077" s="6">
        <v>0.5</v>
      </c>
      <c r="H3077" s="7" t="s">
        <v>6</v>
      </c>
      <c r="K3077">
        <f>VLOOKUP(E3077,'script producto'!$A$3:$B$1802,2,FALSE)</f>
        <v>1180</v>
      </c>
      <c r="L3077">
        <f>VLOOKUP(M3077,'script taller'!$G$3:$H$204,2,FALSE)</f>
        <v>112</v>
      </c>
      <c r="M3077" s="1" t="str">
        <f t="shared" si="48"/>
        <v>ABT41514</v>
      </c>
      <c r="N3077">
        <f>ROUND(VLOOKUP(E3077,Productos!$A$4:$D$1804,4,FALSE),0)</f>
        <v>1200</v>
      </c>
    </row>
    <row r="3078" spans="1:14" x14ac:dyDescent="0.35">
      <c r="A3078" t="s">
        <v>52</v>
      </c>
      <c r="B3078" s="1" t="s">
        <v>134</v>
      </c>
      <c r="C3078" t="s">
        <v>135</v>
      </c>
      <c r="D3078" s="1">
        <v>4</v>
      </c>
      <c r="E3078" t="s">
        <v>298</v>
      </c>
      <c r="F3078" t="s">
        <v>1130</v>
      </c>
      <c r="G3078" s="6">
        <v>0.25</v>
      </c>
      <c r="H3078" s="7" t="s">
        <v>6</v>
      </c>
      <c r="K3078">
        <f>VLOOKUP(E3078,'script producto'!$A$3:$B$1802,2,FALSE)</f>
        <v>1289</v>
      </c>
      <c r="L3078">
        <f>VLOOKUP(M3078,'script taller'!$G$3:$H$204,2,FALSE)</f>
        <v>112</v>
      </c>
      <c r="M3078" s="1" t="str">
        <f t="shared" si="48"/>
        <v>ABT41514</v>
      </c>
      <c r="N3078">
        <f>ROUND(VLOOKUP(E3078,Productos!$A$4:$D$1804,4,FALSE),0)</f>
        <v>1490</v>
      </c>
    </row>
    <row r="3079" spans="1:14" x14ac:dyDescent="0.35">
      <c r="A3079" t="s">
        <v>52</v>
      </c>
      <c r="B3079" s="1" t="s">
        <v>134</v>
      </c>
      <c r="C3079" t="s">
        <v>135</v>
      </c>
      <c r="D3079" s="1">
        <v>4</v>
      </c>
      <c r="E3079" t="s">
        <v>2060</v>
      </c>
      <c r="F3079" t="s">
        <v>1130</v>
      </c>
      <c r="G3079" s="6">
        <v>1.6</v>
      </c>
      <c r="H3079" s="7" t="s">
        <v>6</v>
      </c>
      <c r="K3079">
        <f>VLOOKUP(E3079,'script producto'!$A$3:$B$1802,2,FALSE)</f>
        <v>1326</v>
      </c>
      <c r="L3079">
        <f>VLOOKUP(M3079,'script taller'!$G$3:$H$204,2,FALSE)</f>
        <v>112</v>
      </c>
      <c r="M3079" s="1" t="str">
        <f t="shared" si="48"/>
        <v>ABT41514</v>
      </c>
      <c r="N3079">
        <f>ROUND(VLOOKUP(E3079,Productos!$A$4:$D$1804,4,FALSE),0)</f>
        <v>5200</v>
      </c>
    </row>
    <row r="3080" spans="1:14" x14ac:dyDescent="0.35">
      <c r="A3080" t="s">
        <v>52</v>
      </c>
      <c r="B3080" s="1" t="s">
        <v>134</v>
      </c>
      <c r="C3080" t="s">
        <v>135</v>
      </c>
      <c r="D3080" s="1">
        <v>4</v>
      </c>
      <c r="E3080" t="s">
        <v>151</v>
      </c>
      <c r="F3080" t="s">
        <v>1130</v>
      </c>
      <c r="G3080" s="6">
        <v>0.1</v>
      </c>
      <c r="H3080" s="7" t="s">
        <v>1236</v>
      </c>
      <c r="K3080">
        <f>VLOOKUP(E3080,'script producto'!$A$3:$B$1802,2,FALSE)</f>
        <v>1406</v>
      </c>
      <c r="L3080">
        <f>VLOOKUP(M3080,'script taller'!$G$3:$H$204,2,FALSE)</f>
        <v>112</v>
      </c>
      <c r="M3080" s="1" t="str">
        <f t="shared" si="48"/>
        <v>ABT41514</v>
      </c>
      <c r="N3080">
        <f>ROUND(VLOOKUP(E3080,Productos!$A$4:$D$1804,4,FALSE),0)</f>
        <v>2600</v>
      </c>
    </row>
    <row r="3081" spans="1:14" x14ac:dyDescent="0.35">
      <c r="A3081" t="s">
        <v>52</v>
      </c>
      <c r="B3081" s="1" t="s">
        <v>134</v>
      </c>
      <c r="C3081" t="s">
        <v>135</v>
      </c>
      <c r="D3081" s="1">
        <v>4</v>
      </c>
      <c r="E3081" t="s">
        <v>67</v>
      </c>
      <c r="F3081" t="s">
        <v>1130</v>
      </c>
      <c r="G3081" s="6">
        <v>0.25</v>
      </c>
      <c r="H3081" s="7" t="s">
        <v>1236</v>
      </c>
      <c r="K3081">
        <f>VLOOKUP(E3081,'script producto'!$A$3:$B$1802,2,FALSE)</f>
        <v>1409</v>
      </c>
      <c r="L3081">
        <f>VLOOKUP(M3081,'script taller'!$G$3:$H$204,2,FALSE)</f>
        <v>112</v>
      </c>
      <c r="M3081" s="1" t="str">
        <f t="shared" si="48"/>
        <v>ABT41514</v>
      </c>
      <c r="N3081">
        <f>ROUND(VLOOKUP(E3081,Productos!$A$4:$D$1804,4,FALSE),0)</f>
        <v>3867</v>
      </c>
    </row>
    <row r="3082" spans="1:14" x14ac:dyDescent="0.35">
      <c r="A3082" t="s">
        <v>52</v>
      </c>
      <c r="B3082" s="1" t="s">
        <v>134</v>
      </c>
      <c r="C3082" t="s">
        <v>135</v>
      </c>
      <c r="D3082" s="1">
        <v>4</v>
      </c>
      <c r="E3082" t="s">
        <v>152</v>
      </c>
      <c r="F3082" t="s">
        <v>1130</v>
      </c>
      <c r="G3082" s="6">
        <v>0.25</v>
      </c>
      <c r="H3082" s="7" t="s">
        <v>1236</v>
      </c>
      <c r="K3082">
        <f>VLOOKUP(E3082,'script producto'!$A$3:$B$1802,2,FALSE)</f>
        <v>1413</v>
      </c>
      <c r="L3082">
        <f>VLOOKUP(M3082,'script taller'!$G$3:$H$204,2,FALSE)</f>
        <v>112</v>
      </c>
      <c r="M3082" s="1" t="str">
        <f t="shared" si="48"/>
        <v>ABT41514</v>
      </c>
      <c r="N3082">
        <f>ROUND(VLOOKUP(E3082,Productos!$A$4:$D$1804,4,FALSE),0)</f>
        <v>2600</v>
      </c>
    </row>
    <row r="3083" spans="1:14" x14ac:dyDescent="0.35">
      <c r="A3083" t="s">
        <v>52</v>
      </c>
      <c r="B3083" s="1" t="s">
        <v>134</v>
      </c>
      <c r="C3083" t="s">
        <v>135</v>
      </c>
      <c r="D3083" s="1">
        <v>4</v>
      </c>
      <c r="E3083" t="s">
        <v>1113</v>
      </c>
      <c r="F3083" t="s">
        <v>1130</v>
      </c>
      <c r="G3083" s="6">
        <v>0.25</v>
      </c>
      <c r="H3083" s="7" t="s">
        <v>25</v>
      </c>
      <c r="K3083">
        <f>VLOOKUP(E3083,'script producto'!$A$3:$B$1802,2,FALSE)</f>
        <v>1597</v>
      </c>
      <c r="L3083">
        <f>VLOOKUP(M3083,'script taller'!$G$3:$H$204,2,FALSE)</f>
        <v>112</v>
      </c>
      <c r="M3083" s="1" t="str">
        <f t="shared" si="48"/>
        <v>ABT41514</v>
      </c>
      <c r="N3083">
        <f>ROUND(VLOOKUP(E3083,Productos!$A$4:$D$1804,4,FALSE),0)</f>
        <v>1600</v>
      </c>
    </row>
    <row r="3084" spans="1:14" x14ac:dyDescent="0.35">
      <c r="A3084" t="s">
        <v>52</v>
      </c>
      <c r="B3084" s="1" t="s">
        <v>134</v>
      </c>
      <c r="C3084" t="s">
        <v>135</v>
      </c>
      <c r="D3084" s="1">
        <v>4</v>
      </c>
      <c r="E3084" t="s">
        <v>1533</v>
      </c>
      <c r="F3084" t="s">
        <v>1130</v>
      </c>
      <c r="G3084" s="6">
        <v>0.25</v>
      </c>
      <c r="H3084" s="7" t="s">
        <v>6</v>
      </c>
      <c r="K3084">
        <f>VLOOKUP(E3084,'script producto'!$A$3:$B$1802,2,FALSE)</f>
        <v>1712</v>
      </c>
      <c r="L3084">
        <f>VLOOKUP(M3084,'script taller'!$G$3:$H$204,2,FALSE)</f>
        <v>112</v>
      </c>
      <c r="M3084" s="1" t="str">
        <f t="shared" si="48"/>
        <v>ABT41514</v>
      </c>
      <c r="N3084">
        <f>ROUND(VLOOKUP(E3084,Productos!$A$4:$D$1804,4,FALSE),0)</f>
        <v>2691</v>
      </c>
    </row>
    <row r="3085" spans="1:14" x14ac:dyDescent="0.35">
      <c r="A3085" t="s">
        <v>52</v>
      </c>
      <c r="B3085" s="1" t="s">
        <v>134</v>
      </c>
      <c r="C3085" t="s">
        <v>135</v>
      </c>
      <c r="D3085" s="1">
        <v>4</v>
      </c>
      <c r="E3085" t="s">
        <v>1534</v>
      </c>
      <c r="F3085" t="s">
        <v>1130</v>
      </c>
      <c r="G3085" s="6">
        <v>0.25</v>
      </c>
      <c r="H3085" s="7" t="s">
        <v>6</v>
      </c>
      <c r="K3085">
        <f>VLOOKUP(E3085,'script producto'!$A$3:$B$1802,2,FALSE)</f>
        <v>1742</v>
      </c>
      <c r="L3085">
        <f>VLOOKUP(M3085,'script taller'!$G$3:$H$204,2,FALSE)</f>
        <v>112</v>
      </c>
      <c r="M3085" s="1" t="str">
        <f t="shared" si="48"/>
        <v>ABT41514</v>
      </c>
      <c r="N3085">
        <f>ROUND(VLOOKUP(E3085,Productos!$A$4:$D$1804,4,FALSE),0)</f>
        <v>2691</v>
      </c>
    </row>
    <row r="3086" spans="1:14" x14ac:dyDescent="0.35">
      <c r="A3086" t="s">
        <v>52</v>
      </c>
      <c r="B3086" s="1" t="s">
        <v>134</v>
      </c>
      <c r="C3086" t="s">
        <v>135</v>
      </c>
      <c r="D3086" s="1">
        <v>5</v>
      </c>
      <c r="E3086" t="s">
        <v>155</v>
      </c>
      <c r="F3086" t="s">
        <v>1130</v>
      </c>
      <c r="G3086" s="6">
        <v>1.6</v>
      </c>
      <c r="H3086" s="7" t="s">
        <v>25</v>
      </c>
      <c r="K3086">
        <f>VLOOKUP(E3086,'script producto'!$A$3:$B$1802,2,FALSE)</f>
        <v>48</v>
      </c>
      <c r="L3086">
        <f>VLOOKUP(M3086,'script taller'!$G$3:$H$204,2,FALSE)</f>
        <v>113</v>
      </c>
      <c r="M3086" s="1" t="str">
        <f t="shared" si="48"/>
        <v>ABT41515</v>
      </c>
      <c r="N3086">
        <f>ROUND(VLOOKUP(E3086,Productos!$A$4:$D$1804,4,FALSE),0)</f>
        <v>800</v>
      </c>
    </row>
    <row r="3087" spans="1:14" x14ac:dyDescent="0.35">
      <c r="A3087" t="s">
        <v>52</v>
      </c>
      <c r="B3087" s="1" t="s">
        <v>134</v>
      </c>
      <c r="C3087" t="s">
        <v>135</v>
      </c>
      <c r="D3087" s="1">
        <v>5</v>
      </c>
      <c r="E3087" t="s">
        <v>145</v>
      </c>
      <c r="F3087" t="s">
        <v>1130</v>
      </c>
      <c r="G3087" s="6">
        <v>0.5</v>
      </c>
      <c r="H3087" s="7" t="s">
        <v>1236</v>
      </c>
      <c r="K3087">
        <f>VLOOKUP(E3087,'script producto'!$A$3:$B$1802,2,FALSE)</f>
        <v>188</v>
      </c>
      <c r="L3087">
        <f>VLOOKUP(M3087,'script taller'!$G$3:$H$204,2,FALSE)</f>
        <v>113</v>
      </c>
      <c r="M3087" s="1" t="str">
        <f t="shared" si="48"/>
        <v>ABT41515</v>
      </c>
      <c r="N3087">
        <f>ROUND(VLOOKUP(E3087,Productos!$A$4:$D$1804,4,FALSE),0)</f>
        <v>1467</v>
      </c>
    </row>
    <row r="3088" spans="1:14" x14ac:dyDescent="0.35">
      <c r="A3088" t="s">
        <v>52</v>
      </c>
      <c r="B3088" s="1" t="s">
        <v>134</v>
      </c>
      <c r="C3088" t="s">
        <v>135</v>
      </c>
      <c r="D3088" s="1">
        <v>5</v>
      </c>
      <c r="E3088" t="s">
        <v>157</v>
      </c>
      <c r="F3088" t="s">
        <v>1130</v>
      </c>
      <c r="G3088" s="6">
        <v>0.5</v>
      </c>
      <c r="H3088" s="7" t="s">
        <v>1236</v>
      </c>
      <c r="K3088">
        <f>VLOOKUP(E3088,'script producto'!$A$3:$B$1802,2,FALSE)</f>
        <v>190</v>
      </c>
      <c r="L3088">
        <f>VLOOKUP(M3088,'script taller'!$G$3:$H$204,2,FALSE)</f>
        <v>113</v>
      </c>
      <c r="M3088" s="1" t="str">
        <f t="shared" si="48"/>
        <v>ABT41515</v>
      </c>
      <c r="N3088">
        <f>ROUND(VLOOKUP(E3088,Productos!$A$4:$D$1804,4,FALSE),0)</f>
        <v>2349</v>
      </c>
    </row>
    <row r="3089" spans="1:14" x14ac:dyDescent="0.35">
      <c r="A3089" t="s">
        <v>52</v>
      </c>
      <c r="B3089" s="1" t="s">
        <v>134</v>
      </c>
      <c r="C3089" t="s">
        <v>135</v>
      </c>
      <c r="D3089" s="1">
        <v>5</v>
      </c>
      <c r="E3089" t="s">
        <v>1929</v>
      </c>
      <c r="F3089" t="s">
        <v>1130</v>
      </c>
      <c r="G3089" s="6">
        <v>0</v>
      </c>
      <c r="H3089" s="7" t="s">
        <v>1236</v>
      </c>
      <c r="K3089">
        <f>VLOOKUP(E3089,'script producto'!$A$3:$B$1802,2,FALSE)</f>
        <v>454</v>
      </c>
      <c r="L3089">
        <f>VLOOKUP(M3089,'script taller'!$G$3:$H$204,2,FALSE)</f>
        <v>113</v>
      </c>
      <c r="M3089" s="1" t="str">
        <f t="shared" si="48"/>
        <v>ABT41515</v>
      </c>
      <c r="N3089">
        <f>ROUND(VLOOKUP(E3089,Productos!$A$4:$D$1804,4,FALSE),0)</f>
        <v>1600</v>
      </c>
    </row>
    <row r="3090" spans="1:14" x14ac:dyDescent="0.35">
      <c r="A3090" t="s">
        <v>52</v>
      </c>
      <c r="B3090" s="1" t="s">
        <v>134</v>
      </c>
      <c r="C3090" t="s">
        <v>135</v>
      </c>
      <c r="D3090" s="1">
        <v>5</v>
      </c>
      <c r="E3090" t="s">
        <v>1149</v>
      </c>
      <c r="F3090" t="s">
        <v>1130</v>
      </c>
      <c r="G3090" s="6">
        <v>1</v>
      </c>
      <c r="H3090" s="7" t="s">
        <v>25</v>
      </c>
      <c r="K3090">
        <f>VLOOKUP(E3090,'script producto'!$A$3:$B$1802,2,FALSE)</f>
        <v>496</v>
      </c>
      <c r="L3090">
        <f>VLOOKUP(M3090,'script taller'!$G$3:$H$204,2,FALSE)</f>
        <v>113</v>
      </c>
      <c r="M3090" s="1" t="str">
        <f t="shared" si="48"/>
        <v>ABT41515</v>
      </c>
      <c r="N3090">
        <f>ROUND(VLOOKUP(E3090,Productos!$A$4:$D$1804,4,FALSE),0)</f>
        <v>1150</v>
      </c>
    </row>
    <row r="3091" spans="1:14" x14ac:dyDescent="0.35">
      <c r="A3091" t="s">
        <v>52</v>
      </c>
      <c r="B3091" s="1" t="s">
        <v>134</v>
      </c>
      <c r="C3091" t="s">
        <v>135</v>
      </c>
      <c r="D3091" s="1">
        <v>5</v>
      </c>
      <c r="E3091" t="s">
        <v>1150</v>
      </c>
      <c r="F3091" t="s">
        <v>1130</v>
      </c>
      <c r="G3091" s="6">
        <v>1</v>
      </c>
      <c r="H3091" s="7" t="s">
        <v>25</v>
      </c>
      <c r="K3091">
        <f>VLOOKUP(E3091,'script producto'!$A$3:$B$1802,2,FALSE)</f>
        <v>498</v>
      </c>
      <c r="L3091">
        <f>VLOOKUP(M3091,'script taller'!$G$3:$H$204,2,FALSE)</f>
        <v>113</v>
      </c>
      <c r="M3091" s="1" t="str">
        <f t="shared" si="48"/>
        <v>ABT41515</v>
      </c>
      <c r="N3091">
        <f>ROUND(VLOOKUP(E3091,Productos!$A$4:$D$1804,4,FALSE),0)</f>
        <v>1150</v>
      </c>
    </row>
    <row r="3092" spans="1:14" x14ac:dyDescent="0.35">
      <c r="A3092" t="s">
        <v>52</v>
      </c>
      <c r="B3092" s="1" t="s">
        <v>134</v>
      </c>
      <c r="C3092" t="s">
        <v>135</v>
      </c>
      <c r="D3092" s="1">
        <v>5</v>
      </c>
      <c r="E3092" t="s">
        <v>1151</v>
      </c>
      <c r="F3092" t="s">
        <v>1130</v>
      </c>
      <c r="G3092" s="6">
        <v>1</v>
      </c>
      <c r="H3092" s="7" t="s">
        <v>25</v>
      </c>
      <c r="K3092">
        <f>VLOOKUP(E3092,'script producto'!$A$3:$B$1802,2,FALSE)</f>
        <v>500</v>
      </c>
      <c r="L3092">
        <f>VLOOKUP(M3092,'script taller'!$G$3:$H$204,2,FALSE)</f>
        <v>113</v>
      </c>
      <c r="M3092" s="1" t="str">
        <f t="shared" si="48"/>
        <v>ABT41515</v>
      </c>
      <c r="N3092">
        <f>ROUND(VLOOKUP(E3092,Productos!$A$4:$D$1804,4,FALSE),0)</f>
        <v>1150</v>
      </c>
    </row>
    <row r="3093" spans="1:14" x14ac:dyDescent="0.35">
      <c r="A3093" t="s">
        <v>52</v>
      </c>
      <c r="B3093" s="1" t="s">
        <v>134</v>
      </c>
      <c r="C3093" t="s">
        <v>135</v>
      </c>
      <c r="D3093" s="1">
        <v>5</v>
      </c>
      <c r="E3093" t="s">
        <v>144</v>
      </c>
      <c r="F3093" t="s">
        <v>1130</v>
      </c>
      <c r="G3093" s="6">
        <v>0.5</v>
      </c>
      <c r="H3093" s="7" t="s">
        <v>6</v>
      </c>
      <c r="K3093">
        <f>VLOOKUP(E3093,'script producto'!$A$3:$B$1802,2,FALSE)</f>
        <v>571</v>
      </c>
      <c r="L3093">
        <f>VLOOKUP(M3093,'script taller'!$G$3:$H$204,2,FALSE)</f>
        <v>113</v>
      </c>
      <c r="M3093" s="1" t="str">
        <f t="shared" si="48"/>
        <v>ABT41515</v>
      </c>
      <c r="N3093">
        <f>ROUND(VLOOKUP(E3093,Productos!$A$4:$D$1804,4,FALSE),0)</f>
        <v>4188</v>
      </c>
    </row>
    <row r="3094" spans="1:14" x14ac:dyDescent="0.35">
      <c r="A3094" t="s">
        <v>52</v>
      </c>
      <c r="B3094" s="1" t="s">
        <v>134</v>
      </c>
      <c r="C3094" t="s">
        <v>135</v>
      </c>
      <c r="D3094" s="1">
        <v>5</v>
      </c>
      <c r="E3094" t="s">
        <v>2045</v>
      </c>
      <c r="F3094" t="s">
        <v>1130</v>
      </c>
      <c r="G3094" s="6">
        <v>0</v>
      </c>
      <c r="H3094" s="7" t="s">
        <v>6</v>
      </c>
      <c r="K3094">
        <f>VLOOKUP(E3094,'script producto'!$A$3:$B$1802,2,FALSE)</f>
        <v>654</v>
      </c>
      <c r="L3094">
        <f>VLOOKUP(M3094,'script taller'!$G$3:$H$204,2,FALSE)</f>
        <v>113</v>
      </c>
      <c r="M3094" s="1" t="str">
        <f t="shared" si="48"/>
        <v>ABT41515</v>
      </c>
      <c r="N3094">
        <f>ROUND(VLOOKUP(E3094,Productos!$A$4:$D$1804,4,FALSE),0)</f>
        <v>5790</v>
      </c>
    </row>
    <row r="3095" spans="1:14" x14ac:dyDescent="0.35">
      <c r="A3095" t="s">
        <v>52</v>
      </c>
      <c r="B3095" s="1" t="s">
        <v>134</v>
      </c>
      <c r="C3095" t="s">
        <v>135</v>
      </c>
      <c r="D3095" s="1">
        <v>5</v>
      </c>
      <c r="E3095" t="s">
        <v>926</v>
      </c>
      <c r="F3095" t="s">
        <v>1130</v>
      </c>
      <c r="G3095" s="6">
        <v>0.5</v>
      </c>
      <c r="H3095" s="7" t="s">
        <v>1236</v>
      </c>
      <c r="K3095">
        <f>VLOOKUP(E3095,'script producto'!$A$3:$B$1802,2,FALSE)</f>
        <v>704</v>
      </c>
      <c r="L3095">
        <f>VLOOKUP(M3095,'script taller'!$G$3:$H$204,2,FALSE)</f>
        <v>113</v>
      </c>
      <c r="M3095" s="1" t="str">
        <f t="shared" si="48"/>
        <v>ABT41515</v>
      </c>
      <c r="N3095">
        <f>ROUND(VLOOKUP(E3095,Productos!$A$4:$D$1804,4,FALSE),0)</f>
        <v>18300</v>
      </c>
    </row>
    <row r="3096" spans="1:14" x14ac:dyDescent="0.35">
      <c r="A3096" t="s">
        <v>52</v>
      </c>
      <c r="B3096" s="1" t="s">
        <v>134</v>
      </c>
      <c r="C3096" t="s">
        <v>135</v>
      </c>
      <c r="D3096" s="1">
        <v>5</v>
      </c>
      <c r="E3096" t="s">
        <v>206</v>
      </c>
      <c r="F3096" t="s">
        <v>1130</v>
      </c>
      <c r="G3096" s="6">
        <v>0.5</v>
      </c>
      <c r="H3096" s="7" t="s">
        <v>1236</v>
      </c>
      <c r="K3096">
        <f>VLOOKUP(E3096,'script producto'!$A$3:$B$1802,2,FALSE)</f>
        <v>710</v>
      </c>
      <c r="L3096">
        <f>VLOOKUP(M3096,'script taller'!$G$3:$H$204,2,FALSE)</f>
        <v>113</v>
      </c>
      <c r="M3096" s="1" t="str">
        <f t="shared" si="48"/>
        <v>ABT41515</v>
      </c>
      <c r="N3096">
        <f>ROUND(VLOOKUP(E3096,Productos!$A$4:$D$1804,4,FALSE),0)</f>
        <v>7937</v>
      </c>
    </row>
    <row r="3097" spans="1:14" x14ac:dyDescent="0.35">
      <c r="A3097" t="s">
        <v>52</v>
      </c>
      <c r="B3097" s="1" t="s">
        <v>134</v>
      </c>
      <c r="C3097" t="s">
        <v>135</v>
      </c>
      <c r="D3097" s="1">
        <v>5</v>
      </c>
      <c r="E3097" t="s">
        <v>158</v>
      </c>
      <c r="F3097" t="s">
        <v>1130</v>
      </c>
      <c r="G3097" s="6">
        <v>1.6</v>
      </c>
      <c r="H3097" s="7" t="s">
        <v>25</v>
      </c>
      <c r="K3097">
        <f>VLOOKUP(E3097,'script producto'!$A$3:$B$1802,2,FALSE)</f>
        <v>771</v>
      </c>
      <c r="L3097">
        <f>VLOOKUP(M3097,'script taller'!$G$3:$H$204,2,FALSE)</f>
        <v>113</v>
      </c>
      <c r="M3097" s="1" t="str">
        <f t="shared" si="48"/>
        <v>ABT41515</v>
      </c>
      <c r="N3097">
        <f>ROUND(VLOOKUP(E3097,Productos!$A$4:$D$1804,4,FALSE),0)</f>
        <v>2900</v>
      </c>
    </row>
    <row r="3098" spans="1:14" x14ac:dyDescent="0.35">
      <c r="A3098" t="s">
        <v>52</v>
      </c>
      <c r="B3098" s="1" t="s">
        <v>134</v>
      </c>
      <c r="C3098" t="s">
        <v>135</v>
      </c>
      <c r="D3098" s="1">
        <v>5</v>
      </c>
      <c r="E3098" t="s">
        <v>1528</v>
      </c>
      <c r="F3098" t="s">
        <v>1130</v>
      </c>
      <c r="G3098" s="6">
        <v>0.5</v>
      </c>
      <c r="H3098" s="7" t="s">
        <v>6</v>
      </c>
      <c r="K3098">
        <f>VLOOKUP(E3098,'script producto'!$A$3:$B$1802,2,FALSE)</f>
        <v>832</v>
      </c>
      <c r="L3098">
        <f>VLOOKUP(M3098,'script taller'!$G$3:$H$204,2,FALSE)</f>
        <v>113</v>
      </c>
      <c r="M3098" s="1" t="str">
        <f t="shared" si="48"/>
        <v>ABT41515</v>
      </c>
      <c r="N3098">
        <f>ROUND(VLOOKUP(E3098,Productos!$A$4:$D$1804,4,FALSE),0)</f>
        <v>6000</v>
      </c>
    </row>
    <row r="3099" spans="1:14" x14ac:dyDescent="0.35">
      <c r="A3099" t="s">
        <v>52</v>
      </c>
      <c r="B3099" s="1" t="s">
        <v>134</v>
      </c>
      <c r="C3099" t="s">
        <v>135</v>
      </c>
      <c r="D3099" s="1">
        <v>5</v>
      </c>
      <c r="E3099" t="s">
        <v>143</v>
      </c>
      <c r="F3099" t="s">
        <v>1130</v>
      </c>
      <c r="G3099" s="6">
        <v>0.5</v>
      </c>
      <c r="H3099" s="7" t="s">
        <v>1236</v>
      </c>
      <c r="K3099">
        <f>VLOOKUP(E3099,'script producto'!$A$3:$B$1802,2,FALSE)</f>
        <v>833</v>
      </c>
      <c r="L3099">
        <f>VLOOKUP(M3099,'script taller'!$G$3:$H$204,2,FALSE)</f>
        <v>113</v>
      </c>
      <c r="M3099" s="1" t="str">
        <f t="shared" si="48"/>
        <v>ABT41515</v>
      </c>
      <c r="N3099">
        <f>ROUND(VLOOKUP(E3099,Productos!$A$4:$D$1804,4,FALSE),0)</f>
        <v>4490</v>
      </c>
    </row>
    <row r="3100" spans="1:14" x14ac:dyDescent="0.35">
      <c r="A3100" t="s">
        <v>52</v>
      </c>
      <c r="B3100" s="1" t="s">
        <v>134</v>
      </c>
      <c r="C3100" t="s">
        <v>135</v>
      </c>
      <c r="D3100" s="1">
        <v>5</v>
      </c>
      <c r="E3100" t="s">
        <v>1973</v>
      </c>
      <c r="F3100" t="s">
        <v>1130</v>
      </c>
      <c r="G3100" s="6">
        <v>1.7</v>
      </c>
      <c r="H3100" s="7" t="s">
        <v>25</v>
      </c>
      <c r="K3100">
        <f>VLOOKUP(E3100,'script producto'!$A$3:$B$1802,2,FALSE)</f>
        <v>846</v>
      </c>
      <c r="L3100">
        <f>VLOOKUP(M3100,'script taller'!$G$3:$H$204,2,FALSE)</f>
        <v>113</v>
      </c>
      <c r="M3100" s="1" t="str">
        <f t="shared" si="48"/>
        <v>ABT41515</v>
      </c>
      <c r="N3100">
        <f>ROUND(VLOOKUP(E3100,Productos!$A$4:$D$1804,4,FALSE),0)</f>
        <v>1500</v>
      </c>
    </row>
    <row r="3101" spans="1:14" x14ac:dyDescent="0.35">
      <c r="A3101" t="s">
        <v>52</v>
      </c>
      <c r="B3101" s="1" t="s">
        <v>134</v>
      </c>
      <c r="C3101" t="s">
        <v>135</v>
      </c>
      <c r="D3101" s="1">
        <v>5</v>
      </c>
      <c r="E3101" t="s">
        <v>137</v>
      </c>
      <c r="F3101" t="s">
        <v>1130</v>
      </c>
      <c r="G3101" s="6">
        <v>0.5</v>
      </c>
      <c r="H3101" s="7" t="s">
        <v>25</v>
      </c>
      <c r="K3101">
        <f>VLOOKUP(E3101,'script producto'!$A$3:$B$1802,2,FALSE)</f>
        <v>893</v>
      </c>
      <c r="L3101">
        <f>VLOOKUP(M3101,'script taller'!$G$3:$H$204,2,FALSE)</f>
        <v>113</v>
      </c>
      <c r="M3101" s="1" t="str">
        <f t="shared" si="48"/>
        <v>ABT41515</v>
      </c>
      <c r="N3101">
        <f>ROUND(VLOOKUP(E3101,Productos!$A$4:$D$1804,4,FALSE),0)</f>
        <v>1200</v>
      </c>
    </row>
    <row r="3102" spans="1:14" x14ac:dyDescent="0.35">
      <c r="A3102" t="s">
        <v>52</v>
      </c>
      <c r="B3102" s="1" t="s">
        <v>134</v>
      </c>
      <c r="C3102" t="s">
        <v>135</v>
      </c>
      <c r="D3102" s="1">
        <v>5</v>
      </c>
      <c r="E3102" t="s">
        <v>1990</v>
      </c>
      <c r="F3102" t="s">
        <v>1130</v>
      </c>
      <c r="G3102" s="6">
        <v>0.42499999999999999</v>
      </c>
      <c r="H3102" s="7" t="s">
        <v>1236</v>
      </c>
      <c r="K3102">
        <f>VLOOKUP(E3102,'script producto'!$A$3:$B$1802,2,FALSE)</f>
        <v>954</v>
      </c>
      <c r="L3102">
        <f>VLOOKUP(M3102,'script taller'!$G$3:$H$204,2,FALSE)</f>
        <v>113</v>
      </c>
      <c r="M3102" s="1" t="str">
        <f t="shared" si="48"/>
        <v>ABT41515</v>
      </c>
      <c r="N3102">
        <f>ROUND(VLOOKUP(E3102,Productos!$A$4:$D$1804,4,FALSE),0)</f>
        <v>3850</v>
      </c>
    </row>
    <row r="3103" spans="1:14" x14ac:dyDescent="0.35">
      <c r="A3103" t="s">
        <v>52</v>
      </c>
      <c r="B3103" s="1" t="s">
        <v>134</v>
      </c>
      <c r="C3103" t="s">
        <v>135</v>
      </c>
      <c r="D3103" s="1">
        <v>5</v>
      </c>
      <c r="E3103" t="s">
        <v>1188</v>
      </c>
      <c r="F3103" t="s">
        <v>1130</v>
      </c>
      <c r="G3103" s="6">
        <v>0</v>
      </c>
      <c r="H3103" s="7" t="s">
        <v>1236</v>
      </c>
      <c r="K3103">
        <f>VLOOKUP(E3103,'script producto'!$A$3:$B$1802,2,FALSE)</f>
        <v>1035</v>
      </c>
      <c r="L3103">
        <f>VLOOKUP(M3103,'script taller'!$G$3:$H$204,2,FALSE)</f>
        <v>113</v>
      </c>
      <c r="M3103" s="1" t="str">
        <f t="shared" si="48"/>
        <v>ABT41515</v>
      </c>
      <c r="N3103">
        <f>ROUND(VLOOKUP(E3103,Productos!$A$4:$D$1804,4,FALSE),0)</f>
        <v>6000</v>
      </c>
    </row>
    <row r="3104" spans="1:14" x14ac:dyDescent="0.35">
      <c r="A3104" t="s">
        <v>52</v>
      </c>
      <c r="B3104" s="1" t="s">
        <v>134</v>
      </c>
      <c r="C3104" t="s">
        <v>135</v>
      </c>
      <c r="D3104" s="1">
        <v>5</v>
      </c>
      <c r="E3104" t="s">
        <v>1394</v>
      </c>
      <c r="F3104" t="s">
        <v>1130</v>
      </c>
      <c r="G3104" s="6">
        <v>0.2</v>
      </c>
      <c r="H3104" s="7" t="s">
        <v>6</v>
      </c>
      <c r="K3104">
        <f>VLOOKUP(E3104,'script producto'!$A$3:$B$1802,2,FALSE)</f>
        <v>1062</v>
      </c>
      <c r="L3104">
        <f>VLOOKUP(M3104,'script taller'!$G$3:$H$204,2,FALSE)</f>
        <v>113</v>
      </c>
      <c r="M3104" s="1" t="str">
        <f t="shared" si="48"/>
        <v>ABT41515</v>
      </c>
      <c r="N3104">
        <f>ROUND(VLOOKUP(E3104,Productos!$A$4:$D$1804,4,FALSE),0)</f>
        <v>990</v>
      </c>
    </row>
    <row r="3105" spans="1:14" x14ac:dyDescent="0.35">
      <c r="A3105" t="s">
        <v>52</v>
      </c>
      <c r="B3105" s="1" t="s">
        <v>134</v>
      </c>
      <c r="C3105" t="s">
        <v>135</v>
      </c>
      <c r="D3105" s="1">
        <v>5</v>
      </c>
      <c r="E3105" t="s">
        <v>15</v>
      </c>
      <c r="F3105" t="s">
        <v>1130</v>
      </c>
      <c r="G3105" s="6">
        <v>0.5</v>
      </c>
      <c r="H3105" s="7" t="s">
        <v>1236</v>
      </c>
      <c r="K3105">
        <f>VLOOKUP(E3105,'script producto'!$A$3:$B$1802,2,FALSE)</f>
        <v>1140</v>
      </c>
      <c r="L3105">
        <f>VLOOKUP(M3105,'script taller'!$G$3:$H$204,2,FALSE)</f>
        <v>113</v>
      </c>
      <c r="M3105" s="1" t="str">
        <f t="shared" si="48"/>
        <v>ABT41515</v>
      </c>
      <c r="N3105">
        <f>ROUND(VLOOKUP(E3105,Productos!$A$4:$D$1804,4,FALSE),0)</f>
        <v>1878</v>
      </c>
    </row>
    <row r="3106" spans="1:14" x14ac:dyDescent="0.35">
      <c r="A3106" t="s">
        <v>52</v>
      </c>
      <c r="B3106" s="1" t="s">
        <v>134</v>
      </c>
      <c r="C3106" t="s">
        <v>135</v>
      </c>
      <c r="D3106" s="1">
        <v>5</v>
      </c>
      <c r="E3106" t="s">
        <v>2046</v>
      </c>
      <c r="F3106" t="s">
        <v>1130</v>
      </c>
      <c r="G3106" s="6">
        <v>0</v>
      </c>
      <c r="H3106" s="7" t="s">
        <v>1236</v>
      </c>
      <c r="K3106">
        <f>VLOOKUP(E3106,'script producto'!$A$3:$B$1802,2,FALSE)</f>
        <v>1231</v>
      </c>
      <c r="L3106">
        <f>VLOOKUP(M3106,'script taller'!$G$3:$H$204,2,FALSE)</f>
        <v>113</v>
      </c>
      <c r="M3106" s="1" t="str">
        <f t="shared" si="48"/>
        <v>ABT41515</v>
      </c>
      <c r="N3106">
        <f>ROUND(VLOOKUP(E3106,Productos!$A$4:$D$1804,4,FALSE),0)</f>
        <v>3800</v>
      </c>
    </row>
    <row r="3107" spans="1:14" x14ac:dyDescent="0.35">
      <c r="A3107" t="s">
        <v>52</v>
      </c>
      <c r="B3107" s="1" t="s">
        <v>134</v>
      </c>
      <c r="C3107" t="s">
        <v>135</v>
      </c>
      <c r="D3107" s="1">
        <v>5</v>
      </c>
      <c r="E3107" t="s">
        <v>2060</v>
      </c>
      <c r="F3107" t="s">
        <v>1130</v>
      </c>
      <c r="G3107" s="6">
        <v>0.05</v>
      </c>
      <c r="H3107" s="7" t="s">
        <v>6</v>
      </c>
      <c r="K3107">
        <f>VLOOKUP(E3107,'script producto'!$A$3:$B$1802,2,FALSE)</f>
        <v>1326</v>
      </c>
      <c r="L3107">
        <f>VLOOKUP(M3107,'script taller'!$G$3:$H$204,2,FALSE)</f>
        <v>113</v>
      </c>
      <c r="M3107" s="1" t="str">
        <f t="shared" si="48"/>
        <v>ABT41515</v>
      </c>
      <c r="N3107">
        <f>ROUND(VLOOKUP(E3107,Productos!$A$4:$D$1804,4,FALSE),0)</f>
        <v>5200</v>
      </c>
    </row>
    <row r="3108" spans="1:14" x14ac:dyDescent="0.35">
      <c r="A3108" t="s">
        <v>52</v>
      </c>
      <c r="B3108" s="1" t="s">
        <v>134</v>
      </c>
      <c r="C3108" t="s">
        <v>135</v>
      </c>
      <c r="D3108" s="1">
        <v>5</v>
      </c>
      <c r="E3108" t="s">
        <v>156</v>
      </c>
      <c r="F3108" t="s">
        <v>1130</v>
      </c>
      <c r="G3108" s="6">
        <v>0.5</v>
      </c>
      <c r="H3108" s="7" t="s">
        <v>1236</v>
      </c>
      <c r="K3108">
        <f>VLOOKUP(E3108,'script producto'!$A$3:$B$1802,2,FALSE)</f>
        <v>1400</v>
      </c>
      <c r="L3108">
        <f>VLOOKUP(M3108,'script taller'!$G$3:$H$204,2,FALSE)</f>
        <v>113</v>
      </c>
      <c r="M3108" s="1" t="str">
        <f t="shared" si="48"/>
        <v>ABT41515</v>
      </c>
      <c r="N3108">
        <f>ROUND(VLOOKUP(E3108,Productos!$A$4:$D$1804,4,FALSE),0)</f>
        <v>14</v>
      </c>
    </row>
    <row r="3109" spans="1:14" x14ac:dyDescent="0.35">
      <c r="A3109" t="s">
        <v>52</v>
      </c>
      <c r="B3109" s="1" t="s">
        <v>134</v>
      </c>
      <c r="C3109" t="s">
        <v>135</v>
      </c>
      <c r="D3109" s="1">
        <v>5</v>
      </c>
      <c r="E3109" t="s">
        <v>278</v>
      </c>
      <c r="F3109" t="s">
        <v>1130</v>
      </c>
      <c r="G3109" s="6">
        <v>0.2</v>
      </c>
      <c r="H3109" s="7" t="s">
        <v>1236</v>
      </c>
      <c r="K3109">
        <f>VLOOKUP(E3109,'script producto'!$A$3:$B$1802,2,FALSE)</f>
        <v>1403</v>
      </c>
      <c r="L3109">
        <f>VLOOKUP(M3109,'script taller'!$G$3:$H$204,2,FALSE)</f>
        <v>113</v>
      </c>
      <c r="M3109" s="1" t="str">
        <f t="shared" si="48"/>
        <v>ABT41515</v>
      </c>
      <c r="N3109">
        <f>ROUND(VLOOKUP(E3109,Productos!$A$4:$D$1804,4,FALSE),0)</f>
        <v>2600</v>
      </c>
    </row>
    <row r="3110" spans="1:14" x14ac:dyDescent="0.35">
      <c r="A3110" t="s">
        <v>52</v>
      </c>
      <c r="B3110" s="1" t="s">
        <v>134</v>
      </c>
      <c r="C3110" t="s">
        <v>135</v>
      </c>
      <c r="D3110" s="1">
        <v>5</v>
      </c>
      <c r="E3110" t="s">
        <v>1113</v>
      </c>
      <c r="F3110" t="s">
        <v>1130</v>
      </c>
      <c r="G3110" s="6">
        <v>1</v>
      </c>
      <c r="H3110" s="7" t="s">
        <v>25</v>
      </c>
      <c r="K3110">
        <f>VLOOKUP(E3110,'script producto'!$A$3:$B$1802,2,FALSE)</f>
        <v>1597</v>
      </c>
      <c r="L3110">
        <f>VLOOKUP(M3110,'script taller'!$G$3:$H$204,2,FALSE)</f>
        <v>113</v>
      </c>
      <c r="M3110" s="1" t="str">
        <f t="shared" si="48"/>
        <v>ABT41515</v>
      </c>
      <c r="N3110">
        <f>ROUND(VLOOKUP(E3110,Productos!$A$4:$D$1804,4,FALSE),0)</f>
        <v>1600</v>
      </c>
    </row>
    <row r="3111" spans="1:14" x14ac:dyDescent="0.35">
      <c r="A3111" t="s">
        <v>52</v>
      </c>
      <c r="B3111" s="1" t="s">
        <v>134</v>
      </c>
      <c r="C3111" t="s">
        <v>135</v>
      </c>
      <c r="D3111" s="1">
        <v>5</v>
      </c>
      <c r="E3111" t="s">
        <v>2047</v>
      </c>
      <c r="F3111" t="s">
        <v>1130</v>
      </c>
      <c r="G3111" s="6">
        <v>0.5</v>
      </c>
      <c r="H3111" s="7" t="s">
        <v>1236</v>
      </c>
      <c r="K3111">
        <f>VLOOKUP(E3111,'script producto'!$A$3:$B$1802,2,FALSE)</f>
        <v>1616</v>
      </c>
      <c r="L3111">
        <f>VLOOKUP(M3111,'script taller'!$G$3:$H$204,2,FALSE)</f>
        <v>113</v>
      </c>
      <c r="M3111" s="1" t="str">
        <f t="shared" si="48"/>
        <v>ABT41515</v>
      </c>
      <c r="N3111">
        <f>ROUND(VLOOKUP(E3111,Productos!$A$4:$D$1804,4,FALSE),0)</f>
        <v>880</v>
      </c>
    </row>
    <row r="3112" spans="1:14" x14ac:dyDescent="0.35">
      <c r="A3112" t="s">
        <v>52</v>
      </c>
      <c r="B3112" s="1" t="s">
        <v>134</v>
      </c>
      <c r="C3112" t="s">
        <v>135</v>
      </c>
      <c r="D3112" s="1">
        <v>5</v>
      </c>
      <c r="E3112" t="s">
        <v>2051</v>
      </c>
      <c r="F3112" t="s">
        <v>1130</v>
      </c>
      <c r="G3112" s="6">
        <v>0</v>
      </c>
      <c r="H3112" s="7" t="s">
        <v>6</v>
      </c>
      <c r="K3112">
        <f>VLOOKUP(E3112,'script producto'!$A$3:$B$1802,2,FALSE)</f>
        <v>1714</v>
      </c>
      <c r="L3112">
        <f>VLOOKUP(M3112,'script taller'!$G$3:$H$204,2,FALSE)</f>
        <v>113</v>
      </c>
      <c r="M3112" s="1" t="str">
        <f t="shared" si="48"/>
        <v>ABT41515</v>
      </c>
      <c r="N3112">
        <f>ROUND(VLOOKUP(E3112,Productos!$A$4:$D$1804,4,FALSE),0)</f>
        <v>2691</v>
      </c>
    </row>
    <row r="3113" spans="1:14" x14ac:dyDescent="0.35">
      <c r="A3113" t="s">
        <v>52</v>
      </c>
      <c r="B3113" s="1" t="s">
        <v>134</v>
      </c>
      <c r="C3113" t="s">
        <v>135</v>
      </c>
      <c r="D3113" s="1">
        <v>5</v>
      </c>
      <c r="E3113" t="s">
        <v>1535</v>
      </c>
      <c r="F3113" t="s">
        <v>1130</v>
      </c>
      <c r="G3113" s="6">
        <v>0</v>
      </c>
      <c r="H3113" s="7" t="s">
        <v>6</v>
      </c>
      <c r="K3113">
        <f>VLOOKUP(E3113,'script producto'!$A$3:$B$1802,2,FALSE)</f>
        <v>1740</v>
      </c>
      <c r="L3113">
        <f>VLOOKUP(M3113,'script taller'!$G$3:$H$204,2,FALSE)</f>
        <v>113</v>
      </c>
      <c r="M3113" s="1" t="str">
        <f t="shared" si="48"/>
        <v>ABT41515</v>
      </c>
      <c r="N3113">
        <f>ROUND(VLOOKUP(E3113,Productos!$A$4:$D$1804,4,FALSE),0)</f>
        <v>2691</v>
      </c>
    </row>
    <row r="3114" spans="1:14" x14ac:dyDescent="0.35">
      <c r="A3114" t="s">
        <v>52</v>
      </c>
      <c r="B3114" s="1" t="s">
        <v>134</v>
      </c>
      <c r="C3114" t="s">
        <v>135</v>
      </c>
      <c r="D3114" s="1">
        <v>5</v>
      </c>
      <c r="E3114" t="s">
        <v>1536</v>
      </c>
      <c r="F3114" t="s">
        <v>1130</v>
      </c>
      <c r="G3114" s="6">
        <v>0</v>
      </c>
      <c r="H3114" s="7" t="s">
        <v>6</v>
      </c>
      <c r="K3114">
        <f>VLOOKUP(E3114,'script producto'!$A$3:$B$1802,2,FALSE)</f>
        <v>1745</v>
      </c>
      <c r="L3114">
        <f>VLOOKUP(M3114,'script taller'!$G$3:$H$204,2,FALSE)</f>
        <v>113</v>
      </c>
      <c r="M3114" s="1" t="str">
        <f t="shared" si="48"/>
        <v>ABT41515</v>
      </c>
      <c r="N3114">
        <f>ROUND(VLOOKUP(E3114,Productos!$A$4:$D$1804,4,FALSE),0)</f>
        <v>2691</v>
      </c>
    </row>
    <row r="3115" spans="1:14" x14ac:dyDescent="0.35">
      <c r="A3115" t="s">
        <v>52</v>
      </c>
      <c r="B3115" s="1" t="s">
        <v>134</v>
      </c>
      <c r="C3115" t="s">
        <v>135</v>
      </c>
      <c r="D3115" s="1">
        <v>6</v>
      </c>
      <c r="E3115" t="s">
        <v>98</v>
      </c>
      <c r="F3115" t="s">
        <v>1130</v>
      </c>
      <c r="G3115" s="6">
        <v>0.5</v>
      </c>
      <c r="H3115" s="7" t="s">
        <v>25</v>
      </c>
      <c r="K3115">
        <f>VLOOKUP(E3115,'script producto'!$A$3:$B$1802,2,FALSE)</f>
        <v>13</v>
      </c>
      <c r="L3115">
        <f>VLOOKUP(M3115,'script taller'!$G$3:$H$204,2,FALSE)</f>
        <v>114</v>
      </c>
      <c r="M3115" s="1" t="str">
        <f t="shared" si="48"/>
        <v>ABT41516</v>
      </c>
      <c r="N3115">
        <f>ROUND(VLOOKUP(E3115,Productos!$A$4:$D$1804,4,FALSE),0)</f>
        <v>8000</v>
      </c>
    </row>
    <row r="3116" spans="1:14" x14ac:dyDescent="0.35">
      <c r="A3116" t="s">
        <v>52</v>
      </c>
      <c r="B3116" s="1" t="s">
        <v>134</v>
      </c>
      <c r="C3116" t="s">
        <v>135</v>
      </c>
      <c r="D3116" s="1">
        <v>6</v>
      </c>
      <c r="E3116" t="s">
        <v>155</v>
      </c>
      <c r="F3116" t="s">
        <v>1130</v>
      </c>
      <c r="G3116" s="6">
        <v>0.25</v>
      </c>
      <c r="H3116" s="7" t="s">
        <v>25</v>
      </c>
      <c r="K3116">
        <f>VLOOKUP(E3116,'script producto'!$A$3:$B$1802,2,FALSE)</f>
        <v>48</v>
      </c>
      <c r="L3116">
        <f>VLOOKUP(M3116,'script taller'!$G$3:$H$204,2,FALSE)</f>
        <v>114</v>
      </c>
      <c r="M3116" s="1" t="str">
        <f t="shared" si="48"/>
        <v>ABT41516</v>
      </c>
      <c r="N3116">
        <f>ROUND(VLOOKUP(E3116,Productos!$A$4:$D$1804,4,FALSE),0)</f>
        <v>800</v>
      </c>
    </row>
    <row r="3117" spans="1:14" x14ac:dyDescent="0.35">
      <c r="A3117" t="s">
        <v>52</v>
      </c>
      <c r="B3117" s="1" t="s">
        <v>134</v>
      </c>
      <c r="C3117" t="s">
        <v>135</v>
      </c>
      <c r="D3117" s="1">
        <v>6</v>
      </c>
      <c r="E3117" t="s">
        <v>1117</v>
      </c>
      <c r="F3117" t="s">
        <v>1130</v>
      </c>
      <c r="G3117" s="6">
        <v>0.2</v>
      </c>
      <c r="H3117" s="7" t="s">
        <v>6</v>
      </c>
      <c r="K3117">
        <f>VLOOKUP(E3117,'script producto'!$A$3:$B$1802,2,FALSE)</f>
        <v>50</v>
      </c>
      <c r="L3117">
        <f>VLOOKUP(M3117,'script taller'!$G$3:$H$204,2,FALSE)</f>
        <v>114</v>
      </c>
      <c r="M3117" s="1" t="str">
        <f t="shared" si="48"/>
        <v>ABT41516</v>
      </c>
      <c r="N3117">
        <f>ROUND(VLOOKUP(E3117,Productos!$A$4:$D$1804,4,FALSE),0)</f>
        <v>1850</v>
      </c>
    </row>
    <row r="3118" spans="1:14" x14ac:dyDescent="0.35">
      <c r="A3118" t="s">
        <v>52</v>
      </c>
      <c r="B3118" s="1" t="s">
        <v>134</v>
      </c>
      <c r="C3118" t="s">
        <v>135</v>
      </c>
      <c r="D3118" s="1">
        <v>6</v>
      </c>
      <c r="E3118" t="s">
        <v>1115</v>
      </c>
      <c r="F3118" t="s">
        <v>1130</v>
      </c>
      <c r="G3118" s="6">
        <v>0.2</v>
      </c>
      <c r="H3118" s="7" t="s">
        <v>6</v>
      </c>
      <c r="K3118">
        <f>VLOOKUP(E3118,'script producto'!$A$3:$B$1802,2,FALSE)</f>
        <v>114</v>
      </c>
      <c r="L3118">
        <f>VLOOKUP(M3118,'script taller'!$G$3:$H$204,2,FALSE)</f>
        <v>114</v>
      </c>
      <c r="M3118" s="1" t="str">
        <f t="shared" si="48"/>
        <v>ABT41516</v>
      </c>
      <c r="N3118">
        <f>ROUND(VLOOKUP(E3118,Productos!$A$4:$D$1804,4,FALSE),0)</f>
        <v>7833</v>
      </c>
    </row>
    <row r="3119" spans="1:14" x14ac:dyDescent="0.35">
      <c r="A3119" t="s">
        <v>52</v>
      </c>
      <c r="B3119" s="1" t="s">
        <v>134</v>
      </c>
      <c r="C3119" t="s">
        <v>135</v>
      </c>
      <c r="D3119" s="1">
        <v>6</v>
      </c>
      <c r="E3119" t="s">
        <v>157</v>
      </c>
      <c r="F3119" t="s">
        <v>1130</v>
      </c>
      <c r="G3119" s="6">
        <v>0.5</v>
      </c>
      <c r="H3119" s="7" t="s">
        <v>1236</v>
      </c>
      <c r="K3119">
        <f>VLOOKUP(E3119,'script producto'!$A$3:$B$1802,2,FALSE)</f>
        <v>190</v>
      </c>
      <c r="L3119">
        <f>VLOOKUP(M3119,'script taller'!$G$3:$H$204,2,FALSE)</f>
        <v>114</v>
      </c>
      <c r="M3119" s="1" t="str">
        <f t="shared" si="48"/>
        <v>ABT41516</v>
      </c>
      <c r="N3119">
        <f>ROUND(VLOOKUP(E3119,Productos!$A$4:$D$1804,4,FALSE),0)</f>
        <v>2349</v>
      </c>
    </row>
    <row r="3120" spans="1:14" x14ac:dyDescent="0.35">
      <c r="A3120" t="s">
        <v>52</v>
      </c>
      <c r="B3120" s="1" t="s">
        <v>134</v>
      </c>
      <c r="C3120" t="s">
        <v>135</v>
      </c>
      <c r="D3120" s="1">
        <v>6</v>
      </c>
      <c r="E3120" t="s">
        <v>1118</v>
      </c>
      <c r="F3120" t="s">
        <v>1130</v>
      </c>
      <c r="G3120" s="6">
        <v>0.25</v>
      </c>
      <c r="H3120" s="7" t="s">
        <v>25</v>
      </c>
      <c r="K3120">
        <f>VLOOKUP(E3120,'script producto'!$A$3:$B$1802,2,FALSE)</f>
        <v>225</v>
      </c>
      <c r="L3120">
        <f>VLOOKUP(M3120,'script taller'!$G$3:$H$204,2,FALSE)</f>
        <v>114</v>
      </c>
      <c r="M3120" s="1" t="str">
        <f t="shared" si="48"/>
        <v>ABT41516</v>
      </c>
      <c r="N3120">
        <f>ROUND(VLOOKUP(E3120,Productos!$A$4:$D$1804,4,FALSE),0)</f>
        <v>1800</v>
      </c>
    </row>
    <row r="3121" spans="1:14" x14ac:dyDescent="0.35">
      <c r="A3121" t="s">
        <v>52</v>
      </c>
      <c r="B3121" s="1" t="s">
        <v>134</v>
      </c>
      <c r="C3121" t="s">
        <v>135</v>
      </c>
      <c r="D3121" s="1">
        <v>6</v>
      </c>
      <c r="E3121" t="s">
        <v>2117</v>
      </c>
      <c r="F3121" t="s">
        <v>1130</v>
      </c>
      <c r="G3121" s="6">
        <v>0.1</v>
      </c>
      <c r="H3121" s="7" t="s">
        <v>6</v>
      </c>
      <c r="K3121">
        <f>VLOOKUP(E3121,'script producto'!$A$3:$B$1802,2,FALSE)</f>
        <v>222</v>
      </c>
      <c r="L3121">
        <f>VLOOKUP(M3121,'script taller'!$G$3:$H$204,2,FALSE)</f>
        <v>114</v>
      </c>
      <c r="M3121" s="1" t="str">
        <f t="shared" si="48"/>
        <v>ABT41516</v>
      </c>
      <c r="N3121">
        <f>ROUND(VLOOKUP(E3121,Productos!$A$4:$D$1804,4,FALSE),0)</f>
        <v>1800</v>
      </c>
    </row>
    <row r="3122" spans="1:14" x14ac:dyDescent="0.35">
      <c r="A3122" t="s">
        <v>52</v>
      </c>
      <c r="B3122" s="1" t="s">
        <v>134</v>
      </c>
      <c r="C3122" t="s">
        <v>135</v>
      </c>
      <c r="D3122" s="1">
        <v>6</v>
      </c>
      <c r="E3122" t="s">
        <v>184</v>
      </c>
      <c r="F3122" t="s">
        <v>1130</v>
      </c>
      <c r="G3122" s="6">
        <v>0.25</v>
      </c>
      <c r="H3122" s="7" t="s">
        <v>6</v>
      </c>
      <c r="K3122">
        <f>VLOOKUP(E3122,'script producto'!$A$3:$B$1802,2,FALSE)</f>
        <v>364</v>
      </c>
      <c r="L3122">
        <f>VLOOKUP(M3122,'script taller'!$G$3:$H$204,2,FALSE)</f>
        <v>114</v>
      </c>
      <c r="M3122" s="1" t="str">
        <f t="shared" si="48"/>
        <v>ABT41516</v>
      </c>
      <c r="N3122">
        <f>ROUND(VLOOKUP(E3122,Productos!$A$4:$D$1804,4,FALSE),0)</f>
        <v>12000</v>
      </c>
    </row>
    <row r="3123" spans="1:14" x14ac:dyDescent="0.35">
      <c r="A3123" t="s">
        <v>52</v>
      </c>
      <c r="B3123" s="1" t="s">
        <v>134</v>
      </c>
      <c r="C3123" t="s">
        <v>135</v>
      </c>
      <c r="D3123" s="1">
        <v>6</v>
      </c>
      <c r="E3123" t="s">
        <v>1909</v>
      </c>
      <c r="F3123" t="s">
        <v>1130</v>
      </c>
      <c r="G3123" s="6">
        <v>0.25</v>
      </c>
      <c r="H3123" s="7" t="s">
        <v>1236</v>
      </c>
      <c r="K3123">
        <f>VLOOKUP(E3123,'script producto'!$A$3:$B$1802,2,FALSE)</f>
        <v>386</v>
      </c>
      <c r="L3123">
        <f>VLOOKUP(M3123,'script taller'!$G$3:$H$204,2,FALSE)</f>
        <v>114</v>
      </c>
      <c r="M3123" s="1" t="str">
        <f t="shared" si="48"/>
        <v>ABT41516</v>
      </c>
      <c r="N3123">
        <f>ROUND(VLOOKUP(E3123,Productos!$A$4:$D$1804,4,FALSE),0)</f>
        <v>1695</v>
      </c>
    </row>
    <row r="3124" spans="1:14" x14ac:dyDescent="0.35">
      <c r="A3124" t="s">
        <v>52</v>
      </c>
      <c r="B3124" s="1" t="s">
        <v>134</v>
      </c>
      <c r="C3124" t="s">
        <v>135</v>
      </c>
      <c r="D3124" s="1">
        <v>6</v>
      </c>
      <c r="E3124" t="s">
        <v>300</v>
      </c>
      <c r="F3124" t="s">
        <v>1130</v>
      </c>
      <c r="G3124" s="6">
        <v>0.1</v>
      </c>
      <c r="H3124" s="7" t="s">
        <v>1236</v>
      </c>
      <c r="K3124">
        <f>VLOOKUP(E3124,'script producto'!$A$3:$B$1802,2,FALSE)</f>
        <v>388</v>
      </c>
      <c r="L3124">
        <f>VLOOKUP(M3124,'script taller'!$G$3:$H$204,2,FALSE)</f>
        <v>114</v>
      </c>
      <c r="M3124" s="1" t="str">
        <f t="shared" si="48"/>
        <v>ABT41516</v>
      </c>
      <c r="N3124">
        <f>ROUND(VLOOKUP(E3124,Productos!$A$4:$D$1804,4,FALSE),0)</f>
        <v>5477</v>
      </c>
    </row>
    <row r="3125" spans="1:14" x14ac:dyDescent="0.35">
      <c r="A3125" t="s">
        <v>52</v>
      </c>
      <c r="B3125" s="1" t="s">
        <v>134</v>
      </c>
      <c r="C3125" t="s">
        <v>135</v>
      </c>
      <c r="D3125" s="1">
        <v>6</v>
      </c>
      <c r="E3125" t="s">
        <v>1929</v>
      </c>
      <c r="F3125" t="s">
        <v>1130</v>
      </c>
      <c r="G3125" s="6">
        <v>0.4</v>
      </c>
      <c r="H3125" s="7" t="s">
        <v>1236</v>
      </c>
      <c r="K3125">
        <f>VLOOKUP(E3125,'script producto'!$A$3:$B$1802,2,FALSE)</f>
        <v>454</v>
      </c>
      <c r="L3125">
        <f>VLOOKUP(M3125,'script taller'!$G$3:$H$204,2,FALSE)</f>
        <v>114</v>
      </c>
      <c r="M3125" s="1" t="str">
        <f t="shared" si="48"/>
        <v>ABT41516</v>
      </c>
      <c r="N3125">
        <f>ROUND(VLOOKUP(E3125,Productos!$A$4:$D$1804,4,FALSE),0)</f>
        <v>1600</v>
      </c>
    </row>
    <row r="3126" spans="1:14" x14ac:dyDescent="0.35">
      <c r="A3126" t="s">
        <v>52</v>
      </c>
      <c r="B3126" s="1" t="s">
        <v>134</v>
      </c>
      <c r="C3126" t="s">
        <v>135</v>
      </c>
      <c r="D3126" s="1">
        <v>6</v>
      </c>
      <c r="E3126" t="s">
        <v>1149</v>
      </c>
      <c r="F3126" t="s">
        <v>1130</v>
      </c>
      <c r="G3126" s="6">
        <v>0.25</v>
      </c>
      <c r="H3126" s="7" t="s">
        <v>25</v>
      </c>
      <c r="K3126">
        <f>VLOOKUP(E3126,'script producto'!$A$3:$B$1802,2,FALSE)</f>
        <v>496</v>
      </c>
      <c r="L3126">
        <f>VLOOKUP(M3126,'script taller'!$G$3:$H$204,2,FALSE)</f>
        <v>114</v>
      </c>
      <c r="M3126" s="1" t="str">
        <f t="shared" si="48"/>
        <v>ABT41516</v>
      </c>
      <c r="N3126">
        <f>ROUND(VLOOKUP(E3126,Productos!$A$4:$D$1804,4,FALSE),0)</f>
        <v>1150</v>
      </c>
    </row>
    <row r="3127" spans="1:14" x14ac:dyDescent="0.35">
      <c r="A3127" t="s">
        <v>52</v>
      </c>
      <c r="B3127" s="1" t="s">
        <v>134</v>
      </c>
      <c r="C3127" t="s">
        <v>135</v>
      </c>
      <c r="D3127" s="1">
        <v>6</v>
      </c>
      <c r="E3127" t="s">
        <v>1150</v>
      </c>
      <c r="F3127" t="s">
        <v>1130</v>
      </c>
      <c r="G3127" s="6">
        <v>0.25</v>
      </c>
      <c r="H3127" s="7" t="s">
        <v>25</v>
      </c>
      <c r="K3127">
        <f>VLOOKUP(E3127,'script producto'!$A$3:$B$1802,2,FALSE)</f>
        <v>498</v>
      </c>
      <c r="L3127">
        <f>VLOOKUP(M3127,'script taller'!$G$3:$H$204,2,FALSE)</f>
        <v>114</v>
      </c>
      <c r="M3127" s="1" t="str">
        <f t="shared" si="48"/>
        <v>ABT41516</v>
      </c>
      <c r="N3127">
        <f>ROUND(VLOOKUP(E3127,Productos!$A$4:$D$1804,4,FALSE),0)</f>
        <v>1150</v>
      </c>
    </row>
    <row r="3128" spans="1:14" x14ac:dyDescent="0.35">
      <c r="A3128" t="s">
        <v>52</v>
      </c>
      <c r="B3128" s="1" t="s">
        <v>134</v>
      </c>
      <c r="C3128" t="s">
        <v>135</v>
      </c>
      <c r="D3128" s="1">
        <v>6</v>
      </c>
      <c r="E3128" t="s">
        <v>1151</v>
      </c>
      <c r="F3128" t="s">
        <v>1130</v>
      </c>
      <c r="G3128" s="6">
        <v>0.25</v>
      </c>
      <c r="H3128" s="7" t="s">
        <v>25</v>
      </c>
      <c r="K3128">
        <f>VLOOKUP(E3128,'script producto'!$A$3:$B$1802,2,FALSE)</f>
        <v>500</v>
      </c>
      <c r="L3128">
        <f>VLOOKUP(M3128,'script taller'!$G$3:$H$204,2,FALSE)</f>
        <v>114</v>
      </c>
      <c r="M3128" s="1" t="str">
        <f t="shared" si="48"/>
        <v>ABT41516</v>
      </c>
      <c r="N3128">
        <f>ROUND(VLOOKUP(E3128,Productos!$A$4:$D$1804,4,FALSE),0)</f>
        <v>1150</v>
      </c>
    </row>
    <row r="3129" spans="1:14" x14ac:dyDescent="0.35">
      <c r="A3129" t="s">
        <v>52</v>
      </c>
      <c r="B3129" s="1" t="s">
        <v>134</v>
      </c>
      <c r="C3129" t="s">
        <v>135</v>
      </c>
      <c r="D3129" s="1">
        <v>6</v>
      </c>
      <c r="E3129" t="s">
        <v>144</v>
      </c>
      <c r="F3129" t="s">
        <v>1130</v>
      </c>
      <c r="G3129" s="6">
        <v>0.05</v>
      </c>
      <c r="H3129" s="7" t="s">
        <v>6</v>
      </c>
      <c r="K3129">
        <f>VLOOKUP(E3129,'script producto'!$A$3:$B$1802,2,FALSE)</f>
        <v>571</v>
      </c>
      <c r="L3129">
        <f>VLOOKUP(M3129,'script taller'!$G$3:$H$204,2,FALSE)</f>
        <v>114</v>
      </c>
      <c r="M3129" s="1" t="str">
        <f t="shared" si="48"/>
        <v>ABT41516</v>
      </c>
      <c r="N3129">
        <f>ROUND(VLOOKUP(E3129,Productos!$A$4:$D$1804,4,FALSE),0)</f>
        <v>4188</v>
      </c>
    </row>
    <row r="3130" spans="1:14" x14ac:dyDescent="0.35">
      <c r="A3130" t="s">
        <v>52</v>
      </c>
      <c r="B3130" s="1" t="s">
        <v>134</v>
      </c>
      <c r="C3130" t="s">
        <v>135</v>
      </c>
      <c r="D3130" s="1">
        <v>6</v>
      </c>
      <c r="E3130" t="s">
        <v>161</v>
      </c>
      <c r="F3130" t="s">
        <v>1130</v>
      </c>
      <c r="G3130" s="6">
        <v>0.5</v>
      </c>
      <c r="H3130" s="7" t="s">
        <v>6</v>
      </c>
      <c r="K3130">
        <f>VLOOKUP(E3130,'script producto'!$A$3:$B$1802,2,FALSE)</f>
        <v>615</v>
      </c>
      <c r="L3130">
        <f>VLOOKUP(M3130,'script taller'!$G$3:$H$204,2,FALSE)</f>
        <v>114</v>
      </c>
      <c r="M3130" s="1" t="str">
        <f t="shared" si="48"/>
        <v>ABT41516</v>
      </c>
      <c r="N3130">
        <f>ROUND(VLOOKUP(E3130,Productos!$A$4:$D$1804,4,FALSE),0)</f>
        <v>3500</v>
      </c>
    </row>
    <row r="3131" spans="1:14" x14ac:dyDescent="0.35">
      <c r="A3131" t="s">
        <v>52</v>
      </c>
      <c r="B3131" s="1" t="s">
        <v>134</v>
      </c>
      <c r="C3131" t="s">
        <v>135</v>
      </c>
      <c r="D3131" s="1">
        <v>6</v>
      </c>
      <c r="E3131" t="s">
        <v>1537</v>
      </c>
      <c r="F3131" t="s">
        <v>1130</v>
      </c>
      <c r="G3131" s="6">
        <v>0.25</v>
      </c>
      <c r="H3131" s="7" t="s">
        <v>6</v>
      </c>
      <c r="K3131">
        <f>VLOOKUP(E3131,'script producto'!$A$3:$B$1802,2,FALSE)</f>
        <v>661</v>
      </c>
      <c r="L3131">
        <f>VLOOKUP(M3131,'script taller'!$G$3:$H$204,2,FALSE)</f>
        <v>114</v>
      </c>
      <c r="M3131" s="1" t="str">
        <f t="shared" si="48"/>
        <v>ABT41516</v>
      </c>
      <c r="N3131">
        <f>ROUND(VLOOKUP(E3131,Productos!$A$4:$D$1804,4,FALSE),0)</f>
        <v>8500</v>
      </c>
    </row>
    <row r="3132" spans="1:14" x14ac:dyDescent="0.35">
      <c r="A3132" t="s">
        <v>52</v>
      </c>
      <c r="B3132" s="1" t="s">
        <v>134</v>
      </c>
      <c r="C3132" t="s">
        <v>135</v>
      </c>
      <c r="D3132" s="1">
        <v>6</v>
      </c>
      <c r="E3132" t="s">
        <v>163</v>
      </c>
      <c r="F3132" t="s">
        <v>1130</v>
      </c>
      <c r="G3132" s="6">
        <v>0.25</v>
      </c>
      <c r="H3132" s="7" t="s">
        <v>1236</v>
      </c>
      <c r="K3132">
        <f>VLOOKUP(E3132,'script producto'!$A$3:$B$1802,2,FALSE)</f>
        <v>677</v>
      </c>
      <c r="L3132">
        <f>VLOOKUP(M3132,'script taller'!$G$3:$H$204,2,FALSE)</f>
        <v>114</v>
      </c>
      <c r="M3132" s="1" t="str">
        <f t="shared" si="48"/>
        <v>ABT41516</v>
      </c>
      <c r="N3132">
        <f>ROUND(VLOOKUP(E3132,Productos!$A$4:$D$1804,4,FALSE),0)</f>
        <v>18845</v>
      </c>
    </row>
    <row r="3133" spans="1:14" x14ac:dyDescent="0.35">
      <c r="A3133" t="s">
        <v>52</v>
      </c>
      <c r="B3133" s="1" t="s">
        <v>134</v>
      </c>
      <c r="C3133" t="s">
        <v>135</v>
      </c>
      <c r="D3133" s="1">
        <v>6</v>
      </c>
      <c r="E3133" t="s">
        <v>1862</v>
      </c>
      <c r="F3133" t="s">
        <v>1130</v>
      </c>
      <c r="G3133" s="6">
        <v>0.25</v>
      </c>
      <c r="H3133" s="7" t="s">
        <v>6</v>
      </c>
      <c r="K3133">
        <f>VLOOKUP(E3133,'script producto'!$A$3:$B$1802,2,FALSE)</f>
        <v>745</v>
      </c>
      <c r="L3133">
        <f>VLOOKUP(M3133,'script taller'!$G$3:$H$204,2,FALSE)</f>
        <v>114</v>
      </c>
      <c r="M3133" s="1" t="str">
        <f t="shared" si="48"/>
        <v>ABT41516</v>
      </c>
      <c r="N3133">
        <f>ROUND(VLOOKUP(E3133,Productos!$A$4:$D$1804,4,FALSE),0)</f>
        <v>6500</v>
      </c>
    </row>
    <row r="3134" spans="1:14" x14ac:dyDescent="0.35">
      <c r="A3134" t="s">
        <v>52</v>
      </c>
      <c r="B3134" s="1" t="s">
        <v>134</v>
      </c>
      <c r="C3134" t="s">
        <v>135</v>
      </c>
      <c r="D3134" s="1">
        <v>6</v>
      </c>
      <c r="E3134" t="s">
        <v>162</v>
      </c>
      <c r="F3134" t="s">
        <v>1130</v>
      </c>
      <c r="G3134" s="6">
        <v>0.25</v>
      </c>
      <c r="H3134" s="7" t="s">
        <v>25</v>
      </c>
      <c r="K3134">
        <f>VLOOKUP(E3134,'script producto'!$A$3:$B$1802,2,FALSE)</f>
        <v>770</v>
      </c>
      <c r="L3134">
        <f>VLOOKUP(M3134,'script taller'!$G$3:$H$204,2,FALSE)</f>
        <v>114</v>
      </c>
      <c r="M3134" s="1" t="str">
        <f t="shared" si="48"/>
        <v>ABT41516</v>
      </c>
      <c r="N3134">
        <f>ROUND(VLOOKUP(E3134,Productos!$A$4:$D$1804,4,FALSE),0)</f>
        <v>2518</v>
      </c>
    </row>
    <row r="3135" spans="1:14" x14ac:dyDescent="0.35">
      <c r="A3135" t="s">
        <v>52</v>
      </c>
      <c r="B3135" s="1" t="s">
        <v>134</v>
      </c>
      <c r="C3135" t="s">
        <v>135</v>
      </c>
      <c r="D3135" s="1">
        <v>6</v>
      </c>
      <c r="E3135" t="s">
        <v>1528</v>
      </c>
      <c r="F3135" t="s">
        <v>1130</v>
      </c>
      <c r="G3135" s="6">
        <v>1.6</v>
      </c>
      <c r="H3135" s="7" t="s">
        <v>6</v>
      </c>
      <c r="K3135">
        <f>VLOOKUP(E3135,'script producto'!$A$3:$B$1802,2,FALSE)</f>
        <v>832</v>
      </c>
      <c r="L3135">
        <f>VLOOKUP(M3135,'script taller'!$G$3:$H$204,2,FALSE)</f>
        <v>114</v>
      </c>
      <c r="M3135" s="1" t="str">
        <f t="shared" si="48"/>
        <v>ABT41516</v>
      </c>
      <c r="N3135">
        <f>ROUND(VLOOKUP(E3135,Productos!$A$4:$D$1804,4,FALSE),0)</f>
        <v>6000</v>
      </c>
    </row>
    <row r="3136" spans="1:14" x14ac:dyDescent="0.35">
      <c r="A3136" t="s">
        <v>52</v>
      </c>
      <c r="B3136" s="1" t="s">
        <v>134</v>
      </c>
      <c r="C3136" t="s">
        <v>135</v>
      </c>
      <c r="D3136" s="1">
        <v>6</v>
      </c>
      <c r="E3136" t="s">
        <v>1119</v>
      </c>
      <c r="F3136" t="s">
        <v>1130</v>
      </c>
      <c r="G3136" s="6">
        <v>0.25</v>
      </c>
      <c r="H3136" s="7" t="s">
        <v>25</v>
      </c>
      <c r="K3136">
        <f>VLOOKUP(E3136,'script producto'!$A$3:$B$1802,2,FALSE)</f>
        <v>850</v>
      </c>
      <c r="L3136">
        <f>VLOOKUP(M3136,'script taller'!$G$3:$H$204,2,FALSE)</f>
        <v>114</v>
      </c>
      <c r="M3136" s="1" t="str">
        <f t="shared" si="48"/>
        <v>ABT41516</v>
      </c>
      <c r="N3136">
        <f>ROUND(VLOOKUP(E3136,Productos!$A$4:$D$1804,4,FALSE),0)</f>
        <v>1890</v>
      </c>
    </row>
    <row r="3137" spans="1:14" x14ac:dyDescent="0.35">
      <c r="A3137" t="s">
        <v>52</v>
      </c>
      <c r="B3137" s="1" t="s">
        <v>134</v>
      </c>
      <c r="C3137" t="s">
        <v>135</v>
      </c>
      <c r="D3137" s="1">
        <v>6</v>
      </c>
      <c r="E3137" t="s">
        <v>137</v>
      </c>
      <c r="F3137" t="s">
        <v>1130</v>
      </c>
      <c r="G3137" s="6">
        <v>0.5</v>
      </c>
      <c r="H3137" s="7" t="s">
        <v>25</v>
      </c>
      <c r="K3137">
        <f>VLOOKUP(E3137,'script producto'!$A$3:$B$1802,2,FALSE)</f>
        <v>893</v>
      </c>
      <c r="L3137">
        <f>VLOOKUP(M3137,'script taller'!$G$3:$H$204,2,FALSE)</f>
        <v>114</v>
      </c>
      <c r="M3137" s="1" t="str">
        <f t="shared" si="48"/>
        <v>ABT41516</v>
      </c>
      <c r="N3137">
        <f>ROUND(VLOOKUP(E3137,Productos!$A$4:$D$1804,4,FALSE),0)</f>
        <v>1200</v>
      </c>
    </row>
    <row r="3138" spans="1:14" x14ac:dyDescent="0.35">
      <c r="A3138" t="s">
        <v>52</v>
      </c>
      <c r="B3138" s="1" t="s">
        <v>134</v>
      </c>
      <c r="C3138" t="s">
        <v>135</v>
      </c>
      <c r="D3138" s="1">
        <v>6</v>
      </c>
      <c r="E3138" t="s">
        <v>1990</v>
      </c>
      <c r="F3138" t="s">
        <v>1130</v>
      </c>
      <c r="G3138" s="6">
        <v>2.5</v>
      </c>
      <c r="H3138" s="7" t="s">
        <v>1236</v>
      </c>
      <c r="K3138">
        <f>VLOOKUP(E3138,'script producto'!$A$3:$B$1802,2,FALSE)</f>
        <v>954</v>
      </c>
      <c r="L3138">
        <f>VLOOKUP(M3138,'script taller'!$G$3:$H$204,2,FALSE)</f>
        <v>114</v>
      </c>
      <c r="M3138" s="1" t="str">
        <f t="shared" si="48"/>
        <v>ABT41516</v>
      </c>
      <c r="N3138">
        <f>ROUND(VLOOKUP(E3138,Productos!$A$4:$D$1804,4,FALSE),0)</f>
        <v>3850</v>
      </c>
    </row>
    <row r="3139" spans="1:14" x14ac:dyDescent="0.35">
      <c r="A3139" t="s">
        <v>52</v>
      </c>
      <c r="B3139" s="1" t="s">
        <v>134</v>
      </c>
      <c r="C3139" t="s">
        <v>135</v>
      </c>
      <c r="D3139" s="1">
        <v>6</v>
      </c>
      <c r="E3139" t="s">
        <v>1191</v>
      </c>
      <c r="F3139" t="s">
        <v>1130</v>
      </c>
      <c r="G3139" s="6">
        <v>0.2</v>
      </c>
      <c r="H3139" s="7" t="s">
        <v>6</v>
      </c>
      <c r="K3139">
        <f>VLOOKUP(E3139,'script producto'!$A$3:$B$1802,2,FALSE)</f>
        <v>1050</v>
      </c>
      <c r="L3139">
        <f>VLOOKUP(M3139,'script taller'!$G$3:$H$204,2,FALSE)</f>
        <v>114</v>
      </c>
      <c r="M3139" s="1" t="str">
        <f t="shared" ref="M3139:M3202" si="49">B3139&amp;D3139</f>
        <v>ABT41516</v>
      </c>
      <c r="N3139">
        <f>ROUND(VLOOKUP(E3139,Productos!$A$4:$D$1804,4,FALSE),0)</f>
        <v>9209</v>
      </c>
    </row>
    <row r="3140" spans="1:14" x14ac:dyDescent="0.35">
      <c r="A3140" t="s">
        <v>52</v>
      </c>
      <c r="B3140" s="1" t="s">
        <v>134</v>
      </c>
      <c r="C3140" t="s">
        <v>135</v>
      </c>
      <c r="D3140" s="1">
        <v>6</v>
      </c>
      <c r="E3140" t="s">
        <v>1526</v>
      </c>
      <c r="F3140" t="s">
        <v>1130</v>
      </c>
      <c r="G3140" s="6">
        <v>0.5</v>
      </c>
      <c r="H3140" s="7" t="s">
        <v>6</v>
      </c>
      <c r="K3140">
        <f>VLOOKUP(E3140,'script producto'!$A$3:$B$1802,2,FALSE)</f>
        <v>1063</v>
      </c>
      <c r="L3140">
        <f>VLOOKUP(M3140,'script taller'!$G$3:$H$204,2,FALSE)</f>
        <v>114</v>
      </c>
      <c r="M3140" s="1" t="str">
        <f t="shared" si="49"/>
        <v>ABT41516</v>
      </c>
      <c r="N3140">
        <f>ROUND(VLOOKUP(E3140,Productos!$A$4:$D$1804,4,FALSE),0)</f>
        <v>990</v>
      </c>
    </row>
    <row r="3141" spans="1:14" x14ac:dyDescent="0.35">
      <c r="A3141" t="s">
        <v>52</v>
      </c>
      <c r="B3141" s="1" t="s">
        <v>134</v>
      </c>
      <c r="C3141" t="s">
        <v>135</v>
      </c>
      <c r="D3141" s="1">
        <v>6</v>
      </c>
      <c r="E3141" t="s">
        <v>2015</v>
      </c>
      <c r="F3141" t="s">
        <v>1130</v>
      </c>
      <c r="G3141" s="6">
        <v>0.2</v>
      </c>
      <c r="H3141" s="7" t="s">
        <v>6</v>
      </c>
      <c r="K3141">
        <f>VLOOKUP(E3141,'script producto'!$A$3:$B$1802,2,FALSE)</f>
        <v>1130</v>
      </c>
      <c r="L3141">
        <f>VLOOKUP(M3141,'script taller'!$G$3:$H$204,2,FALSE)</f>
        <v>114</v>
      </c>
      <c r="M3141" s="1" t="str">
        <f t="shared" si="49"/>
        <v>ABT41516</v>
      </c>
      <c r="N3141">
        <f>ROUND(VLOOKUP(E3141,Productos!$A$4:$D$1804,4,FALSE),0)</f>
        <v>16709</v>
      </c>
    </row>
    <row r="3142" spans="1:14" x14ac:dyDescent="0.35">
      <c r="A3142" t="s">
        <v>52</v>
      </c>
      <c r="B3142" s="1" t="s">
        <v>134</v>
      </c>
      <c r="C3142" t="s">
        <v>135</v>
      </c>
      <c r="D3142" s="1">
        <v>6</v>
      </c>
      <c r="E3142" t="s">
        <v>15</v>
      </c>
      <c r="F3142" t="s">
        <v>1130</v>
      </c>
      <c r="G3142" s="6">
        <v>0.5</v>
      </c>
      <c r="H3142" s="7" t="s">
        <v>1236</v>
      </c>
      <c r="K3142">
        <f>VLOOKUP(E3142,'script producto'!$A$3:$B$1802,2,FALSE)</f>
        <v>1140</v>
      </c>
      <c r="L3142">
        <f>VLOOKUP(M3142,'script taller'!$G$3:$H$204,2,FALSE)</f>
        <v>114</v>
      </c>
      <c r="M3142" s="1" t="str">
        <f t="shared" si="49"/>
        <v>ABT41516</v>
      </c>
      <c r="N3142">
        <f>ROUND(VLOOKUP(E3142,Productos!$A$4:$D$1804,4,FALSE),0)</f>
        <v>1878</v>
      </c>
    </row>
    <row r="3143" spans="1:14" x14ac:dyDescent="0.35">
      <c r="A3143" t="s">
        <v>52</v>
      </c>
      <c r="B3143" s="1" t="s">
        <v>134</v>
      </c>
      <c r="C3143" t="s">
        <v>135</v>
      </c>
      <c r="D3143" s="1">
        <v>6</v>
      </c>
      <c r="E3143" t="s">
        <v>1205</v>
      </c>
      <c r="F3143" t="s">
        <v>1130</v>
      </c>
      <c r="G3143" s="6">
        <v>0.5</v>
      </c>
      <c r="H3143" s="7" t="s">
        <v>6</v>
      </c>
      <c r="K3143">
        <f>VLOOKUP(E3143,'script producto'!$A$3:$B$1802,2,FALSE)</f>
        <v>1180</v>
      </c>
      <c r="L3143">
        <f>VLOOKUP(M3143,'script taller'!$G$3:$H$204,2,FALSE)</f>
        <v>114</v>
      </c>
      <c r="M3143" s="1" t="str">
        <f t="shared" si="49"/>
        <v>ABT41516</v>
      </c>
      <c r="N3143">
        <f>ROUND(VLOOKUP(E3143,Productos!$A$4:$D$1804,4,FALSE),0)</f>
        <v>1200</v>
      </c>
    </row>
    <row r="3144" spans="1:14" x14ac:dyDescent="0.35">
      <c r="A3144" t="s">
        <v>52</v>
      </c>
      <c r="B3144" s="1" t="s">
        <v>134</v>
      </c>
      <c r="C3144" t="s">
        <v>135</v>
      </c>
      <c r="D3144" s="1">
        <v>6</v>
      </c>
      <c r="E3144" t="s">
        <v>1374</v>
      </c>
      <c r="F3144" t="s">
        <v>1130</v>
      </c>
      <c r="G3144" s="6">
        <v>0.5</v>
      </c>
      <c r="H3144" s="7" t="s">
        <v>6</v>
      </c>
      <c r="K3144">
        <f>VLOOKUP(E3144,'script producto'!$A$3:$B$1802,2,FALSE)</f>
        <v>1276</v>
      </c>
      <c r="L3144">
        <f>VLOOKUP(M3144,'script taller'!$G$3:$H$204,2,FALSE)</f>
        <v>114</v>
      </c>
      <c r="M3144" s="1" t="str">
        <f t="shared" si="49"/>
        <v>ABT41516</v>
      </c>
      <c r="N3144">
        <f>ROUND(VLOOKUP(E3144,Productos!$A$4:$D$1804,4,FALSE),0)</f>
        <v>1679</v>
      </c>
    </row>
    <row r="3145" spans="1:14" x14ac:dyDescent="0.35">
      <c r="A3145" t="s">
        <v>52</v>
      </c>
      <c r="B3145" s="1" t="s">
        <v>134</v>
      </c>
      <c r="C3145" t="s">
        <v>135</v>
      </c>
      <c r="D3145" s="1">
        <v>6</v>
      </c>
      <c r="E3145" t="s">
        <v>1116</v>
      </c>
      <c r="F3145" t="s">
        <v>1130</v>
      </c>
      <c r="G3145" s="6">
        <v>0.5</v>
      </c>
      <c r="H3145" s="7" t="s">
        <v>6</v>
      </c>
      <c r="K3145">
        <f>VLOOKUP(E3145,'script producto'!$A$3:$B$1802,2,FALSE)</f>
        <v>1317</v>
      </c>
      <c r="L3145">
        <f>VLOOKUP(M3145,'script taller'!$G$3:$H$204,2,FALSE)</f>
        <v>114</v>
      </c>
      <c r="M3145" s="1" t="str">
        <f t="shared" si="49"/>
        <v>ABT41516</v>
      </c>
      <c r="N3145">
        <f>ROUND(VLOOKUP(E3145,Productos!$A$4:$D$1804,4,FALSE),0)</f>
        <v>3500</v>
      </c>
    </row>
    <row r="3146" spans="1:14" x14ac:dyDescent="0.35">
      <c r="A3146" t="s">
        <v>52</v>
      </c>
      <c r="B3146" s="1" t="s">
        <v>134</v>
      </c>
      <c r="C3146" t="s">
        <v>135</v>
      </c>
      <c r="D3146" s="1">
        <v>6</v>
      </c>
      <c r="E3146" t="s">
        <v>1538</v>
      </c>
      <c r="F3146" t="s">
        <v>1130</v>
      </c>
      <c r="G3146" s="6">
        <v>0.25</v>
      </c>
      <c r="H3146" s="7" t="s">
        <v>6</v>
      </c>
      <c r="K3146">
        <f>VLOOKUP(E3146,'script producto'!$A$3:$B$1802,2,FALSE)</f>
        <v>1340</v>
      </c>
      <c r="L3146">
        <f>VLOOKUP(M3146,'script taller'!$G$3:$H$204,2,FALSE)</f>
        <v>114</v>
      </c>
      <c r="M3146" s="1" t="str">
        <f t="shared" si="49"/>
        <v>ABT41516</v>
      </c>
      <c r="N3146">
        <f>ROUND(VLOOKUP(E3146,Productos!$A$4:$D$1804,4,FALSE),0)</f>
        <v>8100</v>
      </c>
    </row>
    <row r="3147" spans="1:14" x14ac:dyDescent="0.35">
      <c r="A3147" t="s">
        <v>52</v>
      </c>
      <c r="B3147" s="1" t="s">
        <v>134</v>
      </c>
      <c r="C3147" t="s">
        <v>135</v>
      </c>
      <c r="D3147" s="1">
        <v>6</v>
      </c>
      <c r="E3147" t="s">
        <v>278</v>
      </c>
      <c r="F3147" t="s">
        <v>1130</v>
      </c>
      <c r="G3147" s="6">
        <v>0.5</v>
      </c>
      <c r="H3147" s="7" t="s">
        <v>1236</v>
      </c>
      <c r="K3147">
        <f>VLOOKUP(E3147,'script producto'!$A$3:$B$1802,2,FALSE)</f>
        <v>1403</v>
      </c>
      <c r="L3147">
        <f>VLOOKUP(M3147,'script taller'!$G$3:$H$204,2,FALSE)</f>
        <v>114</v>
      </c>
      <c r="M3147" s="1" t="str">
        <f t="shared" si="49"/>
        <v>ABT41516</v>
      </c>
      <c r="N3147">
        <f>ROUND(VLOOKUP(E3147,Productos!$A$4:$D$1804,4,FALSE),0)</f>
        <v>2600</v>
      </c>
    </row>
    <row r="3148" spans="1:14" x14ac:dyDescent="0.35">
      <c r="A3148" t="s">
        <v>52</v>
      </c>
      <c r="B3148" s="1" t="s">
        <v>134</v>
      </c>
      <c r="C3148" t="s">
        <v>135</v>
      </c>
      <c r="D3148" s="1">
        <v>6</v>
      </c>
      <c r="E3148" t="s">
        <v>142</v>
      </c>
      <c r="F3148" t="s">
        <v>1130</v>
      </c>
      <c r="G3148" s="6">
        <v>0.25</v>
      </c>
      <c r="H3148" s="7" t="s">
        <v>1236</v>
      </c>
      <c r="K3148">
        <f>VLOOKUP(E3148,'script producto'!$A$3:$B$1802,2,FALSE)</f>
        <v>1410</v>
      </c>
      <c r="L3148">
        <f>VLOOKUP(M3148,'script taller'!$G$3:$H$204,2,FALSE)</f>
        <v>114</v>
      </c>
      <c r="M3148" s="1" t="str">
        <f t="shared" si="49"/>
        <v>ABT41516</v>
      </c>
      <c r="N3148">
        <f>ROUND(VLOOKUP(E3148,Productos!$A$4:$D$1804,4,FALSE),0)</f>
        <v>2600</v>
      </c>
    </row>
    <row r="3149" spans="1:14" x14ac:dyDescent="0.35">
      <c r="A3149" t="s">
        <v>52</v>
      </c>
      <c r="B3149" s="1" t="s">
        <v>134</v>
      </c>
      <c r="C3149" t="s">
        <v>135</v>
      </c>
      <c r="D3149" s="1">
        <v>6</v>
      </c>
      <c r="E3149" t="s">
        <v>160</v>
      </c>
      <c r="F3149" t="s">
        <v>1130</v>
      </c>
      <c r="G3149" s="6">
        <v>0.2</v>
      </c>
      <c r="H3149" s="7" t="s">
        <v>1236</v>
      </c>
      <c r="K3149">
        <f>VLOOKUP(E3149,'script producto'!$A$3:$B$1802,2,FALSE)</f>
        <v>1415</v>
      </c>
      <c r="L3149">
        <f>VLOOKUP(M3149,'script taller'!$G$3:$H$204,2,FALSE)</f>
        <v>114</v>
      </c>
      <c r="M3149" s="1" t="str">
        <f t="shared" si="49"/>
        <v>ABT41516</v>
      </c>
      <c r="N3149">
        <f>ROUND(VLOOKUP(E3149,Productos!$A$4:$D$1804,4,FALSE),0)</f>
        <v>2600</v>
      </c>
    </row>
    <row r="3150" spans="1:14" x14ac:dyDescent="0.35">
      <c r="A3150" t="s">
        <v>52</v>
      </c>
      <c r="B3150" s="1" t="s">
        <v>134</v>
      </c>
      <c r="C3150" t="s">
        <v>135</v>
      </c>
      <c r="D3150" s="1">
        <v>6</v>
      </c>
      <c r="E3150" t="s">
        <v>164</v>
      </c>
      <c r="F3150" t="s">
        <v>1130</v>
      </c>
      <c r="G3150" s="6">
        <v>0.25</v>
      </c>
      <c r="H3150" s="7" t="s">
        <v>6</v>
      </c>
      <c r="K3150">
        <f>VLOOKUP(E3150,'script producto'!$A$3:$B$1802,2,FALSE)</f>
        <v>1584</v>
      </c>
      <c r="L3150">
        <f>VLOOKUP(M3150,'script taller'!$G$3:$H$204,2,FALSE)</f>
        <v>114</v>
      </c>
      <c r="M3150" s="1" t="str">
        <f t="shared" si="49"/>
        <v>ABT41516</v>
      </c>
      <c r="N3150">
        <f>ROUND(VLOOKUP(E3150,Productos!$A$4:$D$1804,4,FALSE),0)</f>
        <v>1000</v>
      </c>
    </row>
    <row r="3151" spans="1:14" x14ac:dyDescent="0.35">
      <c r="A3151" t="s">
        <v>52</v>
      </c>
      <c r="B3151" s="1" t="s">
        <v>134</v>
      </c>
      <c r="C3151" t="s">
        <v>135</v>
      </c>
      <c r="D3151" s="1">
        <v>6</v>
      </c>
      <c r="E3151" t="s">
        <v>1113</v>
      </c>
      <c r="F3151" t="s">
        <v>1130</v>
      </c>
      <c r="G3151" s="6">
        <v>0.25</v>
      </c>
      <c r="H3151" s="7" t="s">
        <v>25</v>
      </c>
      <c r="K3151">
        <f>VLOOKUP(E3151,'script producto'!$A$3:$B$1802,2,FALSE)</f>
        <v>1597</v>
      </c>
      <c r="L3151">
        <f>VLOOKUP(M3151,'script taller'!$G$3:$H$204,2,FALSE)</f>
        <v>114</v>
      </c>
      <c r="M3151" s="1" t="str">
        <f t="shared" si="49"/>
        <v>ABT41516</v>
      </c>
      <c r="N3151">
        <f>ROUND(VLOOKUP(E3151,Productos!$A$4:$D$1804,4,FALSE),0)</f>
        <v>1600</v>
      </c>
    </row>
    <row r="3152" spans="1:14" x14ac:dyDescent="0.35">
      <c r="A3152" t="s">
        <v>52</v>
      </c>
      <c r="B3152" s="1" t="s">
        <v>134</v>
      </c>
      <c r="C3152" t="s">
        <v>135</v>
      </c>
      <c r="D3152" s="1">
        <v>6</v>
      </c>
      <c r="E3152" t="s">
        <v>1539</v>
      </c>
      <c r="F3152" t="s">
        <v>1130</v>
      </c>
      <c r="G3152" s="6">
        <v>0.1</v>
      </c>
      <c r="H3152" s="7" t="s">
        <v>6</v>
      </c>
      <c r="K3152">
        <f>VLOOKUP(E3152,'script producto'!$A$3:$B$1802,2,FALSE)</f>
        <v>1710</v>
      </c>
      <c r="L3152">
        <f>VLOOKUP(M3152,'script taller'!$G$3:$H$204,2,FALSE)</f>
        <v>114</v>
      </c>
      <c r="M3152" s="1" t="str">
        <f t="shared" si="49"/>
        <v>ABT41516</v>
      </c>
      <c r="N3152">
        <f>ROUND(VLOOKUP(E3152,Productos!$A$4:$D$1804,4,FALSE),0)</f>
        <v>2691</v>
      </c>
    </row>
    <row r="3153" spans="1:14" x14ac:dyDescent="0.35">
      <c r="A3153" t="s">
        <v>52</v>
      </c>
      <c r="B3153" s="1" t="s">
        <v>134</v>
      </c>
      <c r="C3153" t="s">
        <v>135</v>
      </c>
      <c r="D3153" s="1">
        <v>6</v>
      </c>
      <c r="E3153" t="s">
        <v>1540</v>
      </c>
      <c r="F3153" t="s">
        <v>1130</v>
      </c>
      <c r="G3153" s="6">
        <v>0.5</v>
      </c>
      <c r="H3153" s="7" t="s">
        <v>6</v>
      </c>
      <c r="K3153">
        <f>VLOOKUP(E3153,'script producto'!$A$3:$B$1802,2,FALSE)</f>
        <v>1733</v>
      </c>
      <c r="L3153">
        <f>VLOOKUP(M3153,'script taller'!$G$3:$H$204,2,FALSE)</f>
        <v>114</v>
      </c>
      <c r="M3153" s="1" t="str">
        <f t="shared" si="49"/>
        <v>ABT41516</v>
      </c>
      <c r="N3153">
        <f>ROUND(VLOOKUP(E3153,Productos!$A$4:$D$1804,4,FALSE),0)</f>
        <v>2691</v>
      </c>
    </row>
    <row r="3154" spans="1:14" x14ac:dyDescent="0.35">
      <c r="A3154" t="s">
        <v>52</v>
      </c>
      <c r="B3154" s="1" t="s">
        <v>134</v>
      </c>
      <c r="C3154" t="s">
        <v>135</v>
      </c>
      <c r="D3154" s="1">
        <v>6</v>
      </c>
      <c r="E3154" t="s">
        <v>1541</v>
      </c>
      <c r="F3154" t="s">
        <v>1130</v>
      </c>
      <c r="G3154" s="6">
        <v>0.5</v>
      </c>
      <c r="H3154" s="7" t="s">
        <v>6</v>
      </c>
      <c r="K3154">
        <f>VLOOKUP(E3154,'script producto'!$A$3:$B$1802,2,FALSE)</f>
        <v>1741</v>
      </c>
      <c r="L3154">
        <f>VLOOKUP(M3154,'script taller'!$G$3:$H$204,2,FALSE)</f>
        <v>114</v>
      </c>
      <c r="M3154" s="1" t="str">
        <f t="shared" si="49"/>
        <v>ABT41516</v>
      </c>
      <c r="N3154">
        <f>ROUND(VLOOKUP(E3154,Productos!$A$4:$D$1804,4,FALSE),0)</f>
        <v>2691</v>
      </c>
    </row>
    <row r="3155" spans="1:14" x14ac:dyDescent="0.35">
      <c r="A3155" t="s">
        <v>52</v>
      </c>
      <c r="B3155" s="1" t="s">
        <v>134</v>
      </c>
      <c r="C3155" t="s">
        <v>135</v>
      </c>
      <c r="D3155" s="1">
        <v>7</v>
      </c>
      <c r="E3155" t="s">
        <v>98</v>
      </c>
      <c r="F3155" t="s">
        <v>1130</v>
      </c>
      <c r="G3155" s="6">
        <v>0.5</v>
      </c>
      <c r="H3155" s="7" t="s">
        <v>25</v>
      </c>
      <c r="K3155">
        <f>VLOOKUP(E3155,'script producto'!$A$3:$B$1802,2,FALSE)</f>
        <v>13</v>
      </c>
      <c r="L3155">
        <f>VLOOKUP(M3155,'script taller'!$G$3:$H$204,2,FALSE)</f>
        <v>115</v>
      </c>
      <c r="M3155" s="1" t="str">
        <f t="shared" si="49"/>
        <v>ABT41517</v>
      </c>
      <c r="N3155">
        <f>ROUND(VLOOKUP(E3155,Productos!$A$4:$D$1804,4,FALSE),0)</f>
        <v>8000</v>
      </c>
    </row>
    <row r="3156" spans="1:14" x14ac:dyDescent="0.35">
      <c r="A3156" t="s">
        <v>52</v>
      </c>
      <c r="B3156" s="1" t="s">
        <v>134</v>
      </c>
      <c r="C3156" t="s">
        <v>135</v>
      </c>
      <c r="D3156" s="1">
        <v>7</v>
      </c>
      <c r="E3156" t="s">
        <v>165</v>
      </c>
      <c r="F3156" t="s">
        <v>1130</v>
      </c>
      <c r="G3156" s="6">
        <v>0.5</v>
      </c>
      <c r="H3156" s="7" t="s">
        <v>1236</v>
      </c>
      <c r="K3156">
        <f>VLOOKUP(E3156,'script producto'!$A$3:$B$1802,2,FALSE)</f>
        <v>29</v>
      </c>
      <c r="L3156">
        <f>VLOOKUP(M3156,'script taller'!$G$3:$H$204,2,FALSE)</f>
        <v>115</v>
      </c>
      <c r="M3156" s="1" t="str">
        <f t="shared" si="49"/>
        <v>ABT41517</v>
      </c>
      <c r="N3156">
        <f>ROUND(VLOOKUP(E3156,Productos!$A$4:$D$1804,4,FALSE),0)</f>
        <v>9500</v>
      </c>
    </row>
    <row r="3157" spans="1:14" x14ac:dyDescent="0.35">
      <c r="A3157" t="s">
        <v>52</v>
      </c>
      <c r="B3157" s="1" t="s">
        <v>134</v>
      </c>
      <c r="C3157" t="s">
        <v>135</v>
      </c>
      <c r="D3157" s="1">
        <v>7</v>
      </c>
      <c r="E3157" t="s">
        <v>12</v>
      </c>
      <c r="F3157" t="s">
        <v>1130</v>
      </c>
      <c r="G3157" s="6">
        <v>0.17499999999999999</v>
      </c>
      <c r="H3157" s="7" t="s">
        <v>1236</v>
      </c>
      <c r="K3157">
        <f>VLOOKUP(E3157,'script producto'!$A$3:$B$1802,2,FALSE)</f>
        <v>158</v>
      </c>
      <c r="L3157">
        <f>VLOOKUP(M3157,'script taller'!$G$3:$H$204,2,FALSE)</f>
        <v>115</v>
      </c>
      <c r="M3157" s="1" t="str">
        <f t="shared" si="49"/>
        <v>ABT41517</v>
      </c>
      <c r="N3157">
        <f>ROUND(VLOOKUP(E3157,Productos!$A$4:$D$1804,4,FALSE),0)</f>
        <v>3500</v>
      </c>
    </row>
    <row r="3158" spans="1:14" x14ac:dyDescent="0.35">
      <c r="A3158" t="s">
        <v>52</v>
      </c>
      <c r="B3158" s="1" t="s">
        <v>134</v>
      </c>
      <c r="C3158" t="s">
        <v>135</v>
      </c>
      <c r="D3158" s="1">
        <v>7</v>
      </c>
      <c r="E3158" t="s">
        <v>108</v>
      </c>
      <c r="F3158" t="s">
        <v>1130</v>
      </c>
      <c r="G3158" s="6">
        <v>0.5</v>
      </c>
      <c r="H3158" s="7" t="s">
        <v>1236</v>
      </c>
      <c r="K3158">
        <f>VLOOKUP(E3158,'script producto'!$A$3:$B$1802,2,FALSE)</f>
        <v>163</v>
      </c>
      <c r="L3158">
        <f>VLOOKUP(M3158,'script taller'!$G$3:$H$204,2,FALSE)</f>
        <v>115</v>
      </c>
      <c r="M3158" s="1" t="str">
        <f t="shared" si="49"/>
        <v>ABT41517</v>
      </c>
      <c r="N3158">
        <f>ROUND(VLOOKUP(E3158,Productos!$A$4:$D$1804,4,FALSE),0)</f>
        <v>840</v>
      </c>
    </row>
    <row r="3159" spans="1:14" x14ac:dyDescent="0.35">
      <c r="A3159" t="s">
        <v>52</v>
      </c>
      <c r="B3159" s="1" t="s">
        <v>134</v>
      </c>
      <c r="C3159" t="s">
        <v>135</v>
      </c>
      <c r="D3159" s="1">
        <v>7</v>
      </c>
      <c r="E3159" t="s">
        <v>157</v>
      </c>
      <c r="F3159" t="s">
        <v>1130</v>
      </c>
      <c r="G3159" s="6">
        <v>0.5</v>
      </c>
      <c r="H3159" s="7" t="s">
        <v>1236</v>
      </c>
      <c r="K3159">
        <f>VLOOKUP(E3159,'script producto'!$A$3:$B$1802,2,FALSE)</f>
        <v>190</v>
      </c>
      <c r="L3159">
        <f>VLOOKUP(M3159,'script taller'!$G$3:$H$204,2,FALSE)</f>
        <v>115</v>
      </c>
      <c r="M3159" s="1" t="str">
        <f t="shared" si="49"/>
        <v>ABT41517</v>
      </c>
      <c r="N3159">
        <f>ROUND(VLOOKUP(E3159,Productos!$A$4:$D$1804,4,FALSE),0)</f>
        <v>2349</v>
      </c>
    </row>
    <row r="3160" spans="1:14" x14ac:dyDescent="0.35">
      <c r="A3160" t="s">
        <v>52</v>
      </c>
      <c r="B3160" s="1" t="s">
        <v>134</v>
      </c>
      <c r="C3160" t="s">
        <v>135</v>
      </c>
      <c r="D3160" s="1">
        <v>7</v>
      </c>
      <c r="E3160" t="s">
        <v>1929</v>
      </c>
      <c r="F3160" t="s">
        <v>1130</v>
      </c>
      <c r="G3160" s="6">
        <v>0.5</v>
      </c>
      <c r="H3160" s="7" t="s">
        <v>6</v>
      </c>
      <c r="K3160">
        <f>VLOOKUP(E3160,'script producto'!$A$3:$B$1802,2,FALSE)</f>
        <v>454</v>
      </c>
      <c r="L3160">
        <f>VLOOKUP(M3160,'script taller'!$G$3:$H$204,2,FALSE)</f>
        <v>115</v>
      </c>
      <c r="M3160" s="1" t="str">
        <f t="shared" si="49"/>
        <v>ABT41517</v>
      </c>
      <c r="N3160">
        <f>ROUND(VLOOKUP(E3160,Productos!$A$4:$D$1804,4,FALSE),0)</f>
        <v>1600</v>
      </c>
    </row>
    <row r="3161" spans="1:14" x14ac:dyDescent="0.35">
      <c r="A3161" t="s">
        <v>52</v>
      </c>
      <c r="B3161" s="1" t="s">
        <v>134</v>
      </c>
      <c r="C3161" t="s">
        <v>135</v>
      </c>
      <c r="D3161" s="1">
        <v>7</v>
      </c>
      <c r="E3161" t="s">
        <v>144</v>
      </c>
      <c r="F3161" t="s">
        <v>1130</v>
      </c>
      <c r="G3161" s="6">
        <v>0.42499999999999999</v>
      </c>
      <c r="H3161" s="7" t="s">
        <v>6</v>
      </c>
      <c r="K3161">
        <f>VLOOKUP(E3161,'script producto'!$A$3:$B$1802,2,FALSE)</f>
        <v>571</v>
      </c>
      <c r="L3161">
        <f>VLOOKUP(M3161,'script taller'!$G$3:$H$204,2,FALSE)</f>
        <v>115</v>
      </c>
      <c r="M3161" s="1" t="str">
        <f t="shared" si="49"/>
        <v>ABT41517</v>
      </c>
      <c r="N3161">
        <f>ROUND(VLOOKUP(E3161,Productos!$A$4:$D$1804,4,FALSE),0)</f>
        <v>4188</v>
      </c>
    </row>
    <row r="3162" spans="1:14" x14ac:dyDescent="0.35">
      <c r="A3162" t="s">
        <v>52</v>
      </c>
      <c r="B3162" s="1" t="s">
        <v>134</v>
      </c>
      <c r="C3162" t="s">
        <v>135</v>
      </c>
      <c r="D3162" s="1">
        <v>7</v>
      </c>
      <c r="E3162" t="s">
        <v>161</v>
      </c>
      <c r="F3162" t="s">
        <v>1130</v>
      </c>
      <c r="G3162" s="6">
        <v>0.5</v>
      </c>
      <c r="H3162" s="7" t="s">
        <v>25</v>
      </c>
      <c r="K3162">
        <f>VLOOKUP(E3162,'script producto'!$A$3:$B$1802,2,FALSE)</f>
        <v>615</v>
      </c>
      <c r="L3162">
        <f>VLOOKUP(M3162,'script taller'!$G$3:$H$204,2,FALSE)</f>
        <v>115</v>
      </c>
      <c r="M3162" s="1" t="str">
        <f t="shared" si="49"/>
        <v>ABT41517</v>
      </c>
      <c r="N3162">
        <f>ROUND(VLOOKUP(E3162,Productos!$A$4:$D$1804,4,FALSE),0)</f>
        <v>3500</v>
      </c>
    </row>
    <row r="3163" spans="1:14" x14ac:dyDescent="0.35">
      <c r="A3163" t="s">
        <v>52</v>
      </c>
      <c r="B3163" s="1" t="s">
        <v>134</v>
      </c>
      <c r="C3163" t="s">
        <v>135</v>
      </c>
      <c r="D3163" s="1">
        <v>7</v>
      </c>
      <c r="E3163" t="s">
        <v>166</v>
      </c>
      <c r="F3163" t="s">
        <v>1130</v>
      </c>
      <c r="G3163" s="6">
        <v>0.1</v>
      </c>
      <c r="H3163" s="7" t="s">
        <v>1236</v>
      </c>
      <c r="K3163">
        <f>VLOOKUP(E3163,'script producto'!$A$3:$B$1802,2,FALSE)</f>
        <v>702</v>
      </c>
      <c r="L3163">
        <f>VLOOKUP(M3163,'script taller'!$G$3:$H$204,2,FALSE)</f>
        <v>115</v>
      </c>
      <c r="M3163" s="1" t="str">
        <f t="shared" si="49"/>
        <v>ABT41517</v>
      </c>
      <c r="N3163">
        <f>ROUND(VLOOKUP(E3163,Productos!$A$4:$D$1804,4,FALSE),0)</f>
        <v>18300</v>
      </c>
    </row>
    <row r="3164" spans="1:14" x14ac:dyDescent="0.35">
      <c r="A3164" t="s">
        <v>52</v>
      </c>
      <c r="B3164" s="1" t="s">
        <v>134</v>
      </c>
      <c r="C3164" t="s">
        <v>135</v>
      </c>
      <c r="D3164" s="1">
        <v>7</v>
      </c>
      <c r="E3164" t="s">
        <v>167</v>
      </c>
      <c r="F3164" t="s">
        <v>1130</v>
      </c>
      <c r="G3164" s="6">
        <v>1.6</v>
      </c>
      <c r="H3164" s="7" t="s">
        <v>1236</v>
      </c>
      <c r="K3164">
        <f>VLOOKUP(E3164,'script producto'!$A$3:$B$1802,2,FALSE)</f>
        <v>711</v>
      </c>
      <c r="L3164">
        <f>VLOOKUP(M3164,'script taller'!$G$3:$H$204,2,FALSE)</f>
        <v>115</v>
      </c>
      <c r="M3164" s="1" t="str">
        <f t="shared" si="49"/>
        <v>ABT41517</v>
      </c>
      <c r="N3164">
        <f>ROUND(VLOOKUP(E3164,Productos!$A$4:$D$1804,4,FALSE),0)</f>
        <v>7937</v>
      </c>
    </row>
    <row r="3165" spans="1:14" x14ac:dyDescent="0.35">
      <c r="A3165" t="s">
        <v>52</v>
      </c>
      <c r="B3165" s="1" t="s">
        <v>134</v>
      </c>
      <c r="C3165" t="s">
        <v>135</v>
      </c>
      <c r="D3165" s="1">
        <v>7</v>
      </c>
      <c r="E3165" t="s">
        <v>175</v>
      </c>
      <c r="F3165" t="s">
        <v>1130</v>
      </c>
      <c r="G3165" s="6">
        <v>0.5</v>
      </c>
      <c r="H3165" s="7" t="s">
        <v>1236</v>
      </c>
      <c r="K3165">
        <f>VLOOKUP(E3165,'script producto'!$A$3:$B$1802,2,FALSE)</f>
        <v>813</v>
      </c>
      <c r="L3165">
        <f>VLOOKUP(M3165,'script taller'!$G$3:$H$204,2,FALSE)</f>
        <v>115</v>
      </c>
      <c r="M3165" s="1" t="str">
        <f t="shared" si="49"/>
        <v>ABT41517</v>
      </c>
      <c r="N3165">
        <f>ROUND(VLOOKUP(E3165,Productos!$A$4:$D$1804,4,FALSE),0)</f>
        <v>9945</v>
      </c>
    </row>
    <row r="3166" spans="1:14" x14ac:dyDescent="0.35">
      <c r="A3166" t="s">
        <v>52</v>
      </c>
      <c r="B3166" s="1" t="s">
        <v>134</v>
      </c>
      <c r="C3166" t="s">
        <v>135</v>
      </c>
      <c r="D3166" s="1">
        <v>7</v>
      </c>
      <c r="E3166" t="s">
        <v>176</v>
      </c>
      <c r="F3166" t="s">
        <v>1130</v>
      </c>
      <c r="G3166" s="6">
        <v>0.5</v>
      </c>
      <c r="H3166" s="7" t="s">
        <v>1236</v>
      </c>
      <c r="K3166">
        <f>VLOOKUP(E3166,'script producto'!$A$3:$B$1802,2,FALSE)</f>
        <v>814</v>
      </c>
      <c r="L3166">
        <f>VLOOKUP(M3166,'script taller'!$G$3:$H$204,2,FALSE)</f>
        <v>115</v>
      </c>
      <c r="M3166" s="1" t="str">
        <f t="shared" si="49"/>
        <v>ABT41517</v>
      </c>
      <c r="N3166">
        <f>ROUND(VLOOKUP(E3166,Productos!$A$4:$D$1804,4,FALSE),0)</f>
        <v>9945</v>
      </c>
    </row>
    <row r="3167" spans="1:14" x14ac:dyDescent="0.35">
      <c r="A3167" t="s">
        <v>52</v>
      </c>
      <c r="B3167" s="1" t="s">
        <v>134</v>
      </c>
      <c r="C3167" t="s">
        <v>135</v>
      </c>
      <c r="D3167" s="1">
        <v>7</v>
      </c>
      <c r="E3167" t="s">
        <v>137</v>
      </c>
      <c r="F3167" t="s">
        <v>1130</v>
      </c>
      <c r="G3167" s="6">
        <v>0.5</v>
      </c>
      <c r="H3167" s="7" t="s">
        <v>25</v>
      </c>
      <c r="K3167">
        <f>VLOOKUP(E3167,'script producto'!$A$3:$B$1802,2,FALSE)</f>
        <v>893</v>
      </c>
      <c r="L3167">
        <f>VLOOKUP(M3167,'script taller'!$G$3:$H$204,2,FALSE)</f>
        <v>115</v>
      </c>
      <c r="M3167" s="1" t="str">
        <f t="shared" si="49"/>
        <v>ABT41517</v>
      </c>
      <c r="N3167">
        <f>ROUND(VLOOKUP(E3167,Productos!$A$4:$D$1804,4,FALSE),0)</f>
        <v>1200</v>
      </c>
    </row>
    <row r="3168" spans="1:14" x14ac:dyDescent="0.35">
      <c r="A3168" t="s">
        <v>52</v>
      </c>
      <c r="B3168" s="1" t="s">
        <v>134</v>
      </c>
      <c r="C3168" t="s">
        <v>135</v>
      </c>
      <c r="D3168" s="1">
        <v>7</v>
      </c>
      <c r="E3168" t="s">
        <v>1990</v>
      </c>
      <c r="F3168" t="s">
        <v>1130</v>
      </c>
      <c r="G3168" s="6">
        <v>0.25</v>
      </c>
      <c r="H3168" s="7" t="s">
        <v>1236</v>
      </c>
      <c r="K3168">
        <f>VLOOKUP(E3168,'script producto'!$A$3:$B$1802,2,FALSE)</f>
        <v>954</v>
      </c>
      <c r="L3168">
        <f>VLOOKUP(M3168,'script taller'!$G$3:$H$204,2,FALSE)</f>
        <v>115</v>
      </c>
      <c r="M3168" s="1" t="str">
        <f t="shared" si="49"/>
        <v>ABT41517</v>
      </c>
      <c r="N3168">
        <f>ROUND(VLOOKUP(E3168,Productos!$A$4:$D$1804,4,FALSE),0)</f>
        <v>3850</v>
      </c>
    </row>
    <row r="3169" spans="1:14" x14ac:dyDescent="0.35">
      <c r="A3169" t="s">
        <v>52</v>
      </c>
      <c r="B3169" s="1" t="s">
        <v>134</v>
      </c>
      <c r="C3169" t="s">
        <v>135</v>
      </c>
      <c r="D3169" s="1">
        <v>7</v>
      </c>
      <c r="E3169" t="s">
        <v>168</v>
      </c>
      <c r="F3169" t="s">
        <v>1130</v>
      </c>
      <c r="G3169" s="6">
        <v>0.25</v>
      </c>
      <c r="H3169" s="7" t="s">
        <v>1236</v>
      </c>
      <c r="K3169">
        <f>VLOOKUP(E3169,'script producto'!$A$3:$B$1802,2,FALSE)</f>
        <v>1018</v>
      </c>
      <c r="L3169">
        <f>VLOOKUP(M3169,'script taller'!$G$3:$H$204,2,FALSE)</f>
        <v>115</v>
      </c>
      <c r="M3169" s="1" t="str">
        <f t="shared" si="49"/>
        <v>ABT41517</v>
      </c>
      <c r="N3169">
        <f>ROUND(VLOOKUP(E3169,Productos!$A$4:$D$1804,4,FALSE),0)</f>
        <v>20000</v>
      </c>
    </row>
    <row r="3170" spans="1:14" x14ac:dyDescent="0.35">
      <c r="A3170" t="s">
        <v>52</v>
      </c>
      <c r="B3170" s="1" t="s">
        <v>134</v>
      </c>
      <c r="C3170" t="s">
        <v>135</v>
      </c>
      <c r="D3170" s="1">
        <v>7</v>
      </c>
      <c r="E3170" t="s">
        <v>1526</v>
      </c>
      <c r="F3170" t="s">
        <v>1130</v>
      </c>
      <c r="G3170" s="6">
        <v>0.25</v>
      </c>
      <c r="H3170" s="7" t="s">
        <v>6</v>
      </c>
      <c r="K3170">
        <f>VLOOKUP(E3170,'script producto'!$A$3:$B$1802,2,FALSE)</f>
        <v>1063</v>
      </c>
      <c r="L3170">
        <f>VLOOKUP(M3170,'script taller'!$G$3:$H$204,2,FALSE)</f>
        <v>115</v>
      </c>
      <c r="M3170" s="1" t="str">
        <f t="shared" si="49"/>
        <v>ABT41517</v>
      </c>
      <c r="N3170">
        <f>ROUND(VLOOKUP(E3170,Productos!$A$4:$D$1804,4,FALSE),0)</f>
        <v>990</v>
      </c>
    </row>
    <row r="3171" spans="1:14" x14ac:dyDescent="0.35">
      <c r="A3171" t="s">
        <v>52</v>
      </c>
      <c r="B3171" s="1" t="s">
        <v>134</v>
      </c>
      <c r="C3171" t="s">
        <v>135</v>
      </c>
      <c r="D3171" s="1">
        <v>7</v>
      </c>
      <c r="E3171" t="s">
        <v>169</v>
      </c>
      <c r="F3171" t="s">
        <v>1130</v>
      </c>
      <c r="G3171" s="6">
        <v>0.25</v>
      </c>
      <c r="H3171" s="7" t="s">
        <v>1236</v>
      </c>
      <c r="K3171">
        <f>VLOOKUP(E3171,'script producto'!$A$3:$B$1802,2,FALSE)</f>
        <v>1120</v>
      </c>
      <c r="L3171">
        <f>VLOOKUP(M3171,'script taller'!$G$3:$H$204,2,FALSE)</f>
        <v>115</v>
      </c>
      <c r="M3171" s="1" t="str">
        <f t="shared" si="49"/>
        <v>ABT41517</v>
      </c>
      <c r="N3171">
        <f>ROUND(VLOOKUP(E3171,Productos!$A$4:$D$1804,4,FALSE),0)</f>
        <v>18320</v>
      </c>
    </row>
    <row r="3172" spans="1:14" x14ac:dyDescent="0.35">
      <c r="A3172" t="s">
        <v>52</v>
      </c>
      <c r="B3172" s="1" t="s">
        <v>134</v>
      </c>
      <c r="C3172" t="s">
        <v>135</v>
      </c>
      <c r="D3172" s="1">
        <v>7</v>
      </c>
      <c r="E3172" t="s">
        <v>15</v>
      </c>
      <c r="F3172" t="s">
        <v>1130</v>
      </c>
      <c r="G3172" s="6">
        <v>0.25</v>
      </c>
      <c r="H3172" s="7" t="s">
        <v>1236</v>
      </c>
      <c r="K3172">
        <f>VLOOKUP(E3172,'script producto'!$A$3:$B$1802,2,FALSE)</f>
        <v>1140</v>
      </c>
      <c r="L3172">
        <f>VLOOKUP(M3172,'script taller'!$G$3:$H$204,2,FALSE)</f>
        <v>115</v>
      </c>
      <c r="M3172" s="1" t="str">
        <f t="shared" si="49"/>
        <v>ABT41517</v>
      </c>
      <c r="N3172">
        <f>ROUND(VLOOKUP(E3172,Productos!$A$4:$D$1804,4,FALSE),0)</f>
        <v>1878</v>
      </c>
    </row>
    <row r="3173" spans="1:14" x14ac:dyDescent="0.35">
      <c r="A3173" t="s">
        <v>52</v>
      </c>
      <c r="B3173" s="1" t="s">
        <v>134</v>
      </c>
      <c r="C3173" t="s">
        <v>135</v>
      </c>
      <c r="D3173" s="1">
        <v>7</v>
      </c>
      <c r="E3173" t="s">
        <v>170</v>
      </c>
      <c r="F3173" t="s">
        <v>1130</v>
      </c>
      <c r="G3173" s="6">
        <v>0.25</v>
      </c>
      <c r="H3173" s="7" t="s">
        <v>1236</v>
      </c>
      <c r="K3173">
        <f>VLOOKUP(E3173,'script producto'!$A$3:$B$1802,2,FALSE)</f>
        <v>1173</v>
      </c>
      <c r="L3173">
        <f>VLOOKUP(M3173,'script taller'!$G$3:$H$204,2,FALSE)</f>
        <v>115</v>
      </c>
      <c r="M3173" s="1" t="str">
        <f t="shared" si="49"/>
        <v>ABT41517</v>
      </c>
      <c r="N3173">
        <f>ROUND(VLOOKUP(E3173,Productos!$A$4:$D$1804,4,FALSE),0)</f>
        <v>4990</v>
      </c>
    </row>
    <row r="3174" spans="1:14" x14ac:dyDescent="0.35">
      <c r="A3174" t="s">
        <v>52</v>
      </c>
      <c r="B3174" s="1" t="s">
        <v>134</v>
      </c>
      <c r="C3174" t="s">
        <v>135</v>
      </c>
      <c r="D3174" s="1">
        <v>7</v>
      </c>
      <c r="E3174" t="s">
        <v>1120</v>
      </c>
      <c r="F3174" t="s">
        <v>1130</v>
      </c>
      <c r="G3174" s="6">
        <v>0.25</v>
      </c>
      <c r="H3174" s="7" t="s">
        <v>1236</v>
      </c>
      <c r="K3174">
        <f>VLOOKUP(E3174,'script producto'!$A$3:$B$1802,2,FALSE)</f>
        <v>1283</v>
      </c>
      <c r="L3174">
        <f>VLOOKUP(M3174,'script taller'!$G$3:$H$204,2,FALSE)</f>
        <v>115</v>
      </c>
      <c r="M3174" s="1" t="str">
        <f t="shared" si="49"/>
        <v>ABT41517</v>
      </c>
      <c r="N3174">
        <f>ROUND(VLOOKUP(E3174,Productos!$A$4:$D$1804,4,FALSE),0)</f>
        <v>3700</v>
      </c>
    </row>
    <row r="3175" spans="1:14" x14ac:dyDescent="0.35">
      <c r="A3175" t="s">
        <v>52</v>
      </c>
      <c r="B3175" s="1" t="s">
        <v>134</v>
      </c>
      <c r="C3175" t="s">
        <v>135</v>
      </c>
      <c r="D3175" s="1">
        <v>7</v>
      </c>
      <c r="E3175" t="s">
        <v>156</v>
      </c>
      <c r="F3175" t="s">
        <v>1130</v>
      </c>
      <c r="G3175" s="6">
        <v>0.5</v>
      </c>
      <c r="H3175" s="7" t="s">
        <v>1236</v>
      </c>
      <c r="K3175">
        <f>VLOOKUP(E3175,'script producto'!$A$3:$B$1802,2,FALSE)</f>
        <v>1400</v>
      </c>
      <c r="L3175">
        <f>VLOOKUP(M3175,'script taller'!$G$3:$H$204,2,FALSE)</f>
        <v>115</v>
      </c>
      <c r="M3175" s="1" t="str">
        <f t="shared" si="49"/>
        <v>ABT41517</v>
      </c>
      <c r="N3175">
        <f>ROUND(VLOOKUP(E3175,Productos!$A$4:$D$1804,4,FALSE),0)</f>
        <v>14</v>
      </c>
    </row>
    <row r="3176" spans="1:14" x14ac:dyDescent="0.35">
      <c r="A3176" t="s">
        <v>52</v>
      </c>
      <c r="B3176" s="1" t="s">
        <v>134</v>
      </c>
      <c r="C3176" t="s">
        <v>135</v>
      </c>
      <c r="D3176" s="1">
        <v>7</v>
      </c>
      <c r="E3176" t="s">
        <v>67</v>
      </c>
      <c r="F3176" t="s">
        <v>1130</v>
      </c>
      <c r="G3176" s="6">
        <v>0.1</v>
      </c>
      <c r="H3176" s="7" t="s">
        <v>1236</v>
      </c>
      <c r="K3176">
        <f>VLOOKUP(E3176,'script producto'!$A$3:$B$1802,2,FALSE)</f>
        <v>1409</v>
      </c>
      <c r="L3176">
        <f>VLOOKUP(M3176,'script taller'!$G$3:$H$204,2,FALSE)</f>
        <v>115</v>
      </c>
      <c r="M3176" s="1" t="str">
        <f t="shared" si="49"/>
        <v>ABT41517</v>
      </c>
      <c r="N3176">
        <f>ROUND(VLOOKUP(E3176,Productos!$A$4:$D$1804,4,FALSE),0)</f>
        <v>3867</v>
      </c>
    </row>
    <row r="3177" spans="1:14" x14ac:dyDescent="0.35">
      <c r="A3177" t="s">
        <v>52</v>
      </c>
      <c r="B3177" s="1" t="s">
        <v>134</v>
      </c>
      <c r="C3177" t="s">
        <v>135</v>
      </c>
      <c r="D3177" s="1">
        <v>7</v>
      </c>
      <c r="E3177" t="s">
        <v>172</v>
      </c>
      <c r="F3177" t="s">
        <v>1130</v>
      </c>
      <c r="G3177" s="6">
        <v>0.5</v>
      </c>
      <c r="H3177" s="7" t="s">
        <v>1236</v>
      </c>
      <c r="K3177">
        <f>VLOOKUP(E3177,'script producto'!$A$3:$B$1802,2,FALSE)</f>
        <v>1445</v>
      </c>
      <c r="L3177">
        <f>VLOOKUP(M3177,'script taller'!$G$3:$H$204,2,FALSE)</f>
        <v>115</v>
      </c>
      <c r="M3177" s="1" t="str">
        <f t="shared" si="49"/>
        <v>ABT41517</v>
      </c>
      <c r="N3177">
        <f>ROUND(VLOOKUP(E3177,Productos!$A$4:$D$1804,4,FALSE),0)</f>
        <v>11000</v>
      </c>
    </row>
    <row r="3178" spans="1:14" x14ac:dyDescent="0.35">
      <c r="A3178" t="s">
        <v>52</v>
      </c>
      <c r="B3178" s="1" t="s">
        <v>134</v>
      </c>
      <c r="C3178" t="s">
        <v>135</v>
      </c>
      <c r="D3178" s="1">
        <v>7</v>
      </c>
      <c r="E3178" t="s">
        <v>173</v>
      </c>
      <c r="F3178" t="s">
        <v>1130</v>
      </c>
      <c r="G3178" s="6">
        <v>0.2</v>
      </c>
      <c r="H3178" s="7" t="s">
        <v>1236</v>
      </c>
      <c r="K3178">
        <f>VLOOKUP(E3178,'script producto'!$A$3:$B$1802,2,FALSE)</f>
        <v>1451</v>
      </c>
      <c r="L3178">
        <f>VLOOKUP(M3178,'script taller'!$G$3:$H$204,2,FALSE)</f>
        <v>115</v>
      </c>
      <c r="M3178" s="1" t="str">
        <f t="shared" si="49"/>
        <v>ABT41517</v>
      </c>
      <c r="N3178">
        <f>ROUND(VLOOKUP(E3178,Productos!$A$4:$D$1804,4,FALSE),0)</f>
        <v>18722</v>
      </c>
    </row>
    <row r="3179" spans="1:14" x14ac:dyDescent="0.35">
      <c r="A3179" t="s">
        <v>52</v>
      </c>
      <c r="B3179" s="1" t="s">
        <v>134</v>
      </c>
      <c r="C3179" t="s">
        <v>135</v>
      </c>
      <c r="D3179" s="1">
        <v>7</v>
      </c>
      <c r="E3179" t="s">
        <v>174</v>
      </c>
      <c r="F3179" t="s">
        <v>1130</v>
      </c>
      <c r="G3179" s="6">
        <v>0.2</v>
      </c>
      <c r="H3179" s="7" t="s">
        <v>1236</v>
      </c>
      <c r="K3179">
        <f>VLOOKUP(E3179,'script producto'!$A$3:$B$1802,2,FALSE)</f>
        <v>1468</v>
      </c>
      <c r="L3179">
        <f>VLOOKUP(M3179,'script taller'!$G$3:$H$204,2,FALSE)</f>
        <v>115</v>
      </c>
      <c r="M3179" s="1" t="str">
        <f t="shared" si="49"/>
        <v>ABT41517</v>
      </c>
      <c r="N3179">
        <f>ROUND(VLOOKUP(E3179,Productos!$A$4:$D$1804,4,FALSE),0)</f>
        <v>15000</v>
      </c>
    </row>
    <row r="3180" spans="1:14" x14ac:dyDescent="0.35">
      <c r="A3180" t="s">
        <v>52</v>
      </c>
      <c r="B3180" s="1" t="s">
        <v>134</v>
      </c>
      <c r="C3180" t="s">
        <v>135</v>
      </c>
      <c r="D3180" s="1">
        <v>7</v>
      </c>
      <c r="E3180" t="s">
        <v>177</v>
      </c>
      <c r="F3180" t="s">
        <v>1130</v>
      </c>
      <c r="G3180" s="6">
        <v>0.5</v>
      </c>
      <c r="H3180" s="7" t="s">
        <v>1236</v>
      </c>
      <c r="K3180">
        <f>VLOOKUP(E3180,'script producto'!$A$3:$B$1802,2,FALSE)</f>
        <v>1532</v>
      </c>
      <c r="L3180">
        <f>VLOOKUP(M3180,'script taller'!$G$3:$H$204,2,FALSE)</f>
        <v>115</v>
      </c>
      <c r="M3180" s="1" t="str">
        <f t="shared" si="49"/>
        <v>ABT41517</v>
      </c>
      <c r="N3180">
        <f>ROUND(VLOOKUP(E3180,Productos!$A$4:$D$1804,4,FALSE),0)</f>
        <v>12000</v>
      </c>
    </row>
    <row r="3181" spans="1:14" x14ac:dyDescent="0.35">
      <c r="A3181" t="s">
        <v>52</v>
      </c>
      <c r="B3181" s="1" t="s">
        <v>134</v>
      </c>
      <c r="C3181" t="s">
        <v>135</v>
      </c>
      <c r="D3181" s="1">
        <v>7</v>
      </c>
      <c r="E3181" t="s">
        <v>171</v>
      </c>
      <c r="F3181" t="s">
        <v>1130</v>
      </c>
      <c r="G3181" s="6">
        <v>0.1</v>
      </c>
      <c r="H3181" s="7" t="s">
        <v>1236</v>
      </c>
      <c r="K3181">
        <f>VLOOKUP(E3181,'script producto'!$A$3:$B$1802,2,FALSE)</f>
        <v>1641</v>
      </c>
      <c r="L3181">
        <f>VLOOKUP(M3181,'script taller'!$G$3:$H$204,2,FALSE)</f>
        <v>115</v>
      </c>
      <c r="M3181" s="1" t="str">
        <f t="shared" si="49"/>
        <v>ABT41517</v>
      </c>
      <c r="N3181">
        <f>ROUND(VLOOKUP(E3181,Productos!$A$4:$D$1804,4,FALSE),0)</f>
        <v>5980</v>
      </c>
    </row>
    <row r="3182" spans="1:14" x14ac:dyDescent="0.35">
      <c r="A3182" t="s">
        <v>52</v>
      </c>
      <c r="B3182" s="1" t="s">
        <v>134</v>
      </c>
      <c r="C3182" t="s">
        <v>135</v>
      </c>
      <c r="D3182" s="1">
        <v>7</v>
      </c>
      <c r="E3182" t="s">
        <v>178</v>
      </c>
      <c r="F3182" t="s">
        <v>1129</v>
      </c>
      <c r="G3182" s="6">
        <v>0.25</v>
      </c>
      <c r="H3182" s="7" t="s">
        <v>1236</v>
      </c>
      <c r="K3182">
        <f>VLOOKUP(E3182,'script producto'!$A$3:$B$1802,2,FALSE)</f>
        <v>61</v>
      </c>
      <c r="L3182">
        <f>VLOOKUP(M3182,'script taller'!$G$3:$H$204,2,FALSE)</f>
        <v>115</v>
      </c>
      <c r="M3182" s="1" t="str">
        <f t="shared" si="49"/>
        <v>ABT41517</v>
      </c>
      <c r="N3182">
        <f>ROUND(VLOOKUP(E3182,Productos!$A$4:$D$1804,4,FALSE),0)</f>
        <v>9700</v>
      </c>
    </row>
    <row r="3183" spans="1:14" x14ac:dyDescent="0.35">
      <c r="A3183" t="s">
        <v>52</v>
      </c>
      <c r="B3183" s="1" t="s">
        <v>134</v>
      </c>
      <c r="C3183" t="s">
        <v>135</v>
      </c>
      <c r="D3183" s="1">
        <v>7</v>
      </c>
      <c r="E3183" t="s">
        <v>179</v>
      </c>
      <c r="F3183" t="s">
        <v>1129</v>
      </c>
      <c r="G3183" s="6">
        <v>0.25</v>
      </c>
      <c r="H3183" s="7" t="s">
        <v>6</v>
      </c>
      <c r="K3183">
        <f>VLOOKUP(E3183,'script producto'!$A$3:$B$1802,2,FALSE)</f>
        <v>579</v>
      </c>
      <c r="L3183">
        <f>VLOOKUP(M3183,'script taller'!$G$3:$H$204,2,FALSE)</f>
        <v>115</v>
      </c>
      <c r="M3183" s="1" t="str">
        <f t="shared" si="49"/>
        <v>ABT41517</v>
      </c>
      <c r="N3183">
        <f>ROUND(VLOOKUP(E3183,Productos!$A$4:$D$1804,4,FALSE),0)</f>
        <v>5000</v>
      </c>
    </row>
    <row r="3184" spans="1:14" x14ac:dyDescent="0.35">
      <c r="A3184" t="s">
        <v>52</v>
      </c>
      <c r="B3184" s="1" t="s">
        <v>134</v>
      </c>
      <c r="C3184" t="s">
        <v>135</v>
      </c>
      <c r="D3184" s="1">
        <v>7</v>
      </c>
      <c r="E3184" t="s">
        <v>148</v>
      </c>
      <c r="F3184" t="s">
        <v>1129</v>
      </c>
      <c r="G3184" s="6">
        <v>0.5</v>
      </c>
      <c r="H3184" s="7" t="s">
        <v>6</v>
      </c>
      <c r="K3184">
        <f>VLOOKUP(E3184,'script producto'!$A$3:$B$1802,2,FALSE)</f>
        <v>590</v>
      </c>
      <c r="L3184">
        <f>VLOOKUP(M3184,'script taller'!$G$3:$H$204,2,FALSE)</f>
        <v>115</v>
      </c>
      <c r="M3184" s="1" t="str">
        <f t="shared" si="49"/>
        <v>ABT41517</v>
      </c>
      <c r="N3184">
        <f>ROUND(VLOOKUP(E3184,Productos!$A$4:$D$1804,4,FALSE),0)</f>
        <v>16000</v>
      </c>
    </row>
    <row r="3185" spans="1:14" x14ac:dyDescent="0.35">
      <c r="A3185" t="s">
        <v>52</v>
      </c>
      <c r="B3185" s="1" t="s">
        <v>134</v>
      </c>
      <c r="C3185" t="s">
        <v>135</v>
      </c>
      <c r="D3185" s="1">
        <v>7</v>
      </c>
      <c r="E3185" t="s">
        <v>1140</v>
      </c>
      <c r="F3185" t="s">
        <v>1128</v>
      </c>
      <c r="G3185" s="6">
        <v>0.25</v>
      </c>
      <c r="H3185" s="7" t="s">
        <v>1236</v>
      </c>
      <c r="K3185">
        <f>VLOOKUP(E3185,'script producto'!$A$3:$B$1802,2,FALSE)</f>
        <v>180</v>
      </c>
      <c r="L3185">
        <f>VLOOKUP(M3185,'script taller'!$G$3:$H$204,2,FALSE)</f>
        <v>115</v>
      </c>
      <c r="M3185" s="1" t="str">
        <f t="shared" si="49"/>
        <v>ABT41517</v>
      </c>
      <c r="N3185">
        <f>ROUND(VLOOKUP(E3185,Productos!$A$4:$D$1804,4,FALSE),0)</f>
        <v>900</v>
      </c>
    </row>
    <row r="3186" spans="1:14" x14ac:dyDescent="0.35">
      <c r="A3186" t="s">
        <v>52</v>
      </c>
      <c r="B3186" s="1" t="s">
        <v>134</v>
      </c>
      <c r="C3186" t="s">
        <v>135</v>
      </c>
      <c r="D3186" s="1">
        <v>7</v>
      </c>
      <c r="E3186" t="s">
        <v>1114</v>
      </c>
      <c r="F3186" t="s">
        <v>196</v>
      </c>
      <c r="G3186" s="6">
        <v>1.6</v>
      </c>
      <c r="H3186" s="7" t="s">
        <v>25</v>
      </c>
      <c r="K3186">
        <f>VLOOKUP(E3186,'script producto'!$A$3:$B$1802,2,FALSE)</f>
        <v>47</v>
      </c>
      <c r="L3186">
        <f>VLOOKUP(M3186,'script taller'!$G$3:$H$204,2,FALSE)</f>
        <v>115</v>
      </c>
      <c r="M3186" s="1" t="str">
        <f t="shared" si="49"/>
        <v>ABT41517</v>
      </c>
      <c r="N3186">
        <f>ROUND(VLOOKUP(E3186,Productos!$A$4:$D$1804,4,FALSE),0)</f>
        <v>4000</v>
      </c>
    </row>
    <row r="3187" spans="1:14" x14ac:dyDescent="0.35">
      <c r="A3187" t="s">
        <v>52</v>
      </c>
      <c r="B3187" s="1" t="s">
        <v>134</v>
      </c>
      <c r="C3187" t="s">
        <v>135</v>
      </c>
      <c r="D3187" s="1">
        <v>7</v>
      </c>
      <c r="E3187" t="s">
        <v>155</v>
      </c>
      <c r="F3187" t="s">
        <v>196</v>
      </c>
      <c r="G3187" s="6">
        <v>0</v>
      </c>
      <c r="H3187" s="7" t="s">
        <v>25</v>
      </c>
      <c r="K3187">
        <f>VLOOKUP(E3187,'script producto'!$A$3:$B$1802,2,FALSE)</f>
        <v>48</v>
      </c>
      <c r="L3187">
        <f>VLOOKUP(M3187,'script taller'!$G$3:$H$204,2,FALSE)</f>
        <v>115</v>
      </c>
      <c r="M3187" s="1" t="str">
        <f t="shared" si="49"/>
        <v>ABT41517</v>
      </c>
      <c r="N3187">
        <f>ROUND(VLOOKUP(E3187,Productos!$A$4:$D$1804,4,FALSE),0)</f>
        <v>800</v>
      </c>
    </row>
    <row r="3188" spans="1:14" x14ac:dyDescent="0.35">
      <c r="A3188" t="s">
        <v>52</v>
      </c>
      <c r="B3188" s="1" t="s">
        <v>134</v>
      </c>
      <c r="C3188" t="s">
        <v>135</v>
      </c>
      <c r="D3188" s="1">
        <v>7</v>
      </c>
      <c r="E3188" t="s">
        <v>1112</v>
      </c>
      <c r="F3188" t="s">
        <v>196</v>
      </c>
      <c r="G3188" s="6">
        <v>0</v>
      </c>
      <c r="H3188" s="7" t="s">
        <v>25</v>
      </c>
      <c r="K3188">
        <f>VLOOKUP(E3188,'script producto'!$A$3:$B$1802,2,FALSE)</f>
        <v>224</v>
      </c>
      <c r="L3188">
        <f>VLOOKUP(M3188,'script taller'!$G$3:$H$204,2,FALSE)</f>
        <v>115</v>
      </c>
      <c r="M3188" s="1" t="str">
        <f t="shared" si="49"/>
        <v>ABT41517</v>
      </c>
      <c r="N3188">
        <f>ROUND(VLOOKUP(E3188,Productos!$A$4:$D$1804,4,FALSE),0)</f>
        <v>1800</v>
      </c>
    </row>
    <row r="3189" spans="1:14" x14ac:dyDescent="0.35">
      <c r="A3189" t="s">
        <v>52</v>
      </c>
      <c r="B3189" s="1" t="s">
        <v>134</v>
      </c>
      <c r="C3189" t="s">
        <v>135</v>
      </c>
      <c r="D3189" s="1">
        <v>7</v>
      </c>
      <c r="E3189" t="s">
        <v>1312</v>
      </c>
      <c r="F3189" t="s">
        <v>196</v>
      </c>
      <c r="G3189" s="6">
        <v>0</v>
      </c>
      <c r="H3189" s="7" t="s">
        <v>6</v>
      </c>
      <c r="K3189">
        <f>VLOOKUP(E3189,'script producto'!$A$3:$B$1802,2,FALSE)</f>
        <v>352</v>
      </c>
      <c r="L3189">
        <f>VLOOKUP(M3189,'script taller'!$G$3:$H$204,2,FALSE)</f>
        <v>115</v>
      </c>
      <c r="M3189" s="1" t="str">
        <f t="shared" si="49"/>
        <v>ABT41517</v>
      </c>
      <c r="N3189">
        <f>ROUND(VLOOKUP(E3189,Productos!$A$4:$D$1804,4,FALSE),0)</f>
        <v>12000</v>
      </c>
    </row>
    <row r="3190" spans="1:14" x14ac:dyDescent="0.35">
      <c r="A3190" t="s">
        <v>52</v>
      </c>
      <c r="B3190" s="1" t="s">
        <v>134</v>
      </c>
      <c r="C3190" t="s">
        <v>135</v>
      </c>
      <c r="D3190" s="1">
        <v>7</v>
      </c>
      <c r="E3190" t="s">
        <v>1542</v>
      </c>
      <c r="F3190" t="s">
        <v>196</v>
      </c>
      <c r="G3190" s="6">
        <v>0</v>
      </c>
      <c r="H3190" s="7" t="s">
        <v>6</v>
      </c>
      <c r="K3190">
        <f>VLOOKUP(E3190,'script producto'!$A$3:$B$1802,2,FALSE)</f>
        <v>403</v>
      </c>
      <c r="L3190">
        <f>VLOOKUP(M3190,'script taller'!$G$3:$H$204,2,FALSE)</f>
        <v>115</v>
      </c>
      <c r="M3190" s="1" t="str">
        <f t="shared" si="49"/>
        <v>ABT41517</v>
      </c>
      <c r="N3190">
        <f>ROUND(VLOOKUP(E3190,Productos!$A$4:$D$1804,4,FALSE),0)</f>
        <v>1600</v>
      </c>
    </row>
    <row r="3191" spans="1:14" x14ac:dyDescent="0.35">
      <c r="A3191" t="s">
        <v>52</v>
      </c>
      <c r="B3191" s="1" t="s">
        <v>134</v>
      </c>
      <c r="C3191" t="s">
        <v>135</v>
      </c>
      <c r="D3191" s="1">
        <v>7</v>
      </c>
      <c r="E3191" t="s">
        <v>1149</v>
      </c>
      <c r="F3191" t="s">
        <v>196</v>
      </c>
      <c r="G3191" s="6">
        <v>0</v>
      </c>
      <c r="H3191" s="7" t="s">
        <v>25</v>
      </c>
      <c r="K3191">
        <f>VLOOKUP(E3191,'script producto'!$A$3:$B$1802,2,FALSE)</f>
        <v>496</v>
      </c>
      <c r="L3191">
        <f>VLOOKUP(M3191,'script taller'!$G$3:$H$204,2,FALSE)</f>
        <v>115</v>
      </c>
      <c r="M3191" s="1" t="str">
        <f t="shared" si="49"/>
        <v>ABT41517</v>
      </c>
      <c r="N3191">
        <f>ROUND(VLOOKUP(E3191,Productos!$A$4:$D$1804,4,FALSE),0)</f>
        <v>1150</v>
      </c>
    </row>
    <row r="3192" spans="1:14" x14ac:dyDescent="0.35">
      <c r="A3192" t="s">
        <v>52</v>
      </c>
      <c r="B3192" s="1" t="s">
        <v>134</v>
      </c>
      <c r="C3192" t="s">
        <v>135</v>
      </c>
      <c r="D3192" s="1">
        <v>7</v>
      </c>
      <c r="E3192" t="s">
        <v>1150</v>
      </c>
      <c r="F3192" t="s">
        <v>196</v>
      </c>
      <c r="G3192" s="6">
        <v>0</v>
      </c>
      <c r="H3192" s="7" t="s">
        <v>25</v>
      </c>
      <c r="K3192">
        <f>VLOOKUP(E3192,'script producto'!$A$3:$B$1802,2,FALSE)</f>
        <v>498</v>
      </c>
      <c r="L3192">
        <f>VLOOKUP(M3192,'script taller'!$G$3:$H$204,2,FALSE)</f>
        <v>115</v>
      </c>
      <c r="M3192" s="1" t="str">
        <f t="shared" si="49"/>
        <v>ABT41517</v>
      </c>
      <c r="N3192">
        <f>ROUND(VLOOKUP(E3192,Productos!$A$4:$D$1804,4,FALSE),0)</f>
        <v>1150</v>
      </c>
    </row>
    <row r="3193" spans="1:14" x14ac:dyDescent="0.35">
      <c r="A3193" t="s">
        <v>52</v>
      </c>
      <c r="B3193" s="1" t="s">
        <v>134</v>
      </c>
      <c r="C3193" t="s">
        <v>135</v>
      </c>
      <c r="D3193" s="1">
        <v>7</v>
      </c>
      <c r="E3193" t="s">
        <v>1151</v>
      </c>
      <c r="F3193" t="s">
        <v>196</v>
      </c>
      <c r="G3193" s="6">
        <v>0</v>
      </c>
      <c r="H3193" s="7" t="s">
        <v>25</v>
      </c>
      <c r="K3193">
        <f>VLOOKUP(E3193,'script producto'!$A$3:$B$1802,2,FALSE)</f>
        <v>500</v>
      </c>
      <c r="L3193">
        <f>VLOOKUP(M3193,'script taller'!$G$3:$H$204,2,FALSE)</f>
        <v>115</v>
      </c>
      <c r="M3193" s="1" t="str">
        <f t="shared" si="49"/>
        <v>ABT41517</v>
      </c>
      <c r="N3193">
        <f>ROUND(VLOOKUP(E3193,Productos!$A$4:$D$1804,4,FALSE),0)</f>
        <v>1150</v>
      </c>
    </row>
    <row r="3194" spans="1:14" x14ac:dyDescent="0.35">
      <c r="A3194" t="s">
        <v>52</v>
      </c>
      <c r="B3194" s="1" t="s">
        <v>134</v>
      </c>
      <c r="C3194" t="s">
        <v>135</v>
      </c>
      <c r="D3194" s="1">
        <v>7</v>
      </c>
      <c r="E3194" t="s">
        <v>1939</v>
      </c>
      <c r="F3194" t="s">
        <v>196</v>
      </c>
      <c r="G3194" s="6">
        <v>0.05</v>
      </c>
      <c r="H3194" s="7" t="s">
        <v>6</v>
      </c>
      <c r="K3194">
        <f>VLOOKUP(E3194,'script producto'!$A$3:$B$1802,2,FALSE)</f>
        <v>597</v>
      </c>
      <c r="L3194">
        <f>VLOOKUP(M3194,'script taller'!$G$3:$H$204,2,FALSE)</f>
        <v>115</v>
      </c>
      <c r="M3194" s="1" t="str">
        <f t="shared" si="49"/>
        <v>ABT41517</v>
      </c>
      <c r="N3194">
        <f>ROUND(VLOOKUP(E3194,Productos!$A$4:$D$1804,4,FALSE),0)</f>
        <v>22000</v>
      </c>
    </row>
    <row r="3195" spans="1:14" x14ac:dyDescent="0.35">
      <c r="A3195" t="s">
        <v>52</v>
      </c>
      <c r="B3195" s="1" t="s">
        <v>134</v>
      </c>
      <c r="C3195" t="s">
        <v>135</v>
      </c>
      <c r="D3195" s="1">
        <v>7</v>
      </c>
      <c r="E3195" t="s">
        <v>1528</v>
      </c>
      <c r="F3195" t="s">
        <v>196</v>
      </c>
      <c r="G3195" s="6">
        <v>0.5</v>
      </c>
      <c r="H3195" s="7" t="s">
        <v>6</v>
      </c>
      <c r="K3195">
        <f>VLOOKUP(E3195,'script producto'!$A$3:$B$1802,2,FALSE)</f>
        <v>832</v>
      </c>
      <c r="L3195">
        <f>VLOOKUP(M3195,'script taller'!$G$3:$H$204,2,FALSE)</f>
        <v>115</v>
      </c>
      <c r="M3195" s="1" t="str">
        <f t="shared" si="49"/>
        <v>ABT41517</v>
      </c>
      <c r="N3195">
        <f>ROUND(VLOOKUP(E3195,Productos!$A$4:$D$1804,4,FALSE),0)</f>
        <v>6000</v>
      </c>
    </row>
    <row r="3196" spans="1:14" x14ac:dyDescent="0.35">
      <c r="A3196" t="s">
        <v>52</v>
      </c>
      <c r="B3196" s="1" t="s">
        <v>134</v>
      </c>
      <c r="C3196" t="s">
        <v>135</v>
      </c>
      <c r="D3196" s="1">
        <v>7</v>
      </c>
      <c r="E3196" t="s">
        <v>1113</v>
      </c>
      <c r="F3196" t="s">
        <v>196</v>
      </c>
      <c r="G3196" s="6">
        <v>1</v>
      </c>
      <c r="H3196" s="7" t="s">
        <v>25</v>
      </c>
      <c r="K3196">
        <f>VLOOKUP(E3196,'script producto'!$A$3:$B$1802,2,FALSE)</f>
        <v>1597</v>
      </c>
      <c r="L3196">
        <f>VLOOKUP(M3196,'script taller'!$G$3:$H$204,2,FALSE)</f>
        <v>115</v>
      </c>
      <c r="M3196" s="1" t="str">
        <f t="shared" si="49"/>
        <v>ABT41517</v>
      </c>
      <c r="N3196">
        <f>ROUND(VLOOKUP(E3196,Productos!$A$4:$D$1804,4,FALSE),0)</f>
        <v>1600</v>
      </c>
    </row>
    <row r="3197" spans="1:14" x14ac:dyDescent="0.35">
      <c r="A3197" t="s">
        <v>52</v>
      </c>
      <c r="B3197" s="1" t="s">
        <v>134</v>
      </c>
      <c r="C3197" t="s">
        <v>135</v>
      </c>
      <c r="D3197" s="1">
        <v>7</v>
      </c>
      <c r="E3197" t="s">
        <v>1529</v>
      </c>
      <c r="F3197" t="s">
        <v>196</v>
      </c>
      <c r="G3197" s="6">
        <v>0.25</v>
      </c>
      <c r="H3197" s="7" t="s">
        <v>6</v>
      </c>
      <c r="K3197">
        <f>VLOOKUP(E3197,'script producto'!$A$3:$B$1802,2,FALSE)</f>
        <v>1691</v>
      </c>
      <c r="L3197">
        <f>VLOOKUP(M3197,'script taller'!$G$3:$H$204,2,FALSE)</f>
        <v>115</v>
      </c>
      <c r="M3197" s="1" t="str">
        <f t="shared" si="49"/>
        <v>ABT41517</v>
      </c>
      <c r="N3197">
        <f>ROUND(VLOOKUP(E3197,Productos!$A$4:$D$1804,4,FALSE),0)</f>
        <v>5590</v>
      </c>
    </row>
    <row r="3198" spans="1:14" x14ac:dyDescent="0.35">
      <c r="A3198" t="s">
        <v>52</v>
      </c>
      <c r="B3198" s="1" t="s">
        <v>134</v>
      </c>
      <c r="C3198" t="s">
        <v>135</v>
      </c>
      <c r="D3198" s="1">
        <v>7</v>
      </c>
      <c r="E3198" t="s">
        <v>1543</v>
      </c>
      <c r="F3198" t="s">
        <v>196</v>
      </c>
      <c r="G3198" s="6">
        <v>0.1</v>
      </c>
      <c r="H3198" s="7" t="s">
        <v>6</v>
      </c>
      <c r="K3198">
        <f>VLOOKUP(E3198,'script producto'!$A$3:$B$1802,2,FALSE)</f>
        <v>1713</v>
      </c>
      <c r="L3198">
        <f>VLOOKUP(M3198,'script taller'!$G$3:$H$204,2,FALSE)</f>
        <v>115</v>
      </c>
      <c r="M3198" s="1" t="str">
        <f t="shared" si="49"/>
        <v>ABT41517</v>
      </c>
      <c r="N3198">
        <f>ROUND(VLOOKUP(E3198,Productos!$A$4:$D$1804,4,FALSE),0)</f>
        <v>2691</v>
      </c>
    </row>
    <row r="3199" spans="1:14" x14ac:dyDescent="0.35">
      <c r="A3199" t="s">
        <v>52</v>
      </c>
      <c r="B3199" s="1" t="s">
        <v>134</v>
      </c>
      <c r="C3199" t="s">
        <v>135</v>
      </c>
      <c r="D3199" s="1">
        <v>7</v>
      </c>
      <c r="E3199" t="s">
        <v>1544</v>
      </c>
      <c r="F3199" t="s">
        <v>196</v>
      </c>
      <c r="G3199" s="6">
        <v>0.5</v>
      </c>
      <c r="H3199" s="7" t="s">
        <v>6</v>
      </c>
      <c r="K3199">
        <f>VLOOKUP(E3199,'script producto'!$A$3:$B$1802,2,FALSE)</f>
        <v>1744</v>
      </c>
      <c r="L3199">
        <f>VLOOKUP(M3199,'script taller'!$G$3:$H$204,2,FALSE)</f>
        <v>115</v>
      </c>
      <c r="M3199" s="1" t="str">
        <f t="shared" si="49"/>
        <v>ABT41517</v>
      </c>
      <c r="N3199">
        <f>ROUND(VLOOKUP(E3199,Productos!$A$4:$D$1804,4,FALSE),0)</f>
        <v>2691</v>
      </c>
    </row>
    <row r="3200" spans="1:14" x14ac:dyDescent="0.35">
      <c r="A3200" t="s">
        <v>52</v>
      </c>
      <c r="B3200" s="1" t="s">
        <v>134</v>
      </c>
      <c r="C3200" t="s">
        <v>135</v>
      </c>
      <c r="D3200" s="1">
        <v>8</v>
      </c>
      <c r="E3200" t="s">
        <v>145</v>
      </c>
      <c r="F3200" t="s">
        <v>192</v>
      </c>
      <c r="G3200" s="6">
        <v>0.25</v>
      </c>
      <c r="H3200" s="7" t="s">
        <v>1236</v>
      </c>
      <c r="K3200">
        <f>VLOOKUP(E3200,'script producto'!$A$3:$B$1802,2,FALSE)</f>
        <v>188</v>
      </c>
      <c r="L3200">
        <f>VLOOKUP(M3200,'script taller'!$G$3:$H$204,2,FALSE)</f>
        <v>116</v>
      </c>
      <c r="M3200" s="1" t="str">
        <f t="shared" si="49"/>
        <v>ABT41518</v>
      </c>
      <c r="N3200">
        <f>ROUND(VLOOKUP(E3200,Productos!$A$4:$D$1804,4,FALSE),0)</f>
        <v>1467</v>
      </c>
    </row>
    <row r="3201" spans="1:14" x14ac:dyDescent="0.35">
      <c r="A3201" t="s">
        <v>52</v>
      </c>
      <c r="B3201" s="1" t="s">
        <v>134</v>
      </c>
      <c r="C3201" t="s">
        <v>135</v>
      </c>
      <c r="D3201" s="1">
        <v>8</v>
      </c>
      <c r="E3201" t="s">
        <v>146</v>
      </c>
      <c r="F3201" t="s">
        <v>192</v>
      </c>
      <c r="G3201" s="6">
        <v>0.25</v>
      </c>
      <c r="H3201" s="7" t="s">
        <v>1236</v>
      </c>
      <c r="K3201">
        <f>VLOOKUP(E3201,'script producto'!$A$3:$B$1802,2,FALSE)</f>
        <v>199</v>
      </c>
      <c r="L3201">
        <f>VLOOKUP(M3201,'script taller'!$G$3:$H$204,2,FALSE)</f>
        <v>116</v>
      </c>
      <c r="M3201" s="1" t="str">
        <f t="shared" si="49"/>
        <v>ABT41518</v>
      </c>
      <c r="N3201">
        <f>ROUND(VLOOKUP(E3201,Productos!$A$4:$D$1804,4,FALSE),0)</f>
        <v>22333</v>
      </c>
    </row>
    <row r="3202" spans="1:14" x14ac:dyDescent="0.35">
      <c r="A3202" t="s">
        <v>52</v>
      </c>
      <c r="B3202" s="1" t="s">
        <v>134</v>
      </c>
      <c r="C3202" t="s">
        <v>135</v>
      </c>
      <c r="D3202" s="1">
        <v>8</v>
      </c>
      <c r="E3202" t="s">
        <v>1929</v>
      </c>
      <c r="F3202" t="s">
        <v>192</v>
      </c>
      <c r="G3202" s="6">
        <v>0.5</v>
      </c>
      <c r="H3202" s="7" t="s">
        <v>1236</v>
      </c>
      <c r="K3202">
        <f>VLOOKUP(E3202,'script producto'!$A$3:$B$1802,2,FALSE)</f>
        <v>454</v>
      </c>
      <c r="L3202">
        <f>VLOOKUP(M3202,'script taller'!$G$3:$H$204,2,FALSE)</f>
        <v>116</v>
      </c>
      <c r="M3202" s="1" t="str">
        <f t="shared" si="49"/>
        <v>ABT41518</v>
      </c>
      <c r="N3202">
        <f>ROUND(VLOOKUP(E3202,Productos!$A$4:$D$1804,4,FALSE),0)</f>
        <v>1600</v>
      </c>
    </row>
    <row r="3203" spans="1:14" x14ac:dyDescent="0.35">
      <c r="A3203" t="s">
        <v>52</v>
      </c>
      <c r="B3203" s="1" t="s">
        <v>134</v>
      </c>
      <c r="C3203" t="s">
        <v>135</v>
      </c>
      <c r="D3203" s="1">
        <v>8</v>
      </c>
      <c r="E3203" t="s">
        <v>186</v>
      </c>
      <c r="F3203" t="s">
        <v>192</v>
      </c>
      <c r="G3203" s="6">
        <v>0.1</v>
      </c>
      <c r="H3203" s="7" t="s">
        <v>6</v>
      </c>
      <c r="K3203">
        <f>VLOOKUP(E3203,'script producto'!$A$3:$B$1802,2,FALSE)</f>
        <v>557</v>
      </c>
      <c r="L3203">
        <f>VLOOKUP(M3203,'script taller'!$G$3:$H$204,2,FALSE)</f>
        <v>116</v>
      </c>
      <c r="M3203" s="1" t="str">
        <f t="shared" ref="M3203:M3266" si="50">B3203&amp;D3203</f>
        <v>ABT41518</v>
      </c>
      <c r="N3203">
        <f>ROUND(VLOOKUP(E3203,Productos!$A$4:$D$1804,4,FALSE),0)</f>
        <v>1500</v>
      </c>
    </row>
    <row r="3204" spans="1:14" x14ac:dyDescent="0.35">
      <c r="A3204" t="s">
        <v>52</v>
      </c>
      <c r="B3204" s="1" t="s">
        <v>134</v>
      </c>
      <c r="C3204" t="s">
        <v>135</v>
      </c>
      <c r="D3204" s="1">
        <v>8</v>
      </c>
      <c r="E3204" t="s">
        <v>161</v>
      </c>
      <c r="F3204" t="s">
        <v>192</v>
      </c>
      <c r="G3204" s="6">
        <v>0.1</v>
      </c>
      <c r="H3204" s="7" t="s">
        <v>25</v>
      </c>
      <c r="K3204">
        <f>VLOOKUP(E3204,'script producto'!$A$3:$B$1802,2,FALSE)</f>
        <v>615</v>
      </c>
      <c r="L3204">
        <f>VLOOKUP(M3204,'script taller'!$G$3:$H$204,2,FALSE)</f>
        <v>116</v>
      </c>
      <c r="M3204" s="1" t="str">
        <f t="shared" si="50"/>
        <v>ABT41518</v>
      </c>
      <c r="N3204">
        <f>ROUND(VLOOKUP(E3204,Productos!$A$4:$D$1804,4,FALSE),0)</f>
        <v>3500</v>
      </c>
    </row>
    <row r="3205" spans="1:14" x14ac:dyDescent="0.35">
      <c r="A3205" t="s">
        <v>52</v>
      </c>
      <c r="B3205" s="1" t="s">
        <v>134</v>
      </c>
      <c r="C3205" t="s">
        <v>135</v>
      </c>
      <c r="D3205" s="1">
        <v>8</v>
      </c>
      <c r="E3205" t="s">
        <v>162</v>
      </c>
      <c r="F3205" t="s">
        <v>193</v>
      </c>
      <c r="G3205" s="6">
        <v>0.25</v>
      </c>
      <c r="H3205" s="7" t="s">
        <v>1236</v>
      </c>
      <c r="K3205">
        <f>VLOOKUP(E3205,'script producto'!$A$3:$B$1802,2,FALSE)</f>
        <v>770</v>
      </c>
      <c r="L3205">
        <f>VLOOKUP(M3205,'script taller'!$G$3:$H$204,2,FALSE)</f>
        <v>116</v>
      </c>
      <c r="M3205" s="1" t="str">
        <f t="shared" si="50"/>
        <v>ABT41518</v>
      </c>
      <c r="N3205">
        <f>ROUND(VLOOKUP(E3205,Productos!$A$4:$D$1804,4,FALSE),0)</f>
        <v>2518</v>
      </c>
    </row>
    <row r="3206" spans="1:14" x14ac:dyDescent="0.35">
      <c r="A3206" t="s">
        <v>52</v>
      </c>
      <c r="B3206" s="1" t="s">
        <v>134</v>
      </c>
      <c r="C3206" t="s">
        <v>135</v>
      </c>
      <c r="D3206" s="1">
        <v>8</v>
      </c>
      <c r="E3206" t="s">
        <v>1987</v>
      </c>
      <c r="F3206" t="s">
        <v>193</v>
      </c>
      <c r="G3206" s="6">
        <v>0.5</v>
      </c>
      <c r="H3206" s="7" t="s">
        <v>1236</v>
      </c>
      <c r="K3206">
        <f>VLOOKUP(E3206,'script producto'!$A$3:$B$1802,2,FALSE)</f>
        <v>952</v>
      </c>
      <c r="L3206">
        <f>VLOOKUP(M3206,'script taller'!$G$3:$H$204,2,FALSE)</f>
        <v>116</v>
      </c>
      <c r="M3206" s="1" t="str">
        <f t="shared" si="50"/>
        <v>ABT41518</v>
      </c>
      <c r="N3206">
        <f>ROUND(VLOOKUP(E3206,Productos!$A$4:$D$1804,4,FALSE),0)</f>
        <v>3297</v>
      </c>
    </row>
    <row r="3207" spans="1:14" x14ac:dyDescent="0.35">
      <c r="A3207" t="s">
        <v>52</v>
      </c>
      <c r="B3207" s="1" t="s">
        <v>134</v>
      </c>
      <c r="C3207" t="s">
        <v>135</v>
      </c>
      <c r="D3207" s="1">
        <v>8</v>
      </c>
      <c r="E3207" t="s">
        <v>1990</v>
      </c>
      <c r="F3207" t="s">
        <v>193</v>
      </c>
      <c r="G3207" s="6">
        <v>0.17499999999999999</v>
      </c>
      <c r="H3207" s="7" t="s">
        <v>1236</v>
      </c>
      <c r="K3207">
        <f>VLOOKUP(E3207,'script producto'!$A$3:$B$1802,2,FALSE)</f>
        <v>954</v>
      </c>
      <c r="L3207">
        <f>VLOOKUP(M3207,'script taller'!$G$3:$H$204,2,FALSE)</f>
        <v>116</v>
      </c>
      <c r="M3207" s="1" t="str">
        <f t="shared" si="50"/>
        <v>ABT41518</v>
      </c>
      <c r="N3207">
        <f>ROUND(VLOOKUP(E3207,Productos!$A$4:$D$1804,4,FALSE),0)</f>
        <v>3850</v>
      </c>
    </row>
    <row r="3208" spans="1:14" x14ac:dyDescent="0.35">
      <c r="A3208" t="s">
        <v>52</v>
      </c>
      <c r="B3208" s="1" t="s">
        <v>134</v>
      </c>
      <c r="C3208" t="s">
        <v>135</v>
      </c>
      <c r="D3208" s="1">
        <v>8</v>
      </c>
      <c r="E3208" t="s">
        <v>1526</v>
      </c>
      <c r="F3208" t="s">
        <v>193</v>
      </c>
      <c r="G3208" s="6">
        <v>0.1</v>
      </c>
      <c r="H3208" s="7" t="s">
        <v>6</v>
      </c>
      <c r="K3208">
        <f>VLOOKUP(E3208,'script producto'!$A$3:$B$1802,2,FALSE)</f>
        <v>1063</v>
      </c>
      <c r="L3208">
        <f>VLOOKUP(M3208,'script taller'!$G$3:$H$204,2,FALSE)</f>
        <v>116</v>
      </c>
      <c r="M3208" s="1" t="str">
        <f t="shared" si="50"/>
        <v>ABT41518</v>
      </c>
      <c r="N3208">
        <f>ROUND(VLOOKUP(E3208,Productos!$A$4:$D$1804,4,FALSE),0)</f>
        <v>990</v>
      </c>
    </row>
    <row r="3209" spans="1:14" x14ac:dyDescent="0.35">
      <c r="A3209" t="s">
        <v>52</v>
      </c>
      <c r="B3209" s="1" t="s">
        <v>134</v>
      </c>
      <c r="C3209" t="s">
        <v>135</v>
      </c>
      <c r="D3209" s="1">
        <v>8</v>
      </c>
      <c r="E3209" t="s">
        <v>151</v>
      </c>
      <c r="F3209" t="s">
        <v>193</v>
      </c>
      <c r="G3209" s="6">
        <v>1.6</v>
      </c>
      <c r="H3209" s="7" t="s">
        <v>1236</v>
      </c>
      <c r="K3209">
        <f>VLOOKUP(E3209,'script producto'!$A$3:$B$1802,2,FALSE)</f>
        <v>1406</v>
      </c>
      <c r="L3209">
        <f>VLOOKUP(M3209,'script taller'!$G$3:$H$204,2,FALSE)</f>
        <v>116</v>
      </c>
      <c r="M3209" s="1" t="str">
        <f t="shared" si="50"/>
        <v>ABT41518</v>
      </c>
      <c r="N3209">
        <f>ROUND(VLOOKUP(E3209,Productos!$A$4:$D$1804,4,FALSE),0)</f>
        <v>2600</v>
      </c>
    </row>
    <row r="3210" spans="1:14" x14ac:dyDescent="0.35">
      <c r="A3210" t="s">
        <v>52</v>
      </c>
      <c r="B3210" s="1" t="s">
        <v>134</v>
      </c>
      <c r="C3210" t="s">
        <v>135</v>
      </c>
      <c r="D3210" s="1">
        <v>8</v>
      </c>
      <c r="E3210" t="s">
        <v>67</v>
      </c>
      <c r="F3210" t="s">
        <v>193</v>
      </c>
      <c r="G3210" s="6">
        <v>0.25</v>
      </c>
      <c r="H3210" s="7" t="s">
        <v>1236</v>
      </c>
      <c r="K3210">
        <f>VLOOKUP(E3210,'script producto'!$A$3:$B$1802,2,FALSE)</f>
        <v>1409</v>
      </c>
      <c r="L3210">
        <f>VLOOKUP(M3210,'script taller'!$G$3:$H$204,2,FALSE)</f>
        <v>116</v>
      </c>
      <c r="M3210" s="1" t="str">
        <f t="shared" si="50"/>
        <v>ABT41518</v>
      </c>
      <c r="N3210">
        <f>ROUND(VLOOKUP(E3210,Productos!$A$4:$D$1804,4,FALSE),0)</f>
        <v>3867</v>
      </c>
    </row>
    <row r="3211" spans="1:14" x14ac:dyDescent="0.35">
      <c r="A3211" t="s">
        <v>52</v>
      </c>
      <c r="B3211" s="1" t="s">
        <v>134</v>
      </c>
      <c r="C3211" t="s">
        <v>135</v>
      </c>
      <c r="D3211" s="1">
        <v>8</v>
      </c>
      <c r="E3211" t="s">
        <v>142</v>
      </c>
      <c r="F3211" t="s">
        <v>193</v>
      </c>
      <c r="G3211" s="6">
        <v>0.25</v>
      </c>
      <c r="H3211" s="7" t="s">
        <v>1236</v>
      </c>
      <c r="K3211">
        <f>VLOOKUP(E3211,'script producto'!$A$3:$B$1802,2,FALSE)</f>
        <v>1410</v>
      </c>
      <c r="L3211">
        <f>VLOOKUP(M3211,'script taller'!$G$3:$H$204,2,FALSE)</f>
        <v>116</v>
      </c>
      <c r="M3211" s="1" t="str">
        <f t="shared" si="50"/>
        <v>ABT41518</v>
      </c>
      <c r="N3211">
        <f>ROUND(VLOOKUP(E3211,Productos!$A$4:$D$1804,4,FALSE),0)</f>
        <v>2600</v>
      </c>
    </row>
    <row r="3212" spans="1:14" x14ac:dyDescent="0.35">
      <c r="A3212" t="s">
        <v>52</v>
      </c>
      <c r="B3212" s="1" t="s">
        <v>134</v>
      </c>
      <c r="C3212" t="s">
        <v>135</v>
      </c>
      <c r="D3212" s="1">
        <v>8</v>
      </c>
      <c r="E3212" t="s">
        <v>160</v>
      </c>
      <c r="F3212" t="s">
        <v>193</v>
      </c>
      <c r="G3212" s="6">
        <v>0.25</v>
      </c>
      <c r="H3212" s="7" t="s">
        <v>1236</v>
      </c>
      <c r="K3212">
        <f>VLOOKUP(E3212,'script producto'!$A$3:$B$1802,2,FALSE)</f>
        <v>1415</v>
      </c>
      <c r="L3212">
        <f>VLOOKUP(M3212,'script taller'!$G$3:$H$204,2,FALSE)</f>
        <v>116</v>
      </c>
      <c r="M3212" s="1" t="str">
        <f t="shared" si="50"/>
        <v>ABT41518</v>
      </c>
      <c r="N3212">
        <f>ROUND(VLOOKUP(E3212,Productos!$A$4:$D$1804,4,FALSE),0)</f>
        <v>2600</v>
      </c>
    </row>
    <row r="3213" spans="1:14" x14ac:dyDescent="0.35">
      <c r="A3213" t="s">
        <v>52</v>
      </c>
      <c r="B3213" s="1" t="s">
        <v>134</v>
      </c>
      <c r="C3213" t="s">
        <v>135</v>
      </c>
      <c r="D3213" s="1">
        <v>8</v>
      </c>
      <c r="E3213" t="s">
        <v>144</v>
      </c>
      <c r="F3213" t="s">
        <v>195</v>
      </c>
      <c r="G3213" s="6">
        <v>0.25</v>
      </c>
      <c r="H3213" s="7" t="s">
        <v>6</v>
      </c>
      <c r="K3213">
        <f>VLOOKUP(E3213,'script producto'!$A$3:$B$1802,2,FALSE)</f>
        <v>571</v>
      </c>
      <c r="L3213">
        <f>VLOOKUP(M3213,'script taller'!$G$3:$H$204,2,FALSE)</f>
        <v>116</v>
      </c>
      <c r="M3213" s="1" t="str">
        <f t="shared" si="50"/>
        <v>ABT41518</v>
      </c>
      <c r="N3213">
        <f>ROUND(VLOOKUP(E3213,Productos!$A$4:$D$1804,4,FALSE),0)</f>
        <v>4188</v>
      </c>
    </row>
    <row r="3214" spans="1:14" x14ac:dyDescent="0.35">
      <c r="A3214" t="s">
        <v>52</v>
      </c>
      <c r="B3214" s="1" t="s">
        <v>134</v>
      </c>
      <c r="C3214" t="s">
        <v>135</v>
      </c>
      <c r="D3214" s="1">
        <v>8</v>
      </c>
      <c r="E3214" t="s">
        <v>137</v>
      </c>
      <c r="F3214" t="s">
        <v>195</v>
      </c>
      <c r="G3214" s="6">
        <v>0.25</v>
      </c>
      <c r="H3214" s="7" t="s">
        <v>25</v>
      </c>
      <c r="K3214">
        <f>VLOOKUP(E3214,'script producto'!$A$3:$B$1802,2,FALSE)</f>
        <v>893</v>
      </c>
      <c r="L3214">
        <f>VLOOKUP(M3214,'script taller'!$G$3:$H$204,2,FALSE)</f>
        <v>116</v>
      </c>
      <c r="M3214" s="1" t="str">
        <f t="shared" si="50"/>
        <v>ABT41518</v>
      </c>
      <c r="N3214">
        <f>ROUND(VLOOKUP(E3214,Productos!$A$4:$D$1804,4,FALSE),0)</f>
        <v>1200</v>
      </c>
    </row>
    <row r="3215" spans="1:14" x14ac:dyDescent="0.35">
      <c r="A3215" t="s">
        <v>52</v>
      </c>
      <c r="B3215" s="1" t="s">
        <v>134</v>
      </c>
      <c r="C3215" t="s">
        <v>135</v>
      </c>
      <c r="D3215" s="1">
        <v>8</v>
      </c>
      <c r="E3215" t="s">
        <v>1121</v>
      </c>
      <c r="F3215" t="s">
        <v>196</v>
      </c>
      <c r="G3215" s="6">
        <v>0.5</v>
      </c>
      <c r="H3215" s="7" t="s">
        <v>6</v>
      </c>
      <c r="K3215">
        <f>VLOOKUP(E3215,'script producto'!$A$3:$B$1802,2,FALSE)</f>
        <v>46</v>
      </c>
      <c r="L3215">
        <f>VLOOKUP(M3215,'script taller'!$G$3:$H$204,2,FALSE)</f>
        <v>116</v>
      </c>
      <c r="M3215" s="1" t="str">
        <f t="shared" si="50"/>
        <v>ABT41518</v>
      </c>
      <c r="N3215">
        <f>ROUND(VLOOKUP(E3215,Productos!$A$4:$D$1804,4,FALSE),0)</f>
        <v>1200</v>
      </c>
    </row>
    <row r="3216" spans="1:14" x14ac:dyDescent="0.35">
      <c r="A3216" t="s">
        <v>52</v>
      </c>
      <c r="B3216" s="1" t="s">
        <v>134</v>
      </c>
      <c r="C3216" t="s">
        <v>135</v>
      </c>
      <c r="D3216" s="1">
        <v>8</v>
      </c>
      <c r="E3216" t="s">
        <v>155</v>
      </c>
      <c r="F3216" t="s">
        <v>196</v>
      </c>
      <c r="G3216" s="6">
        <v>0.5</v>
      </c>
      <c r="H3216" s="7" t="s">
        <v>25</v>
      </c>
      <c r="K3216">
        <f>VLOOKUP(E3216,'script producto'!$A$3:$B$1802,2,FALSE)</f>
        <v>48</v>
      </c>
      <c r="L3216">
        <f>VLOOKUP(M3216,'script taller'!$G$3:$H$204,2,FALSE)</f>
        <v>116</v>
      </c>
      <c r="M3216" s="1" t="str">
        <f t="shared" si="50"/>
        <v>ABT41518</v>
      </c>
      <c r="N3216">
        <f>ROUND(VLOOKUP(E3216,Productos!$A$4:$D$1804,4,FALSE),0)</f>
        <v>800</v>
      </c>
    </row>
    <row r="3217" spans="1:14" x14ac:dyDescent="0.35">
      <c r="A3217" t="s">
        <v>52</v>
      </c>
      <c r="B3217" s="1" t="s">
        <v>134</v>
      </c>
      <c r="C3217" t="s">
        <v>135</v>
      </c>
      <c r="D3217" s="1">
        <v>8</v>
      </c>
      <c r="E3217" t="s">
        <v>1545</v>
      </c>
      <c r="F3217" t="s">
        <v>196</v>
      </c>
      <c r="G3217" s="6">
        <v>0.2</v>
      </c>
      <c r="H3217" s="7" t="s">
        <v>6</v>
      </c>
      <c r="K3217">
        <f>VLOOKUP(E3217,'script producto'!$A$3:$B$1802,2,FALSE)</f>
        <v>136</v>
      </c>
      <c r="L3217">
        <f>VLOOKUP(M3217,'script taller'!$G$3:$H$204,2,FALSE)</f>
        <v>116</v>
      </c>
      <c r="M3217" s="1" t="str">
        <f t="shared" si="50"/>
        <v>ABT41518</v>
      </c>
      <c r="N3217">
        <f>ROUND(VLOOKUP(E3217,Productos!$A$4:$D$1804,4,FALSE),0)</f>
        <v>10000</v>
      </c>
    </row>
    <row r="3218" spans="1:14" x14ac:dyDescent="0.35">
      <c r="A3218" t="s">
        <v>52</v>
      </c>
      <c r="B3218" s="1" t="s">
        <v>134</v>
      </c>
      <c r="C3218" t="s">
        <v>135</v>
      </c>
      <c r="D3218" s="1">
        <v>8</v>
      </c>
      <c r="E3218" t="s">
        <v>1118</v>
      </c>
      <c r="F3218" t="s">
        <v>196</v>
      </c>
      <c r="G3218" s="6">
        <v>0.2</v>
      </c>
      <c r="H3218" s="7" t="s">
        <v>25</v>
      </c>
      <c r="K3218">
        <f>VLOOKUP(E3218,'script producto'!$A$3:$B$1802,2,FALSE)</f>
        <v>225</v>
      </c>
      <c r="L3218">
        <f>VLOOKUP(M3218,'script taller'!$G$3:$H$204,2,FALSE)</f>
        <v>116</v>
      </c>
      <c r="M3218" s="1" t="str">
        <f t="shared" si="50"/>
        <v>ABT41518</v>
      </c>
      <c r="N3218">
        <f>ROUND(VLOOKUP(E3218,Productos!$A$4:$D$1804,4,FALSE),0)</f>
        <v>1800</v>
      </c>
    </row>
    <row r="3219" spans="1:14" x14ac:dyDescent="0.35">
      <c r="A3219" t="s">
        <v>52</v>
      </c>
      <c r="B3219" s="1" t="s">
        <v>134</v>
      </c>
      <c r="C3219" t="s">
        <v>135</v>
      </c>
      <c r="D3219" s="1">
        <v>8</v>
      </c>
      <c r="E3219" t="s">
        <v>2130</v>
      </c>
      <c r="F3219" t="s">
        <v>196</v>
      </c>
      <c r="G3219" s="6">
        <v>0.5</v>
      </c>
      <c r="H3219" s="7" t="s">
        <v>6</v>
      </c>
      <c r="K3219">
        <f>VLOOKUP(E3219,'script producto'!$A$3:$B$1802,2,FALSE)</f>
        <v>268</v>
      </c>
      <c r="L3219">
        <f>VLOOKUP(M3219,'script taller'!$G$3:$H$204,2,FALSE)</f>
        <v>116</v>
      </c>
      <c r="M3219" s="1" t="str">
        <f t="shared" si="50"/>
        <v>ABT41518</v>
      </c>
      <c r="N3219">
        <f>ROUND(VLOOKUP(E3219,Productos!$A$4:$D$1804,4,FALSE),0)</f>
        <v>11990</v>
      </c>
    </row>
    <row r="3220" spans="1:14" x14ac:dyDescent="0.35">
      <c r="A3220" t="s">
        <v>52</v>
      </c>
      <c r="B3220" s="1" t="s">
        <v>134</v>
      </c>
      <c r="C3220" t="s">
        <v>135</v>
      </c>
      <c r="D3220" s="1">
        <v>8</v>
      </c>
      <c r="E3220" t="s">
        <v>1897</v>
      </c>
      <c r="F3220" t="s">
        <v>196</v>
      </c>
      <c r="G3220" s="6">
        <v>0.5</v>
      </c>
      <c r="H3220" s="7" t="s">
        <v>6</v>
      </c>
      <c r="K3220">
        <f>VLOOKUP(E3220,'script producto'!$A$3:$B$1802,2,FALSE)</f>
        <v>300</v>
      </c>
      <c r="L3220">
        <f>VLOOKUP(M3220,'script taller'!$G$3:$H$204,2,FALSE)</f>
        <v>116</v>
      </c>
      <c r="M3220" s="1" t="str">
        <f t="shared" si="50"/>
        <v>ABT41518</v>
      </c>
      <c r="N3220">
        <f>ROUND(VLOOKUP(E3220,Productos!$A$4:$D$1804,4,FALSE),0)</f>
        <v>8000</v>
      </c>
    </row>
    <row r="3221" spans="1:14" x14ac:dyDescent="0.35">
      <c r="A3221" t="s">
        <v>52</v>
      </c>
      <c r="B3221" s="1" t="s">
        <v>134</v>
      </c>
      <c r="C3221" t="s">
        <v>135</v>
      </c>
      <c r="D3221" s="1">
        <v>8</v>
      </c>
      <c r="E3221" t="s">
        <v>1149</v>
      </c>
      <c r="F3221" t="s">
        <v>196</v>
      </c>
      <c r="G3221" s="6">
        <v>0.5</v>
      </c>
      <c r="H3221" s="7" t="s">
        <v>25</v>
      </c>
      <c r="K3221">
        <f>VLOOKUP(E3221,'script producto'!$A$3:$B$1802,2,FALSE)</f>
        <v>496</v>
      </c>
      <c r="L3221">
        <f>VLOOKUP(M3221,'script taller'!$G$3:$H$204,2,FALSE)</f>
        <v>116</v>
      </c>
      <c r="M3221" s="1" t="str">
        <f t="shared" si="50"/>
        <v>ABT41518</v>
      </c>
      <c r="N3221">
        <f>ROUND(VLOOKUP(E3221,Productos!$A$4:$D$1804,4,FALSE),0)</f>
        <v>1150</v>
      </c>
    </row>
    <row r="3222" spans="1:14" x14ac:dyDescent="0.35">
      <c r="A3222" t="s">
        <v>52</v>
      </c>
      <c r="B3222" s="1" t="s">
        <v>134</v>
      </c>
      <c r="C3222" t="s">
        <v>135</v>
      </c>
      <c r="D3222" s="1">
        <v>8</v>
      </c>
      <c r="E3222" t="s">
        <v>1150</v>
      </c>
      <c r="F3222" t="s">
        <v>196</v>
      </c>
      <c r="G3222" s="6">
        <v>0.5</v>
      </c>
      <c r="H3222" s="7" t="s">
        <v>25</v>
      </c>
      <c r="K3222">
        <f>VLOOKUP(E3222,'script producto'!$A$3:$B$1802,2,FALSE)</f>
        <v>498</v>
      </c>
      <c r="L3222">
        <f>VLOOKUP(M3222,'script taller'!$G$3:$H$204,2,FALSE)</f>
        <v>116</v>
      </c>
      <c r="M3222" s="1" t="str">
        <f t="shared" si="50"/>
        <v>ABT41518</v>
      </c>
      <c r="N3222">
        <f>ROUND(VLOOKUP(E3222,Productos!$A$4:$D$1804,4,FALSE),0)</f>
        <v>1150</v>
      </c>
    </row>
    <row r="3223" spans="1:14" x14ac:dyDescent="0.35">
      <c r="A3223" t="s">
        <v>52</v>
      </c>
      <c r="B3223" s="1" t="s">
        <v>134</v>
      </c>
      <c r="C3223" t="s">
        <v>135</v>
      </c>
      <c r="D3223" s="1">
        <v>8</v>
      </c>
      <c r="E3223" t="s">
        <v>1151</v>
      </c>
      <c r="F3223" t="s">
        <v>196</v>
      </c>
      <c r="G3223" s="6">
        <v>0.5</v>
      </c>
      <c r="H3223" s="7" t="s">
        <v>25</v>
      </c>
      <c r="K3223">
        <f>VLOOKUP(E3223,'script producto'!$A$3:$B$1802,2,FALSE)</f>
        <v>500</v>
      </c>
      <c r="L3223">
        <f>VLOOKUP(M3223,'script taller'!$G$3:$H$204,2,FALSE)</f>
        <v>116</v>
      </c>
      <c r="M3223" s="1" t="str">
        <f t="shared" si="50"/>
        <v>ABT41518</v>
      </c>
      <c r="N3223">
        <f>ROUND(VLOOKUP(E3223,Productos!$A$4:$D$1804,4,FALSE),0)</f>
        <v>1150</v>
      </c>
    </row>
    <row r="3224" spans="1:14" x14ac:dyDescent="0.35">
      <c r="A3224" t="s">
        <v>52</v>
      </c>
      <c r="B3224" s="1" t="s">
        <v>134</v>
      </c>
      <c r="C3224" t="s">
        <v>135</v>
      </c>
      <c r="D3224" s="1">
        <v>8</v>
      </c>
      <c r="E3224" t="s">
        <v>1950</v>
      </c>
      <c r="F3224" t="s">
        <v>196</v>
      </c>
      <c r="G3224" s="6">
        <v>0.5</v>
      </c>
      <c r="H3224" s="7" t="s">
        <v>6</v>
      </c>
      <c r="K3224">
        <f>VLOOKUP(E3224,'script producto'!$A$3:$B$1802,2,FALSE)</f>
        <v>652</v>
      </c>
      <c r="L3224">
        <f>VLOOKUP(M3224,'script taller'!$G$3:$H$204,2,FALSE)</f>
        <v>116</v>
      </c>
      <c r="M3224" s="1" t="str">
        <f t="shared" si="50"/>
        <v>ABT41518</v>
      </c>
      <c r="N3224">
        <f>ROUND(VLOOKUP(E3224,Productos!$A$4:$D$1804,4,FALSE),0)</f>
        <v>5663</v>
      </c>
    </row>
    <row r="3225" spans="1:14" x14ac:dyDescent="0.35">
      <c r="A3225" t="s">
        <v>52</v>
      </c>
      <c r="B3225" s="1" t="s">
        <v>134</v>
      </c>
      <c r="C3225" t="s">
        <v>135</v>
      </c>
      <c r="D3225" s="1">
        <v>8</v>
      </c>
      <c r="E3225" t="s">
        <v>1528</v>
      </c>
      <c r="F3225" t="s">
        <v>196</v>
      </c>
      <c r="G3225" s="6">
        <v>0.5</v>
      </c>
      <c r="H3225" s="7" t="s">
        <v>6</v>
      </c>
      <c r="K3225">
        <f>VLOOKUP(E3225,'script producto'!$A$3:$B$1802,2,FALSE)</f>
        <v>832</v>
      </c>
      <c r="L3225">
        <f>VLOOKUP(M3225,'script taller'!$G$3:$H$204,2,FALSE)</f>
        <v>116</v>
      </c>
      <c r="M3225" s="1" t="str">
        <f t="shared" si="50"/>
        <v>ABT41518</v>
      </c>
      <c r="N3225">
        <f>ROUND(VLOOKUP(E3225,Productos!$A$4:$D$1804,4,FALSE),0)</f>
        <v>6000</v>
      </c>
    </row>
    <row r="3226" spans="1:14" x14ac:dyDescent="0.35">
      <c r="A3226" t="s">
        <v>52</v>
      </c>
      <c r="B3226" s="1" t="s">
        <v>134</v>
      </c>
      <c r="C3226" t="s">
        <v>135</v>
      </c>
      <c r="D3226" s="1">
        <v>8</v>
      </c>
      <c r="E3226" t="s">
        <v>180</v>
      </c>
      <c r="F3226" t="s">
        <v>196</v>
      </c>
      <c r="G3226" s="6">
        <v>0.5</v>
      </c>
      <c r="H3226" s="7" t="s">
        <v>25</v>
      </c>
      <c r="K3226">
        <f>VLOOKUP(E3226,'script producto'!$A$3:$B$1802,2,FALSE)</f>
        <v>845</v>
      </c>
      <c r="L3226">
        <f>VLOOKUP(M3226,'script taller'!$G$3:$H$204,2,FALSE)</f>
        <v>116</v>
      </c>
      <c r="M3226" s="1" t="str">
        <f t="shared" si="50"/>
        <v>ABT41518</v>
      </c>
      <c r="N3226">
        <f>ROUND(VLOOKUP(E3226,Productos!$A$4:$D$1804,4,FALSE),0)</f>
        <v>2170</v>
      </c>
    </row>
    <row r="3227" spans="1:14" x14ac:dyDescent="0.35">
      <c r="A3227" t="s">
        <v>52</v>
      </c>
      <c r="B3227" s="1" t="s">
        <v>134</v>
      </c>
      <c r="C3227" t="s">
        <v>135</v>
      </c>
      <c r="D3227" s="1">
        <v>8</v>
      </c>
      <c r="E3227" t="s">
        <v>181</v>
      </c>
      <c r="F3227" t="s">
        <v>196</v>
      </c>
      <c r="G3227" s="6">
        <v>1.6</v>
      </c>
      <c r="H3227" s="7" t="s">
        <v>25</v>
      </c>
      <c r="K3227">
        <f>VLOOKUP(E3227,'script producto'!$A$3:$B$1802,2,FALSE)</f>
        <v>852</v>
      </c>
      <c r="L3227">
        <f>VLOOKUP(M3227,'script taller'!$G$3:$H$204,2,FALSE)</f>
        <v>116</v>
      </c>
      <c r="M3227" s="1" t="str">
        <f t="shared" si="50"/>
        <v>ABT41518</v>
      </c>
      <c r="N3227">
        <f>ROUND(VLOOKUP(E3227,Productos!$A$4:$D$1804,4,FALSE),0)</f>
        <v>4000</v>
      </c>
    </row>
    <row r="3228" spans="1:14" x14ac:dyDescent="0.35">
      <c r="A3228" t="s">
        <v>52</v>
      </c>
      <c r="B3228" s="1" t="s">
        <v>134</v>
      </c>
      <c r="C3228" t="s">
        <v>135</v>
      </c>
      <c r="D3228" s="1">
        <v>8</v>
      </c>
      <c r="E3228" t="s">
        <v>1548</v>
      </c>
      <c r="F3228" t="s">
        <v>196</v>
      </c>
      <c r="G3228" s="6">
        <v>0</v>
      </c>
      <c r="H3228" s="7" t="s">
        <v>6</v>
      </c>
      <c r="K3228">
        <f>VLOOKUP(E3228,'script producto'!$A$3:$B$1802,2,FALSE)</f>
        <v>926</v>
      </c>
      <c r="L3228">
        <f>VLOOKUP(M3228,'script taller'!$G$3:$H$204,2,FALSE)</f>
        <v>116</v>
      </c>
      <c r="M3228" s="1" t="str">
        <f t="shared" si="50"/>
        <v>ABT41518</v>
      </c>
      <c r="N3228">
        <f>ROUND(VLOOKUP(E3228,Productos!$A$4:$D$1804,4,FALSE),0)</f>
        <v>30000</v>
      </c>
    </row>
    <row r="3229" spans="1:14" x14ac:dyDescent="0.35">
      <c r="A3229" t="s">
        <v>52</v>
      </c>
      <c r="B3229" s="1" t="s">
        <v>134</v>
      </c>
      <c r="C3229" t="s">
        <v>135</v>
      </c>
      <c r="D3229" s="1">
        <v>8</v>
      </c>
      <c r="E3229" t="s">
        <v>1549</v>
      </c>
      <c r="F3229" t="s">
        <v>196</v>
      </c>
      <c r="G3229" s="6">
        <v>0</v>
      </c>
      <c r="H3229" s="7" t="s">
        <v>6</v>
      </c>
      <c r="K3229">
        <f>VLOOKUP(E3229,'script producto'!$A$3:$B$1802,2,FALSE)</f>
        <v>927</v>
      </c>
      <c r="L3229">
        <f>VLOOKUP(M3229,'script taller'!$G$3:$H$204,2,FALSE)</f>
        <v>116</v>
      </c>
      <c r="M3229" s="1" t="str">
        <f t="shared" si="50"/>
        <v>ABT41518</v>
      </c>
      <c r="N3229">
        <f>ROUND(VLOOKUP(E3229,Productos!$A$4:$D$1804,4,FALSE),0)</f>
        <v>37000</v>
      </c>
    </row>
    <row r="3230" spans="1:14" x14ac:dyDescent="0.35">
      <c r="A3230" t="s">
        <v>52</v>
      </c>
      <c r="B3230" s="1" t="s">
        <v>134</v>
      </c>
      <c r="C3230" t="s">
        <v>135</v>
      </c>
      <c r="D3230" s="1">
        <v>8</v>
      </c>
      <c r="E3230" t="s">
        <v>1546</v>
      </c>
      <c r="F3230" t="s">
        <v>196</v>
      </c>
      <c r="G3230" s="6">
        <v>0</v>
      </c>
      <c r="H3230" s="7" t="s">
        <v>6</v>
      </c>
      <c r="K3230">
        <f>VLOOKUP(E3230,'script producto'!$A$3:$B$1802,2,FALSE)</f>
        <v>929</v>
      </c>
      <c r="L3230">
        <f>VLOOKUP(M3230,'script taller'!$G$3:$H$204,2,FALSE)</f>
        <v>116</v>
      </c>
      <c r="M3230" s="1" t="str">
        <f t="shared" si="50"/>
        <v>ABT41518</v>
      </c>
      <c r="N3230">
        <f>ROUND(VLOOKUP(E3230,Productos!$A$4:$D$1804,4,FALSE),0)</f>
        <v>28000</v>
      </c>
    </row>
    <row r="3231" spans="1:14" x14ac:dyDescent="0.35">
      <c r="A3231" t="s">
        <v>52</v>
      </c>
      <c r="B3231" s="1" t="s">
        <v>134</v>
      </c>
      <c r="C3231" t="s">
        <v>135</v>
      </c>
      <c r="D3231" s="1">
        <v>8</v>
      </c>
      <c r="E3231" t="s">
        <v>1547</v>
      </c>
      <c r="F3231" t="s">
        <v>196</v>
      </c>
      <c r="G3231" s="6">
        <v>0</v>
      </c>
      <c r="H3231" s="7" t="s">
        <v>6</v>
      </c>
      <c r="K3231" t="e">
        <f>VLOOKUP(E3231,'script producto'!$A$3:$B$1802,2,FALSE)</f>
        <v>#N/A</v>
      </c>
      <c r="L3231">
        <f>VLOOKUP(M3231,'script taller'!$G$3:$H$204,2,FALSE)</f>
        <v>116</v>
      </c>
      <c r="M3231" s="1" t="str">
        <f t="shared" si="50"/>
        <v>ABT41518</v>
      </c>
      <c r="N3231">
        <f>ROUND(VLOOKUP(E3231,Productos!$A$4:$D$1804,4,FALSE),0)</f>
        <v>6000</v>
      </c>
    </row>
    <row r="3232" spans="1:14" x14ac:dyDescent="0.35">
      <c r="A3232" t="s">
        <v>52</v>
      </c>
      <c r="B3232" s="1" t="s">
        <v>134</v>
      </c>
      <c r="C3232" t="s">
        <v>135</v>
      </c>
      <c r="D3232" s="1">
        <v>8</v>
      </c>
      <c r="E3232" t="s">
        <v>1550</v>
      </c>
      <c r="F3232" t="s">
        <v>196</v>
      </c>
      <c r="G3232" s="6">
        <v>0</v>
      </c>
      <c r="H3232" s="7" t="s">
        <v>6</v>
      </c>
      <c r="K3232">
        <f>VLOOKUP(E3232,'script producto'!$A$3:$B$1802,2,FALSE)</f>
        <v>1510</v>
      </c>
      <c r="L3232">
        <f>VLOOKUP(M3232,'script taller'!$G$3:$H$204,2,FALSE)</f>
        <v>116</v>
      </c>
      <c r="M3232" s="1" t="str">
        <f t="shared" si="50"/>
        <v>ABT41518</v>
      </c>
      <c r="N3232">
        <f>ROUND(VLOOKUP(E3232,Productos!$A$4:$D$1804,4,FALSE),0)</f>
        <v>4856</v>
      </c>
    </row>
    <row r="3233" spans="1:14" x14ac:dyDescent="0.35">
      <c r="A3233" t="s">
        <v>52</v>
      </c>
      <c r="B3233" s="1" t="s">
        <v>134</v>
      </c>
      <c r="C3233" t="s">
        <v>135</v>
      </c>
      <c r="D3233" s="1">
        <v>8</v>
      </c>
      <c r="E3233" t="s">
        <v>1113</v>
      </c>
      <c r="F3233" t="s">
        <v>196</v>
      </c>
      <c r="G3233" s="6">
        <v>0</v>
      </c>
      <c r="H3233" s="7" t="s">
        <v>25</v>
      </c>
      <c r="K3233">
        <f>VLOOKUP(E3233,'script producto'!$A$3:$B$1802,2,FALSE)</f>
        <v>1597</v>
      </c>
      <c r="L3233">
        <f>VLOOKUP(M3233,'script taller'!$G$3:$H$204,2,FALSE)</f>
        <v>116</v>
      </c>
      <c r="M3233" s="1" t="str">
        <f t="shared" si="50"/>
        <v>ABT41518</v>
      </c>
      <c r="N3233">
        <f>ROUND(VLOOKUP(E3233,Productos!$A$4:$D$1804,4,FALSE),0)</f>
        <v>1600</v>
      </c>
    </row>
    <row r="3234" spans="1:14" x14ac:dyDescent="0.35">
      <c r="A3234" t="s">
        <v>52</v>
      </c>
      <c r="B3234" s="1" t="s">
        <v>134</v>
      </c>
      <c r="C3234" t="s">
        <v>135</v>
      </c>
      <c r="D3234" s="1">
        <v>8</v>
      </c>
      <c r="E3234" t="s">
        <v>1551</v>
      </c>
      <c r="F3234" t="s">
        <v>196</v>
      </c>
      <c r="G3234" s="6">
        <v>0</v>
      </c>
      <c r="H3234" s="7" t="s">
        <v>6</v>
      </c>
      <c r="K3234">
        <f>VLOOKUP(E3234,'script producto'!$A$3:$B$1802,2,FALSE)</f>
        <v>1711</v>
      </c>
      <c r="L3234">
        <f>VLOOKUP(M3234,'script taller'!$G$3:$H$204,2,FALSE)</f>
        <v>116</v>
      </c>
      <c r="M3234" s="1" t="str">
        <f t="shared" si="50"/>
        <v>ABT41518</v>
      </c>
      <c r="N3234">
        <f>ROUND(VLOOKUP(E3234,Productos!$A$4:$D$1804,4,FALSE),0)</f>
        <v>2691</v>
      </c>
    </row>
    <row r="3235" spans="1:14" x14ac:dyDescent="0.35">
      <c r="A3235" t="s">
        <v>52</v>
      </c>
      <c r="B3235" s="1" t="s">
        <v>134</v>
      </c>
      <c r="C3235" t="s">
        <v>135</v>
      </c>
      <c r="D3235" s="1">
        <v>8</v>
      </c>
      <c r="E3235" t="s">
        <v>1552</v>
      </c>
      <c r="F3235" t="s">
        <v>196</v>
      </c>
      <c r="G3235" s="6">
        <v>0.05</v>
      </c>
      <c r="H3235" s="7" t="s">
        <v>6</v>
      </c>
      <c r="K3235">
        <f>VLOOKUP(E3235,'script producto'!$A$3:$B$1802,2,FALSE)</f>
        <v>1734</v>
      </c>
      <c r="L3235">
        <f>VLOOKUP(M3235,'script taller'!$G$3:$H$204,2,FALSE)</f>
        <v>116</v>
      </c>
      <c r="M3235" s="1" t="str">
        <f t="shared" si="50"/>
        <v>ABT41518</v>
      </c>
      <c r="N3235">
        <f>ROUND(VLOOKUP(E3235,Productos!$A$4:$D$1804,4,FALSE),0)</f>
        <v>2691</v>
      </c>
    </row>
    <row r="3236" spans="1:14" x14ac:dyDescent="0.35">
      <c r="A3236" t="s">
        <v>52</v>
      </c>
      <c r="B3236" s="1" t="s">
        <v>134</v>
      </c>
      <c r="C3236" t="s">
        <v>135</v>
      </c>
      <c r="D3236" s="1">
        <v>8</v>
      </c>
      <c r="E3236" t="s">
        <v>1553</v>
      </c>
      <c r="F3236" t="s">
        <v>196</v>
      </c>
      <c r="G3236" s="6">
        <v>0.25</v>
      </c>
      <c r="H3236" s="7" t="s">
        <v>6</v>
      </c>
      <c r="K3236">
        <f>VLOOKUP(E3236,'script producto'!$A$3:$B$1802,2,FALSE)</f>
        <v>1773</v>
      </c>
      <c r="L3236">
        <f>VLOOKUP(M3236,'script taller'!$G$3:$H$204,2,FALSE)</f>
        <v>116</v>
      </c>
      <c r="M3236" s="1" t="str">
        <f t="shared" si="50"/>
        <v>ABT41518</v>
      </c>
      <c r="N3236">
        <f>ROUND(VLOOKUP(E3236,Productos!$A$4:$D$1804,4,FALSE),0)</f>
        <v>20000</v>
      </c>
    </row>
    <row r="3237" spans="1:14" x14ac:dyDescent="0.35">
      <c r="A3237" t="s">
        <v>52</v>
      </c>
      <c r="B3237" s="1" t="s">
        <v>134</v>
      </c>
      <c r="C3237" t="s">
        <v>135</v>
      </c>
      <c r="D3237" s="1">
        <v>9</v>
      </c>
      <c r="E3237" t="s">
        <v>145</v>
      </c>
      <c r="F3237" t="s">
        <v>192</v>
      </c>
      <c r="G3237" s="6">
        <v>0.5</v>
      </c>
      <c r="H3237" s="7" t="s">
        <v>1236</v>
      </c>
      <c r="K3237">
        <f>VLOOKUP(E3237,'script producto'!$A$3:$B$1802,2,FALSE)</f>
        <v>188</v>
      </c>
      <c r="L3237">
        <f>VLOOKUP(M3237,'script taller'!$G$3:$H$204,2,FALSE)</f>
        <v>117</v>
      </c>
      <c r="M3237" s="1" t="str">
        <f t="shared" si="50"/>
        <v>ABT41519</v>
      </c>
      <c r="N3237">
        <f>ROUND(VLOOKUP(E3237,Productos!$A$4:$D$1804,4,FALSE),0)</f>
        <v>1467</v>
      </c>
    </row>
    <row r="3238" spans="1:14" x14ac:dyDescent="0.35">
      <c r="A3238" t="s">
        <v>52</v>
      </c>
      <c r="B3238" s="1" t="s">
        <v>134</v>
      </c>
      <c r="C3238" t="s">
        <v>135</v>
      </c>
      <c r="D3238" s="1">
        <v>9</v>
      </c>
      <c r="E3238" t="s">
        <v>1122</v>
      </c>
      <c r="F3238" t="s">
        <v>192</v>
      </c>
      <c r="G3238" s="6">
        <v>0.5</v>
      </c>
      <c r="H3238" s="7" t="s">
        <v>6</v>
      </c>
      <c r="K3238">
        <f>VLOOKUP(E3238,'script producto'!$A$3:$B$1802,2,FALSE)</f>
        <v>201</v>
      </c>
      <c r="L3238">
        <f>VLOOKUP(M3238,'script taller'!$G$3:$H$204,2,FALSE)</f>
        <v>117</v>
      </c>
      <c r="M3238" s="1" t="str">
        <f t="shared" si="50"/>
        <v>ABT41519</v>
      </c>
      <c r="N3238">
        <f>ROUND(VLOOKUP(E3238,Productos!$A$4:$D$1804,4,FALSE),0)</f>
        <v>2198</v>
      </c>
    </row>
    <row r="3239" spans="1:14" x14ac:dyDescent="0.35">
      <c r="A3239" t="s">
        <v>52</v>
      </c>
      <c r="B3239" s="1" t="s">
        <v>134</v>
      </c>
      <c r="C3239" t="s">
        <v>135</v>
      </c>
      <c r="D3239" s="1">
        <v>9</v>
      </c>
      <c r="E3239" t="s">
        <v>1929</v>
      </c>
      <c r="F3239" t="s">
        <v>192</v>
      </c>
      <c r="G3239" s="6">
        <v>0.5</v>
      </c>
      <c r="H3239" s="7" t="s">
        <v>1236</v>
      </c>
      <c r="K3239">
        <f>VLOOKUP(E3239,'script producto'!$A$3:$B$1802,2,FALSE)</f>
        <v>454</v>
      </c>
      <c r="L3239">
        <f>VLOOKUP(M3239,'script taller'!$G$3:$H$204,2,FALSE)</f>
        <v>117</v>
      </c>
      <c r="M3239" s="1" t="str">
        <f t="shared" si="50"/>
        <v>ABT41519</v>
      </c>
      <c r="N3239">
        <f>ROUND(VLOOKUP(E3239,Productos!$A$4:$D$1804,4,FALSE),0)</f>
        <v>1600</v>
      </c>
    </row>
    <row r="3240" spans="1:14" x14ac:dyDescent="0.35">
      <c r="A3240" t="s">
        <v>52</v>
      </c>
      <c r="B3240" s="1" t="s">
        <v>134</v>
      </c>
      <c r="C3240" t="s">
        <v>135</v>
      </c>
      <c r="D3240" s="1">
        <v>9</v>
      </c>
      <c r="E3240" t="s">
        <v>186</v>
      </c>
      <c r="F3240" t="s">
        <v>192</v>
      </c>
      <c r="G3240" s="6">
        <v>0.5</v>
      </c>
      <c r="H3240" s="7" t="s">
        <v>6</v>
      </c>
      <c r="K3240">
        <f>VLOOKUP(E3240,'script producto'!$A$3:$B$1802,2,FALSE)</f>
        <v>557</v>
      </c>
      <c r="L3240">
        <f>VLOOKUP(M3240,'script taller'!$G$3:$H$204,2,FALSE)</f>
        <v>117</v>
      </c>
      <c r="M3240" s="1" t="str">
        <f t="shared" si="50"/>
        <v>ABT41519</v>
      </c>
      <c r="N3240">
        <f>ROUND(VLOOKUP(E3240,Productos!$A$4:$D$1804,4,FALSE),0)</f>
        <v>1500</v>
      </c>
    </row>
    <row r="3241" spans="1:14" x14ac:dyDescent="0.35">
      <c r="A3241" t="s">
        <v>52</v>
      </c>
      <c r="B3241" s="1" t="s">
        <v>134</v>
      </c>
      <c r="C3241" t="s">
        <v>135</v>
      </c>
      <c r="D3241" s="1">
        <v>9</v>
      </c>
      <c r="E3241" t="s">
        <v>161</v>
      </c>
      <c r="F3241" t="s">
        <v>192</v>
      </c>
      <c r="G3241" s="6">
        <v>0.5</v>
      </c>
      <c r="H3241" s="7" t="s">
        <v>6</v>
      </c>
      <c r="K3241">
        <f>VLOOKUP(E3241,'script producto'!$A$3:$B$1802,2,FALSE)</f>
        <v>615</v>
      </c>
      <c r="L3241">
        <f>VLOOKUP(M3241,'script taller'!$G$3:$H$204,2,FALSE)</f>
        <v>117</v>
      </c>
      <c r="M3241" s="1" t="str">
        <f t="shared" si="50"/>
        <v>ABT41519</v>
      </c>
      <c r="N3241">
        <f>ROUND(VLOOKUP(E3241,Productos!$A$4:$D$1804,4,FALSE),0)</f>
        <v>3500</v>
      </c>
    </row>
    <row r="3242" spans="1:14" x14ac:dyDescent="0.35">
      <c r="A3242" t="s">
        <v>52</v>
      </c>
      <c r="B3242" s="1" t="s">
        <v>134</v>
      </c>
      <c r="C3242" t="s">
        <v>135</v>
      </c>
      <c r="D3242" s="1">
        <v>9</v>
      </c>
      <c r="E3242" t="s">
        <v>185</v>
      </c>
      <c r="F3242" t="s">
        <v>192</v>
      </c>
      <c r="G3242" s="6">
        <v>0.5</v>
      </c>
      <c r="H3242" s="7" t="s">
        <v>1236</v>
      </c>
      <c r="K3242">
        <f>VLOOKUP(E3242,'script producto'!$A$3:$B$1802,2,FALSE)</f>
        <v>793</v>
      </c>
      <c r="L3242">
        <f>VLOOKUP(M3242,'script taller'!$G$3:$H$204,2,FALSE)</f>
        <v>117</v>
      </c>
      <c r="M3242" s="1" t="str">
        <f t="shared" si="50"/>
        <v>ABT41519</v>
      </c>
      <c r="N3242">
        <f>ROUND(VLOOKUP(E3242,Productos!$A$4:$D$1804,4,FALSE),0)</f>
        <v>13500</v>
      </c>
    </row>
    <row r="3243" spans="1:14" x14ac:dyDescent="0.35">
      <c r="A3243" t="s">
        <v>52</v>
      </c>
      <c r="B3243" s="1" t="s">
        <v>134</v>
      </c>
      <c r="C3243" t="s">
        <v>135</v>
      </c>
      <c r="D3243" s="1">
        <v>9</v>
      </c>
      <c r="E3243" t="s">
        <v>1564</v>
      </c>
      <c r="F3243" t="s">
        <v>194</v>
      </c>
      <c r="G3243" s="6">
        <v>0</v>
      </c>
      <c r="H3243" s="7" t="s">
        <v>6</v>
      </c>
      <c r="K3243">
        <f>VLOOKUP(E3243,'script producto'!$A$3:$B$1802,2,FALSE)</f>
        <v>118</v>
      </c>
      <c r="L3243">
        <f>VLOOKUP(M3243,'script taller'!$G$3:$H$204,2,FALSE)</f>
        <v>117</v>
      </c>
      <c r="M3243" s="1" t="str">
        <f t="shared" si="50"/>
        <v>ABT41519</v>
      </c>
      <c r="N3243">
        <f>ROUND(VLOOKUP(E3243,Productos!$A$4:$D$1804,4,FALSE),0)</f>
        <v>7998</v>
      </c>
    </row>
    <row r="3244" spans="1:14" x14ac:dyDescent="0.35">
      <c r="A3244" t="s">
        <v>52</v>
      </c>
      <c r="B3244" s="1" t="s">
        <v>134</v>
      </c>
      <c r="C3244" t="s">
        <v>135</v>
      </c>
      <c r="D3244" s="1">
        <v>9</v>
      </c>
      <c r="E3244" t="s">
        <v>902</v>
      </c>
      <c r="F3244" t="s">
        <v>194</v>
      </c>
      <c r="G3244" s="6">
        <v>0</v>
      </c>
      <c r="H3244" s="7" t="s">
        <v>6</v>
      </c>
      <c r="K3244">
        <f>VLOOKUP(E3244,'script producto'!$A$3:$B$1802,2,FALSE)</f>
        <v>252</v>
      </c>
      <c r="L3244">
        <f>VLOOKUP(M3244,'script taller'!$G$3:$H$204,2,FALSE)</f>
        <v>117</v>
      </c>
      <c r="M3244" s="1" t="str">
        <f t="shared" si="50"/>
        <v>ABT41519</v>
      </c>
      <c r="N3244">
        <f>ROUND(VLOOKUP(E3244,Productos!$A$4:$D$1804,4,FALSE),0)</f>
        <v>347</v>
      </c>
    </row>
    <row r="3245" spans="1:14" x14ac:dyDescent="0.35">
      <c r="A3245" t="s">
        <v>52</v>
      </c>
      <c r="B3245" s="1" t="s">
        <v>134</v>
      </c>
      <c r="C3245" t="s">
        <v>135</v>
      </c>
      <c r="D3245" s="1">
        <v>9</v>
      </c>
      <c r="E3245" t="s">
        <v>1123</v>
      </c>
      <c r="F3245" t="s">
        <v>194</v>
      </c>
      <c r="G3245" s="6">
        <v>0</v>
      </c>
      <c r="H3245" s="7" t="s">
        <v>25</v>
      </c>
      <c r="K3245">
        <f>VLOOKUP(E3245,'script producto'!$A$3:$B$1802,2,FALSE)</f>
        <v>598</v>
      </c>
      <c r="L3245">
        <f>VLOOKUP(M3245,'script taller'!$G$3:$H$204,2,FALSE)</f>
        <v>117</v>
      </c>
      <c r="M3245" s="1" t="str">
        <f t="shared" si="50"/>
        <v>ABT41519</v>
      </c>
      <c r="N3245">
        <f>ROUND(VLOOKUP(E3245,Productos!$A$4:$D$1804,4,FALSE),0)</f>
        <v>2600</v>
      </c>
    </row>
    <row r="3246" spans="1:14" x14ac:dyDescent="0.35">
      <c r="A3246" t="s">
        <v>52</v>
      </c>
      <c r="B3246" s="1" t="s">
        <v>134</v>
      </c>
      <c r="C3246" t="s">
        <v>135</v>
      </c>
      <c r="D3246" s="1">
        <v>9</v>
      </c>
      <c r="E3246" t="s">
        <v>256</v>
      </c>
      <c r="F3246" t="s">
        <v>194</v>
      </c>
      <c r="G3246" s="6">
        <v>0</v>
      </c>
      <c r="H3246" s="7" t="s">
        <v>6</v>
      </c>
      <c r="K3246">
        <f>VLOOKUP(E3246,'script producto'!$A$3:$B$1802,2,FALSE)</f>
        <v>633</v>
      </c>
      <c r="L3246">
        <f>VLOOKUP(M3246,'script taller'!$G$3:$H$204,2,FALSE)</f>
        <v>117</v>
      </c>
      <c r="M3246" s="1" t="str">
        <f t="shared" si="50"/>
        <v>ABT41519</v>
      </c>
      <c r="N3246">
        <f>ROUND(VLOOKUP(E3246,Productos!$A$4:$D$1804,4,FALSE),0)</f>
        <v>312</v>
      </c>
    </row>
    <row r="3247" spans="1:14" x14ac:dyDescent="0.35">
      <c r="A3247" t="s">
        <v>52</v>
      </c>
      <c r="B3247" s="1" t="s">
        <v>134</v>
      </c>
      <c r="C3247" t="s">
        <v>135</v>
      </c>
      <c r="D3247" s="1">
        <v>9</v>
      </c>
      <c r="E3247" t="s">
        <v>673</v>
      </c>
      <c r="F3247" t="s">
        <v>194</v>
      </c>
      <c r="G3247" s="6">
        <v>0</v>
      </c>
      <c r="H3247" s="7" t="s">
        <v>6</v>
      </c>
      <c r="K3247">
        <f>VLOOKUP(E3247,'script producto'!$A$3:$B$1802,2,FALSE)</f>
        <v>636</v>
      </c>
      <c r="L3247">
        <f>VLOOKUP(M3247,'script taller'!$G$3:$H$204,2,FALSE)</f>
        <v>117</v>
      </c>
      <c r="M3247" s="1" t="str">
        <f t="shared" si="50"/>
        <v>ABT41519</v>
      </c>
      <c r="N3247">
        <f>ROUND(VLOOKUP(E3247,Productos!$A$4:$D$1804,4,FALSE),0)</f>
        <v>180</v>
      </c>
    </row>
    <row r="3248" spans="1:14" x14ac:dyDescent="0.35">
      <c r="A3248" t="s">
        <v>52</v>
      </c>
      <c r="B3248" s="1" t="s">
        <v>134</v>
      </c>
      <c r="C3248" t="s">
        <v>135</v>
      </c>
      <c r="D3248" s="1">
        <v>9</v>
      </c>
      <c r="E3248" t="s">
        <v>8</v>
      </c>
      <c r="F3248" t="s">
        <v>194</v>
      </c>
      <c r="G3248" s="6">
        <v>0</v>
      </c>
      <c r="H3248" s="7" t="s">
        <v>6</v>
      </c>
      <c r="K3248">
        <f>VLOOKUP(E3248,'script producto'!$A$3:$B$1802,2,FALSE)</f>
        <v>1667</v>
      </c>
      <c r="L3248">
        <f>VLOOKUP(M3248,'script taller'!$G$3:$H$204,2,FALSE)</f>
        <v>117</v>
      </c>
      <c r="M3248" s="1" t="str">
        <f t="shared" si="50"/>
        <v>ABT41519</v>
      </c>
      <c r="N3248">
        <f>ROUND(VLOOKUP(E3248,Productos!$A$4:$D$1804,4,FALSE),0)</f>
        <v>818</v>
      </c>
    </row>
    <row r="3249" spans="1:14" x14ac:dyDescent="0.35">
      <c r="A3249" t="s">
        <v>52</v>
      </c>
      <c r="B3249" s="1" t="s">
        <v>134</v>
      </c>
      <c r="C3249" t="s">
        <v>135</v>
      </c>
      <c r="D3249" s="1">
        <v>9</v>
      </c>
      <c r="E3249" t="s">
        <v>178</v>
      </c>
      <c r="F3249" t="s">
        <v>1129</v>
      </c>
      <c r="G3249" s="6">
        <v>1</v>
      </c>
      <c r="H3249" s="7" t="s">
        <v>6</v>
      </c>
      <c r="K3249">
        <f>VLOOKUP(E3249,'script producto'!$A$3:$B$1802,2,FALSE)</f>
        <v>61</v>
      </c>
      <c r="L3249">
        <f>VLOOKUP(M3249,'script taller'!$G$3:$H$204,2,FALSE)</f>
        <v>117</v>
      </c>
      <c r="M3249" s="1" t="str">
        <f t="shared" si="50"/>
        <v>ABT41519</v>
      </c>
      <c r="N3249">
        <f>ROUND(VLOOKUP(E3249,Productos!$A$4:$D$1804,4,FALSE),0)</f>
        <v>9700</v>
      </c>
    </row>
    <row r="3250" spans="1:14" x14ac:dyDescent="0.35">
      <c r="A3250" t="s">
        <v>52</v>
      </c>
      <c r="B3250" s="1" t="s">
        <v>134</v>
      </c>
      <c r="C3250" t="s">
        <v>135</v>
      </c>
      <c r="D3250" s="1">
        <v>9</v>
      </c>
      <c r="E3250" t="s">
        <v>183</v>
      </c>
      <c r="F3250" t="s">
        <v>1129</v>
      </c>
      <c r="G3250" s="6">
        <v>2</v>
      </c>
      <c r="H3250" s="7" t="s">
        <v>6</v>
      </c>
      <c r="K3250">
        <f>VLOOKUP(E3250,'script producto'!$A$3:$B$1802,2,FALSE)</f>
        <v>580</v>
      </c>
      <c r="L3250">
        <f>VLOOKUP(M3250,'script taller'!$G$3:$H$204,2,FALSE)</f>
        <v>117</v>
      </c>
      <c r="M3250" s="1" t="str">
        <f t="shared" si="50"/>
        <v>ABT41519</v>
      </c>
      <c r="N3250">
        <f>ROUND(VLOOKUP(E3250,Productos!$A$4:$D$1804,4,FALSE),0)</f>
        <v>5000</v>
      </c>
    </row>
    <row r="3251" spans="1:14" x14ac:dyDescent="0.35">
      <c r="A3251" t="s">
        <v>52</v>
      </c>
      <c r="B3251" s="1" t="s">
        <v>134</v>
      </c>
      <c r="C3251" t="s">
        <v>135</v>
      </c>
      <c r="D3251" s="1">
        <v>9</v>
      </c>
      <c r="E3251" t="s">
        <v>148</v>
      </c>
      <c r="F3251" t="s">
        <v>1129</v>
      </c>
      <c r="G3251" s="6">
        <v>1</v>
      </c>
      <c r="H3251" s="7" t="s">
        <v>6</v>
      </c>
      <c r="K3251">
        <f>VLOOKUP(E3251,'script producto'!$A$3:$B$1802,2,FALSE)</f>
        <v>590</v>
      </c>
      <c r="L3251">
        <f>VLOOKUP(M3251,'script taller'!$G$3:$H$204,2,FALSE)</f>
        <v>117</v>
      </c>
      <c r="M3251" s="1" t="str">
        <f t="shared" si="50"/>
        <v>ABT41519</v>
      </c>
      <c r="N3251">
        <f>ROUND(VLOOKUP(E3251,Productos!$A$4:$D$1804,4,FALSE),0)</f>
        <v>16000</v>
      </c>
    </row>
    <row r="3252" spans="1:14" x14ac:dyDescent="0.35">
      <c r="A3252" t="s">
        <v>52</v>
      </c>
      <c r="B3252" s="1" t="s">
        <v>134</v>
      </c>
      <c r="C3252" t="s">
        <v>135</v>
      </c>
      <c r="D3252" s="1">
        <v>9</v>
      </c>
      <c r="E3252" t="s">
        <v>164</v>
      </c>
      <c r="F3252" t="s">
        <v>1129</v>
      </c>
      <c r="G3252" s="6">
        <v>1</v>
      </c>
      <c r="H3252" s="7" t="s">
        <v>6</v>
      </c>
      <c r="K3252">
        <f>VLOOKUP(E3252,'script producto'!$A$3:$B$1802,2,FALSE)</f>
        <v>1584</v>
      </c>
      <c r="L3252">
        <f>VLOOKUP(M3252,'script taller'!$G$3:$H$204,2,FALSE)</f>
        <v>117</v>
      </c>
      <c r="M3252" s="1" t="str">
        <f t="shared" si="50"/>
        <v>ABT41519</v>
      </c>
      <c r="N3252">
        <f>ROUND(VLOOKUP(E3252,Productos!$A$4:$D$1804,4,FALSE),0)</f>
        <v>1000</v>
      </c>
    </row>
    <row r="3253" spans="1:14" x14ac:dyDescent="0.35">
      <c r="A3253" t="s">
        <v>52</v>
      </c>
      <c r="B3253" s="1" t="s">
        <v>134</v>
      </c>
      <c r="C3253" t="s">
        <v>135</v>
      </c>
      <c r="D3253" s="1">
        <v>9</v>
      </c>
      <c r="E3253" t="s">
        <v>143</v>
      </c>
      <c r="F3253" t="s">
        <v>193</v>
      </c>
      <c r="G3253" s="6">
        <v>0.5</v>
      </c>
      <c r="H3253" s="7" t="s">
        <v>1236</v>
      </c>
      <c r="K3253">
        <f>VLOOKUP(E3253,'script producto'!$A$3:$B$1802,2,FALSE)</f>
        <v>833</v>
      </c>
      <c r="L3253">
        <f>VLOOKUP(M3253,'script taller'!$G$3:$H$204,2,FALSE)</f>
        <v>117</v>
      </c>
      <c r="M3253" s="1" t="str">
        <f t="shared" si="50"/>
        <v>ABT41519</v>
      </c>
      <c r="N3253">
        <f>ROUND(VLOOKUP(E3253,Productos!$A$4:$D$1804,4,FALSE),0)</f>
        <v>4490</v>
      </c>
    </row>
    <row r="3254" spans="1:14" x14ac:dyDescent="0.35">
      <c r="A3254" t="s">
        <v>52</v>
      </c>
      <c r="B3254" s="1" t="s">
        <v>134</v>
      </c>
      <c r="C3254" t="s">
        <v>135</v>
      </c>
      <c r="D3254" s="1">
        <v>9</v>
      </c>
      <c r="E3254" t="s">
        <v>1622</v>
      </c>
      <c r="F3254" t="s">
        <v>193</v>
      </c>
      <c r="G3254" s="6">
        <v>0.5</v>
      </c>
      <c r="H3254" s="7" t="s">
        <v>1236</v>
      </c>
      <c r="K3254">
        <f>VLOOKUP(E3254,'script producto'!$A$3:$B$1802,2,FALSE)</f>
        <v>945</v>
      </c>
      <c r="L3254">
        <f>VLOOKUP(M3254,'script taller'!$G$3:$H$204,2,FALSE)</f>
        <v>117</v>
      </c>
      <c r="M3254" s="1" t="str">
        <f t="shared" si="50"/>
        <v>ABT41519</v>
      </c>
      <c r="N3254">
        <f>ROUND(VLOOKUP(E3254,Productos!$A$4:$D$1804,4,FALSE),0)</f>
        <v>1696</v>
      </c>
    </row>
    <row r="3255" spans="1:14" x14ac:dyDescent="0.35">
      <c r="A3255" t="s">
        <v>52</v>
      </c>
      <c r="B3255" s="1" t="s">
        <v>134</v>
      </c>
      <c r="C3255" t="s">
        <v>135</v>
      </c>
      <c r="D3255" s="1">
        <v>9</v>
      </c>
      <c r="E3255" t="s">
        <v>1526</v>
      </c>
      <c r="F3255" t="s">
        <v>193</v>
      </c>
      <c r="G3255" s="6">
        <v>0.2</v>
      </c>
      <c r="H3255" s="7" t="s">
        <v>6</v>
      </c>
      <c r="K3255">
        <f>VLOOKUP(E3255,'script producto'!$A$3:$B$1802,2,FALSE)</f>
        <v>1063</v>
      </c>
      <c r="L3255">
        <f>VLOOKUP(M3255,'script taller'!$G$3:$H$204,2,FALSE)</f>
        <v>117</v>
      </c>
      <c r="M3255" s="1" t="str">
        <f t="shared" si="50"/>
        <v>ABT41519</v>
      </c>
      <c r="N3255">
        <f>ROUND(VLOOKUP(E3255,Productos!$A$4:$D$1804,4,FALSE),0)</f>
        <v>990</v>
      </c>
    </row>
    <row r="3256" spans="1:14" x14ac:dyDescent="0.35">
      <c r="A3256" t="s">
        <v>52</v>
      </c>
      <c r="B3256" s="1" t="s">
        <v>134</v>
      </c>
      <c r="C3256" t="s">
        <v>135</v>
      </c>
      <c r="D3256" s="1">
        <v>9</v>
      </c>
      <c r="E3256" t="s">
        <v>151</v>
      </c>
      <c r="F3256" t="s">
        <v>193</v>
      </c>
      <c r="G3256" s="6">
        <v>0.1</v>
      </c>
      <c r="H3256" s="7" t="s">
        <v>1236</v>
      </c>
      <c r="K3256">
        <f>VLOOKUP(E3256,'script producto'!$A$3:$B$1802,2,FALSE)</f>
        <v>1406</v>
      </c>
      <c r="L3256">
        <f>VLOOKUP(M3256,'script taller'!$G$3:$H$204,2,FALSE)</f>
        <v>117</v>
      </c>
      <c r="M3256" s="1" t="str">
        <f t="shared" si="50"/>
        <v>ABT41519</v>
      </c>
      <c r="N3256">
        <f>ROUND(VLOOKUP(E3256,Productos!$A$4:$D$1804,4,FALSE),0)</f>
        <v>2600</v>
      </c>
    </row>
    <row r="3257" spans="1:14" x14ac:dyDescent="0.35">
      <c r="A3257" t="s">
        <v>52</v>
      </c>
      <c r="B3257" s="1" t="s">
        <v>134</v>
      </c>
      <c r="C3257" t="s">
        <v>135</v>
      </c>
      <c r="D3257" s="1">
        <v>9</v>
      </c>
      <c r="E3257" t="s">
        <v>67</v>
      </c>
      <c r="F3257" t="s">
        <v>193</v>
      </c>
      <c r="G3257" s="6">
        <v>0.1</v>
      </c>
      <c r="H3257" s="7" t="s">
        <v>1236</v>
      </c>
      <c r="K3257">
        <f>VLOOKUP(E3257,'script producto'!$A$3:$B$1802,2,FALSE)</f>
        <v>1409</v>
      </c>
      <c r="L3257">
        <f>VLOOKUP(M3257,'script taller'!$G$3:$H$204,2,FALSE)</f>
        <v>117</v>
      </c>
      <c r="M3257" s="1" t="str">
        <f t="shared" si="50"/>
        <v>ABT41519</v>
      </c>
      <c r="N3257">
        <f>ROUND(VLOOKUP(E3257,Productos!$A$4:$D$1804,4,FALSE),0)</f>
        <v>3867</v>
      </c>
    </row>
    <row r="3258" spans="1:14" x14ac:dyDescent="0.35">
      <c r="A3258" t="s">
        <v>52</v>
      </c>
      <c r="B3258" s="1" t="s">
        <v>134</v>
      </c>
      <c r="C3258" t="s">
        <v>135</v>
      </c>
      <c r="D3258" s="1">
        <v>9</v>
      </c>
      <c r="E3258" t="s">
        <v>142</v>
      </c>
      <c r="F3258" t="s">
        <v>193</v>
      </c>
      <c r="G3258" s="6">
        <v>0.5</v>
      </c>
      <c r="H3258" s="7" t="s">
        <v>1236</v>
      </c>
      <c r="K3258">
        <f>VLOOKUP(E3258,'script producto'!$A$3:$B$1802,2,FALSE)</f>
        <v>1410</v>
      </c>
      <c r="L3258">
        <f>VLOOKUP(M3258,'script taller'!$G$3:$H$204,2,FALSE)</f>
        <v>117</v>
      </c>
      <c r="M3258" s="1" t="str">
        <f t="shared" si="50"/>
        <v>ABT41519</v>
      </c>
      <c r="N3258">
        <f>ROUND(VLOOKUP(E3258,Productos!$A$4:$D$1804,4,FALSE),0)</f>
        <v>2600</v>
      </c>
    </row>
    <row r="3259" spans="1:14" x14ac:dyDescent="0.35">
      <c r="A3259" t="s">
        <v>52</v>
      </c>
      <c r="B3259" s="1" t="s">
        <v>134</v>
      </c>
      <c r="C3259" t="s">
        <v>135</v>
      </c>
      <c r="D3259" s="1">
        <v>9</v>
      </c>
      <c r="E3259" t="s">
        <v>160</v>
      </c>
      <c r="F3259" t="s">
        <v>193</v>
      </c>
      <c r="G3259" s="6">
        <v>0.42499999999999999</v>
      </c>
      <c r="H3259" s="7" t="s">
        <v>1236</v>
      </c>
      <c r="K3259">
        <f>VLOOKUP(E3259,'script producto'!$A$3:$B$1802,2,FALSE)</f>
        <v>1415</v>
      </c>
      <c r="L3259">
        <f>VLOOKUP(M3259,'script taller'!$G$3:$H$204,2,FALSE)</f>
        <v>117</v>
      </c>
      <c r="M3259" s="1" t="str">
        <f t="shared" si="50"/>
        <v>ABT41519</v>
      </c>
      <c r="N3259">
        <f>ROUND(VLOOKUP(E3259,Productos!$A$4:$D$1804,4,FALSE),0)</f>
        <v>2600</v>
      </c>
    </row>
    <row r="3260" spans="1:14" x14ac:dyDescent="0.35">
      <c r="A3260" t="s">
        <v>52</v>
      </c>
      <c r="B3260" s="1" t="s">
        <v>134</v>
      </c>
      <c r="C3260" t="s">
        <v>135</v>
      </c>
      <c r="D3260" s="1">
        <v>9</v>
      </c>
      <c r="E3260" t="s">
        <v>150</v>
      </c>
      <c r="F3260" t="s">
        <v>1128</v>
      </c>
      <c r="G3260" s="6">
        <v>0.05</v>
      </c>
      <c r="H3260" s="7" t="s">
        <v>1236</v>
      </c>
      <c r="K3260">
        <f>VLOOKUP(E3260,'script producto'!$A$3:$B$1802,2,FALSE)</f>
        <v>179</v>
      </c>
      <c r="L3260">
        <f>VLOOKUP(M3260,'script taller'!$G$3:$H$204,2,FALSE)</f>
        <v>117</v>
      </c>
      <c r="M3260" s="1" t="str">
        <f t="shared" si="50"/>
        <v>ABT41519</v>
      </c>
      <c r="N3260">
        <f>ROUND(VLOOKUP(E3260,Productos!$A$4:$D$1804,4,FALSE),0)</f>
        <v>900</v>
      </c>
    </row>
    <row r="3261" spans="1:14" x14ac:dyDescent="0.35">
      <c r="A3261" t="s">
        <v>52</v>
      </c>
      <c r="B3261" s="1" t="s">
        <v>134</v>
      </c>
      <c r="C3261" t="s">
        <v>135</v>
      </c>
      <c r="D3261" s="1">
        <v>9</v>
      </c>
      <c r="E3261" t="s">
        <v>184</v>
      </c>
      <c r="F3261" t="s">
        <v>1128</v>
      </c>
      <c r="G3261" s="6">
        <v>2</v>
      </c>
      <c r="H3261" s="7" t="s">
        <v>6</v>
      </c>
      <c r="K3261">
        <f>VLOOKUP(E3261,'script producto'!$A$3:$B$1802,2,FALSE)</f>
        <v>364</v>
      </c>
      <c r="L3261">
        <f>VLOOKUP(M3261,'script taller'!$G$3:$H$204,2,FALSE)</f>
        <v>117</v>
      </c>
      <c r="M3261" s="1" t="str">
        <f t="shared" si="50"/>
        <v>ABT41519</v>
      </c>
      <c r="N3261">
        <f>ROUND(VLOOKUP(E3261,Productos!$A$4:$D$1804,4,FALSE),0)</f>
        <v>12000</v>
      </c>
    </row>
    <row r="3262" spans="1:14" x14ac:dyDescent="0.35">
      <c r="A3262" t="s">
        <v>52</v>
      </c>
      <c r="B3262" s="1" t="s">
        <v>134</v>
      </c>
      <c r="C3262" t="s">
        <v>135</v>
      </c>
      <c r="D3262" s="1">
        <v>9</v>
      </c>
      <c r="E3262" t="s">
        <v>1124</v>
      </c>
      <c r="F3262" t="s">
        <v>1128</v>
      </c>
      <c r="G3262" s="6">
        <v>0</v>
      </c>
      <c r="H3262" s="7" t="s">
        <v>6</v>
      </c>
      <c r="K3262">
        <f>VLOOKUP(E3262,'script producto'!$A$3:$B$1802,2,FALSE)</f>
        <v>1574</v>
      </c>
      <c r="L3262">
        <f>VLOOKUP(M3262,'script taller'!$G$3:$H$204,2,FALSE)</f>
        <v>117</v>
      </c>
      <c r="M3262" s="1" t="str">
        <f t="shared" si="50"/>
        <v>ABT41519</v>
      </c>
      <c r="N3262">
        <f>ROUND(VLOOKUP(E3262,Productos!$A$4:$D$1804,4,FALSE),0)</f>
        <v>1500</v>
      </c>
    </row>
    <row r="3263" spans="1:14" x14ac:dyDescent="0.35">
      <c r="A3263" t="s">
        <v>52</v>
      </c>
      <c r="B3263" s="1" t="s">
        <v>134</v>
      </c>
      <c r="C3263" t="s">
        <v>135</v>
      </c>
      <c r="D3263" s="1">
        <v>9</v>
      </c>
      <c r="E3263" t="s">
        <v>144</v>
      </c>
      <c r="F3263" t="s">
        <v>195</v>
      </c>
      <c r="G3263" s="6">
        <v>0.2</v>
      </c>
      <c r="H3263" s="7" t="s">
        <v>6</v>
      </c>
      <c r="K3263">
        <f>VLOOKUP(E3263,'script producto'!$A$3:$B$1802,2,FALSE)</f>
        <v>571</v>
      </c>
      <c r="L3263">
        <f>VLOOKUP(M3263,'script taller'!$G$3:$H$204,2,FALSE)</f>
        <v>117</v>
      </c>
      <c r="M3263" s="1" t="str">
        <f t="shared" si="50"/>
        <v>ABT41519</v>
      </c>
      <c r="N3263">
        <f>ROUND(VLOOKUP(E3263,Productos!$A$4:$D$1804,4,FALSE),0)</f>
        <v>4188</v>
      </c>
    </row>
    <row r="3264" spans="1:14" x14ac:dyDescent="0.35">
      <c r="A3264" t="s">
        <v>52</v>
      </c>
      <c r="B3264" s="1" t="s">
        <v>134</v>
      </c>
      <c r="C3264" t="s">
        <v>135</v>
      </c>
      <c r="D3264" s="1">
        <v>9</v>
      </c>
      <c r="E3264" t="s">
        <v>162</v>
      </c>
      <c r="F3264" t="s">
        <v>195</v>
      </c>
      <c r="G3264" s="6">
        <v>0.5</v>
      </c>
      <c r="H3264" s="7" t="s">
        <v>25</v>
      </c>
      <c r="K3264">
        <f>VLOOKUP(E3264,'script producto'!$A$3:$B$1802,2,FALSE)</f>
        <v>770</v>
      </c>
      <c r="L3264">
        <f>VLOOKUP(M3264,'script taller'!$G$3:$H$204,2,FALSE)</f>
        <v>117</v>
      </c>
      <c r="M3264" s="1" t="str">
        <f t="shared" si="50"/>
        <v>ABT41519</v>
      </c>
      <c r="N3264">
        <f>ROUND(VLOOKUP(E3264,Productos!$A$4:$D$1804,4,FALSE),0)</f>
        <v>2518</v>
      </c>
    </row>
    <row r="3265" spans="1:14" x14ac:dyDescent="0.35">
      <c r="A3265" t="s">
        <v>52</v>
      </c>
      <c r="B3265" s="1" t="s">
        <v>134</v>
      </c>
      <c r="C3265" t="s">
        <v>135</v>
      </c>
      <c r="D3265" s="1">
        <v>9</v>
      </c>
      <c r="E3265" t="s">
        <v>137</v>
      </c>
      <c r="F3265" t="s">
        <v>195</v>
      </c>
      <c r="G3265" s="6">
        <v>0.5</v>
      </c>
      <c r="H3265" s="7" t="s">
        <v>25</v>
      </c>
      <c r="K3265">
        <f>VLOOKUP(E3265,'script producto'!$A$3:$B$1802,2,FALSE)</f>
        <v>893</v>
      </c>
      <c r="L3265">
        <f>VLOOKUP(M3265,'script taller'!$G$3:$H$204,2,FALSE)</f>
        <v>117</v>
      </c>
      <c r="M3265" s="1" t="str">
        <f t="shared" si="50"/>
        <v>ABT41519</v>
      </c>
      <c r="N3265">
        <f>ROUND(VLOOKUP(E3265,Productos!$A$4:$D$1804,4,FALSE),0)</f>
        <v>1200</v>
      </c>
    </row>
    <row r="3266" spans="1:14" x14ac:dyDescent="0.35">
      <c r="A3266" t="s">
        <v>52</v>
      </c>
      <c r="B3266" s="1" t="s">
        <v>134</v>
      </c>
      <c r="C3266" t="s">
        <v>135</v>
      </c>
      <c r="D3266" s="1">
        <v>9</v>
      </c>
      <c r="E3266" t="s">
        <v>155</v>
      </c>
      <c r="F3266" t="s">
        <v>196</v>
      </c>
      <c r="G3266" s="6">
        <v>0.05</v>
      </c>
      <c r="H3266" s="7" t="s">
        <v>25</v>
      </c>
      <c r="K3266">
        <f>VLOOKUP(E3266,'script producto'!$A$3:$B$1802,2,FALSE)</f>
        <v>48</v>
      </c>
      <c r="L3266">
        <f>VLOOKUP(M3266,'script taller'!$G$3:$H$204,2,FALSE)</f>
        <v>117</v>
      </c>
      <c r="M3266" s="1" t="str">
        <f t="shared" si="50"/>
        <v>ABT41519</v>
      </c>
      <c r="N3266">
        <f>ROUND(VLOOKUP(E3266,Productos!$A$4:$D$1804,4,FALSE),0)</f>
        <v>800</v>
      </c>
    </row>
    <row r="3267" spans="1:14" x14ac:dyDescent="0.35">
      <c r="A3267" t="s">
        <v>52</v>
      </c>
      <c r="B3267" s="1" t="s">
        <v>134</v>
      </c>
      <c r="C3267" t="s">
        <v>135</v>
      </c>
      <c r="D3267" s="1">
        <v>9</v>
      </c>
      <c r="E3267" t="s">
        <v>1112</v>
      </c>
      <c r="F3267" t="s">
        <v>196</v>
      </c>
      <c r="G3267" s="6">
        <v>0</v>
      </c>
      <c r="H3267" s="7" t="s">
        <v>25</v>
      </c>
      <c r="K3267">
        <f>VLOOKUP(E3267,'script producto'!$A$3:$B$1802,2,FALSE)</f>
        <v>224</v>
      </c>
      <c r="L3267">
        <f>VLOOKUP(M3267,'script taller'!$G$3:$H$204,2,FALSE)</f>
        <v>117</v>
      </c>
      <c r="M3267" s="1" t="str">
        <f t="shared" ref="M3267:M3330" si="51">B3267&amp;D3267</f>
        <v>ABT41519</v>
      </c>
      <c r="N3267">
        <f>ROUND(VLOOKUP(E3267,Productos!$A$4:$D$1804,4,FALSE),0)</f>
        <v>1800</v>
      </c>
    </row>
    <row r="3268" spans="1:14" x14ac:dyDescent="0.35">
      <c r="A3268" t="s">
        <v>52</v>
      </c>
      <c r="B3268" s="1" t="s">
        <v>134</v>
      </c>
      <c r="C3268" t="s">
        <v>135</v>
      </c>
      <c r="D3268" s="1">
        <v>9</v>
      </c>
      <c r="E3268" t="s">
        <v>2118</v>
      </c>
      <c r="F3268" t="s">
        <v>196</v>
      </c>
      <c r="G3268" s="6">
        <v>0</v>
      </c>
      <c r="H3268" s="7" t="s">
        <v>6</v>
      </c>
      <c r="K3268">
        <f>VLOOKUP(E3268,'script producto'!$A$3:$B$1802,2,FALSE)</f>
        <v>265</v>
      </c>
      <c r="L3268">
        <f>VLOOKUP(M3268,'script taller'!$G$3:$H$204,2,FALSE)</f>
        <v>117</v>
      </c>
      <c r="M3268" s="1" t="str">
        <f t="shared" si="51"/>
        <v>ABT41519</v>
      </c>
      <c r="N3268">
        <f>ROUND(VLOOKUP(E3268,Productos!$A$4:$D$1804,4,FALSE),0)</f>
        <v>16000</v>
      </c>
    </row>
    <row r="3269" spans="1:14" x14ac:dyDescent="0.35">
      <c r="A3269" t="s">
        <v>52</v>
      </c>
      <c r="B3269" s="1" t="s">
        <v>134</v>
      </c>
      <c r="C3269" t="s">
        <v>135</v>
      </c>
      <c r="D3269" s="1">
        <v>9</v>
      </c>
      <c r="E3269" t="s">
        <v>1312</v>
      </c>
      <c r="F3269" t="s">
        <v>196</v>
      </c>
      <c r="G3269" s="6">
        <v>0</v>
      </c>
      <c r="H3269" s="7" t="s">
        <v>6</v>
      </c>
      <c r="K3269">
        <f>VLOOKUP(E3269,'script producto'!$A$3:$B$1802,2,FALSE)</f>
        <v>352</v>
      </c>
      <c r="L3269">
        <f>VLOOKUP(M3269,'script taller'!$G$3:$H$204,2,FALSE)</f>
        <v>117</v>
      </c>
      <c r="M3269" s="1" t="str">
        <f t="shared" si="51"/>
        <v>ABT41519</v>
      </c>
      <c r="N3269">
        <f>ROUND(VLOOKUP(E3269,Productos!$A$4:$D$1804,4,FALSE),0)</f>
        <v>12000</v>
      </c>
    </row>
    <row r="3270" spans="1:14" x14ac:dyDescent="0.35">
      <c r="A3270" t="s">
        <v>52</v>
      </c>
      <c r="B3270" s="1" t="s">
        <v>134</v>
      </c>
      <c r="C3270" t="s">
        <v>135</v>
      </c>
      <c r="D3270" s="1">
        <v>9</v>
      </c>
      <c r="E3270" t="s">
        <v>1149</v>
      </c>
      <c r="F3270" t="s">
        <v>196</v>
      </c>
      <c r="G3270" s="6">
        <v>0</v>
      </c>
      <c r="H3270" s="7" t="s">
        <v>25</v>
      </c>
      <c r="K3270">
        <f>VLOOKUP(E3270,'script producto'!$A$3:$B$1802,2,FALSE)</f>
        <v>496</v>
      </c>
      <c r="L3270">
        <f>VLOOKUP(M3270,'script taller'!$G$3:$H$204,2,FALSE)</f>
        <v>117</v>
      </c>
      <c r="M3270" s="1" t="str">
        <f t="shared" si="51"/>
        <v>ABT41519</v>
      </c>
      <c r="N3270">
        <f>ROUND(VLOOKUP(E3270,Productos!$A$4:$D$1804,4,FALSE),0)</f>
        <v>1150</v>
      </c>
    </row>
    <row r="3271" spans="1:14" x14ac:dyDescent="0.35">
      <c r="A3271" t="s">
        <v>52</v>
      </c>
      <c r="B3271" s="1" t="s">
        <v>134</v>
      </c>
      <c r="C3271" t="s">
        <v>135</v>
      </c>
      <c r="D3271" s="1">
        <v>9</v>
      </c>
      <c r="E3271" t="s">
        <v>1150</v>
      </c>
      <c r="F3271" t="s">
        <v>196</v>
      </c>
      <c r="G3271" s="6">
        <v>0</v>
      </c>
      <c r="H3271" s="7" t="s">
        <v>25</v>
      </c>
      <c r="K3271">
        <f>VLOOKUP(E3271,'script producto'!$A$3:$B$1802,2,FALSE)</f>
        <v>498</v>
      </c>
      <c r="L3271">
        <f>VLOOKUP(M3271,'script taller'!$G$3:$H$204,2,FALSE)</f>
        <v>117</v>
      </c>
      <c r="M3271" s="1" t="str">
        <f t="shared" si="51"/>
        <v>ABT41519</v>
      </c>
      <c r="N3271">
        <f>ROUND(VLOOKUP(E3271,Productos!$A$4:$D$1804,4,FALSE),0)</f>
        <v>1150</v>
      </c>
    </row>
    <row r="3272" spans="1:14" x14ac:dyDescent="0.35">
      <c r="A3272" t="s">
        <v>52</v>
      </c>
      <c r="B3272" s="1" t="s">
        <v>134</v>
      </c>
      <c r="C3272" t="s">
        <v>135</v>
      </c>
      <c r="D3272" s="1">
        <v>9</v>
      </c>
      <c r="E3272" t="s">
        <v>1151</v>
      </c>
      <c r="F3272" t="s">
        <v>196</v>
      </c>
      <c r="G3272" s="6">
        <v>0</v>
      </c>
      <c r="H3272" s="7" t="s">
        <v>25</v>
      </c>
      <c r="K3272">
        <f>VLOOKUP(E3272,'script producto'!$A$3:$B$1802,2,FALSE)</f>
        <v>500</v>
      </c>
      <c r="L3272">
        <f>VLOOKUP(M3272,'script taller'!$G$3:$H$204,2,FALSE)</f>
        <v>117</v>
      </c>
      <c r="M3272" s="1" t="str">
        <f t="shared" si="51"/>
        <v>ABT41519</v>
      </c>
      <c r="N3272">
        <f>ROUND(VLOOKUP(E3272,Productos!$A$4:$D$1804,4,FALSE),0)</f>
        <v>1150</v>
      </c>
    </row>
    <row r="3273" spans="1:14" x14ac:dyDescent="0.35">
      <c r="A3273" t="s">
        <v>52</v>
      </c>
      <c r="B3273" s="1" t="s">
        <v>134</v>
      </c>
      <c r="C3273" t="s">
        <v>135</v>
      </c>
      <c r="D3273" s="1">
        <v>9</v>
      </c>
      <c r="E3273" t="s">
        <v>1557</v>
      </c>
      <c r="F3273" t="s">
        <v>196</v>
      </c>
      <c r="G3273" s="6">
        <v>0.5</v>
      </c>
      <c r="H3273" s="7" t="s">
        <v>6</v>
      </c>
      <c r="K3273">
        <f>VLOOKUP(E3273,'script producto'!$A$3:$B$1802,2,FALSE)</f>
        <v>539</v>
      </c>
      <c r="L3273">
        <f>VLOOKUP(M3273,'script taller'!$G$3:$H$204,2,FALSE)</f>
        <v>117</v>
      </c>
      <c r="M3273" s="1" t="str">
        <f t="shared" si="51"/>
        <v>ABT41519</v>
      </c>
      <c r="N3273">
        <f>ROUND(VLOOKUP(E3273,Productos!$A$4:$D$1804,4,FALSE),0)</f>
        <v>4000</v>
      </c>
    </row>
    <row r="3274" spans="1:14" x14ac:dyDescent="0.35">
      <c r="A3274" t="s">
        <v>52</v>
      </c>
      <c r="B3274" s="1" t="s">
        <v>134</v>
      </c>
      <c r="C3274" t="s">
        <v>135</v>
      </c>
      <c r="D3274" s="1">
        <v>9</v>
      </c>
      <c r="E3274" t="s">
        <v>1939</v>
      </c>
      <c r="F3274" t="s">
        <v>196</v>
      </c>
      <c r="G3274" s="6">
        <v>0.5</v>
      </c>
      <c r="H3274" s="7" t="s">
        <v>6</v>
      </c>
      <c r="K3274">
        <f>VLOOKUP(E3274,'script producto'!$A$3:$B$1802,2,FALSE)</f>
        <v>597</v>
      </c>
      <c r="L3274">
        <f>VLOOKUP(M3274,'script taller'!$G$3:$H$204,2,FALSE)</f>
        <v>117</v>
      </c>
      <c r="M3274" s="1" t="str">
        <f t="shared" si="51"/>
        <v>ABT41519</v>
      </c>
      <c r="N3274">
        <f>ROUND(VLOOKUP(E3274,Productos!$A$4:$D$1804,4,FALSE),0)</f>
        <v>22000</v>
      </c>
    </row>
    <row r="3275" spans="1:14" x14ac:dyDescent="0.35">
      <c r="A3275" t="s">
        <v>52</v>
      </c>
      <c r="B3275" s="1" t="s">
        <v>134</v>
      </c>
      <c r="C3275" t="s">
        <v>135</v>
      </c>
      <c r="D3275" s="1">
        <v>9</v>
      </c>
      <c r="E3275" t="s">
        <v>1537</v>
      </c>
      <c r="F3275" t="s">
        <v>196</v>
      </c>
      <c r="G3275" s="6">
        <v>0</v>
      </c>
      <c r="H3275" s="7" t="s">
        <v>25</v>
      </c>
      <c r="K3275">
        <f>VLOOKUP(E3275,'script producto'!$A$3:$B$1802,2,FALSE)</f>
        <v>661</v>
      </c>
      <c r="L3275">
        <f>VLOOKUP(M3275,'script taller'!$G$3:$H$204,2,FALSE)</f>
        <v>117</v>
      </c>
      <c r="M3275" s="1" t="str">
        <f t="shared" si="51"/>
        <v>ABT41519</v>
      </c>
      <c r="N3275">
        <f>ROUND(VLOOKUP(E3275,Productos!$A$4:$D$1804,4,FALSE),0)</f>
        <v>8500</v>
      </c>
    </row>
    <row r="3276" spans="1:14" x14ac:dyDescent="0.35">
      <c r="A3276" t="s">
        <v>52</v>
      </c>
      <c r="B3276" s="1" t="s">
        <v>134</v>
      </c>
      <c r="C3276" t="s">
        <v>135</v>
      </c>
      <c r="D3276" s="1">
        <v>9</v>
      </c>
      <c r="E3276" t="s">
        <v>55</v>
      </c>
      <c r="F3276" t="s">
        <v>196</v>
      </c>
      <c r="G3276" s="6">
        <v>0</v>
      </c>
      <c r="H3276" s="7" t="s">
        <v>25</v>
      </c>
      <c r="K3276">
        <f>VLOOKUP(E3276,'script producto'!$A$3:$B$1802,2,FALSE)</f>
        <v>742</v>
      </c>
      <c r="L3276">
        <f>VLOOKUP(M3276,'script taller'!$G$3:$H$204,2,FALSE)</f>
        <v>117</v>
      </c>
      <c r="M3276" s="1" t="str">
        <f t="shared" si="51"/>
        <v>ABT41519</v>
      </c>
      <c r="N3276">
        <f>ROUND(VLOOKUP(E3276,Productos!$A$4:$D$1804,4,FALSE),0)</f>
        <v>1800</v>
      </c>
    </row>
    <row r="3277" spans="1:14" x14ac:dyDescent="0.35">
      <c r="A3277" t="s">
        <v>52</v>
      </c>
      <c r="B3277" s="1" t="s">
        <v>134</v>
      </c>
      <c r="C3277" t="s">
        <v>135</v>
      </c>
      <c r="D3277" s="1">
        <v>9</v>
      </c>
      <c r="E3277" t="s">
        <v>1528</v>
      </c>
      <c r="F3277" t="s">
        <v>196</v>
      </c>
      <c r="G3277" s="6">
        <v>0</v>
      </c>
      <c r="H3277" s="7" t="s">
        <v>6</v>
      </c>
      <c r="K3277">
        <f>VLOOKUP(E3277,'script producto'!$A$3:$B$1802,2,FALSE)</f>
        <v>832</v>
      </c>
      <c r="L3277">
        <f>VLOOKUP(M3277,'script taller'!$G$3:$H$204,2,FALSE)</f>
        <v>117</v>
      </c>
      <c r="M3277" s="1" t="str">
        <f t="shared" si="51"/>
        <v>ABT41519</v>
      </c>
      <c r="N3277">
        <f>ROUND(VLOOKUP(E3277,Productos!$A$4:$D$1804,4,FALSE),0)</f>
        <v>6000</v>
      </c>
    </row>
    <row r="3278" spans="1:14" x14ac:dyDescent="0.35">
      <c r="A3278" t="s">
        <v>52</v>
      </c>
      <c r="B3278" s="1" t="s">
        <v>134</v>
      </c>
      <c r="C3278" t="s">
        <v>135</v>
      </c>
      <c r="D3278" s="1">
        <v>9</v>
      </c>
      <c r="E3278" t="s">
        <v>181</v>
      </c>
      <c r="F3278" t="s">
        <v>196</v>
      </c>
      <c r="G3278" s="6">
        <v>2</v>
      </c>
      <c r="H3278" s="7" t="s">
        <v>25</v>
      </c>
      <c r="K3278">
        <f>VLOOKUP(E3278,'script producto'!$A$3:$B$1802,2,FALSE)</f>
        <v>852</v>
      </c>
      <c r="L3278">
        <f>VLOOKUP(M3278,'script taller'!$G$3:$H$204,2,FALSE)</f>
        <v>117</v>
      </c>
      <c r="M3278" s="1" t="str">
        <f t="shared" si="51"/>
        <v>ABT41519</v>
      </c>
      <c r="N3278">
        <f>ROUND(VLOOKUP(E3278,Productos!$A$4:$D$1804,4,FALSE),0)</f>
        <v>4000</v>
      </c>
    </row>
    <row r="3279" spans="1:14" x14ac:dyDescent="0.35">
      <c r="A3279" t="s">
        <v>52</v>
      </c>
      <c r="B3279" s="1" t="s">
        <v>134</v>
      </c>
      <c r="C3279" t="s">
        <v>135</v>
      </c>
      <c r="D3279" s="1">
        <v>9</v>
      </c>
      <c r="E3279" t="s">
        <v>1554</v>
      </c>
      <c r="F3279" t="s">
        <v>196</v>
      </c>
      <c r="G3279" s="6">
        <v>0</v>
      </c>
      <c r="H3279" s="7" t="s">
        <v>6</v>
      </c>
      <c r="K3279">
        <f>VLOOKUP(E3279,'script producto'!$A$3:$B$1802,2,FALSE)</f>
        <v>871</v>
      </c>
      <c r="L3279">
        <f>VLOOKUP(M3279,'script taller'!$G$3:$H$204,2,FALSE)</f>
        <v>117</v>
      </c>
      <c r="M3279" s="1" t="str">
        <f t="shared" si="51"/>
        <v>ABT41519</v>
      </c>
      <c r="N3279">
        <f>ROUND(VLOOKUP(E3279,Productos!$A$4:$D$1804,4,FALSE),0)</f>
        <v>1200</v>
      </c>
    </row>
    <row r="3280" spans="1:14" x14ac:dyDescent="0.35">
      <c r="A3280" t="s">
        <v>52</v>
      </c>
      <c r="B3280" s="1" t="s">
        <v>134</v>
      </c>
      <c r="C3280" t="s">
        <v>135</v>
      </c>
      <c r="D3280" s="1">
        <v>9</v>
      </c>
      <c r="E3280" t="s">
        <v>1561</v>
      </c>
      <c r="F3280" t="s">
        <v>196</v>
      </c>
      <c r="G3280" s="6">
        <v>0.5</v>
      </c>
      <c r="H3280" s="7" t="s">
        <v>6</v>
      </c>
      <c r="K3280">
        <f>VLOOKUP(E3280,'script producto'!$A$3:$B$1802,2,FALSE)</f>
        <v>930</v>
      </c>
      <c r="L3280">
        <f>VLOOKUP(M3280,'script taller'!$G$3:$H$204,2,FALSE)</f>
        <v>117</v>
      </c>
      <c r="M3280" s="1" t="str">
        <f t="shared" si="51"/>
        <v>ABT41519</v>
      </c>
      <c r="N3280">
        <f>ROUND(VLOOKUP(E3280,Productos!$A$4:$D$1804,4,FALSE),0)</f>
        <v>7000</v>
      </c>
    </row>
    <row r="3281" spans="1:14" x14ac:dyDescent="0.35">
      <c r="A3281" t="s">
        <v>52</v>
      </c>
      <c r="B3281" s="1" t="s">
        <v>134</v>
      </c>
      <c r="C3281" t="s">
        <v>135</v>
      </c>
      <c r="D3281" s="1">
        <v>9</v>
      </c>
      <c r="E3281" t="s">
        <v>1562</v>
      </c>
      <c r="F3281" t="s">
        <v>196</v>
      </c>
      <c r="G3281" s="6">
        <v>1.6</v>
      </c>
      <c r="H3281" s="7" t="s">
        <v>6</v>
      </c>
      <c r="K3281">
        <f>VLOOKUP(E3281,'script producto'!$A$3:$B$1802,2,FALSE)</f>
        <v>931</v>
      </c>
      <c r="L3281">
        <f>VLOOKUP(M3281,'script taller'!$G$3:$H$204,2,FALSE)</f>
        <v>117</v>
      </c>
      <c r="M3281" s="1" t="str">
        <f t="shared" si="51"/>
        <v>ABT41519</v>
      </c>
      <c r="N3281">
        <f>ROUND(VLOOKUP(E3281,Productos!$A$4:$D$1804,4,FALSE),0)</f>
        <v>5900</v>
      </c>
    </row>
    <row r="3282" spans="1:14" x14ac:dyDescent="0.35">
      <c r="A3282" t="s">
        <v>52</v>
      </c>
      <c r="B3282" s="1" t="s">
        <v>134</v>
      </c>
      <c r="C3282" t="s">
        <v>135</v>
      </c>
      <c r="D3282" s="1">
        <v>9</v>
      </c>
      <c r="E3282" t="s">
        <v>1558</v>
      </c>
      <c r="F3282" t="s">
        <v>196</v>
      </c>
      <c r="G3282" s="6">
        <v>0.5</v>
      </c>
      <c r="H3282" s="7" t="s">
        <v>6</v>
      </c>
      <c r="K3282">
        <f>VLOOKUP(E3282,'script producto'!$A$3:$B$1802,2,FALSE)</f>
        <v>941</v>
      </c>
      <c r="L3282">
        <f>VLOOKUP(M3282,'script taller'!$G$3:$H$204,2,FALSE)</f>
        <v>117</v>
      </c>
      <c r="M3282" s="1" t="str">
        <f t="shared" si="51"/>
        <v>ABT41519</v>
      </c>
      <c r="N3282">
        <f>ROUND(VLOOKUP(E3282,Productos!$A$4:$D$1804,4,FALSE),0)</f>
        <v>8000</v>
      </c>
    </row>
    <row r="3283" spans="1:14" x14ac:dyDescent="0.35">
      <c r="A3283" t="s">
        <v>52</v>
      </c>
      <c r="B3283" s="1" t="s">
        <v>134</v>
      </c>
      <c r="C3283" t="s">
        <v>135</v>
      </c>
      <c r="D3283" s="1">
        <v>9</v>
      </c>
      <c r="E3283" t="s">
        <v>1559</v>
      </c>
      <c r="F3283" t="s">
        <v>196</v>
      </c>
      <c r="G3283" s="6">
        <v>0.5</v>
      </c>
      <c r="H3283" s="7" t="s">
        <v>6</v>
      </c>
      <c r="K3283">
        <f>VLOOKUP(E3283,'script producto'!$A$3:$B$1802,2,FALSE)</f>
        <v>942</v>
      </c>
      <c r="L3283">
        <f>VLOOKUP(M3283,'script taller'!$G$3:$H$204,2,FALSE)</f>
        <v>117</v>
      </c>
      <c r="M3283" s="1" t="str">
        <f t="shared" si="51"/>
        <v>ABT41519</v>
      </c>
      <c r="N3283">
        <f>ROUND(VLOOKUP(E3283,Productos!$A$4:$D$1804,4,FALSE),0)</f>
        <v>5500</v>
      </c>
    </row>
    <row r="3284" spans="1:14" x14ac:dyDescent="0.35">
      <c r="A3284" t="s">
        <v>52</v>
      </c>
      <c r="B3284" s="1" t="s">
        <v>134</v>
      </c>
      <c r="C3284" t="s">
        <v>135</v>
      </c>
      <c r="D3284" s="1">
        <v>9</v>
      </c>
      <c r="E3284" t="s">
        <v>182</v>
      </c>
      <c r="F3284" t="s">
        <v>196</v>
      </c>
      <c r="G3284" s="6">
        <v>0</v>
      </c>
      <c r="H3284" s="7" t="s">
        <v>25</v>
      </c>
      <c r="K3284">
        <f>VLOOKUP(E3284,'script producto'!$A$3:$B$1802,2,FALSE)</f>
        <v>1323</v>
      </c>
      <c r="L3284">
        <f>VLOOKUP(M3284,'script taller'!$G$3:$H$204,2,FALSE)</f>
        <v>117</v>
      </c>
      <c r="M3284" s="1" t="str">
        <f t="shared" si="51"/>
        <v>ABT41519</v>
      </c>
      <c r="N3284">
        <f>ROUND(VLOOKUP(E3284,Productos!$A$4:$D$1804,4,FALSE),0)</f>
        <v>6500</v>
      </c>
    </row>
    <row r="3285" spans="1:14" x14ac:dyDescent="0.35">
      <c r="A3285" t="s">
        <v>52</v>
      </c>
      <c r="B3285" s="1" t="s">
        <v>134</v>
      </c>
      <c r="C3285" t="s">
        <v>135</v>
      </c>
      <c r="D3285" s="1">
        <v>9</v>
      </c>
      <c r="E3285" t="s">
        <v>1560</v>
      </c>
      <c r="F3285" t="s">
        <v>196</v>
      </c>
      <c r="G3285" s="6">
        <v>0.5</v>
      </c>
      <c r="H3285" s="7" t="s">
        <v>6</v>
      </c>
      <c r="K3285">
        <f>VLOOKUP(E3285,'script producto'!$A$3:$B$1802,2,FALSE)</f>
        <v>1330</v>
      </c>
      <c r="L3285">
        <f>VLOOKUP(M3285,'script taller'!$G$3:$H$204,2,FALSE)</f>
        <v>117</v>
      </c>
      <c r="M3285" s="1" t="str">
        <f t="shared" si="51"/>
        <v>ABT41519</v>
      </c>
      <c r="N3285">
        <f>ROUND(VLOOKUP(E3285,Productos!$A$4:$D$1804,4,FALSE),0)</f>
        <v>6800</v>
      </c>
    </row>
    <row r="3286" spans="1:14" x14ac:dyDescent="0.35">
      <c r="A3286" t="s">
        <v>52</v>
      </c>
      <c r="B3286" s="1" t="s">
        <v>134</v>
      </c>
      <c r="C3286" t="s">
        <v>135</v>
      </c>
      <c r="D3286" s="1">
        <v>9</v>
      </c>
      <c r="E3286" t="s">
        <v>1276</v>
      </c>
      <c r="F3286" t="s">
        <v>196</v>
      </c>
      <c r="G3286" s="6">
        <v>1.6</v>
      </c>
      <c r="H3286" s="7" t="s">
        <v>6</v>
      </c>
      <c r="K3286">
        <f>VLOOKUP(E3286,'script producto'!$A$3:$B$1802,2,FALSE)</f>
        <v>1512</v>
      </c>
      <c r="L3286">
        <f>VLOOKUP(M3286,'script taller'!$G$3:$H$204,2,FALSE)</f>
        <v>117</v>
      </c>
      <c r="M3286" s="1" t="str">
        <f t="shared" si="51"/>
        <v>ABT41519</v>
      </c>
      <c r="N3286">
        <f>ROUND(VLOOKUP(E3286,Productos!$A$4:$D$1804,4,FALSE),0)</f>
        <v>4856</v>
      </c>
    </row>
    <row r="3287" spans="1:14" x14ac:dyDescent="0.35">
      <c r="A3287" t="s">
        <v>52</v>
      </c>
      <c r="B3287" s="1" t="s">
        <v>134</v>
      </c>
      <c r="C3287" t="s">
        <v>135</v>
      </c>
      <c r="D3287" s="1">
        <v>9</v>
      </c>
      <c r="E3287" t="s">
        <v>1113</v>
      </c>
      <c r="F3287" t="s">
        <v>196</v>
      </c>
      <c r="G3287" s="6">
        <v>0</v>
      </c>
      <c r="H3287" s="7" t="s">
        <v>25</v>
      </c>
      <c r="K3287">
        <f>VLOOKUP(E3287,'script producto'!$A$3:$B$1802,2,FALSE)</f>
        <v>1597</v>
      </c>
      <c r="L3287">
        <f>VLOOKUP(M3287,'script taller'!$G$3:$H$204,2,FALSE)</f>
        <v>117</v>
      </c>
      <c r="M3287" s="1" t="str">
        <f t="shared" si="51"/>
        <v>ABT41519</v>
      </c>
      <c r="N3287">
        <f>ROUND(VLOOKUP(E3287,Productos!$A$4:$D$1804,4,FALSE),0)</f>
        <v>1600</v>
      </c>
    </row>
    <row r="3288" spans="1:14" x14ac:dyDescent="0.35">
      <c r="A3288" t="s">
        <v>52</v>
      </c>
      <c r="B3288" s="1" t="s">
        <v>134</v>
      </c>
      <c r="C3288" t="s">
        <v>135</v>
      </c>
      <c r="D3288" s="1">
        <v>9</v>
      </c>
      <c r="E3288" t="s">
        <v>1556</v>
      </c>
      <c r="F3288" t="s">
        <v>196</v>
      </c>
      <c r="G3288" s="6">
        <v>0.05</v>
      </c>
      <c r="H3288" s="7" t="s">
        <v>6</v>
      </c>
      <c r="K3288">
        <f>VLOOKUP(E3288,'script producto'!$A$3:$B$1802,2,FALSE)</f>
        <v>1693</v>
      </c>
      <c r="L3288">
        <f>VLOOKUP(M3288,'script taller'!$G$3:$H$204,2,FALSE)</f>
        <v>117</v>
      </c>
      <c r="M3288" s="1" t="str">
        <f t="shared" si="51"/>
        <v>ABT41519</v>
      </c>
      <c r="N3288">
        <f>ROUND(VLOOKUP(E3288,Productos!$A$4:$D$1804,4,FALSE),0)</f>
        <v>5590</v>
      </c>
    </row>
    <row r="3289" spans="1:14" x14ac:dyDescent="0.35">
      <c r="A3289" t="s">
        <v>52</v>
      </c>
      <c r="B3289" s="1" t="s">
        <v>134</v>
      </c>
      <c r="C3289" t="s">
        <v>135</v>
      </c>
      <c r="D3289" s="1">
        <v>9</v>
      </c>
      <c r="E3289" t="s">
        <v>1530</v>
      </c>
      <c r="F3289" t="s">
        <v>196</v>
      </c>
      <c r="G3289" s="6">
        <v>0.5</v>
      </c>
      <c r="H3289" s="7" t="s">
        <v>6</v>
      </c>
      <c r="K3289">
        <f>VLOOKUP(E3289,'script producto'!$A$3:$B$1802,2,FALSE)</f>
        <v>1709</v>
      </c>
      <c r="L3289">
        <f>VLOOKUP(M3289,'script taller'!$G$3:$H$204,2,FALSE)</f>
        <v>117</v>
      </c>
      <c r="M3289" s="1" t="str">
        <f t="shared" si="51"/>
        <v>ABT41519</v>
      </c>
      <c r="N3289">
        <f>ROUND(VLOOKUP(E3289,Productos!$A$4:$D$1804,4,FALSE),0)</f>
        <v>2691</v>
      </c>
    </row>
    <row r="3290" spans="1:14" x14ac:dyDescent="0.35">
      <c r="A3290" t="s">
        <v>52</v>
      </c>
      <c r="B3290" s="1" t="s">
        <v>134</v>
      </c>
      <c r="C3290" t="s">
        <v>135</v>
      </c>
      <c r="D3290" s="1">
        <v>9</v>
      </c>
      <c r="E3290" t="s">
        <v>1563</v>
      </c>
      <c r="F3290" t="s">
        <v>196</v>
      </c>
      <c r="G3290" s="6">
        <v>0</v>
      </c>
      <c r="H3290" s="7" t="s">
        <v>6</v>
      </c>
      <c r="K3290">
        <f>VLOOKUP(E3290,'script producto'!$A$3:$B$1802,2,FALSE)</f>
        <v>1725</v>
      </c>
      <c r="L3290">
        <f>VLOOKUP(M3290,'script taller'!$G$3:$H$204,2,FALSE)</f>
        <v>117</v>
      </c>
      <c r="M3290" s="1" t="str">
        <f t="shared" si="51"/>
        <v>ABT41519</v>
      </c>
      <c r="N3290">
        <f>ROUND(VLOOKUP(E3290,Productos!$A$4:$D$1804,4,FALSE),0)</f>
        <v>2691</v>
      </c>
    </row>
    <row r="3291" spans="1:14" x14ac:dyDescent="0.35">
      <c r="A3291" t="s">
        <v>52</v>
      </c>
      <c r="B3291" s="1" t="s">
        <v>134</v>
      </c>
      <c r="C3291" t="s">
        <v>135</v>
      </c>
      <c r="D3291" s="1">
        <v>9</v>
      </c>
      <c r="E3291" t="s">
        <v>1555</v>
      </c>
      <c r="F3291" t="s">
        <v>196</v>
      </c>
      <c r="G3291" s="6">
        <v>0</v>
      </c>
      <c r="H3291" s="7" t="s">
        <v>6</v>
      </c>
      <c r="K3291">
        <f>VLOOKUP(E3291,'script producto'!$A$3:$B$1802,2,FALSE)</f>
        <v>1743</v>
      </c>
      <c r="L3291">
        <f>VLOOKUP(M3291,'script taller'!$G$3:$H$204,2,FALSE)</f>
        <v>117</v>
      </c>
      <c r="M3291" s="1" t="str">
        <f t="shared" si="51"/>
        <v>ABT41519</v>
      </c>
      <c r="N3291">
        <f>ROUND(VLOOKUP(E3291,Productos!$A$4:$D$1804,4,FALSE),0)</f>
        <v>2691</v>
      </c>
    </row>
    <row r="3292" spans="1:14" x14ac:dyDescent="0.35">
      <c r="A3292" t="s">
        <v>52</v>
      </c>
      <c r="B3292" s="1" t="s">
        <v>1125</v>
      </c>
      <c r="C3292" t="s">
        <v>75</v>
      </c>
      <c r="D3292" s="1">
        <v>1</v>
      </c>
      <c r="E3292" t="s">
        <v>316</v>
      </c>
      <c r="F3292" t="s">
        <v>192</v>
      </c>
      <c r="G3292" s="6">
        <v>2</v>
      </c>
      <c r="H3292" s="7" t="s">
        <v>25</v>
      </c>
      <c r="I3292">
        <v>2500</v>
      </c>
      <c r="K3292">
        <f>VLOOKUP(E3292,'script producto'!$A$3:$B$1802,2,FALSE)</f>
        <v>22</v>
      </c>
      <c r="L3292">
        <f>VLOOKUP(M3292,'script taller'!$G$3:$H$204,2,FALSE)</f>
        <v>118</v>
      </c>
      <c r="M3292" s="1" t="str">
        <f t="shared" si="51"/>
        <v>CIT11111</v>
      </c>
      <c r="N3292">
        <f>ROUND(VLOOKUP(E3292,Productos!$A$4:$D$1804,4,FALSE),0)</f>
        <v>9700</v>
      </c>
    </row>
    <row r="3293" spans="1:14" x14ac:dyDescent="0.35">
      <c r="A3293" t="s">
        <v>52</v>
      </c>
      <c r="B3293" s="1" t="s">
        <v>1125</v>
      </c>
      <c r="C3293" t="s">
        <v>75</v>
      </c>
      <c r="D3293" s="1">
        <v>1</v>
      </c>
      <c r="E3293" t="s">
        <v>1200</v>
      </c>
      <c r="F3293" t="s">
        <v>192</v>
      </c>
      <c r="G3293" s="6">
        <v>1</v>
      </c>
      <c r="H3293" s="7" t="s">
        <v>6</v>
      </c>
      <c r="I3293">
        <v>2600</v>
      </c>
      <c r="K3293">
        <f>VLOOKUP(E3293,'script producto'!$A$3:$B$1802,2,FALSE)</f>
        <v>1127</v>
      </c>
      <c r="L3293">
        <f>VLOOKUP(M3293,'script taller'!$G$3:$H$204,2,FALSE)</f>
        <v>118</v>
      </c>
      <c r="M3293" s="1" t="str">
        <f t="shared" si="51"/>
        <v>CIT11111</v>
      </c>
      <c r="N3293">
        <f>ROUND(VLOOKUP(E3293,Productos!$A$4:$D$1804,4,FALSE),0)</f>
        <v>16709</v>
      </c>
    </row>
    <row r="3294" spans="1:14" x14ac:dyDescent="0.35">
      <c r="A3294" t="s">
        <v>52</v>
      </c>
      <c r="B3294" s="1" t="s">
        <v>1125</v>
      </c>
      <c r="C3294" t="s">
        <v>75</v>
      </c>
      <c r="D3294" s="1">
        <v>1</v>
      </c>
      <c r="E3294" t="s">
        <v>458</v>
      </c>
      <c r="F3294" t="s">
        <v>192</v>
      </c>
      <c r="G3294" s="6">
        <v>0.01</v>
      </c>
      <c r="H3294" s="7" t="s">
        <v>1236</v>
      </c>
      <c r="I3294">
        <v>12000</v>
      </c>
      <c r="K3294">
        <f>VLOOKUP(E3294,'script producto'!$A$3:$B$1802,2,FALSE)</f>
        <v>1297</v>
      </c>
      <c r="L3294">
        <f>VLOOKUP(M3294,'script taller'!$G$3:$H$204,2,FALSE)</f>
        <v>118</v>
      </c>
      <c r="M3294" s="1" t="str">
        <f t="shared" si="51"/>
        <v>CIT11111</v>
      </c>
      <c r="N3294">
        <f>ROUND(VLOOKUP(E3294,Productos!$A$4:$D$1804,4,FALSE),0)</f>
        <v>19500</v>
      </c>
    </row>
    <row r="3295" spans="1:14" x14ac:dyDescent="0.35">
      <c r="A3295" t="s">
        <v>52</v>
      </c>
      <c r="B3295" s="1" t="s">
        <v>1125</v>
      </c>
      <c r="C3295" t="s">
        <v>75</v>
      </c>
      <c r="D3295" s="1">
        <v>1</v>
      </c>
      <c r="E3295" t="s">
        <v>59</v>
      </c>
      <c r="F3295" t="s">
        <v>192</v>
      </c>
      <c r="G3295" s="6">
        <v>0.1</v>
      </c>
      <c r="H3295" s="7" t="s">
        <v>1236</v>
      </c>
      <c r="I3295">
        <v>900</v>
      </c>
      <c r="K3295">
        <f>VLOOKUP(E3295,'script producto'!$A$3:$B$1802,2,FALSE)</f>
        <v>1523</v>
      </c>
      <c r="L3295">
        <f>VLOOKUP(M3295,'script taller'!$G$3:$H$204,2,FALSE)</f>
        <v>118</v>
      </c>
      <c r="M3295" s="1" t="str">
        <f t="shared" si="51"/>
        <v>CIT11111</v>
      </c>
      <c r="N3295">
        <f>ROUND(VLOOKUP(E3295,Productos!$A$4:$D$1804,4,FALSE),0)</f>
        <v>784</v>
      </c>
    </row>
    <row r="3296" spans="1:14" x14ac:dyDescent="0.35">
      <c r="A3296" t="s">
        <v>52</v>
      </c>
      <c r="B3296" s="1" t="s">
        <v>1125</v>
      </c>
      <c r="C3296" t="s">
        <v>75</v>
      </c>
      <c r="D3296" s="1">
        <v>1</v>
      </c>
      <c r="E3296" t="s">
        <v>123</v>
      </c>
      <c r="F3296" t="s">
        <v>192</v>
      </c>
      <c r="G3296" s="6">
        <v>1</v>
      </c>
      <c r="H3296" s="7" t="s">
        <v>25</v>
      </c>
      <c r="I3296">
        <v>1600</v>
      </c>
      <c r="K3296">
        <f>VLOOKUP(E3296,'script producto'!$A$3:$B$1802,2,FALSE)</f>
        <v>1696</v>
      </c>
      <c r="L3296">
        <f>VLOOKUP(M3296,'script taller'!$G$3:$H$204,2,FALSE)</f>
        <v>118</v>
      </c>
      <c r="M3296" s="1" t="str">
        <f t="shared" si="51"/>
        <v>CIT11111</v>
      </c>
      <c r="N3296">
        <f>ROUND(VLOOKUP(E3296,Productos!$A$4:$D$1804,4,FALSE),0)</f>
        <v>2415</v>
      </c>
    </row>
    <row r="3297" spans="1:14" x14ac:dyDescent="0.35">
      <c r="A3297" t="s">
        <v>52</v>
      </c>
      <c r="B3297" s="1" t="s">
        <v>1125</v>
      </c>
      <c r="C3297" t="s">
        <v>75</v>
      </c>
      <c r="D3297" s="1">
        <v>1</v>
      </c>
      <c r="E3297" t="s">
        <v>902</v>
      </c>
      <c r="F3297" t="s">
        <v>194</v>
      </c>
      <c r="G3297" s="6">
        <v>2</v>
      </c>
      <c r="H3297" s="7" t="s">
        <v>6</v>
      </c>
      <c r="I3297">
        <v>400</v>
      </c>
      <c r="K3297">
        <f>VLOOKUP(E3297,'script producto'!$A$3:$B$1802,2,FALSE)</f>
        <v>252</v>
      </c>
      <c r="L3297">
        <f>VLOOKUP(M3297,'script taller'!$G$3:$H$204,2,FALSE)</f>
        <v>118</v>
      </c>
      <c r="M3297" s="1" t="str">
        <f t="shared" si="51"/>
        <v>CIT11111</v>
      </c>
      <c r="N3297">
        <f>ROUND(VLOOKUP(E3297,Productos!$A$4:$D$1804,4,FALSE),0)</f>
        <v>347</v>
      </c>
    </row>
    <row r="3298" spans="1:14" x14ac:dyDescent="0.35">
      <c r="A3298" t="s">
        <v>52</v>
      </c>
      <c r="B3298" s="1" t="s">
        <v>1125</v>
      </c>
      <c r="C3298" t="s">
        <v>75</v>
      </c>
      <c r="D3298" s="1">
        <v>1</v>
      </c>
      <c r="E3298" t="s">
        <v>400</v>
      </c>
      <c r="F3298" t="s">
        <v>194</v>
      </c>
      <c r="G3298" s="6">
        <v>3</v>
      </c>
      <c r="H3298" s="7" t="s">
        <v>6</v>
      </c>
      <c r="I3298">
        <v>180</v>
      </c>
      <c r="K3298">
        <f>VLOOKUP(E3298,'script producto'!$A$3:$B$1802,2,FALSE)</f>
        <v>637</v>
      </c>
      <c r="L3298">
        <f>VLOOKUP(M3298,'script taller'!$G$3:$H$204,2,FALSE)</f>
        <v>118</v>
      </c>
      <c r="M3298" s="1" t="str">
        <f t="shared" si="51"/>
        <v>CIT11111</v>
      </c>
      <c r="N3298">
        <f>ROUND(VLOOKUP(E3298,Productos!$A$4:$D$1804,4,FALSE),0)</f>
        <v>180</v>
      </c>
    </row>
    <row r="3299" spans="1:14" x14ac:dyDescent="0.35">
      <c r="A3299" t="s">
        <v>52</v>
      </c>
      <c r="B3299" s="1" t="s">
        <v>1125</v>
      </c>
      <c r="C3299" t="s">
        <v>75</v>
      </c>
      <c r="D3299" s="1">
        <v>1</v>
      </c>
      <c r="E3299" t="s">
        <v>674</v>
      </c>
      <c r="F3299" t="s">
        <v>194</v>
      </c>
      <c r="G3299" s="6">
        <v>1</v>
      </c>
      <c r="H3299" s="7" t="s">
        <v>6</v>
      </c>
      <c r="I3299">
        <v>1800</v>
      </c>
      <c r="K3299">
        <f>VLOOKUP(E3299,'script producto'!$A$3:$B$1802,2,FALSE)</f>
        <v>741</v>
      </c>
      <c r="L3299">
        <f>VLOOKUP(M3299,'script taller'!$G$3:$H$204,2,FALSE)</f>
        <v>118</v>
      </c>
      <c r="M3299" s="1" t="str">
        <f t="shared" si="51"/>
        <v>CIT11111</v>
      </c>
      <c r="N3299">
        <f>ROUND(VLOOKUP(E3299,Productos!$A$4:$D$1804,4,FALSE),0)</f>
        <v>2200</v>
      </c>
    </row>
    <row r="3300" spans="1:14" x14ac:dyDescent="0.35">
      <c r="A3300" t="s">
        <v>52</v>
      </c>
      <c r="B3300" s="1" t="s">
        <v>1125</v>
      </c>
      <c r="C3300" t="s">
        <v>75</v>
      </c>
      <c r="D3300" s="1">
        <v>1</v>
      </c>
      <c r="E3300" t="s">
        <v>1977</v>
      </c>
      <c r="F3300" t="s">
        <v>194</v>
      </c>
      <c r="G3300" s="6">
        <v>1</v>
      </c>
      <c r="H3300" s="7" t="s">
        <v>6</v>
      </c>
      <c r="I3300">
        <v>1500</v>
      </c>
      <c r="K3300">
        <f>VLOOKUP(E3300,'script producto'!$A$3:$B$1802,2,FALSE)</f>
        <v>882</v>
      </c>
      <c r="L3300">
        <f>VLOOKUP(M3300,'script taller'!$G$3:$H$204,2,FALSE)</f>
        <v>118</v>
      </c>
      <c r="M3300" s="1" t="str">
        <f t="shared" si="51"/>
        <v>CIT11111</v>
      </c>
      <c r="N3300">
        <f>ROUND(VLOOKUP(E3300,Productos!$A$4:$D$1804,4,FALSE),0)</f>
        <v>1500</v>
      </c>
    </row>
    <row r="3301" spans="1:14" x14ac:dyDescent="0.35">
      <c r="A3301" t="s">
        <v>52</v>
      </c>
      <c r="B3301" s="1" t="s">
        <v>1125</v>
      </c>
      <c r="C3301" t="s">
        <v>75</v>
      </c>
      <c r="D3301" s="1">
        <v>1</v>
      </c>
      <c r="E3301" t="s">
        <v>675</v>
      </c>
      <c r="F3301" t="s">
        <v>194</v>
      </c>
      <c r="G3301" s="6">
        <v>2</v>
      </c>
      <c r="H3301" s="7" t="s">
        <v>6</v>
      </c>
      <c r="I3301">
        <v>850</v>
      </c>
      <c r="K3301">
        <f>VLOOKUP(E3301,'script producto'!$A$3:$B$1802,2,FALSE)</f>
        <v>1211</v>
      </c>
      <c r="L3301">
        <f>VLOOKUP(M3301,'script taller'!$G$3:$H$204,2,FALSE)</f>
        <v>118</v>
      </c>
      <c r="M3301" s="1" t="str">
        <f t="shared" si="51"/>
        <v>CIT11111</v>
      </c>
      <c r="N3301">
        <f>ROUND(VLOOKUP(E3301,Productos!$A$4:$D$1804,4,FALSE),0)</f>
        <v>850</v>
      </c>
    </row>
    <row r="3302" spans="1:14" x14ac:dyDescent="0.35">
      <c r="A3302" t="s">
        <v>52</v>
      </c>
      <c r="B3302" s="1" t="s">
        <v>1125</v>
      </c>
      <c r="C3302" t="s">
        <v>75</v>
      </c>
      <c r="D3302" s="1">
        <v>1</v>
      </c>
      <c r="E3302" t="s">
        <v>398</v>
      </c>
      <c r="F3302" t="s">
        <v>194</v>
      </c>
      <c r="G3302" s="6">
        <v>1</v>
      </c>
      <c r="H3302" s="7" t="s">
        <v>6</v>
      </c>
      <c r="I3302">
        <v>3036</v>
      </c>
      <c r="K3302">
        <f>VLOOKUP(E3302,'script producto'!$A$3:$B$1802,2,FALSE)</f>
        <v>1501</v>
      </c>
      <c r="L3302">
        <f>VLOOKUP(M3302,'script taller'!$G$3:$H$204,2,FALSE)</f>
        <v>118</v>
      </c>
      <c r="M3302" s="1" t="str">
        <f t="shared" si="51"/>
        <v>CIT11111</v>
      </c>
      <c r="N3302">
        <f>ROUND(VLOOKUP(E3302,Productos!$A$4:$D$1804,4,FALSE),0)</f>
        <v>6580</v>
      </c>
    </row>
    <row r="3303" spans="1:14" x14ac:dyDescent="0.35">
      <c r="A3303" t="s">
        <v>52</v>
      </c>
      <c r="B3303" s="1" t="s">
        <v>1125</v>
      </c>
      <c r="C3303" t="s">
        <v>75</v>
      </c>
      <c r="D3303" s="1">
        <v>1</v>
      </c>
      <c r="E3303" t="s">
        <v>7</v>
      </c>
      <c r="F3303" t="s">
        <v>194</v>
      </c>
      <c r="G3303" s="6">
        <v>4</v>
      </c>
      <c r="H3303" s="7" t="s">
        <v>6</v>
      </c>
      <c r="I3303">
        <v>525</v>
      </c>
      <c r="K3303">
        <f>VLOOKUP(E3303,'script producto'!$A$3:$B$1802,2,FALSE)</f>
        <v>1594</v>
      </c>
      <c r="L3303">
        <f>VLOOKUP(M3303,'script taller'!$G$3:$H$204,2,FALSE)</f>
        <v>118</v>
      </c>
      <c r="M3303" s="1" t="str">
        <f t="shared" si="51"/>
        <v>CIT11111</v>
      </c>
      <c r="N3303">
        <f>ROUND(VLOOKUP(E3303,Productos!$A$4:$D$1804,4,FALSE),0)</f>
        <v>653</v>
      </c>
    </row>
    <row r="3304" spans="1:14" x14ac:dyDescent="0.35">
      <c r="A3304" t="s">
        <v>52</v>
      </c>
      <c r="B3304" s="1" t="s">
        <v>1125</v>
      </c>
      <c r="C3304" t="s">
        <v>75</v>
      </c>
      <c r="D3304" s="1">
        <v>1</v>
      </c>
      <c r="E3304" t="s">
        <v>399</v>
      </c>
      <c r="F3304" t="s">
        <v>194</v>
      </c>
      <c r="G3304" s="6">
        <v>2</v>
      </c>
      <c r="H3304" s="7" t="s">
        <v>6</v>
      </c>
      <c r="I3304">
        <v>240</v>
      </c>
      <c r="K3304">
        <f>VLOOKUP(E3304,'script producto'!$A$3:$B$1802,2,FALSE)</f>
        <v>1759</v>
      </c>
      <c r="L3304">
        <f>VLOOKUP(M3304,'script taller'!$G$3:$H$204,2,FALSE)</f>
        <v>118</v>
      </c>
      <c r="M3304" s="1" t="str">
        <f t="shared" si="51"/>
        <v>CIT11111</v>
      </c>
      <c r="N3304">
        <f>ROUND(VLOOKUP(E3304,Productos!$A$4:$D$1804,4,FALSE),0)</f>
        <v>240</v>
      </c>
    </row>
    <row r="3305" spans="1:14" x14ac:dyDescent="0.35">
      <c r="A3305" t="s">
        <v>52</v>
      </c>
      <c r="B3305" s="1" t="s">
        <v>1125</v>
      </c>
      <c r="C3305" t="s">
        <v>75</v>
      </c>
      <c r="D3305" s="1">
        <v>1</v>
      </c>
      <c r="E3305" t="s">
        <v>1622</v>
      </c>
      <c r="F3305" t="s">
        <v>193</v>
      </c>
      <c r="G3305" s="6">
        <v>4</v>
      </c>
      <c r="H3305" s="7" t="s">
        <v>1236</v>
      </c>
      <c r="I3305">
        <v>2000</v>
      </c>
      <c r="K3305">
        <f>VLOOKUP(E3305,'script producto'!$A$3:$B$1802,2,FALSE)</f>
        <v>945</v>
      </c>
      <c r="L3305">
        <f>VLOOKUP(M3305,'script taller'!$G$3:$H$204,2,FALSE)</f>
        <v>118</v>
      </c>
      <c r="M3305" s="1" t="str">
        <f t="shared" si="51"/>
        <v>CIT11111</v>
      </c>
      <c r="N3305">
        <f>ROUND(VLOOKUP(E3305,Productos!$A$4:$D$1804,4,FALSE),0)</f>
        <v>1696</v>
      </c>
    </row>
    <row r="3306" spans="1:14" x14ac:dyDescent="0.35">
      <c r="A3306" t="s">
        <v>52</v>
      </c>
      <c r="B3306" s="1" t="s">
        <v>1125</v>
      </c>
      <c r="C3306" t="s">
        <v>75</v>
      </c>
      <c r="D3306" s="1">
        <v>1</v>
      </c>
      <c r="E3306" t="s">
        <v>2036</v>
      </c>
      <c r="F3306" t="s">
        <v>193</v>
      </c>
      <c r="G3306" s="6">
        <v>60</v>
      </c>
      <c r="H3306" s="7" t="s">
        <v>6</v>
      </c>
      <c r="I3306">
        <v>400</v>
      </c>
      <c r="K3306">
        <f>VLOOKUP(E3306,'script producto'!$A$3:$B$1802,2,FALSE)</f>
        <v>1215</v>
      </c>
      <c r="L3306">
        <f>VLOOKUP(M3306,'script taller'!$G$3:$H$204,2,FALSE)</f>
        <v>118</v>
      </c>
      <c r="M3306" s="1" t="str">
        <f t="shared" si="51"/>
        <v>CIT11111</v>
      </c>
      <c r="N3306">
        <f>ROUND(VLOOKUP(E3306,Productos!$A$4:$D$1804,4,FALSE),0)</f>
        <v>1475</v>
      </c>
    </row>
    <row r="3307" spans="1:14" x14ac:dyDescent="0.35">
      <c r="A3307" t="s">
        <v>52</v>
      </c>
      <c r="B3307" s="1" t="s">
        <v>1125</v>
      </c>
      <c r="C3307" t="s">
        <v>75</v>
      </c>
      <c r="D3307" s="1">
        <v>1</v>
      </c>
      <c r="E3307" t="s">
        <v>457</v>
      </c>
      <c r="F3307" t="s">
        <v>193</v>
      </c>
      <c r="G3307" s="6">
        <v>4</v>
      </c>
      <c r="H3307" s="7" t="s">
        <v>6</v>
      </c>
      <c r="I3307">
        <v>1500</v>
      </c>
      <c r="K3307">
        <f>VLOOKUP(E3307,'script producto'!$A$3:$B$1802,2,FALSE)</f>
        <v>1494</v>
      </c>
      <c r="L3307">
        <f>VLOOKUP(M3307,'script taller'!$G$3:$H$204,2,FALSE)</f>
        <v>118</v>
      </c>
      <c r="M3307" s="1" t="str">
        <f t="shared" si="51"/>
        <v>CIT11111</v>
      </c>
      <c r="N3307">
        <f>ROUND(VLOOKUP(E3307,Productos!$A$4:$D$1804,4,FALSE),0)</f>
        <v>1500</v>
      </c>
    </row>
    <row r="3308" spans="1:14" x14ac:dyDescent="0.35">
      <c r="A3308" t="s">
        <v>52</v>
      </c>
      <c r="B3308" s="1" t="s">
        <v>1125</v>
      </c>
      <c r="C3308" t="s">
        <v>75</v>
      </c>
      <c r="D3308" s="1">
        <v>1</v>
      </c>
      <c r="E3308" t="s">
        <v>141</v>
      </c>
      <c r="F3308" t="s">
        <v>193</v>
      </c>
      <c r="G3308" s="6">
        <v>20</v>
      </c>
      <c r="H3308" s="7" t="s">
        <v>6</v>
      </c>
      <c r="I3308">
        <v>200</v>
      </c>
      <c r="K3308">
        <f>VLOOKUP(E3308,'script producto'!$A$3:$B$1802,2,FALSE)</f>
        <v>1640</v>
      </c>
      <c r="L3308">
        <f>VLOOKUP(M3308,'script taller'!$G$3:$H$204,2,FALSE)</f>
        <v>118</v>
      </c>
      <c r="M3308" s="1" t="str">
        <f t="shared" si="51"/>
        <v>CIT11111</v>
      </c>
      <c r="N3308">
        <f>ROUND(VLOOKUP(E3308,Productos!$A$4:$D$1804,4,FALSE),0)</f>
        <v>1738</v>
      </c>
    </row>
    <row r="3309" spans="1:14" x14ac:dyDescent="0.35">
      <c r="A3309" t="s">
        <v>52</v>
      </c>
      <c r="B3309" s="1" t="s">
        <v>1125</v>
      </c>
      <c r="C3309" t="s">
        <v>75</v>
      </c>
      <c r="D3309" s="1">
        <v>1</v>
      </c>
      <c r="E3309" t="s">
        <v>253</v>
      </c>
      <c r="F3309" t="s">
        <v>193</v>
      </c>
      <c r="G3309" s="6">
        <v>20</v>
      </c>
      <c r="H3309" s="7" t="s">
        <v>6</v>
      </c>
      <c r="I3309">
        <v>200</v>
      </c>
      <c r="K3309">
        <f>VLOOKUP(E3309,'script producto'!$A$3:$B$1802,2,FALSE)</f>
        <v>1787</v>
      </c>
      <c r="L3309">
        <f>VLOOKUP(M3309,'script taller'!$G$3:$H$204,2,FALSE)</f>
        <v>118</v>
      </c>
      <c r="M3309" s="1" t="str">
        <f t="shared" si="51"/>
        <v>CIT11111</v>
      </c>
      <c r="N3309">
        <f>ROUND(VLOOKUP(E3309,Productos!$A$4:$D$1804,4,FALSE),0)</f>
        <v>833</v>
      </c>
    </row>
    <row r="3310" spans="1:14" x14ac:dyDescent="0.35">
      <c r="A3310" t="s">
        <v>52</v>
      </c>
      <c r="B3310" s="1" t="s">
        <v>1125</v>
      </c>
      <c r="C3310" t="s">
        <v>75</v>
      </c>
      <c r="D3310" s="1">
        <v>1</v>
      </c>
      <c r="E3310" t="s">
        <v>263</v>
      </c>
      <c r="F3310" t="s">
        <v>195</v>
      </c>
      <c r="G3310" s="6">
        <v>30</v>
      </c>
      <c r="H3310" s="7" t="s">
        <v>6</v>
      </c>
      <c r="I3310">
        <v>200</v>
      </c>
      <c r="K3310">
        <f>VLOOKUP(E3310,'script producto'!$A$3:$B$1802,2,FALSE)</f>
        <v>801</v>
      </c>
      <c r="L3310">
        <f>VLOOKUP(M3310,'script taller'!$G$3:$H$204,2,FALSE)</f>
        <v>118</v>
      </c>
      <c r="M3310" s="1" t="str">
        <f t="shared" si="51"/>
        <v>CIT11111</v>
      </c>
      <c r="N3310">
        <f>ROUND(VLOOKUP(E3310,Productos!$A$4:$D$1804,4,FALSE),0)</f>
        <v>3500</v>
      </c>
    </row>
    <row r="3311" spans="1:14" x14ac:dyDescent="0.35">
      <c r="A3311" t="s">
        <v>52</v>
      </c>
      <c r="B3311" s="1" t="s">
        <v>1125</v>
      </c>
      <c r="C3311" t="s">
        <v>75</v>
      </c>
      <c r="D3311" s="1">
        <v>2</v>
      </c>
      <c r="E3311" t="s">
        <v>98</v>
      </c>
      <c r="F3311" t="s">
        <v>192</v>
      </c>
      <c r="G3311" s="6">
        <v>1</v>
      </c>
      <c r="H3311" s="7" t="s">
        <v>25</v>
      </c>
      <c r="K3311">
        <f>VLOOKUP(E3311,'script producto'!$A$3:$B$1802,2,FALSE)</f>
        <v>13</v>
      </c>
      <c r="L3311">
        <f>VLOOKUP(M3311,'script taller'!$G$3:$H$204,2,FALSE)</f>
        <v>119</v>
      </c>
      <c r="M3311" s="1" t="str">
        <f t="shared" si="51"/>
        <v>CIT11112</v>
      </c>
      <c r="N3311">
        <f>ROUND(VLOOKUP(E3311,Productos!$A$4:$D$1804,4,FALSE),0)</f>
        <v>8000</v>
      </c>
    </row>
    <row r="3312" spans="1:14" x14ac:dyDescent="0.35">
      <c r="A3312" t="s">
        <v>52</v>
      </c>
      <c r="B3312" s="1" t="s">
        <v>1125</v>
      </c>
      <c r="C3312" t="s">
        <v>75</v>
      </c>
      <c r="D3312" s="1">
        <v>2</v>
      </c>
      <c r="E3312" t="s">
        <v>1844</v>
      </c>
      <c r="F3312" t="s">
        <v>192</v>
      </c>
      <c r="G3312" s="6">
        <v>1.4999999999999999E-2</v>
      </c>
      <c r="H3312" s="7" t="s">
        <v>1236</v>
      </c>
      <c r="K3312">
        <f>VLOOKUP(E3312,'script producto'!$A$3:$B$1802,2,FALSE)</f>
        <v>24</v>
      </c>
      <c r="L3312">
        <f>VLOOKUP(M3312,'script taller'!$G$3:$H$204,2,FALSE)</f>
        <v>119</v>
      </c>
      <c r="M3312" s="1" t="str">
        <f t="shared" si="51"/>
        <v>CIT11112</v>
      </c>
      <c r="N3312">
        <f>ROUND(VLOOKUP(E3312,Productos!$A$4:$D$1804,4,FALSE),0)</f>
        <v>9996</v>
      </c>
    </row>
    <row r="3313" spans="1:14" x14ac:dyDescent="0.35">
      <c r="A3313" t="s">
        <v>52</v>
      </c>
      <c r="B3313" s="1" t="s">
        <v>1125</v>
      </c>
      <c r="C3313" t="s">
        <v>75</v>
      </c>
      <c r="D3313" s="1">
        <v>2</v>
      </c>
      <c r="E3313" t="s">
        <v>385</v>
      </c>
      <c r="F3313" t="s">
        <v>192</v>
      </c>
      <c r="G3313" s="6">
        <v>0.1</v>
      </c>
      <c r="H3313" s="7" t="s">
        <v>1236</v>
      </c>
      <c r="K3313">
        <f>VLOOKUP(E3313,'script producto'!$A$3:$B$1802,2,FALSE)</f>
        <v>143</v>
      </c>
      <c r="L3313">
        <f>VLOOKUP(M3313,'script taller'!$G$3:$H$204,2,FALSE)</f>
        <v>119</v>
      </c>
      <c r="M3313" s="1" t="str">
        <f t="shared" si="51"/>
        <v>CIT11112</v>
      </c>
      <c r="N3313">
        <f>ROUND(VLOOKUP(E3313,Productos!$A$4:$D$1804,4,FALSE),0)</f>
        <v>11990</v>
      </c>
    </row>
    <row r="3314" spans="1:14" x14ac:dyDescent="0.35">
      <c r="A3314" t="s">
        <v>52</v>
      </c>
      <c r="B3314" s="1" t="s">
        <v>1125</v>
      </c>
      <c r="C3314" t="s">
        <v>75</v>
      </c>
      <c r="D3314" s="1">
        <v>2</v>
      </c>
      <c r="E3314" t="s">
        <v>464</v>
      </c>
      <c r="F3314" t="s">
        <v>192</v>
      </c>
      <c r="G3314" s="6">
        <v>1</v>
      </c>
      <c r="H3314" s="7" t="s">
        <v>6</v>
      </c>
      <c r="K3314">
        <f>VLOOKUP(E3314,'script producto'!$A$3:$B$1802,2,FALSE)</f>
        <v>245</v>
      </c>
      <c r="L3314">
        <f>VLOOKUP(M3314,'script taller'!$G$3:$H$204,2,FALSE)</f>
        <v>119</v>
      </c>
      <c r="M3314" s="1" t="str">
        <f t="shared" si="51"/>
        <v>CIT11112</v>
      </c>
      <c r="N3314">
        <f>ROUND(VLOOKUP(E3314,Productos!$A$4:$D$1804,4,FALSE),0)</f>
        <v>2549</v>
      </c>
    </row>
    <row r="3315" spans="1:14" x14ac:dyDescent="0.35">
      <c r="A3315" t="s">
        <v>52</v>
      </c>
      <c r="B3315" s="1" t="s">
        <v>1125</v>
      </c>
      <c r="C3315" t="s">
        <v>75</v>
      </c>
      <c r="D3315" s="1">
        <v>2</v>
      </c>
      <c r="E3315" t="s">
        <v>199</v>
      </c>
      <c r="F3315" t="s">
        <v>192</v>
      </c>
      <c r="G3315" s="6">
        <v>0.1</v>
      </c>
      <c r="H3315" s="7" t="s">
        <v>25</v>
      </c>
      <c r="K3315">
        <f>VLOOKUP(E3315,'script producto'!$A$3:$B$1802,2,FALSE)</f>
        <v>535</v>
      </c>
      <c r="L3315">
        <f>VLOOKUP(M3315,'script taller'!$G$3:$H$204,2,FALSE)</f>
        <v>119</v>
      </c>
      <c r="M3315" s="1" t="str">
        <f t="shared" si="51"/>
        <v>CIT11112</v>
      </c>
      <c r="N3315">
        <f>ROUND(VLOOKUP(E3315,Productos!$A$4:$D$1804,4,FALSE),0)</f>
        <v>8900</v>
      </c>
    </row>
    <row r="3316" spans="1:14" x14ac:dyDescent="0.35">
      <c r="A3316" t="s">
        <v>52</v>
      </c>
      <c r="B3316" s="1" t="s">
        <v>1125</v>
      </c>
      <c r="C3316" t="s">
        <v>75</v>
      </c>
      <c r="D3316" s="1">
        <v>2</v>
      </c>
      <c r="E3316" t="s">
        <v>418</v>
      </c>
      <c r="F3316" t="s">
        <v>192</v>
      </c>
      <c r="G3316" s="6">
        <v>0.1</v>
      </c>
      <c r="H3316" s="7" t="s">
        <v>1236</v>
      </c>
      <c r="K3316">
        <f>VLOOKUP(E3316,'script producto'!$A$3:$B$1802,2,FALSE)</f>
        <v>865</v>
      </c>
      <c r="L3316">
        <f>VLOOKUP(M3316,'script taller'!$G$3:$H$204,2,FALSE)</f>
        <v>119</v>
      </c>
      <c r="M3316" s="1" t="str">
        <f t="shared" si="51"/>
        <v>CIT11112</v>
      </c>
      <c r="N3316">
        <f>ROUND(VLOOKUP(E3316,Productos!$A$4:$D$1804,4,FALSE),0)</f>
        <v>250000</v>
      </c>
    </row>
    <row r="3317" spans="1:14" x14ac:dyDescent="0.35">
      <c r="A3317" t="s">
        <v>52</v>
      </c>
      <c r="B3317" s="1" t="s">
        <v>1125</v>
      </c>
      <c r="C3317" t="s">
        <v>75</v>
      </c>
      <c r="D3317" s="1">
        <v>2</v>
      </c>
      <c r="E3317" t="s">
        <v>463</v>
      </c>
      <c r="F3317" t="s">
        <v>192</v>
      </c>
      <c r="G3317" s="6">
        <v>4</v>
      </c>
      <c r="H3317" s="7" t="s">
        <v>6</v>
      </c>
      <c r="K3317">
        <f>VLOOKUP(E3317,'script producto'!$A$3:$B$1802,2,FALSE)</f>
        <v>876</v>
      </c>
      <c r="L3317">
        <f>VLOOKUP(M3317,'script taller'!$G$3:$H$204,2,FALSE)</f>
        <v>119</v>
      </c>
      <c r="M3317" s="1" t="str">
        <f t="shared" si="51"/>
        <v>CIT11112</v>
      </c>
      <c r="N3317">
        <f>ROUND(VLOOKUP(E3317,Productos!$A$4:$D$1804,4,FALSE),0)</f>
        <v>1300</v>
      </c>
    </row>
    <row r="3318" spans="1:14" x14ac:dyDescent="0.35">
      <c r="A3318" t="s">
        <v>52</v>
      </c>
      <c r="B3318" s="1" t="s">
        <v>1125</v>
      </c>
      <c r="C3318" t="s">
        <v>75</v>
      </c>
      <c r="D3318" s="1">
        <v>2</v>
      </c>
      <c r="E3318" t="s">
        <v>1189</v>
      </c>
      <c r="F3318" t="s">
        <v>192</v>
      </c>
      <c r="G3318" s="6">
        <v>0.4</v>
      </c>
      <c r="H3318" s="7" t="s">
        <v>1236</v>
      </c>
      <c r="K3318">
        <f>VLOOKUP(E3318,'script producto'!$A$3:$B$1802,2,FALSE)</f>
        <v>1049</v>
      </c>
      <c r="L3318">
        <f>VLOOKUP(M3318,'script taller'!$G$3:$H$204,2,FALSE)</f>
        <v>119</v>
      </c>
      <c r="M3318" s="1" t="str">
        <f t="shared" si="51"/>
        <v>CIT11112</v>
      </c>
      <c r="N3318">
        <f>ROUND(VLOOKUP(E3318,Productos!$A$4:$D$1804,4,FALSE),0)</f>
        <v>9209</v>
      </c>
    </row>
    <row r="3319" spans="1:14" x14ac:dyDescent="0.35">
      <c r="A3319" t="s">
        <v>52</v>
      </c>
      <c r="B3319" s="1" t="s">
        <v>1125</v>
      </c>
      <c r="C3319" t="s">
        <v>75</v>
      </c>
      <c r="D3319" s="1">
        <v>2</v>
      </c>
      <c r="E3319" t="s">
        <v>1200</v>
      </c>
      <c r="F3319" t="s">
        <v>192</v>
      </c>
      <c r="G3319" s="6">
        <v>0.1</v>
      </c>
      <c r="H3319" s="7" t="s">
        <v>1236</v>
      </c>
      <c r="K3319">
        <f>VLOOKUP(E3319,'script producto'!$A$3:$B$1802,2,FALSE)</f>
        <v>1127</v>
      </c>
      <c r="L3319">
        <f>VLOOKUP(M3319,'script taller'!$G$3:$H$204,2,FALSE)</f>
        <v>119</v>
      </c>
      <c r="M3319" s="1" t="str">
        <f t="shared" si="51"/>
        <v>CIT11112</v>
      </c>
      <c r="N3319">
        <f>ROUND(VLOOKUP(E3319,Productos!$A$4:$D$1804,4,FALSE),0)</f>
        <v>16709</v>
      </c>
    </row>
    <row r="3320" spans="1:14" x14ac:dyDescent="0.35">
      <c r="A3320" t="s">
        <v>52</v>
      </c>
      <c r="B3320" s="1" t="s">
        <v>1125</v>
      </c>
      <c r="C3320" t="s">
        <v>75</v>
      </c>
      <c r="D3320" s="1">
        <v>2</v>
      </c>
      <c r="E3320" t="s">
        <v>123</v>
      </c>
      <c r="F3320" t="s">
        <v>192</v>
      </c>
      <c r="G3320" s="6">
        <v>1</v>
      </c>
      <c r="H3320" s="7" t="s">
        <v>25</v>
      </c>
      <c r="K3320">
        <f>VLOOKUP(E3320,'script producto'!$A$3:$B$1802,2,FALSE)</f>
        <v>1696</v>
      </c>
      <c r="L3320">
        <f>VLOOKUP(M3320,'script taller'!$G$3:$H$204,2,FALSE)</f>
        <v>119</v>
      </c>
      <c r="M3320" s="1" t="str">
        <f t="shared" si="51"/>
        <v>CIT11112</v>
      </c>
      <c r="N3320">
        <f>ROUND(VLOOKUP(E3320,Productos!$A$4:$D$1804,4,FALSE),0)</f>
        <v>2415</v>
      </c>
    </row>
    <row r="3321" spans="1:14" x14ac:dyDescent="0.35">
      <c r="A3321" t="s">
        <v>52</v>
      </c>
      <c r="B3321" s="1" t="s">
        <v>1125</v>
      </c>
      <c r="C3321" t="s">
        <v>75</v>
      </c>
      <c r="D3321" s="1">
        <v>2</v>
      </c>
      <c r="E3321" t="s">
        <v>902</v>
      </c>
      <c r="F3321" t="s">
        <v>194</v>
      </c>
      <c r="G3321" s="6">
        <v>2</v>
      </c>
      <c r="H3321" s="7" t="s">
        <v>6</v>
      </c>
      <c r="I3321">
        <v>400</v>
      </c>
      <c r="K3321">
        <f>VLOOKUP(E3321,'script producto'!$A$3:$B$1802,2,FALSE)</f>
        <v>252</v>
      </c>
      <c r="L3321">
        <f>VLOOKUP(M3321,'script taller'!$G$3:$H$204,2,FALSE)</f>
        <v>119</v>
      </c>
      <c r="M3321" s="1" t="str">
        <f t="shared" si="51"/>
        <v>CIT11112</v>
      </c>
      <c r="N3321">
        <f>ROUND(VLOOKUP(E3321,Productos!$A$4:$D$1804,4,FALSE),0)</f>
        <v>347</v>
      </c>
    </row>
    <row r="3322" spans="1:14" x14ac:dyDescent="0.35">
      <c r="A3322" t="s">
        <v>52</v>
      </c>
      <c r="B3322" s="1" t="s">
        <v>1125</v>
      </c>
      <c r="C3322" t="s">
        <v>75</v>
      </c>
      <c r="D3322" s="1">
        <v>2</v>
      </c>
      <c r="E3322" t="s">
        <v>400</v>
      </c>
      <c r="F3322" t="s">
        <v>194</v>
      </c>
      <c r="G3322" s="6">
        <v>3</v>
      </c>
      <c r="H3322" s="7" t="s">
        <v>6</v>
      </c>
      <c r="I3322">
        <v>180</v>
      </c>
      <c r="K3322">
        <f>VLOOKUP(E3322,'script producto'!$A$3:$B$1802,2,FALSE)</f>
        <v>637</v>
      </c>
      <c r="L3322">
        <f>VLOOKUP(M3322,'script taller'!$G$3:$H$204,2,FALSE)</f>
        <v>119</v>
      </c>
      <c r="M3322" s="1" t="str">
        <f t="shared" si="51"/>
        <v>CIT11112</v>
      </c>
      <c r="N3322">
        <f>ROUND(VLOOKUP(E3322,Productos!$A$4:$D$1804,4,FALSE),0)</f>
        <v>180</v>
      </c>
    </row>
    <row r="3323" spans="1:14" x14ac:dyDescent="0.35">
      <c r="A3323" t="s">
        <v>52</v>
      </c>
      <c r="B3323" s="1" t="s">
        <v>1125</v>
      </c>
      <c r="C3323" t="s">
        <v>75</v>
      </c>
      <c r="D3323" s="1">
        <v>2</v>
      </c>
      <c r="E3323" t="s">
        <v>674</v>
      </c>
      <c r="F3323" t="s">
        <v>194</v>
      </c>
      <c r="G3323" s="6">
        <v>1</v>
      </c>
      <c r="H3323" s="7" t="s">
        <v>6</v>
      </c>
      <c r="I3323">
        <v>1800</v>
      </c>
      <c r="K3323">
        <f>VLOOKUP(E3323,'script producto'!$A$3:$B$1802,2,FALSE)</f>
        <v>741</v>
      </c>
      <c r="L3323">
        <f>VLOOKUP(M3323,'script taller'!$G$3:$H$204,2,FALSE)</f>
        <v>119</v>
      </c>
      <c r="M3323" s="1" t="str">
        <f t="shared" si="51"/>
        <v>CIT11112</v>
      </c>
      <c r="N3323">
        <f>ROUND(VLOOKUP(E3323,Productos!$A$4:$D$1804,4,FALSE),0)</f>
        <v>2200</v>
      </c>
    </row>
    <row r="3324" spans="1:14" x14ac:dyDescent="0.35">
      <c r="A3324" t="s">
        <v>52</v>
      </c>
      <c r="B3324" s="1" t="s">
        <v>1125</v>
      </c>
      <c r="C3324" t="s">
        <v>75</v>
      </c>
      <c r="D3324" s="1">
        <v>2</v>
      </c>
      <c r="E3324" t="s">
        <v>1977</v>
      </c>
      <c r="F3324" t="s">
        <v>194</v>
      </c>
      <c r="G3324" s="6">
        <v>1</v>
      </c>
      <c r="H3324" s="7" t="s">
        <v>6</v>
      </c>
      <c r="I3324">
        <v>1500</v>
      </c>
      <c r="K3324">
        <f>VLOOKUP(E3324,'script producto'!$A$3:$B$1802,2,FALSE)</f>
        <v>882</v>
      </c>
      <c r="L3324">
        <f>VLOOKUP(M3324,'script taller'!$G$3:$H$204,2,FALSE)</f>
        <v>119</v>
      </c>
      <c r="M3324" s="1" t="str">
        <f t="shared" si="51"/>
        <v>CIT11112</v>
      </c>
      <c r="N3324">
        <f>ROUND(VLOOKUP(E3324,Productos!$A$4:$D$1804,4,FALSE),0)</f>
        <v>1500</v>
      </c>
    </row>
    <row r="3325" spans="1:14" x14ac:dyDescent="0.35">
      <c r="A3325" t="s">
        <v>52</v>
      </c>
      <c r="B3325" s="1" t="s">
        <v>1125</v>
      </c>
      <c r="C3325" t="s">
        <v>75</v>
      </c>
      <c r="D3325" s="1">
        <v>2</v>
      </c>
      <c r="E3325" t="s">
        <v>675</v>
      </c>
      <c r="F3325" t="s">
        <v>194</v>
      </c>
      <c r="G3325" s="6">
        <v>2</v>
      </c>
      <c r="H3325" s="7" t="s">
        <v>6</v>
      </c>
      <c r="I3325">
        <v>850</v>
      </c>
      <c r="K3325">
        <f>VLOOKUP(E3325,'script producto'!$A$3:$B$1802,2,FALSE)</f>
        <v>1211</v>
      </c>
      <c r="L3325">
        <f>VLOOKUP(M3325,'script taller'!$G$3:$H$204,2,FALSE)</f>
        <v>119</v>
      </c>
      <c r="M3325" s="1" t="str">
        <f t="shared" si="51"/>
        <v>CIT11112</v>
      </c>
      <c r="N3325">
        <f>ROUND(VLOOKUP(E3325,Productos!$A$4:$D$1804,4,FALSE),0)</f>
        <v>850</v>
      </c>
    </row>
    <row r="3326" spans="1:14" x14ac:dyDescent="0.35">
      <c r="A3326" t="s">
        <v>52</v>
      </c>
      <c r="B3326" s="1" t="s">
        <v>1125</v>
      </c>
      <c r="C3326" t="s">
        <v>75</v>
      </c>
      <c r="D3326" s="1">
        <v>2</v>
      </c>
      <c r="E3326" t="s">
        <v>398</v>
      </c>
      <c r="F3326" t="s">
        <v>194</v>
      </c>
      <c r="G3326" s="6">
        <v>1</v>
      </c>
      <c r="H3326" s="7" t="s">
        <v>6</v>
      </c>
      <c r="I3326">
        <v>3036</v>
      </c>
      <c r="K3326">
        <f>VLOOKUP(E3326,'script producto'!$A$3:$B$1802,2,FALSE)</f>
        <v>1501</v>
      </c>
      <c r="L3326">
        <f>VLOOKUP(M3326,'script taller'!$G$3:$H$204,2,FALSE)</f>
        <v>119</v>
      </c>
      <c r="M3326" s="1" t="str">
        <f t="shared" si="51"/>
        <v>CIT11112</v>
      </c>
      <c r="N3326">
        <f>ROUND(VLOOKUP(E3326,Productos!$A$4:$D$1804,4,FALSE),0)</f>
        <v>6580</v>
      </c>
    </row>
    <row r="3327" spans="1:14" x14ac:dyDescent="0.35">
      <c r="A3327" t="s">
        <v>52</v>
      </c>
      <c r="B3327" s="1" t="s">
        <v>1125</v>
      </c>
      <c r="C3327" t="s">
        <v>75</v>
      </c>
      <c r="D3327" s="1">
        <v>2</v>
      </c>
      <c r="E3327" t="s">
        <v>7</v>
      </c>
      <c r="F3327" t="s">
        <v>194</v>
      </c>
      <c r="G3327" s="6">
        <v>4</v>
      </c>
      <c r="H3327" s="7" t="s">
        <v>6</v>
      </c>
      <c r="I3327">
        <v>525</v>
      </c>
      <c r="K3327">
        <f>VLOOKUP(E3327,'script producto'!$A$3:$B$1802,2,FALSE)</f>
        <v>1594</v>
      </c>
      <c r="L3327">
        <f>VLOOKUP(M3327,'script taller'!$G$3:$H$204,2,FALSE)</f>
        <v>119</v>
      </c>
      <c r="M3327" s="1" t="str">
        <f t="shared" si="51"/>
        <v>CIT11112</v>
      </c>
      <c r="N3327">
        <f>ROUND(VLOOKUP(E3327,Productos!$A$4:$D$1804,4,FALSE),0)</f>
        <v>653</v>
      </c>
    </row>
    <row r="3328" spans="1:14" x14ac:dyDescent="0.35">
      <c r="A3328" t="s">
        <v>52</v>
      </c>
      <c r="B3328" s="1" t="s">
        <v>1125</v>
      </c>
      <c r="C3328" t="s">
        <v>75</v>
      </c>
      <c r="D3328" s="1">
        <v>2</v>
      </c>
      <c r="E3328" t="s">
        <v>399</v>
      </c>
      <c r="F3328" t="s">
        <v>194</v>
      </c>
      <c r="G3328" s="6">
        <v>2</v>
      </c>
      <c r="H3328" s="7" t="s">
        <v>6</v>
      </c>
      <c r="I3328">
        <v>240</v>
      </c>
      <c r="K3328">
        <f>VLOOKUP(E3328,'script producto'!$A$3:$B$1802,2,FALSE)</f>
        <v>1759</v>
      </c>
      <c r="L3328">
        <f>VLOOKUP(M3328,'script taller'!$G$3:$H$204,2,FALSE)</f>
        <v>119</v>
      </c>
      <c r="M3328" s="1" t="str">
        <f t="shared" si="51"/>
        <v>CIT11112</v>
      </c>
      <c r="N3328">
        <f>ROUND(VLOOKUP(E3328,Productos!$A$4:$D$1804,4,FALSE),0)</f>
        <v>240</v>
      </c>
    </row>
    <row r="3329" spans="1:14" x14ac:dyDescent="0.35">
      <c r="A3329" t="s">
        <v>52</v>
      </c>
      <c r="B3329" s="1" t="s">
        <v>1125</v>
      </c>
      <c r="C3329" t="s">
        <v>75</v>
      </c>
      <c r="D3329" s="1">
        <v>2</v>
      </c>
      <c r="E3329" t="s">
        <v>459</v>
      </c>
      <c r="F3329" t="s">
        <v>193</v>
      </c>
      <c r="G3329" s="6">
        <v>1</v>
      </c>
      <c r="H3329" s="7" t="s">
        <v>6</v>
      </c>
      <c r="I3329">
        <v>1000</v>
      </c>
      <c r="K3329">
        <f>VLOOKUP(E3329,'script producto'!$A$3:$B$1802,2,FALSE)</f>
        <v>96</v>
      </c>
      <c r="L3329">
        <f>VLOOKUP(M3329,'script taller'!$G$3:$H$204,2,FALSE)</f>
        <v>119</v>
      </c>
      <c r="M3329" s="1" t="str">
        <f t="shared" si="51"/>
        <v>CIT11112</v>
      </c>
      <c r="N3329">
        <f>ROUND(VLOOKUP(E3329,Productos!$A$4:$D$1804,4,FALSE),0)</f>
        <v>1000</v>
      </c>
    </row>
    <row r="3330" spans="1:14" x14ac:dyDescent="0.35">
      <c r="A3330" t="s">
        <v>52</v>
      </c>
      <c r="B3330" s="1" t="s">
        <v>1125</v>
      </c>
      <c r="C3330" t="s">
        <v>75</v>
      </c>
      <c r="D3330" s="1">
        <v>2</v>
      </c>
      <c r="E3330" t="s">
        <v>269</v>
      </c>
      <c r="F3330" t="s">
        <v>193</v>
      </c>
      <c r="G3330" s="6">
        <v>4</v>
      </c>
      <c r="H3330" s="7" t="s">
        <v>6</v>
      </c>
      <c r="I3330">
        <v>1000</v>
      </c>
      <c r="K3330">
        <f>VLOOKUP(E3330,'script producto'!$A$3:$B$1802,2,FALSE)</f>
        <v>468</v>
      </c>
      <c r="L3330">
        <f>VLOOKUP(M3330,'script taller'!$G$3:$H$204,2,FALSE)</f>
        <v>119</v>
      </c>
      <c r="M3330" s="1" t="str">
        <f t="shared" si="51"/>
        <v>CIT11112</v>
      </c>
      <c r="N3330">
        <f>ROUND(VLOOKUP(E3330,Productos!$A$4:$D$1804,4,FALSE),0)</f>
        <v>13222</v>
      </c>
    </row>
    <row r="3331" spans="1:14" x14ac:dyDescent="0.35">
      <c r="A3331" t="s">
        <v>52</v>
      </c>
      <c r="B3331" s="1" t="s">
        <v>1125</v>
      </c>
      <c r="C3331" t="s">
        <v>75</v>
      </c>
      <c r="D3331" s="1">
        <v>2</v>
      </c>
      <c r="E3331" t="s">
        <v>460</v>
      </c>
      <c r="F3331" t="s">
        <v>193</v>
      </c>
      <c r="G3331" s="6">
        <v>4</v>
      </c>
      <c r="H3331" s="7" t="s">
        <v>6</v>
      </c>
      <c r="I3331">
        <v>1800</v>
      </c>
      <c r="K3331">
        <f>VLOOKUP(E3331,'script producto'!$A$3:$B$1802,2,FALSE)</f>
        <v>900</v>
      </c>
      <c r="L3331">
        <f>VLOOKUP(M3331,'script taller'!$G$3:$H$204,2,FALSE)</f>
        <v>119</v>
      </c>
      <c r="M3331" s="1" t="str">
        <f t="shared" ref="M3331:M3394" si="52">B3331&amp;D3331</f>
        <v>CIT11112</v>
      </c>
      <c r="N3331">
        <f>ROUND(VLOOKUP(E3331,Productos!$A$4:$D$1804,4,FALSE),0)</f>
        <v>1395</v>
      </c>
    </row>
    <row r="3332" spans="1:14" x14ac:dyDescent="0.35">
      <c r="A3332" t="s">
        <v>52</v>
      </c>
      <c r="B3332" s="1" t="s">
        <v>1125</v>
      </c>
      <c r="C3332" t="s">
        <v>75</v>
      </c>
      <c r="D3332" s="1">
        <v>2</v>
      </c>
      <c r="E3332" t="s">
        <v>1978</v>
      </c>
      <c r="F3332" t="s">
        <v>193</v>
      </c>
      <c r="G3332" s="6">
        <v>4</v>
      </c>
      <c r="H3332" s="7" t="s">
        <v>6</v>
      </c>
      <c r="I3332">
        <v>2000</v>
      </c>
      <c r="K3332">
        <f>VLOOKUP(E3332,'script producto'!$A$3:$B$1802,2,FALSE)</f>
        <v>903</v>
      </c>
      <c r="L3332">
        <f>VLOOKUP(M3332,'script taller'!$G$3:$H$204,2,FALSE)</f>
        <v>119</v>
      </c>
      <c r="M3332" s="1" t="str">
        <f t="shared" si="52"/>
        <v>CIT11112</v>
      </c>
      <c r="N3332">
        <f>ROUND(VLOOKUP(E3332,Productos!$A$4:$D$1804,4,FALSE),0)</f>
        <v>1800</v>
      </c>
    </row>
    <row r="3333" spans="1:14" x14ac:dyDescent="0.35">
      <c r="A3333" t="s">
        <v>52</v>
      </c>
      <c r="B3333" s="1" t="s">
        <v>1125</v>
      </c>
      <c r="C3333" t="s">
        <v>75</v>
      </c>
      <c r="D3333" s="1">
        <v>2</v>
      </c>
      <c r="E3333" t="s">
        <v>1180</v>
      </c>
      <c r="F3333" t="s">
        <v>193</v>
      </c>
      <c r="G3333" s="6">
        <v>4</v>
      </c>
      <c r="H3333" s="7" t="s">
        <v>6</v>
      </c>
      <c r="I3333">
        <v>2000</v>
      </c>
      <c r="K3333">
        <f>VLOOKUP(E3333,'script producto'!$A$3:$B$1802,2,FALSE)</f>
        <v>904</v>
      </c>
      <c r="L3333">
        <f>VLOOKUP(M3333,'script taller'!$G$3:$H$204,2,FALSE)</f>
        <v>119</v>
      </c>
      <c r="M3333" s="1" t="str">
        <f t="shared" si="52"/>
        <v>CIT11112</v>
      </c>
      <c r="N3333">
        <f>ROUND(VLOOKUP(E3333,Productos!$A$4:$D$1804,4,FALSE),0)</f>
        <v>1800</v>
      </c>
    </row>
    <row r="3334" spans="1:14" x14ac:dyDescent="0.35">
      <c r="A3334" t="s">
        <v>52</v>
      </c>
      <c r="B3334" s="1" t="s">
        <v>1125</v>
      </c>
      <c r="C3334" t="s">
        <v>75</v>
      </c>
      <c r="D3334" s="1">
        <v>2</v>
      </c>
      <c r="E3334" t="s">
        <v>1622</v>
      </c>
      <c r="F3334" t="s">
        <v>193</v>
      </c>
      <c r="G3334" s="6">
        <v>4</v>
      </c>
      <c r="H3334" s="7" t="s">
        <v>1236</v>
      </c>
      <c r="I3334">
        <v>1200</v>
      </c>
      <c r="K3334">
        <f>VLOOKUP(E3334,'script producto'!$A$3:$B$1802,2,FALSE)</f>
        <v>945</v>
      </c>
      <c r="L3334">
        <f>VLOOKUP(M3334,'script taller'!$G$3:$H$204,2,FALSE)</f>
        <v>119</v>
      </c>
      <c r="M3334" s="1" t="str">
        <f t="shared" si="52"/>
        <v>CIT11112</v>
      </c>
      <c r="N3334">
        <f>ROUND(VLOOKUP(E3334,Productos!$A$4:$D$1804,4,FALSE),0)</f>
        <v>1696</v>
      </c>
    </row>
    <row r="3335" spans="1:14" x14ac:dyDescent="0.35">
      <c r="A3335" t="s">
        <v>52</v>
      </c>
      <c r="B3335" s="1" t="s">
        <v>1125</v>
      </c>
      <c r="C3335" t="s">
        <v>75</v>
      </c>
      <c r="D3335" s="1">
        <v>2</v>
      </c>
      <c r="E3335" t="s">
        <v>205</v>
      </c>
      <c r="F3335" t="s">
        <v>193</v>
      </c>
      <c r="G3335" s="6">
        <v>0.01</v>
      </c>
      <c r="H3335" s="7" t="s">
        <v>1236</v>
      </c>
      <c r="I3335">
        <v>1400</v>
      </c>
      <c r="K3335">
        <f>VLOOKUP(E3335,'script producto'!$A$3:$B$1802,2,FALSE)</f>
        <v>1155</v>
      </c>
      <c r="L3335">
        <f>VLOOKUP(M3335,'script taller'!$G$3:$H$204,2,FALSE)</f>
        <v>119</v>
      </c>
      <c r="M3335" s="1" t="str">
        <f t="shared" si="52"/>
        <v>CIT11112</v>
      </c>
      <c r="N3335">
        <f>ROUND(VLOOKUP(E3335,Productos!$A$4:$D$1804,4,FALSE),0)</f>
        <v>1400</v>
      </c>
    </row>
    <row r="3336" spans="1:14" x14ac:dyDescent="0.35">
      <c r="A3336" t="s">
        <v>52</v>
      </c>
      <c r="B3336" s="1" t="s">
        <v>1125</v>
      </c>
      <c r="C3336" t="s">
        <v>75</v>
      </c>
      <c r="D3336" s="1">
        <v>2</v>
      </c>
      <c r="E3336" t="s">
        <v>2036</v>
      </c>
      <c r="F3336" t="s">
        <v>193</v>
      </c>
      <c r="G3336" s="6">
        <v>4</v>
      </c>
      <c r="H3336" s="7" t="s">
        <v>1236</v>
      </c>
      <c r="I3336">
        <v>1000</v>
      </c>
      <c r="K3336">
        <f>VLOOKUP(E3336,'script producto'!$A$3:$B$1802,2,FALSE)</f>
        <v>1215</v>
      </c>
      <c r="L3336">
        <f>VLOOKUP(M3336,'script taller'!$G$3:$H$204,2,FALSE)</f>
        <v>119</v>
      </c>
      <c r="M3336" s="1" t="str">
        <f t="shared" si="52"/>
        <v>CIT11112</v>
      </c>
      <c r="N3336">
        <f>ROUND(VLOOKUP(E3336,Productos!$A$4:$D$1804,4,FALSE),0)</f>
        <v>1475</v>
      </c>
    </row>
    <row r="3337" spans="1:14" x14ac:dyDescent="0.35">
      <c r="A3337" t="s">
        <v>52</v>
      </c>
      <c r="B3337" s="1" t="s">
        <v>1125</v>
      </c>
      <c r="C3337" t="s">
        <v>75</v>
      </c>
      <c r="D3337" s="1">
        <v>2</v>
      </c>
      <c r="E3337" t="s">
        <v>282</v>
      </c>
      <c r="F3337" t="s">
        <v>193</v>
      </c>
      <c r="G3337" s="6">
        <v>4</v>
      </c>
      <c r="H3337" s="7" t="s">
        <v>1236</v>
      </c>
      <c r="I3337">
        <v>4000</v>
      </c>
      <c r="K3337">
        <f>VLOOKUP(E3337,'script producto'!$A$3:$B$1802,2,FALSE)</f>
        <v>1257</v>
      </c>
      <c r="L3337">
        <f>VLOOKUP(M3337,'script taller'!$G$3:$H$204,2,FALSE)</f>
        <v>119</v>
      </c>
      <c r="M3337" s="1" t="str">
        <f t="shared" si="52"/>
        <v>CIT11112</v>
      </c>
      <c r="N3337">
        <f>ROUND(VLOOKUP(E3337,Productos!$A$4:$D$1804,4,FALSE),0)</f>
        <v>5520</v>
      </c>
    </row>
    <row r="3338" spans="1:14" x14ac:dyDescent="0.35">
      <c r="A3338" t="s">
        <v>52</v>
      </c>
      <c r="B3338" s="1" t="s">
        <v>1125</v>
      </c>
      <c r="C3338" t="s">
        <v>75</v>
      </c>
      <c r="D3338" s="1">
        <v>2</v>
      </c>
      <c r="E3338" t="s">
        <v>252</v>
      </c>
      <c r="F3338" t="s">
        <v>193</v>
      </c>
      <c r="G3338" s="6">
        <v>6</v>
      </c>
      <c r="H3338" s="7" t="s">
        <v>6</v>
      </c>
      <c r="I3338">
        <v>1000</v>
      </c>
      <c r="K3338">
        <f>VLOOKUP(E3338,'script producto'!$A$3:$B$1802,2,FALSE)</f>
        <v>1264</v>
      </c>
      <c r="L3338">
        <f>VLOOKUP(M3338,'script taller'!$G$3:$H$204,2,FALSE)</f>
        <v>119</v>
      </c>
      <c r="M3338" s="1" t="str">
        <f t="shared" si="52"/>
        <v>CIT11112</v>
      </c>
      <c r="N3338">
        <f>ROUND(VLOOKUP(E3338,Productos!$A$4:$D$1804,4,FALSE),0)</f>
        <v>845</v>
      </c>
    </row>
    <row r="3339" spans="1:14" x14ac:dyDescent="0.35">
      <c r="A3339" t="s">
        <v>52</v>
      </c>
      <c r="B3339" s="1" t="s">
        <v>1125</v>
      </c>
      <c r="C3339" t="s">
        <v>75</v>
      </c>
      <c r="D3339" s="1">
        <v>2</v>
      </c>
      <c r="E3339" t="s">
        <v>462</v>
      </c>
      <c r="F3339" t="s">
        <v>193</v>
      </c>
      <c r="G3339" s="6">
        <v>4</v>
      </c>
      <c r="H3339" s="7" t="s">
        <v>1236</v>
      </c>
      <c r="I3339">
        <v>1500</v>
      </c>
      <c r="K3339">
        <f>VLOOKUP(E3339,'script producto'!$A$3:$B$1802,2,FALSE)</f>
        <v>1290</v>
      </c>
      <c r="L3339">
        <f>VLOOKUP(M3339,'script taller'!$G$3:$H$204,2,FALSE)</f>
        <v>119</v>
      </c>
      <c r="M3339" s="1" t="str">
        <f t="shared" si="52"/>
        <v>CIT11112</v>
      </c>
      <c r="N3339">
        <f>ROUND(VLOOKUP(E3339,Productos!$A$4:$D$1804,4,FALSE),0)</f>
        <v>1500</v>
      </c>
    </row>
    <row r="3340" spans="1:14" x14ac:dyDescent="0.35">
      <c r="A3340" t="s">
        <v>52</v>
      </c>
      <c r="B3340" s="1" t="s">
        <v>1125</v>
      </c>
      <c r="C3340" t="s">
        <v>75</v>
      </c>
      <c r="D3340" s="1">
        <v>2</v>
      </c>
      <c r="E3340" t="s">
        <v>461</v>
      </c>
      <c r="F3340" t="s">
        <v>193</v>
      </c>
      <c r="G3340" s="6">
        <v>2</v>
      </c>
      <c r="H3340" s="7" t="s">
        <v>1236</v>
      </c>
      <c r="I3340">
        <v>1700</v>
      </c>
      <c r="K3340">
        <f>VLOOKUP(E3340,'script producto'!$A$3:$B$1802,2,FALSE)</f>
        <v>1372</v>
      </c>
      <c r="L3340">
        <f>VLOOKUP(M3340,'script taller'!$G$3:$H$204,2,FALSE)</f>
        <v>119</v>
      </c>
      <c r="M3340" s="1" t="str">
        <f t="shared" si="52"/>
        <v>CIT11112</v>
      </c>
      <c r="N3340">
        <f>ROUND(VLOOKUP(E3340,Productos!$A$4:$D$1804,4,FALSE),0)</f>
        <v>1700</v>
      </c>
    </row>
    <row r="3341" spans="1:14" x14ac:dyDescent="0.35">
      <c r="A3341" t="s">
        <v>52</v>
      </c>
      <c r="B3341" s="1" t="s">
        <v>1125</v>
      </c>
      <c r="C3341" t="s">
        <v>75</v>
      </c>
      <c r="D3341" s="1">
        <v>2</v>
      </c>
      <c r="E3341" t="s">
        <v>448</v>
      </c>
      <c r="F3341" t="s">
        <v>193</v>
      </c>
      <c r="G3341" s="6">
        <v>5</v>
      </c>
      <c r="H3341" s="7" t="s">
        <v>1236</v>
      </c>
      <c r="I3341">
        <v>1500</v>
      </c>
      <c r="K3341">
        <f>VLOOKUP(E3341,'script producto'!$A$3:$B$1802,2,FALSE)</f>
        <v>1654</v>
      </c>
      <c r="L3341">
        <f>VLOOKUP(M3341,'script taller'!$G$3:$H$204,2,FALSE)</f>
        <v>119</v>
      </c>
      <c r="M3341" s="1" t="str">
        <f t="shared" si="52"/>
        <v>CIT11112</v>
      </c>
      <c r="N3341">
        <f>ROUND(VLOOKUP(E3341,Productos!$A$4:$D$1804,4,FALSE),0)</f>
        <v>1812</v>
      </c>
    </row>
    <row r="3342" spans="1:14" x14ac:dyDescent="0.35">
      <c r="A3342" t="s">
        <v>52</v>
      </c>
      <c r="B3342" s="1" t="s">
        <v>1125</v>
      </c>
      <c r="C3342" t="s">
        <v>75</v>
      </c>
      <c r="D3342" s="1">
        <v>2</v>
      </c>
      <c r="E3342" t="s">
        <v>291</v>
      </c>
      <c r="F3342" t="s">
        <v>195</v>
      </c>
      <c r="G3342" s="6">
        <v>1</v>
      </c>
      <c r="H3342" s="7" t="s">
        <v>25</v>
      </c>
      <c r="I3342">
        <v>4500</v>
      </c>
      <c r="K3342">
        <f>VLOOKUP(E3342,'script producto'!$A$3:$B$1802,2,FALSE)</f>
        <v>547</v>
      </c>
      <c r="L3342">
        <f>VLOOKUP(M3342,'script taller'!$G$3:$H$204,2,FALSE)</f>
        <v>119</v>
      </c>
      <c r="M3342" s="1" t="str">
        <f t="shared" si="52"/>
        <v>CIT11112</v>
      </c>
      <c r="N3342">
        <f>ROUND(VLOOKUP(E3342,Productos!$A$4:$D$1804,4,FALSE),0)</f>
        <v>3853</v>
      </c>
    </row>
    <row r="3343" spans="1:14" x14ac:dyDescent="0.35">
      <c r="A3343" t="s">
        <v>52</v>
      </c>
      <c r="B3343" s="1" t="s">
        <v>1125</v>
      </c>
      <c r="C3343" t="s">
        <v>75</v>
      </c>
      <c r="D3343" s="1">
        <v>2</v>
      </c>
      <c r="E3343" t="s">
        <v>465</v>
      </c>
      <c r="F3343" t="s">
        <v>195</v>
      </c>
      <c r="G3343" s="6">
        <v>45</v>
      </c>
      <c r="H3343" s="7" t="s">
        <v>6</v>
      </c>
      <c r="I3343">
        <v>300</v>
      </c>
      <c r="K3343">
        <f>VLOOKUP(E3343,'script producto'!$A$3:$B$1802,2,FALSE)</f>
        <v>799</v>
      </c>
      <c r="L3343">
        <f>VLOOKUP(M3343,'script taller'!$G$3:$H$204,2,FALSE)</f>
        <v>119</v>
      </c>
      <c r="M3343" s="1" t="str">
        <f t="shared" si="52"/>
        <v>CIT11112</v>
      </c>
      <c r="N3343">
        <f>ROUND(VLOOKUP(E3343,Productos!$A$4:$D$1804,4,FALSE),0)</f>
        <v>4600</v>
      </c>
    </row>
    <row r="3344" spans="1:14" x14ac:dyDescent="0.35">
      <c r="A3344" t="s">
        <v>52</v>
      </c>
      <c r="B3344" s="1" t="s">
        <v>1125</v>
      </c>
      <c r="C3344" t="s">
        <v>75</v>
      </c>
      <c r="D3344" s="1">
        <v>2</v>
      </c>
      <c r="E3344" t="s">
        <v>466</v>
      </c>
      <c r="F3344" t="s">
        <v>195</v>
      </c>
      <c r="G3344" s="6">
        <v>1</v>
      </c>
      <c r="H3344" s="7" t="s">
        <v>1236</v>
      </c>
      <c r="I3344">
        <v>9000</v>
      </c>
      <c r="K3344">
        <f>VLOOKUP(E3344,'script producto'!$A$3:$B$1802,2,FALSE)</f>
        <v>1459</v>
      </c>
      <c r="L3344">
        <f>VLOOKUP(M3344,'script taller'!$G$3:$H$204,2,FALSE)</f>
        <v>119</v>
      </c>
      <c r="M3344" s="1" t="str">
        <f t="shared" si="52"/>
        <v>CIT11112</v>
      </c>
      <c r="N3344">
        <f>ROUND(VLOOKUP(E3344,Productos!$A$4:$D$1804,4,FALSE),0)</f>
        <v>6780</v>
      </c>
    </row>
    <row r="3345" spans="1:14" x14ac:dyDescent="0.35">
      <c r="A3345" t="s">
        <v>52</v>
      </c>
      <c r="B3345" s="1" t="s">
        <v>1125</v>
      </c>
      <c r="C3345" t="s">
        <v>75</v>
      </c>
      <c r="D3345" s="1">
        <v>2</v>
      </c>
      <c r="E3345" t="s">
        <v>262</v>
      </c>
      <c r="F3345" t="s">
        <v>195</v>
      </c>
      <c r="G3345" s="6">
        <v>0.1</v>
      </c>
      <c r="H3345" s="7" t="s">
        <v>1236</v>
      </c>
      <c r="I3345">
        <v>220000</v>
      </c>
      <c r="K3345">
        <f>VLOOKUP(E3345,'script producto'!$A$3:$B$1802,2,FALSE)</f>
        <v>1476</v>
      </c>
      <c r="L3345">
        <f>VLOOKUP(M3345,'script taller'!$G$3:$H$204,2,FALSE)</f>
        <v>119</v>
      </c>
      <c r="M3345" s="1" t="str">
        <f t="shared" si="52"/>
        <v>CIT11112</v>
      </c>
      <c r="N3345">
        <f>ROUND(VLOOKUP(E3345,Productos!$A$4:$D$1804,4,FALSE),0)</f>
        <v>63699</v>
      </c>
    </row>
    <row r="3346" spans="1:14" x14ac:dyDescent="0.35">
      <c r="A3346" t="s">
        <v>52</v>
      </c>
      <c r="B3346" s="1" t="s">
        <v>1125</v>
      </c>
      <c r="C3346" t="s">
        <v>75</v>
      </c>
      <c r="D3346" s="1">
        <v>3</v>
      </c>
      <c r="E3346" t="s">
        <v>273</v>
      </c>
      <c r="F3346" t="s">
        <v>192</v>
      </c>
      <c r="G3346" s="6">
        <v>1</v>
      </c>
      <c r="H3346" s="7" t="s">
        <v>25</v>
      </c>
      <c r="I3346">
        <v>4000</v>
      </c>
      <c r="K3346">
        <f>VLOOKUP(E3346,'script producto'!$A$3:$B$1802,2,FALSE)</f>
        <v>12</v>
      </c>
      <c r="L3346">
        <f>VLOOKUP(M3346,'script taller'!$G$3:$H$204,2,FALSE)</f>
        <v>120</v>
      </c>
      <c r="M3346" s="1" t="str">
        <f t="shared" si="52"/>
        <v>CIT11113</v>
      </c>
      <c r="N3346">
        <f>ROUND(VLOOKUP(E3346,Productos!$A$4:$D$1804,4,FALSE),0)</f>
        <v>5100</v>
      </c>
    </row>
    <row r="3347" spans="1:14" x14ac:dyDescent="0.35">
      <c r="A3347" t="s">
        <v>52</v>
      </c>
      <c r="B3347" s="1" t="s">
        <v>1125</v>
      </c>
      <c r="C3347" t="s">
        <v>75</v>
      </c>
      <c r="D3347" s="1">
        <v>3</v>
      </c>
      <c r="E3347" t="s">
        <v>98</v>
      </c>
      <c r="F3347" t="s">
        <v>192</v>
      </c>
      <c r="G3347" s="6">
        <v>1</v>
      </c>
      <c r="H3347" s="7" t="s">
        <v>25</v>
      </c>
      <c r="I3347">
        <v>9000</v>
      </c>
      <c r="K3347">
        <f>VLOOKUP(E3347,'script producto'!$A$3:$B$1802,2,FALSE)</f>
        <v>13</v>
      </c>
      <c r="L3347">
        <f>VLOOKUP(M3347,'script taller'!$G$3:$H$204,2,FALSE)</f>
        <v>120</v>
      </c>
      <c r="M3347" s="1" t="str">
        <f t="shared" si="52"/>
        <v>CIT11113</v>
      </c>
      <c r="N3347">
        <f>ROUND(VLOOKUP(E3347,Productos!$A$4:$D$1804,4,FALSE),0)</f>
        <v>8000</v>
      </c>
    </row>
    <row r="3348" spans="1:14" x14ac:dyDescent="0.35">
      <c r="A3348" t="s">
        <v>52</v>
      </c>
      <c r="B3348" s="1" t="s">
        <v>1125</v>
      </c>
      <c r="C3348" t="s">
        <v>75</v>
      </c>
      <c r="D3348" s="1">
        <v>3</v>
      </c>
      <c r="E3348" t="s">
        <v>468</v>
      </c>
      <c r="F3348" t="s">
        <v>192</v>
      </c>
      <c r="G3348" s="6">
        <v>0.2</v>
      </c>
      <c r="H3348" s="7" t="s">
        <v>1236</v>
      </c>
      <c r="I3348">
        <v>10000</v>
      </c>
      <c r="K3348">
        <f>VLOOKUP(E3348,'script producto'!$A$3:$B$1802,2,FALSE)</f>
        <v>332</v>
      </c>
      <c r="L3348">
        <f>VLOOKUP(M3348,'script taller'!$G$3:$H$204,2,FALSE)</f>
        <v>120</v>
      </c>
      <c r="M3348" s="1" t="str">
        <f t="shared" si="52"/>
        <v>CIT11113</v>
      </c>
      <c r="N3348">
        <f>ROUND(VLOOKUP(E3348,Productos!$A$4:$D$1804,4,FALSE),0)</f>
        <v>10000</v>
      </c>
    </row>
    <row r="3349" spans="1:14" x14ac:dyDescent="0.35">
      <c r="A3349" t="s">
        <v>52</v>
      </c>
      <c r="B3349" s="1" t="s">
        <v>1125</v>
      </c>
      <c r="C3349" t="s">
        <v>75</v>
      </c>
      <c r="D3349" s="1">
        <v>3</v>
      </c>
      <c r="E3349" t="s">
        <v>272</v>
      </c>
      <c r="F3349" t="s">
        <v>192</v>
      </c>
      <c r="G3349" s="6">
        <v>0.2</v>
      </c>
      <c r="H3349" s="7" t="s">
        <v>1236</v>
      </c>
      <c r="I3349">
        <v>2000</v>
      </c>
      <c r="K3349">
        <f>VLOOKUP(E3349,'script producto'!$A$3:$B$1802,2,FALSE)</f>
        <v>759</v>
      </c>
      <c r="L3349">
        <f>VLOOKUP(M3349,'script taller'!$G$3:$H$204,2,FALSE)</f>
        <v>120</v>
      </c>
      <c r="M3349" s="1" t="str">
        <f t="shared" si="52"/>
        <v>CIT11113</v>
      </c>
      <c r="N3349">
        <f>ROUND(VLOOKUP(E3349,Productos!$A$4:$D$1804,4,FALSE),0)</f>
        <v>5439</v>
      </c>
    </row>
    <row r="3350" spans="1:14" x14ac:dyDescent="0.35">
      <c r="A3350" t="s">
        <v>52</v>
      </c>
      <c r="B3350" s="1" t="s">
        <v>1125</v>
      </c>
      <c r="C3350" t="s">
        <v>75</v>
      </c>
      <c r="D3350" s="1">
        <v>3</v>
      </c>
      <c r="E3350" t="s">
        <v>95</v>
      </c>
      <c r="F3350" t="s">
        <v>192</v>
      </c>
      <c r="G3350" s="6">
        <v>1</v>
      </c>
      <c r="H3350" s="7" t="s">
        <v>25</v>
      </c>
      <c r="I3350">
        <v>3000</v>
      </c>
      <c r="K3350">
        <f>VLOOKUP(E3350,'script producto'!$A$3:$B$1802,2,FALSE)</f>
        <v>1708</v>
      </c>
      <c r="L3350">
        <f>VLOOKUP(M3350,'script taller'!$G$3:$H$204,2,FALSE)</f>
        <v>120</v>
      </c>
      <c r="M3350" s="1" t="str">
        <f t="shared" si="52"/>
        <v>CIT11113</v>
      </c>
      <c r="N3350">
        <f>ROUND(VLOOKUP(E3350,Productos!$A$4:$D$1804,4,FALSE),0)</f>
        <v>2691</v>
      </c>
    </row>
    <row r="3351" spans="1:14" x14ac:dyDescent="0.35">
      <c r="A3351" t="s">
        <v>52</v>
      </c>
      <c r="B3351" s="1" t="s">
        <v>1125</v>
      </c>
      <c r="C3351" t="s">
        <v>75</v>
      </c>
      <c r="D3351" s="1">
        <v>3</v>
      </c>
      <c r="E3351" t="s">
        <v>902</v>
      </c>
      <c r="F3351" t="s">
        <v>194</v>
      </c>
      <c r="G3351" s="6">
        <v>2</v>
      </c>
      <c r="H3351" s="7" t="s">
        <v>6</v>
      </c>
      <c r="I3351">
        <v>400</v>
      </c>
      <c r="K3351">
        <f>VLOOKUP(E3351,'script producto'!$A$3:$B$1802,2,FALSE)</f>
        <v>252</v>
      </c>
      <c r="L3351">
        <f>VLOOKUP(M3351,'script taller'!$G$3:$H$204,2,FALSE)</f>
        <v>120</v>
      </c>
      <c r="M3351" s="1" t="str">
        <f t="shared" si="52"/>
        <v>CIT11113</v>
      </c>
      <c r="N3351">
        <f>ROUND(VLOOKUP(E3351,Productos!$A$4:$D$1804,4,FALSE),0)</f>
        <v>347</v>
      </c>
    </row>
    <row r="3352" spans="1:14" x14ac:dyDescent="0.35">
      <c r="A3352" t="s">
        <v>52</v>
      </c>
      <c r="B3352" s="1" t="s">
        <v>1125</v>
      </c>
      <c r="C3352" t="s">
        <v>75</v>
      </c>
      <c r="D3352" s="1">
        <v>3</v>
      </c>
      <c r="E3352" t="s">
        <v>400</v>
      </c>
      <c r="F3352" t="s">
        <v>194</v>
      </c>
      <c r="G3352" s="6">
        <v>3</v>
      </c>
      <c r="H3352" s="7" t="s">
        <v>6</v>
      </c>
      <c r="I3352">
        <v>180</v>
      </c>
      <c r="K3352">
        <f>VLOOKUP(E3352,'script producto'!$A$3:$B$1802,2,FALSE)</f>
        <v>637</v>
      </c>
      <c r="L3352">
        <f>VLOOKUP(M3352,'script taller'!$G$3:$H$204,2,FALSE)</f>
        <v>120</v>
      </c>
      <c r="M3352" s="1" t="str">
        <f t="shared" si="52"/>
        <v>CIT11113</v>
      </c>
      <c r="N3352">
        <f>ROUND(VLOOKUP(E3352,Productos!$A$4:$D$1804,4,FALSE),0)</f>
        <v>180</v>
      </c>
    </row>
    <row r="3353" spans="1:14" x14ac:dyDescent="0.35">
      <c r="A3353" t="s">
        <v>52</v>
      </c>
      <c r="B3353" s="1" t="s">
        <v>1125</v>
      </c>
      <c r="C3353" t="s">
        <v>75</v>
      </c>
      <c r="D3353" s="1">
        <v>3</v>
      </c>
      <c r="E3353" t="s">
        <v>674</v>
      </c>
      <c r="F3353" t="s">
        <v>194</v>
      </c>
      <c r="G3353" s="6">
        <v>1</v>
      </c>
      <c r="H3353" s="7" t="s">
        <v>6</v>
      </c>
      <c r="I3353">
        <v>1800</v>
      </c>
      <c r="K3353">
        <f>VLOOKUP(E3353,'script producto'!$A$3:$B$1802,2,FALSE)</f>
        <v>741</v>
      </c>
      <c r="L3353">
        <f>VLOOKUP(M3353,'script taller'!$G$3:$H$204,2,FALSE)</f>
        <v>120</v>
      </c>
      <c r="M3353" s="1" t="str">
        <f t="shared" si="52"/>
        <v>CIT11113</v>
      </c>
      <c r="N3353">
        <f>ROUND(VLOOKUP(E3353,Productos!$A$4:$D$1804,4,FALSE),0)</f>
        <v>2200</v>
      </c>
    </row>
    <row r="3354" spans="1:14" x14ac:dyDescent="0.35">
      <c r="A3354" t="s">
        <v>52</v>
      </c>
      <c r="B3354" s="1" t="s">
        <v>1125</v>
      </c>
      <c r="C3354" t="s">
        <v>75</v>
      </c>
      <c r="D3354" s="1">
        <v>3</v>
      </c>
      <c r="E3354" t="s">
        <v>1977</v>
      </c>
      <c r="F3354" t="s">
        <v>194</v>
      </c>
      <c r="G3354" s="6">
        <v>1</v>
      </c>
      <c r="H3354" s="7" t="s">
        <v>6</v>
      </c>
      <c r="I3354">
        <v>1500</v>
      </c>
      <c r="K3354">
        <f>VLOOKUP(E3354,'script producto'!$A$3:$B$1802,2,FALSE)</f>
        <v>882</v>
      </c>
      <c r="L3354">
        <f>VLOOKUP(M3354,'script taller'!$G$3:$H$204,2,FALSE)</f>
        <v>120</v>
      </c>
      <c r="M3354" s="1" t="str">
        <f t="shared" si="52"/>
        <v>CIT11113</v>
      </c>
      <c r="N3354">
        <f>ROUND(VLOOKUP(E3354,Productos!$A$4:$D$1804,4,FALSE),0)</f>
        <v>1500</v>
      </c>
    </row>
    <row r="3355" spans="1:14" x14ac:dyDescent="0.35">
      <c r="A3355" t="s">
        <v>52</v>
      </c>
      <c r="B3355" s="1" t="s">
        <v>1125</v>
      </c>
      <c r="C3355" t="s">
        <v>75</v>
      </c>
      <c r="D3355" s="1">
        <v>3</v>
      </c>
      <c r="E3355" t="s">
        <v>675</v>
      </c>
      <c r="F3355" t="s">
        <v>194</v>
      </c>
      <c r="G3355" s="6">
        <v>2</v>
      </c>
      <c r="H3355" s="7" t="s">
        <v>6</v>
      </c>
      <c r="I3355">
        <v>850</v>
      </c>
      <c r="K3355">
        <f>VLOOKUP(E3355,'script producto'!$A$3:$B$1802,2,FALSE)</f>
        <v>1211</v>
      </c>
      <c r="L3355">
        <f>VLOOKUP(M3355,'script taller'!$G$3:$H$204,2,FALSE)</f>
        <v>120</v>
      </c>
      <c r="M3355" s="1" t="str">
        <f t="shared" si="52"/>
        <v>CIT11113</v>
      </c>
      <c r="N3355">
        <f>ROUND(VLOOKUP(E3355,Productos!$A$4:$D$1804,4,FALSE),0)</f>
        <v>850</v>
      </c>
    </row>
    <row r="3356" spans="1:14" x14ac:dyDescent="0.35">
      <c r="A3356" t="s">
        <v>52</v>
      </c>
      <c r="B3356" s="1" t="s">
        <v>1125</v>
      </c>
      <c r="C3356" t="s">
        <v>75</v>
      </c>
      <c r="D3356" s="1">
        <v>3</v>
      </c>
      <c r="E3356" t="s">
        <v>398</v>
      </c>
      <c r="F3356" t="s">
        <v>194</v>
      </c>
      <c r="G3356" s="6">
        <v>1</v>
      </c>
      <c r="H3356" s="7" t="s">
        <v>6</v>
      </c>
      <c r="I3356">
        <v>3036</v>
      </c>
      <c r="K3356">
        <f>VLOOKUP(E3356,'script producto'!$A$3:$B$1802,2,FALSE)</f>
        <v>1501</v>
      </c>
      <c r="L3356">
        <f>VLOOKUP(M3356,'script taller'!$G$3:$H$204,2,FALSE)</f>
        <v>120</v>
      </c>
      <c r="M3356" s="1" t="str">
        <f t="shared" si="52"/>
        <v>CIT11113</v>
      </c>
      <c r="N3356">
        <f>ROUND(VLOOKUP(E3356,Productos!$A$4:$D$1804,4,FALSE),0)</f>
        <v>6580</v>
      </c>
    </row>
    <row r="3357" spans="1:14" x14ac:dyDescent="0.35">
      <c r="A3357" t="s">
        <v>52</v>
      </c>
      <c r="B3357" s="1" t="s">
        <v>1125</v>
      </c>
      <c r="C3357" t="s">
        <v>75</v>
      </c>
      <c r="D3357" s="1">
        <v>3</v>
      </c>
      <c r="E3357" t="s">
        <v>7</v>
      </c>
      <c r="F3357" t="s">
        <v>194</v>
      </c>
      <c r="G3357" s="6">
        <v>4</v>
      </c>
      <c r="H3357" s="7" t="s">
        <v>6</v>
      </c>
      <c r="I3357">
        <v>525</v>
      </c>
      <c r="K3357">
        <f>VLOOKUP(E3357,'script producto'!$A$3:$B$1802,2,FALSE)</f>
        <v>1594</v>
      </c>
      <c r="L3357">
        <f>VLOOKUP(M3357,'script taller'!$G$3:$H$204,2,FALSE)</f>
        <v>120</v>
      </c>
      <c r="M3357" s="1" t="str">
        <f t="shared" si="52"/>
        <v>CIT11113</v>
      </c>
      <c r="N3357">
        <f>ROUND(VLOOKUP(E3357,Productos!$A$4:$D$1804,4,FALSE),0)</f>
        <v>653</v>
      </c>
    </row>
    <row r="3358" spans="1:14" x14ac:dyDescent="0.35">
      <c r="A3358" t="s">
        <v>52</v>
      </c>
      <c r="B3358" s="1" t="s">
        <v>1125</v>
      </c>
      <c r="C3358" t="s">
        <v>75</v>
      </c>
      <c r="D3358" s="1">
        <v>3</v>
      </c>
      <c r="E3358" t="s">
        <v>399</v>
      </c>
      <c r="F3358" t="s">
        <v>194</v>
      </c>
      <c r="G3358" s="6">
        <v>2</v>
      </c>
      <c r="H3358" s="7" t="s">
        <v>6</v>
      </c>
      <c r="I3358">
        <v>240</v>
      </c>
      <c r="K3358">
        <f>VLOOKUP(E3358,'script producto'!$A$3:$B$1802,2,FALSE)</f>
        <v>1759</v>
      </c>
      <c r="L3358">
        <f>VLOOKUP(M3358,'script taller'!$G$3:$H$204,2,FALSE)</f>
        <v>120</v>
      </c>
      <c r="M3358" s="1" t="str">
        <f t="shared" si="52"/>
        <v>CIT11113</v>
      </c>
      <c r="N3358">
        <f>ROUND(VLOOKUP(E3358,Productos!$A$4:$D$1804,4,FALSE),0)</f>
        <v>240</v>
      </c>
    </row>
    <row r="3359" spans="1:14" x14ac:dyDescent="0.35">
      <c r="A3359" t="s">
        <v>52</v>
      </c>
      <c r="B3359" s="1" t="s">
        <v>1125</v>
      </c>
      <c r="C3359" t="s">
        <v>75</v>
      </c>
      <c r="D3359" s="1">
        <v>3</v>
      </c>
      <c r="E3359" t="s">
        <v>470</v>
      </c>
      <c r="F3359" t="s">
        <v>1130</v>
      </c>
      <c r="G3359" s="6">
        <v>2</v>
      </c>
      <c r="H3359" s="7" t="s">
        <v>1236</v>
      </c>
      <c r="I3359">
        <v>2000</v>
      </c>
      <c r="K3359">
        <f>VLOOKUP(E3359,'script producto'!$A$3:$B$1802,2,FALSE)</f>
        <v>362</v>
      </c>
      <c r="L3359">
        <f>VLOOKUP(M3359,'script taller'!$G$3:$H$204,2,FALSE)</f>
        <v>120</v>
      </c>
      <c r="M3359" s="1" t="str">
        <f t="shared" si="52"/>
        <v>CIT11113</v>
      </c>
      <c r="N3359">
        <f>ROUND(VLOOKUP(E3359,Productos!$A$4:$D$1804,4,FALSE),0)</f>
        <v>2000</v>
      </c>
    </row>
    <row r="3360" spans="1:14" x14ac:dyDescent="0.35">
      <c r="A3360" t="s">
        <v>52</v>
      </c>
      <c r="B3360" s="1" t="s">
        <v>1125</v>
      </c>
      <c r="C3360" t="s">
        <v>75</v>
      </c>
      <c r="D3360" s="1">
        <v>3</v>
      </c>
      <c r="E3360" t="s">
        <v>456</v>
      </c>
      <c r="F3360" t="s">
        <v>1130</v>
      </c>
      <c r="G3360" s="6">
        <v>0.3</v>
      </c>
      <c r="H3360" s="7" t="s">
        <v>1236</v>
      </c>
      <c r="I3360">
        <v>9000</v>
      </c>
      <c r="K3360">
        <f>VLOOKUP(E3360,'script producto'!$A$3:$B$1802,2,FALSE)</f>
        <v>375</v>
      </c>
      <c r="L3360">
        <f>VLOOKUP(M3360,'script taller'!$G$3:$H$204,2,FALSE)</f>
        <v>120</v>
      </c>
      <c r="M3360" s="1" t="str">
        <f t="shared" si="52"/>
        <v>CIT11113</v>
      </c>
      <c r="N3360">
        <f>ROUND(VLOOKUP(E3360,Productos!$A$4:$D$1804,4,FALSE),0)</f>
        <v>9932</v>
      </c>
    </row>
    <row r="3361" spans="1:14" x14ac:dyDescent="0.35">
      <c r="A3361" t="s">
        <v>52</v>
      </c>
      <c r="B3361" s="1" t="s">
        <v>1125</v>
      </c>
      <c r="C3361" t="s">
        <v>75</v>
      </c>
      <c r="D3361" s="1">
        <v>3</v>
      </c>
      <c r="E3361" t="s">
        <v>469</v>
      </c>
      <c r="F3361" t="s">
        <v>1130</v>
      </c>
      <c r="G3361" s="6">
        <v>1</v>
      </c>
      <c r="H3361" s="7" t="s">
        <v>1236</v>
      </c>
      <c r="I3361">
        <v>2000</v>
      </c>
      <c r="K3361">
        <f>VLOOKUP(E3361,'script producto'!$A$3:$B$1802,2,FALSE)</f>
        <v>797</v>
      </c>
      <c r="L3361">
        <f>VLOOKUP(M3361,'script taller'!$G$3:$H$204,2,FALSE)</f>
        <v>120</v>
      </c>
      <c r="M3361" s="1" t="str">
        <f t="shared" si="52"/>
        <v>CIT11113</v>
      </c>
      <c r="N3361">
        <f>ROUND(VLOOKUP(E3361,Productos!$A$4:$D$1804,4,FALSE),0)</f>
        <v>3500</v>
      </c>
    </row>
    <row r="3362" spans="1:14" x14ac:dyDescent="0.35">
      <c r="A3362" t="s">
        <v>52</v>
      </c>
      <c r="B3362" s="1" t="s">
        <v>1125</v>
      </c>
      <c r="C3362" t="s">
        <v>75</v>
      </c>
      <c r="D3362" s="1">
        <v>3</v>
      </c>
      <c r="E3362" t="s">
        <v>471</v>
      </c>
      <c r="F3362" t="s">
        <v>1130</v>
      </c>
      <c r="G3362" s="6">
        <v>0.4</v>
      </c>
      <c r="H3362" s="7" t="s">
        <v>1236</v>
      </c>
      <c r="I3362">
        <v>19000</v>
      </c>
      <c r="K3362">
        <f>VLOOKUP(E3362,'script producto'!$A$3:$B$1802,2,FALSE)</f>
        <v>1208</v>
      </c>
      <c r="L3362">
        <f>VLOOKUP(M3362,'script taller'!$G$3:$H$204,2,FALSE)</f>
        <v>120</v>
      </c>
      <c r="M3362" s="1" t="str">
        <f t="shared" si="52"/>
        <v>CIT11113</v>
      </c>
      <c r="N3362">
        <f>ROUND(VLOOKUP(E3362,Productos!$A$4:$D$1804,4,FALSE),0)</f>
        <v>19000</v>
      </c>
    </row>
    <row r="3363" spans="1:14" x14ac:dyDescent="0.35">
      <c r="A3363" t="s">
        <v>52</v>
      </c>
      <c r="B3363" s="1" t="s">
        <v>1125</v>
      </c>
      <c r="C3363" t="s">
        <v>75</v>
      </c>
      <c r="D3363" s="1">
        <v>3</v>
      </c>
      <c r="E3363" t="s">
        <v>282</v>
      </c>
      <c r="F3363" t="s">
        <v>1130</v>
      </c>
      <c r="G3363" s="6">
        <v>0.2</v>
      </c>
      <c r="H3363" s="7" t="s">
        <v>1236</v>
      </c>
      <c r="I3363">
        <v>4000</v>
      </c>
      <c r="K3363">
        <f>VLOOKUP(E3363,'script producto'!$A$3:$B$1802,2,FALSE)</f>
        <v>1257</v>
      </c>
      <c r="L3363">
        <f>VLOOKUP(M3363,'script taller'!$G$3:$H$204,2,FALSE)</f>
        <v>120</v>
      </c>
      <c r="M3363" s="1" t="str">
        <f t="shared" si="52"/>
        <v>CIT11113</v>
      </c>
      <c r="N3363">
        <f>ROUND(VLOOKUP(E3363,Productos!$A$4:$D$1804,4,FALSE),0)</f>
        <v>5520</v>
      </c>
    </row>
    <row r="3364" spans="1:14" x14ac:dyDescent="0.35">
      <c r="A3364" t="s">
        <v>52</v>
      </c>
      <c r="B3364" s="1" t="s">
        <v>1125</v>
      </c>
      <c r="C3364" t="s">
        <v>75</v>
      </c>
      <c r="D3364" s="1">
        <v>3</v>
      </c>
      <c r="E3364" t="s">
        <v>265</v>
      </c>
      <c r="F3364" t="s">
        <v>193</v>
      </c>
      <c r="G3364" s="6">
        <v>2</v>
      </c>
      <c r="H3364" s="7" t="s">
        <v>6</v>
      </c>
      <c r="I3364">
        <v>1000</v>
      </c>
      <c r="K3364">
        <f>VLOOKUP(E3364,'script producto'!$A$3:$B$1802,2,FALSE)</f>
        <v>94</v>
      </c>
      <c r="L3364">
        <f>VLOOKUP(M3364,'script taller'!$G$3:$H$204,2,FALSE)</f>
        <v>120</v>
      </c>
      <c r="M3364" s="1" t="str">
        <f t="shared" si="52"/>
        <v>CIT11113</v>
      </c>
      <c r="N3364">
        <f>ROUND(VLOOKUP(E3364,Productos!$A$4:$D$1804,4,FALSE),0)</f>
        <v>9267</v>
      </c>
    </row>
    <row r="3365" spans="1:14" x14ac:dyDescent="0.35">
      <c r="A3365" t="s">
        <v>52</v>
      </c>
      <c r="B3365" s="1" t="s">
        <v>1125</v>
      </c>
      <c r="C3365" t="s">
        <v>75</v>
      </c>
      <c r="D3365" s="1">
        <v>3</v>
      </c>
      <c r="E3365" t="s">
        <v>267</v>
      </c>
      <c r="F3365" t="s">
        <v>193</v>
      </c>
      <c r="G3365" s="6">
        <v>0.4</v>
      </c>
      <c r="H3365" s="7" t="s">
        <v>1236</v>
      </c>
      <c r="I3365">
        <v>1500</v>
      </c>
      <c r="K3365">
        <f>VLOOKUP(E3365,'script producto'!$A$3:$B$1802,2,FALSE)</f>
        <v>147</v>
      </c>
      <c r="L3365">
        <f>VLOOKUP(M3365,'script taller'!$G$3:$H$204,2,FALSE)</f>
        <v>120</v>
      </c>
      <c r="M3365" s="1" t="str">
        <f t="shared" si="52"/>
        <v>CIT11113</v>
      </c>
      <c r="N3365">
        <f>ROUND(VLOOKUP(E3365,Productos!$A$4:$D$1804,4,FALSE),0)</f>
        <v>9000</v>
      </c>
    </row>
    <row r="3366" spans="1:14" x14ac:dyDescent="0.35">
      <c r="A3366" t="s">
        <v>52</v>
      </c>
      <c r="B3366" s="1" t="s">
        <v>1125</v>
      </c>
      <c r="C3366" t="s">
        <v>75</v>
      </c>
      <c r="D3366" s="1">
        <v>3</v>
      </c>
      <c r="E3366" t="s">
        <v>296</v>
      </c>
      <c r="F3366" t="s">
        <v>193</v>
      </c>
      <c r="G3366" s="6">
        <v>10</v>
      </c>
      <c r="H3366" s="7" t="s">
        <v>6</v>
      </c>
      <c r="I3366">
        <v>1500</v>
      </c>
      <c r="K3366">
        <f>VLOOKUP(E3366,'script producto'!$A$3:$B$1802,2,FALSE)</f>
        <v>379</v>
      </c>
      <c r="L3366">
        <f>VLOOKUP(M3366,'script taller'!$G$3:$H$204,2,FALSE)</f>
        <v>120</v>
      </c>
      <c r="M3366" s="1" t="str">
        <f t="shared" si="52"/>
        <v>CIT11113</v>
      </c>
      <c r="N3366">
        <f>ROUND(VLOOKUP(E3366,Productos!$A$4:$D$1804,4,FALSE),0)</f>
        <v>934</v>
      </c>
    </row>
    <row r="3367" spans="1:14" x14ac:dyDescent="0.35">
      <c r="A3367" t="s">
        <v>52</v>
      </c>
      <c r="B3367" s="1" t="s">
        <v>1125</v>
      </c>
      <c r="C3367" t="s">
        <v>75</v>
      </c>
      <c r="D3367" s="1">
        <v>3</v>
      </c>
      <c r="E3367" t="s">
        <v>1919</v>
      </c>
      <c r="F3367" t="s">
        <v>193</v>
      </c>
      <c r="G3367" s="6">
        <v>0.4</v>
      </c>
      <c r="H3367" s="7" t="s">
        <v>1236</v>
      </c>
      <c r="I3367">
        <v>9000</v>
      </c>
      <c r="K3367">
        <f>VLOOKUP(E3367,'script producto'!$A$3:$B$1802,2,FALSE)</f>
        <v>415</v>
      </c>
      <c r="L3367">
        <f>VLOOKUP(M3367,'script taller'!$G$3:$H$204,2,FALSE)</f>
        <v>120</v>
      </c>
      <c r="M3367" s="1" t="str">
        <f t="shared" si="52"/>
        <v>CIT11113</v>
      </c>
      <c r="N3367">
        <f>ROUND(VLOOKUP(E3367,Productos!$A$4:$D$1804,4,FALSE),0)</f>
        <v>8477</v>
      </c>
    </row>
    <row r="3368" spans="1:14" x14ac:dyDescent="0.35">
      <c r="A3368" t="s">
        <v>52</v>
      </c>
      <c r="B3368" s="1" t="s">
        <v>1125</v>
      </c>
      <c r="C3368" t="s">
        <v>75</v>
      </c>
      <c r="D3368" s="1">
        <v>3</v>
      </c>
      <c r="E3368" t="s">
        <v>1920</v>
      </c>
      <c r="F3368" t="s">
        <v>193</v>
      </c>
      <c r="G3368" s="6">
        <v>0.4</v>
      </c>
      <c r="H3368" s="7" t="s">
        <v>1236</v>
      </c>
      <c r="I3368">
        <v>12000</v>
      </c>
      <c r="K3368">
        <f>VLOOKUP(E3368,'script producto'!$A$3:$B$1802,2,FALSE)</f>
        <v>417</v>
      </c>
      <c r="L3368">
        <f>VLOOKUP(M3368,'script taller'!$G$3:$H$204,2,FALSE)</f>
        <v>120</v>
      </c>
      <c r="M3368" s="1" t="str">
        <f t="shared" si="52"/>
        <v>CIT11113</v>
      </c>
      <c r="N3368">
        <f>ROUND(VLOOKUP(E3368,Productos!$A$4:$D$1804,4,FALSE),0)</f>
        <v>10500</v>
      </c>
    </row>
    <row r="3369" spans="1:14" x14ac:dyDescent="0.35">
      <c r="A3369" t="s">
        <v>52</v>
      </c>
      <c r="B3369" s="1" t="s">
        <v>1125</v>
      </c>
      <c r="C3369" t="s">
        <v>75</v>
      </c>
      <c r="D3369" s="1">
        <v>3</v>
      </c>
      <c r="E3369" t="s">
        <v>1377</v>
      </c>
      <c r="F3369" t="s">
        <v>193</v>
      </c>
      <c r="G3369" s="6">
        <v>1</v>
      </c>
      <c r="H3369" s="7" t="s">
        <v>6</v>
      </c>
      <c r="I3369">
        <v>1500</v>
      </c>
      <c r="K3369">
        <f>VLOOKUP(E3369,'script producto'!$A$3:$B$1802,2,FALSE)</f>
        <v>475</v>
      </c>
      <c r="L3369">
        <f>VLOOKUP(M3369,'script taller'!$G$3:$H$204,2,FALSE)</f>
        <v>120</v>
      </c>
      <c r="M3369" s="1" t="str">
        <f t="shared" si="52"/>
        <v>CIT11113</v>
      </c>
      <c r="N3369">
        <f>ROUND(VLOOKUP(E3369,Productos!$A$4:$D$1804,4,FALSE),0)</f>
        <v>1661</v>
      </c>
    </row>
    <row r="3370" spans="1:14" x14ac:dyDescent="0.35">
      <c r="A3370" t="s">
        <v>52</v>
      </c>
      <c r="B3370" s="1" t="s">
        <v>1125</v>
      </c>
      <c r="C3370" t="s">
        <v>75</v>
      </c>
      <c r="D3370" s="1">
        <v>3</v>
      </c>
      <c r="E3370" t="s">
        <v>1622</v>
      </c>
      <c r="F3370" t="s">
        <v>193</v>
      </c>
      <c r="G3370" s="6">
        <v>0.5</v>
      </c>
      <c r="H3370" s="7" t="s">
        <v>1236</v>
      </c>
      <c r="I3370">
        <v>1500</v>
      </c>
      <c r="K3370">
        <f>VLOOKUP(E3370,'script producto'!$A$3:$B$1802,2,FALSE)</f>
        <v>945</v>
      </c>
      <c r="L3370">
        <f>VLOOKUP(M3370,'script taller'!$G$3:$H$204,2,FALSE)</f>
        <v>120</v>
      </c>
      <c r="M3370" s="1" t="str">
        <f t="shared" si="52"/>
        <v>CIT11113</v>
      </c>
      <c r="N3370">
        <f>ROUND(VLOOKUP(E3370,Productos!$A$4:$D$1804,4,FALSE),0)</f>
        <v>1696</v>
      </c>
    </row>
    <row r="3371" spans="1:14" x14ac:dyDescent="0.35">
      <c r="A3371" t="s">
        <v>52</v>
      </c>
      <c r="B3371" s="1" t="s">
        <v>1125</v>
      </c>
      <c r="C3371" t="s">
        <v>75</v>
      </c>
      <c r="D3371" s="1">
        <v>3</v>
      </c>
      <c r="E3371" t="s">
        <v>2036</v>
      </c>
      <c r="F3371" t="s">
        <v>193</v>
      </c>
      <c r="G3371" s="6">
        <v>1.5</v>
      </c>
      <c r="H3371" s="7" t="s">
        <v>1236</v>
      </c>
      <c r="I3371">
        <v>1000</v>
      </c>
      <c r="K3371">
        <f>VLOOKUP(E3371,'script producto'!$A$3:$B$1802,2,FALSE)</f>
        <v>1215</v>
      </c>
      <c r="L3371">
        <f>VLOOKUP(M3371,'script taller'!$G$3:$H$204,2,FALSE)</f>
        <v>120</v>
      </c>
      <c r="M3371" s="1" t="str">
        <f t="shared" si="52"/>
        <v>CIT11113</v>
      </c>
      <c r="N3371">
        <f>ROUND(VLOOKUP(E3371,Productos!$A$4:$D$1804,4,FALSE),0)</f>
        <v>1475</v>
      </c>
    </row>
    <row r="3372" spans="1:14" x14ac:dyDescent="0.35">
      <c r="A3372" t="s">
        <v>52</v>
      </c>
      <c r="B3372" s="1" t="s">
        <v>1125</v>
      </c>
      <c r="C3372" t="s">
        <v>75</v>
      </c>
      <c r="D3372" s="1">
        <v>3</v>
      </c>
      <c r="E3372" t="s">
        <v>159</v>
      </c>
      <c r="F3372" t="s">
        <v>193</v>
      </c>
      <c r="G3372" s="6">
        <v>1</v>
      </c>
      <c r="H3372" s="7" t="s">
        <v>6</v>
      </c>
      <c r="I3372">
        <v>1000</v>
      </c>
      <c r="K3372">
        <f>VLOOKUP(E3372,'script producto'!$A$3:$B$1802,2,FALSE)</f>
        <v>1271</v>
      </c>
      <c r="L3372">
        <f>VLOOKUP(M3372,'script taller'!$G$3:$H$204,2,FALSE)</f>
        <v>120</v>
      </c>
      <c r="M3372" s="1" t="str">
        <f t="shared" si="52"/>
        <v>CIT11113</v>
      </c>
      <c r="N3372">
        <f>ROUND(VLOOKUP(E3372,Productos!$A$4:$D$1804,4,FALSE),0)</f>
        <v>5805</v>
      </c>
    </row>
    <row r="3373" spans="1:14" x14ac:dyDescent="0.35">
      <c r="A3373" t="s">
        <v>52</v>
      </c>
      <c r="B3373" s="1" t="s">
        <v>1125</v>
      </c>
      <c r="C3373" t="s">
        <v>75</v>
      </c>
      <c r="D3373" s="1">
        <v>3</v>
      </c>
      <c r="E3373" t="s">
        <v>298</v>
      </c>
      <c r="F3373" t="s">
        <v>193</v>
      </c>
      <c r="G3373" s="6">
        <v>1</v>
      </c>
      <c r="H3373" s="7" t="s">
        <v>6</v>
      </c>
      <c r="I3373">
        <v>1500</v>
      </c>
      <c r="K3373">
        <f>VLOOKUP(E3373,'script producto'!$A$3:$B$1802,2,FALSE)</f>
        <v>1289</v>
      </c>
      <c r="L3373">
        <f>VLOOKUP(M3373,'script taller'!$G$3:$H$204,2,FALSE)</f>
        <v>120</v>
      </c>
      <c r="M3373" s="1" t="str">
        <f t="shared" si="52"/>
        <v>CIT11113</v>
      </c>
      <c r="N3373">
        <f>ROUND(VLOOKUP(E3373,Productos!$A$4:$D$1804,4,FALSE),0)</f>
        <v>1490</v>
      </c>
    </row>
    <row r="3374" spans="1:14" x14ac:dyDescent="0.35">
      <c r="A3374" t="s">
        <v>52</v>
      </c>
      <c r="B3374" s="1" t="s">
        <v>1125</v>
      </c>
      <c r="C3374" t="s">
        <v>75</v>
      </c>
      <c r="D3374" s="1">
        <v>3</v>
      </c>
      <c r="E3374" t="s">
        <v>467</v>
      </c>
      <c r="F3374" t="s">
        <v>193</v>
      </c>
      <c r="G3374" s="6">
        <v>8</v>
      </c>
      <c r="H3374" s="7" t="s">
        <v>6</v>
      </c>
      <c r="I3374">
        <v>1500</v>
      </c>
      <c r="K3374">
        <f>VLOOKUP(E3374,'script producto'!$A$3:$B$1802,2,FALSE)</f>
        <v>1396</v>
      </c>
      <c r="L3374">
        <f>VLOOKUP(M3374,'script taller'!$G$3:$H$204,2,FALSE)</f>
        <v>120</v>
      </c>
      <c r="M3374" s="1" t="str">
        <f t="shared" si="52"/>
        <v>CIT11113</v>
      </c>
      <c r="N3374">
        <f>ROUND(VLOOKUP(E3374,Productos!$A$4:$D$1804,4,FALSE),0)</f>
        <v>1100</v>
      </c>
    </row>
    <row r="3375" spans="1:14" x14ac:dyDescent="0.35">
      <c r="A3375" t="s">
        <v>52</v>
      </c>
      <c r="B3375" s="1" t="s">
        <v>1125</v>
      </c>
      <c r="C3375" t="s">
        <v>75</v>
      </c>
      <c r="D3375" s="1">
        <v>3</v>
      </c>
      <c r="E3375" t="s">
        <v>141</v>
      </c>
      <c r="F3375" t="s">
        <v>193</v>
      </c>
      <c r="G3375" s="6">
        <v>1</v>
      </c>
      <c r="H3375" s="7" t="s">
        <v>1236</v>
      </c>
      <c r="I3375">
        <v>2500</v>
      </c>
      <c r="K3375">
        <f>VLOOKUP(E3375,'script producto'!$A$3:$B$1802,2,FALSE)</f>
        <v>1640</v>
      </c>
      <c r="L3375">
        <f>VLOOKUP(M3375,'script taller'!$G$3:$H$204,2,FALSE)</f>
        <v>120</v>
      </c>
      <c r="M3375" s="1" t="str">
        <f t="shared" si="52"/>
        <v>CIT11113</v>
      </c>
      <c r="N3375">
        <f>ROUND(VLOOKUP(E3375,Productos!$A$4:$D$1804,4,FALSE),0)</f>
        <v>1738</v>
      </c>
    </row>
    <row r="3376" spans="1:14" x14ac:dyDescent="0.35">
      <c r="A3376" t="s">
        <v>52</v>
      </c>
      <c r="B3376" s="1" t="s">
        <v>1125</v>
      </c>
      <c r="C3376" t="s">
        <v>75</v>
      </c>
      <c r="D3376" s="1">
        <v>3</v>
      </c>
      <c r="E3376" t="s">
        <v>315</v>
      </c>
      <c r="F3376" t="s">
        <v>193</v>
      </c>
      <c r="G3376" s="6">
        <v>10</v>
      </c>
      <c r="H3376" s="7" t="s">
        <v>6</v>
      </c>
      <c r="I3376">
        <v>300</v>
      </c>
      <c r="K3376">
        <f>VLOOKUP(E3376,'script producto'!$A$3:$B$1802,2,FALSE)</f>
        <v>1780</v>
      </c>
      <c r="L3376">
        <f>VLOOKUP(M3376,'script taller'!$G$3:$H$204,2,FALSE)</f>
        <v>120</v>
      </c>
      <c r="M3376" s="1" t="str">
        <f t="shared" si="52"/>
        <v>CIT11113</v>
      </c>
      <c r="N3376">
        <f>ROUND(VLOOKUP(E3376,Productos!$A$4:$D$1804,4,FALSE),0)</f>
        <v>1533</v>
      </c>
    </row>
    <row r="3377" spans="1:14" x14ac:dyDescent="0.35">
      <c r="A3377" t="s">
        <v>52</v>
      </c>
      <c r="B3377" s="1" t="s">
        <v>1125</v>
      </c>
      <c r="C3377" t="s">
        <v>75</v>
      </c>
      <c r="D3377" s="1">
        <v>3</v>
      </c>
      <c r="E3377" t="s">
        <v>473</v>
      </c>
      <c r="F3377" t="s">
        <v>1133</v>
      </c>
      <c r="G3377" s="6">
        <v>0.4</v>
      </c>
      <c r="H3377" s="7" t="s">
        <v>1236</v>
      </c>
      <c r="I3377">
        <v>3000</v>
      </c>
      <c r="K3377">
        <f>VLOOKUP(E3377,'script producto'!$A$3:$B$1802,2,FALSE)</f>
        <v>125</v>
      </c>
      <c r="L3377">
        <f>VLOOKUP(M3377,'script taller'!$G$3:$H$204,2,FALSE)</f>
        <v>120</v>
      </c>
      <c r="M3377" s="1" t="str">
        <f t="shared" si="52"/>
        <v>CIT11113</v>
      </c>
      <c r="N3377">
        <f>ROUND(VLOOKUP(E3377,Productos!$A$4:$D$1804,4,FALSE),0)</f>
        <v>4000</v>
      </c>
    </row>
    <row r="3378" spans="1:14" x14ac:dyDescent="0.35">
      <c r="A3378" t="s">
        <v>52</v>
      </c>
      <c r="B3378" s="1" t="s">
        <v>1125</v>
      </c>
      <c r="C3378" t="s">
        <v>75</v>
      </c>
      <c r="D3378" s="1">
        <v>3</v>
      </c>
      <c r="E3378" t="s">
        <v>440</v>
      </c>
      <c r="F3378" t="s">
        <v>1133</v>
      </c>
      <c r="G3378" s="6">
        <v>0.2</v>
      </c>
      <c r="H3378" s="7" t="s">
        <v>1236</v>
      </c>
      <c r="I3378">
        <v>17000</v>
      </c>
      <c r="K3378">
        <f>VLOOKUP(E3378,'script producto'!$A$3:$B$1802,2,FALSE)</f>
        <v>346</v>
      </c>
      <c r="L3378">
        <f>VLOOKUP(M3378,'script taller'!$G$3:$H$204,2,FALSE)</f>
        <v>120</v>
      </c>
      <c r="M3378" s="1" t="str">
        <f t="shared" si="52"/>
        <v>CIT11113</v>
      </c>
      <c r="N3378">
        <f>ROUND(VLOOKUP(E3378,Productos!$A$4:$D$1804,4,FALSE),0)</f>
        <v>15500</v>
      </c>
    </row>
    <row r="3379" spans="1:14" x14ac:dyDescent="0.35">
      <c r="A3379" t="s">
        <v>52</v>
      </c>
      <c r="B3379" s="1" t="s">
        <v>1125</v>
      </c>
      <c r="C3379" t="s">
        <v>75</v>
      </c>
      <c r="D3379" s="1">
        <v>3</v>
      </c>
      <c r="E3379" t="s">
        <v>472</v>
      </c>
      <c r="F3379" t="s">
        <v>1133</v>
      </c>
      <c r="G3379" s="6">
        <v>0.4</v>
      </c>
      <c r="H3379" s="7" t="s">
        <v>1236</v>
      </c>
      <c r="I3379">
        <v>5000</v>
      </c>
      <c r="K3379">
        <f>VLOOKUP(E3379,'script producto'!$A$3:$B$1802,2,FALSE)</f>
        <v>458</v>
      </c>
      <c r="L3379">
        <f>VLOOKUP(M3379,'script taller'!$G$3:$H$204,2,FALSE)</f>
        <v>120</v>
      </c>
      <c r="M3379" s="1" t="str">
        <f t="shared" si="52"/>
        <v>CIT11113</v>
      </c>
      <c r="N3379">
        <f>ROUND(VLOOKUP(E3379,Productos!$A$4:$D$1804,4,FALSE),0)</f>
        <v>5000</v>
      </c>
    </row>
    <row r="3380" spans="1:14" x14ac:dyDescent="0.35">
      <c r="A3380" t="s">
        <v>52</v>
      </c>
      <c r="B3380" s="1" t="s">
        <v>1125</v>
      </c>
      <c r="C3380" t="s">
        <v>75</v>
      </c>
      <c r="D3380" s="1">
        <v>3</v>
      </c>
      <c r="E3380" t="s">
        <v>208</v>
      </c>
      <c r="F3380" t="s">
        <v>195</v>
      </c>
      <c r="G3380" s="6">
        <v>1</v>
      </c>
      <c r="H3380" s="7" t="s">
        <v>25</v>
      </c>
      <c r="I3380">
        <v>4000</v>
      </c>
      <c r="K3380">
        <f>VLOOKUP(E3380,'script producto'!$A$3:$B$1802,2,FALSE)</f>
        <v>568</v>
      </c>
      <c r="L3380">
        <f>VLOOKUP(M3380,'script taller'!$G$3:$H$204,2,FALSE)</f>
        <v>120</v>
      </c>
      <c r="M3380" s="1" t="str">
        <f t="shared" si="52"/>
        <v>CIT11113</v>
      </c>
      <c r="N3380">
        <f>ROUND(VLOOKUP(E3380,Productos!$A$4:$D$1804,4,FALSE),0)</f>
        <v>4188</v>
      </c>
    </row>
    <row r="3381" spans="1:14" x14ac:dyDescent="0.35">
      <c r="A3381" t="s">
        <v>52</v>
      </c>
      <c r="B3381" s="1" t="s">
        <v>1125</v>
      </c>
      <c r="C3381" t="s">
        <v>75</v>
      </c>
      <c r="D3381" s="1">
        <v>3</v>
      </c>
      <c r="E3381" t="s">
        <v>263</v>
      </c>
      <c r="F3381" t="s">
        <v>195</v>
      </c>
      <c r="G3381" s="6">
        <v>15</v>
      </c>
      <c r="H3381" s="7" t="s">
        <v>6</v>
      </c>
      <c r="I3381">
        <v>400</v>
      </c>
      <c r="K3381">
        <f>VLOOKUP(E3381,'script producto'!$A$3:$B$1802,2,FALSE)</f>
        <v>801</v>
      </c>
      <c r="L3381">
        <f>VLOOKUP(M3381,'script taller'!$G$3:$H$204,2,FALSE)</f>
        <v>120</v>
      </c>
      <c r="M3381" s="1" t="str">
        <f t="shared" si="52"/>
        <v>CIT11113</v>
      </c>
      <c r="N3381">
        <f>ROUND(VLOOKUP(E3381,Productos!$A$4:$D$1804,4,FALSE),0)</f>
        <v>3500</v>
      </c>
    </row>
    <row r="3382" spans="1:14" x14ac:dyDescent="0.35">
      <c r="A3382" t="s">
        <v>52</v>
      </c>
      <c r="B3382" s="1" t="s">
        <v>1125</v>
      </c>
      <c r="C3382" t="s">
        <v>75</v>
      </c>
      <c r="D3382" s="1">
        <v>3</v>
      </c>
      <c r="E3382" t="s">
        <v>1373</v>
      </c>
      <c r="F3382" t="s">
        <v>195</v>
      </c>
      <c r="G3382" s="6">
        <v>10</v>
      </c>
      <c r="H3382" s="7" t="s">
        <v>6</v>
      </c>
      <c r="I3382">
        <v>400</v>
      </c>
      <c r="K3382">
        <f>VLOOKUP(E3382,'script producto'!$A$3:$B$1802,2,FALSE)</f>
        <v>803</v>
      </c>
      <c r="L3382">
        <f>VLOOKUP(M3382,'script taller'!$G$3:$H$204,2,FALSE)</f>
        <v>120</v>
      </c>
      <c r="M3382" s="1" t="str">
        <f t="shared" si="52"/>
        <v>CIT11113</v>
      </c>
      <c r="N3382">
        <f>ROUND(VLOOKUP(E3382,Productos!$A$4:$D$1804,4,FALSE),0)</f>
        <v>140</v>
      </c>
    </row>
    <row r="3383" spans="1:14" x14ac:dyDescent="0.35">
      <c r="A3383" t="s">
        <v>52</v>
      </c>
      <c r="B3383" s="1" t="s">
        <v>1125</v>
      </c>
      <c r="C3383" t="s">
        <v>75</v>
      </c>
      <c r="D3383" s="1">
        <v>3</v>
      </c>
      <c r="E3383" t="s">
        <v>314</v>
      </c>
      <c r="F3383" t="s">
        <v>195</v>
      </c>
      <c r="G3383" s="6">
        <v>0.25</v>
      </c>
      <c r="H3383" s="7" t="s">
        <v>1236</v>
      </c>
      <c r="I3383">
        <v>10000</v>
      </c>
      <c r="K3383">
        <f>VLOOKUP(E3383,'script producto'!$A$3:$B$1802,2,FALSE)</f>
        <v>1005</v>
      </c>
      <c r="L3383">
        <f>VLOOKUP(M3383,'script taller'!$G$3:$H$204,2,FALSE)</f>
        <v>120</v>
      </c>
      <c r="M3383" s="1" t="str">
        <f t="shared" si="52"/>
        <v>CIT11113</v>
      </c>
      <c r="N3383">
        <f>ROUND(VLOOKUP(E3383,Productos!$A$4:$D$1804,4,FALSE),0)</f>
        <v>10931</v>
      </c>
    </row>
    <row r="3384" spans="1:14" x14ac:dyDescent="0.35">
      <c r="A3384" t="s">
        <v>52</v>
      </c>
      <c r="B3384" s="1" t="s">
        <v>1125</v>
      </c>
      <c r="C3384" t="s">
        <v>75</v>
      </c>
      <c r="D3384" s="1">
        <v>4</v>
      </c>
      <c r="E3384" t="s">
        <v>273</v>
      </c>
      <c r="F3384" t="s">
        <v>192</v>
      </c>
      <c r="G3384" s="6">
        <v>0</v>
      </c>
      <c r="H3384" s="7" t="s">
        <v>25</v>
      </c>
      <c r="I3384">
        <v>3500</v>
      </c>
      <c r="K3384">
        <f>VLOOKUP(E3384,'script producto'!$A$3:$B$1802,2,FALSE)</f>
        <v>12</v>
      </c>
      <c r="L3384">
        <f>VLOOKUP(M3384,'script taller'!$G$3:$H$204,2,FALSE)</f>
        <v>121</v>
      </c>
      <c r="M3384" s="1" t="str">
        <f t="shared" si="52"/>
        <v>CIT11114</v>
      </c>
      <c r="N3384">
        <f>ROUND(VLOOKUP(E3384,Productos!$A$4:$D$1804,4,FALSE),0)</f>
        <v>5100</v>
      </c>
    </row>
    <row r="3385" spans="1:14" x14ac:dyDescent="0.35">
      <c r="A3385" t="s">
        <v>52</v>
      </c>
      <c r="B3385" s="1" t="s">
        <v>1125</v>
      </c>
      <c r="C3385" t="s">
        <v>75</v>
      </c>
      <c r="D3385" s="1">
        <v>4</v>
      </c>
      <c r="E3385" t="s">
        <v>98</v>
      </c>
      <c r="F3385" t="s">
        <v>192</v>
      </c>
      <c r="G3385" s="6">
        <v>1</v>
      </c>
      <c r="H3385" s="7" t="s">
        <v>25</v>
      </c>
      <c r="I3385">
        <v>9000</v>
      </c>
      <c r="K3385">
        <f>VLOOKUP(E3385,'script producto'!$A$3:$B$1802,2,FALSE)</f>
        <v>13</v>
      </c>
      <c r="L3385">
        <f>VLOOKUP(M3385,'script taller'!$G$3:$H$204,2,FALSE)</f>
        <v>121</v>
      </c>
      <c r="M3385" s="1" t="str">
        <f t="shared" si="52"/>
        <v>CIT11114</v>
      </c>
      <c r="N3385">
        <f>ROUND(VLOOKUP(E3385,Productos!$A$4:$D$1804,4,FALSE),0)</f>
        <v>8000</v>
      </c>
    </row>
    <row r="3386" spans="1:14" x14ac:dyDescent="0.35">
      <c r="A3386" t="s">
        <v>52</v>
      </c>
      <c r="B3386" s="1" t="s">
        <v>1125</v>
      </c>
      <c r="C3386" t="s">
        <v>75</v>
      </c>
      <c r="D3386" s="1">
        <v>4</v>
      </c>
      <c r="E3386" t="s">
        <v>515</v>
      </c>
      <c r="F3386" t="s">
        <v>192</v>
      </c>
      <c r="G3386" s="6">
        <v>0.25</v>
      </c>
      <c r="H3386" s="7" t="s">
        <v>1236</v>
      </c>
      <c r="I3386">
        <v>4500</v>
      </c>
      <c r="K3386">
        <f>VLOOKUP(E3386,'script producto'!$A$3:$B$1802,2,FALSE)</f>
        <v>528</v>
      </c>
      <c r="L3386">
        <f>VLOOKUP(M3386,'script taller'!$G$3:$H$204,2,FALSE)</f>
        <v>121</v>
      </c>
      <c r="M3386" s="1" t="str">
        <f t="shared" si="52"/>
        <v>CIT11114</v>
      </c>
      <c r="N3386">
        <f>ROUND(VLOOKUP(E3386,Productos!$A$4:$D$1804,4,FALSE),0)</f>
        <v>6554</v>
      </c>
    </row>
    <row r="3387" spans="1:14" x14ac:dyDescent="0.35">
      <c r="A3387" t="s">
        <v>52</v>
      </c>
      <c r="B3387" s="1" t="s">
        <v>1125</v>
      </c>
      <c r="C3387" t="s">
        <v>75</v>
      </c>
      <c r="D3387" s="1">
        <v>4</v>
      </c>
      <c r="E3387" t="s">
        <v>272</v>
      </c>
      <c r="F3387" t="s">
        <v>192</v>
      </c>
      <c r="G3387" s="6">
        <v>2.5</v>
      </c>
      <c r="H3387" s="7" t="s">
        <v>1236</v>
      </c>
      <c r="I3387">
        <v>2000</v>
      </c>
      <c r="K3387">
        <f>VLOOKUP(E3387,'script producto'!$A$3:$B$1802,2,FALSE)</f>
        <v>759</v>
      </c>
      <c r="L3387">
        <f>VLOOKUP(M3387,'script taller'!$G$3:$H$204,2,FALSE)</f>
        <v>121</v>
      </c>
      <c r="M3387" s="1" t="str">
        <f t="shared" si="52"/>
        <v>CIT11114</v>
      </c>
      <c r="N3387">
        <f>ROUND(VLOOKUP(E3387,Productos!$A$4:$D$1804,4,FALSE),0)</f>
        <v>5439</v>
      </c>
    </row>
    <row r="3388" spans="1:14" x14ac:dyDescent="0.35">
      <c r="A3388" t="s">
        <v>52</v>
      </c>
      <c r="B3388" s="1" t="s">
        <v>1125</v>
      </c>
      <c r="C3388" t="s">
        <v>75</v>
      </c>
      <c r="D3388" s="1">
        <v>4</v>
      </c>
      <c r="E3388" t="s">
        <v>478</v>
      </c>
      <c r="F3388" t="s">
        <v>192</v>
      </c>
      <c r="G3388" s="6">
        <v>0</v>
      </c>
      <c r="H3388" s="7" t="s">
        <v>25</v>
      </c>
      <c r="I3388">
        <v>4500</v>
      </c>
      <c r="K3388">
        <f>VLOOKUP(E3388,'script producto'!$A$3:$B$1802,2,FALSE)</f>
        <v>1151</v>
      </c>
      <c r="L3388">
        <f>VLOOKUP(M3388,'script taller'!$G$3:$H$204,2,FALSE)</f>
        <v>121</v>
      </c>
      <c r="M3388" s="1" t="str">
        <f t="shared" si="52"/>
        <v>CIT11114</v>
      </c>
      <c r="N3388">
        <f>ROUND(VLOOKUP(E3388,Productos!$A$4:$D$1804,4,FALSE),0)</f>
        <v>4500</v>
      </c>
    </row>
    <row r="3389" spans="1:14" x14ac:dyDescent="0.35">
      <c r="A3389" t="s">
        <v>52</v>
      </c>
      <c r="B3389" s="1" t="s">
        <v>1125</v>
      </c>
      <c r="C3389" t="s">
        <v>75</v>
      </c>
      <c r="D3389" s="1">
        <v>4</v>
      </c>
      <c r="E3389" t="s">
        <v>1205</v>
      </c>
      <c r="F3389" t="s">
        <v>192</v>
      </c>
      <c r="G3389" s="6">
        <v>0.1</v>
      </c>
      <c r="H3389" s="7" t="s">
        <v>6</v>
      </c>
      <c r="I3389">
        <v>1200</v>
      </c>
      <c r="K3389">
        <f>VLOOKUP(E3389,'script producto'!$A$3:$B$1802,2,FALSE)</f>
        <v>1180</v>
      </c>
      <c r="L3389">
        <f>VLOOKUP(M3389,'script taller'!$G$3:$H$204,2,FALSE)</f>
        <v>121</v>
      </c>
      <c r="M3389" s="1" t="str">
        <f t="shared" si="52"/>
        <v>CIT11114</v>
      </c>
      <c r="N3389">
        <f>ROUND(VLOOKUP(E3389,Productos!$A$4:$D$1804,4,FALSE),0)</f>
        <v>1200</v>
      </c>
    </row>
    <row r="3390" spans="1:14" x14ac:dyDescent="0.35">
      <c r="A3390" t="s">
        <v>52</v>
      </c>
      <c r="B3390" s="1" t="s">
        <v>1125</v>
      </c>
      <c r="C3390" t="s">
        <v>75</v>
      </c>
      <c r="D3390" s="1">
        <v>4</v>
      </c>
      <c r="E3390" t="s">
        <v>477</v>
      </c>
      <c r="F3390" t="s">
        <v>192</v>
      </c>
      <c r="G3390" s="6">
        <v>0</v>
      </c>
      <c r="H3390" s="7" t="s">
        <v>1236</v>
      </c>
      <c r="I3390">
        <v>22000</v>
      </c>
      <c r="K3390">
        <f>VLOOKUP(E3390,'script producto'!$A$3:$B$1802,2,FALSE)</f>
        <v>1294</v>
      </c>
      <c r="L3390">
        <f>VLOOKUP(M3390,'script taller'!$G$3:$H$204,2,FALSE)</f>
        <v>121</v>
      </c>
      <c r="M3390" s="1" t="str">
        <f t="shared" si="52"/>
        <v>CIT11114</v>
      </c>
      <c r="N3390">
        <f>ROUND(VLOOKUP(E3390,Productos!$A$4:$D$1804,4,FALSE),0)</f>
        <v>27000</v>
      </c>
    </row>
    <row r="3391" spans="1:14" x14ac:dyDescent="0.35">
      <c r="A3391" t="s">
        <v>52</v>
      </c>
      <c r="B3391" s="1" t="s">
        <v>1125</v>
      </c>
      <c r="C3391" t="s">
        <v>75</v>
      </c>
      <c r="D3391" s="1">
        <v>4</v>
      </c>
      <c r="E3391" t="s">
        <v>59</v>
      </c>
      <c r="F3391" t="s">
        <v>192</v>
      </c>
      <c r="G3391" s="6">
        <v>0.25</v>
      </c>
      <c r="H3391" s="7" t="s">
        <v>1236</v>
      </c>
      <c r="I3391">
        <v>1200</v>
      </c>
      <c r="K3391">
        <f>VLOOKUP(E3391,'script producto'!$A$3:$B$1802,2,FALSE)</f>
        <v>1523</v>
      </c>
      <c r="L3391">
        <f>VLOOKUP(M3391,'script taller'!$G$3:$H$204,2,FALSE)</f>
        <v>121</v>
      </c>
      <c r="M3391" s="1" t="str">
        <f t="shared" si="52"/>
        <v>CIT11114</v>
      </c>
      <c r="N3391">
        <f>ROUND(VLOOKUP(E3391,Productos!$A$4:$D$1804,4,FALSE),0)</f>
        <v>784</v>
      </c>
    </row>
    <row r="3392" spans="1:14" x14ac:dyDescent="0.35">
      <c r="A3392" t="s">
        <v>52</v>
      </c>
      <c r="B3392" s="1" t="s">
        <v>1125</v>
      </c>
      <c r="C3392" t="s">
        <v>75</v>
      </c>
      <c r="D3392" s="1">
        <v>4</v>
      </c>
      <c r="E3392" t="s">
        <v>95</v>
      </c>
      <c r="F3392" t="s">
        <v>192</v>
      </c>
      <c r="G3392" s="6">
        <v>0</v>
      </c>
      <c r="H3392" s="7" t="s">
        <v>25</v>
      </c>
      <c r="I3392">
        <v>2500</v>
      </c>
      <c r="K3392">
        <f>VLOOKUP(E3392,'script producto'!$A$3:$B$1802,2,FALSE)</f>
        <v>1708</v>
      </c>
      <c r="L3392">
        <f>VLOOKUP(M3392,'script taller'!$G$3:$H$204,2,FALSE)</f>
        <v>121</v>
      </c>
      <c r="M3392" s="1" t="str">
        <f t="shared" si="52"/>
        <v>CIT11114</v>
      </c>
      <c r="N3392">
        <f>ROUND(VLOOKUP(E3392,Productos!$A$4:$D$1804,4,FALSE),0)</f>
        <v>2691</v>
      </c>
    </row>
    <row r="3393" spans="1:14" x14ac:dyDescent="0.35">
      <c r="A3393" t="s">
        <v>52</v>
      </c>
      <c r="B3393" s="1" t="s">
        <v>1125</v>
      </c>
      <c r="C3393" t="s">
        <v>75</v>
      </c>
      <c r="D3393" s="1">
        <v>4</v>
      </c>
      <c r="E3393" t="s">
        <v>902</v>
      </c>
      <c r="F3393" t="s">
        <v>194</v>
      </c>
      <c r="G3393" s="6">
        <v>0.1</v>
      </c>
      <c r="H3393" s="7" t="s">
        <v>6</v>
      </c>
      <c r="I3393">
        <v>400</v>
      </c>
      <c r="K3393">
        <f>VLOOKUP(E3393,'script producto'!$A$3:$B$1802,2,FALSE)</f>
        <v>252</v>
      </c>
      <c r="L3393">
        <f>VLOOKUP(M3393,'script taller'!$G$3:$H$204,2,FALSE)</f>
        <v>121</v>
      </c>
      <c r="M3393" s="1" t="str">
        <f t="shared" si="52"/>
        <v>CIT11114</v>
      </c>
      <c r="N3393">
        <f>ROUND(VLOOKUP(E3393,Productos!$A$4:$D$1804,4,FALSE),0)</f>
        <v>347</v>
      </c>
    </row>
    <row r="3394" spans="1:14" x14ac:dyDescent="0.35">
      <c r="A3394" t="s">
        <v>52</v>
      </c>
      <c r="B3394" s="1" t="s">
        <v>1125</v>
      </c>
      <c r="C3394" t="s">
        <v>75</v>
      </c>
      <c r="D3394" s="1">
        <v>4</v>
      </c>
      <c r="E3394" t="s">
        <v>400</v>
      </c>
      <c r="F3394" t="s">
        <v>194</v>
      </c>
      <c r="G3394" s="6">
        <v>0.25</v>
      </c>
      <c r="H3394" s="7" t="s">
        <v>6</v>
      </c>
      <c r="I3394">
        <v>180</v>
      </c>
      <c r="K3394">
        <f>VLOOKUP(E3394,'script producto'!$A$3:$B$1802,2,FALSE)</f>
        <v>637</v>
      </c>
      <c r="L3394">
        <f>VLOOKUP(M3394,'script taller'!$G$3:$H$204,2,FALSE)</f>
        <v>121</v>
      </c>
      <c r="M3394" s="1" t="str">
        <f t="shared" si="52"/>
        <v>CIT11114</v>
      </c>
      <c r="N3394">
        <f>ROUND(VLOOKUP(E3394,Productos!$A$4:$D$1804,4,FALSE),0)</f>
        <v>180</v>
      </c>
    </row>
    <row r="3395" spans="1:14" x14ac:dyDescent="0.35">
      <c r="A3395" t="s">
        <v>52</v>
      </c>
      <c r="B3395" s="1" t="s">
        <v>1125</v>
      </c>
      <c r="C3395" t="s">
        <v>75</v>
      </c>
      <c r="D3395" s="1">
        <v>4</v>
      </c>
      <c r="E3395" t="s">
        <v>674</v>
      </c>
      <c r="F3395" t="s">
        <v>194</v>
      </c>
      <c r="G3395" s="6">
        <v>0.25</v>
      </c>
      <c r="H3395" s="7" t="s">
        <v>6</v>
      </c>
      <c r="I3395">
        <v>1800</v>
      </c>
      <c r="K3395">
        <f>VLOOKUP(E3395,'script producto'!$A$3:$B$1802,2,FALSE)</f>
        <v>741</v>
      </c>
      <c r="L3395">
        <f>VLOOKUP(M3395,'script taller'!$G$3:$H$204,2,FALSE)</f>
        <v>121</v>
      </c>
      <c r="M3395" s="1" t="str">
        <f t="shared" ref="M3395:M3458" si="53">B3395&amp;D3395</f>
        <v>CIT11114</v>
      </c>
      <c r="N3395">
        <f>ROUND(VLOOKUP(E3395,Productos!$A$4:$D$1804,4,FALSE),0)</f>
        <v>2200</v>
      </c>
    </row>
    <row r="3396" spans="1:14" x14ac:dyDescent="0.35">
      <c r="A3396" t="s">
        <v>52</v>
      </c>
      <c r="B3396" s="1" t="s">
        <v>1125</v>
      </c>
      <c r="C3396" t="s">
        <v>75</v>
      </c>
      <c r="D3396" s="1">
        <v>4</v>
      </c>
      <c r="E3396" t="s">
        <v>1977</v>
      </c>
      <c r="F3396" t="s">
        <v>194</v>
      </c>
      <c r="G3396" s="6">
        <v>0.25</v>
      </c>
      <c r="H3396" s="7" t="s">
        <v>6</v>
      </c>
      <c r="I3396">
        <v>1500</v>
      </c>
      <c r="K3396">
        <f>VLOOKUP(E3396,'script producto'!$A$3:$B$1802,2,FALSE)</f>
        <v>882</v>
      </c>
      <c r="L3396">
        <f>VLOOKUP(M3396,'script taller'!$G$3:$H$204,2,FALSE)</f>
        <v>121</v>
      </c>
      <c r="M3396" s="1" t="str">
        <f t="shared" si="53"/>
        <v>CIT11114</v>
      </c>
      <c r="N3396">
        <f>ROUND(VLOOKUP(E3396,Productos!$A$4:$D$1804,4,FALSE),0)</f>
        <v>1500</v>
      </c>
    </row>
    <row r="3397" spans="1:14" x14ac:dyDescent="0.35">
      <c r="A3397" t="s">
        <v>52</v>
      </c>
      <c r="B3397" s="1" t="s">
        <v>1125</v>
      </c>
      <c r="C3397" t="s">
        <v>75</v>
      </c>
      <c r="D3397" s="1">
        <v>4</v>
      </c>
      <c r="E3397" t="s">
        <v>675</v>
      </c>
      <c r="F3397" t="s">
        <v>194</v>
      </c>
      <c r="G3397" s="6">
        <v>0.25</v>
      </c>
      <c r="H3397" s="7" t="s">
        <v>6</v>
      </c>
      <c r="I3397">
        <v>850</v>
      </c>
      <c r="K3397">
        <f>VLOOKUP(E3397,'script producto'!$A$3:$B$1802,2,FALSE)</f>
        <v>1211</v>
      </c>
      <c r="L3397">
        <f>VLOOKUP(M3397,'script taller'!$G$3:$H$204,2,FALSE)</f>
        <v>121</v>
      </c>
      <c r="M3397" s="1" t="str">
        <f t="shared" si="53"/>
        <v>CIT11114</v>
      </c>
      <c r="N3397">
        <f>ROUND(VLOOKUP(E3397,Productos!$A$4:$D$1804,4,FALSE),0)</f>
        <v>850</v>
      </c>
    </row>
    <row r="3398" spans="1:14" x14ac:dyDescent="0.35">
      <c r="A3398" t="s">
        <v>52</v>
      </c>
      <c r="B3398" s="1" t="s">
        <v>1125</v>
      </c>
      <c r="C3398" t="s">
        <v>75</v>
      </c>
      <c r="D3398" s="1">
        <v>4</v>
      </c>
      <c r="E3398" t="s">
        <v>398</v>
      </c>
      <c r="F3398" t="s">
        <v>194</v>
      </c>
      <c r="G3398" s="6">
        <v>2.5</v>
      </c>
      <c r="H3398" s="7" t="s">
        <v>6</v>
      </c>
      <c r="I3398">
        <v>3036</v>
      </c>
      <c r="K3398">
        <f>VLOOKUP(E3398,'script producto'!$A$3:$B$1802,2,FALSE)</f>
        <v>1501</v>
      </c>
      <c r="L3398">
        <f>VLOOKUP(M3398,'script taller'!$G$3:$H$204,2,FALSE)</f>
        <v>121</v>
      </c>
      <c r="M3398" s="1" t="str">
        <f t="shared" si="53"/>
        <v>CIT11114</v>
      </c>
      <c r="N3398">
        <f>ROUND(VLOOKUP(E3398,Productos!$A$4:$D$1804,4,FALSE),0)</f>
        <v>6580</v>
      </c>
    </row>
    <row r="3399" spans="1:14" x14ac:dyDescent="0.35">
      <c r="A3399" t="s">
        <v>52</v>
      </c>
      <c r="B3399" s="1" t="s">
        <v>1125</v>
      </c>
      <c r="C3399" t="s">
        <v>75</v>
      </c>
      <c r="D3399" s="1">
        <v>4</v>
      </c>
      <c r="E3399" t="s">
        <v>7</v>
      </c>
      <c r="F3399" t="s">
        <v>194</v>
      </c>
      <c r="G3399" s="6">
        <v>0.05</v>
      </c>
      <c r="H3399" s="7" t="s">
        <v>6</v>
      </c>
      <c r="I3399">
        <v>525</v>
      </c>
      <c r="K3399">
        <f>VLOOKUP(E3399,'script producto'!$A$3:$B$1802,2,FALSE)</f>
        <v>1594</v>
      </c>
      <c r="L3399">
        <f>VLOOKUP(M3399,'script taller'!$G$3:$H$204,2,FALSE)</f>
        <v>121</v>
      </c>
      <c r="M3399" s="1" t="str">
        <f t="shared" si="53"/>
        <v>CIT11114</v>
      </c>
      <c r="N3399">
        <f>ROUND(VLOOKUP(E3399,Productos!$A$4:$D$1804,4,FALSE),0)</f>
        <v>653</v>
      </c>
    </row>
    <row r="3400" spans="1:14" x14ac:dyDescent="0.35">
      <c r="A3400" t="s">
        <v>52</v>
      </c>
      <c r="B3400" s="1" t="s">
        <v>1125</v>
      </c>
      <c r="C3400" t="s">
        <v>75</v>
      </c>
      <c r="D3400" s="1">
        <v>4</v>
      </c>
      <c r="E3400" t="s">
        <v>399</v>
      </c>
      <c r="F3400" t="s">
        <v>194</v>
      </c>
      <c r="G3400" s="6">
        <v>0.1</v>
      </c>
      <c r="H3400" s="7" t="s">
        <v>6</v>
      </c>
      <c r="I3400">
        <v>240</v>
      </c>
      <c r="K3400">
        <f>VLOOKUP(E3400,'script producto'!$A$3:$B$1802,2,FALSE)</f>
        <v>1759</v>
      </c>
      <c r="L3400">
        <f>VLOOKUP(M3400,'script taller'!$G$3:$H$204,2,FALSE)</f>
        <v>121</v>
      </c>
      <c r="M3400" s="1" t="str">
        <f t="shared" si="53"/>
        <v>CIT11114</v>
      </c>
      <c r="N3400">
        <f>ROUND(VLOOKUP(E3400,Productos!$A$4:$D$1804,4,FALSE),0)</f>
        <v>240</v>
      </c>
    </row>
    <row r="3401" spans="1:14" x14ac:dyDescent="0.35">
      <c r="A3401" t="s">
        <v>52</v>
      </c>
      <c r="B3401" s="1" t="s">
        <v>1125</v>
      </c>
      <c r="C3401" t="s">
        <v>75</v>
      </c>
      <c r="D3401" s="1">
        <v>4</v>
      </c>
      <c r="E3401" t="s">
        <v>470</v>
      </c>
      <c r="F3401" t="s">
        <v>1130</v>
      </c>
      <c r="G3401" s="6">
        <v>0.25</v>
      </c>
      <c r="H3401" s="7" t="s">
        <v>1236</v>
      </c>
      <c r="I3401">
        <v>2000</v>
      </c>
      <c r="K3401">
        <f>VLOOKUP(E3401,'script producto'!$A$3:$B$1802,2,FALSE)</f>
        <v>362</v>
      </c>
      <c r="L3401">
        <f>VLOOKUP(M3401,'script taller'!$G$3:$H$204,2,FALSE)</f>
        <v>121</v>
      </c>
      <c r="M3401" s="1" t="str">
        <f t="shared" si="53"/>
        <v>CIT11114</v>
      </c>
      <c r="N3401">
        <f>ROUND(VLOOKUP(E3401,Productos!$A$4:$D$1804,4,FALSE),0)</f>
        <v>2000</v>
      </c>
    </row>
    <row r="3402" spans="1:14" x14ac:dyDescent="0.35">
      <c r="A3402" t="s">
        <v>52</v>
      </c>
      <c r="B3402" s="1" t="s">
        <v>1125</v>
      </c>
      <c r="C3402" t="s">
        <v>75</v>
      </c>
      <c r="D3402" s="1">
        <v>4</v>
      </c>
      <c r="E3402" t="s">
        <v>469</v>
      </c>
      <c r="F3402" t="s">
        <v>1130</v>
      </c>
      <c r="G3402" s="6">
        <v>0.05</v>
      </c>
      <c r="H3402" s="7" t="s">
        <v>1236</v>
      </c>
      <c r="I3402">
        <v>2000</v>
      </c>
      <c r="K3402">
        <f>VLOOKUP(E3402,'script producto'!$A$3:$B$1802,2,FALSE)</f>
        <v>797</v>
      </c>
      <c r="L3402">
        <f>VLOOKUP(M3402,'script taller'!$G$3:$H$204,2,FALSE)</f>
        <v>121</v>
      </c>
      <c r="M3402" s="1" t="str">
        <f t="shared" si="53"/>
        <v>CIT11114</v>
      </c>
      <c r="N3402">
        <f>ROUND(VLOOKUP(E3402,Productos!$A$4:$D$1804,4,FALSE),0)</f>
        <v>3500</v>
      </c>
    </row>
    <row r="3403" spans="1:14" x14ac:dyDescent="0.35">
      <c r="A3403" t="s">
        <v>52</v>
      </c>
      <c r="B3403" s="1" t="s">
        <v>1125</v>
      </c>
      <c r="C3403" t="s">
        <v>75</v>
      </c>
      <c r="D3403" s="1">
        <v>4</v>
      </c>
      <c r="E3403" t="s">
        <v>479</v>
      </c>
      <c r="F3403" t="s">
        <v>1130</v>
      </c>
      <c r="G3403" s="6">
        <v>0.25</v>
      </c>
      <c r="H3403" s="7" t="s">
        <v>1236</v>
      </c>
      <c r="I3403">
        <v>1900</v>
      </c>
      <c r="K3403">
        <f>VLOOKUP(E3403,'script producto'!$A$3:$B$1802,2,FALSE)</f>
        <v>1206</v>
      </c>
      <c r="L3403">
        <f>VLOOKUP(M3403,'script taller'!$G$3:$H$204,2,FALSE)</f>
        <v>121</v>
      </c>
      <c r="M3403" s="1" t="str">
        <f t="shared" si="53"/>
        <v>CIT11114</v>
      </c>
      <c r="N3403">
        <f>ROUND(VLOOKUP(E3403,Productos!$A$4:$D$1804,4,FALSE),0)</f>
        <v>1900</v>
      </c>
    </row>
    <row r="3404" spans="1:14" x14ac:dyDescent="0.35">
      <c r="A3404" t="s">
        <v>52</v>
      </c>
      <c r="B3404" s="1" t="s">
        <v>1125</v>
      </c>
      <c r="C3404" t="s">
        <v>75</v>
      </c>
      <c r="D3404" s="1">
        <v>4</v>
      </c>
      <c r="E3404" t="s">
        <v>265</v>
      </c>
      <c r="F3404" t="s">
        <v>193</v>
      </c>
      <c r="G3404" s="6">
        <v>0.5</v>
      </c>
      <c r="H3404" s="7" t="s">
        <v>6</v>
      </c>
      <c r="I3404">
        <v>9000</v>
      </c>
      <c r="K3404">
        <f>VLOOKUP(E3404,'script producto'!$A$3:$B$1802,2,FALSE)</f>
        <v>94</v>
      </c>
      <c r="L3404">
        <f>VLOOKUP(M3404,'script taller'!$G$3:$H$204,2,FALSE)</f>
        <v>121</v>
      </c>
      <c r="M3404" s="1" t="str">
        <f t="shared" si="53"/>
        <v>CIT11114</v>
      </c>
      <c r="N3404">
        <f>ROUND(VLOOKUP(E3404,Productos!$A$4:$D$1804,4,FALSE),0)</f>
        <v>9267</v>
      </c>
    </row>
    <row r="3405" spans="1:14" x14ac:dyDescent="0.35">
      <c r="A3405" t="s">
        <v>52</v>
      </c>
      <c r="B3405" s="1" t="s">
        <v>1125</v>
      </c>
      <c r="C3405" t="s">
        <v>75</v>
      </c>
      <c r="D3405" s="1">
        <v>4</v>
      </c>
      <c r="E3405" t="s">
        <v>267</v>
      </c>
      <c r="F3405" t="s">
        <v>193</v>
      </c>
      <c r="G3405" s="6">
        <v>0.4</v>
      </c>
      <c r="H3405" s="7" t="s">
        <v>1236</v>
      </c>
      <c r="I3405">
        <v>1500</v>
      </c>
      <c r="K3405">
        <f>VLOOKUP(E3405,'script producto'!$A$3:$B$1802,2,FALSE)</f>
        <v>147</v>
      </c>
      <c r="L3405">
        <f>VLOOKUP(M3405,'script taller'!$G$3:$H$204,2,FALSE)</f>
        <v>121</v>
      </c>
      <c r="M3405" s="1" t="str">
        <f t="shared" si="53"/>
        <v>CIT11114</v>
      </c>
      <c r="N3405">
        <f>ROUND(VLOOKUP(E3405,Productos!$A$4:$D$1804,4,FALSE),0)</f>
        <v>9000</v>
      </c>
    </row>
    <row r="3406" spans="1:14" x14ac:dyDescent="0.35">
      <c r="A3406" t="s">
        <v>52</v>
      </c>
      <c r="B3406" s="1" t="s">
        <v>1125</v>
      </c>
      <c r="C3406" t="s">
        <v>75</v>
      </c>
      <c r="D3406" s="1">
        <v>4</v>
      </c>
      <c r="E3406" t="s">
        <v>476</v>
      </c>
      <c r="F3406" t="s">
        <v>193</v>
      </c>
      <c r="G3406" s="6">
        <v>1</v>
      </c>
      <c r="H3406" s="7" t="s">
        <v>6</v>
      </c>
      <c r="I3406">
        <v>4000</v>
      </c>
      <c r="K3406">
        <f>VLOOKUP(E3406,'script producto'!$A$3:$B$1802,2,FALSE)</f>
        <v>206</v>
      </c>
      <c r="L3406">
        <f>VLOOKUP(M3406,'script taller'!$G$3:$H$204,2,FALSE)</f>
        <v>121</v>
      </c>
      <c r="M3406" s="1" t="str">
        <f t="shared" si="53"/>
        <v>CIT11114</v>
      </c>
      <c r="N3406">
        <f>ROUND(VLOOKUP(E3406,Productos!$A$4:$D$1804,4,FALSE),0)</f>
        <v>4000</v>
      </c>
    </row>
    <row r="3407" spans="1:14" x14ac:dyDescent="0.35">
      <c r="A3407" t="s">
        <v>52</v>
      </c>
      <c r="B3407" s="1" t="s">
        <v>1125</v>
      </c>
      <c r="C3407" t="s">
        <v>75</v>
      </c>
      <c r="D3407" s="1">
        <v>4</v>
      </c>
      <c r="E3407" t="s">
        <v>381</v>
      </c>
      <c r="F3407" t="s">
        <v>193</v>
      </c>
      <c r="G3407" s="6">
        <v>0.1</v>
      </c>
      <c r="H3407" s="7" t="s">
        <v>1236</v>
      </c>
      <c r="I3407">
        <v>1200</v>
      </c>
      <c r="K3407">
        <f>VLOOKUP(E3407,'script producto'!$A$3:$B$1802,2,FALSE)</f>
        <v>236</v>
      </c>
      <c r="L3407">
        <f>VLOOKUP(M3407,'script taller'!$G$3:$H$204,2,FALSE)</f>
        <v>121</v>
      </c>
      <c r="M3407" s="1" t="str">
        <f t="shared" si="53"/>
        <v>CIT11114</v>
      </c>
      <c r="N3407">
        <f>ROUND(VLOOKUP(E3407,Productos!$A$4:$D$1804,4,FALSE),0)</f>
        <v>1525</v>
      </c>
    </row>
    <row r="3408" spans="1:14" x14ac:dyDescent="0.35">
      <c r="A3408" t="s">
        <v>52</v>
      </c>
      <c r="B3408" s="1" t="s">
        <v>1125</v>
      </c>
      <c r="C3408" t="s">
        <v>75</v>
      </c>
      <c r="D3408" s="1">
        <v>4</v>
      </c>
      <c r="E3408" t="s">
        <v>296</v>
      </c>
      <c r="F3408" t="s">
        <v>193</v>
      </c>
      <c r="G3408" s="6">
        <v>20</v>
      </c>
      <c r="H3408" s="7" t="s">
        <v>6</v>
      </c>
      <c r="I3408">
        <v>300</v>
      </c>
      <c r="K3408">
        <f>VLOOKUP(E3408,'script producto'!$A$3:$B$1802,2,FALSE)</f>
        <v>379</v>
      </c>
      <c r="L3408">
        <f>VLOOKUP(M3408,'script taller'!$G$3:$H$204,2,FALSE)</f>
        <v>121</v>
      </c>
      <c r="M3408" s="1" t="str">
        <f t="shared" si="53"/>
        <v>CIT11114</v>
      </c>
      <c r="N3408">
        <f>ROUND(VLOOKUP(E3408,Productos!$A$4:$D$1804,4,FALSE),0)</f>
        <v>934</v>
      </c>
    </row>
    <row r="3409" spans="1:14" x14ac:dyDescent="0.35">
      <c r="A3409" t="s">
        <v>52</v>
      </c>
      <c r="B3409" s="1" t="s">
        <v>1125</v>
      </c>
      <c r="C3409" t="s">
        <v>75</v>
      </c>
      <c r="D3409" s="1">
        <v>4</v>
      </c>
      <c r="E3409" t="s">
        <v>499</v>
      </c>
      <c r="F3409" t="s">
        <v>193</v>
      </c>
      <c r="G3409" s="6">
        <v>0.4</v>
      </c>
      <c r="H3409" s="7" t="s">
        <v>1236</v>
      </c>
      <c r="I3409">
        <v>4500</v>
      </c>
      <c r="K3409">
        <f>VLOOKUP(E3409,'script producto'!$A$3:$B$1802,2,FALSE)</f>
        <v>412</v>
      </c>
      <c r="L3409">
        <f>VLOOKUP(M3409,'script taller'!$G$3:$H$204,2,FALSE)</f>
        <v>121</v>
      </c>
      <c r="M3409" s="1" t="str">
        <f t="shared" si="53"/>
        <v>CIT11114</v>
      </c>
      <c r="N3409">
        <f>ROUND(VLOOKUP(E3409,Productos!$A$4:$D$1804,4,FALSE),0)</f>
        <v>3667</v>
      </c>
    </row>
    <row r="3410" spans="1:14" x14ac:dyDescent="0.35">
      <c r="A3410" t="s">
        <v>52</v>
      </c>
      <c r="B3410" s="1" t="s">
        <v>1125</v>
      </c>
      <c r="C3410" t="s">
        <v>75</v>
      </c>
      <c r="D3410" s="1">
        <v>4</v>
      </c>
      <c r="E3410" t="s">
        <v>102</v>
      </c>
      <c r="F3410" t="s">
        <v>193</v>
      </c>
      <c r="G3410" s="6">
        <v>1</v>
      </c>
      <c r="H3410" s="7" t="s">
        <v>6</v>
      </c>
      <c r="I3410">
        <v>1200</v>
      </c>
      <c r="K3410">
        <f>VLOOKUP(E3410,'script producto'!$A$3:$B$1802,2,FALSE)</f>
        <v>472</v>
      </c>
      <c r="L3410">
        <f>VLOOKUP(M3410,'script taller'!$G$3:$H$204,2,FALSE)</f>
        <v>121</v>
      </c>
      <c r="M3410" s="1" t="str">
        <f t="shared" si="53"/>
        <v>CIT11114</v>
      </c>
      <c r="N3410">
        <f>ROUND(VLOOKUP(E3410,Productos!$A$4:$D$1804,4,FALSE),0)</f>
        <v>4650</v>
      </c>
    </row>
    <row r="3411" spans="1:14" x14ac:dyDescent="0.35">
      <c r="A3411" t="s">
        <v>52</v>
      </c>
      <c r="B3411" s="1" t="s">
        <v>1125</v>
      </c>
      <c r="C3411" t="s">
        <v>75</v>
      </c>
      <c r="D3411" s="1">
        <v>4</v>
      </c>
      <c r="E3411" t="s">
        <v>698</v>
      </c>
      <c r="F3411" t="s">
        <v>193</v>
      </c>
      <c r="G3411" s="6">
        <v>0.4</v>
      </c>
      <c r="H3411" s="7" t="s">
        <v>1236</v>
      </c>
      <c r="I3411">
        <v>4000</v>
      </c>
      <c r="K3411">
        <f>VLOOKUP(E3411,'script producto'!$A$3:$B$1802,2,FALSE)</f>
        <v>624</v>
      </c>
      <c r="L3411">
        <f>VLOOKUP(M3411,'script taller'!$G$3:$H$204,2,FALSE)</f>
        <v>121</v>
      </c>
      <c r="M3411" s="1" t="str">
        <f t="shared" si="53"/>
        <v>CIT11114</v>
      </c>
      <c r="N3411">
        <f>ROUND(VLOOKUP(E3411,Productos!$A$4:$D$1804,4,FALSE),0)</f>
        <v>3667</v>
      </c>
    </row>
    <row r="3412" spans="1:14" x14ac:dyDescent="0.35">
      <c r="A3412" t="s">
        <v>52</v>
      </c>
      <c r="B3412" s="1" t="s">
        <v>1125</v>
      </c>
      <c r="C3412" t="s">
        <v>75</v>
      </c>
      <c r="D3412" s="1">
        <v>4</v>
      </c>
      <c r="E3412" t="s">
        <v>114</v>
      </c>
      <c r="F3412" t="s">
        <v>193</v>
      </c>
      <c r="G3412" s="6">
        <v>0.2</v>
      </c>
      <c r="H3412" s="7" t="s">
        <v>1236</v>
      </c>
      <c r="I3412">
        <v>22000</v>
      </c>
      <c r="K3412">
        <f>VLOOKUP(E3412,'script producto'!$A$3:$B$1802,2,FALSE)</f>
        <v>835</v>
      </c>
      <c r="L3412">
        <f>VLOOKUP(M3412,'script taller'!$G$3:$H$204,2,FALSE)</f>
        <v>121</v>
      </c>
      <c r="M3412" s="1" t="str">
        <f t="shared" si="53"/>
        <v>CIT11114</v>
      </c>
      <c r="N3412">
        <f>ROUND(VLOOKUP(E3412,Productos!$A$4:$D$1804,4,FALSE),0)</f>
        <v>13750</v>
      </c>
    </row>
    <row r="3413" spans="1:14" x14ac:dyDescent="0.35">
      <c r="A3413" t="s">
        <v>52</v>
      </c>
      <c r="B3413" s="1" t="s">
        <v>1125</v>
      </c>
      <c r="C3413" t="s">
        <v>75</v>
      </c>
      <c r="D3413" s="1">
        <v>4</v>
      </c>
      <c r="E3413" t="s">
        <v>2036</v>
      </c>
      <c r="F3413" t="s">
        <v>193</v>
      </c>
      <c r="G3413" s="6">
        <v>1</v>
      </c>
      <c r="H3413" s="7" t="s">
        <v>1236</v>
      </c>
      <c r="I3413">
        <v>2000</v>
      </c>
      <c r="K3413">
        <f>VLOOKUP(E3413,'script producto'!$A$3:$B$1802,2,FALSE)</f>
        <v>1215</v>
      </c>
      <c r="L3413">
        <f>VLOOKUP(M3413,'script taller'!$G$3:$H$204,2,FALSE)</f>
        <v>121</v>
      </c>
      <c r="M3413" s="1" t="str">
        <f t="shared" si="53"/>
        <v>CIT11114</v>
      </c>
      <c r="N3413">
        <f>ROUND(VLOOKUP(E3413,Productos!$A$4:$D$1804,4,FALSE),0)</f>
        <v>1475</v>
      </c>
    </row>
    <row r="3414" spans="1:14" x14ac:dyDescent="0.35">
      <c r="A3414" t="s">
        <v>52</v>
      </c>
      <c r="B3414" s="1" t="s">
        <v>1125</v>
      </c>
      <c r="C3414" t="s">
        <v>75</v>
      </c>
      <c r="D3414" s="1">
        <v>4</v>
      </c>
      <c r="E3414" t="s">
        <v>159</v>
      </c>
      <c r="F3414" t="s">
        <v>193</v>
      </c>
      <c r="G3414" s="6">
        <v>1</v>
      </c>
      <c r="H3414" s="7" t="s">
        <v>6</v>
      </c>
      <c r="I3414">
        <v>1300</v>
      </c>
      <c r="K3414">
        <f>VLOOKUP(E3414,'script producto'!$A$3:$B$1802,2,FALSE)</f>
        <v>1271</v>
      </c>
      <c r="L3414">
        <f>VLOOKUP(M3414,'script taller'!$G$3:$H$204,2,FALSE)</f>
        <v>121</v>
      </c>
      <c r="M3414" s="1" t="str">
        <f t="shared" si="53"/>
        <v>CIT11114</v>
      </c>
      <c r="N3414">
        <f>ROUND(VLOOKUP(E3414,Productos!$A$4:$D$1804,4,FALSE),0)</f>
        <v>5805</v>
      </c>
    </row>
    <row r="3415" spans="1:14" x14ac:dyDescent="0.35">
      <c r="A3415" t="s">
        <v>52</v>
      </c>
      <c r="B3415" s="1" t="s">
        <v>1125</v>
      </c>
      <c r="C3415" t="s">
        <v>75</v>
      </c>
      <c r="D3415" s="1">
        <v>4</v>
      </c>
      <c r="E3415" t="s">
        <v>298</v>
      </c>
      <c r="F3415" t="s">
        <v>193</v>
      </c>
      <c r="G3415" s="6">
        <v>3</v>
      </c>
      <c r="H3415" s="7" t="s">
        <v>6</v>
      </c>
      <c r="I3415">
        <v>1500</v>
      </c>
      <c r="K3415">
        <f>VLOOKUP(E3415,'script producto'!$A$3:$B$1802,2,FALSE)</f>
        <v>1289</v>
      </c>
      <c r="L3415">
        <f>VLOOKUP(M3415,'script taller'!$G$3:$H$204,2,FALSE)</f>
        <v>121</v>
      </c>
      <c r="M3415" s="1" t="str">
        <f t="shared" si="53"/>
        <v>CIT11114</v>
      </c>
      <c r="N3415">
        <f>ROUND(VLOOKUP(E3415,Productos!$A$4:$D$1804,4,FALSE),0)</f>
        <v>1490</v>
      </c>
    </row>
    <row r="3416" spans="1:14" x14ac:dyDescent="0.35">
      <c r="A3416" t="s">
        <v>52</v>
      </c>
      <c r="B3416" s="1" t="s">
        <v>1125</v>
      </c>
      <c r="C3416" t="s">
        <v>75</v>
      </c>
      <c r="D3416" s="1">
        <v>4</v>
      </c>
      <c r="E3416" t="s">
        <v>467</v>
      </c>
      <c r="F3416" t="s">
        <v>193</v>
      </c>
      <c r="G3416" s="6">
        <v>8</v>
      </c>
      <c r="H3416" s="7" t="s">
        <v>6</v>
      </c>
      <c r="I3416">
        <v>2000</v>
      </c>
      <c r="K3416">
        <f>VLOOKUP(E3416,'script producto'!$A$3:$B$1802,2,FALSE)</f>
        <v>1396</v>
      </c>
      <c r="L3416">
        <f>VLOOKUP(M3416,'script taller'!$G$3:$H$204,2,FALSE)</f>
        <v>121</v>
      </c>
      <c r="M3416" s="1" t="str">
        <f t="shared" si="53"/>
        <v>CIT11114</v>
      </c>
      <c r="N3416">
        <f>ROUND(VLOOKUP(E3416,Productos!$A$4:$D$1804,4,FALSE),0)</f>
        <v>1100</v>
      </c>
    </row>
    <row r="3417" spans="1:14" x14ac:dyDescent="0.35">
      <c r="A3417" t="s">
        <v>52</v>
      </c>
      <c r="B3417" s="1" t="s">
        <v>1125</v>
      </c>
      <c r="C3417" t="s">
        <v>75</v>
      </c>
      <c r="D3417" s="1">
        <v>4</v>
      </c>
      <c r="E3417" t="s">
        <v>475</v>
      </c>
      <c r="F3417" t="s">
        <v>193</v>
      </c>
      <c r="G3417" s="6">
        <v>1E-3</v>
      </c>
      <c r="H3417" s="7" t="s">
        <v>1236</v>
      </c>
      <c r="I3417">
        <v>15000</v>
      </c>
      <c r="K3417">
        <f>VLOOKUP(E3417,'script producto'!$A$3:$B$1802,2,FALSE)</f>
        <v>1659</v>
      </c>
      <c r="L3417">
        <f>VLOOKUP(M3417,'script taller'!$G$3:$H$204,2,FALSE)</f>
        <v>121</v>
      </c>
      <c r="M3417" s="1" t="str">
        <f t="shared" si="53"/>
        <v>CIT11114</v>
      </c>
      <c r="N3417">
        <f>ROUND(VLOOKUP(E3417,Productos!$A$4:$D$1804,4,FALSE),0)</f>
        <v>16000</v>
      </c>
    </row>
    <row r="3418" spans="1:14" x14ac:dyDescent="0.35">
      <c r="A3418" t="s">
        <v>52</v>
      </c>
      <c r="B3418" s="1" t="s">
        <v>1125</v>
      </c>
      <c r="C3418" t="s">
        <v>75</v>
      </c>
      <c r="D3418" s="1">
        <v>4</v>
      </c>
      <c r="E3418" t="s">
        <v>315</v>
      </c>
      <c r="F3418" t="s">
        <v>193</v>
      </c>
      <c r="G3418" s="6">
        <v>10</v>
      </c>
      <c r="H3418" s="7" t="s">
        <v>6</v>
      </c>
      <c r="I3418">
        <v>300</v>
      </c>
      <c r="K3418">
        <f>VLOOKUP(E3418,'script producto'!$A$3:$B$1802,2,FALSE)</f>
        <v>1780</v>
      </c>
      <c r="L3418">
        <f>VLOOKUP(M3418,'script taller'!$G$3:$H$204,2,FALSE)</f>
        <v>121</v>
      </c>
      <c r="M3418" s="1" t="str">
        <f t="shared" si="53"/>
        <v>CIT11114</v>
      </c>
      <c r="N3418">
        <f>ROUND(VLOOKUP(E3418,Productos!$A$4:$D$1804,4,FALSE),0)</f>
        <v>1533</v>
      </c>
    </row>
    <row r="3419" spans="1:14" x14ac:dyDescent="0.35">
      <c r="A3419" t="s">
        <v>52</v>
      </c>
      <c r="B3419" s="1" t="s">
        <v>1125</v>
      </c>
      <c r="C3419" t="s">
        <v>75</v>
      </c>
      <c r="D3419" s="1">
        <v>4</v>
      </c>
      <c r="E3419" t="s">
        <v>309</v>
      </c>
      <c r="F3419" t="s">
        <v>193</v>
      </c>
      <c r="G3419" s="6">
        <v>0</v>
      </c>
      <c r="H3419" s="7" t="s">
        <v>1236</v>
      </c>
      <c r="K3419">
        <f>VLOOKUP(E3419,'script producto'!$A$3:$B$1802,2,FALSE)</f>
        <v>1790</v>
      </c>
      <c r="L3419">
        <f>VLOOKUP(M3419,'script taller'!$G$3:$H$204,2,FALSE)</f>
        <v>121</v>
      </c>
      <c r="M3419" s="1" t="str">
        <f t="shared" si="53"/>
        <v>CIT11114</v>
      </c>
      <c r="N3419">
        <f>ROUND(VLOOKUP(E3419,Productos!$A$4:$D$1804,4,FALSE),0)</f>
        <v>2513</v>
      </c>
    </row>
    <row r="3420" spans="1:14" x14ac:dyDescent="0.35">
      <c r="A3420" t="s">
        <v>52</v>
      </c>
      <c r="B3420" s="1" t="s">
        <v>1125</v>
      </c>
      <c r="C3420" t="s">
        <v>75</v>
      </c>
      <c r="D3420" s="1">
        <v>4</v>
      </c>
      <c r="E3420" t="s">
        <v>208</v>
      </c>
      <c r="F3420" t="s">
        <v>195</v>
      </c>
      <c r="G3420" s="6">
        <v>0.5</v>
      </c>
      <c r="H3420" s="7" t="s">
        <v>25</v>
      </c>
      <c r="I3420">
        <v>4500</v>
      </c>
      <c r="K3420">
        <f>VLOOKUP(E3420,'script producto'!$A$3:$B$1802,2,FALSE)</f>
        <v>568</v>
      </c>
      <c r="L3420">
        <f>VLOOKUP(M3420,'script taller'!$G$3:$H$204,2,FALSE)</f>
        <v>121</v>
      </c>
      <c r="M3420" s="1" t="str">
        <f t="shared" si="53"/>
        <v>CIT11114</v>
      </c>
      <c r="N3420">
        <f>ROUND(VLOOKUP(E3420,Productos!$A$4:$D$1804,4,FALSE),0)</f>
        <v>4188</v>
      </c>
    </row>
    <row r="3421" spans="1:14" x14ac:dyDescent="0.35">
      <c r="A3421" t="s">
        <v>52</v>
      </c>
      <c r="B3421" s="1" t="s">
        <v>1125</v>
      </c>
      <c r="C3421" t="s">
        <v>75</v>
      </c>
      <c r="D3421" s="1">
        <v>4</v>
      </c>
      <c r="E3421" t="s">
        <v>263</v>
      </c>
      <c r="F3421" t="s">
        <v>195</v>
      </c>
      <c r="G3421" s="6">
        <v>0.25</v>
      </c>
      <c r="H3421" s="7" t="s">
        <v>6</v>
      </c>
      <c r="I3421">
        <v>15</v>
      </c>
      <c r="K3421">
        <f>VLOOKUP(E3421,'script producto'!$A$3:$B$1802,2,FALSE)</f>
        <v>801</v>
      </c>
      <c r="L3421">
        <f>VLOOKUP(M3421,'script taller'!$G$3:$H$204,2,FALSE)</f>
        <v>121</v>
      </c>
      <c r="M3421" s="1" t="str">
        <f t="shared" si="53"/>
        <v>CIT11114</v>
      </c>
      <c r="N3421">
        <f>ROUND(VLOOKUP(E3421,Productos!$A$4:$D$1804,4,FALSE),0)</f>
        <v>3500</v>
      </c>
    </row>
    <row r="3422" spans="1:14" x14ac:dyDescent="0.35">
      <c r="A3422" t="s">
        <v>52</v>
      </c>
      <c r="B3422" s="1" t="s">
        <v>1125</v>
      </c>
      <c r="C3422" t="s">
        <v>75</v>
      </c>
      <c r="D3422" s="1">
        <v>4</v>
      </c>
      <c r="E3422" t="s">
        <v>314</v>
      </c>
      <c r="F3422" t="s">
        <v>195</v>
      </c>
      <c r="G3422" s="6">
        <v>1.6</v>
      </c>
      <c r="H3422" s="7" t="s">
        <v>1236</v>
      </c>
      <c r="I3422">
        <v>10000</v>
      </c>
      <c r="K3422">
        <f>VLOOKUP(E3422,'script producto'!$A$3:$B$1802,2,FALSE)</f>
        <v>1005</v>
      </c>
      <c r="L3422">
        <f>VLOOKUP(M3422,'script taller'!$G$3:$H$204,2,FALSE)</f>
        <v>121</v>
      </c>
      <c r="M3422" s="1" t="str">
        <f t="shared" si="53"/>
        <v>CIT11114</v>
      </c>
      <c r="N3422">
        <f>ROUND(VLOOKUP(E3422,Productos!$A$4:$D$1804,4,FALSE),0)</f>
        <v>10931</v>
      </c>
    </row>
    <row r="3423" spans="1:14" x14ac:dyDescent="0.35">
      <c r="A3423" t="s">
        <v>52</v>
      </c>
      <c r="B3423" s="1" t="s">
        <v>1125</v>
      </c>
      <c r="C3423" t="s">
        <v>75</v>
      </c>
      <c r="D3423" s="1">
        <v>4</v>
      </c>
      <c r="E3423" t="s">
        <v>1222</v>
      </c>
      <c r="F3423" t="s">
        <v>195</v>
      </c>
      <c r="G3423" s="6">
        <v>0.25</v>
      </c>
      <c r="H3423" s="7" t="s">
        <v>1236</v>
      </c>
      <c r="I3423">
        <v>12000</v>
      </c>
      <c r="K3423">
        <f>VLOOKUP(E3423,'script producto'!$A$3:$B$1802,2,FALSE)</f>
        <v>1466</v>
      </c>
      <c r="L3423">
        <f>VLOOKUP(M3423,'script taller'!$G$3:$H$204,2,FALSE)</f>
        <v>121</v>
      </c>
      <c r="M3423" s="1" t="str">
        <f t="shared" si="53"/>
        <v>CIT11114</v>
      </c>
      <c r="N3423">
        <f>ROUND(VLOOKUP(E3423,Productos!$A$4:$D$1804,4,FALSE),0)</f>
        <v>22950</v>
      </c>
    </row>
    <row r="3424" spans="1:14" x14ac:dyDescent="0.35">
      <c r="A3424" t="s">
        <v>52</v>
      </c>
      <c r="B3424" s="1" t="s">
        <v>1125</v>
      </c>
      <c r="C3424" t="s">
        <v>75</v>
      </c>
      <c r="D3424" s="1">
        <v>5</v>
      </c>
      <c r="E3424" t="s">
        <v>482</v>
      </c>
      <c r="F3424" t="s">
        <v>192</v>
      </c>
      <c r="G3424" s="6">
        <v>0.1</v>
      </c>
      <c r="H3424" s="7" t="s">
        <v>1236</v>
      </c>
      <c r="I3424">
        <v>7000</v>
      </c>
      <c r="K3424">
        <f>VLOOKUP(E3424,'script producto'!$A$3:$B$1802,2,FALSE)</f>
        <v>697</v>
      </c>
      <c r="L3424">
        <f>VLOOKUP(M3424,'script taller'!$G$3:$H$204,2,FALSE)</f>
        <v>122</v>
      </c>
      <c r="M3424" s="1" t="str">
        <f t="shared" si="53"/>
        <v>CIT11115</v>
      </c>
      <c r="N3424">
        <f>ROUND(VLOOKUP(E3424,Productos!$A$4:$D$1804,4,FALSE),0)</f>
        <v>7000</v>
      </c>
    </row>
    <row r="3425" spans="1:14" x14ac:dyDescent="0.35">
      <c r="A3425" t="s">
        <v>52</v>
      </c>
      <c r="B3425" s="1" t="s">
        <v>1125</v>
      </c>
      <c r="C3425" t="s">
        <v>75</v>
      </c>
      <c r="D3425" s="1">
        <v>5</v>
      </c>
      <c r="E3425" t="s">
        <v>272</v>
      </c>
      <c r="F3425" t="s">
        <v>192</v>
      </c>
      <c r="G3425" s="6">
        <v>0.15</v>
      </c>
      <c r="H3425" s="7" t="s">
        <v>1236</v>
      </c>
      <c r="I3425">
        <v>2000</v>
      </c>
      <c r="K3425">
        <f>VLOOKUP(E3425,'script producto'!$A$3:$B$1802,2,FALSE)</f>
        <v>759</v>
      </c>
      <c r="L3425">
        <f>VLOOKUP(M3425,'script taller'!$G$3:$H$204,2,FALSE)</f>
        <v>122</v>
      </c>
      <c r="M3425" s="1" t="str">
        <f t="shared" si="53"/>
        <v>CIT11115</v>
      </c>
      <c r="N3425">
        <f>ROUND(VLOOKUP(E3425,Productos!$A$4:$D$1804,4,FALSE),0)</f>
        <v>5439</v>
      </c>
    </row>
    <row r="3426" spans="1:14" x14ac:dyDescent="0.35">
      <c r="A3426" t="s">
        <v>52</v>
      </c>
      <c r="B3426" s="1" t="s">
        <v>1125</v>
      </c>
      <c r="C3426" t="s">
        <v>75</v>
      </c>
      <c r="D3426" s="1">
        <v>5</v>
      </c>
      <c r="E3426" t="s">
        <v>95</v>
      </c>
      <c r="F3426" t="s">
        <v>192</v>
      </c>
      <c r="G3426" s="6">
        <v>0.2</v>
      </c>
      <c r="H3426" s="7" t="s">
        <v>1236</v>
      </c>
      <c r="I3426">
        <v>2500</v>
      </c>
      <c r="K3426">
        <f>VLOOKUP(E3426,'script producto'!$A$3:$B$1802,2,FALSE)</f>
        <v>1708</v>
      </c>
      <c r="L3426">
        <f>VLOOKUP(M3426,'script taller'!$G$3:$H$204,2,FALSE)</f>
        <v>122</v>
      </c>
      <c r="M3426" s="1" t="str">
        <f t="shared" si="53"/>
        <v>CIT11115</v>
      </c>
      <c r="N3426">
        <f>ROUND(VLOOKUP(E3426,Productos!$A$4:$D$1804,4,FALSE),0)</f>
        <v>2691</v>
      </c>
    </row>
    <row r="3427" spans="1:14" x14ac:dyDescent="0.35">
      <c r="A3427" t="s">
        <v>52</v>
      </c>
      <c r="B3427" s="1" t="s">
        <v>1125</v>
      </c>
      <c r="C3427" t="s">
        <v>75</v>
      </c>
      <c r="D3427" s="1">
        <v>5</v>
      </c>
      <c r="E3427" t="s">
        <v>902</v>
      </c>
      <c r="F3427" t="s">
        <v>194</v>
      </c>
      <c r="G3427" s="6">
        <v>0.25</v>
      </c>
      <c r="H3427" s="7" t="s">
        <v>6</v>
      </c>
      <c r="I3427">
        <v>400</v>
      </c>
      <c r="K3427">
        <f>VLOOKUP(E3427,'script producto'!$A$3:$B$1802,2,FALSE)</f>
        <v>252</v>
      </c>
      <c r="L3427">
        <f>VLOOKUP(M3427,'script taller'!$G$3:$H$204,2,FALSE)</f>
        <v>122</v>
      </c>
      <c r="M3427" s="1" t="str">
        <f t="shared" si="53"/>
        <v>CIT11115</v>
      </c>
      <c r="N3427">
        <f>ROUND(VLOOKUP(E3427,Productos!$A$4:$D$1804,4,FALSE),0)</f>
        <v>347</v>
      </c>
    </row>
    <row r="3428" spans="1:14" x14ac:dyDescent="0.35">
      <c r="A3428" t="s">
        <v>52</v>
      </c>
      <c r="B3428" s="1" t="s">
        <v>1125</v>
      </c>
      <c r="C3428" t="s">
        <v>75</v>
      </c>
      <c r="D3428" s="1">
        <v>5</v>
      </c>
      <c r="E3428" t="s">
        <v>400</v>
      </c>
      <c r="F3428" t="s">
        <v>194</v>
      </c>
      <c r="G3428" s="6">
        <v>0.05</v>
      </c>
      <c r="H3428" s="7" t="s">
        <v>6</v>
      </c>
      <c r="I3428">
        <v>180</v>
      </c>
      <c r="K3428">
        <f>VLOOKUP(E3428,'script producto'!$A$3:$B$1802,2,FALSE)</f>
        <v>637</v>
      </c>
      <c r="L3428">
        <f>VLOOKUP(M3428,'script taller'!$G$3:$H$204,2,FALSE)</f>
        <v>122</v>
      </c>
      <c r="M3428" s="1" t="str">
        <f t="shared" si="53"/>
        <v>CIT11115</v>
      </c>
      <c r="N3428">
        <f>ROUND(VLOOKUP(E3428,Productos!$A$4:$D$1804,4,FALSE),0)</f>
        <v>180</v>
      </c>
    </row>
    <row r="3429" spans="1:14" x14ac:dyDescent="0.35">
      <c r="A3429" t="s">
        <v>52</v>
      </c>
      <c r="B3429" s="1" t="s">
        <v>1125</v>
      </c>
      <c r="C3429" t="s">
        <v>75</v>
      </c>
      <c r="D3429" s="1">
        <v>5</v>
      </c>
      <c r="E3429" t="s">
        <v>674</v>
      </c>
      <c r="F3429" t="s">
        <v>194</v>
      </c>
      <c r="G3429" s="6">
        <v>0.05</v>
      </c>
      <c r="H3429" s="7" t="s">
        <v>6</v>
      </c>
      <c r="I3429">
        <v>1800</v>
      </c>
      <c r="K3429">
        <f>VLOOKUP(E3429,'script producto'!$A$3:$B$1802,2,FALSE)</f>
        <v>741</v>
      </c>
      <c r="L3429">
        <f>VLOOKUP(M3429,'script taller'!$G$3:$H$204,2,FALSE)</f>
        <v>122</v>
      </c>
      <c r="M3429" s="1" t="str">
        <f t="shared" si="53"/>
        <v>CIT11115</v>
      </c>
      <c r="N3429">
        <f>ROUND(VLOOKUP(E3429,Productos!$A$4:$D$1804,4,FALSE),0)</f>
        <v>2200</v>
      </c>
    </row>
    <row r="3430" spans="1:14" x14ac:dyDescent="0.35">
      <c r="A3430" t="s">
        <v>52</v>
      </c>
      <c r="B3430" s="1" t="s">
        <v>1125</v>
      </c>
      <c r="C3430" t="s">
        <v>75</v>
      </c>
      <c r="D3430" s="1">
        <v>5</v>
      </c>
      <c r="E3430" t="s">
        <v>1977</v>
      </c>
      <c r="F3430" t="s">
        <v>194</v>
      </c>
      <c r="G3430" s="6">
        <v>0.5</v>
      </c>
      <c r="H3430" s="7" t="s">
        <v>6</v>
      </c>
      <c r="I3430">
        <v>1500</v>
      </c>
      <c r="K3430">
        <f>VLOOKUP(E3430,'script producto'!$A$3:$B$1802,2,FALSE)</f>
        <v>882</v>
      </c>
      <c r="L3430">
        <f>VLOOKUP(M3430,'script taller'!$G$3:$H$204,2,FALSE)</f>
        <v>122</v>
      </c>
      <c r="M3430" s="1" t="str">
        <f t="shared" si="53"/>
        <v>CIT11115</v>
      </c>
      <c r="N3430">
        <f>ROUND(VLOOKUP(E3430,Productos!$A$4:$D$1804,4,FALSE),0)</f>
        <v>1500</v>
      </c>
    </row>
    <row r="3431" spans="1:14" x14ac:dyDescent="0.35">
      <c r="A3431" t="s">
        <v>52</v>
      </c>
      <c r="B3431" s="1" t="s">
        <v>1125</v>
      </c>
      <c r="C3431" t="s">
        <v>75</v>
      </c>
      <c r="D3431" s="1">
        <v>5</v>
      </c>
      <c r="E3431" t="s">
        <v>675</v>
      </c>
      <c r="F3431" t="s">
        <v>194</v>
      </c>
      <c r="G3431" s="6">
        <v>0.25</v>
      </c>
      <c r="H3431" s="7" t="s">
        <v>6</v>
      </c>
      <c r="I3431">
        <v>850</v>
      </c>
      <c r="K3431">
        <f>VLOOKUP(E3431,'script producto'!$A$3:$B$1802,2,FALSE)</f>
        <v>1211</v>
      </c>
      <c r="L3431">
        <f>VLOOKUP(M3431,'script taller'!$G$3:$H$204,2,FALSE)</f>
        <v>122</v>
      </c>
      <c r="M3431" s="1" t="str">
        <f t="shared" si="53"/>
        <v>CIT11115</v>
      </c>
      <c r="N3431">
        <f>ROUND(VLOOKUP(E3431,Productos!$A$4:$D$1804,4,FALSE),0)</f>
        <v>850</v>
      </c>
    </row>
    <row r="3432" spans="1:14" x14ac:dyDescent="0.35">
      <c r="A3432" t="s">
        <v>52</v>
      </c>
      <c r="B3432" s="1" t="s">
        <v>1125</v>
      </c>
      <c r="C3432" t="s">
        <v>75</v>
      </c>
      <c r="D3432" s="1">
        <v>5</v>
      </c>
      <c r="E3432" t="s">
        <v>398</v>
      </c>
      <c r="F3432" t="s">
        <v>194</v>
      </c>
      <c r="G3432" s="6">
        <v>0.5</v>
      </c>
      <c r="H3432" s="7" t="s">
        <v>6</v>
      </c>
      <c r="I3432">
        <v>3036</v>
      </c>
      <c r="K3432">
        <f>VLOOKUP(E3432,'script producto'!$A$3:$B$1802,2,FALSE)</f>
        <v>1501</v>
      </c>
      <c r="L3432">
        <f>VLOOKUP(M3432,'script taller'!$G$3:$H$204,2,FALSE)</f>
        <v>122</v>
      </c>
      <c r="M3432" s="1" t="str">
        <f t="shared" si="53"/>
        <v>CIT11115</v>
      </c>
      <c r="N3432">
        <f>ROUND(VLOOKUP(E3432,Productos!$A$4:$D$1804,4,FALSE),0)</f>
        <v>6580</v>
      </c>
    </row>
    <row r="3433" spans="1:14" x14ac:dyDescent="0.35">
      <c r="A3433" t="s">
        <v>52</v>
      </c>
      <c r="B3433" s="1" t="s">
        <v>1125</v>
      </c>
      <c r="C3433" t="s">
        <v>75</v>
      </c>
      <c r="D3433" s="1">
        <v>5</v>
      </c>
      <c r="E3433" t="s">
        <v>7</v>
      </c>
      <c r="F3433" t="s">
        <v>194</v>
      </c>
      <c r="G3433" s="6">
        <v>0.5</v>
      </c>
      <c r="H3433" s="7" t="s">
        <v>6</v>
      </c>
      <c r="I3433">
        <v>525</v>
      </c>
      <c r="K3433">
        <f>VLOOKUP(E3433,'script producto'!$A$3:$B$1802,2,FALSE)</f>
        <v>1594</v>
      </c>
      <c r="L3433">
        <f>VLOOKUP(M3433,'script taller'!$G$3:$H$204,2,FALSE)</f>
        <v>122</v>
      </c>
      <c r="M3433" s="1" t="str">
        <f t="shared" si="53"/>
        <v>CIT11115</v>
      </c>
      <c r="N3433">
        <f>ROUND(VLOOKUP(E3433,Productos!$A$4:$D$1804,4,FALSE),0)</f>
        <v>653</v>
      </c>
    </row>
    <row r="3434" spans="1:14" x14ac:dyDescent="0.35">
      <c r="A3434" t="s">
        <v>52</v>
      </c>
      <c r="B3434" s="1" t="s">
        <v>1125</v>
      </c>
      <c r="C3434" t="s">
        <v>75</v>
      </c>
      <c r="D3434" s="1">
        <v>5</v>
      </c>
      <c r="E3434" t="s">
        <v>399</v>
      </c>
      <c r="F3434" t="s">
        <v>194</v>
      </c>
      <c r="G3434" s="6">
        <v>0.05</v>
      </c>
      <c r="H3434" s="7" t="s">
        <v>6</v>
      </c>
      <c r="I3434">
        <v>240</v>
      </c>
      <c r="K3434">
        <f>VLOOKUP(E3434,'script producto'!$A$3:$B$1802,2,FALSE)</f>
        <v>1759</v>
      </c>
      <c r="L3434">
        <f>VLOOKUP(M3434,'script taller'!$G$3:$H$204,2,FALSE)</f>
        <v>122</v>
      </c>
      <c r="M3434" s="1" t="str">
        <f t="shared" si="53"/>
        <v>CIT11115</v>
      </c>
      <c r="N3434">
        <f>ROUND(VLOOKUP(E3434,Productos!$A$4:$D$1804,4,FALSE),0)</f>
        <v>240</v>
      </c>
    </row>
    <row r="3435" spans="1:14" x14ac:dyDescent="0.35">
      <c r="A3435" t="s">
        <v>52</v>
      </c>
      <c r="B3435" s="1" t="s">
        <v>1125</v>
      </c>
      <c r="C3435" t="s">
        <v>75</v>
      </c>
      <c r="D3435" s="1">
        <v>5</v>
      </c>
      <c r="E3435" t="s">
        <v>484</v>
      </c>
      <c r="F3435" t="s">
        <v>1130</v>
      </c>
      <c r="G3435" s="6">
        <v>1.6</v>
      </c>
      <c r="H3435" s="7" t="s">
        <v>1236</v>
      </c>
      <c r="I3435">
        <v>18000</v>
      </c>
      <c r="K3435">
        <f>VLOOKUP(E3435,'script producto'!$A$3:$B$1802,2,FALSE)</f>
        <v>1207</v>
      </c>
      <c r="L3435">
        <f>VLOOKUP(M3435,'script taller'!$G$3:$H$204,2,FALSE)</f>
        <v>122</v>
      </c>
      <c r="M3435" s="1" t="str">
        <f t="shared" si="53"/>
        <v>CIT11115</v>
      </c>
      <c r="N3435">
        <f>ROUND(VLOOKUP(E3435,Productos!$A$4:$D$1804,4,FALSE),0)</f>
        <v>18000</v>
      </c>
    </row>
    <row r="3436" spans="1:14" x14ac:dyDescent="0.35">
      <c r="A3436" t="s">
        <v>52</v>
      </c>
      <c r="B3436" s="1" t="s">
        <v>1125</v>
      </c>
      <c r="C3436" t="s">
        <v>75</v>
      </c>
      <c r="D3436" s="1">
        <v>5</v>
      </c>
      <c r="E3436" t="s">
        <v>265</v>
      </c>
      <c r="F3436" t="s">
        <v>193</v>
      </c>
      <c r="G3436" s="6">
        <v>0.25</v>
      </c>
      <c r="H3436" s="7" t="s">
        <v>6</v>
      </c>
      <c r="I3436">
        <v>1000</v>
      </c>
      <c r="K3436">
        <f>VLOOKUP(E3436,'script producto'!$A$3:$B$1802,2,FALSE)</f>
        <v>94</v>
      </c>
      <c r="L3436">
        <f>VLOOKUP(M3436,'script taller'!$G$3:$H$204,2,FALSE)</f>
        <v>122</v>
      </c>
      <c r="M3436" s="1" t="str">
        <f t="shared" si="53"/>
        <v>CIT11115</v>
      </c>
      <c r="N3436">
        <f>ROUND(VLOOKUP(E3436,Productos!$A$4:$D$1804,4,FALSE),0)</f>
        <v>9267</v>
      </c>
    </row>
    <row r="3437" spans="1:14" x14ac:dyDescent="0.35">
      <c r="A3437" t="s">
        <v>52</v>
      </c>
      <c r="B3437" s="1" t="s">
        <v>1125</v>
      </c>
      <c r="C3437" t="s">
        <v>75</v>
      </c>
      <c r="D3437" s="1">
        <v>5</v>
      </c>
      <c r="E3437" t="s">
        <v>381</v>
      </c>
      <c r="F3437" t="s">
        <v>193</v>
      </c>
      <c r="G3437" s="6">
        <v>0.1</v>
      </c>
      <c r="H3437" s="7" t="s">
        <v>1236</v>
      </c>
      <c r="I3437">
        <v>2000</v>
      </c>
      <c r="K3437">
        <f>VLOOKUP(E3437,'script producto'!$A$3:$B$1802,2,FALSE)</f>
        <v>236</v>
      </c>
      <c r="L3437">
        <f>VLOOKUP(M3437,'script taller'!$G$3:$H$204,2,FALSE)</f>
        <v>122</v>
      </c>
      <c r="M3437" s="1" t="str">
        <f t="shared" si="53"/>
        <v>CIT11115</v>
      </c>
      <c r="N3437">
        <f>ROUND(VLOOKUP(E3437,Productos!$A$4:$D$1804,4,FALSE),0)</f>
        <v>1525</v>
      </c>
    </row>
    <row r="3438" spans="1:14" x14ac:dyDescent="0.35">
      <c r="A3438" t="s">
        <v>52</v>
      </c>
      <c r="B3438" s="1" t="s">
        <v>1125</v>
      </c>
      <c r="C3438" t="s">
        <v>75</v>
      </c>
      <c r="D3438" s="1">
        <v>5</v>
      </c>
      <c r="E3438" t="s">
        <v>480</v>
      </c>
      <c r="F3438" t="s">
        <v>193</v>
      </c>
      <c r="G3438" s="6">
        <v>0.5</v>
      </c>
      <c r="H3438" s="7" t="s">
        <v>1236</v>
      </c>
      <c r="I3438">
        <v>35000</v>
      </c>
      <c r="K3438">
        <f>VLOOKUP(E3438,'script producto'!$A$3:$B$1802,2,FALSE)</f>
        <v>330</v>
      </c>
      <c r="L3438">
        <f>VLOOKUP(M3438,'script taller'!$G$3:$H$204,2,FALSE)</f>
        <v>122</v>
      </c>
      <c r="M3438" s="1" t="str">
        <f t="shared" si="53"/>
        <v>CIT11115</v>
      </c>
      <c r="N3438">
        <f>ROUND(VLOOKUP(E3438,Productos!$A$4:$D$1804,4,FALSE),0)</f>
        <v>35000</v>
      </c>
    </row>
    <row r="3439" spans="1:14" x14ac:dyDescent="0.35">
      <c r="A3439" t="s">
        <v>52</v>
      </c>
      <c r="B3439" s="1" t="s">
        <v>1125</v>
      </c>
      <c r="C3439" t="s">
        <v>75</v>
      </c>
      <c r="D3439" s="1">
        <v>5</v>
      </c>
      <c r="E3439" t="s">
        <v>296</v>
      </c>
      <c r="F3439" t="s">
        <v>193</v>
      </c>
      <c r="G3439" s="6">
        <v>0.25</v>
      </c>
      <c r="H3439" s="7" t="s">
        <v>1236</v>
      </c>
      <c r="I3439">
        <v>2000</v>
      </c>
      <c r="K3439">
        <f>VLOOKUP(E3439,'script producto'!$A$3:$B$1802,2,FALSE)</f>
        <v>379</v>
      </c>
      <c r="L3439">
        <f>VLOOKUP(M3439,'script taller'!$G$3:$H$204,2,FALSE)</f>
        <v>122</v>
      </c>
      <c r="M3439" s="1" t="str">
        <f t="shared" si="53"/>
        <v>CIT11115</v>
      </c>
      <c r="N3439">
        <f>ROUND(VLOOKUP(E3439,Productos!$A$4:$D$1804,4,FALSE),0)</f>
        <v>934</v>
      </c>
    </row>
    <row r="3440" spans="1:14" x14ac:dyDescent="0.35">
      <c r="A3440" t="s">
        <v>52</v>
      </c>
      <c r="B3440" s="1" t="s">
        <v>1125</v>
      </c>
      <c r="C3440" t="s">
        <v>75</v>
      </c>
      <c r="D3440" s="1">
        <v>5</v>
      </c>
      <c r="E3440" t="s">
        <v>1919</v>
      </c>
      <c r="F3440" t="s">
        <v>193</v>
      </c>
      <c r="G3440" s="6">
        <v>1.6</v>
      </c>
      <c r="H3440" s="7" t="s">
        <v>1236</v>
      </c>
      <c r="I3440">
        <v>9000</v>
      </c>
      <c r="K3440">
        <f>VLOOKUP(E3440,'script producto'!$A$3:$B$1802,2,FALSE)</f>
        <v>415</v>
      </c>
      <c r="L3440">
        <f>VLOOKUP(M3440,'script taller'!$G$3:$H$204,2,FALSE)</f>
        <v>122</v>
      </c>
      <c r="M3440" s="1" t="str">
        <f t="shared" si="53"/>
        <v>CIT11115</v>
      </c>
      <c r="N3440">
        <f>ROUND(VLOOKUP(E3440,Productos!$A$4:$D$1804,4,FALSE),0)</f>
        <v>8477</v>
      </c>
    </row>
    <row r="3441" spans="1:14" x14ac:dyDescent="0.35">
      <c r="A3441" t="s">
        <v>52</v>
      </c>
      <c r="B3441" s="1" t="s">
        <v>1125</v>
      </c>
      <c r="C3441" t="s">
        <v>75</v>
      </c>
      <c r="D3441" s="1">
        <v>5</v>
      </c>
      <c r="E3441" t="s">
        <v>1920</v>
      </c>
      <c r="F3441" t="s">
        <v>193</v>
      </c>
      <c r="G3441" s="6">
        <v>0.5</v>
      </c>
      <c r="H3441" s="7" t="s">
        <v>1236</v>
      </c>
      <c r="I3441">
        <v>9000</v>
      </c>
      <c r="K3441">
        <f>VLOOKUP(E3441,'script producto'!$A$3:$B$1802,2,FALSE)</f>
        <v>417</v>
      </c>
      <c r="L3441">
        <f>VLOOKUP(M3441,'script taller'!$G$3:$H$204,2,FALSE)</f>
        <v>122</v>
      </c>
      <c r="M3441" s="1" t="str">
        <f t="shared" si="53"/>
        <v>CIT11115</v>
      </c>
      <c r="N3441">
        <f>ROUND(VLOOKUP(E3441,Productos!$A$4:$D$1804,4,FALSE),0)</f>
        <v>10500</v>
      </c>
    </row>
    <row r="3442" spans="1:14" x14ac:dyDescent="0.35">
      <c r="A3442" t="s">
        <v>52</v>
      </c>
      <c r="B3442" s="1" t="s">
        <v>1125</v>
      </c>
      <c r="C3442" t="s">
        <v>75</v>
      </c>
      <c r="D3442" s="1">
        <v>5</v>
      </c>
      <c r="E3442" t="s">
        <v>114</v>
      </c>
      <c r="F3442" t="s">
        <v>193</v>
      </c>
      <c r="G3442" s="6">
        <v>0.5</v>
      </c>
      <c r="H3442" s="7" t="s">
        <v>1236</v>
      </c>
      <c r="I3442">
        <v>9000</v>
      </c>
      <c r="K3442">
        <f>VLOOKUP(E3442,'script producto'!$A$3:$B$1802,2,FALSE)</f>
        <v>835</v>
      </c>
      <c r="L3442">
        <f>VLOOKUP(M3442,'script taller'!$G$3:$H$204,2,FALSE)</f>
        <v>122</v>
      </c>
      <c r="M3442" s="1" t="str">
        <f t="shared" si="53"/>
        <v>CIT11115</v>
      </c>
      <c r="N3442">
        <f>ROUND(VLOOKUP(E3442,Productos!$A$4:$D$1804,4,FALSE),0)</f>
        <v>13750</v>
      </c>
    </row>
    <row r="3443" spans="1:14" x14ac:dyDescent="0.35">
      <c r="A3443" t="s">
        <v>52</v>
      </c>
      <c r="B3443" s="1" t="s">
        <v>1125</v>
      </c>
      <c r="C3443" t="s">
        <v>75</v>
      </c>
      <c r="D3443" s="1">
        <v>5</v>
      </c>
      <c r="E3443" t="s">
        <v>2036</v>
      </c>
      <c r="F3443" t="s">
        <v>193</v>
      </c>
      <c r="G3443" s="6">
        <v>0.2</v>
      </c>
      <c r="H3443" s="7" t="s">
        <v>1236</v>
      </c>
      <c r="I3443">
        <v>1000</v>
      </c>
      <c r="K3443">
        <f>VLOOKUP(E3443,'script producto'!$A$3:$B$1802,2,FALSE)</f>
        <v>1215</v>
      </c>
      <c r="L3443">
        <f>VLOOKUP(M3443,'script taller'!$G$3:$H$204,2,FALSE)</f>
        <v>122</v>
      </c>
      <c r="M3443" s="1" t="str">
        <f t="shared" si="53"/>
        <v>CIT11115</v>
      </c>
      <c r="N3443">
        <f>ROUND(VLOOKUP(E3443,Productos!$A$4:$D$1804,4,FALSE),0)</f>
        <v>1475</v>
      </c>
    </row>
    <row r="3444" spans="1:14" x14ac:dyDescent="0.35">
      <c r="A3444" t="s">
        <v>52</v>
      </c>
      <c r="B3444" s="1" t="s">
        <v>1125</v>
      </c>
      <c r="C3444" t="s">
        <v>75</v>
      </c>
      <c r="D3444" s="1">
        <v>5</v>
      </c>
      <c r="E3444" t="s">
        <v>481</v>
      </c>
      <c r="F3444" t="s">
        <v>193</v>
      </c>
      <c r="G3444" s="6">
        <v>0.25</v>
      </c>
      <c r="H3444" s="7" t="s">
        <v>6</v>
      </c>
      <c r="I3444">
        <v>1500</v>
      </c>
      <c r="K3444">
        <f>VLOOKUP(E3444,'script producto'!$A$3:$B$1802,2,FALSE)</f>
        <v>1273</v>
      </c>
      <c r="L3444">
        <f>VLOOKUP(M3444,'script taller'!$G$3:$H$204,2,FALSE)</f>
        <v>122</v>
      </c>
      <c r="M3444" s="1" t="str">
        <f t="shared" si="53"/>
        <v>CIT11115</v>
      </c>
      <c r="N3444">
        <f>ROUND(VLOOKUP(E3444,Productos!$A$4:$D$1804,4,FALSE),0)</f>
        <v>10714</v>
      </c>
    </row>
    <row r="3445" spans="1:14" x14ac:dyDescent="0.35">
      <c r="A3445" t="s">
        <v>52</v>
      </c>
      <c r="B3445" s="1" t="s">
        <v>1125</v>
      </c>
      <c r="C3445" t="s">
        <v>75</v>
      </c>
      <c r="D3445" s="1">
        <v>5</v>
      </c>
      <c r="E3445" t="s">
        <v>309</v>
      </c>
      <c r="F3445" t="s">
        <v>193</v>
      </c>
      <c r="G3445" s="6">
        <v>0.2</v>
      </c>
      <c r="H3445" s="7" t="s">
        <v>1236</v>
      </c>
      <c r="I3445">
        <v>2200</v>
      </c>
      <c r="K3445">
        <f>VLOOKUP(E3445,'script producto'!$A$3:$B$1802,2,FALSE)</f>
        <v>1790</v>
      </c>
      <c r="L3445">
        <f>VLOOKUP(M3445,'script taller'!$G$3:$H$204,2,FALSE)</f>
        <v>122</v>
      </c>
      <c r="M3445" s="1" t="str">
        <f t="shared" si="53"/>
        <v>CIT11115</v>
      </c>
      <c r="N3445">
        <f>ROUND(VLOOKUP(E3445,Productos!$A$4:$D$1804,4,FALSE),0)</f>
        <v>2513</v>
      </c>
    </row>
    <row r="3446" spans="1:14" x14ac:dyDescent="0.35">
      <c r="A3446" t="s">
        <v>52</v>
      </c>
      <c r="B3446" s="1" t="s">
        <v>1125</v>
      </c>
      <c r="C3446" t="s">
        <v>75</v>
      </c>
      <c r="D3446" s="1">
        <v>5</v>
      </c>
      <c r="E3446" t="s">
        <v>483</v>
      </c>
      <c r="F3446" t="s">
        <v>195</v>
      </c>
      <c r="G3446" s="6">
        <v>0.5</v>
      </c>
      <c r="H3446" s="7" t="s">
        <v>6</v>
      </c>
      <c r="I3446">
        <v>4000</v>
      </c>
      <c r="K3446">
        <f>VLOOKUP(E3446,'script producto'!$A$3:$B$1802,2,FALSE)</f>
        <v>213</v>
      </c>
      <c r="L3446">
        <f>VLOOKUP(M3446,'script taller'!$G$3:$H$204,2,FALSE)</f>
        <v>122</v>
      </c>
      <c r="M3446" s="1" t="str">
        <f t="shared" si="53"/>
        <v>CIT11115</v>
      </c>
      <c r="N3446">
        <f>ROUND(VLOOKUP(E3446,Productos!$A$4:$D$1804,4,FALSE),0)</f>
        <v>4000</v>
      </c>
    </row>
    <row r="3447" spans="1:14" x14ac:dyDescent="0.35">
      <c r="A3447" t="s">
        <v>52</v>
      </c>
      <c r="B3447" s="1" t="s">
        <v>1125</v>
      </c>
      <c r="C3447" t="s">
        <v>75</v>
      </c>
      <c r="D3447" s="1">
        <v>5</v>
      </c>
      <c r="E3447" t="s">
        <v>291</v>
      </c>
      <c r="F3447" t="s">
        <v>195</v>
      </c>
      <c r="G3447" s="6">
        <v>0.1</v>
      </c>
      <c r="H3447" s="7" t="s">
        <v>25</v>
      </c>
      <c r="I3447">
        <v>4500</v>
      </c>
      <c r="K3447">
        <f>VLOOKUP(E3447,'script producto'!$A$3:$B$1802,2,FALSE)</f>
        <v>547</v>
      </c>
      <c r="L3447">
        <f>VLOOKUP(M3447,'script taller'!$G$3:$H$204,2,FALSE)</f>
        <v>122</v>
      </c>
      <c r="M3447" s="1" t="str">
        <f t="shared" si="53"/>
        <v>CIT11115</v>
      </c>
      <c r="N3447">
        <f>ROUND(VLOOKUP(E3447,Productos!$A$4:$D$1804,4,FALSE),0)</f>
        <v>3853</v>
      </c>
    </row>
    <row r="3448" spans="1:14" x14ac:dyDescent="0.35">
      <c r="A3448" t="s">
        <v>52</v>
      </c>
      <c r="B3448" s="1" t="s">
        <v>1125</v>
      </c>
      <c r="C3448" t="s">
        <v>75</v>
      </c>
      <c r="D3448" s="1">
        <v>5</v>
      </c>
      <c r="E3448" t="s">
        <v>263</v>
      </c>
      <c r="F3448" t="s">
        <v>195</v>
      </c>
      <c r="G3448" s="6">
        <v>0.2</v>
      </c>
      <c r="H3448" s="7" t="s">
        <v>6</v>
      </c>
      <c r="I3448">
        <v>400</v>
      </c>
      <c r="K3448">
        <f>VLOOKUP(E3448,'script producto'!$A$3:$B$1802,2,FALSE)</f>
        <v>801</v>
      </c>
      <c r="L3448">
        <f>VLOOKUP(M3448,'script taller'!$G$3:$H$204,2,FALSE)</f>
        <v>122</v>
      </c>
      <c r="M3448" s="1" t="str">
        <f t="shared" si="53"/>
        <v>CIT11115</v>
      </c>
      <c r="N3448">
        <f>ROUND(VLOOKUP(E3448,Productos!$A$4:$D$1804,4,FALSE),0)</f>
        <v>3500</v>
      </c>
    </row>
    <row r="3449" spans="1:14" x14ac:dyDescent="0.35">
      <c r="A3449" t="s">
        <v>52</v>
      </c>
      <c r="B3449" s="1" t="s">
        <v>1125</v>
      </c>
      <c r="C3449" t="s">
        <v>75</v>
      </c>
      <c r="D3449" s="1">
        <v>5</v>
      </c>
      <c r="E3449" t="s">
        <v>314</v>
      </c>
      <c r="F3449" t="s">
        <v>195</v>
      </c>
      <c r="G3449" s="6">
        <v>0.5</v>
      </c>
      <c r="H3449" s="7" t="s">
        <v>1236</v>
      </c>
      <c r="I3449">
        <v>10000</v>
      </c>
      <c r="K3449">
        <f>VLOOKUP(E3449,'script producto'!$A$3:$B$1802,2,FALSE)</f>
        <v>1005</v>
      </c>
      <c r="L3449">
        <f>VLOOKUP(M3449,'script taller'!$G$3:$H$204,2,FALSE)</f>
        <v>122</v>
      </c>
      <c r="M3449" s="1" t="str">
        <f t="shared" si="53"/>
        <v>CIT11115</v>
      </c>
      <c r="N3449">
        <f>ROUND(VLOOKUP(E3449,Productos!$A$4:$D$1804,4,FALSE),0)</f>
        <v>10931</v>
      </c>
    </row>
    <row r="3450" spans="1:14" x14ac:dyDescent="0.35">
      <c r="A3450" t="s">
        <v>52</v>
      </c>
      <c r="B3450" s="1" t="s">
        <v>1125</v>
      </c>
      <c r="C3450" t="s">
        <v>75</v>
      </c>
      <c r="D3450" s="1">
        <v>6</v>
      </c>
      <c r="E3450" t="s">
        <v>98</v>
      </c>
      <c r="F3450" t="s">
        <v>192</v>
      </c>
      <c r="G3450" s="6">
        <v>0.5</v>
      </c>
      <c r="H3450" s="7" t="s">
        <v>25</v>
      </c>
      <c r="I3450">
        <v>9000</v>
      </c>
      <c r="K3450">
        <f>VLOOKUP(E3450,'script producto'!$A$3:$B$1802,2,FALSE)</f>
        <v>13</v>
      </c>
      <c r="L3450">
        <f>VLOOKUP(M3450,'script taller'!$G$3:$H$204,2,FALSE)</f>
        <v>123</v>
      </c>
      <c r="M3450" s="1" t="str">
        <f t="shared" si="53"/>
        <v>CIT11116</v>
      </c>
      <c r="N3450">
        <f>ROUND(VLOOKUP(E3450,Productos!$A$4:$D$1804,4,FALSE),0)</f>
        <v>8000</v>
      </c>
    </row>
    <row r="3451" spans="1:14" x14ac:dyDescent="0.35">
      <c r="A3451" t="s">
        <v>52</v>
      </c>
      <c r="B3451" s="1" t="s">
        <v>1125</v>
      </c>
      <c r="C3451" t="s">
        <v>75</v>
      </c>
      <c r="D3451" s="1">
        <v>6</v>
      </c>
      <c r="E3451" t="s">
        <v>165</v>
      </c>
      <c r="F3451" t="s">
        <v>192</v>
      </c>
      <c r="G3451" s="6">
        <v>0.5</v>
      </c>
      <c r="H3451" s="7" t="s">
        <v>1236</v>
      </c>
      <c r="I3451">
        <v>2200</v>
      </c>
      <c r="K3451">
        <f>VLOOKUP(E3451,'script producto'!$A$3:$B$1802,2,FALSE)</f>
        <v>29</v>
      </c>
      <c r="L3451">
        <f>VLOOKUP(M3451,'script taller'!$G$3:$H$204,2,FALSE)</f>
        <v>123</v>
      </c>
      <c r="M3451" s="1" t="str">
        <f t="shared" si="53"/>
        <v>CIT11116</v>
      </c>
      <c r="N3451">
        <f>ROUND(VLOOKUP(E3451,Productos!$A$4:$D$1804,4,FALSE),0)</f>
        <v>9500</v>
      </c>
    </row>
    <row r="3452" spans="1:14" x14ac:dyDescent="0.35">
      <c r="A3452" t="s">
        <v>52</v>
      </c>
      <c r="B3452" s="1" t="s">
        <v>1125</v>
      </c>
      <c r="C3452" t="s">
        <v>75</v>
      </c>
      <c r="D3452" s="1">
        <v>6</v>
      </c>
      <c r="E3452" t="s">
        <v>289</v>
      </c>
      <c r="F3452" t="s">
        <v>192</v>
      </c>
      <c r="G3452" s="6">
        <v>0.5</v>
      </c>
      <c r="H3452" s="7" t="s">
        <v>1236</v>
      </c>
      <c r="I3452">
        <v>8000</v>
      </c>
      <c r="K3452">
        <f>VLOOKUP(E3452,'script producto'!$A$3:$B$1802,2,FALSE)</f>
        <v>112</v>
      </c>
      <c r="L3452">
        <f>VLOOKUP(M3452,'script taller'!$G$3:$H$204,2,FALSE)</f>
        <v>123</v>
      </c>
      <c r="M3452" s="1" t="str">
        <f t="shared" si="53"/>
        <v>CIT11116</v>
      </c>
      <c r="N3452">
        <f>ROUND(VLOOKUP(E3452,Productos!$A$4:$D$1804,4,FALSE),0)</f>
        <v>10700</v>
      </c>
    </row>
    <row r="3453" spans="1:14" x14ac:dyDescent="0.35">
      <c r="A3453" t="s">
        <v>52</v>
      </c>
      <c r="B3453" s="1" t="s">
        <v>1125</v>
      </c>
      <c r="C3453" t="s">
        <v>75</v>
      </c>
      <c r="D3453" s="1">
        <v>6</v>
      </c>
      <c r="E3453" t="s">
        <v>385</v>
      </c>
      <c r="F3453" t="s">
        <v>192</v>
      </c>
      <c r="G3453" s="6">
        <v>0.4</v>
      </c>
      <c r="H3453" s="7" t="s">
        <v>1236</v>
      </c>
      <c r="I3453">
        <v>40000</v>
      </c>
      <c r="K3453">
        <f>VLOOKUP(E3453,'script producto'!$A$3:$B$1802,2,FALSE)</f>
        <v>143</v>
      </c>
      <c r="L3453">
        <f>VLOOKUP(M3453,'script taller'!$G$3:$H$204,2,FALSE)</f>
        <v>123</v>
      </c>
      <c r="M3453" s="1" t="str">
        <f t="shared" si="53"/>
        <v>CIT11116</v>
      </c>
      <c r="N3453">
        <f>ROUND(VLOOKUP(E3453,Productos!$A$4:$D$1804,4,FALSE),0)</f>
        <v>11990</v>
      </c>
    </row>
    <row r="3454" spans="1:14" x14ac:dyDescent="0.35">
      <c r="A3454" t="s">
        <v>52</v>
      </c>
      <c r="B3454" s="1" t="s">
        <v>1125</v>
      </c>
      <c r="C3454" t="s">
        <v>75</v>
      </c>
      <c r="D3454" s="1">
        <v>6</v>
      </c>
      <c r="E3454" t="s">
        <v>1219</v>
      </c>
      <c r="F3454" t="s">
        <v>192</v>
      </c>
      <c r="G3454" s="6">
        <v>0.5</v>
      </c>
      <c r="H3454" s="7" t="s">
        <v>1236</v>
      </c>
      <c r="I3454">
        <v>1500</v>
      </c>
      <c r="K3454">
        <f>VLOOKUP(E3454,'script producto'!$A$3:$B$1802,2,FALSE)</f>
        <v>193</v>
      </c>
      <c r="L3454">
        <f>VLOOKUP(M3454,'script taller'!$G$3:$H$204,2,FALSE)</f>
        <v>123</v>
      </c>
      <c r="M3454" s="1" t="str">
        <f t="shared" si="53"/>
        <v>CIT11116</v>
      </c>
      <c r="N3454">
        <f>ROUND(VLOOKUP(E3454,Productos!$A$4:$D$1804,4,FALSE),0)</f>
        <v>1500</v>
      </c>
    </row>
    <row r="3455" spans="1:14" x14ac:dyDescent="0.35">
      <c r="A3455" t="s">
        <v>52</v>
      </c>
      <c r="B3455" s="1" t="s">
        <v>1125</v>
      </c>
      <c r="C3455" t="s">
        <v>75</v>
      </c>
      <c r="D3455" s="1">
        <v>6</v>
      </c>
      <c r="E3455" t="s">
        <v>488</v>
      </c>
      <c r="F3455" t="s">
        <v>192</v>
      </c>
      <c r="G3455" s="6">
        <v>0.25</v>
      </c>
      <c r="H3455" s="7" t="s">
        <v>1236</v>
      </c>
      <c r="I3455">
        <v>10000</v>
      </c>
      <c r="K3455">
        <f>VLOOKUP(E3455,'script producto'!$A$3:$B$1802,2,FALSE)</f>
        <v>696</v>
      </c>
      <c r="L3455">
        <f>VLOOKUP(M3455,'script taller'!$G$3:$H$204,2,FALSE)</f>
        <v>123</v>
      </c>
      <c r="M3455" s="1" t="str">
        <f t="shared" si="53"/>
        <v>CIT11116</v>
      </c>
      <c r="N3455">
        <f>ROUND(VLOOKUP(E3455,Productos!$A$4:$D$1804,4,FALSE),0)</f>
        <v>10000</v>
      </c>
    </row>
    <row r="3456" spans="1:14" x14ac:dyDescent="0.35">
      <c r="A3456" t="s">
        <v>52</v>
      </c>
      <c r="B3456" s="1" t="s">
        <v>1125</v>
      </c>
      <c r="C3456" t="s">
        <v>75</v>
      </c>
      <c r="D3456" s="1">
        <v>6</v>
      </c>
      <c r="E3456" t="s">
        <v>272</v>
      </c>
      <c r="F3456" t="s">
        <v>192</v>
      </c>
      <c r="G3456" s="6">
        <v>0.25</v>
      </c>
      <c r="H3456" s="7" t="s">
        <v>1236</v>
      </c>
      <c r="I3456">
        <v>1500</v>
      </c>
      <c r="K3456">
        <f>VLOOKUP(E3456,'script producto'!$A$3:$B$1802,2,FALSE)</f>
        <v>759</v>
      </c>
      <c r="L3456">
        <f>VLOOKUP(M3456,'script taller'!$G$3:$H$204,2,FALSE)</f>
        <v>123</v>
      </c>
      <c r="M3456" s="1" t="str">
        <f t="shared" si="53"/>
        <v>CIT11116</v>
      </c>
      <c r="N3456">
        <f>ROUND(VLOOKUP(E3456,Productos!$A$4:$D$1804,4,FALSE),0)</f>
        <v>5439</v>
      </c>
    </row>
    <row r="3457" spans="1:14" x14ac:dyDescent="0.35">
      <c r="A3457" t="s">
        <v>52</v>
      </c>
      <c r="B3457" s="1" t="s">
        <v>1125</v>
      </c>
      <c r="C3457" t="s">
        <v>75</v>
      </c>
      <c r="D3457" s="1">
        <v>6</v>
      </c>
      <c r="E3457" t="s">
        <v>490</v>
      </c>
      <c r="F3457" t="s">
        <v>192</v>
      </c>
      <c r="G3457" s="6">
        <v>0.2</v>
      </c>
      <c r="H3457" s="7" t="s">
        <v>1236</v>
      </c>
      <c r="I3457">
        <v>3400</v>
      </c>
      <c r="K3457">
        <f>VLOOKUP(E3457,'script producto'!$A$3:$B$1802,2,FALSE)</f>
        <v>1550</v>
      </c>
      <c r="L3457">
        <f>VLOOKUP(M3457,'script taller'!$G$3:$H$204,2,FALSE)</f>
        <v>123</v>
      </c>
      <c r="M3457" s="1" t="str">
        <f t="shared" si="53"/>
        <v>CIT11116</v>
      </c>
      <c r="N3457">
        <f>ROUND(VLOOKUP(E3457,Productos!$A$4:$D$1804,4,FALSE),0)</f>
        <v>3129</v>
      </c>
    </row>
    <row r="3458" spans="1:14" x14ac:dyDescent="0.35">
      <c r="A3458" t="s">
        <v>52</v>
      </c>
      <c r="B3458" s="1" t="s">
        <v>1125</v>
      </c>
      <c r="C3458" t="s">
        <v>75</v>
      </c>
      <c r="D3458" s="1">
        <v>6</v>
      </c>
      <c r="E3458" t="s">
        <v>489</v>
      </c>
      <c r="F3458" t="s">
        <v>192</v>
      </c>
      <c r="G3458" s="6">
        <v>0.2</v>
      </c>
      <c r="H3458" s="7" t="s">
        <v>1236</v>
      </c>
      <c r="I3458">
        <v>3000</v>
      </c>
      <c r="K3458">
        <f>VLOOKUP(E3458,'script producto'!$A$3:$B$1802,2,FALSE)</f>
        <v>1570</v>
      </c>
      <c r="L3458">
        <f>VLOOKUP(M3458,'script taller'!$G$3:$H$204,2,FALSE)</f>
        <v>123</v>
      </c>
      <c r="M3458" s="1" t="str">
        <f t="shared" si="53"/>
        <v>CIT11116</v>
      </c>
      <c r="N3458">
        <f>ROUND(VLOOKUP(E3458,Productos!$A$4:$D$1804,4,FALSE),0)</f>
        <v>3150</v>
      </c>
    </row>
    <row r="3459" spans="1:14" x14ac:dyDescent="0.35">
      <c r="A3459" t="s">
        <v>52</v>
      </c>
      <c r="B3459" s="1" t="s">
        <v>1125</v>
      </c>
      <c r="C3459" t="s">
        <v>75</v>
      </c>
      <c r="D3459" s="1">
        <v>6</v>
      </c>
      <c r="E3459" t="s">
        <v>95</v>
      </c>
      <c r="F3459" t="s">
        <v>192</v>
      </c>
      <c r="G3459" s="6">
        <v>0.5</v>
      </c>
      <c r="H3459" s="7" t="s">
        <v>25</v>
      </c>
      <c r="I3459">
        <v>2500</v>
      </c>
      <c r="K3459">
        <f>VLOOKUP(E3459,'script producto'!$A$3:$B$1802,2,FALSE)</f>
        <v>1708</v>
      </c>
      <c r="L3459">
        <f>VLOOKUP(M3459,'script taller'!$G$3:$H$204,2,FALSE)</f>
        <v>123</v>
      </c>
      <c r="M3459" s="1" t="str">
        <f t="shared" ref="M3459:M3522" si="54">B3459&amp;D3459</f>
        <v>CIT11116</v>
      </c>
      <c r="N3459">
        <f>ROUND(VLOOKUP(E3459,Productos!$A$4:$D$1804,4,FALSE),0)</f>
        <v>2691</v>
      </c>
    </row>
    <row r="3460" spans="1:14" x14ac:dyDescent="0.35">
      <c r="A3460" t="s">
        <v>52</v>
      </c>
      <c r="B3460" s="1" t="s">
        <v>1125</v>
      </c>
      <c r="C3460" t="s">
        <v>75</v>
      </c>
      <c r="D3460" s="1">
        <v>6</v>
      </c>
      <c r="E3460" t="s">
        <v>318</v>
      </c>
      <c r="F3460" t="s">
        <v>192</v>
      </c>
      <c r="G3460" s="6">
        <v>0.5</v>
      </c>
      <c r="H3460" s="7" t="s">
        <v>25</v>
      </c>
      <c r="I3460">
        <v>2500</v>
      </c>
      <c r="K3460">
        <f>VLOOKUP(E3460,'script producto'!$A$3:$B$1802,2,FALSE)</f>
        <v>1739</v>
      </c>
      <c r="L3460">
        <f>VLOOKUP(M3460,'script taller'!$G$3:$H$204,2,FALSE)</f>
        <v>123</v>
      </c>
      <c r="M3460" s="1" t="str">
        <f t="shared" si="54"/>
        <v>CIT11116</v>
      </c>
      <c r="N3460">
        <f>ROUND(VLOOKUP(E3460,Productos!$A$4:$D$1804,4,FALSE),0)</f>
        <v>2769</v>
      </c>
    </row>
    <row r="3461" spans="1:14" x14ac:dyDescent="0.35">
      <c r="A3461" t="s">
        <v>52</v>
      </c>
      <c r="B3461" s="1" t="s">
        <v>1125</v>
      </c>
      <c r="C3461" t="s">
        <v>75</v>
      </c>
      <c r="D3461" s="1">
        <v>6</v>
      </c>
      <c r="E3461" t="s">
        <v>902</v>
      </c>
      <c r="F3461" t="s">
        <v>194</v>
      </c>
      <c r="G3461" s="6">
        <v>0.25</v>
      </c>
      <c r="H3461" s="7" t="s">
        <v>6</v>
      </c>
      <c r="I3461">
        <v>400</v>
      </c>
      <c r="K3461">
        <f>VLOOKUP(E3461,'script producto'!$A$3:$B$1802,2,FALSE)</f>
        <v>252</v>
      </c>
      <c r="L3461">
        <f>VLOOKUP(M3461,'script taller'!$G$3:$H$204,2,FALSE)</f>
        <v>123</v>
      </c>
      <c r="M3461" s="1" t="str">
        <f t="shared" si="54"/>
        <v>CIT11116</v>
      </c>
      <c r="N3461">
        <f>ROUND(VLOOKUP(E3461,Productos!$A$4:$D$1804,4,FALSE),0)</f>
        <v>347</v>
      </c>
    </row>
    <row r="3462" spans="1:14" x14ac:dyDescent="0.35">
      <c r="A3462" t="s">
        <v>52</v>
      </c>
      <c r="B3462" s="1" t="s">
        <v>1125</v>
      </c>
      <c r="C3462" t="s">
        <v>75</v>
      </c>
      <c r="D3462" s="1">
        <v>6</v>
      </c>
      <c r="E3462" t="s">
        <v>400</v>
      </c>
      <c r="F3462" t="s">
        <v>194</v>
      </c>
      <c r="G3462" s="6">
        <v>0.25</v>
      </c>
      <c r="H3462" s="7" t="s">
        <v>6</v>
      </c>
      <c r="I3462">
        <v>180</v>
      </c>
      <c r="K3462">
        <f>VLOOKUP(E3462,'script producto'!$A$3:$B$1802,2,FALSE)</f>
        <v>637</v>
      </c>
      <c r="L3462">
        <f>VLOOKUP(M3462,'script taller'!$G$3:$H$204,2,FALSE)</f>
        <v>123</v>
      </c>
      <c r="M3462" s="1" t="str">
        <f t="shared" si="54"/>
        <v>CIT11116</v>
      </c>
      <c r="N3462">
        <f>ROUND(VLOOKUP(E3462,Productos!$A$4:$D$1804,4,FALSE),0)</f>
        <v>180</v>
      </c>
    </row>
    <row r="3463" spans="1:14" x14ac:dyDescent="0.35">
      <c r="A3463" t="s">
        <v>52</v>
      </c>
      <c r="B3463" s="1" t="s">
        <v>1125</v>
      </c>
      <c r="C3463" t="s">
        <v>75</v>
      </c>
      <c r="D3463" s="1">
        <v>6</v>
      </c>
      <c r="E3463" t="s">
        <v>674</v>
      </c>
      <c r="F3463" t="s">
        <v>194</v>
      </c>
      <c r="G3463" s="6">
        <v>0.25</v>
      </c>
      <c r="H3463" s="7" t="s">
        <v>6</v>
      </c>
      <c r="I3463">
        <v>1800</v>
      </c>
      <c r="K3463">
        <f>VLOOKUP(E3463,'script producto'!$A$3:$B$1802,2,FALSE)</f>
        <v>741</v>
      </c>
      <c r="L3463">
        <f>VLOOKUP(M3463,'script taller'!$G$3:$H$204,2,FALSE)</f>
        <v>123</v>
      </c>
      <c r="M3463" s="1" t="str">
        <f t="shared" si="54"/>
        <v>CIT11116</v>
      </c>
      <c r="N3463">
        <f>ROUND(VLOOKUP(E3463,Productos!$A$4:$D$1804,4,FALSE),0)</f>
        <v>2200</v>
      </c>
    </row>
    <row r="3464" spans="1:14" x14ac:dyDescent="0.35">
      <c r="A3464" t="s">
        <v>52</v>
      </c>
      <c r="B3464" s="1" t="s">
        <v>1125</v>
      </c>
      <c r="C3464" t="s">
        <v>75</v>
      </c>
      <c r="D3464" s="1">
        <v>6</v>
      </c>
      <c r="E3464" t="s">
        <v>1977</v>
      </c>
      <c r="F3464" t="s">
        <v>194</v>
      </c>
      <c r="G3464" s="6">
        <v>0.25</v>
      </c>
      <c r="H3464" s="7" t="s">
        <v>6</v>
      </c>
      <c r="I3464">
        <v>1500</v>
      </c>
      <c r="K3464">
        <f>VLOOKUP(E3464,'script producto'!$A$3:$B$1802,2,FALSE)</f>
        <v>882</v>
      </c>
      <c r="L3464">
        <f>VLOOKUP(M3464,'script taller'!$G$3:$H$204,2,FALSE)</f>
        <v>123</v>
      </c>
      <c r="M3464" s="1" t="str">
        <f t="shared" si="54"/>
        <v>CIT11116</v>
      </c>
      <c r="N3464">
        <f>ROUND(VLOOKUP(E3464,Productos!$A$4:$D$1804,4,FALSE),0)</f>
        <v>1500</v>
      </c>
    </row>
    <row r="3465" spans="1:14" x14ac:dyDescent="0.35">
      <c r="A3465" t="s">
        <v>52</v>
      </c>
      <c r="B3465" s="1" t="s">
        <v>1125</v>
      </c>
      <c r="C3465" t="s">
        <v>75</v>
      </c>
      <c r="D3465" s="1">
        <v>6</v>
      </c>
      <c r="E3465" t="s">
        <v>675</v>
      </c>
      <c r="F3465" t="s">
        <v>194</v>
      </c>
      <c r="G3465" s="6">
        <v>0.25</v>
      </c>
      <c r="H3465" s="7" t="s">
        <v>6</v>
      </c>
      <c r="I3465">
        <v>850</v>
      </c>
      <c r="K3465">
        <f>VLOOKUP(E3465,'script producto'!$A$3:$B$1802,2,FALSE)</f>
        <v>1211</v>
      </c>
      <c r="L3465">
        <f>VLOOKUP(M3465,'script taller'!$G$3:$H$204,2,FALSE)</f>
        <v>123</v>
      </c>
      <c r="M3465" s="1" t="str">
        <f t="shared" si="54"/>
        <v>CIT11116</v>
      </c>
      <c r="N3465">
        <f>ROUND(VLOOKUP(E3465,Productos!$A$4:$D$1804,4,FALSE),0)</f>
        <v>850</v>
      </c>
    </row>
    <row r="3466" spans="1:14" x14ac:dyDescent="0.35">
      <c r="A3466" t="s">
        <v>52</v>
      </c>
      <c r="B3466" s="1" t="s">
        <v>1125</v>
      </c>
      <c r="C3466" t="s">
        <v>75</v>
      </c>
      <c r="D3466" s="1">
        <v>6</v>
      </c>
      <c r="E3466" t="s">
        <v>398</v>
      </c>
      <c r="F3466" t="s">
        <v>194</v>
      </c>
      <c r="G3466" s="6">
        <v>0.25</v>
      </c>
      <c r="H3466" s="7" t="s">
        <v>6</v>
      </c>
      <c r="I3466">
        <v>3036</v>
      </c>
      <c r="K3466">
        <f>VLOOKUP(E3466,'script producto'!$A$3:$B$1802,2,FALSE)</f>
        <v>1501</v>
      </c>
      <c r="L3466">
        <f>VLOOKUP(M3466,'script taller'!$G$3:$H$204,2,FALSE)</f>
        <v>123</v>
      </c>
      <c r="M3466" s="1" t="str">
        <f t="shared" si="54"/>
        <v>CIT11116</v>
      </c>
      <c r="N3466">
        <f>ROUND(VLOOKUP(E3466,Productos!$A$4:$D$1804,4,FALSE),0)</f>
        <v>6580</v>
      </c>
    </row>
    <row r="3467" spans="1:14" x14ac:dyDescent="0.35">
      <c r="A3467" t="s">
        <v>52</v>
      </c>
      <c r="B3467" s="1" t="s">
        <v>1125</v>
      </c>
      <c r="C3467" t="s">
        <v>75</v>
      </c>
      <c r="D3467" s="1">
        <v>6</v>
      </c>
      <c r="E3467" t="s">
        <v>7</v>
      </c>
      <c r="F3467" t="s">
        <v>194</v>
      </c>
      <c r="G3467" s="6">
        <v>0.25</v>
      </c>
      <c r="H3467" s="7" t="s">
        <v>6</v>
      </c>
      <c r="I3467">
        <v>525</v>
      </c>
      <c r="K3467">
        <f>VLOOKUP(E3467,'script producto'!$A$3:$B$1802,2,FALSE)</f>
        <v>1594</v>
      </c>
      <c r="L3467">
        <f>VLOOKUP(M3467,'script taller'!$G$3:$H$204,2,FALSE)</f>
        <v>123</v>
      </c>
      <c r="M3467" s="1" t="str">
        <f t="shared" si="54"/>
        <v>CIT11116</v>
      </c>
      <c r="N3467">
        <f>ROUND(VLOOKUP(E3467,Productos!$A$4:$D$1804,4,FALSE),0)</f>
        <v>653</v>
      </c>
    </row>
    <row r="3468" spans="1:14" x14ac:dyDescent="0.35">
      <c r="A3468" t="s">
        <v>52</v>
      </c>
      <c r="B3468" s="1" t="s">
        <v>1125</v>
      </c>
      <c r="C3468" t="s">
        <v>75</v>
      </c>
      <c r="D3468" s="1">
        <v>6</v>
      </c>
      <c r="E3468" t="s">
        <v>399</v>
      </c>
      <c r="F3468" t="s">
        <v>194</v>
      </c>
      <c r="G3468" s="6">
        <v>1.6</v>
      </c>
      <c r="H3468" s="7" t="s">
        <v>6</v>
      </c>
      <c r="I3468">
        <v>240</v>
      </c>
      <c r="K3468">
        <f>VLOOKUP(E3468,'script producto'!$A$3:$B$1802,2,FALSE)</f>
        <v>1759</v>
      </c>
      <c r="L3468">
        <f>VLOOKUP(M3468,'script taller'!$G$3:$H$204,2,FALSE)</f>
        <v>123</v>
      </c>
      <c r="M3468" s="1" t="str">
        <f t="shared" si="54"/>
        <v>CIT11116</v>
      </c>
      <c r="N3468">
        <f>ROUND(VLOOKUP(E3468,Productos!$A$4:$D$1804,4,FALSE),0)</f>
        <v>240</v>
      </c>
    </row>
    <row r="3469" spans="1:14" x14ac:dyDescent="0.35">
      <c r="A3469" t="s">
        <v>52</v>
      </c>
      <c r="B3469" s="1" t="s">
        <v>1125</v>
      </c>
      <c r="C3469" t="s">
        <v>75</v>
      </c>
      <c r="D3469" s="1">
        <v>6</v>
      </c>
      <c r="E3469" t="s">
        <v>491</v>
      </c>
      <c r="F3469" t="s">
        <v>1130</v>
      </c>
      <c r="G3469" s="6">
        <v>0.25</v>
      </c>
      <c r="H3469" s="7" t="s">
        <v>1236</v>
      </c>
      <c r="I3469">
        <v>11000</v>
      </c>
      <c r="K3469">
        <f>VLOOKUP(E3469,'script producto'!$A$3:$B$1802,2,FALSE)</f>
        <v>374</v>
      </c>
      <c r="L3469">
        <f>VLOOKUP(M3469,'script taller'!$G$3:$H$204,2,FALSE)</f>
        <v>123</v>
      </c>
      <c r="M3469" s="1" t="str">
        <f t="shared" si="54"/>
        <v>CIT11116</v>
      </c>
      <c r="N3469">
        <f>ROUND(VLOOKUP(E3469,Productos!$A$4:$D$1804,4,FALSE),0)</f>
        <v>11000</v>
      </c>
    </row>
    <row r="3470" spans="1:14" x14ac:dyDescent="0.35">
      <c r="A3470" t="s">
        <v>52</v>
      </c>
      <c r="B3470" s="1" t="s">
        <v>1125</v>
      </c>
      <c r="C3470" t="s">
        <v>75</v>
      </c>
      <c r="D3470" s="1">
        <v>6</v>
      </c>
      <c r="E3470" t="s">
        <v>492</v>
      </c>
      <c r="F3470" t="s">
        <v>1130</v>
      </c>
      <c r="G3470" s="6">
        <v>0.2</v>
      </c>
      <c r="H3470" s="7" t="s">
        <v>1236</v>
      </c>
      <c r="I3470">
        <v>20000</v>
      </c>
      <c r="K3470">
        <f>VLOOKUP(E3470,'script producto'!$A$3:$B$1802,2,FALSE)</f>
        <v>1636</v>
      </c>
      <c r="L3470">
        <f>VLOOKUP(M3470,'script taller'!$G$3:$H$204,2,FALSE)</f>
        <v>123</v>
      </c>
      <c r="M3470" s="1" t="str">
        <f t="shared" si="54"/>
        <v>CIT11116</v>
      </c>
      <c r="N3470">
        <f>ROUND(VLOOKUP(E3470,Productos!$A$4:$D$1804,4,FALSE),0)</f>
        <v>25989</v>
      </c>
    </row>
    <row r="3471" spans="1:14" x14ac:dyDescent="0.35">
      <c r="A3471" t="s">
        <v>52</v>
      </c>
      <c r="B3471" s="1" t="s">
        <v>1125</v>
      </c>
      <c r="C3471" t="s">
        <v>75</v>
      </c>
      <c r="D3471" s="1">
        <v>6</v>
      </c>
      <c r="E3471" t="s">
        <v>485</v>
      </c>
      <c r="F3471" t="s">
        <v>193</v>
      </c>
      <c r="G3471" s="6">
        <v>1.6</v>
      </c>
      <c r="H3471" s="7" t="s">
        <v>6</v>
      </c>
      <c r="I3471">
        <v>1000</v>
      </c>
      <c r="K3471">
        <f>VLOOKUP(E3471,'script producto'!$A$3:$B$1802,2,FALSE)</f>
        <v>67</v>
      </c>
      <c r="L3471">
        <f>VLOOKUP(M3471,'script taller'!$G$3:$H$204,2,FALSE)</f>
        <v>123</v>
      </c>
      <c r="M3471" s="1" t="str">
        <f t="shared" si="54"/>
        <v>CIT11116</v>
      </c>
      <c r="N3471">
        <f>ROUND(VLOOKUP(E3471,Productos!$A$4:$D$1804,4,FALSE),0)</f>
        <v>13500</v>
      </c>
    </row>
    <row r="3472" spans="1:14" x14ac:dyDescent="0.35">
      <c r="A3472" t="s">
        <v>52</v>
      </c>
      <c r="B3472" s="1" t="s">
        <v>1125</v>
      </c>
      <c r="C3472" t="s">
        <v>75</v>
      </c>
      <c r="D3472" s="1">
        <v>6</v>
      </c>
      <c r="E3472" t="s">
        <v>265</v>
      </c>
      <c r="F3472" t="s">
        <v>193</v>
      </c>
      <c r="G3472" s="6">
        <v>1.7</v>
      </c>
      <c r="H3472" s="7" t="s">
        <v>6</v>
      </c>
      <c r="I3472">
        <v>1000</v>
      </c>
      <c r="K3472">
        <f>VLOOKUP(E3472,'script producto'!$A$3:$B$1802,2,FALSE)</f>
        <v>94</v>
      </c>
      <c r="L3472">
        <f>VLOOKUP(M3472,'script taller'!$G$3:$H$204,2,FALSE)</f>
        <v>123</v>
      </c>
      <c r="M3472" s="1" t="str">
        <f t="shared" si="54"/>
        <v>CIT11116</v>
      </c>
      <c r="N3472">
        <f>ROUND(VLOOKUP(E3472,Productos!$A$4:$D$1804,4,FALSE),0)</f>
        <v>9267</v>
      </c>
    </row>
    <row r="3473" spans="1:14" x14ac:dyDescent="0.35">
      <c r="A3473" t="s">
        <v>52</v>
      </c>
      <c r="B3473" s="1" t="s">
        <v>1125</v>
      </c>
      <c r="C3473" t="s">
        <v>75</v>
      </c>
      <c r="D3473" s="1">
        <v>6</v>
      </c>
      <c r="E3473" t="s">
        <v>1218</v>
      </c>
      <c r="F3473" t="s">
        <v>193</v>
      </c>
      <c r="G3473" s="6">
        <v>0.25</v>
      </c>
      <c r="H3473" s="7" t="s">
        <v>6</v>
      </c>
      <c r="I3473">
        <v>1500</v>
      </c>
      <c r="K3473">
        <f>VLOOKUP(E3473,'script producto'!$A$3:$B$1802,2,FALSE)</f>
        <v>101</v>
      </c>
      <c r="L3473">
        <f>VLOOKUP(M3473,'script taller'!$G$3:$H$204,2,FALSE)</f>
        <v>123</v>
      </c>
      <c r="M3473" s="1" t="str">
        <f t="shared" si="54"/>
        <v>CIT11116</v>
      </c>
      <c r="N3473">
        <f>ROUND(VLOOKUP(E3473,Productos!$A$4:$D$1804,4,FALSE),0)</f>
        <v>9267</v>
      </c>
    </row>
    <row r="3474" spans="1:14" x14ac:dyDescent="0.35">
      <c r="A3474" t="s">
        <v>52</v>
      </c>
      <c r="B3474" s="1" t="s">
        <v>1125</v>
      </c>
      <c r="C3474" t="s">
        <v>75</v>
      </c>
      <c r="D3474" s="1">
        <v>6</v>
      </c>
      <c r="E3474" t="s">
        <v>267</v>
      </c>
      <c r="F3474" t="s">
        <v>193</v>
      </c>
      <c r="G3474" s="6">
        <v>0.1</v>
      </c>
      <c r="H3474" s="7" t="s">
        <v>1236</v>
      </c>
      <c r="I3474">
        <v>2000</v>
      </c>
      <c r="K3474">
        <f>VLOOKUP(E3474,'script producto'!$A$3:$B$1802,2,FALSE)</f>
        <v>147</v>
      </c>
      <c r="L3474">
        <f>VLOOKUP(M3474,'script taller'!$G$3:$H$204,2,FALSE)</f>
        <v>123</v>
      </c>
      <c r="M3474" s="1" t="str">
        <f t="shared" si="54"/>
        <v>CIT11116</v>
      </c>
      <c r="N3474">
        <f>ROUND(VLOOKUP(E3474,Productos!$A$4:$D$1804,4,FALSE),0)</f>
        <v>9000</v>
      </c>
    </row>
    <row r="3475" spans="1:14" x14ac:dyDescent="0.35">
      <c r="A3475" t="s">
        <v>52</v>
      </c>
      <c r="B3475" s="1" t="s">
        <v>1125</v>
      </c>
      <c r="C3475" t="s">
        <v>75</v>
      </c>
      <c r="D3475" s="1">
        <v>6</v>
      </c>
      <c r="E3475" t="s">
        <v>381</v>
      </c>
      <c r="F3475" t="s">
        <v>193</v>
      </c>
      <c r="G3475" s="6">
        <v>2.5</v>
      </c>
      <c r="H3475" s="7" t="s">
        <v>1236</v>
      </c>
      <c r="I3475">
        <v>1400</v>
      </c>
      <c r="K3475">
        <f>VLOOKUP(E3475,'script producto'!$A$3:$B$1802,2,FALSE)</f>
        <v>236</v>
      </c>
      <c r="L3475">
        <f>VLOOKUP(M3475,'script taller'!$G$3:$H$204,2,FALSE)</f>
        <v>123</v>
      </c>
      <c r="M3475" s="1" t="str">
        <f t="shared" si="54"/>
        <v>CIT11116</v>
      </c>
      <c r="N3475">
        <f>ROUND(VLOOKUP(E3475,Productos!$A$4:$D$1804,4,FALSE),0)</f>
        <v>1525</v>
      </c>
    </row>
    <row r="3476" spans="1:14" x14ac:dyDescent="0.35">
      <c r="A3476" t="s">
        <v>52</v>
      </c>
      <c r="B3476" s="1" t="s">
        <v>1125</v>
      </c>
      <c r="C3476" t="s">
        <v>75</v>
      </c>
      <c r="D3476" s="1">
        <v>6</v>
      </c>
      <c r="E3476" t="s">
        <v>296</v>
      </c>
      <c r="F3476" t="s">
        <v>193</v>
      </c>
      <c r="G3476" s="6">
        <v>0.5</v>
      </c>
      <c r="H3476" s="7" t="s">
        <v>1236</v>
      </c>
      <c r="I3476">
        <v>2300</v>
      </c>
      <c r="K3476">
        <f>VLOOKUP(E3476,'script producto'!$A$3:$B$1802,2,FALSE)</f>
        <v>379</v>
      </c>
      <c r="L3476">
        <f>VLOOKUP(M3476,'script taller'!$G$3:$H$204,2,FALSE)</f>
        <v>123</v>
      </c>
      <c r="M3476" s="1" t="str">
        <f t="shared" si="54"/>
        <v>CIT11116</v>
      </c>
      <c r="N3476">
        <f>ROUND(VLOOKUP(E3476,Productos!$A$4:$D$1804,4,FALSE),0)</f>
        <v>934</v>
      </c>
    </row>
    <row r="3477" spans="1:14" x14ac:dyDescent="0.35">
      <c r="A3477" t="s">
        <v>52</v>
      </c>
      <c r="B3477" s="1" t="s">
        <v>1125</v>
      </c>
      <c r="C3477" t="s">
        <v>75</v>
      </c>
      <c r="D3477" s="1">
        <v>6</v>
      </c>
      <c r="E3477" t="s">
        <v>269</v>
      </c>
      <c r="F3477" t="s">
        <v>193</v>
      </c>
      <c r="G3477" s="6">
        <v>0.5</v>
      </c>
      <c r="H3477" s="7" t="s">
        <v>6</v>
      </c>
      <c r="I3477">
        <v>1500</v>
      </c>
      <c r="K3477">
        <f>VLOOKUP(E3477,'script producto'!$A$3:$B$1802,2,FALSE)</f>
        <v>468</v>
      </c>
      <c r="L3477">
        <f>VLOOKUP(M3477,'script taller'!$G$3:$H$204,2,FALSE)</f>
        <v>123</v>
      </c>
      <c r="M3477" s="1" t="str">
        <f t="shared" si="54"/>
        <v>CIT11116</v>
      </c>
      <c r="N3477">
        <f>ROUND(VLOOKUP(E3477,Productos!$A$4:$D$1804,4,FALSE),0)</f>
        <v>13222</v>
      </c>
    </row>
    <row r="3478" spans="1:14" x14ac:dyDescent="0.35">
      <c r="A3478" t="s">
        <v>52</v>
      </c>
      <c r="B3478" s="1" t="s">
        <v>1125</v>
      </c>
      <c r="C3478" t="s">
        <v>75</v>
      </c>
      <c r="D3478" s="1">
        <v>6</v>
      </c>
      <c r="E3478" t="s">
        <v>486</v>
      </c>
      <c r="F3478" t="s">
        <v>193</v>
      </c>
      <c r="G3478" s="6">
        <v>0.5</v>
      </c>
      <c r="H3478" s="7" t="s">
        <v>1236</v>
      </c>
      <c r="I3478">
        <v>4000</v>
      </c>
      <c r="K3478">
        <f>VLOOKUP(E3478,'script producto'!$A$3:$B$1802,2,FALSE)</f>
        <v>628</v>
      </c>
      <c r="L3478">
        <f>VLOOKUP(M3478,'script taller'!$G$3:$H$204,2,FALSE)</f>
        <v>123</v>
      </c>
      <c r="M3478" s="1" t="str">
        <f t="shared" si="54"/>
        <v>CIT11116</v>
      </c>
      <c r="N3478">
        <f>ROUND(VLOOKUP(E3478,Productos!$A$4:$D$1804,4,FALSE),0)</f>
        <v>7694</v>
      </c>
    </row>
    <row r="3479" spans="1:14" x14ac:dyDescent="0.35">
      <c r="A3479" t="s">
        <v>52</v>
      </c>
      <c r="B3479" s="1" t="s">
        <v>1125</v>
      </c>
      <c r="C3479" t="s">
        <v>75</v>
      </c>
      <c r="D3479" s="1">
        <v>6</v>
      </c>
      <c r="E3479" t="s">
        <v>159</v>
      </c>
      <c r="F3479" t="s">
        <v>193</v>
      </c>
      <c r="G3479" s="6">
        <v>0.5</v>
      </c>
      <c r="H3479" s="7" t="s">
        <v>6</v>
      </c>
      <c r="I3479">
        <v>1000</v>
      </c>
      <c r="K3479">
        <f>VLOOKUP(E3479,'script producto'!$A$3:$B$1802,2,FALSE)</f>
        <v>1271</v>
      </c>
      <c r="L3479">
        <f>VLOOKUP(M3479,'script taller'!$G$3:$H$204,2,FALSE)</f>
        <v>123</v>
      </c>
      <c r="M3479" s="1" t="str">
        <f t="shared" si="54"/>
        <v>CIT11116</v>
      </c>
      <c r="N3479">
        <f>ROUND(VLOOKUP(E3479,Productos!$A$4:$D$1804,4,FALSE),0)</f>
        <v>5805</v>
      </c>
    </row>
    <row r="3480" spans="1:14" x14ac:dyDescent="0.35">
      <c r="A3480" t="s">
        <v>52</v>
      </c>
      <c r="B3480" s="1" t="s">
        <v>1125</v>
      </c>
      <c r="C3480" t="s">
        <v>75</v>
      </c>
      <c r="D3480" s="1">
        <v>6</v>
      </c>
      <c r="E3480" t="s">
        <v>298</v>
      </c>
      <c r="F3480" t="s">
        <v>193</v>
      </c>
      <c r="G3480" s="6">
        <v>0.25</v>
      </c>
      <c r="H3480" s="7" t="s">
        <v>6</v>
      </c>
      <c r="I3480">
        <v>1300</v>
      </c>
      <c r="K3480">
        <f>VLOOKUP(E3480,'script producto'!$A$3:$B$1802,2,FALSE)</f>
        <v>1289</v>
      </c>
      <c r="L3480">
        <f>VLOOKUP(M3480,'script taller'!$G$3:$H$204,2,FALSE)</f>
        <v>123</v>
      </c>
      <c r="M3480" s="1" t="str">
        <f t="shared" si="54"/>
        <v>CIT11116</v>
      </c>
      <c r="N3480">
        <f>ROUND(VLOOKUP(E3480,Productos!$A$4:$D$1804,4,FALSE),0)</f>
        <v>1490</v>
      </c>
    </row>
    <row r="3481" spans="1:14" x14ac:dyDescent="0.35">
      <c r="A3481" t="s">
        <v>52</v>
      </c>
      <c r="B3481" s="1" t="s">
        <v>1125</v>
      </c>
      <c r="C3481" t="s">
        <v>75</v>
      </c>
      <c r="D3481" s="1">
        <v>6</v>
      </c>
      <c r="E3481" t="s">
        <v>487</v>
      </c>
      <c r="F3481" t="s">
        <v>193</v>
      </c>
      <c r="G3481" s="6">
        <v>0.2</v>
      </c>
      <c r="H3481" s="7" t="s">
        <v>1236</v>
      </c>
      <c r="I3481">
        <v>2300</v>
      </c>
      <c r="K3481">
        <f>VLOOKUP(E3481,'script producto'!$A$3:$B$1802,2,FALSE)</f>
        <v>1652</v>
      </c>
      <c r="L3481">
        <f>VLOOKUP(M3481,'script taller'!$G$3:$H$204,2,FALSE)</f>
        <v>123</v>
      </c>
      <c r="M3481" s="1" t="str">
        <f t="shared" si="54"/>
        <v>CIT11116</v>
      </c>
      <c r="N3481">
        <f>ROUND(VLOOKUP(E3481,Productos!$A$4:$D$1804,4,FALSE),0)</f>
        <v>2389</v>
      </c>
    </row>
    <row r="3482" spans="1:14" x14ac:dyDescent="0.35">
      <c r="A3482" t="s">
        <v>52</v>
      </c>
      <c r="B3482" s="1" t="s">
        <v>1125</v>
      </c>
      <c r="C3482" t="s">
        <v>75</v>
      </c>
      <c r="D3482" s="1">
        <v>6</v>
      </c>
      <c r="E3482" t="s">
        <v>315</v>
      </c>
      <c r="F3482" t="s">
        <v>193</v>
      </c>
      <c r="G3482" s="6">
        <v>0.05</v>
      </c>
      <c r="H3482" s="7" t="s">
        <v>1236</v>
      </c>
      <c r="I3482">
        <v>800</v>
      </c>
      <c r="K3482">
        <f>VLOOKUP(E3482,'script producto'!$A$3:$B$1802,2,FALSE)</f>
        <v>1780</v>
      </c>
      <c r="L3482">
        <f>VLOOKUP(M3482,'script taller'!$G$3:$H$204,2,FALSE)</f>
        <v>123</v>
      </c>
      <c r="M3482" s="1" t="str">
        <f t="shared" si="54"/>
        <v>CIT11116</v>
      </c>
      <c r="N3482">
        <f>ROUND(VLOOKUP(E3482,Productos!$A$4:$D$1804,4,FALSE),0)</f>
        <v>1533</v>
      </c>
    </row>
    <row r="3483" spans="1:14" x14ac:dyDescent="0.35">
      <c r="A3483" t="s">
        <v>52</v>
      </c>
      <c r="B3483" s="1" t="s">
        <v>1125</v>
      </c>
      <c r="C3483" t="s">
        <v>75</v>
      </c>
      <c r="D3483" s="1">
        <v>6</v>
      </c>
      <c r="E3483" t="s">
        <v>263</v>
      </c>
      <c r="F3483" t="s">
        <v>195</v>
      </c>
      <c r="G3483" s="6">
        <v>0.25</v>
      </c>
      <c r="H3483" s="7" t="s">
        <v>6</v>
      </c>
      <c r="I3483">
        <v>400</v>
      </c>
      <c r="K3483">
        <f>VLOOKUP(E3483,'script producto'!$A$3:$B$1802,2,FALSE)</f>
        <v>801</v>
      </c>
      <c r="L3483">
        <f>VLOOKUP(M3483,'script taller'!$G$3:$H$204,2,FALSE)</f>
        <v>123</v>
      </c>
      <c r="M3483" s="1" t="str">
        <f t="shared" si="54"/>
        <v>CIT11116</v>
      </c>
      <c r="N3483">
        <f>ROUND(VLOOKUP(E3483,Productos!$A$4:$D$1804,4,FALSE),0)</f>
        <v>3500</v>
      </c>
    </row>
    <row r="3484" spans="1:14" x14ac:dyDescent="0.35">
      <c r="A3484" t="s">
        <v>52</v>
      </c>
      <c r="B3484" s="1" t="s">
        <v>1125</v>
      </c>
      <c r="C3484" t="s">
        <v>75</v>
      </c>
      <c r="D3484" s="1">
        <v>6</v>
      </c>
      <c r="E3484" t="s">
        <v>262</v>
      </c>
      <c r="F3484" t="s">
        <v>195</v>
      </c>
      <c r="G3484" s="6">
        <v>0.1</v>
      </c>
      <c r="H3484" s="7" t="s">
        <v>1236</v>
      </c>
      <c r="I3484">
        <v>25000</v>
      </c>
      <c r="K3484">
        <f>VLOOKUP(E3484,'script producto'!$A$3:$B$1802,2,FALSE)</f>
        <v>1476</v>
      </c>
      <c r="L3484">
        <f>VLOOKUP(M3484,'script taller'!$G$3:$H$204,2,FALSE)</f>
        <v>123</v>
      </c>
      <c r="M3484" s="1" t="str">
        <f t="shared" si="54"/>
        <v>CIT11116</v>
      </c>
      <c r="N3484">
        <f>ROUND(VLOOKUP(E3484,Productos!$A$4:$D$1804,4,FALSE),0)</f>
        <v>63699</v>
      </c>
    </row>
    <row r="3485" spans="1:14" x14ac:dyDescent="0.35">
      <c r="A3485" t="s">
        <v>52</v>
      </c>
      <c r="B3485" s="1" t="s">
        <v>1125</v>
      </c>
      <c r="C3485" t="s">
        <v>75</v>
      </c>
      <c r="D3485" s="1">
        <v>7</v>
      </c>
      <c r="E3485" t="s">
        <v>98</v>
      </c>
      <c r="F3485" t="s">
        <v>192</v>
      </c>
      <c r="G3485" s="6">
        <v>0.25</v>
      </c>
      <c r="H3485" s="7" t="s">
        <v>25</v>
      </c>
      <c r="I3485">
        <v>9000</v>
      </c>
      <c r="K3485">
        <f>VLOOKUP(E3485,'script producto'!$A$3:$B$1802,2,FALSE)</f>
        <v>13</v>
      </c>
      <c r="L3485">
        <f>VLOOKUP(M3485,'script taller'!$G$3:$H$204,2,FALSE)</f>
        <v>124</v>
      </c>
      <c r="M3485" s="1" t="str">
        <f t="shared" si="54"/>
        <v>CIT11117</v>
      </c>
      <c r="N3485">
        <f>ROUND(VLOOKUP(E3485,Productos!$A$4:$D$1804,4,FALSE),0)</f>
        <v>8000</v>
      </c>
    </row>
    <row r="3486" spans="1:14" x14ac:dyDescent="0.35">
      <c r="A3486" t="s">
        <v>52</v>
      </c>
      <c r="B3486" s="1" t="s">
        <v>1125</v>
      </c>
      <c r="C3486" t="s">
        <v>75</v>
      </c>
      <c r="D3486" s="1">
        <v>7</v>
      </c>
      <c r="E3486" t="s">
        <v>272</v>
      </c>
      <c r="F3486" t="s">
        <v>192</v>
      </c>
      <c r="G3486" s="6">
        <v>0.25</v>
      </c>
      <c r="H3486" s="7" t="s">
        <v>1236</v>
      </c>
      <c r="I3486">
        <v>2000</v>
      </c>
      <c r="K3486">
        <f>VLOOKUP(E3486,'script producto'!$A$3:$B$1802,2,FALSE)</f>
        <v>759</v>
      </c>
      <c r="L3486">
        <f>VLOOKUP(M3486,'script taller'!$G$3:$H$204,2,FALSE)</f>
        <v>124</v>
      </c>
      <c r="M3486" s="1" t="str">
        <f t="shared" si="54"/>
        <v>CIT11117</v>
      </c>
      <c r="N3486">
        <f>ROUND(VLOOKUP(E3486,Productos!$A$4:$D$1804,4,FALSE),0)</f>
        <v>5439</v>
      </c>
    </row>
    <row r="3487" spans="1:14" x14ac:dyDescent="0.35">
      <c r="A3487" t="s">
        <v>52</v>
      </c>
      <c r="B3487" s="1" t="s">
        <v>1125</v>
      </c>
      <c r="C3487" t="s">
        <v>75</v>
      </c>
      <c r="D3487" s="1">
        <v>7</v>
      </c>
      <c r="E3487" t="s">
        <v>489</v>
      </c>
      <c r="F3487" t="s">
        <v>192</v>
      </c>
      <c r="G3487" s="6">
        <v>0.25</v>
      </c>
      <c r="H3487" s="7" t="s">
        <v>1236</v>
      </c>
      <c r="I3487">
        <v>3000</v>
      </c>
      <c r="K3487">
        <f>VLOOKUP(E3487,'script producto'!$A$3:$B$1802,2,FALSE)</f>
        <v>1570</v>
      </c>
      <c r="L3487">
        <f>VLOOKUP(M3487,'script taller'!$G$3:$H$204,2,FALSE)</f>
        <v>124</v>
      </c>
      <c r="M3487" s="1" t="str">
        <f t="shared" si="54"/>
        <v>CIT11117</v>
      </c>
      <c r="N3487">
        <f>ROUND(VLOOKUP(E3487,Productos!$A$4:$D$1804,4,FALSE),0)</f>
        <v>3150</v>
      </c>
    </row>
    <row r="3488" spans="1:14" x14ac:dyDescent="0.35">
      <c r="A3488" t="s">
        <v>52</v>
      </c>
      <c r="B3488" s="1" t="s">
        <v>1125</v>
      </c>
      <c r="C3488" t="s">
        <v>75</v>
      </c>
      <c r="D3488" s="1">
        <v>7</v>
      </c>
      <c r="E3488" t="s">
        <v>95</v>
      </c>
      <c r="F3488" t="s">
        <v>192</v>
      </c>
      <c r="G3488" s="6">
        <v>0.25</v>
      </c>
      <c r="H3488" s="7" t="s">
        <v>25</v>
      </c>
      <c r="I3488">
        <v>2000</v>
      </c>
      <c r="K3488">
        <f>VLOOKUP(E3488,'script producto'!$A$3:$B$1802,2,FALSE)</f>
        <v>1708</v>
      </c>
      <c r="L3488">
        <f>VLOOKUP(M3488,'script taller'!$G$3:$H$204,2,FALSE)</f>
        <v>124</v>
      </c>
      <c r="M3488" s="1" t="str">
        <f t="shared" si="54"/>
        <v>CIT11117</v>
      </c>
      <c r="N3488">
        <f>ROUND(VLOOKUP(E3488,Productos!$A$4:$D$1804,4,FALSE),0)</f>
        <v>2691</v>
      </c>
    </row>
    <row r="3489" spans="1:14" x14ac:dyDescent="0.35">
      <c r="A3489" t="s">
        <v>52</v>
      </c>
      <c r="B3489" s="1" t="s">
        <v>1125</v>
      </c>
      <c r="C3489" t="s">
        <v>75</v>
      </c>
      <c r="D3489" s="1">
        <v>7</v>
      </c>
      <c r="E3489" t="s">
        <v>902</v>
      </c>
      <c r="F3489" t="s">
        <v>194</v>
      </c>
      <c r="G3489" s="6">
        <v>0.1</v>
      </c>
      <c r="H3489" s="7" t="s">
        <v>6</v>
      </c>
      <c r="I3489">
        <v>400</v>
      </c>
      <c r="K3489">
        <f>VLOOKUP(E3489,'script producto'!$A$3:$B$1802,2,FALSE)</f>
        <v>252</v>
      </c>
      <c r="L3489">
        <f>VLOOKUP(M3489,'script taller'!$G$3:$H$204,2,FALSE)</f>
        <v>124</v>
      </c>
      <c r="M3489" s="1" t="str">
        <f t="shared" si="54"/>
        <v>CIT11117</v>
      </c>
      <c r="N3489">
        <f>ROUND(VLOOKUP(E3489,Productos!$A$4:$D$1804,4,FALSE),0)</f>
        <v>347</v>
      </c>
    </row>
    <row r="3490" spans="1:14" x14ac:dyDescent="0.35">
      <c r="A3490" t="s">
        <v>52</v>
      </c>
      <c r="B3490" s="1" t="s">
        <v>1125</v>
      </c>
      <c r="C3490" t="s">
        <v>75</v>
      </c>
      <c r="D3490" s="1">
        <v>7</v>
      </c>
      <c r="E3490" t="s">
        <v>400</v>
      </c>
      <c r="F3490" t="s">
        <v>194</v>
      </c>
      <c r="G3490" s="6">
        <v>0.2</v>
      </c>
      <c r="H3490" s="7" t="s">
        <v>6</v>
      </c>
      <c r="I3490">
        <v>180</v>
      </c>
      <c r="K3490">
        <f>VLOOKUP(E3490,'script producto'!$A$3:$B$1802,2,FALSE)</f>
        <v>637</v>
      </c>
      <c r="L3490">
        <f>VLOOKUP(M3490,'script taller'!$G$3:$H$204,2,FALSE)</f>
        <v>124</v>
      </c>
      <c r="M3490" s="1" t="str">
        <f t="shared" si="54"/>
        <v>CIT11117</v>
      </c>
      <c r="N3490">
        <f>ROUND(VLOOKUP(E3490,Productos!$A$4:$D$1804,4,FALSE),0)</f>
        <v>180</v>
      </c>
    </row>
    <row r="3491" spans="1:14" x14ac:dyDescent="0.35">
      <c r="A3491" t="s">
        <v>52</v>
      </c>
      <c r="B3491" s="1" t="s">
        <v>1125</v>
      </c>
      <c r="C3491" t="s">
        <v>75</v>
      </c>
      <c r="D3491" s="1">
        <v>7</v>
      </c>
      <c r="E3491" t="s">
        <v>674</v>
      </c>
      <c r="F3491" t="s">
        <v>194</v>
      </c>
      <c r="G3491" s="6">
        <v>0.2</v>
      </c>
      <c r="H3491" s="7" t="s">
        <v>6</v>
      </c>
      <c r="I3491">
        <v>1800</v>
      </c>
      <c r="K3491">
        <f>VLOOKUP(E3491,'script producto'!$A$3:$B$1802,2,FALSE)</f>
        <v>741</v>
      </c>
      <c r="L3491">
        <f>VLOOKUP(M3491,'script taller'!$G$3:$H$204,2,FALSE)</f>
        <v>124</v>
      </c>
      <c r="M3491" s="1" t="str">
        <f t="shared" si="54"/>
        <v>CIT11117</v>
      </c>
      <c r="N3491">
        <f>ROUND(VLOOKUP(E3491,Productos!$A$4:$D$1804,4,FALSE),0)</f>
        <v>2200</v>
      </c>
    </row>
    <row r="3492" spans="1:14" x14ac:dyDescent="0.35">
      <c r="A3492" t="s">
        <v>52</v>
      </c>
      <c r="B3492" s="1" t="s">
        <v>1125</v>
      </c>
      <c r="C3492" t="s">
        <v>75</v>
      </c>
      <c r="D3492" s="1">
        <v>7</v>
      </c>
      <c r="E3492" t="s">
        <v>1977</v>
      </c>
      <c r="F3492" t="s">
        <v>194</v>
      </c>
      <c r="G3492" s="6">
        <v>0.42499999999999999</v>
      </c>
      <c r="H3492" s="7" t="s">
        <v>6</v>
      </c>
      <c r="I3492">
        <v>1500</v>
      </c>
      <c r="K3492">
        <f>VLOOKUP(E3492,'script producto'!$A$3:$B$1802,2,FALSE)</f>
        <v>882</v>
      </c>
      <c r="L3492">
        <f>VLOOKUP(M3492,'script taller'!$G$3:$H$204,2,FALSE)</f>
        <v>124</v>
      </c>
      <c r="M3492" s="1" t="str">
        <f t="shared" si="54"/>
        <v>CIT11117</v>
      </c>
      <c r="N3492">
        <f>ROUND(VLOOKUP(E3492,Productos!$A$4:$D$1804,4,FALSE),0)</f>
        <v>1500</v>
      </c>
    </row>
    <row r="3493" spans="1:14" x14ac:dyDescent="0.35">
      <c r="A3493" t="s">
        <v>52</v>
      </c>
      <c r="B3493" s="1" t="s">
        <v>1125</v>
      </c>
      <c r="C3493" t="s">
        <v>75</v>
      </c>
      <c r="D3493" s="1">
        <v>7</v>
      </c>
      <c r="E3493" t="s">
        <v>675</v>
      </c>
      <c r="F3493" t="s">
        <v>194</v>
      </c>
      <c r="G3493" s="6">
        <v>0.5</v>
      </c>
      <c r="H3493" s="7" t="s">
        <v>6</v>
      </c>
      <c r="I3493">
        <v>850</v>
      </c>
      <c r="K3493">
        <f>VLOOKUP(E3493,'script producto'!$A$3:$B$1802,2,FALSE)</f>
        <v>1211</v>
      </c>
      <c r="L3493">
        <f>VLOOKUP(M3493,'script taller'!$G$3:$H$204,2,FALSE)</f>
        <v>124</v>
      </c>
      <c r="M3493" s="1" t="str">
        <f t="shared" si="54"/>
        <v>CIT11117</v>
      </c>
      <c r="N3493">
        <f>ROUND(VLOOKUP(E3493,Productos!$A$4:$D$1804,4,FALSE),0)</f>
        <v>850</v>
      </c>
    </row>
    <row r="3494" spans="1:14" x14ac:dyDescent="0.35">
      <c r="A3494" t="s">
        <v>52</v>
      </c>
      <c r="B3494" s="1" t="s">
        <v>1125</v>
      </c>
      <c r="C3494" t="s">
        <v>75</v>
      </c>
      <c r="D3494" s="1">
        <v>7</v>
      </c>
      <c r="E3494" t="s">
        <v>398</v>
      </c>
      <c r="F3494" t="s">
        <v>194</v>
      </c>
      <c r="G3494" s="6">
        <v>0.1</v>
      </c>
      <c r="H3494" s="7" t="s">
        <v>6</v>
      </c>
      <c r="I3494">
        <v>3036</v>
      </c>
      <c r="K3494">
        <f>VLOOKUP(E3494,'script producto'!$A$3:$B$1802,2,FALSE)</f>
        <v>1501</v>
      </c>
      <c r="L3494">
        <f>VLOOKUP(M3494,'script taller'!$G$3:$H$204,2,FALSE)</f>
        <v>124</v>
      </c>
      <c r="M3494" s="1" t="str">
        <f t="shared" si="54"/>
        <v>CIT11117</v>
      </c>
      <c r="N3494">
        <f>ROUND(VLOOKUP(E3494,Productos!$A$4:$D$1804,4,FALSE),0)</f>
        <v>6580</v>
      </c>
    </row>
    <row r="3495" spans="1:14" x14ac:dyDescent="0.35">
      <c r="A3495" t="s">
        <v>52</v>
      </c>
      <c r="B3495" s="1" t="s">
        <v>1125</v>
      </c>
      <c r="C3495" t="s">
        <v>75</v>
      </c>
      <c r="D3495" s="1">
        <v>7</v>
      </c>
      <c r="E3495" t="s">
        <v>7</v>
      </c>
      <c r="F3495" t="s">
        <v>194</v>
      </c>
      <c r="G3495" s="6">
        <v>0.5</v>
      </c>
      <c r="H3495" s="7" t="s">
        <v>6</v>
      </c>
      <c r="I3495">
        <v>525</v>
      </c>
      <c r="K3495">
        <f>VLOOKUP(E3495,'script producto'!$A$3:$B$1802,2,FALSE)</f>
        <v>1594</v>
      </c>
      <c r="L3495">
        <f>VLOOKUP(M3495,'script taller'!$G$3:$H$204,2,FALSE)</f>
        <v>124</v>
      </c>
      <c r="M3495" s="1" t="str">
        <f t="shared" si="54"/>
        <v>CIT11117</v>
      </c>
      <c r="N3495">
        <f>ROUND(VLOOKUP(E3495,Productos!$A$4:$D$1804,4,FALSE),0)</f>
        <v>653</v>
      </c>
    </row>
    <row r="3496" spans="1:14" x14ac:dyDescent="0.35">
      <c r="A3496" t="s">
        <v>52</v>
      </c>
      <c r="B3496" s="1" t="s">
        <v>1125</v>
      </c>
      <c r="C3496" t="s">
        <v>75</v>
      </c>
      <c r="D3496" s="1">
        <v>7</v>
      </c>
      <c r="E3496" t="s">
        <v>399</v>
      </c>
      <c r="F3496" t="s">
        <v>194</v>
      </c>
      <c r="G3496" s="6">
        <v>0.5</v>
      </c>
      <c r="H3496" s="7" t="s">
        <v>6</v>
      </c>
      <c r="I3496">
        <v>240</v>
      </c>
      <c r="K3496">
        <f>VLOOKUP(E3496,'script producto'!$A$3:$B$1802,2,FALSE)</f>
        <v>1759</v>
      </c>
      <c r="L3496">
        <f>VLOOKUP(M3496,'script taller'!$G$3:$H$204,2,FALSE)</f>
        <v>124</v>
      </c>
      <c r="M3496" s="1" t="str">
        <f t="shared" si="54"/>
        <v>CIT11117</v>
      </c>
      <c r="N3496">
        <f>ROUND(VLOOKUP(E3496,Productos!$A$4:$D$1804,4,FALSE),0)</f>
        <v>240</v>
      </c>
    </row>
    <row r="3497" spans="1:14" x14ac:dyDescent="0.35">
      <c r="A3497" t="s">
        <v>52</v>
      </c>
      <c r="B3497" s="1" t="s">
        <v>1125</v>
      </c>
      <c r="C3497" t="s">
        <v>75</v>
      </c>
      <c r="D3497" s="1">
        <v>7</v>
      </c>
      <c r="E3497" t="s">
        <v>664</v>
      </c>
      <c r="F3497" t="s">
        <v>1130</v>
      </c>
      <c r="G3497" s="6">
        <v>0.1</v>
      </c>
      <c r="H3497" s="7" t="s">
        <v>1236</v>
      </c>
      <c r="I3497">
        <v>16000</v>
      </c>
      <c r="K3497">
        <f>VLOOKUP(E3497,'script producto'!$A$3:$B$1802,2,FALSE)</f>
        <v>816</v>
      </c>
      <c r="L3497">
        <f>VLOOKUP(M3497,'script taller'!$G$3:$H$204,2,FALSE)</f>
        <v>124</v>
      </c>
      <c r="M3497" s="1" t="str">
        <f t="shared" si="54"/>
        <v>CIT11117</v>
      </c>
      <c r="N3497">
        <f>ROUND(VLOOKUP(E3497,Productos!$A$4:$D$1804,4,FALSE),0)</f>
        <v>9945</v>
      </c>
    </row>
    <row r="3498" spans="1:14" x14ac:dyDescent="0.35">
      <c r="A3498" t="s">
        <v>52</v>
      </c>
      <c r="B3498" s="1" t="s">
        <v>1125</v>
      </c>
      <c r="C3498" t="s">
        <v>75</v>
      </c>
      <c r="D3498" s="1">
        <v>7</v>
      </c>
      <c r="E3498" t="s">
        <v>282</v>
      </c>
      <c r="F3498" t="s">
        <v>1130</v>
      </c>
      <c r="G3498" s="6">
        <v>0.17499999999999999</v>
      </c>
      <c r="H3498" s="7" t="s">
        <v>1236</v>
      </c>
      <c r="I3498">
        <v>6000</v>
      </c>
      <c r="K3498">
        <f>VLOOKUP(E3498,'script producto'!$A$3:$B$1802,2,FALSE)</f>
        <v>1257</v>
      </c>
      <c r="L3498">
        <f>VLOOKUP(M3498,'script taller'!$G$3:$H$204,2,FALSE)</f>
        <v>124</v>
      </c>
      <c r="M3498" s="1" t="str">
        <f t="shared" si="54"/>
        <v>CIT11117</v>
      </c>
      <c r="N3498">
        <f>ROUND(VLOOKUP(E3498,Productos!$A$4:$D$1804,4,FALSE),0)</f>
        <v>5520</v>
      </c>
    </row>
    <row r="3499" spans="1:14" x14ac:dyDescent="0.35">
      <c r="A3499" t="s">
        <v>52</v>
      </c>
      <c r="B3499" s="1" t="s">
        <v>1125</v>
      </c>
      <c r="C3499" t="s">
        <v>75</v>
      </c>
      <c r="D3499" s="1">
        <v>7</v>
      </c>
      <c r="E3499" t="s">
        <v>296</v>
      </c>
      <c r="F3499" t="s">
        <v>193</v>
      </c>
      <c r="G3499" s="6">
        <v>0.1</v>
      </c>
      <c r="H3499" s="7" t="s">
        <v>6</v>
      </c>
      <c r="I3499">
        <v>300</v>
      </c>
      <c r="K3499">
        <f>VLOOKUP(E3499,'script producto'!$A$3:$B$1802,2,FALSE)</f>
        <v>379</v>
      </c>
      <c r="L3499">
        <f>VLOOKUP(M3499,'script taller'!$G$3:$H$204,2,FALSE)</f>
        <v>124</v>
      </c>
      <c r="M3499" s="1" t="str">
        <f t="shared" si="54"/>
        <v>CIT11117</v>
      </c>
      <c r="N3499">
        <f>ROUND(VLOOKUP(E3499,Productos!$A$4:$D$1804,4,FALSE),0)</f>
        <v>934</v>
      </c>
    </row>
    <row r="3500" spans="1:14" x14ac:dyDescent="0.35">
      <c r="A3500" t="s">
        <v>52</v>
      </c>
      <c r="B3500" s="1" t="s">
        <v>1125</v>
      </c>
      <c r="C3500" t="s">
        <v>75</v>
      </c>
      <c r="D3500" s="1">
        <v>7</v>
      </c>
      <c r="E3500" t="s">
        <v>269</v>
      </c>
      <c r="F3500" t="s">
        <v>193</v>
      </c>
      <c r="G3500" s="6">
        <v>0.5</v>
      </c>
      <c r="H3500" s="7" t="s">
        <v>6</v>
      </c>
      <c r="I3500">
        <v>1000</v>
      </c>
      <c r="K3500">
        <f>VLOOKUP(E3500,'script producto'!$A$3:$B$1802,2,FALSE)</f>
        <v>468</v>
      </c>
      <c r="L3500">
        <f>VLOOKUP(M3500,'script taller'!$G$3:$H$204,2,FALSE)</f>
        <v>124</v>
      </c>
      <c r="M3500" s="1" t="str">
        <f t="shared" si="54"/>
        <v>CIT11117</v>
      </c>
      <c r="N3500">
        <f>ROUND(VLOOKUP(E3500,Productos!$A$4:$D$1804,4,FALSE),0)</f>
        <v>13222</v>
      </c>
    </row>
    <row r="3501" spans="1:14" x14ac:dyDescent="0.35">
      <c r="A3501" t="s">
        <v>52</v>
      </c>
      <c r="B3501" s="1" t="s">
        <v>1125</v>
      </c>
      <c r="C3501" t="s">
        <v>75</v>
      </c>
      <c r="D3501" s="1">
        <v>7</v>
      </c>
      <c r="E3501" t="s">
        <v>486</v>
      </c>
      <c r="F3501" t="s">
        <v>193</v>
      </c>
      <c r="G3501" s="6">
        <v>0.5</v>
      </c>
      <c r="H3501" s="7" t="s">
        <v>1236</v>
      </c>
      <c r="I3501">
        <v>9000</v>
      </c>
      <c r="K3501">
        <f>VLOOKUP(E3501,'script producto'!$A$3:$B$1802,2,FALSE)</f>
        <v>628</v>
      </c>
      <c r="L3501">
        <f>VLOOKUP(M3501,'script taller'!$G$3:$H$204,2,FALSE)</f>
        <v>124</v>
      </c>
      <c r="M3501" s="1" t="str">
        <f t="shared" si="54"/>
        <v>CIT11117</v>
      </c>
      <c r="N3501">
        <f>ROUND(VLOOKUP(E3501,Productos!$A$4:$D$1804,4,FALSE),0)</f>
        <v>7694</v>
      </c>
    </row>
    <row r="3502" spans="1:14" x14ac:dyDescent="0.35">
      <c r="A3502" t="s">
        <v>52</v>
      </c>
      <c r="B3502" s="1" t="s">
        <v>1125</v>
      </c>
      <c r="C3502" t="s">
        <v>75</v>
      </c>
      <c r="D3502" s="1">
        <v>7</v>
      </c>
      <c r="E3502" t="s">
        <v>493</v>
      </c>
      <c r="F3502" t="s">
        <v>1133</v>
      </c>
      <c r="G3502" s="6">
        <v>0.5</v>
      </c>
      <c r="H3502" s="7" t="s">
        <v>1236</v>
      </c>
      <c r="I3502">
        <v>22000</v>
      </c>
      <c r="K3502">
        <f>VLOOKUP(E3502,'script producto'!$A$3:$B$1802,2,FALSE)</f>
        <v>334</v>
      </c>
      <c r="L3502">
        <f>VLOOKUP(M3502,'script taller'!$G$3:$H$204,2,FALSE)</f>
        <v>124</v>
      </c>
      <c r="M3502" s="1" t="str">
        <f t="shared" si="54"/>
        <v>CIT11117</v>
      </c>
      <c r="N3502">
        <f>ROUND(VLOOKUP(E3502,Productos!$A$4:$D$1804,4,FALSE),0)</f>
        <v>22000</v>
      </c>
    </row>
    <row r="3503" spans="1:14" x14ac:dyDescent="0.35">
      <c r="A3503" t="s">
        <v>52</v>
      </c>
      <c r="B3503" s="1" t="s">
        <v>1125</v>
      </c>
      <c r="C3503" t="s">
        <v>75</v>
      </c>
      <c r="D3503" s="1">
        <v>7</v>
      </c>
      <c r="E3503" t="s">
        <v>208</v>
      </c>
      <c r="F3503" t="s">
        <v>195</v>
      </c>
      <c r="G3503" s="6">
        <v>0.25</v>
      </c>
      <c r="H3503" s="7" t="s">
        <v>25</v>
      </c>
      <c r="I3503">
        <v>4500</v>
      </c>
      <c r="K3503">
        <f>VLOOKUP(E3503,'script producto'!$A$3:$B$1802,2,FALSE)</f>
        <v>568</v>
      </c>
      <c r="L3503">
        <f>VLOOKUP(M3503,'script taller'!$G$3:$H$204,2,FALSE)</f>
        <v>124</v>
      </c>
      <c r="M3503" s="1" t="str">
        <f t="shared" si="54"/>
        <v>CIT11117</v>
      </c>
      <c r="N3503">
        <f>ROUND(VLOOKUP(E3503,Productos!$A$4:$D$1804,4,FALSE),0)</f>
        <v>4188</v>
      </c>
    </row>
    <row r="3504" spans="1:14" x14ac:dyDescent="0.35">
      <c r="A3504" t="s">
        <v>52</v>
      </c>
      <c r="B3504" s="1" t="s">
        <v>1125</v>
      </c>
      <c r="C3504" t="s">
        <v>75</v>
      </c>
      <c r="D3504" s="1">
        <v>7</v>
      </c>
      <c r="E3504" t="s">
        <v>263</v>
      </c>
      <c r="F3504" t="s">
        <v>195</v>
      </c>
      <c r="G3504" s="6">
        <v>0.25</v>
      </c>
      <c r="H3504" s="7" t="s">
        <v>6</v>
      </c>
      <c r="I3504">
        <v>300</v>
      </c>
      <c r="K3504">
        <f>VLOOKUP(E3504,'script producto'!$A$3:$B$1802,2,FALSE)</f>
        <v>801</v>
      </c>
      <c r="L3504">
        <f>VLOOKUP(M3504,'script taller'!$G$3:$H$204,2,FALSE)</f>
        <v>124</v>
      </c>
      <c r="M3504" s="1" t="str">
        <f t="shared" si="54"/>
        <v>CIT11117</v>
      </c>
      <c r="N3504">
        <f>ROUND(VLOOKUP(E3504,Productos!$A$4:$D$1804,4,FALSE),0)</f>
        <v>3500</v>
      </c>
    </row>
    <row r="3505" spans="1:14" x14ac:dyDescent="0.35">
      <c r="A3505" t="s">
        <v>52</v>
      </c>
      <c r="B3505" s="1" t="s">
        <v>1125</v>
      </c>
      <c r="C3505" t="s">
        <v>75</v>
      </c>
      <c r="D3505" s="1">
        <v>7</v>
      </c>
      <c r="E3505" t="s">
        <v>243</v>
      </c>
      <c r="F3505" t="s">
        <v>195</v>
      </c>
      <c r="G3505" s="6">
        <v>0.25</v>
      </c>
      <c r="H3505" s="7" t="s">
        <v>25</v>
      </c>
      <c r="I3505">
        <v>2000</v>
      </c>
      <c r="K3505">
        <f>VLOOKUP(E3505,'script producto'!$A$3:$B$1802,2,FALSE)</f>
        <v>895</v>
      </c>
      <c r="L3505">
        <f>VLOOKUP(M3505,'script taller'!$G$3:$H$204,2,FALSE)</f>
        <v>124</v>
      </c>
      <c r="M3505" s="1" t="str">
        <f t="shared" si="54"/>
        <v>CIT11117</v>
      </c>
      <c r="N3505">
        <f>ROUND(VLOOKUP(E3505,Productos!$A$4:$D$1804,4,FALSE),0)</f>
        <v>1600</v>
      </c>
    </row>
    <row r="3506" spans="1:14" x14ac:dyDescent="0.35">
      <c r="A3506" t="s">
        <v>52</v>
      </c>
      <c r="B3506" s="1" t="s">
        <v>1125</v>
      </c>
      <c r="C3506" t="s">
        <v>75</v>
      </c>
      <c r="D3506" s="1">
        <v>7</v>
      </c>
      <c r="E3506" t="s">
        <v>314</v>
      </c>
      <c r="F3506" t="s">
        <v>195</v>
      </c>
      <c r="G3506" s="6">
        <v>0.5</v>
      </c>
      <c r="H3506" s="7" t="s">
        <v>1236</v>
      </c>
      <c r="I3506">
        <v>10000</v>
      </c>
      <c r="K3506">
        <f>VLOOKUP(E3506,'script producto'!$A$3:$B$1802,2,FALSE)</f>
        <v>1005</v>
      </c>
      <c r="L3506">
        <f>VLOOKUP(M3506,'script taller'!$G$3:$H$204,2,FALSE)</f>
        <v>124</v>
      </c>
      <c r="M3506" s="1" t="str">
        <f t="shared" si="54"/>
        <v>CIT11117</v>
      </c>
      <c r="N3506">
        <f>ROUND(VLOOKUP(E3506,Productos!$A$4:$D$1804,4,FALSE),0)</f>
        <v>10931</v>
      </c>
    </row>
    <row r="3507" spans="1:14" x14ac:dyDescent="0.35">
      <c r="A3507" t="s">
        <v>52</v>
      </c>
      <c r="B3507" s="1" t="s">
        <v>1125</v>
      </c>
      <c r="C3507" t="s">
        <v>75</v>
      </c>
      <c r="D3507" s="1">
        <v>7</v>
      </c>
      <c r="E3507" t="s">
        <v>172</v>
      </c>
      <c r="F3507" t="s">
        <v>195</v>
      </c>
      <c r="G3507" s="6">
        <v>0.25</v>
      </c>
      <c r="H3507" s="7" t="s">
        <v>1236</v>
      </c>
      <c r="I3507">
        <v>11000</v>
      </c>
      <c r="K3507">
        <f>VLOOKUP(E3507,'script producto'!$A$3:$B$1802,2,FALSE)</f>
        <v>1445</v>
      </c>
      <c r="L3507">
        <f>VLOOKUP(M3507,'script taller'!$G$3:$H$204,2,FALSE)</f>
        <v>124</v>
      </c>
      <c r="M3507" s="1" t="str">
        <f t="shared" si="54"/>
        <v>CIT11117</v>
      </c>
      <c r="N3507">
        <f>ROUND(VLOOKUP(E3507,Productos!$A$4:$D$1804,4,FALSE),0)</f>
        <v>11000</v>
      </c>
    </row>
    <row r="3508" spans="1:14" x14ac:dyDescent="0.35">
      <c r="A3508" t="s">
        <v>52</v>
      </c>
      <c r="B3508" s="1" t="s">
        <v>1125</v>
      </c>
      <c r="C3508" t="s">
        <v>75</v>
      </c>
      <c r="D3508" s="1">
        <v>7</v>
      </c>
      <c r="E3508" t="s">
        <v>1222</v>
      </c>
      <c r="F3508" t="s">
        <v>195</v>
      </c>
      <c r="G3508" s="6">
        <v>1.6</v>
      </c>
      <c r="H3508" s="7" t="s">
        <v>1236</v>
      </c>
      <c r="I3508">
        <v>26000</v>
      </c>
      <c r="K3508">
        <f>VLOOKUP(E3508,'script producto'!$A$3:$B$1802,2,FALSE)</f>
        <v>1466</v>
      </c>
      <c r="L3508">
        <f>VLOOKUP(M3508,'script taller'!$G$3:$H$204,2,FALSE)</f>
        <v>124</v>
      </c>
      <c r="M3508" s="1" t="str">
        <f t="shared" si="54"/>
        <v>CIT11117</v>
      </c>
      <c r="N3508">
        <f>ROUND(VLOOKUP(E3508,Productos!$A$4:$D$1804,4,FALSE),0)</f>
        <v>22950</v>
      </c>
    </row>
    <row r="3509" spans="1:14" x14ac:dyDescent="0.35">
      <c r="A3509" t="s">
        <v>52</v>
      </c>
      <c r="B3509" s="1" t="s">
        <v>1125</v>
      </c>
      <c r="C3509" t="s">
        <v>75</v>
      </c>
      <c r="D3509" s="1">
        <v>7</v>
      </c>
      <c r="E3509" t="s">
        <v>262</v>
      </c>
      <c r="F3509" t="s">
        <v>195</v>
      </c>
      <c r="G3509" s="6">
        <v>0.25</v>
      </c>
      <c r="H3509" s="7" t="s">
        <v>1236</v>
      </c>
      <c r="I3509">
        <v>25000</v>
      </c>
      <c r="K3509">
        <f>VLOOKUP(E3509,'script producto'!$A$3:$B$1802,2,FALSE)</f>
        <v>1476</v>
      </c>
      <c r="L3509">
        <f>VLOOKUP(M3509,'script taller'!$G$3:$H$204,2,FALSE)</f>
        <v>124</v>
      </c>
      <c r="M3509" s="1" t="str">
        <f t="shared" si="54"/>
        <v>CIT11117</v>
      </c>
      <c r="N3509">
        <f>ROUND(VLOOKUP(E3509,Productos!$A$4:$D$1804,4,FALSE),0)</f>
        <v>63699</v>
      </c>
    </row>
    <row r="3510" spans="1:14" x14ac:dyDescent="0.35">
      <c r="A3510" t="s">
        <v>52</v>
      </c>
      <c r="B3510" s="1" t="s">
        <v>1125</v>
      </c>
      <c r="C3510" t="s">
        <v>75</v>
      </c>
      <c r="D3510" s="1">
        <v>7</v>
      </c>
      <c r="E3510" t="s">
        <v>494</v>
      </c>
      <c r="F3510" t="s">
        <v>195</v>
      </c>
      <c r="G3510" s="6">
        <v>0.25</v>
      </c>
      <c r="H3510" s="7" t="s">
        <v>1236</v>
      </c>
      <c r="I3510">
        <v>30000</v>
      </c>
      <c r="K3510">
        <f>VLOOKUP(E3510,'script producto'!$A$3:$B$1802,2,FALSE)</f>
        <v>1480</v>
      </c>
      <c r="L3510">
        <f>VLOOKUP(M3510,'script taller'!$G$3:$H$204,2,FALSE)</f>
        <v>124</v>
      </c>
      <c r="M3510" s="1" t="str">
        <f t="shared" si="54"/>
        <v>CIT11117</v>
      </c>
      <c r="N3510">
        <f>ROUND(VLOOKUP(E3510,Productos!$A$4:$D$1804,4,FALSE),0)</f>
        <v>46927</v>
      </c>
    </row>
    <row r="3511" spans="1:14" x14ac:dyDescent="0.35">
      <c r="A3511" t="s">
        <v>52</v>
      </c>
      <c r="B3511" s="1" t="s">
        <v>1125</v>
      </c>
      <c r="C3511" t="s">
        <v>75</v>
      </c>
      <c r="D3511" s="1">
        <v>7</v>
      </c>
      <c r="E3511" t="s">
        <v>293</v>
      </c>
      <c r="F3511" t="s">
        <v>195</v>
      </c>
      <c r="G3511" s="6">
        <v>0.25</v>
      </c>
      <c r="H3511" s="7" t="s">
        <v>1236</v>
      </c>
      <c r="I3511">
        <v>15000</v>
      </c>
      <c r="K3511">
        <f>VLOOKUP(E3511,'script producto'!$A$3:$B$1802,2,FALSE)</f>
        <v>1497</v>
      </c>
      <c r="L3511">
        <f>VLOOKUP(M3511,'script taller'!$G$3:$H$204,2,FALSE)</f>
        <v>124</v>
      </c>
      <c r="M3511" s="1" t="str">
        <f t="shared" si="54"/>
        <v>CIT11117</v>
      </c>
      <c r="N3511">
        <f>ROUND(VLOOKUP(E3511,Productos!$A$4:$D$1804,4,FALSE),0)</f>
        <v>15000</v>
      </c>
    </row>
    <row r="3512" spans="1:14" x14ac:dyDescent="0.35">
      <c r="A3512" t="s">
        <v>52</v>
      </c>
      <c r="B3512" s="1" t="s">
        <v>1125</v>
      </c>
      <c r="C3512" t="s">
        <v>75</v>
      </c>
      <c r="D3512" s="1">
        <v>8</v>
      </c>
      <c r="E3512" t="s">
        <v>98</v>
      </c>
      <c r="F3512" t="s">
        <v>192</v>
      </c>
      <c r="G3512" s="6">
        <v>0</v>
      </c>
      <c r="H3512" s="7" t="s">
        <v>25</v>
      </c>
      <c r="I3512">
        <v>9000</v>
      </c>
      <c r="K3512">
        <f>VLOOKUP(E3512,'script producto'!$A$3:$B$1802,2,FALSE)</f>
        <v>13</v>
      </c>
      <c r="L3512">
        <f>VLOOKUP(M3512,'script taller'!$G$3:$H$204,2,FALSE)</f>
        <v>125</v>
      </c>
      <c r="M3512" s="1" t="str">
        <f t="shared" si="54"/>
        <v>CIT11118</v>
      </c>
      <c r="N3512">
        <f>ROUND(VLOOKUP(E3512,Productos!$A$4:$D$1804,4,FALSE),0)</f>
        <v>8000</v>
      </c>
    </row>
    <row r="3513" spans="1:14" x14ac:dyDescent="0.35">
      <c r="A3513" t="s">
        <v>52</v>
      </c>
      <c r="B3513" s="1" t="s">
        <v>1125</v>
      </c>
      <c r="C3513" t="s">
        <v>75</v>
      </c>
      <c r="D3513" s="1">
        <v>8</v>
      </c>
      <c r="E3513" t="s">
        <v>1845</v>
      </c>
      <c r="F3513" t="s">
        <v>192</v>
      </c>
      <c r="G3513" s="6">
        <v>0.5</v>
      </c>
      <c r="H3513" s="7" t="s">
        <v>1236</v>
      </c>
      <c r="I3513">
        <v>10000</v>
      </c>
      <c r="K3513">
        <f>VLOOKUP(E3513,'script producto'!$A$3:$B$1802,2,FALSE)</f>
        <v>33</v>
      </c>
      <c r="L3513">
        <f>VLOOKUP(M3513,'script taller'!$G$3:$H$204,2,FALSE)</f>
        <v>125</v>
      </c>
      <c r="M3513" s="1" t="str">
        <f t="shared" si="54"/>
        <v>CIT11118</v>
      </c>
      <c r="N3513">
        <f>ROUND(VLOOKUP(E3513,Productos!$A$4:$D$1804,4,FALSE),0)</f>
        <v>1400</v>
      </c>
    </row>
    <row r="3514" spans="1:14" x14ac:dyDescent="0.35">
      <c r="A3514" t="s">
        <v>52</v>
      </c>
      <c r="B3514" s="1" t="s">
        <v>1125</v>
      </c>
      <c r="C3514" t="s">
        <v>75</v>
      </c>
      <c r="D3514" s="1">
        <v>8</v>
      </c>
      <c r="E3514" t="s">
        <v>1136</v>
      </c>
      <c r="F3514" t="s">
        <v>192</v>
      </c>
      <c r="G3514" s="6">
        <v>0.1</v>
      </c>
      <c r="H3514" s="7" t="s">
        <v>1236</v>
      </c>
      <c r="I3514">
        <v>3500</v>
      </c>
      <c r="K3514">
        <f>VLOOKUP(E3514,'script producto'!$A$3:$B$1802,2,FALSE)</f>
        <v>76</v>
      </c>
      <c r="L3514">
        <f>VLOOKUP(M3514,'script taller'!$G$3:$H$204,2,FALSE)</f>
        <v>125</v>
      </c>
      <c r="M3514" s="1" t="str">
        <f t="shared" si="54"/>
        <v>CIT11118</v>
      </c>
      <c r="N3514">
        <f>ROUND(VLOOKUP(E3514,Productos!$A$4:$D$1804,4,FALSE),0)</f>
        <v>20076</v>
      </c>
    </row>
    <row r="3515" spans="1:14" x14ac:dyDescent="0.35">
      <c r="A3515" t="s">
        <v>52</v>
      </c>
      <c r="B3515" s="1" t="s">
        <v>1125</v>
      </c>
      <c r="C3515" t="s">
        <v>75</v>
      </c>
      <c r="D3515" s="1">
        <v>8</v>
      </c>
      <c r="E3515" t="s">
        <v>289</v>
      </c>
      <c r="F3515" t="s">
        <v>192</v>
      </c>
      <c r="G3515" s="6">
        <v>0</v>
      </c>
      <c r="H3515" s="7" t="s">
        <v>1236</v>
      </c>
      <c r="I3515">
        <v>7500</v>
      </c>
      <c r="K3515">
        <f>VLOOKUP(E3515,'script producto'!$A$3:$B$1802,2,FALSE)</f>
        <v>112</v>
      </c>
      <c r="L3515">
        <f>VLOOKUP(M3515,'script taller'!$G$3:$H$204,2,FALSE)</f>
        <v>125</v>
      </c>
      <c r="M3515" s="1" t="str">
        <f t="shared" si="54"/>
        <v>CIT11118</v>
      </c>
      <c r="N3515">
        <f>ROUND(VLOOKUP(E3515,Productos!$A$4:$D$1804,4,FALSE),0)</f>
        <v>10700</v>
      </c>
    </row>
    <row r="3516" spans="1:14" x14ac:dyDescent="0.35">
      <c r="A3516" t="s">
        <v>52</v>
      </c>
      <c r="B3516" s="1" t="s">
        <v>1125</v>
      </c>
      <c r="C3516" t="s">
        <v>75</v>
      </c>
      <c r="D3516" s="1">
        <v>8</v>
      </c>
      <c r="E3516" t="s">
        <v>385</v>
      </c>
      <c r="F3516" t="s">
        <v>192</v>
      </c>
      <c r="G3516" s="6">
        <v>0</v>
      </c>
      <c r="H3516" s="7" t="s">
        <v>1236</v>
      </c>
      <c r="I3516">
        <v>22000</v>
      </c>
      <c r="K3516">
        <f>VLOOKUP(E3516,'script producto'!$A$3:$B$1802,2,FALSE)</f>
        <v>143</v>
      </c>
      <c r="L3516">
        <f>VLOOKUP(M3516,'script taller'!$G$3:$H$204,2,FALSE)</f>
        <v>125</v>
      </c>
      <c r="M3516" s="1" t="str">
        <f t="shared" si="54"/>
        <v>CIT11118</v>
      </c>
      <c r="N3516">
        <f>ROUND(VLOOKUP(E3516,Productos!$A$4:$D$1804,4,FALSE),0)</f>
        <v>11990</v>
      </c>
    </row>
    <row r="3517" spans="1:14" x14ac:dyDescent="0.35">
      <c r="A3517" t="s">
        <v>52</v>
      </c>
      <c r="B3517" s="1" t="s">
        <v>1125</v>
      </c>
      <c r="C3517" t="s">
        <v>75</v>
      </c>
      <c r="D3517" s="1">
        <v>8</v>
      </c>
      <c r="E3517" t="s">
        <v>272</v>
      </c>
      <c r="F3517" t="s">
        <v>192</v>
      </c>
      <c r="G3517" s="6">
        <v>0.05</v>
      </c>
      <c r="H3517" s="7" t="s">
        <v>1236</v>
      </c>
      <c r="I3517">
        <v>2000</v>
      </c>
      <c r="K3517">
        <f>VLOOKUP(E3517,'script producto'!$A$3:$B$1802,2,FALSE)</f>
        <v>759</v>
      </c>
      <c r="L3517">
        <f>VLOOKUP(M3517,'script taller'!$G$3:$H$204,2,FALSE)</f>
        <v>125</v>
      </c>
      <c r="M3517" s="1" t="str">
        <f t="shared" si="54"/>
        <v>CIT11118</v>
      </c>
      <c r="N3517">
        <f>ROUND(VLOOKUP(E3517,Productos!$A$4:$D$1804,4,FALSE),0)</f>
        <v>5439</v>
      </c>
    </row>
    <row r="3518" spans="1:14" x14ac:dyDescent="0.35">
      <c r="A3518" t="s">
        <v>52</v>
      </c>
      <c r="B3518" s="1" t="s">
        <v>1125</v>
      </c>
      <c r="C3518" t="s">
        <v>75</v>
      </c>
      <c r="D3518" s="1">
        <v>8</v>
      </c>
      <c r="E3518" t="s">
        <v>2074</v>
      </c>
      <c r="F3518" t="s">
        <v>192</v>
      </c>
      <c r="G3518" s="6">
        <v>0</v>
      </c>
      <c r="H3518" s="7" t="s">
        <v>1236</v>
      </c>
      <c r="I3518">
        <v>3000</v>
      </c>
      <c r="K3518">
        <f>VLOOKUP(E3518,'script producto'!$A$3:$B$1802,2,FALSE)</f>
        <v>1551</v>
      </c>
      <c r="L3518">
        <f>VLOOKUP(M3518,'script taller'!$G$3:$H$204,2,FALSE)</f>
        <v>125</v>
      </c>
      <c r="M3518" s="1" t="str">
        <f t="shared" si="54"/>
        <v>CIT11118</v>
      </c>
      <c r="N3518">
        <f>ROUND(VLOOKUP(E3518,Productos!$A$4:$D$1804,4,FALSE),0)</f>
        <v>2817</v>
      </c>
    </row>
    <row r="3519" spans="1:14" x14ac:dyDescent="0.35">
      <c r="A3519" t="s">
        <v>52</v>
      </c>
      <c r="B3519" s="1" t="s">
        <v>1125</v>
      </c>
      <c r="C3519" t="s">
        <v>75</v>
      </c>
      <c r="D3519" s="1">
        <v>8</v>
      </c>
      <c r="E3519" t="s">
        <v>489</v>
      </c>
      <c r="F3519" t="s">
        <v>192</v>
      </c>
      <c r="G3519" s="6">
        <v>0</v>
      </c>
      <c r="H3519" s="7" t="s">
        <v>1236</v>
      </c>
      <c r="I3519">
        <v>3000</v>
      </c>
      <c r="K3519">
        <f>VLOOKUP(E3519,'script producto'!$A$3:$B$1802,2,FALSE)</f>
        <v>1570</v>
      </c>
      <c r="L3519">
        <f>VLOOKUP(M3519,'script taller'!$G$3:$H$204,2,FALSE)</f>
        <v>125</v>
      </c>
      <c r="M3519" s="1" t="str">
        <f t="shared" si="54"/>
        <v>CIT11118</v>
      </c>
      <c r="N3519">
        <f>ROUND(VLOOKUP(E3519,Productos!$A$4:$D$1804,4,FALSE),0)</f>
        <v>3150</v>
      </c>
    </row>
    <row r="3520" spans="1:14" x14ac:dyDescent="0.35">
      <c r="A3520" t="s">
        <v>52</v>
      </c>
      <c r="B3520" s="1" t="s">
        <v>1125</v>
      </c>
      <c r="C3520" t="s">
        <v>75</v>
      </c>
      <c r="D3520" s="1">
        <v>8</v>
      </c>
      <c r="E3520" t="s">
        <v>318</v>
      </c>
      <c r="F3520" t="s">
        <v>192</v>
      </c>
      <c r="G3520" s="6">
        <v>0</v>
      </c>
      <c r="H3520" s="7" t="s">
        <v>25</v>
      </c>
      <c r="I3520">
        <v>2500</v>
      </c>
      <c r="K3520">
        <f>VLOOKUP(E3520,'script producto'!$A$3:$B$1802,2,FALSE)</f>
        <v>1739</v>
      </c>
      <c r="L3520">
        <f>VLOOKUP(M3520,'script taller'!$G$3:$H$204,2,FALSE)</f>
        <v>125</v>
      </c>
      <c r="M3520" s="1" t="str">
        <f t="shared" si="54"/>
        <v>CIT11118</v>
      </c>
      <c r="N3520">
        <f>ROUND(VLOOKUP(E3520,Productos!$A$4:$D$1804,4,FALSE),0)</f>
        <v>2769</v>
      </c>
    </row>
    <row r="3521" spans="1:14" x14ac:dyDescent="0.35">
      <c r="A3521" t="s">
        <v>52</v>
      </c>
      <c r="B3521" s="1" t="s">
        <v>1125</v>
      </c>
      <c r="C3521" t="s">
        <v>75</v>
      </c>
      <c r="D3521" s="1">
        <v>8</v>
      </c>
      <c r="E3521" t="s">
        <v>902</v>
      </c>
      <c r="F3521" t="s">
        <v>194</v>
      </c>
      <c r="G3521" s="6">
        <v>2</v>
      </c>
      <c r="H3521" s="7" t="s">
        <v>6</v>
      </c>
      <c r="I3521">
        <v>400</v>
      </c>
      <c r="K3521">
        <f>VLOOKUP(E3521,'script producto'!$A$3:$B$1802,2,FALSE)</f>
        <v>252</v>
      </c>
      <c r="L3521">
        <f>VLOOKUP(M3521,'script taller'!$G$3:$H$204,2,FALSE)</f>
        <v>125</v>
      </c>
      <c r="M3521" s="1" t="str">
        <f t="shared" si="54"/>
        <v>CIT11118</v>
      </c>
      <c r="N3521">
        <f>ROUND(VLOOKUP(E3521,Productos!$A$4:$D$1804,4,FALSE),0)</f>
        <v>347</v>
      </c>
    </row>
    <row r="3522" spans="1:14" x14ac:dyDescent="0.35">
      <c r="A3522" t="s">
        <v>52</v>
      </c>
      <c r="B3522" s="1" t="s">
        <v>1125</v>
      </c>
      <c r="C3522" t="s">
        <v>75</v>
      </c>
      <c r="D3522" s="1">
        <v>8</v>
      </c>
      <c r="E3522" t="s">
        <v>400</v>
      </c>
      <c r="F3522" t="s">
        <v>194</v>
      </c>
      <c r="G3522" s="6">
        <v>3</v>
      </c>
      <c r="H3522" s="7" t="s">
        <v>6</v>
      </c>
      <c r="I3522">
        <v>180</v>
      </c>
      <c r="K3522">
        <f>VLOOKUP(E3522,'script producto'!$A$3:$B$1802,2,FALSE)</f>
        <v>637</v>
      </c>
      <c r="L3522">
        <f>VLOOKUP(M3522,'script taller'!$G$3:$H$204,2,FALSE)</f>
        <v>125</v>
      </c>
      <c r="M3522" s="1" t="str">
        <f t="shared" si="54"/>
        <v>CIT11118</v>
      </c>
      <c r="N3522">
        <f>ROUND(VLOOKUP(E3522,Productos!$A$4:$D$1804,4,FALSE),0)</f>
        <v>180</v>
      </c>
    </row>
    <row r="3523" spans="1:14" x14ac:dyDescent="0.35">
      <c r="A3523" t="s">
        <v>52</v>
      </c>
      <c r="B3523" s="1" t="s">
        <v>1125</v>
      </c>
      <c r="C3523" t="s">
        <v>75</v>
      </c>
      <c r="D3523" s="1">
        <v>8</v>
      </c>
      <c r="E3523" t="s">
        <v>674</v>
      </c>
      <c r="F3523" t="s">
        <v>194</v>
      </c>
      <c r="G3523" s="6">
        <v>1</v>
      </c>
      <c r="H3523" s="7" t="s">
        <v>6</v>
      </c>
      <c r="I3523">
        <v>1800</v>
      </c>
      <c r="K3523">
        <f>VLOOKUP(E3523,'script producto'!$A$3:$B$1802,2,FALSE)</f>
        <v>741</v>
      </c>
      <c r="L3523">
        <f>VLOOKUP(M3523,'script taller'!$G$3:$H$204,2,FALSE)</f>
        <v>125</v>
      </c>
      <c r="M3523" s="1" t="str">
        <f t="shared" ref="M3523:M3586" si="55">B3523&amp;D3523</f>
        <v>CIT11118</v>
      </c>
      <c r="N3523">
        <f>ROUND(VLOOKUP(E3523,Productos!$A$4:$D$1804,4,FALSE),0)</f>
        <v>2200</v>
      </c>
    </row>
    <row r="3524" spans="1:14" x14ac:dyDescent="0.35">
      <c r="A3524" t="s">
        <v>52</v>
      </c>
      <c r="B3524" s="1" t="s">
        <v>1125</v>
      </c>
      <c r="C3524" t="s">
        <v>75</v>
      </c>
      <c r="D3524" s="1">
        <v>8</v>
      </c>
      <c r="E3524" t="s">
        <v>1977</v>
      </c>
      <c r="F3524" t="s">
        <v>194</v>
      </c>
      <c r="G3524" s="6">
        <v>1</v>
      </c>
      <c r="H3524" s="7" t="s">
        <v>6</v>
      </c>
      <c r="I3524">
        <v>1500</v>
      </c>
      <c r="K3524">
        <f>VLOOKUP(E3524,'script producto'!$A$3:$B$1802,2,FALSE)</f>
        <v>882</v>
      </c>
      <c r="L3524">
        <f>VLOOKUP(M3524,'script taller'!$G$3:$H$204,2,FALSE)</f>
        <v>125</v>
      </c>
      <c r="M3524" s="1" t="str">
        <f t="shared" si="55"/>
        <v>CIT11118</v>
      </c>
      <c r="N3524">
        <f>ROUND(VLOOKUP(E3524,Productos!$A$4:$D$1804,4,FALSE),0)</f>
        <v>1500</v>
      </c>
    </row>
    <row r="3525" spans="1:14" x14ac:dyDescent="0.35">
      <c r="A3525" t="s">
        <v>52</v>
      </c>
      <c r="B3525" s="1" t="s">
        <v>1125</v>
      </c>
      <c r="C3525" t="s">
        <v>75</v>
      </c>
      <c r="D3525" s="1">
        <v>8</v>
      </c>
      <c r="E3525" t="s">
        <v>675</v>
      </c>
      <c r="F3525" t="s">
        <v>194</v>
      </c>
      <c r="G3525" s="6">
        <v>2</v>
      </c>
      <c r="H3525" s="7" t="s">
        <v>6</v>
      </c>
      <c r="I3525">
        <v>850</v>
      </c>
      <c r="K3525">
        <f>VLOOKUP(E3525,'script producto'!$A$3:$B$1802,2,FALSE)</f>
        <v>1211</v>
      </c>
      <c r="L3525">
        <f>VLOOKUP(M3525,'script taller'!$G$3:$H$204,2,FALSE)</f>
        <v>125</v>
      </c>
      <c r="M3525" s="1" t="str">
        <f t="shared" si="55"/>
        <v>CIT11118</v>
      </c>
      <c r="N3525">
        <f>ROUND(VLOOKUP(E3525,Productos!$A$4:$D$1804,4,FALSE),0)</f>
        <v>850</v>
      </c>
    </row>
    <row r="3526" spans="1:14" x14ac:dyDescent="0.35">
      <c r="A3526" t="s">
        <v>52</v>
      </c>
      <c r="B3526" s="1" t="s">
        <v>1125</v>
      </c>
      <c r="C3526" t="s">
        <v>75</v>
      </c>
      <c r="D3526" s="1">
        <v>8</v>
      </c>
      <c r="E3526" t="s">
        <v>398</v>
      </c>
      <c r="F3526" t="s">
        <v>194</v>
      </c>
      <c r="G3526" s="6">
        <v>1</v>
      </c>
      <c r="H3526" s="7" t="s">
        <v>6</v>
      </c>
      <c r="I3526">
        <v>3036</v>
      </c>
      <c r="K3526">
        <f>VLOOKUP(E3526,'script producto'!$A$3:$B$1802,2,FALSE)</f>
        <v>1501</v>
      </c>
      <c r="L3526">
        <f>VLOOKUP(M3526,'script taller'!$G$3:$H$204,2,FALSE)</f>
        <v>125</v>
      </c>
      <c r="M3526" s="1" t="str">
        <f t="shared" si="55"/>
        <v>CIT11118</v>
      </c>
      <c r="N3526">
        <f>ROUND(VLOOKUP(E3526,Productos!$A$4:$D$1804,4,FALSE),0)</f>
        <v>6580</v>
      </c>
    </row>
    <row r="3527" spans="1:14" x14ac:dyDescent="0.35">
      <c r="A3527" t="s">
        <v>52</v>
      </c>
      <c r="B3527" s="1" t="s">
        <v>1125</v>
      </c>
      <c r="C3527" t="s">
        <v>75</v>
      </c>
      <c r="D3527" s="1">
        <v>8</v>
      </c>
      <c r="E3527" t="s">
        <v>7</v>
      </c>
      <c r="F3527" t="s">
        <v>194</v>
      </c>
      <c r="G3527" s="6">
        <v>4</v>
      </c>
      <c r="H3527" s="7" t="s">
        <v>6</v>
      </c>
      <c r="I3527">
        <v>525</v>
      </c>
      <c r="K3527">
        <f>VLOOKUP(E3527,'script producto'!$A$3:$B$1802,2,FALSE)</f>
        <v>1594</v>
      </c>
      <c r="L3527">
        <f>VLOOKUP(M3527,'script taller'!$G$3:$H$204,2,FALSE)</f>
        <v>125</v>
      </c>
      <c r="M3527" s="1" t="str">
        <f t="shared" si="55"/>
        <v>CIT11118</v>
      </c>
      <c r="N3527">
        <f>ROUND(VLOOKUP(E3527,Productos!$A$4:$D$1804,4,FALSE),0)</f>
        <v>653</v>
      </c>
    </row>
    <row r="3528" spans="1:14" x14ac:dyDescent="0.35">
      <c r="A3528" t="s">
        <v>52</v>
      </c>
      <c r="B3528" s="1" t="s">
        <v>1125</v>
      </c>
      <c r="C3528" t="s">
        <v>75</v>
      </c>
      <c r="D3528" s="1">
        <v>8</v>
      </c>
      <c r="E3528" t="s">
        <v>399</v>
      </c>
      <c r="F3528" t="s">
        <v>194</v>
      </c>
      <c r="G3528" s="6">
        <v>2</v>
      </c>
      <c r="H3528" s="7" t="s">
        <v>6</v>
      </c>
      <c r="I3528">
        <v>240</v>
      </c>
      <c r="K3528">
        <f>VLOOKUP(E3528,'script producto'!$A$3:$B$1802,2,FALSE)</f>
        <v>1759</v>
      </c>
      <c r="L3528">
        <f>VLOOKUP(M3528,'script taller'!$G$3:$H$204,2,FALSE)</f>
        <v>125</v>
      </c>
      <c r="M3528" s="1" t="str">
        <f t="shared" si="55"/>
        <v>CIT11118</v>
      </c>
      <c r="N3528">
        <f>ROUND(VLOOKUP(E3528,Productos!$A$4:$D$1804,4,FALSE),0)</f>
        <v>240</v>
      </c>
    </row>
    <row r="3529" spans="1:14" x14ac:dyDescent="0.35">
      <c r="A3529" t="s">
        <v>52</v>
      </c>
      <c r="B3529" s="1" t="s">
        <v>1125</v>
      </c>
      <c r="C3529" t="s">
        <v>75</v>
      </c>
      <c r="D3529" s="1">
        <v>8</v>
      </c>
      <c r="E3529" t="s">
        <v>456</v>
      </c>
      <c r="F3529" t="s">
        <v>1130</v>
      </c>
      <c r="G3529" s="6">
        <v>1</v>
      </c>
      <c r="H3529" s="7" t="s">
        <v>1236</v>
      </c>
      <c r="I3529">
        <v>11000</v>
      </c>
      <c r="K3529">
        <f>VLOOKUP(E3529,'script producto'!$A$3:$B$1802,2,FALSE)</f>
        <v>375</v>
      </c>
      <c r="L3529">
        <f>VLOOKUP(M3529,'script taller'!$G$3:$H$204,2,FALSE)</f>
        <v>125</v>
      </c>
      <c r="M3529" s="1" t="str">
        <f t="shared" si="55"/>
        <v>CIT11118</v>
      </c>
      <c r="N3529">
        <f>ROUND(VLOOKUP(E3529,Productos!$A$4:$D$1804,4,FALSE),0)</f>
        <v>9932</v>
      </c>
    </row>
    <row r="3530" spans="1:14" x14ac:dyDescent="0.35">
      <c r="A3530" t="s">
        <v>52</v>
      </c>
      <c r="B3530" s="1" t="s">
        <v>1125</v>
      </c>
      <c r="C3530" t="s">
        <v>75</v>
      </c>
      <c r="D3530" s="1">
        <v>8</v>
      </c>
      <c r="E3530" t="s">
        <v>265</v>
      </c>
      <c r="F3530" t="s">
        <v>193</v>
      </c>
      <c r="G3530" s="6">
        <v>0.5</v>
      </c>
      <c r="H3530" s="7" t="s">
        <v>6</v>
      </c>
      <c r="I3530">
        <v>1000</v>
      </c>
      <c r="K3530">
        <f>VLOOKUP(E3530,'script producto'!$A$3:$B$1802,2,FALSE)</f>
        <v>94</v>
      </c>
      <c r="L3530">
        <f>VLOOKUP(M3530,'script taller'!$G$3:$H$204,2,FALSE)</f>
        <v>125</v>
      </c>
      <c r="M3530" s="1" t="str">
        <f t="shared" si="55"/>
        <v>CIT11118</v>
      </c>
      <c r="N3530">
        <f>ROUND(VLOOKUP(E3530,Productos!$A$4:$D$1804,4,FALSE),0)</f>
        <v>9267</v>
      </c>
    </row>
    <row r="3531" spans="1:14" x14ac:dyDescent="0.35">
      <c r="A3531" t="s">
        <v>52</v>
      </c>
      <c r="B3531" s="1" t="s">
        <v>1125</v>
      </c>
      <c r="C3531" t="s">
        <v>75</v>
      </c>
      <c r="D3531" s="1">
        <v>8</v>
      </c>
      <c r="E3531" t="s">
        <v>495</v>
      </c>
      <c r="F3531" t="s">
        <v>193</v>
      </c>
      <c r="G3531" s="6">
        <v>0.5</v>
      </c>
      <c r="H3531" s="7" t="s">
        <v>1236</v>
      </c>
      <c r="I3531">
        <v>1500</v>
      </c>
      <c r="K3531">
        <f>VLOOKUP(E3531,'script producto'!$A$3:$B$1802,2,FALSE)</f>
        <v>154</v>
      </c>
      <c r="L3531">
        <f>VLOOKUP(M3531,'script taller'!$G$3:$H$204,2,FALSE)</f>
        <v>125</v>
      </c>
      <c r="M3531" s="1" t="str">
        <f t="shared" si="55"/>
        <v>CIT11118</v>
      </c>
      <c r="N3531">
        <f>ROUND(VLOOKUP(E3531,Productos!$A$4:$D$1804,4,FALSE),0)</f>
        <v>4780</v>
      </c>
    </row>
    <row r="3532" spans="1:14" x14ac:dyDescent="0.35">
      <c r="A3532" t="s">
        <v>52</v>
      </c>
      <c r="B3532" s="1" t="s">
        <v>1125</v>
      </c>
      <c r="C3532" t="s">
        <v>75</v>
      </c>
      <c r="D3532" s="1">
        <v>8</v>
      </c>
      <c r="E3532" t="s">
        <v>381</v>
      </c>
      <c r="F3532" t="s">
        <v>193</v>
      </c>
      <c r="G3532" s="6">
        <v>0.5</v>
      </c>
      <c r="H3532" s="7" t="s">
        <v>1236</v>
      </c>
      <c r="I3532">
        <v>1500</v>
      </c>
      <c r="K3532">
        <f>VLOOKUP(E3532,'script producto'!$A$3:$B$1802,2,FALSE)</f>
        <v>236</v>
      </c>
      <c r="L3532">
        <f>VLOOKUP(M3532,'script taller'!$G$3:$H$204,2,FALSE)</f>
        <v>125</v>
      </c>
      <c r="M3532" s="1" t="str">
        <f t="shared" si="55"/>
        <v>CIT11118</v>
      </c>
      <c r="N3532">
        <f>ROUND(VLOOKUP(E3532,Productos!$A$4:$D$1804,4,FALSE),0)</f>
        <v>1525</v>
      </c>
    </row>
    <row r="3533" spans="1:14" x14ac:dyDescent="0.35">
      <c r="A3533" t="s">
        <v>52</v>
      </c>
      <c r="B3533" s="1" t="s">
        <v>1125</v>
      </c>
      <c r="C3533" t="s">
        <v>75</v>
      </c>
      <c r="D3533" s="1">
        <v>8</v>
      </c>
      <c r="E3533" t="s">
        <v>296</v>
      </c>
      <c r="F3533" t="s">
        <v>193</v>
      </c>
      <c r="G3533" s="6">
        <v>0.5</v>
      </c>
      <c r="H3533" s="7" t="s">
        <v>1236</v>
      </c>
      <c r="I3533">
        <v>2000</v>
      </c>
      <c r="K3533">
        <f>VLOOKUP(E3533,'script producto'!$A$3:$B$1802,2,FALSE)</f>
        <v>379</v>
      </c>
      <c r="L3533">
        <f>VLOOKUP(M3533,'script taller'!$G$3:$H$204,2,FALSE)</f>
        <v>125</v>
      </c>
      <c r="M3533" s="1" t="str">
        <f t="shared" si="55"/>
        <v>CIT11118</v>
      </c>
      <c r="N3533">
        <f>ROUND(VLOOKUP(E3533,Productos!$A$4:$D$1804,4,FALSE),0)</f>
        <v>934</v>
      </c>
    </row>
    <row r="3534" spans="1:14" x14ac:dyDescent="0.35">
      <c r="A3534" t="s">
        <v>52</v>
      </c>
      <c r="B3534" s="1" t="s">
        <v>1125</v>
      </c>
      <c r="C3534" t="s">
        <v>75</v>
      </c>
      <c r="D3534" s="1">
        <v>8</v>
      </c>
      <c r="E3534" t="s">
        <v>496</v>
      </c>
      <c r="F3534" t="s">
        <v>193</v>
      </c>
      <c r="G3534" s="6">
        <v>0.5</v>
      </c>
      <c r="H3534" s="7" t="s">
        <v>1236</v>
      </c>
      <c r="I3534">
        <v>9000</v>
      </c>
      <c r="K3534">
        <f>VLOOKUP(E3534,'script producto'!$A$3:$B$1802,2,FALSE)</f>
        <v>629</v>
      </c>
      <c r="L3534">
        <f>VLOOKUP(M3534,'script taller'!$G$3:$H$204,2,FALSE)</f>
        <v>125</v>
      </c>
      <c r="M3534" s="1" t="str">
        <f t="shared" si="55"/>
        <v>CIT11118</v>
      </c>
      <c r="N3534">
        <f>ROUND(VLOOKUP(E3534,Productos!$A$4:$D$1804,4,FALSE),0)</f>
        <v>9000</v>
      </c>
    </row>
    <row r="3535" spans="1:14" x14ac:dyDescent="0.35">
      <c r="A3535" t="s">
        <v>52</v>
      </c>
      <c r="B3535" s="1" t="s">
        <v>1125</v>
      </c>
      <c r="C3535" t="s">
        <v>75</v>
      </c>
      <c r="D3535" s="1">
        <v>8</v>
      </c>
      <c r="E3535" t="s">
        <v>159</v>
      </c>
      <c r="F3535" t="s">
        <v>193</v>
      </c>
      <c r="G3535" s="6">
        <v>0.5</v>
      </c>
      <c r="H3535" s="7" t="s">
        <v>1236</v>
      </c>
      <c r="I3535">
        <v>2000</v>
      </c>
      <c r="K3535">
        <f>VLOOKUP(E3535,'script producto'!$A$3:$B$1802,2,FALSE)</f>
        <v>1271</v>
      </c>
      <c r="L3535">
        <f>VLOOKUP(M3535,'script taller'!$G$3:$H$204,2,FALSE)</f>
        <v>125</v>
      </c>
      <c r="M3535" s="1" t="str">
        <f t="shared" si="55"/>
        <v>CIT11118</v>
      </c>
      <c r="N3535">
        <f>ROUND(VLOOKUP(E3535,Productos!$A$4:$D$1804,4,FALSE),0)</f>
        <v>5805</v>
      </c>
    </row>
    <row r="3536" spans="1:14" x14ac:dyDescent="0.35">
      <c r="A3536" t="s">
        <v>52</v>
      </c>
      <c r="B3536" s="1" t="s">
        <v>1125</v>
      </c>
      <c r="C3536" t="s">
        <v>75</v>
      </c>
      <c r="D3536" s="1">
        <v>8</v>
      </c>
      <c r="E3536" t="s">
        <v>481</v>
      </c>
      <c r="F3536" t="s">
        <v>193</v>
      </c>
      <c r="G3536" s="6">
        <v>0.5</v>
      </c>
      <c r="H3536" s="7" t="s">
        <v>6</v>
      </c>
      <c r="I3536">
        <v>1500</v>
      </c>
      <c r="K3536">
        <f>VLOOKUP(E3536,'script producto'!$A$3:$B$1802,2,FALSE)</f>
        <v>1273</v>
      </c>
      <c r="L3536">
        <f>VLOOKUP(M3536,'script taller'!$G$3:$H$204,2,FALSE)</f>
        <v>125</v>
      </c>
      <c r="M3536" s="1" t="str">
        <f t="shared" si="55"/>
        <v>CIT11118</v>
      </c>
      <c r="N3536">
        <f>ROUND(VLOOKUP(E3536,Productos!$A$4:$D$1804,4,FALSE),0)</f>
        <v>10714</v>
      </c>
    </row>
    <row r="3537" spans="1:14" x14ac:dyDescent="0.35">
      <c r="A3537" t="s">
        <v>52</v>
      </c>
      <c r="B3537" s="1" t="s">
        <v>1125</v>
      </c>
      <c r="C3537" t="s">
        <v>75</v>
      </c>
      <c r="D3537" s="1">
        <v>8</v>
      </c>
      <c r="E3537" t="s">
        <v>298</v>
      </c>
      <c r="F3537" t="s">
        <v>193</v>
      </c>
      <c r="G3537" s="6">
        <v>1.6</v>
      </c>
      <c r="H3537" s="7" t="s">
        <v>6</v>
      </c>
      <c r="I3537">
        <v>1500</v>
      </c>
      <c r="K3537">
        <f>VLOOKUP(E3537,'script producto'!$A$3:$B$1802,2,FALSE)</f>
        <v>1289</v>
      </c>
      <c r="L3537">
        <f>VLOOKUP(M3537,'script taller'!$G$3:$H$204,2,FALSE)</f>
        <v>125</v>
      </c>
      <c r="M3537" s="1" t="str">
        <f t="shared" si="55"/>
        <v>CIT11118</v>
      </c>
      <c r="N3537">
        <f>ROUND(VLOOKUP(E3537,Productos!$A$4:$D$1804,4,FALSE),0)</f>
        <v>1490</v>
      </c>
    </row>
    <row r="3538" spans="1:14" x14ac:dyDescent="0.35">
      <c r="A3538" t="s">
        <v>52</v>
      </c>
      <c r="B3538" s="1" t="s">
        <v>1125</v>
      </c>
      <c r="C3538" t="s">
        <v>75</v>
      </c>
      <c r="D3538" s="1">
        <v>8</v>
      </c>
      <c r="E3538" t="s">
        <v>497</v>
      </c>
      <c r="F3538" t="s">
        <v>193</v>
      </c>
      <c r="G3538" s="6">
        <v>0</v>
      </c>
      <c r="H3538" s="7" t="s">
        <v>6</v>
      </c>
      <c r="I3538">
        <v>500</v>
      </c>
      <c r="K3538">
        <f>VLOOKUP(E3538,'script producto'!$A$3:$B$1802,2,FALSE)</f>
        <v>1783</v>
      </c>
      <c r="L3538">
        <f>VLOOKUP(M3538,'script taller'!$G$3:$H$204,2,FALSE)</f>
        <v>125</v>
      </c>
      <c r="M3538" s="1" t="str">
        <f t="shared" si="55"/>
        <v>CIT11118</v>
      </c>
      <c r="N3538">
        <f>ROUND(VLOOKUP(E3538,Productos!$A$4:$D$1804,4,FALSE),0)</f>
        <v>1000</v>
      </c>
    </row>
    <row r="3539" spans="1:14" x14ac:dyDescent="0.35">
      <c r="A3539" t="s">
        <v>52</v>
      </c>
      <c r="B3539" s="1" t="s">
        <v>1125</v>
      </c>
      <c r="C3539" t="s">
        <v>75</v>
      </c>
      <c r="D3539" s="1">
        <v>8</v>
      </c>
      <c r="E3539" t="s">
        <v>1902</v>
      </c>
      <c r="F3539" t="s">
        <v>1133</v>
      </c>
      <c r="G3539" s="6">
        <v>1</v>
      </c>
      <c r="H3539" s="7" t="s">
        <v>1236</v>
      </c>
      <c r="I3539">
        <v>17000</v>
      </c>
      <c r="K3539">
        <f>VLOOKUP(E3539,'script producto'!$A$3:$B$1802,2,FALSE)</f>
        <v>345</v>
      </c>
      <c r="L3539">
        <f>VLOOKUP(M3539,'script taller'!$G$3:$H$204,2,FALSE)</f>
        <v>125</v>
      </c>
      <c r="M3539" s="1" t="str">
        <f t="shared" si="55"/>
        <v>CIT11118</v>
      </c>
      <c r="N3539">
        <f>ROUND(VLOOKUP(E3539,Productos!$A$4:$D$1804,4,FALSE),0)</f>
        <v>17000</v>
      </c>
    </row>
    <row r="3540" spans="1:14" x14ac:dyDescent="0.35">
      <c r="A3540" t="s">
        <v>52</v>
      </c>
      <c r="B3540" s="1" t="s">
        <v>1125</v>
      </c>
      <c r="C3540" t="s">
        <v>75</v>
      </c>
      <c r="D3540" s="1">
        <v>8</v>
      </c>
      <c r="E3540" t="s">
        <v>263</v>
      </c>
      <c r="F3540" t="s">
        <v>195</v>
      </c>
      <c r="G3540" s="6">
        <v>30</v>
      </c>
      <c r="H3540" s="7" t="s">
        <v>6</v>
      </c>
      <c r="I3540">
        <v>400</v>
      </c>
      <c r="K3540">
        <f>VLOOKUP(E3540,'script producto'!$A$3:$B$1802,2,FALSE)</f>
        <v>801</v>
      </c>
      <c r="L3540">
        <f>VLOOKUP(M3540,'script taller'!$G$3:$H$204,2,FALSE)</f>
        <v>125</v>
      </c>
      <c r="M3540" s="1" t="str">
        <f t="shared" si="55"/>
        <v>CIT11118</v>
      </c>
      <c r="N3540">
        <f>ROUND(VLOOKUP(E3540,Productos!$A$4:$D$1804,4,FALSE),0)</f>
        <v>3500</v>
      </c>
    </row>
    <row r="3541" spans="1:14" x14ac:dyDescent="0.35">
      <c r="A3541" t="s">
        <v>52</v>
      </c>
      <c r="B3541" s="1" t="s">
        <v>1125</v>
      </c>
      <c r="C3541" t="s">
        <v>75</v>
      </c>
      <c r="D3541" s="1">
        <v>8</v>
      </c>
      <c r="E3541" t="s">
        <v>314</v>
      </c>
      <c r="F3541" t="s">
        <v>195</v>
      </c>
      <c r="G3541" s="6">
        <v>0.5</v>
      </c>
      <c r="H3541" s="7" t="s">
        <v>1236</v>
      </c>
      <c r="I3541">
        <v>10000</v>
      </c>
      <c r="K3541">
        <f>VLOOKUP(E3541,'script producto'!$A$3:$B$1802,2,FALSE)</f>
        <v>1005</v>
      </c>
      <c r="L3541">
        <f>VLOOKUP(M3541,'script taller'!$G$3:$H$204,2,FALSE)</f>
        <v>125</v>
      </c>
      <c r="M3541" s="1" t="str">
        <f t="shared" si="55"/>
        <v>CIT11118</v>
      </c>
      <c r="N3541">
        <f>ROUND(VLOOKUP(E3541,Productos!$A$4:$D$1804,4,FALSE),0)</f>
        <v>10931</v>
      </c>
    </row>
    <row r="3542" spans="1:14" x14ac:dyDescent="0.35">
      <c r="A3542" t="s">
        <v>52</v>
      </c>
      <c r="B3542" s="1" t="s">
        <v>1125</v>
      </c>
      <c r="C3542" t="s">
        <v>75</v>
      </c>
      <c r="D3542" s="1">
        <v>8</v>
      </c>
      <c r="E3542" t="s">
        <v>262</v>
      </c>
      <c r="F3542" t="s">
        <v>195</v>
      </c>
      <c r="G3542" s="6">
        <v>0.4</v>
      </c>
      <c r="H3542" s="7" t="s">
        <v>1236</v>
      </c>
      <c r="I3542">
        <v>25000</v>
      </c>
      <c r="K3542">
        <f>VLOOKUP(E3542,'script producto'!$A$3:$B$1802,2,FALSE)</f>
        <v>1476</v>
      </c>
      <c r="L3542">
        <f>VLOOKUP(M3542,'script taller'!$G$3:$H$204,2,FALSE)</f>
        <v>125</v>
      </c>
      <c r="M3542" s="1" t="str">
        <f t="shared" si="55"/>
        <v>CIT11118</v>
      </c>
      <c r="N3542">
        <f>ROUND(VLOOKUP(E3542,Productos!$A$4:$D$1804,4,FALSE),0)</f>
        <v>63699</v>
      </c>
    </row>
    <row r="3543" spans="1:14" x14ac:dyDescent="0.35">
      <c r="A3543" t="s">
        <v>52</v>
      </c>
      <c r="B3543" s="1" t="s">
        <v>1125</v>
      </c>
      <c r="C3543" t="s">
        <v>75</v>
      </c>
      <c r="D3543" s="1">
        <v>8</v>
      </c>
      <c r="E3543" t="s">
        <v>498</v>
      </c>
      <c r="F3543" t="s">
        <v>195</v>
      </c>
      <c r="G3543" s="6">
        <v>2</v>
      </c>
      <c r="H3543" s="7" t="s">
        <v>1236</v>
      </c>
      <c r="I3543">
        <v>15000</v>
      </c>
      <c r="K3543">
        <f>VLOOKUP(E3543,'script producto'!$A$3:$B$1802,2,FALSE)</f>
        <v>1479</v>
      </c>
      <c r="L3543">
        <f>VLOOKUP(M3543,'script taller'!$G$3:$H$204,2,FALSE)</f>
        <v>125</v>
      </c>
      <c r="M3543" s="1" t="str">
        <f t="shared" si="55"/>
        <v>CIT11118</v>
      </c>
      <c r="N3543">
        <f>ROUND(VLOOKUP(E3543,Productos!$A$4:$D$1804,4,FALSE),0)</f>
        <v>17623</v>
      </c>
    </row>
    <row r="3544" spans="1:14" x14ac:dyDescent="0.35">
      <c r="A3544" t="s">
        <v>52</v>
      </c>
      <c r="B3544" s="1" t="s">
        <v>1125</v>
      </c>
      <c r="C3544" t="s">
        <v>75</v>
      </c>
      <c r="D3544" s="1">
        <v>9</v>
      </c>
      <c r="E3544" t="s">
        <v>98</v>
      </c>
      <c r="F3544" t="s">
        <v>192</v>
      </c>
      <c r="G3544" s="6">
        <v>1</v>
      </c>
      <c r="H3544" s="7" t="s">
        <v>25</v>
      </c>
      <c r="I3544">
        <v>9000</v>
      </c>
      <c r="K3544">
        <f>VLOOKUP(E3544,'script producto'!$A$3:$B$1802,2,FALSE)</f>
        <v>13</v>
      </c>
      <c r="L3544">
        <f>VLOOKUP(M3544,'script taller'!$G$3:$H$204,2,FALSE)</f>
        <v>126</v>
      </c>
      <c r="M3544" s="1" t="str">
        <f t="shared" si="55"/>
        <v>CIT11119</v>
      </c>
      <c r="N3544">
        <f>ROUND(VLOOKUP(E3544,Productos!$A$4:$D$1804,4,FALSE),0)</f>
        <v>8000</v>
      </c>
    </row>
    <row r="3545" spans="1:14" x14ac:dyDescent="0.35">
      <c r="A3545" t="s">
        <v>52</v>
      </c>
      <c r="B3545" s="1" t="s">
        <v>1125</v>
      </c>
      <c r="C3545" t="s">
        <v>75</v>
      </c>
      <c r="D3545" s="1">
        <v>9</v>
      </c>
      <c r="E3545" t="s">
        <v>316</v>
      </c>
      <c r="F3545" t="s">
        <v>192</v>
      </c>
      <c r="G3545" s="6">
        <v>1</v>
      </c>
      <c r="H3545" s="7" t="s">
        <v>25</v>
      </c>
      <c r="I3545">
        <v>4000</v>
      </c>
      <c r="K3545">
        <f>VLOOKUP(E3545,'script producto'!$A$3:$B$1802,2,FALSE)</f>
        <v>22</v>
      </c>
      <c r="L3545">
        <f>VLOOKUP(M3545,'script taller'!$G$3:$H$204,2,FALSE)</f>
        <v>126</v>
      </c>
      <c r="M3545" s="1" t="str">
        <f t="shared" si="55"/>
        <v>CIT11119</v>
      </c>
      <c r="N3545">
        <f>ROUND(VLOOKUP(E3545,Productos!$A$4:$D$1804,4,FALSE),0)</f>
        <v>9700</v>
      </c>
    </row>
    <row r="3546" spans="1:14" x14ac:dyDescent="0.35">
      <c r="A3546" t="s">
        <v>52</v>
      </c>
      <c r="B3546" s="1" t="s">
        <v>1125</v>
      </c>
      <c r="C3546" t="s">
        <v>75</v>
      </c>
      <c r="D3546" s="1">
        <v>9</v>
      </c>
      <c r="E3546" t="s">
        <v>426</v>
      </c>
      <c r="F3546" t="s">
        <v>192</v>
      </c>
      <c r="G3546" s="6">
        <v>0.05</v>
      </c>
      <c r="H3546" s="7" t="s">
        <v>1236</v>
      </c>
      <c r="I3546">
        <v>9000</v>
      </c>
      <c r="K3546">
        <f>VLOOKUP(E3546,'script producto'!$A$3:$B$1802,2,FALSE)</f>
        <v>68</v>
      </c>
      <c r="L3546">
        <f>VLOOKUP(M3546,'script taller'!$G$3:$H$204,2,FALSE)</f>
        <v>126</v>
      </c>
      <c r="M3546" s="1" t="str">
        <f t="shared" si="55"/>
        <v>CIT11119</v>
      </c>
      <c r="N3546">
        <f>ROUND(VLOOKUP(E3546,Productos!$A$4:$D$1804,4,FALSE),0)</f>
        <v>1000</v>
      </c>
    </row>
    <row r="3547" spans="1:14" x14ac:dyDescent="0.35">
      <c r="A3547" t="s">
        <v>52</v>
      </c>
      <c r="B3547" s="1" t="s">
        <v>1125</v>
      </c>
      <c r="C3547" t="s">
        <v>75</v>
      </c>
      <c r="D3547" s="1">
        <v>9</v>
      </c>
      <c r="E3547" t="s">
        <v>289</v>
      </c>
      <c r="F3547" t="s">
        <v>192</v>
      </c>
      <c r="G3547" s="6">
        <v>0.1</v>
      </c>
      <c r="H3547" s="7" t="s">
        <v>1236</v>
      </c>
      <c r="I3547">
        <v>8000</v>
      </c>
      <c r="K3547">
        <f>VLOOKUP(E3547,'script producto'!$A$3:$B$1802,2,FALSE)</f>
        <v>112</v>
      </c>
      <c r="L3547">
        <f>VLOOKUP(M3547,'script taller'!$G$3:$H$204,2,FALSE)</f>
        <v>126</v>
      </c>
      <c r="M3547" s="1" t="str">
        <f t="shared" si="55"/>
        <v>CIT11119</v>
      </c>
      <c r="N3547">
        <f>ROUND(VLOOKUP(E3547,Productos!$A$4:$D$1804,4,FALSE),0)</f>
        <v>10700</v>
      </c>
    </row>
    <row r="3548" spans="1:14" x14ac:dyDescent="0.35">
      <c r="A3548" t="s">
        <v>52</v>
      </c>
      <c r="B3548" s="1" t="s">
        <v>1125</v>
      </c>
      <c r="C3548" t="s">
        <v>75</v>
      </c>
      <c r="D3548" s="1">
        <v>9</v>
      </c>
      <c r="E3548" t="s">
        <v>272</v>
      </c>
      <c r="F3548" t="s">
        <v>192</v>
      </c>
      <c r="G3548" s="6">
        <v>0.5</v>
      </c>
      <c r="H3548" s="7" t="s">
        <v>1236</v>
      </c>
      <c r="I3548">
        <v>2000</v>
      </c>
      <c r="K3548">
        <f>VLOOKUP(E3548,'script producto'!$A$3:$B$1802,2,FALSE)</f>
        <v>759</v>
      </c>
      <c r="L3548">
        <f>VLOOKUP(M3548,'script taller'!$G$3:$H$204,2,FALSE)</f>
        <v>126</v>
      </c>
      <c r="M3548" s="1" t="str">
        <f t="shared" si="55"/>
        <v>CIT11119</v>
      </c>
      <c r="N3548">
        <f>ROUND(VLOOKUP(E3548,Productos!$A$4:$D$1804,4,FALSE),0)</f>
        <v>5439</v>
      </c>
    </row>
    <row r="3549" spans="1:14" x14ac:dyDescent="0.35">
      <c r="A3549" t="s">
        <v>52</v>
      </c>
      <c r="B3549" s="1" t="s">
        <v>1125</v>
      </c>
      <c r="C3549" t="s">
        <v>75</v>
      </c>
      <c r="D3549" s="1">
        <v>9</v>
      </c>
      <c r="E3549" t="s">
        <v>987</v>
      </c>
      <c r="F3549" t="s">
        <v>192</v>
      </c>
      <c r="G3549" s="6">
        <v>0.05</v>
      </c>
      <c r="H3549" s="7" t="s">
        <v>1236</v>
      </c>
      <c r="I3549">
        <v>8000</v>
      </c>
      <c r="K3549">
        <f>VLOOKUP(E3549,'script producto'!$A$3:$B$1802,2,FALSE)</f>
        <v>1157</v>
      </c>
      <c r="L3549">
        <f>VLOOKUP(M3549,'script taller'!$G$3:$H$204,2,FALSE)</f>
        <v>126</v>
      </c>
      <c r="M3549" s="1" t="str">
        <f t="shared" si="55"/>
        <v>CIT11119</v>
      </c>
      <c r="N3549">
        <f>ROUND(VLOOKUP(E3549,Productos!$A$4:$D$1804,4,FALSE),0)</f>
        <v>8000</v>
      </c>
    </row>
    <row r="3550" spans="1:14" x14ac:dyDescent="0.35">
      <c r="A3550" t="s">
        <v>52</v>
      </c>
      <c r="B3550" s="1" t="s">
        <v>1125</v>
      </c>
      <c r="C3550" t="s">
        <v>75</v>
      </c>
      <c r="D3550" s="1">
        <v>9</v>
      </c>
      <c r="E3550" t="s">
        <v>500</v>
      </c>
      <c r="F3550" t="s">
        <v>192</v>
      </c>
      <c r="G3550" s="6">
        <v>1</v>
      </c>
      <c r="H3550" s="7" t="s">
        <v>6</v>
      </c>
      <c r="I3550">
        <v>3000</v>
      </c>
      <c r="K3550">
        <f>VLOOKUP(E3550,'script producto'!$A$3:$B$1802,2,FALSE)</f>
        <v>1288</v>
      </c>
      <c r="L3550">
        <f>VLOOKUP(M3550,'script taller'!$G$3:$H$204,2,FALSE)</f>
        <v>126</v>
      </c>
      <c r="M3550" s="1" t="str">
        <f t="shared" si="55"/>
        <v>CIT11119</v>
      </c>
      <c r="N3550">
        <f>ROUND(VLOOKUP(E3550,Productos!$A$4:$D$1804,4,FALSE),0)</f>
        <v>3000</v>
      </c>
    </row>
    <row r="3551" spans="1:14" x14ac:dyDescent="0.35">
      <c r="A3551" t="s">
        <v>52</v>
      </c>
      <c r="B3551" s="1" t="s">
        <v>1125</v>
      </c>
      <c r="C3551" t="s">
        <v>75</v>
      </c>
      <c r="D3551" s="1">
        <v>9</v>
      </c>
      <c r="E3551" t="s">
        <v>123</v>
      </c>
      <c r="F3551" t="s">
        <v>192</v>
      </c>
      <c r="G3551" s="6">
        <v>0.5</v>
      </c>
      <c r="H3551" s="7" t="s">
        <v>25</v>
      </c>
      <c r="I3551">
        <v>1500</v>
      </c>
      <c r="K3551">
        <f>VLOOKUP(E3551,'script producto'!$A$3:$B$1802,2,FALSE)</f>
        <v>1696</v>
      </c>
      <c r="L3551">
        <f>VLOOKUP(M3551,'script taller'!$G$3:$H$204,2,FALSE)</f>
        <v>126</v>
      </c>
      <c r="M3551" s="1" t="str">
        <f t="shared" si="55"/>
        <v>CIT11119</v>
      </c>
      <c r="N3551">
        <f>ROUND(VLOOKUP(E3551,Productos!$A$4:$D$1804,4,FALSE),0)</f>
        <v>2415</v>
      </c>
    </row>
    <row r="3552" spans="1:14" x14ac:dyDescent="0.35">
      <c r="A3552" t="s">
        <v>52</v>
      </c>
      <c r="B3552" s="1" t="s">
        <v>1125</v>
      </c>
      <c r="C3552" t="s">
        <v>75</v>
      </c>
      <c r="D3552" s="1">
        <v>9</v>
      </c>
      <c r="E3552" t="s">
        <v>95</v>
      </c>
      <c r="F3552" t="s">
        <v>192</v>
      </c>
      <c r="G3552" s="6">
        <v>0.5</v>
      </c>
      <c r="H3552" s="7" t="s">
        <v>25</v>
      </c>
      <c r="I3552">
        <v>2500</v>
      </c>
      <c r="K3552">
        <f>VLOOKUP(E3552,'script producto'!$A$3:$B$1802,2,FALSE)</f>
        <v>1708</v>
      </c>
      <c r="L3552">
        <f>VLOOKUP(M3552,'script taller'!$G$3:$H$204,2,FALSE)</f>
        <v>126</v>
      </c>
      <c r="M3552" s="1" t="str">
        <f t="shared" si="55"/>
        <v>CIT11119</v>
      </c>
      <c r="N3552">
        <f>ROUND(VLOOKUP(E3552,Productos!$A$4:$D$1804,4,FALSE),0)</f>
        <v>2691</v>
      </c>
    </row>
    <row r="3553" spans="1:14" x14ac:dyDescent="0.35">
      <c r="A3553" t="s">
        <v>52</v>
      </c>
      <c r="B3553" s="1" t="s">
        <v>1125</v>
      </c>
      <c r="C3553" t="s">
        <v>75</v>
      </c>
      <c r="D3553" s="1">
        <v>9</v>
      </c>
      <c r="E3553" t="s">
        <v>902</v>
      </c>
      <c r="F3553" t="s">
        <v>194</v>
      </c>
      <c r="G3553" s="6">
        <v>2</v>
      </c>
      <c r="H3553" s="7" t="s">
        <v>6</v>
      </c>
      <c r="I3553">
        <v>400</v>
      </c>
      <c r="K3553">
        <f>VLOOKUP(E3553,'script producto'!$A$3:$B$1802,2,FALSE)</f>
        <v>252</v>
      </c>
      <c r="L3553">
        <f>VLOOKUP(M3553,'script taller'!$G$3:$H$204,2,FALSE)</f>
        <v>126</v>
      </c>
      <c r="M3553" s="1" t="str">
        <f t="shared" si="55"/>
        <v>CIT11119</v>
      </c>
      <c r="N3553">
        <f>ROUND(VLOOKUP(E3553,Productos!$A$4:$D$1804,4,FALSE),0)</f>
        <v>347</v>
      </c>
    </row>
    <row r="3554" spans="1:14" x14ac:dyDescent="0.35">
      <c r="A3554" t="s">
        <v>52</v>
      </c>
      <c r="B3554" s="1" t="s">
        <v>1125</v>
      </c>
      <c r="C3554" t="s">
        <v>75</v>
      </c>
      <c r="D3554" s="1">
        <v>9</v>
      </c>
      <c r="E3554" t="s">
        <v>400</v>
      </c>
      <c r="F3554" t="s">
        <v>194</v>
      </c>
      <c r="G3554" s="6">
        <v>3</v>
      </c>
      <c r="H3554" s="7" t="s">
        <v>6</v>
      </c>
      <c r="I3554">
        <v>180</v>
      </c>
      <c r="K3554">
        <f>VLOOKUP(E3554,'script producto'!$A$3:$B$1802,2,FALSE)</f>
        <v>637</v>
      </c>
      <c r="L3554">
        <f>VLOOKUP(M3554,'script taller'!$G$3:$H$204,2,FALSE)</f>
        <v>126</v>
      </c>
      <c r="M3554" s="1" t="str">
        <f t="shared" si="55"/>
        <v>CIT11119</v>
      </c>
      <c r="N3554">
        <f>ROUND(VLOOKUP(E3554,Productos!$A$4:$D$1804,4,FALSE),0)</f>
        <v>180</v>
      </c>
    </row>
    <row r="3555" spans="1:14" x14ac:dyDescent="0.35">
      <c r="A3555" t="s">
        <v>52</v>
      </c>
      <c r="B3555" s="1" t="s">
        <v>1125</v>
      </c>
      <c r="C3555" t="s">
        <v>75</v>
      </c>
      <c r="D3555" s="1">
        <v>9</v>
      </c>
      <c r="E3555" t="s">
        <v>674</v>
      </c>
      <c r="F3555" t="s">
        <v>194</v>
      </c>
      <c r="G3555" s="6">
        <v>1</v>
      </c>
      <c r="H3555" s="7" t="s">
        <v>6</v>
      </c>
      <c r="I3555">
        <v>1800</v>
      </c>
      <c r="K3555">
        <f>VLOOKUP(E3555,'script producto'!$A$3:$B$1802,2,FALSE)</f>
        <v>741</v>
      </c>
      <c r="L3555">
        <f>VLOOKUP(M3555,'script taller'!$G$3:$H$204,2,FALSE)</f>
        <v>126</v>
      </c>
      <c r="M3555" s="1" t="str">
        <f t="shared" si="55"/>
        <v>CIT11119</v>
      </c>
      <c r="N3555">
        <f>ROUND(VLOOKUP(E3555,Productos!$A$4:$D$1804,4,FALSE),0)</f>
        <v>2200</v>
      </c>
    </row>
    <row r="3556" spans="1:14" x14ac:dyDescent="0.35">
      <c r="A3556" t="s">
        <v>52</v>
      </c>
      <c r="B3556" s="1" t="s">
        <v>1125</v>
      </c>
      <c r="C3556" t="s">
        <v>75</v>
      </c>
      <c r="D3556" s="1">
        <v>9</v>
      </c>
      <c r="E3556" t="s">
        <v>1977</v>
      </c>
      <c r="F3556" t="s">
        <v>194</v>
      </c>
      <c r="G3556" s="6">
        <v>1</v>
      </c>
      <c r="H3556" s="7" t="s">
        <v>6</v>
      </c>
      <c r="I3556">
        <v>1500</v>
      </c>
      <c r="K3556">
        <f>VLOOKUP(E3556,'script producto'!$A$3:$B$1802,2,FALSE)</f>
        <v>882</v>
      </c>
      <c r="L3556">
        <f>VLOOKUP(M3556,'script taller'!$G$3:$H$204,2,FALSE)</f>
        <v>126</v>
      </c>
      <c r="M3556" s="1" t="str">
        <f t="shared" si="55"/>
        <v>CIT11119</v>
      </c>
      <c r="N3556">
        <f>ROUND(VLOOKUP(E3556,Productos!$A$4:$D$1804,4,FALSE),0)</f>
        <v>1500</v>
      </c>
    </row>
    <row r="3557" spans="1:14" x14ac:dyDescent="0.35">
      <c r="A3557" t="s">
        <v>52</v>
      </c>
      <c r="B3557" s="1" t="s">
        <v>1125</v>
      </c>
      <c r="C3557" t="s">
        <v>75</v>
      </c>
      <c r="D3557" s="1">
        <v>9</v>
      </c>
      <c r="E3557" t="s">
        <v>675</v>
      </c>
      <c r="F3557" t="s">
        <v>194</v>
      </c>
      <c r="G3557" s="6">
        <v>2</v>
      </c>
      <c r="H3557" s="7" t="s">
        <v>6</v>
      </c>
      <c r="I3557">
        <v>850</v>
      </c>
      <c r="K3557">
        <f>VLOOKUP(E3557,'script producto'!$A$3:$B$1802,2,FALSE)</f>
        <v>1211</v>
      </c>
      <c r="L3557">
        <f>VLOOKUP(M3557,'script taller'!$G$3:$H$204,2,FALSE)</f>
        <v>126</v>
      </c>
      <c r="M3557" s="1" t="str">
        <f t="shared" si="55"/>
        <v>CIT11119</v>
      </c>
      <c r="N3557">
        <f>ROUND(VLOOKUP(E3557,Productos!$A$4:$D$1804,4,FALSE),0)</f>
        <v>850</v>
      </c>
    </row>
    <row r="3558" spans="1:14" x14ac:dyDescent="0.35">
      <c r="A3558" t="s">
        <v>52</v>
      </c>
      <c r="B3558" s="1" t="s">
        <v>1125</v>
      </c>
      <c r="C3558" t="s">
        <v>75</v>
      </c>
      <c r="D3558" s="1">
        <v>9</v>
      </c>
      <c r="E3558" t="s">
        <v>398</v>
      </c>
      <c r="F3558" t="s">
        <v>194</v>
      </c>
      <c r="G3558" s="6">
        <v>1</v>
      </c>
      <c r="H3558" s="7" t="s">
        <v>6</v>
      </c>
      <c r="I3558">
        <v>3036</v>
      </c>
      <c r="K3558">
        <f>VLOOKUP(E3558,'script producto'!$A$3:$B$1802,2,FALSE)</f>
        <v>1501</v>
      </c>
      <c r="L3558">
        <f>VLOOKUP(M3558,'script taller'!$G$3:$H$204,2,FALSE)</f>
        <v>126</v>
      </c>
      <c r="M3558" s="1" t="str">
        <f t="shared" si="55"/>
        <v>CIT11119</v>
      </c>
      <c r="N3558">
        <f>ROUND(VLOOKUP(E3558,Productos!$A$4:$D$1804,4,FALSE),0)</f>
        <v>6580</v>
      </c>
    </row>
    <row r="3559" spans="1:14" x14ac:dyDescent="0.35">
      <c r="A3559" t="s">
        <v>52</v>
      </c>
      <c r="B3559" s="1" t="s">
        <v>1125</v>
      </c>
      <c r="C3559" t="s">
        <v>75</v>
      </c>
      <c r="D3559" s="1">
        <v>9</v>
      </c>
      <c r="E3559" t="s">
        <v>7</v>
      </c>
      <c r="F3559" t="s">
        <v>194</v>
      </c>
      <c r="G3559" s="6">
        <v>4</v>
      </c>
      <c r="H3559" s="7" t="s">
        <v>6</v>
      </c>
      <c r="I3559">
        <v>525</v>
      </c>
      <c r="K3559">
        <f>VLOOKUP(E3559,'script producto'!$A$3:$B$1802,2,FALSE)</f>
        <v>1594</v>
      </c>
      <c r="L3559">
        <f>VLOOKUP(M3559,'script taller'!$G$3:$H$204,2,FALSE)</f>
        <v>126</v>
      </c>
      <c r="M3559" s="1" t="str">
        <f t="shared" si="55"/>
        <v>CIT11119</v>
      </c>
      <c r="N3559">
        <f>ROUND(VLOOKUP(E3559,Productos!$A$4:$D$1804,4,FALSE),0)</f>
        <v>653</v>
      </c>
    </row>
    <row r="3560" spans="1:14" x14ac:dyDescent="0.35">
      <c r="A3560" t="s">
        <v>52</v>
      </c>
      <c r="B3560" s="1" t="s">
        <v>1125</v>
      </c>
      <c r="C3560" t="s">
        <v>75</v>
      </c>
      <c r="D3560" s="1">
        <v>9</v>
      </c>
      <c r="E3560" t="s">
        <v>399</v>
      </c>
      <c r="F3560" t="s">
        <v>194</v>
      </c>
      <c r="G3560" s="6">
        <v>2</v>
      </c>
      <c r="H3560" s="7" t="s">
        <v>6</v>
      </c>
      <c r="I3560">
        <v>240</v>
      </c>
      <c r="K3560">
        <f>VLOOKUP(E3560,'script producto'!$A$3:$B$1802,2,FALSE)</f>
        <v>1759</v>
      </c>
      <c r="L3560">
        <f>VLOOKUP(M3560,'script taller'!$G$3:$H$204,2,FALSE)</f>
        <v>126</v>
      </c>
      <c r="M3560" s="1" t="str">
        <f t="shared" si="55"/>
        <v>CIT11119</v>
      </c>
      <c r="N3560">
        <f>ROUND(VLOOKUP(E3560,Productos!$A$4:$D$1804,4,FALSE),0)</f>
        <v>240</v>
      </c>
    </row>
    <row r="3561" spans="1:14" x14ac:dyDescent="0.35">
      <c r="A3561" t="s">
        <v>52</v>
      </c>
      <c r="B3561" s="1" t="s">
        <v>1125</v>
      </c>
      <c r="C3561" t="s">
        <v>75</v>
      </c>
      <c r="D3561" s="1">
        <v>9</v>
      </c>
      <c r="E3561" t="s">
        <v>501</v>
      </c>
      <c r="F3561" t="s">
        <v>1130</v>
      </c>
      <c r="G3561" s="6">
        <v>5</v>
      </c>
      <c r="H3561" s="7" t="s">
        <v>1236</v>
      </c>
      <c r="I3561">
        <v>12000</v>
      </c>
      <c r="K3561">
        <f>VLOOKUP(E3561,'script producto'!$A$3:$B$1802,2,FALSE)</f>
        <v>1359</v>
      </c>
      <c r="L3561">
        <f>VLOOKUP(M3561,'script taller'!$G$3:$H$204,2,FALSE)</f>
        <v>126</v>
      </c>
      <c r="M3561" s="1" t="str">
        <f t="shared" si="55"/>
        <v>CIT11119</v>
      </c>
      <c r="N3561">
        <f>ROUND(VLOOKUP(E3561,Productos!$A$4:$D$1804,4,FALSE),0)</f>
        <v>12000</v>
      </c>
    </row>
    <row r="3562" spans="1:14" x14ac:dyDescent="0.35">
      <c r="A3562" t="s">
        <v>52</v>
      </c>
      <c r="B3562" s="1" t="s">
        <v>1125</v>
      </c>
      <c r="C3562" t="s">
        <v>75</v>
      </c>
      <c r="D3562" s="1">
        <v>9</v>
      </c>
      <c r="E3562" t="s">
        <v>502</v>
      </c>
      <c r="F3562" t="s">
        <v>1130</v>
      </c>
      <c r="G3562" s="6">
        <v>4</v>
      </c>
      <c r="H3562" s="7" t="s">
        <v>6</v>
      </c>
      <c r="I3562">
        <v>6000</v>
      </c>
      <c r="K3562">
        <f>VLOOKUP(E3562,'script producto'!$A$3:$B$1802,2,FALSE)</f>
        <v>1361</v>
      </c>
      <c r="L3562">
        <f>VLOOKUP(M3562,'script taller'!$G$3:$H$204,2,FALSE)</f>
        <v>126</v>
      </c>
      <c r="M3562" s="1" t="str">
        <f t="shared" si="55"/>
        <v>CIT11119</v>
      </c>
      <c r="N3562">
        <f>ROUND(VLOOKUP(E3562,Productos!$A$4:$D$1804,4,FALSE),0)</f>
        <v>6000</v>
      </c>
    </row>
    <row r="3563" spans="1:14" x14ac:dyDescent="0.35">
      <c r="A3563" t="s">
        <v>52</v>
      </c>
      <c r="B3563" s="1" t="s">
        <v>1125</v>
      </c>
      <c r="C3563" t="s">
        <v>75</v>
      </c>
      <c r="D3563" s="1">
        <v>9</v>
      </c>
      <c r="E3563" t="s">
        <v>481</v>
      </c>
      <c r="F3563" t="s">
        <v>193</v>
      </c>
      <c r="G3563" s="6">
        <v>2</v>
      </c>
      <c r="H3563" s="7" t="s">
        <v>6</v>
      </c>
      <c r="I3563">
        <v>1500</v>
      </c>
      <c r="K3563">
        <f>VLOOKUP(E3563,'script producto'!$A$3:$B$1802,2,FALSE)</f>
        <v>1273</v>
      </c>
      <c r="L3563">
        <f>VLOOKUP(M3563,'script taller'!$G$3:$H$204,2,FALSE)</f>
        <v>126</v>
      </c>
      <c r="M3563" s="1" t="str">
        <f t="shared" si="55"/>
        <v>CIT11119</v>
      </c>
      <c r="N3563">
        <f>ROUND(VLOOKUP(E3563,Productos!$A$4:$D$1804,4,FALSE),0)</f>
        <v>10714</v>
      </c>
    </row>
    <row r="3564" spans="1:14" x14ac:dyDescent="0.35">
      <c r="A3564" t="s">
        <v>52</v>
      </c>
      <c r="B3564" s="1" t="s">
        <v>1125</v>
      </c>
      <c r="C3564" t="s">
        <v>75</v>
      </c>
      <c r="D3564" s="1">
        <v>9</v>
      </c>
      <c r="E3564" t="s">
        <v>296</v>
      </c>
      <c r="F3564" t="s">
        <v>193</v>
      </c>
      <c r="G3564" s="6">
        <v>2</v>
      </c>
      <c r="H3564" s="7" t="s">
        <v>1236</v>
      </c>
      <c r="I3564">
        <v>2000</v>
      </c>
      <c r="K3564">
        <f>VLOOKUP(E3564,'script producto'!$A$3:$B$1802,2,FALSE)</f>
        <v>379</v>
      </c>
      <c r="L3564">
        <f>VLOOKUP(M3564,'script taller'!$G$3:$H$204,2,FALSE)</f>
        <v>126</v>
      </c>
      <c r="M3564" s="1" t="str">
        <f t="shared" si="55"/>
        <v>CIT11119</v>
      </c>
      <c r="N3564">
        <f>ROUND(VLOOKUP(E3564,Productos!$A$4:$D$1804,4,FALSE),0)</f>
        <v>934</v>
      </c>
    </row>
    <row r="3565" spans="1:14" x14ac:dyDescent="0.35">
      <c r="A3565" t="s">
        <v>52</v>
      </c>
      <c r="B3565" s="1" t="s">
        <v>1125</v>
      </c>
      <c r="C3565" t="s">
        <v>75</v>
      </c>
      <c r="D3565" s="1">
        <v>9</v>
      </c>
      <c r="E3565" t="s">
        <v>499</v>
      </c>
      <c r="F3565" t="s">
        <v>193</v>
      </c>
      <c r="G3565" s="6">
        <v>1</v>
      </c>
      <c r="H3565" s="7" t="s">
        <v>1236</v>
      </c>
      <c r="I3565">
        <v>4500</v>
      </c>
      <c r="K3565">
        <f>VLOOKUP(E3565,'script producto'!$A$3:$B$1802,2,FALSE)</f>
        <v>412</v>
      </c>
      <c r="L3565">
        <f>VLOOKUP(M3565,'script taller'!$G$3:$H$204,2,FALSE)</f>
        <v>126</v>
      </c>
      <c r="M3565" s="1" t="str">
        <f t="shared" si="55"/>
        <v>CIT11119</v>
      </c>
      <c r="N3565">
        <f>ROUND(VLOOKUP(E3565,Productos!$A$4:$D$1804,4,FALSE),0)</f>
        <v>3667</v>
      </c>
    </row>
    <row r="3566" spans="1:14" x14ac:dyDescent="0.35">
      <c r="A3566" t="s">
        <v>52</v>
      </c>
      <c r="B3566" s="1" t="s">
        <v>1125</v>
      </c>
      <c r="C3566" t="s">
        <v>75</v>
      </c>
      <c r="D3566" s="1">
        <v>9</v>
      </c>
      <c r="E3566" t="s">
        <v>1919</v>
      </c>
      <c r="F3566" t="s">
        <v>193</v>
      </c>
      <c r="G3566" s="6">
        <v>1</v>
      </c>
      <c r="H3566" s="7" t="s">
        <v>1236</v>
      </c>
      <c r="I3566">
        <v>9000</v>
      </c>
      <c r="K3566">
        <f>VLOOKUP(E3566,'script producto'!$A$3:$B$1802,2,FALSE)</f>
        <v>415</v>
      </c>
      <c r="L3566">
        <f>VLOOKUP(M3566,'script taller'!$G$3:$H$204,2,FALSE)</f>
        <v>126</v>
      </c>
      <c r="M3566" s="1" t="str">
        <f t="shared" si="55"/>
        <v>CIT11119</v>
      </c>
      <c r="N3566">
        <f>ROUND(VLOOKUP(E3566,Productos!$A$4:$D$1804,4,FALSE),0)</f>
        <v>8477</v>
      </c>
    </row>
    <row r="3567" spans="1:14" x14ac:dyDescent="0.35">
      <c r="A3567" t="s">
        <v>52</v>
      </c>
      <c r="B3567" s="1" t="s">
        <v>1125</v>
      </c>
      <c r="C3567" t="s">
        <v>75</v>
      </c>
      <c r="D3567" s="1">
        <v>9</v>
      </c>
      <c r="E3567" t="s">
        <v>269</v>
      </c>
      <c r="F3567" t="s">
        <v>193</v>
      </c>
      <c r="G3567" s="6">
        <v>2</v>
      </c>
      <c r="H3567" s="7" t="s">
        <v>6</v>
      </c>
      <c r="I3567">
        <v>1000</v>
      </c>
      <c r="K3567">
        <f>VLOOKUP(E3567,'script producto'!$A$3:$B$1802,2,FALSE)</f>
        <v>468</v>
      </c>
      <c r="L3567">
        <f>VLOOKUP(M3567,'script taller'!$G$3:$H$204,2,FALSE)</f>
        <v>126</v>
      </c>
      <c r="M3567" s="1" t="str">
        <f t="shared" si="55"/>
        <v>CIT11119</v>
      </c>
      <c r="N3567">
        <f>ROUND(VLOOKUP(E3567,Productos!$A$4:$D$1804,4,FALSE),0)</f>
        <v>13222</v>
      </c>
    </row>
    <row r="3568" spans="1:14" x14ac:dyDescent="0.35">
      <c r="A3568" t="s">
        <v>52</v>
      </c>
      <c r="B3568" s="1" t="s">
        <v>1125</v>
      </c>
      <c r="C3568" t="s">
        <v>75</v>
      </c>
      <c r="D3568" s="1">
        <v>9</v>
      </c>
      <c r="E3568" t="s">
        <v>2036</v>
      </c>
      <c r="F3568" t="s">
        <v>193</v>
      </c>
      <c r="G3568" s="6">
        <v>5</v>
      </c>
      <c r="H3568" s="7" t="s">
        <v>1236</v>
      </c>
      <c r="I3568">
        <v>1500</v>
      </c>
      <c r="K3568">
        <f>VLOOKUP(E3568,'script producto'!$A$3:$B$1802,2,FALSE)</f>
        <v>1215</v>
      </c>
      <c r="L3568">
        <f>VLOOKUP(M3568,'script taller'!$G$3:$H$204,2,FALSE)</f>
        <v>126</v>
      </c>
      <c r="M3568" s="1" t="str">
        <f t="shared" si="55"/>
        <v>CIT11119</v>
      </c>
      <c r="N3568">
        <f>ROUND(VLOOKUP(E3568,Productos!$A$4:$D$1804,4,FALSE),0)</f>
        <v>1475</v>
      </c>
    </row>
    <row r="3569" spans="1:14" x14ac:dyDescent="0.35">
      <c r="A3569" t="s">
        <v>52</v>
      </c>
      <c r="B3569" s="1" t="s">
        <v>1125</v>
      </c>
      <c r="C3569" t="s">
        <v>75</v>
      </c>
      <c r="D3569" s="1">
        <v>9</v>
      </c>
      <c r="E3569" t="s">
        <v>298</v>
      </c>
      <c r="F3569" t="s">
        <v>193</v>
      </c>
      <c r="G3569" s="6">
        <v>8</v>
      </c>
      <c r="H3569" s="7" t="s">
        <v>1236</v>
      </c>
      <c r="I3569">
        <v>1500</v>
      </c>
      <c r="K3569">
        <f>VLOOKUP(E3569,'script producto'!$A$3:$B$1802,2,FALSE)</f>
        <v>1289</v>
      </c>
      <c r="L3569">
        <f>VLOOKUP(M3569,'script taller'!$G$3:$H$204,2,FALSE)</f>
        <v>126</v>
      </c>
      <c r="M3569" s="1" t="str">
        <f t="shared" si="55"/>
        <v>CIT11119</v>
      </c>
      <c r="N3569">
        <f>ROUND(VLOOKUP(E3569,Productos!$A$4:$D$1804,4,FALSE),0)</f>
        <v>1490</v>
      </c>
    </row>
    <row r="3570" spans="1:14" x14ac:dyDescent="0.35">
      <c r="A3570" t="s">
        <v>52</v>
      </c>
      <c r="B3570" s="1" t="s">
        <v>1125</v>
      </c>
      <c r="C3570" t="s">
        <v>75</v>
      </c>
      <c r="D3570" s="1">
        <v>9</v>
      </c>
      <c r="E3570" t="s">
        <v>208</v>
      </c>
      <c r="F3570" t="s">
        <v>195</v>
      </c>
      <c r="G3570" s="6">
        <v>1</v>
      </c>
      <c r="H3570" s="7" t="s">
        <v>25</v>
      </c>
      <c r="I3570">
        <v>4500</v>
      </c>
      <c r="K3570">
        <f>VLOOKUP(E3570,'script producto'!$A$3:$B$1802,2,FALSE)</f>
        <v>568</v>
      </c>
      <c r="L3570">
        <f>VLOOKUP(M3570,'script taller'!$G$3:$H$204,2,FALSE)</f>
        <v>126</v>
      </c>
      <c r="M3570" s="1" t="str">
        <f t="shared" si="55"/>
        <v>CIT11119</v>
      </c>
      <c r="N3570">
        <f>ROUND(VLOOKUP(E3570,Productos!$A$4:$D$1804,4,FALSE),0)</f>
        <v>4188</v>
      </c>
    </row>
    <row r="3571" spans="1:14" x14ac:dyDescent="0.35">
      <c r="A3571" t="s">
        <v>52</v>
      </c>
      <c r="B3571" s="1" t="s">
        <v>1125</v>
      </c>
      <c r="C3571" t="s">
        <v>75</v>
      </c>
      <c r="D3571" s="1">
        <v>9</v>
      </c>
      <c r="E3571" t="s">
        <v>243</v>
      </c>
      <c r="F3571" t="s">
        <v>195</v>
      </c>
      <c r="G3571" s="6">
        <v>4</v>
      </c>
      <c r="H3571" s="7" t="s">
        <v>25</v>
      </c>
      <c r="I3571">
        <v>2000</v>
      </c>
      <c r="K3571">
        <f>VLOOKUP(E3571,'script producto'!$A$3:$B$1802,2,FALSE)</f>
        <v>895</v>
      </c>
      <c r="L3571">
        <f>VLOOKUP(M3571,'script taller'!$G$3:$H$204,2,FALSE)</f>
        <v>126</v>
      </c>
      <c r="M3571" s="1" t="str">
        <f t="shared" si="55"/>
        <v>CIT11119</v>
      </c>
      <c r="N3571">
        <f>ROUND(VLOOKUP(E3571,Productos!$A$4:$D$1804,4,FALSE),0)</f>
        <v>1600</v>
      </c>
    </row>
    <row r="3572" spans="1:14" x14ac:dyDescent="0.35">
      <c r="A3572" t="s">
        <v>52</v>
      </c>
      <c r="B3572" s="1" t="s">
        <v>1125</v>
      </c>
      <c r="C3572" t="s">
        <v>75</v>
      </c>
      <c r="D3572" s="1">
        <v>9</v>
      </c>
      <c r="E3572" t="s">
        <v>314</v>
      </c>
      <c r="F3572" t="s">
        <v>195</v>
      </c>
      <c r="G3572" s="6">
        <v>0.5</v>
      </c>
      <c r="H3572" s="7" t="s">
        <v>1236</v>
      </c>
      <c r="I3572">
        <v>10000</v>
      </c>
      <c r="K3572">
        <f>VLOOKUP(E3572,'script producto'!$A$3:$B$1802,2,FALSE)</f>
        <v>1005</v>
      </c>
      <c r="L3572">
        <f>VLOOKUP(M3572,'script taller'!$G$3:$H$204,2,FALSE)</f>
        <v>126</v>
      </c>
      <c r="M3572" s="1" t="str">
        <f t="shared" si="55"/>
        <v>CIT11119</v>
      </c>
      <c r="N3572">
        <f>ROUND(VLOOKUP(E3572,Productos!$A$4:$D$1804,4,FALSE),0)</f>
        <v>10931</v>
      </c>
    </row>
    <row r="3573" spans="1:14" x14ac:dyDescent="0.35">
      <c r="A3573" t="s">
        <v>52</v>
      </c>
      <c r="B3573" s="1" t="s">
        <v>1125</v>
      </c>
      <c r="C3573" t="s">
        <v>75</v>
      </c>
      <c r="D3573" s="1">
        <v>10</v>
      </c>
      <c r="E3573" t="s">
        <v>98</v>
      </c>
      <c r="F3573" t="s">
        <v>192</v>
      </c>
      <c r="G3573" s="6">
        <v>1</v>
      </c>
      <c r="H3573" s="7" t="s">
        <v>25</v>
      </c>
      <c r="I3573">
        <v>9000</v>
      </c>
      <c r="K3573">
        <f>VLOOKUP(E3573,'script producto'!$A$3:$B$1802,2,FALSE)</f>
        <v>13</v>
      </c>
      <c r="L3573">
        <f>VLOOKUP(M3573,'script taller'!$G$3:$H$204,2,FALSE)</f>
        <v>127</v>
      </c>
      <c r="M3573" s="1" t="str">
        <f t="shared" si="55"/>
        <v>CIT111110</v>
      </c>
      <c r="N3573">
        <f>ROUND(VLOOKUP(E3573,Productos!$A$4:$D$1804,4,FALSE),0)</f>
        <v>8000</v>
      </c>
    </row>
    <row r="3574" spans="1:14" x14ac:dyDescent="0.35">
      <c r="A3574" t="s">
        <v>52</v>
      </c>
      <c r="B3574" s="1" t="s">
        <v>1125</v>
      </c>
      <c r="C3574" t="s">
        <v>75</v>
      </c>
      <c r="D3574" s="1">
        <v>10</v>
      </c>
      <c r="E3574" t="s">
        <v>316</v>
      </c>
      <c r="F3574" t="s">
        <v>192</v>
      </c>
      <c r="G3574" s="6">
        <v>4</v>
      </c>
      <c r="H3574" s="7" t="s">
        <v>25</v>
      </c>
      <c r="I3574">
        <v>4000</v>
      </c>
      <c r="K3574">
        <f>VLOOKUP(E3574,'script producto'!$A$3:$B$1802,2,FALSE)</f>
        <v>22</v>
      </c>
      <c r="L3574">
        <f>VLOOKUP(M3574,'script taller'!$G$3:$H$204,2,FALSE)</f>
        <v>127</v>
      </c>
      <c r="M3574" s="1" t="str">
        <f t="shared" si="55"/>
        <v>CIT111110</v>
      </c>
      <c r="N3574">
        <f>ROUND(VLOOKUP(E3574,Productos!$A$4:$D$1804,4,FALSE),0)</f>
        <v>9700</v>
      </c>
    </row>
    <row r="3575" spans="1:14" x14ac:dyDescent="0.35">
      <c r="A3575" t="s">
        <v>52</v>
      </c>
      <c r="B3575" s="1" t="s">
        <v>1125</v>
      </c>
      <c r="C3575" t="s">
        <v>75</v>
      </c>
      <c r="D3575" s="1">
        <v>10</v>
      </c>
      <c r="E3575" t="s">
        <v>384</v>
      </c>
      <c r="F3575" t="s">
        <v>192</v>
      </c>
      <c r="G3575" s="6">
        <v>0.2</v>
      </c>
      <c r="H3575" s="7" t="s">
        <v>1236</v>
      </c>
      <c r="I3575">
        <v>2000</v>
      </c>
      <c r="K3575">
        <f>VLOOKUP(E3575,'script producto'!$A$3:$B$1802,2,FALSE)</f>
        <v>129</v>
      </c>
      <c r="L3575">
        <f>VLOOKUP(M3575,'script taller'!$G$3:$H$204,2,FALSE)</f>
        <v>127</v>
      </c>
      <c r="M3575" s="1" t="str">
        <f t="shared" si="55"/>
        <v>CIT111110</v>
      </c>
      <c r="N3575">
        <f>ROUND(VLOOKUP(E3575,Productos!$A$4:$D$1804,4,FALSE),0)</f>
        <v>10132</v>
      </c>
    </row>
    <row r="3576" spans="1:14" x14ac:dyDescent="0.35">
      <c r="A3576" t="s">
        <v>52</v>
      </c>
      <c r="B3576" s="1" t="s">
        <v>1125</v>
      </c>
      <c r="C3576" t="s">
        <v>75</v>
      </c>
      <c r="D3576" s="1">
        <v>10</v>
      </c>
      <c r="E3576" t="s">
        <v>1143</v>
      </c>
      <c r="F3576" t="s">
        <v>192</v>
      </c>
      <c r="G3576" s="6">
        <v>0.2</v>
      </c>
      <c r="H3576" s="7" t="s">
        <v>1236</v>
      </c>
      <c r="I3576">
        <v>2400</v>
      </c>
      <c r="K3576">
        <f>VLOOKUP(E3576,'script producto'!$A$3:$B$1802,2,FALSE)</f>
        <v>281</v>
      </c>
      <c r="L3576">
        <f>VLOOKUP(M3576,'script taller'!$G$3:$H$204,2,FALSE)</f>
        <v>127</v>
      </c>
      <c r="M3576" s="1" t="str">
        <f t="shared" si="55"/>
        <v>CIT111110</v>
      </c>
      <c r="N3576">
        <f>ROUND(VLOOKUP(E3576,Productos!$A$4:$D$1804,4,FALSE),0)</f>
        <v>2852</v>
      </c>
    </row>
    <row r="3577" spans="1:14" x14ac:dyDescent="0.35">
      <c r="A3577" t="s">
        <v>52</v>
      </c>
      <c r="B3577" s="1" t="s">
        <v>1125</v>
      </c>
      <c r="C3577" t="s">
        <v>75</v>
      </c>
      <c r="D3577" s="1">
        <v>10</v>
      </c>
      <c r="E3577" t="s">
        <v>272</v>
      </c>
      <c r="F3577" t="s">
        <v>192</v>
      </c>
      <c r="G3577" s="6">
        <v>1</v>
      </c>
      <c r="H3577" s="7" t="s">
        <v>1236</v>
      </c>
      <c r="I3577">
        <v>2000</v>
      </c>
      <c r="K3577">
        <f>VLOOKUP(E3577,'script producto'!$A$3:$B$1802,2,FALSE)</f>
        <v>759</v>
      </c>
      <c r="L3577">
        <f>VLOOKUP(M3577,'script taller'!$G$3:$H$204,2,FALSE)</f>
        <v>127</v>
      </c>
      <c r="M3577" s="1" t="str">
        <f t="shared" si="55"/>
        <v>CIT111110</v>
      </c>
      <c r="N3577">
        <f>ROUND(VLOOKUP(E3577,Productos!$A$4:$D$1804,4,FALSE),0)</f>
        <v>5439</v>
      </c>
    </row>
    <row r="3578" spans="1:14" x14ac:dyDescent="0.35">
      <c r="A3578" t="s">
        <v>52</v>
      </c>
      <c r="B3578" s="1" t="s">
        <v>1125</v>
      </c>
      <c r="C3578" t="s">
        <v>75</v>
      </c>
      <c r="D3578" s="1">
        <v>10</v>
      </c>
      <c r="E3578" t="s">
        <v>1200</v>
      </c>
      <c r="F3578" t="s">
        <v>192</v>
      </c>
      <c r="G3578" s="6">
        <v>0.1</v>
      </c>
      <c r="H3578" s="7" t="s">
        <v>25</v>
      </c>
      <c r="I3578">
        <v>20000</v>
      </c>
      <c r="K3578">
        <f>VLOOKUP(E3578,'script producto'!$A$3:$B$1802,2,FALSE)</f>
        <v>1127</v>
      </c>
      <c r="L3578">
        <f>VLOOKUP(M3578,'script taller'!$G$3:$H$204,2,FALSE)</f>
        <v>127</v>
      </c>
      <c r="M3578" s="1" t="str">
        <f t="shared" si="55"/>
        <v>CIT111110</v>
      </c>
      <c r="N3578">
        <f>ROUND(VLOOKUP(E3578,Productos!$A$4:$D$1804,4,FALSE),0)</f>
        <v>16709</v>
      </c>
    </row>
    <row r="3579" spans="1:14" x14ac:dyDescent="0.35">
      <c r="A3579" t="s">
        <v>52</v>
      </c>
      <c r="B3579" s="1" t="s">
        <v>1125</v>
      </c>
      <c r="C3579" t="s">
        <v>75</v>
      </c>
      <c r="D3579" s="1">
        <v>10</v>
      </c>
      <c r="E3579" t="s">
        <v>505</v>
      </c>
      <c r="F3579" t="s">
        <v>192</v>
      </c>
      <c r="G3579" s="6">
        <v>1E-3</v>
      </c>
      <c r="H3579" s="7" t="s">
        <v>1236</v>
      </c>
      <c r="I3579">
        <v>123000</v>
      </c>
      <c r="K3579">
        <f>VLOOKUP(E3579,'script producto'!$A$3:$B$1802,2,FALSE)</f>
        <v>1147</v>
      </c>
      <c r="L3579">
        <f>VLOOKUP(M3579,'script taller'!$G$3:$H$204,2,FALSE)</f>
        <v>127</v>
      </c>
      <c r="M3579" s="1" t="str">
        <f t="shared" si="55"/>
        <v>CIT111110</v>
      </c>
      <c r="N3579">
        <f>ROUND(VLOOKUP(E3579,Productos!$A$4:$D$1804,4,FALSE),0)</f>
        <v>80034</v>
      </c>
    </row>
    <row r="3580" spans="1:14" x14ac:dyDescent="0.35">
      <c r="A3580" t="s">
        <v>52</v>
      </c>
      <c r="B3580" s="1" t="s">
        <v>1125</v>
      </c>
      <c r="C3580" t="s">
        <v>75</v>
      </c>
      <c r="D3580" s="1">
        <v>10</v>
      </c>
      <c r="E3580" t="s">
        <v>302</v>
      </c>
      <c r="F3580" t="s">
        <v>192</v>
      </c>
      <c r="G3580" s="6">
        <v>2</v>
      </c>
      <c r="H3580" s="7" t="s">
        <v>1236</v>
      </c>
      <c r="I3580">
        <v>2500</v>
      </c>
      <c r="K3580">
        <f>VLOOKUP(E3580,'script producto'!$A$3:$B$1802,2,FALSE)</f>
        <v>1204</v>
      </c>
      <c r="L3580">
        <f>VLOOKUP(M3580,'script taller'!$G$3:$H$204,2,FALSE)</f>
        <v>127</v>
      </c>
      <c r="M3580" s="1" t="str">
        <f t="shared" si="55"/>
        <v>CIT111110</v>
      </c>
      <c r="N3580">
        <f>ROUND(VLOOKUP(E3580,Productos!$A$4:$D$1804,4,FALSE),0)</f>
        <v>4738</v>
      </c>
    </row>
    <row r="3581" spans="1:14" x14ac:dyDescent="0.35">
      <c r="A3581" t="s">
        <v>52</v>
      </c>
      <c r="B3581" s="1" t="s">
        <v>1125</v>
      </c>
      <c r="C3581" t="s">
        <v>75</v>
      </c>
      <c r="D3581" s="1">
        <v>10</v>
      </c>
      <c r="E3581" t="s">
        <v>504</v>
      </c>
      <c r="F3581" t="s">
        <v>192</v>
      </c>
      <c r="G3581" s="6">
        <v>10</v>
      </c>
      <c r="H3581" s="7" t="s">
        <v>1237</v>
      </c>
      <c r="I3581">
        <v>200</v>
      </c>
      <c r="K3581">
        <f>VLOOKUP(E3581,'script producto'!$A$3:$B$1802,2,FALSE)</f>
        <v>1345</v>
      </c>
      <c r="L3581">
        <f>VLOOKUP(M3581,'script taller'!$G$3:$H$204,2,FALSE)</f>
        <v>127</v>
      </c>
      <c r="M3581" s="1" t="str">
        <f t="shared" si="55"/>
        <v>CIT111110</v>
      </c>
      <c r="N3581">
        <f>ROUND(VLOOKUP(E3581,Productos!$A$4:$D$1804,4,FALSE),0)</f>
        <v>200</v>
      </c>
    </row>
    <row r="3582" spans="1:14" x14ac:dyDescent="0.35">
      <c r="A3582" t="s">
        <v>52</v>
      </c>
      <c r="B3582" s="1" t="s">
        <v>1125</v>
      </c>
      <c r="C3582" t="s">
        <v>75</v>
      </c>
      <c r="D3582" s="1">
        <v>10</v>
      </c>
      <c r="E3582" t="s">
        <v>95</v>
      </c>
      <c r="F3582" t="s">
        <v>192</v>
      </c>
      <c r="G3582" s="6">
        <v>1</v>
      </c>
      <c r="H3582" s="7" t="s">
        <v>25</v>
      </c>
      <c r="I3582">
        <v>2000</v>
      </c>
      <c r="K3582">
        <f>VLOOKUP(E3582,'script producto'!$A$3:$B$1802,2,FALSE)</f>
        <v>1708</v>
      </c>
      <c r="L3582">
        <f>VLOOKUP(M3582,'script taller'!$G$3:$H$204,2,FALSE)</f>
        <v>127</v>
      </c>
      <c r="M3582" s="1" t="str">
        <f t="shared" si="55"/>
        <v>CIT111110</v>
      </c>
      <c r="N3582">
        <f>ROUND(VLOOKUP(E3582,Productos!$A$4:$D$1804,4,FALSE),0)</f>
        <v>2691</v>
      </c>
    </row>
    <row r="3583" spans="1:14" x14ac:dyDescent="0.35">
      <c r="A3583" t="s">
        <v>52</v>
      </c>
      <c r="B3583" s="1" t="s">
        <v>1125</v>
      </c>
      <c r="C3583" t="s">
        <v>75</v>
      </c>
      <c r="D3583" s="1">
        <v>10</v>
      </c>
      <c r="E3583" t="s">
        <v>902</v>
      </c>
      <c r="F3583" t="s">
        <v>194</v>
      </c>
      <c r="G3583" s="6">
        <v>2</v>
      </c>
      <c r="H3583" s="7" t="s">
        <v>6</v>
      </c>
      <c r="I3583">
        <v>400</v>
      </c>
      <c r="K3583">
        <f>VLOOKUP(E3583,'script producto'!$A$3:$B$1802,2,FALSE)</f>
        <v>252</v>
      </c>
      <c r="L3583">
        <f>VLOOKUP(M3583,'script taller'!$G$3:$H$204,2,FALSE)</f>
        <v>127</v>
      </c>
      <c r="M3583" s="1" t="str">
        <f t="shared" si="55"/>
        <v>CIT111110</v>
      </c>
      <c r="N3583">
        <f>ROUND(VLOOKUP(E3583,Productos!$A$4:$D$1804,4,FALSE),0)</f>
        <v>347</v>
      </c>
    </row>
    <row r="3584" spans="1:14" x14ac:dyDescent="0.35">
      <c r="A3584" t="s">
        <v>52</v>
      </c>
      <c r="B3584" s="1" t="s">
        <v>1125</v>
      </c>
      <c r="C3584" t="s">
        <v>75</v>
      </c>
      <c r="D3584" s="1">
        <v>10</v>
      </c>
      <c r="E3584" t="s">
        <v>400</v>
      </c>
      <c r="F3584" t="s">
        <v>194</v>
      </c>
      <c r="G3584" s="6">
        <v>3</v>
      </c>
      <c r="H3584" s="7" t="s">
        <v>6</v>
      </c>
      <c r="I3584">
        <v>180</v>
      </c>
      <c r="K3584">
        <f>VLOOKUP(E3584,'script producto'!$A$3:$B$1802,2,FALSE)</f>
        <v>637</v>
      </c>
      <c r="L3584">
        <f>VLOOKUP(M3584,'script taller'!$G$3:$H$204,2,FALSE)</f>
        <v>127</v>
      </c>
      <c r="M3584" s="1" t="str">
        <f t="shared" si="55"/>
        <v>CIT111110</v>
      </c>
      <c r="N3584">
        <f>ROUND(VLOOKUP(E3584,Productos!$A$4:$D$1804,4,FALSE),0)</f>
        <v>180</v>
      </c>
    </row>
    <row r="3585" spans="1:14" x14ac:dyDescent="0.35">
      <c r="A3585" t="s">
        <v>52</v>
      </c>
      <c r="B3585" s="1" t="s">
        <v>1125</v>
      </c>
      <c r="C3585" t="s">
        <v>75</v>
      </c>
      <c r="D3585" s="1">
        <v>10</v>
      </c>
      <c r="E3585" t="s">
        <v>674</v>
      </c>
      <c r="F3585" t="s">
        <v>194</v>
      </c>
      <c r="G3585" s="6">
        <v>1</v>
      </c>
      <c r="H3585" s="7" t="s">
        <v>6</v>
      </c>
      <c r="I3585">
        <v>1800</v>
      </c>
      <c r="K3585">
        <f>VLOOKUP(E3585,'script producto'!$A$3:$B$1802,2,FALSE)</f>
        <v>741</v>
      </c>
      <c r="L3585">
        <f>VLOOKUP(M3585,'script taller'!$G$3:$H$204,2,FALSE)</f>
        <v>127</v>
      </c>
      <c r="M3585" s="1" t="str">
        <f t="shared" si="55"/>
        <v>CIT111110</v>
      </c>
      <c r="N3585">
        <f>ROUND(VLOOKUP(E3585,Productos!$A$4:$D$1804,4,FALSE),0)</f>
        <v>2200</v>
      </c>
    </row>
    <row r="3586" spans="1:14" x14ac:dyDescent="0.35">
      <c r="A3586" t="s">
        <v>52</v>
      </c>
      <c r="B3586" s="1" t="s">
        <v>1125</v>
      </c>
      <c r="C3586" t="s">
        <v>75</v>
      </c>
      <c r="D3586" s="1">
        <v>10</v>
      </c>
      <c r="E3586" t="s">
        <v>1977</v>
      </c>
      <c r="F3586" t="s">
        <v>194</v>
      </c>
      <c r="G3586" s="6">
        <v>1</v>
      </c>
      <c r="H3586" s="7" t="s">
        <v>6</v>
      </c>
      <c r="I3586">
        <v>1500</v>
      </c>
      <c r="K3586">
        <f>VLOOKUP(E3586,'script producto'!$A$3:$B$1802,2,FALSE)</f>
        <v>882</v>
      </c>
      <c r="L3586">
        <f>VLOOKUP(M3586,'script taller'!$G$3:$H$204,2,FALSE)</f>
        <v>127</v>
      </c>
      <c r="M3586" s="1" t="str">
        <f t="shared" si="55"/>
        <v>CIT111110</v>
      </c>
      <c r="N3586">
        <f>ROUND(VLOOKUP(E3586,Productos!$A$4:$D$1804,4,FALSE),0)</f>
        <v>1500</v>
      </c>
    </row>
    <row r="3587" spans="1:14" x14ac:dyDescent="0.35">
      <c r="A3587" t="s">
        <v>52</v>
      </c>
      <c r="B3587" s="1" t="s">
        <v>1125</v>
      </c>
      <c r="C3587" t="s">
        <v>75</v>
      </c>
      <c r="D3587" s="1">
        <v>10</v>
      </c>
      <c r="E3587" t="s">
        <v>675</v>
      </c>
      <c r="F3587" t="s">
        <v>194</v>
      </c>
      <c r="G3587" s="6">
        <v>2</v>
      </c>
      <c r="H3587" s="7" t="s">
        <v>6</v>
      </c>
      <c r="I3587">
        <v>850</v>
      </c>
      <c r="K3587">
        <f>VLOOKUP(E3587,'script producto'!$A$3:$B$1802,2,FALSE)</f>
        <v>1211</v>
      </c>
      <c r="L3587">
        <f>VLOOKUP(M3587,'script taller'!$G$3:$H$204,2,FALSE)</f>
        <v>127</v>
      </c>
      <c r="M3587" s="1" t="str">
        <f t="shared" ref="M3587:M3650" si="56">B3587&amp;D3587</f>
        <v>CIT111110</v>
      </c>
      <c r="N3587">
        <f>ROUND(VLOOKUP(E3587,Productos!$A$4:$D$1804,4,FALSE),0)</f>
        <v>850</v>
      </c>
    </row>
    <row r="3588" spans="1:14" x14ac:dyDescent="0.35">
      <c r="A3588" t="s">
        <v>52</v>
      </c>
      <c r="B3588" s="1" t="s">
        <v>1125</v>
      </c>
      <c r="C3588" t="s">
        <v>75</v>
      </c>
      <c r="D3588" s="1">
        <v>10</v>
      </c>
      <c r="E3588" t="s">
        <v>398</v>
      </c>
      <c r="F3588" t="s">
        <v>194</v>
      </c>
      <c r="G3588" s="6">
        <v>1</v>
      </c>
      <c r="H3588" s="7" t="s">
        <v>6</v>
      </c>
      <c r="I3588">
        <v>3036</v>
      </c>
      <c r="K3588">
        <f>VLOOKUP(E3588,'script producto'!$A$3:$B$1802,2,FALSE)</f>
        <v>1501</v>
      </c>
      <c r="L3588">
        <f>VLOOKUP(M3588,'script taller'!$G$3:$H$204,2,FALSE)</f>
        <v>127</v>
      </c>
      <c r="M3588" s="1" t="str">
        <f t="shared" si="56"/>
        <v>CIT111110</v>
      </c>
      <c r="N3588">
        <f>ROUND(VLOOKUP(E3588,Productos!$A$4:$D$1804,4,FALSE),0)</f>
        <v>6580</v>
      </c>
    </row>
    <row r="3589" spans="1:14" x14ac:dyDescent="0.35">
      <c r="A3589" t="s">
        <v>52</v>
      </c>
      <c r="B3589" s="1" t="s">
        <v>1125</v>
      </c>
      <c r="C3589" t="s">
        <v>75</v>
      </c>
      <c r="D3589" s="1">
        <v>10</v>
      </c>
      <c r="E3589" t="s">
        <v>7</v>
      </c>
      <c r="F3589" t="s">
        <v>194</v>
      </c>
      <c r="G3589" s="6">
        <v>4</v>
      </c>
      <c r="H3589" s="7" t="s">
        <v>6</v>
      </c>
      <c r="I3589">
        <v>525</v>
      </c>
      <c r="K3589">
        <f>VLOOKUP(E3589,'script producto'!$A$3:$B$1802,2,FALSE)</f>
        <v>1594</v>
      </c>
      <c r="L3589">
        <f>VLOOKUP(M3589,'script taller'!$G$3:$H$204,2,FALSE)</f>
        <v>127</v>
      </c>
      <c r="M3589" s="1" t="str">
        <f t="shared" si="56"/>
        <v>CIT111110</v>
      </c>
      <c r="N3589">
        <f>ROUND(VLOOKUP(E3589,Productos!$A$4:$D$1804,4,FALSE),0)</f>
        <v>653</v>
      </c>
    </row>
    <row r="3590" spans="1:14" x14ac:dyDescent="0.35">
      <c r="A3590" t="s">
        <v>52</v>
      </c>
      <c r="B3590" s="1" t="s">
        <v>1125</v>
      </c>
      <c r="C3590" t="s">
        <v>75</v>
      </c>
      <c r="D3590" s="1">
        <v>10</v>
      </c>
      <c r="E3590" t="s">
        <v>399</v>
      </c>
      <c r="F3590" t="s">
        <v>194</v>
      </c>
      <c r="G3590" s="6">
        <v>2</v>
      </c>
      <c r="H3590" s="7" t="s">
        <v>6</v>
      </c>
      <c r="I3590">
        <v>240</v>
      </c>
      <c r="K3590">
        <f>VLOOKUP(E3590,'script producto'!$A$3:$B$1802,2,FALSE)</f>
        <v>1759</v>
      </c>
      <c r="L3590">
        <f>VLOOKUP(M3590,'script taller'!$G$3:$H$204,2,FALSE)</f>
        <v>127</v>
      </c>
      <c r="M3590" s="1" t="str">
        <f t="shared" si="56"/>
        <v>CIT111110</v>
      </c>
      <c r="N3590">
        <f>ROUND(VLOOKUP(E3590,Productos!$A$4:$D$1804,4,FALSE),0)</f>
        <v>240</v>
      </c>
    </row>
    <row r="3591" spans="1:14" x14ac:dyDescent="0.35">
      <c r="A3591" t="s">
        <v>52</v>
      </c>
      <c r="B3591" s="1" t="s">
        <v>1125</v>
      </c>
      <c r="C3591" t="s">
        <v>75</v>
      </c>
      <c r="D3591" s="1">
        <v>10</v>
      </c>
      <c r="E3591" t="s">
        <v>508</v>
      </c>
      <c r="F3591" t="s">
        <v>1130</v>
      </c>
      <c r="G3591" s="6">
        <v>0.4</v>
      </c>
      <c r="H3591" s="7" t="s">
        <v>1236</v>
      </c>
      <c r="I3591">
        <v>14000</v>
      </c>
      <c r="K3591">
        <f>VLOOKUP(E3591,'script producto'!$A$3:$B$1802,2,FALSE)</f>
        <v>819</v>
      </c>
      <c r="L3591">
        <f>VLOOKUP(M3591,'script taller'!$G$3:$H$204,2,FALSE)</f>
        <v>127</v>
      </c>
      <c r="M3591" s="1" t="str">
        <f t="shared" si="56"/>
        <v>CIT111110</v>
      </c>
      <c r="N3591">
        <f>ROUND(VLOOKUP(E3591,Productos!$A$4:$D$1804,4,FALSE),0)</f>
        <v>9945</v>
      </c>
    </row>
    <row r="3592" spans="1:14" x14ac:dyDescent="0.35">
      <c r="A3592" t="s">
        <v>52</v>
      </c>
      <c r="B3592" s="1" t="s">
        <v>1125</v>
      </c>
      <c r="C3592" t="s">
        <v>75</v>
      </c>
      <c r="D3592" s="1">
        <v>10</v>
      </c>
      <c r="E3592" t="s">
        <v>507</v>
      </c>
      <c r="F3592" t="s">
        <v>1130</v>
      </c>
      <c r="G3592" s="6">
        <v>0.2</v>
      </c>
      <c r="H3592" s="7" t="s">
        <v>1236</v>
      </c>
      <c r="I3592">
        <v>12000</v>
      </c>
      <c r="K3592">
        <f>VLOOKUP(E3592,'script producto'!$A$3:$B$1802,2,FALSE)</f>
        <v>820</v>
      </c>
      <c r="L3592">
        <f>VLOOKUP(M3592,'script taller'!$G$3:$H$204,2,FALSE)</f>
        <v>127</v>
      </c>
      <c r="M3592" s="1" t="str">
        <f t="shared" si="56"/>
        <v>CIT111110</v>
      </c>
      <c r="N3592">
        <f>ROUND(VLOOKUP(E3592,Productos!$A$4:$D$1804,4,FALSE),0)</f>
        <v>13500</v>
      </c>
    </row>
    <row r="3593" spans="1:14" x14ac:dyDescent="0.35">
      <c r="A3593" t="s">
        <v>52</v>
      </c>
      <c r="B3593" s="1" t="s">
        <v>1125</v>
      </c>
      <c r="C3593" t="s">
        <v>75</v>
      </c>
      <c r="D3593" s="1">
        <v>10</v>
      </c>
      <c r="E3593" t="s">
        <v>506</v>
      </c>
      <c r="F3593" t="s">
        <v>1130</v>
      </c>
      <c r="G3593" s="6">
        <v>5</v>
      </c>
      <c r="H3593" s="7" t="s">
        <v>1236</v>
      </c>
      <c r="I3593">
        <v>6000</v>
      </c>
      <c r="K3593">
        <f>VLOOKUP(E3593,'script producto'!$A$3:$B$1802,2,FALSE)</f>
        <v>1256</v>
      </c>
      <c r="L3593">
        <f>VLOOKUP(M3593,'script taller'!$G$3:$H$204,2,FALSE)</f>
        <v>127</v>
      </c>
      <c r="M3593" s="1" t="str">
        <f t="shared" si="56"/>
        <v>CIT111110</v>
      </c>
      <c r="N3593">
        <f>ROUND(VLOOKUP(E3593,Productos!$A$4:$D$1804,4,FALSE),0)</f>
        <v>6376</v>
      </c>
    </row>
    <row r="3594" spans="1:14" x14ac:dyDescent="0.35">
      <c r="A3594" t="s">
        <v>52</v>
      </c>
      <c r="B3594" s="1" t="s">
        <v>1125</v>
      </c>
      <c r="C3594" t="s">
        <v>75</v>
      </c>
      <c r="D3594" s="1">
        <v>10</v>
      </c>
      <c r="E3594" t="s">
        <v>265</v>
      </c>
      <c r="F3594" t="s">
        <v>193</v>
      </c>
      <c r="G3594" s="6">
        <v>1</v>
      </c>
      <c r="H3594" s="7" t="s">
        <v>6</v>
      </c>
      <c r="I3594">
        <v>1000</v>
      </c>
      <c r="K3594">
        <f>VLOOKUP(E3594,'script producto'!$A$3:$B$1802,2,FALSE)</f>
        <v>94</v>
      </c>
      <c r="L3594">
        <f>VLOOKUP(M3594,'script taller'!$G$3:$H$204,2,FALSE)</f>
        <v>127</v>
      </c>
      <c r="M3594" s="1" t="str">
        <f t="shared" si="56"/>
        <v>CIT111110</v>
      </c>
      <c r="N3594">
        <f>ROUND(VLOOKUP(E3594,Productos!$A$4:$D$1804,4,FALSE),0)</f>
        <v>9267</v>
      </c>
    </row>
    <row r="3595" spans="1:14" x14ac:dyDescent="0.35">
      <c r="A3595" t="s">
        <v>52</v>
      </c>
      <c r="B3595" s="1" t="s">
        <v>1125</v>
      </c>
      <c r="C3595" t="s">
        <v>75</v>
      </c>
      <c r="D3595" s="1">
        <v>10</v>
      </c>
      <c r="E3595" t="s">
        <v>296</v>
      </c>
      <c r="F3595" t="s">
        <v>193</v>
      </c>
      <c r="G3595" s="6">
        <v>5</v>
      </c>
      <c r="H3595" s="7" t="s">
        <v>6</v>
      </c>
      <c r="I3595">
        <v>400</v>
      </c>
      <c r="K3595">
        <f>VLOOKUP(E3595,'script producto'!$A$3:$B$1802,2,FALSE)</f>
        <v>379</v>
      </c>
      <c r="L3595">
        <f>VLOOKUP(M3595,'script taller'!$G$3:$H$204,2,FALSE)</f>
        <v>127</v>
      </c>
      <c r="M3595" s="1" t="str">
        <f t="shared" si="56"/>
        <v>CIT111110</v>
      </c>
      <c r="N3595">
        <f>ROUND(VLOOKUP(E3595,Productos!$A$4:$D$1804,4,FALSE),0)</f>
        <v>934</v>
      </c>
    </row>
    <row r="3596" spans="1:14" x14ac:dyDescent="0.35">
      <c r="A3596" t="s">
        <v>52</v>
      </c>
      <c r="B3596" s="1" t="s">
        <v>1125</v>
      </c>
      <c r="C3596" t="s">
        <v>75</v>
      </c>
      <c r="D3596" s="1">
        <v>10</v>
      </c>
      <c r="E3596" t="s">
        <v>499</v>
      </c>
      <c r="F3596" t="s">
        <v>193</v>
      </c>
      <c r="G3596" s="6">
        <v>0.1</v>
      </c>
      <c r="H3596" s="7" t="s">
        <v>1236</v>
      </c>
      <c r="I3596">
        <v>3500</v>
      </c>
      <c r="K3596">
        <f>VLOOKUP(E3596,'script producto'!$A$3:$B$1802,2,FALSE)</f>
        <v>412</v>
      </c>
      <c r="L3596">
        <f>VLOOKUP(M3596,'script taller'!$G$3:$H$204,2,FALSE)</f>
        <v>127</v>
      </c>
      <c r="M3596" s="1" t="str">
        <f t="shared" si="56"/>
        <v>CIT111110</v>
      </c>
      <c r="N3596">
        <f>ROUND(VLOOKUP(E3596,Productos!$A$4:$D$1804,4,FALSE),0)</f>
        <v>3667</v>
      </c>
    </row>
    <row r="3597" spans="1:14" x14ac:dyDescent="0.35">
      <c r="A3597" t="s">
        <v>52</v>
      </c>
      <c r="B3597" s="1" t="s">
        <v>1125</v>
      </c>
      <c r="C3597" t="s">
        <v>75</v>
      </c>
      <c r="D3597" s="1">
        <v>10</v>
      </c>
      <c r="E3597" t="s">
        <v>1919</v>
      </c>
      <c r="F3597" t="s">
        <v>193</v>
      </c>
      <c r="G3597" s="6">
        <v>1</v>
      </c>
      <c r="H3597" s="7" t="s">
        <v>1236</v>
      </c>
      <c r="I3597">
        <v>9000</v>
      </c>
      <c r="K3597">
        <f>VLOOKUP(E3597,'script producto'!$A$3:$B$1802,2,FALSE)</f>
        <v>415</v>
      </c>
      <c r="L3597">
        <f>VLOOKUP(M3597,'script taller'!$G$3:$H$204,2,FALSE)</f>
        <v>127</v>
      </c>
      <c r="M3597" s="1" t="str">
        <f t="shared" si="56"/>
        <v>CIT111110</v>
      </c>
      <c r="N3597">
        <f>ROUND(VLOOKUP(E3597,Productos!$A$4:$D$1804,4,FALSE),0)</f>
        <v>8477</v>
      </c>
    </row>
    <row r="3598" spans="1:14" x14ac:dyDescent="0.35">
      <c r="A3598" t="s">
        <v>52</v>
      </c>
      <c r="B3598" s="1" t="s">
        <v>1125</v>
      </c>
      <c r="C3598" t="s">
        <v>75</v>
      </c>
      <c r="D3598" s="1">
        <v>10</v>
      </c>
      <c r="E3598" t="s">
        <v>698</v>
      </c>
      <c r="F3598" t="s">
        <v>193</v>
      </c>
      <c r="G3598" s="6">
        <v>0.5</v>
      </c>
      <c r="H3598" s="7" t="s">
        <v>1236</v>
      </c>
      <c r="I3598">
        <v>3500</v>
      </c>
      <c r="K3598">
        <f>VLOOKUP(E3598,'script producto'!$A$3:$B$1802,2,FALSE)</f>
        <v>624</v>
      </c>
      <c r="L3598">
        <f>VLOOKUP(M3598,'script taller'!$G$3:$H$204,2,FALSE)</f>
        <v>127</v>
      </c>
      <c r="M3598" s="1" t="str">
        <f t="shared" si="56"/>
        <v>CIT111110</v>
      </c>
      <c r="N3598">
        <f>ROUND(VLOOKUP(E3598,Productos!$A$4:$D$1804,4,FALSE),0)</f>
        <v>3667</v>
      </c>
    </row>
    <row r="3599" spans="1:14" x14ac:dyDescent="0.35">
      <c r="A3599" t="s">
        <v>52</v>
      </c>
      <c r="B3599" s="1" t="s">
        <v>1125</v>
      </c>
      <c r="C3599" t="s">
        <v>75</v>
      </c>
      <c r="D3599" s="1">
        <v>10</v>
      </c>
      <c r="E3599" t="s">
        <v>486</v>
      </c>
      <c r="F3599" t="s">
        <v>193</v>
      </c>
      <c r="G3599" s="6">
        <v>0.3</v>
      </c>
      <c r="H3599" s="7" t="s">
        <v>1236</v>
      </c>
      <c r="I3599">
        <v>8000</v>
      </c>
      <c r="K3599">
        <f>VLOOKUP(E3599,'script producto'!$A$3:$B$1802,2,FALSE)</f>
        <v>628</v>
      </c>
      <c r="L3599">
        <f>VLOOKUP(M3599,'script taller'!$G$3:$H$204,2,FALSE)</f>
        <v>127</v>
      </c>
      <c r="M3599" s="1" t="str">
        <f t="shared" si="56"/>
        <v>CIT111110</v>
      </c>
      <c r="N3599">
        <f>ROUND(VLOOKUP(E3599,Productos!$A$4:$D$1804,4,FALSE),0)</f>
        <v>7694</v>
      </c>
    </row>
    <row r="3600" spans="1:14" x14ac:dyDescent="0.35">
      <c r="A3600" t="s">
        <v>52</v>
      </c>
      <c r="B3600" s="1" t="s">
        <v>1125</v>
      </c>
      <c r="C3600" t="s">
        <v>75</v>
      </c>
      <c r="D3600" s="1">
        <v>10</v>
      </c>
      <c r="E3600" t="s">
        <v>2036</v>
      </c>
      <c r="F3600" t="s">
        <v>193</v>
      </c>
      <c r="G3600" s="6">
        <v>5</v>
      </c>
      <c r="H3600" s="7" t="s">
        <v>1236</v>
      </c>
      <c r="I3600">
        <v>2000</v>
      </c>
      <c r="K3600">
        <f>VLOOKUP(E3600,'script producto'!$A$3:$B$1802,2,FALSE)</f>
        <v>1215</v>
      </c>
      <c r="L3600">
        <f>VLOOKUP(M3600,'script taller'!$G$3:$H$204,2,FALSE)</f>
        <v>127</v>
      </c>
      <c r="M3600" s="1" t="str">
        <f t="shared" si="56"/>
        <v>CIT111110</v>
      </c>
      <c r="N3600">
        <f>ROUND(VLOOKUP(E3600,Productos!$A$4:$D$1804,4,FALSE),0)</f>
        <v>1475</v>
      </c>
    </row>
    <row r="3601" spans="1:14" x14ac:dyDescent="0.35">
      <c r="A3601" t="s">
        <v>52</v>
      </c>
      <c r="B3601" s="1" t="s">
        <v>1125</v>
      </c>
      <c r="C3601" t="s">
        <v>75</v>
      </c>
      <c r="D3601" s="1">
        <v>10</v>
      </c>
      <c r="E3601" t="s">
        <v>1374</v>
      </c>
      <c r="F3601" t="s">
        <v>193</v>
      </c>
      <c r="G3601" s="6">
        <v>1</v>
      </c>
      <c r="H3601" s="7" t="s">
        <v>6</v>
      </c>
      <c r="I3601">
        <v>1000</v>
      </c>
      <c r="K3601">
        <f>VLOOKUP(E3601,'script producto'!$A$3:$B$1802,2,FALSE)</f>
        <v>1276</v>
      </c>
      <c r="L3601">
        <f>VLOOKUP(M3601,'script taller'!$G$3:$H$204,2,FALSE)</f>
        <v>127</v>
      </c>
      <c r="M3601" s="1" t="str">
        <f t="shared" si="56"/>
        <v>CIT111110</v>
      </c>
      <c r="N3601">
        <f>ROUND(VLOOKUP(E3601,Productos!$A$4:$D$1804,4,FALSE),0)</f>
        <v>1679</v>
      </c>
    </row>
    <row r="3602" spans="1:14" x14ac:dyDescent="0.35">
      <c r="A3602" t="s">
        <v>52</v>
      </c>
      <c r="B3602" s="1" t="s">
        <v>1125</v>
      </c>
      <c r="C3602" t="s">
        <v>75</v>
      </c>
      <c r="D3602" s="1">
        <v>10</v>
      </c>
      <c r="E3602" t="s">
        <v>298</v>
      </c>
      <c r="F3602" t="s">
        <v>193</v>
      </c>
      <c r="G3602" s="6">
        <v>2</v>
      </c>
      <c r="H3602" s="7" t="s">
        <v>6</v>
      </c>
      <c r="I3602">
        <v>1500</v>
      </c>
      <c r="K3602">
        <f>VLOOKUP(E3602,'script producto'!$A$3:$B$1802,2,FALSE)</f>
        <v>1289</v>
      </c>
      <c r="L3602">
        <f>VLOOKUP(M3602,'script taller'!$G$3:$H$204,2,FALSE)</f>
        <v>127</v>
      </c>
      <c r="M3602" s="1" t="str">
        <f t="shared" si="56"/>
        <v>CIT111110</v>
      </c>
      <c r="N3602">
        <f>ROUND(VLOOKUP(E3602,Productos!$A$4:$D$1804,4,FALSE),0)</f>
        <v>1490</v>
      </c>
    </row>
    <row r="3603" spans="1:14" x14ac:dyDescent="0.35">
      <c r="A3603" t="s">
        <v>52</v>
      </c>
      <c r="B3603" s="1" t="s">
        <v>1125</v>
      </c>
      <c r="C3603" t="s">
        <v>75</v>
      </c>
      <c r="D3603" s="1">
        <v>10</v>
      </c>
      <c r="E3603" t="s">
        <v>383</v>
      </c>
      <c r="F3603" t="s">
        <v>193</v>
      </c>
      <c r="G3603" s="6">
        <v>2</v>
      </c>
      <c r="H3603" s="7" t="s">
        <v>6</v>
      </c>
      <c r="I3603">
        <v>1500</v>
      </c>
      <c r="K3603">
        <f>VLOOKUP(E3603,'script producto'!$A$3:$B$1802,2,FALSE)</f>
        <v>1293</v>
      </c>
      <c r="L3603">
        <f>VLOOKUP(M3603,'script taller'!$G$3:$H$204,2,FALSE)</f>
        <v>127</v>
      </c>
      <c r="M3603" s="1" t="str">
        <f t="shared" si="56"/>
        <v>CIT111110</v>
      </c>
      <c r="N3603">
        <f>ROUND(VLOOKUP(E3603,Productos!$A$4:$D$1804,4,FALSE),0)</f>
        <v>1143</v>
      </c>
    </row>
    <row r="3604" spans="1:14" x14ac:dyDescent="0.35">
      <c r="A3604" t="s">
        <v>52</v>
      </c>
      <c r="B3604" s="1" t="s">
        <v>1125</v>
      </c>
      <c r="C3604" t="s">
        <v>75</v>
      </c>
      <c r="D3604" s="1">
        <v>10</v>
      </c>
      <c r="E3604" t="s">
        <v>467</v>
      </c>
      <c r="F3604" t="s">
        <v>193</v>
      </c>
      <c r="G3604" s="6">
        <v>4</v>
      </c>
      <c r="H3604" s="7" t="s">
        <v>6</v>
      </c>
      <c r="I3604">
        <v>1200</v>
      </c>
      <c r="K3604">
        <f>VLOOKUP(E3604,'script producto'!$A$3:$B$1802,2,FALSE)</f>
        <v>1396</v>
      </c>
      <c r="L3604">
        <f>VLOOKUP(M3604,'script taller'!$G$3:$H$204,2,FALSE)</f>
        <v>127</v>
      </c>
      <c r="M3604" s="1" t="str">
        <f t="shared" si="56"/>
        <v>CIT111110</v>
      </c>
      <c r="N3604">
        <f>ROUND(VLOOKUP(E3604,Productos!$A$4:$D$1804,4,FALSE),0)</f>
        <v>1100</v>
      </c>
    </row>
    <row r="3605" spans="1:14" x14ac:dyDescent="0.35">
      <c r="A3605" t="s">
        <v>52</v>
      </c>
      <c r="B3605" s="1" t="s">
        <v>1125</v>
      </c>
      <c r="C3605" t="s">
        <v>75</v>
      </c>
      <c r="D3605" s="1">
        <v>10</v>
      </c>
      <c r="E3605" t="s">
        <v>475</v>
      </c>
      <c r="F3605" t="s">
        <v>193</v>
      </c>
      <c r="G3605" s="6">
        <v>1E-3</v>
      </c>
      <c r="H3605" s="7" t="s">
        <v>1236</v>
      </c>
      <c r="I3605">
        <v>18000</v>
      </c>
      <c r="K3605">
        <f>VLOOKUP(E3605,'script producto'!$A$3:$B$1802,2,FALSE)</f>
        <v>1659</v>
      </c>
      <c r="L3605">
        <f>VLOOKUP(M3605,'script taller'!$G$3:$H$204,2,FALSE)</f>
        <v>127</v>
      </c>
      <c r="M3605" s="1" t="str">
        <f t="shared" si="56"/>
        <v>CIT111110</v>
      </c>
      <c r="N3605">
        <f>ROUND(VLOOKUP(E3605,Productos!$A$4:$D$1804,4,FALSE),0)</f>
        <v>16000</v>
      </c>
    </row>
    <row r="3606" spans="1:14" x14ac:dyDescent="0.35">
      <c r="A3606" t="s">
        <v>52</v>
      </c>
      <c r="B3606" s="1" t="s">
        <v>1125</v>
      </c>
      <c r="C3606" t="s">
        <v>75</v>
      </c>
      <c r="D3606" s="1">
        <v>10</v>
      </c>
      <c r="E3606" t="s">
        <v>315</v>
      </c>
      <c r="F3606" t="s">
        <v>193</v>
      </c>
      <c r="G3606" s="6">
        <v>2</v>
      </c>
      <c r="H3606" s="7" t="s">
        <v>1236</v>
      </c>
      <c r="I3606">
        <v>1500</v>
      </c>
      <c r="K3606">
        <f>VLOOKUP(E3606,'script producto'!$A$3:$B$1802,2,FALSE)</f>
        <v>1780</v>
      </c>
      <c r="L3606">
        <f>VLOOKUP(M3606,'script taller'!$G$3:$H$204,2,FALSE)</f>
        <v>127</v>
      </c>
      <c r="M3606" s="1" t="str">
        <f t="shared" si="56"/>
        <v>CIT111110</v>
      </c>
      <c r="N3606">
        <f>ROUND(VLOOKUP(E3606,Productos!$A$4:$D$1804,4,FALSE),0)</f>
        <v>1533</v>
      </c>
    </row>
    <row r="3607" spans="1:14" x14ac:dyDescent="0.35">
      <c r="A3607" t="s">
        <v>52</v>
      </c>
      <c r="B3607" s="1" t="s">
        <v>1125</v>
      </c>
      <c r="C3607" t="s">
        <v>75</v>
      </c>
      <c r="D3607" s="1">
        <v>10</v>
      </c>
      <c r="E3607" t="s">
        <v>503</v>
      </c>
      <c r="F3607" t="s">
        <v>193</v>
      </c>
      <c r="G3607" s="6">
        <v>1</v>
      </c>
      <c r="H3607" s="7" t="s">
        <v>1236</v>
      </c>
      <c r="I3607">
        <v>6000</v>
      </c>
      <c r="K3607">
        <f>VLOOKUP(E3607,'script producto'!$A$3:$B$1802,2,FALSE)</f>
        <v>1781</v>
      </c>
      <c r="L3607">
        <f>VLOOKUP(M3607,'script taller'!$G$3:$H$204,2,FALSE)</f>
        <v>127</v>
      </c>
      <c r="M3607" s="1" t="str">
        <f t="shared" si="56"/>
        <v>CIT111110</v>
      </c>
      <c r="N3607">
        <f>ROUND(VLOOKUP(E3607,Productos!$A$4:$D$1804,4,FALSE),0)</f>
        <v>4500</v>
      </c>
    </row>
    <row r="3608" spans="1:14" x14ac:dyDescent="0.35">
      <c r="A3608" t="s">
        <v>52</v>
      </c>
      <c r="B3608" s="1" t="s">
        <v>1125</v>
      </c>
      <c r="C3608" t="s">
        <v>75</v>
      </c>
      <c r="D3608" s="1">
        <v>10</v>
      </c>
      <c r="E3608" t="s">
        <v>310</v>
      </c>
      <c r="F3608" t="s">
        <v>193</v>
      </c>
      <c r="G3608" s="6">
        <v>8</v>
      </c>
      <c r="H3608" s="7" t="s">
        <v>6</v>
      </c>
      <c r="I3608">
        <v>1000</v>
      </c>
      <c r="K3608">
        <f>VLOOKUP(E3608,'script producto'!$A$3:$B$1802,2,FALSE)</f>
        <v>1792</v>
      </c>
      <c r="L3608">
        <f>VLOOKUP(M3608,'script taller'!$G$3:$H$204,2,FALSE)</f>
        <v>127</v>
      </c>
      <c r="M3608" s="1" t="str">
        <f t="shared" si="56"/>
        <v>CIT111110</v>
      </c>
      <c r="N3608">
        <f>ROUND(VLOOKUP(E3608,Productos!$A$4:$D$1804,4,FALSE),0)</f>
        <v>760</v>
      </c>
    </row>
    <row r="3609" spans="1:14" x14ac:dyDescent="0.35">
      <c r="A3609" t="s">
        <v>52</v>
      </c>
      <c r="B3609" s="1" t="s">
        <v>1125</v>
      </c>
      <c r="C3609" t="s">
        <v>75</v>
      </c>
      <c r="D3609" s="1">
        <v>10</v>
      </c>
      <c r="E3609" t="s">
        <v>208</v>
      </c>
      <c r="F3609" t="s">
        <v>195</v>
      </c>
      <c r="G3609" s="6">
        <v>1</v>
      </c>
      <c r="H3609" s="7" t="s">
        <v>25</v>
      </c>
      <c r="I3609">
        <v>4000</v>
      </c>
      <c r="K3609">
        <f>VLOOKUP(E3609,'script producto'!$A$3:$B$1802,2,FALSE)</f>
        <v>568</v>
      </c>
      <c r="L3609">
        <f>VLOOKUP(M3609,'script taller'!$G$3:$H$204,2,FALSE)</f>
        <v>127</v>
      </c>
      <c r="M3609" s="1" t="str">
        <f t="shared" si="56"/>
        <v>CIT111110</v>
      </c>
      <c r="N3609">
        <f>ROUND(VLOOKUP(E3609,Productos!$A$4:$D$1804,4,FALSE),0)</f>
        <v>4188</v>
      </c>
    </row>
    <row r="3610" spans="1:14" x14ac:dyDescent="0.35">
      <c r="A3610" t="s">
        <v>52</v>
      </c>
      <c r="B3610" s="1" t="s">
        <v>1125</v>
      </c>
      <c r="C3610" t="s">
        <v>75</v>
      </c>
      <c r="D3610" s="1">
        <v>10</v>
      </c>
      <c r="E3610" t="s">
        <v>263</v>
      </c>
      <c r="F3610" t="s">
        <v>195</v>
      </c>
      <c r="G3610" s="6">
        <v>30</v>
      </c>
      <c r="H3610" s="7" t="s">
        <v>6</v>
      </c>
      <c r="I3610">
        <v>300</v>
      </c>
      <c r="K3610">
        <f>VLOOKUP(E3610,'script producto'!$A$3:$B$1802,2,FALSE)</f>
        <v>801</v>
      </c>
      <c r="L3610">
        <f>VLOOKUP(M3610,'script taller'!$G$3:$H$204,2,FALSE)</f>
        <v>127</v>
      </c>
      <c r="M3610" s="1" t="str">
        <f t="shared" si="56"/>
        <v>CIT111110</v>
      </c>
      <c r="N3610">
        <f>ROUND(VLOOKUP(E3610,Productos!$A$4:$D$1804,4,FALSE),0)</f>
        <v>3500</v>
      </c>
    </row>
    <row r="3611" spans="1:14" x14ac:dyDescent="0.35">
      <c r="A3611" t="s">
        <v>52</v>
      </c>
      <c r="B3611" s="1" t="s">
        <v>1125</v>
      </c>
      <c r="C3611" t="s">
        <v>75</v>
      </c>
      <c r="D3611" s="1">
        <v>10</v>
      </c>
      <c r="E3611" t="s">
        <v>283</v>
      </c>
      <c r="F3611" t="s">
        <v>195</v>
      </c>
      <c r="G3611" s="6">
        <v>1</v>
      </c>
      <c r="H3611" s="7" t="s">
        <v>25</v>
      </c>
      <c r="I3611">
        <v>2000</v>
      </c>
      <c r="K3611">
        <f>VLOOKUP(E3611,'script producto'!$A$3:$B$1802,2,FALSE)</f>
        <v>883</v>
      </c>
      <c r="L3611">
        <f>VLOOKUP(M3611,'script taller'!$G$3:$H$204,2,FALSE)</f>
        <v>127</v>
      </c>
      <c r="M3611" s="1" t="str">
        <f t="shared" si="56"/>
        <v>CIT111110</v>
      </c>
      <c r="N3611">
        <f>ROUND(VLOOKUP(E3611,Productos!$A$4:$D$1804,4,FALSE),0)</f>
        <v>1375</v>
      </c>
    </row>
    <row r="3612" spans="1:14" x14ac:dyDescent="0.35">
      <c r="A3612" t="s">
        <v>52</v>
      </c>
      <c r="B3612" s="1" t="s">
        <v>1125</v>
      </c>
      <c r="C3612" t="s">
        <v>75</v>
      </c>
      <c r="D3612" s="1">
        <v>10</v>
      </c>
      <c r="E3612" t="s">
        <v>314</v>
      </c>
      <c r="F3612" t="s">
        <v>195</v>
      </c>
      <c r="G3612" s="6">
        <v>0.5</v>
      </c>
      <c r="H3612" s="7" t="s">
        <v>1236</v>
      </c>
      <c r="I3612">
        <v>10000</v>
      </c>
      <c r="K3612">
        <f>VLOOKUP(E3612,'script producto'!$A$3:$B$1802,2,FALSE)</f>
        <v>1005</v>
      </c>
      <c r="L3612">
        <f>VLOOKUP(M3612,'script taller'!$G$3:$H$204,2,FALSE)</f>
        <v>127</v>
      </c>
      <c r="M3612" s="1" t="str">
        <f t="shared" si="56"/>
        <v>CIT111110</v>
      </c>
      <c r="N3612">
        <f>ROUND(VLOOKUP(E3612,Productos!$A$4:$D$1804,4,FALSE),0)</f>
        <v>10931</v>
      </c>
    </row>
    <row r="3613" spans="1:14" x14ac:dyDescent="0.35">
      <c r="A3613" t="s">
        <v>52</v>
      </c>
      <c r="B3613" s="1" t="s">
        <v>1125</v>
      </c>
      <c r="C3613" t="s">
        <v>75</v>
      </c>
      <c r="D3613" s="1">
        <v>10</v>
      </c>
      <c r="E3613" t="s">
        <v>509</v>
      </c>
      <c r="F3613" t="s">
        <v>195</v>
      </c>
      <c r="G3613" s="6">
        <v>0.4</v>
      </c>
      <c r="H3613" s="7" t="s">
        <v>1236</v>
      </c>
      <c r="I3613">
        <v>12000</v>
      </c>
      <c r="K3613">
        <f>VLOOKUP(E3613,'script producto'!$A$3:$B$1802,2,FALSE)</f>
        <v>1460</v>
      </c>
      <c r="L3613">
        <f>VLOOKUP(M3613,'script taller'!$G$3:$H$204,2,FALSE)</f>
        <v>127</v>
      </c>
      <c r="M3613" s="1" t="str">
        <f t="shared" si="56"/>
        <v>CIT111110</v>
      </c>
      <c r="N3613">
        <f>ROUND(VLOOKUP(E3613,Productos!$A$4:$D$1804,4,FALSE),0)</f>
        <v>13000</v>
      </c>
    </row>
    <row r="3614" spans="1:14" x14ac:dyDescent="0.35">
      <c r="A3614" t="s">
        <v>52</v>
      </c>
      <c r="B3614" s="1" t="s">
        <v>1125</v>
      </c>
      <c r="C3614" t="s">
        <v>75</v>
      </c>
      <c r="D3614" s="1">
        <v>11</v>
      </c>
      <c r="E3614" t="s">
        <v>98</v>
      </c>
      <c r="F3614" t="s">
        <v>192</v>
      </c>
      <c r="G3614" s="6">
        <v>1</v>
      </c>
      <c r="H3614" s="7" t="s">
        <v>25</v>
      </c>
      <c r="I3614">
        <v>9000</v>
      </c>
      <c r="K3614">
        <f>VLOOKUP(E3614,'script producto'!$A$3:$B$1802,2,FALSE)</f>
        <v>13</v>
      </c>
      <c r="L3614">
        <f>VLOOKUP(M3614,'script taller'!$G$3:$H$204,2,FALSE)</f>
        <v>128</v>
      </c>
      <c r="M3614" s="1" t="str">
        <f t="shared" si="56"/>
        <v>CIT111111</v>
      </c>
      <c r="N3614">
        <f>ROUND(VLOOKUP(E3614,Productos!$A$4:$D$1804,4,FALSE),0)</f>
        <v>8000</v>
      </c>
    </row>
    <row r="3615" spans="1:14" x14ac:dyDescent="0.35">
      <c r="A3615" t="s">
        <v>52</v>
      </c>
      <c r="B3615" s="1" t="s">
        <v>1125</v>
      </c>
      <c r="C3615" t="s">
        <v>75</v>
      </c>
      <c r="D3615" s="1">
        <v>11</v>
      </c>
      <c r="E3615" t="s">
        <v>316</v>
      </c>
      <c r="F3615" t="s">
        <v>192</v>
      </c>
      <c r="G3615" s="6">
        <v>4</v>
      </c>
      <c r="H3615" s="7" t="s">
        <v>25</v>
      </c>
      <c r="I3615">
        <v>4000</v>
      </c>
      <c r="K3615">
        <f>VLOOKUP(E3615,'script producto'!$A$3:$B$1802,2,FALSE)</f>
        <v>22</v>
      </c>
      <c r="L3615">
        <f>VLOOKUP(M3615,'script taller'!$G$3:$H$204,2,FALSE)</f>
        <v>128</v>
      </c>
      <c r="M3615" s="1" t="str">
        <f t="shared" si="56"/>
        <v>CIT111111</v>
      </c>
      <c r="N3615">
        <f>ROUND(VLOOKUP(E3615,Productos!$A$4:$D$1804,4,FALSE),0)</f>
        <v>9700</v>
      </c>
    </row>
    <row r="3616" spans="1:14" x14ac:dyDescent="0.35">
      <c r="A3616" t="s">
        <v>52</v>
      </c>
      <c r="B3616" s="1" t="s">
        <v>1125</v>
      </c>
      <c r="C3616" t="s">
        <v>75</v>
      </c>
      <c r="D3616" s="1">
        <v>11</v>
      </c>
      <c r="E3616" t="s">
        <v>272</v>
      </c>
      <c r="F3616" t="s">
        <v>192</v>
      </c>
      <c r="G3616" s="6">
        <v>1</v>
      </c>
      <c r="H3616" s="7" t="s">
        <v>1236</v>
      </c>
      <c r="I3616">
        <v>2000</v>
      </c>
      <c r="K3616">
        <f>VLOOKUP(E3616,'script producto'!$A$3:$B$1802,2,FALSE)</f>
        <v>759</v>
      </c>
      <c r="L3616">
        <f>VLOOKUP(M3616,'script taller'!$G$3:$H$204,2,FALSE)</f>
        <v>128</v>
      </c>
      <c r="M3616" s="1" t="str">
        <f t="shared" si="56"/>
        <v>CIT111111</v>
      </c>
      <c r="N3616">
        <f>ROUND(VLOOKUP(E3616,Productos!$A$4:$D$1804,4,FALSE),0)</f>
        <v>5439</v>
      </c>
    </row>
    <row r="3617" spans="1:14" x14ac:dyDescent="0.35">
      <c r="A3617" t="s">
        <v>52</v>
      </c>
      <c r="B3617" s="1" t="s">
        <v>1125</v>
      </c>
      <c r="C3617" t="s">
        <v>75</v>
      </c>
      <c r="D3617" s="1">
        <v>11</v>
      </c>
      <c r="E3617" t="s">
        <v>1200</v>
      </c>
      <c r="F3617" t="s">
        <v>192</v>
      </c>
      <c r="G3617" s="6">
        <v>0.3</v>
      </c>
      <c r="H3617" s="7" t="s">
        <v>1236</v>
      </c>
      <c r="I3617">
        <v>19000</v>
      </c>
      <c r="K3617">
        <f>VLOOKUP(E3617,'script producto'!$A$3:$B$1802,2,FALSE)</f>
        <v>1127</v>
      </c>
      <c r="L3617">
        <f>VLOOKUP(M3617,'script taller'!$G$3:$H$204,2,FALSE)</f>
        <v>128</v>
      </c>
      <c r="M3617" s="1" t="str">
        <f t="shared" si="56"/>
        <v>CIT111111</v>
      </c>
      <c r="N3617">
        <f>ROUND(VLOOKUP(E3617,Productos!$A$4:$D$1804,4,FALSE),0)</f>
        <v>16709</v>
      </c>
    </row>
    <row r="3618" spans="1:14" x14ac:dyDescent="0.35">
      <c r="A3618" t="s">
        <v>52</v>
      </c>
      <c r="B3618" s="1" t="s">
        <v>1125</v>
      </c>
      <c r="C3618" t="s">
        <v>75</v>
      </c>
      <c r="D3618" s="1">
        <v>11</v>
      </c>
      <c r="E3618" t="s">
        <v>505</v>
      </c>
      <c r="F3618" t="s">
        <v>192</v>
      </c>
      <c r="G3618" s="6">
        <v>2E-3</v>
      </c>
      <c r="H3618" s="7" t="s">
        <v>1236</v>
      </c>
      <c r="I3618">
        <v>123000</v>
      </c>
      <c r="K3618">
        <f>VLOOKUP(E3618,'script producto'!$A$3:$B$1802,2,FALSE)</f>
        <v>1147</v>
      </c>
      <c r="L3618">
        <f>VLOOKUP(M3618,'script taller'!$G$3:$H$204,2,FALSE)</f>
        <v>128</v>
      </c>
      <c r="M3618" s="1" t="str">
        <f t="shared" si="56"/>
        <v>CIT111111</v>
      </c>
      <c r="N3618">
        <f>ROUND(VLOOKUP(E3618,Productos!$A$4:$D$1804,4,FALSE),0)</f>
        <v>80034</v>
      </c>
    </row>
    <row r="3619" spans="1:14" x14ac:dyDescent="0.35">
      <c r="A3619" t="s">
        <v>52</v>
      </c>
      <c r="B3619" s="1" t="s">
        <v>1125</v>
      </c>
      <c r="C3619" t="s">
        <v>75</v>
      </c>
      <c r="D3619" s="1">
        <v>11</v>
      </c>
      <c r="E3619" t="s">
        <v>302</v>
      </c>
      <c r="F3619" t="s">
        <v>192</v>
      </c>
      <c r="G3619" s="6">
        <v>1.5</v>
      </c>
      <c r="H3619" s="7" t="s">
        <v>1236</v>
      </c>
      <c r="I3619">
        <v>2000</v>
      </c>
      <c r="K3619">
        <f>VLOOKUP(E3619,'script producto'!$A$3:$B$1802,2,FALSE)</f>
        <v>1204</v>
      </c>
      <c r="L3619">
        <f>VLOOKUP(M3619,'script taller'!$G$3:$H$204,2,FALSE)</f>
        <v>128</v>
      </c>
      <c r="M3619" s="1" t="str">
        <f t="shared" si="56"/>
        <v>CIT111111</v>
      </c>
      <c r="N3619">
        <f>ROUND(VLOOKUP(E3619,Productos!$A$4:$D$1804,4,FALSE),0)</f>
        <v>4738</v>
      </c>
    </row>
    <row r="3620" spans="1:14" x14ac:dyDescent="0.35">
      <c r="A3620" t="s">
        <v>52</v>
      </c>
      <c r="B3620" s="1" t="s">
        <v>1125</v>
      </c>
      <c r="C3620" t="s">
        <v>75</v>
      </c>
      <c r="D3620" s="1">
        <v>11</v>
      </c>
      <c r="E3620" t="s">
        <v>95</v>
      </c>
      <c r="F3620" t="s">
        <v>192</v>
      </c>
      <c r="G3620" s="6">
        <v>1</v>
      </c>
      <c r="H3620" s="7" t="s">
        <v>25</v>
      </c>
      <c r="I3620">
        <v>2000</v>
      </c>
      <c r="K3620">
        <f>VLOOKUP(E3620,'script producto'!$A$3:$B$1802,2,FALSE)</f>
        <v>1708</v>
      </c>
      <c r="L3620">
        <f>VLOOKUP(M3620,'script taller'!$G$3:$H$204,2,FALSE)</f>
        <v>128</v>
      </c>
      <c r="M3620" s="1" t="str">
        <f t="shared" si="56"/>
        <v>CIT111111</v>
      </c>
      <c r="N3620">
        <f>ROUND(VLOOKUP(E3620,Productos!$A$4:$D$1804,4,FALSE),0)</f>
        <v>2691</v>
      </c>
    </row>
    <row r="3621" spans="1:14" x14ac:dyDescent="0.35">
      <c r="A3621" t="s">
        <v>52</v>
      </c>
      <c r="B3621" s="1" t="s">
        <v>1125</v>
      </c>
      <c r="C3621" t="s">
        <v>75</v>
      </c>
      <c r="D3621" s="1">
        <v>11</v>
      </c>
      <c r="E3621" t="s">
        <v>902</v>
      </c>
      <c r="F3621" t="s">
        <v>194</v>
      </c>
      <c r="G3621" s="6">
        <v>2</v>
      </c>
      <c r="H3621" s="7" t="s">
        <v>6</v>
      </c>
      <c r="I3621">
        <v>400</v>
      </c>
      <c r="K3621">
        <f>VLOOKUP(E3621,'script producto'!$A$3:$B$1802,2,FALSE)</f>
        <v>252</v>
      </c>
      <c r="L3621">
        <f>VLOOKUP(M3621,'script taller'!$G$3:$H$204,2,FALSE)</f>
        <v>128</v>
      </c>
      <c r="M3621" s="1" t="str">
        <f t="shared" si="56"/>
        <v>CIT111111</v>
      </c>
      <c r="N3621">
        <f>ROUND(VLOOKUP(E3621,Productos!$A$4:$D$1804,4,FALSE),0)</f>
        <v>347</v>
      </c>
    </row>
    <row r="3622" spans="1:14" x14ac:dyDescent="0.35">
      <c r="A3622" t="s">
        <v>52</v>
      </c>
      <c r="B3622" s="1" t="s">
        <v>1125</v>
      </c>
      <c r="C3622" t="s">
        <v>75</v>
      </c>
      <c r="D3622" s="1">
        <v>11</v>
      </c>
      <c r="E3622" t="s">
        <v>400</v>
      </c>
      <c r="F3622" t="s">
        <v>194</v>
      </c>
      <c r="G3622" s="6">
        <v>3</v>
      </c>
      <c r="H3622" s="7" t="s">
        <v>6</v>
      </c>
      <c r="I3622">
        <v>180</v>
      </c>
      <c r="K3622">
        <f>VLOOKUP(E3622,'script producto'!$A$3:$B$1802,2,FALSE)</f>
        <v>637</v>
      </c>
      <c r="L3622">
        <f>VLOOKUP(M3622,'script taller'!$G$3:$H$204,2,FALSE)</f>
        <v>128</v>
      </c>
      <c r="M3622" s="1" t="str">
        <f t="shared" si="56"/>
        <v>CIT111111</v>
      </c>
      <c r="N3622">
        <f>ROUND(VLOOKUP(E3622,Productos!$A$4:$D$1804,4,FALSE),0)</f>
        <v>180</v>
      </c>
    </row>
    <row r="3623" spans="1:14" x14ac:dyDescent="0.35">
      <c r="A3623" t="s">
        <v>52</v>
      </c>
      <c r="B3623" s="1" t="s">
        <v>1125</v>
      </c>
      <c r="C3623" t="s">
        <v>75</v>
      </c>
      <c r="D3623" s="1">
        <v>11</v>
      </c>
      <c r="E3623" t="s">
        <v>674</v>
      </c>
      <c r="F3623" t="s">
        <v>194</v>
      </c>
      <c r="G3623" s="6">
        <v>1</v>
      </c>
      <c r="H3623" s="7" t="s">
        <v>6</v>
      </c>
      <c r="I3623">
        <v>1800</v>
      </c>
      <c r="K3623">
        <f>VLOOKUP(E3623,'script producto'!$A$3:$B$1802,2,FALSE)</f>
        <v>741</v>
      </c>
      <c r="L3623">
        <f>VLOOKUP(M3623,'script taller'!$G$3:$H$204,2,FALSE)</f>
        <v>128</v>
      </c>
      <c r="M3623" s="1" t="str">
        <f t="shared" si="56"/>
        <v>CIT111111</v>
      </c>
      <c r="N3623">
        <f>ROUND(VLOOKUP(E3623,Productos!$A$4:$D$1804,4,FALSE),0)</f>
        <v>2200</v>
      </c>
    </row>
    <row r="3624" spans="1:14" x14ac:dyDescent="0.35">
      <c r="A3624" t="s">
        <v>52</v>
      </c>
      <c r="B3624" s="1" t="s">
        <v>1125</v>
      </c>
      <c r="C3624" t="s">
        <v>75</v>
      </c>
      <c r="D3624" s="1">
        <v>11</v>
      </c>
      <c r="E3624" t="s">
        <v>1977</v>
      </c>
      <c r="F3624" t="s">
        <v>194</v>
      </c>
      <c r="G3624" s="6">
        <v>1</v>
      </c>
      <c r="H3624" s="7" t="s">
        <v>6</v>
      </c>
      <c r="I3624">
        <v>1500</v>
      </c>
      <c r="K3624">
        <f>VLOOKUP(E3624,'script producto'!$A$3:$B$1802,2,FALSE)</f>
        <v>882</v>
      </c>
      <c r="L3624">
        <f>VLOOKUP(M3624,'script taller'!$G$3:$H$204,2,FALSE)</f>
        <v>128</v>
      </c>
      <c r="M3624" s="1" t="str">
        <f t="shared" si="56"/>
        <v>CIT111111</v>
      </c>
      <c r="N3624">
        <f>ROUND(VLOOKUP(E3624,Productos!$A$4:$D$1804,4,FALSE),0)</f>
        <v>1500</v>
      </c>
    </row>
    <row r="3625" spans="1:14" x14ac:dyDescent="0.35">
      <c r="A3625" t="s">
        <v>52</v>
      </c>
      <c r="B3625" s="1" t="s">
        <v>1125</v>
      </c>
      <c r="C3625" t="s">
        <v>75</v>
      </c>
      <c r="D3625" s="1">
        <v>11</v>
      </c>
      <c r="E3625" t="s">
        <v>675</v>
      </c>
      <c r="F3625" t="s">
        <v>194</v>
      </c>
      <c r="G3625" s="6">
        <v>2</v>
      </c>
      <c r="H3625" s="7" t="s">
        <v>6</v>
      </c>
      <c r="I3625">
        <v>850</v>
      </c>
      <c r="K3625">
        <f>VLOOKUP(E3625,'script producto'!$A$3:$B$1802,2,FALSE)</f>
        <v>1211</v>
      </c>
      <c r="L3625">
        <f>VLOOKUP(M3625,'script taller'!$G$3:$H$204,2,FALSE)</f>
        <v>128</v>
      </c>
      <c r="M3625" s="1" t="str">
        <f t="shared" si="56"/>
        <v>CIT111111</v>
      </c>
      <c r="N3625">
        <f>ROUND(VLOOKUP(E3625,Productos!$A$4:$D$1804,4,FALSE),0)</f>
        <v>850</v>
      </c>
    </row>
    <row r="3626" spans="1:14" x14ac:dyDescent="0.35">
      <c r="A3626" t="s">
        <v>52</v>
      </c>
      <c r="B3626" s="1" t="s">
        <v>1125</v>
      </c>
      <c r="C3626" t="s">
        <v>75</v>
      </c>
      <c r="D3626" s="1">
        <v>11</v>
      </c>
      <c r="E3626" t="s">
        <v>398</v>
      </c>
      <c r="F3626" t="s">
        <v>194</v>
      </c>
      <c r="G3626" s="6">
        <v>1</v>
      </c>
      <c r="H3626" s="7" t="s">
        <v>6</v>
      </c>
      <c r="I3626">
        <v>3036</v>
      </c>
      <c r="K3626">
        <f>VLOOKUP(E3626,'script producto'!$A$3:$B$1802,2,FALSE)</f>
        <v>1501</v>
      </c>
      <c r="L3626">
        <f>VLOOKUP(M3626,'script taller'!$G$3:$H$204,2,FALSE)</f>
        <v>128</v>
      </c>
      <c r="M3626" s="1" t="str">
        <f t="shared" si="56"/>
        <v>CIT111111</v>
      </c>
      <c r="N3626">
        <f>ROUND(VLOOKUP(E3626,Productos!$A$4:$D$1804,4,FALSE),0)</f>
        <v>6580</v>
      </c>
    </row>
    <row r="3627" spans="1:14" x14ac:dyDescent="0.35">
      <c r="A3627" t="s">
        <v>52</v>
      </c>
      <c r="B3627" s="1" t="s">
        <v>1125</v>
      </c>
      <c r="C3627" t="s">
        <v>75</v>
      </c>
      <c r="D3627" s="1">
        <v>11</v>
      </c>
      <c r="E3627" t="s">
        <v>7</v>
      </c>
      <c r="F3627" t="s">
        <v>194</v>
      </c>
      <c r="G3627" s="6">
        <v>4</v>
      </c>
      <c r="H3627" s="7" t="s">
        <v>6</v>
      </c>
      <c r="I3627">
        <v>525</v>
      </c>
      <c r="K3627">
        <f>VLOOKUP(E3627,'script producto'!$A$3:$B$1802,2,FALSE)</f>
        <v>1594</v>
      </c>
      <c r="L3627">
        <f>VLOOKUP(M3627,'script taller'!$G$3:$H$204,2,FALSE)</f>
        <v>128</v>
      </c>
      <c r="M3627" s="1" t="str">
        <f t="shared" si="56"/>
        <v>CIT111111</v>
      </c>
      <c r="N3627">
        <f>ROUND(VLOOKUP(E3627,Productos!$A$4:$D$1804,4,FALSE),0)</f>
        <v>653</v>
      </c>
    </row>
    <row r="3628" spans="1:14" x14ac:dyDescent="0.35">
      <c r="A3628" t="s">
        <v>52</v>
      </c>
      <c r="B3628" s="1" t="s">
        <v>1125</v>
      </c>
      <c r="C3628" t="s">
        <v>75</v>
      </c>
      <c r="D3628" s="1">
        <v>11</v>
      </c>
      <c r="E3628" t="s">
        <v>399</v>
      </c>
      <c r="F3628" t="s">
        <v>194</v>
      </c>
      <c r="G3628" s="6">
        <v>2</v>
      </c>
      <c r="H3628" s="7" t="s">
        <v>6</v>
      </c>
      <c r="I3628">
        <v>240</v>
      </c>
      <c r="K3628">
        <f>VLOOKUP(E3628,'script producto'!$A$3:$B$1802,2,FALSE)</f>
        <v>1759</v>
      </c>
      <c r="L3628">
        <f>VLOOKUP(M3628,'script taller'!$G$3:$H$204,2,FALSE)</f>
        <v>128</v>
      </c>
      <c r="M3628" s="1" t="str">
        <f t="shared" si="56"/>
        <v>CIT111111</v>
      </c>
      <c r="N3628">
        <f>ROUND(VLOOKUP(E3628,Productos!$A$4:$D$1804,4,FALSE),0)</f>
        <v>240</v>
      </c>
    </row>
    <row r="3629" spans="1:14" x14ac:dyDescent="0.35">
      <c r="A3629" t="s">
        <v>52</v>
      </c>
      <c r="B3629" s="1" t="s">
        <v>1125</v>
      </c>
      <c r="C3629" t="s">
        <v>75</v>
      </c>
      <c r="D3629" s="1">
        <v>11</v>
      </c>
      <c r="E3629" t="s">
        <v>508</v>
      </c>
      <c r="F3629" t="s">
        <v>1130</v>
      </c>
      <c r="G3629" s="6">
        <v>0.4</v>
      </c>
      <c r="H3629" s="7" t="s">
        <v>1236</v>
      </c>
      <c r="I3629">
        <v>14000</v>
      </c>
      <c r="K3629">
        <f>VLOOKUP(E3629,'script producto'!$A$3:$B$1802,2,FALSE)</f>
        <v>819</v>
      </c>
      <c r="L3629">
        <f>VLOOKUP(M3629,'script taller'!$G$3:$H$204,2,FALSE)</f>
        <v>128</v>
      </c>
      <c r="M3629" s="1" t="str">
        <f t="shared" si="56"/>
        <v>CIT111111</v>
      </c>
      <c r="N3629">
        <f>ROUND(VLOOKUP(E3629,Productos!$A$4:$D$1804,4,FALSE),0)</f>
        <v>9945</v>
      </c>
    </row>
    <row r="3630" spans="1:14" x14ac:dyDescent="0.35">
      <c r="A3630" t="s">
        <v>52</v>
      </c>
      <c r="B3630" s="1" t="s">
        <v>1125</v>
      </c>
      <c r="C3630" t="s">
        <v>75</v>
      </c>
      <c r="D3630" s="1">
        <v>11</v>
      </c>
      <c r="E3630" t="s">
        <v>507</v>
      </c>
      <c r="F3630" t="s">
        <v>1130</v>
      </c>
      <c r="G3630" s="6">
        <v>0.2</v>
      </c>
      <c r="H3630" s="7" t="s">
        <v>1236</v>
      </c>
      <c r="I3630">
        <v>12000</v>
      </c>
      <c r="K3630">
        <f>VLOOKUP(E3630,'script producto'!$A$3:$B$1802,2,FALSE)</f>
        <v>820</v>
      </c>
      <c r="L3630">
        <f>VLOOKUP(M3630,'script taller'!$G$3:$H$204,2,FALSE)</f>
        <v>128</v>
      </c>
      <c r="M3630" s="1" t="str">
        <f t="shared" si="56"/>
        <v>CIT111111</v>
      </c>
      <c r="N3630">
        <f>ROUND(VLOOKUP(E3630,Productos!$A$4:$D$1804,4,FALSE),0)</f>
        <v>13500</v>
      </c>
    </row>
    <row r="3631" spans="1:14" x14ac:dyDescent="0.35">
      <c r="A3631" t="s">
        <v>52</v>
      </c>
      <c r="B3631" s="1" t="s">
        <v>1125</v>
      </c>
      <c r="C3631" t="s">
        <v>75</v>
      </c>
      <c r="D3631" s="1">
        <v>11</v>
      </c>
      <c r="E3631" t="s">
        <v>506</v>
      </c>
      <c r="F3631" t="s">
        <v>1130</v>
      </c>
      <c r="G3631" s="6">
        <v>4</v>
      </c>
      <c r="H3631" s="7" t="s">
        <v>1236</v>
      </c>
      <c r="I3631">
        <v>6000</v>
      </c>
      <c r="K3631">
        <f>VLOOKUP(E3631,'script producto'!$A$3:$B$1802,2,FALSE)</f>
        <v>1256</v>
      </c>
      <c r="L3631">
        <f>VLOOKUP(M3631,'script taller'!$G$3:$H$204,2,FALSE)</f>
        <v>128</v>
      </c>
      <c r="M3631" s="1" t="str">
        <f t="shared" si="56"/>
        <v>CIT111111</v>
      </c>
      <c r="N3631">
        <f>ROUND(VLOOKUP(E3631,Productos!$A$4:$D$1804,4,FALSE),0)</f>
        <v>6376</v>
      </c>
    </row>
    <row r="3632" spans="1:14" x14ac:dyDescent="0.35">
      <c r="A3632" t="s">
        <v>52</v>
      </c>
      <c r="B3632" s="1" t="s">
        <v>1125</v>
      </c>
      <c r="C3632" t="s">
        <v>75</v>
      </c>
      <c r="D3632" s="1">
        <v>11</v>
      </c>
      <c r="E3632" t="s">
        <v>265</v>
      </c>
      <c r="F3632" t="s">
        <v>193</v>
      </c>
      <c r="G3632" s="6">
        <v>2</v>
      </c>
      <c r="H3632" s="7" t="s">
        <v>6</v>
      </c>
      <c r="I3632">
        <v>1000</v>
      </c>
      <c r="K3632">
        <f>VLOOKUP(E3632,'script producto'!$A$3:$B$1802,2,FALSE)</f>
        <v>94</v>
      </c>
      <c r="L3632">
        <f>VLOOKUP(M3632,'script taller'!$G$3:$H$204,2,FALSE)</f>
        <v>128</v>
      </c>
      <c r="M3632" s="1" t="str">
        <f t="shared" si="56"/>
        <v>CIT111111</v>
      </c>
      <c r="N3632">
        <f>ROUND(VLOOKUP(E3632,Productos!$A$4:$D$1804,4,FALSE),0)</f>
        <v>9267</v>
      </c>
    </row>
    <row r="3633" spans="1:14" x14ac:dyDescent="0.35">
      <c r="A3633" t="s">
        <v>52</v>
      </c>
      <c r="B3633" s="1" t="s">
        <v>1125</v>
      </c>
      <c r="C3633" t="s">
        <v>75</v>
      </c>
      <c r="D3633" s="1">
        <v>11</v>
      </c>
      <c r="E3633" t="s">
        <v>481</v>
      </c>
      <c r="F3633" t="s">
        <v>193</v>
      </c>
      <c r="G3633" s="6">
        <v>2</v>
      </c>
      <c r="H3633" s="7" t="s">
        <v>6</v>
      </c>
      <c r="I3633">
        <v>3000</v>
      </c>
      <c r="K3633">
        <f>VLOOKUP(E3633,'script producto'!$A$3:$B$1802,2,FALSE)</f>
        <v>1273</v>
      </c>
      <c r="L3633">
        <f>VLOOKUP(M3633,'script taller'!$G$3:$H$204,2,FALSE)</f>
        <v>128</v>
      </c>
      <c r="M3633" s="1" t="str">
        <f t="shared" si="56"/>
        <v>CIT111111</v>
      </c>
      <c r="N3633">
        <f>ROUND(VLOOKUP(E3633,Productos!$A$4:$D$1804,4,FALSE),0)</f>
        <v>10714</v>
      </c>
    </row>
    <row r="3634" spans="1:14" x14ac:dyDescent="0.35">
      <c r="A3634" t="s">
        <v>52</v>
      </c>
      <c r="B3634" s="1" t="s">
        <v>1125</v>
      </c>
      <c r="C3634" t="s">
        <v>75</v>
      </c>
      <c r="D3634" s="1">
        <v>11</v>
      </c>
      <c r="E3634" t="s">
        <v>510</v>
      </c>
      <c r="F3634" t="s">
        <v>193</v>
      </c>
      <c r="G3634" s="6">
        <v>1</v>
      </c>
      <c r="H3634" s="7" t="s">
        <v>6</v>
      </c>
      <c r="I3634">
        <v>3000</v>
      </c>
      <c r="K3634">
        <f>VLOOKUP(E3634,'script producto'!$A$3:$B$1802,2,FALSE)</f>
        <v>217</v>
      </c>
      <c r="L3634">
        <f>VLOOKUP(M3634,'script taller'!$G$3:$H$204,2,FALSE)</f>
        <v>128</v>
      </c>
      <c r="M3634" s="1" t="str">
        <f t="shared" si="56"/>
        <v>CIT111111</v>
      </c>
      <c r="N3634">
        <f>ROUND(VLOOKUP(E3634,Productos!$A$4:$D$1804,4,FALSE),0)</f>
        <v>3000</v>
      </c>
    </row>
    <row r="3635" spans="1:14" x14ac:dyDescent="0.35">
      <c r="A3635" t="s">
        <v>52</v>
      </c>
      <c r="B3635" s="1" t="s">
        <v>1125</v>
      </c>
      <c r="C3635" t="s">
        <v>75</v>
      </c>
      <c r="D3635" s="1">
        <v>11</v>
      </c>
      <c r="E3635" t="s">
        <v>1143</v>
      </c>
      <c r="F3635" t="s">
        <v>193</v>
      </c>
      <c r="G3635" s="6">
        <v>0.5</v>
      </c>
      <c r="H3635" s="7" t="s">
        <v>1236</v>
      </c>
      <c r="I3635">
        <v>3000</v>
      </c>
      <c r="K3635">
        <f>VLOOKUP(E3635,'script producto'!$A$3:$B$1802,2,FALSE)</f>
        <v>281</v>
      </c>
      <c r="L3635">
        <f>VLOOKUP(M3635,'script taller'!$G$3:$H$204,2,FALSE)</f>
        <v>128</v>
      </c>
      <c r="M3635" s="1" t="str">
        <f t="shared" si="56"/>
        <v>CIT111111</v>
      </c>
      <c r="N3635">
        <f>ROUND(VLOOKUP(E3635,Productos!$A$4:$D$1804,4,FALSE),0)</f>
        <v>2852</v>
      </c>
    </row>
    <row r="3636" spans="1:14" x14ac:dyDescent="0.35">
      <c r="A3636" t="s">
        <v>52</v>
      </c>
      <c r="B3636" s="1" t="s">
        <v>1125</v>
      </c>
      <c r="C3636" t="s">
        <v>75</v>
      </c>
      <c r="D3636" s="1">
        <v>11</v>
      </c>
      <c r="E3636" t="s">
        <v>499</v>
      </c>
      <c r="F3636" t="s">
        <v>193</v>
      </c>
      <c r="G3636" s="6">
        <v>0.5</v>
      </c>
      <c r="H3636" s="7" t="s">
        <v>1236</v>
      </c>
      <c r="I3636">
        <v>3500</v>
      </c>
      <c r="K3636">
        <f>VLOOKUP(E3636,'script producto'!$A$3:$B$1802,2,FALSE)</f>
        <v>412</v>
      </c>
      <c r="L3636">
        <f>VLOOKUP(M3636,'script taller'!$G$3:$H$204,2,FALSE)</f>
        <v>128</v>
      </c>
      <c r="M3636" s="1" t="str">
        <f t="shared" si="56"/>
        <v>CIT111111</v>
      </c>
      <c r="N3636">
        <f>ROUND(VLOOKUP(E3636,Productos!$A$4:$D$1804,4,FALSE),0)</f>
        <v>3667</v>
      </c>
    </row>
    <row r="3637" spans="1:14" x14ac:dyDescent="0.35">
      <c r="A3637" t="s">
        <v>52</v>
      </c>
      <c r="B3637" s="1" t="s">
        <v>1125</v>
      </c>
      <c r="C3637" t="s">
        <v>75</v>
      </c>
      <c r="D3637" s="1">
        <v>11</v>
      </c>
      <c r="E3637" t="s">
        <v>1919</v>
      </c>
      <c r="F3637" t="s">
        <v>193</v>
      </c>
      <c r="G3637" s="6">
        <v>2</v>
      </c>
      <c r="H3637" s="7" t="s">
        <v>1236</v>
      </c>
      <c r="I3637">
        <v>9000</v>
      </c>
      <c r="K3637">
        <f>VLOOKUP(E3637,'script producto'!$A$3:$B$1802,2,FALSE)</f>
        <v>415</v>
      </c>
      <c r="L3637">
        <f>VLOOKUP(M3637,'script taller'!$G$3:$H$204,2,FALSE)</f>
        <v>128</v>
      </c>
      <c r="M3637" s="1" t="str">
        <f t="shared" si="56"/>
        <v>CIT111111</v>
      </c>
      <c r="N3637">
        <f>ROUND(VLOOKUP(E3637,Productos!$A$4:$D$1804,4,FALSE),0)</f>
        <v>8477</v>
      </c>
    </row>
    <row r="3638" spans="1:14" x14ac:dyDescent="0.35">
      <c r="A3638" t="s">
        <v>52</v>
      </c>
      <c r="B3638" s="1" t="s">
        <v>1125</v>
      </c>
      <c r="C3638" t="s">
        <v>75</v>
      </c>
      <c r="D3638" s="1">
        <v>11</v>
      </c>
      <c r="E3638" t="s">
        <v>2036</v>
      </c>
      <c r="F3638" t="s">
        <v>193</v>
      </c>
      <c r="G3638" s="6">
        <v>5</v>
      </c>
      <c r="H3638" s="7" t="s">
        <v>1236</v>
      </c>
      <c r="I3638">
        <v>2000</v>
      </c>
      <c r="K3638">
        <f>VLOOKUP(E3638,'script producto'!$A$3:$B$1802,2,FALSE)</f>
        <v>1215</v>
      </c>
      <c r="L3638">
        <f>VLOOKUP(M3638,'script taller'!$G$3:$H$204,2,FALSE)</f>
        <v>128</v>
      </c>
      <c r="M3638" s="1" t="str">
        <f t="shared" si="56"/>
        <v>CIT111111</v>
      </c>
      <c r="N3638">
        <f>ROUND(VLOOKUP(E3638,Productos!$A$4:$D$1804,4,FALSE),0)</f>
        <v>1475</v>
      </c>
    </row>
    <row r="3639" spans="1:14" x14ac:dyDescent="0.35">
      <c r="A3639" t="s">
        <v>52</v>
      </c>
      <c r="B3639" s="1" t="s">
        <v>1125</v>
      </c>
      <c r="C3639" t="s">
        <v>75</v>
      </c>
      <c r="D3639" s="1">
        <v>11</v>
      </c>
      <c r="E3639" t="s">
        <v>1375</v>
      </c>
      <c r="F3639" t="s">
        <v>193</v>
      </c>
      <c r="G3639" s="6">
        <v>1</v>
      </c>
      <c r="H3639" s="7" t="s">
        <v>6</v>
      </c>
      <c r="I3639">
        <v>1000</v>
      </c>
      <c r="K3639">
        <f>VLOOKUP(E3639,'script producto'!$A$3:$B$1802,2,FALSE)</f>
        <v>1275</v>
      </c>
      <c r="L3639">
        <f>VLOOKUP(M3639,'script taller'!$G$3:$H$204,2,FALSE)</f>
        <v>128</v>
      </c>
      <c r="M3639" s="1" t="str">
        <f t="shared" si="56"/>
        <v>CIT111111</v>
      </c>
      <c r="N3639">
        <f>ROUND(VLOOKUP(E3639,Productos!$A$4:$D$1804,4,FALSE),0)</f>
        <v>1000</v>
      </c>
    </row>
    <row r="3640" spans="1:14" x14ac:dyDescent="0.35">
      <c r="A3640" t="s">
        <v>52</v>
      </c>
      <c r="B3640" s="1" t="s">
        <v>1125</v>
      </c>
      <c r="C3640" t="s">
        <v>75</v>
      </c>
      <c r="D3640" s="1">
        <v>11</v>
      </c>
      <c r="E3640" t="s">
        <v>298</v>
      </c>
      <c r="F3640" t="s">
        <v>193</v>
      </c>
      <c r="G3640" s="6">
        <v>4</v>
      </c>
      <c r="H3640" s="7" t="s">
        <v>6</v>
      </c>
      <c r="I3640">
        <v>1500</v>
      </c>
      <c r="K3640">
        <f>VLOOKUP(E3640,'script producto'!$A$3:$B$1802,2,FALSE)</f>
        <v>1289</v>
      </c>
      <c r="L3640">
        <f>VLOOKUP(M3640,'script taller'!$G$3:$H$204,2,FALSE)</f>
        <v>128</v>
      </c>
      <c r="M3640" s="1" t="str">
        <f t="shared" si="56"/>
        <v>CIT111111</v>
      </c>
      <c r="N3640">
        <f>ROUND(VLOOKUP(E3640,Productos!$A$4:$D$1804,4,FALSE),0)</f>
        <v>1490</v>
      </c>
    </row>
    <row r="3641" spans="1:14" x14ac:dyDescent="0.35">
      <c r="A3641" t="s">
        <v>52</v>
      </c>
      <c r="B3641" s="1" t="s">
        <v>1125</v>
      </c>
      <c r="C3641" t="s">
        <v>75</v>
      </c>
      <c r="D3641" s="1">
        <v>11</v>
      </c>
      <c r="E3641" t="s">
        <v>383</v>
      </c>
      <c r="F3641" t="s">
        <v>193</v>
      </c>
      <c r="G3641" s="6">
        <v>4</v>
      </c>
      <c r="H3641" s="7" t="s">
        <v>6</v>
      </c>
      <c r="I3641">
        <v>1500</v>
      </c>
      <c r="K3641">
        <f>VLOOKUP(E3641,'script producto'!$A$3:$B$1802,2,FALSE)</f>
        <v>1293</v>
      </c>
      <c r="L3641">
        <f>VLOOKUP(M3641,'script taller'!$G$3:$H$204,2,FALSE)</f>
        <v>128</v>
      </c>
      <c r="M3641" s="1" t="str">
        <f t="shared" si="56"/>
        <v>CIT111111</v>
      </c>
      <c r="N3641">
        <f>ROUND(VLOOKUP(E3641,Productos!$A$4:$D$1804,4,FALSE),0)</f>
        <v>1143</v>
      </c>
    </row>
    <row r="3642" spans="1:14" x14ac:dyDescent="0.35">
      <c r="A3642" t="s">
        <v>52</v>
      </c>
      <c r="B3642" s="1" t="s">
        <v>1125</v>
      </c>
      <c r="C3642" t="s">
        <v>75</v>
      </c>
      <c r="D3642" s="1">
        <v>11</v>
      </c>
      <c r="E3642" t="s">
        <v>467</v>
      </c>
      <c r="F3642" t="s">
        <v>193</v>
      </c>
      <c r="G3642" s="6">
        <v>4</v>
      </c>
      <c r="H3642" s="7" t="s">
        <v>6</v>
      </c>
      <c r="I3642">
        <v>1500</v>
      </c>
      <c r="K3642">
        <f>VLOOKUP(E3642,'script producto'!$A$3:$B$1802,2,FALSE)</f>
        <v>1396</v>
      </c>
      <c r="L3642">
        <f>VLOOKUP(M3642,'script taller'!$G$3:$H$204,2,FALSE)</f>
        <v>128</v>
      </c>
      <c r="M3642" s="1" t="str">
        <f t="shared" si="56"/>
        <v>CIT111111</v>
      </c>
      <c r="N3642">
        <f>ROUND(VLOOKUP(E3642,Productos!$A$4:$D$1804,4,FALSE),0)</f>
        <v>1100</v>
      </c>
    </row>
    <row r="3643" spans="1:14" x14ac:dyDescent="0.35">
      <c r="A3643" t="s">
        <v>52</v>
      </c>
      <c r="B3643" s="1" t="s">
        <v>1125</v>
      </c>
      <c r="C3643" t="s">
        <v>75</v>
      </c>
      <c r="D3643" s="1">
        <v>11</v>
      </c>
      <c r="E3643" t="s">
        <v>315</v>
      </c>
      <c r="F3643" t="s">
        <v>193</v>
      </c>
      <c r="G3643" s="6">
        <v>12</v>
      </c>
      <c r="H3643" s="7" t="s">
        <v>6</v>
      </c>
      <c r="I3643">
        <v>400</v>
      </c>
      <c r="K3643">
        <f>VLOOKUP(E3643,'script producto'!$A$3:$B$1802,2,FALSE)</f>
        <v>1780</v>
      </c>
      <c r="L3643">
        <f>VLOOKUP(M3643,'script taller'!$G$3:$H$204,2,FALSE)</f>
        <v>128</v>
      </c>
      <c r="M3643" s="1" t="str">
        <f t="shared" si="56"/>
        <v>CIT111111</v>
      </c>
      <c r="N3643">
        <f>ROUND(VLOOKUP(E3643,Productos!$A$4:$D$1804,4,FALSE),0)</f>
        <v>1533</v>
      </c>
    </row>
    <row r="3644" spans="1:14" x14ac:dyDescent="0.35">
      <c r="A3644" t="s">
        <v>52</v>
      </c>
      <c r="B3644" s="1" t="s">
        <v>1125</v>
      </c>
      <c r="C3644" t="s">
        <v>75</v>
      </c>
      <c r="D3644" s="1">
        <v>11</v>
      </c>
      <c r="E3644" t="s">
        <v>503</v>
      </c>
      <c r="F3644" t="s">
        <v>193</v>
      </c>
      <c r="G3644" s="6">
        <v>2</v>
      </c>
      <c r="H3644" s="7" t="s">
        <v>1236</v>
      </c>
      <c r="I3644">
        <v>3000</v>
      </c>
      <c r="K3644">
        <f>VLOOKUP(E3644,'script producto'!$A$3:$B$1802,2,FALSE)</f>
        <v>1781</v>
      </c>
      <c r="L3644">
        <f>VLOOKUP(M3644,'script taller'!$G$3:$H$204,2,FALSE)</f>
        <v>128</v>
      </c>
      <c r="M3644" s="1" t="str">
        <f t="shared" si="56"/>
        <v>CIT111111</v>
      </c>
      <c r="N3644">
        <f>ROUND(VLOOKUP(E3644,Productos!$A$4:$D$1804,4,FALSE),0)</f>
        <v>4500</v>
      </c>
    </row>
    <row r="3645" spans="1:14" x14ac:dyDescent="0.35">
      <c r="A3645" t="s">
        <v>52</v>
      </c>
      <c r="B3645" s="1" t="s">
        <v>1125</v>
      </c>
      <c r="C3645" t="s">
        <v>75</v>
      </c>
      <c r="D3645" s="1">
        <v>11</v>
      </c>
      <c r="E3645" t="s">
        <v>310</v>
      </c>
      <c r="F3645" t="s">
        <v>193</v>
      </c>
      <c r="G3645" s="6">
        <v>8</v>
      </c>
      <c r="H3645" s="7" t="s">
        <v>6</v>
      </c>
      <c r="I3645">
        <v>700</v>
      </c>
      <c r="K3645">
        <f>VLOOKUP(E3645,'script producto'!$A$3:$B$1802,2,FALSE)</f>
        <v>1792</v>
      </c>
      <c r="L3645">
        <f>VLOOKUP(M3645,'script taller'!$G$3:$H$204,2,FALSE)</f>
        <v>128</v>
      </c>
      <c r="M3645" s="1" t="str">
        <f t="shared" si="56"/>
        <v>CIT111111</v>
      </c>
      <c r="N3645">
        <f>ROUND(VLOOKUP(E3645,Productos!$A$4:$D$1804,4,FALSE),0)</f>
        <v>760</v>
      </c>
    </row>
    <row r="3646" spans="1:14" x14ac:dyDescent="0.35">
      <c r="A3646" t="s">
        <v>52</v>
      </c>
      <c r="B3646" s="1" t="s">
        <v>1125</v>
      </c>
      <c r="C3646" t="s">
        <v>75</v>
      </c>
      <c r="D3646" s="1">
        <v>11</v>
      </c>
      <c r="E3646" t="s">
        <v>208</v>
      </c>
      <c r="F3646" t="s">
        <v>195</v>
      </c>
      <c r="G3646" s="6">
        <v>1</v>
      </c>
      <c r="H3646" s="7" t="s">
        <v>25</v>
      </c>
      <c r="I3646">
        <v>4000</v>
      </c>
      <c r="K3646">
        <f>VLOOKUP(E3646,'script producto'!$A$3:$B$1802,2,FALSE)</f>
        <v>568</v>
      </c>
      <c r="L3646">
        <f>VLOOKUP(M3646,'script taller'!$G$3:$H$204,2,FALSE)</f>
        <v>128</v>
      </c>
      <c r="M3646" s="1" t="str">
        <f t="shared" si="56"/>
        <v>CIT111111</v>
      </c>
      <c r="N3646">
        <f>ROUND(VLOOKUP(E3646,Productos!$A$4:$D$1804,4,FALSE),0)</f>
        <v>4188</v>
      </c>
    </row>
    <row r="3647" spans="1:14" x14ac:dyDescent="0.35">
      <c r="A3647" t="s">
        <v>52</v>
      </c>
      <c r="B3647" s="1" t="s">
        <v>1125</v>
      </c>
      <c r="C3647" t="s">
        <v>75</v>
      </c>
      <c r="D3647" s="1">
        <v>11</v>
      </c>
      <c r="E3647" t="s">
        <v>263</v>
      </c>
      <c r="F3647" t="s">
        <v>195</v>
      </c>
      <c r="G3647" s="6">
        <v>30</v>
      </c>
      <c r="H3647" s="7" t="s">
        <v>6</v>
      </c>
      <c r="I3647">
        <v>300</v>
      </c>
      <c r="K3647">
        <f>VLOOKUP(E3647,'script producto'!$A$3:$B$1802,2,FALSE)</f>
        <v>801</v>
      </c>
      <c r="L3647">
        <f>VLOOKUP(M3647,'script taller'!$G$3:$H$204,2,FALSE)</f>
        <v>128</v>
      </c>
      <c r="M3647" s="1" t="str">
        <f t="shared" si="56"/>
        <v>CIT111111</v>
      </c>
      <c r="N3647">
        <f>ROUND(VLOOKUP(E3647,Productos!$A$4:$D$1804,4,FALSE),0)</f>
        <v>3500</v>
      </c>
    </row>
    <row r="3648" spans="1:14" x14ac:dyDescent="0.35">
      <c r="A3648" t="s">
        <v>52</v>
      </c>
      <c r="B3648" s="1" t="s">
        <v>1125</v>
      </c>
      <c r="C3648" t="s">
        <v>75</v>
      </c>
      <c r="D3648" s="1">
        <v>11</v>
      </c>
      <c r="E3648" t="s">
        <v>283</v>
      </c>
      <c r="F3648" t="s">
        <v>195</v>
      </c>
      <c r="G3648" s="6">
        <v>1</v>
      </c>
      <c r="H3648" s="7" t="s">
        <v>25</v>
      </c>
      <c r="I3648">
        <v>2000</v>
      </c>
      <c r="K3648">
        <f>VLOOKUP(E3648,'script producto'!$A$3:$B$1802,2,FALSE)</f>
        <v>883</v>
      </c>
      <c r="L3648">
        <f>VLOOKUP(M3648,'script taller'!$G$3:$H$204,2,FALSE)</f>
        <v>128</v>
      </c>
      <c r="M3648" s="1" t="str">
        <f t="shared" si="56"/>
        <v>CIT111111</v>
      </c>
      <c r="N3648">
        <f>ROUND(VLOOKUP(E3648,Productos!$A$4:$D$1804,4,FALSE),0)</f>
        <v>1375</v>
      </c>
    </row>
    <row r="3649" spans="1:14" x14ac:dyDescent="0.35">
      <c r="A3649" t="s">
        <v>52</v>
      </c>
      <c r="B3649" s="1" t="s">
        <v>1125</v>
      </c>
      <c r="C3649" t="s">
        <v>75</v>
      </c>
      <c r="D3649" s="1">
        <v>11</v>
      </c>
      <c r="E3649" t="s">
        <v>314</v>
      </c>
      <c r="F3649" t="s">
        <v>195</v>
      </c>
      <c r="G3649" s="6">
        <v>0.5</v>
      </c>
      <c r="H3649" s="7" t="s">
        <v>1236</v>
      </c>
      <c r="I3649">
        <v>10000</v>
      </c>
      <c r="K3649">
        <f>VLOOKUP(E3649,'script producto'!$A$3:$B$1802,2,FALSE)</f>
        <v>1005</v>
      </c>
      <c r="L3649">
        <f>VLOOKUP(M3649,'script taller'!$G$3:$H$204,2,FALSE)</f>
        <v>128</v>
      </c>
      <c r="M3649" s="1" t="str">
        <f t="shared" si="56"/>
        <v>CIT111111</v>
      </c>
      <c r="N3649">
        <f>ROUND(VLOOKUP(E3649,Productos!$A$4:$D$1804,4,FALSE),0)</f>
        <v>10931</v>
      </c>
    </row>
    <row r="3650" spans="1:14" x14ac:dyDescent="0.35">
      <c r="A3650" t="s">
        <v>52</v>
      </c>
      <c r="B3650" s="1" t="s">
        <v>1125</v>
      </c>
      <c r="C3650" t="s">
        <v>75</v>
      </c>
      <c r="D3650" s="1">
        <v>11</v>
      </c>
      <c r="E3650" t="s">
        <v>509</v>
      </c>
      <c r="F3650" t="s">
        <v>195</v>
      </c>
      <c r="G3650" s="6">
        <v>0.4</v>
      </c>
      <c r="H3650" s="7" t="s">
        <v>1236</v>
      </c>
      <c r="I3650">
        <v>14000</v>
      </c>
      <c r="K3650">
        <f>VLOOKUP(E3650,'script producto'!$A$3:$B$1802,2,FALSE)</f>
        <v>1460</v>
      </c>
      <c r="L3650">
        <f>VLOOKUP(M3650,'script taller'!$G$3:$H$204,2,FALSE)</f>
        <v>128</v>
      </c>
      <c r="M3650" s="1" t="str">
        <f t="shared" si="56"/>
        <v>CIT111111</v>
      </c>
      <c r="N3650">
        <f>ROUND(VLOOKUP(E3650,Productos!$A$4:$D$1804,4,FALSE),0)</f>
        <v>13000</v>
      </c>
    </row>
    <row r="3651" spans="1:14" x14ac:dyDescent="0.35">
      <c r="A3651" t="s">
        <v>52</v>
      </c>
      <c r="B3651" s="1" t="s">
        <v>1125</v>
      </c>
      <c r="C3651" t="s">
        <v>75</v>
      </c>
      <c r="D3651" s="1">
        <v>12</v>
      </c>
      <c r="E3651" t="s">
        <v>316</v>
      </c>
      <c r="F3651" t="s">
        <v>192</v>
      </c>
      <c r="G3651" s="6">
        <v>2</v>
      </c>
      <c r="H3651" s="7" t="s">
        <v>25</v>
      </c>
      <c r="I3651">
        <v>4000</v>
      </c>
      <c r="K3651">
        <f>VLOOKUP(E3651,'script producto'!$A$3:$B$1802,2,FALSE)</f>
        <v>22</v>
      </c>
      <c r="L3651">
        <f>VLOOKUP(M3651,'script taller'!$G$3:$H$204,2,FALSE)</f>
        <v>129</v>
      </c>
      <c r="M3651" s="1" t="str">
        <f t="shared" ref="M3651:M3714" si="57">B3651&amp;D3651</f>
        <v>CIT111112</v>
      </c>
      <c r="N3651">
        <f>ROUND(VLOOKUP(E3651,Productos!$A$4:$D$1804,4,FALSE),0)</f>
        <v>9700</v>
      </c>
    </row>
    <row r="3652" spans="1:14" x14ac:dyDescent="0.35">
      <c r="A3652" t="s">
        <v>52</v>
      </c>
      <c r="B3652" s="1" t="s">
        <v>1125</v>
      </c>
      <c r="C3652" t="s">
        <v>75</v>
      </c>
      <c r="D3652" s="1">
        <v>12</v>
      </c>
      <c r="E3652" t="s">
        <v>324</v>
      </c>
      <c r="F3652" t="s">
        <v>192</v>
      </c>
      <c r="G3652" s="6">
        <v>2</v>
      </c>
      <c r="H3652" s="7" t="s">
        <v>1236</v>
      </c>
      <c r="I3652">
        <v>1800</v>
      </c>
      <c r="K3652">
        <f>VLOOKUP(E3652,'script producto'!$A$3:$B$1802,2,FALSE)</f>
        <v>168</v>
      </c>
      <c r="L3652">
        <f>VLOOKUP(M3652,'script taller'!$G$3:$H$204,2,FALSE)</f>
        <v>129</v>
      </c>
      <c r="M3652" s="1" t="str">
        <f t="shared" si="57"/>
        <v>CIT111112</v>
      </c>
      <c r="N3652">
        <f>ROUND(VLOOKUP(E3652,Productos!$A$4:$D$1804,4,FALSE),0)</f>
        <v>1685</v>
      </c>
    </row>
    <row r="3653" spans="1:14" x14ac:dyDescent="0.35">
      <c r="A3653" t="s">
        <v>52</v>
      </c>
      <c r="B3653" s="1" t="s">
        <v>1125</v>
      </c>
      <c r="C3653" t="s">
        <v>75</v>
      </c>
      <c r="D3653" s="1">
        <v>12</v>
      </c>
      <c r="E3653" t="s">
        <v>515</v>
      </c>
      <c r="F3653" t="s">
        <v>192</v>
      </c>
      <c r="G3653" s="6">
        <v>0.2</v>
      </c>
      <c r="H3653" s="7" t="s">
        <v>1236</v>
      </c>
      <c r="I3653">
        <v>5600</v>
      </c>
      <c r="K3653">
        <f>VLOOKUP(E3653,'script producto'!$A$3:$B$1802,2,FALSE)</f>
        <v>528</v>
      </c>
      <c r="L3653">
        <f>VLOOKUP(M3653,'script taller'!$G$3:$H$204,2,FALSE)</f>
        <v>129</v>
      </c>
      <c r="M3653" s="1" t="str">
        <f t="shared" si="57"/>
        <v>CIT111112</v>
      </c>
      <c r="N3653">
        <f>ROUND(VLOOKUP(E3653,Productos!$A$4:$D$1804,4,FALSE),0)</f>
        <v>6554</v>
      </c>
    </row>
    <row r="3654" spans="1:14" x14ac:dyDescent="0.35">
      <c r="A3654" t="s">
        <v>52</v>
      </c>
      <c r="B3654" s="1" t="s">
        <v>1125</v>
      </c>
      <c r="C3654" t="s">
        <v>75</v>
      </c>
      <c r="D3654" s="1">
        <v>12</v>
      </c>
      <c r="E3654" t="s">
        <v>272</v>
      </c>
      <c r="F3654" t="s">
        <v>192</v>
      </c>
      <c r="G3654" s="6">
        <v>0.4</v>
      </c>
      <c r="H3654" s="7" t="s">
        <v>1236</v>
      </c>
      <c r="I3654">
        <v>2000</v>
      </c>
      <c r="K3654">
        <f>VLOOKUP(E3654,'script producto'!$A$3:$B$1802,2,FALSE)</f>
        <v>759</v>
      </c>
      <c r="L3654">
        <f>VLOOKUP(M3654,'script taller'!$G$3:$H$204,2,FALSE)</f>
        <v>129</v>
      </c>
      <c r="M3654" s="1" t="str">
        <f t="shared" si="57"/>
        <v>CIT111112</v>
      </c>
      <c r="N3654">
        <f>ROUND(VLOOKUP(E3654,Productos!$A$4:$D$1804,4,FALSE),0)</f>
        <v>5439</v>
      </c>
    </row>
    <row r="3655" spans="1:14" x14ac:dyDescent="0.35">
      <c r="A3655" t="s">
        <v>52</v>
      </c>
      <c r="B3655" s="1" t="s">
        <v>1125</v>
      </c>
      <c r="C3655" t="s">
        <v>75</v>
      </c>
      <c r="D3655" s="1">
        <v>12</v>
      </c>
      <c r="E3655" t="s">
        <v>302</v>
      </c>
      <c r="F3655" t="s">
        <v>192</v>
      </c>
      <c r="G3655" s="6">
        <v>0.2</v>
      </c>
      <c r="H3655" s="7" t="s">
        <v>1236</v>
      </c>
      <c r="I3655">
        <v>2000</v>
      </c>
      <c r="K3655">
        <f>VLOOKUP(E3655,'script producto'!$A$3:$B$1802,2,FALSE)</f>
        <v>1204</v>
      </c>
      <c r="L3655">
        <f>VLOOKUP(M3655,'script taller'!$G$3:$H$204,2,FALSE)</f>
        <v>129</v>
      </c>
      <c r="M3655" s="1" t="str">
        <f t="shared" si="57"/>
        <v>CIT111112</v>
      </c>
      <c r="N3655">
        <f>ROUND(VLOOKUP(E3655,Productos!$A$4:$D$1804,4,FALSE),0)</f>
        <v>4738</v>
      </c>
    </row>
    <row r="3656" spans="1:14" x14ac:dyDescent="0.35">
      <c r="A3656" t="s">
        <v>52</v>
      </c>
      <c r="B3656" s="1" t="s">
        <v>1125</v>
      </c>
      <c r="C3656" t="s">
        <v>75</v>
      </c>
      <c r="D3656" s="1">
        <v>12</v>
      </c>
      <c r="E3656" t="s">
        <v>517</v>
      </c>
      <c r="F3656" t="s">
        <v>192</v>
      </c>
      <c r="G3656" s="6">
        <v>5.0000000000000001E-3</v>
      </c>
      <c r="H3656" s="7" t="s">
        <v>1236</v>
      </c>
      <c r="I3656">
        <v>12000</v>
      </c>
      <c r="K3656">
        <f>VLOOKUP(E3656,'script producto'!$A$3:$B$1802,2,FALSE)</f>
        <v>1243</v>
      </c>
      <c r="L3656">
        <f>VLOOKUP(M3656,'script taller'!$G$3:$H$204,2,FALSE)</f>
        <v>129</v>
      </c>
      <c r="M3656" s="1" t="str">
        <f t="shared" si="57"/>
        <v>CIT111112</v>
      </c>
      <c r="N3656">
        <f>ROUND(VLOOKUP(E3656,Productos!$A$4:$D$1804,4,FALSE),0)</f>
        <v>12000</v>
      </c>
    </row>
    <row r="3657" spans="1:14" x14ac:dyDescent="0.35">
      <c r="A3657" t="s">
        <v>52</v>
      </c>
      <c r="B3657" s="1" t="s">
        <v>1125</v>
      </c>
      <c r="C3657" t="s">
        <v>75</v>
      </c>
      <c r="D3657" s="1">
        <v>12</v>
      </c>
      <c r="E3657" t="s">
        <v>317</v>
      </c>
      <c r="F3657" t="s">
        <v>192</v>
      </c>
      <c r="G3657" s="6">
        <v>0.4</v>
      </c>
      <c r="H3657" s="7" t="s">
        <v>1236</v>
      </c>
      <c r="I3657">
        <v>23000</v>
      </c>
      <c r="K3657">
        <f>VLOOKUP(E3657,'script producto'!$A$3:$B$1802,2,FALSE)</f>
        <v>1553</v>
      </c>
      <c r="L3657">
        <f>VLOOKUP(M3657,'script taller'!$G$3:$H$204,2,FALSE)</f>
        <v>129</v>
      </c>
      <c r="M3657" s="1" t="str">
        <f t="shared" si="57"/>
        <v>CIT111112</v>
      </c>
      <c r="N3657">
        <f>ROUND(VLOOKUP(E3657,Productos!$A$4:$D$1804,4,FALSE),0)</f>
        <v>13457</v>
      </c>
    </row>
    <row r="3658" spans="1:14" x14ac:dyDescent="0.35">
      <c r="A3658" t="s">
        <v>52</v>
      </c>
      <c r="B3658" s="1" t="s">
        <v>1125</v>
      </c>
      <c r="C3658" t="s">
        <v>75</v>
      </c>
      <c r="D3658" s="1">
        <v>12</v>
      </c>
      <c r="E3658" t="s">
        <v>318</v>
      </c>
      <c r="F3658" t="s">
        <v>192</v>
      </c>
      <c r="G3658" s="6">
        <v>1</v>
      </c>
      <c r="H3658" s="7" t="s">
        <v>25</v>
      </c>
      <c r="I3658">
        <v>2000</v>
      </c>
      <c r="K3658">
        <f>VLOOKUP(E3658,'script producto'!$A$3:$B$1802,2,FALSE)</f>
        <v>1739</v>
      </c>
      <c r="L3658">
        <f>VLOOKUP(M3658,'script taller'!$G$3:$H$204,2,FALSE)</f>
        <v>129</v>
      </c>
      <c r="M3658" s="1" t="str">
        <f t="shared" si="57"/>
        <v>CIT111112</v>
      </c>
      <c r="N3658">
        <f>ROUND(VLOOKUP(E3658,Productos!$A$4:$D$1804,4,FALSE),0)</f>
        <v>2769</v>
      </c>
    </row>
    <row r="3659" spans="1:14" x14ac:dyDescent="0.35">
      <c r="A3659" t="s">
        <v>52</v>
      </c>
      <c r="B3659" s="1" t="s">
        <v>1125</v>
      </c>
      <c r="C3659" t="s">
        <v>75</v>
      </c>
      <c r="D3659" s="1">
        <v>12</v>
      </c>
      <c r="E3659" t="s">
        <v>902</v>
      </c>
      <c r="F3659" t="s">
        <v>194</v>
      </c>
      <c r="G3659" s="6">
        <v>2</v>
      </c>
      <c r="H3659" s="7" t="s">
        <v>6</v>
      </c>
      <c r="I3659">
        <v>400</v>
      </c>
      <c r="K3659">
        <f>VLOOKUP(E3659,'script producto'!$A$3:$B$1802,2,FALSE)</f>
        <v>252</v>
      </c>
      <c r="L3659">
        <f>VLOOKUP(M3659,'script taller'!$G$3:$H$204,2,FALSE)</f>
        <v>129</v>
      </c>
      <c r="M3659" s="1" t="str">
        <f t="shared" si="57"/>
        <v>CIT111112</v>
      </c>
      <c r="N3659">
        <f>ROUND(VLOOKUP(E3659,Productos!$A$4:$D$1804,4,FALSE),0)</f>
        <v>347</v>
      </c>
    </row>
    <row r="3660" spans="1:14" x14ac:dyDescent="0.35">
      <c r="A3660" t="s">
        <v>52</v>
      </c>
      <c r="B3660" s="1" t="s">
        <v>1125</v>
      </c>
      <c r="C3660" t="s">
        <v>75</v>
      </c>
      <c r="D3660" s="1">
        <v>12</v>
      </c>
      <c r="E3660" t="s">
        <v>400</v>
      </c>
      <c r="F3660" t="s">
        <v>194</v>
      </c>
      <c r="G3660" s="6">
        <v>3</v>
      </c>
      <c r="H3660" s="7" t="s">
        <v>6</v>
      </c>
      <c r="I3660">
        <v>180</v>
      </c>
      <c r="K3660">
        <f>VLOOKUP(E3660,'script producto'!$A$3:$B$1802,2,FALSE)</f>
        <v>637</v>
      </c>
      <c r="L3660">
        <f>VLOOKUP(M3660,'script taller'!$G$3:$H$204,2,FALSE)</f>
        <v>129</v>
      </c>
      <c r="M3660" s="1" t="str">
        <f t="shared" si="57"/>
        <v>CIT111112</v>
      </c>
      <c r="N3660">
        <f>ROUND(VLOOKUP(E3660,Productos!$A$4:$D$1804,4,FALSE),0)</f>
        <v>180</v>
      </c>
    </row>
    <row r="3661" spans="1:14" x14ac:dyDescent="0.35">
      <c r="A3661" t="s">
        <v>52</v>
      </c>
      <c r="B3661" s="1" t="s">
        <v>1125</v>
      </c>
      <c r="C3661" t="s">
        <v>75</v>
      </c>
      <c r="D3661" s="1">
        <v>12</v>
      </c>
      <c r="E3661" t="s">
        <v>674</v>
      </c>
      <c r="F3661" t="s">
        <v>194</v>
      </c>
      <c r="G3661" s="6">
        <v>1</v>
      </c>
      <c r="H3661" s="7" t="s">
        <v>6</v>
      </c>
      <c r="I3661">
        <v>1800</v>
      </c>
      <c r="K3661">
        <f>VLOOKUP(E3661,'script producto'!$A$3:$B$1802,2,FALSE)</f>
        <v>741</v>
      </c>
      <c r="L3661">
        <f>VLOOKUP(M3661,'script taller'!$G$3:$H$204,2,FALSE)</f>
        <v>129</v>
      </c>
      <c r="M3661" s="1" t="str">
        <f t="shared" si="57"/>
        <v>CIT111112</v>
      </c>
      <c r="N3661">
        <f>ROUND(VLOOKUP(E3661,Productos!$A$4:$D$1804,4,FALSE),0)</f>
        <v>2200</v>
      </c>
    </row>
    <row r="3662" spans="1:14" x14ac:dyDescent="0.35">
      <c r="A3662" t="s">
        <v>52</v>
      </c>
      <c r="B3662" s="1" t="s">
        <v>1125</v>
      </c>
      <c r="C3662" t="s">
        <v>75</v>
      </c>
      <c r="D3662" s="1">
        <v>12</v>
      </c>
      <c r="E3662" t="s">
        <v>1977</v>
      </c>
      <c r="F3662" t="s">
        <v>194</v>
      </c>
      <c r="G3662" s="6">
        <v>1</v>
      </c>
      <c r="H3662" s="7" t="s">
        <v>6</v>
      </c>
      <c r="I3662">
        <v>1500</v>
      </c>
      <c r="K3662">
        <f>VLOOKUP(E3662,'script producto'!$A$3:$B$1802,2,FALSE)</f>
        <v>882</v>
      </c>
      <c r="L3662">
        <f>VLOOKUP(M3662,'script taller'!$G$3:$H$204,2,FALSE)</f>
        <v>129</v>
      </c>
      <c r="M3662" s="1" t="str">
        <f t="shared" si="57"/>
        <v>CIT111112</v>
      </c>
      <c r="N3662">
        <f>ROUND(VLOOKUP(E3662,Productos!$A$4:$D$1804,4,FALSE),0)</f>
        <v>1500</v>
      </c>
    </row>
    <row r="3663" spans="1:14" x14ac:dyDescent="0.35">
      <c r="A3663" t="s">
        <v>52</v>
      </c>
      <c r="B3663" s="1" t="s">
        <v>1125</v>
      </c>
      <c r="C3663" t="s">
        <v>75</v>
      </c>
      <c r="D3663" s="1">
        <v>12</v>
      </c>
      <c r="E3663" t="s">
        <v>675</v>
      </c>
      <c r="F3663" t="s">
        <v>194</v>
      </c>
      <c r="G3663" s="6">
        <v>2</v>
      </c>
      <c r="H3663" s="7" t="s">
        <v>6</v>
      </c>
      <c r="I3663">
        <v>850</v>
      </c>
      <c r="K3663">
        <f>VLOOKUP(E3663,'script producto'!$A$3:$B$1802,2,FALSE)</f>
        <v>1211</v>
      </c>
      <c r="L3663">
        <f>VLOOKUP(M3663,'script taller'!$G$3:$H$204,2,FALSE)</f>
        <v>129</v>
      </c>
      <c r="M3663" s="1" t="str">
        <f t="shared" si="57"/>
        <v>CIT111112</v>
      </c>
      <c r="N3663">
        <f>ROUND(VLOOKUP(E3663,Productos!$A$4:$D$1804,4,FALSE),0)</f>
        <v>850</v>
      </c>
    </row>
    <row r="3664" spans="1:14" x14ac:dyDescent="0.35">
      <c r="A3664" t="s">
        <v>52</v>
      </c>
      <c r="B3664" s="1" t="s">
        <v>1125</v>
      </c>
      <c r="C3664" t="s">
        <v>75</v>
      </c>
      <c r="D3664" s="1">
        <v>12</v>
      </c>
      <c r="E3664" t="s">
        <v>398</v>
      </c>
      <c r="F3664" t="s">
        <v>194</v>
      </c>
      <c r="G3664" s="6">
        <v>1</v>
      </c>
      <c r="H3664" s="7" t="s">
        <v>6</v>
      </c>
      <c r="I3664">
        <v>3036</v>
      </c>
      <c r="K3664">
        <f>VLOOKUP(E3664,'script producto'!$A$3:$B$1802,2,FALSE)</f>
        <v>1501</v>
      </c>
      <c r="L3664">
        <f>VLOOKUP(M3664,'script taller'!$G$3:$H$204,2,FALSE)</f>
        <v>129</v>
      </c>
      <c r="M3664" s="1" t="str">
        <f t="shared" si="57"/>
        <v>CIT111112</v>
      </c>
      <c r="N3664">
        <f>ROUND(VLOOKUP(E3664,Productos!$A$4:$D$1804,4,FALSE),0)</f>
        <v>6580</v>
      </c>
    </row>
    <row r="3665" spans="1:14" x14ac:dyDescent="0.35">
      <c r="A3665" t="s">
        <v>52</v>
      </c>
      <c r="B3665" s="1" t="s">
        <v>1125</v>
      </c>
      <c r="C3665" t="s">
        <v>75</v>
      </c>
      <c r="D3665" s="1">
        <v>12</v>
      </c>
      <c r="E3665" t="s">
        <v>7</v>
      </c>
      <c r="F3665" t="s">
        <v>194</v>
      </c>
      <c r="G3665" s="6">
        <v>4</v>
      </c>
      <c r="H3665" s="7" t="s">
        <v>6</v>
      </c>
      <c r="I3665">
        <v>525</v>
      </c>
      <c r="K3665">
        <f>VLOOKUP(E3665,'script producto'!$A$3:$B$1802,2,FALSE)</f>
        <v>1594</v>
      </c>
      <c r="L3665">
        <f>VLOOKUP(M3665,'script taller'!$G$3:$H$204,2,FALSE)</f>
        <v>129</v>
      </c>
      <c r="M3665" s="1" t="str">
        <f t="shared" si="57"/>
        <v>CIT111112</v>
      </c>
      <c r="N3665">
        <f>ROUND(VLOOKUP(E3665,Productos!$A$4:$D$1804,4,FALSE),0)</f>
        <v>653</v>
      </c>
    </row>
    <row r="3666" spans="1:14" x14ac:dyDescent="0.35">
      <c r="A3666" t="s">
        <v>52</v>
      </c>
      <c r="B3666" s="1" t="s">
        <v>1125</v>
      </c>
      <c r="C3666" t="s">
        <v>75</v>
      </c>
      <c r="D3666" s="1">
        <v>12</v>
      </c>
      <c r="E3666" t="s">
        <v>399</v>
      </c>
      <c r="F3666" t="s">
        <v>194</v>
      </c>
      <c r="G3666" s="6">
        <v>2</v>
      </c>
      <c r="H3666" s="7" t="s">
        <v>6</v>
      </c>
      <c r="I3666">
        <v>240</v>
      </c>
      <c r="K3666">
        <f>VLOOKUP(E3666,'script producto'!$A$3:$B$1802,2,FALSE)</f>
        <v>1759</v>
      </c>
      <c r="L3666">
        <f>VLOOKUP(M3666,'script taller'!$G$3:$H$204,2,FALSE)</f>
        <v>129</v>
      </c>
      <c r="M3666" s="1" t="str">
        <f t="shared" si="57"/>
        <v>CIT111112</v>
      </c>
      <c r="N3666">
        <f>ROUND(VLOOKUP(E3666,Productos!$A$4:$D$1804,4,FALSE),0)</f>
        <v>240</v>
      </c>
    </row>
    <row r="3667" spans="1:14" x14ac:dyDescent="0.35">
      <c r="A3667" t="s">
        <v>52</v>
      </c>
      <c r="B3667" s="1" t="s">
        <v>1125</v>
      </c>
      <c r="C3667" t="s">
        <v>75</v>
      </c>
      <c r="D3667" s="1">
        <v>12</v>
      </c>
      <c r="E3667" t="s">
        <v>520</v>
      </c>
      <c r="F3667" t="s">
        <v>1130</v>
      </c>
      <c r="G3667" s="6">
        <v>2</v>
      </c>
      <c r="H3667" s="7" t="s">
        <v>1236</v>
      </c>
      <c r="I3667">
        <v>13000</v>
      </c>
      <c r="K3667">
        <f>VLOOKUP(E3667,'script producto'!$A$3:$B$1802,2,FALSE)</f>
        <v>174</v>
      </c>
      <c r="L3667">
        <f>VLOOKUP(M3667,'script taller'!$G$3:$H$204,2,FALSE)</f>
        <v>129</v>
      </c>
      <c r="M3667" s="1" t="str">
        <f t="shared" si="57"/>
        <v>CIT111112</v>
      </c>
      <c r="N3667">
        <f>ROUND(VLOOKUP(E3667,Productos!$A$4:$D$1804,4,FALSE),0)</f>
        <v>13000</v>
      </c>
    </row>
    <row r="3668" spans="1:14" x14ac:dyDescent="0.35">
      <c r="A3668" t="s">
        <v>52</v>
      </c>
      <c r="B3668" s="1" t="s">
        <v>1125</v>
      </c>
      <c r="C3668" t="s">
        <v>75</v>
      </c>
      <c r="D3668" s="1">
        <v>12</v>
      </c>
      <c r="E3668" t="s">
        <v>518</v>
      </c>
      <c r="F3668" t="s">
        <v>1130</v>
      </c>
      <c r="G3668" s="6">
        <v>2.5</v>
      </c>
      <c r="H3668" s="7" t="s">
        <v>1236</v>
      </c>
      <c r="I3668">
        <v>10000</v>
      </c>
      <c r="K3668">
        <f>VLOOKUP(E3668,'script producto'!$A$3:$B$1802,2,FALSE)</f>
        <v>177</v>
      </c>
      <c r="L3668">
        <f>VLOOKUP(M3668,'script taller'!$G$3:$H$204,2,FALSE)</f>
        <v>129</v>
      </c>
      <c r="M3668" s="1" t="str">
        <f t="shared" si="57"/>
        <v>CIT111112</v>
      </c>
      <c r="N3668">
        <f>ROUND(VLOOKUP(E3668,Productos!$A$4:$D$1804,4,FALSE),0)</f>
        <v>11500</v>
      </c>
    </row>
    <row r="3669" spans="1:14" x14ac:dyDescent="0.35">
      <c r="A3669" t="s">
        <v>52</v>
      </c>
      <c r="B3669" s="1" t="s">
        <v>1125</v>
      </c>
      <c r="C3669" t="s">
        <v>75</v>
      </c>
      <c r="D3669" s="1">
        <v>12</v>
      </c>
      <c r="E3669" t="s">
        <v>163</v>
      </c>
      <c r="F3669" t="s">
        <v>1130</v>
      </c>
      <c r="G3669" s="6">
        <v>1.5</v>
      </c>
      <c r="H3669" s="7" t="s">
        <v>1236</v>
      </c>
      <c r="I3669">
        <v>20000</v>
      </c>
      <c r="K3669">
        <f>VLOOKUP(E3669,'script producto'!$A$3:$B$1802,2,FALSE)</f>
        <v>677</v>
      </c>
      <c r="L3669">
        <f>VLOOKUP(M3669,'script taller'!$G$3:$H$204,2,FALSE)</f>
        <v>129</v>
      </c>
      <c r="M3669" s="1" t="str">
        <f t="shared" si="57"/>
        <v>CIT111112</v>
      </c>
      <c r="N3669">
        <f>ROUND(VLOOKUP(E3669,Productos!$A$4:$D$1804,4,FALSE),0)</f>
        <v>18845</v>
      </c>
    </row>
    <row r="3670" spans="1:14" x14ac:dyDescent="0.35">
      <c r="A3670" t="s">
        <v>52</v>
      </c>
      <c r="B3670" s="1" t="s">
        <v>1125</v>
      </c>
      <c r="C3670" t="s">
        <v>75</v>
      </c>
      <c r="D3670" s="1">
        <v>12</v>
      </c>
      <c r="E3670" t="s">
        <v>326</v>
      </c>
      <c r="F3670" t="s">
        <v>1130</v>
      </c>
      <c r="G3670" s="6">
        <v>1</v>
      </c>
      <c r="H3670" s="7" t="s">
        <v>1236</v>
      </c>
      <c r="I3670">
        <v>16000</v>
      </c>
      <c r="K3670">
        <f>VLOOKUP(E3670,'script producto'!$A$3:$B$1802,2,FALSE)</f>
        <v>963</v>
      </c>
      <c r="L3670">
        <f>VLOOKUP(M3670,'script taller'!$G$3:$H$204,2,FALSE)</f>
        <v>129</v>
      </c>
      <c r="M3670" s="1" t="str">
        <f t="shared" si="57"/>
        <v>CIT111112</v>
      </c>
      <c r="N3670">
        <f>ROUND(VLOOKUP(E3670,Productos!$A$4:$D$1804,4,FALSE),0)</f>
        <v>16000</v>
      </c>
    </row>
    <row r="3671" spans="1:14" x14ac:dyDescent="0.35">
      <c r="A3671" t="s">
        <v>52</v>
      </c>
      <c r="B3671" s="1" t="s">
        <v>1125</v>
      </c>
      <c r="C3671" t="s">
        <v>75</v>
      </c>
      <c r="D3671" s="1">
        <v>12</v>
      </c>
      <c r="E3671" t="s">
        <v>521</v>
      </c>
      <c r="F3671" t="s">
        <v>1130</v>
      </c>
      <c r="G3671" s="6">
        <v>3</v>
      </c>
      <c r="H3671" s="7" t="s">
        <v>1236</v>
      </c>
      <c r="I3671">
        <v>22000</v>
      </c>
      <c r="K3671">
        <f>VLOOKUP(E3671,'script producto'!$A$3:$B$1802,2,FALSE)</f>
        <v>964</v>
      </c>
      <c r="L3671">
        <f>VLOOKUP(M3671,'script taller'!$G$3:$H$204,2,FALSE)</f>
        <v>129</v>
      </c>
      <c r="M3671" s="1" t="str">
        <f t="shared" si="57"/>
        <v>CIT111112</v>
      </c>
      <c r="N3671">
        <f>ROUND(VLOOKUP(E3671,Productos!$A$4:$D$1804,4,FALSE),0)</f>
        <v>22000</v>
      </c>
    </row>
    <row r="3672" spans="1:14" x14ac:dyDescent="0.35">
      <c r="A3672" t="s">
        <v>52</v>
      </c>
      <c r="B3672" s="1" t="s">
        <v>1125</v>
      </c>
      <c r="C3672" t="s">
        <v>75</v>
      </c>
      <c r="D3672" s="1">
        <v>12</v>
      </c>
      <c r="E3672" t="s">
        <v>522</v>
      </c>
      <c r="F3672" t="s">
        <v>1130</v>
      </c>
      <c r="G3672" s="6">
        <v>1</v>
      </c>
      <c r="H3672" s="7" t="s">
        <v>1236</v>
      </c>
      <c r="I3672">
        <v>8000</v>
      </c>
      <c r="K3672">
        <f>VLOOKUP(E3672,'script producto'!$A$3:$B$1802,2,FALSE)</f>
        <v>1360</v>
      </c>
      <c r="L3672">
        <f>VLOOKUP(M3672,'script taller'!$G$3:$H$204,2,FALSE)</f>
        <v>129</v>
      </c>
      <c r="M3672" s="1" t="str">
        <f t="shared" si="57"/>
        <v>CIT111112</v>
      </c>
      <c r="N3672">
        <f>ROUND(VLOOKUP(E3672,Productos!$A$4:$D$1804,4,FALSE),0)</f>
        <v>11000</v>
      </c>
    </row>
    <row r="3673" spans="1:14" x14ac:dyDescent="0.35">
      <c r="A3673" t="s">
        <v>52</v>
      </c>
      <c r="B3673" s="1" t="s">
        <v>1125</v>
      </c>
      <c r="C3673" t="s">
        <v>75</v>
      </c>
      <c r="D3673" s="1">
        <v>12</v>
      </c>
      <c r="E3673" t="s">
        <v>519</v>
      </c>
      <c r="F3673" t="s">
        <v>1130</v>
      </c>
      <c r="G3673" s="6">
        <v>3</v>
      </c>
      <c r="H3673" s="7" t="s">
        <v>1236</v>
      </c>
      <c r="I3673">
        <v>17000</v>
      </c>
      <c r="K3673">
        <f>VLOOKUP(E3673,'script producto'!$A$3:$B$1802,2,FALSE)</f>
        <v>1380</v>
      </c>
      <c r="L3673">
        <f>VLOOKUP(M3673,'script taller'!$G$3:$H$204,2,FALSE)</f>
        <v>129</v>
      </c>
      <c r="M3673" s="1" t="str">
        <f t="shared" si="57"/>
        <v>CIT111112</v>
      </c>
      <c r="N3673">
        <f>ROUND(VLOOKUP(E3673,Productos!$A$4:$D$1804,4,FALSE),0)</f>
        <v>14092</v>
      </c>
    </row>
    <row r="3674" spans="1:14" x14ac:dyDescent="0.35">
      <c r="A3674" t="s">
        <v>52</v>
      </c>
      <c r="B3674" s="1" t="s">
        <v>1125</v>
      </c>
      <c r="C3674" t="s">
        <v>75</v>
      </c>
      <c r="D3674" s="1">
        <v>12</v>
      </c>
      <c r="E3674" t="s">
        <v>591</v>
      </c>
      <c r="F3674" t="s">
        <v>193</v>
      </c>
      <c r="G3674" s="6">
        <v>0.5</v>
      </c>
      <c r="H3674" s="7" t="s">
        <v>6</v>
      </c>
      <c r="I3674">
        <v>1500</v>
      </c>
      <c r="K3674">
        <f>VLOOKUP(E3674,'script producto'!$A$3:$B$1802,2,FALSE)</f>
        <v>272</v>
      </c>
      <c r="L3674">
        <f>VLOOKUP(M3674,'script taller'!$G$3:$H$204,2,FALSE)</f>
        <v>129</v>
      </c>
      <c r="M3674" s="1" t="str">
        <f t="shared" si="57"/>
        <v>CIT111112</v>
      </c>
      <c r="N3674">
        <f>ROUND(VLOOKUP(E3674,Productos!$A$4:$D$1804,4,FALSE),0)</f>
        <v>1314</v>
      </c>
    </row>
    <row r="3675" spans="1:14" x14ac:dyDescent="0.35">
      <c r="A3675" t="s">
        <v>52</v>
      </c>
      <c r="B3675" s="1" t="s">
        <v>1125</v>
      </c>
      <c r="C3675" t="s">
        <v>75</v>
      </c>
      <c r="D3675" s="1">
        <v>12</v>
      </c>
      <c r="E3675" t="s">
        <v>296</v>
      </c>
      <c r="F3675" t="s">
        <v>193</v>
      </c>
      <c r="G3675" s="6">
        <v>8</v>
      </c>
      <c r="H3675" s="7" t="s">
        <v>1236</v>
      </c>
      <c r="I3675">
        <v>300</v>
      </c>
      <c r="K3675">
        <f>VLOOKUP(E3675,'script producto'!$A$3:$B$1802,2,FALSE)</f>
        <v>379</v>
      </c>
      <c r="L3675">
        <f>VLOOKUP(M3675,'script taller'!$G$3:$H$204,2,FALSE)</f>
        <v>129</v>
      </c>
      <c r="M3675" s="1" t="str">
        <f t="shared" si="57"/>
        <v>CIT111112</v>
      </c>
      <c r="N3675">
        <f>ROUND(VLOOKUP(E3675,Productos!$A$4:$D$1804,4,FALSE),0)</f>
        <v>934</v>
      </c>
    </row>
    <row r="3676" spans="1:14" x14ac:dyDescent="0.35">
      <c r="A3676" t="s">
        <v>52</v>
      </c>
      <c r="B3676" s="1" t="s">
        <v>1125</v>
      </c>
      <c r="C3676" t="s">
        <v>75</v>
      </c>
      <c r="D3676" s="1">
        <v>12</v>
      </c>
      <c r="E3676" t="s">
        <v>300</v>
      </c>
      <c r="F3676" t="s">
        <v>193</v>
      </c>
      <c r="G3676" s="6">
        <v>0.2</v>
      </c>
      <c r="H3676" s="7" t="s">
        <v>1236</v>
      </c>
      <c r="I3676">
        <v>5000</v>
      </c>
      <c r="K3676">
        <f>VLOOKUP(E3676,'script producto'!$A$3:$B$1802,2,FALSE)</f>
        <v>388</v>
      </c>
      <c r="L3676">
        <f>VLOOKUP(M3676,'script taller'!$G$3:$H$204,2,FALSE)</f>
        <v>129</v>
      </c>
      <c r="M3676" s="1" t="str">
        <f t="shared" si="57"/>
        <v>CIT111112</v>
      </c>
      <c r="N3676">
        <f>ROUND(VLOOKUP(E3676,Productos!$A$4:$D$1804,4,FALSE),0)</f>
        <v>5477</v>
      </c>
    </row>
    <row r="3677" spans="1:14" x14ac:dyDescent="0.35">
      <c r="A3677" t="s">
        <v>52</v>
      </c>
      <c r="B3677" s="1" t="s">
        <v>1125</v>
      </c>
      <c r="C3677" t="s">
        <v>75</v>
      </c>
      <c r="D3677" s="1">
        <v>12</v>
      </c>
      <c r="E3677" t="s">
        <v>1919</v>
      </c>
      <c r="F3677" t="s">
        <v>193</v>
      </c>
      <c r="G3677" s="6">
        <v>1</v>
      </c>
      <c r="H3677" s="7" t="s">
        <v>1236</v>
      </c>
      <c r="I3677">
        <v>9000</v>
      </c>
      <c r="K3677">
        <f>VLOOKUP(E3677,'script producto'!$A$3:$B$1802,2,FALSE)</f>
        <v>415</v>
      </c>
      <c r="L3677">
        <f>VLOOKUP(M3677,'script taller'!$G$3:$H$204,2,FALSE)</f>
        <v>129</v>
      </c>
      <c r="M3677" s="1" t="str">
        <f t="shared" si="57"/>
        <v>CIT111112</v>
      </c>
      <c r="N3677">
        <f>ROUND(VLOOKUP(E3677,Productos!$A$4:$D$1804,4,FALSE),0)</f>
        <v>8477</v>
      </c>
    </row>
    <row r="3678" spans="1:14" x14ac:dyDescent="0.35">
      <c r="A3678" t="s">
        <v>52</v>
      </c>
      <c r="B3678" s="1" t="s">
        <v>1125</v>
      </c>
      <c r="C3678" t="s">
        <v>75</v>
      </c>
      <c r="D3678" s="1">
        <v>12</v>
      </c>
      <c r="E3678" t="s">
        <v>512</v>
      </c>
      <c r="F3678" t="s">
        <v>193</v>
      </c>
      <c r="G3678" s="6">
        <v>2</v>
      </c>
      <c r="H3678" s="7" t="s">
        <v>6</v>
      </c>
      <c r="I3678">
        <v>1000</v>
      </c>
      <c r="K3678">
        <f>VLOOKUP(E3678,'script producto'!$A$3:$B$1802,2,FALSE)</f>
        <v>442</v>
      </c>
      <c r="L3678">
        <f>VLOOKUP(M3678,'script taller'!$G$3:$H$204,2,FALSE)</f>
        <v>129</v>
      </c>
      <c r="M3678" s="1" t="str">
        <f t="shared" si="57"/>
        <v>CIT111112</v>
      </c>
      <c r="N3678">
        <f>ROUND(VLOOKUP(E3678,Productos!$A$4:$D$1804,4,FALSE),0)</f>
        <v>1000</v>
      </c>
    </row>
    <row r="3679" spans="1:14" x14ac:dyDescent="0.35">
      <c r="A3679" t="s">
        <v>52</v>
      </c>
      <c r="B3679" s="1" t="s">
        <v>1125</v>
      </c>
      <c r="C3679" t="s">
        <v>75</v>
      </c>
      <c r="D3679" s="1">
        <v>12</v>
      </c>
      <c r="E3679" t="s">
        <v>1932</v>
      </c>
      <c r="F3679" t="s">
        <v>193</v>
      </c>
      <c r="G3679" s="6">
        <v>2</v>
      </c>
      <c r="H3679" s="7" t="s">
        <v>6</v>
      </c>
      <c r="I3679">
        <v>1000</v>
      </c>
      <c r="K3679">
        <f>VLOOKUP(E3679,'script producto'!$A$3:$B$1802,2,FALSE)</f>
        <v>471</v>
      </c>
      <c r="L3679">
        <f>VLOOKUP(M3679,'script taller'!$G$3:$H$204,2,FALSE)</f>
        <v>129</v>
      </c>
      <c r="M3679" s="1" t="str">
        <f t="shared" si="57"/>
        <v>CIT111112</v>
      </c>
      <c r="N3679">
        <f>ROUND(VLOOKUP(E3679,Productos!$A$4:$D$1804,4,FALSE),0)</f>
        <v>1000</v>
      </c>
    </row>
    <row r="3680" spans="1:14" x14ac:dyDescent="0.35">
      <c r="A3680" t="s">
        <v>52</v>
      </c>
      <c r="B3680" s="1" t="s">
        <v>1125</v>
      </c>
      <c r="C3680" t="s">
        <v>75</v>
      </c>
      <c r="D3680" s="1">
        <v>12</v>
      </c>
      <c r="E3680" t="s">
        <v>250</v>
      </c>
      <c r="F3680" t="s">
        <v>193</v>
      </c>
      <c r="G3680" s="6">
        <v>1</v>
      </c>
      <c r="H3680" s="7" t="s">
        <v>6</v>
      </c>
      <c r="I3680">
        <v>2000</v>
      </c>
      <c r="K3680">
        <f>VLOOKUP(E3680,'script producto'!$A$3:$B$1802,2,FALSE)</f>
        <v>518</v>
      </c>
      <c r="L3680">
        <f>VLOOKUP(M3680,'script taller'!$G$3:$H$204,2,FALSE)</f>
        <v>129</v>
      </c>
      <c r="M3680" s="1" t="str">
        <f t="shared" si="57"/>
        <v>CIT111112</v>
      </c>
      <c r="N3680">
        <f>ROUND(VLOOKUP(E3680,Productos!$A$4:$D$1804,4,FALSE),0)</f>
        <v>1645</v>
      </c>
    </row>
    <row r="3681" spans="1:14" x14ac:dyDescent="0.35">
      <c r="A3681" t="s">
        <v>52</v>
      </c>
      <c r="B3681" s="1" t="s">
        <v>1125</v>
      </c>
      <c r="C3681" t="s">
        <v>75</v>
      </c>
      <c r="D3681" s="1">
        <v>12</v>
      </c>
      <c r="E3681" t="s">
        <v>486</v>
      </c>
      <c r="F3681" t="s">
        <v>193</v>
      </c>
      <c r="G3681" s="6">
        <v>0.3</v>
      </c>
      <c r="H3681" s="7" t="s">
        <v>1236</v>
      </c>
      <c r="I3681">
        <v>9000</v>
      </c>
      <c r="K3681">
        <f>VLOOKUP(E3681,'script producto'!$A$3:$B$1802,2,FALSE)</f>
        <v>628</v>
      </c>
      <c r="L3681">
        <f>VLOOKUP(M3681,'script taller'!$G$3:$H$204,2,FALSE)</f>
        <v>129</v>
      </c>
      <c r="M3681" s="1" t="str">
        <f t="shared" si="57"/>
        <v>CIT111112</v>
      </c>
      <c r="N3681">
        <f>ROUND(VLOOKUP(E3681,Productos!$A$4:$D$1804,4,FALSE),0)</f>
        <v>7694</v>
      </c>
    </row>
    <row r="3682" spans="1:14" x14ac:dyDescent="0.35">
      <c r="A3682" t="s">
        <v>52</v>
      </c>
      <c r="B3682" s="1" t="s">
        <v>1125</v>
      </c>
      <c r="C3682" t="s">
        <v>75</v>
      </c>
      <c r="D3682" s="1">
        <v>12</v>
      </c>
      <c r="E3682" t="s">
        <v>2036</v>
      </c>
      <c r="F3682" t="s">
        <v>193</v>
      </c>
      <c r="G3682" s="6">
        <v>2</v>
      </c>
      <c r="H3682" s="7" t="s">
        <v>1236</v>
      </c>
      <c r="I3682">
        <v>2000</v>
      </c>
      <c r="K3682">
        <f>VLOOKUP(E3682,'script producto'!$A$3:$B$1802,2,FALSE)</f>
        <v>1215</v>
      </c>
      <c r="L3682">
        <f>VLOOKUP(M3682,'script taller'!$G$3:$H$204,2,FALSE)</f>
        <v>129</v>
      </c>
      <c r="M3682" s="1" t="str">
        <f t="shared" si="57"/>
        <v>CIT111112</v>
      </c>
      <c r="N3682">
        <f>ROUND(VLOOKUP(E3682,Productos!$A$4:$D$1804,4,FALSE),0)</f>
        <v>1475</v>
      </c>
    </row>
    <row r="3683" spans="1:14" x14ac:dyDescent="0.35">
      <c r="A3683" t="s">
        <v>52</v>
      </c>
      <c r="B3683" s="1" t="s">
        <v>1125</v>
      </c>
      <c r="C3683" t="s">
        <v>75</v>
      </c>
      <c r="D3683" s="1">
        <v>12</v>
      </c>
      <c r="E3683" t="s">
        <v>513</v>
      </c>
      <c r="F3683" t="s">
        <v>193</v>
      </c>
      <c r="G3683" s="6">
        <v>0.4</v>
      </c>
      <c r="H3683" s="7" t="s">
        <v>1236</v>
      </c>
      <c r="I3683">
        <v>4000</v>
      </c>
      <c r="K3683">
        <f>VLOOKUP(E3683,'script producto'!$A$3:$B$1802,2,FALSE)</f>
        <v>1261</v>
      </c>
      <c r="L3683">
        <f>VLOOKUP(M3683,'script taller'!$G$3:$H$204,2,FALSE)</f>
        <v>129</v>
      </c>
      <c r="M3683" s="1" t="str">
        <f t="shared" si="57"/>
        <v>CIT111112</v>
      </c>
      <c r="N3683">
        <f>ROUND(VLOOKUP(E3683,Productos!$A$4:$D$1804,4,FALSE),0)</f>
        <v>3000</v>
      </c>
    </row>
    <row r="3684" spans="1:14" x14ac:dyDescent="0.35">
      <c r="A3684" t="s">
        <v>52</v>
      </c>
      <c r="B3684" s="1" t="s">
        <v>1125</v>
      </c>
      <c r="C3684" t="s">
        <v>75</v>
      </c>
      <c r="D3684" s="1">
        <v>12</v>
      </c>
      <c r="E3684" t="s">
        <v>1375</v>
      </c>
      <c r="F3684" t="s">
        <v>193</v>
      </c>
      <c r="G3684" s="6">
        <v>1</v>
      </c>
      <c r="H3684" s="7" t="s">
        <v>6</v>
      </c>
      <c r="I3684">
        <v>1000</v>
      </c>
      <c r="K3684">
        <f>VLOOKUP(E3684,'script producto'!$A$3:$B$1802,2,FALSE)</f>
        <v>1275</v>
      </c>
      <c r="L3684">
        <f>VLOOKUP(M3684,'script taller'!$G$3:$H$204,2,FALSE)</f>
        <v>129</v>
      </c>
      <c r="M3684" s="1" t="str">
        <f t="shared" si="57"/>
        <v>CIT111112</v>
      </c>
      <c r="N3684">
        <f>ROUND(VLOOKUP(E3684,Productos!$A$4:$D$1804,4,FALSE),0)</f>
        <v>1000</v>
      </c>
    </row>
    <row r="3685" spans="1:14" x14ac:dyDescent="0.35">
      <c r="A3685" t="s">
        <v>52</v>
      </c>
      <c r="B3685" s="1" t="s">
        <v>1125</v>
      </c>
      <c r="C3685" t="s">
        <v>75</v>
      </c>
      <c r="D3685" s="1">
        <v>12</v>
      </c>
      <c r="E3685" t="s">
        <v>298</v>
      </c>
      <c r="F3685" t="s">
        <v>193</v>
      </c>
      <c r="G3685" s="6">
        <v>4</v>
      </c>
      <c r="H3685" s="7" t="s">
        <v>6</v>
      </c>
      <c r="I3685">
        <v>1500</v>
      </c>
      <c r="K3685">
        <f>VLOOKUP(E3685,'script producto'!$A$3:$B$1802,2,FALSE)</f>
        <v>1289</v>
      </c>
      <c r="L3685">
        <f>VLOOKUP(M3685,'script taller'!$G$3:$H$204,2,FALSE)</f>
        <v>129</v>
      </c>
      <c r="M3685" s="1" t="str">
        <f t="shared" si="57"/>
        <v>CIT111112</v>
      </c>
      <c r="N3685">
        <f>ROUND(VLOOKUP(E3685,Productos!$A$4:$D$1804,4,FALSE),0)</f>
        <v>1490</v>
      </c>
    </row>
    <row r="3686" spans="1:14" x14ac:dyDescent="0.35">
      <c r="A3686" t="s">
        <v>52</v>
      </c>
      <c r="B3686" s="1" t="s">
        <v>1125</v>
      </c>
      <c r="C3686" t="s">
        <v>75</v>
      </c>
      <c r="D3686" s="1">
        <v>12</v>
      </c>
      <c r="E3686" t="s">
        <v>260</v>
      </c>
      <c r="F3686" t="s">
        <v>193</v>
      </c>
      <c r="G3686" s="6">
        <v>0.3</v>
      </c>
      <c r="H3686" s="7" t="s">
        <v>1236</v>
      </c>
      <c r="I3686">
        <v>3400</v>
      </c>
      <c r="K3686">
        <f>VLOOKUP(E3686,'script producto'!$A$3:$B$1802,2,FALSE)</f>
        <v>1373</v>
      </c>
      <c r="L3686">
        <f>VLOOKUP(M3686,'script taller'!$G$3:$H$204,2,FALSE)</f>
        <v>129</v>
      </c>
      <c r="M3686" s="1" t="str">
        <f t="shared" si="57"/>
        <v>CIT111112</v>
      </c>
      <c r="N3686">
        <f>ROUND(VLOOKUP(E3686,Productos!$A$4:$D$1804,4,FALSE),0)</f>
        <v>3400</v>
      </c>
    </row>
    <row r="3687" spans="1:14" x14ac:dyDescent="0.35">
      <c r="A3687" t="s">
        <v>52</v>
      </c>
      <c r="B3687" s="1" t="s">
        <v>1125</v>
      </c>
      <c r="C3687" t="s">
        <v>75</v>
      </c>
      <c r="D3687" s="1">
        <v>12</v>
      </c>
      <c r="E3687" t="s">
        <v>511</v>
      </c>
      <c r="F3687" t="s">
        <v>193</v>
      </c>
      <c r="G3687" s="6">
        <v>2</v>
      </c>
      <c r="H3687" s="7" t="s">
        <v>6</v>
      </c>
      <c r="I3687">
        <v>300</v>
      </c>
      <c r="K3687">
        <f>VLOOKUP(E3687,'script producto'!$A$3:$B$1802,2,FALSE)</f>
        <v>1686</v>
      </c>
      <c r="L3687">
        <f>VLOOKUP(M3687,'script taller'!$G$3:$H$204,2,FALSE)</f>
        <v>129</v>
      </c>
      <c r="M3687" s="1" t="str">
        <f t="shared" si="57"/>
        <v>CIT111112</v>
      </c>
      <c r="N3687">
        <f>ROUND(VLOOKUP(E3687,Productos!$A$4:$D$1804,4,FALSE),0)</f>
        <v>300</v>
      </c>
    </row>
    <row r="3688" spans="1:14" x14ac:dyDescent="0.35">
      <c r="A3688" t="s">
        <v>52</v>
      </c>
      <c r="B3688" s="1" t="s">
        <v>1125</v>
      </c>
      <c r="C3688" t="s">
        <v>75</v>
      </c>
      <c r="D3688" s="1">
        <v>12</v>
      </c>
      <c r="E3688" t="s">
        <v>253</v>
      </c>
      <c r="F3688" t="s">
        <v>193</v>
      </c>
      <c r="G3688" s="6">
        <v>8</v>
      </c>
      <c r="H3688" s="7" t="s">
        <v>6</v>
      </c>
      <c r="I3688">
        <v>300</v>
      </c>
      <c r="K3688">
        <f>VLOOKUP(E3688,'script producto'!$A$3:$B$1802,2,FALSE)</f>
        <v>1787</v>
      </c>
      <c r="L3688">
        <f>VLOOKUP(M3688,'script taller'!$G$3:$H$204,2,FALSE)</f>
        <v>129</v>
      </c>
      <c r="M3688" s="1" t="str">
        <f t="shared" si="57"/>
        <v>CIT111112</v>
      </c>
      <c r="N3688">
        <f>ROUND(VLOOKUP(E3688,Productos!$A$4:$D$1804,4,FALSE),0)</f>
        <v>833</v>
      </c>
    </row>
    <row r="3689" spans="1:14" x14ac:dyDescent="0.35">
      <c r="A3689" t="s">
        <v>52</v>
      </c>
      <c r="B3689" s="1" t="s">
        <v>1125</v>
      </c>
      <c r="C3689" t="s">
        <v>75</v>
      </c>
      <c r="D3689" s="1">
        <v>12</v>
      </c>
      <c r="E3689" t="s">
        <v>514</v>
      </c>
      <c r="F3689" t="s">
        <v>193</v>
      </c>
      <c r="G3689" s="6">
        <v>1</v>
      </c>
      <c r="H3689" s="7" t="s">
        <v>1236</v>
      </c>
      <c r="I3689">
        <v>3500</v>
      </c>
      <c r="K3689">
        <f>VLOOKUP(E3689,'script producto'!$A$3:$B$1802,2,FALSE)</f>
        <v>1788</v>
      </c>
      <c r="L3689">
        <f>VLOOKUP(M3689,'script taller'!$G$3:$H$204,2,FALSE)</f>
        <v>129</v>
      </c>
      <c r="M3689" s="1" t="str">
        <f t="shared" si="57"/>
        <v>CIT111112</v>
      </c>
      <c r="N3689">
        <f>ROUND(VLOOKUP(E3689,Productos!$A$4:$D$1804,4,FALSE),0)</f>
        <v>3500</v>
      </c>
    </row>
    <row r="3690" spans="1:14" x14ac:dyDescent="0.35">
      <c r="A3690" t="s">
        <v>52</v>
      </c>
      <c r="B3690" s="1" t="s">
        <v>1125</v>
      </c>
      <c r="C3690" t="s">
        <v>75</v>
      </c>
      <c r="D3690" s="1">
        <v>12</v>
      </c>
      <c r="E3690" t="s">
        <v>309</v>
      </c>
      <c r="F3690" t="s">
        <v>193</v>
      </c>
      <c r="G3690" s="6">
        <v>0.5</v>
      </c>
      <c r="H3690" s="7" t="s">
        <v>1236</v>
      </c>
      <c r="I3690">
        <v>2500</v>
      </c>
      <c r="K3690">
        <f>VLOOKUP(E3690,'script producto'!$A$3:$B$1802,2,FALSE)</f>
        <v>1790</v>
      </c>
      <c r="L3690">
        <f>VLOOKUP(M3690,'script taller'!$G$3:$H$204,2,FALSE)</f>
        <v>129</v>
      </c>
      <c r="M3690" s="1" t="str">
        <f t="shared" si="57"/>
        <v>CIT111112</v>
      </c>
      <c r="N3690">
        <f>ROUND(VLOOKUP(E3690,Productos!$A$4:$D$1804,4,FALSE),0)</f>
        <v>2513</v>
      </c>
    </row>
    <row r="3691" spans="1:14" x14ac:dyDescent="0.35">
      <c r="A3691" t="s">
        <v>52</v>
      </c>
      <c r="B3691" s="1" t="s">
        <v>1125</v>
      </c>
      <c r="C3691" t="s">
        <v>75</v>
      </c>
      <c r="D3691" s="1">
        <v>12</v>
      </c>
      <c r="E3691" t="s">
        <v>516</v>
      </c>
      <c r="F3691" t="s">
        <v>1128</v>
      </c>
      <c r="G3691" s="6">
        <v>1</v>
      </c>
      <c r="H3691" s="7" t="s">
        <v>6</v>
      </c>
      <c r="I3691">
        <v>8000</v>
      </c>
      <c r="K3691">
        <f>VLOOKUP(E3691,'script producto'!$A$3:$B$1802,2,FALSE)</f>
        <v>1235</v>
      </c>
      <c r="L3691">
        <f>VLOOKUP(M3691,'script taller'!$G$3:$H$204,2,FALSE)</f>
        <v>129</v>
      </c>
      <c r="M3691" s="1" t="str">
        <f t="shared" si="57"/>
        <v>CIT111112</v>
      </c>
      <c r="N3691">
        <f>ROUND(VLOOKUP(E3691,Productos!$A$4:$D$1804,4,FALSE),0)</f>
        <v>8000</v>
      </c>
    </row>
    <row r="3692" spans="1:14" x14ac:dyDescent="0.35">
      <c r="A3692" t="s">
        <v>52</v>
      </c>
      <c r="B3692" s="1" t="s">
        <v>1125</v>
      </c>
      <c r="C3692" t="s">
        <v>75</v>
      </c>
      <c r="D3692" s="1">
        <v>12</v>
      </c>
      <c r="E3692" t="s">
        <v>208</v>
      </c>
      <c r="F3692" t="s">
        <v>195</v>
      </c>
      <c r="G3692" s="6">
        <v>1</v>
      </c>
      <c r="H3692" s="7" t="s">
        <v>1236</v>
      </c>
      <c r="I3692">
        <v>4000</v>
      </c>
      <c r="K3692">
        <f>VLOOKUP(E3692,'script producto'!$A$3:$B$1802,2,FALSE)</f>
        <v>568</v>
      </c>
      <c r="L3692">
        <f>VLOOKUP(M3692,'script taller'!$G$3:$H$204,2,FALSE)</f>
        <v>129</v>
      </c>
      <c r="M3692" s="1" t="str">
        <f t="shared" si="57"/>
        <v>CIT111112</v>
      </c>
      <c r="N3692">
        <f>ROUND(VLOOKUP(E3692,Productos!$A$4:$D$1804,4,FALSE),0)</f>
        <v>4188</v>
      </c>
    </row>
    <row r="3693" spans="1:14" x14ac:dyDescent="0.35">
      <c r="A3693" t="s">
        <v>52</v>
      </c>
      <c r="B3693" s="1" t="s">
        <v>1125</v>
      </c>
      <c r="C3693" t="s">
        <v>75</v>
      </c>
      <c r="D3693" s="1">
        <v>12</v>
      </c>
      <c r="E3693" t="s">
        <v>243</v>
      </c>
      <c r="F3693" t="s">
        <v>195</v>
      </c>
      <c r="G3693" s="6">
        <v>1</v>
      </c>
      <c r="H3693" s="7" t="s">
        <v>25</v>
      </c>
      <c r="I3693">
        <v>2000</v>
      </c>
      <c r="K3693">
        <f>VLOOKUP(E3693,'script producto'!$A$3:$B$1802,2,FALSE)</f>
        <v>895</v>
      </c>
      <c r="L3693">
        <f>VLOOKUP(M3693,'script taller'!$G$3:$H$204,2,FALSE)</f>
        <v>129</v>
      </c>
      <c r="M3693" s="1" t="str">
        <f t="shared" si="57"/>
        <v>CIT111112</v>
      </c>
      <c r="N3693">
        <f>ROUND(VLOOKUP(E3693,Productos!$A$4:$D$1804,4,FALSE),0)</f>
        <v>1600</v>
      </c>
    </row>
    <row r="3694" spans="1:14" x14ac:dyDescent="0.35">
      <c r="A3694" t="s">
        <v>52</v>
      </c>
      <c r="B3694" s="1" t="s">
        <v>1125</v>
      </c>
      <c r="C3694" t="s">
        <v>75</v>
      </c>
      <c r="D3694" s="1">
        <v>12</v>
      </c>
      <c r="E3694" t="s">
        <v>314</v>
      </c>
      <c r="F3694" t="s">
        <v>195</v>
      </c>
      <c r="G3694" s="6">
        <v>0.5</v>
      </c>
      <c r="H3694" s="7" t="s">
        <v>1236</v>
      </c>
      <c r="I3694">
        <v>10000</v>
      </c>
      <c r="K3694">
        <f>VLOOKUP(E3694,'script producto'!$A$3:$B$1802,2,FALSE)</f>
        <v>1005</v>
      </c>
      <c r="L3694">
        <f>VLOOKUP(M3694,'script taller'!$G$3:$H$204,2,FALSE)</f>
        <v>129</v>
      </c>
      <c r="M3694" s="1" t="str">
        <f t="shared" si="57"/>
        <v>CIT111112</v>
      </c>
      <c r="N3694">
        <f>ROUND(VLOOKUP(E3694,Productos!$A$4:$D$1804,4,FALSE),0)</f>
        <v>10931</v>
      </c>
    </row>
    <row r="3695" spans="1:14" x14ac:dyDescent="0.35">
      <c r="A3695" t="s">
        <v>52</v>
      </c>
      <c r="B3695" s="1" t="s">
        <v>1125</v>
      </c>
      <c r="C3695" t="s">
        <v>75</v>
      </c>
      <c r="D3695" s="1">
        <v>12</v>
      </c>
      <c r="E3695" t="s">
        <v>523</v>
      </c>
      <c r="F3695" t="s">
        <v>195</v>
      </c>
      <c r="G3695" s="6">
        <v>0.1</v>
      </c>
      <c r="H3695" s="7" t="s">
        <v>1236</v>
      </c>
      <c r="I3695">
        <v>23000</v>
      </c>
      <c r="K3695">
        <f>VLOOKUP(E3695,'script producto'!$A$3:$B$1802,2,FALSE)</f>
        <v>1477</v>
      </c>
      <c r="L3695">
        <f>VLOOKUP(M3695,'script taller'!$G$3:$H$204,2,FALSE)</f>
        <v>129</v>
      </c>
      <c r="M3695" s="1" t="str">
        <f t="shared" si="57"/>
        <v>CIT111112</v>
      </c>
      <c r="N3695">
        <f>ROUND(VLOOKUP(E3695,Productos!$A$4:$D$1804,4,FALSE),0)</f>
        <v>15500</v>
      </c>
    </row>
    <row r="3696" spans="1:14" x14ac:dyDescent="0.35">
      <c r="A3696" t="s">
        <v>52</v>
      </c>
      <c r="B3696" s="1" t="s">
        <v>1125</v>
      </c>
      <c r="C3696" t="s">
        <v>75</v>
      </c>
      <c r="D3696" s="1">
        <v>13</v>
      </c>
      <c r="E3696" t="s">
        <v>98</v>
      </c>
      <c r="F3696" t="s">
        <v>192</v>
      </c>
      <c r="G3696" s="6">
        <v>1</v>
      </c>
      <c r="H3696" s="7" t="s">
        <v>25</v>
      </c>
      <c r="I3696">
        <v>9000</v>
      </c>
      <c r="K3696">
        <f>VLOOKUP(E3696,'script producto'!$A$3:$B$1802,2,FALSE)</f>
        <v>13</v>
      </c>
      <c r="L3696">
        <f>VLOOKUP(M3696,'script taller'!$G$3:$H$204,2,FALSE)</f>
        <v>130</v>
      </c>
      <c r="M3696" s="1" t="str">
        <f t="shared" si="57"/>
        <v>CIT111113</v>
      </c>
      <c r="N3696">
        <f>ROUND(VLOOKUP(E3696,Productos!$A$4:$D$1804,4,FALSE),0)</f>
        <v>8000</v>
      </c>
    </row>
    <row r="3697" spans="1:14" x14ac:dyDescent="0.35">
      <c r="A3697" t="s">
        <v>52</v>
      </c>
      <c r="B3697" s="1" t="s">
        <v>1125</v>
      </c>
      <c r="C3697" t="s">
        <v>75</v>
      </c>
      <c r="D3697" s="1">
        <v>13</v>
      </c>
      <c r="E3697" t="s">
        <v>730</v>
      </c>
      <c r="F3697" t="s">
        <v>192</v>
      </c>
      <c r="G3697" s="6">
        <v>2E-3</v>
      </c>
      <c r="H3697" s="7" t="s">
        <v>1236</v>
      </c>
      <c r="I3697">
        <v>500000</v>
      </c>
      <c r="K3697">
        <f>VLOOKUP(E3697,'script producto'!$A$3:$B$1802,2,FALSE)</f>
        <v>187</v>
      </c>
      <c r="L3697">
        <f>VLOOKUP(M3697,'script taller'!$G$3:$H$204,2,FALSE)</f>
        <v>130</v>
      </c>
      <c r="M3697" s="1" t="str">
        <f t="shared" si="57"/>
        <v>CIT111113</v>
      </c>
      <c r="N3697">
        <f>ROUND(VLOOKUP(E3697,Productos!$A$4:$D$1804,4,FALSE),0)</f>
        <v>5818667</v>
      </c>
    </row>
    <row r="3698" spans="1:14" x14ac:dyDescent="0.35">
      <c r="A3698" t="s">
        <v>52</v>
      </c>
      <c r="B3698" s="1" t="s">
        <v>1125</v>
      </c>
      <c r="C3698" t="s">
        <v>75</v>
      </c>
      <c r="D3698" s="1">
        <v>13</v>
      </c>
      <c r="E3698" t="s">
        <v>515</v>
      </c>
      <c r="F3698" t="s">
        <v>192</v>
      </c>
      <c r="G3698" s="6">
        <v>0.2</v>
      </c>
      <c r="H3698" s="7" t="s">
        <v>1236</v>
      </c>
      <c r="I3698">
        <v>4500</v>
      </c>
      <c r="K3698">
        <f>VLOOKUP(E3698,'script producto'!$A$3:$B$1802,2,FALSE)</f>
        <v>528</v>
      </c>
      <c r="L3698">
        <f>VLOOKUP(M3698,'script taller'!$G$3:$H$204,2,FALSE)</f>
        <v>130</v>
      </c>
      <c r="M3698" s="1" t="str">
        <f t="shared" si="57"/>
        <v>CIT111113</v>
      </c>
      <c r="N3698">
        <f>ROUND(VLOOKUP(E3698,Productos!$A$4:$D$1804,4,FALSE),0)</f>
        <v>6554</v>
      </c>
    </row>
    <row r="3699" spans="1:14" x14ac:dyDescent="0.35">
      <c r="A3699" t="s">
        <v>52</v>
      </c>
      <c r="B3699" s="1" t="s">
        <v>1125</v>
      </c>
      <c r="C3699" t="s">
        <v>75</v>
      </c>
      <c r="D3699" s="1">
        <v>13</v>
      </c>
      <c r="E3699" t="s">
        <v>272</v>
      </c>
      <c r="F3699" t="s">
        <v>192</v>
      </c>
      <c r="G3699" s="6">
        <v>1</v>
      </c>
      <c r="H3699" s="7" t="s">
        <v>1236</v>
      </c>
      <c r="I3699">
        <v>2000</v>
      </c>
      <c r="K3699">
        <f>VLOOKUP(E3699,'script producto'!$A$3:$B$1802,2,FALSE)</f>
        <v>759</v>
      </c>
      <c r="L3699">
        <f>VLOOKUP(M3699,'script taller'!$G$3:$H$204,2,FALSE)</f>
        <v>130</v>
      </c>
      <c r="M3699" s="1" t="str">
        <f t="shared" si="57"/>
        <v>CIT111113</v>
      </c>
      <c r="N3699">
        <f>ROUND(VLOOKUP(E3699,Productos!$A$4:$D$1804,4,FALSE),0)</f>
        <v>5439</v>
      </c>
    </row>
    <row r="3700" spans="1:14" x14ac:dyDescent="0.35">
      <c r="A3700" t="s">
        <v>52</v>
      </c>
      <c r="B3700" s="1" t="s">
        <v>1125</v>
      </c>
      <c r="C3700" t="s">
        <v>75</v>
      </c>
      <c r="D3700" s="1">
        <v>13</v>
      </c>
      <c r="E3700" t="s">
        <v>525</v>
      </c>
      <c r="F3700" t="s">
        <v>192</v>
      </c>
      <c r="G3700" s="6">
        <v>0.2</v>
      </c>
      <c r="H3700" s="7" t="s">
        <v>1236</v>
      </c>
      <c r="I3700">
        <v>14000</v>
      </c>
      <c r="K3700">
        <f>VLOOKUP(E3700,'script producto'!$A$3:$B$1802,2,FALSE)</f>
        <v>980</v>
      </c>
      <c r="L3700">
        <f>VLOOKUP(M3700,'script taller'!$G$3:$H$204,2,FALSE)</f>
        <v>130</v>
      </c>
      <c r="M3700" s="1" t="str">
        <f t="shared" si="57"/>
        <v>CIT111113</v>
      </c>
      <c r="N3700">
        <f>ROUND(VLOOKUP(E3700,Productos!$A$4:$D$1804,4,FALSE),0)</f>
        <v>12345</v>
      </c>
    </row>
    <row r="3701" spans="1:14" x14ac:dyDescent="0.35">
      <c r="A3701" t="s">
        <v>52</v>
      </c>
      <c r="B3701" s="1" t="s">
        <v>1125</v>
      </c>
      <c r="C3701" t="s">
        <v>75</v>
      </c>
      <c r="D3701" s="1">
        <v>13</v>
      </c>
      <c r="E3701" t="s">
        <v>505</v>
      </c>
      <c r="F3701" t="s">
        <v>192</v>
      </c>
      <c r="G3701" s="6">
        <v>1E-3</v>
      </c>
      <c r="H3701" s="7" t="s">
        <v>1236</v>
      </c>
      <c r="I3701">
        <v>123000</v>
      </c>
      <c r="K3701">
        <f>VLOOKUP(E3701,'script producto'!$A$3:$B$1802,2,FALSE)</f>
        <v>1147</v>
      </c>
      <c r="L3701">
        <f>VLOOKUP(M3701,'script taller'!$G$3:$H$204,2,FALSE)</f>
        <v>130</v>
      </c>
      <c r="M3701" s="1" t="str">
        <f t="shared" si="57"/>
        <v>CIT111113</v>
      </c>
      <c r="N3701">
        <f>ROUND(VLOOKUP(E3701,Productos!$A$4:$D$1804,4,FALSE),0)</f>
        <v>80034</v>
      </c>
    </row>
    <row r="3702" spans="1:14" x14ac:dyDescent="0.35">
      <c r="A3702" t="s">
        <v>52</v>
      </c>
      <c r="B3702" s="1" t="s">
        <v>1125</v>
      </c>
      <c r="C3702" t="s">
        <v>75</v>
      </c>
      <c r="D3702" s="1">
        <v>13</v>
      </c>
      <c r="E3702" t="s">
        <v>279</v>
      </c>
      <c r="F3702" t="s">
        <v>192</v>
      </c>
      <c r="G3702" s="6">
        <v>0.5</v>
      </c>
      <c r="H3702" s="7" t="s">
        <v>1236</v>
      </c>
      <c r="I3702">
        <v>6000</v>
      </c>
      <c r="K3702">
        <f>VLOOKUP(E3702,'script producto'!$A$3:$B$1802,2,FALSE)</f>
        <v>1547</v>
      </c>
      <c r="L3702">
        <f>VLOOKUP(M3702,'script taller'!$G$3:$H$204,2,FALSE)</f>
        <v>130</v>
      </c>
      <c r="M3702" s="1" t="str">
        <f t="shared" si="57"/>
        <v>CIT111113</v>
      </c>
      <c r="N3702">
        <f>ROUND(VLOOKUP(E3702,Productos!$A$4:$D$1804,4,FALSE),0)</f>
        <v>11833</v>
      </c>
    </row>
    <row r="3703" spans="1:14" x14ac:dyDescent="0.35">
      <c r="A3703" t="s">
        <v>52</v>
      </c>
      <c r="B3703" s="1" t="s">
        <v>1125</v>
      </c>
      <c r="C3703" t="s">
        <v>75</v>
      </c>
      <c r="D3703" s="1">
        <v>13</v>
      </c>
      <c r="E3703" t="s">
        <v>317</v>
      </c>
      <c r="F3703" t="s">
        <v>192</v>
      </c>
      <c r="G3703" s="6">
        <v>0.4</v>
      </c>
      <c r="H3703" s="7" t="s">
        <v>1236</v>
      </c>
      <c r="I3703">
        <v>14000</v>
      </c>
      <c r="K3703">
        <f>VLOOKUP(E3703,'script producto'!$A$3:$B$1802,2,FALSE)</f>
        <v>1553</v>
      </c>
      <c r="L3703">
        <f>VLOOKUP(M3703,'script taller'!$G$3:$H$204,2,FALSE)</f>
        <v>130</v>
      </c>
      <c r="M3703" s="1" t="str">
        <f t="shared" si="57"/>
        <v>CIT111113</v>
      </c>
      <c r="N3703">
        <f>ROUND(VLOOKUP(E3703,Productos!$A$4:$D$1804,4,FALSE),0)</f>
        <v>13457</v>
      </c>
    </row>
    <row r="3704" spans="1:14" x14ac:dyDescent="0.35">
      <c r="A3704" t="s">
        <v>52</v>
      </c>
      <c r="B3704" s="1" t="s">
        <v>1125</v>
      </c>
      <c r="C3704" t="s">
        <v>75</v>
      </c>
      <c r="D3704" s="1">
        <v>13</v>
      </c>
      <c r="E3704" t="s">
        <v>524</v>
      </c>
      <c r="F3704" t="s">
        <v>192</v>
      </c>
      <c r="G3704" s="6">
        <v>0.1</v>
      </c>
      <c r="H3704" s="7" t="s">
        <v>1236</v>
      </c>
      <c r="I3704">
        <v>7000</v>
      </c>
      <c r="K3704">
        <f>VLOOKUP(E3704,'script producto'!$A$3:$B$1802,2,FALSE)</f>
        <v>1701</v>
      </c>
      <c r="L3704">
        <f>VLOOKUP(M3704,'script taller'!$G$3:$H$204,2,FALSE)</f>
        <v>130</v>
      </c>
      <c r="M3704" s="1" t="str">
        <f t="shared" si="57"/>
        <v>CIT111113</v>
      </c>
      <c r="N3704">
        <f>ROUND(VLOOKUP(E3704,Productos!$A$4:$D$1804,4,FALSE),0)</f>
        <v>8000</v>
      </c>
    </row>
    <row r="3705" spans="1:14" x14ac:dyDescent="0.35">
      <c r="A3705" t="s">
        <v>52</v>
      </c>
      <c r="B3705" s="1" t="s">
        <v>1125</v>
      </c>
      <c r="C3705" t="s">
        <v>75</v>
      </c>
      <c r="D3705" s="1">
        <v>13</v>
      </c>
      <c r="E3705" t="s">
        <v>95</v>
      </c>
      <c r="F3705" t="s">
        <v>192</v>
      </c>
      <c r="G3705" s="6">
        <v>1</v>
      </c>
      <c r="H3705" s="7" t="s">
        <v>1236</v>
      </c>
      <c r="I3705">
        <v>2500</v>
      </c>
      <c r="K3705">
        <f>VLOOKUP(E3705,'script producto'!$A$3:$B$1802,2,FALSE)</f>
        <v>1708</v>
      </c>
      <c r="L3705">
        <f>VLOOKUP(M3705,'script taller'!$G$3:$H$204,2,FALSE)</f>
        <v>130</v>
      </c>
      <c r="M3705" s="1" t="str">
        <f t="shared" si="57"/>
        <v>CIT111113</v>
      </c>
      <c r="N3705">
        <f>ROUND(VLOOKUP(E3705,Productos!$A$4:$D$1804,4,FALSE),0)</f>
        <v>2691</v>
      </c>
    </row>
    <row r="3706" spans="1:14" x14ac:dyDescent="0.35">
      <c r="A3706" t="s">
        <v>52</v>
      </c>
      <c r="B3706" s="1" t="s">
        <v>1125</v>
      </c>
      <c r="C3706" t="s">
        <v>75</v>
      </c>
      <c r="D3706" s="1">
        <v>13</v>
      </c>
      <c r="E3706" t="s">
        <v>318</v>
      </c>
      <c r="F3706" t="s">
        <v>192</v>
      </c>
      <c r="G3706" s="6">
        <v>1</v>
      </c>
      <c r="H3706" s="7" t="s">
        <v>1236</v>
      </c>
      <c r="I3706">
        <v>2500</v>
      </c>
      <c r="K3706">
        <f>VLOOKUP(E3706,'script producto'!$A$3:$B$1802,2,FALSE)</f>
        <v>1739</v>
      </c>
      <c r="L3706">
        <f>VLOOKUP(M3706,'script taller'!$G$3:$H$204,2,FALSE)</f>
        <v>130</v>
      </c>
      <c r="M3706" s="1" t="str">
        <f t="shared" si="57"/>
        <v>CIT111113</v>
      </c>
      <c r="N3706">
        <f>ROUND(VLOOKUP(E3706,Productos!$A$4:$D$1804,4,FALSE),0)</f>
        <v>2769</v>
      </c>
    </row>
    <row r="3707" spans="1:14" x14ac:dyDescent="0.35">
      <c r="A3707" t="s">
        <v>52</v>
      </c>
      <c r="B3707" s="1" t="s">
        <v>1125</v>
      </c>
      <c r="C3707" t="s">
        <v>75</v>
      </c>
      <c r="D3707" s="1">
        <v>13</v>
      </c>
      <c r="E3707" t="s">
        <v>902</v>
      </c>
      <c r="F3707" t="s">
        <v>194</v>
      </c>
      <c r="G3707" s="6">
        <v>2</v>
      </c>
      <c r="H3707" s="7" t="s">
        <v>6</v>
      </c>
      <c r="I3707">
        <v>400</v>
      </c>
      <c r="K3707">
        <f>VLOOKUP(E3707,'script producto'!$A$3:$B$1802,2,FALSE)</f>
        <v>252</v>
      </c>
      <c r="L3707">
        <f>VLOOKUP(M3707,'script taller'!$G$3:$H$204,2,FALSE)</f>
        <v>130</v>
      </c>
      <c r="M3707" s="1" t="str">
        <f t="shared" si="57"/>
        <v>CIT111113</v>
      </c>
      <c r="N3707">
        <f>ROUND(VLOOKUP(E3707,Productos!$A$4:$D$1804,4,FALSE),0)</f>
        <v>347</v>
      </c>
    </row>
    <row r="3708" spans="1:14" x14ac:dyDescent="0.35">
      <c r="A3708" t="s">
        <v>52</v>
      </c>
      <c r="B3708" s="1" t="s">
        <v>1125</v>
      </c>
      <c r="C3708" t="s">
        <v>75</v>
      </c>
      <c r="D3708" s="1">
        <v>13</v>
      </c>
      <c r="E3708" t="s">
        <v>400</v>
      </c>
      <c r="F3708" t="s">
        <v>194</v>
      </c>
      <c r="G3708" s="6">
        <v>3</v>
      </c>
      <c r="H3708" s="7" t="s">
        <v>6</v>
      </c>
      <c r="I3708">
        <v>180</v>
      </c>
      <c r="K3708">
        <f>VLOOKUP(E3708,'script producto'!$A$3:$B$1802,2,FALSE)</f>
        <v>637</v>
      </c>
      <c r="L3708">
        <f>VLOOKUP(M3708,'script taller'!$G$3:$H$204,2,FALSE)</f>
        <v>130</v>
      </c>
      <c r="M3708" s="1" t="str">
        <f t="shared" si="57"/>
        <v>CIT111113</v>
      </c>
      <c r="N3708">
        <f>ROUND(VLOOKUP(E3708,Productos!$A$4:$D$1804,4,FALSE),0)</f>
        <v>180</v>
      </c>
    </row>
    <row r="3709" spans="1:14" x14ac:dyDescent="0.35">
      <c r="A3709" t="s">
        <v>52</v>
      </c>
      <c r="B3709" s="1" t="s">
        <v>1125</v>
      </c>
      <c r="C3709" t="s">
        <v>75</v>
      </c>
      <c r="D3709" s="1">
        <v>13</v>
      </c>
      <c r="E3709" t="s">
        <v>674</v>
      </c>
      <c r="F3709" t="s">
        <v>194</v>
      </c>
      <c r="G3709" s="6">
        <v>1</v>
      </c>
      <c r="H3709" s="7" t="s">
        <v>6</v>
      </c>
      <c r="I3709">
        <v>1800</v>
      </c>
      <c r="K3709">
        <f>VLOOKUP(E3709,'script producto'!$A$3:$B$1802,2,FALSE)</f>
        <v>741</v>
      </c>
      <c r="L3709">
        <f>VLOOKUP(M3709,'script taller'!$G$3:$H$204,2,FALSE)</f>
        <v>130</v>
      </c>
      <c r="M3709" s="1" t="str">
        <f t="shared" si="57"/>
        <v>CIT111113</v>
      </c>
      <c r="N3709">
        <f>ROUND(VLOOKUP(E3709,Productos!$A$4:$D$1804,4,FALSE),0)</f>
        <v>2200</v>
      </c>
    </row>
    <row r="3710" spans="1:14" x14ac:dyDescent="0.35">
      <c r="A3710" t="s">
        <v>52</v>
      </c>
      <c r="B3710" s="1" t="s">
        <v>1125</v>
      </c>
      <c r="C3710" t="s">
        <v>75</v>
      </c>
      <c r="D3710" s="1">
        <v>13</v>
      </c>
      <c r="E3710" t="s">
        <v>1977</v>
      </c>
      <c r="F3710" t="s">
        <v>194</v>
      </c>
      <c r="G3710" s="6">
        <v>1</v>
      </c>
      <c r="H3710" s="7" t="s">
        <v>6</v>
      </c>
      <c r="I3710">
        <v>1500</v>
      </c>
      <c r="K3710">
        <f>VLOOKUP(E3710,'script producto'!$A$3:$B$1802,2,FALSE)</f>
        <v>882</v>
      </c>
      <c r="L3710">
        <f>VLOOKUP(M3710,'script taller'!$G$3:$H$204,2,FALSE)</f>
        <v>130</v>
      </c>
      <c r="M3710" s="1" t="str">
        <f t="shared" si="57"/>
        <v>CIT111113</v>
      </c>
      <c r="N3710">
        <f>ROUND(VLOOKUP(E3710,Productos!$A$4:$D$1804,4,FALSE),0)</f>
        <v>1500</v>
      </c>
    </row>
    <row r="3711" spans="1:14" x14ac:dyDescent="0.35">
      <c r="A3711" t="s">
        <v>52</v>
      </c>
      <c r="B3711" s="1" t="s">
        <v>1125</v>
      </c>
      <c r="C3711" t="s">
        <v>75</v>
      </c>
      <c r="D3711" s="1">
        <v>13</v>
      </c>
      <c r="E3711" t="s">
        <v>675</v>
      </c>
      <c r="F3711" t="s">
        <v>194</v>
      </c>
      <c r="G3711" s="6">
        <v>2</v>
      </c>
      <c r="H3711" s="7" t="s">
        <v>6</v>
      </c>
      <c r="I3711">
        <v>850</v>
      </c>
      <c r="K3711">
        <f>VLOOKUP(E3711,'script producto'!$A$3:$B$1802,2,FALSE)</f>
        <v>1211</v>
      </c>
      <c r="L3711">
        <f>VLOOKUP(M3711,'script taller'!$G$3:$H$204,2,FALSE)</f>
        <v>130</v>
      </c>
      <c r="M3711" s="1" t="str">
        <f t="shared" si="57"/>
        <v>CIT111113</v>
      </c>
      <c r="N3711">
        <f>ROUND(VLOOKUP(E3711,Productos!$A$4:$D$1804,4,FALSE),0)</f>
        <v>850</v>
      </c>
    </row>
    <row r="3712" spans="1:14" x14ac:dyDescent="0.35">
      <c r="A3712" t="s">
        <v>52</v>
      </c>
      <c r="B3712" s="1" t="s">
        <v>1125</v>
      </c>
      <c r="C3712" t="s">
        <v>75</v>
      </c>
      <c r="D3712" s="1">
        <v>13</v>
      </c>
      <c r="E3712" t="s">
        <v>398</v>
      </c>
      <c r="F3712" t="s">
        <v>194</v>
      </c>
      <c r="G3712" s="6">
        <v>1</v>
      </c>
      <c r="H3712" s="7" t="s">
        <v>6</v>
      </c>
      <c r="I3712">
        <v>3036</v>
      </c>
      <c r="K3712">
        <f>VLOOKUP(E3712,'script producto'!$A$3:$B$1802,2,FALSE)</f>
        <v>1501</v>
      </c>
      <c r="L3712">
        <f>VLOOKUP(M3712,'script taller'!$G$3:$H$204,2,FALSE)</f>
        <v>130</v>
      </c>
      <c r="M3712" s="1" t="str">
        <f t="shared" si="57"/>
        <v>CIT111113</v>
      </c>
      <c r="N3712">
        <f>ROUND(VLOOKUP(E3712,Productos!$A$4:$D$1804,4,FALSE),0)</f>
        <v>6580</v>
      </c>
    </row>
    <row r="3713" spans="1:14" x14ac:dyDescent="0.35">
      <c r="A3713" t="s">
        <v>52</v>
      </c>
      <c r="B3713" s="1" t="s">
        <v>1125</v>
      </c>
      <c r="C3713" t="s">
        <v>75</v>
      </c>
      <c r="D3713" s="1">
        <v>13</v>
      </c>
      <c r="E3713" t="s">
        <v>7</v>
      </c>
      <c r="F3713" t="s">
        <v>194</v>
      </c>
      <c r="G3713" s="6">
        <v>4</v>
      </c>
      <c r="H3713" s="7" t="s">
        <v>6</v>
      </c>
      <c r="I3713">
        <v>525</v>
      </c>
      <c r="K3713">
        <f>VLOOKUP(E3713,'script producto'!$A$3:$B$1802,2,FALSE)</f>
        <v>1594</v>
      </c>
      <c r="L3713">
        <f>VLOOKUP(M3713,'script taller'!$G$3:$H$204,2,FALSE)</f>
        <v>130</v>
      </c>
      <c r="M3713" s="1" t="str">
        <f t="shared" si="57"/>
        <v>CIT111113</v>
      </c>
      <c r="N3713">
        <f>ROUND(VLOOKUP(E3713,Productos!$A$4:$D$1804,4,FALSE),0)</f>
        <v>653</v>
      </c>
    </row>
    <row r="3714" spans="1:14" x14ac:dyDescent="0.35">
      <c r="A3714" t="s">
        <v>52</v>
      </c>
      <c r="B3714" s="1" t="s">
        <v>1125</v>
      </c>
      <c r="C3714" t="s">
        <v>75</v>
      </c>
      <c r="D3714" s="1">
        <v>13</v>
      </c>
      <c r="E3714" t="s">
        <v>399</v>
      </c>
      <c r="F3714" t="s">
        <v>194</v>
      </c>
      <c r="G3714" s="6">
        <v>2</v>
      </c>
      <c r="H3714" s="7" t="s">
        <v>6</v>
      </c>
      <c r="I3714">
        <v>240</v>
      </c>
      <c r="K3714">
        <f>VLOOKUP(E3714,'script producto'!$A$3:$B$1802,2,FALSE)</f>
        <v>1759</v>
      </c>
      <c r="L3714">
        <f>VLOOKUP(M3714,'script taller'!$G$3:$H$204,2,FALSE)</f>
        <v>130</v>
      </c>
      <c r="M3714" s="1" t="str">
        <f t="shared" si="57"/>
        <v>CIT111113</v>
      </c>
      <c r="N3714">
        <f>ROUND(VLOOKUP(E3714,Productos!$A$4:$D$1804,4,FALSE),0)</f>
        <v>240</v>
      </c>
    </row>
    <row r="3715" spans="1:14" x14ac:dyDescent="0.35">
      <c r="A3715" t="s">
        <v>52</v>
      </c>
      <c r="B3715" s="1" t="s">
        <v>1125</v>
      </c>
      <c r="C3715" t="s">
        <v>75</v>
      </c>
      <c r="D3715" s="1">
        <v>13</v>
      </c>
      <c r="E3715" t="s">
        <v>518</v>
      </c>
      <c r="F3715" t="s">
        <v>1130</v>
      </c>
      <c r="G3715" s="6">
        <v>2</v>
      </c>
      <c r="H3715" s="7" t="s">
        <v>1236</v>
      </c>
      <c r="I3715">
        <v>13000</v>
      </c>
      <c r="K3715">
        <f>VLOOKUP(E3715,'script producto'!$A$3:$B$1802,2,FALSE)</f>
        <v>177</v>
      </c>
      <c r="L3715">
        <f>VLOOKUP(M3715,'script taller'!$G$3:$H$204,2,FALSE)</f>
        <v>130</v>
      </c>
      <c r="M3715" s="1" t="str">
        <f t="shared" ref="M3715:M3778" si="58">B3715&amp;D3715</f>
        <v>CIT111113</v>
      </c>
      <c r="N3715">
        <f>ROUND(VLOOKUP(E3715,Productos!$A$4:$D$1804,4,FALSE),0)</f>
        <v>11500</v>
      </c>
    </row>
    <row r="3716" spans="1:14" x14ac:dyDescent="0.35">
      <c r="A3716" t="s">
        <v>52</v>
      </c>
      <c r="B3716" s="1" t="s">
        <v>1125</v>
      </c>
      <c r="C3716" t="s">
        <v>75</v>
      </c>
      <c r="D3716" s="1">
        <v>13</v>
      </c>
      <c r="E3716" t="s">
        <v>469</v>
      </c>
      <c r="F3716" t="s">
        <v>1130</v>
      </c>
      <c r="G3716" s="6">
        <v>1</v>
      </c>
      <c r="H3716" s="7" t="s">
        <v>1236</v>
      </c>
      <c r="I3716">
        <v>2500</v>
      </c>
      <c r="K3716">
        <f>VLOOKUP(E3716,'script producto'!$A$3:$B$1802,2,FALSE)</f>
        <v>797</v>
      </c>
      <c r="L3716">
        <f>VLOOKUP(M3716,'script taller'!$G$3:$H$204,2,FALSE)</f>
        <v>130</v>
      </c>
      <c r="M3716" s="1" t="str">
        <f t="shared" si="58"/>
        <v>CIT111113</v>
      </c>
      <c r="N3716">
        <f>ROUND(VLOOKUP(E3716,Productos!$A$4:$D$1804,4,FALSE),0)</f>
        <v>3500</v>
      </c>
    </row>
    <row r="3717" spans="1:14" x14ac:dyDescent="0.35">
      <c r="A3717" t="s">
        <v>52</v>
      </c>
      <c r="B3717" s="1" t="s">
        <v>1125</v>
      </c>
      <c r="C3717" t="s">
        <v>75</v>
      </c>
      <c r="D3717" s="1">
        <v>13</v>
      </c>
      <c r="E3717" t="s">
        <v>527</v>
      </c>
      <c r="F3717" t="s">
        <v>1130</v>
      </c>
      <c r="G3717" s="6">
        <v>8</v>
      </c>
      <c r="H3717" s="7" t="s">
        <v>6</v>
      </c>
      <c r="I3717">
        <v>2000</v>
      </c>
      <c r="K3717">
        <f>VLOOKUP(E3717,'script producto'!$A$3:$B$1802,2,FALSE)</f>
        <v>1159</v>
      </c>
      <c r="L3717">
        <f>VLOOKUP(M3717,'script taller'!$G$3:$H$204,2,FALSE)</f>
        <v>130</v>
      </c>
      <c r="M3717" s="1" t="str">
        <f t="shared" si="58"/>
        <v>CIT111113</v>
      </c>
      <c r="N3717">
        <f>ROUND(VLOOKUP(E3717,Productos!$A$4:$D$1804,4,FALSE),0)</f>
        <v>2000</v>
      </c>
    </row>
    <row r="3718" spans="1:14" x14ac:dyDescent="0.35">
      <c r="A3718" t="s">
        <v>52</v>
      </c>
      <c r="B3718" s="1" t="s">
        <v>1125</v>
      </c>
      <c r="C3718" t="s">
        <v>75</v>
      </c>
      <c r="D3718" s="1">
        <v>13</v>
      </c>
      <c r="E3718" t="s">
        <v>526</v>
      </c>
      <c r="F3718" t="s">
        <v>1130</v>
      </c>
      <c r="G3718" s="6">
        <v>1</v>
      </c>
      <c r="H3718" s="7" t="s">
        <v>1236</v>
      </c>
      <c r="I3718">
        <v>8000</v>
      </c>
      <c r="K3718">
        <f>VLOOKUP(E3718,'script producto'!$A$3:$B$1802,2,FALSE)</f>
        <v>1352</v>
      </c>
      <c r="L3718">
        <f>VLOOKUP(M3718,'script taller'!$G$3:$H$204,2,FALSE)</f>
        <v>130</v>
      </c>
      <c r="M3718" s="1" t="str">
        <f t="shared" si="58"/>
        <v>CIT111113</v>
      </c>
      <c r="N3718">
        <f>ROUND(VLOOKUP(E3718,Productos!$A$4:$D$1804,4,FALSE),0)</f>
        <v>8000</v>
      </c>
    </row>
    <row r="3719" spans="1:14" x14ac:dyDescent="0.35">
      <c r="A3719" t="s">
        <v>52</v>
      </c>
      <c r="B3719" s="1" t="s">
        <v>1125</v>
      </c>
      <c r="C3719" t="s">
        <v>75</v>
      </c>
      <c r="D3719" s="1">
        <v>13</v>
      </c>
      <c r="E3719" t="s">
        <v>492</v>
      </c>
      <c r="F3719" t="s">
        <v>1130</v>
      </c>
      <c r="G3719" s="6">
        <v>0.2</v>
      </c>
      <c r="H3719" s="7" t="s">
        <v>1236</v>
      </c>
      <c r="I3719">
        <v>27000</v>
      </c>
      <c r="K3719">
        <f>VLOOKUP(E3719,'script producto'!$A$3:$B$1802,2,FALSE)</f>
        <v>1636</v>
      </c>
      <c r="L3719">
        <f>VLOOKUP(M3719,'script taller'!$G$3:$H$204,2,FALSE)</f>
        <v>130</v>
      </c>
      <c r="M3719" s="1" t="str">
        <f t="shared" si="58"/>
        <v>CIT111113</v>
      </c>
      <c r="N3719">
        <f>ROUND(VLOOKUP(E3719,Productos!$A$4:$D$1804,4,FALSE),0)</f>
        <v>25989</v>
      </c>
    </row>
    <row r="3720" spans="1:14" x14ac:dyDescent="0.35">
      <c r="A3720" t="s">
        <v>52</v>
      </c>
      <c r="B3720" s="1" t="s">
        <v>1125</v>
      </c>
      <c r="C3720" t="s">
        <v>75</v>
      </c>
      <c r="D3720" s="1">
        <v>13</v>
      </c>
      <c r="E3720" t="s">
        <v>265</v>
      </c>
      <c r="F3720" t="s">
        <v>193</v>
      </c>
      <c r="G3720" s="6">
        <v>2</v>
      </c>
      <c r="H3720" s="7" t="s">
        <v>6</v>
      </c>
      <c r="I3720">
        <v>1000</v>
      </c>
      <c r="K3720">
        <f>VLOOKUP(E3720,'script producto'!$A$3:$B$1802,2,FALSE)</f>
        <v>94</v>
      </c>
      <c r="L3720">
        <f>VLOOKUP(M3720,'script taller'!$G$3:$H$204,2,FALSE)</f>
        <v>130</v>
      </c>
      <c r="M3720" s="1" t="str">
        <f t="shared" si="58"/>
        <v>CIT111113</v>
      </c>
      <c r="N3720">
        <f>ROUND(VLOOKUP(E3720,Productos!$A$4:$D$1804,4,FALSE),0)</f>
        <v>9267</v>
      </c>
    </row>
    <row r="3721" spans="1:14" x14ac:dyDescent="0.35">
      <c r="A3721" t="s">
        <v>52</v>
      </c>
      <c r="B3721" s="1" t="s">
        <v>1125</v>
      </c>
      <c r="C3721" t="s">
        <v>75</v>
      </c>
      <c r="D3721" s="1">
        <v>13</v>
      </c>
      <c r="E3721" t="s">
        <v>1376</v>
      </c>
      <c r="F3721" t="s">
        <v>193</v>
      </c>
      <c r="G3721" s="6">
        <v>2</v>
      </c>
      <c r="H3721" s="7" t="s">
        <v>6</v>
      </c>
      <c r="I3721">
        <v>1500</v>
      </c>
      <c r="K3721">
        <f>VLOOKUP(E3721,'script producto'!$A$3:$B$1802,2,FALSE)</f>
        <v>103</v>
      </c>
      <c r="L3721">
        <f>VLOOKUP(M3721,'script taller'!$G$3:$H$204,2,FALSE)</f>
        <v>130</v>
      </c>
      <c r="M3721" s="1" t="str">
        <f t="shared" si="58"/>
        <v>CIT111113</v>
      </c>
      <c r="N3721">
        <f>ROUND(VLOOKUP(E3721,Productos!$A$4:$D$1804,4,FALSE),0)</f>
        <v>2300</v>
      </c>
    </row>
    <row r="3722" spans="1:14" x14ac:dyDescent="0.35">
      <c r="A3722" t="s">
        <v>52</v>
      </c>
      <c r="B3722" s="1" t="s">
        <v>1125</v>
      </c>
      <c r="C3722" t="s">
        <v>75</v>
      </c>
      <c r="D3722" s="1">
        <v>13</v>
      </c>
      <c r="E3722" t="s">
        <v>495</v>
      </c>
      <c r="F3722" t="s">
        <v>193</v>
      </c>
      <c r="G3722" s="6">
        <v>3</v>
      </c>
      <c r="H3722" s="7" t="s">
        <v>6</v>
      </c>
      <c r="I3722">
        <v>400</v>
      </c>
      <c r="K3722">
        <f>VLOOKUP(E3722,'script producto'!$A$3:$B$1802,2,FALSE)</f>
        <v>154</v>
      </c>
      <c r="L3722">
        <f>VLOOKUP(M3722,'script taller'!$G$3:$H$204,2,FALSE)</f>
        <v>130</v>
      </c>
      <c r="M3722" s="1" t="str">
        <f t="shared" si="58"/>
        <v>CIT111113</v>
      </c>
      <c r="N3722">
        <f>ROUND(VLOOKUP(E3722,Productos!$A$4:$D$1804,4,FALSE),0)</f>
        <v>4780</v>
      </c>
    </row>
    <row r="3723" spans="1:14" x14ac:dyDescent="0.35">
      <c r="A3723" t="s">
        <v>52</v>
      </c>
      <c r="B3723" s="1" t="s">
        <v>1125</v>
      </c>
      <c r="C3723" t="s">
        <v>75</v>
      </c>
      <c r="D3723" s="1">
        <v>13</v>
      </c>
      <c r="E3723" t="s">
        <v>1912</v>
      </c>
      <c r="F3723" t="s">
        <v>193</v>
      </c>
      <c r="G3723" s="6">
        <v>2</v>
      </c>
      <c r="H3723" s="7" t="s">
        <v>1236</v>
      </c>
      <c r="I3723">
        <v>2500</v>
      </c>
      <c r="K3723">
        <f>VLOOKUP(E3723,'script producto'!$A$3:$B$1802,2,FALSE)</f>
        <v>384</v>
      </c>
      <c r="L3723">
        <f>VLOOKUP(M3723,'script taller'!$G$3:$H$204,2,FALSE)</f>
        <v>130</v>
      </c>
      <c r="M3723" s="1" t="str">
        <f t="shared" si="58"/>
        <v>CIT111113</v>
      </c>
      <c r="N3723">
        <f>ROUND(VLOOKUP(E3723,Productos!$A$4:$D$1804,4,FALSE),0)</f>
        <v>2500</v>
      </c>
    </row>
    <row r="3724" spans="1:14" x14ac:dyDescent="0.35">
      <c r="A3724" t="s">
        <v>52</v>
      </c>
      <c r="B3724" s="1" t="s">
        <v>1125</v>
      </c>
      <c r="C3724" t="s">
        <v>75</v>
      </c>
      <c r="D3724" s="1">
        <v>13</v>
      </c>
      <c r="E3724" t="s">
        <v>424</v>
      </c>
      <c r="F3724" t="s">
        <v>193</v>
      </c>
      <c r="G3724" s="6">
        <v>2</v>
      </c>
      <c r="H3724" s="7" t="s">
        <v>6</v>
      </c>
      <c r="I3724">
        <v>1200</v>
      </c>
      <c r="K3724">
        <f>VLOOKUP(E3724,'script producto'!$A$3:$B$1802,2,FALSE)</f>
        <v>390</v>
      </c>
      <c r="L3724">
        <f>VLOOKUP(M3724,'script taller'!$G$3:$H$204,2,FALSE)</f>
        <v>130</v>
      </c>
      <c r="M3724" s="1" t="str">
        <f t="shared" si="58"/>
        <v>CIT111113</v>
      </c>
      <c r="N3724">
        <f>ROUND(VLOOKUP(E3724,Productos!$A$4:$D$1804,4,FALSE),0)</f>
        <v>1240</v>
      </c>
    </row>
    <row r="3725" spans="1:14" x14ac:dyDescent="0.35">
      <c r="A3725" t="s">
        <v>52</v>
      </c>
      <c r="B3725" s="1" t="s">
        <v>1125</v>
      </c>
      <c r="C3725" t="s">
        <v>75</v>
      </c>
      <c r="D3725" s="1">
        <v>13</v>
      </c>
      <c r="E3725" t="s">
        <v>1921</v>
      </c>
      <c r="F3725" t="s">
        <v>193</v>
      </c>
      <c r="G3725" s="6">
        <v>0.5</v>
      </c>
      <c r="H3725" s="7" t="s">
        <v>1236</v>
      </c>
      <c r="I3725">
        <v>15000</v>
      </c>
      <c r="K3725">
        <f>VLOOKUP(E3725,'script producto'!$A$3:$B$1802,2,FALSE)</f>
        <v>414</v>
      </c>
      <c r="L3725">
        <f>VLOOKUP(M3725,'script taller'!$G$3:$H$204,2,FALSE)</f>
        <v>130</v>
      </c>
      <c r="M3725" s="1" t="str">
        <f t="shared" si="58"/>
        <v>CIT111113</v>
      </c>
      <c r="N3725">
        <f>ROUND(VLOOKUP(E3725,Productos!$A$4:$D$1804,4,FALSE),0)</f>
        <v>10088</v>
      </c>
    </row>
    <row r="3726" spans="1:14" x14ac:dyDescent="0.35">
      <c r="A3726" t="s">
        <v>52</v>
      </c>
      <c r="B3726" s="1" t="s">
        <v>1125</v>
      </c>
      <c r="C3726" t="s">
        <v>75</v>
      </c>
      <c r="D3726" s="1">
        <v>13</v>
      </c>
      <c r="E3726" t="s">
        <v>1919</v>
      </c>
      <c r="F3726" t="s">
        <v>193</v>
      </c>
      <c r="G3726" s="6">
        <v>0.5</v>
      </c>
      <c r="H3726" s="7" t="s">
        <v>1236</v>
      </c>
      <c r="I3726">
        <v>9000</v>
      </c>
      <c r="K3726">
        <f>VLOOKUP(E3726,'script producto'!$A$3:$B$1802,2,FALSE)</f>
        <v>415</v>
      </c>
      <c r="L3726">
        <f>VLOOKUP(M3726,'script taller'!$G$3:$H$204,2,FALSE)</f>
        <v>130</v>
      </c>
      <c r="M3726" s="1" t="str">
        <f t="shared" si="58"/>
        <v>CIT111113</v>
      </c>
      <c r="N3726">
        <f>ROUND(VLOOKUP(E3726,Productos!$A$4:$D$1804,4,FALSE),0)</f>
        <v>8477</v>
      </c>
    </row>
    <row r="3727" spans="1:14" x14ac:dyDescent="0.35">
      <c r="A3727" t="s">
        <v>52</v>
      </c>
      <c r="B3727" s="1" t="s">
        <v>1125</v>
      </c>
      <c r="C3727" t="s">
        <v>75</v>
      </c>
      <c r="D3727" s="1">
        <v>13</v>
      </c>
      <c r="E3727" t="s">
        <v>269</v>
      </c>
      <c r="F3727" t="s">
        <v>193</v>
      </c>
      <c r="G3727" s="6">
        <v>2</v>
      </c>
      <c r="H3727" s="7" t="s">
        <v>6</v>
      </c>
      <c r="I3727">
        <v>1000</v>
      </c>
      <c r="K3727">
        <f>VLOOKUP(E3727,'script producto'!$A$3:$B$1802,2,FALSE)</f>
        <v>468</v>
      </c>
      <c r="L3727">
        <f>VLOOKUP(M3727,'script taller'!$G$3:$H$204,2,FALSE)</f>
        <v>130</v>
      </c>
      <c r="M3727" s="1" t="str">
        <f t="shared" si="58"/>
        <v>CIT111113</v>
      </c>
      <c r="N3727">
        <f>ROUND(VLOOKUP(E3727,Productos!$A$4:$D$1804,4,FALSE),0)</f>
        <v>13222</v>
      </c>
    </row>
    <row r="3728" spans="1:14" x14ac:dyDescent="0.35">
      <c r="A3728" t="s">
        <v>52</v>
      </c>
      <c r="B3728" s="1" t="s">
        <v>1125</v>
      </c>
      <c r="C3728" t="s">
        <v>75</v>
      </c>
      <c r="D3728" s="1">
        <v>13</v>
      </c>
      <c r="E3728" t="s">
        <v>1377</v>
      </c>
      <c r="F3728" t="s">
        <v>193</v>
      </c>
      <c r="G3728" s="6">
        <v>1</v>
      </c>
      <c r="H3728" s="7" t="s">
        <v>6</v>
      </c>
      <c r="I3728">
        <v>1000</v>
      </c>
      <c r="K3728">
        <f>VLOOKUP(E3728,'script producto'!$A$3:$B$1802,2,FALSE)</f>
        <v>475</v>
      </c>
      <c r="L3728">
        <f>VLOOKUP(M3728,'script taller'!$G$3:$H$204,2,FALSE)</f>
        <v>130</v>
      </c>
      <c r="M3728" s="1" t="str">
        <f t="shared" si="58"/>
        <v>CIT111113</v>
      </c>
      <c r="N3728">
        <f>ROUND(VLOOKUP(E3728,Productos!$A$4:$D$1804,4,FALSE),0)</f>
        <v>1661</v>
      </c>
    </row>
    <row r="3729" spans="1:14" x14ac:dyDescent="0.35">
      <c r="A3729" t="s">
        <v>52</v>
      </c>
      <c r="B3729" s="1" t="s">
        <v>1125</v>
      </c>
      <c r="C3729" t="s">
        <v>75</v>
      </c>
      <c r="D3729" s="1">
        <v>13</v>
      </c>
      <c r="E3729" t="s">
        <v>2036</v>
      </c>
      <c r="F3729" t="s">
        <v>193</v>
      </c>
      <c r="G3729" s="6">
        <v>2</v>
      </c>
      <c r="H3729" s="7" t="s">
        <v>1236</v>
      </c>
      <c r="I3729">
        <v>2000</v>
      </c>
      <c r="K3729">
        <f>VLOOKUP(E3729,'script producto'!$A$3:$B$1802,2,FALSE)</f>
        <v>1215</v>
      </c>
      <c r="L3729">
        <f>VLOOKUP(M3729,'script taller'!$G$3:$H$204,2,FALSE)</f>
        <v>130</v>
      </c>
      <c r="M3729" s="1" t="str">
        <f t="shared" si="58"/>
        <v>CIT111113</v>
      </c>
      <c r="N3729">
        <f>ROUND(VLOOKUP(E3729,Productos!$A$4:$D$1804,4,FALSE),0)</f>
        <v>1475</v>
      </c>
    </row>
    <row r="3730" spans="1:14" x14ac:dyDescent="0.35">
      <c r="A3730" t="s">
        <v>52</v>
      </c>
      <c r="B3730" s="1" t="s">
        <v>1125</v>
      </c>
      <c r="C3730" t="s">
        <v>75</v>
      </c>
      <c r="D3730" s="1">
        <v>13</v>
      </c>
      <c r="E3730" t="s">
        <v>1374</v>
      </c>
      <c r="F3730" t="s">
        <v>193</v>
      </c>
      <c r="G3730" s="6">
        <v>1</v>
      </c>
      <c r="H3730" s="7" t="s">
        <v>6</v>
      </c>
      <c r="I3730">
        <v>1000</v>
      </c>
      <c r="K3730">
        <f>VLOOKUP(E3730,'script producto'!$A$3:$B$1802,2,FALSE)</f>
        <v>1276</v>
      </c>
      <c r="L3730">
        <f>VLOOKUP(M3730,'script taller'!$G$3:$H$204,2,FALSE)</f>
        <v>130</v>
      </c>
      <c r="M3730" s="1" t="str">
        <f t="shared" si="58"/>
        <v>CIT111113</v>
      </c>
      <c r="N3730">
        <f>ROUND(VLOOKUP(E3730,Productos!$A$4:$D$1804,4,FALSE),0)</f>
        <v>1679</v>
      </c>
    </row>
    <row r="3731" spans="1:14" x14ac:dyDescent="0.35">
      <c r="A3731" t="s">
        <v>52</v>
      </c>
      <c r="B3731" s="1" t="s">
        <v>1125</v>
      </c>
      <c r="C3731" t="s">
        <v>75</v>
      </c>
      <c r="D3731" s="1">
        <v>13</v>
      </c>
      <c r="E3731" t="s">
        <v>298</v>
      </c>
      <c r="F3731" t="s">
        <v>193</v>
      </c>
      <c r="G3731" s="6">
        <v>4</v>
      </c>
      <c r="H3731" s="7" t="s">
        <v>6</v>
      </c>
      <c r="I3731">
        <v>1500</v>
      </c>
      <c r="K3731">
        <f>VLOOKUP(E3731,'script producto'!$A$3:$B$1802,2,FALSE)</f>
        <v>1289</v>
      </c>
      <c r="L3731">
        <f>VLOOKUP(M3731,'script taller'!$G$3:$H$204,2,FALSE)</f>
        <v>130</v>
      </c>
      <c r="M3731" s="1" t="str">
        <f t="shared" si="58"/>
        <v>CIT111113</v>
      </c>
      <c r="N3731">
        <f>ROUND(VLOOKUP(E3731,Productos!$A$4:$D$1804,4,FALSE),0)</f>
        <v>1490</v>
      </c>
    </row>
    <row r="3732" spans="1:14" x14ac:dyDescent="0.35">
      <c r="A3732" t="s">
        <v>52</v>
      </c>
      <c r="B3732" s="1" t="s">
        <v>1125</v>
      </c>
      <c r="C3732" t="s">
        <v>75</v>
      </c>
      <c r="D3732" s="1">
        <v>13</v>
      </c>
      <c r="E3732" t="s">
        <v>287</v>
      </c>
      <c r="F3732" t="s">
        <v>193</v>
      </c>
      <c r="G3732" s="6">
        <v>0.01</v>
      </c>
      <c r="H3732" s="7" t="s">
        <v>1236</v>
      </c>
      <c r="I3732">
        <v>7000</v>
      </c>
      <c r="K3732">
        <f>VLOOKUP(E3732,'script producto'!$A$3:$B$1802,2,FALSE)</f>
        <v>1505</v>
      </c>
      <c r="L3732">
        <f>VLOOKUP(M3732,'script taller'!$G$3:$H$204,2,FALSE)</f>
        <v>130</v>
      </c>
      <c r="M3732" s="1" t="str">
        <f t="shared" si="58"/>
        <v>CIT111113</v>
      </c>
      <c r="N3732">
        <f>ROUND(VLOOKUP(E3732,Productos!$A$4:$D$1804,4,FALSE),0)</f>
        <v>7000</v>
      </c>
    </row>
    <row r="3733" spans="1:14" x14ac:dyDescent="0.35">
      <c r="A3733" t="s">
        <v>52</v>
      </c>
      <c r="B3733" s="1" t="s">
        <v>1125</v>
      </c>
      <c r="C3733" t="s">
        <v>75</v>
      </c>
      <c r="D3733" s="1">
        <v>13</v>
      </c>
      <c r="E3733" t="s">
        <v>475</v>
      </c>
      <c r="F3733" t="s">
        <v>193</v>
      </c>
      <c r="G3733" s="6">
        <v>0.01</v>
      </c>
      <c r="H3733" s="7" t="s">
        <v>1236</v>
      </c>
      <c r="I3733">
        <v>15000</v>
      </c>
      <c r="K3733">
        <f>VLOOKUP(E3733,'script producto'!$A$3:$B$1802,2,FALSE)</f>
        <v>1659</v>
      </c>
      <c r="L3733">
        <f>VLOOKUP(M3733,'script taller'!$G$3:$H$204,2,FALSE)</f>
        <v>130</v>
      </c>
      <c r="M3733" s="1" t="str">
        <f t="shared" si="58"/>
        <v>CIT111113</v>
      </c>
      <c r="N3733">
        <f>ROUND(VLOOKUP(E3733,Productos!$A$4:$D$1804,4,FALSE),0)</f>
        <v>16000</v>
      </c>
    </row>
    <row r="3734" spans="1:14" x14ac:dyDescent="0.35">
      <c r="A3734" t="s">
        <v>52</v>
      </c>
      <c r="B3734" s="1" t="s">
        <v>1125</v>
      </c>
      <c r="C3734" t="s">
        <v>75</v>
      </c>
      <c r="D3734" s="1">
        <v>13</v>
      </c>
      <c r="E3734" t="s">
        <v>253</v>
      </c>
      <c r="F3734" t="s">
        <v>193</v>
      </c>
      <c r="G3734" s="6">
        <v>2</v>
      </c>
      <c r="H3734" s="7" t="s">
        <v>1236</v>
      </c>
      <c r="I3734">
        <v>2000</v>
      </c>
      <c r="K3734">
        <f>VLOOKUP(E3734,'script producto'!$A$3:$B$1802,2,FALSE)</f>
        <v>1787</v>
      </c>
      <c r="L3734">
        <f>VLOOKUP(M3734,'script taller'!$G$3:$H$204,2,FALSE)</f>
        <v>130</v>
      </c>
      <c r="M3734" s="1" t="str">
        <f t="shared" si="58"/>
        <v>CIT111113</v>
      </c>
      <c r="N3734">
        <f>ROUND(VLOOKUP(E3734,Productos!$A$4:$D$1804,4,FALSE),0)</f>
        <v>833</v>
      </c>
    </row>
    <row r="3735" spans="1:14" x14ac:dyDescent="0.35">
      <c r="A3735" t="s">
        <v>52</v>
      </c>
      <c r="B3735" s="1" t="s">
        <v>1125</v>
      </c>
      <c r="C3735" t="s">
        <v>75</v>
      </c>
      <c r="D3735" s="1">
        <v>13</v>
      </c>
      <c r="E3735" t="s">
        <v>291</v>
      </c>
      <c r="F3735" t="s">
        <v>195</v>
      </c>
      <c r="G3735" s="6">
        <v>1</v>
      </c>
      <c r="H3735" s="7" t="s">
        <v>25</v>
      </c>
      <c r="I3735">
        <v>4500</v>
      </c>
      <c r="K3735">
        <f>VLOOKUP(E3735,'script producto'!$A$3:$B$1802,2,FALSE)</f>
        <v>547</v>
      </c>
      <c r="L3735">
        <f>VLOOKUP(M3735,'script taller'!$G$3:$H$204,2,FALSE)</f>
        <v>130</v>
      </c>
      <c r="M3735" s="1" t="str">
        <f t="shared" si="58"/>
        <v>CIT111113</v>
      </c>
      <c r="N3735">
        <f>ROUND(VLOOKUP(E3735,Productos!$A$4:$D$1804,4,FALSE),0)</f>
        <v>3853</v>
      </c>
    </row>
    <row r="3736" spans="1:14" x14ac:dyDescent="0.35">
      <c r="A3736" t="s">
        <v>52</v>
      </c>
      <c r="B3736" s="1" t="s">
        <v>1125</v>
      </c>
      <c r="C3736" t="s">
        <v>75</v>
      </c>
      <c r="D3736" s="1">
        <v>13</v>
      </c>
      <c r="E3736" t="s">
        <v>263</v>
      </c>
      <c r="F3736" t="s">
        <v>195</v>
      </c>
      <c r="G3736" s="6">
        <v>10</v>
      </c>
      <c r="H3736" s="7" t="s">
        <v>6</v>
      </c>
      <c r="I3736">
        <v>300</v>
      </c>
      <c r="K3736">
        <f>VLOOKUP(E3736,'script producto'!$A$3:$B$1802,2,FALSE)</f>
        <v>801</v>
      </c>
      <c r="L3736">
        <f>VLOOKUP(M3736,'script taller'!$G$3:$H$204,2,FALSE)</f>
        <v>130</v>
      </c>
      <c r="M3736" s="1" t="str">
        <f t="shared" si="58"/>
        <v>CIT111113</v>
      </c>
      <c r="N3736">
        <f>ROUND(VLOOKUP(E3736,Productos!$A$4:$D$1804,4,FALSE),0)</f>
        <v>3500</v>
      </c>
    </row>
    <row r="3737" spans="1:14" x14ac:dyDescent="0.35">
      <c r="A3737" t="s">
        <v>52</v>
      </c>
      <c r="B3737" s="1" t="s">
        <v>1125</v>
      </c>
      <c r="C3737" t="s">
        <v>75</v>
      </c>
      <c r="D3737" s="1">
        <v>13</v>
      </c>
      <c r="E3737" t="s">
        <v>314</v>
      </c>
      <c r="F3737" t="s">
        <v>195</v>
      </c>
      <c r="G3737" s="6">
        <v>0.5</v>
      </c>
      <c r="H3737" s="7" t="s">
        <v>1236</v>
      </c>
      <c r="I3737">
        <v>10000</v>
      </c>
      <c r="K3737">
        <f>VLOOKUP(E3737,'script producto'!$A$3:$B$1802,2,FALSE)</f>
        <v>1005</v>
      </c>
      <c r="L3737">
        <f>VLOOKUP(M3737,'script taller'!$G$3:$H$204,2,FALSE)</f>
        <v>130</v>
      </c>
      <c r="M3737" s="1" t="str">
        <f t="shared" si="58"/>
        <v>CIT111113</v>
      </c>
      <c r="N3737">
        <f>ROUND(VLOOKUP(E3737,Productos!$A$4:$D$1804,4,FALSE),0)</f>
        <v>10931</v>
      </c>
    </row>
    <row r="3738" spans="1:14" x14ac:dyDescent="0.35">
      <c r="A3738" t="s">
        <v>52</v>
      </c>
      <c r="B3738" s="1" t="s">
        <v>1125</v>
      </c>
      <c r="C3738" t="s">
        <v>75</v>
      </c>
      <c r="D3738" s="1">
        <v>13</v>
      </c>
      <c r="E3738" t="s">
        <v>528</v>
      </c>
      <c r="F3738" t="s">
        <v>195</v>
      </c>
      <c r="G3738" s="6">
        <v>0.4</v>
      </c>
      <c r="H3738" s="7" t="s">
        <v>1236</v>
      </c>
      <c r="I3738">
        <v>24000</v>
      </c>
      <c r="K3738">
        <f>VLOOKUP(E3738,'script producto'!$A$3:$B$1802,2,FALSE)</f>
        <v>1244</v>
      </c>
      <c r="L3738">
        <f>VLOOKUP(M3738,'script taller'!$G$3:$H$204,2,FALSE)</f>
        <v>130</v>
      </c>
      <c r="M3738" s="1" t="str">
        <f t="shared" si="58"/>
        <v>CIT111113</v>
      </c>
      <c r="N3738">
        <f>ROUND(VLOOKUP(E3738,Productos!$A$4:$D$1804,4,FALSE),0)</f>
        <v>24000</v>
      </c>
    </row>
    <row r="3739" spans="1:14" x14ac:dyDescent="0.35">
      <c r="A3739" t="s">
        <v>52</v>
      </c>
      <c r="B3739" s="1" t="s">
        <v>1125</v>
      </c>
      <c r="C3739" t="s">
        <v>75</v>
      </c>
      <c r="D3739" s="1">
        <v>14</v>
      </c>
      <c r="E3739" t="s">
        <v>316</v>
      </c>
      <c r="F3739" t="s">
        <v>192</v>
      </c>
      <c r="G3739" s="6">
        <v>2</v>
      </c>
      <c r="H3739" s="7" t="s">
        <v>25</v>
      </c>
      <c r="I3739">
        <v>4000</v>
      </c>
      <c r="K3739">
        <f>VLOOKUP(E3739,'script producto'!$A$3:$B$1802,2,FALSE)</f>
        <v>22</v>
      </c>
      <c r="L3739">
        <f>VLOOKUP(M3739,'script taller'!$G$3:$H$204,2,FALSE)</f>
        <v>131</v>
      </c>
      <c r="M3739" s="1" t="str">
        <f t="shared" si="58"/>
        <v>CIT111114</v>
      </c>
      <c r="N3739">
        <f>ROUND(VLOOKUP(E3739,Productos!$A$4:$D$1804,4,FALSE),0)</f>
        <v>9700</v>
      </c>
    </row>
    <row r="3740" spans="1:14" x14ac:dyDescent="0.35">
      <c r="A3740" t="s">
        <v>52</v>
      </c>
      <c r="B3740" s="1" t="s">
        <v>1125</v>
      </c>
      <c r="C3740" t="s">
        <v>75</v>
      </c>
      <c r="D3740" s="1">
        <v>14</v>
      </c>
      <c r="E3740" t="s">
        <v>324</v>
      </c>
      <c r="F3740" t="s">
        <v>192</v>
      </c>
      <c r="G3740" s="6">
        <v>2</v>
      </c>
      <c r="H3740" s="7" t="s">
        <v>1236</v>
      </c>
      <c r="I3740">
        <v>2000</v>
      </c>
      <c r="K3740">
        <f>VLOOKUP(E3740,'script producto'!$A$3:$B$1802,2,FALSE)</f>
        <v>168</v>
      </c>
      <c r="L3740">
        <f>VLOOKUP(M3740,'script taller'!$G$3:$H$204,2,FALSE)</f>
        <v>131</v>
      </c>
      <c r="M3740" s="1" t="str">
        <f t="shared" si="58"/>
        <v>CIT111114</v>
      </c>
      <c r="N3740">
        <f>ROUND(VLOOKUP(E3740,Productos!$A$4:$D$1804,4,FALSE),0)</f>
        <v>1685</v>
      </c>
    </row>
    <row r="3741" spans="1:14" x14ac:dyDescent="0.35">
      <c r="A3741" t="s">
        <v>52</v>
      </c>
      <c r="B3741" s="1" t="s">
        <v>1125</v>
      </c>
      <c r="C3741" t="s">
        <v>75</v>
      </c>
      <c r="D3741" s="1">
        <v>14</v>
      </c>
      <c r="E3741" t="s">
        <v>515</v>
      </c>
      <c r="F3741" t="s">
        <v>192</v>
      </c>
      <c r="G3741" s="6">
        <v>0.15</v>
      </c>
      <c r="H3741" s="7" t="s">
        <v>1236</v>
      </c>
      <c r="I3741">
        <v>3500</v>
      </c>
      <c r="K3741">
        <f>VLOOKUP(E3741,'script producto'!$A$3:$B$1802,2,FALSE)</f>
        <v>528</v>
      </c>
      <c r="L3741">
        <f>VLOOKUP(M3741,'script taller'!$G$3:$H$204,2,FALSE)</f>
        <v>131</v>
      </c>
      <c r="M3741" s="1" t="str">
        <f t="shared" si="58"/>
        <v>CIT111114</v>
      </c>
      <c r="N3741">
        <f>ROUND(VLOOKUP(E3741,Productos!$A$4:$D$1804,4,FALSE),0)</f>
        <v>6554</v>
      </c>
    </row>
    <row r="3742" spans="1:14" x14ac:dyDescent="0.35">
      <c r="A3742" t="s">
        <v>52</v>
      </c>
      <c r="B3742" s="1" t="s">
        <v>1125</v>
      </c>
      <c r="C3742" t="s">
        <v>75</v>
      </c>
      <c r="D3742" s="1">
        <v>14</v>
      </c>
      <c r="E3742" t="s">
        <v>272</v>
      </c>
      <c r="F3742" t="s">
        <v>192</v>
      </c>
      <c r="G3742" s="6">
        <v>0.5</v>
      </c>
      <c r="H3742" s="7" t="s">
        <v>1236</v>
      </c>
      <c r="I3742">
        <v>2000</v>
      </c>
      <c r="K3742">
        <f>VLOOKUP(E3742,'script producto'!$A$3:$B$1802,2,FALSE)</f>
        <v>759</v>
      </c>
      <c r="L3742">
        <f>VLOOKUP(M3742,'script taller'!$G$3:$H$204,2,FALSE)</f>
        <v>131</v>
      </c>
      <c r="M3742" s="1" t="str">
        <f t="shared" si="58"/>
        <v>CIT111114</v>
      </c>
      <c r="N3742">
        <f>ROUND(VLOOKUP(E3742,Productos!$A$4:$D$1804,4,FALSE),0)</f>
        <v>5439</v>
      </c>
    </row>
    <row r="3743" spans="1:14" x14ac:dyDescent="0.35">
      <c r="A3743" t="s">
        <v>52</v>
      </c>
      <c r="B3743" s="1" t="s">
        <v>1125</v>
      </c>
      <c r="C3743" t="s">
        <v>75</v>
      </c>
      <c r="D3743" s="1">
        <v>14</v>
      </c>
      <c r="E3743" t="s">
        <v>517</v>
      </c>
      <c r="F3743" t="s">
        <v>192</v>
      </c>
      <c r="G3743" s="6">
        <v>0.05</v>
      </c>
      <c r="H3743" s="7" t="s">
        <v>1236</v>
      </c>
      <c r="I3743">
        <v>12000</v>
      </c>
      <c r="K3743">
        <f>VLOOKUP(E3743,'script producto'!$A$3:$B$1802,2,FALSE)</f>
        <v>1243</v>
      </c>
      <c r="L3743">
        <f>VLOOKUP(M3743,'script taller'!$G$3:$H$204,2,FALSE)</f>
        <v>131</v>
      </c>
      <c r="M3743" s="1" t="str">
        <f t="shared" si="58"/>
        <v>CIT111114</v>
      </c>
      <c r="N3743">
        <f>ROUND(VLOOKUP(E3743,Productos!$A$4:$D$1804,4,FALSE),0)</f>
        <v>12000</v>
      </c>
    </row>
    <row r="3744" spans="1:14" x14ac:dyDescent="0.35">
      <c r="A3744" t="s">
        <v>52</v>
      </c>
      <c r="B3744" s="1" t="s">
        <v>1125</v>
      </c>
      <c r="C3744" t="s">
        <v>75</v>
      </c>
      <c r="D3744" s="1">
        <v>14</v>
      </c>
      <c r="E3744" t="s">
        <v>523</v>
      </c>
      <c r="F3744" t="s">
        <v>192</v>
      </c>
      <c r="G3744" s="6">
        <v>0.2</v>
      </c>
      <c r="H3744" s="7" t="s">
        <v>1236</v>
      </c>
      <c r="I3744">
        <v>8000</v>
      </c>
      <c r="K3744">
        <f>VLOOKUP(E3744,'script producto'!$A$3:$B$1802,2,FALSE)</f>
        <v>1477</v>
      </c>
      <c r="L3744">
        <f>VLOOKUP(M3744,'script taller'!$G$3:$H$204,2,FALSE)</f>
        <v>131</v>
      </c>
      <c r="M3744" s="1" t="str">
        <f t="shared" si="58"/>
        <v>CIT111114</v>
      </c>
      <c r="N3744">
        <f>ROUND(VLOOKUP(E3744,Productos!$A$4:$D$1804,4,FALSE),0)</f>
        <v>15500</v>
      </c>
    </row>
    <row r="3745" spans="1:14" x14ac:dyDescent="0.35">
      <c r="A3745" t="s">
        <v>52</v>
      </c>
      <c r="B3745" s="1" t="s">
        <v>1125</v>
      </c>
      <c r="C3745" t="s">
        <v>75</v>
      </c>
      <c r="D3745" s="1">
        <v>14</v>
      </c>
      <c r="E3745" t="s">
        <v>317</v>
      </c>
      <c r="F3745" t="s">
        <v>192</v>
      </c>
      <c r="G3745" s="6">
        <v>0.4</v>
      </c>
      <c r="H3745" s="7" t="s">
        <v>1236</v>
      </c>
      <c r="I3745">
        <v>8000</v>
      </c>
      <c r="K3745">
        <f>VLOOKUP(E3745,'script producto'!$A$3:$B$1802,2,FALSE)</f>
        <v>1553</v>
      </c>
      <c r="L3745">
        <f>VLOOKUP(M3745,'script taller'!$G$3:$H$204,2,FALSE)</f>
        <v>131</v>
      </c>
      <c r="M3745" s="1" t="str">
        <f t="shared" si="58"/>
        <v>CIT111114</v>
      </c>
      <c r="N3745">
        <f>ROUND(VLOOKUP(E3745,Productos!$A$4:$D$1804,4,FALSE),0)</f>
        <v>13457</v>
      </c>
    </row>
    <row r="3746" spans="1:14" x14ac:dyDescent="0.35">
      <c r="A3746" t="s">
        <v>52</v>
      </c>
      <c r="B3746" s="1" t="s">
        <v>1125</v>
      </c>
      <c r="C3746" t="s">
        <v>75</v>
      </c>
      <c r="D3746" s="1">
        <v>14</v>
      </c>
      <c r="E3746" t="s">
        <v>318</v>
      </c>
      <c r="F3746" t="s">
        <v>192</v>
      </c>
      <c r="G3746" s="6">
        <v>1</v>
      </c>
      <c r="H3746" s="7" t="s">
        <v>25</v>
      </c>
      <c r="I3746">
        <v>2000</v>
      </c>
      <c r="K3746">
        <f>VLOOKUP(E3746,'script producto'!$A$3:$B$1802,2,FALSE)</f>
        <v>1739</v>
      </c>
      <c r="L3746">
        <f>VLOOKUP(M3746,'script taller'!$G$3:$H$204,2,FALSE)</f>
        <v>131</v>
      </c>
      <c r="M3746" s="1" t="str">
        <f t="shared" si="58"/>
        <v>CIT111114</v>
      </c>
      <c r="N3746">
        <f>ROUND(VLOOKUP(E3746,Productos!$A$4:$D$1804,4,FALSE),0)</f>
        <v>2769</v>
      </c>
    </row>
    <row r="3747" spans="1:14" x14ac:dyDescent="0.35">
      <c r="A3747" t="s">
        <v>52</v>
      </c>
      <c r="B3747" s="1" t="s">
        <v>1125</v>
      </c>
      <c r="C3747" t="s">
        <v>75</v>
      </c>
      <c r="D3747" s="1">
        <v>14</v>
      </c>
      <c r="E3747" t="s">
        <v>902</v>
      </c>
      <c r="F3747" t="s">
        <v>194</v>
      </c>
      <c r="G3747" s="6">
        <v>2</v>
      </c>
      <c r="H3747" s="7" t="s">
        <v>6</v>
      </c>
      <c r="I3747">
        <v>400</v>
      </c>
      <c r="K3747">
        <f>VLOOKUP(E3747,'script producto'!$A$3:$B$1802,2,FALSE)</f>
        <v>252</v>
      </c>
      <c r="L3747">
        <f>VLOOKUP(M3747,'script taller'!$G$3:$H$204,2,FALSE)</f>
        <v>131</v>
      </c>
      <c r="M3747" s="1" t="str">
        <f t="shared" si="58"/>
        <v>CIT111114</v>
      </c>
      <c r="N3747">
        <f>ROUND(VLOOKUP(E3747,Productos!$A$4:$D$1804,4,FALSE),0)</f>
        <v>347</v>
      </c>
    </row>
    <row r="3748" spans="1:14" x14ac:dyDescent="0.35">
      <c r="A3748" t="s">
        <v>52</v>
      </c>
      <c r="B3748" s="1" t="s">
        <v>1125</v>
      </c>
      <c r="C3748" t="s">
        <v>75</v>
      </c>
      <c r="D3748" s="1">
        <v>14</v>
      </c>
      <c r="E3748" t="s">
        <v>400</v>
      </c>
      <c r="F3748" t="s">
        <v>194</v>
      </c>
      <c r="G3748" s="6">
        <v>3</v>
      </c>
      <c r="H3748" s="7" t="s">
        <v>6</v>
      </c>
      <c r="I3748">
        <v>180</v>
      </c>
      <c r="K3748">
        <f>VLOOKUP(E3748,'script producto'!$A$3:$B$1802,2,FALSE)</f>
        <v>637</v>
      </c>
      <c r="L3748">
        <f>VLOOKUP(M3748,'script taller'!$G$3:$H$204,2,FALSE)</f>
        <v>131</v>
      </c>
      <c r="M3748" s="1" t="str">
        <f t="shared" si="58"/>
        <v>CIT111114</v>
      </c>
      <c r="N3748">
        <f>ROUND(VLOOKUP(E3748,Productos!$A$4:$D$1804,4,FALSE),0)</f>
        <v>180</v>
      </c>
    </row>
    <row r="3749" spans="1:14" x14ac:dyDescent="0.35">
      <c r="A3749" t="s">
        <v>52</v>
      </c>
      <c r="B3749" s="1" t="s">
        <v>1125</v>
      </c>
      <c r="C3749" t="s">
        <v>75</v>
      </c>
      <c r="D3749" s="1">
        <v>14</v>
      </c>
      <c r="E3749" t="s">
        <v>674</v>
      </c>
      <c r="F3749" t="s">
        <v>194</v>
      </c>
      <c r="G3749" s="6">
        <v>1</v>
      </c>
      <c r="H3749" s="7" t="s">
        <v>6</v>
      </c>
      <c r="I3749">
        <v>1800</v>
      </c>
      <c r="K3749">
        <f>VLOOKUP(E3749,'script producto'!$A$3:$B$1802,2,FALSE)</f>
        <v>741</v>
      </c>
      <c r="L3749">
        <f>VLOOKUP(M3749,'script taller'!$G$3:$H$204,2,FALSE)</f>
        <v>131</v>
      </c>
      <c r="M3749" s="1" t="str">
        <f t="shared" si="58"/>
        <v>CIT111114</v>
      </c>
      <c r="N3749">
        <f>ROUND(VLOOKUP(E3749,Productos!$A$4:$D$1804,4,FALSE),0)</f>
        <v>2200</v>
      </c>
    </row>
    <row r="3750" spans="1:14" x14ac:dyDescent="0.35">
      <c r="A3750" t="s">
        <v>52</v>
      </c>
      <c r="B3750" s="1" t="s">
        <v>1125</v>
      </c>
      <c r="C3750" t="s">
        <v>75</v>
      </c>
      <c r="D3750" s="1">
        <v>14</v>
      </c>
      <c r="E3750" t="s">
        <v>1977</v>
      </c>
      <c r="F3750" t="s">
        <v>194</v>
      </c>
      <c r="G3750" s="6">
        <v>1</v>
      </c>
      <c r="H3750" s="7" t="s">
        <v>6</v>
      </c>
      <c r="I3750">
        <v>1500</v>
      </c>
      <c r="K3750">
        <f>VLOOKUP(E3750,'script producto'!$A$3:$B$1802,2,FALSE)</f>
        <v>882</v>
      </c>
      <c r="L3750">
        <f>VLOOKUP(M3750,'script taller'!$G$3:$H$204,2,FALSE)</f>
        <v>131</v>
      </c>
      <c r="M3750" s="1" t="str">
        <f t="shared" si="58"/>
        <v>CIT111114</v>
      </c>
      <c r="N3750">
        <f>ROUND(VLOOKUP(E3750,Productos!$A$4:$D$1804,4,FALSE),0)</f>
        <v>1500</v>
      </c>
    </row>
    <row r="3751" spans="1:14" x14ac:dyDescent="0.35">
      <c r="A3751" t="s">
        <v>52</v>
      </c>
      <c r="B3751" s="1" t="s">
        <v>1125</v>
      </c>
      <c r="C3751" t="s">
        <v>75</v>
      </c>
      <c r="D3751" s="1">
        <v>14</v>
      </c>
      <c r="E3751" t="s">
        <v>675</v>
      </c>
      <c r="F3751" t="s">
        <v>194</v>
      </c>
      <c r="G3751" s="6">
        <v>2</v>
      </c>
      <c r="H3751" s="7" t="s">
        <v>6</v>
      </c>
      <c r="I3751">
        <v>850</v>
      </c>
      <c r="K3751">
        <f>VLOOKUP(E3751,'script producto'!$A$3:$B$1802,2,FALSE)</f>
        <v>1211</v>
      </c>
      <c r="L3751">
        <f>VLOOKUP(M3751,'script taller'!$G$3:$H$204,2,FALSE)</f>
        <v>131</v>
      </c>
      <c r="M3751" s="1" t="str">
        <f t="shared" si="58"/>
        <v>CIT111114</v>
      </c>
      <c r="N3751">
        <f>ROUND(VLOOKUP(E3751,Productos!$A$4:$D$1804,4,FALSE),0)</f>
        <v>850</v>
      </c>
    </row>
    <row r="3752" spans="1:14" x14ac:dyDescent="0.35">
      <c r="A3752" t="s">
        <v>52</v>
      </c>
      <c r="B3752" s="1" t="s">
        <v>1125</v>
      </c>
      <c r="C3752" t="s">
        <v>75</v>
      </c>
      <c r="D3752" s="1">
        <v>14</v>
      </c>
      <c r="E3752" t="s">
        <v>398</v>
      </c>
      <c r="F3752" t="s">
        <v>194</v>
      </c>
      <c r="G3752" s="6">
        <v>1</v>
      </c>
      <c r="H3752" s="7" t="s">
        <v>6</v>
      </c>
      <c r="I3752">
        <v>3036</v>
      </c>
      <c r="K3752">
        <f>VLOOKUP(E3752,'script producto'!$A$3:$B$1802,2,FALSE)</f>
        <v>1501</v>
      </c>
      <c r="L3752">
        <f>VLOOKUP(M3752,'script taller'!$G$3:$H$204,2,FALSE)</f>
        <v>131</v>
      </c>
      <c r="M3752" s="1" t="str">
        <f t="shared" si="58"/>
        <v>CIT111114</v>
      </c>
      <c r="N3752">
        <f>ROUND(VLOOKUP(E3752,Productos!$A$4:$D$1804,4,FALSE),0)</f>
        <v>6580</v>
      </c>
    </row>
    <row r="3753" spans="1:14" x14ac:dyDescent="0.35">
      <c r="A3753" t="s">
        <v>52</v>
      </c>
      <c r="B3753" s="1" t="s">
        <v>1125</v>
      </c>
      <c r="C3753" t="s">
        <v>75</v>
      </c>
      <c r="D3753" s="1">
        <v>14</v>
      </c>
      <c r="E3753" t="s">
        <v>7</v>
      </c>
      <c r="F3753" t="s">
        <v>194</v>
      </c>
      <c r="G3753" s="6">
        <v>4</v>
      </c>
      <c r="H3753" s="7" t="s">
        <v>6</v>
      </c>
      <c r="I3753">
        <v>525</v>
      </c>
      <c r="K3753">
        <f>VLOOKUP(E3753,'script producto'!$A$3:$B$1802,2,FALSE)</f>
        <v>1594</v>
      </c>
      <c r="L3753">
        <f>VLOOKUP(M3753,'script taller'!$G$3:$H$204,2,FALSE)</f>
        <v>131</v>
      </c>
      <c r="M3753" s="1" t="str">
        <f t="shared" si="58"/>
        <v>CIT111114</v>
      </c>
      <c r="N3753">
        <f>ROUND(VLOOKUP(E3753,Productos!$A$4:$D$1804,4,FALSE),0)</f>
        <v>653</v>
      </c>
    </row>
    <row r="3754" spans="1:14" x14ac:dyDescent="0.35">
      <c r="A3754" t="s">
        <v>52</v>
      </c>
      <c r="B3754" s="1" t="s">
        <v>1125</v>
      </c>
      <c r="C3754" t="s">
        <v>75</v>
      </c>
      <c r="D3754" s="1">
        <v>14</v>
      </c>
      <c r="E3754" t="s">
        <v>399</v>
      </c>
      <c r="F3754" t="s">
        <v>194</v>
      </c>
      <c r="G3754" s="6">
        <v>2</v>
      </c>
      <c r="H3754" s="7" t="s">
        <v>6</v>
      </c>
      <c r="I3754">
        <v>240</v>
      </c>
      <c r="K3754">
        <f>VLOOKUP(E3754,'script producto'!$A$3:$B$1802,2,FALSE)</f>
        <v>1759</v>
      </c>
      <c r="L3754">
        <f>VLOOKUP(M3754,'script taller'!$G$3:$H$204,2,FALSE)</f>
        <v>131</v>
      </c>
      <c r="M3754" s="1" t="str">
        <f t="shared" si="58"/>
        <v>CIT111114</v>
      </c>
      <c r="N3754">
        <f>ROUND(VLOOKUP(E3754,Productos!$A$4:$D$1804,4,FALSE),0)</f>
        <v>240</v>
      </c>
    </row>
    <row r="3755" spans="1:14" x14ac:dyDescent="0.35">
      <c r="A3755" t="s">
        <v>52</v>
      </c>
      <c r="B3755" s="1" t="s">
        <v>1125</v>
      </c>
      <c r="C3755" t="s">
        <v>75</v>
      </c>
      <c r="D3755" s="1">
        <v>14</v>
      </c>
      <c r="E3755" t="s">
        <v>163</v>
      </c>
      <c r="F3755" t="s">
        <v>1130</v>
      </c>
      <c r="G3755" s="6">
        <v>3</v>
      </c>
      <c r="H3755" s="7" t="s">
        <v>1236</v>
      </c>
      <c r="I3755">
        <v>19000</v>
      </c>
      <c r="K3755">
        <f>VLOOKUP(E3755,'script producto'!$A$3:$B$1802,2,FALSE)</f>
        <v>677</v>
      </c>
      <c r="L3755">
        <f>VLOOKUP(M3755,'script taller'!$G$3:$H$204,2,FALSE)</f>
        <v>131</v>
      </c>
      <c r="M3755" s="1" t="str">
        <f t="shared" si="58"/>
        <v>CIT111114</v>
      </c>
      <c r="N3755">
        <f>ROUND(VLOOKUP(E3755,Productos!$A$4:$D$1804,4,FALSE),0)</f>
        <v>18845</v>
      </c>
    </row>
    <row r="3756" spans="1:14" x14ac:dyDescent="0.35">
      <c r="A3756" t="s">
        <v>52</v>
      </c>
      <c r="B3756" s="1" t="s">
        <v>1125</v>
      </c>
      <c r="C3756" t="s">
        <v>75</v>
      </c>
      <c r="D3756" s="1">
        <v>14</v>
      </c>
      <c r="E3756" t="s">
        <v>521</v>
      </c>
      <c r="F3756" t="s">
        <v>1130</v>
      </c>
      <c r="G3756" s="6">
        <v>5</v>
      </c>
      <c r="H3756" s="7" t="s">
        <v>1236</v>
      </c>
      <c r="I3756">
        <v>22000</v>
      </c>
      <c r="K3756">
        <f>VLOOKUP(E3756,'script producto'!$A$3:$B$1802,2,FALSE)</f>
        <v>964</v>
      </c>
      <c r="L3756">
        <f>VLOOKUP(M3756,'script taller'!$G$3:$H$204,2,FALSE)</f>
        <v>131</v>
      </c>
      <c r="M3756" s="1" t="str">
        <f t="shared" si="58"/>
        <v>CIT111114</v>
      </c>
      <c r="N3756">
        <f>ROUND(VLOOKUP(E3756,Productos!$A$4:$D$1804,4,FALSE),0)</f>
        <v>22000</v>
      </c>
    </row>
    <row r="3757" spans="1:14" x14ac:dyDescent="0.35">
      <c r="A3757" t="s">
        <v>52</v>
      </c>
      <c r="B3757" s="1" t="s">
        <v>1125</v>
      </c>
      <c r="C3757" t="s">
        <v>75</v>
      </c>
      <c r="D3757" s="1">
        <v>14</v>
      </c>
      <c r="E3757" t="s">
        <v>522</v>
      </c>
      <c r="F3757" t="s">
        <v>1130</v>
      </c>
      <c r="G3757" s="6">
        <v>3</v>
      </c>
      <c r="H3757" s="7" t="s">
        <v>1236</v>
      </c>
      <c r="I3757">
        <v>14000</v>
      </c>
      <c r="K3757">
        <f>VLOOKUP(E3757,'script producto'!$A$3:$B$1802,2,FALSE)</f>
        <v>1360</v>
      </c>
      <c r="L3757">
        <f>VLOOKUP(M3757,'script taller'!$G$3:$H$204,2,FALSE)</f>
        <v>131</v>
      </c>
      <c r="M3757" s="1" t="str">
        <f t="shared" si="58"/>
        <v>CIT111114</v>
      </c>
      <c r="N3757">
        <f>ROUND(VLOOKUP(E3757,Productos!$A$4:$D$1804,4,FALSE),0)</f>
        <v>11000</v>
      </c>
    </row>
    <row r="3758" spans="1:14" x14ac:dyDescent="0.35">
      <c r="A3758" t="s">
        <v>52</v>
      </c>
      <c r="B3758" s="1" t="s">
        <v>1125</v>
      </c>
      <c r="C3758" t="s">
        <v>75</v>
      </c>
      <c r="D3758" s="1">
        <v>14</v>
      </c>
      <c r="E3758" t="s">
        <v>529</v>
      </c>
      <c r="F3758" t="s">
        <v>193</v>
      </c>
      <c r="G3758" s="6">
        <v>2</v>
      </c>
      <c r="H3758" s="7" t="s">
        <v>6</v>
      </c>
      <c r="I3758">
        <v>200</v>
      </c>
      <c r="K3758">
        <f>VLOOKUP(E3758,'script producto'!$A$3:$B$1802,2,FALSE)</f>
        <v>155</v>
      </c>
      <c r="L3758">
        <f>VLOOKUP(M3758,'script taller'!$G$3:$H$204,2,FALSE)</f>
        <v>131</v>
      </c>
      <c r="M3758" s="1" t="str">
        <f t="shared" si="58"/>
        <v>CIT111114</v>
      </c>
      <c r="N3758">
        <f>ROUND(VLOOKUP(E3758,Productos!$A$4:$D$1804,4,FALSE),0)</f>
        <v>2227</v>
      </c>
    </row>
    <row r="3759" spans="1:14" x14ac:dyDescent="0.35">
      <c r="A3759" t="s">
        <v>52</v>
      </c>
      <c r="B3759" s="1" t="s">
        <v>1125</v>
      </c>
      <c r="C3759" t="s">
        <v>75</v>
      </c>
      <c r="D3759" s="1">
        <v>14</v>
      </c>
      <c r="E3759" t="s">
        <v>296</v>
      </c>
      <c r="F3759" t="s">
        <v>193</v>
      </c>
      <c r="G3759" s="6">
        <v>8</v>
      </c>
      <c r="H3759" s="7" t="s">
        <v>6</v>
      </c>
      <c r="I3759">
        <v>300</v>
      </c>
      <c r="K3759">
        <f>VLOOKUP(E3759,'script producto'!$A$3:$B$1802,2,FALSE)</f>
        <v>379</v>
      </c>
      <c r="L3759">
        <f>VLOOKUP(M3759,'script taller'!$G$3:$H$204,2,FALSE)</f>
        <v>131</v>
      </c>
      <c r="M3759" s="1" t="str">
        <f t="shared" si="58"/>
        <v>CIT111114</v>
      </c>
      <c r="N3759">
        <f>ROUND(VLOOKUP(E3759,Productos!$A$4:$D$1804,4,FALSE),0)</f>
        <v>934</v>
      </c>
    </row>
    <row r="3760" spans="1:14" x14ac:dyDescent="0.35">
      <c r="A3760" t="s">
        <v>52</v>
      </c>
      <c r="B3760" s="1" t="s">
        <v>1125</v>
      </c>
      <c r="C3760" t="s">
        <v>75</v>
      </c>
      <c r="D3760" s="1">
        <v>14</v>
      </c>
      <c r="E3760" t="s">
        <v>300</v>
      </c>
      <c r="F3760" t="s">
        <v>193</v>
      </c>
      <c r="G3760" s="6">
        <v>0.2</v>
      </c>
      <c r="H3760" s="7" t="s">
        <v>1236</v>
      </c>
      <c r="I3760">
        <v>6000</v>
      </c>
      <c r="K3760">
        <f>VLOOKUP(E3760,'script producto'!$A$3:$B$1802,2,FALSE)</f>
        <v>388</v>
      </c>
      <c r="L3760">
        <f>VLOOKUP(M3760,'script taller'!$G$3:$H$204,2,FALSE)</f>
        <v>131</v>
      </c>
      <c r="M3760" s="1" t="str">
        <f t="shared" si="58"/>
        <v>CIT111114</v>
      </c>
      <c r="N3760">
        <f>ROUND(VLOOKUP(E3760,Productos!$A$4:$D$1804,4,FALSE),0)</f>
        <v>5477</v>
      </c>
    </row>
    <row r="3761" spans="1:14" x14ac:dyDescent="0.35">
      <c r="A3761" t="s">
        <v>52</v>
      </c>
      <c r="B3761" s="1" t="s">
        <v>1125</v>
      </c>
      <c r="C3761" t="s">
        <v>75</v>
      </c>
      <c r="D3761" s="1">
        <v>14</v>
      </c>
      <c r="E3761" t="s">
        <v>1919</v>
      </c>
      <c r="F3761" t="s">
        <v>193</v>
      </c>
      <c r="G3761" s="6">
        <v>1</v>
      </c>
      <c r="H3761" s="7" t="s">
        <v>1236</v>
      </c>
      <c r="I3761">
        <v>8000</v>
      </c>
      <c r="K3761">
        <f>VLOOKUP(E3761,'script producto'!$A$3:$B$1802,2,FALSE)</f>
        <v>415</v>
      </c>
      <c r="L3761">
        <f>VLOOKUP(M3761,'script taller'!$G$3:$H$204,2,FALSE)</f>
        <v>131</v>
      </c>
      <c r="M3761" s="1" t="str">
        <f t="shared" si="58"/>
        <v>CIT111114</v>
      </c>
      <c r="N3761">
        <f>ROUND(VLOOKUP(E3761,Productos!$A$4:$D$1804,4,FALSE),0)</f>
        <v>8477</v>
      </c>
    </row>
    <row r="3762" spans="1:14" x14ac:dyDescent="0.35">
      <c r="A3762" t="s">
        <v>52</v>
      </c>
      <c r="B3762" s="1" t="s">
        <v>1125</v>
      </c>
      <c r="C3762" t="s">
        <v>75</v>
      </c>
      <c r="D3762" s="1">
        <v>14</v>
      </c>
      <c r="E3762" t="s">
        <v>1281</v>
      </c>
      <c r="F3762" t="s">
        <v>193</v>
      </c>
      <c r="G3762" s="6">
        <v>2</v>
      </c>
      <c r="H3762" s="7" t="s">
        <v>6</v>
      </c>
      <c r="I3762">
        <v>1000</v>
      </c>
      <c r="K3762">
        <f>VLOOKUP(E3762,'script producto'!$A$3:$B$1802,2,FALSE)</f>
        <v>470</v>
      </c>
      <c r="L3762">
        <f>VLOOKUP(M3762,'script taller'!$G$3:$H$204,2,FALSE)</f>
        <v>131</v>
      </c>
      <c r="M3762" s="1" t="str">
        <f t="shared" si="58"/>
        <v>CIT111114</v>
      </c>
      <c r="N3762">
        <f>ROUND(VLOOKUP(E3762,Productos!$A$4:$D$1804,4,FALSE),0)</f>
        <v>1000</v>
      </c>
    </row>
    <row r="3763" spans="1:14" x14ac:dyDescent="0.35">
      <c r="A3763" t="s">
        <v>52</v>
      </c>
      <c r="B3763" s="1" t="s">
        <v>1125</v>
      </c>
      <c r="C3763" t="s">
        <v>75</v>
      </c>
      <c r="D3763" s="1">
        <v>14</v>
      </c>
      <c r="E3763" t="s">
        <v>2036</v>
      </c>
      <c r="F3763" t="s">
        <v>193</v>
      </c>
      <c r="G3763" s="6">
        <v>2</v>
      </c>
      <c r="H3763" s="7" t="s">
        <v>1236</v>
      </c>
      <c r="I3763">
        <v>2000</v>
      </c>
      <c r="K3763">
        <f>VLOOKUP(E3763,'script producto'!$A$3:$B$1802,2,FALSE)</f>
        <v>1215</v>
      </c>
      <c r="L3763">
        <f>VLOOKUP(M3763,'script taller'!$G$3:$H$204,2,FALSE)</f>
        <v>131</v>
      </c>
      <c r="M3763" s="1" t="str">
        <f t="shared" si="58"/>
        <v>CIT111114</v>
      </c>
      <c r="N3763">
        <f>ROUND(VLOOKUP(E3763,Productos!$A$4:$D$1804,4,FALSE),0)</f>
        <v>1475</v>
      </c>
    </row>
    <row r="3764" spans="1:14" x14ac:dyDescent="0.35">
      <c r="A3764" t="s">
        <v>52</v>
      </c>
      <c r="B3764" s="1" t="s">
        <v>1125</v>
      </c>
      <c r="C3764" t="s">
        <v>75</v>
      </c>
      <c r="D3764" s="1">
        <v>14</v>
      </c>
      <c r="E3764" t="s">
        <v>513</v>
      </c>
      <c r="F3764" t="s">
        <v>193</v>
      </c>
      <c r="G3764" s="6">
        <v>0.4</v>
      </c>
      <c r="H3764" s="7" t="s">
        <v>1236</v>
      </c>
      <c r="I3764">
        <v>2000</v>
      </c>
      <c r="K3764">
        <f>VLOOKUP(E3764,'script producto'!$A$3:$B$1802,2,FALSE)</f>
        <v>1261</v>
      </c>
      <c r="L3764">
        <f>VLOOKUP(M3764,'script taller'!$G$3:$H$204,2,FALSE)</f>
        <v>131</v>
      </c>
      <c r="M3764" s="1" t="str">
        <f t="shared" si="58"/>
        <v>CIT111114</v>
      </c>
      <c r="N3764">
        <f>ROUND(VLOOKUP(E3764,Productos!$A$4:$D$1804,4,FALSE),0)</f>
        <v>3000</v>
      </c>
    </row>
    <row r="3765" spans="1:14" x14ac:dyDescent="0.35">
      <c r="A3765" t="s">
        <v>52</v>
      </c>
      <c r="B3765" s="1" t="s">
        <v>1125</v>
      </c>
      <c r="C3765" t="s">
        <v>75</v>
      </c>
      <c r="D3765" s="1">
        <v>14</v>
      </c>
      <c r="E3765" t="s">
        <v>1375</v>
      </c>
      <c r="F3765" t="s">
        <v>193</v>
      </c>
      <c r="G3765" s="6">
        <v>1</v>
      </c>
      <c r="H3765" s="7" t="s">
        <v>6</v>
      </c>
      <c r="I3765">
        <v>1000</v>
      </c>
      <c r="K3765">
        <f>VLOOKUP(E3765,'script producto'!$A$3:$B$1802,2,FALSE)</f>
        <v>1275</v>
      </c>
      <c r="L3765">
        <f>VLOOKUP(M3765,'script taller'!$G$3:$H$204,2,FALSE)</f>
        <v>131</v>
      </c>
      <c r="M3765" s="1" t="str">
        <f t="shared" si="58"/>
        <v>CIT111114</v>
      </c>
      <c r="N3765">
        <f>ROUND(VLOOKUP(E3765,Productos!$A$4:$D$1804,4,FALSE),0)</f>
        <v>1000</v>
      </c>
    </row>
    <row r="3766" spans="1:14" x14ac:dyDescent="0.35">
      <c r="A3766" t="s">
        <v>52</v>
      </c>
      <c r="B3766" s="1" t="s">
        <v>1125</v>
      </c>
      <c r="C3766" t="s">
        <v>75</v>
      </c>
      <c r="D3766" s="1">
        <v>14</v>
      </c>
      <c r="E3766" t="s">
        <v>298</v>
      </c>
      <c r="F3766" t="s">
        <v>193</v>
      </c>
      <c r="G3766" s="6">
        <v>4</v>
      </c>
      <c r="H3766" s="7" t="s">
        <v>1236</v>
      </c>
      <c r="I3766">
        <v>1500</v>
      </c>
      <c r="K3766">
        <f>VLOOKUP(E3766,'script producto'!$A$3:$B$1802,2,FALSE)</f>
        <v>1289</v>
      </c>
      <c r="L3766">
        <f>VLOOKUP(M3766,'script taller'!$G$3:$H$204,2,FALSE)</f>
        <v>131</v>
      </c>
      <c r="M3766" s="1" t="str">
        <f t="shared" si="58"/>
        <v>CIT111114</v>
      </c>
      <c r="N3766">
        <f>ROUND(VLOOKUP(E3766,Productos!$A$4:$D$1804,4,FALSE),0)</f>
        <v>1490</v>
      </c>
    </row>
    <row r="3767" spans="1:14" x14ac:dyDescent="0.35">
      <c r="A3767" t="s">
        <v>52</v>
      </c>
      <c r="B3767" s="1" t="s">
        <v>1125</v>
      </c>
      <c r="C3767" t="s">
        <v>75</v>
      </c>
      <c r="D3767" s="1">
        <v>14</v>
      </c>
      <c r="E3767" t="s">
        <v>497</v>
      </c>
      <c r="F3767" t="s">
        <v>193</v>
      </c>
      <c r="G3767" s="6">
        <v>2</v>
      </c>
      <c r="H3767" s="7" t="s">
        <v>1236</v>
      </c>
      <c r="I3767">
        <v>1500</v>
      </c>
      <c r="K3767">
        <f>VLOOKUP(E3767,'script producto'!$A$3:$B$1802,2,FALSE)</f>
        <v>1783</v>
      </c>
      <c r="L3767">
        <f>VLOOKUP(M3767,'script taller'!$G$3:$H$204,2,FALSE)</f>
        <v>131</v>
      </c>
      <c r="M3767" s="1" t="str">
        <f t="shared" si="58"/>
        <v>CIT111114</v>
      </c>
      <c r="N3767">
        <f>ROUND(VLOOKUP(E3767,Productos!$A$4:$D$1804,4,FALSE),0)</f>
        <v>1000</v>
      </c>
    </row>
    <row r="3768" spans="1:14" x14ac:dyDescent="0.35">
      <c r="A3768" t="s">
        <v>52</v>
      </c>
      <c r="B3768" s="1" t="s">
        <v>1125</v>
      </c>
      <c r="C3768" t="s">
        <v>75</v>
      </c>
      <c r="D3768" s="1">
        <v>14</v>
      </c>
      <c r="E3768" t="s">
        <v>514</v>
      </c>
      <c r="F3768" t="s">
        <v>193</v>
      </c>
      <c r="G3768" s="6">
        <v>1</v>
      </c>
      <c r="H3768" s="7" t="s">
        <v>1236</v>
      </c>
      <c r="I3768">
        <v>3500</v>
      </c>
      <c r="K3768">
        <f>VLOOKUP(E3768,'script producto'!$A$3:$B$1802,2,FALSE)</f>
        <v>1788</v>
      </c>
      <c r="L3768">
        <f>VLOOKUP(M3768,'script taller'!$G$3:$H$204,2,FALSE)</f>
        <v>131</v>
      </c>
      <c r="M3768" s="1" t="str">
        <f t="shared" si="58"/>
        <v>CIT111114</v>
      </c>
      <c r="N3768">
        <f>ROUND(VLOOKUP(E3768,Productos!$A$4:$D$1804,4,FALSE),0)</f>
        <v>3500</v>
      </c>
    </row>
    <row r="3769" spans="1:14" x14ac:dyDescent="0.35">
      <c r="A3769" t="s">
        <v>52</v>
      </c>
      <c r="B3769" s="1" t="s">
        <v>1125</v>
      </c>
      <c r="C3769" t="s">
        <v>75</v>
      </c>
      <c r="D3769" s="1">
        <v>14</v>
      </c>
      <c r="E3769" t="s">
        <v>309</v>
      </c>
      <c r="F3769" t="s">
        <v>193</v>
      </c>
      <c r="G3769" s="6">
        <v>0.5</v>
      </c>
      <c r="H3769" s="7" t="s">
        <v>1236</v>
      </c>
      <c r="I3769">
        <v>4000</v>
      </c>
      <c r="K3769">
        <f>VLOOKUP(E3769,'script producto'!$A$3:$B$1802,2,FALSE)</f>
        <v>1790</v>
      </c>
      <c r="L3769">
        <f>VLOOKUP(M3769,'script taller'!$G$3:$H$204,2,FALSE)</f>
        <v>131</v>
      </c>
      <c r="M3769" s="1" t="str">
        <f t="shared" si="58"/>
        <v>CIT111114</v>
      </c>
      <c r="N3769">
        <f>ROUND(VLOOKUP(E3769,Productos!$A$4:$D$1804,4,FALSE),0)</f>
        <v>2513</v>
      </c>
    </row>
    <row r="3770" spans="1:14" x14ac:dyDescent="0.35">
      <c r="A3770" t="s">
        <v>52</v>
      </c>
      <c r="B3770" s="1" t="s">
        <v>1125</v>
      </c>
      <c r="C3770" t="s">
        <v>75</v>
      </c>
      <c r="D3770" s="1">
        <v>14</v>
      </c>
      <c r="E3770" t="s">
        <v>208</v>
      </c>
      <c r="F3770" t="s">
        <v>195</v>
      </c>
      <c r="G3770" s="6">
        <v>1</v>
      </c>
      <c r="H3770" s="7" t="s">
        <v>25</v>
      </c>
      <c r="I3770">
        <v>4000</v>
      </c>
      <c r="K3770">
        <f>VLOOKUP(E3770,'script producto'!$A$3:$B$1802,2,FALSE)</f>
        <v>568</v>
      </c>
      <c r="L3770">
        <f>VLOOKUP(M3770,'script taller'!$G$3:$H$204,2,FALSE)</f>
        <v>131</v>
      </c>
      <c r="M3770" s="1" t="str">
        <f t="shared" si="58"/>
        <v>CIT111114</v>
      </c>
      <c r="N3770">
        <f>ROUND(VLOOKUP(E3770,Productos!$A$4:$D$1804,4,FALSE),0)</f>
        <v>4188</v>
      </c>
    </row>
    <row r="3771" spans="1:14" x14ac:dyDescent="0.35">
      <c r="A3771" t="s">
        <v>52</v>
      </c>
      <c r="B3771" s="1" t="s">
        <v>1125</v>
      </c>
      <c r="C3771" t="s">
        <v>75</v>
      </c>
      <c r="D3771" s="1">
        <v>14</v>
      </c>
      <c r="E3771" t="s">
        <v>243</v>
      </c>
      <c r="F3771" t="s">
        <v>195</v>
      </c>
      <c r="G3771" s="6">
        <v>1</v>
      </c>
      <c r="H3771" s="7" t="s">
        <v>25</v>
      </c>
      <c r="I3771">
        <v>2000</v>
      </c>
      <c r="K3771">
        <f>VLOOKUP(E3771,'script producto'!$A$3:$B$1802,2,FALSE)</f>
        <v>895</v>
      </c>
      <c r="L3771">
        <f>VLOOKUP(M3771,'script taller'!$G$3:$H$204,2,FALSE)</f>
        <v>131</v>
      </c>
      <c r="M3771" s="1" t="str">
        <f t="shared" si="58"/>
        <v>CIT111114</v>
      </c>
      <c r="N3771">
        <f>ROUND(VLOOKUP(E3771,Productos!$A$4:$D$1804,4,FALSE),0)</f>
        <v>1600</v>
      </c>
    </row>
    <row r="3772" spans="1:14" x14ac:dyDescent="0.35">
      <c r="A3772" t="s">
        <v>52</v>
      </c>
      <c r="B3772" s="1" t="s">
        <v>1125</v>
      </c>
      <c r="C3772" t="s">
        <v>75</v>
      </c>
      <c r="D3772" s="1">
        <v>14</v>
      </c>
      <c r="E3772" t="s">
        <v>314</v>
      </c>
      <c r="F3772" t="s">
        <v>195</v>
      </c>
      <c r="G3772" s="6">
        <v>0.5</v>
      </c>
      <c r="H3772" s="7" t="s">
        <v>1236</v>
      </c>
      <c r="I3772">
        <v>10000</v>
      </c>
      <c r="K3772">
        <f>VLOOKUP(E3772,'script producto'!$A$3:$B$1802,2,FALSE)</f>
        <v>1005</v>
      </c>
      <c r="L3772">
        <f>VLOOKUP(M3772,'script taller'!$G$3:$H$204,2,FALSE)</f>
        <v>131</v>
      </c>
      <c r="M3772" s="1" t="str">
        <f t="shared" si="58"/>
        <v>CIT111114</v>
      </c>
      <c r="N3772">
        <f>ROUND(VLOOKUP(E3772,Productos!$A$4:$D$1804,4,FALSE),0)</f>
        <v>10931</v>
      </c>
    </row>
    <row r="3773" spans="1:14" x14ac:dyDescent="0.35">
      <c r="A3773" t="s">
        <v>52</v>
      </c>
      <c r="B3773" s="1" t="s">
        <v>1125</v>
      </c>
      <c r="C3773" t="s">
        <v>75</v>
      </c>
      <c r="D3773" s="1">
        <v>15</v>
      </c>
      <c r="E3773" t="s">
        <v>273</v>
      </c>
      <c r="F3773" t="s">
        <v>192</v>
      </c>
      <c r="G3773" s="6">
        <v>2</v>
      </c>
      <c r="H3773" s="7" t="s">
        <v>25</v>
      </c>
      <c r="I3773">
        <v>4000</v>
      </c>
      <c r="K3773">
        <f>VLOOKUP(E3773,'script producto'!$A$3:$B$1802,2,FALSE)</f>
        <v>12</v>
      </c>
      <c r="L3773">
        <f>VLOOKUP(M3773,'script taller'!$G$3:$H$204,2,FALSE)</f>
        <v>132</v>
      </c>
      <c r="M3773" s="1" t="str">
        <f t="shared" si="58"/>
        <v>CIT111115</v>
      </c>
      <c r="N3773">
        <f>ROUND(VLOOKUP(E3773,Productos!$A$4:$D$1804,4,FALSE),0)</f>
        <v>5100</v>
      </c>
    </row>
    <row r="3774" spans="1:14" x14ac:dyDescent="0.35">
      <c r="A3774" t="s">
        <v>52</v>
      </c>
      <c r="B3774" s="1" t="s">
        <v>1125</v>
      </c>
      <c r="C3774" t="s">
        <v>75</v>
      </c>
      <c r="D3774" s="1">
        <v>15</v>
      </c>
      <c r="E3774" t="s">
        <v>98</v>
      </c>
      <c r="F3774" t="s">
        <v>192</v>
      </c>
      <c r="G3774" s="6">
        <v>1</v>
      </c>
      <c r="H3774" s="7" t="s">
        <v>25</v>
      </c>
      <c r="I3774">
        <v>9000</v>
      </c>
      <c r="K3774">
        <f>VLOOKUP(E3774,'script producto'!$A$3:$B$1802,2,FALSE)</f>
        <v>13</v>
      </c>
      <c r="L3774">
        <f>VLOOKUP(M3774,'script taller'!$G$3:$H$204,2,FALSE)</f>
        <v>132</v>
      </c>
      <c r="M3774" s="1" t="str">
        <f t="shared" si="58"/>
        <v>CIT111115</v>
      </c>
      <c r="N3774">
        <f>ROUND(VLOOKUP(E3774,Productos!$A$4:$D$1804,4,FALSE),0)</f>
        <v>8000</v>
      </c>
    </row>
    <row r="3775" spans="1:14" x14ac:dyDescent="0.35">
      <c r="A3775" t="s">
        <v>52</v>
      </c>
      <c r="B3775" s="1" t="s">
        <v>1125</v>
      </c>
      <c r="C3775" t="s">
        <v>75</v>
      </c>
      <c r="D3775" s="1">
        <v>15</v>
      </c>
      <c r="E3775" t="s">
        <v>384</v>
      </c>
      <c r="F3775" t="s">
        <v>192</v>
      </c>
      <c r="G3775" s="6">
        <v>0.4</v>
      </c>
      <c r="H3775" s="7" t="s">
        <v>1236</v>
      </c>
      <c r="I3775">
        <v>12000</v>
      </c>
      <c r="K3775">
        <f>VLOOKUP(E3775,'script producto'!$A$3:$B$1802,2,FALSE)</f>
        <v>129</v>
      </c>
      <c r="L3775">
        <f>VLOOKUP(M3775,'script taller'!$G$3:$H$204,2,FALSE)</f>
        <v>132</v>
      </c>
      <c r="M3775" s="1" t="str">
        <f t="shared" si="58"/>
        <v>CIT111115</v>
      </c>
      <c r="N3775">
        <f>ROUND(VLOOKUP(E3775,Productos!$A$4:$D$1804,4,FALSE),0)</f>
        <v>10132</v>
      </c>
    </row>
    <row r="3776" spans="1:14" x14ac:dyDescent="0.35">
      <c r="A3776" t="s">
        <v>52</v>
      </c>
      <c r="B3776" s="1" t="s">
        <v>1125</v>
      </c>
      <c r="C3776" t="s">
        <v>75</v>
      </c>
      <c r="D3776" s="1">
        <v>15</v>
      </c>
      <c r="E3776" t="s">
        <v>532</v>
      </c>
      <c r="F3776" t="s">
        <v>192</v>
      </c>
      <c r="G3776" s="6">
        <v>2</v>
      </c>
      <c r="H3776" s="7" t="s">
        <v>1236</v>
      </c>
      <c r="I3776">
        <v>2000</v>
      </c>
      <c r="K3776">
        <f>VLOOKUP(E3776,'script producto'!$A$3:$B$1802,2,FALSE)</f>
        <v>169</v>
      </c>
      <c r="L3776">
        <f>VLOOKUP(M3776,'script taller'!$G$3:$H$204,2,FALSE)</f>
        <v>132</v>
      </c>
      <c r="M3776" s="1" t="str">
        <f t="shared" si="58"/>
        <v>CIT111115</v>
      </c>
      <c r="N3776">
        <f>ROUND(VLOOKUP(E3776,Productos!$A$4:$D$1804,4,FALSE),0)</f>
        <v>2150</v>
      </c>
    </row>
    <row r="3777" spans="1:14" x14ac:dyDescent="0.35">
      <c r="A3777" t="s">
        <v>52</v>
      </c>
      <c r="B3777" s="1" t="s">
        <v>1125</v>
      </c>
      <c r="C3777" t="s">
        <v>75</v>
      </c>
      <c r="D3777" s="1">
        <v>15</v>
      </c>
      <c r="E3777" t="s">
        <v>1143</v>
      </c>
      <c r="F3777" t="s">
        <v>192</v>
      </c>
      <c r="G3777" s="6">
        <v>0.2</v>
      </c>
      <c r="H3777" s="7" t="s">
        <v>1236</v>
      </c>
      <c r="I3777">
        <v>3000</v>
      </c>
      <c r="K3777">
        <f>VLOOKUP(E3777,'script producto'!$A$3:$B$1802,2,FALSE)</f>
        <v>281</v>
      </c>
      <c r="L3777">
        <f>VLOOKUP(M3777,'script taller'!$G$3:$H$204,2,FALSE)</f>
        <v>132</v>
      </c>
      <c r="M3777" s="1" t="str">
        <f t="shared" si="58"/>
        <v>CIT111115</v>
      </c>
      <c r="N3777">
        <f>ROUND(VLOOKUP(E3777,Productos!$A$4:$D$1804,4,FALSE),0)</f>
        <v>2852</v>
      </c>
    </row>
    <row r="3778" spans="1:14" x14ac:dyDescent="0.35">
      <c r="A3778" t="s">
        <v>52</v>
      </c>
      <c r="B3778" s="1" t="s">
        <v>1125</v>
      </c>
      <c r="C3778" t="s">
        <v>75</v>
      </c>
      <c r="D3778" s="1">
        <v>15</v>
      </c>
      <c r="E3778" t="s">
        <v>272</v>
      </c>
      <c r="F3778" t="s">
        <v>192</v>
      </c>
      <c r="G3778" s="6">
        <v>1</v>
      </c>
      <c r="H3778" s="7" t="s">
        <v>1236</v>
      </c>
      <c r="I3778">
        <v>2000</v>
      </c>
      <c r="K3778">
        <f>VLOOKUP(E3778,'script producto'!$A$3:$B$1802,2,FALSE)</f>
        <v>759</v>
      </c>
      <c r="L3778">
        <f>VLOOKUP(M3778,'script taller'!$G$3:$H$204,2,FALSE)</f>
        <v>132</v>
      </c>
      <c r="M3778" s="1" t="str">
        <f t="shared" si="58"/>
        <v>CIT111115</v>
      </c>
      <c r="N3778">
        <f>ROUND(VLOOKUP(E3778,Productos!$A$4:$D$1804,4,FALSE),0)</f>
        <v>5439</v>
      </c>
    </row>
    <row r="3779" spans="1:14" x14ac:dyDescent="0.35">
      <c r="A3779" t="s">
        <v>52</v>
      </c>
      <c r="B3779" s="1" t="s">
        <v>1125</v>
      </c>
      <c r="C3779" t="s">
        <v>75</v>
      </c>
      <c r="D3779" s="1">
        <v>15</v>
      </c>
      <c r="E3779" t="s">
        <v>531</v>
      </c>
      <c r="F3779" t="s">
        <v>192</v>
      </c>
      <c r="G3779" s="6">
        <v>1</v>
      </c>
      <c r="H3779" s="7" t="s">
        <v>6</v>
      </c>
      <c r="I3779">
        <v>1500</v>
      </c>
      <c r="K3779">
        <f>VLOOKUP(E3779,'script producto'!$A$3:$B$1802,2,FALSE)</f>
        <v>877</v>
      </c>
      <c r="L3779">
        <f>VLOOKUP(M3779,'script taller'!$G$3:$H$204,2,FALSE)</f>
        <v>132</v>
      </c>
      <c r="M3779" s="1" t="str">
        <f t="shared" ref="M3779:M3842" si="59">B3779&amp;D3779</f>
        <v>CIT111115</v>
      </c>
      <c r="N3779">
        <f>ROUND(VLOOKUP(E3779,Productos!$A$4:$D$1804,4,FALSE),0)</f>
        <v>1500</v>
      </c>
    </row>
    <row r="3780" spans="1:14" x14ac:dyDescent="0.35">
      <c r="A3780" t="s">
        <v>52</v>
      </c>
      <c r="B3780" s="1" t="s">
        <v>1125</v>
      </c>
      <c r="C3780" t="s">
        <v>75</v>
      </c>
      <c r="D3780" s="1">
        <v>15</v>
      </c>
      <c r="E3780" t="s">
        <v>533</v>
      </c>
      <c r="F3780" t="s">
        <v>192</v>
      </c>
      <c r="G3780" s="6">
        <v>0.1</v>
      </c>
      <c r="H3780" s="7" t="s">
        <v>1236</v>
      </c>
      <c r="I3780">
        <v>2000</v>
      </c>
      <c r="K3780">
        <f>VLOOKUP(E3780,'script producto'!$A$3:$B$1802,2,FALSE)</f>
        <v>1245</v>
      </c>
      <c r="L3780">
        <f>VLOOKUP(M3780,'script taller'!$G$3:$H$204,2,FALSE)</f>
        <v>132</v>
      </c>
      <c r="M3780" s="1" t="str">
        <f t="shared" si="59"/>
        <v>CIT111115</v>
      </c>
      <c r="N3780">
        <f>ROUND(VLOOKUP(E3780,Productos!$A$4:$D$1804,4,FALSE),0)</f>
        <v>6643</v>
      </c>
    </row>
    <row r="3781" spans="1:14" x14ac:dyDescent="0.35">
      <c r="A3781" t="s">
        <v>52</v>
      </c>
      <c r="B3781" s="1" t="s">
        <v>1125</v>
      </c>
      <c r="C3781" t="s">
        <v>75</v>
      </c>
      <c r="D3781" s="1">
        <v>15</v>
      </c>
      <c r="E3781" t="s">
        <v>458</v>
      </c>
      <c r="F3781" t="s">
        <v>192</v>
      </c>
      <c r="G3781" s="6">
        <v>0.1</v>
      </c>
      <c r="H3781" s="7" t="s">
        <v>1236</v>
      </c>
      <c r="I3781">
        <v>27000</v>
      </c>
      <c r="K3781">
        <f>VLOOKUP(E3781,'script producto'!$A$3:$B$1802,2,FALSE)</f>
        <v>1297</v>
      </c>
      <c r="L3781">
        <f>VLOOKUP(M3781,'script taller'!$G$3:$H$204,2,FALSE)</f>
        <v>132</v>
      </c>
      <c r="M3781" s="1" t="str">
        <f t="shared" si="59"/>
        <v>CIT111115</v>
      </c>
      <c r="N3781">
        <f>ROUND(VLOOKUP(E3781,Productos!$A$4:$D$1804,4,FALSE),0)</f>
        <v>19500</v>
      </c>
    </row>
    <row r="3782" spans="1:14" x14ac:dyDescent="0.35">
      <c r="A3782" t="s">
        <v>52</v>
      </c>
      <c r="B3782" s="1" t="s">
        <v>1125</v>
      </c>
      <c r="C3782" t="s">
        <v>75</v>
      </c>
      <c r="D3782" s="1">
        <v>15</v>
      </c>
      <c r="E3782" t="s">
        <v>59</v>
      </c>
      <c r="F3782" t="s">
        <v>192</v>
      </c>
      <c r="G3782" s="6">
        <v>1</v>
      </c>
      <c r="H3782" s="7" t="s">
        <v>1236</v>
      </c>
      <c r="I3782">
        <v>900</v>
      </c>
      <c r="K3782">
        <f>VLOOKUP(E3782,'script producto'!$A$3:$B$1802,2,FALSE)</f>
        <v>1523</v>
      </c>
      <c r="L3782">
        <f>VLOOKUP(M3782,'script taller'!$G$3:$H$204,2,FALSE)</f>
        <v>132</v>
      </c>
      <c r="M3782" s="1" t="str">
        <f t="shared" si="59"/>
        <v>CIT111115</v>
      </c>
      <c r="N3782">
        <f>ROUND(VLOOKUP(E3782,Productos!$A$4:$D$1804,4,FALSE),0)</f>
        <v>784</v>
      </c>
    </row>
    <row r="3783" spans="1:14" x14ac:dyDescent="0.35">
      <c r="A3783" t="s">
        <v>52</v>
      </c>
      <c r="B3783" s="1" t="s">
        <v>1125</v>
      </c>
      <c r="C3783" t="s">
        <v>75</v>
      </c>
      <c r="D3783" s="1">
        <v>15</v>
      </c>
      <c r="E3783" t="s">
        <v>530</v>
      </c>
      <c r="F3783" t="s">
        <v>192</v>
      </c>
      <c r="G3783" s="6">
        <v>0.1</v>
      </c>
      <c r="H3783" s="7" t="s">
        <v>1236</v>
      </c>
      <c r="I3783">
        <v>21000</v>
      </c>
      <c r="K3783">
        <f>VLOOKUP(E3783,'script producto'!$A$3:$B$1802,2,FALSE)</f>
        <v>1566</v>
      </c>
      <c r="L3783">
        <f>VLOOKUP(M3783,'script taller'!$G$3:$H$204,2,FALSE)</f>
        <v>132</v>
      </c>
      <c r="M3783" s="1" t="str">
        <f t="shared" si="59"/>
        <v>CIT111115</v>
      </c>
      <c r="N3783">
        <f>ROUND(VLOOKUP(E3783,Productos!$A$4:$D$1804,4,FALSE),0)</f>
        <v>21000</v>
      </c>
    </row>
    <row r="3784" spans="1:14" x14ac:dyDescent="0.35">
      <c r="A3784" t="s">
        <v>52</v>
      </c>
      <c r="B3784" s="1" t="s">
        <v>1125</v>
      </c>
      <c r="C3784" t="s">
        <v>75</v>
      </c>
      <c r="D3784" s="1">
        <v>15</v>
      </c>
      <c r="E3784" t="s">
        <v>902</v>
      </c>
      <c r="F3784" t="s">
        <v>194</v>
      </c>
      <c r="G3784" s="6">
        <v>2</v>
      </c>
      <c r="H3784" s="7" t="s">
        <v>6</v>
      </c>
      <c r="I3784">
        <v>400</v>
      </c>
      <c r="K3784">
        <f>VLOOKUP(E3784,'script producto'!$A$3:$B$1802,2,FALSE)</f>
        <v>252</v>
      </c>
      <c r="L3784">
        <f>VLOOKUP(M3784,'script taller'!$G$3:$H$204,2,FALSE)</f>
        <v>132</v>
      </c>
      <c r="M3784" s="1" t="str">
        <f t="shared" si="59"/>
        <v>CIT111115</v>
      </c>
      <c r="N3784">
        <f>ROUND(VLOOKUP(E3784,Productos!$A$4:$D$1804,4,FALSE),0)</f>
        <v>347</v>
      </c>
    </row>
    <row r="3785" spans="1:14" x14ac:dyDescent="0.35">
      <c r="A3785" t="s">
        <v>52</v>
      </c>
      <c r="B3785" s="1" t="s">
        <v>1125</v>
      </c>
      <c r="C3785" t="s">
        <v>75</v>
      </c>
      <c r="D3785" s="1">
        <v>15</v>
      </c>
      <c r="E3785" t="s">
        <v>400</v>
      </c>
      <c r="F3785" t="s">
        <v>194</v>
      </c>
      <c r="G3785" s="6">
        <v>3</v>
      </c>
      <c r="H3785" s="7" t="s">
        <v>6</v>
      </c>
      <c r="I3785">
        <v>180</v>
      </c>
      <c r="K3785">
        <f>VLOOKUP(E3785,'script producto'!$A$3:$B$1802,2,FALSE)</f>
        <v>637</v>
      </c>
      <c r="L3785">
        <f>VLOOKUP(M3785,'script taller'!$G$3:$H$204,2,FALSE)</f>
        <v>132</v>
      </c>
      <c r="M3785" s="1" t="str">
        <f t="shared" si="59"/>
        <v>CIT111115</v>
      </c>
      <c r="N3785">
        <f>ROUND(VLOOKUP(E3785,Productos!$A$4:$D$1804,4,FALSE),0)</f>
        <v>180</v>
      </c>
    </row>
    <row r="3786" spans="1:14" x14ac:dyDescent="0.35">
      <c r="A3786" t="s">
        <v>52</v>
      </c>
      <c r="B3786" s="1" t="s">
        <v>1125</v>
      </c>
      <c r="C3786" t="s">
        <v>75</v>
      </c>
      <c r="D3786" s="1">
        <v>15</v>
      </c>
      <c r="E3786" t="s">
        <v>674</v>
      </c>
      <c r="F3786" t="s">
        <v>194</v>
      </c>
      <c r="G3786" s="6">
        <v>1</v>
      </c>
      <c r="H3786" s="7" t="s">
        <v>6</v>
      </c>
      <c r="I3786">
        <v>1800</v>
      </c>
      <c r="K3786">
        <f>VLOOKUP(E3786,'script producto'!$A$3:$B$1802,2,FALSE)</f>
        <v>741</v>
      </c>
      <c r="L3786">
        <f>VLOOKUP(M3786,'script taller'!$G$3:$H$204,2,FALSE)</f>
        <v>132</v>
      </c>
      <c r="M3786" s="1" t="str">
        <f t="shared" si="59"/>
        <v>CIT111115</v>
      </c>
      <c r="N3786">
        <f>ROUND(VLOOKUP(E3786,Productos!$A$4:$D$1804,4,FALSE),0)</f>
        <v>2200</v>
      </c>
    </row>
    <row r="3787" spans="1:14" x14ac:dyDescent="0.35">
      <c r="A3787" t="s">
        <v>52</v>
      </c>
      <c r="B3787" s="1" t="s">
        <v>1125</v>
      </c>
      <c r="C3787" t="s">
        <v>75</v>
      </c>
      <c r="D3787" s="1">
        <v>15</v>
      </c>
      <c r="E3787" t="s">
        <v>1977</v>
      </c>
      <c r="F3787" t="s">
        <v>194</v>
      </c>
      <c r="G3787" s="6">
        <v>1</v>
      </c>
      <c r="H3787" s="7" t="s">
        <v>6</v>
      </c>
      <c r="I3787">
        <v>1500</v>
      </c>
      <c r="K3787">
        <f>VLOOKUP(E3787,'script producto'!$A$3:$B$1802,2,FALSE)</f>
        <v>882</v>
      </c>
      <c r="L3787">
        <f>VLOOKUP(M3787,'script taller'!$G$3:$H$204,2,FALSE)</f>
        <v>132</v>
      </c>
      <c r="M3787" s="1" t="str">
        <f t="shared" si="59"/>
        <v>CIT111115</v>
      </c>
      <c r="N3787">
        <f>ROUND(VLOOKUP(E3787,Productos!$A$4:$D$1804,4,FALSE),0)</f>
        <v>1500</v>
      </c>
    </row>
    <row r="3788" spans="1:14" x14ac:dyDescent="0.35">
      <c r="A3788" t="s">
        <v>52</v>
      </c>
      <c r="B3788" s="1" t="s">
        <v>1125</v>
      </c>
      <c r="C3788" t="s">
        <v>75</v>
      </c>
      <c r="D3788" s="1">
        <v>15</v>
      </c>
      <c r="E3788" t="s">
        <v>675</v>
      </c>
      <c r="F3788" t="s">
        <v>194</v>
      </c>
      <c r="G3788" s="6">
        <v>2</v>
      </c>
      <c r="H3788" s="7" t="s">
        <v>6</v>
      </c>
      <c r="I3788">
        <v>850</v>
      </c>
      <c r="K3788">
        <f>VLOOKUP(E3788,'script producto'!$A$3:$B$1802,2,FALSE)</f>
        <v>1211</v>
      </c>
      <c r="L3788">
        <f>VLOOKUP(M3788,'script taller'!$G$3:$H$204,2,FALSE)</f>
        <v>132</v>
      </c>
      <c r="M3788" s="1" t="str">
        <f t="shared" si="59"/>
        <v>CIT111115</v>
      </c>
      <c r="N3788">
        <f>ROUND(VLOOKUP(E3788,Productos!$A$4:$D$1804,4,FALSE),0)</f>
        <v>850</v>
      </c>
    </row>
    <row r="3789" spans="1:14" x14ac:dyDescent="0.35">
      <c r="A3789" t="s">
        <v>52</v>
      </c>
      <c r="B3789" s="1" t="s">
        <v>1125</v>
      </c>
      <c r="C3789" t="s">
        <v>75</v>
      </c>
      <c r="D3789" s="1">
        <v>15</v>
      </c>
      <c r="E3789" t="s">
        <v>398</v>
      </c>
      <c r="F3789" t="s">
        <v>194</v>
      </c>
      <c r="G3789" s="6">
        <v>1</v>
      </c>
      <c r="H3789" s="7" t="s">
        <v>6</v>
      </c>
      <c r="I3789">
        <v>3036</v>
      </c>
      <c r="K3789">
        <f>VLOOKUP(E3789,'script producto'!$A$3:$B$1802,2,FALSE)</f>
        <v>1501</v>
      </c>
      <c r="L3789">
        <f>VLOOKUP(M3789,'script taller'!$G$3:$H$204,2,FALSE)</f>
        <v>132</v>
      </c>
      <c r="M3789" s="1" t="str">
        <f t="shared" si="59"/>
        <v>CIT111115</v>
      </c>
      <c r="N3789">
        <f>ROUND(VLOOKUP(E3789,Productos!$A$4:$D$1804,4,FALSE),0)</f>
        <v>6580</v>
      </c>
    </row>
    <row r="3790" spans="1:14" x14ac:dyDescent="0.35">
      <c r="A3790" t="s">
        <v>52</v>
      </c>
      <c r="B3790" s="1" t="s">
        <v>1125</v>
      </c>
      <c r="C3790" t="s">
        <v>75</v>
      </c>
      <c r="D3790" s="1">
        <v>15</v>
      </c>
      <c r="E3790" t="s">
        <v>7</v>
      </c>
      <c r="F3790" t="s">
        <v>194</v>
      </c>
      <c r="G3790" s="6">
        <v>4</v>
      </c>
      <c r="H3790" s="7" t="s">
        <v>6</v>
      </c>
      <c r="I3790">
        <v>525</v>
      </c>
      <c r="K3790">
        <f>VLOOKUP(E3790,'script producto'!$A$3:$B$1802,2,FALSE)</f>
        <v>1594</v>
      </c>
      <c r="L3790">
        <f>VLOOKUP(M3790,'script taller'!$G$3:$H$204,2,FALSE)</f>
        <v>132</v>
      </c>
      <c r="M3790" s="1" t="str">
        <f t="shared" si="59"/>
        <v>CIT111115</v>
      </c>
      <c r="N3790">
        <f>ROUND(VLOOKUP(E3790,Productos!$A$4:$D$1804,4,FALSE),0)</f>
        <v>653</v>
      </c>
    </row>
    <row r="3791" spans="1:14" x14ac:dyDescent="0.35">
      <c r="A3791" t="s">
        <v>52</v>
      </c>
      <c r="B3791" s="1" t="s">
        <v>1125</v>
      </c>
      <c r="C3791" t="s">
        <v>75</v>
      </c>
      <c r="D3791" s="1">
        <v>15</v>
      </c>
      <c r="E3791" t="s">
        <v>399</v>
      </c>
      <c r="F3791" t="s">
        <v>194</v>
      </c>
      <c r="G3791" s="6">
        <v>2</v>
      </c>
      <c r="H3791" s="7" t="s">
        <v>6</v>
      </c>
      <c r="I3791">
        <v>240</v>
      </c>
      <c r="K3791">
        <f>VLOOKUP(E3791,'script producto'!$A$3:$B$1802,2,FALSE)</f>
        <v>1759</v>
      </c>
      <c r="L3791">
        <f>VLOOKUP(M3791,'script taller'!$G$3:$H$204,2,FALSE)</f>
        <v>132</v>
      </c>
      <c r="M3791" s="1" t="str">
        <f t="shared" si="59"/>
        <v>CIT111115</v>
      </c>
      <c r="N3791">
        <f>ROUND(VLOOKUP(E3791,Productos!$A$4:$D$1804,4,FALSE),0)</f>
        <v>240</v>
      </c>
    </row>
    <row r="3792" spans="1:14" x14ac:dyDescent="0.35">
      <c r="A3792" t="s">
        <v>52</v>
      </c>
      <c r="B3792" s="1" t="s">
        <v>1125</v>
      </c>
      <c r="C3792" t="s">
        <v>75</v>
      </c>
      <c r="D3792" s="1">
        <v>15</v>
      </c>
      <c r="E3792" t="s">
        <v>1281</v>
      </c>
      <c r="F3792" t="s">
        <v>193</v>
      </c>
      <c r="G3792" s="6">
        <v>2</v>
      </c>
      <c r="H3792" s="7" t="s">
        <v>6</v>
      </c>
      <c r="I3792">
        <v>1000</v>
      </c>
      <c r="K3792">
        <f>VLOOKUP(E3792,'script producto'!$A$3:$B$1802,2,FALSE)</f>
        <v>470</v>
      </c>
      <c r="L3792">
        <f>VLOOKUP(M3792,'script taller'!$G$3:$H$204,2,FALSE)</f>
        <v>132</v>
      </c>
      <c r="M3792" s="1" t="str">
        <f t="shared" si="59"/>
        <v>CIT111115</v>
      </c>
      <c r="N3792">
        <f>ROUND(VLOOKUP(E3792,Productos!$A$4:$D$1804,4,FALSE),0)</f>
        <v>1000</v>
      </c>
    </row>
    <row r="3793" spans="1:14" x14ac:dyDescent="0.35">
      <c r="A3793" t="s">
        <v>52</v>
      </c>
      <c r="B3793" s="1" t="s">
        <v>1125</v>
      </c>
      <c r="C3793" t="s">
        <v>75</v>
      </c>
      <c r="D3793" s="1">
        <v>15</v>
      </c>
      <c r="E3793" t="s">
        <v>1377</v>
      </c>
      <c r="F3793" t="s">
        <v>193</v>
      </c>
      <c r="G3793" s="6">
        <v>1</v>
      </c>
      <c r="H3793" s="7" t="s">
        <v>6</v>
      </c>
      <c r="I3793">
        <v>1000</v>
      </c>
      <c r="K3793">
        <f>VLOOKUP(E3793,'script producto'!$A$3:$B$1802,2,FALSE)</f>
        <v>475</v>
      </c>
      <c r="L3793">
        <f>VLOOKUP(M3793,'script taller'!$G$3:$H$204,2,FALSE)</f>
        <v>132</v>
      </c>
      <c r="M3793" s="1" t="str">
        <f t="shared" si="59"/>
        <v>CIT111115</v>
      </c>
      <c r="N3793">
        <f>ROUND(VLOOKUP(E3793,Productos!$A$4:$D$1804,4,FALSE),0)</f>
        <v>1661</v>
      </c>
    </row>
    <row r="3794" spans="1:14" x14ac:dyDescent="0.35">
      <c r="A3794" t="s">
        <v>52</v>
      </c>
      <c r="B3794" s="1" t="s">
        <v>1125</v>
      </c>
      <c r="C3794" t="s">
        <v>75</v>
      </c>
      <c r="D3794" s="1">
        <v>15</v>
      </c>
      <c r="E3794" t="s">
        <v>1622</v>
      </c>
      <c r="F3794" t="s">
        <v>193</v>
      </c>
      <c r="G3794" s="6">
        <v>1</v>
      </c>
      <c r="H3794" s="7" t="s">
        <v>1236</v>
      </c>
      <c r="I3794">
        <v>1400</v>
      </c>
      <c r="K3794">
        <f>VLOOKUP(E3794,'script producto'!$A$3:$B$1802,2,FALSE)</f>
        <v>945</v>
      </c>
      <c r="L3794">
        <f>VLOOKUP(M3794,'script taller'!$G$3:$H$204,2,FALSE)</f>
        <v>132</v>
      </c>
      <c r="M3794" s="1" t="str">
        <f t="shared" si="59"/>
        <v>CIT111115</v>
      </c>
      <c r="N3794">
        <f>ROUND(VLOOKUP(E3794,Productos!$A$4:$D$1804,4,FALSE),0)</f>
        <v>1696</v>
      </c>
    </row>
    <row r="3795" spans="1:14" x14ac:dyDescent="0.35">
      <c r="A3795" t="s">
        <v>52</v>
      </c>
      <c r="B3795" s="1" t="s">
        <v>1125</v>
      </c>
      <c r="C3795" t="s">
        <v>75</v>
      </c>
      <c r="D3795" s="1">
        <v>15</v>
      </c>
      <c r="E3795" t="s">
        <v>481</v>
      </c>
      <c r="F3795" t="s">
        <v>193</v>
      </c>
      <c r="G3795" s="6">
        <v>1</v>
      </c>
      <c r="H3795" s="7" t="s">
        <v>6</v>
      </c>
      <c r="I3795">
        <v>1500</v>
      </c>
      <c r="K3795">
        <f>VLOOKUP(E3795,'script producto'!$A$3:$B$1802,2,FALSE)</f>
        <v>1273</v>
      </c>
      <c r="L3795">
        <f>VLOOKUP(M3795,'script taller'!$G$3:$H$204,2,FALSE)</f>
        <v>132</v>
      </c>
      <c r="M3795" s="1" t="str">
        <f t="shared" si="59"/>
        <v>CIT111115</v>
      </c>
      <c r="N3795">
        <f>ROUND(VLOOKUP(E3795,Productos!$A$4:$D$1804,4,FALSE),0)</f>
        <v>10714</v>
      </c>
    </row>
    <row r="3796" spans="1:14" x14ac:dyDescent="0.35">
      <c r="A3796" t="s">
        <v>52</v>
      </c>
      <c r="B3796" s="1" t="s">
        <v>1125</v>
      </c>
      <c r="C3796" t="s">
        <v>75</v>
      </c>
      <c r="D3796" s="1">
        <v>15</v>
      </c>
      <c r="E3796" t="s">
        <v>270</v>
      </c>
      <c r="F3796" t="s">
        <v>193</v>
      </c>
      <c r="G3796" s="6">
        <v>1</v>
      </c>
      <c r="H3796" s="7" t="s">
        <v>1236</v>
      </c>
      <c r="I3796">
        <v>2000</v>
      </c>
      <c r="K3796">
        <f>VLOOKUP(E3796,'script producto'!$A$3:$B$1802,2,FALSE)</f>
        <v>1653</v>
      </c>
      <c r="L3796">
        <f>VLOOKUP(M3796,'script taller'!$G$3:$H$204,2,FALSE)</f>
        <v>132</v>
      </c>
      <c r="M3796" s="1" t="str">
        <f t="shared" si="59"/>
        <v>CIT111115</v>
      </c>
      <c r="N3796">
        <f>ROUND(VLOOKUP(E3796,Productos!$A$4:$D$1804,4,FALSE),0)</f>
        <v>1921</v>
      </c>
    </row>
    <row r="3797" spans="1:14" x14ac:dyDescent="0.35">
      <c r="A3797" t="s">
        <v>52</v>
      </c>
      <c r="B3797" s="1" t="s">
        <v>1125</v>
      </c>
      <c r="C3797" t="s">
        <v>75</v>
      </c>
      <c r="D3797" s="1">
        <v>15</v>
      </c>
      <c r="E3797" t="s">
        <v>534</v>
      </c>
      <c r="F3797" t="s">
        <v>1133</v>
      </c>
      <c r="G3797" s="6">
        <v>2</v>
      </c>
      <c r="H3797" s="7" t="s">
        <v>1236</v>
      </c>
      <c r="I3797">
        <v>16000</v>
      </c>
      <c r="K3797">
        <f>VLOOKUP(E3797,'script producto'!$A$3:$B$1802,2,FALSE)</f>
        <v>532</v>
      </c>
      <c r="L3797">
        <f>VLOOKUP(M3797,'script taller'!$G$3:$H$204,2,FALSE)</f>
        <v>132</v>
      </c>
      <c r="M3797" s="1" t="str">
        <f t="shared" si="59"/>
        <v>CIT111115</v>
      </c>
      <c r="N3797">
        <f>ROUND(VLOOKUP(E3797,Productos!$A$4:$D$1804,4,FALSE),0)</f>
        <v>16000</v>
      </c>
    </row>
    <row r="3798" spans="1:14" x14ac:dyDescent="0.35">
      <c r="A3798" t="s">
        <v>52</v>
      </c>
      <c r="B3798" s="1" t="s">
        <v>1125</v>
      </c>
      <c r="C3798" t="s">
        <v>75</v>
      </c>
      <c r="D3798" s="1">
        <v>15</v>
      </c>
      <c r="E3798" t="s">
        <v>344</v>
      </c>
      <c r="F3798" t="s">
        <v>1133</v>
      </c>
      <c r="G3798" s="6">
        <v>17</v>
      </c>
      <c r="H3798" s="7" t="s">
        <v>6</v>
      </c>
      <c r="I3798">
        <v>6000</v>
      </c>
      <c r="K3798">
        <f>VLOOKUP(E3798,'script producto'!$A$3:$B$1802,2,FALSE)</f>
        <v>1490</v>
      </c>
      <c r="L3798">
        <f>VLOOKUP(M3798,'script taller'!$G$3:$H$204,2,FALSE)</f>
        <v>132</v>
      </c>
      <c r="M3798" s="1" t="str">
        <f t="shared" si="59"/>
        <v>CIT111115</v>
      </c>
      <c r="N3798">
        <f>ROUND(VLOOKUP(E3798,Productos!$A$4:$D$1804,4,FALSE),0)</f>
        <v>6000</v>
      </c>
    </row>
    <row r="3799" spans="1:14" x14ac:dyDescent="0.35">
      <c r="A3799" t="s">
        <v>52</v>
      </c>
      <c r="B3799" s="1" t="s">
        <v>1125</v>
      </c>
      <c r="C3799" t="s">
        <v>75</v>
      </c>
      <c r="D3799" s="1">
        <v>15</v>
      </c>
      <c r="E3799" t="s">
        <v>535</v>
      </c>
      <c r="F3799" t="s">
        <v>1133</v>
      </c>
      <c r="G3799" s="6">
        <v>2</v>
      </c>
      <c r="H3799" s="7" t="s">
        <v>1236</v>
      </c>
      <c r="I3799">
        <v>20000</v>
      </c>
      <c r="K3799">
        <f>VLOOKUP(E3799,'script producto'!$A$3:$B$1802,2,FALSE)</f>
        <v>1540</v>
      </c>
      <c r="L3799">
        <f>VLOOKUP(M3799,'script taller'!$G$3:$H$204,2,FALSE)</f>
        <v>132</v>
      </c>
      <c r="M3799" s="1" t="str">
        <f t="shared" si="59"/>
        <v>CIT111115</v>
      </c>
      <c r="N3799">
        <f>ROUND(VLOOKUP(E3799,Productos!$A$4:$D$1804,4,FALSE),0)</f>
        <v>20000</v>
      </c>
    </row>
    <row r="3800" spans="1:14" x14ac:dyDescent="0.35">
      <c r="A3800" t="s">
        <v>52</v>
      </c>
      <c r="B3800" s="1" t="s">
        <v>1125</v>
      </c>
      <c r="C3800" t="s">
        <v>75</v>
      </c>
      <c r="D3800" s="1">
        <v>15</v>
      </c>
      <c r="E3800" t="s">
        <v>263</v>
      </c>
      <c r="F3800" t="s">
        <v>195</v>
      </c>
      <c r="G3800" s="6">
        <v>20</v>
      </c>
      <c r="H3800" s="7" t="s">
        <v>6</v>
      </c>
      <c r="I3800">
        <v>300</v>
      </c>
      <c r="K3800">
        <f>VLOOKUP(E3800,'script producto'!$A$3:$B$1802,2,FALSE)</f>
        <v>801</v>
      </c>
      <c r="L3800">
        <f>VLOOKUP(M3800,'script taller'!$G$3:$H$204,2,FALSE)</f>
        <v>132</v>
      </c>
      <c r="M3800" s="1" t="str">
        <f t="shared" si="59"/>
        <v>CIT111115</v>
      </c>
      <c r="N3800">
        <f>ROUND(VLOOKUP(E3800,Productos!$A$4:$D$1804,4,FALSE),0)</f>
        <v>3500</v>
      </c>
    </row>
    <row r="3801" spans="1:14" x14ac:dyDescent="0.35">
      <c r="A3801" t="s">
        <v>52</v>
      </c>
      <c r="B3801" s="1" t="s">
        <v>1125</v>
      </c>
      <c r="C3801" t="s">
        <v>75</v>
      </c>
      <c r="D3801" s="1">
        <v>15</v>
      </c>
      <c r="E3801" t="s">
        <v>283</v>
      </c>
      <c r="F3801" t="s">
        <v>195</v>
      </c>
      <c r="G3801" s="6">
        <v>1</v>
      </c>
      <c r="H3801" s="7" t="s">
        <v>25</v>
      </c>
      <c r="I3801">
        <v>2000</v>
      </c>
      <c r="K3801">
        <f>VLOOKUP(E3801,'script producto'!$A$3:$B$1802,2,FALSE)</f>
        <v>883</v>
      </c>
      <c r="L3801">
        <f>VLOOKUP(M3801,'script taller'!$G$3:$H$204,2,FALSE)</f>
        <v>132</v>
      </c>
      <c r="M3801" s="1" t="str">
        <f t="shared" si="59"/>
        <v>CIT111115</v>
      </c>
      <c r="N3801">
        <f>ROUND(VLOOKUP(E3801,Productos!$A$4:$D$1804,4,FALSE),0)</f>
        <v>1375</v>
      </c>
    </row>
    <row r="3802" spans="1:14" x14ac:dyDescent="0.35">
      <c r="A3802" t="s">
        <v>52</v>
      </c>
      <c r="B3802" s="1" t="s">
        <v>1125</v>
      </c>
      <c r="C3802" t="s">
        <v>75</v>
      </c>
      <c r="D3802" s="1">
        <v>15</v>
      </c>
      <c r="E3802" t="s">
        <v>314</v>
      </c>
      <c r="F3802" t="s">
        <v>195</v>
      </c>
      <c r="G3802" s="6">
        <v>0.4</v>
      </c>
      <c r="H3802" s="7" t="s">
        <v>1236</v>
      </c>
      <c r="I3802">
        <v>10000</v>
      </c>
      <c r="K3802">
        <f>VLOOKUP(E3802,'script producto'!$A$3:$B$1802,2,FALSE)</f>
        <v>1005</v>
      </c>
      <c r="L3802">
        <f>VLOOKUP(M3802,'script taller'!$G$3:$H$204,2,FALSE)</f>
        <v>132</v>
      </c>
      <c r="M3802" s="1" t="str">
        <f t="shared" si="59"/>
        <v>CIT111115</v>
      </c>
      <c r="N3802">
        <f>ROUND(VLOOKUP(E3802,Productos!$A$4:$D$1804,4,FALSE),0)</f>
        <v>10931</v>
      </c>
    </row>
    <row r="3803" spans="1:14" x14ac:dyDescent="0.35">
      <c r="A3803" t="s">
        <v>52</v>
      </c>
      <c r="B3803" s="1" t="s">
        <v>1125</v>
      </c>
      <c r="C3803" t="s">
        <v>75</v>
      </c>
      <c r="D3803" s="1">
        <v>16</v>
      </c>
      <c r="E3803" t="s">
        <v>273</v>
      </c>
      <c r="F3803" t="s">
        <v>192</v>
      </c>
      <c r="G3803" s="6">
        <v>1</v>
      </c>
      <c r="H3803" s="7" t="s">
        <v>25</v>
      </c>
      <c r="I3803">
        <v>4000</v>
      </c>
      <c r="K3803">
        <f>VLOOKUP(E3803,'script producto'!$A$3:$B$1802,2,FALSE)</f>
        <v>12</v>
      </c>
      <c r="L3803">
        <f>VLOOKUP(M3803,'script taller'!$G$3:$H$204,2,FALSE)</f>
        <v>133</v>
      </c>
      <c r="M3803" s="1" t="str">
        <f t="shared" si="59"/>
        <v>CIT111116</v>
      </c>
      <c r="N3803">
        <f>ROUND(VLOOKUP(E3803,Productos!$A$4:$D$1804,4,FALSE),0)</f>
        <v>5100</v>
      </c>
    </row>
    <row r="3804" spans="1:14" x14ac:dyDescent="0.35">
      <c r="A3804" t="s">
        <v>52</v>
      </c>
      <c r="B3804" s="1" t="s">
        <v>1125</v>
      </c>
      <c r="C3804" t="s">
        <v>75</v>
      </c>
      <c r="D3804" s="1">
        <v>16</v>
      </c>
      <c r="E3804" t="s">
        <v>426</v>
      </c>
      <c r="F3804" t="s">
        <v>192</v>
      </c>
      <c r="G3804" s="6">
        <v>0.01</v>
      </c>
      <c r="H3804" s="7" t="s">
        <v>1236</v>
      </c>
      <c r="I3804">
        <v>22000</v>
      </c>
      <c r="K3804">
        <f>VLOOKUP(E3804,'script producto'!$A$3:$B$1802,2,FALSE)</f>
        <v>68</v>
      </c>
      <c r="L3804">
        <f>VLOOKUP(M3804,'script taller'!$G$3:$H$204,2,FALSE)</f>
        <v>133</v>
      </c>
      <c r="M3804" s="1" t="str">
        <f t="shared" si="59"/>
        <v>CIT111116</v>
      </c>
      <c r="N3804">
        <f>ROUND(VLOOKUP(E3804,Productos!$A$4:$D$1804,4,FALSE),0)</f>
        <v>1000</v>
      </c>
    </row>
    <row r="3805" spans="1:14" x14ac:dyDescent="0.35">
      <c r="A3805" t="s">
        <v>52</v>
      </c>
      <c r="B3805" s="1" t="s">
        <v>1125</v>
      </c>
      <c r="C3805" t="s">
        <v>75</v>
      </c>
      <c r="D3805" s="1">
        <v>16</v>
      </c>
      <c r="E3805" t="s">
        <v>1878</v>
      </c>
      <c r="F3805" t="s">
        <v>192</v>
      </c>
      <c r="G3805" s="6">
        <v>2</v>
      </c>
      <c r="H3805" s="7" t="s">
        <v>1236</v>
      </c>
      <c r="I3805">
        <v>3800</v>
      </c>
      <c r="K3805">
        <f>VLOOKUP(E3805,'script producto'!$A$3:$B$1802,2,FALSE)</f>
        <v>165</v>
      </c>
      <c r="L3805">
        <f>VLOOKUP(M3805,'script taller'!$G$3:$H$204,2,FALSE)</f>
        <v>133</v>
      </c>
      <c r="M3805" s="1" t="str">
        <f t="shared" si="59"/>
        <v>CIT111116</v>
      </c>
      <c r="N3805">
        <f>ROUND(VLOOKUP(E3805,Productos!$A$4:$D$1804,4,FALSE),0)</f>
        <v>3800</v>
      </c>
    </row>
    <row r="3806" spans="1:14" x14ac:dyDescent="0.35">
      <c r="A3806" t="s">
        <v>52</v>
      </c>
      <c r="B3806" s="1" t="s">
        <v>1125</v>
      </c>
      <c r="C3806" t="s">
        <v>75</v>
      </c>
      <c r="D3806" s="1">
        <v>16</v>
      </c>
      <c r="E3806" t="s">
        <v>538</v>
      </c>
      <c r="F3806" t="s">
        <v>192</v>
      </c>
      <c r="G3806" s="6">
        <v>0.1</v>
      </c>
      <c r="H3806" s="7" t="s">
        <v>1236</v>
      </c>
      <c r="I3806">
        <v>2000</v>
      </c>
      <c r="K3806">
        <f>VLOOKUP(E3806,'script producto'!$A$3:$B$1802,2,FALSE)</f>
        <v>693</v>
      </c>
      <c r="L3806">
        <f>VLOOKUP(M3806,'script taller'!$G$3:$H$204,2,FALSE)</f>
        <v>133</v>
      </c>
      <c r="M3806" s="1" t="str">
        <f t="shared" si="59"/>
        <v>CIT111116</v>
      </c>
      <c r="N3806">
        <f>ROUND(VLOOKUP(E3806,Productos!$A$4:$D$1804,4,FALSE),0)</f>
        <v>2000</v>
      </c>
    </row>
    <row r="3807" spans="1:14" x14ac:dyDescent="0.35">
      <c r="A3807" t="s">
        <v>52</v>
      </c>
      <c r="B3807" s="1" t="s">
        <v>1125</v>
      </c>
      <c r="C3807" t="s">
        <v>75</v>
      </c>
      <c r="D3807" s="1">
        <v>16</v>
      </c>
      <c r="E3807" t="s">
        <v>451</v>
      </c>
      <c r="F3807" t="s">
        <v>192</v>
      </c>
      <c r="G3807" s="6">
        <v>0.4</v>
      </c>
      <c r="H3807" s="7" t="s">
        <v>1236</v>
      </c>
      <c r="I3807">
        <v>4500</v>
      </c>
      <c r="K3807">
        <f>VLOOKUP(E3807,'script producto'!$A$3:$B$1802,2,FALSE)</f>
        <v>1048</v>
      </c>
      <c r="L3807">
        <f>VLOOKUP(M3807,'script taller'!$G$3:$H$204,2,FALSE)</f>
        <v>133</v>
      </c>
      <c r="M3807" s="1" t="str">
        <f t="shared" si="59"/>
        <v>CIT111116</v>
      </c>
      <c r="N3807">
        <f>ROUND(VLOOKUP(E3807,Productos!$A$4:$D$1804,4,FALSE),0)</f>
        <v>4350</v>
      </c>
    </row>
    <row r="3808" spans="1:14" x14ac:dyDescent="0.35">
      <c r="A3808" t="s">
        <v>52</v>
      </c>
      <c r="B3808" s="1" t="s">
        <v>1125</v>
      </c>
      <c r="C3808" t="s">
        <v>75</v>
      </c>
      <c r="D3808" s="1">
        <v>16</v>
      </c>
      <c r="E3808" t="s">
        <v>396</v>
      </c>
      <c r="F3808" t="s">
        <v>192</v>
      </c>
      <c r="G3808" s="6">
        <v>0.05</v>
      </c>
      <c r="H3808" s="7" t="s">
        <v>1236</v>
      </c>
      <c r="I3808">
        <v>17000</v>
      </c>
      <c r="K3808">
        <f>VLOOKUP(E3808,'script producto'!$A$3:$B$1802,2,FALSE)</f>
        <v>1154</v>
      </c>
      <c r="L3808">
        <f>VLOOKUP(M3808,'script taller'!$G$3:$H$204,2,FALSE)</f>
        <v>133</v>
      </c>
      <c r="M3808" s="1" t="str">
        <f t="shared" si="59"/>
        <v>CIT111116</v>
      </c>
      <c r="N3808">
        <f>ROUND(VLOOKUP(E3808,Productos!$A$4:$D$1804,4,FALSE),0)</f>
        <v>23612</v>
      </c>
    </row>
    <row r="3809" spans="1:14" x14ac:dyDescent="0.35">
      <c r="A3809" t="s">
        <v>52</v>
      </c>
      <c r="B3809" s="1" t="s">
        <v>1125</v>
      </c>
      <c r="C3809" t="s">
        <v>75</v>
      </c>
      <c r="D3809" s="1">
        <v>16</v>
      </c>
      <c r="E3809" t="s">
        <v>537</v>
      </c>
      <c r="F3809" t="s">
        <v>192</v>
      </c>
      <c r="G3809" s="6">
        <v>1</v>
      </c>
      <c r="H3809" s="7" t="s">
        <v>6</v>
      </c>
      <c r="I3809">
        <v>2500</v>
      </c>
      <c r="K3809">
        <f>VLOOKUP(E3809,'script producto'!$A$3:$B$1802,2,FALSE)</f>
        <v>1189</v>
      </c>
      <c r="L3809">
        <f>VLOOKUP(M3809,'script taller'!$G$3:$H$204,2,FALSE)</f>
        <v>133</v>
      </c>
      <c r="M3809" s="1" t="str">
        <f t="shared" si="59"/>
        <v>CIT111116</v>
      </c>
      <c r="N3809">
        <f>ROUND(VLOOKUP(E3809,Productos!$A$4:$D$1804,4,FALSE),0)</f>
        <v>2500</v>
      </c>
    </row>
    <row r="3810" spans="1:14" x14ac:dyDescent="0.35">
      <c r="A3810" t="s">
        <v>52</v>
      </c>
      <c r="B3810" s="1" t="s">
        <v>1125</v>
      </c>
      <c r="C3810" t="s">
        <v>75</v>
      </c>
      <c r="D3810" s="1">
        <v>16</v>
      </c>
      <c r="E3810" t="s">
        <v>477</v>
      </c>
      <c r="F3810" t="s">
        <v>192</v>
      </c>
      <c r="G3810" s="6">
        <v>1E-3</v>
      </c>
      <c r="H3810" s="7" t="s">
        <v>1236</v>
      </c>
      <c r="I3810">
        <v>32000</v>
      </c>
      <c r="K3810">
        <f>VLOOKUP(E3810,'script producto'!$A$3:$B$1802,2,FALSE)</f>
        <v>1294</v>
      </c>
      <c r="L3810">
        <f>VLOOKUP(M3810,'script taller'!$G$3:$H$204,2,FALSE)</f>
        <v>133</v>
      </c>
      <c r="M3810" s="1" t="str">
        <f t="shared" si="59"/>
        <v>CIT111116</v>
      </c>
      <c r="N3810">
        <f>ROUND(VLOOKUP(E3810,Productos!$A$4:$D$1804,4,FALSE),0)</f>
        <v>27000</v>
      </c>
    </row>
    <row r="3811" spans="1:14" x14ac:dyDescent="0.35">
      <c r="A3811" t="s">
        <v>52</v>
      </c>
      <c r="B3811" s="1" t="s">
        <v>1125</v>
      </c>
      <c r="C3811" t="s">
        <v>75</v>
      </c>
      <c r="D3811" s="1">
        <v>16</v>
      </c>
      <c r="E3811" t="s">
        <v>59</v>
      </c>
      <c r="F3811" t="s">
        <v>192</v>
      </c>
      <c r="G3811" s="6">
        <v>0.1</v>
      </c>
      <c r="H3811" s="7" t="s">
        <v>1236</v>
      </c>
      <c r="I3811">
        <v>900</v>
      </c>
      <c r="K3811">
        <f>VLOOKUP(E3811,'script producto'!$A$3:$B$1802,2,FALSE)</f>
        <v>1523</v>
      </c>
      <c r="L3811">
        <f>VLOOKUP(M3811,'script taller'!$G$3:$H$204,2,FALSE)</f>
        <v>133</v>
      </c>
      <c r="M3811" s="1" t="str">
        <f t="shared" si="59"/>
        <v>CIT111116</v>
      </c>
      <c r="N3811">
        <f>ROUND(VLOOKUP(E3811,Productos!$A$4:$D$1804,4,FALSE),0)</f>
        <v>784</v>
      </c>
    </row>
    <row r="3812" spans="1:14" x14ac:dyDescent="0.35">
      <c r="A3812" t="s">
        <v>52</v>
      </c>
      <c r="B3812" s="1" t="s">
        <v>1125</v>
      </c>
      <c r="C3812" t="s">
        <v>75</v>
      </c>
      <c r="D3812" s="1">
        <v>16</v>
      </c>
      <c r="E3812" t="s">
        <v>95</v>
      </c>
      <c r="F3812" t="s">
        <v>192</v>
      </c>
      <c r="G3812" s="6">
        <v>1</v>
      </c>
      <c r="H3812" s="7" t="s">
        <v>1236</v>
      </c>
      <c r="I3812">
        <v>2500</v>
      </c>
      <c r="K3812">
        <f>VLOOKUP(E3812,'script producto'!$A$3:$B$1802,2,FALSE)</f>
        <v>1708</v>
      </c>
      <c r="L3812">
        <f>VLOOKUP(M3812,'script taller'!$G$3:$H$204,2,FALSE)</f>
        <v>133</v>
      </c>
      <c r="M3812" s="1" t="str">
        <f t="shared" si="59"/>
        <v>CIT111116</v>
      </c>
      <c r="N3812">
        <f>ROUND(VLOOKUP(E3812,Productos!$A$4:$D$1804,4,FALSE),0)</f>
        <v>2691</v>
      </c>
    </row>
    <row r="3813" spans="1:14" x14ac:dyDescent="0.35">
      <c r="A3813" t="s">
        <v>52</v>
      </c>
      <c r="B3813" s="1" t="s">
        <v>1125</v>
      </c>
      <c r="C3813" t="s">
        <v>75</v>
      </c>
      <c r="D3813" s="1">
        <v>16</v>
      </c>
      <c r="E3813" t="s">
        <v>902</v>
      </c>
      <c r="F3813" t="s">
        <v>194</v>
      </c>
      <c r="G3813" s="6">
        <v>2</v>
      </c>
      <c r="H3813" s="7" t="s">
        <v>6</v>
      </c>
      <c r="I3813">
        <v>400</v>
      </c>
      <c r="K3813">
        <f>VLOOKUP(E3813,'script producto'!$A$3:$B$1802,2,FALSE)</f>
        <v>252</v>
      </c>
      <c r="L3813">
        <f>VLOOKUP(M3813,'script taller'!$G$3:$H$204,2,FALSE)</f>
        <v>133</v>
      </c>
      <c r="M3813" s="1" t="str">
        <f t="shared" si="59"/>
        <v>CIT111116</v>
      </c>
      <c r="N3813">
        <f>ROUND(VLOOKUP(E3813,Productos!$A$4:$D$1804,4,FALSE),0)</f>
        <v>347</v>
      </c>
    </row>
    <row r="3814" spans="1:14" x14ac:dyDescent="0.35">
      <c r="A3814" t="s">
        <v>52</v>
      </c>
      <c r="B3814" s="1" t="s">
        <v>1125</v>
      </c>
      <c r="C3814" t="s">
        <v>75</v>
      </c>
      <c r="D3814" s="1">
        <v>16</v>
      </c>
      <c r="E3814" t="s">
        <v>400</v>
      </c>
      <c r="F3814" t="s">
        <v>194</v>
      </c>
      <c r="G3814" s="6">
        <v>3</v>
      </c>
      <c r="H3814" s="7" t="s">
        <v>6</v>
      </c>
      <c r="I3814">
        <v>180</v>
      </c>
      <c r="K3814">
        <f>VLOOKUP(E3814,'script producto'!$A$3:$B$1802,2,FALSE)</f>
        <v>637</v>
      </c>
      <c r="L3814">
        <f>VLOOKUP(M3814,'script taller'!$G$3:$H$204,2,FALSE)</f>
        <v>133</v>
      </c>
      <c r="M3814" s="1" t="str">
        <f t="shared" si="59"/>
        <v>CIT111116</v>
      </c>
      <c r="N3814">
        <f>ROUND(VLOOKUP(E3814,Productos!$A$4:$D$1804,4,FALSE),0)</f>
        <v>180</v>
      </c>
    </row>
    <row r="3815" spans="1:14" x14ac:dyDescent="0.35">
      <c r="A3815" t="s">
        <v>52</v>
      </c>
      <c r="B3815" s="1" t="s">
        <v>1125</v>
      </c>
      <c r="C3815" t="s">
        <v>75</v>
      </c>
      <c r="D3815" s="1">
        <v>16</v>
      </c>
      <c r="E3815" t="s">
        <v>674</v>
      </c>
      <c r="F3815" t="s">
        <v>194</v>
      </c>
      <c r="G3815" s="6">
        <v>1</v>
      </c>
      <c r="H3815" s="7" t="s">
        <v>6</v>
      </c>
      <c r="I3815">
        <v>1800</v>
      </c>
      <c r="K3815">
        <f>VLOOKUP(E3815,'script producto'!$A$3:$B$1802,2,FALSE)</f>
        <v>741</v>
      </c>
      <c r="L3815">
        <f>VLOOKUP(M3815,'script taller'!$G$3:$H$204,2,FALSE)</f>
        <v>133</v>
      </c>
      <c r="M3815" s="1" t="str">
        <f t="shared" si="59"/>
        <v>CIT111116</v>
      </c>
      <c r="N3815">
        <f>ROUND(VLOOKUP(E3815,Productos!$A$4:$D$1804,4,FALSE),0)</f>
        <v>2200</v>
      </c>
    </row>
    <row r="3816" spans="1:14" x14ac:dyDescent="0.35">
      <c r="A3816" t="s">
        <v>52</v>
      </c>
      <c r="B3816" s="1" t="s">
        <v>1125</v>
      </c>
      <c r="C3816" t="s">
        <v>75</v>
      </c>
      <c r="D3816" s="1">
        <v>16</v>
      </c>
      <c r="E3816" t="s">
        <v>1977</v>
      </c>
      <c r="F3816" t="s">
        <v>194</v>
      </c>
      <c r="G3816" s="6">
        <v>1</v>
      </c>
      <c r="H3816" s="7" t="s">
        <v>6</v>
      </c>
      <c r="I3816">
        <v>1500</v>
      </c>
      <c r="K3816">
        <f>VLOOKUP(E3816,'script producto'!$A$3:$B$1802,2,FALSE)</f>
        <v>882</v>
      </c>
      <c r="L3816">
        <f>VLOOKUP(M3816,'script taller'!$G$3:$H$204,2,FALSE)</f>
        <v>133</v>
      </c>
      <c r="M3816" s="1" t="str">
        <f t="shared" si="59"/>
        <v>CIT111116</v>
      </c>
      <c r="N3816">
        <f>ROUND(VLOOKUP(E3816,Productos!$A$4:$D$1804,4,FALSE),0)</f>
        <v>1500</v>
      </c>
    </row>
    <row r="3817" spans="1:14" x14ac:dyDescent="0.35">
      <c r="A3817" t="s">
        <v>52</v>
      </c>
      <c r="B3817" s="1" t="s">
        <v>1125</v>
      </c>
      <c r="C3817" t="s">
        <v>75</v>
      </c>
      <c r="D3817" s="1">
        <v>16</v>
      </c>
      <c r="E3817" t="s">
        <v>675</v>
      </c>
      <c r="F3817" t="s">
        <v>194</v>
      </c>
      <c r="G3817" s="6">
        <v>2</v>
      </c>
      <c r="H3817" s="7" t="s">
        <v>6</v>
      </c>
      <c r="I3817">
        <v>850</v>
      </c>
      <c r="K3817">
        <f>VLOOKUP(E3817,'script producto'!$A$3:$B$1802,2,FALSE)</f>
        <v>1211</v>
      </c>
      <c r="L3817">
        <f>VLOOKUP(M3817,'script taller'!$G$3:$H$204,2,FALSE)</f>
        <v>133</v>
      </c>
      <c r="M3817" s="1" t="str">
        <f t="shared" si="59"/>
        <v>CIT111116</v>
      </c>
      <c r="N3817">
        <f>ROUND(VLOOKUP(E3817,Productos!$A$4:$D$1804,4,FALSE),0)</f>
        <v>850</v>
      </c>
    </row>
    <row r="3818" spans="1:14" x14ac:dyDescent="0.35">
      <c r="A3818" t="s">
        <v>52</v>
      </c>
      <c r="B3818" s="1" t="s">
        <v>1125</v>
      </c>
      <c r="C3818" t="s">
        <v>75</v>
      </c>
      <c r="D3818" s="1">
        <v>16</v>
      </c>
      <c r="E3818" t="s">
        <v>398</v>
      </c>
      <c r="F3818" t="s">
        <v>194</v>
      </c>
      <c r="G3818" s="6">
        <v>1</v>
      </c>
      <c r="H3818" s="7" t="s">
        <v>6</v>
      </c>
      <c r="I3818">
        <v>3036</v>
      </c>
      <c r="K3818">
        <f>VLOOKUP(E3818,'script producto'!$A$3:$B$1802,2,FALSE)</f>
        <v>1501</v>
      </c>
      <c r="L3818">
        <f>VLOOKUP(M3818,'script taller'!$G$3:$H$204,2,FALSE)</f>
        <v>133</v>
      </c>
      <c r="M3818" s="1" t="str">
        <f t="shared" si="59"/>
        <v>CIT111116</v>
      </c>
      <c r="N3818">
        <f>ROUND(VLOOKUP(E3818,Productos!$A$4:$D$1804,4,FALSE),0)</f>
        <v>6580</v>
      </c>
    </row>
    <row r="3819" spans="1:14" x14ac:dyDescent="0.35">
      <c r="A3819" t="s">
        <v>52</v>
      </c>
      <c r="B3819" s="1" t="s">
        <v>1125</v>
      </c>
      <c r="C3819" t="s">
        <v>75</v>
      </c>
      <c r="D3819" s="1">
        <v>16</v>
      </c>
      <c r="E3819" t="s">
        <v>7</v>
      </c>
      <c r="F3819" t="s">
        <v>194</v>
      </c>
      <c r="G3819" s="6">
        <v>4</v>
      </c>
      <c r="H3819" s="7" t="s">
        <v>6</v>
      </c>
      <c r="I3819">
        <v>525</v>
      </c>
      <c r="K3819">
        <f>VLOOKUP(E3819,'script producto'!$A$3:$B$1802,2,FALSE)</f>
        <v>1594</v>
      </c>
      <c r="L3819">
        <f>VLOOKUP(M3819,'script taller'!$G$3:$H$204,2,FALSE)</f>
        <v>133</v>
      </c>
      <c r="M3819" s="1" t="str">
        <f t="shared" si="59"/>
        <v>CIT111116</v>
      </c>
      <c r="N3819">
        <f>ROUND(VLOOKUP(E3819,Productos!$A$4:$D$1804,4,FALSE),0)</f>
        <v>653</v>
      </c>
    </row>
    <row r="3820" spans="1:14" x14ac:dyDescent="0.35">
      <c r="A3820" t="s">
        <v>52</v>
      </c>
      <c r="B3820" s="1" t="s">
        <v>1125</v>
      </c>
      <c r="C3820" t="s">
        <v>75</v>
      </c>
      <c r="D3820" s="1">
        <v>16</v>
      </c>
      <c r="E3820" t="s">
        <v>399</v>
      </c>
      <c r="F3820" t="s">
        <v>194</v>
      </c>
      <c r="G3820" s="6">
        <v>2</v>
      </c>
      <c r="H3820" s="7" t="s">
        <v>6</v>
      </c>
      <c r="I3820">
        <v>240</v>
      </c>
      <c r="K3820">
        <f>VLOOKUP(E3820,'script producto'!$A$3:$B$1802,2,FALSE)</f>
        <v>1759</v>
      </c>
      <c r="L3820">
        <f>VLOOKUP(M3820,'script taller'!$G$3:$H$204,2,FALSE)</f>
        <v>133</v>
      </c>
      <c r="M3820" s="1" t="str">
        <f t="shared" si="59"/>
        <v>CIT111116</v>
      </c>
      <c r="N3820">
        <f>ROUND(VLOOKUP(E3820,Productos!$A$4:$D$1804,4,FALSE),0)</f>
        <v>240</v>
      </c>
    </row>
    <row r="3821" spans="1:14" x14ac:dyDescent="0.35">
      <c r="A3821" t="s">
        <v>52</v>
      </c>
      <c r="B3821" s="1" t="s">
        <v>1125</v>
      </c>
      <c r="C3821" t="s">
        <v>75</v>
      </c>
      <c r="D3821" s="1">
        <v>16</v>
      </c>
      <c r="E3821" t="s">
        <v>536</v>
      </c>
      <c r="F3821" t="s">
        <v>193</v>
      </c>
      <c r="G3821" s="6">
        <v>2</v>
      </c>
      <c r="H3821" s="7" t="s">
        <v>6</v>
      </c>
      <c r="I3821">
        <v>1000</v>
      </c>
      <c r="K3821">
        <f>VLOOKUP(E3821,'script producto'!$A$3:$B$1802,2,FALSE)</f>
        <v>83</v>
      </c>
      <c r="L3821">
        <f>VLOOKUP(M3821,'script taller'!$G$3:$H$204,2,FALSE)</f>
        <v>133</v>
      </c>
      <c r="M3821" s="1" t="str">
        <f t="shared" si="59"/>
        <v>CIT111116</v>
      </c>
      <c r="N3821">
        <f>ROUND(VLOOKUP(E3821,Productos!$A$4:$D$1804,4,FALSE),0)</f>
        <v>2607</v>
      </c>
    </row>
    <row r="3822" spans="1:14" x14ac:dyDescent="0.35">
      <c r="A3822" t="s">
        <v>52</v>
      </c>
      <c r="B3822" s="1" t="s">
        <v>1125</v>
      </c>
      <c r="C3822" t="s">
        <v>75</v>
      </c>
      <c r="D3822" s="1">
        <v>16</v>
      </c>
      <c r="E3822" t="s">
        <v>265</v>
      </c>
      <c r="F3822" t="s">
        <v>193</v>
      </c>
      <c r="G3822" s="6">
        <v>1</v>
      </c>
      <c r="H3822" s="7" t="s">
        <v>6</v>
      </c>
      <c r="I3822">
        <v>1000</v>
      </c>
      <c r="K3822">
        <f>VLOOKUP(E3822,'script producto'!$A$3:$B$1802,2,FALSE)</f>
        <v>94</v>
      </c>
      <c r="L3822">
        <f>VLOOKUP(M3822,'script taller'!$G$3:$H$204,2,FALSE)</f>
        <v>133</v>
      </c>
      <c r="M3822" s="1" t="str">
        <f t="shared" si="59"/>
        <v>CIT111116</v>
      </c>
      <c r="N3822">
        <f>ROUND(VLOOKUP(E3822,Productos!$A$4:$D$1804,4,FALSE),0)</f>
        <v>9267</v>
      </c>
    </row>
    <row r="3823" spans="1:14" x14ac:dyDescent="0.35">
      <c r="A3823" t="s">
        <v>52</v>
      </c>
      <c r="B3823" s="1" t="s">
        <v>1125</v>
      </c>
      <c r="C3823" t="s">
        <v>75</v>
      </c>
      <c r="D3823" s="1">
        <v>16</v>
      </c>
      <c r="E3823" t="s">
        <v>296</v>
      </c>
      <c r="F3823" t="s">
        <v>193</v>
      </c>
      <c r="G3823" s="6">
        <v>2</v>
      </c>
      <c r="H3823" s="7" t="s">
        <v>6</v>
      </c>
      <c r="I3823">
        <v>400</v>
      </c>
      <c r="K3823">
        <f>VLOOKUP(E3823,'script producto'!$A$3:$B$1802,2,FALSE)</f>
        <v>379</v>
      </c>
      <c r="L3823">
        <f>VLOOKUP(M3823,'script taller'!$G$3:$H$204,2,FALSE)</f>
        <v>133</v>
      </c>
      <c r="M3823" s="1" t="str">
        <f t="shared" si="59"/>
        <v>CIT111116</v>
      </c>
      <c r="N3823">
        <f>ROUND(VLOOKUP(E3823,Productos!$A$4:$D$1804,4,FALSE),0)</f>
        <v>934</v>
      </c>
    </row>
    <row r="3824" spans="1:14" x14ac:dyDescent="0.35">
      <c r="A3824" t="s">
        <v>52</v>
      </c>
      <c r="B3824" s="1" t="s">
        <v>1125</v>
      </c>
      <c r="C3824" t="s">
        <v>75</v>
      </c>
      <c r="D3824" s="1">
        <v>16</v>
      </c>
      <c r="E3824" t="s">
        <v>499</v>
      </c>
      <c r="F3824" t="s">
        <v>193</v>
      </c>
      <c r="G3824" s="6">
        <v>0.3</v>
      </c>
      <c r="H3824" s="7" t="s">
        <v>1236</v>
      </c>
      <c r="I3824">
        <v>2500</v>
      </c>
      <c r="K3824">
        <f>VLOOKUP(E3824,'script producto'!$A$3:$B$1802,2,FALSE)</f>
        <v>412</v>
      </c>
      <c r="L3824">
        <f>VLOOKUP(M3824,'script taller'!$G$3:$H$204,2,FALSE)</f>
        <v>133</v>
      </c>
      <c r="M3824" s="1" t="str">
        <f t="shared" si="59"/>
        <v>CIT111116</v>
      </c>
      <c r="N3824">
        <f>ROUND(VLOOKUP(E3824,Productos!$A$4:$D$1804,4,FALSE),0)</f>
        <v>3667</v>
      </c>
    </row>
    <row r="3825" spans="1:14" x14ac:dyDescent="0.35">
      <c r="A3825" t="s">
        <v>52</v>
      </c>
      <c r="B3825" s="1" t="s">
        <v>1125</v>
      </c>
      <c r="C3825" t="s">
        <v>75</v>
      </c>
      <c r="D3825" s="1">
        <v>16</v>
      </c>
      <c r="E3825" t="s">
        <v>1377</v>
      </c>
      <c r="F3825" t="s">
        <v>193</v>
      </c>
      <c r="G3825" s="6">
        <v>1</v>
      </c>
      <c r="H3825" s="7" t="s">
        <v>6</v>
      </c>
      <c r="I3825">
        <v>1000</v>
      </c>
      <c r="K3825">
        <f>VLOOKUP(E3825,'script producto'!$A$3:$B$1802,2,FALSE)</f>
        <v>475</v>
      </c>
      <c r="L3825">
        <f>VLOOKUP(M3825,'script taller'!$G$3:$H$204,2,FALSE)</f>
        <v>133</v>
      </c>
      <c r="M3825" s="1" t="str">
        <f t="shared" si="59"/>
        <v>CIT111116</v>
      </c>
      <c r="N3825">
        <f>ROUND(VLOOKUP(E3825,Productos!$A$4:$D$1804,4,FALSE),0)</f>
        <v>1661</v>
      </c>
    </row>
    <row r="3826" spans="1:14" x14ac:dyDescent="0.35">
      <c r="A3826" t="s">
        <v>52</v>
      </c>
      <c r="B3826" s="1" t="s">
        <v>1125</v>
      </c>
      <c r="C3826" t="s">
        <v>75</v>
      </c>
      <c r="D3826" s="1">
        <v>16</v>
      </c>
      <c r="E3826" t="s">
        <v>1622</v>
      </c>
      <c r="F3826" t="s">
        <v>193</v>
      </c>
      <c r="G3826" s="6">
        <v>1</v>
      </c>
      <c r="H3826" s="7" t="s">
        <v>1236</v>
      </c>
      <c r="I3826">
        <v>1000</v>
      </c>
      <c r="K3826">
        <f>VLOOKUP(E3826,'script producto'!$A$3:$B$1802,2,FALSE)</f>
        <v>945</v>
      </c>
      <c r="L3826">
        <f>VLOOKUP(M3826,'script taller'!$G$3:$H$204,2,FALSE)</f>
        <v>133</v>
      </c>
      <c r="M3826" s="1" t="str">
        <f t="shared" si="59"/>
        <v>CIT111116</v>
      </c>
      <c r="N3826">
        <f>ROUND(VLOOKUP(E3826,Productos!$A$4:$D$1804,4,FALSE),0)</f>
        <v>1696</v>
      </c>
    </row>
    <row r="3827" spans="1:14" x14ac:dyDescent="0.35">
      <c r="A3827" t="s">
        <v>52</v>
      </c>
      <c r="B3827" s="1" t="s">
        <v>1125</v>
      </c>
      <c r="C3827" t="s">
        <v>75</v>
      </c>
      <c r="D3827" s="1">
        <v>16</v>
      </c>
      <c r="E3827" t="s">
        <v>539</v>
      </c>
      <c r="F3827" t="s">
        <v>1133</v>
      </c>
      <c r="G3827" s="6">
        <v>1</v>
      </c>
      <c r="H3827" s="7" t="s">
        <v>1236</v>
      </c>
      <c r="I3827">
        <v>4000</v>
      </c>
      <c r="K3827">
        <f>VLOOKUP(E3827,'script producto'!$A$3:$B$1802,2,FALSE)</f>
        <v>123</v>
      </c>
      <c r="L3827">
        <f>VLOOKUP(M3827,'script taller'!$G$3:$H$204,2,FALSE)</f>
        <v>133</v>
      </c>
      <c r="M3827" s="1" t="str">
        <f t="shared" si="59"/>
        <v>CIT111116</v>
      </c>
      <c r="N3827">
        <f>ROUND(VLOOKUP(E3827,Productos!$A$4:$D$1804,4,FALSE),0)</f>
        <v>12000</v>
      </c>
    </row>
    <row r="3828" spans="1:14" x14ac:dyDescent="0.35">
      <c r="A3828" t="s">
        <v>52</v>
      </c>
      <c r="B3828" s="1" t="s">
        <v>1125</v>
      </c>
      <c r="C3828" t="s">
        <v>75</v>
      </c>
      <c r="D3828" s="1">
        <v>16</v>
      </c>
      <c r="E3828" t="s">
        <v>1903</v>
      </c>
      <c r="F3828" t="s">
        <v>1133</v>
      </c>
      <c r="G3828" s="6">
        <v>0.5</v>
      </c>
      <c r="H3828" s="7" t="s">
        <v>1236</v>
      </c>
      <c r="I3828">
        <v>9000</v>
      </c>
      <c r="K3828">
        <f>VLOOKUP(E3828,'script producto'!$A$3:$B$1802,2,FALSE)</f>
        <v>347</v>
      </c>
      <c r="L3828">
        <f>VLOOKUP(M3828,'script taller'!$G$3:$H$204,2,FALSE)</f>
        <v>133</v>
      </c>
      <c r="M3828" s="1" t="str">
        <f t="shared" si="59"/>
        <v>CIT111116</v>
      </c>
      <c r="N3828">
        <f>ROUND(VLOOKUP(E3828,Productos!$A$4:$D$1804,4,FALSE),0)</f>
        <v>9000</v>
      </c>
    </row>
    <row r="3829" spans="1:14" x14ac:dyDescent="0.35">
      <c r="A3829" t="s">
        <v>52</v>
      </c>
      <c r="B3829" s="1" t="s">
        <v>1125</v>
      </c>
      <c r="C3829" t="s">
        <v>75</v>
      </c>
      <c r="D3829" s="1">
        <v>16</v>
      </c>
      <c r="E3829" t="s">
        <v>440</v>
      </c>
      <c r="F3829" t="s">
        <v>1133</v>
      </c>
      <c r="G3829" s="6">
        <v>0.5</v>
      </c>
      <c r="H3829" s="7" t="s">
        <v>1236</v>
      </c>
      <c r="I3829">
        <v>14000</v>
      </c>
      <c r="K3829">
        <f>VLOOKUP(E3829,'script producto'!$A$3:$B$1802,2,FALSE)</f>
        <v>346</v>
      </c>
      <c r="L3829">
        <f>VLOOKUP(M3829,'script taller'!$G$3:$H$204,2,FALSE)</f>
        <v>133</v>
      </c>
      <c r="M3829" s="1" t="str">
        <f t="shared" si="59"/>
        <v>CIT111116</v>
      </c>
      <c r="N3829">
        <f>ROUND(VLOOKUP(E3829,Productos!$A$4:$D$1804,4,FALSE),0)</f>
        <v>15500</v>
      </c>
    </row>
    <row r="3830" spans="1:14" x14ac:dyDescent="0.35">
      <c r="A3830" t="s">
        <v>52</v>
      </c>
      <c r="B3830" s="1" t="s">
        <v>1125</v>
      </c>
      <c r="C3830" t="s">
        <v>75</v>
      </c>
      <c r="D3830" s="1">
        <v>16</v>
      </c>
      <c r="E3830" t="s">
        <v>306</v>
      </c>
      <c r="F3830" t="s">
        <v>1133</v>
      </c>
      <c r="G3830" s="6">
        <v>0.5</v>
      </c>
      <c r="H3830" s="7" t="s">
        <v>1236</v>
      </c>
      <c r="I3830">
        <v>23000</v>
      </c>
      <c r="K3830">
        <f>VLOOKUP(E3830,'script producto'!$A$3:$B$1802,2,FALSE)</f>
        <v>372</v>
      </c>
      <c r="L3830">
        <f>VLOOKUP(M3830,'script taller'!$G$3:$H$204,2,FALSE)</f>
        <v>133</v>
      </c>
      <c r="M3830" s="1" t="str">
        <f t="shared" si="59"/>
        <v>CIT111116</v>
      </c>
      <c r="N3830">
        <f>ROUND(VLOOKUP(E3830,Productos!$A$4:$D$1804,4,FALSE),0)</f>
        <v>23000</v>
      </c>
    </row>
    <row r="3831" spans="1:14" x14ac:dyDescent="0.35">
      <c r="A3831" t="s">
        <v>52</v>
      </c>
      <c r="B3831" s="1" t="s">
        <v>1125</v>
      </c>
      <c r="C3831" t="s">
        <v>75</v>
      </c>
      <c r="D3831" s="1">
        <v>16</v>
      </c>
      <c r="E3831" t="s">
        <v>543</v>
      </c>
      <c r="F3831" t="s">
        <v>1133</v>
      </c>
      <c r="G3831" s="6">
        <v>1</v>
      </c>
      <c r="H3831" s="7" t="s">
        <v>1236</v>
      </c>
      <c r="I3831">
        <v>6000</v>
      </c>
      <c r="K3831">
        <f>VLOOKUP(E3831,'script producto'!$A$3:$B$1802,2,FALSE)</f>
        <v>456</v>
      </c>
      <c r="L3831">
        <f>VLOOKUP(M3831,'script taller'!$G$3:$H$204,2,FALSE)</f>
        <v>133</v>
      </c>
      <c r="M3831" s="1" t="str">
        <f t="shared" si="59"/>
        <v>CIT111116</v>
      </c>
      <c r="N3831">
        <f>ROUND(VLOOKUP(E3831,Productos!$A$4:$D$1804,4,FALSE),0)</f>
        <v>6000</v>
      </c>
    </row>
    <row r="3832" spans="1:14" x14ac:dyDescent="0.35">
      <c r="A3832" t="s">
        <v>52</v>
      </c>
      <c r="B3832" s="1" t="s">
        <v>1125</v>
      </c>
      <c r="C3832" t="s">
        <v>75</v>
      </c>
      <c r="D3832" s="1">
        <v>16</v>
      </c>
      <c r="E3832" t="s">
        <v>540</v>
      </c>
      <c r="F3832" t="s">
        <v>1133</v>
      </c>
      <c r="G3832" s="6">
        <v>1</v>
      </c>
      <c r="H3832" s="7" t="s">
        <v>1236</v>
      </c>
      <c r="I3832">
        <v>3000</v>
      </c>
      <c r="K3832">
        <f>VLOOKUP(E3832,'script producto'!$A$3:$B$1802,2,FALSE)</f>
        <v>457</v>
      </c>
      <c r="L3832">
        <f>VLOOKUP(M3832,'script taller'!$G$3:$H$204,2,FALSE)</f>
        <v>133</v>
      </c>
      <c r="M3832" s="1" t="str">
        <f t="shared" si="59"/>
        <v>CIT111116</v>
      </c>
      <c r="N3832">
        <f>ROUND(VLOOKUP(E3832,Productos!$A$4:$D$1804,4,FALSE),0)</f>
        <v>3000</v>
      </c>
    </row>
    <row r="3833" spans="1:14" x14ac:dyDescent="0.35">
      <c r="A3833" t="s">
        <v>52</v>
      </c>
      <c r="B3833" s="1" t="s">
        <v>1125</v>
      </c>
      <c r="C3833" t="s">
        <v>75</v>
      </c>
      <c r="D3833" s="1">
        <v>16</v>
      </c>
      <c r="E3833" t="s">
        <v>541</v>
      </c>
      <c r="F3833" t="s">
        <v>1133</v>
      </c>
      <c r="G3833" s="6">
        <v>1</v>
      </c>
      <c r="H3833" s="7" t="s">
        <v>1236</v>
      </c>
      <c r="I3833">
        <v>35000</v>
      </c>
      <c r="K3833">
        <f>VLOOKUP(E3833,'script producto'!$A$3:$B$1802,2,FALSE)</f>
        <v>959</v>
      </c>
      <c r="L3833">
        <f>VLOOKUP(M3833,'script taller'!$G$3:$H$204,2,FALSE)</f>
        <v>133</v>
      </c>
      <c r="M3833" s="1" t="str">
        <f t="shared" si="59"/>
        <v>CIT111116</v>
      </c>
      <c r="N3833">
        <f>ROUND(VLOOKUP(E3833,Productos!$A$4:$D$1804,4,FALSE),0)</f>
        <v>35000</v>
      </c>
    </row>
    <row r="3834" spans="1:14" x14ac:dyDescent="0.35">
      <c r="A3834" t="s">
        <v>52</v>
      </c>
      <c r="B3834" s="1" t="s">
        <v>1125</v>
      </c>
      <c r="C3834" t="s">
        <v>75</v>
      </c>
      <c r="D3834" s="1">
        <v>16</v>
      </c>
      <c r="E3834" t="s">
        <v>542</v>
      </c>
      <c r="F3834" t="s">
        <v>1133</v>
      </c>
      <c r="G3834" s="6">
        <v>1</v>
      </c>
      <c r="H3834" s="7" t="s">
        <v>1236</v>
      </c>
      <c r="I3834">
        <v>6000</v>
      </c>
      <c r="K3834">
        <f>VLOOKUP(E3834,'script producto'!$A$3:$B$1802,2,FALSE)</f>
        <v>977</v>
      </c>
      <c r="L3834">
        <f>VLOOKUP(M3834,'script taller'!$G$3:$H$204,2,FALSE)</f>
        <v>133</v>
      </c>
      <c r="M3834" s="1" t="str">
        <f t="shared" si="59"/>
        <v>CIT111116</v>
      </c>
      <c r="N3834">
        <f>ROUND(VLOOKUP(E3834,Productos!$A$4:$D$1804,4,FALSE),0)</f>
        <v>8000</v>
      </c>
    </row>
    <row r="3835" spans="1:14" x14ac:dyDescent="0.35">
      <c r="A3835" t="s">
        <v>52</v>
      </c>
      <c r="B3835" s="1" t="s">
        <v>1125</v>
      </c>
      <c r="C3835" t="s">
        <v>75</v>
      </c>
      <c r="D3835" s="1">
        <v>16</v>
      </c>
      <c r="E3835" t="s">
        <v>1202</v>
      </c>
      <c r="F3835" t="s">
        <v>1133</v>
      </c>
      <c r="G3835" s="6">
        <v>1</v>
      </c>
      <c r="H3835" s="7" t="s">
        <v>1236</v>
      </c>
      <c r="I3835">
        <v>20000</v>
      </c>
      <c r="K3835">
        <f>VLOOKUP(E3835,'script producto'!$A$3:$B$1802,2,FALSE)</f>
        <v>1162</v>
      </c>
      <c r="L3835">
        <f>VLOOKUP(M3835,'script taller'!$G$3:$H$204,2,FALSE)</f>
        <v>133</v>
      </c>
      <c r="M3835" s="1" t="str">
        <f t="shared" si="59"/>
        <v>CIT111116</v>
      </c>
      <c r="N3835">
        <f>ROUND(VLOOKUP(E3835,Productos!$A$4:$D$1804,4,FALSE),0)</f>
        <v>20000</v>
      </c>
    </row>
    <row r="3836" spans="1:14" x14ac:dyDescent="0.35">
      <c r="A3836" t="s">
        <v>52</v>
      </c>
      <c r="B3836" s="1" t="s">
        <v>1125</v>
      </c>
      <c r="C3836" t="s">
        <v>75</v>
      </c>
      <c r="D3836" s="1">
        <v>16</v>
      </c>
      <c r="E3836" t="s">
        <v>314</v>
      </c>
      <c r="F3836" t="s">
        <v>195</v>
      </c>
      <c r="G3836" s="6">
        <v>0.5</v>
      </c>
      <c r="H3836" s="7" t="s">
        <v>1236</v>
      </c>
      <c r="I3836">
        <v>10000</v>
      </c>
      <c r="K3836">
        <f>VLOOKUP(E3836,'script producto'!$A$3:$B$1802,2,FALSE)</f>
        <v>1005</v>
      </c>
      <c r="L3836">
        <f>VLOOKUP(M3836,'script taller'!$G$3:$H$204,2,FALSE)</f>
        <v>133</v>
      </c>
      <c r="M3836" s="1" t="str">
        <f t="shared" si="59"/>
        <v>CIT111116</v>
      </c>
      <c r="N3836">
        <f>ROUND(VLOOKUP(E3836,Productos!$A$4:$D$1804,4,FALSE),0)</f>
        <v>10931</v>
      </c>
    </row>
    <row r="3837" spans="1:14" x14ac:dyDescent="0.35">
      <c r="A3837" t="s">
        <v>52</v>
      </c>
      <c r="B3837" s="1" t="s">
        <v>1125</v>
      </c>
      <c r="C3837" t="s">
        <v>75</v>
      </c>
      <c r="D3837" s="1">
        <v>16</v>
      </c>
      <c r="E3837" t="s">
        <v>346</v>
      </c>
      <c r="F3837" t="s">
        <v>195</v>
      </c>
      <c r="G3837" s="6">
        <v>0.2</v>
      </c>
      <c r="H3837" s="7" t="s">
        <v>1236</v>
      </c>
      <c r="I3837">
        <v>24000</v>
      </c>
      <c r="K3837">
        <f>VLOOKUP(E3837,'script producto'!$A$3:$B$1802,2,FALSE)</f>
        <v>1473</v>
      </c>
      <c r="L3837">
        <f>VLOOKUP(M3837,'script taller'!$G$3:$H$204,2,FALSE)</f>
        <v>133</v>
      </c>
      <c r="M3837" s="1" t="str">
        <f t="shared" si="59"/>
        <v>CIT111116</v>
      </c>
      <c r="N3837">
        <f>ROUND(VLOOKUP(E3837,Productos!$A$4:$D$1804,4,FALSE),0)</f>
        <v>23897</v>
      </c>
    </row>
    <row r="3838" spans="1:14" x14ac:dyDescent="0.35">
      <c r="A3838" t="s">
        <v>52</v>
      </c>
      <c r="B3838" s="1" t="s">
        <v>1125</v>
      </c>
      <c r="C3838" t="s">
        <v>75</v>
      </c>
      <c r="D3838" s="1">
        <v>17</v>
      </c>
      <c r="E3838" t="s">
        <v>98</v>
      </c>
      <c r="F3838" t="s">
        <v>192</v>
      </c>
      <c r="G3838" s="6">
        <v>1</v>
      </c>
      <c r="H3838" s="7" t="s">
        <v>25</v>
      </c>
      <c r="I3838">
        <v>9000</v>
      </c>
      <c r="K3838">
        <f>VLOOKUP(E3838,'script producto'!$A$3:$B$1802,2,FALSE)</f>
        <v>13</v>
      </c>
      <c r="L3838">
        <f>VLOOKUP(M3838,'script taller'!$G$3:$H$204,2,FALSE)</f>
        <v>134</v>
      </c>
      <c r="M3838" s="1" t="str">
        <f t="shared" si="59"/>
        <v>CIT111117</v>
      </c>
      <c r="N3838">
        <f>ROUND(VLOOKUP(E3838,Productos!$A$4:$D$1804,4,FALSE),0)</f>
        <v>8000</v>
      </c>
    </row>
    <row r="3839" spans="1:14" x14ac:dyDescent="0.35">
      <c r="A3839" t="s">
        <v>52</v>
      </c>
      <c r="B3839" s="1" t="s">
        <v>1125</v>
      </c>
      <c r="C3839" t="s">
        <v>75</v>
      </c>
      <c r="D3839" s="1">
        <v>17</v>
      </c>
      <c r="E3839" t="s">
        <v>316</v>
      </c>
      <c r="F3839" t="s">
        <v>192</v>
      </c>
      <c r="G3839" s="6">
        <v>4</v>
      </c>
      <c r="H3839" s="7" t="s">
        <v>25</v>
      </c>
      <c r="I3839">
        <v>4000</v>
      </c>
      <c r="K3839">
        <f>VLOOKUP(E3839,'script producto'!$A$3:$B$1802,2,FALSE)</f>
        <v>22</v>
      </c>
      <c r="L3839">
        <f>VLOOKUP(M3839,'script taller'!$G$3:$H$204,2,FALSE)</f>
        <v>134</v>
      </c>
      <c r="M3839" s="1" t="str">
        <f t="shared" si="59"/>
        <v>CIT111117</v>
      </c>
      <c r="N3839">
        <f>ROUND(VLOOKUP(E3839,Productos!$A$4:$D$1804,4,FALSE),0)</f>
        <v>9700</v>
      </c>
    </row>
    <row r="3840" spans="1:14" x14ac:dyDescent="0.35">
      <c r="A3840" t="s">
        <v>52</v>
      </c>
      <c r="B3840" s="1" t="s">
        <v>1125</v>
      </c>
      <c r="C3840" t="s">
        <v>75</v>
      </c>
      <c r="D3840" s="1">
        <v>17</v>
      </c>
      <c r="E3840" t="s">
        <v>544</v>
      </c>
      <c r="F3840" t="s">
        <v>192</v>
      </c>
      <c r="G3840" s="6">
        <v>0.1</v>
      </c>
      <c r="H3840" s="7" t="s">
        <v>1236</v>
      </c>
      <c r="I3840">
        <v>21000</v>
      </c>
      <c r="K3840">
        <f>VLOOKUP(E3840,'script producto'!$A$3:$B$1802,2,FALSE)</f>
        <v>132</v>
      </c>
      <c r="L3840">
        <f>VLOOKUP(M3840,'script taller'!$G$3:$H$204,2,FALSE)</f>
        <v>134</v>
      </c>
      <c r="M3840" s="1" t="str">
        <f t="shared" si="59"/>
        <v>CIT111117</v>
      </c>
      <c r="N3840">
        <f>ROUND(VLOOKUP(E3840,Productos!$A$4:$D$1804,4,FALSE),0)</f>
        <v>12000</v>
      </c>
    </row>
    <row r="3841" spans="1:14" x14ac:dyDescent="0.35">
      <c r="A3841" t="s">
        <v>52</v>
      </c>
      <c r="B3841" s="1" t="s">
        <v>1125</v>
      </c>
      <c r="C3841" t="s">
        <v>75</v>
      </c>
      <c r="D3841" s="1">
        <v>17</v>
      </c>
      <c r="E3841" t="s">
        <v>532</v>
      </c>
      <c r="F3841" t="s">
        <v>192</v>
      </c>
      <c r="G3841" s="6">
        <v>4</v>
      </c>
      <c r="H3841" s="7" t="s">
        <v>1236</v>
      </c>
      <c r="I3841">
        <v>2300</v>
      </c>
      <c r="K3841">
        <f>VLOOKUP(E3841,'script producto'!$A$3:$B$1802,2,FALSE)</f>
        <v>169</v>
      </c>
      <c r="L3841">
        <f>VLOOKUP(M3841,'script taller'!$G$3:$H$204,2,FALSE)</f>
        <v>134</v>
      </c>
      <c r="M3841" s="1" t="str">
        <f t="shared" si="59"/>
        <v>CIT111117</v>
      </c>
      <c r="N3841">
        <f>ROUND(VLOOKUP(E3841,Productos!$A$4:$D$1804,4,FALSE),0)</f>
        <v>2150</v>
      </c>
    </row>
    <row r="3842" spans="1:14" x14ac:dyDescent="0.35">
      <c r="A3842" t="s">
        <v>52</v>
      </c>
      <c r="B3842" s="1" t="s">
        <v>1125</v>
      </c>
      <c r="C3842" t="s">
        <v>75</v>
      </c>
      <c r="D3842" s="1">
        <v>17</v>
      </c>
      <c r="E3842" t="s">
        <v>272</v>
      </c>
      <c r="F3842" t="s">
        <v>192</v>
      </c>
      <c r="G3842" s="6">
        <v>1</v>
      </c>
      <c r="H3842" s="7" t="s">
        <v>1236</v>
      </c>
      <c r="I3842">
        <v>1000</v>
      </c>
      <c r="K3842">
        <f>VLOOKUP(E3842,'script producto'!$A$3:$B$1802,2,FALSE)</f>
        <v>759</v>
      </c>
      <c r="L3842">
        <f>VLOOKUP(M3842,'script taller'!$G$3:$H$204,2,FALSE)</f>
        <v>134</v>
      </c>
      <c r="M3842" s="1" t="str">
        <f t="shared" si="59"/>
        <v>CIT111117</v>
      </c>
      <c r="N3842">
        <f>ROUND(VLOOKUP(E3842,Productos!$A$4:$D$1804,4,FALSE),0)</f>
        <v>5439</v>
      </c>
    </row>
    <row r="3843" spans="1:14" x14ac:dyDescent="0.35">
      <c r="A3843" t="s">
        <v>52</v>
      </c>
      <c r="B3843" s="1" t="s">
        <v>1125</v>
      </c>
      <c r="C3843" t="s">
        <v>75</v>
      </c>
      <c r="D3843" s="1">
        <v>17</v>
      </c>
      <c r="E3843" t="s">
        <v>902</v>
      </c>
      <c r="F3843" t="s">
        <v>194</v>
      </c>
      <c r="G3843" s="6">
        <v>2</v>
      </c>
      <c r="H3843" s="7" t="s">
        <v>6</v>
      </c>
      <c r="I3843">
        <v>400</v>
      </c>
      <c r="K3843">
        <f>VLOOKUP(E3843,'script producto'!$A$3:$B$1802,2,FALSE)</f>
        <v>252</v>
      </c>
      <c r="L3843">
        <f>VLOOKUP(M3843,'script taller'!$G$3:$H$204,2,FALSE)</f>
        <v>134</v>
      </c>
      <c r="M3843" s="1" t="str">
        <f t="shared" ref="M3843:M3906" si="60">B3843&amp;D3843</f>
        <v>CIT111117</v>
      </c>
      <c r="N3843">
        <f>ROUND(VLOOKUP(E3843,Productos!$A$4:$D$1804,4,FALSE),0)</f>
        <v>347</v>
      </c>
    </row>
    <row r="3844" spans="1:14" x14ac:dyDescent="0.35">
      <c r="A3844" t="s">
        <v>52</v>
      </c>
      <c r="B3844" s="1" t="s">
        <v>1125</v>
      </c>
      <c r="C3844" t="s">
        <v>75</v>
      </c>
      <c r="D3844" s="1">
        <v>17</v>
      </c>
      <c r="E3844" t="s">
        <v>400</v>
      </c>
      <c r="F3844" t="s">
        <v>194</v>
      </c>
      <c r="G3844" s="6">
        <v>3</v>
      </c>
      <c r="H3844" s="7" t="s">
        <v>6</v>
      </c>
      <c r="I3844">
        <v>180</v>
      </c>
      <c r="K3844">
        <f>VLOOKUP(E3844,'script producto'!$A$3:$B$1802,2,FALSE)</f>
        <v>637</v>
      </c>
      <c r="L3844">
        <f>VLOOKUP(M3844,'script taller'!$G$3:$H$204,2,FALSE)</f>
        <v>134</v>
      </c>
      <c r="M3844" s="1" t="str">
        <f t="shared" si="60"/>
        <v>CIT111117</v>
      </c>
      <c r="N3844">
        <f>ROUND(VLOOKUP(E3844,Productos!$A$4:$D$1804,4,FALSE),0)</f>
        <v>180</v>
      </c>
    </row>
    <row r="3845" spans="1:14" x14ac:dyDescent="0.35">
      <c r="A3845" t="s">
        <v>52</v>
      </c>
      <c r="B3845" s="1" t="s">
        <v>1125</v>
      </c>
      <c r="C3845" t="s">
        <v>75</v>
      </c>
      <c r="D3845" s="1">
        <v>17</v>
      </c>
      <c r="E3845" t="s">
        <v>674</v>
      </c>
      <c r="F3845" t="s">
        <v>194</v>
      </c>
      <c r="G3845" s="6">
        <v>1</v>
      </c>
      <c r="H3845" s="7" t="s">
        <v>6</v>
      </c>
      <c r="I3845">
        <v>1800</v>
      </c>
      <c r="K3845">
        <f>VLOOKUP(E3845,'script producto'!$A$3:$B$1802,2,FALSE)</f>
        <v>741</v>
      </c>
      <c r="L3845">
        <f>VLOOKUP(M3845,'script taller'!$G$3:$H$204,2,FALSE)</f>
        <v>134</v>
      </c>
      <c r="M3845" s="1" t="str">
        <f t="shared" si="60"/>
        <v>CIT111117</v>
      </c>
      <c r="N3845">
        <f>ROUND(VLOOKUP(E3845,Productos!$A$4:$D$1804,4,FALSE),0)</f>
        <v>2200</v>
      </c>
    </row>
    <row r="3846" spans="1:14" x14ac:dyDescent="0.35">
      <c r="A3846" t="s">
        <v>52</v>
      </c>
      <c r="B3846" s="1" t="s">
        <v>1125</v>
      </c>
      <c r="C3846" t="s">
        <v>75</v>
      </c>
      <c r="D3846" s="1">
        <v>17</v>
      </c>
      <c r="E3846" t="s">
        <v>1977</v>
      </c>
      <c r="F3846" t="s">
        <v>194</v>
      </c>
      <c r="G3846" s="6">
        <v>1</v>
      </c>
      <c r="H3846" s="7" t="s">
        <v>6</v>
      </c>
      <c r="I3846">
        <v>1500</v>
      </c>
      <c r="K3846">
        <f>VLOOKUP(E3846,'script producto'!$A$3:$B$1802,2,FALSE)</f>
        <v>882</v>
      </c>
      <c r="L3846">
        <f>VLOOKUP(M3846,'script taller'!$G$3:$H$204,2,FALSE)</f>
        <v>134</v>
      </c>
      <c r="M3846" s="1" t="str">
        <f t="shared" si="60"/>
        <v>CIT111117</v>
      </c>
      <c r="N3846">
        <f>ROUND(VLOOKUP(E3846,Productos!$A$4:$D$1804,4,FALSE),0)</f>
        <v>1500</v>
      </c>
    </row>
    <row r="3847" spans="1:14" x14ac:dyDescent="0.35">
      <c r="A3847" t="s">
        <v>52</v>
      </c>
      <c r="B3847" s="1" t="s">
        <v>1125</v>
      </c>
      <c r="C3847" t="s">
        <v>75</v>
      </c>
      <c r="D3847" s="1">
        <v>17</v>
      </c>
      <c r="E3847" t="s">
        <v>675</v>
      </c>
      <c r="F3847" t="s">
        <v>194</v>
      </c>
      <c r="G3847" s="6">
        <v>2</v>
      </c>
      <c r="H3847" s="7" t="s">
        <v>6</v>
      </c>
      <c r="I3847">
        <v>850</v>
      </c>
      <c r="K3847">
        <f>VLOOKUP(E3847,'script producto'!$A$3:$B$1802,2,FALSE)</f>
        <v>1211</v>
      </c>
      <c r="L3847">
        <f>VLOOKUP(M3847,'script taller'!$G$3:$H$204,2,FALSE)</f>
        <v>134</v>
      </c>
      <c r="M3847" s="1" t="str">
        <f t="shared" si="60"/>
        <v>CIT111117</v>
      </c>
      <c r="N3847">
        <f>ROUND(VLOOKUP(E3847,Productos!$A$4:$D$1804,4,FALSE),0)</f>
        <v>850</v>
      </c>
    </row>
    <row r="3848" spans="1:14" x14ac:dyDescent="0.35">
      <c r="A3848" t="s">
        <v>52</v>
      </c>
      <c r="B3848" s="1" t="s">
        <v>1125</v>
      </c>
      <c r="C3848" t="s">
        <v>75</v>
      </c>
      <c r="D3848" s="1">
        <v>17</v>
      </c>
      <c r="E3848" t="s">
        <v>398</v>
      </c>
      <c r="F3848" t="s">
        <v>194</v>
      </c>
      <c r="G3848" s="6">
        <v>1</v>
      </c>
      <c r="H3848" s="7" t="s">
        <v>6</v>
      </c>
      <c r="I3848">
        <v>3036</v>
      </c>
      <c r="K3848">
        <f>VLOOKUP(E3848,'script producto'!$A$3:$B$1802,2,FALSE)</f>
        <v>1501</v>
      </c>
      <c r="L3848">
        <f>VLOOKUP(M3848,'script taller'!$G$3:$H$204,2,FALSE)</f>
        <v>134</v>
      </c>
      <c r="M3848" s="1" t="str">
        <f t="shared" si="60"/>
        <v>CIT111117</v>
      </c>
      <c r="N3848">
        <f>ROUND(VLOOKUP(E3848,Productos!$A$4:$D$1804,4,FALSE),0)</f>
        <v>6580</v>
      </c>
    </row>
    <row r="3849" spans="1:14" x14ac:dyDescent="0.35">
      <c r="A3849" t="s">
        <v>52</v>
      </c>
      <c r="B3849" s="1" t="s">
        <v>1125</v>
      </c>
      <c r="C3849" t="s">
        <v>75</v>
      </c>
      <c r="D3849" s="1">
        <v>17</v>
      </c>
      <c r="E3849" t="s">
        <v>7</v>
      </c>
      <c r="F3849" t="s">
        <v>194</v>
      </c>
      <c r="G3849" s="6">
        <v>4</v>
      </c>
      <c r="H3849" s="7" t="s">
        <v>6</v>
      </c>
      <c r="I3849">
        <v>525</v>
      </c>
      <c r="K3849">
        <f>VLOOKUP(E3849,'script producto'!$A$3:$B$1802,2,FALSE)</f>
        <v>1594</v>
      </c>
      <c r="L3849">
        <f>VLOOKUP(M3849,'script taller'!$G$3:$H$204,2,FALSE)</f>
        <v>134</v>
      </c>
      <c r="M3849" s="1" t="str">
        <f t="shared" si="60"/>
        <v>CIT111117</v>
      </c>
      <c r="N3849">
        <f>ROUND(VLOOKUP(E3849,Productos!$A$4:$D$1804,4,FALSE),0)</f>
        <v>653</v>
      </c>
    </row>
    <row r="3850" spans="1:14" x14ac:dyDescent="0.35">
      <c r="A3850" t="s">
        <v>52</v>
      </c>
      <c r="B3850" s="1" t="s">
        <v>1125</v>
      </c>
      <c r="C3850" t="s">
        <v>75</v>
      </c>
      <c r="D3850" s="1">
        <v>17</v>
      </c>
      <c r="E3850" t="s">
        <v>399</v>
      </c>
      <c r="F3850" t="s">
        <v>194</v>
      </c>
      <c r="G3850" s="6">
        <v>2</v>
      </c>
      <c r="H3850" s="7" t="s">
        <v>6</v>
      </c>
      <c r="I3850">
        <v>240</v>
      </c>
      <c r="K3850">
        <f>VLOOKUP(E3850,'script producto'!$A$3:$B$1802,2,FALSE)</f>
        <v>1759</v>
      </c>
      <c r="L3850">
        <f>VLOOKUP(M3850,'script taller'!$G$3:$H$204,2,FALSE)</f>
        <v>134</v>
      </c>
      <c r="M3850" s="1" t="str">
        <f t="shared" si="60"/>
        <v>CIT111117</v>
      </c>
      <c r="N3850">
        <f>ROUND(VLOOKUP(E3850,Productos!$A$4:$D$1804,4,FALSE),0)</f>
        <v>240</v>
      </c>
    </row>
    <row r="3851" spans="1:14" x14ac:dyDescent="0.35">
      <c r="A3851" t="s">
        <v>52</v>
      </c>
      <c r="B3851" s="1" t="s">
        <v>1125</v>
      </c>
      <c r="C3851" t="s">
        <v>75</v>
      </c>
      <c r="D3851" s="1">
        <v>17</v>
      </c>
      <c r="E3851" t="s">
        <v>265</v>
      </c>
      <c r="F3851" t="s">
        <v>193</v>
      </c>
      <c r="G3851" s="6">
        <v>2</v>
      </c>
      <c r="H3851" s="7" t="s">
        <v>6</v>
      </c>
      <c r="I3851">
        <v>1000</v>
      </c>
      <c r="K3851">
        <f>VLOOKUP(E3851,'script producto'!$A$3:$B$1802,2,FALSE)</f>
        <v>94</v>
      </c>
      <c r="L3851">
        <f>VLOOKUP(M3851,'script taller'!$G$3:$H$204,2,FALSE)</f>
        <v>134</v>
      </c>
      <c r="M3851" s="1" t="str">
        <f t="shared" si="60"/>
        <v>CIT111117</v>
      </c>
      <c r="N3851">
        <f>ROUND(VLOOKUP(E3851,Productos!$A$4:$D$1804,4,FALSE),0)</f>
        <v>9267</v>
      </c>
    </row>
    <row r="3852" spans="1:14" x14ac:dyDescent="0.35">
      <c r="A3852" t="s">
        <v>52</v>
      </c>
      <c r="B3852" s="1" t="s">
        <v>1125</v>
      </c>
      <c r="C3852" t="s">
        <v>75</v>
      </c>
      <c r="D3852" s="1">
        <v>17</v>
      </c>
      <c r="E3852" t="s">
        <v>499</v>
      </c>
      <c r="F3852" t="s">
        <v>193</v>
      </c>
      <c r="G3852" s="6">
        <v>0.3</v>
      </c>
      <c r="H3852" s="7" t="s">
        <v>1236</v>
      </c>
      <c r="I3852">
        <v>3500</v>
      </c>
      <c r="K3852">
        <f>VLOOKUP(E3852,'script producto'!$A$3:$B$1802,2,FALSE)</f>
        <v>412</v>
      </c>
      <c r="L3852">
        <f>VLOOKUP(M3852,'script taller'!$G$3:$H$204,2,FALSE)</f>
        <v>134</v>
      </c>
      <c r="M3852" s="1" t="str">
        <f t="shared" si="60"/>
        <v>CIT111117</v>
      </c>
      <c r="N3852">
        <f>ROUND(VLOOKUP(E3852,Productos!$A$4:$D$1804,4,FALSE),0)</f>
        <v>3667</v>
      </c>
    </row>
    <row r="3853" spans="1:14" x14ac:dyDescent="0.35">
      <c r="A3853" t="s">
        <v>52</v>
      </c>
      <c r="B3853" s="1" t="s">
        <v>1125</v>
      </c>
      <c r="C3853" t="s">
        <v>75</v>
      </c>
      <c r="D3853" s="1">
        <v>17</v>
      </c>
      <c r="E3853" t="s">
        <v>1281</v>
      </c>
      <c r="F3853" t="s">
        <v>193</v>
      </c>
      <c r="G3853" s="6">
        <v>2</v>
      </c>
      <c r="H3853" s="7" t="s">
        <v>6</v>
      </c>
      <c r="I3853">
        <v>1000</v>
      </c>
      <c r="K3853">
        <f>VLOOKUP(E3853,'script producto'!$A$3:$B$1802,2,FALSE)</f>
        <v>470</v>
      </c>
      <c r="L3853">
        <f>VLOOKUP(M3853,'script taller'!$G$3:$H$204,2,FALSE)</f>
        <v>134</v>
      </c>
      <c r="M3853" s="1" t="str">
        <f t="shared" si="60"/>
        <v>CIT111117</v>
      </c>
      <c r="N3853">
        <f>ROUND(VLOOKUP(E3853,Productos!$A$4:$D$1804,4,FALSE),0)</f>
        <v>1000</v>
      </c>
    </row>
    <row r="3854" spans="1:14" x14ac:dyDescent="0.35">
      <c r="A3854" t="s">
        <v>52</v>
      </c>
      <c r="B3854" s="1" t="s">
        <v>1125</v>
      </c>
      <c r="C3854" t="s">
        <v>75</v>
      </c>
      <c r="D3854" s="1">
        <v>17</v>
      </c>
      <c r="E3854" t="s">
        <v>1374</v>
      </c>
      <c r="F3854" t="s">
        <v>193</v>
      </c>
      <c r="G3854" s="6">
        <v>2</v>
      </c>
      <c r="H3854" s="7" t="s">
        <v>6</v>
      </c>
      <c r="I3854">
        <v>1000</v>
      </c>
      <c r="K3854">
        <f>VLOOKUP(E3854,'script producto'!$A$3:$B$1802,2,FALSE)</f>
        <v>1276</v>
      </c>
      <c r="L3854">
        <f>VLOOKUP(M3854,'script taller'!$G$3:$H$204,2,FALSE)</f>
        <v>134</v>
      </c>
      <c r="M3854" s="1" t="str">
        <f t="shared" si="60"/>
        <v>CIT111117</v>
      </c>
      <c r="N3854">
        <f>ROUND(VLOOKUP(E3854,Productos!$A$4:$D$1804,4,FALSE),0)</f>
        <v>1679</v>
      </c>
    </row>
    <row r="3855" spans="1:14" x14ac:dyDescent="0.35">
      <c r="A3855" t="s">
        <v>52</v>
      </c>
      <c r="B3855" s="1" t="s">
        <v>1125</v>
      </c>
      <c r="C3855" t="s">
        <v>75</v>
      </c>
      <c r="D3855" s="1">
        <v>17</v>
      </c>
      <c r="E3855" t="s">
        <v>270</v>
      </c>
      <c r="F3855" t="s">
        <v>193</v>
      </c>
      <c r="G3855" s="6">
        <v>1</v>
      </c>
      <c r="H3855" s="7" t="s">
        <v>1236</v>
      </c>
      <c r="I3855">
        <v>2000</v>
      </c>
      <c r="K3855">
        <f>VLOOKUP(E3855,'script producto'!$A$3:$B$1802,2,FALSE)</f>
        <v>1653</v>
      </c>
      <c r="L3855">
        <f>VLOOKUP(M3855,'script taller'!$G$3:$H$204,2,FALSE)</f>
        <v>134</v>
      </c>
      <c r="M3855" s="1" t="str">
        <f t="shared" si="60"/>
        <v>CIT111117</v>
      </c>
      <c r="N3855">
        <f>ROUND(VLOOKUP(E3855,Productos!$A$4:$D$1804,4,FALSE),0)</f>
        <v>1921</v>
      </c>
    </row>
    <row r="3856" spans="1:14" x14ac:dyDescent="0.35">
      <c r="A3856" t="s">
        <v>52</v>
      </c>
      <c r="B3856" s="1" t="s">
        <v>1125</v>
      </c>
      <c r="C3856" t="s">
        <v>75</v>
      </c>
      <c r="D3856" s="1">
        <v>17</v>
      </c>
      <c r="E3856" t="s">
        <v>545</v>
      </c>
      <c r="F3856" t="s">
        <v>1133</v>
      </c>
      <c r="G3856" s="6">
        <v>2</v>
      </c>
      <c r="H3856" s="7" t="s">
        <v>1236</v>
      </c>
      <c r="I3856">
        <v>8900</v>
      </c>
      <c r="K3856">
        <f>VLOOKUP(E3856,'script producto'!$A$3:$B$1802,2,FALSE)</f>
        <v>1027</v>
      </c>
      <c r="L3856">
        <f>VLOOKUP(M3856,'script taller'!$G$3:$H$204,2,FALSE)</f>
        <v>134</v>
      </c>
      <c r="M3856" s="1" t="str">
        <f t="shared" si="60"/>
        <v>CIT111117</v>
      </c>
      <c r="N3856">
        <f>ROUND(VLOOKUP(E3856,Productos!$A$4:$D$1804,4,FALSE),0)</f>
        <v>8900</v>
      </c>
    </row>
    <row r="3857" spans="1:14" x14ac:dyDescent="0.35">
      <c r="A3857" t="s">
        <v>52</v>
      </c>
      <c r="B3857" s="1" t="s">
        <v>1125</v>
      </c>
      <c r="C3857" t="s">
        <v>75</v>
      </c>
      <c r="D3857" s="1">
        <v>17</v>
      </c>
      <c r="E3857" t="s">
        <v>546</v>
      </c>
      <c r="F3857" t="s">
        <v>1133</v>
      </c>
      <c r="G3857" s="6">
        <v>10</v>
      </c>
      <c r="H3857" s="7" t="s">
        <v>1236</v>
      </c>
      <c r="I3857">
        <v>8000</v>
      </c>
      <c r="K3857">
        <f>VLOOKUP(E3857,'script producto'!$A$3:$B$1802,2,FALSE)</f>
        <v>1491</v>
      </c>
      <c r="L3857">
        <f>VLOOKUP(M3857,'script taller'!$G$3:$H$204,2,FALSE)</f>
        <v>134</v>
      </c>
      <c r="M3857" s="1" t="str">
        <f t="shared" si="60"/>
        <v>CIT111117</v>
      </c>
      <c r="N3857">
        <f>ROUND(VLOOKUP(E3857,Productos!$A$4:$D$1804,4,FALSE),0)</f>
        <v>8000</v>
      </c>
    </row>
    <row r="3858" spans="1:14" x14ac:dyDescent="0.35">
      <c r="A3858" t="s">
        <v>52</v>
      </c>
      <c r="B3858" s="1" t="s">
        <v>1125</v>
      </c>
      <c r="C3858" t="s">
        <v>75</v>
      </c>
      <c r="D3858" s="1">
        <v>17</v>
      </c>
      <c r="E3858" t="s">
        <v>283</v>
      </c>
      <c r="F3858" t="s">
        <v>195</v>
      </c>
      <c r="G3858" s="6">
        <v>2</v>
      </c>
      <c r="H3858" s="7" t="s">
        <v>25</v>
      </c>
      <c r="I3858">
        <v>2000</v>
      </c>
      <c r="K3858">
        <f>VLOOKUP(E3858,'script producto'!$A$3:$B$1802,2,FALSE)</f>
        <v>883</v>
      </c>
      <c r="L3858">
        <f>VLOOKUP(M3858,'script taller'!$G$3:$H$204,2,FALSE)</f>
        <v>134</v>
      </c>
      <c r="M3858" s="1" t="str">
        <f t="shared" si="60"/>
        <v>CIT111117</v>
      </c>
      <c r="N3858">
        <f>ROUND(VLOOKUP(E3858,Productos!$A$4:$D$1804,4,FALSE),0)</f>
        <v>1375</v>
      </c>
    </row>
    <row r="3859" spans="1:14" x14ac:dyDescent="0.35">
      <c r="A3859" t="s">
        <v>52</v>
      </c>
      <c r="B3859" s="1" t="s">
        <v>1125</v>
      </c>
      <c r="C3859" t="s">
        <v>75</v>
      </c>
      <c r="D3859" s="1">
        <v>17</v>
      </c>
      <c r="E3859" t="s">
        <v>314</v>
      </c>
      <c r="F3859" t="s">
        <v>195</v>
      </c>
      <c r="G3859" s="6">
        <v>1</v>
      </c>
      <c r="H3859" s="7" t="s">
        <v>1236</v>
      </c>
      <c r="I3859">
        <v>10000</v>
      </c>
      <c r="K3859">
        <f>VLOOKUP(E3859,'script producto'!$A$3:$B$1802,2,FALSE)</f>
        <v>1005</v>
      </c>
      <c r="L3859">
        <f>VLOOKUP(M3859,'script taller'!$G$3:$H$204,2,FALSE)</f>
        <v>134</v>
      </c>
      <c r="M3859" s="1" t="str">
        <f t="shared" si="60"/>
        <v>CIT111117</v>
      </c>
      <c r="N3859">
        <f>ROUND(VLOOKUP(E3859,Productos!$A$4:$D$1804,4,FALSE),0)</f>
        <v>10931</v>
      </c>
    </row>
    <row r="3860" spans="1:14" x14ac:dyDescent="0.35">
      <c r="A3860" t="s">
        <v>52</v>
      </c>
      <c r="B3860" s="1" t="s">
        <v>76</v>
      </c>
      <c r="C3860" t="s">
        <v>77</v>
      </c>
      <c r="D3860" s="1">
        <v>1</v>
      </c>
      <c r="E3860" t="s">
        <v>316</v>
      </c>
      <c r="F3860" t="s">
        <v>192</v>
      </c>
      <c r="G3860" s="6">
        <v>2</v>
      </c>
      <c r="H3860" s="7" t="s">
        <v>25</v>
      </c>
      <c r="I3860">
        <v>3900</v>
      </c>
      <c r="K3860">
        <f>VLOOKUP(E3860,'script producto'!$A$3:$B$1802,2,FALSE)</f>
        <v>22</v>
      </c>
      <c r="L3860">
        <f>VLOOKUP(M3860,'script taller'!$G$3:$H$204,2,FALSE)</f>
        <v>135</v>
      </c>
      <c r="M3860" s="1" t="str">
        <f t="shared" si="60"/>
        <v>CIT21111</v>
      </c>
      <c r="N3860">
        <f>ROUND(VLOOKUP(E3860,Productos!$A$4:$D$1804,4,FALSE),0)</f>
        <v>9700</v>
      </c>
    </row>
    <row r="3861" spans="1:14" x14ac:dyDescent="0.35">
      <c r="A3861" t="s">
        <v>52</v>
      </c>
      <c r="B3861" s="1" t="s">
        <v>76</v>
      </c>
      <c r="C3861" t="s">
        <v>77</v>
      </c>
      <c r="D3861" s="1">
        <v>1</v>
      </c>
      <c r="E3861" t="s">
        <v>547</v>
      </c>
      <c r="F3861" t="s">
        <v>192</v>
      </c>
      <c r="G3861" s="6">
        <v>1</v>
      </c>
      <c r="H3861" s="7" t="s">
        <v>6</v>
      </c>
      <c r="I3861">
        <v>2549</v>
      </c>
      <c r="K3861">
        <f>VLOOKUP(E3861,'script producto'!$A$3:$B$1802,2,FALSE)</f>
        <v>244</v>
      </c>
      <c r="L3861">
        <f>VLOOKUP(M3861,'script taller'!$G$3:$H$204,2,FALSE)</f>
        <v>135</v>
      </c>
      <c r="M3861" s="1" t="str">
        <f t="shared" si="60"/>
        <v>CIT21111</v>
      </c>
      <c r="N3861">
        <f>ROUND(VLOOKUP(E3861,Productos!$A$4:$D$1804,4,FALSE),0)</f>
        <v>2549</v>
      </c>
    </row>
    <row r="3862" spans="1:14" x14ac:dyDescent="0.35">
      <c r="A3862" t="s">
        <v>52</v>
      </c>
      <c r="B3862" s="1" t="s">
        <v>76</v>
      </c>
      <c r="C3862" t="s">
        <v>77</v>
      </c>
      <c r="D3862" s="1">
        <v>1</v>
      </c>
      <c r="E3862" t="s">
        <v>548</v>
      </c>
      <c r="F3862" t="s">
        <v>192</v>
      </c>
      <c r="G3862" s="6">
        <v>4</v>
      </c>
      <c r="H3862" s="7" t="s">
        <v>6</v>
      </c>
      <c r="I3862">
        <v>2229</v>
      </c>
      <c r="K3862">
        <f>VLOOKUP(E3862,'script producto'!$A$3:$B$1802,2,FALSE)</f>
        <v>280</v>
      </c>
      <c r="L3862">
        <f>VLOOKUP(M3862,'script taller'!$G$3:$H$204,2,FALSE)</f>
        <v>135</v>
      </c>
      <c r="M3862" s="1" t="str">
        <f t="shared" si="60"/>
        <v>CIT21111</v>
      </c>
      <c r="N3862">
        <f>ROUND(VLOOKUP(E3862,Productos!$A$4:$D$1804,4,FALSE),0)</f>
        <v>2229</v>
      </c>
    </row>
    <row r="3863" spans="1:14" x14ac:dyDescent="0.35">
      <c r="A3863" t="s">
        <v>52</v>
      </c>
      <c r="B3863" s="1" t="s">
        <v>76</v>
      </c>
      <c r="C3863" t="s">
        <v>77</v>
      </c>
      <c r="D3863" s="1">
        <v>1</v>
      </c>
      <c r="E3863" t="s">
        <v>1378</v>
      </c>
      <c r="F3863" t="s">
        <v>192</v>
      </c>
      <c r="G3863" s="6">
        <v>2</v>
      </c>
      <c r="H3863" s="7" t="s">
        <v>6</v>
      </c>
      <c r="I3863">
        <v>700</v>
      </c>
      <c r="K3863">
        <f>VLOOKUP(E3863,'script producto'!$A$3:$B$1802,2,FALSE)</f>
        <v>560</v>
      </c>
      <c r="L3863">
        <f>VLOOKUP(M3863,'script taller'!$G$3:$H$204,2,FALSE)</f>
        <v>135</v>
      </c>
      <c r="M3863" s="1" t="str">
        <f t="shared" si="60"/>
        <v>CIT21111</v>
      </c>
      <c r="N3863">
        <f>ROUND(VLOOKUP(E3863,Productos!$A$4:$D$1804,4,FALSE),0)</f>
        <v>700</v>
      </c>
    </row>
    <row r="3864" spans="1:14" x14ac:dyDescent="0.35">
      <c r="A3864" t="s">
        <v>52</v>
      </c>
      <c r="B3864" s="1" t="s">
        <v>76</v>
      </c>
      <c r="C3864" t="s">
        <v>77</v>
      </c>
      <c r="D3864" s="1">
        <v>1</v>
      </c>
      <c r="E3864" t="s">
        <v>2069</v>
      </c>
      <c r="F3864" t="s">
        <v>192</v>
      </c>
      <c r="G3864" s="6">
        <v>5</v>
      </c>
      <c r="H3864" s="7" t="s">
        <v>6</v>
      </c>
      <c r="I3864">
        <v>2239</v>
      </c>
      <c r="K3864">
        <f>VLOOKUP(E3864,'script producto'!$A$3:$B$1802,2,FALSE)</f>
        <v>1435</v>
      </c>
      <c r="L3864">
        <f>VLOOKUP(M3864,'script taller'!$G$3:$H$204,2,FALSE)</f>
        <v>135</v>
      </c>
      <c r="M3864" s="1" t="str">
        <f t="shared" si="60"/>
        <v>CIT21111</v>
      </c>
      <c r="N3864">
        <f>ROUND(VLOOKUP(E3864,Productos!$A$4:$D$1804,4,FALSE),0)</f>
        <v>2239</v>
      </c>
    </row>
    <row r="3865" spans="1:14" x14ac:dyDescent="0.35">
      <c r="A3865" t="s">
        <v>52</v>
      </c>
      <c r="B3865" s="1" t="s">
        <v>76</v>
      </c>
      <c r="C3865" t="s">
        <v>77</v>
      </c>
      <c r="D3865" s="1">
        <v>1</v>
      </c>
      <c r="E3865" t="s">
        <v>550</v>
      </c>
      <c r="F3865" t="s">
        <v>192</v>
      </c>
      <c r="G3865" s="6">
        <v>4</v>
      </c>
      <c r="H3865" s="7" t="s">
        <v>6</v>
      </c>
      <c r="I3865">
        <v>250</v>
      </c>
      <c r="K3865">
        <f>VLOOKUP(E3865,'script producto'!$A$3:$B$1802,2,FALSE)</f>
        <v>1564</v>
      </c>
      <c r="L3865">
        <f>VLOOKUP(M3865,'script taller'!$G$3:$H$204,2,FALSE)</f>
        <v>135</v>
      </c>
      <c r="M3865" s="1" t="str">
        <f t="shared" si="60"/>
        <v>CIT21111</v>
      </c>
      <c r="N3865">
        <f>ROUND(VLOOKUP(E3865,Productos!$A$4:$D$1804,4,FALSE),0)</f>
        <v>250</v>
      </c>
    </row>
    <row r="3866" spans="1:14" x14ac:dyDescent="0.35">
      <c r="A3866" t="s">
        <v>52</v>
      </c>
      <c r="B3866" s="1" t="s">
        <v>76</v>
      </c>
      <c r="C3866" t="s">
        <v>77</v>
      </c>
      <c r="D3866" s="1">
        <v>1</v>
      </c>
      <c r="E3866" t="s">
        <v>551</v>
      </c>
      <c r="F3866" t="s">
        <v>192</v>
      </c>
      <c r="G3866" s="6">
        <v>2</v>
      </c>
      <c r="H3866" s="7" t="s">
        <v>6</v>
      </c>
      <c r="I3866">
        <v>500</v>
      </c>
      <c r="K3866">
        <f>VLOOKUP(E3866,'script producto'!$A$3:$B$1802,2,FALSE)</f>
        <v>1593</v>
      </c>
      <c r="L3866">
        <f>VLOOKUP(M3866,'script taller'!$G$3:$H$204,2,FALSE)</f>
        <v>135</v>
      </c>
      <c r="M3866" s="1" t="str">
        <f t="shared" si="60"/>
        <v>CIT21111</v>
      </c>
      <c r="N3866">
        <f>ROUND(VLOOKUP(E3866,Productos!$A$4:$D$1804,4,FALSE),0)</f>
        <v>525</v>
      </c>
    </row>
    <row r="3867" spans="1:14" x14ac:dyDescent="0.35">
      <c r="A3867" t="s">
        <v>52</v>
      </c>
      <c r="B3867" s="1" t="s">
        <v>76</v>
      </c>
      <c r="C3867" t="s">
        <v>77</v>
      </c>
      <c r="D3867" s="1">
        <v>1</v>
      </c>
      <c r="E3867" t="s">
        <v>902</v>
      </c>
      <c r="F3867" t="s">
        <v>194</v>
      </c>
      <c r="G3867" s="6">
        <v>2</v>
      </c>
      <c r="H3867" s="7" t="s">
        <v>6</v>
      </c>
      <c r="I3867">
        <v>400</v>
      </c>
      <c r="K3867">
        <f>VLOOKUP(E3867,'script producto'!$A$3:$B$1802,2,FALSE)</f>
        <v>252</v>
      </c>
      <c r="L3867">
        <f>VLOOKUP(M3867,'script taller'!$G$3:$H$204,2,FALSE)</f>
        <v>135</v>
      </c>
      <c r="M3867" s="1" t="str">
        <f t="shared" si="60"/>
        <v>CIT21111</v>
      </c>
      <c r="N3867">
        <f>ROUND(VLOOKUP(E3867,Productos!$A$4:$D$1804,4,FALSE),0)</f>
        <v>347</v>
      </c>
    </row>
    <row r="3868" spans="1:14" x14ac:dyDescent="0.35">
      <c r="A3868" t="s">
        <v>52</v>
      </c>
      <c r="B3868" s="1" t="s">
        <v>76</v>
      </c>
      <c r="C3868" t="s">
        <v>77</v>
      </c>
      <c r="D3868" s="1">
        <v>1</v>
      </c>
      <c r="E3868" t="s">
        <v>553</v>
      </c>
      <c r="F3868" t="s">
        <v>194</v>
      </c>
      <c r="G3868" s="6">
        <v>10</v>
      </c>
      <c r="H3868" s="7" t="s">
        <v>6</v>
      </c>
      <c r="I3868">
        <v>300</v>
      </c>
      <c r="K3868">
        <f>VLOOKUP(E3868,'script producto'!$A$3:$B$1802,2,FALSE)</f>
        <v>241</v>
      </c>
      <c r="L3868">
        <f>VLOOKUP(M3868,'script taller'!$G$3:$H$204,2,FALSE)</f>
        <v>135</v>
      </c>
      <c r="M3868" s="1" t="str">
        <f t="shared" si="60"/>
        <v>CIT21111</v>
      </c>
      <c r="N3868">
        <f>ROUND(VLOOKUP(E3868,Productos!$A$4:$D$1804,4,FALSE),0)</f>
        <v>300</v>
      </c>
    </row>
    <row r="3869" spans="1:14" x14ac:dyDescent="0.35">
      <c r="A3869" t="s">
        <v>52</v>
      </c>
      <c r="B3869" s="1" t="s">
        <v>76</v>
      </c>
      <c r="C3869" t="s">
        <v>77</v>
      </c>
      <c r="D3869" s="1">
        <v>1</v>
      </c>
      <c r="E3869" t="s">
        <v>557</v>
      </c>
      <c r="F3869" t="s">
        <v>194</v>
      </c>
      <c r="G3869" s="6">
        <v>2</v>
      </c>
      <c r="H3869" s="7" t="s">
        <v>6</v>
      </c>
      <c r="I3869">
        <v>525</v>
      </c>
      <c r="K3869">
        <f>VLOOKUP(E3869,'script producto'!$A$3:$B$1802,2,FALSE)</f>
        <v>643</v>
      </c>
      <c r="L3869">
        <f>VLOOKUP(M3869,'script taller'!$G$3:$H$204,2,FALSE)</f>
        <v>135</v>
      </c>
      <c r="M3869" s="1" t="str">
        <f t="shared" si="60"/>
        <v>CIT21111</v>
      </c>
      <c r="N3869">
        <f>ROUND(VLOOKUP(E3869,Productos!$A$4:$D$1804,4,FALSE),0)</f>
        <v>525</v>
      </c>
    </row>
    <row r="3870" spans="1:14" x14ac:dyDescent="0.35">
      <c r="A3870" t="s">
        <v>52</v>
      </c>
      <c r="B3870" s="1" t="s">
        <v>76</v>
      </c>
      <c r="C3870" t="s">
        <v>77</v>
      </c>
      <c r="D3870" s="1">
        <v>1</v>
      </c>
      <c r="E3870" t="s">
        <v>554</v>
      </c>
      <c r="F3870" t="s">
        <v>194</v>
      </c>
      <c r="G3870" s="6">
        <v>1</v>
      </c>
      <c r="H3870" s="7" t="s">
        <v>6</v>
      </c>
      <c r="I3870">
        <v>0</v>
      </c>
      <c r="K3870">
        <f>VLOOKUP(E3870,'script producto'!$A$3:$B$1802,2,FALSE)</f>
        <v>1632</v>
      </c>
      <c r="L3870">
        <f>VLOOKUP(M3870,'script taller'!$G$3:$H$204,2,FALSE)</f>
        <v>135</v>
      </c>
      <c r="M3870" s="1" t="str">
        <f t="shared" si="60"/>
        <v>CIT21111</v>
      </c>
      <c r="N3870">
        <f>ROUND(VLOOKUP(E3870,Productos!$A$4:$D$1804,4,FALSE),0)</f>
        <v>0</v>
      </c>
    </row>
    <row r="3871" spans="1:14" x14ac:dyDescent="0.35">
      <c r="A3871" t="s">
        <v>52</v>
      </c>
      <c r="B3871" s="1" t="s">
        <v>76</v>
      </c>
      <c r="C3871" t="s">
        <v>77</v>
      </c>
      <c r="D3871" s="1">
        <v>1</v>
      </c>
      <c r="E3871" t="s">
        <v>8</v>
      </c>
      <c r="F3871" t="s">
        <v>194</v>
      </c>
      <c r="G3871" s="6">
        <v>2</v>
      </c>
      <c r="H3871" s="7" t="s">
        <v>6</v>
      </c>
      <c r="I3871">
        <v>850</v>
      </c>
      <c r="K3871">
        <f>VLOOKUP(E3871,'script producto'!$A$3:$B$1802,2,FALSE)</f>
        <v>1667</v>
      </c>
      <c r="L3871">
        <f>VLOOKUP(M3871,'script taller'!$G$3:$H$204,2,FALSE)</f>
        <v>135</v>
      </c>
      <c r="M3871" s="1" t="str">
        <f t="shared" si="60"/>
        <v>CIT21111</v>
      </c>
      <c r="N3871">
        <f>ROUND(VLOOKUP(E3871,Productos!$A$4:$D$1804,4,FALSE),0)</f>
        <v>818</v>
      </c>
    </row>
    <row r="3872" spans="1:14" x14ac:dyDescent="0.35">
      <c r="A3872" t="s">
        <v>52</v>
      </c>
      <c r="B3872" s="1" t="s">
        <v>76</v>
      </c>
      <c r="C3872" t="s">
        <v>77</v>
      </c>
      <c r="D3872" s="1">
        <v>1</v>
      </c>
      <c r="E3872" t="s">
        <v>282</v>
      </c>
      <c r="F3872" t="s">
        <v>1130</v>
      </c>
      <c r="G3872" s="6">
        <v>3</v>
      </c>
      <c r="H3872" s="7" t="s">
        <v>1236</v>
      </c>
      <c r="I3872">
        <v>6224</v>
      </c>
      <c r="K3872">
        <f>VLOOKUP(E3872,'script producto'!$A$3:$B$1802,2,FALSE)</f>
        <v>1257</v>
      </c>
      <c r="L3872">
        <f>VLOOKUP(M3872,'script taller'!$G$3:$H$204,2,FALSE)</f>
        <v>135</v>
      </c>
      <c r="M3872" s="1" t="str">
        <f t="shared" si="60"/>
        <v>CIT21111</v>
      </c>
      <c r="N3872">
        <f>ROUND(VLOOKUP(E3872,Productos!$A$4:$D$1804,4,FALSE),0)</f>
        <v>5520</v>
      </c>
    </row>
    <row r="3873" spans="1:14" x14ac:dyDescent="0.35">
      <c r="A3873" t="s">
        <v>52</v>
      </c>
      <c r="B3873" s="1" t="s">
        <v>76</v>
      </c>
      <c r="C3873" t="s">
        <v>77</v>
      </c>
      <c r="D3873" s="1">
        <v>1</v>
      </c>
      <c r="E3873" t="s">
        <v>556</v>
      </c>
      <c r="F3873" t="s">
        <v>1129</v>
      </c>
      <c r="G3873" s="6">
        <v>1</v>
      </c>
      <c r="H3873" s="7" t="s">
        <v>6</v>
      </c>
      <c r="I3873">
        <v>1500</v>
      </c>
      <c r="K3873">
        <f>VLOOKUP(E3873,'script producto'!$A$3:$B$1802,2,FALSE)</f>
        <v>436</v>
      </c>
      <c r="L3873">
        <f>VLOOKUP(M3873,'script taller'!$G$3:$H$204,2,FALSE)</f>
        <v>135</v>
      </c>
      <c r="M3873" s="1" t="str">
        <f t="shared" si="60"/>
        <v>CIT21111</v>
      </c>
      <c r="N3873">
        <f>ROUND(VLOOKUP(E3873,Productos!$A$4:$D$1804,4,FALSE),0)</f>
        <v>1500</v>
      </c>
    </row>
    <row r="3874" spans="1:14" x14ac:dyDescent="0.35">
      <c r="A3874" t="s">
        <v>52</v>
      </c>
      <c r="B3874" s="1" t="s">
        <v>76</v>
      </c>
      <c r="C3874" t="s">
        <v>77</v>
      </c>
      <c r="D3874" s="1">
        <v>1</v>
      </c>
      <c r="E3874" t="s">
        <v>555</v>
      </c>
      <c r="F3874" t="s">
        <v>1129</v>
      </c>
      <c r="G3874" s="6">
        <v>1</v>
      </c>
      <c r="H3874" s="7" t="s">
        <v>6</v>
      </c>
      <c r="I3874">
        <v>0</v>
      </c>
      <c r="K3874">
        <f>VLOOKUP(E3874,'script producto'!$A$3:$B$1802,2,FALSE)</f>
        <v>1565</v>
      </c>
      <c r="L3874">
        <f>VLOOKUP(M3874,'script taller'!$G$3:$H$204,2,FALSE)</f>
        <v>135</v>
      </c>
      <c r="M3874" s="1" t="str">
        <f t="shared" si="60"/>
        <v>CIT21111</v>
      </c>
      <c r="N3874">
        <f>ROUND(VLOOKUP(E3874,Productos!$A$4:$D$1804,4,FALSE),0)</f>
        <v>0</v>
      </c>
    </row>
    <row r="3875" spans="1:14" x14ac:dyDescent="0.35">
      <c r="A3875" t="s">
        <v>52</v>
      </c>
      <c r="B3875" s="1" t="s">
        <v>76</v>
      </c>
      <c r="C3875" t="s">
        <v>77</v>
      </c>
      <c r="D3875" s="1">
        <v>1</v>
      </c>
      <c r="E3875" t="s">
        <v>269</v>
      </c>
      <c r="F3875" t="s">
        <v>193</v>
      </c>
      <c r="G3875" s="6">
        <v>0.02</v>
      </c>
      <c r="H3875" s="7" t="s">
        <v>1236</v>
      </c>
      <c r="I3875">
        <v>37500</v>
      </c>
      <c r="K3875">
        <f>VLOOKUP(E3875,'script producto'!$A$3:$B$1802,2,FALSE)</f>
        <v>468</v>
      </c>
      <c r="L3875">
        <f>VLOOKUP(M3875,'script taller'!$G$3:$H$204,2,FALSE)</f>
        <v>135</v>
      </c>
      <c r="M3875" s="1" t="str">
        <f t="shared" si="60"/>
        <v>CIT21111</v>
      </c>
      <c r="N3875">
        <f>ROUND(VLOOKUP(E3875,Productos!$A$4:$D$1804,4,FALSE),0)</f>
        <v>13222</v>
      </c>
    </row>
    <row r="3876" spans="1:14" x14ac:dyDescent="0.35">
      <c r="A3876" t="s">
        <v>52</v>
      </c>
      <c r="B3876" s="1" t="s">
        <v>76</v>
      </c>
      <c r="C3876" t="s">
        <v>77</v>
      </c>
      <c r="D3876" s="1">
        <v>1</v>
      </c>
      <c r="E3876" t="s">
        <v>1291</v>
      </c>
      <c r="F3876" t="s">
        <v>1128</v>
      </c>
      <c r="G3876" s="6">
        <v>2</v>
      </c>
      <c r="H3876" s="7" t="s">
        <v>6</v>
      </c>
      <c r="I3876">
        <v>450</v>
      </c>
      <c r="K3876">
        <f>VLOOKUP(E3876,'script producto'!$A$3:$B$1802,2,FALSE)</f>
        <v>1241</v>
      </c>
      <c r="L3876">
        <f>VLOOKUP(M3876,'script taller'!$G$3:$H$204,2,FALSE)</f>
        <v>135</v>
      </c>
      <c r="M3876" s="1" t="str">
        <f t="shared" si="60"/>
        <v>CIT21111</v>
      </c>
      <c r="N3876">
        <f>ROUND(VLOOKUP(E3876,Productos!$A$4:$D$1804,4,FALSE),0)</f>
        <v>444</v>
      </c>
    </row>
    <row r="3877" spans="1:14" x14ac:dyDescent="0.35">
      <c r="A3877" t="s">
        <v>52</v>
      </c>
      <c r="B3877" s="1" t="s">
        <v>76</v>
      </c>
      <c r="C3877" t="s">
        <v>77</v>
      </c>
      <c r="D3877" s="1">
        <v>1</v>
      </c>
      <c r="E3877" t="s">
        <v>291</v>
      </c>
      <c r="F3877" t="s">
        <v>195</v>
      </c>
      <c r="G3877" s="6">
        <v>0.5</v>
      </c>
      <c r="H3877" s="7" t="s">
        <v>25</v>
      </c>
      <c r="I3877">
        <v>1220</v>
      </c>
      <c r="K3877">
        <f>VLOOKUP(E3877,'script producto'!$A$3:$B$1802,2,FALSE)</f>
        <v>547</v>
      </c>
      <c r="L3877">
        <f>VLOOKUP(M3877,'script taller'!$G$3:$H$204,2,FALSE)</f>
        <v>135</v>
      </c>
      <c r="M3877" s="1" t="str">
        <f t="shared" si="60"/>
        <v>CIT21111</v>
      </c>
      <c r="N3877">
        <f>ROUND(VLOOKUP(E3877,Productos!$A$4:$D$1804,4,FALSE),0)</f>
        <v>3853</v>
      </c>
    </row>
    <row r="3878" spans="1:14" x14ac:dyDescent="0.35">
      <c r="A3878" t="s">
        <v>52</v>
      </c>
      <c r="B3878" s="1" t="s">
        <v>76</v>
      </c>
      <c r="C3878" t="s">
        <v>77</v>
      </c>
      <c r="D3878" s="1">
        <v>1</v>
      </c>
      <c r="E3878" t="s">
        <v>263</v>
      </c>
      <c r="F3878" t="s">
        <v>195</v>
      </c>
      <c r="G3878" s="6">
        <v>5</v>
      </c>
      <c r="H3878" s="7" t="s">
        <v>6</v>
      </c>
      <c r="I3878">
        <v>290</v>
      </c>
      <c r="K3878">
        <f>VLOOKUP(E3878,'script producto'!$A$3:$B$1802,2,FALSE)</f>
        <v>801</v>
      </c>
      <c r="L3878">
        <f>VLOOKUP(M3878,'script taller'!$G$3:$H$204,2,FALSE)</f>
        <v>135</v>
      </c>
      <c r="M3878" s="1" t="str">
        <f t="shared" si="60"/>
        <v>CIT21111</v>
      </c>
      <c r="N3878">
        <f>ROUND(VLOOKUP(E3878,Productos!$A$4:$D$1804,4,FALSE),0)</f>
        <v>3500</v>
      </c>
    </row>
    <row r="3879" spans="1:14" x14ac:dyDescent="0.35">
      <c r="A3879" t="s">
        <v>52</v>
      </c>
      <c r="B3879" s="1" t="s">
        <v>76</v>
      </c>
      <c r="C3879" t="s">
        <v>77</v>
      </c>
      <c r="D3879" s="1">
        <v>1</v>
      </c>
      <c r="E3879" t="s">
        <v>552</v>
      </c>
      <c r="F3879" t="s">
        <v>195</v>
      </c>
      <c r="G3879" s="6">
        <v>4</v>
      </c>
      <c r="H3879" s="7" t="s">
        <v>25</v>
      </c>
      <c r="I3879">
        <v>1080</v>
      </c>
      <c r="K3879">
        <f>VLOOKUP(E3879,'script producto'!$A$3:$B$1802,2,FALSE)</f>
        <v>898</v>
      </c>
      <c r="L3879">
        <f>VLOOKUP(M3879,'script taller'!$G$3:$H$204,2,FALSE)</f>
        <v>135</v>
      </c>
      <c r="M3879" s="1" t="str">
        <f t="shared" si="60"/>
        <v>CIT21111</v>
      </c>
      <c r="N3879">
        <f>ROUND(VLOOKUP(E3879,Productos!$A$4:$D$1804,4,FALSE),0)</f>
        <v>1080</v>
      </c>
    </row>
    <row r="3880" spans="1:14" x14ac:dyDescent="0.35">
      <c r="A3880" t="s">
        <v>52</v>
      </c>
      <c r="B3880" s="1" t="s">
        <v>76</v>
      </c>
      <c r="C3880" t="s">
        <v>77</v>
      </c>
      <c r="D3880" s="1">
        <v>1</v>
      </c>
      <c r="E3880" t="s">
        <v>314</v>
      </c>
      <c r="F3880" t="s">
        <v>195</v>
      </c>
      <c r="G3880" s="6">
        <v>0.5</v>
      </c>
      <c r="H3880" s="7" t="s">
        <v>1236</v>
      </c>
      <c r="I3880">
        <v>2670</v>
      </c>
      <c r="K3880">
        <f>VLOOKUP(E3880,'script producto'!$A$3:$B$1802,2,FALSE)</f>
        <v>1005</v>
      </c>
      <c r="L3880">
        <f>VLOOKUP(M3880,'script taller'!$G$3:$H$204,2,FALSE)</f>
        <v>135</v>
      </c>
      <c r="M3880" s="1" t="str">
        <f t="shared" si="60"/>
        <v>CIT21111</v>
      </c>
      <c r="N3880">
        <f>ROUND(VLOOKUP(E3880,Productos!$A$4:$D$1804,4,FALSE),0)</f>
        <v>10931</v>
      </c>
    </row>
    <row r="3881" spans="1:14" x14ac:dyDescent="0.35">
      <c r="A3881" t="s">
        <v>52</v>
      </c>
      <c r="B3881" s="1" t="s">
        <v>76</v>
      </c>
      <c r="C3881" t="s">
        <v>77</v>
      </c>
      <c r="D3881" s="1">
        <v>2</v>
      </c>
      <c r="E3881" t="s">
        <v>561</v>
      </c>
      <c r="F3881" t="s">
        <v>192</v>
      </c>
      <c r="G3881" s="6">
        <v>1</v>
      </c>
      <c r="H3881" s="7" t="s">
        <v>25</v>
      </c>
      <c r="I3881">
        <v>3900</v>
      </c>
      <c r="K3881">
        <f>VLOOKUP(E3881,'script producto'!$A$3:$B$1802,2,FALSE)</f>
        <v>11</v>
      </c>
      <c r="L3881">
        <f>VLOOKUP(M3881,'script taller'!$G$3:$H$204,2,FALSE)</f>
        <v>136</v>
      </c>
      <c r="M3881" s="1" t="str">
        <f t="shared" si="60"/>
        <v>CIT21112</v>
      </c>
      <c r="N3881">
        <f>ROUND(VLOOKUP(E3881,Productos!$A$4:$D$1804,4,FALSE),0)</f>
        <v>6000</v>
      </c>
    </row>
    <row r="3882" spans="1:14" x14ac:dyDescent="0.35">
      <c r="A3882" t="s">
        <v>52</v>
      </c>
      <c r="B3882" s="1" t="s">
        <v>76</v>
      </c>
      <c r="C3882" t="s">
        <v>77</v>
      </c>
      <c r="D3882" s="1">
        <v>2</v>
      </c>
      <c r="E3882" t="s">
        <v>98</v>
      </c>
      <c r="F3882" t="s">
        <v>192</v>
      </c>
      <c r="G3882" s="6">
        <v>0.5</v>
      </c>
      <c r="H3882" s="7" t="s">
        <v>25</v>
      </c>
      <c r="I3882">
        <v>7800</v>
      </c>
      <c r="K3882">
        <f>VLOOKUP(E3882,'script producto'!$A$3:$B$1802,2,FALSE)</f>
        <v>13</v>
      </c>
      <c r="L3882">
        <f>VLOOKUP(M3882,'script taller'!$G$3:$H$204,2,FALSE)</f>
        <v>136</v>
      </c>
      <c r="M3882" s="1" t="str">
        <f t="shared" si="60"/>
        <v>CIT21112</v>
      </c>
      <c r="N3882">
        <f>ROUND(VLOOKUP(E3882,Productos!$A$4:$D$1804,4,FALSE),0)</f>
        <v>8000</v>
      </c>
    </row>
    <row r="3883" spans="1:14" x14ac:dyDescent="0.35">
      <c r="A3883" t="s">
        <v>52</v>
      </c>
      <c r="B3883" s="1" t="s">
        <v>76</v>
      </c>
      <c r="C3883" t="s">
        <v>77</v>
      </c>
      <c r="D3883" s="1">
        <v>2</v>
      </c>
      <c r="E3883" t="s">
        <v>1358</v>
      </c>
      <c r="F3883" t="s">
        <v>192</v>
      </c>
      <c r="G3883" s="6">
        <v>0.5</v>
      </c>
      <c r="H3883" s="7" t="s">
        <v>6</v>
      </c>
      <c r="I3883">
        <v>6350</v>
      </c>
      <c r="K3883">
        <f>VLOOKUP(E3883,'script producto'!$A$3:$B$1802,2,FALSE)</f>
        <v>144</v>
      </c>
      <c r="L3883">
        <f>VLOOKUP(M3883,'script taller'!$G$3:$H$204,2,FALSE)</f>
        <v>136</v>
      </c>
      <c r="M3883" s="1" t="str">
        <f t="shared" si="60"/>
        <v>CIT21112</v>
      </c>
      <c r="N3883">
        <f>ROUND(VLOOKUP(E3883,Productos!$A$4:$D$1804,4,FALSE),0)</f>
        <v>31000</v>
      </c>
    </row>
    <row r="3884" spans="1:14" x14ac:dyDescent="0.35">
      <c r="A3884" t="s">
        <v>52</v>
      </c>
      <c r="B3884" s="1" t="s">
        <v>76</v>
      </c>
      <c r="C3884" t="s">
        <v>77</v>
      </c>
      <c r="D3884" s="1">
        <v>2</v>
      </c>
      <c r="E3884" t="s">
        <v>549</v>
      </c>
      <c r="F3884" t="s">
        <v>192</v>
      </c>
      <c r="G3884" s="6">
        <v>2</v>
      </c>
      <c r="H3884" s="7" t="s">
        <v>6</v>
      </c>
      <c r="I3884">
        <v>700</v>
      </c>
      <c r="K3884">
        <f>VLOOKUP(E3884,'script producto'!$A$3:$B$1802,2,FALSE)</f>
        <v>559</v>
      </c>
      <c r="L3884">
        <f>VLOOKUP(M3884,'script taller'!$G$3:$H$204,2,FALSE)</f>
        <v>136</v>
      </c>
      <c r="M3884" s="1" t="str">
        <f t="shared" si="60"/>
        <v>CIT21112</v>
      </c>
      <c r="N3884">
        <f>ROUND(VLOOKUP(E3884,Productos!$A$4:$D$1804,4,FALSE),0)</f>
        <v>700</v>
      </c>
    </row>
    <row r="3885" spans="1:14" x14ac:dyDescent="0.35">
      <c r="A3885" t="s">
        <v>52</v>
      </c>
      <c r="B3885" s="1" t="s">
        <v>76</v>
      </c>
      <c r="C3885" t="s">
        <v>77</v>
      </c>
      <c r="D3885" s="1">
        <v>2</v>
      </c>
      <c r="E3885" t="s">
        <v>2024</v>
      </c>
      <c r="F3885" t="s">
        <v>192</v>
      </c>
      <c r="G3885" s="6">
        <v>2</v>
      </c>
      <c r="H3885" s="7" t="s">
        <v>6</v>
      </c>
      <c r="I3885">
        <v>700</v>
      </c>
      <c r="K3885">
        <f>VLOOKUP(E3885,'script producto'!$A$3:$B$1802,2,FALSE)</f>
        <v>564</v>
      </c>
      <c r="L3885">
        <f>VLOOKUP(M3885,'script taller'!$G$3:$H$204,2,FALSE)</f>
        <v>136</v>
      </c>
      <c r="M3885" s="1" t="str">
        <f t="shared" si="60"/>
        <v>CIT21112</v>
      </c>
      <c r="N3885">
        <f>ROUND(VLOOKUP(E3885,Productos!$A$4:$D$1804,4,FALSE),0)</f>
        <v>700</v>
      </c>
    </row>
    <row r="3886" spans="1:14" x14ac:dyDescent="0.35">
      <c r="A3886" t="s">
        <v>52</v>
      </c>
      <c r="B3886" s="1" t="s">
        <v>76</v>
      </c>
      <c r="C3886" t="s">
        <v>77</v>
      </c>
      <c r="D3886" s="1">
        <v>2</v>
      </c>
      <c r="E3886" t="s">
        <v>562</v>
      </c>
      <c r="F3886" t="s">
        <v>192</v>
      </c>
      <c r="G3886" s="6">
        <v>2</v>
      </c>
      <c r="H3886" s="7" t="s">
        <v>6</v>
      </c>
      <c r="I3886">
        <v>687</v>
      </c>
      <c r="K3886">
        <f>VLOOKUP(E3886,'script producto'!$A$3:$B$1802,2,FALSE)</f>
        <v>565</v>
      </c>
      <c r="L3886">
        <f>VLOOKUP(M3886,'script taller'!$G$3:$H$204,2,FALSE)</f>
        <v>136</v>
      </c>
      <c r="M3886" s="1" t="str">
        <f t="shared" si="60"/>
        <v>CIT21112</v>
      </c>
      <c r="N3886">
        <f>ROUND(VLOOKUP(E3886,Productos!$A$4:$D$1804,4,FALSE),0)</f>
        <v>687</v>
      </c>
    </row>
    <row r="3887" spans="1:14" x14ac:dyDescent="0.35">
      <c r="A3887" t="s">
        <v>52</v>
      </c>
      <c r="B3887" s="1" t="s">
        <v>76</v>
      </c>
      <c r="C3887" t="s">
        <v>77</v>
      </c>
      <c r="D3887" s="1">
        <v>2</v>
      </c>
      <c r="E3887" t="s">
        <v>1960</v>
      </c>
      <c r="F3887" t="s">
        <v>192</v>
      </c>
      <c r="G3887" s="6">
        <v>0.05</v>
      </c>
      <c r="H3887" s="7" t="s">
        <v>1236</v>
      </c>
      <c r="I3887">
        <v>75300</v>
      </c>
      <c r="K3887">
        <f>VLOOKUP(E3887,'script producto'!$A$3:$B$1802,2,FALSE)</f>
        <v>707</v>
      </c>
      <c r="L3887">
        <f>VLOOKUP(M3887,'script taller'!$G$3:$H$204,2,FALSE)</f>
        <v>136</v>
      </c>
      <c r="M3887" s="1" t="str">
        <f t="shared" si="60"/>
        <v>CIT21112</v>
      </c>
      <c r="N3887">
        <f>ROUND(VLOOKUP(E3887,Productos!$A$4:$D$1804,4,FALSE),0)</f>
        <v>2992</v>
      </c>
    </row>
    <row r="3888" spans="1:14" x14ac:dyDescent="0.35">
      <c r="A3888" t="s">
        <v>52</v>
      </c>
      <c r="B3888" s="1" t="s">
        <v>76</v>
      </c>
      <c r="C3888" t="s">
        <v>77</v>
      </c>
      <c r="D3888" s="1">
        <v>2</v>
      </c>
      <c r="E3888" t="s">
        <v>283</v>
      </c>
      <c r="F3888" t="s">
        <v>192</v>
      </c>
      <c r="G3888" s="6">
        <v>1</v>
      </c>
      <c r="H3888" s="7" t="s">
        <v>25</v>
      </c>
      <c r="I3888">
        <v>1200</v>
      </c>
      <c r="K3888">
        <f>VLOOKUP(E3888,'script producto'!$A$3:$B$1802,2,FALSE)</f>
        <v>883</v>
      </c>
      <c r="L3888">
        <f>VLOOKUP(M3888,'script taller'!$G$3:$H$204,2,FALSE)</f>
        <v>136</v>
      </c>
      <c r="M3888" s="1" t="str">
        <f t="shared" si="60"/>
        <v>CIT21112</v>
      </c>
      <c r="N3888">
        <f>ROUND(VLOOKUP(E3888,Productos!$A$4:$D$1804,4,FALSE),0)</f>
        <v>1375</v>
      </c>
    </row>
    <row r="3889" spans="1:14" x14ac:dyDescent="0.35">
      <c r="A3889" t="s">
        <v>52</v>
      </c>
      <c r="B3889" s="1" t="s">
        <v>76</v>
      </c>
      <c r="C3889" t="s">
        <v>77</v>
      </c>
      <c r="D3889" s="1">
        <v>2</v>
      </c>
      <c r="E3889" t="s">
        <v>1972</v>
      </c>
      <c r="F3889" t="s">
        <v>192</v>
      </c>
      <c r="G3889" s="6">
        <v>0.2</v>
      </c>
      <c r="H3889" s="7" t="s">
        <v>25</v>
      </c>
      <c r="I3889">
        <v>2149</v>
      </c>
      <c r="K3889">
        <f>VLOOKUP(E3889,'script producto'!$A$3:$B$1802,2,FALSE)</f>
        <v>844</v>
      </c>
      <c r="L3889">
        <f>VLOOKUP(M3889,'script taller'!$G$3:$H$204,2,FALSE)</f>
        <v>136</v>
      </c>
      <c r="M3889" s="1" t="str">
        <f t="shared" si="60"/>
        <v>CIT21112</v>
      </c>
      <c r="N3889">
        <f>ROUND(VLOOKUP(E3889,Productos!$A$4:$D$1804,4,FALSE),0)</f>
        <v>3000</v>
      </c>
    </row>
    <row r="3890" spans="1:14" x14ac:dyDescent="0.35">
      <c r="A3890" t="s">
        <v>52</v>
      </c>
      <c r="B3890" s="1" t="s">
        <v>76</v>
      </c>
      <c r="C3890" t="s">
        <v>77</v>
      </c>
      <c r="D3890" s="1">
        <v>2</v>
      </c>
      <c r="E3890" t="s">
        <v>314</v>
      </c>
      <c r="F3890" t="s">
        <v>192</v>
      </c>
      <c r="G3890" s="6">
        <v>0.25</v>
      </c>
      <c r="H3890" s="7" t="s">
        <v>1236</v>
      </c>
      <c r="I3890">
        <v>2670</v>
      </c>
      <c r="K3890">
        <f>VLOOKUP(E3890,'script producto'!$A$3:$B$1802,2,FALSE)</f>
        <v>1005</v>
      </c>
      <c r="L3890">
        <f>VLOOKUP(M3890,'script taller'!$G$3:$H$204,2,FALSE)</f>
        <v>136</v>
      </c>
      <c r="M3890" s="1" t="str">
        <f t="shared" si="60"/>
        <v>CIT21112</v>
      </c>
      <c r="N3890">
        <f>ROUND(VLOOKUP(E3890,Productos!$A$4:$D$1804,4,FALSE),0)</f>
        <v>10931</v>
      </c>
    </row>
    <row r="3891" spans="1:14" x14ac:dyDescent="0.35">
      <c r="A3891" t="s">
        <v>52</v>
      </c>
      <c r="B3891" s="1" t="s">
        <v>76</v>
      </c>
      <c r="C3891" t="s">
        <v>77</v>
      </c>
      <c r="D3891" s="1">
        <v>2</v>
      </c>
      <c r="E3891" t="s">
        <v>1189</v>
      </c>
      <c r="F3891" t="s">
        <v>192</v>
      </c>
      <c r="G3891" s="6">
        <v>0.4</v>
      </c>
      <c r="H3891" s="7" t="s">
        <v>1236</v>
      </c>
      <c r="I3891">
        <v>6970</v>
      </c>
      <c r="K3891">
        <f>VLOOKUP(E3891,'script producto'!$A$3:$B$1802,2,FALSE)</f>
        <v>1049</v>
      </c>
      <c r="L3891">
        <f>VLOOKUP(M3891,'script taller'!$G$3:$H$204,2,FALSE)</f>
        <v>136</v>
      </c>
      <c r="M3891" s="1" t="str">
        <f t="shared" si="60"/>
        <v>CIT21112</v>
      </c>
      <c r="N3891">
        <f>ROUND(VLOOKUP(E3891,Productos!$A$4:$D$1804,4,FALSE),0)</f>
        <v>9209</v>
      </c>
    </row>
    <row r="3892" spans="1:14" x14ac:dyDescent="0.35">
      <c r="A3892" t="s">
        <v>52</v>
      </c>
      <c r="B3892" s="1" t="s">
        <v>76</v>
      </c>
      <c r="C3892" t="s">
        <v>77</v>
      </c>
      <c r="D3892" s="1">
        <v>2</v>
      </c>
      <c r="E3892" t="s">
        <v>563</v>
      </c>
      <c r="F3892" t="s">
        <v>192</v>
      </c>
      <c r="G3892" s="6">
        <v>0.1</v>
      </c>
      <c r="H3892" s="7" t="s">
        <v>1236</v>
      </c>
      <c r="I3892">
        <v>9500</v>
      </c>
      <c r="K3892">
        <f>VLOOKUP(E3892,'script producto'!$A$3:$B$1802,2,FALSE)</f>
        <v>1089</v>
      </c>
      <c r="L3892">
        <f>VLOOKUP(M3892,'script taller'!$G$3:$H$204,2,FALSE)</f>
        <v>136</v>
      </c>
      <c r="M3892" s="1" t="str">
        <f t="shared" si="60"/>
        <v>CIT21112</v>
      </c>
      <c r="N3892">
        <f>ROUND(VLOOKUP(E3892,Productos!$A$4:$D$1804,4,FALSE),0)</f>
        <v>9351</v>
      </c>
    </row>
    <row r="3893" spans="1:14" x14ac:dyDescent="0.35">
      <c r="A3893" t="s">
        <v>52</v>
      </c>
      <c r="B3893" s="1" t="s">
        <v>76</v>
      </c>
      <c r="C3893" t="s">
        <v>77</v>
      </c>
      <c r="D3893" s="1">
        <v>2</v>
      </c>
      <c r="E3893" t="s">
        <v>1200</v>
      </c>
      <c r="F3893" t="s">
        <v>192</v>
      </c>
      <c r="G3893" s="6">
        <v>0.15</v>
      </c>
      <c r="H3893" s="7" t="s">
        <v>1236</v>
      </c>
      <c r="I3893">
        <v>18414</v>
      </c>
      <c r="K3893">
        <f>VLOOKUP(E3893,'script producto'!$A$3:$B$1802,2,FALSE)</f>
        <v>1127</v>
      </c>
      <c r="L3893">
        <f>VLOOKUP(M3893,'script taller'!$G$3:$H$204,2,FALSE)</f>
        <v>136</v>
      </c>
      <c r="M3893" s="1" t="str">
        <f t="shared" si="60"/>
        <v>CIT21112</v>
      </c>
      <c r="N3893">
        <f>ROUND(VLOOKUP(E3893,Productos!$A$4:$D$1804,4,FALSE),0)</f>
        <v>16709</v>
      </c>
    </row>
    <row r="3894" spans="1:14" x14ac:dyDescent="0.35">
      <c r="A3894" t="s">
        <v>52</v>
      </c>
      <c r="B3894" s="1" t="s">
        <v>76</v>
      </c>
      <c r="C3894" t="s">
        <v>77</v>
      </c>
      <c r="D3894" s="1">
        <v>2</v>
      </c>
      <c r="E3894" t="s">
        <v>277</v>
      </c>
      <c r="F3894" t="s">
        <v>192</v>
      </c>
      <c r="G3894" s="6">
        <v>0.3</v>
      </c>
      <c r="H3894" s="7" t="s">
        <v>1236</v>
      </c>
      <c r="I3894">
        <v>19900</v>
      </c>
      <c r="K3894">
        <f>VLOOKUP(E3894,'script producto'!$A$3:$B$1802,2,FALSE)</f>
        <v>1142</v>
      </c>
      <c r="L3894">
        <f>VLOOKUP(M3894,'script taller'!$G$3:$H$204,2,FALSE)</f>
        <v>136</v>
      </c>
      <c r="M3894" s="1" t="str">
        <f t="shared" si="60"/>
        <v>CIT21112</v>
      </c>
      <c r="N3894">
        <f>ROUND(VLOOKUP(E3894,Productos!$A$4:$D$1804,4,FALSE),0)</f>
        <v>17022</v>
      </c>
    </row>
    <row r="3895" spans="1:14" x14ac:dyDescent="0.35">
      <c r="A3895" t="s">
        <v>52</v>
      </c>
      <c r="B3895" s="1" t="s">
        <v>76</v>
      </c>
      <c r="C3895" t="s">
        <v>77</v>
      </c>
      <c r="D3895" s="1">
        <v>2</v>
      </c>
      <c r="E3895" t="s">
        <v>1380</v>
      </c>
      <c r="F3895" t="s">
        <v>192</v>
      </c>
      <c r="G3895" s="6">
        <v>6</v>
      </c>
      <c r="H3895" s="7" t="s">
        <v>6</v>
      </c>
      <c r="I3895">
        <v>1800</v>
      </c>
      <c r="K3895">
        <f>VLOOKUP(E3895,'script producto'!$A$3:$B$1802,2,FALSE)</f>
        <v>1199</v>
      </c>
      <c r="L3895">
        <f>VLOOKUP(M3895,'script taller'!$G$3:$H$204,2,FALSE)</f>
        <v>136</v>
      </c>
      <c r="M3895" s="1" t="str">
        <f t="shared" si="60"/>
        <v>CIT21112</v>
      </c>
      <c r="N3895">
        <f>ROUND(VLOOKUP(E3895,Productos!$A$4:$D$1804,4,FALSE),0)</f>
        <v>1800</v>
      </c>
    </row>
    <row r="3896" spans="1:14" x14ac:dyDescent="0.35">
      <c r="A3896" t="s">
        <v>52</v>
      </c>
      <c r="B3896" s="1" t="s">
        <v>76</v>
      </c>
      <c r="C3896" t="s">
        <v>77</v>
      </c>
      <c r="D3896" s="1">
        <v>2</v>
      </c>
      <c r="E3896" t="s">
        <v>564</v>
      </c>
      <c r="F3896" t="s">
        <v>192</v>
      </c>
      <c r="G3896" s="6">
        <v>0.05</v>
      </c>
      <c r="H3896" s="7" t="s">
        <v>25</v>
      </c>
      <c r="I3896">
        <v>17085</v>
      </c>
      <c r="K3896">
        <f>VLOOKUP(E3896,'script producto'!$A$3:$B$1802,2,FALSE)</f>
        <v>1555</v>
      </c>
      <c r="L3896">
        <f>VLOOKUP(M3896,'script taller'!$G$3:$H$204,2,FALSE)</f>
        <v>136</v>
      </c>
      <c r="M3896" s="1" t="str">
        <f t="shared" si="60"/>
        <v>CIT21112</v>
      </c>
      <c r="N3896">
        <f>ROUND(VLOOKUP(E3896,Productos!$A$4:$D$1804,4,FALSE),0)</f>
        <v>17085</v>
      </c>
    </row>
    <row r="3897" spans="1:14" x14ac:dyDescent="0.35">
      <c r="A3897" t="s">
        <v>52</v>
      </c>
      <c r="B3897" s="1" t="s">
        <v>76</v>
      </c>
      <c r="C3897" t="s">
        <v>77</v>
      </c>
      <c r="D3897" s="1">
        <v>2</v>
      </c>
      <c r="E3897" t="s">
        <v>550</v>
      </c>
      <c r="F3897" t="s">
        <v>192</v>
      </c>
      <c r="G3897" s="6">
        <v>1</v>
      </c>
      <c r="H3897" s="7" t="s">
        <v>6</v>
      </c>
      <c r="I3897">
        <v>250</v>
      </c>
      <c r="K3897">
        <f>VLOOKUP(E3897,'script producto'!$A$3:$B$1802,2,FALSE)</f>
        <v>1564</v>
      </c>
      <c r="L3897">
        <f>VLOOKUP(M3897,'script taller'!$G$3:$H$204,2,FALSE)</f>
        <v>136</v>
      </c>
      <c r="M3897" s="1" t="str">
        <f t="shared" si="60"/>
        <v>CIT21112</v>
      </c>
      <c r="N3897">
        <f>ROUND(VLOOKUP(E3897,Productos!$A$4:$D$1804,4,FALSE),0)</f>
        <v>250</v>
      </c>
    </row>
    <row r="3898" spans="1:14" x14ac:dyDescent="0.35">
      <c r="A3898" t="s">
        <v>52</v>
      </c>
      <c r="B3898" s="1" t="s">
        <v>76</v>
      </c>
      <c r="C3898" t="s">
        <v>77</v>
      </c>
      <c r="D3898" s="1">
        <v>2</v>
      </c>
      <c r="E3898" t="s">
        <v>551</v>
      </c>
      <c r="F3898" t="s">
        <v>192</v>
      </c>
      <c r="G3898" s="6">
        <v>2</v>
      </c>
      <c r="H3898" s="7" t="s">
        <v>6</v>
      </c>
      <c r="I3898">
        <v>550</v>
      </c>
      <c r="K3898">
        <f>VLOOKUP(E3898,'script producto'!$A$3:$B$1802,2,FALSE)</f>
        <v>1593</v>
      </c>
      <c r="L3898">
        <f>VLOOKUP(M3898,'script taller'!$G$3:$H$204,2,FALSE)</f>
        <v>136</v>
      </c>
      <c r="M3898" s="1" t="str">
        <f t="shared" si="60"/>
        <v>CIT21112</v>
      </c>
      <c r="N3898">
        <f>ROUND(VLOOKUP(E3898,Productos!$A$4:$D$1804,4,FALSE),0)</f>
        <v>525</v>
      </c>
    </row>
    <row r="3899" spans="1:14" x14ac:dyDescent="0.35">
      <c r="A3899" t="s">
        <v>52</v>
      </c>
      <c r="B3899" s="1" t="s">
        <v>76</v>
      </c>
      <c r="C3899" t="s">
        <v>77</v>
      </c>
      <c r="D3899" s="1">
        <v>2</v>
      </c>
      <c r="E3899" t="s">
        <v>565</v>
      </c>
      <c r="F3899" t="s">
        <v>192</v>
      </c>
      <c r="G3899" s="6">
        <v>0.3</v>
      </c>
      <c r="H3899" s="7" t="s">
        <v>25</v>
      </c>
      <c r="I3899">
        <v>2690</v>
      </c>
      <c r="K3899">
        <f>VLOOKUP(E3899,'script producto'!$A$3:$B$1802,2,FALSE)</f>
        <v>1697</v>
      </c>
      <c r="L3899">
        <f>VLOOKUP(M3899,'script taller'!$G$3:$H$204,2,FALSE)</f>
        <v>136</v>
      </c>
      <c r="M3899" s="1" t="str">
        <f t="shared" si="60"/>
        <v>CIT21112</v>
      </c>
      <c r="N3899">
        <f>ROUND(VLOOKUP(E3899,Productos!$A$4:$D$1804,4,FALSE),0)</f>
        <v>2690</v>
      </c>
    </row>
    <row r="3900" spans="1:14" x14ac:dyDescent="0.35">
      <c r="A3900" t="s">
        <v>52</v>
      </c>
      <c r="B3900" s="1" t="s">
        <v>76</v>
      </c>
      <c r="C3900" t="s">
        <v>77</v>
      </c>
      <c r="D3900" s="1">
        <v>2</v>
      </c>
      <c r="E3900" t="s">
        <v>566</v>
      </c>
      <c r="F3900" t="s">
        <v>192</v>
      </c>
      <c r="G3900" s="6">
        <v>0.7</v>
      </c>
      <c r="H3900" s="7" t="s">
        <v>25</v>
      </c>
      <c r="I3900">
        <v>4490</v>
      </c>
      <c r="K3900">
        <f>VLOOKUP(E3900,'script producto'!$A$3:$B$1802,2,FALSE)</f>
        <v>1704</v>
      </c>
      <c r="L3900">
        <f>VLOOKUP(M3900,'script taller'!$G$3:$H$204,2,FALSE)</f>
        <v>136</v>
      </c>
      <c r="M3900" s="1" t="str">
        <f t="shared" si="60"/>
        <v>CIT21112</v>
      </c>
      <c r="N3900">
        <f>ROUND(VLOOKUP(E3900,Productos!$A$4:$D$1804,4,FALSE),0)</f>
        <v>4490</v>
      </c>
    </row>
    <row r="3901" spans="1:14" x14ac:dyDescent="0.35">
      <c r="A3901" t="s">
        <v>52</v>
      </c>
      <c r="B3901" s="1" t="s">
        <v>76</v>
      </c>
      <c r="C3901" t="s">
        <v>77</v>
      </c>
      <c r="D3901" s="1">
        <v>2</v>
      </c>
      <c r="E3901" t="s">
        <v>902</v>
      </c>
      <c r="F3901" t="s">
        <v>194</v>
      </c>
      <c r="G3901" s="6">
        <v>1</v>
      </c>
      <c r="H3901" s="7" t="s">
        <v>6</v>
      </c>
      <c r="I3901">
        <v>400</v>
      </c>
      <c r="K3901">
        <f>VLOOKUP(E3901,'script producto'!$A$3:$B$1802,2,FALSE)</f>
        <v>252</v>
      </c>
      <c r="L3901">
        <f>VLOOKUP(M3901,'script taller'!$G$3:$H$204,2,FALSE)</f>
        <v>136</v>
      </c>
      <c r="M3901" s="1" t="str">
        <f t="shared" si="60"/>
        <v>CIT21112</v>
      </c>
      <c r="N3901">
        <f>ROUND(VLOOKUP(E3901,Productos!$A$4:$D$1804,4,FALSE),0)</f>
        <v>347</v>
      </c>
    </row>
    <row r="3902" spans="1:14" x14ac:dyDescent="0.35">
      <c r="A3902" t="s">
        <v>52</v>
      </c>
      <c r="B3902" s="1" t="s">
        <v>76</v>
      </c>
      <c r="C3902" t="s">
        <v>77</v>
      </c>
      <c r="D3902" s="1">
        <v>2</v>
      </c>
      <c r="E3902" t="s">
        <v>570</v>
      </c>
      <c r="F3902" t="s">
        <v>194</v>
      </c>
      <c r="G3902" s="6">
        <v>2</v>
      </c>
      <c r="H3902" s="7" t="s">
        <v>6</v>
      </c>
      <c r="I3902">
        <v>180</v>
      </c>
      <c r="K3902">
        <f>VLOOKUP(E3902,'script producto'!$A$3:$B$1802,2,FALSE)</f>
        <v>642</v>
      </c>
      <c r="L3902">
        <f>VLOOKUP(M3902,'script taller'!$G$3:$H$204,2,FALSE)</f>
        <v>136</v>
      </c>
      <c r="M3902" s="1" t="str">
        <f t="shared" si="60"/>
        <v>CIT21112</v>
      </c>
      <c r="N3902">
        <f>ROUND(VLOOKUP(E3902,Productos!$A$4:$D$1804,4,FALSE),0)</f>
        <v>380</v>
      </c>
    </row>
    <row r="3903" spans="1:14" x14ac:dyDescent="0.35">
      <c r="A3903" t="s">
        <v>52</v>
      </c>
      <c r="B3903" s="1" t="s">
        <v>76</v>
      </c>
      <c r="C3903" t="s">
        <v>77</v>
      </c>
      <c r="D3903" s="1">
        <v>2</v>
      </c>
      <c r="E3903" t="s">
        <v>557</v>
      </c>
      <c r="F3903" t="s">
        <v>194</v>
      </c>
      <c r="G3903" s="6">
        <v>2</v>
      </c>
      <c r="H3903" s="7" t="s">
        <v>6</v>
      </c>
      <c r="I3903">
        <v>525</v>
      </c>
      <c r="K3903">
        <f>VLOOKUP(E3903,'script producto'!$A$3:$B$1802,2,FALSE)</f>
        <v>643</v>
      </c>
      <c r="L3903">
        <f>VLOOKUP(M3903,'script taller'!$G$3:$H$204,2,FALSE)</f>
        <v>136</v>
      </c>
      <c r="M3903" s="1" t="str">
        <f t="shared" si="60"/>
        <v>CIT21112</v>
      </c>
      <c r="N3903">
        <f>ROUND(VLOOKUP(E3903,Productos!$A$4:$D$1804,4,FALSE),0)</f>
        <v>525</v>
      </c>
    </row>
    <row r="3904" spans="1:14" x14ac:dyDescent="0.35">
      <c r="A3904" t="s">
        <v>52</v>
      </c>
      <c r="B3904" s="1" t="s">
        <v>76</v>
      </c>
      <c r="C3904" t="s">
        <v>77</v>
      </c>
      <c r="D3904" s="1">
        <v>2</v>
      </c>
      <c r="E3904" t="s">
        <v>8</v>
      </c>
      <c r="F3904" t="s">
        <v>194</v>
      </c>
      <c r="G3904" s="6">
        <v>2</v>
      </c>
      <c r="H3904" s="7" t="s">
        <v>6</v>
      </c>
      <c r="I3904">
        <v>850</v>
      </c>
      <c r="K3904">
        <f>VLOOKUP(E3904,'script producto'!$A$3:$B$1802,2,FALSE)</f>
        <v>1667</v>
      </c>
      <c r="L3904">
        <f>VLOOKUP(M3904,'script taller'!$G$3:$H$204,2,FALSE)</f>
        <v>136</v>
      </c>
      <c r="M3904" s="1" t="str">
        <f t="shared" si="60"/>
        <v>CIT21112</v>
      </c>
      <c r="N3904">
        <f>ROUND(VLOOKUP(E3904,Productos!$A$4:$D$1804,4,FALSE),0)</f>
        <v>818</v>
      </c>
    </row>
    <row r="3905" spans="1:14" x14ac:dyDescent="0.35">
      <c r="A3905" t="s">
        <v>52</v>
      </c>
      <c r="B3905" s="1" t="s">
        <v>76</v>
      </c>
      <c r="C3905" t="s">
        <v>77</v>
      </c>
      <c r="D3905" s="1">
        <v>2</v>
      </c>
      <c r="E3905" t="s">
        <v>282</v>
      </c>
      <c r="F3905" t="s">
        <v>1130</v>
      </c>
      <c r="G3905" s="6">
        <v>1</v>
      </c>
      <c r="H3905" s="7" t="s">
        <v>1236</v>
      </c>
      <c r="I3905">
        <v>6224</v>
      </c>
      <c r="K3905">
        <f>VLOOKUP(E3905,'script producto'!$A$3:$B$1802,2,FALSE)</f>
        <v>1257</v>
      </c>
      <c r="L3905">
        <f>VLOOKUP(M3905,'script taller'!$G$3:$H$204,2,FALSE)</f>
        <v>136</v>
      </c>
      <c r="M3905" s="1" t="str">
        <f t="shared" si="60"/>
        <v>CIT21112</v>
      </c>
      <c r="N3905">
        <f>ROUND(VLOOKUP(E3905,Productos!$A$4:$D$1804,4,FALSE),0)</f>
        <v>5520</v>
      </c>
    </row>
    <row r="3906" spans="1:14" x14ac:dyDescent="0.35">
      <c r="A3906" t="s">
        <v>52</v>
      </c>
      <c r="B3906" s="1" t="s">
        <v>76</v>
      </c>
      <c r="C3906" t="s">
        <v>77</v>
      </c>
      <c r="D3906" s="1">
        <v>2</v>
      </c>
      <c r="E3906" t="s">
        <v>412</v>
      </c>
      <c r="F3906" t="s">
        <v>1130</v>
      </c>
      <c r="G3906" s="6">
        <v>0.5</v>
      </c>
      <c r="H3906" s="7" t="s">
        <v>1236</v>
      </c>
      <c r="I3906">
        <v>26611</v>
      </c>
      <c r="K3906">
        <f>VLOOKUP(E3906,'script producto'!$A$3:$B$1802,2,FALSE)</f>
        <v>1635</v>
      </c>
      <c r="L3906">
        <f>VLOOKUP(M3906,'script taller'!$G$3:$H$204,2,FALSE)</f>
        <v>136</v>
      </c>
      <c r="M3906" s="1" t="str">
        <f t="shared" si="60"/>
        <v>CIT21112</v>
      </c>
      <c r="N3906">
        <f>ROUND(VLOOKUP(E3906,Productos!$A$4:$D$1804,4,FALSE),0)</f>
        <v>26611</v>
      </c>
    </row>
    <row r="3907" spans="1:14" x14ac:dyDescent="0.35">
      <c r="A3907" t="s">
        <v>52</v>
      </c>
      <c r="B3907" s="1" t="s">
        <v>76</v>
      </c>
      <c r="C3907" t="s">
        <v>77</v>
      </c>
      <c r="D3907" s="1">
        <v>2</v>
      </c>
      <c r="E3907" t="s">
        <v>568</v>
      </c>
      <c r="F3907" t="s">
        <v>191</v>
      </c>
      <c r="G3907" s="6">
        <v>0.2</v>
      </c>
      <c r="H3907" s="7" t="s">
        <v>1236</v>
      </c>
      <c r="I3907">
        <v>4900</v>
      </c>
      <c r="K3907">
        <f>VLOOKUP(E3907,'script producto'!$A$3:$B$1802,2,FALSE)</f>
        <v>171</v>
      </c>
      <c r="L3907">
        <f>VLOOKUP(M3907,'script taller'!$G$3:$H$204,2,FALSE)</f>
        <v>136</v>
      </c>
      <c r="M3907" s="1" t="str">
        <f t="shared" ref="M3907:M3970" si="61">B3907&amp;D3907</f>
        <v>CIT21112</v>
      </c>
      <c r="N3907">
        <f>ROUND(VLOOKUP(E3907,Productos!$A$4:$D$1804,4,FALSE),0)</f>
        <v>4020</v>
      </c>
    </row>
    <row r="3908" spans="1:14" x14ac:dyDescent="0.35">
      <c r="A3908" t="s">
        <v>52</v>
      </c>
      <c r="B3908" s="1" t="s">
        <v>76</v>
      </c>
      <c r="C3908" t="s">
        <v>77</v>
      </c>
      <c r="D3908" s="1">
        <v>2</v>
      </c>
      <c r="E3908" t="s">
        <v>556</v>
      </c>
      <c r="F3908" t="s">
        <v>1129</v>
      </c>
      <c r="G3908" s="6">
        <v>1</v>
      </c>
      <c r="H3908" s="7" t="s">
        <v>6</v>
      </c>
      <c r="I3908">
        <v>1500</v>
      </c>
      <c r="K3908">
        <f>VLOOKUP(E3908,'script producto'!$A$3:$B$1802,2,FALSE)</f>
        <v>436</v>
      </c>
      <c r="L3908">
        <f>VLOOKUP(M3908,'script taller'!$G$3:$H$204,2,FALSE)</f>
        <v>136</v>
      </c>
      <c r="M3908" s="1" t="str">
        <f t="shared" si="61"/>
        <v>CIT21112</v>
      </c>
      <c r="N3908">
        <f>ROUND(VLOOKUP(E3908,Productos!$A$4:$D$1804,4,FALSE),0)</f>
        <v>1500</v>
      </c>
    </row>
    <row r="3909" spans="1:14" x14ac:dyDescent="0.35">
      <c r="A3909" t="s">
        <v>52</v>
      </c>
      <c r="B3909" s="1" t="s">
        <v>76</v>
      </c>
      <c r="C3909" t="s">
        <v>77</v>
      </c>
      <c r="D3909" s="1">
        <v>2</v>
      </c>
      <c r="E3909" t="s">
        <v>554</v>
      </c>
      <c r="F3909" t="s">
        <v>1129</v>
      </c>
      <c r="G3909" s="6">
        <v>1</v>
      </c>
      <c r="H3909" s="7" t="s">
        <v>6</v>
      </c>
      <c r="I3909">
        <v>0</v>
      </c>
      <c r="K3909">
        <f>VLOOKUP(E3909,'script producto'!$A$3:$B$1802,2,FALSE)</f>
        <v>1632</v>
      </c>
      <c r="L3909">
        <f>VLOOKUP(M3909,'script taller'!$G$3:$H$204,2,FALSE)</f>
        <v>136</v>
      </c>
      <c r="M3909" s="1" t="str">
        <f t="shared" si="61"/>
        <v>CIT21112</v>
      </c>
      <c r="N3909">
        <f>ROUND(VLOOKUP(E3909,Productos!$A$4:$D$1804,4,FALSE),0)</f>
        <v>0</v>
      </c>
    </row>
    <row r="3910" spans="1:14" x14ac:dyDescent="0.35">
      <c r="A3910" t="s">
        <v>52</v>
      </c>
      <c r="B3910" s="1" t="s">
        <v>76</v>
      </c>
      <c r="C3910" t="s">
        <v>77</v>
      </c>
      <c r="D3910" s="1">
        <v>2</v>
      </c>
      <c r="E3910" t="s">
        <v>265</v>
      </c>
      <c r="F3910" t="s">
        <v>193</v>
      </c>
      <c r="G3910" s="6">
        <v>1</v>
      </c>
      <c r="H3910" s="7" t="s">
        <v>6</v>
      </c>
      <c r="I3910">
        <v>400</v>
      </c>
      <c r="K3910">
        <f>VLOOKUP(E3910,'script producto'!$A$3:$B$1802,2,FALSE)</f>
        <v>94</v>
      </c>
      <c r="L3910">
        <f>VLOOKUP(M3910,'script taller'!$G$3:$H$204,2,FALSE)</f>
        <v>136</v>
      </c>
      <c r="M3910" s="1" t="str">
        <f t="shared" si="61"/>
        <v>CIT21112</v>
      </c>
      <c r="N3910">
        <f>ROUND(VLOOKUP(E3910,Productos!$A$4:$D$1804,4,FALSE),0)</f>
        <v>9267</v>
      </c>
    </row>
    <row r="3911" spans="1:14" x14ac:dyDescent="0.35">
      <c r="A3911" t="s">
        <v>52</v>
      </c>
      <c r="B3911" s="1" t="s">
        <v>76</v>
      </c>
      <c r="C3911" t="s">
        <v>77</v>
      </c>
      <c r="D3911" s="1">
        <v>2</v>
      </c>
      <c r="E3911" t="s">
        <v>1379</v>
      </c>
      <c r="F3911" t="s">
        <v>193</v>
      </c>
      <c r="G3911" s="6">
        <v>1</v>
      </c>
      <c r="H3911" s="7" t="s">
        <v>6</v>
      </c>
      <c r="I3911">
        <v>2300</v>
      </c>
      <c r="K3911">
        <f>VLOOKUP(E3911,'script producto'!$A$3:$B$1802,2,FALSE)</f>
        <v>105</v>
      </c>
      <c r="L3911">
        <f>VLOOKUP(M3911,'script taller'!$G$3:$H$204,2,FALSE)</f>
        <v>136</v>
      </c>
      <c r="M3911" s="1" t="str">
        <f t="shared" si="61"/>
        <v>CIT21112</v>
      </c>
      <c r="N3911">
        <f>ROUND(VLOOKUP(E3911,Productos!$A$4:$D$1804,4,FALSE),0)</f>
        <v>1500</v>
      </c>
    </row>
    <row r="3912" spans="1:14" x14ac:dyDescent="0.35">
      <c r="A3912" t="s">
        <v>52</v>
      </c>
      <c r="B3912" s="1" t="s">
        <v>76</v>
      </c>
      <c r="C3912" t="s">
        <v>77</v>
      </c>
      <c r="D3912" s="1">
        <v>2</v>
      </c>
      <c r="E3912" t="s">
        <v>558</v>
      </c>
      <c r="F3912" t="s">
        <v>193</v>
      </c>
      <c r="G3912" s="6">
        <v>2</v>
      </c>
      <c r="H3912" s="7" t="s">
        <v>6</v>
      </c>
      <c r="I3912">
        <v>1500</v>
      </c>
      <c r="K3912">
        <f>VLOOKUP(E3912,'script producto'!$A$3:$B$1802,2,FALSE)</f>
        <v>243</v>
      </c>
      <c r="L3912">
        <f>VLOOKUP(M3912,'script taller'!$G$3:$H$204,2,FALSE)</f>
        <v>136</v>
      </c>
      <c r="M3912" s="1" t="str">
        <f t="shared" si="61"/>
        <v>CIT21112</v>
      </c>
      <c r="N3912">
        <f>ROUND(VLOOKUP(E3912,Productos!$A$4:$D$1804,4,FALSE),0)</f>
        <v>1500</v>
      </c>
    </row>
    <row r="3913" spans="1:14" x14ac:dyDescent="0.35">
      <c r="A3913" t="s">
        <v>52</v>
      </c>
      <c r="B3913" s="1" t="s">
        <v>76</v>
      </c>
      <c r="C3913" t="s">
        <v>77</v>
      </c>
      <c r="D3913" s="1">
        <v>2</v>
      </c>
      <c r="E3913" t="s">
        <v>1910</v>
      </c>
      <c r="F3913" t="s">
        <v>193</v>
      </c>
      <c r="G3913" s="6">
        <v>2</v>
      </c>
      <c r="H3913" s="7" t="s">
        <v>6</v>
      </c>
      <c r="I3913">
        <v>400</v>
      </c>
      <c r="K3913">
        <f>VLOOKUP(E3913,'script producto'!$A$3:$B$1802,2,FALSE)</f>
        <v>380</v>
      </c>
      <c r="L3913">
        <f>VLOOKUP(M3913,'script taller'!$G$3:$H$204,2,FALSE)</f>
        <v>136</v>
      </c>
      <c r="M3913" s="1" t="str">
        <f t="shared" si="61"/>
        <v>CIT21112</v>
      </c>
      <c r="N3913">
        <f>ROUND(VLOOKUP(E3913,Productos!$A$4:$D$1804,4,FALSE),0)</f>
        <v>775</v>
      </c>
    </row>
    <row r="3914" spans="1:14" x14ac:dyDescent="0.35">
      <c r="A3914" t="s">
        <v>52</v>
      </c>
      <c r="B3914" s="1" t="s">
        <v>76</v>
      </c>
      <c r="C3914" t="s">
        <v>77</v>
      </c>
      <c r="D3914" s="1">
        <v>2</v>
      </c>
      <c r="E3914" t="s">
        <v>460</v>
      </c>
      <c r="F3914" t="s">
        <v>193</v>
      </c>
      <c r="G3914" s="6">
        <v>1</v>
      </c>
      <c r="H3914" s="7" t="s">
        <v>6</v>
      </c>
      <c r="I3914">
        <v>990</v>
      </c>
      <c r="K3914">
        <f>VLOOKUP(E3914,'script producto'!$A$3:$B$1802,2,FALSE)</f>
        <v>900</v>
      </c>
      <c r="L3914">
        <f>VLOOKUP(M3914,'script taller'!$G$3:$H$204,2,FALSE)</f>
        <v>136</v>
      </c>
      <c r="M3914" s="1" t="str">
        <f t="shared" si="61"/>
        <v>CIT21112</v>
      </c>
      <c r="N3914">
        <f>ROUND(VLOOKUP(E3914,Productos!$A$4:$D$1804,4,FALSE),0)</f>
        <v>1395</v>
      </c>
    </row>
    <row r="3915" spans="1:14" x14ac:dyDescent="0.35">
      <c r="A3915" t="s">
        <v>52</v>
      </c>
      <c r="B3915" s="1" t="s">
        <v>76</v>
      </c>
      <c r="C3915" t="s">
        <v>77</v>
      </c>
      <c r="D3915" s="1">
        <v>2</v>
      </c>
      <c r="E3915" t="s">
        <v>1622</v>
      </c>
      <c r="F3915" t="s">
        <v>193</v>
      </c>
      <c r="G3915" s="6">
        <v>2</v>
      </c>
      <c r="H3915" s="7" t="s">
        <v>1236</v>
      </c>
      <c r="I3915">
        <v>1690</v>
      </c>
      <c r="K3915">
        <f>VLOOKUP(E3915,'script producto'!$A$3:$B$1802,2,FALSE)</f>
        <v>945</v>
      </c>
      <c r="L3915">
        <f>VLOOKUP(M3915,'script taller'!$G$3:$H$204,2,FALSE)</f>
        <v>136</v>
      </c>
      <c r="M3915" s="1" t="str">
        <f t="shared" si="61"/>
        <v>CIT21112</v>
      </c>
      <c r="N3915">
        <f>ROUND(VLOOKUP(E3915,Productos!$A$4:$D$1804,4,FALSE),0)</f>
        <v>1696</v>
      </c>
    </row>
    <row r="3916" spans="1:14" x14ac:dyDescent="0.35">
      <c r="A3916" t="s">
        <v>52</v>
      </c>
      <c r="B3916" s="1" t="s">
        <v>76</v>
      </c>
      <c r="C3916" t="s">
        <v>77</v>
      </c>
      <c r="D3916" s="1">
        <v>2</v>
      </c>
      <c r="E3916" t="s">
        <v>1203</v>
      </c>
      <c r="F3916" t="s">
        <v>193</v>
      </c>
      <c r="G3916" s="6">
        <v>2</v>
      </c>
      <c r="H3916" s="7" t="s">
        <v>6</v>
      </c>
      <c r="I3916">
        <v>4490</v>
      </c>
      <c r="K3916">
        <f>VLOOKUP(E3916,'script producto'!$A$3:$B$1802,2,FALSE)</f>
        <v>1175</v>
      </c>
      <c r="L3916">
        <f>VLOOKUP(M3916,'script taller'!$G$3:$H$204,2,FALSE)</f>
        <v>136</v>
      </c>
      <c r="M3916" s="1" t="str">
        <f t="shared" si="61"/>
        <v>CIT21112</v>
      </c>
      <c r="N3916">
        <f>ROUND(VLOOKUP(E3916,Productos!$A$4:$D$1804,4,FALSE),0)</f>
        <v>4670</v>
      </c>
    </row>
    <row r="3917" spans="1:14" x14ac:dyDescent="0.35">
      <c r="A3917" t="s">
        <v>52</v>
      </c>
      <c r="B3917" s="1" t="s">
        <v>76</v>
      </c>
      <c r="C3917" t="s">
        <v>77</v>
      </c>
      <c r="D3917" s="1">
        <v>2</v>
      </c>
      <c r="E3917" t="s">
        <v>2036</v>
      </c>
      <c r="F3917" t="s">
        <v>193</v>
      </c>
      <c r="G3917" s="6">
        <v>1</v>
      </c>
      <c r="H3917" s="7" t="s">
        <v>1236</v>
      </c>
      <c r="I3917">
        <v>1390</v>
      </c>
      <c r="K3917">
        <f>VLOOKUP(E3917,'script producto'!$A$3:$B$1802,2,FALSE)</f>
        <v>1215</v>
      </c>
      <c r="L3917">
        <f>VLOOKUP(M3917,'script taller'!$G$3:$H$204,2,FALSE)</f>
        <v>136</v>
      </c>
      <c r="M3917" s="1" t="str">
        <f t="shared" si="61"/>
        <v>CIT21112</v>
      </c>
      <c r="N3917">
        <f>ROUND(VLOOKUP(E3917,Productos!$A$4:$D$1804,4,FALSE),0)</f>
        <v>1475</v>
      </c>
    </row>
    <row r="3918" spans="1:14" x14ac:dyDescent="0.35">
      <c r="A3918" t="s">
        <v>52</v>
      </c>
      <c r="B3918" s="1" t="s">
        <v>76</v>
      </c>
      <c r="C3918" t="s">
        <v>77</v>
      </c>
      <c r="D3918" s="1">
        <v>2</v>
      </c>
      <c r="E3918" t="s">
        <v>233</v>
      </c>
      <c r="F3918" t="s">
        <v>193</v>
      </c>
      <c r="G3918" s="6">
        <v>2</v>
      </c>
      <c r="H3918" s="7" t="s">
        <v>6</v>
      </c>
      <c r="I3918">
        <v>1990</v>
      </c>
      <c r="K3918">
        <f>VLOOKUP(E3918,'script producto'!$A$3:$B$1802,2,FALSE)</f>
        <v>1266</v>
      </c>
      <c r="L3918">
        <f>VLOOKUP(M3918,'script taller'!$G$3:$H$204,2,FALSE)</f>
        <v>136</v>
      </c>
      <c r="M3918" s="1" t="str">
        <f t="shared" si="61"/>
        <v>CIT21112</v>
      </c>
      <c r="N3918">
        <f>ROUND(VLOOKUP(E3918,Productos!$A$4:$D$1804,4,FALSE),0)</f>
        <v>1990</v>
      </c>
    </row>
    <row r="3919" spans="1:14" x14ac:dyDescent="0.35">
      <c r="A3919" t="s">
        <v>52</v>
      </c>
      <c r="B3919" s="1" t="s">
        <v>76</v>
      </c>
      <c r="C3919" t="s">
        <v>77</v>
      </c>
      <c r="D3919" s="1">
        <v>2</v>
      </c>
      <c r="E3919" t="s">
        <v>559</v>
      </c>
      <c r="F3919" t="s">
        <v>193</v>
      </c>
      <c r="G3919" s="6">
        <v>1</v>
      </c>
      <c r="H3919" s="7" t="s">
        <v>6</v>
      </c>
      <c r="I3919">
        <v>1400</v>
      </c>
      <c r="K3919">
        <f>VLOOKUP(E3919,'script producto'!$A$3:$B$1802,2,FALSE)</f>
        <v>1304</v>
      </c>
      <c r="L3919">
        <f>VLOOKUP(M3919,'script taller'!$G$3:$H$204,2,FALSE)</f>
        <v>136</v>
      </c>
      <c r="M3919" s="1" t="str">
        <f t="shared" si="61"/>
        <v>CIT21112</v>
      </c>
      <c r="N3919">
        <f>ROUND(VLOOKUP(E3919,Productos!$A$4:$D$1804,4,FALSE),0)</f>
        <v>1400</v>
      </c>
    </row>
    <row r="3920" spans="1:14" x14ac:dyDescent="0.35">
      <c r="A3920" t="s">
        <v>52</v>
      </c>
      <c r="B3920" s="1" t="s">
        <v>76</v>
      </c>
      <c r="C3920" t="s">
        <v>77</v>
      </c>
      <c r="D3920" s="1">
        <v>2</v>
      </c>
      <c r="E3920" t="s">
        <v>560</v>
      </c>
      <c r="F3920" t="s">
        <v>193</v>
      </c>
      <c r="G3920" s="6">
        <v>3</v>
      </c>
      <c r="H3920" s="7" t="s">
        <v>6</v>
      </c>
      <c r="I3920">
        <v>500</v>
      </c>
      <c r="K3920">
        <f>VLOOKUP(E3920,'script producto'!$A$3:$B$1802,2,FALSE)</f>
        <v>1486</v>
      </c>
      <c r="L3920">
        <f>VLOOKUP(M3920,'script taller'!$G$3:$H$204,2,FALSE)</f>
        <v>136</v>
      </c>
      <c r="M3920" s="1" t="str">
        <f t="shared" si="61"/>
        <v>CIT21112</v>
      </c>
      <c r="N3920">
        <f>ROUND(VLOOKUP(E3920,Productos!$A$4:$D$1804,4,FALSE),0)</f>
        <v>500</v>
      </c>
    </row>
    <row r="3921" spans="1:14" x14ac:dyDescent="0.35">
      <c r="A3921" t="s">
        <v>52</v>
      </c>
      <c r="B3921" s="1" t="s">
        <v>76</v>
      </c>
      <c r="C3921" t="s">
        <v>77</v>
      </c>
      <c r="D3921" s="1">
        <v>2</v>
      </c>
      <c r="E3921" t="s">
        <v>171</v>
      </c>
      <c r="F3921" t="s">
        <v>193</v>
      </c>
      <c r="G3921" s="6">
        <v>0.2</v>
      </c>
      <c r="H3921" s="7" t="s">
        <v>1236</v>
      </c>
      <c r="I3921">
        <v>5980</v>
      </c>
      <c r="K3921">
        <f>VLOOKUP(E3921,'script producto'!$A$3:$B$1802,2,FALSE)</f>
        <v>1641</v>
      </c>
      <c r="L3921">
        <f>VLOOKUP(M3921,'script taller'!$G$3:$H$204,2,FALSE)</f>
        <v>136</v>
      </c>
      <c r="M3921" s="1" t="str">
        <f t="shared" si="61"/>
        <v>CIT21112</v>
      </c>
      <c r="N3921">
        <f>ROUND(VLOOKUP(E3921,Productos!$A$4:$D$1804,4,FALSE),0)</f>
        <v>5980</v>
      </c>
    </row>
    <row r="3922" spans="1:14" x14ac:dyDescent="0.35">
      <c r="A3922" t="s">
        <v>52</v>
      </c>
      <c r="B3922" s="1" t="s">
        <v>76</v>
      </c>
      <c r="C3922" t="s">
        <v>77</v>
      </c>
      <c r="D3922" s="1">
        <v>2</v>
      </c>
      <c r="E3922" t="s">
        <v>315</v>
      </c>
      <c r="F3922" t="s">
        <v>193</v>
      </c>
      <c r="G3922" s="6">
        <v>1</v>
      </c>
      <c r="H3922" s="7" t="s">
        <v>1236</v>
      </c>
      <c r="I3922">
        <v>1800</v>
      </c>
      <c r="K3922">
        <f>VLOOKUP(E3922,'script producto'!$A$3:$B$1802,2,FALSE)</f>
        <v>1780</v>
      </c>
      <c r="L3922">
        <f>VLOOKUP(M3922,'script taller'!$G$3:$H$204,2,FALSE)</f>
        <v>136</v>
      </c>
      <c r="M3922" s="1" t="str">
        <f t="shared" si="61"/>
        <v>CIT21112</v>
      </c>
      <c r="N3922">
        <f>ROUND(VLOOKUP(E3922,Productos!$A$4:$D$1804,4,FALSE),0)</f>
        <v>1533</v>
      </c>
    </row>
    <row r="3923" spans="1:14" x14ac:dyDescent="0.35">
      <c r="A3923" t="s">
        <v>52</v>
      </c>
      <c r="B3923" s="1" t="s">
        <v>76</v>
      </c>
      <c r="C3923" t="s">
        <v>77</v>
      </c>
      <c r="D3923" s="1">
        <v>2</v>
      </c>
      <c r="E3923" t="s">
        <v>567</v>
      </c>
      <c r="F3923" t="s">
        <v>1133</v>
      </c>
      <c r="G3923" s="6">
        <v>0.2</v>
      </c>
      <c r="H3923" s="7" t="s">
        <v>1236</v>
      </c>
      <c r="I3923">
        <v>14400</v>
      </c>
      <c r="K3923">
        <f>VLOOKUP(E3923,'script producto'!$A$3:$B$1802,2,FALSE)</f>
        <v>340</v>
      </c>
      <c r="L3923">
        <f>VLOOKUP(M3923,'script taller'!$G$3:$H$204,2,FALSE)</f>
        <v>136</v>
      </c>
      <c r="M3923" s="1" t="str">
        <f t="shared" si="61"/>
        <v>CIT21112</v>
      </c>
      <c r="N3923">
        <f>ROUND(VLOOKUP(E3923,Productos!$A$4:$D$1804,4,FALSE),0)</f>
        <v>14400</v>
      </c>
    </row>
    <row r="3924" spans="1:14" x14ac:dyDescent="0.35">
      <c r="A3924" t="s">
        <v>52</v>
      </c>
      <c r="B3924" s="1" t="s">
        <v>76</v>
      </c>
      <c r="C3924" t="s">
        <v>77</v>
      </c>
      <c r="D3924" s="1">
        <v>2</v>
      </c>
      <c r="E3924" t="s">
        <v>569</v>
      </c>
      <c r="F3924" t="s">
        <v>1128</v>
      </c>
      <c r="G3924" s="6">
        <v>10</v>
      </c>
      <c r="H3924" s="7" t="s">
        <v>6</v>
      </c>
      <c r="I3924">
        <v>600</v>
      </c>
      <c r="K3924">
        <f>VLOOKUP(E3924,'script producto'!$A$3:$B$1802,2,FALSE)</f>
        <v>256</v>
      </c>
      <c r="L3924">
        <f>VLOOKUP(M3924,'script taller'!$G$3:$H$204,2,FALSE)</f>
        <v>136</v>
      </c>
      <c r="M3924" s="1" t="str">
        <f t="shared" si="61"/>
        <v>CIT21112</v>
      </c>
      <c r="N3924">
        <f>ROUND(VLOOKUP(E3924,Productos!$A$4:$D$1804,4,FALSE),0)</f>
        <v>600</v>
      </c>
    </row>
    <row r="3925" spans="1:14" x14ac:dyDescent="0.35">
      <c r="A3925" t="s">
        <v>52</v>
      </c>
      <c r="B3925" s="1" t="s">
        <v>76</v>
      </c>
      <c r="C3925" t="s">
        <v>77</v>
      </c>
      <c r="D3925" s="1">
        <v>2</v>
      </c>
      <c r="E3925" t="s">
        <v>263</v>
      </c>
      <c r="F3925" t="s">
        <v>195</v>
      </c>
      <c r="G3925" s="6">
        <v>15</v>
      </c>
      <c r="H3925" s="7" t="s">
        <v>6</v>
      </c>
      <c r="I3925">
        <v>290</v>
      </c>
      <c r="K3925">
        <f>VLOOKUP(E3925,'script producto'!$A$3:$B$1802,2,FALSE)</f>
        <v>801</v>
      </c>
      <c r="L3925">
        <f>VLOOKUP(M3925,'script taller'!$G$3:$H$204,2,FALSE)</f>
        <v>136</v>
      </c>
      <c r="M3925" s="1" t="str">
        <f t="shared" si="61"/>
        <v>CIT21112</v>
      </c>
      <c r="N3925">
        <f>ROUND(VLOOKUP(E3925,Productos!$A$4:$D$1804,4,FALSE),0)</f>
        <v>3500</v>
      </c>
    </row>
    <row r="3926" spans="1:14" x14ac:dyDescent="0.35">
      <c r="A3926" t="s">
        <v>52</v>
      </c>
      <c r="B3926" s="1" t="s">
        <v>76</v>
      </c>
      <c r="C3926" t="s">
        <v>77</v>
      </c>
      <c r="D3926" s="1">
        <v>2</v>
      </c>
      <c r="E3926" t="s">
        <v>262</v>
      </c>
      <c r="F3926" t="s">
        <v>195</v>
      </c>
      <c r="G3926" s="6">
        <v>0.1</v>
      </c>
      <c r="H3926" s="7" t="s">
        <v>1236</v>
      </c>
      <c r="I3926">
        <v>23495</v>
      </c>
      <c r="K3926">
        <f>VLOOKUP(E3926,'script producto'!$A$3:$B$1802,2,FALSE)</f>
        <v>1476</v>
      </c>
      <c r="L3926">
        <f>VLOOKUP(M3926,'script taller'!$G$3:$H$204,2,FALSE)</f>
        <v>136</v>
      </c>
      <c r="M3926" s="1" t="str">
        <f t="shared" si="61"/>
        <v>CIT21112</v>
      </c>
      <c r="N3926">
        <f>ROUND(VLOOKUP(E3926,Productos!$A$4:$D$1804,4,FALSE),0)</f>
        <v>63699</v>
      </c>
    </row>
    <row r="3927" spans="1:14" x14ac:dyDescent="0.35">
      <c r="A3927" t="s">
        <v>52</v>
      </c>
      <c r="B3927" s="1" t="s">
        <v>76</v>
      </c>
      <c r="C3927" t="s">
        <v>77</v>
      </c>
      <c r="D3927" s="1">
        <v>3</v>
      </c>
      <c r="E3927" t="s">
        <v>628</v>
      </c>
      <c r="F3927" t="s">
        <v>192</v>
      </c>
      <c r="G3927" s="6">
        <v>2E-3</v>
      </c>
      <c r="H3927" s="7" t="s">
        <v>25</v>
      </c>
      <c r="I3927">
        <v>16000</v>
      </c>
      <c r="K3927">
        <f>VLOOKUP(E3927,'script producto'!$A$3:$B$1802,2,FALSE)</f>
        <v>17</v>
      </c>
      <c r="L3927">
        <f>VLOOKUP(M3927,'script taller'!$G$3:$H$204,2,FALSE)</f>
        <v>137</v>
      </c>
      <c r="M3927" s="1" t="str">
        <f t="shared" si="61"/>
        <v>CIT21113</v>
      </c>
      <c r="N3927">
        <f>ROUND(VLOOKUP(E3927,Productos!$A$4:$D$1804,4,FALSE),0)</f>
        <v>3600</v>
      </c>
    </row>
    <row r="3928" spans="1:14" x14ac:dyDescent="0.35">
      <c r="A3928" t="s">
        <v>52</v>
      </c>
      <c r="B3928" s="1" t="s">
        <v>76</v>
      </c>
      <c r="C3928" t="s">
        <v>77</v>
      </c>
      <c r="D3928" s="1">
        <v>3</v>
      </c>
      <c r="E3928" t="s">
        <v>316</v>
      </c>
      <c r="F3928" t="s">
        <v>192</v>
      </c>
      <c r="G3928" s="6">
        <v>2</v>
      </c>
      <c r="H3928" s="7" t="s">
        <v>25</v>
      </c>
      <c r="I3928">
        <v>3900</v>
      </c>
      <c r="K3928">
        <f>VLOOKUP(E3928,'script producto'!$A$3:$B$1802,2,FALSE)</f>
        <v>22</v>
      </c>
      <c r="L3928">
        <f>VLOOKUP(M3928,'script taller'!$G$3:$H$204,2,FALSE)</f>
        <v>137</v>
      </c>
      <c r="M3928" s="1" t="str">
        <f t="shared" si="61"/>
        <v>CIT21113</v>
      </c>
      <c r="N3928">
        <f>ROUND(VLOOKUP(E3928,Productos!$A$4:$D$1804,4,FALSE),0)</f>
        <v>9700</v>
      </c>
    </row>
    <row r="3929" spans="1:14" x14ac:dyDescent="0.35">
      <c r="A3929" t="s">
        <v>52</v>
      </c>
      <c r="B3929" s="1" t="s">
        <v>76</v>
      </c>
      <c r="C3929" t="s">
        <v>77</v>
      </c>
      <c r="D3929" s="1">
        <v>3</v>
      </c>
      <c r="E3929" t="s">
        <v>348</v>
      </c>
      <c r="F3929" t="s">
        <v>192</v>
      </c>
      <c r="G3929" s="6">
        <v>0.05</v>
      </c>
      <c r="H3929" s="7" t="s">
        <v>1236</v>
      </c>
      <c r="I3929">
        <v>12990</v>
      </c>
      <c r="K3929">
        <f>VLOOKUP(E3929,'script producto'!$A$3:$B$1802,2,FALSE)</f>
        <v>128</v>
      </c>
      <c r="L3929">
        <f>VLOOKUP(M3929,'script taller'!$G$3:$H$204,2,FALSE)</f>
        <v>137</v>
      </c>
      <c r="M3929" s="1" t="str">
        <f t="shared" si="61"/>
        <v>CIT21113</v>
      </c>
      <c r="N3929">
        <f>ROUND(VLOOKUP(E3929,Productos!$A$4:$D$1804,4,FALSE),0)</f>
        <v>4300</v>
      </c>
    </row>
    <row r="3930" spans="1:14" x14ac:dyDescent="0.35">
      <c r="A3930" t="s">
        <v>52</v>
      </c>
      <c r="B3930" s="1" t="s">
        <v>76</v>
      </c>
      <c r="C3930" t="s">
        <v>77</v>
      </c>
      <c r="D3930" s="1">
        <v>3</v>
      </c>
      <c r="E3930" t="s">
        <v>324</v>
      </c>
      <c r="F3930" t="s">
        <v>192</v>
      </c>
      <c r="G3930" s="6">
        <v>0.05</v>
      </c>
      <c r="H3930" s="7" t="s">
        <v>1236</v>
      </c>
      <c r="I3930">
        <v>1649</v>
      </c>
      <c r="K3930">
        <f>VLOOKUP(E3930,'script producto'!$A$3:$B$1802,2,FALSE)</f>
        <v>168</v>
      </c>
      <c r="L3930">
        <f>VLOOKUP(M3930,'script taller'!$G$3:$H$204,2,FALSE)</f>
        <v>137</v>
      </c>
      <c r="M3930" s="1" t="str">
        <f t="shared" si="61"/>
        <v>CIT21113</v>
      </c>
      <c r="N3930">
        <f>ROUND(VLOOKUP(E3930,Productos!$A$4:$D$1804,4,FALSE),0)</f>
        <v>1685</v>
      </c>
    </row>
    <row r="3931" spans="1:14" x14ac:dyDescent="0.35">
      <c r="A3931" t="s">
        <v>52</v>
      </c>
      <c r="B3931" s="1" t="s">
        <v>76</v>
      </c>
      <c r="C3931" t="s">
        <v>77</v>
      </c>
      <c r="D3931" s="1">
        <v>3</v>
      </c>
      <c r="E3931" t="s">
        <v>14</v>
      </c>
      <c r="F3931" t="s">
        <v>192</v>
      </c>
      <c r="G3931" s="6">
        <v>0.5</v>
      </c>
      <c r="H3931" s="7" t="s">
        <v>1236</v>
      </c>
      <c r="I3931">
        <v>1400</v>
      </c>
      <c r="K3931">
        <f>VLOOKUP(E3931,'script producto'!$A$3:$B$1802,2,FALSE)</f>
        <v>192</v>
      </c>
      <c r="L3931">
        <f>VLOOKUP(M3931,'script taller'!$G$3:$H$204,2,FALSE)</f>
        <v>137</v>
      </c>
      <c r="M3931" s="1" t="str">
        <f t="shared" si="61"/>
        <v>CIT21113</v>
      </c>
      <c r="N3931">
        <f>ROUND(VLOOKUP(E3931,Productos!$A$4:$D$1804,4,FALSE),0)</f>
        <v>1471</v>
      </c>
    </row>
    <row r="3932" spans="1:14" x14ac:dyDescent="0.35">
      <c r="A3932" t="s">
        <v>52</v>
      </c>
      <c r="B3932" s="1" t="s">
        <v>76</v>
      </c>
      <c r="C3932" t="s">
        <v>77</v>
      </c>
      <c r="D3932" s="1">
        <v>3</v>
      </c>
      <c r="E3932" t="s">
        <v>1382</v>
      </c>
      <c r="F3932" t="s">
        <v>192</v>
      </c>
      <c r="G3932" s="6">
        <v>1</v>
      </c>
      <c r="H3932" s="7" t="s">
        <v>6</v>
      </c>
      <c r="I3932">
        <v>2229</v>
      </c>
      <c r="K3932">
        <f>VLOOKUP(E3932,'script producto'!$A$3:$B$1802,2,FALSE)</f>
        <v>279</v>
      </c>
      <c r="L3932">
        <f>VLOOKUP(M3932,'script taller'!$G$3:$H$204,2,FALSE)</f>
        <v>137</v>
      </c>
      <c r="M3932" s="1" t="str">
        <f t="shared" si="61"/>
        <v>CIT21113</v>
      </c>
      <c r="N3932">
        <f>ROUND(VLOOKUP(E3932,Productos!$A$4:$D$1804,4,FALSE),0)</f>
        <v>2229</v>
      </c>
    </row>
    <row r="3933" spans="1:14" x14ac:dyDescent="0.35">
      <c r="A3933" t="s">
        <v>52</v>
      </c>
      <c r="B3933" s="1" t="s">
        <v>76</v>
      </c>
      <c r="C3933" t="s">
        <v>77</v>
      </c>
      <c r="D3933" s="1">
        <v>3</v>
      </c>
      <c r="E3933" t="s">
        <v>1214</v>
      </c>
      <c r="F3933" t="s">
        <v>192</v>
      </c>
      <c r="G3933" s="6">
        <v>4</v>
      </c>
      <c r="H3933" s="7" t="s">
        <v>6</v>
      </c>
      <c r="I3933">
        <v>1449</v>
      </c>
      <c r="K3933">
        <f>VLOOKUP(E3933,'script producto'!$A$3:$B$1802,2,FALSE)</f>
        <v>312</v>
      </c>
      <c r="L3933">
        <f>VLOOKUP(M3933,'script taller'!$G$3:$H$204,2,FALSE)</f>
        <v>137</v>
      </c>
      <c r="M3933" s="1" t="str">
        <f t="shared" si="61"/>
        <v>CIT21113</v>
      </c>
      <c r="N3933">
        <f>ROUND(VLOOKUP(E3933,Productos!$A$4:$D$1804,4,FALSE),0)</f>
        <v>5355</v>
      </c>
    </row>
    <row r="3934" spans="1:14" x14ac:dyDescent="0.35">
      <c r="A3934" t="s">
        <v>52</v>
      </c>
      <c r="B3934" s="1" t="s">
        <v>76</v>
      </c>
      <c r="C3934" t="s">
        <v>77</v>
      </c>
      <c r="D3934" s="1">
        <v>3</v>
      </c>
      <c r="E3934" t="s">
        <v>1905</v>
      </c>
      <c r="F3934" t="s">
        <v>192</v>
      </c>
      <c r="G3934" s="6">
        <v>2E-3</v>
      </c>
      <c r="H3934" s="7" t="s">
        <v>1236</v>
      </c>
      <c r="I3934">
        <v>114238</v>
      </c>
      <c r="K3934">
        <f>VLOOKUP(E3934,'script producto'!$A$3:$B$1802,2,FALSE)</f>
        <v>355</v>
      </c>
      <c r="L3934">
        <f>VLOOKUP(M3934,'script taller'!$G$3:$H$204,2,FALSE)</f>
        <v>137</v>
      </c>
      <c r="M3934" s="1" t="str">
        <f t="shared" si="61"/>
        <v>CIT21113</v>
      </c>
      <c r="N3934">
        <f>ROUND(VLOOKUP(E3934,Productos!$A$4:$D$1804,4,FALSE),0)</f>
        <v>106545</v>
      </c>
    </row>
    <row r="3935" spans="1:14" x14ac:dyDescent="0.35">
      <c r="A3935" t="s">
        <v>52</v>
      </c>
      <c r="B3935" s="1" t="s">
        <v>76</v>
      </c>
      <c r="C3935" t="s">
        <v>77</v>
      </c>
      <c r="D3935" s="1">
        <v>3</v>
      </c>
      <c r="E3935" t="s">
        <v>582</v>
      </c>
      <c r="F3935" t="s">
        <v>192</v>
      </c>
      <c r="G3935" s="6">
        <v>1E-3</v>
      </c>
      <c r="H3935" s="7" t="s">
        <v>1236</v>
      </c>
      <c r="I3935">
        <v>166043</v>
      </c>
      <c r="K3935">
        <f>VLOOKUP(E3935,'script producto'!$A$3:$B$1802,2,FALSE)</f>
        <v>363</v>
      </c>
      <c r="L3935">
        <f>VLOOKUP(M3935,'script taller'!$G$3:$H$204,2,FALSE)</f>
        <v>137</v>
      </c>
      <c r="M3935" s="1" t="str">
        <f t="shared" si="61"/>
        <v>CIT21113</v>
      </c>
      <c r="N3935">
        <f>ROUND(VLOOKUP(E3935,Productos!$A$4:$D$1804,4,FALSE),0)</f>
        <v>113962</v>
      </c>
    </row>
    <row r="3936" spans="1:14" x14ac:dyDescent="0.35">
      <c r="A3936" t="s">
        <v>52</v>
      </c>
      <c r="B3936" s="1" t="s">
        <v>76</v>
      </c>
      <c r="C3936" t="s">
        <v>77</v>
      </c>
      <c r="D3936" s="1">
        <v>3</v>
      </c>
      <c r="E3936" t="s">
        <v>2073</v>
      </c>
      <c r="F3936" t="s">
        <v>192</v>
      </c>
      <c r="G3936" s="6">
        <v>0.2</v>
      </c>
      <c r="H3936" s="7" t="s">
        <v>1236</v>
      </c>
      <c r="I3936">
        <v>6597</v>
      </c>
      <c r="K3936">
        <f>VLOOKUP(E3936,'script producto'!$A$3:$B$1802,2,FALSE)</f>
        <v>373</v>
      </c>
      <c r="L3936">
        <f>VLOOKUP(M3936,'script taller'!$G$3:$H$204,2,FALSE)</f>
        <v>137</v>
      </c>
      <c r="M3936" s="1" t="str">
        <f t="shared" si="61"/>
        <v>CIT21113</v>
      </c>
      <c r="N3936">
        <f>ROUND(VLOOKUP(E3936,Productos!$A$4:$D$1804,4,FALSE),0)</f>
        <v>4158</v>
      </c>
    </row>
    <row r="3937" spans="1:14" x14ac:dyDescent="0.35">
      <c r="A3937" t="s">
        <v>52</v>
      </c>
      <c r="B3937" s="1" t="s">
        <v>76</v>
      </c>
      <c r="C3937" t="s">
        <v>77</v>
      </c>
      <c r="D3937" s="1">
        <v>3</v>
      </c>
      <c r="E3937" t="s">
        <v>583</v>
      </c>
      <c r="F3937" t="s">
        <v>192</v>
      </c>
      <c r="G3937" s="6">
        <v>0.1</v>
      </c>
      <c r="H3937" s="7" t="s">
        <v>1236</v>
      </c>
      <c r="I3937">
        <v>9390</v>
      </c>
      <c r="K3937">
        <f>VLOOKUP(E3937,'script producto'!$A$3:$B$1802,2,FALSE)</f>
        <v>506</v>
      </c>
      <c r="L3937">
        <f>VLOOKUP(M3937,'script taller'!$G$3:$H$204,2,FALSE)</f>
        <v>137</v>
      </c>
      <c r="M3937" s="1" t="str">
        <f t="shared" si="61"/>
        <v>CIT21113</v>
      </c>
      <c r="N3937">
        <f>ROUND(VLOOKUP(E3937,Productos!$A$4:$D$1804,4,FALSE),0)</f>
        <v>9445</v>
      </c>
    </row>
    <row r="3938" spans="1:14" x14ac:dyDescent="0.35">
      <c r="A3938" t="s">
        <v>52</v>
      </c>
      <c r="B3938" s="1" t="s">
        <v>76</v>
      </c>
      <c r="C3938" t="s">
        <v>77</v>
      </c>
      <c r="D3938" s="1">
        <v>3</v>
      </c>
      <c r="E3938" t="s">
        <v>404</v>
      </c>
      <c r="F3938" t="s">
        <v>192</v>
      </c>
      <c r="G3938" s="6">
        <v>1E-3</v>
      </c>
      <c r="H3938" s="7" t="s">
        <v>1236</v>
      </c>
      <c r="I3938">
        <v>26650</v>
      </c>
      <c r="K3938">
        <f>VLOOKUP(E3938,'script producto'!$A$3:$B$1802,2,FALSE)</f>
        <v>527</v>
      </c>
      <c r="L3938">
        <f>VLOOKUP(M3938,'script taller'!$G$3:$H$204,2,FALSE)</f>
        <v>137</v>
      </c>
      <c r="M3938" s="1" t="str">
        <f t="shared" si="61"/>
        <v>CIT21113</v>
      </c>
      <c r="N3938">
        <f>ROUND(VLOOKUP(E3938,Productos!$A$4:$D$1804,4,FALSE),0)</f>
        <v>20427</v>
      </c>
    </row>
    <row r="3939" spans="1:14" x14ac:dyDescent="0.35">
      <c r="A3939" t="s">
        <v>52</v>
      </c>
      <c r="B3939" s="1" t="s">
        <v>76</v>
      </c>
      <c r="C3939" t="s">
        <v>77</v>
      </c>
      <c r="D3939" s="1">
        <v>3</v>
      </c>
      <c r="E3939" t="s">
        <v>515</v>
      </c>
      <c r="F3939" t="s">
        <v>192</v>
      </c>
      <c r="G3939" s="6">
        <v>0.1</v>
      </c>
      <c r="H3939" s="7" t="s">
        <v>1236</v>
      </c>
      <c r="I3939">
        <v>8090</v>
      </c>
      <c r="K3939">
        <f>VLOOKUP(E3939,'script producto'!$A$3:$B$1802,2,FALSE)</f>
        <v>528</v>
      </c>
      <c r="L3939">
        <f>VLOOKUP(M3939,'script taller'!$G$3:$H$204,2,FALSE)</f>
        <v>137</v>
      </c>
      <c r="M3939" s="1" t="str">
        <f t="shared" si="61"/>
        <v>CIT21113</v>
      </c>
      <c r="N3939">
        <f>ROUND(VLOOKUP(E3939,Productos!$A$4:$D$1804,4,FALSE),0)</f>
        <v>6554</v>
      </c>
    </row>
    <row r="3940" spans="1:14" x14ac:dyDescent="0.35">
      <c r="A3940" t="s">
        <v>52</v>
      </c>
      <c r="B3940" s="1" t="s">
        <v>76</v>
      </c>
      <c r="C3940" t="s">
        <v>77</v>
      </c>
      <c r="D3940" s="1">
        <v>3</v>
      </c>
      <c r="E3940" t="s">
        <v>1383</v>
      </c>
      <c r="F3940" t="s">
        <v>192</v>
      </c>
      <c r="G3940" s="6">
        <v>2</v>
      </c>
      <c r="H3940" s="7" t="s">
        <v>6</v>
      </c>
      <c r="I3940">
        <v>1289</v>
      </c>
      <c r="K3940">
        <f>VLOOKUP(E3940,'script producto'!$A$3:$B$1802,2,FALSE)</f>
        <v>663</v>
      </c>
      <c r="L3940">
        <f>VLOOKUP(M3940,'script taller'!$G$3:$H$204,2,FALSE)</f>
        <v>137</v>
      </c>
      <c r="M3940" s="1" t="str">
        <f t="shared" si="61"/>
        <v>CIT21113</v>
      </c>
      <c r="N3940">
        <f>ROUND(VLOOKUP(E3940,Productos!$A$4:$D$1804,4,FALSE),0)</f>
        <v>1289</v>
      </c>
    </row>
    <row r="3941" spans="1:14" x14ac:dyDescent="0.35">
      <c r="A3941" t="s">
        <v>52</v>
      </c>
      <c r="B3941" s="1" t="s">
        <v>76</v>
      </c>
      <c r="C3941" t="s">
        <v>77</v>
      </c>
      <c r="D3941" s="1">
        <v>3</v>
      </c>
      <c r="E3941" t="s">
        <v>1384</v>
      </c>
      <c r="F3941" t="s">
        <v>192</v>
      </c>
      <c r="G3941" s="6">
        <v>1</v>
      </c>
      <c r="H3941" s="7" t="s">
        <v>6</v>
      </c>
      <c r="I3941">
        <v>889</v>
      </c>
      <c r="K3941">
        <f>VLOOKUP(E3941,'script producto'!$A$3:$B$1802,2,FALSE)</f>
        <v>732</v>
      </c>
      <c r="L3941">
        <f>VLOOKUP(M3941,'script taller'!$G$3:$H$204,2,FALSE)</f>
        <v>137</v>
      </c>
      <c r="M3941" s="1" t="str">
        <f t="shared" si="61"/>
        <v>CIT21113</v>
      </c>
      <c r="N3941">
        <f>ROUND(VLOOKUP(E3941,Productos!$A$4:$D$1804,4,FALSE),0)</f>
        <v>1810</v>
      </c>
    </row>
    <row r="3942" spans="1:14" x14ac:dyDescent="0.35">
      <c r="A3942" t="s">
        <v>52</v>
      </c>
      <c r="B3942" s="1" t="s">
        <v>76</v>
      </c>
      <c r="C3942" t="s">
        <v>77</v>
      </c>
      <c r="D3942" s="1">
        <v>3</v>
      </c>
      <c r="E3942" t="s">
        <v>352</v>
      </c>
      <c r="F3942" t="s">
        <v>192</v>
      </c>
      <c r="G3942" s="6">
        <v>0.25</v>
      </c>
      <c r="H3942" s="7" t="s">
        <v>1236</v>
      </c>
      <c r="I3942">
        <v>1759</v>
      </c>
      <c r="K3942">
        <f>VLOOKUP(E3942,'script producto'!$A$3:$B$1802,2,FALSE)</f>
        <v>768</v>
      </c>
      <c r="L3942">
        <f>VLOOKUP(M3942,'script taller'!$G$3:$H$204,2,FALSE)</f>
        <v>137</v>
      </c>
      <c r="M3942" s="1" t="str">
        <f t="shared" si="61"/>
        <v>CIT21113</v>
      </c>
      <c r="N3942">
        <f>ROUND(VLOOKUP(E3942,Productos!$A$4:$D$1804,4,FALSE),0)</f>
        <v>3000</v>
      </c>
    </row>
    <row r="3943" spans="1:14" x14ac:dyDescent="0.35">
      <c r="A3943" t="s">
        <v>52</v>
      </c>
      <c r="B3943" s="1" t="s">
        <v>76</v>
      </c>
      <c r="C3943" t="s">
        <v>77</v>
      </c>
      <c r="D3943" s="1">
        <v>3</v>
      </c>
      <c r="E3943" t="s">
        <v>584</v>
      </c>
      <c r="F3943" t="s">
        <v>192</v>
      </c>
      <c r="G3943" s="6">
        <v>2</v>
      </c>
      <c r="H3943" s="7" t="s">
        <v>25</v>
      </c>
      <c r="I3943">
        <v>1999</v>
      </c>
      <c r="K3943">
        <f>VLOOKUP(E3943,'script producto'!$A$3:$B$1802,2,FALSE)</f>
        <v>891</v>
      </c>
      <c r="L3943">
        <f>VLOOKUP(M3943,'script taller'!$G$3:$H$204,2,FALSE)</f>
        <v>137</v>
      </c>
      <c r="M3943" s="1" t="str">
        <f t="shared" si="61"/>
        <v>CIT21113</v>
      </c>
      <c r="N3943">
        <f>ROUND(VLOOKUP(E3943,Productos!$A$4:$D$1804,4,FALSE),0)</f>
        <v>18500</v>
      </c>
    </row>
    <row r="3944" spans="1:14" x14ac:dyDescent="0.35">
      <c r="A3944" t="s">
        <v>52</v>
      </c>
      <c r="B3944" s="1" t="s">
        <v>76</v>
      </c>
      <c r="C3944" t="s">
        <v>77</v>
      </c>
      <c r="D3944" s="1">
        <v>3</v>
      </c>
      <c r="E3944" t="s">
        <v>585</v>
      </c>
      <c r="F3944" t="s">
        <v>192</v>
      </c>
      <c r="G3944" s="6">
        <v>0.05</v>
      </c>
      <c r="H3944" s="7" t="s">
        <v>1236</v>
      </c>
      <c r="I3944">
        <v>6300</v>
      </c>
      <c r="K3944">
        <f>VLOOKUP(E3944,'script producto'!$A$3:$B$1802,2,FALSE)</f>
        <v>990</v>
      </c>
      <c r="L3944">
        <f>VLOOKUP(M3944,'script taller'!$G$3:$H$204,2,FALSE)</f>
        <v>137</v>
      </c>
      <c r="M3944" s="1" t="str">
        <f t="shared" si="61"/>
        <v>CIT21113</v>
      </c>
      <c r="N3944">
        <f>ROUND(VLOOKUP(E3944,Productos!$A$4:$D$1804,4,FALSE),0)</f>
        <v>3375</v>
      </c>
    </row>
    <row r="3945" spans="1:14" x14ac:dyDescent="0.35">
      <c r="A3945" t="s">
        <v>52</v>
      </c>
      <c r="B3945" s="1" t="s">
        <v>76</v>
      </c>
      <c r="C3945" t="s">
        <v>77</v>
      </c>
      <c r="D3945" s="1">
        <v>3</v>
      </c>
      <c r="E3945" t="s">
        <v>1385</v>
      </c>
      <c r="F3945" t="s">
        <v>192</v>
      </c>
      <c r="G3945" s="6">
        <v>1</v>
      </c>
      <c r="H3945" s="7" t="s">
        <v>6</v>
      </c>
      <c r="I3945">
        <v>2049</v>
      </c>
      <c r="K3945">
        <f>VLOOKUP(E3945,'script producto'!$A$3:$B$1802,2,FALSE)</f>
        <v>1041</v>
      </c>
      <c r="L3945">
        <f>VLOOKUP(M3945,'script taller'!$G$3:$H$204,2,FALSE)</f>
        <v>137</v>
      </c>
      <c r="M3945" s="1" t="str">
        <f t="shared" si="61"/>
        <v>CIT21113</v>
      </c>
      <c r="N3945">
        <f>ROUND(VLOOKUP(E3945,Productos!$A$4:$D$1804,4,FALSE),0)</f>
        <v>3603</v>
      </c>
    </row>
    <row r="3946" spans="1:14" x14ac:dyDescent="0.35">
      <c r="A3946" t="s">
        <v>52</v>
      </c>
      <c r="B3946" s="1" t="s">
        <v>76</v>
      </c>
      <c r="C3946" t="s">
        <v>77</v>
      </c>
      <c r="D3946" s="1">
        <v>3</v>
      </c>
      <c r="E3946" t="s">
        <v>406</v>
      </c>
      <c r="F3946" t="s">
        <v>192</v>
      </c>
      <c r="G3946" s="6">
        <v>0.1</v>
      </c>
      <c r="H3946" s="7" t="s">
        <v>1236</v>
      </c>
      <c r="I3946">
        <v>9000</v>
      </c>
      <c r="K3946">
        <f>VLOOKUP(E3946,'script producto'!$A$3:$B$1802,2,FALSE)</f>
        <v>1088</v>
      </c>
      <c r="L3946">
        <f>VLOOKUP(M3946,'script taller'!$G$3:$H$204,2,FALSE)</f>
        <v>137</v>
      </c>
      <c r="M3946" s="1" t="str">
        <f t="shared" si="61"/>
        <v>CIT21113</v>
      </c>
      <c r="N3946">
        <f>ROUND(VLOOKUP(E3946,Productos!$A$4:$D$1804,4,FALSE),0)</f>
        <v>38411</v>
      </c>
    </row>
    <row r="3947" spans="1:14" x14ac:dyDescent="0.35">
      <c r="A3947" t="s">
        <v>52</v>
      </c>
      <c r="B3947" s="1" t="s">
        <v>76</v>
      </c>
      <c r="C3947" t="s">
        <v>77</v>
      </c>
      <c r="D3947" s="1">
        <v>3</v>
      </c>
      <c r="E3947" t="s">
        <v>586</v>
      </c>
      <c r="F3947" t="s">
        <v>192</v>
      </c>
      <c r="G3947" s="6">
        <v>0.1</v>
      </c>
      <c r="H3947" s="7" t="s">
        <v>1236</v>
      </c>
      <c r="I3947">
        <v>8990</v>
      </c>
      <c r="K3947">
        <f>VLOOKUP(E3947,'script producto'!$A$3:$B$1802,2,FALSE)</f>
        <v>1106</v>
      </c>
      <c r="L3947">
        <f>VLOOKUP(M3947,'script taller'!$G$3:$H$204,2,FALSE)</f>
        <v>137</v>
      </c>
      <c r="M3947" s="1" t="str">
        <f t="shared" si="61"/>
        <v>CIT21113</v>
      </c>
      <c r="N3947">
        <f>ROUND(VLOOKUP(E3947,Productos!$A$4:$D$1804,4,FALSE),0)</f>
        <v>9090</v>
      </c>
    </row>
    <row r="3948" spans="1:14" x14ac:dyDescent="0.35">
      <c r="A3948" t="s">
        <v>52</v>
      </c>
      <c r="B3948" s="1" t="s">
        <v>76</v>
      </c>
      <c r="C3948" t="s">
        <v>77</v>
      </c>
      <c r="D3948" s="1">
        <v>3</v>
      </c>
      <c r="E3948" t="s">
        <v>417</v>
      </c>
      <c r="F3948" t="s">
        <v>192</v>
      </c>
      <c r="G3948" s="6">
        <v>0.05</v>
      </c>
      <c r="H3948" s="7" t="s">
        <v>1236</v>
      </c>
      <c r="I3948">
        <v>6246</v>
      </c>
      <c r="K3948">
        <f>VLOOKUP(E3948,'script producto'!$A$3:$B$1802,2,FALSE)</f>
        <v>1124</v>
      </c>
      <c r="L3948">
        <f>VLOOKUP(M3948,'script taller'!$G$3:$H$204,2,FALSE)</f>
        <v>137</v>
      </c>
      <c r="M3948" s="1" t="str">
        <f t="shared" si="61"/>
        <v>CIT21113</v>
      </c>
      <c r="N3948">
        <f>ROUND(VLOOKUP(E3948,Productos!$A$4:$D$1804,4,FALSE),0)</f>
        <v>5637</v>
      </c>
    </row>
    <row r="3949" spans="1:14" x14ac:dyDescent="0.35">
      <c r="A3949" t="s">
        <v>52</v>
      </c>
      <c r="B3949" s="1" t="s">
        <v>76</v>
      </c>
      <c r="C3949" t="s">
        <v>77</v>
      </c>
      <c r="D3949" s="1">
        <v>3</v>
      </c>
      <c r="E3949" t="s">
        <v>277</v>
      </c>
      <c r="F3949" t="s">
        <v>192</v>
      </c>
      <c r="G3949" s="6">
        <v>0.05</v>
      </c>
      <c r="H3949" s="7" t="s">
        <v>1236</v>
      </c>
      <c r="I3949">
        <v>19900</v>
      </c>
      <c r="K3949">
        <f>VLOOKUP(E3949,'script producto'!$A$3:$B$1802,2,FALSE)</f>
        <v>1142</v>
      </c>
      <c r="L3949">
        <f>VLOOKUP(M3949,'script taller'!$G$3:$H$204,2,FALSE)</f>
        <v>137</v>
      </c>
      <c r="M3949" s="1" t="str">
        <f t="shared" si="61"/>
        <v>CIT21113</v>
      </c>
      <c r="N3949">
        <f>ROUND(VLOOKUP(E3949,Productos!$A$4:$D$1804,4,FALSE),0)</f>
        <v>17022</v>
      </c>
    </row>
    <row r="3950" spans="1:14" x14ac:dyDescent="0.35">
      <c r="A3950" t="s">
        <v>52</v>
      </c>
      <c r="B3950" s="1" t="s">
        <v>76</v>
      </c>
      <c r="C3950" t="s">
        <v>77</v>
      </c>
      <c r="D3950" s="1">
        <v>3</v>
      </c>
      <c r="E3950" t="s">
        <v>505</v>
      </c>
      <c r="F3950" t="s">
        <v>192</v>
      </c>
      <c r="G3950" s="6">
        <v>1E-3</v>
      </c>
      <c r="H3950" s="7" t="s">
        <v>1236</v>
      </c>
      <c r="I3950">
        <v>90891</v>
      </c>
      <c r="K3950">
        <f>VLOOKUP(E3950,'script producto'!$A$3:$B$1802,2,FALSE)</f>
        <v>1147</v>
      </c>
      <c r="L3950">
        <f>VLOOKUP(M3950,'script taller'!$G$3:$H$204,2,FALSE)</f>
        <v>137</v>
      </c>
      <c r="M3950" s="1" t="str">
        <f t="shared" si="61"/>
        <v>CIT21113</v>
      </c>
      <c r="N3950">
        <f>ROUND(VLOOKUP(E3950,Productos!$A$4:$D$1804,4,FALSE),0)</f>
        <v>80034</v>
      </c>
    </row>
    <row r="3951" spans="1:14" x14ac:dyDescent="0.35">
      <c r="A3951" t="s">
        <v>52</v>
      </c>
      <c r="B3951" s="1" t="s">
        <v>76</v>
      </c>
      <c r="C3951" t="s">
        <v>77</v>
      </c>
      <c r="D3951" s="1">
        <v>3</v>
      </c>
      <c r="E3951" t="s">
        <v>396</v>
      </c>
      <c r="F3951" t="s">
        <v>192</v>
      </c>
      <c r="G3951" s="6">
        <v>0.02</v>
      </c>
      <c r="H3951" s="7" t="s">
        <v>1236</v>
      </c>
      <c r="I3951">
        <v>16980</v>
      </c>
      <c r="K3951">
        <f>VLOOKUP(E3951,'script producto'!$A$3:$B$1802,2,FALSE)</f>
        <v>1154</v>
      </c>
      <c r="L3951">
        <f>VLOOKUP(M3951,'script taller'!$G$3:$H$204,2,FALSE)</f>
        <v>137</v>
      </c>
      <c r="M3951" s="1" t="str">
        <f t="shared" si="61"/>
        <v>CIT21113</v>
      </c>
      <c r="N3951">
        <f>ROUND(VLOOKUP(E3951,Productos!$A$4:$D$1804,4,FALSE),0)</f>
        <v>23612</v>
      </c>
    </row>
    <row r="3952" spans="1:14" x14ac:dyDescent="0.35">
      <c r="A3952" t="s">
        <v>52</v>
      </c>
      <c r="B3952" s="1" t="s">
        <v>76</v>
      </c>
      <c r="C3952" t="s">
        <v>77</v>
      </c>
      <c r="D3952" s="1">
        <v>3</v>
      </c>
      <c r="E3952" t="s">
        <v>302</v>
      </c>
      <c r="F3952" t="s">
        <v>192</v>
      </c>
      <c r="G3952" s="6">
        <v>0.5</v>
      </c>
      <c r="H3952" s="7" t="s">
        <v>1236</v>
      </c>
      <c r="I3952">
        <v>5156</v>
      </c>
      <c r="K3952">
        <f>VLOOKUP(E3952,'script producto'!$A$3:$B$1802,2,FALSE)</f>
        <v>1204</v>
      </c>
      <c r="L3952">
        <f>VLOOKUP(M3952,'script taller'!$G$3:$H$204,2,FALSE)</f>
        <v>137</v>
      </c>
      <c r="M3952" s="1" t="str">
        <f t="shared" si="61"/>
        <v>CIT21113</v>
      </c>
      <c r="N3952">
        <f>ROUND(VLOOKUP(E3952,Productos!$A$4:$D$1804,4,FALSE),0)</f>
        <v>4738</v>
      </c>
    </row>
    <row r="3953" spans="1:14" x14ac:dyDescent="0.35">
      <c r="A3953" t="s">
        <v>52</v>
      </c>
      <c r="B3953" s="1" t="s">
        <v>76</v>
      </c>
      <c r="C3953" t="s">
        <v>77</v>
      </c>
      <c r="D3953" s="1">
        <v>3</v>
      </c>
      <c r="E3953" t="s">
        <v>23</v>
      </c>
      <c r="F3953" t="s">
        <v>192</v>
      </c>
      <c r="G3953" s="6">
        <v>6.0000000000000001E-3</v>
      </c>
      <c r="H3953" s="7" t="s">
        <v>1236</v>
      </c>
      <c r="I3953">
        <v>67821</v>
      </c>
      <c r="K3953">
        <f>VLOOKUP(E3953,'script producto'!$A$3:$B$1802,2,FALSE)</f>
        <v>1301</v>
      </c>
      <c r="L3953">
        <f>VLOOKUP(M3953,'script taller'!$G$3:$H$204,2,FALSE)</f>
        <v>137</v>
      </c>
      <c r="M3953" s="1" t="str">
        <f t="shared" si="61"/>
        <v>CIT21113</v>
      </c>
      <c r="N3953">
        <f>ROUND(VLOOKUP(E3953,Productos!$A$4:$D$1804,4,FALSE),0)</f>
        <v>46177</v>
      </c>
    </row>
    <row r="3954" spans="1:14" x14ac:dyDescent="0.35">
      <c r="A3954" t="s">
        <v>52</v>
      </c>
      <c r="B3954" s="1" t="s">
        <v>76</v>
      </c>
      <c r="C3954" t="s">
        <v>77</v>
      </c>
      <c r="D3954" s="1">
        <v>3</v>
      </c>
      <c r="E3954" t="s">
        <v>59</v>
      </c>
      <c r="F3954" t="s">
        <v>192</v>
      </c>
      <c r="G3954" s="6">
        <v>8.0000000000000002E-3</v>
      </c>
      <c r="H3954" s="7" t="s">
        <v>1236</v>
      </c>
      <c r="I3954">
        <v>529</v>
      </c>
      <c r="K3954">
        <f>VLOOKUP(E3954,'script producto'!$A$3:$B$1802,2,FALSE)</f>
        <v>1523</v>
      </c>
      <c r="L3954">
        <f>VLOOKUP(M3954,'script taller'!$G$3:$H$204,2,FALSE)</f>
        <v>137</v>
      </c>
      <c r="M3954" s="1" t="str">
        <f t="shared" si="61"/>
        <v>CIT21113</v>
      </c>
      <c r="N3954">
        <f>ROUND(VLOOKUP(E3954,Productos!$A$4:$D$1804,4,FALSE),0)</f>
        <v>784</v>
      </c>
    </row>
    <row r="3955" spans="1:14" x14ac:dyDescent="0.35">
      <c r="A3955" t="s">
        <v>52</v>
      </c>
      <c r="B3955" s="1" t="s">
        <v>76</v>
      </c>
      <c r="C3955" t="s">
        <v>77</v>
      </c>
      <c r="D3955" s="1">
        <v>3</v>
      </c>
      <c r="E3955" t="s">
        <v>279</v>
      </c>
      <c r="F3955" t="s">
        <v>192</v>
      </c>
      <c r="G3955" s="6">
        <v>0.01</v>
      </c>
      <c r="H3955" s="7" t="s">
        <v>25</v>
      </c>
      <c r="I3955">
        <v>13000</v>
      </c>
      <c r="K3955">
        <f>VLOOKUP(E3955,'script producto'!$A$3:$B$1802,2,FALSE)</f>
        <v>1547</v>
      </c>
      <c r="L3955">
        <f>VLOOKUP(M3955,'script taller'!$G$3:$H$204,2,FALSE)</f>
        <v>137</v>
      </c>
      <c r="M3955" s="1" t="str">
        <f t="shared" si="61"/>
        <v>CIT21113</v>
      </c>
      <c r="N3955">
        <f>ROUND(VLOOKUP(E3955,Productos!$A$4:$D$1804,4,FALSE),0)</f>
        <v>11833</v>
      </c>
    </row>
    <row r="3956" spans="1:14" x14ac:dyDescent="0.35">
      <c r="A3956" t="s">
        <v>52</v>
      </c>
      <c r="B3956" s="1" t="s">
        <v>76</v>
      </c>
      <c r="C3956" t="s">
        <v>77</v>
      </c>
      <c r="D3956" s="1">
        <v>3</v>
      </c>
      <c r="E3956" t="s">
        <v>490</v>
      </c>
      <c r="F3956" t="s">
        <v>192</v>
      </c>
      <c r="G3956" s="6">
        <v>1</v>
      </c>
      <c r="H3956" s="7" t="s">
        <v>1236</v>
      </c>
      <c r="I3956">
        <v>2633</v>
      </c>
      <c r="K3956">
        <f>VLOOKUP(E3956,'script producto'!$A$3:$B$1802,2,FALSE)</f>
        <v>1550</v>
      </c>
      <c r="L3956">
        <f>VLOOKUP(M3956,'script taller'!$G$3:$H$204,2,FALSE)</f>
        <v>137</v>
      </c>
      <c r="M3956" s="1" t="str">
        <f t="shared" si="61"/>
        <v>CIT21113</v>
      </c>
      <c r="N3956">
        <f>ROUND(VLOOKUP(E3956,Productos!$A$4:$D$1804,4,FALSE),0)</f>
        <v>3129</v>
      </c>
    </row>
    <row r="3957" spans="1:14" x14ac:dyDescent="0.35">
      <c r="A3957" t="s">
        <v>52</v>
      </c>
      <c r="B3957" s="1" t="s">
        <v>76</v>
      </c>
      <c r="C3957" t="s">
        <v>77</v>
      </c>
      <c r="D3957" s="1">
        <v>3</v>
      </c>
      <c r="E3957" t="s">
        <v>587</v>
      </c>
      <c r="F3957" t="s">
        <v>192</v>
      </c>
      <c r="G3957" s="6">
        <v>0.1</v>
      </c>
      <c r="H3957" s="7" t="s">
        <v>25</v>
      </c>
      <c r="I3957">
        <v>8900</v>
      </c>
      <c r="K3957">
        <f>VLOOKUP(E3957,'script producto'!$A$3:$B$1802,2,FALSE)</f>
        <v>1683</v>
      </c>
      <c r="L3957">
        <f>VLOOKUP(M3957,'script taller'!$G$3:$H$204,2,FALSE)</f>
        <v>137</v>
      </c>
      <c r="M3957" s="1" t="str">
        <f t="shared" si="61"/>
        <v>CIT21113</v>
      </c>
      <c r="N3957">
        <f>ROUND(VLOOKUP(E3957,Productos!$A$4:$D$1804,4,FALSE),0)</f>
        <v>8900</v>
      </c>
    </row>
    <row r="3958" spans="1:14" x14ac:dyDescent="0.35">
      <c r="A3958" t="s">
        <v>52</v>
      </c>
      <c r="B3958" s="1" t="s">
        <v>76</v>
      </c>
      <c r="C3958" t="s">
        <v>77</v>
      </c>
      <c r="D3958" s="1">
        <v>3</v>
      </c>
      <c r="E3958" t="s">
        <v>588</v>
      </c>
      <c r="F3958" t="s">
        <v>192</v>
      </c>
      <c r="G3958" s="6">
        <v>0.1</v>
      </c>
      <c r="H3958" s="7" t="s">
        <v>25</v>
      </c>
      <c r="I3958">
        <v>6780</v>
      </c>
      <c r="K3958">
        <f>VLOOKUP(E3958,'script producto'!$A$3:$B$1802,2,FALSE)</f>
        <v>1695</v>
      </c>
      <c r="L3958">
        <f>VLOOKUP(M3958,'script taller'!$G$3:$H$204,2,FALSE)</f>
        <v>137</v>
      </c>
      <c r="M3958" s="1" t="str">
        <f t="shared" si="61"/>
        <v>CIT21113</v>
      </c>
      <c r="N3958">
        <f>ROUND(VLOOKUP(E3958,Productos!$A$4:$D$1804,4,FALSE),0)</f>
        <v>8853</v>
      </c>
    </row>
    <row r="3959" spans="1:14" x14ac:dyDescent="0.35">
      <c r="A3959" t="s">
        <v>52</v>
      </c>
      <c r="B3959" s="1" t="s">
        <v>76</v>
      </c>
      <c r="C3959" t="s">
        <v>77</v>
      </c>
      <c r="D3959" s="1">
        <v>3</v>
      </c>
      <c r="E3959" t="s">
        <v>318</v>
      </c>
      <c r="F3959" t="s">
        <v>192</v>
      </c>
      <c r="G3959" s="6">
        <v>1</v>
      </c>
      <c r="H3959" s="7" t="s">
        <v>25</v>
      </c>
      <c r="I3959">
        <v>1570</v>
      </c>
      <c r="K3959">
        <f>VLOOKUP(E3959,'script producto'!$A$3:$B$1802,2,FALSE)</f>
        <v>1739</v>
      </c>
      <c r="L3959">
        <f>VLOOKUP(M3959,'script taller'!$G$3:$H$204,2,FALSE)</f>
        <v>137</v>
      </c>
      <c r="M3959" s="1" t="str">
        <f t="shared" si="61"/>
        <v>CIT21113</v>
      </c>
      <c r="N3959">
        <f>ROUND(VLOOKUP(E3959,Productos!$A$4:$D$1804,4,FALSE),0)</f>
        <v>2769</v>
      </c>
    </row>
    <row r="3960" spans="1:14" x14ac:dyDescent="0.35">
      <c r="A3960" t="s">
        <v>52</v>
      </c>
      <c r="B3960" s="1" t="s">
        <v>76</v>
      </c>
      <c r="C3960" t="s">
        <v>77</v>
      </c>
      <c r="D3960" s="1">
        <v>3</v>
      </c>
      <c r="E3960" t="s">
        <v>902</v>
      </c>
      <c r="F3960" t="s">
        <v>194</v>
      </c>
      <c r="G3960" s="6">
        <v>2</v>
      </c>
      <c r="H3960" s="7" t="s">
        <v>6</v>
      </c>
      <c r="I3960">
        <v>400</v>
      </c>
      <c r="K3960">
        <f>VLOOKUP(E3960,'script producto'!$A$3:$B$1802,2,FALSE)</f>
        <v>252</v>
      </c>
      <c r="L3960">
        <f>VLOOKUP(M3960,'script taller'!$G$3:$H$204,2,FALSE)</f>
        <v>137</v>
      </c>
      <c r="M3960" s="1" t="str">
        <f t="shared" si="61"/>
        <v>CIT21113</v>
      </c>
      <c r="N3960">
        <f>ROUND(VLOOKUP(E3960,Productos!$A$4:$D$1804,4,FALSE),0)</f>
        <v>347</v>
      </c>
    </row>
    <row r="3961" spans="1:14" x14ac:dyDescent="0.35">
      <c r="A3961" t="s">
        <v>52</v>
      </c>
      <c r="B3961" s="1" t="s">
        <v>76</v>
      </c>
      <c r="C3961" t="s">
        <v>77</v>
      </c>
      <c r="D3961" s="1">
        <v>3</v>
      </c>
      <c r="E3961" t="s">
        <v>556</v>
      </c>
      <c r="F3961" t="s">
        <v>194</v>
      </c>
      <c r="G3961" s="6">
        <v>1</v>
      </c>
      <c r="H3961" s="7" t="s">
        <v>6</v>
      </c>
      <c r="I3961">
        <v>1500</v>
      </c>
      <c r="K3961">
        <f>VLOOKUP(E3961,'script producto'!$A$3:$B$1802,2,FALSE)</f>
        <v>436</v>
      </c>
      <c r="L3961">
        <f>VLOOKUP(M3961,'script taller'!$G$3:$H$204,2,FALSE)</f>
        <v>137</v>
      </c>
      <c r="M3961" s="1" t="str">
        <f t="shared" si="61"/>
        <v>CIT21113</v>
      </c>
      <c r="N3961">
        <f>ROUND(VLOOKUP(E3961,Productos!$A$4:$D$1804,4,FALSE),0)</f>
        <v>1500</v>
      </c>
    </row>
    <row r="3962" spans="1:14" x14ac:dyDescent="0.35">
      <c r="A3962" t="s">
        <v>52</v>
      </c>
      <c r="B3962" s="1" t="s">
        <v>76</v>
      </c>
      <c r="C3962" t="s">
        <v>77</v>
      </c>
      <c r="D3962" s="1">
        <v>3</v>
      </c>
      <c r="E3962" t="s">
        <v>570</v>
      </c>
      <c r="F3962" t="s">
        <v>194</v>
      </c>
      <c r="G3962" s="6">
        <v>2</v>
      </c>
      <c r="H3962" s="7" t="s">
        <v>6</v>
      </c>
      <c r="I3962">
        <v>180</v>
      </c>
      <c r="K3962">
        <f>VLOOKUP(E3962,'script producto'!$A$3:$B$1802,2,FALSE)</f>
        <v>642</v>
      </c>
      <c r="L3962">
        <f>VLOOKUP(M3962,'script taller'!$G$3:$H$204,2,FALSE)</f>
        <v>137</v>
      </c>
      <c r="M3962" s="1" t="str">
        <f t="shared" si="61"/>
        <v>CIT21113</v>
      </c>
      <c r="N3962">
        <f>ROUND(VLOOKUP(E3962,Productos!$A$4:$D$1804,4,FALSE),0)</f>
        <v>380</v>
      </c>
    </row>
    <row r="3963" spans="1:14" x14ac:dyDescent="0.35">
      <c r="A3963" t="s">
        <v>52</v>
      </c>
      <c r="B3963" s="1" t="s">
        <v>76</v>
      </c>
      <c r="C3963" t="s">
        <v>77</v>
      </c>
      <c r="D3963" s="1">
        <v>3</v>
      </c>
      <c r="E3963" t="s">
        <v>557</v>
      </c>
      <c r="F3963" t="s">
        <v>194</v>
      </c>
      <c r="G3963" s="6">
        <v>2</v>
      </c>
      <c r="H3963" s="7" t="s">
        <v>6</v>
      </c>
      <c r="I3963">
        <v>525</v>
      </c>
      <c r="K3963">
        <f>VLOOKUP(E3963,'script producto'!$A$3:$B$1802,2,FALSE)</f>
        <v>643</v>
      </c>
      <c r="L3963">
        <f>VLOOKUP(M3963,'script taller'!$G$3:$H$204,2,FALSE)</f>
        <v>137</v>
      </c>
      <c r="M3963" s="1" t="str">
        <f t="shared" si="61"/>
        <v>CIT21113</v>
      </c>
      <c r="N3963">
        <f>ROUND(VLOOKUP(E3963,Productos!$A$4:$D$1804,4,FALSE),0)</f>
        <v>525</v>
      </c>
    </row>
    <row r="3964" spans="1:14" x14ac:dyDescent="0.35">
      <c r="A3964" t="s">
        <v>52</v>
      </c>
      <c r="B3964" s="1" t="s">
        <v>76</v>
      </c>
      <c r="C3964" t="s">
        <v>77</v>
      </c>
      <c r="D3964" s="1">
        <v>3</v>
      </c>
      <c r="E3964" t="s">
        <v>8</v>
      </c>
      <c r="F3964" t="s">
        <v>194</v>
      </c>
      <c r="G3964" s="6">
        <v>2</v>
      </c>
      <c r="H3964" s="7" t="s">
        <v>6</v>
      </c>
      <c r="I3964">
        <v>850</v>
      </c>
      <c r="K3964">
        <f>VLOOKUP(E3964,'script producto'!$A$3:$B$1802,2,FALSE)</f>
        <v>1667</v>
      </c>
      <c r="L3964">
        <f>VLOOKUP(M3964,'script taller'!$G$3:$H$204,2,FALSE)</f>
        <v>137</v>
      </c>
      <c r="M3964" s="1" t="str">
        <f t="shared" si="61"/>
        <v>CIT21113</v>
      </c>
      <c r="N3964">
        <f>ROUND(VLOOKUP(E3964,Productos!$A$4:$D$1804,4,FALSE),0)</f>
        <v>818</v>
      </c>
    </row>
    <row r="3965" spans="1:14" x14ac:dyDescent="0.35">
      <c r="A3965" t="s">
        <v>52</v>
      </c>
      <c r="B3965" s="1" t="s">
        <v>76</v>
      </c>
      <c r="C3965" t="s">
        <v>77</v>
      </c>
      <c r="D3965" s="1">
        <v>3</v>
      </c>
      <c r="E3965" t="s">
        <v>456</v>
      </c>
      <c r="F3965" t="s">
        <v>1130</v>
      </c>
      <c r="G3965" s="6">
        <v>1</v>
      </c>
      <c r="H3965" s="7" t="s">
        <v>1236</v>
      </c>
      <c r="I3965">
        <v>10580</v>
      </c>
      <c r="K3965">
        <f>VLOOKUP(E3965,'script producto'!$A$3:$B$1802,2,FALSE)</f>
        <v>375</v>
      </c>
      <c r="L3965">
        <f>VLOOKUP(M3965,'script taller'!$G$3:$H$204,2,FALSE)</f>
        <v>137</v>
      </c>
      <c r="M3965" s="1" t="str">
        <f t="shared" si="61"/>
        <v>CIT21113</v>
      </c>
      <c r="N3965">
        <f>ROUND(VLOOKUP(E3965,Productos!$A$4:$D$1804,4,FALSE),0)</f>
        <v>9932</v>
      </c>
    </row>
    <row r="3966" spans="1:14" x14ac:dyDescent="0.35">
      <c r="A3966" t="s">
        <v>52</v>
      </c>
      <c r="B3966" s="1" t="s">
        <v>76</v>
      </c>
      <c r="C3966" t="s">
        <v>77</v>
      </c>
      <c r="D3966" s="1">
        <v>3</v>
      </c>
      <c r="E3966" t="s">
        <v>555</v>
      </c>
      <c r="F3966" t="s">
        <v>1129</v>
      </c>
      <c r="G3966" s="6">
        <v>1</v>
      </c>
      <c r="H3966" s="7" t="s">
        <v>6</v>
      </c>
      <c r="I3966">
        <v>0</v>
      </c>
      <c r="K3966">
        <f>VLOOKUP(E3966,'script producto'!$A$3:$B$1802,2,FALSE)</f>
        <v>1565</v>
      </c>
      <c r="L3966">
        <f>VLOOKUP(M3966,'script taller'!$G$3:$H$204,2,FALSE)</f>
        <v>137</v>
      </c>
      <c r="M3966" s="1" t="str">
        <f t="shared" si="61"/>
        <v>CIT21113</v>
      </c>
      <c r="N3966">
        <f>ROUND(VLOOKUP(E3966,Productos!$A$4:$D$1804,4,FALSE),0)</f>
        <v>0</v>
      </c>
    </row>
    <row r="3967" spans="1:14" x14ac:dyDescent="0.35">
      <c r="A3967" t="s">
        <v>52</v>
      </c>
      <c r="B3967" s="1" t="s">
        <v>76</v>
      </c>
      <c r="C3967" t="s">
        <v>77</v>
      </c>
      <c r="D3967" s="1">
        <v>3</v>
      </c>
      <c r="E3967" t="s">
        <v>554</v>
      </c>
      <c r="F3967" t="s">
        <v>1129</v>
      </c>
      <c r="G3967" s="6">
        <v>1</v>
      </c>
      <c r="H3967" s="7" t="s">
        <v>6</v>
      </c>
      <c r="I3967">
        <v>0</v>
      </c>
      <c r="K3967">
        <f>VLOOKUP(E3967,'script producto'!$A$3:$B$1802,2,FALSE)</f>
        <v>1632</v>
      </c>
      <c r="L3967">
        <f>VLOOKUP(M3967,'script taller'!$G$3:$H$204,2,FALSE)</f>
        <v>137</v>
      </c>
      <c r="M3967" s="1" t="str">
        <f t="shared" si="61"/>
        <v>CIT21113</v>
      </c>
      <c r="N3967">
        <f>ROUND(VLOOKUP(E3967,Productos!$A$4:$D$1804,4,FALSE),0)</f>
        <v>0</v>
      </c>
    </row>
    <row r="3968" spans="1:14" x14ac:dyDescent="0.35">
      <c r="A3968" t="s">
        <v>52</v>
      </c>
      <c r="B3968" s="1" t="s">
        <v>76</v>
      </c>
      <c r="C3968" t="s">
        <v>77</v>
      </c>
      <c r="D3968" s="1">
        <v>3</v>
      </c>
      <c r="E3968" t="s">
        <v>165</v>
      </c>
      <c r="F3968" t="s">
        <v>193</v>
      </c>
      <c r="G3968" s="6">
        <v>0.2</v>
      </c>
      <c r="H3968" s="7" t="s">
        <v>1236</v>
      </c>
      <c r="I3968">
        <v>9676</v>
      </c>
      <c r="K3968">
        <f>VLOOKUP(E3968,'script producto'!$A$3:$B$1802,2,FALSE)</f>
        <v>29</v>
      </c>
      <c r="L3968">
        <f>VLOOKUP(M3968,'script taller'!$G$3:$H$204,2,FALSE)</f>
        <v>137</v>
      </c>
      <c r="M3968" s="1" t="str">
        <f t="shared" si="61"/>
        <v>CIT21113</v>
      </c>
      <c r="N3968">
        <f>ROUND(VLOOKUP(E3968,Productos!$A$4:$D$1804,4,FALSE),0)</f>
        <v>9500</v>
      </c>
    </row>
    <row r="3969" spans="1:14" x14ac:dyDescent="0.35">
      <c r="A3969" t="s">
        <v>52</v>
      </c>
      <c r="B3969" s="1" t="s">
        <v>76</v>
      </c>
      <c r="C3969" t="s">
        <v>77</v>
      </c>
      <c r="D3969" s="1">
        <v>3</v>
      </c>
      <c r="E3969" t="s">
        <v>265</v>
      </c>
      <c r="F3969" t="s">
        <v>193</v>
      </c>
      <c r="G3969" s="6">
        <v>1</v>
      </c>
      <c r="H3969" s="7" t="s">
        <v>6</v>
      </c>
      <c r="I3969">
        <v>400</v>
      </c>
      <c r="K3969">
        <f>VLOOKUP(E3969,'script producto'!$A$3:$B$1802,2,FALSE)</f>
        <v>94</v>
      </c>
      <c r="L3969">
        <f>VLOOKUP(M3969,'script taller'!$G$3:$H$204,2,FALSE)</f>
        <v>137</v>
      </c>
      <c r="M3969" s="1" t="str">
        <f t="shared" si="61"/>
        <v>CIT21113</v>
      </c>
      <c r="N3969">
        <f>ROUND(VLOOKUP(E3969,Productos!$A$4:$D$1804,4,FALSE),0)</f>
        <v>9267</v>
      </c>
    </row>
    <row r="3970" spans="1:14" x14ac:dyDescent="0.35">
      <c r="A3970" t="s">
        <v>52</v>
      </c>
      <c r="B3970" s="1" t="s">
        <v>76</v>
      </c>
      <c r="C3970" t="s">
        <v>77</v>
      </c>
      <c r="D3970" s="1">
        <v>3</v>
      </c>
      <c r="E3970" t="s">
        <v>1379</v>
      </c>
      <c r="F3970" t="s">
        <v>193</v>
      </c>
      <c r="G3970" s="6">
        <v>1</v>
      </c>
      <c r="H3970" s="7" t="s">
        <v>6</v>
      </c>
      <c r="I3970">
        <v>2300</v>
      </c>
      <c r="K3970">
        <f>VLOOKUP(E3970,'script producto'!$A$3:$B$1802,2,FALSE)</f>
        <v>105</v>
      </c>
      <c r="L3970">
        <f>VLOOKUP(M3970,'script taller'!$G$3:$H$204,2,FALSE)</f>
        <v>137</v>
      </c>
      <c r="M3970" s="1" t="str">
        <f t="shared" si="61"/>
        <v>CIT21113</v>
      </c>
      <c r="N3970">
        <f>ROUND(VLOOKUP(E3970,Productos!$A$4:$D$1804,4,FALSE),0)</f>
        <v>1500</v>
      </c>
    </row>
    <row r="3971" spans="1:14" x14ac:dyDescent="0.35">
      <c r="A3971" t="s">
        <v>52</v>
      </c>
      <c r="B3971" s="1" t="s">
        <v>76</v>
      </c>
      <c r="C3971" t="s">
        <v>77</v>
      </c>
      <c r="D3971" s="1">
        <v>3</v>
      </c>
      <c r="E3971" t="s">
        <v>571</v>
      </c>
      <c r="F3971" t="s">
        <v>193</v>
      </c>
      <c r="G3971" s="6">
        <v>3</v>
      </c>
      <c r="H3971" s="7" t="s">
        <v>6</v>
      </c>
      <c r="I3971">
        <v>970</v>
      </c>
      <c r="K3971">
        <f>VLOOKUP(E3971,'script producto'!$A$3:$B$1802,2,FALSE)</f>
        <v>228</v>
      </c>
      <c r="L3971">
        <f>VLOOKUP(M3971,'script taller'!$G$3:$H$204,2,FALSE)</f>
        <v>137</v>
      </c>
      <c r="M3971" s="1" t="str">
        <f t="shared" ref="M3971:M4034" si="62">B3971&amp;D3971</f>
        <v>CIT21113</v>
      </c>
      <c r="N3971">
        <f>ROUND(VLOOKUP(E3971,Productos!$A$4:$D$1804,4,FALSE),0)</f>
        <v>970</v>
      </c>
    </row>
    <row r="3972" spans="1:14" x14ac:dyDescent="0.35">
      <c r="A3972" t="s">
        <v>52</v>
      </c>
      <c r="B3972" s="1" t="s">
        <v>76</v>
      </c>
      <c r="C3972" t="s">
        <v>77</v>
      </c>
      <c r="D3972" s="1">
        <v>3</v>
      </c>
      <c r="E3972" t="s">
        <v>268</v>
      </c>
      <c r="F3972" t="s">
        <v>193</v>
      </c>
      <c r="G3972" s="6">
        <v>0.1</v>
      </c>
      <c r="H3972" s="7" t="s">
        <v>1236</v>
      </c>
      <c r="I3972">
        <v>8490</v>
      </c>
      <c r="K3972">
        <f>VLOOKUP(E3972,'script producto'!$A$3:$B$1802,2,FALSE)</f>
        <v>233</v>
      </c>
      <c r="L3972">
        <f>VLOOKUP(M3972,'script taller'!$G$3:$H$204,2,FALSE)</f>
        <v>137</v>
      </c>
      <c r="M3972" s="1" t="str">
        <f t="shared" si="62"/>
        <v>CIT21113</v>
      </c>
      <c r="N3972">
        <f>ROUND(VLOOKUP(E3972,Productos!$A$4:$D$1804,4,FALSE),0)</f>
        <v>8490</v>
      </c>
    </row>
    <row r="3973" spans="1:14" x14ac:dyDescent="0.35">
      <c r="A3973" t="s">
        <v>52</v>
      </c>
      <c r="B3973" s="1" t="s">
        <v>76</v>
      </c>
      <c r="C3973" t="s">
        <v>77</v>
      </c>
      <c r="D3973" s="1">
        <v>3</v>
      </c>
      <c r="E3973" t="s">
        <v>572</v>
      </c>
      <c r="F3973" t="s">
        <v>193</v>
      </c>
      <c r="G3973" s="6">
        <v>1</v>
      </c>
      <c r="H3973" s="7" t="s">
        <v>6</v>
      </c>
      <c r="I3973">
        <v>1290</v>
      </c>
      <c r="K3973">
        <f>VLOOKUP(E3973,'script producto'!$A$3:$B$1802,2,FALSE)</f>
        <v>273</v>
      </c>
      <c r="L3973">
        <f>VLOOKUP(M3973,'script taller'!$G$3:$H$204,2,FALSE)</f>
        <v>137</v>
      </c>
      <c r="M3973" s="1" t="str">
        <f t="shared" si="62"/>
        <v>CIT21113</v>
      </c>
      <c r="N3973">
        <f>ROUND(VLOOKUP(E3973,Productos!$A$4:$D$1804,4,FALSE),0)</f>
        <v>1290</v>
      </c>
    </row>
    <row r="3974" spans="1:14" x14ac:dyDescent="0.35">
      <c r="A3974" t="s">
        <v>52</v>
      </c>
      <c r="B3974" s="1" t="s">
        <v>76</v>
      </c>
      <c r="C3974" t="s">
        <v>77</v>
      </c>
      <c r="D3974" s="1">
        <v>3</v>
      </c>
      <c r="E3974" t="s">
        <v>296</v>
      </c>
      <c r="F3974" t="s">
        <v>193</v>
      </c>
      <c r="G3974" s="6">
        <v>0.5</v>
      </c>
      <c r="H3974" s="7" t="s">
        <v>1236</v>
      </c>
      <c r="I3974">
        <v>1300</v>
      </c>
      <c r="K3974">
        <f>VLOOKUP(E3974,'script producto'!$A$3:$B$1802,2,FALSE)</f>
        <v>379</v>
      </c>
      <c r="L3974">
        <f>VLOOKUP(M3974,'script taller'!$G$3:$H$204,2,FALSE)</f>
        <v>137</v>
      </c>
      <c r="M3974" s="1" t="str">
        <f t="shared" si="62"/>
        <v>CIT21113</v>
      </c>
      <c r="N3974">
        <f>ROUND(VLOOKUP(E3974,Productos!$A$4:$D$1804,4,FALSE),0)</f>
        <v>934</v>
      </c>
    </row>
    <row r="3975" spans="1:14" x14ac:dyDescent="0.35">
      <c r="A3975" t="s">
        <v>52</v>
      </c>
      <c r="B3975" s="1" t="s">
        <v>76</v>
      </c>
      <c r="C3975" t="s">
        <v>77</v>
      </c>
      <c r="D3975" s="1">
        <v>3</v>
      </c>
      <c r="E3975" t="s">
        <v>573</v>
      </c>
      <c r="F3975" t="s">
        <v>193</v>
      </c>
      <c r="G3975" s="6">
        <v>0.2</v>
      </c>
      <c r="H3975" s="7" t="s">
        <v>1236</v>
      </c>
      <c r="I3975">
        <v>7950</v>
      </c>
      <c r="K3975">
        <f>VLOOKUP(E3975,'script producto'!$A$3:$B$1802,2,FALSE)</f>
        <v>625</v>
      </c>
      <c r="L3975">
        <f>VLOOKUP(M3975,'script taller'!$G$3:$H$204,2,FALSE)</f>
        <v>137</v>
      </c>
      <c r="M3975" s="1" t="str">
        <f t="shared" si="62"/>
        <v>CIT21113</v>
      </c>
      <c r="N3975">
        <f>ROUND(VLOOKUP(E3975,Productos!$A$4:$D$1804,4,FALSE),0)</f>
        <v>7950</v>
      </c>
    </row>
    <row r="3976" spans="1:14" x14ac:dyDescent="0.35">
      <c r="A3976" t="s">
        <v>52</v>
      </c>
      <c r="B3976" s="1" t="s">
        <v>76</v>
      </c>
      <c r="C3976" t="s">
        <v>77</v>
      </c>
      <c r="D3976" s="1">
        <v>3</v>
      </c>
      <c r="E3976" t="s">
        <v>251</v>
      </c>
      <c r="F3976" t="s">
        <v>193</v>
      </c>
      <c r="G3976" s="6">
        <v>1</v>
      </c>
      <c r="H3976" s="7" t="s">
        <v>6</v>
      </c>
      <c r="I3976">
        <v>1090</v>
      </c>
      <c r="K3976">
        <f>VLOOKUP(E3976,'script producto'!$A$3:$B$1802,2,FALSE)</f>
        <v>901</v>
      </c>
      <c r="L3976">
        <f>VLOOKUP(M3976,'script taller'!$G$3:$H$204,2,FALSE)</f>
        <v>137</v>
      </c>
      <c r="M3976" s="1" t="str">
        <f t="shared" si="62"/>
        <v>CIT21113</v>
      </c>
      <c r="N3976">
        <f>ROUND(VLOOKUP(E3976,Productos!$A$4:$D$1804,4,FALSE),0)</f>
        <v>1090</v>
      </c>
    </row>
    <row r="3977" spans="1:14" x14ac:dyDescent="0.35">
      <c r="A3977" t="s">
        <v>52</v>
      </c>
      <c r="B3977" s="1" t="s">
        <v>76</v>
      </c>
      <c r="C3977" t="s">
        <v>77</v>
      </c>
      <c r="D3977" s="1">
        <v>3</v>
      </c>
      <c r="E3977" t="s">
        <v>1622</v>
      </c>
      <c r="F3977" t="s">
        <v>193</v>
      </c>
      <c r="G3977" s="6">
        <v>2</v>
      </c>
      <c r="H3977" s="7" t="s">
        <v>1236</v>
      </c>
      <c r="I3977">
        <v>1690</v>
      </c>
      <c r="K3977">
        <f>VLOOKUP(E3977,'script producto'!$A$3:$B$1802,2,FALSE)</f>
        <v>945</v>
      </c>
      <c r="L3977">
        <f>VLOOKUP(M3977,'script taller'!$G$3:$H$204,2,FALSE)</f>
        <v>137</v>
      </c>
      <c r="M3977" s="1" t="str">
        <f t="shared" si="62"/>
        <v>CIT21113</v>
      </c>
      <c r="N3977">
        <f>ROUND(VLOOKUP(E3977,Productos!$A$4:$D$1804,4,FALSE),0)</f>
        <v>1696</v>
      </c>
    </row>
    <row r="3978" spans="1:14" x14ac:dyDescent="0.35">
      <c r="A3978" t="s">
        <v>52</v>
      </c>
      <c r="B3978" s="1" t="s">
        <v>76</v>
      </c>
      <c r="C3978" t="s">
        <v>77</v>
      </c>
      <c r="D3978" s="1">
        <v>3</v>
      </c>
      <c r="E3978" t="s">
        <v>132</v>
      </c>
      <c r="F3978" t="s">
        <v>193</v>
      </c>
      <c r="G3978" s="6">
        <v>1</v>
      </c>
      <c r="H3978" s="7" t="s">
        <v>6</v>
      </c>
      <c r="I3978">
        <v>2690</v>
      </c>
      <c r="K3978">
        <f>VLOOKUP(E3978,'script producto'!$A$3:$B$1802,2,FALSE)</f>
        <v>1014</v>
      </c>
      <c r="L3978">
        <f>VLOOKUP(M3978,'script taller'!$G$3:$H$204,2,FALSE)</f>
        <v>137</v>
      </c>
      <c r="M3978" s="1" t="str">
        <f t="shared" si="62"/>
        <v>CIT21113</v>
      </c>
      <c r="N3978">
        <f>ROUND(VLOOKUP(E3978,Productos!$A$4:$D$1804,4,FALSE),0)</f>
        <v>2423</v>
      </c>
    </row>
    <row r="3979" spans="1:14" x14ac:dyDescent="0.35">
      <c r="A3979" t="s">
        <v>52</v>
      </c>
      <c r="B3979" s="1" t="s">
        <v>76</v>
      </c>
      <c r="C3979" t="s">
        <v>77</v>
      </c>
      <c r="D3979" s="1">
        <v>3</v>
      </c>
      <c r="E3979" t="s">
        <v>63</v>
      </c>
      <c r="F3979" t="s">
        <v>193</v>
      </c>
      <c r="G3979" s="6">
        <v>1</v>
      </c>
      <c r="H3979" s="7" t="s">
        <v>6</v>
      </c>
      <c r="I3979">
        <v>1000</v>
      </c>
      <c r="K3979">
        <f>VLOOKUP(E3979,'script producto'!$A$3:$B$1802,2,FALSE)</f>
        <v>1058</v>
      </c>
      <c r="L3979">
        <f>VLOOKUP(M3979,'script taller'!$G$3:$H$204,2,FALSE)</f>
        <v>137</v>
      </c>
      <c r="M3979" s="1" t="str">
        <f t="shared" si="62"/>
        <v>CIT21113</v>
      </c>
      <c r="N3979">
        <f>ROUND(VLOOKUP(E3979,Productos!$A$4:$D$1804,4,FALSE),0)</f>
        <v>994</v>
      </c>
    </row>
    <row r="3980" spans="1:14" x14ac:dyDescent="0.35">
      <c r="A3980" t="s">
        <v>52</v>
      </c>
      <c r="B3980" s="1" t="s">
        <v>76</v>
      </c>
      <c r="C3980" t="s">
        <v>77</v>
      </c>
      <c r="D3980" s="1">
        <v>3</v>
      </c>
      <c r="E3980" t="s">
        <v>15</v>
      </c>
      <c r="F3980" t="s">
        <v>193</v>
      </c>
      <c r="G3980" s="6">
        <v>2</v>
      </c>
      <c r="H3980" s="7" t="s">
        <v>6</v>
      </c>
      <c r="I3980">
        <v>1800</v>
      </c>
      <c r="K3980">
        <f>VLOOKUP(E3980,'script producto'!$A$3:$B$1802,2,FALSE)</f>
        <v>1140</v>
      </c>
      <c r="L3980">
        <f>VLOOKUP(M3980,'script taller'!$G$3:$H$204,2,FALSE)</f>
        <v>137</v>
      </c>
      <c r="M3980" s="1" t="str">
        <f t="shared" si="62"/>
        <v>CIT21113</v>
      </c>
      <c r="N3980">
        <f>ROUND(VLOOKUP(E3980,Productos!$A$4:$D$1804,4,FALSE),0)</f>
        <v>1878</v>
      </c>
    </row>
    <row r="3981" spans="1:14" x14ac:dyDescent="0.35">
      <c r="A3981" t="s">
        <v>52</v>
      </c>
      <c r="B3981" s="1" t="s">
        <v>76</v>
      </c>
      <c r="C3981" t="s">
        <v>77</v>
      </c>
      <c r="D3981" s="1">
        <v>3</v>
      </c>
      <c r="E3981" t="s">
        <v>2036</v>
      </c>
      <c r="F3981" t="s">
        <v>193</v>
      </c>
      <c r="G3981" s="6">
        <v>1</v>
      </c>
      <c r="H3981" s="7" t="s">
        <v>1236</v>
      </c>
      <c r="I3981">
        <v>1390</v>
      </c>
      <c r="K3981">
        <f>VLOOKUP(E3981,'script producto'!$A$3:$B$1802,2,FALSE)</f>
        <v>1215</v>
      </c>
      <c r="L3981">
        <f>VLOOKUP(M3981,'script taller'!$G$3:$H$204,2,FALSE)</f>
        <v>137</v>
      </c>
      <c r="M3981" s="1" t="str">
        <f t="shared" si="62"/>
        <v>CIT21113</v>
      </c>
      <c r="N3981">
        <f>ROUND(VLOOKUP(E3981,Productos!$A$4:$D$1804,4,FALSE),0)</f>
        <v>1475</v>
      </c>
    </row>
    <row r="3982" spans="1:14" x14ac:dyDescent="0.35">
      <c r="A3982" t="s">
        <v>52</v>
      </c>
      <c r="B3982" s="1" t="s">
        <v>76</v>
      </c>
      <c r="C3982" t="s">
        <v>77</v>
      </c>
      <c r="D3982" s="1">
        <v>3</v>
      </c>
      <c r="E3982" t="s">
        <v>574</v>
      </c>
      <c r="F3982" t="s">
        <v>193</v>
      </c>
      <c r="G3982" s="6">
        <v>1</v>
      </c>
      <c r="H3982" s="7" t="s">
        <v>6</v>
      </c>
      <c r="I3982">
        <v>690</v>
      </c>
      <c r="K3982">
        <f>VLOOKUP(E3982,'script producto'!$A$3:$B$1802,2,FALSE)</f>
        <v>1263</v>
      </c>
      <c r="L3982">
        <f>VLOOKUP(M3982,'script taller'!$G$3:$H$204,2,FALSE)</f>
        <v>137</v>
      </c>
      <c r="M3982" s="1" t="str">
        <f t="shared" si="62"/>
        <v>CIT21113</v>
      </c>
      <c r="N3982">
        <f>ROUND(VLOOKUP(E3982,Productos!$A$4:$D$1804,4,FALSE),0)</f>
        <v>690</v>
      </c>
    </row>
    <row r="3983" spans="1:14" x14ac:dyDescent="0.35">
      <c r="A3983" t="s">
        <v>52</v>
      </c>
      <c r="B3983" s="1" t="s">
        <v>76</v>
      </c>
      <c r="C3983" t="s">
        <v>77</v>
      </c>
      <c r="D3983" s="1">
        <v>3</v>
      </c>
      <c r="E3983" t="s">
        <v>286</v>
      </c>
      <c r="F3983" t="s">
        <v>193</v>
      </c>
      <c r="G3983" s="6">
        <v>4</v>
      </c>
      <c r="H3983" s="7" t="s">
        <v>6</v>
      </c>
      <c r="I3983">
        <v>1900</v>
      </c>
      <c r="K3983">
        <f>VLOOKUP(E3983,'script producto'!$A$3:$B$1802,2,FALSE)</f>
        <v>1269</v>
      </c>
      <c r="L3983">
        <f>VLOOKUP(M3983,'script taller'!$G$3:$H$204,2,FALSE)</f>
        <v>137</v>
      </c>
      <c r="M3983" s="1" t="str">
        <f t="shared" si="62"/>
        <v>CIT21113</v>
      </c>
      <c r="N3983">
        <f>ROUND(VLOOKUP(E3983,Productos!$A$4:$D$1804,4,FALSE),0)</f>
        <v>1945</v>
      </c>
    </row>
    <row r="3984" spans="1:14" x14ac:dyDescent="0.35">
      <c r="A3984" t="s">
        <v>52</v>
      </c>
      <c r="B3984" s="1" t="s">
        <v>76</v>
      </c>
      <c r="C3984" t="s">
        <v>77</v>
      </c>
      <c r="D3984" s="1">
        <v>3</v>
      </c>
      <c r="E3984" t="s">
        <v>1374</v>
      </c>
      <c r="F3984" t="s">
        <v>193</v>
      </c>
      <c r="G3984" s="6">
        <v>1</v>
      </c>
      <c r="H3984" s="7" t="s">
        <v>6</v>
      </c>
      <c r="I3984">
        <v>680</v>
      </c>
      <c r="K3984">
        <f>VLOOKUP(E3984,'script producto'!$A$3:$B$1802,2,FALSE)</f>
        <v>1276</v>
      </c>
      <c r="L3984">
        <f>VLOOKUP(M3984,'script taller'!$G$3:$H$204,2,FALSE)</f>
        <v>137</v>
      </c>
      <c r="M3984" s="1" t="str">
        <f t="shared" si="62"/>
        <v>CIT21113</v>
      </c>
      <c r="N3984">
        <f>ROUND(VLOOKUP(E3984,Productos!$A$4:$D$1804,4,FALSE),0)</f>
        <v>1679</v>
      </c>
    </row>
    <row r="3985" spans="1:14" x14ac:dyDescent="0.35">
      <c r="A3985" t="s">
        <v>52</v>
      </c>
      <c r="B3985" s="1" t="s">
        <v>76</v>
      </c>
      <c r="C3985" t="s">
        <v>77</v>
      </c>
      <c r="D3985" s="1">
        <v>3</v>
      </c>
      <c r="E3985" t="s">
        <v>575</v>
      </c>
      <c r="F3985" t="s">
        <v>193</v>
      </c>
      <c r="G3985" s="6">
        <v>2</v>
      </c>
      <c r="H3985" s="7" t="s">
        <v>6</v>
      </c>
      <c r="I3985">
        <v>1400</v>
      </c>
      <c r="K3985">
        <f>VLOOKUP(E3985,'script producto'!$A$3:$B$1802,2,FALSE)</f>
        <v>1284</v>
      </c>
      <c r="L3985">
        <f>VLOOKUP(M3985,'script taller'!$G$3:$H$204,2,FALSE)</f>
        <v>137</v>
      </c>
      <c r="M3985" s="1" t="str">
        <f t="shared" si="62"/>
        <v>CIT21113</v>
      </c>
      <c r="N3985">
        <f>ROUND(VLOOKUP(E3985,Productos!$A$4:$D$1804,4,FALSE),0)</f>
        <v>1400</v>
      </c>
    </row>
    <row r="3986" spans="1:14" x14ac:dyDescent="0.35">
      <c r="A3986" t="s">
        <v>52</v>
      </c>
      <c r="B3986" s="1" t="s">
        <v>76</v>
      </c>
      <c r="C3986" t="s">
        <v>77</v>
      </c>
      <c r="D3986" s="1">
        <v>3</v>
      </c>
      <c r="E3986" t="s">
        <v>576</v>
      </c>
      <c r="F3986" t="s">
        <v>193</v>
      </c>
      <c r="G3986" s="6">
        <v>0.2</v>
      </c>
      <c r="H3986" s="7" t="s">
        <v>1236</v>
      </c>
      <c r="I3986">
        <v>1190</v>
      </c>
      <c r="K3986">
        <f>VLOOKUP(E3986,'script producto'!$A$3:$B$1802,2,FALSE)</f>
        <v>1485</v>
      </c>
      <c r="L3986">
        <f>VLOOKUP(M3986,'script taller'!$G$3:$H$204,2,FALSE)</f>
        <v>137</v>
      </c>
      <c r="M3986" s="1" t="str">
        <f t="shared" si="62"/>
        <v>CIT21113</v>
      </c>
      <c r="N3986">
        <f>ROUND(VLOOKUP(E3986,Productos!$A$4:$D$1804,4,FALSE),0)</f>
        <v>1190</v>
      </c>
    </row>
    <row r="3987" spans="1:14" x14ac:dyDescent="0.35">
      <c r="A3987" t="s">
        <v>52</v>
      </c>
      <c r="B3987" s="1" t="s">
        <v>76</v>
      </c>
      <c r="C3987" t="s">
        <v>77</v>
      </c>
      <c r="D3987" s="1">
        <v>3</v>
      </c>
      <c r="E3987" t="s">
        <v>577</v>
      </c>
      <c r="F3987" t="s">
        <v>193</v>
      </c>
      <c r="G3987" s="6">
        <v>0.5</v>
      </c>
      <c r="H3987" s="7" t="s">
        <v>6</v>
      </c>
      <c r="I3987">
        <v>1200</v>
      </c>
      <c r="K3987">
        <f>VLOOKUP(E3987,'script producto'!$A$3:$B$1802,2,FALSE)</f>
        <v>1495</v>
      </c>
      <c r="L3987">
        <f>VLOOKUP(M3987,'script taller'!$G$3:$H$204,2,FALSE)</f>
        <v>137</v>
      </c>
      <c r="M3987" s="1" t="str">
        <f t="shared" si="62"/>
        <v>CIT21113</v>
      </c>
      <c r="N3987">
        <f>ROUND(VLOOKUP(E3987,Productos!$A$4:$D$1804,4,FALSE),0)</f>
        <v>1200</v>
      </c>
    </row>
    <row r="3988" spans="1:14" x14ac:dyDescent="0.35">
      <c r="A3988" t="s">
        <v>52</v>
      </c>
      <c r="B3988" s="1" t="s">
        <v>76</v>
      </c>
      <c r="C3988" t="s">
        <v>77</v>
      </c>
      <c r="D3988" s="1">
        <v>3</v>
      </c>
      <c r="E3988" t="s">
        <v>578</v>
      </c>
      <c r="F3988" t="s">
        <v>193</v>
      </c>
      <c r="G3988" s="6">
        <v>0.5</v>
      </c>
      <c r="H3988" s="7" t="s">
        <v>6</v>
      </c>
      <c r="I3988">
        <v>1200</v>
      </c>
      <c r="K3988">
        <f>VLOOKUP(E3988,'script producto'!$A$3:$B$1802,2,FALSE)</f>
        <v>1496</v>
      </c>
      <c r="L3988">
        <f>VLOOKUP(M3988,'script taller'!$G$3:$H$204,2,FALSE)</f>
        <v>137</v>
      </c>
      <c r="M3988" s="1" t="str">
        <f t="shared" si="62"/>
        <v>CIT21113</v>
      </c>
      <c r="N3988">
        <f>ROUND(VLOOKUP(E3988,Productos!$A$4:$D$1804,4,FALSE),0)</f>
        <v>1200</v>
      </c>
    </row>
    <row r="3989" spans="1:14" x14ac:dyDescent="0.35">
      <c r="A3989" t="s">
        <v>52</v>
      </c>
      <c r="B3989" s="1" t="s">
        <v>76</v>
      </c>
      <c r="C3989" t="s">
        <v>77</v>
      </c>
      <c r="D3989" s="1">
        <v>3</v>
      </c>
      <c r="E3989" t="s">
        <v>579</v>
      </c>
      <c r="F3989" t="s">
        <v>193</v>
      </c>
      <c r="G3989" s="6">
        <v>0.05</v>
      </c>
      <c r="H3989" s="7" t="s">
        <v>1236</v>
      </c>
      <c r="I3989">
        <v>6600</v>
      </c>
      <c r="K3989">
        <f>VLOOKUP(E3989,'script producto'!$A$3:$B$1802,2,FALSE)</f>
        <v>1519</v>
      </c>
      <c r="L3989">
        <f>VLOOKUP(M3989,'script taller'!$G$3:$H$204,2,FALSE)</f>
        <v>137</v>
      </c>
      <c r="M3989" s="1" t="str">
        <f t="shared" si="62"/>
        <v>CIT21113</v>
      </c>
      <c r="N3989">
        <f>ROUND(VLOOKUP(E3989,Productos!$A$4:$D$1804,4,FALSE),0)</f>
        <v>6600</v>
      </c>
    </row>
    <row r="3990" spans="1:14" x14ac:dyDescent="0.35">
      <c r="A3990" t="s">
        <v>52</v>
      </c>
      <c r="B3990" s="1" t="s">
        <v>76</v>
      </c>
      <c r="C3990" t="s">
        <v>77</v>
      </c>
      <c r="D3990" s="1">
        <v>3</v>
      </c>
      <c r="E3990" t="s">
        <v>141</v>
      </c>
      <c r="F3990" t="s">
        <v>193</v>
      </c>
      <c r="G3990" s="6">
        <v>1</v>
      </c>
      <c r="H3990" s="7" t="s">
        <v>1236</v>
      </c>
      <c r="I3990">
        <v>1890</v>
      </c>
      <c r="K3990">
        <f>VLOOKUP(E3990,'script producto'!$A$3:$B$1802,2,FALSE)</f>
        <v>1640</v>
      </c>
      <c r="L3990">
        <f>VLOOKUP(M3990,'script taller'!$G$3:$H$204,2,FALSE)</f>
        <v>137</v>
      </c>
      <c r="M3990" s="1" t="str">
        <f t="shared" si="62"/>
        <v>CIT21113</v>
      </c>
      <c r="N3990">
        <f>ROUND(VLOOKUP(E3990,Productos!$A$4:$D$1804,4,FALSE),0)</f>
        <v>1738</v>
      </c>
    </row>
    <row r="3991" spans="1:14" x14ac:dyDescent="0.35">
      <c r="A3991" t="s">
        <v>52</v>
      </c>
      <c r="B3991" s="1" t="s">
        <v>76</v>
      </c>
      <c r="C3991" t="s">
        <v>77</v>
      </c>
      <c r="D3991" s="1">
        <v>3</v>
      </c>
      <c r="E3991" t="s">
        <v>171</v>
      </c>
      <c r="F3991" t="s">
        <v>193</v>
      </c>
      <c r="G3991" s="6">
        <v>0.2</v>
      </c>
      <c r="H3991" s="7" t="s">
        <v>1236</v>
      </c>
      <c r="I3991">
        <v>5980</v>
      </c>
      <c r="K3991">
        <f>VLOOKUP(E3991,'script producto'!$A$3:$B$1802,2,FALSE)</f>
        <v>1641</v>
      </c>
      <c r="L3991">
        <f>VLOOKUP(M3991,'script taller'!$G$3:$H$204,2,FALSE)</f>
        <v>137</v>
      </c>
      <c r="M3991" s="1" t="str">
        <f t="shared" si="62"/>
        <v>CIT21113</v>
      </c>
      <c r="N3991">
        <f>ROUND(VLOOKUP(E3991,Productos!$A$4:$D$1804,4,FALSE),0)</f>
        <v>5980</v>
      </c>
    </row>
    <row r="3992" spans="1:14" x14ac:dyDescent="0.35">
      <c r="A3992" t="s">
        <v>52</v>
      </c>
      <c r="B3992" s="1" t="s">
        <v>76</v>
      </c>
      <c r="C3992" t="s">
        <v>77</v>
      </c>
      <c r="D3992" s="1">
        <v>3</v>
      </c>
      <c r="E3992" t="s">
        <v>1381</v>
      </c>
      <c r="F3992" t="s">
        <v>193</v>
      </c>
      <c r="G3992" s="6">
        <v>0.5</v>
      </c>
      <c r="H3992" s="7" t="s">
        <v>6</v>
      </c>
      <c r="I3992">
        <v>1890</v>
      </c>
      <c r="K3992">
        <f>VLOOKUP(E3992,'script producto'!$A$3:$B$1802,2,FALSE)</f>
        <v>1658</v>
      </c>
      <c r="L3992">
        <f>VLOOKUP(M3992,'script taller'!$G$3:$H$204,2,FALSE)</f>
        <v>137</v>
      </c>
      <c r="M3992" s="1" t="str">
        <f t="shared" si="62"/>
        <v>CIT21113</v>
      </c>
      <c r="N3992">
        <f>ROUND(VLOOKUP(E3992,Productos!$A$4:$D$1804,4,FALSE),0)</f>
        <v>1890</v>
      </c>
    </row>
    <row r="3993" spans="1:14" x14ac:dyDescent="0.35">
      <c r="A3993" t="s">
        <v>52</v>
      </c>
      <c r="B3993" s="1" t="s">
        <v>76</v>
      </c>
      <c r="C3993" t="s">
        <v>77</v>
      </c>
      <c r="D3993" s="1">
        <v>3</v>
      </c>
      <c r="E3993" t="s">
        <v>315</v>
      </c>
      <c r="F3993" t="s">
        <v>193</v>
      </c>
      <c r="G3993" s="6">
        <v>6</v>
      </c>
      <c r="H3993" s="7" t="s">
        <v>6</v>
      </c>
      <c r="I3993">
        <v>1800</v>
      </c>
      <c r="K3993">
        <f>VLOOKUP(E3993,'script producto'!$A$3:$B$1802,2,FALSE)</f>
        <v>1780</v>
      </c>
      <c r="L3993">
        <f>VLOOKUP(M3993,'script taller'!$G$3:$H$204,2,FALSE)</f>
        <v>137</v>
      </c>
      <c r="M3993" s="1" t="str">
        <f t="shared" si="62"/>
        <v>CIT21113</v>
      </c>
      <c r="N3993">
        <f>ROUND(VLOOKUP(E3993,Productos!$A$4:$D$1804,4,FALSE),0)</f>
        <v>1533</v>
      </c>
    </row>
    <row r="3994" spans="1:14" x14ac:dyDescent="0.35">
      <c r="A3994" t="s">
        <v>52</v>
      </c>
      <c r="B3994" s="1" t="s">
        <v>76</v>
      </c>
      <c r="C3994" t="s">
        <v>77</v>
      </c>
      <c r="D3994" s="1">
        <v>3</v>
      </c>
      <c r="E3994" t="s">
        <v>589</v>
      </c>
      <c r="F3994" t="s">
        <v>1133</v>
      </c>
      <c r="G3994" s="6">
        <v>1</v>
      </c>
      <c r="H3994" s="7" t="s">
        <v>1236</v>
      </c>
      <c r="I3994">
        <v>16290</v>
      </c>
      <c r="K3994">
        <f>VLOOKUP(E3994,'script producto'!$A$3:$B$1802,2,FALSE)</f>
        <v>1489</v>
      </c>
      <c r="L3994">
        <f>VLOOKUP(M3994,'script taller'!$G$3:$H$204,2,FALSE)</f>
        <v>137</v>
      </c>
      <c r="M3994" s="1" t="str">
        <f t="shared" si="62"/>
        <v>CIT21113</v>
      </c>
      <c r="N3994">
        <f>ROUND(VLOOKUP(E3994,Productos!$A$4:$D$1804,4,FALSE),0)</f>
        <v>16290</v>
      </c>
    </row>
    <row r="3995" spans="1:14" x14ac:dyDescent="0.35">
      <c r="A3995" t="s">
        <v>52</v>
      </c>
      <c r="B3995" s="1" t="s">
        <v>76</v>
      </c>
      <c r="C3995" t="s">
        <v>77</v>
      </c>
      <c r="D3995" s="1">
        <v>3</v>
      </c>
      <c r="E3995" t="s">
        <v>2091</v>
      </c>
      <c r="F3995" t="s">
        <v>1128</v>
      </c>
      <c r="G3995" s="6">
        <v>6</v>
      </c>
      <c r="H3995" s="7" t="s">
        <v>6</v>
      </c>
      <c r="I3995">
        <v>500</v>
      </c>
      <c r="K3995">
        <f>VLOOKUP(E3995,'script producto'!$A$3:$B$1802,2,FALSE)</f>
        <v>255</v>
      </c>
      <c r="L3995">
        <f>VLOOKUP(M3995,'script taller'!$G$3:$H$204,2,FALSE)</f>
        <v>137</v>
      </c>
      <c r="M3995" s="1" t="str">
        <f t="shared" si="62"/>
        <v>CIT21113</v>
      </c>
      <c r="N3995">
        <f>ROUND(VLOOKUP(E3995,Productos!$A$4:$D$1804,4,FALSE),0)</f>
        <v>500</v>
      </c>
    </row>
    <row r="3996" spans="1:14" x14ac:dyDescent="0.35">
      <c r="A3996" t="s">
        <v>52</v>
      </c>
      <c r="B3996" s="1" t="s">
        <v>76</v>
      </c>
      <c r="C3996" t="s">
        <v>77</v>
      </c>
      <c r="D3996" s="1">
        <v>3</v>
      </c>
      <c r="E3996" t="s">
        <v>1291</v>
      </c>
      <c r="F3996" t="s">
        <v>1128</v>
      </c>
      <c r="G3996" s="6">
        <v>3</v>
      </c>
      <c r="H3996" s="7" t="s">
        <v>6</v>
      </c>
      <c r="I3996">
        <v>450</v>
      </c>
      <c r="K3996">
        <f>VLOOKUP(E3996,'script producto'!$A$3:$B$1802,2,FALSE)</f>
        <v>1241</v>
      </c>
      <c r="L3996">
        <f>VLOOKUP(M3996,'script taller'!$G$3:$H$204,2,FALSE)</f>
        <v>137</v>
      </c>
      <c r="M3996" s="1" t="str">
        <f t="shared" si="62"/>
        <v>CIT21113</v>
      </c>
      <c r="N3996">
        <f>ROUND(VLOOKUP(E3996,Productos!$A$4:$D$1804,4,FALSE),0)</f>
        <v>444</v>
      </c>
    </row>
    <row r="3997" spans="1:14" x14ac:dyDescent="0.35">
      <c r="A3997" t="s">
        <v>52</v>
      </c>
      <c r="B3997" s="1" t="s">
        <v>76</v>
      </c>
      <c r="C3997" t="s">
        <v>77</v>
      </c>
      <c r="D3997" s="1">
        <v>3</v>
      </c>
      <c r="E3997" t="s">
        <v>590</v>
      </c>
      <c r="F3997" t="s">
        <v>1128</v>
      </c>
      <c r="G3997" s="6">
        <v>15</v>
      </c>
      <c r="H3997" s="7" t="s">
        <v>6</v>
      </c>
      <c r="I3997">
        <v>320</v>
      </c>
      <c r="K3997">
        <f>VLOOKUP(E3997,'script producto'!$A$3:$B$1802,2,FALSE)</f>
        <v>1387</v>
      </c>
      <c r="L3997">
        <f>VLOOKUP(M3997,'script taller'!$G$3:$H$204,2,FALSE)</f>
        <v>137</v>
      </c>
      <c r="M3997" s="1" t="str">
        <f t="shared" si="62"/>
        <v>CIT21113</v>
      </c>
      <c r="N3997">
        <f>ROUND(VLOOKUP(E3997,Productos!$A$4:$D$1804,4,FALSE),0)</f>
        <v>340</v>
      </c>
    </row>
    <row r="3998" spans="1:14" x14ac:dyDescent="0.35">
      <c r="A3998" t="s">
        <v>52</v>
      </c>
      <c r="B3998" s="1" t="s">
        <v>76</v>
      </c>
      <c r="C3998" t="s">
        <v>77</v>
      </c>
      <c r="D3998" s="1">
        <v>3</v>
      </c>
      <c r="E3998" t="s">
        <v>337</v>
      </c>
      <c r="F3998" t="s">
        <v>195</v>
      </c>
      <c r="G3998" s="6">
        <v>0.1</v>
      </c>
      <c r="H3998" s="7" t="s">
        <v>25</v>
      </c>
      <c r="I3998">
        <v>1069</v>
      </c>
      <c r="K3998">
        <f>VLOOKUP(E3998,'script producto'!$A$3:$B$1802,2,FALSE)</f>
        <v>577</v>
      </c>
      <c r="L3998">
        <f>VLOOKUP(M3998,'script taller'!$G$3:$H$204,2,FALSE)</f>
        <v>137</v>
      </c>
      <c r="M3998" s="1" t="str">
        <f t="shared" si="62"/>
        <v>CIT21113</v>
      </c>
      <c r="N3998">
        <f>ROUND(VLOOKUP(E3998,Productos!$A$4:$D$1804,4,FALSE),0)</f>
        <v>3923</v>
      </c>
    </row>
    <row r="3999" spans="1:14" x14ac:dyDescent="0.35">
      <c r="A3999" t="s">
        <v>52</v>
      </c>
      <c r="B3999" s="1" t="s">
        <v>76</v>
      </c>
      <c r="C3999" t="s">
        <v>77</v>
      </c>
      <c r="D3999" s="1">
        <v>3</v>
      </c>
      <c r="E3999" t="s">
        <v>465</v>
      </c>
      <c r="F3999" t="s">
        <v>195</v>
      </c>
      <c r="G3999" s="6">
        <v>15</v>
      </c>
      <c r="H3999" s="7" t="s">
        <v>6</v>
      </c>
      <c r="I3999">
        <v>290</v>
      </c>
      <c r="K3999">
        <f>VLOOKUP(E3999,'script producto'!$A$3:$B$1802,2,FALSE)</f>
        <v>799</v>
      </c>
      <c r="L3999">
        <f>VLOOKUP(M3999,'script taller'!$G$3:$H$204,2,FALSE)</f>
        <v>137</v>
      </c>
      <c r="M3999" s="1" t="str">
        <f t="shared" si="62"/>
        <v>CIT21113</v>
      </c>
      <c r="N3999">
        <f>ROUND(VLOOKUP(E3999,Productos!$A$4:$D$1804,4,FALSE),0)</f>
        <v>4600</v>
      </c>
    </row>
    <row r="4000" spans="1:14" x14ac:dyDescent="0.35">
      <c r="A4000" t="s">
        <v>52</v>
      </c>
      <c r="B4000" s="1" t="s">
        <v>76</v>
      </c>
      <c r="C4000" t="s">
        <v>77</v>
      </c>
      <c r="D4000" s="1">
        <v>3</v>
      </c>
      <c r="E4000" t="s">
        <v>243</v>
      </c>
      <c r="F4000" t="s">
        <v>195</v>
      </c>
      <c r="G4000" s="6">
        <v>2</v>
      </c>
      <c r="H4000" s="7" t="s">
        <v>25</v>
      </c>
      <c r="I4000">
        <v>1200</v>
      </c>
      <c r="K4000">
        <f>VLOOKUP(E4000,'script producto'!$A$3:$B$1802,2,FALSE)</f>
        <v>895</v>
      </c>
      <c r="L4000">
        <f>VLOOKUP(M4000,'script taller'!$G$3:$H$204,2,FALSE)</f>
        <v>137</v>
      </c>
      <c r="M4000" s="1" t="str">
        <f t="shared" si="62"/>
        <v>CIT21113</v>
      </c>
      <c r="N4000">
        <f>ROUND(VLOOKUP(E4000,Productos!$A$4:$D$1804,4,FALSE),0)</f>
        <v>1600</v>
      </c>
    </row>
    <row r="4001" spans="1:14" x14ac:dyDescent="0.35">
      <c r="A4001" t="s">
        <v>52</v>
      </c>
      <c r="B4001" s="1" t="s">
        <v>76</v>
      </c>
      <c r="C4001" t="s">
        <v>77</v>
      </c>
      <c r="D4001" s="1">
        <v>3</v>
      </c>
      <c r="E4001" t="s">
        <v>314</v>
      </c>
      <c r="F4001" t="s">
        <v>195</v>
      </c>
      <c r="G4001" s="6">
        <v>0.25</v>
      </c>
      <c r="H4001" s="7" t="s">
        <v>1236</v>
      </c>
      <c r="I4001">
        <v>10876</v>
      </c>
      <c r="K4001">
        <f>VLOOKUP(E4001,'script producto'!$A$3:$B$1802,2,FALSE)</f>
        <v>1005</v>
      </c>
      <c r="L4001">
        <f>VLOOKUP(M4001,'script taller'!$G$3:$H$204,2,FALSE)</f>
        <v>137</v>
      </c>
      <c r="M4001" s="1" t="str">
        <f t="shared" si="62"/>
        <v>CIT21113</v>
      </c>
      <c r="N4001">
        <f>ROUND(VLOOKUP(E4001,Productos!$A$4:$D$1804,4,FALSE),0)</f>
        <v>10931</v>
      </c>
    </row>
    <row r="4002" spans="1:14" x14ac:dyDescent="0.35">
      <c r="A4002" t="s">
        <v>52</v>
      </c>
      <c r="B4002" s="1" t="s">
        <v>76</v>
      </c>
      <c r="C4002" t="s">
        <v>77</v>
      </c>
      <c r="D4002" s="1">
        <v>3</v>
      </c>
      <c r="E4002" t="s">
        <v>466</v>
      </c>
      <c r="F4002" t="s">
        <v>195</v>
      </c>
      <c r="G4002" s="6">
        <v>0.3</v>
      </c>
      <c r="H4002" s="7" t="s">
        <v>1236</v>
      </c>
      <c r="I4002">
        <v>5623</v>
      </c>
      <c r="K4002">
        <f>VLOOKUP(E4002,'script producto'!$A$3:$B$1802,2,FALSE)</f>
        <v>1459</v>
      </c>
      <c r="L4002">
        <f>VLOOKUP(M4002,'script taller'!$G$3:$H$204,2,FALSE)</f>
        <v>137</v>
      </c>
      <c r="M4002" s="1" t="str">
        <f t="shared" si="62"/>
        <v>CIT21113</v>
      </c>
      <c r="N4002">
        <f>ROUND(VLOOKUP(E4002,Productos!$A$4:$D$1804,4,FALSE),0)</f>
        <v>6780</v>
      </c>
    </row>
    <row r="4003" spans="1:14" x14ac:dyDescent="0.35">
      <c r="A4003" t="s">
        <v>52</v>
      </c>
      <c r="B4003" s="1" t="s">
        <v>76</v>
      </c>
      <c r="C4003" t="s">
        <v>77</v>
      </c>
      <c r="D4003" s="1">
        <v>3</v>
      </c>
      <c r="E4003" t="s">
        <v>2070</v>
      </c>
      <c r="F4003" t="s">
        <v>195</v>
      </c>
      <c r="G4003" s="6">
        <v>5</v>
      </c>
      <c r="H4003" s="7" t="s">
        <v>6</v>
      </c>
      <c r="I4003">
        <v>1699</v>
      </c>
      <c r="K4003">
        <f>VLOOKUP(E4003,'script producto'!$A$3:$B$1802,2,FALSE)</f>
        <v>1478</v>
      </c>
      <c r="L4003">
        <f>VLOOKUP(M4003,'script taller'!$G$3:$H$204,2,FALSE)</f>
        <v>137</v>
      </c>
      <c r="M4003" s="1" t="str">
        <f t="shared" si="62"/>
        <v>CIT21113</v>
      </c>
      <c r="N4003">
        <f>ROUND(VLOOKUP(E4003,Productos!$A$4:$D$1804,4,FALSE),0)</f>
        <v>1699</v>
      </c>
    </row>
    <row r="4004" spans="1:14" x14ac:dyDescent="0.35">
      <c r="A4004" t="s">
        <v>52</v>
      </c>
      <c r="B4004" s="1" t="s">
        <v>76</v>
      </c>
      <c r="C4004" t="s">
        <v>77</v>
      </c>
      <c r="D4004" s="1">
        <v>4</v>
      </c>
      <c r="E4004" t="s">
        <v>98</v>
      </c>
      <c r="F4004" t="s">
        <v>192</v>
      </c>
      <c r="G4004" s="6">
        <v>0.5</v>
      </c>
      <c r="H4004" s="7" t="s">
        <v>25</v>
      </c>
      <c r="I4004">
        <v>7800</v>
      </c>
      <c r="K4004">
        <f>VLOOKUP(E4004,'script producto'!$A$3:$B$1802,2,FALSE)</f>
        <v>13</v>
      </c>
      <c r="L4004">
        <f>VLOOKUP(M4004,'script taller'!$G$3:$H$204,2,FALSE)</f>
        <v>138</v>
      </c>
      <c r="M4004" s="1" t="str">
        <f t="shared" si="62"/>
        <v>CIT21114</v>
      </c>
      <c r="N4004">
        <f>ROUND(VLOOKUP(E4004,Productos!$A$4:$D$1804,4,FALSE),0)</f>
        <v>8000</v>
      </c>
    </row>
    <row r="4005" spans="1:14" x14ac:dyDescent="0.35">
      <c r="A4005" t="s">
        <v>52</v>
      </c>
      <c r="B4005" s="1" t="s">
        <v>76</v>
      </c>
      <c r="C4005" t="s">
        <v>77</v>
      </c>
      <c r="D4005" s="1">
        <v>4</v>
      </c>
      <c r="E4005" t="s">
        <v>316</v>
      </c>
      <c r="F4005" t="s">
        <v>192</v>
      </c>
      <c r="G4005" s="6">
        <v>2</v>
      </c>
      <c r="H4005" s="7" t="s">
        <v>25</v>
      </c>
      <c r="I4005">
        <v>3900</v>
      </c>
      <c r="K4005">
        <f>VLOOKUP(E4005,'script producto'!$A$3:$B$1802,2,FALSE)</f>
        <v>22</v>
      </c>
      <c r="L4005">
        <f>VLOOKUP(M4005,'script taller'!$G$3:$H$204,2,FALSE)</f>
        <v>138</v>
      </c>
      <c r="M4005" s="1" t="str">
        <f t="shared" si="62"/>
        <v>CIT21114</v>
      </c>
      <c r="N4005">
        <f>ROUND(VLOOKUP(E4005,Productos!$A$4:$D$1804,4,FALSE),0)</f>
        <v>9700</v>
      </c>
    </row>
    <row r="4006" spans="1:14" x14ac:dyDescent="0.35">
      <c r="A4006" t="s">
        <v>52</v>
      </c>
      <c r="B4006" s="1" t="s">
        <v>76</v>
      </c>
      <c r="C4006" t="s">
        <v>77</v>
      </c>
      <c r="D4006" s="1">
        <v>4</v>
      </c>
      <c r="E4006" t="s">
        <v>595</v>
      </c>
      <c r="F4006" t="s">
        <v>192</v>
      </c>
      <c r="G4006" s="6">
        <v>0.5</v>
      </c>
      <c r="H4006" s="7" t="s">
        <v>1236</v>
      </c>
      <c r="I4006">
        <v>1649</v>
      </c>
      <c r="K4006">
        <f>VLOOKUP(E4006,'script producto'!$A$3:$B$1802,2,FALSE)</f>
        <v>164</v>
      </c>
      <c r="L4006">
        <f>VLOOKUP(M4006,'script taller'!$G$3:$H$204,2,FALSE)</f>
        <v>138</v>
      </c>
      <c r="M4006" s="1" t="str">
        <f t="shared" si="62"/>
        <v>CIT21114</v>
      </c>
      <c r="N4006">
        <f>ROUND(VLOOKUP(E4006,Productos!$A$4:$D$1804,4,FALSE),0)</f>
        <v>1649</v>
      </c>
    </row>
    <row r="4007" spans="1:14" x14ac:dyDescent="0.35">
      <c r="A4007" t="s">
        <v>52</v>
      </c>
      <c r="B4007" s="1" t="s">
        <v>76</v>
      </c>
      <c r="C4007" t="s">
        <v>77</v>
      </c>
      <c r="D4007" s="1">
        <v>4</v>
      </c>
      <c r="E4007" t="s">
        <v>14</v>
      </c>
      <c r="F4007" t="s">
        <v>192</v>
      </c>
      <c r="G4007" s="6">
        <v>0.5</v>
      </c>
      <c r="H4007" s="7" t="s">
        <v>1236</v>
      </c>
      <c r="I4007">
        <v>1400</v>
      </c>
      <c r="K4007">
        <f>VLOOKUP(E4007,'script producto'!$A$3:$B$1802,2,FALSE)</f>
        <v>192</v>
      </c>
      <c r="L4007">
        <f>VLOOKUP(M4007,'script taller'!$G$3:$H$204,2,FALSE)</f>
        <v>138</v>
      </c>
      <c r="M4007" s="1" t="str">
        <f t="shared" si="62"/>
        <v>CIT21114</v>
      </c>
      <c r="N4007">
        <f>ROUND(VLOOKUP(E4007,Productos!$A$4:$D$1804,4,FALSE),0)</f>
        <v>1471</v>
      </c>
    </row>
    <row r="4008" spans="1:14" x14ac:dyDescent="0.35">
      <c r="A4008" t="s">
        <v>52</v>
      </c>
      <c r="B4008" s="1" t="s">
        <v>76</v>
      </c>
      <c r="C4008" t="s">
        <v>77</v>
      </c>
      <c r="D4008" s="1">
        <v>4</v>
      </c>
      <c r="E4008" t="s">
        <v>116</v>
      </c>
      <c r="F4008" t="s">
        <v>192</v>
      </c>
      <c r="G4008" s="6">
        <v>0.5</v>
      </c>
      <c r="H4008" s="7" t="s">
        <v>1236</v>
      </c>
      <c r="I4008">
        <v>2390</v>
      </c>
      <c r="K4008">
        <f>VLOOKUP(E4008,'script producto'!$A$3:$B$1802,2,FALSE)</f>
        <v>197</v>
      </c>
      <c r="L4008">
        <f>VLOOKUP(M4008,'script taller'!$G$3:$H$204,2,FALSE)</f>
        <v>138</v>
      </c>
      <c r="M4008" s="1" t="str">
        <f t="shared" si="62"/>
        <v>CIT21114</v>
      </c>
      <c r="N4008">
        <f>ROUND(VLOOKUP(E4008,Productos!$A$4:$D$1804,4,FALSE),0)</f>
        <v>2066</v>
      </c>
    </row>
    <row r="4009" spans="1:14" x14ac:dyDescent="0.35">
      <c r="A4009" t="s">
        <v>52</v>
      </c>
      <c r="B4009" s="1" t="s">
        <v>76</v>
      </c>
      <c r="C4009" t="s">
        <v>77</v>
      </c>
      <c r="D4009" s="1">
        <v>4</v>
      </c>
      <c r="E4009" t="s">
        <v>596</v>
      </c>
      <c r="F4009" t="s">
        <v>192</v>
      </c>
      <c r="G4009" s="6">
        <v>1</v>
      </c>
      <c r="H4009" s="7" t="s">
        <v>6</v>
      </c>
      <c r="I4009">
        <v>2490</v>
      </c>
      <c r="K4009">
        <f>VLOOKUP(E4009,'script producto'!$A$3:$B$1802,2,FALSE)</f>
        <v>246</v>
      </c>
      <c r="L4009">
        <f>VLOOKUP(M4009,'script taller'!$G$3:$H$204,2,FALSE)</f>
        <v>138</v>
      </c>
      <c r="M4009" s="1" t="str">
        <f t="shared" si="62"/>
        <v>CIT21114</v>
      </c>
      <c r="N4009">
        <f>ROUND(VLOOKUP(E4009,Productos!$A$4:$D$1804,4,FALSE),0)</f>
        <v>2490</v>
      </c>
    </row>
    <row r="4010" spans="1:14" x14ac:dyDescent="0.35">
      <c r="A4010" t="s">
        <v>52</v>
      </c>
      <c r="B4010" s="1" t="s">
        <v>76</v>
      </c>
      <c r="C4010" t="s">
        <v>77</v>
      </c>
      <c r="D4010" s="1">
        <v>4</v>
      </c>
      <c r="E4010" t="s">
        <v>328</v>
      </c>
      <c r="F4010" t="s">
        <v>192</v>
      </c>
      <c r="G4010" s="6">
        <v>0.1</v>
      </c>
      <c r="H4010" s="7" t="s">
        <v>1236</v>
      </c>
      <c r="I4010">
        <v>9260</v>
      </c>
      <c r="K4010">
        <f>VLOOKUP(E4010,'script producto'!$A$3:$B$1802,2,FALSE)</f>
        <v>292</v>
      </c>
      <c r="L4010">
        <f>VLOOKUP(M4010,'script taller'!$G$3:$H$204,2,FALSE)</f>
        <v>138</v>
      </c>
      <c r="M4010" s="1" t="str">
        <f t="shared" si="62"/>
        <v>CIT21114</v>
      </c>
      <c r="N4010">
        <f>ROUND(VLOOKUP(E4010,Productos!$A$4:$D$1804,4,FALSE),0)</f>
        <v>9260</v>
      </c>
    </row>
    <row r="4011" spans="1:14" x14ac:dyDescent="0.35">
      <c r="A4011" t="s">
        <v>52</v>
      </c>
      <c r="B4011" s="1" t="s">
        <v>76</v>
      </c>
      <c r="C4011" t="s">
        <v>77</v>
      </c>
      <c r="D4011" s="1">
        <v>4</v>
      </c>
      <c r="E4011" t="s">
        <v>581</v>
      </c>
      <c r="F4011" t="s">
        <v>192</v>
      </c>
      <c r="G4011" s="6">
        <v>1E-3</v>
      </c>
      <c r="H4011" s="7" t="s">
        <v>1236</v>
      </c>
      <c r="I4011">
        <v>114238</v>
      </c>
      <c r="K4011">
        <f>VLOOKUP(E4011,'script producto'!$A$3:$B$1802,2,FALSE)</f>
        <v>357</v>
      </c>
      <c r="L4011">
        <f>VLOOKUP(M4011,'script taller'!$G$3:$H$204,2,FALSE)</f>
        <v>138</v>
      </c>
      <c r="M4011" s="1" t="str">
        <f t="shared" si="62"/>
        <v>CIT21114</v>
      </c>
      <c r="N4011">
        <f>ROUND(VLOOKUP(E4011,Productos!$A$4:$D$1804,4,FALSE),0)</f>
        <v>114238</v>
      </c>
    </row>
    <row r="4012" spans="1:14" x14ac:dyDescent="0.35">
      <c r="A4012" t="s">
        <v>52</v>
      </c>
      <c r="B4012" s="1" t="s">
        <v>76</v>
      </c>
      <c r="C4012" t="s">
        <v>77</v>
      </c>
      <c r="D4012" s="1">
        <v>4</v>
      </c>
      <c r="E4012" t="s">
        <v>333</v>
      </c>
      <c r="F4012" t="s">
        <v>192</v>
      </c>
      <c r="G4012" s="6">
        <v>2E-3</v>
      </c>
      <c r="H4012" s="7" t="s">
        <v>25</v>
      </c>
      <c r="I4012">
        <v>9800</v>
      </c>
      <c r="K4012">
        <f>VLOOKUP(E4012,'script producto'!$A$3:$B$1802,2,FALSE)</f>
        <v>621</v>
      </c>
      <c r="L4012">
        <f>VLOOKUP(M4012,'script taller'!$G$3:$H$204,2,FALSE)</f>
        <v>138</v>
      </c>
      <c r="M4012" s="1" t="str">
        <f t="shared" si="62"/>
        <v>CIT21114</v>
      </c>
      <c r="N4012">
        <f>ROUND(VLOOKUP(E4012,Productos!$A$4:$D$1804,4,FALSE),0)</f>
        <v>4550</v>
      </c>
    </row>
    <row r="4013" spans="1:14" x14ac:dyDescent="0.35">
      <c r="A4013" t="s">
        <v>52</v>
      </c>
      <c r="B4013" s="1" t="s">
        <v>76</v>
      </c>
      <c r="C4013" t="s">
        <v>77</v>
      </c>
      <c r="D4013" s="1">
        <v>4</v>
      </c>
      <c r="E4013" t="s">
        <v>1386</v>
      </c>
      <c r="F4013" t="s">
        <v>192</v>
      </c>
      <c r="G4013" s="6">
        <v>1</v>
      </c>
      <c r="H4013" s="7" t="s">
        <v>6</v>
      </c>
      <c r="I4013">
        <v>1719</v>
      </c>
      <c r="K4013">
        <f>VLOOKUP(E4013,'script producto'!$A$3:$B$1802,2,FALSE)</f>
        <v>669</v>
      </c>
      <c r="L4013">
        <f>VLOOKUP(M4013,'script taller'!$G$3:$H$204,2,FALSE)</f>
        <v>138</v>
      </c>
      <c r="M4013" s="1" t="str">
        <f t="shared" si="62"/>
        <v>CIT21114</v>
      </c>
      <c r="N4013">
        <f>ROUND(VLOOKUP(E4013,Productos!$A$4:$D$1804,4,FALSE),0)</f>
        <v>1719</v>
      </c>
    </row>
    <row r="4014" spans="1:14" x14ac:dyDescent="0.35">
      <c r="A4014" t="s">
        <v>52</v>
      </c>
      <c r="B4014" s="1" t="s">
        <v>76</v>
      </c>
      <c r="C4014" t="s">
        <v>77</v>
      </c>
      <c r="D4014" s="1">
        <v>4</v>
      </c>
      <c r="E4014" t="s">
        <v>1387</v>
      </c>
      <c r="F4014" t="s">
        <v>192</v>
      </c>
      <c r="G4014" s="6">
        <v>1</v>
      </c>
      <c r="H4014" s="7" t="s">
        <v>6</v>
      </c>
      <c r="I4014">
        <v>6999</v>
      </c>
      <c r="K4014">
        <f>VLOOKUP(E4014,'script producto'!$A$3:$B$1802,2,FALSE)</f>
        <v>690</v>
      </c>
      <c r="L4014">
        <f>VLOOKUP(M4014,'script taller'!$G$3:$H$204,2,FALSE)</f>
        <v>138</v>
      </c>
      <c r="M4014" s="1" t="str">
        <f t="shared" si="62"/>
        <v>CIT21114</v>
      </c>
      <c r="N4014">
        <f>ROUND(VLOOKUP(E4014,Productos!$A$4:$D$1804,4,FALSE),0)</f>
        <v>6999</v>
      </c>
    </row>
    <row r="4015" spans="1:14" x14ac:dyDescent="0.35">
      <c r="A4015" t="s">
        <v>52</v>
      </c>
      <c r="B4015" s="1" t="s">
        <v>76</v>
      </c>
      <c r="C4015" t="s">
        <v>77</v>
      </c>
      <c r="D4015" s="1">
        <v>4</v>
      </c>
      <c r="E4015" t="s">
        <v>272</v>
      </c>
      <c r="F4015" t="s">
        <v>192</v>
      </c>
      <c r="G4015" s="6">
        <v>0.5</v>
      </c>
      <c r="H4015" s="7" t="s">
        <v>1236</v>
      </c>
      <c r="I4015">
        <v>1759</v>
      </c>
      <c r="K4015">
        <f>VLOOKUP(E4015,'script producto'!$A$3:$B$1802,2,FALSE)</f>
        <v>759</v>
      </c>
      <c r="L4015">
        <f>VLOOKUP(M4015,'script taller'!$G$3:$H$204,2,FALSE)</f>
        <v>138</v>
      </c>
      <c r="M4015" s="1" t="str">
        <f t="shared" si="62"/>
        <v>CIT21114</v>
      </c>
      <c r="N4015">
        <f>ROUND(VLOOKUP(E4015,Productos!$A$4:$D$1804,4,FALSE),0)</f>
        <v>5439</v>
      </c>
    </row>
    <row r="4016" spans="1:14" x14ac:dyDescent="0.35">
      <c r="A4016" t="s">
        <v>52</v>
      </c>
      <c r="B4016" s="1" t="s">
        <v>76</v>
      </c>
      <c r="C4016" t="s">
        <v>77</v>
      </c>
      <c r="D4016" s="1">
        <v>4</v>
      </c>
      <c r="E4016" t="s">
        <v>597</v>
      </c>
      <c r="F4016" t="s">
        <v>192</v>
      </c>
      <c r="G4016" s="6">
        <v>0.5</v>
      </c>
      <c r="H4016" s="7" t="s">
        <v>1236</v>
      </c>
      <c r="I4016">
        <v>4553</v>
      </c>
      <c r="K4016">
        <f>VLOOKUP(E4016,'script producto'!$A$3:$B$1802,2,FALSE)</f>
        <v>762</v>
      </c>
      <c r="L4016">
        <f>VLOOKUP(M4016,'script taller'!$G$3:$H$204,2,FALSE)</f>
        <v>138</v>
      </c>
      <c r="M4016" s="1" t="str">
        <f t="shared" si="62"/>
        <v>CIT21114</v>
      </c>
      <c r="N4016">
        <f>ROUND(VLOOKUP(E4016,Productos!$A$4:$D$1804,4,FALSE),0)</f>
        <v>1831</v>
      </c>
    </row>
    <row r="4017" spans="1:14" x14ac:dyDescent="0.35">
      <c r="A4017" t="s">
        <v>52</v>
      </c>
      <c r="B4017" s="1" t="s">
        <v>76</v>
      </c>
      <c r="C4017" t="s">
        <v>77</v>
      </c>
      <c r="D4017" s="1">
        <v>4</v>
      </c>
      <c r="E4017" t="s">
        <v>1982</v>
      </c>
      <c r="F4017" t="s">
        <v>192</v>
      </c>
      <c r="G4017" s="6">
        <v>1</v>
      </c>
      <c r="H4017" s="7" t="s">
        <v>1236</v>
      </c>
      <c r="I4017">
        <v>1499</v>
      </c>
      <c r="K4017">
        <f>VLOOKUP(E4017,'script producto'!$A$3:$B$1802,2,FALSE)</f>
        <v>916</v>
      </c>
      <c r="L4017">
        <f>VLOOKUP(M4017,'script taller'!$G$3:$H$204,2,FALSE)</f>
        <v>138</v>
      </c>
      <c r="M4017" s="1" t="str">
        <f t="shared" si="62"/>
        <v>CIT21114</v>
      </c>
      <c r="N4017">
        <f>ROUND(VLOOKUP(E4017,Productos!$A$4:$D$1804,4,FALSE),0)</f>
        <v>2339</v>
      </c>
    </row>
    <row r="4018" spans="1:14" x14ac:dyDescent="0.35">
      <c r="A4018" t="s">
        <v>52</v>
      </c>
      <c r="B4018" s="1" t="s">
        <v>76</v>
      </c>
      <c r="C4018" t="s">
        <v>77</v>
      </c>
      <c r="D4018" s="1">
        <v>4</v>
      </c>
      <c r="E4018" t="s">
        <v>563</v>
      </c>
      <c r="F4018" t="s">
        <v>192</v>
      </c>
      <c r="G4018" s="6">
        <v>0.3</v>
      </c>
      <c r="H4018" s="7" t="s">
        <v>1236</v>
      </c>
      <c r="I4018">
        <v>9000</v>
      </c>
      <c r="K4018">
        <f>VLOOKUP(E4018,'script producto'!$A$3:$B$1802,2,FALSE)</f>
        <v>1089</v>
      </c>
      <c r="L4018">
        <f>VLOOKUP(M4018,'script taller'!$G$3:$H$204,2,FALSE)</f>
        <v>138</v>
      </c>
      <c r="M4018" s="1" t="str">
        <f t="shared" si="62"/>
        <v>CIT21114</v>
      </c>
      <c r="N4018">
        <f>ROUND(VLOOKUP(E4018,Productos!$A$4:$D$1804,4,FALSE),0)</f>
        <v>9351</v>
      </c>
    </row>
    <row r="4019" spans="1:14" x14ac:dyDescent="0.35">
      <c r="A4019" t="s">
        <v>52</v>
      </c>
      <c r="B4019" s="1" t="s">
        <v>76</v>
      </c>
      <c r="C4019" t="s">
        <v>77</v>
      </c>
      <c r="D4019" s="1">
        <v>4</v>
      </c>
      <c r="E4019" t="s">
        <v>277</v>
      </c>
      <c r="F4019" t="s">
        <v>192</v>
      </c>
      <c r="G4019" s="6">
        <v>0.3</v>
      </c>
      <c r="H4019" s="7" t="s">
        <v>1236</v>
      </c>
      <c r="I4019">
        <v>19900</v>
      </c>
      <c r="K4019">
        <f>VLOOKUP(E4019,'script producto'!$A$3:$B$1802,2,FALSE)</f>
        <v>1142</v>
      </c>
      <c r="L4019">
        <f>VLOOKUP(M4019,'script taller'!$G$3:$H$204,2,FALSE)</f>
        <v>138</v>
      </c>
      <c r="M4019" s="1" t="str">
        <f t="shared" si="62"/>
        <v>CIT21114</v>
      </c>
      <c r="N4019">
        <f>ROUND(VLOOKUP(E4019,Productos!$A$4:$D$1804,4,FALSE),0)</f>
        <v>17022</v>
      </c>
    </row>
    <row r="4020" spans="1:14" x14ac:dyDescent="0.35">
      <c r="A4020" t="s">
        <v>52</v>
      </c>
      <c r="B4020" s="1" t="s">
        <v>76</v>
      </c>
      <c r="C4020" t="s">
        <v>77</v>
      </c>
      <c r="D4020" s="1">
        <v>4</v>
      </c>
      <c r="E4020" t="s">
        <v>505</v>
      </c>
      <c r="F4020" t="s">
        <v>192</v>
      </c>
      <c r="G4020" s="6">
        <v>1E-3</v>
      </c>
      <c r="H4020" s="7" t="s">
        <v>1236</v>
      </c>
      <c r="I4020">
        <v>90891</v>
      </c>
      <c r="K4020">
        <f>VLOOKUP(E4020,'script producto'!$A$3:$B$1802,2,FALSE)</f>
        <v>1147</v>
      </c>
      <c r="L4020">
        <f>VLOOKUP(M4020,'script taller'!$G$3:$H$204,2,FALSE)</f>
        <v>138</v>
      </c>
      <c r="M4020" s="1" t="str">
        <f t="shared" si="62"/>
        <v>CIT21114</v>
      </c>
      <c r="N4020">
        <f>ROUND(VLOOKUP(E4020,Productos!$A$4:$D$1804,4,FALSE),0)</f>
        <v>80034</v>
      </c>
    </row>
    <row r="4021" spans="1:14" x14ac:dyDescent="0.35">
      <c r="A4021" t="s">
        <v>52</v>
      </c>
      <c r="B4021" s="1" t="s">
        <v>76</v>
      </c>
      <c r="C4021" t="s">
        <v>77</v>
      </c>
      <c r="D4021" s="1">
        <v>4</v>
      </c>
      <c r="E4021" t="s">
        <v>396</v>
      </c>
      <c r="F4021" t="s">
        <v>192</v>
      </c>
      <c r="G4021" s="6">
        <v>2E-3</v>
      </c>
      <c r="H4021" s="7" t="s">
        <v>1236</v>
      </c>
      <c r="I4021">
        <v>35000</v>
      </c>
      <c r="K4021">
        <f>VLOOKUP(E4021,'script producto'!$A$3:$B$1802,2,FALSE)</f>
        <v>1154</v>
      </c>
      <c r="L4021">
        <f>VLOOKUP(M4021,'script taller'!$G$3:$H$204,2,FALSE)</f>
        <v>138</v>
      </c>
      <c r="M4021" s="1" t="str">
        <f t="shared" si="62"/>
        <v>CIT21114</v>
      </c>
      <c r="N4021">
        <f>ROUND(VLOOKUP(E4021,Productos!$A$4:$D$1804,4,FALSE),0)</f>
        <v>23612</v>
      </c>
    </row>
    <row r="4022" spans="1:14" x14ac:dyDescent="0.35">
      <c r="A4022" t="s">
        <v>52</v>
      </c>
      <c r="B4022" s="1" t="s">
        <v>76</v>
      </c>
      <c r="C4022" t="s">
        <v>77</v>
      </c>
      <c r="D4022" s="1">
        <v>4</v>
      </c>
      <c r="E4022" t="s">
        <v>598</v>
      </c>
      <c r="F4022" t="s">
        <v>192</v>
      </c>
      <c r="G4022" s="6">
        <v>1</v>
      </c>
      <c r="H4022" s="7" t="s">
        <v>6</v>
      </c>
      <c r="I4022">
        <v>450</v>
      </c>
      <c r="K4022">
        <f>VLOOKUP(E4022,'script producto'!$A$3:$B$1802,2,FALSE)</f>
        <v>1197</v>
      </c>
      <c r="L4022">
        <f>VLOOKUP(M4022,'script taller'!$G$3:$H$204,2,FALSE)</f>
        <v>138</v>
      </c>
      <c r="M4022" s="1" t="str">
        <f t="shared" si="62"/>
        <v>CIT21114</v>
      </c>
      <c r="N4022">
        <f>ROUND(VLOOKUP(E4022,Productos!$A$4:$D$1804,4,FALSE),0)</f>
        <v>413</v>
      </c>
    </row>
    <row r="4023" spans="1:14" x14ac:dyDescent="0.35">
      <c r="A4023" t="s">
        <v>52</v>
      </c>
      <c r="B4023" s="1" t="s">
        <v>76</v>
      </c>
      <c r="C4023" t="s">
        <v>77</v>
      </c>
      <c r="D4023" s="1">
        <v>4</v>
      </c>
      <c r="E4023" t="s">
        <v>302</v>
      </c>
      <c r="F4023" t="s">
        <v>192</v>
      </c>
      <c r="G4023" s="6">
        <v>0.1</v>
      </c>
      <c r="H4023" s="7" t="s">
        <v>1236</v>
      </c>
      <c r="I4023">
        <v>5156</v>
      </c>
      <c r="K4023">
        <f>VLOOKUP(E4023,'script producto'!$A$3:$B$1802,2,FALSE)</f>
        <v>1204</v>
      </c>
      <c r="L4023">
        <f>VLOOKUP(M4023,'script taller'!$G$3:$H$204,2,FALSE)</f>
        <v>138</v>
      </c>
      <c r="M4023" s="1" t="str">
        <f t="shared" si="62"/>
        <v>CIT21114</v>
      </c>
      <c r="N4023">
        <f>ROUND(VLOOKUP(E4023,Productos!$A$4:$D$1804,4,FALSE),0)</f>
        <v>4738</v>
      </c>
    </row>
    <row r="4024" spans="1:14" x14ac:dyDescent="0.35">
      <c r="A4024" t="s">
        <v>52</v>
      </c>
      <c r="B4024" s="1" t="s">
        <v>76</v>
      </c>
      <c r="C4024" t="s">
        <v>77</v>
      </c>
      <c r="D4024" s="1">
        <v>4</v>
      </c>
      <c r="E4024" t="s">
        <v>23</v>
      </c>
      <c r="F4024" t="s">
        <v>192</v>
      </c>
      <c r="G4024" s="6">
        <v>8.0000000000000002E-3</v>
      </c>
      <c r="H4024" s="7" t="s">
        <v>1236</v>
      </c>
      <c r="I4024">
        <v>67821</v>
      </c>
      <c r="K4024">
        <f>VLOOKUP(E4024,'script producto'!$A$3:$B$1802,2,FALSE)</f>
        <v>1301</v>
      </c>
      <c r="L4024">
        <f>VLOOKUP(M4024,'script taller'!$G$3:$H$204,2,FALSE)</f>
        <v>138</v>
      </c>
      <c r="M4024" s="1" t="str">
        <f t="shared" si="62"/>
        <v>CIT21114</v>
      </c>
      <c r="N4024">
        <f>ROUND(VLOOKUP(E4024,Productos!$A$4:$D$1804,4,FALSE),0)</f>
        <v>46177</v>
      </c>
    </row>
    <row r="4025" spans="1:14" x14ac:dyDescent="0.35">
      <c r="A4025" t="s">
        <v>52</v>
      </c>
      <c r="B4025" s="1" t="s">
        <v>76</v>
      </c>
      <c r="C4025" t="s">
        <v>77</v>
      </c>
      <c r="D4025" s="1">
        <v>4</v>
      </c>
      <c r="E4025" t="s">
        <v>336</v>
      </c>
      <c r="F4025" t="s">
        <v>192</v>
      </c>
      <c r="G4025" s="6">
        <v>0.05</v>
      </c>
      <c r="H4025" s="7" t="s">
        <v>1236</v>
      </c>
      <c r="I4025">
        <v>9190</v>
      </c>
      <c r="K4025">
        <f>VLOOKUP(E4025,'script producto'!$A$3:$B$1802,2,FALSE)</f>
        <v>1362</v>
      </c>
      <c r="L4025">
        <f>VLOOKUP(M4025,'script taller'!$G$3:$H$204,2,FALSE)</f>
        <v>138</v>
      </c>
      <c r="M4025" s="1" t="str">
        <f t="shared" si="62"/>
        <v>CIT21114</v>
      </c>
      <c r="N4025">
        <f>ROUND(VLOOKUP(E4025,Productos!$A$4:$D$1804,4,FALSE),0)</f>
        <v>9791</v>
      </c>
    </row>
    <row r="4026" spans="1:14" x14ac:dyDescent="0.35">
      <c r="A4026" t="s">
        <v>52</v>
      </c>
      <c r="B4026" s="1" t="s">
        <v>76</v>
      </c>
      <c r="C4026" t="s">
        <v>77</v>
      </c>
      <c r="D4026" s="1">
        <v>4</v>
      </c>
      <c r="E4026" t="s">
        <v>59</v>
      </c>
      <c r="F4026" t="s">
        <v>192</v>
      </c>
      <c r="G4026" s="6">
        <v>0.1</v>
      </c>
      <c r="H4026" s="7" t="s">
        <v>1236</v>
      </c>
      <c r="I4026">
        <v>529</v>
      </c>
      <c r="K4026">
        <f>VLOOKUP(E4026,'script producto'!$A$3:$B$1802,2,FALSE)</f>
        <v>1523</v>
      </c>
      <c r="L4026">
        <f>VLOOKUP(M4026,'script taller'!$G$3:$H$204,2,FALSE)</f>
        <v>138</v>
      </c>
      <c r="M4026" s="1" t="str">
        <f t="shared" si="62"/>
        <v>CIT21114</v>
      </c>
      <c r="N4026">
        <f>ROUND(VLOOKUP(E4026,Productos!$A$4:$D$1804,4,FALSE),0)</f>
        <v>784</v>
      </c>
    </row>
    <row r="4027" spans="1:14" x14ac:dyDescent="0.35">
      <c r="A4027" t="s">
        <v>52</v>
      </c>
      <c r="B4027" s="1" t="s">
        <v>76</v>
      </c>
      <c r="C4027" t="s">
        <v>77</v>
      </c>
      <c r="D4027" s="1">
        <v>4</v>
      </c>
      <c r="E4027" t="s">
        <v>599</v>
      </c>
      <c r="F4027" t="s">
        <v>192</v>
      </c>
      <c r="G4027" s="6">
        <v>0.5</v>
      </c>
      <c r="H4027" s="7" t="s">
        <v>25</v>
      </c>
      <c r="I4027">
        <v>2633</v>
      </c>
      <c r="K4027">
        <f>VLOOKUP(E4027,'script producto'!$A$3:$B$1802,2,FALSE)</f>
        <v>1557</v>
      </c>
      <c r="L4027">
        <f>VLOOKUP(M4027,'script taller'!$G$3:$H$204,2,FALSE)</f>
        <v>138</v>
      </c>
      <c r="M4027" s="1" t="str">
        <f t="shared" si="62"/>
        <v>CIT21114</v>
      </c>
      <c r="N4027">
        <f>ROUND(VLOOKUP(E4027,Productos!$A$4:$D$1804,4,FALSE),0)</f>
        <v>2633</v>
      </c>
    </row>
    <row r="4028" spans="1:14" x14ac:dyDescent="0.35">
      <c r="A4028" t="s">
        <v>52</v>
      </c>
      <c r="B4028" s="1" t="s">
        <v>76</v>
      </c>
      <c r="C4028" t="s">
        <v>77</v>
      </c>
      <c r="D4028" s="1">
        <v>4</v>
      </c>
      <c r="E4028" t="s">
        <v>587</v>
      </c>
      <c r="F4028" t="s">
        <v>192</v>
      </c>
      <c r="G4028" s="6">
        <v>1E-3</v>
      </c>
      <c r="H4028" s="7" t="s">
        <v>25</v>
      </c>
      <c r="I4028">
        <v>8900</v>
      </c>
      <c r="K4028">
        <f>VLOOKUP(E4028,'script producto'!$A$3:$B$1802,2,FALSE)</f>
        <v>1683</v>
      </c>
      <c r="L4028">
        <f>VLOOKUP(M4028,'script taller'!$G$3:$H$204,2,FALSE)</f>
        <v>138</v>
      </c>
      <c r="M4028" s="1" t="str">
        <f t="shared" si="62"/>
        <v>CIT21114</v>
      </c>
      <c r="N4028">
        <f>ROUND(VLOOKUP(E4028,Productos!$A$4:$D$1804,4,FALSE),0)</f>
        <v>8900</v>
      </c>
    </row>
    <row r="4029" spans="1:14" x14ac:dyDescent="0.35">
      <c r="A4029" t="s">
        <v>52</v>
      </c>
      <c r="B4029" s="1" t="s">
        <v>76</v>
      </c>
      <c r="C4029" t="s">
        <v>77</v>
      </c>
      <c r="D4029" s="1">
        <v>4</v>
      </c>
      <c r="E4029" t="s">
        <v>123</v>
      </c>
      <c r="F4029" t="s">
        <v>192</v>
      </c>
      <c r="G4029" s="6">
        <v>0.1</v>
      </c>
      <c r="H4029" s="7" t="s">
        <v>25</v>
      </c>
      <c r="I4029">
        <v>2690</v>
      </c>
      <c r="K4029">
        <f>VLOOKUP(E4029,'script producto'!$A$3:$B$1802,2,FALSE)</f>
        <v>1696</v>
      </c>
      <c r="L4029">
        <f>VLOOKUP(M4029,'script taller'!$G$3:$H$204,2,FALSE)</f>
        <v>138</v>
      </c>
      <c r="M4029" s="1" t="str">
        <f t="shared" si="62"/>
        <v>CIT21114</v>
      </c>
      <c r="N4029">
        <f>ROUND(VLOOKUP(E4029,Productos!$A$4:$D$1804,4,FALSE),0)</f>
        <v>2415</v>
      </c>
    </row>
    <row r="4030" spans="1:14" x14ac:dyDescent="0.35">
      <c r="A4030" t="s">
        <v>52</v>
      </c>
      <c r="B4030" s="1" t="s">
        <v>76</v>
      </c>
      <c r="C4030" t="s">
        <v>77</v>
      </c>
      <c r="D4030" s="1">
        <v>4</v>
      </c>
      <c r="E4030" t="s">
        <v>388</v>
      </c>
      <c r="F4030" t="s">
        <v>192</v>
      </c>
      <c r="G4030" s="6">
        <v>0.2</v>
      </c>
      <c r="H4030" s="7" t="s">
        <v>25</v>
      </c>
      <c r="I4030">
        <v>3500</v>
      </c>
      <c r="K4030">
        <f>VLOOKUP(E4030,'script producto'!$A$3:$B$1802,2,FALSE)</f>
        <v>1707</v>
      </c>
      <c r="L4030">
        <f>VLOOKUP(M4030,'script taller'!$G$3:$H$204,2,FALSE)</f>
        <v>138</v>
      </c>
      <c r="M4030" s="1" t="str">
        <f t="shared" si="62"/>
        <v>CIT21114</v>
      </c>
      <c r="N4030">
        <f>ROUND(VLOOKUP(E4030,Productos!$A$4:$D$1804,4,FALSE),0)</f>
        <v>3500</v>
      </c>
    </row>
    <row r="4031" spans="1:14" x14ac:dyDescent="0.35">
      <c r="A4031" t="s">
        <v>52</v>
      </c>
      <c r="B4031" s="1" t="s">
        <v>76</v>
      </c>
      <c r="C4031" t="s">
        <v>77</v>
      </c>
      <c r="D4031" s="1">
        <v>4</v>
      </c>
      <c r="E4031" t="s">
        <v>95</v>
      </c>
      <c r="F4031" t="s">
        <v>192</v>
      </c>
      <c r="G4031" s="6">
        <v>0.2</v>
      </c>
      <c r="H4031" s="7" t="s">
        <v>25</v>
      </c>
      <c r="I4031">
        <v>2890</v>
      </c>
      <c r="K4031">
        <f>VLOOKUP(E4031,'script producto'!$A$3:$B$1802,2,FALSE)</f>
        <v>1708</v>
      </c>
      <c r="L4031">
        <f>VLOOKUP(M4031,'script taller'!$G$3:$H$204,2,FALSE)</f>
        <v>138</v>
      </c>
      <c r="M4031" s="1" t="str">
        <f t="shared" si="62"/>
        <v>CIT21114</v>
      </c>
      <c r="N4031">
        <f>ROUND(VLOOKUP(E4031,Productos!$A$4:$D$1804,4,FALSE),0)</f>
        <v>2691</v>
      </c>
    </row>
    <row r="4032" spans="1:14" x14ac:dyDescent="0.35">
      <c r="A4032" t="s">
        <v>52</v>
      </c>
      <c r="B4032" s="1" t="s">
        <v>76</v>
      </c>
      <c r="C4032" t="s">
        <v>77</v>
      </c>
      <c r="D4032" s="1">
        <v>4</v>
      </c>
      <c r="E4032" t="s">
        <v>902</v>
      </c>
      <c r="F4032" t="s">
        <v>194</v>
      </c>
      <c r="G4032" s="6">
        <v>2</v>
      </c>
      <c r="H4032" s="7" t="s">
        <v>6</v>
      </c>
      <c r="I4032">
        <v>400</v>
      </c>
      <c r="K4032">
        <f>VLOOKUP(E4032,'script producto'!$A$3:$B$1802,2,FALSE)</f>
        <v>252</v>
      </c>
      <c r="L4032">
        <f>VLOOKUP(M4032,'script taller'!$G$3:$H$204,2,FALSE)</f>
        <v>138</v>
      </c>
      <c r="M4032" s="1" t="str">
        <f t="shared" si="62"/>
        <v>CIT21114</v>
      </c>
      <c r="N4032">
        <f>ROUND(VLOOKUP(E4032,Productos!$A$4:$D$1804,4,FALSE),0)</f>
        <v>347</v>
      </c>
    </row>
    <row r="4033" spans="1:14" x14ac:dyDescent="0.35">
      <c r="A4033" t="s">
        <v>52</v>
      </c>
      <c r="B4033" s="1" t="s">
        <v>76</v>
      </c>
      <c r="C4033" t="s">
        <v>77</v>
      </c>
      <c r="D4033" s="1">
        <v>4</v>
      </c>
      <c r="E4033" t="s">
        <v>2091</v>
      </c>
      <c r="F4033" t="s">
        <v>194</v>
      </c>
      <c r="G4033" s="6">
        <v>6</v>
      </c>
      <c r="H4033" s="7" t="s">
        <v>6</v>
      </c>
      <c r="I4033">
        <v>500</v>
      </c>
      <c r="K4033">
        <f>VLOOKUP(E4033,'script producto'!$A$3:$B$1802,2,FALSE)</f>
        <v>255</v>
      </c>
      <c r="L4033">
        <f>VLOOKUP(M4033,'script taller'!$G$3:$H$204,2,FALSE)</f>
        <v>138</v>
      </c>
      <c r="M4033" s="1" t="str">
        <f t="shared" si="62"/>
        <v>CIT21114</v>
      </c>
      <c r="N4033">
        <f>ROUND(VLOOKUP(E4033,Productos!$A$4:$D$1804,4,FALSE),0)</f>
        <v>500</v>
      </c>
    </row>
    <row r="4034" spans="1:14" x14ac:dyDescent="0.35">
      <c r="A4034" t="s">
        <v>52</v>
      </c>
      <c r="B4034" s="1" t="s">
        <v>76</v>
      </c>
      <c r="C4034" t="s">
        <v>77</v>
      </c>
      <c r="D4034" s="1">
        <v>4</v>
      </c>
      <c r="E4034" t="s">
        <v>556</v>
      </c>
      <c r="F4034" t="s">
        <v>194</v>
      </c>
      <c r="G4034" s="6">
        <v>1</v>
      </c>
      <c r="H4034" s="7" t="s">
        <v>6</v>
      </c>
      <c r="I4034">
        <v>1500</v>
      </c>
      <c r="K4034">
        <f>VLOOKUP(E4034,'script producto'!$A$3:$B$1802,2,FALSE)</f>
        <v>436</v>
      </c>
      <c r="L4034">
        <f>VLOOKUP(M4034,'script taller'!$G$3:$H$204,2,FALSE)</f>
        <v>138</v>
      </c>
      <c r="M4034" s="1" t="str">
        <f t="shared" si="62"/>
        <v>CIT21114</v>
      </c>
      <c r="N4034">
        <f>ROUND(VLOOKUP(E4034,Productos!$A$4:$D$1804,4,FALSE),0)</f>
        <v>1500</v>
      </c>
    </row>
    <row r="4035" spans="1:14" x14ac:dyDescent="0.35">
      <c r="A4035" t="s">
        <v>52</v>
      </c>
      <c r="B4035" s="1" t="s">
        <v>76</v>
      </c>
      <c r="C4035" t="s">
        <v>77</v>
      </c>
      <c r="D4035" s="1">
        <v>4</v>
      </c>
      <c r="E4035" t="s">
        <v>570</v>
      </c>
      <c r="F4035" t="s">
        <v>194</v>
      </c>
      <c r="G4035" s="6">
        <v>2</v>
      </c>
      <c r="H4035" s="7" t="s">
        <v>6</v>
      </c>
      <c r="I4035">
        <v>180</v>
      </c>
      <c r="K4035">
        <f>VLOOKUP(E4035,'script producto'!$A$3:$B$1802,2,FALSE)</f>
        <v>642</v>
      </c>
      <c r="L4035">
        <f>VLOOKUP(M4035,'script taller'!$G$3:$H$204,2,FALSE)</f>
        <v>138</v>
      </c>
      <c r="M4035" s="1" t="str">
        <f t="shared" ref="M4035:M4098" si="63">B4035&amp;D4035</f>
        <v>CIT21114</v>
      </c>
      <c r="N4035">
        <f>ROUND(VLOOKUP(E4035,Productos!$A$4:$D$1804,4,FALSE),0)</f>
        <v>380</v>
      </c>
    </row>
    <row r="4036" spans="1:14" x14ac:dyDescent="0.35">
      <c r="A4036" t="s">
        <v>52</v>
      </c>
      <c r="B4036" s="1" t="s">
        <v>76</v>
      </c>
      <c r="C4036" t="s">
        <v>77</v>
      </c>
      <c r="D4036" s="1">
        <v>4</v>
      </c>
      <c r="E4036" t="s">
        <v>557</v>
      </c>
      <c r="F4036" t="s">
        <v>194</v>
      </c>
      <c r="G4036" s="6">
        <v>2</v>
      </c>
      <c r="H4036" s="7" t="s">
        <v>6</v>
      </c>
      <c r="I4036">
        <v>525</v>
      </c>
      <c r="K4036">
        <f>VLOOKUP(E4036,'script producto'!$A$3:$B$1802,2,FALSE)</f>
        <v>643</v>
      </c>
      <c r="L4036">
        <f>VLOOKUP(M4036,'script taller'!$G$3:$H$204,2,FALSE)</f>
        <v>138</v>
      </c>
      <c r="M4036" s="1" t="str">
        <f t="shared" si="63"/>
        <v>CIT21114</v>
      </c>
      <c r="N4036">
        <f>ROUND(VLOOKUP(E4036,Productos!$A$4:$D$1804,4,FALSE),0)</f>
        <v>525</v>
      </c>
    </row>
    <row r="4037" spans="1:14" x14ac:dyDescent="0.35">
      <c r="A4037" t="s">
        <v>52</v>
      </c>
      <c r="B4037" s="1" t="s">
        <v>76</v>
      </c>
      <c r="C4037" t="s">
        <v>77</v>
      </c>
      <c r="D4037" s="1">
        <v>4</v>
      </c>
      <c r="E4037" t="s">
        <v>590</v>
      </c>
      <c r="F4037" t="s">
        <v>194</v>
      </c>
      <c r="G4037" s="6">
        <v>15</v>
      </c>
      <c r="H4037" s="7" t="s">
        <v>6</v>
      </c>
      <c r="I4037">
        <v>320</v>
      </c>
      <c r="K4037">
        <f>VLOOKUP(E4037,'script producto'!$A$3:$B$1802,2,FALSE)</f>
        <v>1387</v>
      </c>
      <c r="L4037">
        <f>VLOOKUP(M4037,'script taller'!$G$3:$H$204,2,FALSE)</f>
        <v>138</v>
      </c>
      <c r="M4037" s="1" t="str">
        <f t="shared" si="63"/>
        <v>CIT21114</v>
      </c>
      <c r="N4037">
        <f>ROUND(VLOOKUP(E4037,Productos!$A$4:$D$1804,4,FALSE),0)</f>
        <v>340</v>
      </c>
    </row>
    <row r="4038" spans="1:14" x14ac:dyDescent="0.35">
      <c r="A4038" t="s">
        <v>52</v>
      </c>
      <c r="B4038" s="1" t="s">
        <v>76</v>
      </c>
      <c r="C4038" t="s">
        <v>77</v>
      </c>
      <c r="D4038" s="1">
        <v>4</v>
      </c>
      <c r="E4038" t="s">
        <v>555</v>
      </c>
      <c r="F4038" t="s">
        <v>194</v>
      </c>
      <c r="G4038" s="6">
        <v>1</v>
      </c>
      <c r="H4038" s="7" t="s">
        <v>6</v>
      </c>
      <c r="I4038">
        <v>0</v>
      </c>
      <c r="K4038">
        <f>VLOOKUP(E4038,'script producto'!$A$3:$B$1802,2,FALSE)</f>
        <v>1565</v>
      </c>
      <c r="L4038">
        <f>VLOOKUP(M4038,'script taller'!$G$3:$H$204,2,FALSE)</f>
        <v>138</v>
      </c>
      <c r="M4038" s="1" t="str">
        <f t="shared" si="63"/>
        <v>CIT21114</v>
      </c>
      <c r="N4038">
        <f>ROUND(VLOOKUP(E4038,Productos!$A$4:$D$1804,4,FALSE),0)</f>
        <v>0</v>
      </c>
    </row>
    <row r="4039" spans="1:14" x14ac:dyDescent="0.35">
      <c r="A4039" t="s">
        <v>52</v>
      </c>
      <c r="B4039" s="1" t="s">
        <v>76</v>
      </c>
      <c r="C4039" t="s">
        <v>77</v>
      </c>
      <c r="D4039" s="1">
        <v>4</v>
      </c>
      <c r="E4039" t="s">
        <v>554</v>
      </c>
      <c r="F4039" t="s">
        <v>194</v>
      </c>
      <c r="G4039" s="6">
        <v>1</v>
      </c>
      <c r="H4039" s="7" t="s">
        <v>6</v>
      </c>
      <c r="I4039">
        <v>0</v>
      </c>
      <c r="K4039">
        <f>VLOOKUP(E4039,'script producto'!$A$3:$B$1802,2,FALSE)</f>
        <v>1632</v>
      </c>
      <c r="L4039">
        <f>VLOOKUP(M4039,'script taller'!$G$3:$H$204,2,FALSE)</f>
        <v>138</v>
      </c>
      <c r="M4039" s="1" t="str">
        <f t="shared" si="63"/>
        <v>CIT21114</v>
      </c>
      <c r="N4039">
        <f>ROUND(VLOOKUP(E4039,Productos!$A$4:$D$1804,4,FALSE),0)</f>
        <v>0</v>
      </c>
    </row>
    <row r="4040" spans="1:14" x14ac:dyDescent="0.35">
      <c r="A4040" t="s">
        <v>52</v>
      </c>
      <c r="B4040" s="1" t="s">
        <v>76</v>
      </c>
      <c r="C4040" t="s">
        <v>77</v>
      </c>
      <c r="D4040" s="1">
        <v>4</v>
      </c>
      <c r="E4040" t="s">
        <v>8</v>
      </c>
      <c r="F4040" t="s">
        <v>194</v>
      </c>
      <c r="G4040" s="6">
        <v>2</v>
      </c>
      <c r="H4040" s="7" t="s">
        <v>6</v>
      </c>
      <c r="I4040">
        <v>850</v>
      </c>
      <c r="K4040">
        <f>VLOOKUP(E4040,'script producto'!$A$3:$B$1802,2,FALSE)</f>
        <v>1667</v>
      </c>
      <c r="L4040">
        <f>VLOOKUP(M4040,'script taller'!$G$3:$H$204,2,FALSE)</f>
        <v>138</v>
      </c>
      <c r="M4040" s="1" t="str">
        <f t="shared" si="63"/>
        <v>CIT21114</v>
      </c>
      <c r="N4040">
        <f>ROUND(VLOOKUP(E4040,Productos!$A$4:$D$1804,4,FALSE),0)</f>
        <v>818</v>
      </c>
    </row>
    <row r="4041" spans="1:14" x14ac:dyDescent="0.35">
      <c r="A4041" t="s">
        <v>52</v>
      </c>
      <c r="B4041" s="1" t="s">
        <v>76</v>
      </c>
      <c r="C4041" t="s">
        <v>77</v>
      </c>
      <c r="D4041" s="1">
        <v>4</v>
      </c>
      <c r="E4041" t="s">
        <v>282</v>
      </c>
      <c r="F4041" t="s">
        <v>1130</v>
      </c>
      <c r="G4041" s="6">
        <v>1</v>
      </c>
      <c r="H4041" s="7" t="s">
        <v>6</v>
      </c>
      <c r="I4041">
        <v>5290</v>
      </c>
      <c r="K4041">
        <f>VLOOKUP(E4041,'script producto'!$A$3:$B$1802,2,FALSE)</f>
        <v>1257</v>
      </c>
      <c r="L4041">
        <f>VLOOKUP(M4041,'script taller'!$G$3:$H$204,2,FALSE)</f>
        <v>138</v>
      </c>
      <c r="M4041" s="1" t="str">
        <f t="shared" si="63"/>
        <v>CIT21114</v>
      </c>
      <c r="N4041">
        <f>ROUND(VLOOKUP(E4041,Productos!$A$4:$D$1804,4,FALSE),0)</f>
        <v>5520</v>
      </c>
    </row>
    <row r="4042" spans="1:14" x14ac:dyDescent="0.35">
      <c r="A4042" t="s">
        <v>52</v>
      </c>
      <c r="B4042" s="1" t="s">
        <v>76</v>
      </c>
      <c r="C4042" t="s">
        <v>77</v>
      </c>
      <c r="D4042" s="1">
        <v>4</v>
      </c>
      <c r="E4042" t="s">
        <v>600</v>
      </c>
      <c r="F4042" t="s">
        <v>1130</v>
      </c>
      <c r="G4042" s="6">
        <v>1</v>
      </c>
      <c r="H4042" s="7" t="s">
        <v>1236</v>
      </c>
      <c r="I4042">
        <v>10490</v>
      </c>
      <c r="K4042">
        <f>VLOOKUP(E4042,'script producto'!$A$3:$B$1802,2,FALSE)</f>
        <v>1377</v>
      </c>
      <c r="L4042">
        <f>VLOOKUP(M4042,'script taller'!$G$3:$H$204,2,FALSE)</f>
        <v>138</v>
      </c>
      <c r="M4042" s="1" t="str">
        <f t="shared" si="63"/>
        <v>CIT21114</v>
      </c>
      <c r="N4042">
        <f>ROUND(VLOOKUP(E4042,Productos!$A$4:$D$1804,4,FALSE),0)</f>
        <v>10490</v>
      </c>
    </row>
    <row r="4043" spans="1:14" x14ac:dyDescent="0.35">
      <c r="A4043" t="s">
        <v>52</v>
      </c>
      <c r="B4043" s="1" t="s">
        <v>76</v>
      </c>
      <c r="C4043" t="s">
        <v>77</v>
      </c>
      <c r="D4043" s="1">
        <v>4</v>
      </c>
      <c r="E4043" t="s">
        <v>519</v>
      </c>
      <c r="F4043" t="s">
        <v>1130</v>
      </c>
      <c r="G4043" s="6">
        <v>1</v>
      </c>
      <c r="H4043" s="7" t="s">
        <v>1236</v>
      </c>
      <c r="I4043">
        <v>11184</v>
      </c>
      <c r="K4043">
        <f>VLOOKUP(E4043,'script producto'!$A$3:$B$1802,2,FALSE)</f>
        <v>1380</v>
      </c>
      <c r="L4043">
        <f>VLOOKUP(M4043,'script taller'!$G$3:$H$204,2,FALSE)</f>
        <v>138</v>
      </c>
      <c r="M4043" s="1" t="str">
        <f t="shared" si="63"/>
        <v>CIT21114</v>
      </c>
      <c r="N4043">
        <f>ROUND(VLOOKUP(E4043,Productos!$A$4:$D$1804,4,FALSE),0)</f>
        <v>14092</v>
      </c>
    </row>
    <row r="4044" spans="1:14" x14ac:dyDescent="0.35">
      <c r="A4044" t="s">
        <v>52</v>
      </c>
      <c r="B4044" s="1" t="s">
        <v>76</v>
      </c>
      <c r="C4044" t="s">
        <v>77</v>
      </c>
      <c r="D4044" s="1">
        <v>4</v>
      </c>
      <c r="E4044" t="s">
        <v>265</v>
      </c>
      <c r="F4044" t="s">
        <v>193</v>
      </c>
      <c r="G4044" s="6">
        <v>1</v>
      </c>
      <c r="H4044" s="7" t="s">
        <v>6</v>
      </c>
      <c r="I4044">
        <v>400</v>
      </c>
      <c r="K4044">
        <f>VLOOKUP(E4044,'script producto'!$A$3:$B$1802,2,FALSE)</f>
        <v>94</v>
      </c>
      <c r="L4044">
        <f>VLOOKUP(M4044,'script taller'!$G$3:$H$204,2,FALSE)</f>
        <v>138</v>
      </c>
      <c r="M4044" s="1" t="str">
        <f t="shared" si="63"/>
        <v>CIT21114</v>
      </c>
      <c r="N4044">
        <f>ROUND(VLOOKUP(E4044,Productos!$A$4:$D$1804,4,FALSE),0)</f>
        <v>9267</v>
      </c>
    </row>
    <row r="4045" spans="1:14" x14ac:dyDescent="0.35">
      <c r="A4045" t="s">
        <v>52</v>
      </c>
      <c r="B4045" s="1" t="s">
        <v>76</v>
      </c>
      <c r="C4045" t="s">
        <v>77</v>
      </c>
      <c r="D4045" s="1">
        <v>4</v>
      </c>
      <c r="E4045" t="s">
        <v>267</v>
      </c>
      <c r="F4045" t="s">
        <v>193</v>
      </c>
      <c r="G4045" s="6">
        <v>0.5</v>
      </c>
      <c r="H4045" s="7" t="s">
        <v>6</v>
      </c>
      <c r="I4045">
        <v>4780</v>
      </c>
      <c r="K4045">
        <f>VLOOKUP(E4045,'script producto'!$A$3:$B$1802,2,FALSE)</f>
        <v>147</v>
      </c>
      <c r="L4045">
        <f>VLOOKUP(M4045,'script taller'!$G$3:$H$204,2,FALSE)</f>
        <v>138</v>
      </c>
      <c r="M4045" s="1" t="str">
        <f t="shared" si="63"/>
        <v>CIT21114</v>
      </c>
      <c r="N4045">
        <f>ROUND(VLOOKUP(E4045,Productos!$A$4:$D$1804,4,FALSE),0)</f>
        <v>9000</v>
      </c>
    </row>
    <row r="4046" spans="1:14" x14ac:dyDescent="0.35">
      <c r="A4046" t="s">
        <v>52</v>
      </c>
      <c r="B4046" s="1" t="s">
        <v>76</v>
      </c>
      <c r="C4046" t="s">
        <v>77</v>
      </c>
      <c r="D4046" s="1">
        <v>4</v>
      </c>
      <c r="E4046" t="s">
        <v>591</v>
      </c>
      <c r="F4046" t="s">
        <v>193</v>
      </c>
      <c r="G4046" s="6">
        <v>1</v>
      </c>
      <c r="H4046" s="7" t="s">
        <v>6</v>
      </c>
      <c r="I4046">
        <v>1290</v>
      </c>
      <c r="K4046">
        <f>VLOOKUP(E4046,'script producto'!$A$3:$B$1802,2,FALSE)</f>
        <v>272</v>
      </c>
      <c r="L4046">
        <f>VLOOKUP(M4046,'script taller'!$G$3:$H$204,2,FALSE)</f>
        <v>138</v>
      </c>
      <c r="M4046" s="1" t="str">
        <f t="shared" si="63"/>
        <v>CIT21114</v>
      </c>
      <c r="N4046">
        <f>ROUND(VLOOKUP(E4046,Productos!$A$4:$D$1804,4,FALSE),0)</f>
        <v>1314</v>
      </c>
    </row>
    <row r="4047" spans="1:14" x14ac:dyDescent="0.35">
      <c r="A4047" t="s">
        <v>52</v>
      </c>
      <c r="B4047" s="1" t="s">
        <v>76</v>
      </c>
      <c r="C4047" t="s">
        <v>77</v>
      </c>
      <c r="D4047" s="1">
        <v>4</v>
      </c>
      <c r="E4047" t="s">
        <v>296</v>
      </c>
      <c r="F4047" t="s">
        <v>193</v>
      </c>
      <c r="G4047" s="6">
        <v>6</v>
      </c>
      <c r="H4047" s="7" t="s">
        <v>6</v>
      </c>
      <c r="I4047">
        <v>400</v>
      </c>
      <c r="K4047">
        <f>VLOOKUP(E4047,'script producto'!$A$3:$B$1802,2,FALSE)</f>
        <v>379</v>
      </c>
      <c r="L4047">
        <f>VLOOKUP(M4047,'script taller'!$G$3:$H$204,2,FALSE)</f>
        <v>138</v>
      </c>
      <c r="M4047" s="1" t="str">
        <f t="shared" si="63"/>
        <v>CIT21114</v>
      </c>
      <c r="N4047">
        <f>ROUND(VLOOKUP(E4047,Productos!$A$4:$D$1804,4,FALSE),0)</f>
        <v>934</v>
      </c>
    </row>
    <row r="4048" spans="1:14" x14ac:dyDescent="0.35">
      <c r="A4048" t="s">
        <v>52</v>
      </c>
      <c r="B4048" s="1" t="s">
        <v>76</v>
      </c>
      <c r="C4048" t="s">
        <v>77</v>
      </c>
      <c r="D4048" s="1">
        <v>4</v>
      </c>
      <c r="E4048" t="s">
        <v>1922</v>
      </c>
      <c r="F4048" t="s">
        <v>193</v>
      </c>
      <c r="G4048" s="6">
        <v>2</v>
      </c>
      <c r="H4048" s="7" t="s">
        <v>6</v>
      </c>
      <c r="I4048">
        <v>1590</v>
      </c>
      <c r="K4048">
        <f>VLOOKUP(E4048,'script producto'!$A$3:$B$1802,2,FALSE)</f>
        <v>421</v>
      </c>
      <c r="L4048">
        <f>VLOOKUP(M4048,'script taller'!$G$3:$H$204,2,FALSE)</f>
        <v>138</v>
      </c>
      <c r="M4048" s="1" t="str">
        <f t="shared" si="63"/>
        <v>CIT21114</v>
      </c>
      <c r="N4048">
        <f>ROUND(VLOOKUP(E4048,Productos!$A$4:$D$1804,4,FALSE),0)</f>
        <v>1590</v>
      </c>
    </row>
    <row r="4049" spans="1:14" x14ac:dyDescent="0.35">
      <c r="A4049" t="s">
        <v>52</v>
      </c>
      <c r="B4049" s="1" t="s">
        <v>76</v>
      </c>
      <c r="C4049" t="s">
        <v>77</v>
      </c>
      <c r="D4049" s="1">
        <v>4</v>
      </c>
      <c r="E4049" t="s">
        <v>592</v>
      </c>
      <c r="F4049" t="s">
        <v>193</v>
      </c>
      <c r="G4049" s="6">
        <v>0.5</v>
      </c>
      <c r="H4049" s="7" t="s">
        <v>1236</v>
      </c>
      <c r="I4049">
        <v>3435</v>
      </c>
      <c r="K4049">
        <f>VLOOKUP(E4049,'script producto'!$A$3:$B$1802,2,FALSE)</f>
        <v>439</v>
      </c>
      <c r="L4049">
        <f>VLOOKUP(M4049,'script taller'!$G$3:$H$204,2,FALSE)</f>
        <v>138</v>
      </c>
      <c r="M4049" s="1" t="str">
        <f t="shared" si="63"/>
        <v>CIT21114</v>
      </c>
      <c r="N4049">
        <f>ROUND(VLOOKUP(E4049,Productos!$A$4:$D$1804,4,FALSE),0)</f>
        <v>3435</v>
      </c>
    </row>
    <row r="4050" spans="1:14" x14ac:dyDescent="0.35">
      <c r="A4050" t="s">
        <v>52</v>
      </c>
      <c r="B4050" s="1" t="s">
        <v>76</v>
      </c>
      <c r="C4050" t="s">
        <v>77</v>
      </c>
      <c r="D4050" s="1">
        <v>4</v>
      </c>
      <c r="E4050" t="s">
        <v>250</v>
      </c>
      <c r="F4050" t="s">
        <v>193</v>
      </c>
      <c r="G4050" s="6">
        <v>1</v>
      </c>
      <c r="H4050" s="7" t="s">
        <v>6</v>
      </c>
      <c r="I4050">
        <v>1290</v>
      </c>
      <c r="K4050">
        <f>VLOOKUP(E4050,'script producto'!$A$3:$B$1802,2,FALSE)</f>
        <v>518</v>
      </c>
      <c r="L4050">
        <f>VLOOKUP(M4050,'script taller'!$G$3:$H$204,2,FALSE)</f>
        <v>138</v>
      </c>
      <c r="M4050" s="1" t="str">
        <f t="shared" si="63"/>
        <v>CIT21114</v>
      </c>
      <c r="N4050">
        <f>ROUND(VLOOKUP(E4050,Productos!$A$4:$D$1804,4,FALSE),0)</f>
        <v>1645</v>
      </c>
    </row>
    <row r="4051" spans="1:14" x14ac:dyDescent="0.35">
      <c r="A4051" t="s">
        <v>52</v>
      </c>
      <c r="B4051" s="1" t="s">
        <v>76</v>
      </c>
      <c r="C4051" t="s">
        <v>77</v>
      </c>
      <c r="D4051" s="1">
        <v>4</v>
      </c>
      <c r="E4051" t="s">
        <v>65</v>
      </c>
      <c r="F4051" t="s">
        <v>193</v>
      </c>
      <c r="G4051" s="6">
        <v>1</v>
      </c>
      <c r="H4051" s="7" t="s">
        <v>1236</v>
      </c>
      <c r="I4051">
        <v>7890</v>
      </c>
      <c r="K4051">
        <f>VLOOKUP(E4051,'script producto'!$A$3:$B$1802,2,FALSE)</f>
        <v>709</v>
      </c>
      <c r="L4051">
        <f>VLOOKUP(M4051,'script taller'!$G$3:$H$204,2,FALSE)</f>
        <v>138</v>
      </c>
      <c r="M4051" s="1" t="str">
        <f t="shared" si="63"/>
        <v>CIT21114</v>
      </c>
      <c r="N4051">
        <f>ROUND(VLOOKUP(E4051,Productos!$A$4:$D$1804,4,FALSE),0)</f>
        <v>2992</v>
      </c>
    </row>
    <row r="4052" spans="1:14" x14ac:dyDescent="0.35">
      <c r="A4052" t="s">
        <v>52</v>
      </c>
      <c r="B4052" s="1" t="s">
        <v>76</v>
      </c>
      <c r="C4052" t="s">
        <v>77</v>
      </c>
      <c r="D4052" s="1">
        <v>4</v>
      </c>
      <c r="E4052" t="s">
        <v>143</v>
      </c>
      <c r="F4052" t="s">
        <v>193</v>
      </c>
      <c r="G4052" s="6">
        <v>2E-3</v>
      </c>
      <c r="H4052" s="7" t="s">
        <v>1236</v>
      </c>
      <c r="I4052">
        <v>13600</v>
      </c>
      <c r="K4052">
        <f>VLOOKUP(E4052,'script producto'!$A$3:$B$1802,2,FALSE)</f>
        <v>833</v>
      </c>
      <c r="L4052">
        <f>VLOOKUP(M4052,'script taller'!$G$3:$H$204,2,FALSE)</f>
        <v>138</v>
      </c>
      <c r="M4052" s="1" t="str">
        <f t="shared" si="63"/>
        <v>CIT21114</v>
      </c>
      <c r="N4052">
        <f>ROUND(VLOOKUP(E4052,Productos!$A$4:$D$1804,4,FALSE),0)</f>
        <v>4490</v>
      </c>
    </row>
    <row r="4053" spans="1:14" x14ac:dyDescent="0.35">
      <c r="A4053" t="s">
        <v>52</v>
      </c>
      <c r="B4053" s="1" t="s">
        <v>76</v>
      </c>
      <c r="C4053" t="s">
        <v>77</v>
      </c>
      <c r="D4053" s="1">
        <v>4</v>
      </c>
      <c r="E4053" t="s">
        <v>1972</v>
      </c>
      <c r="F4053" t="s">
        <v>193</v>
      </c>
      <c r="G4053" s="6">
        <v>0.2</v>
      </c>
      <c r="H4053" s="7" t="s">
        <v>25</v>
      </c>
      <c r="I4053">
        <v>2190</v>
      </c>
      <c r="K4053">
        <f>VLOOKUP(E4053,'script producto'!$A$3:$B$1802,2,FALSE)</f>
        <v>844</v>
      </c>
      <c r="L4053">
        <f>VLOOKUP(M4053,'script taller'!$G$3:$H$204,2,FALSE)</f>
        <v>138</v>
      </c>
      <c r="M4053" s="1" t="str">
        <f t="shared" si="63"/>
        <v>CIT21114</v>
      </c>
      <c r="N4053">
        <f>ROUND(VLOOKUP(E4053,Productos!$A$4:$D$1804,4,FALSE),0)</f>
        <v>3000</v>
      </c>
    </row>
    <row r="4054" spans="1:14" x14ac:dyDescent="0.35">
      <c r="A4054" t="s">
        <v>52</v>
      </c>
      <c r="B4054" s="1" t="s">
        <v>76</v>
      </c>
      <c r="C4054" t="s">
        <v>77</v>
      </c>
      <c r="D4054" s="1">
        <v>4</v>
      </c>
      <c r="E4054" t="s">
        <v>593</v>
      </c>
      <c r="F4054" t="s">
        <v>193</v>
      </c>
      <c r="G4054" s="6">
        <v>1</v>
      </c>
      <c r="H4054" s="7" t="s">
        <v>25</v>
      </c>
      <c r="I4054">
        <v>1890</v>
      </c>
      <c r="K4054">
        <f>VLOOKUP(E4054,'script producto'!$A$3:$B$1802,2,FALSE)</f>
        <v>848</v>
      </c>
      <c r="L4054">
        <f>VLOOKUP(M4054,'script taller'!$G$3:$H$204,2,FALSE)</f>
        <v>138</v>
      </c>
      <c r="M4054" s="1" t="str">
        <f t="shared" si="63"/>
        <v>CIT21114</v>
      </c>
      <c r="N4054">
        <f>ROUND(VLOOKUP(E4054,Productos!$A$4:$D$1804,4,FALSE),0)</f>
        <v>3500</v>
      </c>
    </row>
    <row r="4055" spans="1:14" x14ac:dyDescent="0.35">
      <c r="A4055" t="s">
        <v>52</v>
      </c>
      <c r="B4055" s="1" t="s">
        <v>76</v>
      </c>
      <c r="C4055" t="s">
        <v>77</v>
      </c>
      <c r="D4055" s="1">
        <v>4</v>
      </c>
      <c r="E4055" t="s">
        <v>232</v>
      </c>
      <c r="F4055" t="s">
        <v>193</v>
      </c>
      <c r="G4055" s="6">
        <v>1</v>
      </c>
      <c r="H4055" s="7" t="s">
        <v>1236</v>
      </c>
      <c r="I4055">
        <v>3490</v>
      </c>
      <c r="K4055">
        <f>VLOOKUP(E4055,'script producto'!$A$3:$B$1802,2,FALSE)</f>
        <v>870</v>
      </c>
      <c r="L4055">
        <f>VLOOKUP(M4055,'script taller'!$G$3:$H$204,2,FALSE)</f>
        <v>138</v>
      </c>
      <c r="M4055" s="1" t="str">
        <f t="shared" si="63"/>
        <v>CIT21114</v>
      </c>
      <c r="N4055">
        <f>ROUND(VLOOKUP(E4055,Productos!$A$4:$D$1804,4,FALSE),0)</f>
        <v>3490</v>
      </c>
    </row>
    <row r="4056" spans="1:14" x14ac:dyDescent="0.35">
      <c r="A4056" t="s">
        <v>52</v>
      </c>
      <c r="B4056" s="1" t="s">
        <v>76</v>
      </c>
      <c r="C4056" t="s">
        <v>77</v>
      </c>
      <c r="D4056" s="1">
        <v>4</v>
      </c>
      <c r="E4056" t="s">
        <v>594</v>
      </c>
      <c r="F4056" t="s">
        <v>193</v>
      </c>
      <c r="G4056" s="6">
        <v>1E-3</v>
      </c>
      <c r="H4056" s="7" t="s">
        <v>1236</v>
      </c>
      <c r="I4056">
        <v>33000</v>
      </c>
      <c r="K4056">
        <f>VLOOKUP(E4056,'script producto'!$A$3:$B$1802,2,FALSE)</f>
        <v>880</v>
      </c>
      <c r="L4056">
        <f>VLOOKUP(M4056,'script taller'!$G$3:$H$204,2,FALSE)</f>
        <v>138</v>
      </c>
      <c r="M4056" s="1" t="str">
        <f t="shared" si="63"/>
        <v>CIT21114</v>
      </c>
      <c r="N4056">
        <f>ROUND(VLOOKUP(E4056,Productos!$A$4:$D$1804,4,FALSE),0)</f>
        <v>20933</v>
      </c>
    </row>
    <row r="4057" spans="1:14" x14ac:dyDescent="0.35">
      <c r="A4057" t="s">
        <v>52</v>
      </c>
      <c r="B4057" s="1" t="s">
        <v>76</v>
      </c>
      <c r="C4057" t="s">
        <v>77</v>
      </c>
      <c r="D4057" s="1">
        <v>4</v>
      </c>
      <c r="E4057" t="s">
        <v>322</v>
      </c>
      <c r="F4057" t="s">
        <v>193</v>
      </c>
      <c r="G4057" s="6">
        <v>1</v>
      </c>
      <c r="H4057" s="7" t="s">
        <v>6</v>
      </c>
      <c r="I4057">
        <v>1700</v>
      </c>
      <c r="K4057">
        <f>VLOOKUP(E4057,'script producto'!$A$3:$B$1802,2,FALSE)</f>
        <v>960</v>
      </c>
      <c r="L4057">
        <f>VLOOKUP(M4057,'script taller'!$G$3:$H$204,2,FALSE)</f>
        <v>138</v>
      </c>
      <c r="M4057" s="1" t="str">
        <f t="shared" si="63"/>
        <v>CIT21114</v>
      </c>
      <c r="N4057">
        <f>ROUND(VLOOKUP(E4057,Productos!$A$4:$D$1804,4,FALSE),0)</f>
        <v>1700</v>
      </c>
    </row>
    <row r="4058" spans="1:14" x14ac:dyDescent="0.35">
      <c r="A4058" t="s">
        <v>52</v>
      </c>
      <c r="B4058" s="1" t="s">
        <v>76</v>
      </c>
      <c r="C4058" t="s">
        <v>77</v>
      </c>
      <c r="D4058" s="1">
        <v>4</v>
      </c>
      <c r="E4058" t="s">
        <v>1179</v>
      </c>
      <c r="F4058" t="s">
        <v>193</v>
      </c>
      <c r="G4058" s="6">
        <v>1</v>
      </c>
      <c r="H4058" s="7" t="s">
        <v>6</v>
      </c>
      <c r="I4058">
        <v>1700</v>
      </c>
      <c r="K4058">
        <f>VLOOKUP(E4058,'script producto'!$A$3:$B$1802,2,FALSE)</f>
        <v>961</v>
      </c>
      <c r="L4058">
        <f>VLOOKUP(M4058,'script taller'!$G$3:$H$204,2,FALSE)</f>
        <v>138</v>
      </c>
      <c r="M4058" s="1" t="str">
        <f t="shared" si="63"/>
        <v>CIT21114</v>
      </c>
      <c r="N4058">
        <f>ROUND(VLOOKUP(E4058,Productos!$A$4:$D$1804,4,FALSE),0)</f>
        <v>1700</v>
      </c>
    </row>
    <row r="4059" spans="1:14" x14ac:dyDescent="0.35">
      <c r="A4059" t="s">
        <v>52</v>
      </c>
      <c r="B4059" s="1" t="s">
        <v>76</v>
      </c>
      <c r="C4059" t="s">
        <v>77</v>
      </c>
      <c r="D4059" s="1">
        <v>4</v>
      </c>
      <c r="E4059" t="s">
        <v>132</v>
      </c>
      <c r="F4059" t="s">
        <v>193</v>
      </c>
      <c r="G4059" s="6">
        <v>3</v>
      </c>
      <c r="H4059" s="7" t="s">
        <v>6</v>
      </c>
      <c r="I4059">
        <v>1890</v>
      </c>
      <c r="K4059">
        <f>VLOOKUP(E4059,'script producto'!$A$3:$B$1802,2,FALSE)</f>
        <v>1014</v>
      </c>
      <c r="L4059">
        <f>VLOOKUP(M4059,'script taller'!$G$3:$H$204,2,FALSE)</f>
        <v>138</v>
      </c>
      <c r="M4059" s="1" t="str">
        <f t="shared" si="63"/>
        <v>CIT21114</v>
      </c>
      <c r="N4059">
        <f>ROUND(VLOOKUP(E4059,Productos!$A$4:$D$1804,4,FALSE),0)</f>
        <v>2423</v>
      </c>
    </row>
    <row r="4060" spans="1:14" x14ac:dyDescent="0.35">
      <c r="A4060" t="s">
        <v>52</v>
      </c>
      <c r="B4060" s="1" t="s">
        <v>76</v>
      </c>
      <c r="C4060" t="s">
        <v>77</v>
      </c>
      <c r="D4060" s="1">
        <v>4</v>
      </c>
      <c r="E4060" t="s">
        <v>15</v>
      </c>
      <c r="F4060" t="s">
        <v>193</v>
      </c>
      <c r="G4060" s="6">
        <v>1</v>
      </c>
      <c r="H4060" s="7" t="s">
        <v>1236</v>
      </c>
      <c r="I4060">
        <v>1800</v>
      </c>
      <c r="K4060">
        <f>VLOOKUP(E4060,'script producto'!$A$3:$B$1802,2,FALSE)</f>
        <v>1140</v>
      </c>
      <c r="L4060">
        <f>VLOOKUP(M4060,'script taller'!$G$3:$H$204,2,FALSE)</f>
        <v>138</v>
      </c>
      <c r="M4060" s="1" t="str">
        <f t="shared" si="63"/>
        <v>CIT21114</v>
      </c>
      <c r="N4060">
        <f>ROUND(VLOOKUP(E4060,Productos!$A$4:$D$1804,4,FALSE),0)</f>
        <v>1878</v>
      </c>
    </row>
    <row r="4061" spans="1:14" x14ac:dyDescent="0.35">
      <c r="A4061" t="s">
        <v>52</v>
      </c>
      <c r="B4061" s="1" t="s">
        <v>76</v>
      </c>
      <c r="C4061" t="s">
        <v>77</v>
      </c>
      <c r="D4061" s="1">
        <v>4</v>
      </c>
      <c r="E4061" t="s">
        <v>170</v>
      </c>
      <c r="F4061" t="s">
        <v>193</v>
      </c>
      <c r="G4061" s="6">
        <v>3</v>
      </c>
      <c r="H4061" s="7" t="s">
        <v>6</v>
      </c>
      <c r="I4061">
        <v>4990</v>
      </c>
      <c r="K4061">
        <f>VLOOKUP(E4061,'script producto'!$A$3:$B$1802,2,FALSE)</f>
        <v>1173</v>
      </c>
      <c r="L4061">
        <f>VLOOKUP(M4061,'script taller'!$G$3:$H$204,2,FALSE)</f>
        <v>138</v>
      </c>
      <c r="M4061" s="1" t="str">
        <f t="shared" si="63"/>
        <v>CIT21114</v>
      </c>
      <c r="N4061">
        <f>ROUND(VLOOKUP(E4061,Productos!$A$4:$D$1804,4,FALSE),0)</f>
        <v>4990</v>
      </c>
    </row>
    <row r="4062" spans="1:14" x14ac:dyDescent="0.35">
      <c r="A4062" t="s">
        <v>52</v>
      </c>
      <c r="B4062" s="1" t="s">
        <v>76</v>
      </c>
      <c r="C4062" t="s">
        <v>77</v>
      </c>
      <c r="D4062" s="1">
        <v>4</v>
      </c>
      <c r="E4062" t="s">
        <v>2036</v>
      </c>
      <c r="F4062" t="s">
        <v>193</v>
      </c>
      <c r="G4062" s="6">
        <v>1</v>
      </c>
      <c r="H4062" s="7" t="s">
        <v>1236</v>
      </c>
      <c r="I4062">
        <v>1390</v>
      </c>
      <c r="K4062">
        <f>VLOOKUP(E4062,'script producto'!$A$3:$B$1802,2,FALSE)</f>
        <v>1215</v>
      </c>
      <c r="L4062">
        <f>VLOOKUP(M4062,'script taller'!$G$3:$H$204,2,FALSE)</f>
        <v>138</v>
      </c>
      <c r="M4062" s="1" t="str">
        <f t="shared" si="63"/>
        <v>CIT21114</v>
      </c>
      <c r="N4062">
        <f>ROUND(VLOOKUP(E4062,Productos!$A$4:$D$1804,4,FALSE),0)</f>
        <v>1475</v>
      </c>
    </row>
    <row r="4063" spans="1:14" x14ac:dyDescent="0.35">
      <c r="A4063" t="s">
        <v>52</v>
      </c>
      <c r="B4063" s="1" t="s">
        <v>76</v>
      </c>
      <c r="C4063" t="s">
        <v>77</v>
      </c>
      <c r="D4063" s="1">
        <v>4</v>
      </c>
      <c r="E4063" t="s">
        <v>574</v>
      </c>
      <c r="F4063" t="s">
        <v>193</v>
      </c>
      <c r="G4063" s="6">
        <v>2</v>
      </c>
      <c r="H4063" s="7" t="s">
        <v>6</v>
      </c>
      <c r="I4063">
        <v>690</v>
      </c>
      <c r="K4063">
        <f>VLOOKUP(E4063,'script producto'!$A$3:$B$1802,2,FALSE)</f>
        <v>1263</v>
      </c>
      <c r="L4063">
        <f>VLOOKUP(M4063,'script taller'!$G$3:$H$204,2,FALSE)</f>
        <v>138</v>
      </c>
      <c r="M4063" s="1" t="str">
        <f t="shared" si="63"/>
        <v>CIT21114</v>
      </c>
      <c r="N4063">
        <f>ROUND(VLOOKUP(E4063,Productos!$A$4:$D$1804,4,FALSE),0)</f>
        <v>690</v>
      </c>
    </row>
    <row r="4064" spans="1:14" x14ac:dyDescent="0.35">
      <c r="A4064" t="s">
        <v>52</v>
      </c>
      <c r="B4064" s="1" t="s">
        <v>76</v>
      </c>
      <c r="C4064" t="s">
        <v>77</v>
      </c>
      <c r="D4064" s="1">
        <v>4</v>
      </c>
      <c r="E4064" t="s">
        <v>1374</v>
      </c>
      <c r="F4064" t="s">
        <v>193</v>
      </c>
      <c r="G4064" s="6">
        <v>1</v>
      </c>
      <c r="H4064" s="7" t="s">
        <v>6</v>
      </c>
      <c r="I4064">
        <v>590</v>
      </c>
      <c r="K4064">
        <f>VLOOKUP(E4064,'script producto'!$A$3:$B$1802,2,FALSE)</f>
        <v>1276</v>
      </c>
      <c r="L4064">
        <f>VLOOKUP(M4064,'script taller'!$G$3:$H$204,2,FALSE)</f>
        <v>138</v>
      </c>
      <c r="M4064" s="1" t="str">
        <f t="shared" si="63"/>
        <v>CIT21114</v>
      </c>
      <c r="N4064">
        <f>ROUND(VLOOKUP(E4064,Productos!$A$4:$D$1804,4,FALSE),0)</f>
        <v>1679</v>
      </c>
    </row>
    <row r="4065" spans="1:14" x14ac:dyDescent="0.35">
      <c r="A4065" t="s">
        <v>52</v>
      </c>
      <c r="B4065" s="1" t="s">
        <v>76</v>
      </c>
      <c r="C4065" t="s">
        <v>77</v>
      </c>
      <c r="D4065" s="1">
        <v>4</v>
      </c>
      <c r="E4065" t="s">
        <v>298</v>
      </c>
      <c r="F4065" t="s">
        <v>193</v>
      </c>
      <c r="G4065" s="6">
        <v>1</v>
      </c>
      <c r="H4065" s="7" t="s">
        <v>6</v>
      </c>
      <c r="I4065">
        <v>1390</v>
      </c>
      <c r="K4065">
        <f>VLOOKUP(E4065,'script producto'!$A$3:$B$1802,2,FALSE)</f>
        <v>1289</v>
      </c>
      <c r="L4065">
        <f>VLOOKUP(M4065,'script taller'!$G$3:$H$204,2,FALSE)</f>
        <v>138</v>
      </c>
      <c r="M4065" s="1" t="str">
        <f t="shared" si="63"/>
        <v>CIT21114</v>
      </c>
      <c r="N4065">
        <f>ROUND(VLOOKUP(E4065,Productos!$A$4:$D$1804,4,FALSE),0)</f>
        <v>1490</v>
      </c>
    </row>
    <row r="4066" spans="1:14" x14ac:dyDescent="0.35">
      <c r="A4066" t="s">
        <v>52</v>
      </c>
      <c r="B4066" s="1" t="s">
        <v>76</v>
      </c>
      <c r="C4066" t="s">
        <v>77</v>
      </c>
      <c r="D4066" s="1">
        <v>4</v>
      </c>
      <c r="E4066" t="s">
        <v>92</v>
      </c>
      <c r="F4066" t="s">
        <v>193</v>
      </c>
      <c r="G4066" s="6">
        <v>1</v>
      </c>
      <c r="H4066" s="7" t="s">
        <v>6</v>
      </c>
      <c r="I4066">
        <v>2390</v>
      </c>
      <c r="K4066">
        <f>VLOOKUP(E4066,'script producto'!$A$3:$B$1802,2,FALSE)</f>
        <v>1312</v>
      </c>
      <c r="L4066">
        <f>VLOOKUP(M4066,'script taller'!$G$3:$H$204,2,FALSE)</f>
        <v>138</v>
      </c>
      <c r="M4066" s="1" t="str">
        <f t="shared" si="63"/>
        <v>CIT21114</v>
      </c>
      <c r="N4066">
        <f>ROUND(VLOOKUP(E4066,Productos!$A$4:$D$1804,4,FALSE),0)</f>
        <v>2445</v>
      </c>
    </row>
    <row r="4067" spans="1:14" x14ac:dyDescent="0.35">
      <c r="A4067" t="s">
        <v>52</v>
      </c>
      <c r="B4067" s="1" t="s">
        <v>76</v>
      </c>
      <c r="C4067" t="s">
        <v>77</v>
      </c>
      <c r="D4067" s="1">
        <v>4</v>
      </c>
      <c r="E4067" t="s">
        <v>64</v>
      </c>
      <c r="F4067" t="s">
        <v>193</v>
      </c>
      <c r="G4067" s="6">
        <v>5</v>
      </c>
      <c r="H4067" s="7" t="s">
        <v>6</v>
      </c>
      <c r="I4067">
        <v>1200</v>
      </c>
      <c r="K4067">
        <f>VLOOKUP(E4067,'script producto'!$A$3:$B$1802,2,FALSE)</f>
        <v>1348</v>
      </c>
      <c r="L4067">
        <f>VLOOKUP(M4067,'script taller'!$G$3:$H$204,2,FALSE)</f>
        <v>138</v>
      </c>
      <c r="M4067" s="1" t="str">
        <f t="shared" si="63"/>
        <v>CIT21114</v>
      </c>
      <c r="N4067">
        <f>ROUND(VLOOKUP(E4067,Productos!$A$4:$D$1804,4,FALSE),0)</f>
        <v>1200</v>
      </c>
    </row>
    <row r="4068" spans="1:14" x14ac:dyDescent="0.35">
      <c r="A4068" t="s">
        <v>52</v>
      </c>
      <c r="B4068" s="1" t="s">
        <v>76</v>
      </c>
      <c r="C4068" t="s">
        <v>77</v>
      </c>
      <c r="D4068" s="1">
        <v>4</v>
      </c>
      <c r="E4068" t="s">
        <v>141</v>
      </c>
      <c r="F4068" t="s">
        <v>193</v>
      </c>
      <c r="G4068" s="6">
        <v>2</v>
      </c>
      <c r="H4068" s="7" t="s">
        <v>1236</v>
      </c>
      <c r="I4068">
        <v>1890</v>
      </c>
      <c r="K4068">
        <f>VLOOKUP(E4068,'script producto'!$A$3:$B$1802,2,FALSE)</f>
        <v>1640</v>
      </c>
      <c r="L4068">
        <f>VLOOKUP(M4068,'script taller'!$G$3:$H$204,2,FALSE)</f>
        <v>138</v>
      </c>
      <c r="M4068" s="1" t="str">
        <f t="shared" si="63"/>
        <v>CIT21114</v>
      </c>
      <c r="N4068">
        <f>ROUND(VLOOKUP(E4068,Productos!$A$4:$D$1804,4,FALSE),0)</f>
        <v>1738</v>
      </c>
    </row>
    <row r="4069" spans="1:14" x14ac:dyDescent="0.35">
      <c r="A4069" t="s">
        <v>52</v>
      </c>
      <c r="B4069" s="1" t="s">
        <v>76</v>
      </c>
      <c r="C4069" t="s">
        <v>77</v>
      </c>
      <c r="D4069" s="1">
        <v>4</v>
      </c>
      <c r="E4069" t="s">
        <v>315</v>
      </c>
      <c r="F4069" t="s">
        <v>193</v>
      </c>
      <c r="G4069" s="6">
        <v>1</v>
      </c>
      <c r="H4069" s="7" t="s">
        <v>1236</v>
      </c>
      <c r="I4069">
        <v>1899</v>
      </c>
      <c r="K4069">
        <f>VLOOKUP(E4069,'script producto'!$A$3:$B$1802,2,FALSE)</f>
        <v>1780</v>
      </c>
      <c r="L4069">
        <f>VLOOKUP(M4069,'script taller'!$G$3:$H$204,2,FALSE)</f>
        <v>138</v>
      </c>
      <c r="M4069" s="1" t="str">
        <f t="shared" si="63"/>
        <v>CIT21114</v>
      </c>
      <c r="N4069">
        <f>ROUND(VLOOKUP(E4069,Productos!$A$4:$D$1804,4,FALSE),0)</f>
        <v>1533</v>
      </c>
    </row>
    <row r="4070" spans="1:14" x14ac:dyDescent="0.35">
      <c r="A4070" t="s">
        <v>52</v>
      </c>
      <c r="B4070" s="1" t="s">
        <v>76</v>
      </c>
      <c r="C4070" t="s">
        <v>77</v>
      </c>
      <c r="D4070" s="1">
        <v>4</v>
      </c>
      <c r="E4070" t="s">
        <v>309</v>
      </c>
      <c r="F4070" t="s">
        <v>193</v>
      </c>
      <c r="G4070" s="6">
        <v>3</v>
      </c>
      <c r="H4070" s="7" t="s">
        <v>1236</v>
      </c>
      <c r="I4070">
        <v>2300</v>
      </c>
      <c r="K4070">
        <f>VLOOKUP(E4070,'script producto'!$A$3:$B$1802,2,FALSE)</f>
        <v>1790</v>
      </c>
      <c r="L4070">
        <f>VLOOKUP(M4070,'script taller'!$G$3:$H$204,2,FALSE)</f>
        <v>138</v>
      </c>
      <c r="M4070" s="1" t="str">
        <f t="shared" si="63"/>
        <v>CIT21114</v>
      </c>
      <c r="N4070">
        <f>ROUND(VLOOKUP(E4070,Productos!$A$4:$D$1804,4,FALSE),0)</f>
        <v>2513</v>
      </c>
    </row>
    <row r="4071" spans="1:14" x14ac:dyDescent="0.35">
      <c r="A4071" t="s">
        <v>52</v>
      </c>
      <c r="B4071" s="1" t="s">
        <v>76</v>
      </c>
      <c r="C4071" t="s">
        <v>77</v>
      </c>
      <c r="D4071" s="1">
        <v>4</v>
      </c>
      <c r="E4071" t="s">
        <v>601</v>
      </c>
      <c r="F4071" t="s">
        <v>195</v>
      </c>
      <c r="G4071" s="6">
        <v>1</v>
      </c>
      <c r="H4071" s="7" t="s">
        <v>25</v>
      </c>
      <c r="I4071">
        <v>4300</v>
      </c>
      <c r="K4071">
        <f>VLOOKUP(E4071,'script producto'!$A$3:$B$1802,2,FALSE)</f>
        <v>572</v>
      </c>
      <c r="L4071">
        <f>VLOOKUP(M4071,'script taller'!$G$3:$H$204,2,FALSE)</f>
        <v>138</v>
      </c>
      <c r="M4071" s="1" t="str">
        <f t="shared" si="63"/>
        <v>CIT21114</v>
      </c>
      <c r="N4071">
        <f>ROUND(VLOOKUP(E4071,Productos!$A$4:$D$1804,4,FALSE),0)</f>
        <v>4300</v>
      </c>
    </row>
    <row r="4072" spans="1:14" x14ac:dyDescent="0.35">
      <c r="A4072" t="s">
        <v>52</v>
      </c>
      <c r="B4072" s="1" t="s">
        <v>76</v>
      </c>
      <c r="C4072" t="s">
        <v>77</v>
      </c>
      <c r="D4072" s="1">
        <v>4</v>
      </c>
      <c r="E4072" t="s">
        <v>263</v>
      </c>
      <c r="F4072" t="s">
        <v>195</v>
      </c>
      <c r="G4072" s="6">
        <v>20</v>
      </c>
      <c r="H4072" s="7" t="s">
        <v>6</v>
      </c>
      <c r="I4072">
        <v>290</v>
      </c>
      <c r="K4072">
        <f>VLOOKUP(E4072,'script producto'!$A$3:$B$1802,2,FALSE)</f>
        <v>801</v>
      </c>
      <c r="L4072">
        <f>VLOOKUP(M4072,'script taller'!$G$3:$H$204,2,FALSE)</f>
        <v>138</v>
      </c>
      <c r="M4072" s="1" t="str">
        <f t="shared" si="63"/>
        <v>CIT21114</v>
      </c>
      <c r="N4072">
        <f>ROUND(VLOOKUP(E4072,Productos!$A$4:$D$1804,4,FALSE),0)</f>
        <v>3500</v>
      </c>
    </row>
    <row r="4073" spans="1:14" x14ac:dyDescent="0.35">
      <c r="A4073" t="s">
        <v>52</v>
      </c>
      <c r="B4073" s="1" t="s">
        <v>76</v>
      </c>
      <c r="C4073" t="s">
        <v>77</v>
      </c>
      <c r="D4073" s="1">
        <v>4</v>
      </c>
      <c r="E4073" t="s">
        <v>137</v>
      </c>
      <c r="F4073" t="s">
        <v>195</v>
      </c>
      <c r="G4073" s="6">
        <v>1</v>
      </c>
      <c r="H4073" s="7" t="s">
        <v>25</v>
      </c>
      <c r="I4073">
        <v>1200</v>
      </c>
      <c r="K4073">
        <f>VLOOKUP(E4073,'script producto'!$A$3:$B$1802,2,FALSE)</f>
        <v>893</v>
      </c>
      <c r="L4073">
        <f>VLOOKUP(M4073,'script taller'!$G$3:$H$204,2,FALSE)</f>
        <v>138</v>
      </c>
      <c r="M4073" s="1" t="str">
        <f t="shared" si="63"/>
        <v>CIT21114</v>
      </c>
      <c r="N4073">
        <f>ROUND(VLOOKUP(E4073,Productos!$A$4:$D$1804,4,FALSE),0)</f>
        <v>1200</v>
      </c>
    </row>
    <row r="4074" spans="1:14" x14ac:dyDescent="0.35">
      <c r="A4074" t="s">
        <v>52</v>
      </c>
      <c r="B4074" s="1" t="s">
        <v>76</v>
      </c>
      <c r="C4074" t="s">
        <v>77</v>
      </c>
      <c r="D4074" s="1">
        <v>4</v>
      </c>
      <c r="E4074" t="s">
        <v>243</v>
      </c>
      <c r="F4074" t="s">
        <v>195</v>
      </c>
      <c r="G4074" s="6">
        <v>1</v>
      </c>
      <c r="H4074" s="7" t="s">
        <v>25</v>
      </c>
      <c r="I4074">
        <v>1200</v>
      </c>
      <c r="K4074">
        <f>VLOOKUP(E4074,'script producto'!$A$3:$B$1802,2,FALSE)</f>
        <v>895</v>
      </c>
      <c r="L4074">
        <f>VLOOKUP(M4074,'script taller'!$G$3:$H$204,2,FALSE)</f>
        <v>138</v>
      </c>
      <c r="M4074" s="1" t="str">
        <f t="shared" si="63"/>
        <v>CIT21114</v>
      </c>
      <c r="N4074">
        <f>ROUND(VLOOKUP(E4074,Productos!$A$4:$D$1804,4,FALSE),0)</f>
        <v>1600</v>
      </c>
    </row>
    <row r="4075" spans="1:14" x14ac:dyDescent="0.35">
      <c r="A4075" t="s">
        <v>52</v>
      </c>
      <c r="B4075" s="1" t="s">
        <v>76</v>
      </c>
      <c r="C4075" t="s">
        <v>77</v>
      </c>
      <c r="D4075" s="1">
        <v>4</v>
      </c>
      <c r="E4075" t="s">
        <v>2070</v>
      </c>
      <c r="F4075" t="s">
        <v>195</v>
      </c>
      <c r="G4075" s="6">
        <v>3</v>
      </c>
      <c r="H4075" s="7" t="s">
        <v>6</v>
      </c>
      <c r="I4075">
        <v>1699</v>
      </c>
      <c r="K4075">
        <f>VLOOKUP(E4075,'script producto'!$A$3:$B$1802,2,FALSE)</f>
        <v>1478</v>
      </c>
      <c r="L4075">
        <f>VLOOKUP(M4075,'script taller'!$G$3:$H$204,2,FALSE)</f>
        <v>138</v>
      </c>
      <c r="M4075" s="1" t="str">
        <f t="shared" si="63"/>
        <v>CIT21114</v>
      </c>
      <c r="N4075">
        <f>ROUND(VLOOKUP(E4075,Productos!$A$4:$D$1804,4,FALSE),0)</f>
        <v>1699</v>
      </c>
    </row>
    <row r="4076" spans="1:14" x14ac:dyDescent="0.35">
      <c r="A4076" t="s">
        <v>52</v>
      </c>
      <c r="B4076" s="1" t="s">
        <v>76</v>
      </c>
      <c r="C4076" t="s">
        <v>77</v>
      </c>
      <c r="D4076" s="1">
        <v>5</v>
      </c>
      <c r="E4076" t="s">
        <v>602</v>
      </c>
      <c r="F4076" t="s">
        <v>192</v>
      </c>
      <c r="G4076" s="6">
        <v>2E-3</v>
      </c>
      <c r="H4076" s="7" t="s">
        <v>25</v>
      </c>
      <c r="I4076">
        <v>7800</v>
      </c>
      <c r="K4076">
        <f>VLOOKUP(E4076,'script producto'!$A$3:$B$1802,2,FALSE)</f>
        <v>9</v>
      </c>
      <c r="L4076">
        <f>VLOOKUP(M4076,'script taller'!$G$3:$H$204,2,FALSE)</f>
        <v>139</v>
      </c>
      <c r="M4076" s="1" t="str">
        <f t="shared" si="63"/>
        <v>CIT21115</v>
      </c>
      <c r="N4076">
        <f>ROUND(VLOOKUP(E4076,Productos!$A$4:$D$1804,4,FALSE),0)</f>
        <v>3886</v>
      </c>
    </row>
    <row r="4077" spans="1:14" x14ac:dyDescent="0.35">
      <c r="A4077" t="s">
        <v>52</v>
      </c>
      <c r="B4077" s="1" t="s">
        <v>76</v>
      </c>
      <c r="C4077" t="s">
        <v>77</v>
      </c>
      <c r="D4077" s="1">
        <v>5</v>
      </c>
      <c r="E4077" t="s">
        <v>316</v>
      </c>
      <c r="F4077" t="s">
        <v>192</v>
      </c>
      <c r="G4077" s="6">
        <v>2</v>
      </c>
      <c r="H4077" s="7" t="s">
        <v>25</v>
      </c>
      <c r="I4077">
        <v>3900</v>
      </c>
      <c r="K4077">
        <f>VLOOKUP(E4077,'script producto'!$A$3:$B$1802,2,FALSE)</f>
        <v>22</v>
      </c>
      <c r="L4077">
        <f>VLOOKUP(M4077,'script taller'!$G$3:$H$204,2,FALSE)</f>
        <v>139</v>
      </c>
      <c r="M4077" s="1" t="str">
        <f t="shared" si="63"/>
        <v>CIT21115</v>
      </c>
      <c r="N4077">
        <f>ROUND(VLOOKUP(E4077,Productos!$A$4:$D$1804,4,FALSE),0)</f>
        <v>9700</v>
      </c>
    </row>
    <row r="4078" spans="1:14" x14ac:dyDescent="0.35">
      <c r="A4078" t="s">
        <v>52</v>
      </c>
      <c r="B4078" s="1" t="s">
        <v>76</v>
      </c>
      <c r="C4078" t="s">
        <v>77</v>
      </c>
      <c r="D4078" s="1">
        <v>5</v>
      </c>
      <c r="E4078" t="s">
        <v>348</v>
      </c>
      <c r="F4078" t="s">
        <v>192</v>
      </c>
      <c r="G4078" s="6">
        <v>0.05</v>
      </c>
      <c r="H4078" s="7" t="s">
        <v>1236</v>
      </c>
      <c r="I4078">
        <v>1649</v>
      </c>
      <c r="K4078">
        <f>VLOOKUP(E4078,'script producto'!$A$3:$B$1802,2,FALSE)</f>
        <v>128</v>
      </c>
      <c r="L4078">
        <f>VLOOKUP(M4078,'script taller'!$G$3:$H$204,2,FALSE)</f>
        <v>139</v>
      </c>
      <c r="M4078" s="1" t="str">
        <f t="shared" si="63"/>
        <v>CIT21115</v>
      </c>
      <c r="N4078">
        <f>ROUND(VLOOKUP(E4078,Productos!$A$4:$D$1804,4,FALSE),0)</f>
        <v>4300</v>
      </c>
    </row>
    <row r="4079" spans="1:14" x14ac:dyDescent="0.35">
      <c r="A4079" t="s">
        <v>52</v>
      </c>
      <c r="B4079" s="1" t="s">
        <v>76</v>
      </c>
      <c r="C4079" t="s">
        <v>77</v>
      </c>
      <c r="D4079" s="1">
        <v>5</v>
      </c>
      <c r="E4079" t="s">
        <v>324</v>
      </c>
      <c r="F4079" t="s">
        <v>192</v>
      </c>
      <c r="G4079" s="6">
        <v>1</v>
      </c>
      <c r="H4079" s="7" t="s">
        <v>1236</v>
      </c>
      <c r="I4079">
        <v>1400</v>
      </c>
      <c r="K4079">
        <f>VLOOKUP(E4079,'script producto'!$A$3:$B$1802,2,FALSE)</f>
        <v>168</v>
      </c>
      <c r="L4079">
        <f>VLOOKUP(M4079,'script taller'!$G$3:$H$204,2,FALSE)</f>
        <v>139</v>
      </c>
      <c r="M4079" s="1" t="str">
        <f t="shared" si="63"/>
        <v>CIT21115</v>
      </c>
      <c r="N4079">
        <f>ROUND(VLOOKUP(E4079,Productos!$A$4:$D$1804,4,FALSE),0)</f>
        <v>1685</v>
      </c>
    </row>
    <row r="4080" spans="1:14" x14ac:dyDescent="0.35">
      <c r="A4080" t="s">
        <v>52</v>
      </c>
      <c r="B4080" s="1" t="s">
        <v>76</v>
      </c>
      <c r="C4080" t="s">
        <v>77</v>
      </c>
      <c r="D4080" s="1">
        <v>5</v>
      </c>
      <c r="E4080" t="s">
        <v>14</v>
      </c>
      <c r="F4080" t="s">
        <v>192</v>
      </c>
      <c r="G4080" s="6">
        <v>1</v>
      </c>
      <c r="H4080" s="7" t="s">
        <v>1236</v>
      </c>
      <c r="I4080">
        <v>2390</v>
      </c>
      <c r="K4080">
        <f>VLOOKUP(E4080,'script producto'!$A$3:$B$1802,2,FALSE)</f>
        <v>192</v>
      </c>
      <c r="L4080">
        <f>VLOOKUP(M4080,'script taller'!$G$3:$H$204,2,FALSE)</f>
        <v>139</v>
      </c>
      <c r="M4080" s="1" t="str">
        <f t="shared" si="63"/>
        <v>CIT21115</v>
      </c>
      <c r="N4080">
        <f>ROUND(VLOOKUP(E4080,Productos!$A$4:$D$1804,4,FALSE),0)</f>
        <v>1471</v>
      </c>
    </row>
    <row r="4081" spans="1:14" x14ac:dyDescent="0.35">
      <c r="A4081" t="s">
        <v>52</v>
      </c>
      <c r="B4081" s="1" t="s">
        <v>76</v>
      </c>
      <c r="C4081" t="s">
        <v>77</v>
      </c>
      <c r="D4081" s="1">
        <v>5</v>
      </c>
      <c r="E4081" t="s">
        <v>580</v>
      </c>
      <c r="F4081" t="s">
        <v>192</v>
      </c>
      <c r="G4081" s="6">
        <v>1</v>
      </c>
      <c r="H4081" s="7" t="s">
        <v>6</v>
      </c>
      <c r="I4081">
        <v>2490</v>
      </c>
      <c r="K4081">
        <f>VLOOKUP(E4081,'script producto'!$A$3:$B$1802,2,FALSE)</f>
        <v>278</v>
      </c>
      <c r="L4081">
        <f>VLOOKUP(M4081,'script taller'!$G$3:$H$204,2,FALSE)</f>
        <v>139</v>
      </c>
      <c r="M4081" s="1" t="str">
        <f t="shared" si="63"/>
        <v>CIT21115</v>
      </c>
      <c r="N4081">
        <f>ROUND(VLOOKUP(E4081,Productos!$A$4:$D$1804,4,FALSE),0)</f>
        <v>2490</v>
      </c>
    </row>
    <row r="4082" spans="1:14" x14ac:dyDescent="0.35">
      <c r="A4082" t="s">
        <v>52</v>
      </c>
      <c r="B4082" s="1" t="s">
        <v>76</v>
      </c>
      <c r="C4082" t="s">
        <v>77</v>
      </c>
      <c r="D4082" s="1">
        <v>5</v>
      </c>
      <c r="E4082" t="s">
        <v>1214</v>
      </c>
      <c r="F4082" t="s">
        <v>192</v>
      </c>
      <c r="G4082" s="6">
        <v>4</v>
      </c>
      <c r="H4082" s="7" t="s">
        <v>6</v>
      </c>
      <c r="I4082">
        <v>9260</v>
      </c>
      <c r="K4082">
        <f>VLOOKUP(E4082,'script producto'!$A$3:$B$1802,2,FALSE)</f>
        <v>312</v>
      </c>
      <c r="L4082">
        <f>VLOOKUP(M4082,'script taller'!$G$3:$H$204,2,FALSE)</f>
        <v>139</v>
      </c>
      <c r="M4082" s="1" t="str">
        <f t="shared" si="63"/>
        <v>CIT21115</v>
      </c>
      <c r="N4082">
        <f>ROUND(VLOOKUP(E4082,Productos!$A$4:$D$1804,4,FALSE),0)</f>
        <v>5355</v>
      </c>
    </row>
    <row r="4083" spans="1:14" x14ac:dyDescent="0.35">
      <c r="A4083" t="s">
        <v>52</v>
      </c>
      <c r="B4083" s="1" t="s">
        <v>76</v>
      </c>
      <c r="C4083" t="s">
        <v>77</v>
      </c>
      <c r="D4083" s="1">
        <v>5</v>
      </c>
      <c r="E4083" t="s">
        <v>1905</v>
      </c>
      <c r="F4083" t="s">
        <v>192</v>
      </c>
      <c r="G4083" s="6">
        <v>0.02</v>
      </c>
      <c r="H4083" s="7" t="s">
        <v>1236</v>
      </c>
      <c r="I4083">
        <v>114238</v>
      </c>
      <c r="K4083">
        <f>VLOOKUP(E4083,'script producto'!$A$3:$B$1802,2,FALSE)</f>
        <v>355</v>
      </c>
      <c r="L4083">
        <f>VLOOKUP(M4083,'script taller'!$G$3:$H$204,2,FALSE)</f>
        <v>139</v>
      </c>
      <c r="M4083" s="1" t="str">
        <f t="shared" si="63"/>
        <v>CIT21115</v>
      </c>
      <c r="N4083">
        <f>ROUND(VLOOKUP(E4083,Productos!$A$4:$D$1804,4,FALSE),0)</f>
        <v>106545</v>
      </c>
    </row>
    <row r="4084" spans="1:14" x14ac:dyDescent="0.35">
      <c r="A4084" t="s">
        <v>52</v>
      </c>
      <c r="B4084" s="1" t="s">
        <v>76</v>
      </c>
      <c r="C4084" t="s">
        <v>77</v>
      </c>
      <c r="D4084" s="1">
        <v>5</v>
      </c>
      <c r="E4084" t="s">
        <v>582</v>
      </c>
      <c r="F4084" t="s">
        <v>192</v>
      </c>
      <c r="G4084" s="6">
        <v>1E-3</v>
      </c>
      <c r="H4084" s="7" t="s">
        <v>1236</v>
      </c>
      <c r="I4084">
        <v>9800</v>
      </c>
      <c r="K4084">
        <f>VLOOKUP(E4084,'script producto'!$A$3:$B$1802,2,FALSE)</f>
        <v>363</v>
      </c>
      <c r="L4084">
        <f>VLOOKUP(M4084,'script taller'!$G$3:$H$204,2,FALSE)</f>
        <v>139</v>
      </c>
      <c r="M4084" s="1" t="str">
        <f t="shared" si="63"/>
        <v>CIT21115</v>
      </c>
      <c r="N4084">
        <f>ROUND(VLOOKUP(E4084,Productos!$A$4:$D$1804,4,FALSE),0)</f>
        <v>113962</v>
      </c>
    </row>
    <row r="4085" spans="1:14" x14ac:dyDescent="0.35">
      <c r="A4085" t="s">
        <v>52</v>
      </c>
      <c r="B4085" s="1" t="s">
        <v>76</v>
      </c>
      <c r="C4085" t="s">
        <v>77</v>
      </c>
      <c r="D4085" s="1">
        <v>5</v>
      </c>
      <c r="E4085" t="s">
        <v>2073</v>
      </c>
      <c r="F4085" t="s">
        <v>192</v>
      </c>
      <c r="G4085" s="6">
        <v>0.4</v>
      </c>
      <c r="H4085" s="7" t="s">
        <v>1236</v>
      </c>
      <c r="I4085">
        <v>1719</v>
      </c>
      <c r="K4085">
        <f>VLOOKUP(E4085,'script producto'!$A$3:$B$1802,2,FALSE)</f>
        <v>373</v>
      </c>
      <c r="L4085">
        <f>VLOOKUP(M4085,'script taller'!$G$3:$H$204,2,FALSE)</f>
        <v>139</v>
      </c>
      <c r="M4085" s="1" t="str">
        <f t="shared" si="63"/>
        <v>CIT21115</v>
      </c>
      <c r="N4085">
        <f>ROUND(VLOOKUP(E4085,Productos!$A$4:$D$1804,4,FALSE),0)</f>
        <v>4158</v>
      </c>
    </row>
    <row r="4086" spans="1:14" x14ac:dyDescent="0.35">
      <c r="A4086" t="s">
        <v>52</v>
      </c>
      <c r="B4086" s="1" t="s">
        <v>76</v>
      </c>
      <c r="C4086" t="s">
        <v>77</v>
      </c>
      <c r="D4086" s="1">
        <v>5</v>
      </c>
      <c r="E4086" t="s">
        <v>583</v>
      </c>
      <c r="F4086" t="s">
        <v>192</v>
      </c>
      <c r="G4086" s="6">
        <v>0.1</v>
      </c>
      <c r="H4086" s="7" t="s">
        <v>1236</v>
      </c>
      <c r="I4086">
        <v>6999</v>
      </c>
      <c r="K4086">
        <f>VLOOKUP(E4086,'script producto'!$A$3:$B$1802,2,FALSE)</f>
        <v>506</v>
      </c>
      <c r="L4086">
        <f>VLOOKUP(M4086,'script taller'!$G$3:$H$204,2,FALSE)</f>
        <v>139</v>
      </c>
      <c r="M4086" s="1" t="str">
        <f t="shared" si="63"/>
        <v>CIT21115</v>
      </c>
      <c r="N4086">
        <f>ROUND(VLOOKUP(E4086,Productos!$A$4:$D$1804,4,FALSE),0)</f>
        <v>9445</v>
      </c>
    </row>
    <row r="4087" spans="1:14" x14ac:dyDescent="0.35">
      <c r="A4087" t="s">
        <v>52</v>
      </c>
      <c r="B4087" s="1" t="s">
        <v>76</v>
      </c>
      <c r="C4087" t="s">
        <v>77</v>
      </c>
      <c r="D4087" s="1">
        <v>5</v>
      </c>
      <c r="E4087" t="s">
        <v>404</v>
      </c>
      <c r="F4087" t="s">
        <v>192</v>
      </c>
      <c r="G4087" s="6">
        <v>1E-3</v>
      </c>
      <c r="H4087" s="7" t="s">
        <v>1236</v>
      </c>
      <c r="I4087">
        <v>1759</v>
      </c>
      <c r="K4087">
        <f>VLOOKUP(E4087,'script producto'!$A$3:$B$1802,2,FALSE)</f>
        <v>527</v>
      </c>
      <c r="L4087">
        <f>VLOOKUP(M4087,'script taller'!$G$3:$H$204,2,FALSE)</f>
        <v>139</v>
      </c>
      <c r="M4087" s="1" t="str">
        <f t="shared" si="63"/>
        <v>CIT21115</v>
      </c>
      <c r="N4087">
        <f>ROUND(VLOOKUP(E4087,Productos!$A$4:$D$1804,4,FALSE),0)</f>
        <v>20427</v>
      </c>
    </row>
    <row r="4088" spans="1:14" x14ac:dyDescent="0.35">
      <c r="A4088" t="s">
        <v>52</v>
      </c>
      <c r="B4088" s="1" t="s">
        <v>76</v>
      </c>
      <c r="C4088" t="s">
        <v>77</v>
      </c>
      <c r="D4088" s="1">
        <v>5</v>
      </c>
      <c r="E4088" t="s">
        <v>515</v>
      </c>
      <c r="F4088" t="s">
        <v>192</v>
      </c>
      <c r="G4088" s="6">
        <v>0.2</v>
      </c>
      <c r="H4088" s="7" t="s">
        <v>1236</v>
      </c>
      <c r="I4088">
        <v>4553</v>
      </c>
      <c r="K4088">
        <f>VLOOKUP(E4088,'script producto'!$A$3:$B$1802,2,FALSE)</f>
        <v>528</v>
      </c>
      <c r="L4088">
        <f>VLOOKUP(M4088,'script taller'!$G$3:$H$204,2,FALSE)</f>
        <v>139</v>
      </c>
      <c r="M4088" s="1" t="str">
        <f t="shared" si="63"/>
        <v>CIT21115</v>
      </c>
      <c r="N4088">
        <f>ROUND(VLOOKUP(E4088,Productos!$A$4:$D$1804,4,FALSE),0)</f>
        <v>6554</v>
      </c>
    </row>
    <row r="4089" spans="1:14" x14ac:dyDescent="0.35">
      <c r="A4089" t="s">
        <v>52</v>
      </c>
      <c r="B4089" s="1" t="s">
        <v>76</v>
      </c>
      <c r="C4089" t="s">
        <v>77</v>
      </c>
      <c r="D4089" s="1">
        <v>5</v>
      </c>
      <c r="E4089" t="s">
        <v>337</v>
      </c>
      <c r="F4089" t="s">
        <v>192</v>
      </c>
      <c r="G4089" s="6">
        <v>0.5</v>
      </c>
      <c r="H4089" s="7" t="s">
        <v>25</v>
      </c>
      <c r="I4089">
        <v>1499</v>
      </c>
      <c r="K4089">
        <f>VLOOKUP(E4089,'script producto'!$A$3:$B$1802,2,FALSE)</f>
        <v>577</v>
      </c>
      <c r="L4089">
        <f>VLOOKUP(M4089,'script taller'!$G$3:$H$204,2,FALSE)</f>
        <v>139</v>
      </c>
      <c r="M4089" s="1" t="str">
        <f t="shared" si="63"/>
        <v>CIT21115</v>
      </c>
      <c r="N4089">
        <f>ROUND(VLOOKUP(E4089,Productos!$A$4:$D$1804,4,FALSE),0)</f>
        <v>3923</v>
      </c>
    </row>
    <row r="4090" spans="1:14" x14ac:dyDescent="0.35">
      <c r="A4090" t="s">
        <v>52</v>
      </c>
      <c r="B4090" s="1" t="s">
        <v>76</v>
      </c>
      <c r="C4090" t="s">
        <v>77</v>
      </c>
      <c r="D4090" s="1">
        <v>5</v>
      </c>
      <c r="E4090" t="s">
        <v>1388</v>
      </c>
      <c r="F4090" t="s">
        <v>192</v>
      </c>
      <c r="G4090" s="6">
        <v>2</v>
      </c>
      <c r="H4090" s="7" t="s">
        <v>6</v>
      </c>
      <c r="I4090">
        <v>9000</v>
      </c>
      <c r="K4090">
        <f>VLOOKUP(E4090,'script producto'!$A$3:$B$1802,2,FALSE)</f>
        <v>662</v>
      </c>
      <c r="L4090">
        <f>VLOOKUP(M4090,'script taller'!$G$3:$H$204,2,FALSE)</f>
        <v>139</v>
      </c>
      <c r="M4090" s="1" t="str">
        <f t="shared" si="63"/>
        <v>CIT21115</v>
      </c>
      <c r="N4090">
        <f>ROUND(VLOOKUP(E4090,Productos!$A$4:$D$1804,4,FALSE),0)</f>
        <v>9000</v>
      </c>
    </row>
    <row r="4091" spans="1:14" x14ac:dyDescent="0.35">
      <c r="A4091" t="s">
        <v>52</v>
      </c>
      <c r="B4091" s="1" t="s">
        <v>76</v>
      </c>
      <c r="C4091" t="s">
        <v>77</v>
      </c>
      <c r="D4091" s="1">
        <v>5</v>
      </c>
      <c r="E4091" t="s">
        <v>1384</v>
      </c>
      <c r="F4091" t="s">
        <v>192</v>
      </c>
      <c r="G4091" s="6">
        <v>1</v>
      </c>
      <c r="H4091" s="7" t="s">
        <v>6</v>
      </c>
      <c r="I4091">
        <v>19900</v>
      </c>
      <c r="K4091">
        <f>VLOOKUP(E4091,'script producto'!$A$3:$B$1802,2,FALSE)</f>
        <v>732</v>
      </c>
      <c r="L4091">
        <f>VLOOKUP(M4091,'script taller'!$G$3:$H$204,2,FALSE)</f>
        <v>139</v>
      </c>
      <c r="M4091" s="1" t="str">
        <f t="shared" si="63"/>
        <v>CIT21115</v>
      </c>
      <c r="N4091">
        <f>ROUND(VLOOKUP(E4091,Productos!$A$4:$D$1804,4,FALSE),0)</f>
        <v>1810</v>
      </c>
    </row>
    <row r="4092" spans="1:14" x14ac:dyDescent="0.35">
      <c r="A4092" t="s">
        <v>52</v>
      </c>
      <c r="B4092" s="1" t="s">
        <v>76</v>
      </c>
      <c r="C4092" t="s">
        <v>77</v>
      </c>
      <c r="D4092" s="1">
        <v>5</v>
      </c>
      <c r="E4092" t="s">
        <v>352</v>
      </c>
      <c r="F4092" t="s">
        <v>192</v>
      </c>
      <c r="G4092" s="6">
        <v>0.25</v>
      </c>
      <c r="H4092" s="7" t="s">
        <v>1236</v>
      </c>
      <c r="I4092">
        <v>90891</v>
      </c>
      <c r="K4092">
        <f>VLOOKUP(E4092,'script producto'!$A$3:$B$1802,2,FALSE)</f>
        <v>768</v>
      </c>
      <c r="L4092">
        <f>VLOOKUP(M4092,'script taller'!$G$3:$H$204,2,FALSE)</f>
        <v>139</v>
      </c>
      <c r="M4092" s="1" t="str">
        <f t="shared" si="63"/>
        <v>CIT21115</v>
      </c>
      <c r="N4092">
        <f>ROUND(VLOOKUP(E4092,Productos!$A$4:$D$1804,4,FALSE),0)</f>
        <v>3000</v>
      </c>
    </row>
    <row r="4093" spans="1:14" x14ac:dyDescent="0.35">
      <c r="A4093" t="s">
        <v>52</v>
      </c>
      <c r="B4093" s="1" t="s">
        <v>76</v>
      </c>
      <c r="C4093" t="s">
        <v>77</v>
      </c>
      <c r="D4093" s="1">
        <v>5</v>
      </c>
      <c r="E4093" t="s">
        <v>584</v>
      </c>
      <c r="F4093" t="s">
        <v>192</v>
      </c>
      <c r="G4093" s="6">
        <v>1</v>
      </c>
      <c r="H4093" s="7" t="s">
        <v>25</v>
      </c>
      <c r="I4093">
        <v>35000</v>
      </c>
      <c r="K4093">
        <f>VLOOKUP(E4093,'script producto'!$A$3:$B$1802,2,FALSE)</f>
        <v>891</v>
      </c>
      <c r="L4093">
        <f>VLOOKUP(M4093,'script taller'!$G$3:$H$204,2,FALSE)</f>
        <v>139</v>
      </c>
      <c r="M4093" s="1" t="str">
        <f t="shared" si="63"/>
        <v>CIT21115</v>
      </c>
      <c r="N4093">
        <f>ROUND(VLOOKUP(E4093,Productos!$A$4:$D$1804,4,FALSE),0)</f>
        <v>18500</v>
      </c>
    </row>
    <row r="4094" spans="1:14" x14ac:dyDescent="0.35">
      <c r="A4094" t="s">
        <v>52</v>
      </c>
      <c r="B4094" s="1" t="s">
        <v>76</v>
      </c>
      <c r="C4094" t="s">
        <v>77</v>
      </c>
      <c r="D4094" s="1">
        <v>5</v>
      </c>
      <c r="E4094" t="s">
        <v>585</v>
      </c>
      <c r="F4094" t="s">
        <v>192</v>
      </c>
      <c r="G4094" s="6">
        <v>0.05</v>
      </c>
      <c r="H4094" s="7" t="s">
        <v>1236</v>
      </c>
      <c r="I4094">
        <v>450</v>
      </c>
      <c r="K4094">
        <f>VLOOKUP(E4094,'script producto'!$A$3:$B$1802,2,FALSE)</f>
        <v>990</v>
      </c>
      <c r="L4094">
        <f>VLOOKUP(M4094,'script taller'!$G$3:$H$204,2,FALSE)</f>
        <v>139</v>
      </c>
      <c r="M4094" s="1" t="str">
        <f t="shared" si="63"/>
        <v>CIT21115</v>
      </c>
      <c r="N4094">
        <f>ROUND(VLOOKUP(E4094,Productos!$A$4:$D$1804,4,FALSE),0)</f>
        <v>3375</v>
      </c>
    </row>
    <row r="4095" spans="1:14" x14ac:dyDescent="0.35">
      <c r="A4095" t="s">
        <v>52</v>
      </c>
      <c r="B4095" s="1" t="s">
        <v>76</v>
      </c>
      <c r="C4095" t="s">
        <v>77</v>
      </c>
      <c r="D4095" s="1">
        <v>5</v>
      </c>
      <c r="E4095" t="s">
        <v>1385</v>
      </c>
      <c r="F4095" t="s">
        <v>192</v>
      </c>
      <c r="G4095" s="6">
        <v>1</v>
      </c>
      <c r="H4095" s="7" t="s">
        <v>6</v>
      </c>
      <c r="I4095">
        <v>5156</v>
      </c>
      <c r="K4095">
        <f>VLOOKUP(E4095,'script producto'!$A$3:$B$1802,2,FALSE)</f>
        <v>1041</v>
      </c>
      <c r="L4095">
        <f>VLOOKUP(M4095,'script taller'!$G$3:$H$204,2,FALSE)</f>
        <v>139</v>
      </c>
      <c r="M4095" s="1" t="str">
        <f t="shared" si="63"/>
        <v>CIT21115</v>
      </c>
      <c r="N4095">
        <f>ROUND(VLOOKUP(E4095,Productos!$A$4:$D$1804,4,FALSE),0)</f>
        <v>3603</v>
      </c>
    </row>
    <row r="4096" spans="1:14" x14ac:dyDescent="0.35">
      <c r="A4096" t="s">
        <v>52</v>
      </c>
      <c r="B4096" s="1" t="s">
        <v>76</v>
      </c>
      <c r="C4096" t="s">
        <v>77</v>
      </c>
      <c r="D4096" s="1">
        <v>5</v>
      </c>
      <c r="E4096" t="s">
        <v>406</v>
      </c>
      <c r="F4096" t="s">
        <v>192</v>
      </c>
      <c r="G4096" s="6">
        <v>0.1</v>
      </c>
      <c r="H4096" s="7" t="s">
        <v>1236</v>
      </c>
      <c r="I4096">
        <v>67821</v>
      </c>
      <c r="K4096">
        <f>VLOOKUP(E4096,'script producto'!$A$3:$B$1802,2,FALSE)</f>
        <v>1088</v>
      </c>
      <c r="L4096">
        <f>VLOOKUP(M4096,'script taller'!$G$3:$H$204,2,FALSE)</f>
        <v>139</v>
      </c>
      <c r="M4096" s="1" t="str">
        <f t="shared" si="63"/>
        <v>CIT21115</v>
      </c>
      <c r="N4096">
        <f>ROUND(VLOOKUP(E4096,Productos!$A$4:$D$1804,4,FALSE),0)</f>
        <v>38411</v>
      </c>
    </row>
    <row r="4097" spans="1:14" x14ac:dyDescent="0.35">
      <c r="A4097" t="s">
        <v>52</v>
      </c>
      <c r="B4097" s="1" t="s">
        <v>76</v>
      </c>
      <c r="C4097" t="s">
        <v>77</v>
      </c>
      <c r="D4097" s="1">
        <v>5</v>
      </c>
      <c r="E4097" t="s">
        <v>586</v>
      </c>
      <c r="F4097" t="s">
        <v>192</v>
      </c>
      <c r="G4097" s="6">
        <v>0.1</v>
      </c>
      <c r="H4097" s="7" t="s">
        <v>1236</v>
      </c>
      <c r="I4097">
        <v>9190</v>
      </c>
      <c r="K4097">
        <f>VLOOKUP(E4097,'script producto'!$A$3:$B$1802,2,FALSE)</f>
        <v>1106</v>
      </c>
      <c r="L4097">
        <f>VLOOKUP(M4097,'script taller'!$G$3:$H$204,2,FALSE)</f>
        <v>139</v>
      </c>
      <c r="M4097" s="1" t="str">
        <f t="shared" si="63"/>
        <v>CIT21115</v>
      </c>
      <c r="N4097">
        <f>ROUND(VLOOKUP(E4097,Productos!$A$4:$D$1804,4,FALSE),0)</f>
        <v>9090</v>
      </c>
    </row>
    <row r="4098" spans="1:14" x14ac:dyDescent="0.35">
      <c r="A4098" t="s">
        <v>52</v>
      </c>
      <c r="B4098" s="1" t="s">
        <v>76</v>
      </c>
      <c r="C4098" t="s">
        <v>77</v>
      </c>
      <c r="D4098" s="1">
        <v>5</v>
      </c>
      <c r="E4098" t="s">
        <v>417</v>
      </c>
      <c r="F4098" t="s">
        <v>192</v>
      </c>
      <c r="G4098" s="6">
        <v>0.05</v>
      </c>
      <c r="H4098" s="7" t="s">
        <v>1236</v>
      </c>
      <c r="I4098">
        <v>6246</v>
      </c>
      <c r="K4098">
        <f>VLOOKUP(E4098,'script producto'!$A$3:$B$1802,2,FALSE)</f>
        <v>1124</v>
      </c>
      <c r="L4098">
        <f>VLOOKUP(M4098,'script taller'!$G$3:$H$204,2,FALSE)</f>
        <v>139</v>
      </c>
      <c r="M4098" s="1" t="str">
        <f t="shared" si="63"/>
        <v>CIT21115</v>
      </c>
      <c r="N4098">
        <f>ROUND(VLOOKUP(E4098,Productos!$A$4:$D$1804,4,FALSE),0)</f>
        <v>5637</v>
      </c>
    </row>
    <row r="4099" spans="1:14" x14ac:dyDescent="0.35">
      <c r="A4099" t="s">
        <v>52</v>
      </c>
      <c r="B4099" s="1" t="s">
        <v>76</v>
      </c>
      <c r="C4099" t="s">
        <v>77</v>
      </c>
      <c r="D4099" s="1">
        <v>5</v>
      </c>
      <c r="E4099" t="s">
        <v>277</v>
      </c>
      <c r="F4099" t="s">
        <v>192</v>
      </c>
      <c r="G4099" s="6">
        <v>0.05</v>
      </c>
      <c r="H4099" s="7" t="s">
        <v>1236</v>
      </c>
      <c r="I4099">
        <v>2633</v>
      </c>
      <c r="K4099">
        <f>VLOOKUP(E4099,'script producto'!$A$3:$B$1802,2,FALSE)</f>
        <v>1142</v>
      </c>
      <c r="L4099">
        <f>VLOOKUP(M4099,'script taller'!$G$3:$H$204,2,FALSE)</f>
        <v>139</v>
      </c>
      <c r="M4099" s="1" t="str">
        <f t="shared" ref="M4099:M4162" si="64">B4099&amp;D4099</f>
        <v>CIT21115</v>
      </c>
      <c r="N4099">
        <f>ROUND(VLOOKUP(E4099,Productos!$A$4:$D$1804,4,FALSE),0)</f>
        <v>17022</v>
      </c>
    </row>
    <row r="4100" spans="1:14" x14ac:dyDescent="0.35">
      <c r="A4100" t="s">
        <v>52</v>
      </c>
      <c r="B4100" s="1" t="s">
        <v>76</v>
      </c>
      <c r="C4100" t="s">
        <v>77</v>
      </c>
      <c r="D4100" s="1">
        <v>5</v>
      </c>
      <c r="E4100" t="s">
        <v>505</v>
      </c>
      <c r="F4100" t="s">
        <v>192</v>
      </c>
      <c r="G4100" s="6">
        <v>1E-3</v>
      </c>
      <c r="H4100" s="7" t="s">
        <v>1236</v>
      </c>
      <c r="I4100">
        <v>8900</v>
      </c>
      <c r="K4100">
        <f>VLOOKUP(E4100,'script producto'!$A$3:$B$1802,2,FALSE)</f>
        <v>1147</v>
      </c>
      <c r="L4100">
        <f>VLOOKUP(M4100,'script taller'!$G$3:$H$204,2,FALSE)</f>
        <v>139</v>
      </c>
      <c r="M4100" s="1" t="str">
        <f t="shared" si="64"/>
        <v>CIT21115</v>
      </c>
      <c r="N4100">
        <f>ROUND(VLOOKUP(E4100,Productos!$A$4:$D$1804,4,FALSE),0)</f>
        <v>80034</v>
      </c>
    </row>
    <row r="4101" spans="1:14" x14ac:dyDescent="0.35">
      <c r="A4101" t="s">
        <v>52</v>
      </c>
      <c r="B4101" s="1" t="s">
        <v>76</v>
      </c>
      <c r="C4101" t="s">
        <v>77</v>
      </c>
      <c r="D4101" s="1">
        <v>5</v>
      </c>
      <c r="E4101" t="s">
        <v>396</v>
      </c>
      <c r="F4101" t="s">
        <v>192</v>
      </c>
      <c r="G4101" s="6">
        <v>2E-3</v>
      </c>
      <c r="H4101" s="7" t="s">
        <v>1236</v>
      </c>
      <c r="I4101">
        <v>2690</v>
      </c>
      <c r="K4101">
        <f>VLOOKUP(E4101,'script producto'!$A$3:$B$1802,2,FALSE)</f>
        <v>1154</v>
      </c>
      <c r="L4101">
        <f>VLOOKUP(M4101,'script taller'!$G$3:$H$204,2,FALSE)</f>
        <v>139</v>
      </c>
      <c r="M4101" s="1" t="str">
        <f t="shared" si="64"/>
        <v>CIT21115</v>
      </c>
      <c r="N4101">
        <f>ROUND(VLOOKUP(E4101,Productos!$A$4:$D$1804,4,FALSE),0)</f>
        <v>23612</v>
      </c>
    </row>
    <row r="4102" spans="1:14" x14ac:dyDescent="0.35">
      <c r="A4102" t="s">
        <v>52</v>
      </c>
      <c r="B4102" s="1" t="s">
        <v>76</v>
      </c>
      <c r="C4102" t="s">
        <v>77</v>
      </c>
      <c r="D4102" s="1">
        <v>5</v>
      </c>
      <c r="E4102" t="s">
        <v>302</v>
      </c>
      <c r="F4102" t="s">
        <v>192</v>
      </c>
      <c r="G4102" s="6">
        <v>0.5</v>
      </c>
      <c r="H4102" s="7" t="s">
        <v>1236</v>
      </c>
      <c r="I4102">
        <v>3500</v>
      </c>
      <c r="K4102">
        <f>VLOOKUP(E4102,'script producto'!$A$3:$B$1802,2,FALSE)</f>
        <v>1204</v>
      </c>
      <c r="L4102">
        <f>VLOOKUP(M4102,'script taller'!$G$3:$H$204,2,FALSE)</f>
        <v>139</v>
      </c>
      <c r="M4102" s="1" t="str">
        <f t="shared" si="64"/>
        <v>CIT21115</v>
      </c>
      <c r="N4102">
        <f>ROUND(VLOOKUP(E4102,Productos!$A$4:$D$1804,4,FALSE),0)</f>
        <v>4738</v>
      </c>
    </row>
    <row r="4103" spans="1:14" x14ac:dyDescent="0.35">
      <c r="A4103" t="s">
        <v>52</v>
      </c>
      <c r="B4103" s="1" t="s">
        <v>76</v>
      </c>
      <c r="C4103" t="s">
        <v>77</v>
      </c>
      <c r="D4103" s="1">
        <v>5</v>
      </c>
      <c r="E4103" t="s">
        <v>23</v>
      </c>
      <c r="F4103" t="s">
        <v>192</v>
      </c>
      <c r="G4103" s="6">
        <v>6.0000000000000001E-3</v>
      </c>
      <c r="H4103" s="7" t="s">
        <v>1236</v>
      </c>
      <c r="I4103">
        <v>2890</v>
      </c>
      <c r="K4103">
        <f>VLOOKUP(E4103,'script producto'!$A$3:$B$1802,2,FALSE)</f>
        <v>1301</v>
      </c>
      <c r="L4103">
        <f>VLOOKUP(M4103,'script taller'!$G$3:$H$204,2,FALSE)</f>
        <v>139</v>
      </c>
      <c r="M4103" s="1" t="str">
        <f t="shared" si="64"/>
        <v>CIT21115</v>
      </c>
      <c r="N4103">
        <f>ROUND(VLOOKUP(E4103,Productos!$A$4:$D$1804,4,FALSE),0)</f>
        <v>46177</v>
      </c>
    </row>
    <row r="4104" spans="1:14" x14ac:dyDescent="0.35">
      <c r="A4104" t="s">
        <v>52</v>
      </c>
      <c r="B4104" s="1" t="s">
        <v>76</v>
      </c>
      <c r="C4104" t="s">
        <v>77</v>
      </c>
      <c r="D4104" s="1">
        <v>5</v>
      </c>
      <c r="E4104" t="s">
        <v>59</v>
      </c>
      <c r="F4104" t="s">
        <v>192</v>
      </c>
      <c r="G4104" s="6">
        <v>8.0000000000000002E-3</v>
      </c>
      <c r="H4104" s="7" t="s">
        <v>1236</v>
      </c>
      <c r="I4104">
        <v>529</v>
      </c>
      <c r="K4104">
        <f>VLOOKUP(E4104,'script producto'!$A$3:$B$1802,2,FALSE)</f>
        <v>1523</v>
      </c>
      <c r="L4104">
        <f>VLOOKUP(M4104,'script taller'!$G$3:$H$204,2,FALSE)</f>
        <v>139</v>
      </c>
      <c r="M4104" s="1" t="str">
        <f t="shared" si="64"/>
        <v>CIT21115</v>
      </c>
      <c r="N4104">
        <f>ROUND(VLOOKUP(E4104,Productos!$A$4:$D$1804,4,FALSE),0)</f>
        <v>784</v>
      </c>
    </row>
    <row r="4105" spans="1:14" x14ac:dyDescent="0.35">
      <c r="A4105" t="s">
        <v>52</v>
      </c>
      <c r="B4105" s="1" t="s">
        <v>76</v>
      </c>
      <c r="C4105" t="s">
        <v>77</v>
      </c>
      <c r="D4105" s="1">
        <v>5</v>
      </c>
      <c r="E4105" t="s">
        <v>279</v>
      </c>
      <c r="F4105" t="s">
        <v>192</v>
      </c>
      <c r="G4105" s="6">
        <v>0.01</v>
      </c>
      <c r="H4105" s="7" t="s">
        <v>25</v>
      </c>
      <c r="I4105">
        <v>13000</v>
      </c>
      <c r="K4105">
        <f>VLOOKUP(E4105,'script producto'!$A$3:$B$1802,2,FALSE)</f>
        <v>1547</v>
      </c>
      <c r="L4105">
        <f>VLOOKUP(M4105,'script taller'!$G$3:$H$204,2,FALSE)</f>
        <v>139</v>
      </c>
      <c r="M4105" s="1" t="str">
        <f t="shared" si="64"/>
        <v>CIT21115</v>
      </c>
      <c r="N4105">
        <f>ROUND(VLOOKUP(E4105,Productos!$A$4:$D$1804,4,FALSE),0)</f>
        <v>11833</v>
      </c>
    </row>
    <row r="4106" spans="1:14" x14ac:dyDescent="0.35">
      <c r="A4106" t="s">
        <v>52</v>
      </c>
      <c r="B4106" s="1" t="s">
        <v>76</v>
      </c>
      <c r="C4106" t="s">
        <v>77</v>
      </c>
      <c r="D4106" s="1">
        <v>5</v>
      </c>
      <c r="E4106" t="s">
        <v>599</v>
      </c>
      <c r="F4106" t="s">
        <v>192</v>
      </c>
      <c r="G4106" s="6">
        <v>1</v>
      </c>
      <c r="H4106" s="7" t="s">
        <v>1236</v>
      </c>
      <c r="I4106">
        <v>2633</v>
      </c>
      <c r="K4106">
        <f>VLOOKUP(E4106,'script producto'!$A$3:$B$1802,2,FALSE)</f>
        <v>1557</v>
      </c>
      <c r="L4106">
        <f>VLOOKUP(M4106,'script taller'!$G$3:$H$204,2,FALSE)</f>
        <v>139</v>
      </c>
      <c r="M4106" s="1" t="str">
        <f t="shared" si="64"/>
        <v>CIT21115</v>
      </c>
      <c r="N4106">
        <f>ROUND(VLOOKUP(E4106,Productos!$A$4:$D$1804,4,FALSE),0)</f>
        <v>2633</v>
      </c>
    </row>
    <row r="4107" spans="1:14" x14ac:dyDescent="0.35">
      <c r="A4107" t="s">
        <v>52</v>
      </c>
      <c r="B4107" s="1" t="s">
        <v>76</v>
      </c>
      <c r="C4107" t="s">
        <v>77</v>
      </c>
      <c r="D4107" s="1">
        <v>5</v>
      </c>
      <c r="E4107" t="s">
        <v>587</v>
      </c>
      <c r="F4107" t="s">
        <v>192</v>
      </c>
      <c r="G4107" s="6">
        <v>1E-3</v>
      </c>
      <c r="H4107" s="7" t="s">
        <v>25</v>
      </c>
      <c r="I4107">
        <v>8900</v>
      </c>
      <c r="K4107">
        <f>VLOOKUP(E4107,'script producto'!$A$3:$B$1802,2,FALSE)</f>
        <v>1683</v>
      </c>
      <c r="L4107">
        <f>VLOOKUP(M4107,'script taller'!$G$3:$H$204,2,FALSE)</f>
        <v>139</v>
      </c>
      <c r="M4107" s="1" t="str">
        <f t="shared" si="64"/>
        <v>CIT21115</v>
      </c>
      <c r="N4107">
        <f>ROUND(VLOOKUP(E4107,Productos!$A$4:$D$1804,4,FALSE),0)</f>
        <v>8900</v>
      </c>
    </row>
    <row r="4108" spans="1:14" x14ac:dyDescent="0.35">
      <c r="A4108" t="s">
        <v>52</v>
      </c>
      <c r="B4108" s="1" t="s">
        <v>76</v>
      </c>
      <c r="C4108" t="s">
        <v>77</v>
      </c>
      <c r="D4108" s="1">
        <v>5</v>
      </c>
      <c r="E4108" t="s">
        <v>588</v>
      </c>
      <c r="F4108" t="s">
        <v>192</v>
      </c>
      <c r="G4108" s="6">
        <v>0.1</v>
      </c>
      <c r="H4108" s="7" t="s">
        <v>25</v>
      </c>
      <c r="I4108">
        <v>6780</v>
      </c>
      <c r="K4108">
        <f>VLOOKUP(E4108,'script producto'!$A$3:$B$1802,2,FALSE)</f>
        <v>1695</v>
      </c>
      <c r="L4108">
        <f>VLOOKUP(M4108,'script taller'!$G$3:$H$204,2,FALSE)</f>
        <v>139</v>
      </c>
      <c r="M4108" s="1" t="str">
        <f t="shared" si="64"/>
        <v>CIT21115</v>
      </c>
      <c r="N4108">
        <f>ROUND(VLOOKUP(E4108,Productos!$A$4:$D$1804,4,FALSE),0)</f>
        <v>8853</v>
      </c>
    </row>
    <row r="4109" spans="1:14" x14ac:dyDescent="0.35">
      <c r="A4109" t="s">
        <v>52</v>
      </c>
      <c r="B4109" s="1" t="s">
        <v>76</v>
      </c>
      <c r="C4109" t="s">
        <v>77</v>
      </c>
      <c r="D4109" s="1">
        <v>5</v>
      </c>
      <c r="E4109" t="s">
        <v>318</v>
      </c>
      <c r="F4109" t="s">
        <v>192</v>
      </c>
      <c r="G4109" s="6">
        <v>1</v>
      </c>
      <c r="H4109" s="7" t="s">
        <v>25</v>
      </c>
      <c r="I4109">
        <v>1570</v>
      </c>
      <c r="K4109">
        <f>VLOOKUP(E4109,'script producto'!$A$3:$B$1802,2,FALSE)</f>
        <v>1739</v>
      </c>
      <c r="L4109">
        <f>VLOOKUP(M4109,'script taller'!$G$3:$H$204,2,FALSE)</f>
        <v>139</v>
      </c>
      <c r="M4109" s="1" t="str">
        <f t="shared" si="64"/>
        <v>CIT21115</v>
      </c>
      <c r="N4109">
        <f>ROUND(VLOOKUP(E4109,Productos!$A$4:$D$1804,4,FALSE),0)</f>
        <v>2769</v>
      </c>
    </row>
    <row r="4110" spans="1:14" x14ac:dyDescent="0.35">
      <c r="A4110" t="s">
        <v>52</v>
      </c>
      <c r="B4110" s="1" t="s">
        <v>76</v>
      </c>
      <c r="C4110" t="s">
        <v>77</v>
      </c>
      <c r="D4110" s="1">
        <v>5</v>
      </c>
      <c r="E4110" t="s">
        <v>902</v>
      </c>
      <c r="F4110" t="s">
        <v>194</v>
      </c>
      <c r="G4110" s="6">
        <v>2</v>
      </c>
      <c r="H4110" s="7" t="s">
        <v>6</v>
      </c>
      <c r="I4110">
        <v>400</v>
      </c>
      <c r="K4110">
        <f>VLOOKUP(E4110,'script producto'!$A$3:$B$1802,2,FALSE)</f>
        <v>252</v>
      </c>
      <c r="L4110">
        <f>VLOOKUP(M4110,'script taller'!$G$3:$H$204,2,FALSE)</f>
        <v>139</v>
      </c>
      <c r="M4110" s="1" t="str">
        <f t="shared" si="64"/>
        <v>CIT21115</v>
      </c>
      <c r="N4110">
        <f>ROUND(VLOOKUP(E4110,Productos!$A$4:$D$1804,4,FALSE),0)</f>
        <v>347</v>
      </c>
    </row>
    <row r="4111" spans="1:14" x14ac:dyDescent="0.35">
      <c r="A4111" t="s">
        <v>52</v>
      </c>
      <c r="B4111" s="1" t="s">
        <v>76</v>
      </c>
      <c r="C4111" t="s">
        <v>77</v>
      </c>
      <c r="D4111" s="1">
        <v>5</v>
      </c>
      <c r="E4111" t="s">
        <v>2091</v>
      </c>
      <c r="F4111" t="s">
        <v>194</v>
      </c>
      <c r="G4111" s="6">
        <v>6</v>
      </c>
      <c r="H4111" s="7" t="s">
        <v>6</v>
      </c>
      <c r="I4111">
        <v>500</v>
      </c>
      <c r="K4111">
        <f>VLOOKUP(E4111,'script producto'!$A$3:$B$1802,2,FALSE)</f>
        <v>255</v>
      </c>
      <c r="L4111">
        <f>VLOOKUP(M4111,'script taller'!$G$3:$H$204,2,FALSE)</f>
        <v>139</v>
      </c>
      <c r="M4111" s="1" t="str">
        <f t="shared" si="64"/>
        <v>CIT21115</v>
      </c>
      <c r="N4111">
        <f>ROUND(VLOOKUP(E4111,Productos!$A$4:$D$1804,4,FALSE),0)</f>
        <v>500</v>
      </c>
    </row>
    <row r="4112" spans="1:14" x14ac:dyDescent="0.35">
      <c r="A4112" t="s">
        <v>52</v>
      </c>
      <c r="B4112" s="1" t="s">
        <v>76</v>
      </c>
      <c r="C4112" t="s">
        <v>77</v>
      </c>
      <c r="D4112" s="1">
        <v>5</v>
      </c>
      <c r="E4112" t="s">
        <v>556</v>
      </c>
      <c r="F4112" t="s">
        <v>194</v>
      </c>
      <c r="G4112" s="6">
        <v>1</v>
      </c>
      <c r="H4112" s="7" t="s">
        <v>6</v>
      </c>
      <c r="I4112">
        <v>1500</v>
      </c>
      <c r="K4112">
        <f>VLOOKUP(E4112,'script producto'!$A$3:$B$1802,2,FALSE)</f>
        <v>436</v>
      </c>
      <c r="L4112">
        <f>VLOOKUP(M4112,'script taller'!$G$3:$H$204,2,FALSE)</f>
        <v>139</v>
      </c>
      <c r="M4112" s="1" t="str">
        <f t="shared" si="64"/>
        <v>CIT21115</v>
      </c>
      <c r="N4112">
        <f>ROUND(VLOOKUP(E4112,Productos!$A$4:$D$1804,4,FALSE),0)</f>
        <v>1500</v>
      </c>
    </row>
    <row r="4113" spans="1:14" x14ac:dyDescent="0.35">
      <c r="A4113" t="s">
        <v>52</v>
      </c>
      <c r="B4113" s="1" t="s">
        <v>76</v>
      </c>
      <c r="C4113" t="s">
        <v>77</v>
      </c>
      <c r="D4113" s="1">
        <v>5</v>
      </c>
      <c r="E4113" t="s">
        <v>570</v>
      </c>
      <c r="F4113" t="s">
        <v>194</v>
      </c>
      <c r="G4113" s="6">
        <v>2</v>
      </c>
      <c r="H4113" s="7" t="s">
        <v>6</v>
      </c>
      <c r="I4113">
        <v>850</v>
      </c>
      <c r="K4113">
        <f>VLOOKUP(E4113,'script producto'!$A$3:$B$1802,2,FALSE)</f>
        <v>642</v>
      </c>
      <c r="L4113">
        <f>VLOOKUP(M4113,'script taller'!$G$3:$H$204,2,FALSE)</f>
        <v>139</v>
      </c>
      <c r="M4113" s="1" t="str">
        <f t="shared" si="64"/>
        <v>CIT21115</v>
      </c>
      <c r="N4113">
        <f>ROUND(VLOOKUP(E4113,Productos!$A$4:$D$1804,4,FALSE),0)</f>
        <v>380</v>
      </c>
    </row>
    <row r="4114" spans="1:14" x14ac:dyDescent="0.35">
      <c r="A4114" t="s">
        <v>52</v>
      </c>
      <c r="B4114" s="1" t="s">
        <v>76</v>
      </c>
      <c r="C4114" t="s">
        <v>77</v>
      </c>
      <c r="D4114" s="1">
        <v>5</v>
      </c>
      <c r="E4114" t="s">
        <v>557</v>
      </c>
      <c r="F4114" t="s">
        <v>194</v>
      </c>
      <c r="G4114" s="6">
        <v>2</v>
      </c>
      <c r="H4114" s="7" t="s">
        <v>6</v>
      </c>
      <c r="I4114">
        <v>525</v>
      </c>
      <c r="K4114">
        <f>VLOOKUP(E4114,'script producto'!$A$3:$B$1802,2,FALSE)</f>
        <v>643</v>
      </c>
      <c r="L4114">
        <f>VLOOKUP(M4114,'script taller'!$G$3:$H$204,2,FALSE)</f>
        <v>139</v>
      </c>
      <c r="M4114" s="1" t="str">
        <f t="shared" si="64"/>
        <v>CIT21115</v>
      </c>
      <c r="N4114">
        <f>ROUND(VLOOKUP(E4114,Productos!$A$4:$D$1804,4,FALSE),0)</f>
        <v>525</v>
      </c>
    </row>
    <row r="4115" spans="1:14" x14ac:dyDescent="0.35">
      <c r="A4115" t="s">
        <v>52</v>
      </c>
      <c r="B4115" s="1" t="s">
        <v>76</v>
      </c>
      <c r="C4115" t="s">
        <v>77</v>
      </c>
      <c r="D4115" s="1">
        <v>5</v>
      </c>
      <c r="E4115" t="s">
        <v>590</v>
      </c>
      <c r="F4115" t="s">
        <v>194</v>
      </c>
      <c r="G4115" s="6">
        <v>15</v>
      </c>
      <c r="H4115" s="7" t="s">
        <v>6</v>
      </c>
      <c r="I4115">
        <v>320</v>
      </c>
      <c r="K4115">
        <f>VLOOKUP(E4115,'script producto'!$A$3:$B$1802,2,FALSE)</f>
        <v>1387</v>
      </c>
      <c r="L4115">
        <f>VLOOKUP(M4115,'script taller'!$G$3:$H$204,2,FALSE)</f>
        <v>139</v>
      </c>
      <c r="M4115" s="1" t="str">
        <f t="shared" si="64"/>
        <v>CIT21115</v>
      </c>
      <c r="N4115">
        <f>ROUND(VLOOKUP(E4115,Productos!$A$4:$D$1804,4,FALSE),0)</f>
        <v>340</v>
      </c>
    </row>
    <row r="4116" spans="1:14" x14ac:dyDescent="0.35">
      <c r="A4116" t="s">
        <v>52</v>
      </c>
      <c r="B4116" s="1" t="s">
        <v>76</v>
      </c>
      <c r="C4116" t="s">
        <v>77</v>
      </c>
      <c r="D4116" s="1">
        <v>5</v>
      </c>
      <c r="E4116" t="s">
        <v>555</v>
      </c>
      <c r="F4116" t="s">
        <v>194</v>
      </c>
      <c r="G4116" s="6">
        <v>1</v>
      </c>
      <c r="H4116" s="7" t="s">
        <v>6</v>
      </c>
      <c r="I4116">
        <v>0</v>
      </c>
      <c r="K4116">
        <f>VLOOKUP(E4116,'script producto'!$A$3:$B$1802,2,FALSE)</f>
        <v>1565</v>
      </c>
      <c r="L4116">
        <f>VLOOKUP(M4116,'script taller'!$G$3:$H$204,2,FALSE)</f>
        <v>139</v>
      </c>
      <c r="M4116" s="1" t="str">
        <f t="shared" si="64"/>
        <v>CIT21115</v>
      </c>
      <c r="N4116">
        <f>ROUND(VLOOKUP(E4116,Productos!$A$4:$D$1804,4,FALSE),0)</f>
        <v>0</v>
      </c>
    </row>
    <row r="4117" spans="1:14" x14ac:dyDescent="0.35">
      <c r="A4117" t="s">
        <v>52</v>
      </c>
      <c r="B4117" s="1" t="s">
        <v>76</v>
      </c>
      <c r="C4117" t="s">
        <v>77</v>
      </c>
      <c r="D4117" s="1">
        <v>5</v>
      </c>
      <c r="E4117" t="s">
        <v>554</v>
      </c>
      <c r="F4117" t="s">
        <v>194</v>
      </c>
      <c r="G4117" s="6">
        <v>1</v>
      </c>
      <c r="H4117" s="7" t="s">
        <v>6</v>
      </c>
      <c r="I4117">
        <v>0</v>
      </c>
      <c r="K4117">
        <f>VLOOKUP(E4117,'script producto'!$A$3:$B$1802,2,FALSE)</f>
        <v>1632</v>
      </c>
      <c r="L4117">
        <f>VLOOKUP(M4117,'script taller'!$G$3:$H$204,2,FALSE)</f>
        <v>139</v>
      </c>
      <c r="M4117" s="1" t="str">
        <f t="shared" si="64"/>
        <v>CIT21115</v>
      </c>
      <c r="N4117">
        <f>ROUND(VLOOKUP(E4117,Productos!$A$4:$D$1804,4,FALSE),0)</f>
        <v>0</v>
      </c>
    </row>
    <row r="4118" spans="1:14" x14ac:dyDescent="0.35">
      <c r="A4118" t="s">
        <v>52</v>
      </c>
      <c r="B4118" s="1" t="s">
        <v>76</v>
      </c>
      <c r="C4118" t="s">
        <v>77</v>
      </c>
      <c r="D4118" s="1">
        <v>5</v>
      </c>
      <c r="E4118" t="s">
        <v>8</v>
      </c>
      <c r="F4118" t="s">
        <v>194</v>
      </c>
      <c r="G4118" s="6">
        <v>2</v>
      </c>
      <c r="H4118" s="7" t="s">
        <v>6</v>
      </c>
      <c r="I4118">
        <v>180</v>
      </c>
      <c r="K4118">
        <f>VLOOKUP(E4118,'script producto'!$A$3:$B$1802,2,FALSE)</f>
        <v>1667</v>
      </c>
      <c r="L4118">
        <f>VLOOKUP(M4118,'script taller'!$G$3:$H$204,2,FALSE)</f>
        <v>139</v>
      </c>
      <c r="M4118" s="1" t="str">
        <f t="shared" si="64"/>
        <v>CIT21115</v>
      </c>
      <c r="N4118">
        <f>ROUND(VLOOKUP(E4118,Productos!$A$4:$D$1804,4,FALSE),0)</f>
        <v>818</v>
      </c>
    </row>
    <row r="4119" spans="1:14" x14ac:dyDescent="0.35">
      <c r="A4119" t="s">
        <v>52</v>
      </c>
      <c r="B4119" s="1" t="s">
        <v>76</v>
      </c>
      <c r="C4119" t="s">
        <v>77</v>
      </c>
      <c r="D4119" s="1">
        <v>5</v>
      </c>
      <c r="E4119" t="s">
        <v>456</v>
      </c>
      <c r="F4119" t="s">
        <v>1130</v>
      </c>
      <c r="G4119" s="6">
        <v>1</v>
      </c>
      <c r="H4119" s="7" t="s">
        <v>1236</v>
      </c>
      <c r="I4119">
        <v>10580</v>
      </c>
      <c r="K4119">
        <f>VLOOKUP(E4119,'script producto'!$A$3:$B$1802,2,FALSE)</f>
        <v>375</v>
      </c>
      <c r="L4119">
        <f>VLOOKUP(M4119,'script taller'!$G$3:$H$204,2,FALSE)</f>
        <v>139</v>
      </c>
      <c r="M4119" s="1" t="str">
        <f t="shared" si="64"/>
        <v>CIT21115</v>
      </c>
      <c r="N4119">
        <f>ROUND(VLOOKUP(E4119,Productos!$A$4:$D$1804,4,FALSE),0)</f>
        <v>9932</v>
      </c>
    </row>
    <row r="4120" spans="1:14" x14ac:dyDescent="0.35">
      <c r="A4120" t="s">
        <v>52</v>
      </c>
      <c r="B4120" s="1" t="s">
        <v>76</v>
      </c>
      <c r="C4120" t="s">
        <v>77</v>
      </c>
      <c r="D4120" s="1">
        <v>5</v>
      </c>
      <c r="E4120" t="s">
        <v>165</v>
      </c>
      <c r="F4120" t="s">
        <v>193</v>
      </c>
      <c r="G4120" s="6">
        <v>0.2</v>
      </c>
      <c r="H4120" s="7" t="s">
        <v>1236</v>
      </c>
      <c r="I4120">
        <v>9676</v>
      </c>
      <c r="K4120">
        <f>VLOOKUP(E4120,'script producto'!$A$3:$B$1802,2,FALSE)</f>
        <v>29</v>
      </c>
      <c r="L4120">
        <f>VLOOKUP(M4120,'script taller'!$G$3:$H$204,2,FALSE)</f>
        <v>139</v>
      </c>
      <c r="M4120" s="1" t="str">
        <f t="shared" si="64"/>
        <v>CIT21115</v>
      </c>
      <c r="N4120">
        <f>ROUND(VLOOKUP(E4120,Productos!$A$4:$D$1804,4,FALSE),0)</f>
        <v>9500</v>
      </c>
    </row>
    <row r="4121" spans="1:14" x14ac:dyDescent="0.35">
      <c r="A4121" t="s">
        <v>52</v>
      </c>
      <c r="B4121" s="1" t="s">
        <v>76</v>
      </c>
      <c r="C4121" t="s">
        <v>77</v>
      </c>
      <c r="D4121" s="1">
        <v>5</v>
      </c>
      <c r="E4121" t="s">
        <v>265</v>
      </c>
      <c r="F4121" t="s">
        <v>193</v>
      </c>
      <c r="G4121" s="6">
        <v>1</v>
      </c>
      <c r="H4121" s="7" t="s">
        <v>6</v>
      </c>
      <c r="I4121">
        <v>400</v>
      </c>
      <c r="K4121">
        <f>VLOOKUP(E4121,'script producto'!$A$3:$B$1802,2,FALSE)</f>
        <v>94</v>
      </c>
      <c r="L4121">
        <f>VLOOKUP(M4121,'script taller'!$G$3:$H$204,2,FALSE)</f>
        <v>139</v>
      </c>
      <c r="M4121" s="1" t="str">
        <f t="shared" si="64"/>
        <v>CIT21115</v>
      </c>
      <c r="N4121">
        <f>ROUND(VLOOKUP(E4121,Productos!$A$4:$D$1804,4,FALSE),0)</f>
        <v>9267</v>
      </c>
    </row>
    <row r="4122" spans="1:14" x14ac:dyDescent="0.35">
      <c r="A4122" t="s">
        <v>52</v>
      </c>
      <c r="B4122" s="1" t="s">
        <v>76</v>
      </c>
      <c r="C4122" t="s">
        <v>77</v>
      </c>
      <c r="D4122" s="1">
        <v>5</v>
      </c>
      <c r="E4122" t="s">
        <v>1379</v>
      </c>
      <c r="F4122" t="s">
        <v>193</v>
      </c>
      <c r="G4122" s="6">
        <v>1</v>
      </c>
      <c r="H4122" s="7" t="s">
        <v>6</v>
      </c>
      <c r="I4122">
        <v>2300</v>
      </c>
      <c r="K4122">
        <f>VLOOKUP(E4122,'script producto'!$A$3:$B$1802,2,FALSE)</f>
        <v>105</v>
      </c>
      <c r="L4122">
        <f>VLOOKUP(M4122,'script taller'!$G$3:$H$204,2,FALSE)</f>
        <v>139</v>
      </c>
      <c r="M4122" s="1" t="str">
        <f t="shared" si="64"/>
        <v>CIT21115</v>
      </c>
      <c r="N4122">
        <f>ROUND(VLOOKUP(E4122,Productos!$A$4:$D$1804,4,FALSE),0)</f>
        <v>1500</v>
      </c>
    </row>
    <row r="4123" spans="1:14" x14ac:dyDescent="0.35">
      <c r="A4123" t="s">
        <v>52</v>
      </c>
      <c r="B4123" s="1" t="s">
        <v>76</v>
      </c>
      <c r="C4123" t="s">
        <v>77</v>
      </c>
      <c r="D4123" s="1">
        <v>5</v>
      </c>
      <c r="E4123" t="s">
        <v>571</v>
      </c>
      <c r="F4123" t="s">
        <v>193</v>
      </c>
      <c r="G4123" s="6">
        <v>3</v>
      </c>
      <c r="H4123" s="7" t="s">
        <v>6</v>
      </c>
      <c r="I4123">
        <v>970</v>
      </c>
      <c r="K4123">
        <f>VLOOKUP(E4123,'script producto'!$A$3:$B$1802,2,FALSE)</f>
        <v>228</v>
      </c>
      <c r="L4123">
        <f>VLOOKUP(M4123,'script taller'!$G$3:$H$204,2,FALSE)</f>
        <v>139</v>
      </c>
      <c r="M4123" s="1" t="str">
        <f t="shared" si="64"/>
        <v>CIT21115</v>
      </c>
      <c r="N4123">
        <f>ROUND(VLOOKUP(E4123,Productos!$A$4:$D$1804,4,FALSE),0)</f>
        <v>970</v>
      </c>
    </row>
    <row r="4124" spans="1:14" x14ac:dyDescent="0.35">
      <c r="A4124" t="s">
        <v>52</v>
      </c>
      <c r="B4124" s="1" t="s">
        <v>76</v>
      </c>
      <c r="C4124" t="s">
        <v>77</v>
      </c>
      <c r="D4124" s="1">
        <v>5</v>
      </c>
      <c r="E4124" t="s">
        <v>268</v>
      </c>
      <c r="F4124" t="s">
        <v>193</v>
      </c>
      <c r="G4124" s="6">
        <v>0.1</v>
      </c>
      <c r="H4124" s="7" t="s">
        <v>1236</v>
      </c>
      <c r="I4124">
        <v>8490</v>
      </c>
      <c r="K4124">
        <f>VLOOKUP(E4124,'script producto'!$A$3:$B$1802,2,FALSE)</f>
        <v>233</v>
      </c>
      <c r="L4124">
        <f>VLOOKUP(M4124,'script taller'!$G$3:$H$204,2,FALSE)</f>
        <v>139</v>
      </c>
      <c r="M4124" s="1" t="str">
        <f t="shared" si="64"/>
        <v>CIT21115</v>
      </c>
      <c r="N4124">
        <f>ROUND(VLOOKUP(E4124,Productos!$A$4:$D$1804,4,FALSE),0)</f>
        <v>8490</v>
      </c>
    </row>
    <row r="4125" spans="1:14" x14ac:dyDescent="0.35">
      <c r="A4125" t="s">
        <v>52</v>
      </c>
      <c r="B4125" s="1" t="s">
        <v>76</v>
      </c>
      <c r="C4125" t="s">
        <v>77</v>
      </c>
      <c r="D4125" s="1">
        <v>5</v>
      </c>
      <c r="E4125" t="s">
        <v>572</v>
      </c>
      <c r="F4125" t="s">
        <v>193</v>
      </c>
      <c r="G4125" s="6">
        <v>1</v>
      </c>
      <c r="H4125" s="7" t="s">
        <v>6</v>
      </c>
      <c r="I4125">
        <v>1290</v>
      </c>
      <c r="K4125">
        <f>VLOOKUP(E4125,'script producto'!$A$3:$B$1802,2,FALSE)</f>
        <v>273</v>
      </c>
      <c r="L4125">
        <f>VLOOKUP(M4125,'script taller'!$G$3:$H$204,2,FALSE)</f>
        <v>139</v>
      </c>
      <c r="M4125" s="1" t="str">
        <f t="shared" si="64"/>
        <v>CIT21115</v>
      </c>
      <c r="N4125">
        <f>ROUND(VLOOKUP(E4125,Productos!$A$4:$D$1804,4,FALSE),0)</f>
        <v>1290</v>
      </c>
    </row>
    <row r="4126" spans="1:14" x14ac:dyDescent="0.35">
      <c r="A4126" t="s">
        <v>52</v>
      </c>
      <c r="B4126" s="1" t="s">
        <v>76</v>
      </c>
      <c r="C4126" t="s">
        <v>77</v>
      </c>
      <c r="D4126" s="1">
        <v>5</v>
      </c>
      <c r="E4126" t="s">
        <v>296</v>
      </c>
      <c r="F4126" t="s">
        <v>193</v>
      </c>
      <c r="G4126" s="6">
        <v>1</v>
      </c>
      <c r="H4126" s="7" t="s">
        <v>1236</v>
      </c>
      <c r="I4126">
        <v>1300</v>
      </c>
      <c r="K4126">
        <f>VLOOKUP(E4126,'script producto'!$A$3:$B$1802,2,FALSE)</f>
        <v>379</v>
      </c>
      <c r="L4126">
        <f>VLOOKUP(M4126,'script taller'!$G$3:$H$204,2,FALSE)</f>
        <v>139</v>
      </c>
      <c r="M4126" s="1" t="str">
        <f t="shared" si="64"/>
        <v>CIT21115</v>
      </c>
      <c r="N4126">
        <f>ROUND(VLOOKUP(E4126,Productos!$A$4:$D$1804,4,FALSE),0)</f>
        <v>934</v>
      </c>
    </row>
    <row r="4127" spans="1:14" x14ac:dyDescent="0.35">
      <c r="A4127" t="s">
        <v>52</v>
      </c>
      <c r="B4127" s="1" t="s">
        <v>76</v>
      </c>
      <c r="C4127" t="s">
        <v>77</v>
      </c>
      <c r="D4127" s="1">
        <v>5</v>
      </c>
      <c r="E4127" t="s">
        <v>573</v>
      </c>
      <c r="F4127" t="s">
        <v>193</v>
      </c>
      <c r="G4127" s="6">
        <v>0.2</v>
      </c>
      <c r="H4127" s="7" t="s">
        <v>1236</v>
      </c>
      <c r="I4127">
        <v>7950</v>
      </c>
      <c r="K4127">
        <f>VLOOKUP(E4127,'script producto'!$A$3:$B$1802,2,FALSE)</f>
        <v>625</v>
      </c>
      <c r="L4127">
        <f>VLOOKUP(M4127,'script taller'!$G$3:$H$204,2,FALSE)</f>
        <v>139</v>
      </c>
      <c r="M4127" s="1" t="str">
        <f t="shared" si="64"/>
        <v>CIT21115</v>
      </c>
      <c r="N4127">
        <f>ROUND(VLOOKUP(E4127,Productos!$A$4:$D$1804,4,FALSE),0)</f>
        <v>7950</v>
      </c>
    </row>
    <row r="4128" spans="1:14" x14ac:dyDescent="0.35">
      <c r="A4128" t="s">
        <v>52</v>
      </c>
      <c r="B4128" s="1" t="s">
        <v>76</v>
      </c>
      <c r="C4128" t="s">
        <v>77</v>
      </c>
      <c r="D4128" s="1">
        <v>5</v>
      </c>
      <c r="E4128" t="s">
        <v>251</v>
      </c>
      <c r="F4128" t="s">
        <v>193</v>
      </c>
      <c r="G4128" s="6">
        <v>1</v>
      </c>
      <c r="H4128" s="7" t="s">
        <v>6</v>
      </c>
      <c r="I4128">
        <v>1090</v>
      </c>
      <c r="K4128">
        <f>VLOOKUP(E4128,'script producto'!$A$3:$B$1802,2,FALSE)</f>
        <v>901</v>
      </c>
      <c r="L4128">
        <f>VLOOKUP(M4128,'script taller'!$G$3:$H$204,2,FALSE)</f>
        <v>139</v>
      </c>
      <c r="M4128" s="1" t="str">
        <f t="shared" si="64"/>
        <v>CIT21115</v>
      </c>
      <c r="N4128">
        <f>ROUND(VLOOKUP(E4128,Productos!$A$4:$D$1804,4,FALSE),0)</f>
        <v>1090</v>
      </c>
    </row>
    <row r="4129" spans="1:14" x14ac:dyDescent="0.35">
      <c r="A4129" t="s">
        <v>52</v>
      </c>
      <c r="B4129" s="1" t="s">
        <v>76</v>
      </c>
      <c r="C4129" t="s">
        <v>77</v>
      </c>
      <c r="D4129" s="1">
        <v>5</v>
      </c>
      <c r="E4129" t="s">
        <v>1622</v>
      </c>
      <c r="F4129" t="s">
        <v>193</v>
      </c>
      <c r="G4129" s="6">
        <v>2</v>
      </c>
      <c r="H4129" s="7" t="s">
        <v>1236</v>
      </c>
      <c r="I4129">
        <v>1690</v>
      </c>
      <c r="K4129">
        <f>VLOOKUP(E4129,'script producto'!$A$3:$B$1802,2,FALSE)</f>
        <v>945</v>
      </c>
      <c r="L4129">
        <f>VLOOKUP(M4129,'script taller'!$G$3:$H$204,2,FALSE)</f>
        <v>139</v>
      </c>
      <c r="M4129" s="1" t="str">
        <f t="shared" si="64"/>
        <v>CIT21115</v>
      </c>
      <c r="N4129">
        <f>ROUND(VLOOKUP(E4129,Productos!$A$4:$D$1804,4,FALSE),0)</f>
        <v>1696</v>
      </c>
    </row>
    <row r="4130" spans="1:14" x14ac:dyDescent="0.35">
      <c r="A4130" t="s">
        <v>52</v>
      </c>
      <c r="B4130" s="1" t="s">
        <v>76</v>
      </c>
      <c r="C4130" t="s">
        <v>77</v>
      </c>
      <c r="D4130" s="1">
        <v>5</v>
      </c>
      <c r="E4130" t="s">
        <v>132</v>
      </c>
      <c r="F4130" t="s">
        <v>193</v>
      </c>
      <c r="G4130" s="6">
        <v>1</v>
      </c>
      <c r="H4130" s="7" t="s">
        <v>6</v>
      </c>
      <c r="I4130">
        <v>2690</v>
      </c>
      <c r="K4130">
        <f>VLOOKUP(E4130,'script producto'!$A$3:$B$1802,2,FALSE)</f>
        <v>1014</v>
      </c>
      <c r="L4130">
        <f>VLOOKUP(M4130,'script taller'!$G$3:$H$204,2,FALSE)</f>
        <v>139</v>
      </c>
      <c r="M4130" s="1" t="str">
        <f t="shared" si="64"/>
        <v>CIT21115</v>
      </c>
      <c r="N4130">
        <f>ROUND(VLOOKUP(E4130,Productos!$A$4:$D$1804,4,FALSE),0)</f>
        <v>2423</v>
      </c>
    </row>
    <row r="4131" spans="1:14" x14ac:dyDescent="0.35">
      <c r="A4131" t="s">
        <v>52</v>
      </c>
      <c r="B4131" s="1" t="s">
        <v>76</v>
      </c>
      <c r="C4131" t="s">
        <v>77</v>
      </c>
      <c r="D4131" s="1">
        <v>5</v>
      </c>
      <c r="E4131" t="s">
        <v>63</v>
      </c>
      <c r="F4131" t="s">
        <v>193</v>
      </c>
      <c r="G4131" s="6">
        <v>1</v>
      </c>
      <c r="H4131" s="7" t="s">
        <v>6</v>
      </c>
      <c r="I4131">
        <v>1000</v>
      </c>
      <c r="K4131">
        <f>VLOOKUP(E4131,'script producto'!$A$3:$B$1802,2,FALSE)</f>
        <v>1058</v>
      </c>
      <c r="L4131">
        <f>VLOOKUP(M4131,'script taller'!$G$3:$H$204,2,FALSE)</f>
        <v>139</v>
      </c>
      <c r="M4131" s="1" t="str">
        <f t="shared" si="64"/>
        <v>CIT21115</v>
      </c>
      <c r="N4131">
        <f>ROUND(VLOOKUP(E4131,Productos!$A$4:$D$1804,4,FALSE),0)</f>
        <v>994</v>
      </c>
    </row>
    <row r="4132" spans="1:14" x14ac:dyDescent="0.35">
      <c r="A4132" t="s">
        <v>52</v>
      </c>
      <c r="B4132" s="1" t="s">
        <v>76</v>
      </c>
      <c r="C4132" t="s">
        <v>77</v>
      </c>
      <c r="D4132" s="1">
        <v>5</v>
      </c>
      <c r="E4132" t="s">
        <v>15</v>
      </c>
      <c r="F4132" t="s">
        <v>193</v>
      </c>
      <c r="G4132" s="6">
        <v>2</v>
      </c>
      <c r="H4132" s="7" t="s">
        <v>6</v>
      </c>
      <c r="I4132">
        <v>1800</v>
      </c>
      <c r="K4132">
        <f>VLOOKUP(E4132,'script producto'!$A$3:$B$1802,2,FALSE)</f>
        <v>1140</v>
      </c>
      <c r="L4132">
        <f>VLOOKUP(M4132,'script taller'!$G$3:$H$204,2,FALSE)</f>
        <v>139</v>
      </c>
      <c r="M4132" s="1" t="str">
        <f t="shared" si="64"/>
        <v>CIT21115</v>
      </c>
      <c r="N4132">
        <f>ROUND(VLOOKUP(E4132,Productos!$A$4:$D$1804,4,FALSE),0)</f>
        <v>1878</v>
      </c>
    </row>
    <row r="4133" spans="1:14" x14ac:dyDescent="0.35">
      <c r="A4133" t="s">
        <v>52</v>
      </c>
      <c r="B4133" s="1" t="s">
        <v>76</v>
      </c>
      <c r="C4133" t="s">
        <v>77</v>
      </c>
      <c r="D4133" s="1">
        <v>5</v>
      </c>
      <c r="E4133" t="s">
        <v>2036</v>
      </c>
      <c r="F4133" t="s">
        <v>193</v>
      </c>
      <c r="G4133" s="6">
        <v>1</v>
      </c>
      <c r="H4133" s="7" t="s">
        <v>1236</v>
      </c>
      <c r="I4133">
        <v>1390</v>
      </c>
      <c r="K4133">
        <f>VLOOKUP(E4133,'script producto'!$A$3:$B$1802,2,FALSE)</f>
        <v>1215</v>
      </c>
      <c r="L4133">
        <f>VLOOKUP(M4133,'script taller'!$G$3:$H$204,2,FALSE)</f>
        <v>139</v>
      </c>
      <c r="M4133" s="1" t="str">
        <f t="shared" si="64"/>
        <v>CIT21115</v>
      </c>
      <c r="N4133">
        <f>ROUND(VLOOKUP(E4133,Productos!$A$4:$D$1804,4,FALSE),0)</f>
        <v>1475</v>
      </c>
    </row>
    <row r="4134" spans="1:14" x14ac:dyDescent="0.35">
      <c r="A4134" t="s">
        <v>52</v>
      </c>
      <c r="B4134" s="1" t="s">
        <v>76</v>
      </c>
      <c r="C4134" t="s">
        <v>77</v>
      </c>
      <c r="D4134" s="1">
        <v>5</v>
      </c>
      <c r="E4134" t="s">
        <v>574</v>
      </c>
      <c r="F4134" t="s">
        <v>193</v>
      </c>
      <c r="G4134" s="6">
        <v>1</v>
      </c>
      <c r="H4134" s="7" t="s">
        <v>6</v>
      </c>
      <c r="I4134">
        <v>690</v>
      </c>
      <c r="K4134">
        <f>VLOOKUP(E4134,'script producto'!$A$3:$B$1802,2,FALSE)</f>
        <v>1263</v>
      </c>
      <c r="L4134">
        <f>VLOOKUP(M4134,'script taller'!$G$3:$H$204,2,FALSE)</f>
        <v>139</v>
      </c>
      <c r="M4134" s="1" t="str">
        <f t="shared" si="64"/>
        <v>CIT21115</v>
      </c>
      <c r="N4134">
        <f>ROUND(VLOOKUP(E4134,Productos!$A$4:$D$1804,4,FALSE),0)</f>
        <v>690</v>
      </c>
    </row>
    <row r="4135" spans="1:14" x14ac:dyDescent="0.35">
      <c r="A4135" t="s">
        <v>52</v>
      </c>
      <c r="B4135" s="1" t="s">
        <v>76</v>
      </c>
      <c r="C4135" t="s">
        <v>77</v>
      </c>
      <c r="D4135" s="1">
        <v>5</v>
      </c>
      <c r="E4135" t="s">
        <v>286</v>
      </c>
      <c r="F4135" t="s">
        <v>193</v>
      </c>
      <c r="G4135" s="6">
        <v>4</v>
      </c>
      <c r="H4135" s="7" t="s">
        <v>6</v>
      </c>
      <c r="I4135">
        <v>1900</v>
      </c>
      <c r="K4135">
        <f>VLOOKUP(E4135,'script producto'!$A$3:$B$1802,2,FALSE)</f>
        <v>1269</v>
      </c>
      <c r="L4135">
        <f>VLOOKUP(M4135,'script taller'!$G$3:$H$204,2,FALSE)</f>
        <v>139</v>
      </c>
      <c r="M4135" s="1" t="str">
        <f t="shared" si="64"/>
        <v>CIT21115</v>
      </c>
      <c r="N4135">
        <f>ROUND(VLOOKUP(E4135,Productos!$A$4:$D$1804,4,FALSE),0)</f>
        <v>1945</v>
      </c>
    </row>
    <row r="4136" spans="1:14" x14ac:dyDescent="0.35">
      <c r="A4136" t="s">
        <v>52</v>
      </c>
      <c r="B4136" s="1" t="s">
        <v>76</v>
      </c>
      <c r="C4136" t="s">
        <v>77</v>
      </c>
      <c r="D4136" s="1">
        <v>5</v>
      </c>
      <c r="E4136" t="s">
        <v>1374</v>
      </c>
      <c r="F4136" t="s">
        <v>193</v>
      </c>
      <c r="G4136" s="6">
        <v>1</v>
      </c>
      <c r="H4136" s="7" t="s">
        <v>6</v>
      </c>
      <c r="I4136">
        <v>680</v>
      </c>
      <c r="K4136">
        <f>VLOOKUP(E4136,'script producto'!$A$3:$B$1802,2,FALSE)</f>
        <v>1276</v>
      </c>
      <c r="L4136">
        <f>VLOOKUP(M4136,'script taller'!$G$3:$H$204,2,FALSE)</f>
        <v>139</v>
      </c>
      <c r="M4136" s="1" t="str">
        <f t="shared" si="64"/>
        <v>CIT21115</v>
      </c>
      <c r="N4136">
        <f>ROUND(VLOOKUP(E4136,Productos!$A$4:$D$1804,4,FALSE),0)</f>
        <v>1679</v>
      </c>
    </row>
    <row r="4137" spans="1:14" x14ac:dyDescent="0.35">
      <c r="A4137" t="s">
        <v>52</v>
      </c>
      <c r="B4137" s="1" t="s">
        <v>76</v>
      </c>
      <c r="C4137" t="s">
        <v>77</v>
      </c>
      <c r="D4137" s="1">
        <v>5</v>
      </c>
      <c r="E4137" t="s">
        <v>575</v>
      </c>
      <c r="F4137" t="s">
        <v>193</v>
      </c>
      <c r="G4137" s="6">
        <v>2</v>
      </c>
      <c r="H4137" s="7" t="s">
        <v>6</v>
      </c>
      <c r="I4137">
        <v>1400</v>
      </c>
      <c r="K4137">
        <f>VLOOKUP(E4137,'script producto'!$A$3:$B$1802,2,FALSE)</f>
        <v>1284</v>
      </c>
      <c r="L4137">
        <f>VLOOKUP(M4137,'script taller'!$G$3:$H$204,2,FALSE)</f>
        <v>139</v>
      </c>
      <c r="M4137" s="1" t="str">
        <f t="shared" si="64"/>
        <v>CIT21115</v>
      </c>
      <c r="N4137">
        <f>ROUND(VLOOKUP(E4137,Productos!$A$4:$D$1804,4,FALSE),0)</f>
        <v>1400</v>
      </c>
    </row>
    <row r="4138" spans="1:14" x14ac:dyDescent="0.35">
      <c r="A4138" t="s">
        <v>52</v>
      </c>
      <c r="B4138" s="1" t="s">
        <v>76</v>
      </c>
      <c r="C4138" t="s">
        <v>77</v>
      </c>
      <c r="D4138" s="1">
        <v>5</v>
      </c>
      <c r="E4138" t="s">
        <v>576</v>
      </c>
      <c r="F4138" t="s">
        <v>193</v>
      </c>
      <c r="G4138" s="6">
        <v>0.2</v>
      </c>
      <c r="H4138" s="7" t="s">
        <v>1236</v>
      </c>
      <c r="I4138">
        <v>1190</v>
      </c>
      <c r="K4138">
        <f>VLOOKUP(E4138,'script producto'!$A$3:$B$1802,2,FALSE)</f>
        <v>1485</v>
      </c>
      <c r="L4138">
        <f>VLOOKUP(M4138,'script taller'!$G$3:$H$204,2,FALSE)</f>
        <v>139</v>
      </c>
      <c r="M4138" s="1" t="str">
        <f t="shared" si="64"/>
        <v>CIT21115</v>
      </c>
      <c r="N4138">
        <f>ROUND(VLOOKUP(E4138,Productos!$A$4:$D$1804,4,FALSE),0)</f>
        <v>1190</v>
      </c>
    </row>
    <row r="4139" spans="1:14" x14ac:dyDescent="0.35">
      <c r="A4139" t="s">
        <v>52</v>
      </c>
      <c r="B4139" s="1" t="s">
        <v>76</v>
      </c>
      <c r="C4139" t="s">
        <v>77</v>
      </c>
      <c r="D4139" s="1">
        <v>5</v>
      </c>
      <c r="E4139" t="s">
        <v>577</v>
      </c>
      <c r="F4139" t="s">
        <v>193</v>
      </c>
      <c r="G4139" s="6">
        <v>0.5</v>
      </c>
      <c r="H4139" s="7" t="s">
        <v>6</v>
      </c>
      <c r="I4139">
        <v>1200</v>
      </c>
      <c r="K4139">
        <f>VLOOKUP(E4139,'script producto'!$A$3:$B$1802,2,FALSE)</f>
        <v>1495</v>
      </c>
      <c r="L4139">
        <f>VLOOKUP(M4139,'script taller'!$G$3:$H$204,2,FALSE)</f>
        <v>139</v>
      </c>
      <c r="M4139" s="1" t="str">
        <f t="shared" si="64"/>
        <v>CIT21115</v>
      </c>
      <c r="N4139">
        <f>ROUND(VLOOKUP(E4139,Productos!$A$4:$D$1804,4,FALSE),0)</f>
        <v>1200</v>
      </c>
    </row>
    <row r="4140" spans="1:14" x14ac:dyDescent="0.35">
      <c r="A4140" t="s">
        <v>52</v>
      </c>
      <c r="B4140" s="1" t="s">
        <v>76</v>
      </c>
      <c r="C4140" t="s">
        <v>77</v>
      </c>
      <c r="D4140" s="1">
        <v>5</v>
      </c>
      <c r="E4140" t="s">
        <v>578</v>
      </c>
      <c r="F4140" t="s">
        <v>193</v>
      </c>
      <c r="G4140" s="6">
        <v>0.5</v>
      </c>
      <c r="H4140" s="7" t="s">
        <v>6</v>
      </c>
      <c r="I4140">
        <v>1200</v>
      </c>
      <c r="K4140">
        <f>VLOOKUP(E4140,'script producto'!$A$3:$B$1802,2,FALSE)</f>
        <v>1496</v>
      </c>
      <c r="L4140">
        <f>VLOOKUP(M4140,'script taller'!$G$3:$H$204,2,FALSE)</f>
        <v>139</v>
      </c>
      <c r="M4140" s="1" t="str">
        <f t="shared" si="64"/>
        <v>CIT21115</v>
      </c>
      <c r="N4140">
        <f>ROUND(VLOOKUP(E4140,Productos!$A$4:$D$1804,4,FALSE),0)</f>
        <v>1200</v>
      </c>
    </row>
    <row r="4141" spans="1:14" x14ac:dyDescent="0.35">
      <c r="A4141" t="s">
        <v>52</v>
      </c>
      <c r="B4141" s="1" t="s">
        <v>76</v>
      </c>
      <c r="C4141" t="s">
        <v>77</v>
      </c>
      <c r="D4141" s="1">
        <v>5</v>
      </c>
      <c r="E4141" t="s">
        <v>579</v>
      </c>
      <c r="F4141" t="s">
        <v>193</v>
      </c>
      <c r="G4141" s="6">
        <v>0.05</v>
      </c>
      <c r="H4141" s="7" t="s">
        <v>1236</v>
      </c>
      <c r="I4141">
        <v>6600</v>
      </c>
      <c r="K4141">
        <f>VLOOKUP(E4141,'script producto'!$A$3:$B$1802,2,FALSE)</f>
        <v>1519</v>
      </c>
      <c r="L4141">
        <f>VLOOKUP(M4141,'script taller'!$G$3:$H$204,2,FALSE)</f>
        <v>139</v>
      </c>
      <c r="M4141" s="1" t="str">
        <f t="shared" si="64"/>
        <v>CIT21115</v>
      </c>
      <c r="N4141">
        <f>ROUND(VLOOKUP(E4141,Productos!$A$4:$D$1804,4,FALSE),0)</f>
        <v>6600</v>
      </c>
    </row>
    <row r="4142" spans="1:14" x14ac:dyDescent="0.35">
      <c r="A4142" t="s">
        <v>52</v>
      </c>
      <c r="B4142" s="1" t="s">
        <v>76</v>
      </c>
      <c r="C4142" t="s">
        <v>77</v>
      </c>
      <c r="D4142" s="1">
        <v>5</v>
      </c>
      <c r="E4142" t="s">
        <v>141</v>
      </c>
      <c r="F4142" t="s">
        <v>193</v>
      </c>
      <c r="G4142" s="6">
        <v>1</v>
      </c>
      <c r="H4142" s="7" t="s">
        <v>1236</v>
      </c>
      <c r="I4142">
        <v>1890</v>
      </c>
      <c r="K4142">
        <f>VLOOKUP(E4142,'script producto'!$A$3:$B$1802,2,FALSE)</f>
        <v>1640</v>
      </c>
      <c r="L4142">
        <f>VLOOKUP(M4142,'script taller'!$G$3:$H$204,2,FALSE)</f>
        <v>139</v>
      </c>
      <c r="M4142" s="1" t="str">
        <f t="shared" si="64"/>
        <v>CIT21115</v>
      </c>
      <c r="N4142">
        <f>ROUND(VLOOKUP(E4142,Productos!$A$4:$D$1804,4,FALSE),0)</f>
        <v>1738</v>
      </c>
    </row>
    <row r="4143" spans="1:14" x14ac:dyDescent="0.35">
      <c r="A4143" t="s">
        <v>52</v>
      </c>
      <c r="B4143" s="1" t="s">
        <v>76</v>
      </c>
      <c r="C4143" t="s">
        <v>77</v>
      </c>
      <c r="D4143" s="1">
        <v>5</v>
      </c>
      <c r="E4143" t="s">
        <v>171</v>
      </c>
      <c r="F4143" t="s">
        <v>193</v>
      </c>
      <c r="G4143" s="6">
        <v>0.2</v>
      </c>
      <c r="H4143" s="7" t="s">
        <v>1236</v>
      </c>
      <c r="I4143">
        <v>5980</v>
      </c>
      <c r="K4143">
        <f>VLOOKUP(E4143,'script producto'!$A$3:$B$1802,2,FALSE)</f>
        <v>1641</v>
      </c>
      <c r="L4143">
        <f>VLOOKUP(M4143,'script taller'!$G$3:$H$204,2,FALSE)</f>
        <v>139</v>
      </c>
      <c r="M4143" s="1" t="str">
        <f t="shared" si="64"/>
        <v>CIT21115</v>
      </c>
      <c r="N4143">
        <f>ROUND(VLOOKUP(E4143,Productos!$A$4:$D$1804,4,FALSE),0)</f>
        <v>5980</v>
      </c>
    </row>
    <row r="4144" spans="1:14" x14ac:dyDescent="0.35">
      <c r="A4144" t="s">
        <v>52</v>
      </c>
      <c r="B4144" s="1" t="s">
        <v>76</v>
      </c>
      <c r="C4144" t="s">
        <v>77</v>
      </c>
      <c r="D4144" s="1">
        <v>5</v>
      </c>
      <c r="E4144" t="s">
        <v>1381</v>
      </c>
      <c r="F4144" t="s">
        <v>193</v>
      </c>
      <c r="G4144" s="6">
        <v>0.5</v>
      </c>
      <c r="H4144" s="7" t="s">
        <v>6</v>
      </c>
      <c r="I4144">
        <v>1890</v>
      </c>
      <c r="K4144">
        <f>VLOOKUP(E4144,'script producto'!$A$3:$B$1802,2,FALSE)</f>
        <v>1658</v>
      </c>
      <c r="L4144">
        <f>VLOOKUP(M4144,'script taller'!$G$3:$H$204,2,FALSE)</f>
        <v>139</v>
      </c>
      <c r="M4144" s="1" t="str">
        <f t="shared" si="64"/>
        <v>CIT21115</v>
      </c>
      <c r="N4144">
        <f>ROUND(VLOOKUP(E4144,Productos!$A$4:$D$1804,4,FALSE),0)</f>
        <v>1890</v>
      </c>
    </row>
    <row r="4145" spans="1:14" x14ac:dyDescent="0.35">
      <c r="A4145" t="s">
        <v>52</v>
      </c>
      <c r="B4145" s="1" t="s">
        <v>76</v>
      </c>
      <c r="C4145" t="s">
        <v>77</v>
      </c>
      <c r="D4145" s="1">
        <v>5</v>
      </c>
      <c r="E4145" t="s">
        <v>315</v>
      </c>
      <c r="F4145" t="s">
        <v>193</v>
      </c>
      <c r="G4145" s="6">
        <v>6</v>
      </c>
      <c r="H4145" s="7" t="s">
        <v>6</v>
      </c>
      <c r="I4145">
        <v>1800</v>
      </c>
      <c r="K4145">
        <f>VLOOKUP(E4145,'script producto'!$A$3:$B$1802,2,FALSE)</f>
        <v>1780</v>
      </c>
      <c r="L4145">
        <f>VLOOKUP(M4145,'script taller'!$G$3:$H$204,2,FALSE)</f>
        <v>139</v>
      </c>
      <c r="M4145" s="1" t="str">
        <f t="shared" si="64"/>
        <v>CIT21115</v>
      </c>
      <c r="N4145">
        <f>ROUND(VLOOKUP(E4145,Productos!$A$4:$D$1804,4,FALSE),0)</f>
        <v>1533</v>
      </c>
    </row>
    <row r="4146" spans="1:14" x14ac:dyDescent="0.35">
      <c r="A4146" t="s">
        <v>52</v>
      </c>
      <c r="B4146" s="1" t="s">
        <v>76</v>
      </c>
      <c r="C4146" t="s">
        <v>77</v>
      </c>
      <c r="D4146" s="1">
        <v>5</v>
      </c>
      <c r="E4146" t="s">
        <v>589</v>
      </c>
      <c r="F4146" t="s">
        <v>1133</v>
      </c>
      <c r="G4146" s="6">
        <v>1</v>
      </c>
      <c r="H4146" s="7" t="s">
        <v>1236</v>
      </c>
      <c r="I4146">
        <v>16290</v>
      </c>
      <c r="K4146">
        <f>VLOOKUP(E4146,'script producto'!$A$3:$B$1802,2,FALSE)</f>
        <v>1489</v>
      </c>
      <c r="L4146">
        <f>VLOOKUP(M4146,'script taller'!$G$3:$H$204,2,FALSE)</f>
        <v>139</v>
      </c>
      <c r="M4146" s="1" t="str">
        <f t="shared" si="64"/>
        <v>CIT21115</v>
      </c>
      <c r="N4146">
        <f>ROUND(VLOOKUP(E4146,Productos!$A$4:$D$1804,4,FALSE),0)</f>
        <v>16290</v>
      </c>
    </row>
    <row r="4147" spans="1:14" x14ac:dyDescent="0.35">
      <c r="A4147" t="s">
        <v>52</v>
      </c>
      <c r="B4147" s="1" t="s">
        <v>76</v>
      </c>
      <c r="C4147" t="s">
        <v>77</v>
      </c>
      <c r="D4147" s="1">
        <v>5</v>
      </c>
      <c r="E4147" t="s">
        <v>465</v>
      </c>
      <c r="F4147" t="s">
        <v>195</v>
      </c>
      <c r="G4147" s="6">
        <v>15</v>
      </c>
      <c r="H4147" s="7" t="s">
        <v>6</v>
      </c>
      <c r="I4147">
        <v>290</v>
      </c>
      <c r="K4147">
        <f>VLOOKUP(E4147,'script producto'!$A$3:$B$1802,2,FALSE)</f>
        <v>799</v>
      </c>
      <c r="L4147">
        <f>VLOOKUP(M4147,'script taller'!$G$3:$H$204,2,FALSE)</f>
        <v>139</v>
      </c>
      <c r="M4147" s="1" t="str">
        <f t="shared" si="64"/>
        <v>CIT21115</v>
      </c>
      <c r="N4147">
        <f>ROUND(VLOOKUP(E4147,Productos!$A$4:$D$1804,4,FALSE),0)</f>
        <v>4600</v>
      </c>
    </row>
    <row r="4148" spans="1:14" x14ac:dyDescent="0.35">
      <c r="A4148" t="s">
        <v>52</v>
      </c>
      <c r="B4148" s="1" t="s">
        <v>76</v>
      </c>
      <c r="C4148" t="s">
        <v>77</v>
      </c>
      <c r="D4148" s="1">
        <v>5</v>
      </c>
      <c r="E4148" t="s">
        <v>243</v>
      </c>
      <c r="F4148" t="s">
        <v>195</v>
      </c>
      <c r="G4148" s="6">
        <v>2</v>
      </c>
      <c r="H4148" s="7" t="s">
        <v>25</v>
      </c>
      <c r="I4148">
        <v>1200</v>
      </c>
      <c r="K4148">
        <f>VLOOKUP(E4148,'script producto'!$A$3:$B$1802,2,FALSE)</f>
        <v>895</v>
      </c>
      <c r="L4148">
        <f>VLOOKUP(M4148,'script taller'!$G$3:$H$204,2,FALSE)</f>
        <v>139</v>
      </c>
      <c r="M4148" s="1" t="str">
        <f t="shared" si="64"/>
        <v>CIT21115</v>
      </c>
      <c r="N4148">
        <f>ROUND(VLOOKUP(E4148,Productos!$A$4:$D$1804,4,FALSE),0)</f>
        <v>1600</v>
      </c>
    </row>
    <row r="4149" spans="1:14" x14ac:dyDescent="0.35">
      <c r="A4149" t="s">
        <v>52</v>
      </c>
      <c r="B4149" s="1" t="s">
        <v>76</v>
      </c>
      <c r="C4149" t="s">
        <v>77</v>
      </c>
      <c r="D4149" s="1">
        <v>5</v>
      </c>
      <c r="E4149" t="s">
        <v>314</v>
      </c>
      <c r="F4149" t="s">
        <v>195</v>
      </c>
      <c r="G4149" s="6">
        <v>0.25</v>
      </c>
      <c r="H4149" s="7" t="s">
        <v>1236</v>
      </c>
      <c r="I4149">
        <v>10876</v>
      </c>
      <c r="K4149">
        <f>VLOOKUP(E4149,'script producto'!$A$3:$B$1802,2,FALSE)</f>
        <v>1005</v>
      </c>
      <c r="L4149">
        <f>VLOOKUP(M4149,'script taller'!$G$3:$H$204,2,FALSE)</f>
        <v>139</v>
      </c>
      <c r="M4149" s="1" t="str">
        <f t="shared" si="64"/>
        <v>CIT21115</v>
      </c>
      <c r="N4149">
        <f>ROUND(VLOOKUP(E4149,Productos!$A$4:$D$1804,4,FALSE),0)</f>
        <v>10931</v>
      </c>
    </row>
    <row r="4150" spans="1:14" x14ac:dyDescent="0.35">
      <c r="A4150" t="s">
        <v>52</v>
      </c>
      <c r="B4150" s="1" t="s">
        <v>76</v>
      </c>
      <c r="C4150" t="s">
        <v>77</v>
      </c>
      <c r="D4150" s="1">
        <v>5</v>
      </c>
      <c r="E4150" t="s">
        <v>466</v>
      </c>
      <c r="F4150" t="s">
        <v>195</v>
      </c>
      <c r="G4150" s="6">
        <v>0.3</v>
      </c>
      <c r="H4150" s="7" t="s">
        <v>1236</v>
      </c>
      <c r="I4150">
        <v>5623</v>
      </c>
      <c r="K4150">
        <f>VLOOKUP(E4150,'script producto'!$A$3:$B$1802,2,FALSE)</f>
        <v>1459</v>
      </c>
      <c r="L4150">
        <f>VLOOKUP(M4150,'script taller'!$G$3:$H$204,2,FALSE)</f>
        <v>139</v>
      </c>
      <c r="M4150" s="1" t="str">
        <f t="shared" si="64"/>
        <v>CIT21115</v>
      </c>
      <c r="N4150">
        <f>ROUND(VLOOKUP(E4150,Productos!$A$4:$D$1804,4,FALSE),0)</f>
        <v>6780</v>
      </c>
    </row>
    <row r="4151" spans="1:14" x14ac:dyDescent="0.35">
      <c r="A4151" t="s">
        <v>52</v>
      </c>
      <c r="B4151" s="1" t="s">
        <v>76</v>
      </c>
      <c r="C4151" t="s">
        <v>77</v>
      </c>
      <c r="D4151" s="1">
        <v>5</v>
      </c>
      <c r="E4151" t="s">
        <v>2070</v>
      </c>
      <c r="F4151" t="s">
        <v>195</v>
      </c>
      <c r="G4151" s="6">
        <v>5</v>
      </c>
      <c r="H4151" s="7" t="s">
        <v>6</v>
      </c>
      <c r="I4151">
        <v>1699</v>
      </c>
      <c r="K4151">
        <f>VLOOKUP(E4151,'script producto'!$A$3:$B$1802,2,FALSE)</f>
        <v>1478</v>
      </c>
      <c r="L4151">
        <f>VLOOKUP(M4151,'script taller'!$G$3:$H$204,2,FALSE)</f>
        <v>139</v>
      </c>
      <c r="M4151" s="1" t="str">
        <f t="shared" si="64"/>
        <v>CIT21115</v>
      </c>
      <c r="N4151">
        <f>ROUND(VLOOKUP(E4151,Productos!$A$4:$D$1804,4,FALSE),0)</f>
        <v>1699</v>
      </c>
    </row>
    <row r="4152" spans="1:14" x14ac:dyDescent="0.35">
      <c r="A4152" t="s">
        <v>52</v>
      </c>
      <c r="B4152" s="1" t="s">
        <v>76</v>
      </c>
      <c r="C4152" t="s">
        <v>77</v>
      </c>
      <c r="D4152" s="1">
        <v>6</v>
      </c>
      <c r="E4152" t="s">
        <v>604</v>
      </c>
      <c r="F4152" t="s">
        <v>192</v>
      </c>
      <c r="G4152" s="6">
        <v>2</v>
      </c>
      <c r="H4152" s="7" t="s">
        <v>25</v>
      </c>
      <c r="I4152">
        <v>3900</v>
      </c>
      <c r="K4152">
        <f>VLOOKUP(E4152,'script producto'!$A$3:$B$1802,2,FALSE)</f>
        <v>18</v>
      </c>
      <c r="L4152">
        <f>VLOOKUP(M4152,'script taller'!$G$3:$H$204,2,FALSE)</f>
        <v>140</v>
      </c>
      <c r="M4152" s="1" t="str">
        <f t="shared" si="64"/>
        <v>CIT21116</v>
      </c>
      <c r="N4152">
        <f>ROUND(VLOOKUP(E4152,Productos!$A$4:$D$1804,4,FALSE),0)</f>
        <v>10000</v>
      </c>
    </row>
    <row r="4153" spans="1:14" x14ac:dyDescent="0.35">
      <c r="A4153" t="s">
        <v>52</v>
      </c>
      <c r="B4153" s="1" t="s">
        <v>76</v>
      </c>
      <c r="C4153" t="s">
        <v>77</v>
      </c>
      <c r="D4153" s="1">
        <v>6</v>
      </c>
      <c r="E4153" t="s">
        <v>98</v>
      </c>
      <c r="F4153" t="s">
        <v>192</v>
      </c>
      <c r="G4153" s="6">
        <v>1</v>
      </c>
      <c r="H4153" s="7" t="s">
        <v>25</v>
      </c>
      <c r="I4153">
        <v>7800</v>
      </c>
      <c r="K4153">
        <f>VLOOKUP(E4153,'script producto'!$A$3:$B$1802,2,FALSE)</f>
        <v>13</v>
      </c>
      <c r="L4153">
        <f>VLOOKUP(M4153,'script taller'!$G$3:$H$204,2,FALSE)</f>
        <v>140</v>
      </c>
      <c r="M4153" s="1" t="str">
        <f t="shared" si="64"/>
        <v>CIT21116</v>
      </c>
      <c r="N4153">
        <f>ROUND(VLOOKUP(E4153,Productos!$A$4:$D$1804,4,FALSE),0)</f>
        <v>8000</v>
      </c>
    </row>
    <row r="4154" spans="1:14" x14ac:dyDescent="0.35">
      <c r="A4154" t="s">
        <v>52</v>
      </c>
      <c r="B4154" s="1" t="s">
        <v>76</v>
      </c>
      <c r="C4154" t="s">
        <v>77</v>
      </c>
      <c r="D4154" s="1">
        <v>6</v>
      </c>
      <c r="E4154" t="s">
        <v>595</v>
      </c>
      <c r="F4154" t="s">
        <v>192</v>
      </c>
      <c r="G4154" s="6">
        <v>4</v>
      </c>
      <c r="H4154" s="7" t="s">
        <v>1236</v>
      </c>
      <c r="I4154">
        <v>1649</v>
      </c>
      <c r="K4154">
        <f>VLOOKUP(E4154,'script producto'!$A$3:$B$1802,2,FALSE)</f>
        <v>164</v>
      </c>
      <c r="L4154">
        <f>VLOOKUP(M4154,'script taller'!$G$3:$H$204,2,FALSE)</f>
        <v>140</v>
      </c>
      <c r="M4154" s="1" t="str">
        <f t="shared" si="64"/>
        <v>CIT21116</v>
      </c>
      <c r="N4154">
        <f>ROUND(VLOOKUP(E4154,Productos!$A$4:$D$1804,4,FALSE),0)</f>
        <v>1649</v>
      </c>
    </row>
    <row r="4155" spans="1:14" x14ac:dyDescent="0.35">
      <c r="A4155" t="s">
        <v>52</v>
      </c>
      <c r="B4155" s="1" t="s">
        <v>76</v>
      </c>
      <c r="C4155" t="s">
        <v>77</v>
      </c>
      <c r="D4155" s="1">
        <v>6</v>
      </c>
      <c r="E4155" t="s">
        <v>145</v>
      </c>
      <c r="F4155" t="s">
        <v>192</v>
      </c>
      <c r="G4155" s="6">
        <v>0.2</v>
      </c>
      <c r="H4155" s="7" t="s">
        <v>1236</v>
      </c>
      <c r="I4155">
        <v>1400</v>
      </c>
      <c r="K4155">
        <f>VLOOKUP(E4155,'script producto'!$A$3:$B$1802,2,FALSE)</f>
        <v>188</v>
      </c>
      <c r="L4155">
        <f>VLOOKUP(M4155,'script taller'!$G$3:$H$204,2,FALSE)</f>
        <v>140</v>
      </c>
      <c r="M4155" s="1" t="str">
        <f t="shared" si="64"/>
        <v>CIT21116</v>
      </c>
      <c r="N4155">
        <f>ROUND(VLOOKUP(E4155,Productos!$A$4:$D$1804,4,FALSE),0)</f>
        <v>1467</v>
      </c>
    </row>
    <row r="4156" spans="1:14" x14ac:dyDescent="0.35">
      <c r="A4156" t="s">
        <v>52</v>
      </c>
      <c r="B4156" s="1" t="s">
        <v>76</v>
      </c>
      <c r="C4156" t="s">
        <v>77</v>
      </c>
      <c r="D4156" s="1">
        <v>6</v>
      </c>
      <c r="E4156" t="s">
        <v>605</v>
      </c>
      <c r="F4156" t="s">
        <v>192</v>
      </c>
      <c r="G4156" s="6">
        <v>0.1</v>
      </c>
      <c r="H4156" s="7" t="s">
        <v>1236</v>
      </c>
      <c r="I4156">
        <v>729</v>
      </c>
      <c r="K4156">
        <f>VLOOKUP(E4156,'script producto'!$A$3:$B$1802,2,FALSE)</f>
        <v>221</v>
      </c>
      <c r="L4156">
        <f>VLOOKUP(M4156,'script taller'!$G$3:$H$204,2,FALSE)</f>
        <v>140</v>
      </c>
      <c r="M4156" s="1" t="str">
        <f t="shared" si="64"/>
        <v>CIT21116</v>
      </c>
      <c r="N4156">
        <f>ROUND(VLOOKUP(E4156,Productos!$A$4:$D$1804,4,FALSE),0)</f>
        <v>729</v>
      </c>
    </row>
    <row r="4157" spans="1:14" x14ac:dyDescent="0.35">
      <c r="A4157" t="s">
        <v>52</v>
      </c>
      <c r="B4157" s="1" t="s">
        <v>76</v>
      </c>
      <c r="C4157" t="s">
        <v>77</v>
      </c>
      <c r="D4157" s="1">
        <v>6</v>
      </c>
      <c r="E4157" t="s">
        <v>515</v>
      </c>
      <c r="F4157" t="s">
        <v>192</v>
      </c>
      <c r="G4157" s="6">
        <v>0.5</v>
      </c>
      <c r="H4157" s="7" t="s">
        <v>1236</v>
      </c>
      <c r="I4157">
        <v>8090</v>
      </c>
      <c r="K4157">
        <f>VLOOKUP(E4157,'script producto'!$A$3:$B$1802,2,FALSE)</f>
        <v>528</v>
      </c>
      <c r="L4157">
        <f>VLOOKUP(M4157,'script taller'!$G$3:$H$204,2,FALSE)</f>
        <v>140</v>
      </c>
      <c r="M4157" s="1" t="str">
        <f t="shared" si="64"/>
        <v>CIT21116</v>
      </c>
      <c r="N4157">
        <f>ROUND(VLOOKUP(E4157,Productos!$A$4:$D$1804,4,FALSE),0)</f>
        <v>6554</v>
      </c>
    </row>
    <row r="4158" spans="1:14" x14ac:dyDescent="0.35">
      <c r="A4158" t="s">
        <v>52</v>
      </c>
      <c r="B4158" s="1" t="s">
        <v>76</v>
      </c>
      <c r="C4158" t="s">
        <v>77</v>
      </c>
      <c r="D4158" s="1">
        <v>6</v>
      </c>
      <c r="E4158" t="s">
        <v>1144</v>
      </c>
      <c r="F4158" t="s">
        <v>192</v>
      </c>
      <c r="G4158" s="6">
        <v>0.1</v>
      </c>
      <c r="H4158" s="7" t="s">
        <v>1236</v>
      </c>
      <c r="I4158">
        <v>2929</v>
      </c>
      <c r="K4158">
        <f>VLOOKUP(E4158,'script producto'!$A$3:$B$1802,2,FALSE)</f>
        <v>664</v>
      </c>
      <c r="L4158">
        <f>VLOOKUP(M4158,'script taller'!$G$3:$H$204,2,FALSE)</f>
        <v>140</v>
      </c>
      <c r="M4158" s="1" t="str">
        <f t="shared" si="64"/>
        <v>CIT21116</v>
      </c>
      <c r="N4158">
        <f>ROUND(VLOOKUP(E4158,Productos!$A$4:$D$1804,4,FALSE),0)</f>
        <v>2929</v>
      </c>
    </row>
    <row r="4159" spans="1:14" x14ac:dyDescent="0.35">
      <c r="A4159" t="s">
        <v>52</v>
      </c>
      <c r="B4159" s="1" t="s">
        <v>76</v>
      </c>
      <c r="C4159" t="s">
        <v>77</v>
      </c>
      <c r="D4159" s="1">
        <v>6</v>
      </c>
      <c r="E4159" t="s">
        <v>272</v>
      </c>
      <c r="F4159" t="s">
        <v>192</v>
      </c>
      <c r="G4159" s="6">
        <v>0.1</v>
      </c>
      <c r="H4159" s="7" t="s">
        <v>1236</v>
      </c>
      <c r="I4159">
        <v>1759</v>
      </c>
      <c r="K4159">
        <f>VLOOKUP(E4159,'script producto'!$A$3:$B$1802,2,FALSE)</f>
        <v>759</v>
      </c>
      <c r="L4159">
        <f>VLOOKUP(M4159,'script taller'!$G$3:$H$204,2,FALSE)</f>
        <v>140</v>
      </c>
      <c r="M4159" s="1" t="str">
        <f t="shared" si="64"/>
        <v>CIT21116</v>
      </c>
      <c r="N4159">
        <f>ROUND(VLOOKUP(E4159,Productos!$A$4:$D$1804,4,FALSE),0)</f>
        <v>5439</v>
      </c>
    </row>
    <row r="4160" spans="1:14" x14ac:dyDescent="0.35">
      <c r="A4160" t="s">
        <v>52</v>
      </c>
      <c r="B4160" s="1" t="s">
        <v>76</v>
      </c>
      <c r="C4160" t="s">
        <v>77</v>
      </c>
      <c r="D4160" s="1">
        <v>6</v>
      </c>
      <c r="E4160" t="s">
        <v>302</v>
      </c>
      <c r="F4160" t="s">
        <v>192</v>
      </c>
      <c r="G4160" s="6">
        <v>0.35</v>
      </c>
      <c r="H4160" s="7" t="s">
        <v>1236</v>
      </c>
      <c r="I4160">
        <v>5700</v>
      </c>
      <c r="K4160">
        <f>VLOOKUP(E4160,'script producto'!$A$3:$B$1802,2,FALSE)</f>
        <v>1204</v>
      </c>
      <c r="L4160">
        <f>VLOOKUP(M4160,'script taller'!$G$3:$H$204,2,FALSE)</f>
        <v>140</v>
      </c>
      <c r="M4160" s="1" t="str">
        <f t="shared" si="64"/>
        <v>CIT21116</v>
      </c>
      <c r="N4160">
        <f>ROUND(VLOOKUP(E4160,Productos!$A$4:$D$1804,4,FALSE),0)</f>
        <v>4738</v>
      </c>
    </row>
    <row r="4161" spans="1:14" x14ac:dyDescent="0.35">
      <c r="A4161" t="s">
        <v>52</v>
      </c>
      <c r="B4161" s="1" t="s">
        <v>76</v>
      </c>
      <c r="C4161" t="s">
        <v>77</v>
      </c>
      <c r="D4161" s="1">
        <v>6</v>
      </c>
      <c r="E4161" t="s">
        <v>533</v>
      </c>
      <c r="F4161" t="s">
        <v>192</v>
      </c>
      <c r="G4161" s="6">
        <v>0.05</v>
      </c>
      <c r="H4161" s="7" t="s">
        <v>1236</v>
      </c>
      <c r="I4161">
        <v>8190</v>
      </c>
      <c r="K4161">
        <f>VLOOKUP(E4161,'script producto'!$A$3:$B$1802,2,FALSE)</f>
        <v>1245</v>
      </c>
      <c r="L4161">
        <f>VLOOKUP(M4161,'script taller'!$G$3:$H$204,2,FALSE)</f>
        <v>140</v>
      </c>
      <c r="M4161" s="1" t="str">
        <f t="shared" si="64"/>
        <v>CIT21116</v>
      </c>
      <c r="N4161">
        <f>ROUND(VLOOKUP(E4161,Productos!$A$4:$D$1804,4,FALSE),0)</f>
        <v>6643</v>
      </c>
    </row>
    <row r="4162" spans="1:14" x14ac:dyDescent="0.35">
      <c r="A4162" t="s">
        <v>52</v>
      </c>
      <c r="B4162" s="1" t="s">
        <v>76</v>
      </c>
      <c r="C4162" t="s">
        <v>77</v>
      </c>
      <c r="D4162" s="1">
        <v>6</v>
      </c>
      <c r="E4162" t="s">
        <v>1389</v>
      </c>
      <c r="F4162" t="s">
        <v>192</v>
      </c>
      <c r="G4162" s="6">
        <v>2</v>
      </c>
      <c r="H4162" s="7" t="s">
        <v>6</v>
      </c>
      <c r="I4162">
        <v>1449</v>
      </c>
      <c r="K4162">
        <f>VLOOKUP(E4162,'script producto'!$A$3:$B$1802,2,FALSE)</f>
        <v>1366</v>
      </c>
      <c r="L4162">
        <f>VLOOKUP(M4162,'script taller'!$G$3:$H$204,2,FALSE)</f>
        <v>140</v>
      </c>
      <c r="M4162" s="1" t="str">
        <f t="shared" si="64"/>
        <v>CIT21116</v>
      </c>
      <c r="N4162">
        <f>ROUND(VLOOKUP(E4162,Productos!$A$4:$D$1804,4,FALSE),0)</f>
        <v>1449</v>
      </c>
    </row>
    <row r="4163" spans="1:14" x14ac:dyDescent="0.35">
      <c r="A4163" t="s">
        <v>52</v>
      </c>
      <c r="B4163" s="1" t="s">
        <v>76</v>
      </c>
      <c r="C4163" t="s">
        <v>77</v>
      </c>
      <c r="D4163" s="1">
        <v>6</v>
      </c>
      <c r="E4163" t="s">
        <v>490</v>
      </c>
      <c r="F4163" t="s">
        <v>192</v>
      </c>
      <c r="G4163" s="6">
        <v>0.2</v>
      </c>
      <c r="H4163" s="7" t="s">
        <v>1236</v>
      </c>
      <c r="I4163">
        <v>3200</v>
      </c>
      <c r="K4163">
        <f>VLOOKUP(E4163,'script producto'!$A$3:$B$1802,2,FALSE)</f>
        <v>1550</v>
      </c>
      <c r="L4163">
        <f>VLOOKUP(M4163,'script taller'!$G$3:$H$204,2,FALSE)</f>
        <v>140</v>
      </c>
      <c r="M4163" s="1" t="str">
        <f t="shared" ref="M4163:M4226" si="65">B4163&amp;D4163</f>
        <v>CIT21116</v>
      </c>
      <c r="N4163">
        <f>ROUND(VLOOKUP(E4163,Productos!$A$4:$D$1804,4,FALSE),0)</f>
        <v>3129</v>
      </c>
    </row>
    <row r="4164" spans="1:14" x14ac:dyDescent="0.35">
      <c r="A4164" t="s">
        <v>52</v>
      </c>
      <c r="B4164" s="1" t="s">
        <v>76</v>
      </c>
      <c r="C4164" t="s">
        <v>77</v>
      </c>
      <c r="D4164" s="1">
        <v>6</v>
      </c>
      <c r="E4164" t="s">
        <v>606</v>
      </c>
      <c r="F4164" t="s">
        <v>192</v>
      </c>
      <c r="G4164" s="6">
        <v>0.4</v>
      </c>
      <c r="H4164" s="7" t="s">
        <v>1236</v>
      </c>
      <c r="I4164">
        <v>12300</v>
      </c>
      <c r="K4164">
        <f>VLOOKUP(E4164,'script producto'!$A$3:$B$1802,2,FALSE)</f>
        <v>1552</v>
      </c>
      <c r="L4164">
        <f>VLOOKUP(M4164,'script taller'!$G$3:$H$204,2,FALSE)</f>
        <v>140</v>
      </c>
      <c r="M4164" s="1" t="str">
        <f t="shared" si="65"/>
        <v>CIT21116</v>
      </c>
      <c r="N4164">
        <f>ROUND(VLOOKUP(E4164,Productos!$A$4:$D$1804,4,FALSE),0)</f>
        <v>12300</v>
      </c>
    </row>
    <row r="4165" spans="1:14" x14ac:dyDescent="0.35">
      <c r="A4165" t="s">
        <v>52</v>
      </c>
      <c r="B4165" s="1" t="s">
        <v>76</v>
      </c>
      <c r="C4165" t="s">
        <v>77</v>
      </c>
      <c r="D4165" s="1">
        <v>6</v>
      </c>
      <c r="E4165" t="s">
        <v>279</v>
      </c>
      <c r="F4165" t="s">
        <v>192</v>
      </c>
      <c r="G4165" s="6">
        <v>0.2</v>
      </c>
      <c r="H4165" s="7" t="s">
        <v>25</v>
      </c>
      <c r="I4165">
        <v>13000</v>
      </c>
      <c r="K4165">
        <f>VLOOKUP(E4165,'script producto'!$A$3:$B$1802,2,FALSE)</f>
        <v>1547</v>
      </c>
      <c r="L4165">
        <f>VLOOKUP(M4165,'script taller'!$G$3:$H$204,2,FALSE)</f>
        <v>140</v>
      </c>
      <c r="M4165" s="1" t="str">
        <f t="shared" si="65"/>
        <v>CIT21116</v>
      </c>
      <c r="N4165">
        <f>ROUND(VLOOKUP(E4165,Productos!$A$4:$D$1804,4,FALSE),0)</f>
        <v>11833</v>
      </c>
    </row>
    <row r="4166" spans="1:14" x14ac:dyDescent="0.35">
      <c r="A4166" t="s">
        <v>52</v>
      </c>
      <c r="B4166" s="1" t="s">
        <v>76</v>
      </c>
      <c r="C4166" t="s">
        <v>77</v>
      </c>
      <c r="D4166" s="1">
        <v>6</v>
      </c>
      <c r="E4166" t="s">
        <v>95</v>
      </c>
      <c r="F4166" t="s">
        <v>192</v>
      </c>
      <c r="G4166" s="6">
        <v>0.3</v>
      </c>
      <c r="H4166" s="7" t="s">
        <v>25</v>
      </c>
      <c r="I4166">
        <v>2890</v>
      </c>
      <c r="K4166">
        <f>VLOOKUP(E4166,'script producto'!$A$3:$B$1802,2,FALSE)</f>
        <v>1708</v>
      </c>
      <c r="L4166">
        <f>VLOOKUP(M4166,'script taller'!$G$3:$H$204,2,FALSE)</f>
        <v>140</v>
      </c>
      <c r="M4166" s="1" t="str">
        <f t="shared" si="65"/>
        <v>CIT21116</v>
      </c>
      <c r="N4166">
        <f>ROUND(VLOOKUP(E4166,Productos!$A$4:$D$1804,4,FALSE),0)</f>
        <v>2691</v>
      </c>
    </row>
    <row r="4167" spans="1:14" x14ac:dyDescent="0.35">
      <c r="A4167" t="s">
        <v>52</v>
      </c>
      <c r="B4167" s="1" t="s">
        <v>76</v>
      </c>
      <c r="C4167" t="s">
        <v>77</v>
      </c>
      <c r="D4167" s="1">
        <v>6</v>
      </c>
      <c r="E4167" t="s">
        <v>318</v>
      </c>
      <c r="F4167" t="s">
        <v>192</v>
      </c>
      <c r="G4167" s="6">
        <v>0.5</v>
      </c>
      <c r="H4167" s="7" t="s">
        <v>25</v>
      </c>
      <c r="I4167">
        <v>3200</v>
      </c>
      <c r="K4167">
        <f>VLOOKUP(E4167,'script producto'!$A$3:$B$1802,2,FALSE)</f>
        <v>1739</v>
      </c>
      <c r="L4167">
        <f>VLOOKUP(M4167,'script taller'!$G$3:$H$204,2,FALSE)</f>
        <v>140</v>
      </c>
      <c r="M4167" s="1" t="str">
        <f t="shared" si="65"/>
        <v>CIT21116</v>
      </c>
      <c r="N4167">
        <f>ROUND(VLOOKUP(E4167,Productos!$A$4:$D$1804,4,FALSE),0)</f>
        <v>2769</v>
      </c>
    </row>
    <row r="4168" spans="1:14" x14ac:dyDescent="0.35">
      <c r="A4168" t="s">
        <v>52</v>
      </c>
      <c r="B4168" s="1" t="s">
        <v>76</v>
      </c>
      <c r="C4168" t="s">
        <v>77</v>
      </c>
      <c r="D4168" s="1">
        <v>6</v>
      </c>
      <c r="E4168" t="s">
        <v>902</v>
      </c>
      <c r="F4168" t="s">
        <v>194</v>
      </c>
      <c r="G4168" s="6">
        <v>1</v>
      </c>
      <c r="H4168" s="7" t="s">
        <v>6</v>
      </c>
      <c r="I4168">
        <v>400</v>
      </c>
      <c r="K4168">
        <f>VLOOKUP(E4168,'script producto'!$A$3:$B$1802,2,FALSE)</f>
        <v>252</v>
      </c>
      <c r="L4168">
        <f>VLOOKUP(M4168,'script taller'!$G$3:$H$204,2,FALSE)</f>
        <v>140</v>
      </c>
      <c r="M4168" s="1" t="str">
        <f t="shared" si="65"/>
        <v>CIT21116</v>
      </c>
      <c r="N4168">
        <f>ROUND(VLOOKUP(E4168,Productos!$A$4:$D$1804,4,FALSE),0)</f>
        <v>347</v>
      </c>
    </row>
    <row r="4169" spans="1:14" x14ac:dyDescent="0.35">
      <c r="A4169" t="s">
        <v>52</v>
      </c>
      <c r="B4169" s="1" t="s">
        <v>76</v>
      </c>
      <c r="C4169" t="s">
        <v>77</v>
      </c>
      <c r="D4169" s="1">
        <v>6</v>
      </c>
      <c r="E4169" t="s">
        <v>556</v>
      </c>
      <c r="F4169" t="s">
        <v>194</v>
      </c>
      <c r="G4169" s="6">
        <v>1</v>
      </c>
      <c r="H4169" s="7" t="s">
        <v>6</v>
      </c>
      <c r="I4169">
        <v>1500</v>
      </c>
      <c r="K4169">
        <f>VLOOKUP(E4169,'script producto'!$A$3:$B$1802,2,FALSE)</f>
        <v>436</v>
      </c>
      <c r="L4169">
        <f>VLOOKUP(M4169,'script taller'!$G$3:$H$204,2,FALSE)</f>
        <v>140</v>
      </c>
      <c r="M4169" s="1" t="str">
        <f t="shared" si="65"/>
        <v>CIT21116</v>
      </c>
      <c r="N4169">
        <f>ROUND(VLOOKUP(E4169,Productos!$A$4:$D$1804,4,FALSE),0)</f>
        <v>1500</v>
      </c>
    </row>
    <row r="4170" spans="1:14" x14ac:dyDescent="0.35">
      <c r="A4170" t="s">
        <v>52</v>
      </c>
      <c r="B4170" s="1" t="s">
        <v>76</v>
      </c>
      <c r="C4170" t="s">
        <v>77</v>
      </c>
      <c r="D4170" s="1">
        <v>6</v>
      </c>
      <c r="E4170" t="s">
        <v>570</v>
      </c>
      <c r="F4170" t="s">
        <v>194</v>
      </c>
      <c r="G4170" s="6">
        <v>2</v>
      </c>
      <c r="H4170" s="7" t="s">
        <v>6</v>
      </c>
      <c r="I4170">
        <v>180</v>
      </c>
      <c r="K4170">
        <f>VLOOKUP(E4170,'script producto'!$A$3:$B$1802,2,FALSE)</f>
        <v>642</v>
      </c>
      <c r="L4170">
        <f>VLOOKUP(M4170,'script taller'!$G$3:$H$204,2,FALSE)</f>
        <v>140</v>
      </c>
      <c r="M4170" s="1" t="str">
        <f t="shared" si="65"/>
        <v>CIT21116</v>
      </c>
      <c r="N4170">
        <f>ROUND(VLOOKUP(E4170,Productos!$A$4:$D$1804,4,FALSE),0)</f>
        <v>380</v>
      </c>
    </row>
    <row r="4171" spans="1:14" x14ac:dyDescent="0.35">
      <c r="A4171" t="s">
        <v>52</v>
      </c>
      <c r="B4171" s="1" t="s">
        <v>76</v>
      </c>
      <c r="C4171" t="s">
        <v>77</v>
      </c>
      <c r="D4171" s="1">
        <v>6</v>
      </c>
      <c r="E4171" t="s">
        <v>557</v>
      </c>
      <c r="F4171" t="s">
        <v>194</v>
      </c>
      <c r="G4171" s="6">
        <v>2</v>
      </c>
      <c r="H4171" s="7" t="s">
        <v>6</v>
      </c>
      <c r="I4171">
        <v>525</v>
      </c>
      <c r="K4171">
        <f>VLOOKUP(E4171,'script producto'!$A$3:$B$1802,2,FALSE)</f>
        <v>643</v>
      </c>
      <c r="L4171">
        <f>VLOOKUP(M4171,'script taller'!$G$3:$H$204,2,FALSE)</f>
        <v>140</v>
      </c>
      <c r="M4171" s="1" t="str">
        <f t="shared" si="65"/>
        <v>CIT21116</v>
      </c>
      <c r="N4171">
        <f>ROUND(VLOOKUP(E4171,Productos!$A$4:$D$1804,4,FALSE),0)</f>
        <v>525</v>
      </c>
    </row>
    <row r="4172" spans="1:14" x14ac:dyDescent="0.35">
      <c r="A4172" t="s">
        <v>52</v>
      </c>
      <c r="B4172" s="1" t="s">
        <v>76</v>
      </c>
      <c r="C4172" t="s">
        <v>77</v>
      </c>
      <c r="D4172" s="1">
        <v>6</v>
      </c>
      <c r="E4172" t="s">
        <v>8</v>
      </c>
      <c r="F4172" t="s">
        <v>194</v>
      </c>
      <c r="G4172" s="6">
        <v>2</v>
      </c>
      <c r="H4172" s="7" t="s">
        <v>6</v>
      </c>
      <c r="I4172">
        <v>850</v>
      </c>
      <c r="K4172">
        <f>VLOOKUP(E4172,'script producto'!$A$3:$B$1802,2,FALSE)</f>
        <v>1667</v>
      </c>
      <c r="L4172">
        <f>VLOOKUP(M4172,'script taller'!$G$3:$H$204,2,FALSE)</f>
        <v>140</v>
      </c>
      <c r="M4172" s="1" t="str">
        <f t="shared" si="65"/>
        <v>CIT21116</v>
      </c>
      <c r="N4172">
        <f>ROUND(VLOOKUP(E4172,Productos!$A$4:$D$1804,4,FALSE),0)</f>
        <v>818</v>
      </c>
    </row>
    <row r="4173" spans="1:14" x14ac:dyDescent="0.35">
      <c r="A4173" t="s">
        <v>52</v>
      </c>
      <c r="B4173" s="1" t="s">
        <v>76</v>
      </c>
      <c r="C4173" t="s">
        <v>77</v>
      </c>
      <c r="D4173" s="1">
        <v>6</v>
      </c>
      <c r="E4173" t="s">
        <v>456</v>
      </c>
      <c r="F4173" t="s">
        <v>1130</v>
      </c>
      <c r="G4173" s="6">
        <v>4</v>
      </c>
      <c r="H4173" s="7" t="s">
        <v>1236</v>
      </c>
      <c r="I4173">
        <v>8500</v>
      </c>
      <c r="K4173">
        <f>VLOOKUP(E4173,'script producto'!$A$3:$B$1802,2,FALSE)</f>
        <v>375</v>
      </c>
      <c r="L4173">
        <f>VLOOKUP(M4173,'script taller'!$G$3:$H$204,2,FALSE)</f>
        <v>140</v>
      </c>
      <c r="M4173" s="1" t="str">
        <f t="shared" si="65"/>
        <v>CIT21116</v>
      </c>
      <c r="N4173">
        <f>ROUND(VLOOKUP(E4173,Productos!$A$4:$D$1804,4,FALSE),0)</f>
        <v>9932</v>
      </c>
    </row>
    <row r="4174" spans="1:14" x14ac:dyDescent="0.35">
      <c r="A4174" t="s">
        <v>52</v>
      </c>
      <c r="B4174" s="1" t="s">
        <v>76</v>
      </c>
      <c r="C4174" t="s">
        <v>77</v>
      </c>
      <c r="D4174" s="1">
        <v>6</v>
      </c>
      <c r="E4174" t="s">
        <v>592</v>
      </c>
      <c r="F4174" t="s">
        <v>191</v>
      </c>
      <c r="G4174" s="6">
        <v>1</v>
      </c>
      <c r="H4174" s="7" t="s">
        <v>1236</v>
      </c>
      <c r="I4174">
        <v>3435</v>
      </c>
      <c r="K4174">
        <f>VLOOKUP(E4174,'script producto'!$A$3:$B$1802,2,FALSE)</f>
        <v>439</v>
      </c>
      <c r="L4174">
        <f>VLOOKUP(M4174,'script taller'!$G$3:$H$204,2,FALSE)</f>
        <v>140</v>
      </c>
      <c r="M4174" s="1" t="str">
        <f t="shared" si="65"/>
        <v>CIT21116</v>
      </c>
      <c r="N4174">
        <f>ROUND(VLOOKUP(E4174,Productos!$A$4:$D$1804,4,FALSE),0)</f>
        <v>3435</v>
      </c>
    </row>
    <row r="4175" spans="1:14" x14ac:dyDescent="0.35">
      <c r="A4175" t="s">
        <v>52</v>
      </c>
      <c r="B4175" s="1" t="s">
        <v>76</v>
      </c>
      <c r="C4175" t="s">
        <v>77</v>
      </c>
      <c r="D4175" s="1">
        <v>6</v>
      </c>
      <c r="E4175" t="s">
        <v>607</v>
      </c>
      <c r="F4175" t="s">
        <v>191</v>
      </c>
      <c r="G4175" s="6">
        <v>0.5</v>
      </c>
      <c r="H4175" s="7" t="s">
        <v>1236</v>
      </c>
      <c r="I4175">
        <v>3425</v>
      </c>
      <c r="K4175">
        <f>VLOOKUP(E4175,'script producto'!$A$3:$B$1802,2,FALSE)</f>
        <v>1393</v>
      </c>
      <c r="L4175">
        <f>VLOOKUP(M4175,'script taller'!$G$3:$H$204,2,FALSE)</f>
        <v>140</v>
      </c>
      <c r="M4175" s="1" t="str">
        <f t="shared" si="65"/>
        <v>CIT21116</v>
      </c>
      <c r="N4175">
        <f>ROUND(VLOOKUP(E4175,Productos!$A$4:$D$1804,4,FALSE),0)</f>
        <v>3425</v>
      </c>
    </row>
    <row r="4176" spans="1:14" x14ac:dyDescent="0.35">
      <c r="A4176" t="s">
        <v>52</v>
      </c>
      <c r="B4176" s="1" t="s">
        <v>76</v>
      </c>
      <c r="C4176" t="s">
        <v>77</v>
      </c>
      <c r="D4176" s="1">
        <v>6</v>
      </c>
      <c r="E4176" t="s">
        <v>265</v>
      </c>
      <c r="F4176" t="s">
        <v>193</v>
      </c>
      <c r="G4176" s="6">
        <v>1</v>
      </c>
      <c r="H4176" s="7" t="s">
        <v>6</v>
      </c>
      <c r="I4176">
        <v>400</v>
      </c>
      <c r="K4176">
        <f>VLOOKUP(E4176,'script producto'!$A$3:$B$1802,2,FALSE)</f>
        <v>94</v>
      </c>
      <c r="L4176">
        <f>VLOOKUP(M4176,'script taller'!$G$3:$H$204,2,FALSE)</f>
        <v>140</v>
      </c>
      <c r="M4176" s="1" t="str">
        <f t="shared" si="65"/>
        <v>CIT21116</v>
      </c>
      <c r="N4176">
        <f>ROUND(VLOOKUP(E4176,Productos!$A$4:$D$1804,4,FALSE),0)</f>
        <v>9267</v>
      </c>
    </row>
    <row r="4177" spans="1:14" x14ac:dyDescent="0.35">
      <c r="A4177" t="s">
        <v>52</v>
      </c>
      <c r="B4177" s="1" t="s">
        <v>76</v>
      </c>
      <c r="C4177" t="s">
        <v>77</v>
      </c>
      <c r="D4177" s="1">
        <v>6</v>
      </c>
      <c r="E4177" t="s">
        <v>571</v>
      </c>
      <c r="F4177" t="s">
        <v>193</v>
      </c>
      <c r="G4177" s="6">
        <v>4</v>
      </c>
      <c r="H4177" s="7" t="s">
        <v>6</v>
      </c>
      <c r="I4177">
        <v>970</v>
      </c>
      <c r="K4177">
        <f>VLOOKUP(E4177,'script producto'!$A$3:$B$1802,2,FALSE)</f>
        <v>228</v>
      </c>
      <c r="L4177">
        <f>VLOOKUP(M4177,'script taller'!$G$3:$H$204,2,FALSE)</f>
        <v>140</v>
      </c>
      <c r="M4177" s="1" t="str">
        <f t="shared" si="65"/>
        <v>CIT21116</v>
      </c>
      <c r="N4177">
        <f>ROUND(VLOOKUP(E4177,Productos!$A$4:$D$1804,4,FALSE),0)</f>
        <v>970</v>
      </c>
    </row>
    <row r="4178" spans="1:14" x14ac:dyDescent="0.35">
      <c r="A4178" t="s">
        <v>52</v>
      </c>
      <c r="B4178" s="1" t="s">
        <v>76</v>
      </c>
      <c r="C4178" t="s">
        <v>77</v>
      </c>
      <c r="D4178" s="1">
        <v>6</v>
      </c>
      <c r="E4178" t="s">
        <v>591</v>
      </c>
      <c r="F4178" t="s">
        <v>193</v>
      </c>
      <c r="G4178" s="6">
        <v>1</v>
      </c>
      <c r="H4178" s="7" t="s">
        <v>6</v>
      </c>
      <c r="I4178">
        <v>1200</v>
      </c>
      <c r="K4178">
        <f>VLOOKUP(E4178,'script producto'!$A$3:$B$1802,2,FALSE)</f>
        <v>272</v>
      </c>
      <c r="L4178">
        <f>VLOOKUP(M4178,'script taller'!$G$3:$H$204,2,FALSE)</f>
        <v>140</v>
      </c>
      <c r="M4178" s="1" t="str">
        <f t="shared" si="65"/>
        <v>CIT21116</v>
      </c>
      <c r="N4178">
        <f>ROUND(VLOOKUP(E4178,Productos!$A$4:$D$1804,4,FALSE),0)</f>
        <v>1314</v>
      </c>
    </row>
    <row r="4179" spans="1:14" x14ac:dyDescent="0.35">
      <c r="A4179" t="s">
        <v>52</v>
      </c>
      <c r="B4179" s="1" t="s">
        <v>76</v>
      </c>
      <c r="C4179" t="s">
        <v>77</v>
      </c>
      <c r="D4179" s="1">
        <v>6</v>
      </c>
      <c r="E4179" t="s">
        <v>296</v>
      </c>
      <c r="F4179" t="s">
        <v>193</v>
      </c>
      <c r="G4179" s="6">
        <v>8</v>
      </c>
      <c r="H4179" s="7" t="s">
        <v>6</v>
      </c>
      <c r="I4179">
        <v>400</v>
      </c>
      <c r="K4179">
        <f>VLOOKUP(E4179,'script producto'!$A$3:$B$1802,2,FALSE)</f>
        <v>379</v>
      </c>
      <c r="L4179">
        <f>VLOOKUP(M4179,'script taller'!$G$3:$H$204,2,FALSE)</f>
        <v>140</v>
      </c>
      <c r="M4179" s="1" t="str">
        <f t="shared" si="65"/>
        <v>CIT21116</v>
      </c>
      <c r="N4179">
        <f>ROUND(VLOOKUP(E4179,Productos!$A$4:$D$1804,4,FALSE),0)</f>
        <v>934</v>
      </c>
    </row>
    <row r="4180" spans="1:14" x14ac:dyDescent="0.35">
      <c r="A4180" t="s">
        <v>52</v>
      </c>
      <c r="B4180" s="1" t="s">
        <v>76</v>
      </c>
      <c r="C4180" t="s">
        <v>77</v>
      </c>
      <c r="D4180" s="1">
        <v>6</v>
      </c>
      <c r="E4180" t="s">
        <v>424</v>
      </c>
      <c r="F4180" t="s">
        <v>193</v>
      </c>
      <c r="G4180" s="6">
        <v>4</v>
      </c>
      <c r="H4180" s="7" t="s">
        <v>6</v>
      </c>
      <c r="I4180">
        <v>1000</v>
      </c>
      <c r="K4180">
        <f>VLOOKUP(E4180,'script producto'!$A$3:$B$1802,2,FALSE)</f>
        <v>390</v>
      </c>
      <c r="L4180">
        <f>VLOOKUP(M4180,'script taller'!$G$3:$H$204,2,FALSE)</f>
        <v>140</v>
      </c>
      <c r="M4180" s="1" t="str">
        <f t="shared" si="65"/>
        <v>CIT21116</v>
      </c>
      <c r="N4180">
        <f>ROUND(VLOOKUP(E4180,Productos!$A$4:$D$1804,4,FALSE),0)</f>
        <v>1240</v>
      </c>
    </row>
    <row r="4181" spans="1:14" x14ac:dyDescent="0.35">
      <c r="A4181" t="s">
        <v>52</v>
      </c>
      <c r="B4181" s="1" t="s">
        <v>76</v>
      </c>
      <c r="C4181" t="s">
        <v>77</v>
      </c>
      <c r="D4181" s="1">
        <v>6</v>
      </c>
      <c r="E4181" t="s">
        <v>1923</v>
      </c>
      <c r="F4181" t="s">
        <v>193</v>
      </c>
      <c r="G4181" s="6">
        <v>1</v>
      </c>
      <c r="H4181" s="7" t="s">
        <v>1236</v>
      </c>
      <c r="I4181">
        <v>1590</v>
      </c>
      <c r="K4181">
        <f>VLOOKUP(E4181,'script producto'!$A$3:$B$1802,2,FALSE)</f>
        <v>420</v>
      </c>
      <c r="L4181">
        <f>VLOOKUP(M4181,'script taller'!$G$3:$H$204,2,FALSE)</f>
        <v>140</v>
      </c>
      <c r="M4181" s="1" t="str">
        <f t="shared" si="65"/>
        <v>CIT21116</v>
      </c>
      <c r="N4181">
        <f>ROUND(VLOOKUP(E4181,Productos!$A$4:$D$1804,4,FALSE),0)</f>
        <v>1590</v>
      </c>
    </row>
    <row r="4182" spans="1:14" x14ac:dyDescent="0.35">
      <c r="A4182" t="s">
        <v>52</v>
      </c>
      <c r="B4182" s="1" t="s">
        <v>76</v>
      </c>
      <c r="C4182" t="s">
        <v>77</v>
      </c>
      <c r="D4182" s="1">
        <v>6</v>
      </c>
      <c r="E4182" t="s">
        <v>102</v>
      </c>
      <c r="F4182" t="s">
        <v>193</v>
      </c>
      <c r="G4182" s="6">
        <v>0.1</v>
      </c>
      <c r="H4182" s="7" t="s">
        <v>1236</v>
      </c>
      <c r="I4182">
        <v>5750</v>
      </c>
      <c r="K4182">
        <f>VLOOKUP(E4182,'script producto'!$A$3:$B$1802,2,FALSE)</f>
        <v>472</v>
      </c>
      <c r="L4182">
        <f>VLOOKUP(M4182,'script taller'!$G$3:$H$204,2,FALSE)</f>
        <v>140</v>
      </c>
      <c r="M4182" s="1" t="str">
        <f t="shared" si="65"/>
        <v>CIT21116</v>
      </c>
      <c r="N4182">
        <f>ROUND(VLOOKUP(E4182,Productos!$A$4:$D$1804,4,FALSE),0)</f>
        <v>4650</v>
      </c>
    </row>
    <row r="4183" spans="1:14" x14ac:dyDescent="0.35">
      <c r="A4183" t="s">
        <v>52</v>
      </c>
      <c r="B4183" s="1" t="s">
        <v>76</v>
      </c>
      <c r="C4183" t="s">
        <v>77</v>
      </c>
      <c r="D4183" s="1">
        <v>6</v>
      </c>
      <c r="E4183" t="s">
        <v>573</v>
      </c>
      <c r="F4183" t="s">
        <v>193</v>
      </c>
      <c r="G4183" s="6">
        <v>0.1</v>
      </c>
      <c r="H4183" s="7" t="s">
        <v>1236</v>
      </c>
      <c r="I4183">
        <v>7950</v>
      </c>
      <c r="K4183">
        <f>VLOOKUP(E4183,'script producto'!$A$3:$B$1802,2,FALSE)</f>
        <v>625</v>
      </c>
      <c r="L4183">
        <f>VLOOKUP(M4183,'script taller'!$G$3:$H$204,2,FALSE)</f>
        <v>140</v>
      </c>
      <c r="M4183" s="1" t="str">
        <f t="shared" si="65"/>
        <v>CIT21116</v>
      </c>
      <c r="N4183">
        <f>ROUND(VLOOKUP(E4183,Productos!$A$4:$D$1804,4,FALSE),0)</f>
        <v>7950</v>
      </c>
    </row>
    <row r="4184" spans="1:14" x14ac:dyDescent="0.35">
      <c r="A4184" t="s">
        <v>52</v>
      </c>
      <c r="B4184" s="1" t="s">
        <v>76</v>
      </c>
      <c r="C4184" t="s">
        <v>77</v>
      </c>
      <c r="D4184" s="1">
        <v>6</v>
      </c>
      <c r="E4184" t="s">
        <v>143</v>
      </c>
      <c r="F4184" t="s">
        <v>193</v>
      </c>
      <c r="G4184" s="6">
        <v>0.1</v>
      </c>
      <c r="H4184" s="7" t="s">
        <v>1236</v>
      </c>
      <c r="I4184">
        <v>13600</v>
      </c>
      <c r="K4184">
        <f>VLOOKUP(E4184,'script producto'!$A$3:$B$1802,2,FALSE)</f>
        <v>833</v>
      </c>
      <c r="L4184">
        <f>VLOOKUP(M4184,'script taller'!$G$3:$H$204,2,FALSE)</f>
        <v>140</v>
      </c>
      <c r="M4184" s="1" t="str">
        <f t="shared" si="65"/>
        <v>CIT21116</v>
      </c>
      <c r="N4184">
        <f>ROUND(VLOOKUP(E4184,Productos!$A$4:$D$1804,4,FALSE),0)</f>
        <v>4490</v>
      </c>
    </row>
    <row r="4185" spans="1:14" x14ac:dyDescent="0.35">
      <c r="A4185" t="s">
        <v>52</v>
      </c>
      <c r="B4185" s="1" t="s">
        <v>76</v>
      </c>
      <c r="C4185" t="s">
        <v>77</v>
      </c>
      <c r="D4185" s="1">
        <v>6</v>
      </c>
      <c r="E4185" t="s">
        <v>1622</v>
      </c>
      <c r="F4185" t="s">
        <v>193</v>
      </c>
      <c r="G4185" s="6">
        <v>1</v>
      </c>
      <c r="H4185" s="7" t="s">
        <v>1236</v>
      </c>
      <c r="I4185">
        <v>1690</v>
      </c>
      <c r="K4185">
        <f>VLOOKUP(E4185,'script producto'!$A$3:$B$1802,2,FALSE)</f>
        <v>945</v>
      </c>
      <c r="L4185">
        <f>VLOOKUP(M4185,'script taller'!$G$3:$H$204,2,FALSE)</f>
        <v>140</v>
      </c>
      <c r="M4185" s="1" t="str">
        <f t="shared" si="65"/>
        <v>CIT21116</v>
      </c>
      <c r="N4185">
        <f>ROUND(VLOOKUP(E4185,Productos!$A$4:$D$1804,4,FALSE),0)</f>
        <v>1696</v>
      </c>
    </row>
    <row r="4186" spans="1:14" x14ac:dyDescent="0.35">
      <c r="A4186" t="s">
        <v>52</v>
      </c>
      <c r="B4186" s="1" t="s">
        <v>76</v>
      </c>
      <c r="C4186" t="s">
        <v>77</v>
      </c>
      <c r="D4186" s="1">
        <v>6</v>
      </c>
      <c r="E4186" t="s">
        <v>15</v>
      </c>
      <c r="F4186" t="s">
        <v>193</v>
      </c>
      <c r="G4186" s="6">
        <v>1</v>
      </c>
      <c r="H4186" s="7" t="s">
        <v>1236</v>
      </c>
      <c r="I4186">
        <v>1800</v>
      </c>
      <c r="K4186">
        <f>VLOOKUP(E4186,'script producto'!$A$3:$B$1802,2,FALSE)</f>
        <v>1140</v>
      </c>
      <c r="L4186">
        <f>VLOOKUP(M4186,'script taller'!$G$3:$H$204,2,FALSE)</f>
        <v>140</v>
      </c>
      <c r="M4186" s="1" t="str">
        <f t="shared" si="65"/>
        <v>CIT21116</v>
      </c>
      <c r="N4186">
        <f>ROUND(VLOOKUP(E4186,Productos!$A$4:$D$1804,4,FALSE),0)</f>
        <v>1878</v>
      </c>
    </row>
    <row r="4187" spans="1:14" x14ac:dyDescent="0.35">
      <c r="A4187" t="s">
        <v>52</v>
      </c>
      <c r="B4187" s="1" t="s">
        <v>76</v>
      </c>
      <c r="C4187" t="s">
        <v>77</v>
      </c>
      <c r="D4187" s="1">
        <v>6</v>
      </c>
      <c r="E4187" t="s">
        <v>1374</v>
      </c>
      <c r="F4187" t="s">
        <v>193</v>
      </c>
      <c r="G4187" s="6">
        <v>2</v>
      </c>
      <c r="H4187" s="7" t="s">
        <v>6</v>
      </c>
      <c r="I4187">
        <v>6800</v>
      </c>
      <c r="K4187">
        <f>VLOOKUP(E4187,'script producto'!$A$3:$B$1802,2,FALSE)</f>
        <v>1276</v>
      </c>
      <c r="L4187">
        <f>VLOOKUP(M4187,'script taller'!$G$3:$H$204,2,FALSE)</f>
        <v>140</v>
      </c>
      <c r="M4187" s="1" t="str">
        <f t="shared" si="65"/>
        <v>CIT21116</v>
      </c>
      <c r="N4187">
        <f>ROUND(VLOOKUP(E4187,Productos!$A$4:$D$1804,4,FALSE),0)</f>
        <v>1679</v>
      </c>
    </row>
    <row r="4188" spans="1:14" x14ac:dyDescent="0.35">
      <c r="A4188" t="s">
        <v>52</v>
      </c>
      <c r="B4188" s="1" t="s">
        <v>76</v>
      </c>
      <c r="C4188" t="s">
        <v>77</v>
      </c>
      <c r="D4188" s="1">
        <v>6</v>
      </c>
      <c r="E4188" t="s">
        <v>298</v>
      </c>
      <c r="F4188" t="s">
        <v>193</v>
      </c>
      <c r="G4188" s="6">
        <v>8</v>
      </c>
      <c r="H4188" s="7" t="s">
        <v>6</v>
      </c>
      <c r="I4188">
        <v>1400</v>
      </c>
      <c r="K4188">
        <f>VLOOKUP(E4188,'script producto'!$A$3:$B$1802,2,FALSE)</f>
        <v>1289</v>
      </c>
      <c r="L4188">
        <f>VLOOKUP(M4188,'script taller'!$G$3:$H$204,2,FALSE)</f>
        <v>140</v>
      </c>
      <c r="M4188" s="1" t="str">
        <f t="shared" si="65"/>
        <v>CIT21116</v>
      </c>
      <c r="N4188">
        <f>ROUND(VLOOKUP(E4188,Productos!$A$4:$D$1804,4,FALSE),0)</f>
        <v>1490</v>
      </c>
    </row>
    <row r="4189" spans="1:14" x14ac:dyDescent="0.35">
      <c r="A4189" t="s">
        <v>52</v>
      </c>
      <c r="B4189" s="1" t="s">
        <v>76</v>
      </c>
      <c r="C4189" t="s">
        <v>77</v>
      </c>
      <c r="D4189" s="1">
        <v>6</v>
      </c>
      <c r="E4189" t="s">
        <v>383</v>
      </c>
      <c r="F4189" t="s">
        <v>193</v>
      </c>
      <c r="G4189" s="6">
        <v>4</v>
      </c>
      <c r="H4189" s="7" t="s">
        <v>6</v>
      </c>
      <c r="I4189">
        <v>1000</v>
      </c>
      <c r="K4189">
        <f>VLOOKUP(E4189,'script producto'!$A$3:$B$1802,2,FALSE)</f>
        <v>1293</v>
      </c>
      <c r="L4189">
        <f>VLOOKUP(M4189,'script taller'!$G$3:$H$204,2,FALSE)</f>
        <v>140</v>
      </c>
      <c r="M4189" s="1" t="str">
        <f t="shared" si="65"/>
        <v>CIT21116</v>
      </c>
      <c r="N4189">
        <f>ROUND(VLOOKUP(E4189,Productos!$A$4:$D$1804,4,FALSE),0)</f>
        <v>1143</v>
      </c>
    </row>
    <row r="4190" spans="1:14" x14ac:dyDescent="0.35">
      <c r="A4190" t="s">
        <v>52</v>
      </c>
      <c r="B4190" s="1" t="s">
        <v>76</v>
      </c>
      <c r="C4190" t="s">
        <v>77</v>
      </c>
      <c r="D4190" s="1">
        <v>6</v>
      </c>
      <c r="E4190" t="s">
        <v>141</v>
      </c>
      <c r="F4190" t="s">
        <v>193</v>
      </c>
      <c r="G4190" s="6">
        <v>1.5</v>
      </c>
      <c r="H4190" s="7" t="s">
        <v>1236</v>
      </c>
      <c r="I4190">
        <v>1890</v>
      </c>
      <c r="K4190">
        <f>VLOOKUP(E4190,'script producto'!$A$3:$B$1802,2,FALSE)</f>
        <v>1640</v>
      </c>
      <c r="L4190">
        <f>VLOOKUP(M4190,'script taller'!$G$3:$H$204,2,FALSE)</f>
        <v>140</v>
      </c>
      <c r="M4190" s="1" t="str">
        <f t="shared" si="65"/>
        <v>CIT21116</v>
      </c>
      <c r="N4190">
        <f>ROUND(VLOOKUP(E4190,Productos!$A$4:$D$1804,4,FALSE),0)</f>
        <v>1738</v>
      </c>
    </row>
    <row r="4191" spans="1:14" x14ac:dyDescent="0.35">
      <c r="A4191" t="s">
        <v>52</v>
      </c>
      <c r="B4191" s="1" t="s">
        <v>76</v>
      </c>
      <c r="C4191" t="s">
        <v>77</v>
      </c>
      <c r="D4191" s="1">
        <v>6</v>
      </c>
      <c r="E4191" t="s">
        <v>315</v>
      </c>
      <c r="F4191" t="s">
        <v>193</v>
      </c>
      <c r="G4191" s="6">
        <v>1</v>
      </c>
      <c r="H4191" s="7" t="s">
        <v>1236</v>
      </c>
      <c r="I4191">
        <v>1800</v>
      </c>
      <c r="K4191">
        <f>VLOOKUP(E4191,'script producto'!$A$3:$B$1802,2,FALSE)</f>
        <v>1780</v>
      </c>
      <c r="L4191">
        <f>VLOOKUP(M4191,'script taller'!$G$3:$H$204,2,FALSE)</f>
        <v>140</v>
      </c>
      <c r="M4191" s="1" t="str">
        <f t="shared" si="65"/>
        <v>CIT21116</v>
      </c>
      <c r="N4191">
        <f>ROUND(VLOOKUP(E4191,Productos!$A$4:$D$1804,4,FALSE),0)</f>
        <v>1533</v>
      </c>
    </row>
    <row r="4192" spans="1:14" x14ac:dyDescent="0.35">
      <c r="A4192" t="s">
        <v>52</v>
      </c>
      <c r="B4192" s="1" t="s">
        <v>76</v>
      </c>
      <c r="C4192" t="s">
        <v>77</v>
      </c>
      <c r="D4192" s="1">
        <v>6</v>
      </c>
      <c r="E4192" t="s">
        <v>310</v>
      </c>
      <c r="F4192" t="s">
        <v>193</v>
      </c>
      <c r="G4192" s="6">
        <v>1</v>
      </c>
      <c r="H4192" s="7" t="s">
        <v>6</v>
      </c>
      <c r="I4192">
        <v>700</v>
      </c>
      <c r="K4192">
        <f>VLOOKUP(E4192,'script producto'!$A$3:$B$1802,2,FALSE)</f>
        <v>1792</v>
      </c>
      <c r="L4192">
        <f>VLOOKUP(M4192,'script taller'!$G$3:$H$204,2,FALSE)</f>
        <v>140</v>
      </c>
      <c r="M4192" s="1" t="str">
        <f t="shared" si="65"/>
        <v>CIT21116</v>
      </c>
      <c r="N4192">
        <f>ROUND(VLOOKUP(E4192,Productos!$A$4:$D$1804,4,FALSE),0)</f>
        <v>760</v>
      </c>
    </row>
    <row r="4193" spans="1:14" x14ac:dyDescent="0.35">
      <c r="A4193" t="s">
        <v>52</v>
      </c>
      <c r="B4193" s="1" t="s">
        <v>76</v>
      </c>
      <c r="C4193" t="s">
        <v>77</v>
      </c>
      <c r="D4193" s="1">
        <v>6</v>
      </c>
      <c r="E4193" t="s">
        <v>263</v>
      </c>
      <c r="F4193" t="s">
        <v>195</v>
      </c>
      <c r="G4193" s="6">
        <v>9</v>
      </c>
      <c r="H4193" s="7" t="s">
        <v>6</v>
      </c>
      <c r="I4193">
        <v>290</v>
      </c>
      <c r="K4193">
        <f>VLOOKUP(E4193,'script producto'!$A$3:$B$1802,2,FALSE)</f>
        <v>801</v>
      </c>
      <c r="L4193">
        <f>VLOOKUP(M4193,'script taller'!$G$3:$H$204,2,FALSE)</f>
        <v>140</v>
      </c>
      <c r="M4193" s="1" t="str">
        <f t="shared" si="65"/>
        <v>CIT21116</v>
      </c>
      <c r="N4193">
        <f>ROUND(VLOOKUP(E4193,Productos!$A$4:$D$1804,4,FALSE),0)</f>
        <v>3500</v>
      </c>
    </row>
    <row r="4194" spans="1:14" x14ac:dyDescent="0.35">
      <c r="A4194" t="s">
        <v>52</v>
      </c>
      <c r="B4194" s="1" t="s">
        <v>76</v>
      </c>
      <c r="C4194" t="s">
        <v>77</v>
      </c>
      <c r="D4194" s="1">
        <v>6</v>
      </c>
      <c r="E4194" t="s">
        <v>314</v>
      </c>
      <c r="F4194" t="s">
        <v>195</v>
      </c>
      <c r="G4194" s="6">
        <v>0.2</v>
      </c>
      <c r="H4194" s="7" t="s">
        <v>1236</v>
      </c>
      <c r="I4194">
        <v>15876</v>
      </c>
      <c r="K4194">
        <f>VLOOKUP(E4194,'script producto'!$A$3:$B$1802,2,FALSE)</f>
        <v>1005</v>
      </c>
      <c r="L4194">
        <f>VLOOKUP(M4194,'script taller'!$G$3:$H$204,2,FALSE)</f>
        <v>140</v>
      </c>
      <c r="M4194" s="1" t="str">
        <f t="shared" si="65"/>
        <v>CIT21116</v>
      </c>
      <c r="N4194">
        <f>ROUND(VLOOKUP(E4194,Productos!$A$4:$D$1804,4,FALSE),0)</f>
        <v>10931</v>
      </c>
    </row>
    <row r="4195" spans="1:14" x14ac:dyDescent="0.35">
      <c r="A4195" t="s">
        <v>52</v>
      </c>
      <c r="B4195" s="1" t="s">
        <v>76</v>
      </c>
      <c r="C4195" t="s">
        <v>77</v>
      </c>
      <c r="D4195" s="1">
        <v>6</v>
      </c>
      <c r="E4195" t="s">
        <v>346</v>
      </c>
      <c r="F4195" t="s">
        <v>195</v>
      </c>
      <c r="G4195" s="6">
        <v>0.1</v>
      </c>
      <c r="H4195" s="7" t="s">
        <v>1236</v>
      </c>
      <c r="I4195">
        <v>23495</v>
      </c>
      <c r="K4195">
        <f>VLOOKUP(E4195,'script producto'!$A$3:$B$1802,2,FALSE)</f>
        <v>1473</v>
      </c>
      <c r="L4195">
        <f>VLOOKUP(M4195,'script taller'!$G$3:$H$204,2,FALSE)</f>
        <v>140</v>
      </c>
      <c r="M4195" s="1" t="str">
        <f t="shared" si="65"/>
        <v>CIT21116</v>
      </c>
      <c r="N4195">
        <f>ROUND(VLOOKUP(E4195,Productos!$A$4:$D$1804,4,FALSE),0)</f>
        <v>23897</v>
      </c>
    </row>
    <row r="4196" spans="1:14" x14ac:dyDescent="0.35">
      <c r="A4196" t="s">
        <v>52</v>
      </c>
      <c r="B4196" s="1" t="s">
        <v>76</v>
      </c>
      <c r="C4196" t="s">
        <v>77</v>
      </c>
      <c r="D4196" s="1">
        <v>7</v>
      </c>
      <c r="E4196" t="s">
        <v>98</v>
      </c>
      <c r="F4196" t="s">
        <v>192</v>
      </c>
      <c r="G4196" s="6">
        <v>0.5</v>
      </c>
      <c r="H4196" s="7" t="s">
        <v>25</v>
      </c>
      <c r="I4196">
        <v>3900</v>
      </c>
      <c r="K4196">
        <f>VLOOKUP(E4196,'script producto'!$A$3:$B$1802,2,FALSE)</f>
        <v>13</v>
      </c>
      <c r="L4196">
        <f>VLOOKUP(M4196,'script taller'!$G$3:$H$204,2,FALSE)</f>
        <v>141</v>
      </c>
      <c r="M4196" s="1" t="str">
        <f t="shared" si="65"/>
        <v>CIT21117</v>
      </c>
      <c r="N4196">
        <f>ROUND(VLOOKUP(E4196,Productos!$A$4:$D$1804,4,FALSE),0)</f>
        <v>8000</v>
      </c>
    </row>
    <row r="4197" spans="1:14" x14ac:dyDescent="0.35">
      <c r="A4197" t="s">
        <v>52</v>
      </c>
      <c r="B4197" s="1" t="s">
        <v>76</v>
      </c>
      <c r="C4197" t="s">
        <v>77</v>
      </c>
      <c r="D4197" s="1">
        <v>7</v>
      </c>
      <c r="E4197" t="s">
        <v>316</v>
      </c>
      <c r="F4197" t="s">
        <v>192</v>
      </c>
      <c r="G4197" s="6">
        <v>2</v>
      </c>
      <c r="H4197" s="7" t="s">
        <v>25</v>
      </c>
      <c r="I4197">
        <v>7800</v>
      </c>
      <c r="K4197">
        <f>VLOOKUP(E4197,'script producto'!$A$3:$B$1802,2,FALSE)</f>
        <v>22</v>
      </c>
      <c r="L4197">
        <f>VLOOKUP(M4197,'script taller'!$G$3:$H$204,2,FALSE)</f>
        <v>141</v>
      </c>
      <c r="M4197" s="1" t="str">
        <f t="shared" si="65"/>
        <v>CIT21117</v>
      </c>
      <c r="N4197">
        <f>ROUND(VLOOKUP(E4197,Productos!$A$4:$D$1804,4,FALSE),0)</f>
        <v>9700</v>
      </c>
    </row>
    <row r="4198" spans="1:14" x14ac:dyDescent="0.35">
      <c r="A4198" t="s">
        <v>52</v>
      </c>
      <c r="B4198" s="1" t="s">
        <v>76</v>
      </c>
      <c r="C4198" t="s">
        <v>77</v>
      </c>
      <c r="D4198" s="1">
        <v>7</v>
      </c>
      <c r="E4198" t="s">
        <v>609</v>
      </c>
      <c r="F4198" t="s">
        <v>192</v>
      </c>
      <c r="G4198" s="6">
        <v>2</v>
      </c>
      <c r="H4198" s="7" t="s">
        <v>6</v>
      </c>
      <c r="I4198">
        <v>250</v>
      </c>
      <c r="K4198">
        <f>VLOOKUP(E4198,'script producto'!$A$3:$B$1802,2,FALSE)</f>
        <v>324</v>
      </c>
      <c r="L4198">
        <f>VLOOKUP(M4198,'script taller'!$G$3:$H$204,2,FALSE)</f>
        <v>141</v>
      </c>
      <c r="M4198" s="1" t="str">
        <f t="shared" si="65"/>
        <v>CIT21117</v>
      </c>
      <c r="N4198">
        <f>ROUND(VLOOKUP(E4198,Productos!$A$4:$D$1804,4,FALSE),0)</f>
        <v>250</v>
      </c>
    </row>
    <row r="4199" spans="1:14" x14ac:dyDescent="0.35">
      <c r="A4199" t="s">
        <v>52</v>
      </c>
      <c r="B4199" s="1" t="s">
        <v>76</v>
      </c>
      <c r="C4199" t="s">
        <v>77</v>
      </c>
      <c r="D4199" s="1">
        <v>7</v>
      </c>
      <c r="E4199" t="s">
        <v>525</v>
      </c>
      <c r="F4199" t="s">
        <v>192</v>
      </c>
      <c r="G4199" s="6">
        <v>0.2</v>
      </c>
      <c r="H4199" s="7" t="s">
        <v>1236</v>
      </c>
      <c r="I4199">
        <v>12000</v>
      </c>
      <c r="K4199">
        <f>VLOOKUP(E4199,'script producto'!$A$3:$B$1802,2,FALSE)</f>
        <v>980</v>
      </c>
      <c r="L4199">
        <f>VLOOKUP(M4199,'script taller'!$G$3:$H$204,2,FALSE)</f>
        <v>141</v>
      </c>
      <c r="M4199" s="1" t="str">
        <f t="shared" si="65"/>
        <v>CIT21117</v>
      </c>
      <c r="N4199">
        <f>ROUND(VLOOKUP(E4199,Productos!$A$4:$D$1804,4,FALSE),0)</f>
        <v>12345</v>
      </c>
    </row>
    <row r="4200" spans="1:14" x14ac:dyDescent="0.35">
      <c r="A4200" t="s">
        <v>52</v>
      </c>
      <c r="B4200" s="1" t="s">
        <v>76</v>
      </c>
      <c r="C4200" t="s">
        <v>77</v>
      </c>
      <c r="D4200" s="1">
        <v>7</v>
      </c>
      <c r="E4200" t="s">
        <v>417</v>
      </c>
      <c r="F4200" t="s">
        <v>192</v>
      </c>
      <c r="G4200" s="6">
        <v>0.3</v>
      </c>
      <c r="H4200" s="7" t="s">
        <v>1236</v>
      </c>
      <c r="I4200">
        <v>6246</v>
      </c>
      <c r="K4200">
        <f>VLOOKUP(E4200,'script producto'!$A$3:$B$1802,2,FALSE)</f>
        <v>1124</v>
      </c>
      <c r="L4200">
        <f>VLOOKUP(M4200,'script taller'!$G$3:$H$204,2,FALSE)</f>
        <v>141</v>
      </c>
      <c r="M4200" s="1" t="str">
        <f t="shared" si="65"/>
        <v>CIT21117</v>
      </c>
      <c r="N4200">
        <f>ROUND(VLOOKUP(E4200,Productos!$A$4:$D$1804,4,FALSE),0)</f>
        <v>5637</v>
      </c>
    </row>
    <row r="4201" spans="1:14" x14ac:dyDescent="0.35">
      <c r="A4201" t="s">
        <v>52</v>
      </c>
      <c r="B4201" s="1" t="s">
        <v>76</v>
      </c>
      <c r="C4201" t="s">
        <v>77</v>
      </c>
      <c r="D4201" s="1">
        <v>7</v>
      </c>
      <c r="E4201" t="s">
        <v>490</v>
      </c>
      <c r="F4201" t="s">
        <v>192</v>
      </c>
      <c r="G4201" s="6">
        <v>0.4</v>
      </c>
      <c r="H4201" s="7" t="s">
        <v>1236</v>
      </c>
      <c r="I4201">
        <v>3200</v>
      </c>
      <c r="K4201">
        <f>VLOOKUP(E4201,'script producto'!$A$3:$B$1802,2,FALSE)</f>
        <v>1550</v>
      </c>
      <c r="L4201">
        <f>VLOOKUP(M4201,'script taller'!$G$3:$H$204,2,FALSE)</f>
        <v>141</v>
      </c>
      <c r="M4201" s="1" t="str">
        <f t="shared" si="65"/>
        <v>CIT21117</v>
      </c>
      <c r="N4201">
        <f>ROUND(VLOOKUP(E4201,Productos!$A$4:$D$1804,4,FALSE),0)</f>
        <v>3129</v>
      </c>
    </row>
    <row r="4202" spans="1:14" x14ac:dyDescent="0.35">
      <c r="A4202" t="s">
        <v>52</v>
      </c>
      <c r="B4202" s="1" t="s">
        <v>76</v>
      </c>
      <c r="C4202" t="s">
        <v>77</v>
      </c>
      <c r="D4202" s="1">
        <v>7</v>
      </c>
      <c r="E4202" t="s">
        <v>279</v>
      </c>
      <c r="F4202" t="s">
        <v>192</v>
      </c>
      <c r="G4202" s="6">
        <v>0.5</v>
      </c>
      <c r="H4202" s="7" t="s">
        <v>25</v>
      </c>
      <c r="I4202">
        <v>13000</v>
      </c>
      <c r="K4202">
        <f>VLOOKUP(E4202,'script producto'!$A$3:$B$1802,2,FALSE)</f>
        <v>1547</v>
      </c>
      <c r="L4202">
        <f>VLOOKUP(M4202,'script taller'!$G$3:$H$204,2,FALSE)</f>
        <v>141</v>
      </c>
      <c r="M4202" s="1" t="str">
        <f t="shared" si="65"/>
        <v>CIT21117</v>
      </c>
      <c r="N4202">
        <f>ROUND(VLOOKUP(E4202,Productos!$A$4:$D$1804,4,FALSE),0)</f>
        <v>11833</v>
      </c>
    </row>
    <row r="4203" spans="1:14" x14ac:dyDescent="0.35">
      <c r="A4203" t="s">
        <v>52</v>
      </c>
      <c r="B4203" s="1" t="s">
        <v>76</v>
      </c>
      <c r="C4203" t="s">
        <v>77</v>
      </c>
      <c r="D4203" s="1">
        <v>7</v>
      </c>
      <c r="E4203" t="s">
        <v>610</v>
      </c>
      <c r="F4203" t="s">
        <v>192</v>
      </c>
      <c r="G4203" s="6">
        <v>0.1</v>
      </c>
      <c r="H4203" s="7" t="s">
        <v>1236</v>
      </c>
      <c r="I4203">
        <v>14000</v>
      </c>
      <c r="K4203">
        <f>VLOOKUP(E4203,'script producto'!$A$3:$B$1802,2,FALSE)</f>
        <v>1580</v>
      </c>
      <c r="L4203">
        <f>VLOOKUP(M4203,'script taller'!$G$3:$H$204,2,FALSE)</f>
        <v>141</v>
      </c>
      <c r="M4203" s="1" t="str">
        <f t="shared" si="65"/>
        <v>CIT21117</v>
      </c>
      <c r="N4203">
        <f>ROUND(VLOOKUP(E4203,Productos!$A$4:$D$1804,4,FALSE),0)</f>
        <v>14000</v>
      </c>
    </row>
    <row r="4204" spans="1:14" x14ac:dyDescent="0.35">
      <c r="A4204" t="s">
        <v>52</v>
      </c>
      <c r="B4204" s="1" t="s">
        <v>76</v>
      </c>
      <c r="C4204" t="s">
        <v>77</v>
      </c>
      <c r="D4204" s="1">
        <v>7</v>
      </c>
      <c r="E4204" t="s">
        <v>902</v>
      </c>
      <c r="F4204" t="s">
        <v>194</v>
      </c>
      <c r="G4204" s="6">
        <v>1</v>
      </c>
      <c r="H4204" s="7" t="s">
        <v>6</v>
      </c>
      <c r="I4204">
        <v>400</v>
      </c>
      <c r="K4204">
        <f>VLOOKUP(E4204,'script producto'!$A$3:$B$1802,2,FALSE)</f>
        <v>252</v>
      </c>
      <c r="L4204">
        <f>VLOOKUP(M4204,'script taller'!$G$3:$H$204,2,FALSE)</f>
        <v>141</v>
      </c>
      <c r="M4204" s="1" t="str">
        <f t="shared" si="65"/>
        <v>CIT21117</v>
      </c>
      <c r="N4204">
        <f>ROUND(VLOOKUP(E4204,Productos!$A$4:$D$1804,4,FALSE),0)</f>
        <v>347</v>
      </c>
    </row>
    <row r="4205" spans="1:14" x14ac:dyDescent="0.35">
      <c r="A4205" t="s">
        <v>52</v>
      </c>
      <c r="B4205" s="1" t="s">
        <v>76</v>
      </c>
      <c r="C4205" t="s">
        <v>77</v>
      </c>
      <c r="D4205" s="1">
        <v>7</v>
      </c>
      <c r="E4205" t="s">
        <v>556</v>
      </c>
      <c r="F4205" t="s">
        <v>194</v>
      </c>
      <c r="G4205" s="6">
        <v>1</v>
      </c>
      <c r="H4205" s="7" t="s">
        <v>6</v>
      </c>
      <c r="I4205">
        <v>1500</v>
      </c>
      <c r="K4205">
        <f>VLOOKUP(E4205,'script producto'!$A$3:$B$1802,2,FALSE)</f>
        <v>436</v>
      </c>
      <c r="L4205">
        <f>VLOOKUP(M4205,'script taller'!$G$3:$H$204,2,FALSE)</f>
        <v>141</v>
      </c>
      <c r="M4205" s="1" t="str">
        <f t="shared" si="65"/>
        <v>CIT21117</v>
      </c>
      <c r="N4205">
        <f>ROUND(VLOOKUP(E4205,Productos!$A$4:$D$1804,4,FALSE),0)</f>
        <v>1500</v>
      </c>
    </row>
    <row r="4206" spans="1:14" x14ac:dyDescent="0.35">
      <c r="A4206" t="s">
        <v>52</v>
      </c>
      <c r="B4206" s="1" t="s">
        <v>76</v>
      </c>
      <c r="C4206" t="s">
        <v>77</v>
      </c>
      <c r="D4206" s="1">
        <v>7</v>
      </c>
      <c r="E4206" t="s">
        <v>570</v>
      </c>
      <c r="F4206" t="s">
        <v>194</v>
      </c>
      <c r="G4206" s="6">
        <v>2</v>
      </c>
      <c r="H4206" s="7" t="s">
        <v>6</v>
      </c>
      <c r="I4206">
        <v>180</v>
      </c>
      <c r="K4206">
        <f>VLOOKUP(E4206,'script producto'!$A$3:$B$1802,2,FALSE)</f>
        <v>642</v>
      </c>
      <c r="L4206">
        <f>VLOOKUP(M4206,'script taller'!$G$3:$H$204,2,FALSE)</f>
        <v>141</v>
      </c>
      <c r="M4206" s="1" t="str">
        <f t="shared" si="65"/>
        <v>CIT21117</v>
      </c>
      <c r="N4206">
        <f>ROUND(VLOOKUP(E4206,Productos!$A$4:$D$1804,4,FALSE),0)</f>
        <v>380</v>
      </c>
    </row>
    <row r="4207" spans="1:14" x14ac:dyDescent="0.35">
      <c r="A4207" t="s">
        <v>52</v>
      </c>
      <c r="B4207" s="1" t="s">
        <v>76</v>
      </c>
      <c r="C4207" t="s">
        <v>77</v>
      </c>
      <c r="D4207" s="1">
        <v>7</v>
      </c>
      <c r="E4207" t="s">
        <v>557</v>
      </c>
      <c r="F4207" t="s">
        <v>194</v>
      </c>
      <c r="G4207" s="6">
        <v>2</v>
      </c>
      <c r="H4207" s="7" t="s">
        <v>6</v>
      </c>
      <c r="I4207">
        <v>525</v>
      </c>
      <c r="K4207">
        <f>VLOOKUP(E4207,'script producto'!$A$3:$B$1802,2,FALSE)</f>
        <v>643</v>
      </c>
      <c r="L4207">
        <f>VLOOKUP(M4207,'script taller'!$G$3:$H$204,2,FALSE)</f>
        <v>141</v>
      </c>
      <c r="M4207" s="1" t="str">
        <f t="shared" si="65"/>
        <v>CIT21117</v>
      </c>
      <c r="N4207">
        <f>ROUND(VLOOKUP(E4207,Productos!$A$4:$D$1804,4,FALSE),0)</f>
        <v>525</v>
      </c>
    </row>
    <row r="4208" spans="1:14" x14ac:dyDescent="0.35">
      <c r="A4208" t="s">
        <v>52</v>
      </c>
      <c r="B4208" s="1" t="s">
        <v>76</v>
      </c>
      <c r="C4208" t="s">
        <v>77</v>
      </c>
      <c r="D4208" s="1">
        <v>7</v>
      </c>
      <c r="E4208" t="s">
        <v>8</v>
      </c>
      <c r="F4208" t="s">
        <v>194</v>
      </c>
      <c r="G4208" s="6">
        <v>2</v>
      </c>
      <c r="H4208" s="7" t="s">
        <v>6</v>
      </c>
      <c r="I4208">
        <v>850</v>
      </c>
      <c r="K4208">
        <f>VLOOKUP(E4208,'script producto'!$A$3:$B$1802,2,FALSE)</f>
        <v>1667</v>
      </c>
      <c r="L4208">
        <f>VLOOKUP(M4208,'script taller'!$G$3:$H$204,2,FALSE)</f>
        <v>141</v>
      </c>
      <c r="M4208" s="1" t="str">
        <f t="shared" si="65"/>
        <v>CIT21117</v>
      </c>
      <c r="N4208">
        <f>ROUND(VLOOKUP(E4208,Productos!$A$4:$D$1804,4,FALSE),0)</f>
        <v>818</v>
      </c>
    </row>
    <row r="4209" spans="1:14" x14ac:dyDescent="0.35">
      <c r="A4209" t="s">
        <v>52</v>
      </c>
      <c r="B4209" s="1" t="s">
        <v>76</v>
      </c>
      <c r="C4209" t="s">
        <v>77</v>
      </c>
      <c r="D4209" s="1">
        <v>7</v>
      </c>
      <c r="E4209" t="s">
        <v>1931</v>
      </c>
      <c r="F4209" t="s">
        <v>1130</v>
      </c>
      <c r="G4209" s="6">
        <v>2</v>
      </c>
      <c r="H4209" s="7" t="s">
        <v>1236</v>
      </c>
      <c r="I4209">
        <v>9073</v>
      </c>
      <c r="K4209">
        <f>VLOOKUP(E4209,'script producto'!$A$3:$B$1802,2,FALSE)</f>
        <v>465</v>
      </c>
      <c r="L4209">
        <f>VLOOKUP(M4209,'script taller'!$G$3:$H$204,2,FALSE)</f>
        <v>141</v>
      </c>
      <c r="M4209" s="1" t="str">
        <f t="shared" si="65"/>
        <v>CIT21117</v>
      </c>
      <c r="N4209">
        <f>ROUND(VLOOKUP(E4209,Productos!$A$4:$D$1804,4,FALSE),0)</f>
        <v>9073</v>
      </c>
    </row>
    <row r="4210" spans="1:14" x14ac:dyDescent="0.35">
      <c r="A4210" t="s">
        <v>52</v>
      </c>
      <c r="B4210" s="1" t="s">
        <v>76</v>
      </c>
      <c r="C4210" t="s">
        <v>77</v>
      </c>
      <c r="D4210" s="1">
        <v>7</v>
      </c>
      <c r="E4210" t="s">
        <v>611</v>
      </c>
      <c r="F4210" t="s">
        <v>1130</v>
      </c>
      <c r="G4210" s="6">
        <v>2</v>
      </c>
      <c r="H4210" s="7" t="s">
        <v>1236</v>
      </c>
      <c r="I4210">
        <v>9073</v>
      </c>
      <c r="K4210">
        <f>VLOOKUP(E4210,'script producto'!$A$3:$B$1802,2,FALSE)</f>
        <v>466</v>
      </c>
      <c r="L4210">
        <f>VLOOKUP(M4210,'script taller'!$G$3:$H$204,2,FALSE)</f>
        <v>141</v>
      </c>
      <c r="M4210" s="1" t="str">
        <f t="shared" si="65"/>
        <v>CIT21117</v>
      </c>
      <c r="N4210">
        <f>ROUND(VLOOKUP(E4210,Productos!$A$4:$D$1804,4,FALSE),0)</f>
        <v>9073</v>
      </c>
    </row>
    <row r="4211" spans="1:14" x14ac:dyDescent="0.35">
      <c r="A4211" t="s">
        <v>52</v>
      </c>
      <c r="B4211" s="1" t="s">
        <v>76</v>
      </c>
      <c r="C4211" t="s">
        <v>77</v>
      </c>
      <c r="D4211" s="1">
        <v>7</v>
      </c>
      <c r="E4211" t="s">
        <v>282</v>
      </c>
      <c r="F4211" t="s">
        <v>1130</v>
      </c>
      <c r="G4211" s="6">
        <v>3</v>
      </c>
      <c r="H4211" s="7" t="s">
        <v>1236</v>
      </c>
      <c r="I4211">
        <v>7129</v>
      </c>
      <c r="K4211">
        <f>VLOOKUP(E4211,'script producto'!$A$3:$B$1802,2,FALSE)</f>
        <v>1257</v>
      </c>
      <c r="L4211">
        <f>VLOOKUP(M4211,'script taller'!$G$3:$H$204,2,FALSE)</f>
        <v>141</v>
      </c>
      <c r="M4211" s="1" t="str">
        <f t="shared" si="65"/>
        <v>CIT21117</v>
      </c>
      <c r="N4211">
        <f>ROUND(VLOOKUP(E4211,Productos!$A$4:$D$1804,4,FALSE),0)</f>
        <v>5520</v>
      </c>
    </row>
    <row r="4212" spans="1:14" x14ac:dyDescent="0.35">
      <c r="A4212" t="s">
        <v>52</v>
      </c>
      <c r="B4212" s="1" t="s">
        <v>76</v>
      </c>
      <c r="C4212" t="s">
        <v>77</v>
      </c>
      <c r="D4212" s="1">
        <v>7</v>
      </c>
      <c r="E4212" t="s">
        <v>612</v>
      </c>
      <c r="F4212" t="s">
        <v>1130</v>
      </c>
      <c r="G4212" s="6">
        <v>3</v>
      </c>
      <c r="H4212" s="7" t="s">
        <v>1236</v>
      </c>
      <c r="I4212">
        <v>3890</v>
      </c>
      <c r="K4212">
        <f>VLOOKUP(E4212,'script producto'!$A$3:$B$1802,2,FALSE)</f>
        <v>1673</v>
      </c>
      <c r="L4212">
        <f>VLOOKUP(M4212,'script taller'!$G$3:$H$204,2,FALSE)</f>
        <v>141</v>
      </c>
      <c r="M4212" s="1" t="str">
        <f t="shared" si="65"/>
        <v>CIT21117</v>
      </c>
      <c r="N4212">
        <f>ROUND(VLOOKUP(E4212,Productos!$A$4:$D$1804,4,FALSE),0)</f>
        <v>3890</v>
      </c>
    </row>
    <row r="4213" spans="1:14" x14ac:dyDescent="0.35">
      <c r="A4213" t="s">
        <v>52</v>
      </c>
      <c r="B4213" s="1" t="s">
        <v>76</v>
      </c>
      <c r="C4213" t="s">
        <v>77</v>
      </c>
      <c r="D4213" s="1">
        <v>7</v>
      </c>
      <c r="E4213" t="s">
        <v>265</v>
      </c>
      <c r="F4213" t="s">
        <v>193</v>
      </c>
      <c r="G4213" s="6">
        <v>2</v>
      </c>
      <c r="H4213" s="7" t="s">
        <v>6</v>
      </c>
      <c r="I4213">
        <v>400</v>
      </c>
      <c r="K4213">
        <f>VLOOKUP(E4213,'script producto'!$A$3:$B$1802,2,FALSE)</f>
        <v>94</v>
      </c>
      <c r="L4213">
        <f>VLOOKUP(M4213,'script taller'!$G$3:$H$204,2,FALSE)</f>
        <v>141</v>
      </c>
      <c r="M4213" s="1" t="str">
        <f t="shared" si="65"/>
        <v>CIT21117</v>
      </c>
      <c r="N4213">
        <f>ROUND(VLOOKUP(E4213,Productos!$A$4:$D$1804,4,FALSE),0)</f>
        <v>9267</v>
      </c>
    </row>
    <row r="4214" spans="1:14" x14ac:dyDescent="0.35">
      <c r="A4214" t="s">
        <v>52</v>
      </c>
      <c r="B4214" s="1" t="s">
        <v>76</v>
      </c>
      <c r="C4214" t="s">
        <v>77</v>
      </c>
      <c r="D4214" s="1">
        <v>7</v>
      </c>
      <c r="E4214" t="s">
        <v>1390</v>
      </c>
      <c r="F4214" t="s">
        <v>193</v>
      </c>
      <c r="G4214" s="6">
        <v>0.5</v>
      </c>
      <c r="H4214" s="7" t="s">
        <v>6</v>
      </c>
      <c r="I4214">
        <v>4780</v>
      </c>
      <c r="K4214">
        <f>VLOOKUP(E4214,'script producto'!$A$3:$B$1802,2,FALSE)</f>
        <v>153</v>
      </c>
      <c r="L4214">
        <f>VLOOKUP(M4214,'script taller'!$G$3:$H$204,2,FALSE)</f>
        <v>141</v>
      </c>
      <c r="M4214" s="1" t="str">
        <f t="shared" si="65"/>
        <v>CIT21117</v>
      </c>
      <c r="N4214">
        <f>ROUND(VLOOKUP(E4214,Productos!$A$4:$D$1804,4,FALSE),0)</f>
        <v>4780</v>
      </c>
    </row>
    <row r="4215" spans="1:14" x14ac:dyDescent="0.35">
      <c r="A4215" t="s">
        <v>52</v>
      </c>
      <c r="B4215" s="1" t="s">
        <v>76</v>
      </c>
      <c r="C4215" t="s">
        <v>77</v>
      </c>
      <c r="D4215" s="1">
        <v>7</v>
      </c>
      <c r="E4215" t="s">
        <v>591</v>
      </c>
      <c r="F4215" t="s">
        <v>193</v>
      </c>
      <c r="G4215" s="6">
        <v>1</v>
      </c>
      <c r="H4215" s="7" t="s">
        <v>6</v>
      </c>
      <c r="I4215">
        <v>1290</v>
      </c>
      <c r="K4215">
        <f>VLOOKUP(E4215,'script producto'!$A$3:$B$1802,2,FALSE)</f>
        <v>272</v>
      </c>
      <c r="L4215">
        <f>VLOOKUP(M4215,'script taller'!$G$3:$H$204,2,FALSE)</f>
        <v>141</v>
      </c>
      <c r="M4215" s="1" t="str">
        <f t="shared" si="65"/>
        <v>CIT21117</v>
      </c>
      <c r="N4215">
        <f>ROUND(VLOOKUP(E4215,Productos!$A$4:$D$1804,4,FALSE),0)</f>
        <v>1314</v>
      </c>
    </row>
    <row r="4216" spans="1:14" x14ac:dyDescent="0.35">
      <c r="A4216" t="s">
        <v>52</v>
      </c>
      <c r="B4216" s="1" t="s">
        <v>76</v>
      </c>
      <c r="C4216" t="s">
        <v>77</v>
      </c>
      <c r="D4216" s="1">
        <v>7</v>
      </c>
      <c r="E4216" t="s">
        <v>296</v>
      </c>
      <c r="F4216" t="s">
        <v>193</v>
      </c>
      <c r="G4216" s="6">
        <v>8</v>
      </c>
      <c r="H4216" s="7" t="s">
        <v>6</v>
      </c>
      <c r="I4216">
        <v>400</v>
      </c>
      <c r="K4216">
        <f>VLOOKUP(E4216,'script producto'!$A$3:$B$1802,2,FALSE)</f>
        <v>379</v>
      </c>
      <c r="L4216">
        <f>VLOOKUP(M4216,'script taller'!$G$3:$H$204,2,FALSE)</f>
        <v>141</v>
      </c>
      <c r="M4216" s="1" t="str">
        <f t="shared" si="65"/>
        <v>CIT21117</v>
      </c>
      <c r="N4216">
        <f>ROUND(VLOOKUP(E4216,Productos!$A$4:$D$1804,4,FALSE),0)</f>
        <v>934</v>
      </c>
    </row>
    <row r="4217" spans="1:14" x14ac:dyDescent="0.35">
      <c r="A4217" t="s">
        <v>52</v>
      </c>
      <c r="B4217" s="1" t="s">
        <v>76</v>
      </c>
      <c r="C4217" t="s">
        <v>77</v>
      </c>
      <c r="D4217" s="1">
        <v>7</v>
      </c>
      <c r="E4217" t="s">
        <v>424</v>
      </c>
      <c r="F4217" t="s">
        <v>193</v>
      </c>
      <c r="G4217" s="6">
        <v>4</v>
      </c>
      <c r="H4217" s="7" t="s">
        <v>6</v>
      </c>
      <c r="I4217">
        <v>1000</v>
      </c>
      <c r="K4217">
        <f>VLOOKUP(E4217,'script producto'!$A$3:$B$1802,2,FALSE)</f>
        <v>390</v>
      </c>
      <c r="L4217">
        <f>VLOOKUP(M4217,'script taller'!$G$3:$H$204,2,FALSE)</f>
        <v>141</v>
      </c>
      <c r="M4217" s="1" t="str">
        <f t="shared" si="65"/>
        <v>CIT21117</v>
      </c>
      <c r="N4217">
        <f>ROUND(VLOOKUP(E4217,Productos!$A$4:$D$1804,4,FALSE),0)</f>
        <v>1240</v>
      </c>
    </row>
    <row r="4218" spans="1:14" x14ac:dyDescent="0.35">
      <c r="A4218" t="s">
        <v>52</v>
      </c>
      <c r="B4218" s="1" t="s">
        <v>76</v>
      </c>
      <c r="C4218" t="s">
        <v>77</v>
      </c>
      <c r="D4218" s="1">
        <v>7</v>
      </c>
      <c r="E4218" t="s">
        <v>1919</v>
      </c>
      <c r="F4218" t="s">
        <v>193</v>
      </c>
      <c r="G4218" s="6">
        <v>1</v>
      </c>
      <c r="H4218" s="7" t="s">
        <v>1236</v>
      </c>
      <c r="I4218">
        <v>1590</v>
      </c>
      <c r="K4218">
        <f>VLOOKUP(E4218,'script producto'!$A$3:$B$1802,2,FALSE)</f>
        <v>415</v>
      </c>
      <c r="L4218">
        <f>VLOOKUP(M4218,'script taller'!$G$3:$H$204,2,FALSE)</f>
        <v>141</v>
      </c>
      <c r="M4218" s="1" t="str">
        <f t="shared" si="65"/>
        <v>CIT21117</v>
      </c>
      <c r="N4218">
        <f>ROUND(VLOOKUP(E4218,Productos!$A$4:$D$1804,4,FALSE),0)</f>
        <v>8477</v>
      </c>
    </row>
    <row r="4219" spans="1:14" x14ac:dyDescent="0.35">
      <c r="A4219" t="s">
        <v>52</v>
      </c>
      <c r="B4219" s="1" t="s">
        <v>76</v>
      </c>
      <c r="C4219" t="s">
        <v>77</v>
      </c>
      <c r="D4219" s="1">
        <v>7</v>
      </c>
      <c r="E4219" t="s">
        <v>608</v>
      </c>
      <c r="F4219" t="s">
        <v>193</v>
      </c>
      <c r="G4219" s="6">
        <v>0.2</v>
      </c>
      <c r="H4219" s="7" t="s">
        <v>1236</v>
      </c>
      <c r="I4219">
        <v>4500</v>
      </c>
      <c r="K4219">
        <f>VLOOKUP(E4219,'script producto'!$A$3:$B$1802,2,FALSE)</f>
        <v>600</v>
      </c>
      <c r="L4219">
        <f>VLOOKUP(M4219,'script taller'!$G$3:$H$204,2,FALSE)</f>
        <v>141</v>
      </c>
      <c r="M4219" s="1" t="str">
        <f t="shared" si="65"/>
        <v>CIT21117</v>
      </c>
      <c r="N4219">
        <f>ROUND(VLOOKUP(E4219,Productos!$A$4:$D$1804,4,FALSE),0)</f>
        <v>4500</v>
      </c>
    </row>
    <row r="4220" spans="1:14" x14ac:dyDescent="0.35">
      <c r="A4220" t="s">
        <v>52</v>
      </c>
      <c r="B4220" s="1" t="s">
        <v>76</v>
      </c>
      <c r="C4220" t="s">
        <v>77</v>
      </c>
      <c r="D4220" s="1">
        <v>7</v>
      </c>
      <c r="E4220" t="s">
        <v>1391</v>
      </c>
      <c r="F4220" t="s">
        <v>193</v>
      </c>
      <c r="G4220" s="6">
        <v>1</v>
      </c>
      <c r="H4220" s="7" t="s">
        <v>6</v>
      </c>
      <c r="I4220">
        <v>17500</v>
      </c>
      <c r="K4220">
        <f>VLOOKUP(E4220,'script producto'!$A$3:$B$1802,2,FALSE)</f>
        <v>1103</v>
      </c>
      <c r="L4220">
        <f>VLOOKUP(M4220,'script taller'!$G$3:$H$204,2,FALSE)</f>
        <v>141</v>
      </c>
      <c r="M4220" s="1" t="str">
        <f t="shared" si="65"/>
        <v>CIT21117</v>
      </c>
      <c r="N4220">
        <f>ROUND(VLOOKUP(E4220,Productos!$A$4:$D$1804,4,FALSE),0)</f>
        <v>17500</v>
      </c>
    </row>
    <row r="4221" spans="1:14" x14ac:dyDescent="0.35">
      <c r="A4221" t="s">
        <v>52</v>
      </c>
      <c r="B4221" s="1" t="s">
        <v>76</v>
      </c>
      <c r="C4221" t="s">
        <v>77</v>
      </c>
      <c r="D4221" s="1">
        <v>7</v>
      </c>
      <c r="E4221" t="s">
        <v>2025</v>
      </c>
      <c r="F4221" t="s">
        <v>193</v>
      </c>
      <c r="G4221" s="6">
        <v>4</v>
      </c>
      <c r="H4221" s="7" t="s">
        <v>6</v>
      </c>
      <c r="I4221">
        <v>1390</v>
      </c>
      <c r="K4221">
        <f>VLOOKUP(E4221,'script producto'!$A$3:$B$1802,2,FALSE)</f>
        <v>1217</v>
      </c>
      <c r="L4221">
        <f>VLOOKUP(M4221,'script taller'!$G$3:$H$204,2,FALSE)</f>
        <v>141</v>
      </c>
      <c r="M4221" s="1" t="str">
        <f t="shared" si="65"/>
        <v>CIT21117</v>
      </c>
      <c r="N4221">
        <f>ROUND(VLOOKUP(E4221,Productos!$A$4:$D$1804,4,FALSE),0)</f>
        <v>1390</v>
      </c>
    </row>
    <row r="4222" spans="1:14" x14ac:dyDescent="0.35">
      <c r="A4222" t="s">
        <v>52</v>
      </c>
      <c r="B4222" s="1" t="s">
        <v>76</v>
      </c>
      <c r="C4222" t="s">
        <v>77</v>
      </c>
      <c r="D4222" s="1">
        <v>7</v>
      </c>
      <c r="E4222" t="s">
        <v>159</v>
      </c>
      <c r="F4222" t="s">
        <v>193</v>
      </c>
      <c r="G4222" s="6">
        <v>0.2</v>
      </c>
      <c r="H4222" s="7" t="s">
        <v>1236</v>
      </c>
      <c r="I4222">
        <v>6800</v>
      </c>
      <c r="K4222">
        <f>VLOOKUP(E4222,'script producto'!$A$3:$B$1802,2,FALSE)</f>
        <v>1271</v>
      </c>
      <c r="L4222">
        <f>VLOOKUP(M4222,'script taller'!$G$3:$H$204,2,FALSE)</f>
        <v>141</v>
      </c>
      <c r="M4222" s="1" t="str">
        <f t="shared" si="65"/>
        <v>CIT21117</v>
      </c>
      <c r="N4222">
        <f>ROUND(VLOOKUP(E4222,Productos!$A$4:$D$1804,4,FALSE),0)</f>
        <v>5805</v>
      </c>
    </row>
    <row r="4223" spans="1:14" x14ac:dyDescent="0.35">
      <c r="A4223" t="s">
        <v>52</v>
      </c>
      <c r="B4223" s="1" t="s">
        <v>76</v>
      </c>
      <c r="C4223" t="s">
        <v>77</v>
      </c>
      <c r="D4223" s="1">
        <v>7</v>
      </c>
      <c r="E4223" t="s">
        <v>298</v>
      </c>
      <c r="F4223" t="s">
        <v>193</v>
      </c>
      <c r="G4223" s="6">
        <v>6</v>
      </c>
      <c r="H4223" s="7" t="s">
        <v>6</v>
      </c>
      <c r="I4223">
        <v>1400</v>
      </c>
      <c r="K4223">
        <f>VLOOKUP(E4223,'script producto'!$A$3:$B$1802,2,FALSE)</f>
        <v>1289</v>
      </c>
      <c r="L4223">
        <f>VLOOKUP(M4223,'script taller'!$G$3:$H$204,2,FALSE)</f>
        <v>141</v>
      </c>
      <c r="M4223" s="1" t="str">
        <f t="shared" si="65"/>
        <v>CIT21117</v>
      </c>
      <c r="N4223">
        <f>ROUND(VLOOKUP(E4223,Productos!$A$4:$D$1804,4,FALSE),0)</f>
        <v>1490</v>
      </c>
    </row>
    <row r="4224" spans="1:14" x14ac:dyDescent="0.35">
      <c r="A4224" t="s">
        <v>52</v>
      </c>
      <c r="B4224" s="1" t="s">
        <v>76</v>
      </c>
      <c r="C4224" t="s">
        <v>77</v>
      </c>
      <c r="D4224" s="1">
        <v>7</v>
      </c>
      <c r="E4224" t="s">
        <v>141</v>
      </c>
      <c r="F4224" t="s">
        <v>193</v>
      </c>
      <c r="G4224" s="6">
        <v>2</v>
      </c>
      <c r="H4224" s="7" t="s">
        <v>6</v>
      </c>
      <c r="I4224">
        <v>1890</v>
      </c>
      <c r="K4224">
        <f>VLOOKUP(E4224,'script producto'!$A$3:$B$1802,2,FALSE)</f>
        <v>1640</v>
      </c>
      <c r="L4224">
        <f>VLOOKUP(M4224,'script taller'!$G$3:$H$204,2,FALSE)</f>
        <v>141</v>
      </c>
      <c r="M4224" s="1" t="str">
        <f t="shared" si="65"/>
        <v>CIT21117</v>
      </c>
      <c r="N4224">
        <f>ROUND(VLOOKUP(E4224,Productos!$A$4:$D$1804,4,FALSE),0)</f>
        <v>1738</v>
      </c>
    </row>
    <row r="4225" spans="1:14" x14ac:dyDescent="0.35">
      <c r="A4225" t="s">
        <v>52</v>
      </c>
      <c r="B4225" s="1" t="s">
        <v>76</v>
      </c>
      <c r="C4225" t="s">
        <v>77</v>
      </c>
      <c r="D4225" s="1">
        <v>7</v>
      </c>
      <c r="E4225" t="s">
        <v>315</v>
      </c>
      <c r="F4225" t="s">
        <v>193</v>
      </c>
      <c r="G4225" s="6">
        <v>10</v>
      </c>
      <c r="H4225" s="7" t="s">
        <v>6</v>
      </c>
      <c r="I4225">
        <v>1800</v>
      </c>
      <c r="K4225">
        <f>VLOOKUP(E4225,'script producto'!$A$3:$B$1802,2,FALSE)</f>
        <v>1780</v>
      </c>
      <c r="L4225">
        <f>VLOOKUP(M4225,'script taller'!$G$3:$H$204,2,FALSE)</f>
        <v>141</v>
      </c>
      <c r="M4225" s="1" t="str">
        <f t="shared" si="65"/>
        <v>CIT21117</v>
      </c>
      <c r="N4225">
        <f>ROUND(VLOOKUP(E4225,Productos!$A$4:$D$1804,4,FALSE),0)</f>
        <v>1533</v>
      </c>
    </row>
    <row r="4226" spans="1:14" x14ac:dyDescent="0.35">
      <c r="A4226" t="s">
        <v>52</v>
      </c>
      <c r="B4226" s="1" t="s">
        <v>76</v>
      </c>
      <c r="C4226" t="s">
        <v>77</v>
      </c>
      <c r="D4226" s="1">
        <v>7</v>
      </c>
      <c r="E4226" t="s">
        <v>310</v>
      </c>
      <c r="F4226" t="s">
        <v>193</v>
      </c>
      <c r="G4226" s="6">
        <v>4</v>
      </c>
      <c r="H4226" s="7" t="s">
        <v>6</v>
      </c>
      <c r="I4226">
        <v>700</v>
      </c>
      <c r="K4226">
        <f>VLOOKUP(E4226,'script producto'!$A$3:$B$1802,2,FALSE)</f>
        <v>1792</v>
      </c>
      <c r="L4226">
        <f>VLOOKUP(M4226,'script taller'!$G$3:$H$204,2,FALSE)</f>
        <v>141</v>
      </c>
      <c r="M4226" s="1" t="str">
        <f t="shared" si="65"/>
        <v>CIT21117</v>
      </c>
      <c r="N4226">
        <f>ROUND(VLOOKUP(E4226,Productos!$A$4:$D$1804,4,FALSE),0)</f>
        <v>760</v>
      </c>
    </row>
    <row r="4227" spans="1:14" x14ac:dyDescent="0.35">
      <c r="A4227" t="s">
        <v>52</v>
      </c>
      <c r="B4227" s="1" t="s">
        <v>76</v>
      </c>
      <c r="C4227" t="s">
        <v>77</v>
      </c>
      <c r="D4227" s="1">
        <v>7</v>
      </c>
      <c r="E4227" t="s">
        <v>314</v>
      </c>
      <c r="F4227" t="s">
        <v>195</v>
      </c>
      <c r="G4227" s="6">
        <v>0.25</v>
      </c>
      <c r="H4227" s="7" t="s">
        <v>1236</v>
      </c>
      <c r="I4227">
        <v>15876</v>
      </c>
      <c r="K4227">
        <f>VLOOKUP(E4227,'script producto'!$A$3:$B$1802,2,FALSE)</f>
        <v>1005</v>
      </c>
      <c r="L4227">
        <f>VLOOKUP(M4227,'script taller'!$G$3:$H$204,2,FALSE)</f>
        <v>141</v>
      </c>
      <c r="M4227" s="1" t="str">
        <f t="shared" ref="M4227:M4290" si="66">B4227&amp;D4227</f>
        <v>CIT21117</v>
      </c>
      <c r="N4227">
        <f>ROUND(VLOOKUP(E4227,Productos!$A$4:$D$1804,4,FALSE),0)</f>
        <v>10931</v>
      </c>
    </row>
    <row r="4228" spans="1:14" x14ac:dyDescent="0.35">
      <c r="A4228" t="s">
        <v>52</v>
      </c>
      <c r="B4228" s="1" t="s">
        <v>76</v>
      </c>
      <c r="C4228" t="s">
        <v>77</v>
      </c>
      <c r="D4228" s="1">
        <v>8</v>
      </c>
      <c r="E4228" t="s">
        <v>98</v>
      </c>
      <c r="F4228" t="s">
        <v>192</v>
      </c>
      <c r="G4228" s="6">
        <v>1</v>
      </c>
      <c r="H4228" s="7" t="s">
        <v>25</v>
      </c>
      <c r="I4228">
        <v>7800</v>
      </c>
      <c r="K4228">
        <f>VLOOKUP(E4228,'script producto'!$A$3:$B$1802,2,FALSE)</f>
        <v>13</v>
      </c>
      <c r="L4228">
        <f>VLOOKUP(M4228,'script taller'!$G$3:$H$204,2,FALSE)</f>
        <v>142</v>
      </c>
      <c r="M4228" s="1" t="str">
        <f t="shared" si="66"/>
        <v>CIT21118</v>
      </c>
      <c r="N4228">
        <f>ROUND(VLOOKUP(E4228,Productos!$A$4:$D$1804,4,FALSE),0)</f>
        <v>8000</v>
      </c>
    </row>
    <row r="4229" spans="1:14" x14ac:dyDescent="0.35">
      <c r="A4229" t="s">
        <v>52</v>
      </c>
      <c r="B4229" s="1" t="s">
        <v>76</v>
      </c>
      <c r="C4229" t="s">
        <v>77</v>
      </c>
      <c r="D4229" s="1">
        <v>8</v>
      </c>
      <c r="E4229" t="s">
        <v>316</v>
      </c>
      <c r="F4229" t="s">
        <v>192</v>
      </c>
      <c r="G4229" s="6">
        <v>2</v>
      </c>
      <c r="H4229" s="7" t="s">
        <v>25</v>
      </c>
      <c r="I4229">
        <v>3900</v>
      </c>
      <c r="K4229">
        <f>VLOOKUP(E4229,'script producto'!$A$3:$B$1802,2,FALSE)</f>
        <v>22</v>
      </c>
      <c r="L4229">
        <f>VLOOKUP(M4229,'script taller'!$G$3:$H$204,2,FALSE)</f>
        <v>142</v>
      </c>
      <c r="M4229" s="1" t="str">
        <f t="shared" si="66"/>
        <v>CIT21118</v>
      </c>
      <c r="N4229">
        <f>ROUND(VLOOKUP(E4229,Productos!$A$4:$D$1804,4,FALSE),0)</f>
        <v>9700</v>
      </c>
    </row>
    <row r="4230" spans="1:14" x14ac:dyDescent="0.35">
      <c r="A4230" t="s">
        <v>52</v>
      </c>
      <c r="B4230" s="1" t="s">
        <v>76</v>
      </c>
      <c r="C4230" t="s">
        <v>77</v>
      </c>
      <c r="D4230" s="1">
        <v>8</v>
      </c>
      <c r="E4230" t="s">
        <v>595</v>
      </c>
      <c r="F4230" t="s">
        <v>192</v>
      </c>
      <c r="G4230" s="6">
        <v>2</v>
      </c>
      <c r="H4230" s="7" t="s">
        <v>1236</v>
      </c>
      <c r="I4230">
        <v>1649</v>
      </c>
      <c r="K4230">
        <f>VLOOKUP(E4230,'script producto'!$A$3:$B$1802,2,FALSE)</f>
        <v>164</v>
      </c>
      <c r="L4230">
        <f>VLOOKUP(M4230,'script taller'!$G$3:$H$204,2,FALSE)</f>
        <v>142</v>
      </c>
      <c r="M4230" s="1" t="str">
        <f t="shared" si="66"/>
        <v>CIT21118</v>
      </c>
      <c r="N4230">
        <f>ROUND(VLOOKUP(E4230,Productos!$A$4:$D$1804,4,FALSE),0)</f>
        <v>1649</v>
      </c>
    </row>
    <row r="4231" spans="1:14" x14ac:dyDescent="0.35">
      <c r="A4231" t="s">
        <v>52</v>
      </c>
      <c r="B4231" s="1" t="s">
        <v>76</v>
      </c>
      <c r="C4231" t="s">
        <v>77</v>
      </c>
      <c r="D4231" s="1">
        <v>8</v>
      </c>
      <c r="E4231" t="s">
        <v>615</v>
      </c>
      <c r="F4231" t="s">
        <v>192</v>
      </c>
      <c r="G4231" s="6">
        <v>0.02</v>
      </c>
      <c r="H4231" s="7" t="s">
        <v>1236</v>
      </c>
      <c r="I4231">
        <v>53000</v>
      </c>
      <c r="K4231">
        <f>VLOOKUP(E4231,'script producto'!$A$3:$B$1802,2,FALSE)</f>
        <v>587</v>
      </c>
      <c r="L4231">
        <f>VLOOKUP(M4231,'script taller'!$G$3:$H$204,2,FALSE)</f>
        <v>142</v>
      </c>
      <c r="M4231" s="1" t="str">
        <f t="shared" si="66"/>
        <v>CIT21118</v>
      </c>
      <c r="N4231">
        <f>ROUND(VLOOKUP(E4231,Productos!$A$4:$D$1804,4,FALSE),0)</f>
        <v>53000</v>
      </c>
    </row>
    <row r="4232" spans="1:14" x14ac:dyDescent="0.35">
      <c r="A4232" t="s">
        <v>52</v>
      </c>
      <c r="B4232" s="1" t="s">
        <v>76</v>
      </c>
      <c r="C4232" t="s">
        <v>77</v>
      </c>
      <c r="D4232" s="1">
        <v>8</v>
      </c>
      <c r="E4232" t="s">
        <v>417</v>
      </c>
      <c r="F4232" t="s">
        <v>192</v>
      </c>
      <c r="G4232" s="6">
        <v>0.1</v>
      </c>
      <c r="H4232" s="7" t="s">
        <v>1236</v>
      </c>
      <c r="I4232">
        <v>6246</v>
      </c>
      <c r="K4232">
        <f>VLOOKUP(E4232,'script producto'!$A$3:$B$1802,2,FALSE)</f>
        <v>1124</v>
      </c>
      <c r="L4232">
        <f>VLOOKUP(M4232,'script taller'!$G$3:$H$204,2,FALSE)</f>
        <v>142</v>
      </c>
      <c r="M4232" s="1" t="str">
        <f t="shared" si="66"/>
        <v>CIT21118</v>
      </c>
      <c r="N4232">
        <f>ROUND(VLOOKUP(E4232,Productos!$A$4:$D$1804,4,FALSE),0)</f>
        <v>5637</v>
      </c>
    </row>
    <row r="4233" spans="1:14" x14ac:dyDescent="0.35">
      <c r="A4233" t="s">
        <v>52</v>
      </c>
      <c r="B4233" s="1" t="s">
        <v>76</v>
      </c>
      <c r="C4233" t="s">
        <v>77</v>
      </c>
      <c r="D4233" s="1">
        <v>8</v>
      </c>
      <c r="E4233" t="s">
        <v>533</v>
      </c>
      <c r="F4233" t="s">
        <v>192</v>
      </c>
      <c r="G4233" s="6">
        <v>0.01</v>
      </c>
      <c r="H4233" s="7" t="s">
        <v>1236</v>
      </c>
      <c r="I4233">
        <v>8190</v>
      </c>
      <c r="K4233">
        <f>VLOOKUP(E4233,'script producto'!$A$3:$B$1802,2,FALSE)</f>
        <v>1245</v>
      </c>
      <c r="L4233">
        <f>VLOOKUP(M4233,'script taller'!$G$3:$H$204,2,FALSE)</f>
        <v>142</v>
      </c>
      <c r="M4233" s="1" t="str">
        <f t="shared" si="66"/>
        <v>CIT21118</v>
      </c>
      <c r="N4233">
        <f>ROUND(VLOOKUP(E4233,Productos!$A$4:$D$1804,4,FALSE),0)</f>
        <v>6643</v>
      </c>
    </row>
    <row r="4234" spans="1:14" x14ac:dyDescent="0.35">
      <c r="A4234" t="s">
        <v>52</v>
      </c>
      <c r="B4234" s="1" t="s">
        <v>76</v>
      </c>
      <c r="C4234" t="s">
        <v>77</v>
      </c>
      <c r="D4234" s="1">
        <v>8</v>
      </c>
      <c r="E4234" t="s">
        <v>616</v>
      </c>
      <c r="F4234" t="s">
        <v>192</v>
      </c>
      <c r="G4234" s="6">
        <v>2</v>
      </c>
      <c r="H4234" s="7" t="s">
        <v>1236</v>
      </c>
      <c r="I4234">
        <v>8796</v>
      </c>
      <c r="K4234">
        <f>VLOOKUP(E4234,'script producto'!$A$3:$B$1802,2,FALSE)</f>
        <v>1481</v>
      </c>
      <c r="L4234">
        <f>VLOOKUP(M4234,'script taller'!$G$3:$H$204,2,FALSE)</f>
        <v>142</v>
      </c>
      <c r="M4234" s="1" t="str">
        <f t="shared" si="66"/>
        <v>CIT21118</v>
      </c>
      <c r="N4234">
        <f>ROUND(VLOOKUP(E4234,Productos!$A$4:$D$1804,4,FALSE),0)</f>
        <v>8796</v>
      </c>
    </row>
    <row r="4235" spans="1:14" x14ac:dyDescent="0.35">
      <c r="A4235" t="s">
        <v>52</v>
      </c>
      <c r="B4235" s="1" t="s">
        <v>76</v>
      </c>
      <c r="C4235" t="s">
        <v>77</v>
      </c>
      <c r="D4235" s="1">
        <v>8</v>
      </c>
      <c r="E4235" t="s">
        <v>95</v>
      </c>
      <c r="F4235" t="s">
        <v>192</v>
      </c>
      <c r="G4235" s="6">
        <v>1</v>
      </c>
      <c r="H4235" s="7" t="s">
        <v>25</v>
      </c>
      <c r="I4235">
        <v>2890</v>
      </c>
      <c r="K4235">
        <f>VLOOKUP(E4235,'script producto'!$A$3:$B$1802,2,FALSE)</f>
        <v>1708</v>
      </c>
      <c r="L4235">
        <f>VLOOKUP(M4235,'script taller'!$G$3:$H$204,2,FALSE)</f>
        <v>142</v>
      </c>
      <c r="M4235" s="1" t="str">
        <f t="shared" si="66"/>
        <v>CIT21118</v>
      </c>
      <c r="N4235">
        <f>ROUND(VLOOKUP(E4235,Productos!$A$4:$D$1804,4,FALSE),0)</f>
        <v>2691</v>
      </c>
    </row>
    <row r="4236" spans="1:14" x14ac:dyDescent="0.35">
      <c r="A4236" t="s">
        <v>52</v>
      </c>
      <c r="B4236" s="1" t="s">
        <v>76</v>
      </c>
      <c r="C4236" t="s">
        <v>77</v>
      </c>
      <c r="D4236" s="1">
        <v>8</v>
      </c>
      <c r="E4236" t="s">
        <v>902</v>
      </c>
      <c r="F4236" t="s">
        <v>194</v>
      </c>
      <c r="G4236" s="6">
        <v>1</v>
      </c>
      <c r="H4236" s="7" t="s">
        <v>6</v>
      </c>
      <c r="I4236">
        <v>400</v>
      </c>
      <c r="K4236">
        <f>VLOOKUP(E4236,'script producto'!$A$3:$B$1802,2,FALSE)</f>
        <v>252</v>
      </c>
      <c r="L4236">
        <f>VLOOKUP(M4236,'script taller'!$G$3:$H$204,2,FALSE)</f>
        <v>142</v>
      </c>
      <c r="M4236" s="1" t="str">
        <f t="shared" si="66"/>
        <v>CIT21118</v>
      </c>
      <c r="N4236">
        <f>ROUND(VLOOKUP(E4236,Productos!$A$4:$D$1804,4,FALSE),0)</f>
        <v>347</v>
      </c>
    </row>
    <row r="4237" spans="1:14" x14ac:dyDescent="0.35">
      <c r="A4237" t="s">
        <v>52</v>
      </c>
      <c r="B4237" s="1" t="s">
        <v>76</v>
      </c>
      <c r="C4237" t="s">
        <v>77</v>
      </c>
      <c r="D4237" s="1">
        <v>8</v>
      </c>
      <c r="E4237" t="s">
        <v>556</v>
      </c>
      <c r="F4237" t="s">
        <v>194</v>
      </c>
      <c r="G4237" s="6">
        <v>1</v>
      </c>
      <c r="H4237" s="7" t="s">
        <v>6</v>
      </c>
      <c r="I4237">
        <v>1500</v>
      </c>
      <c r="K4237">
        <f>VLOOKUP(E4237,'script producto'!$A$3:$B$1802,2,FALSE)</f>
        <v>436</v>
      </c>
      <c r="L4237">
        <f>VLOOKUP(M4237,'script taller'!$G$3:$H$204,2,FALSE)</f>
        <v>142</v>
      </c>
      <c r="M4237" s="1" t="str">
        <f t="shared" si="66"/>
        <v>CIT21118</v>
      </c>
      <c r="N4237">
        <f>ROUND(VLOOKUP(E4237,Productos!$A$4:$D$1804,4,FALSE),0)</f>
        <v>1500</v>
      </c>
    </row>
    <row r="4238" spans="1:14" x14ac:dyDescent="0.35">
      <c r="A4238" t="s">
        <v>52</v>
      </c>
      <c r="B4238" s="1" t="s">
        <v>76</v>
      </c>
      <c r="C4238" t="s">
        <v>77</v>
      </c>
      <c r="D4238" s="1">
        <v>8</v>
      </c>
      <c r="E4238" t="s">
        <v>570</v>
      </c>
      <c r="F4238" t="s">
        <v>194</v>
      </c>
      <c r="G4238" s="6">
        <v>2</v>
      </c>
      <c r="H4238" s="7" t="s">
        <v>6</v>
      </c>
      <c r="I4238">
        <v>850</v>
      </c>
      <c r="K4238">
        <f>VLOOKUP(E4238,'script producto'!$A$3:$B$1802,2,FALSE)</f>
        <v>642</v>
      </c>
      <c r="L4238">
        <f>VLOOKUP(M4238,'script taller'!$G$3:$H$204,2,FALSE)</f>
        <v>142</v>
      </c>
      <c r="M4238" s="1" t="str">
        <f t="shared" si="66"/>
        <v>CIT21118</v>
      </c>
      <c r="N4238">
        <f>ROUND(VLOOKUP(E4238,Productos!$A$4:$D$1804,4,FALSE),0)</f>
        <v>380</v>
      </c>
    </row>
    <row r="4239" spans="1:14" x14ac:dyDescent="0.35">
      <c r="A4239" t="s">
        <v>52</v>
      </c>
      <c r="B4239" s="1" t="s">
        <v>76</v>
      </c>
      <c r="C4239" t="s">
        <v>77</v>
      </c>
      <c r="D4239" s="1">
        <v>8</v>
      </c>
      <c r="E4239" t="s">
        <v>557</v>
      </c>
      <c r="F4239" t="s">
        <v>194</v>
      </c>
      <c r="G4239" s="6">
        <v>2</v>
      </c>
      <c r="H4239" s="7" t="s">
        <v>6</v>
      </c>
      <c r="I4239">
        <v>525</v>
      </c>
      <c r="K4239">
        <f>VLOOKUP(E4239,'script producto'!$A$3:$B$1802,2,FALSE)</f>
        <v>643</v>
      </c>
      <c r="L4239">
        <f>VLOOKUP(M4239,'script taller'!$G$3:$H$204,2,FALSE)</f>
        <v>142</v>
      </c>
      <c r="M4239" s="1" t="str">
        <f t="shared" si="66"/>
        <v>CIT21118</v>
      </c>
      <c r="N4239">
        <f>ROUND(VLOOKUP(E4239,Productos!$A$4:$D$1804,4,FALSE),0)</f>
        <v>525</v>
      </c>
    </row>
    <row r="4240" spans="1:14" x14ac:dyDescent="0.35">
      <c r="A4240" t="s">
        <v>52</v>
      </c>
      <c r="B4240" s="1" t="s">
        <v>76</v>
      </c>
      <c r="C4240" t="s">
        <v>77</v>
      </c>
      <c r="D4240" s="1">
        <v>8</v>
      </c>
      <c r="E4240" t="s">
        <v>8</v>
      </c>
      <c r="F4240" t="s">
        <v>194</v>
      </c>
      <c r="G4240" s="6">
        <v>2</v>
      </c>
      <c r="H4240" s="7" t="s">
        <v>6</v>
      </c>
      <c r="I4240">
        <v>180</v>
      </c>
      <c r="K4240">
        <f>VLOOKUP(E4240,'script producto'!$A$3:$B$1802,2,FALSE)</f>
        <v>1667</v>
      </c>
      <c r="L4240">
        <f>VLOOKUP(M4240,'script taller'!$G$3:$H$204,2,FALSE)</f>
        <v>142</v>
      </c>
      <c r="M4240" s="1" t="str">
        <f t="shared" si="66"/>
        <v>CIT21118</v>
      </c>
      <c r="N4240">
        <f>ROUND(VLOOKUP(E4240,Productos!$A$4:$D$1804,4,FALSE),0)</f>
        <v>818</v>
      </c>
    </row>
    <row r="4241" spans="1:14" x14ac:dyDescent="0.35">
      <c r="A4241" t="s">
        <v>52</v>
      </c>
      <c r="B4241" s="1" t="s">
        <v>76</v>
      </c>
      <c r="C4241" t="s">
        <v>77</v>
      </c>
      <c r="D4241" s="1">
        <v>8</v>
      </c>
      <c r="E4241" t="s">
        <v>506</v>
      </c>
      <c r="F4241" t="s">
        <v>1130</v>
      </c>
      <c r="G4241" s="6">
        <v>2</v>
      </c>
      <c r="H4241" s="7" t="s">
        <v>1236</v>
      </c>
      <c r="I4241">
        <v>7129</v>
      </c>
      <c r="K4241">
        <f>VLOOKUP(E4241,'script producto'!$A$3:$B$1802,2,FALSE)</f>
        <v>1256</v>
      </c>
      <c r="L4241">
        <f>VLOOKUP(M4241,'script taller'!$G$3:$H$204,2,FALSE)</f>
        <v>142</v>
      </c>
      <c r="M4241" s="1" t="str">
        <f t="shared" si="66"/>
        <v>CIT21118</v>
      </c>
      <c r="N4241">
        <f>ROUND(VLOOKUP(E4241,Productos!$A$4:$D$1804,4,FALSE),0)</f>
        <v>6376</v>
      </c>
    </row>
    <row r="4242" spans="1:14" x14ac:dyDescent="0.35">
      <c r="A4242" t="s">
        <v>52</v>
      </c>
      <c r="B4242" s="1" t="s">
        <v>76</v>
      </c>
      <c r="C4242" t="s">
        <v>77</v>
      </c>
      <c r="D4242" s="1">
        <v>8</v>
      </c>
      <c r="E4242" t="s">
        <v>600</v>
      </c>
      <c r="F4242" t="s">
        <v>1130</v>
      </c>
      <c r="G4242" s="6">
        <v>2</v>
      </c>
      <c r="H4242" s="7" t="s">
        <v>1236</v>
      </c>
      <c r="I4242">
        <v>10490</v>
      </c>
      <c r="K4242">
        <f>VLOOKUP(E4242,'script producto'!$A$3:$B$1802,2,FALSE)</f>
        <v>1377</v>
      </c>
      <c r="L4242">
        <f>VLOOKUP(M4242,'script taller'!$G$3:$H$204,2,FALSE)</f>
        <v>142</v>
      </c>
      <c r="M4242" s="1" t="str">
        <f t="shared" si="66"/>
        <v>CIT21118</v>
      </c>
      <c r="N4242">
        <f>ROUND(VLOOKUP(E4242,Productos!$A$4:$D$1804,4,FALSE),0)</f>
        <v>10490</v>
      </c>
    </row>
    <row r="4243" spans="1:14" x14ac:dyDescent="0.35">
      <c r="A4243" t="s">
        <v>52</v>
      </c>
      <c r="B4243" s="1" t="s">
        <v>76</v>
      </c>
      <c r="C4243" t="s">
        <v>77</v>
      </c>
      <c r="D4243" s="1">
        <v>8</v>
      </c>
      <c r="E4243" t="s">
        <v>613</v>
      </c>
      <c r="F4243" t="s">
        <v>191</v>
      </c>
      <c r="G4243" s="6">
        <v>0.5</v>
      </c>
      <c r="H4243" s="7" t="s">
        <v>1236</v>
      </c>
      <c r="I4243">
        <v>4219</v>
      </c>
      <c r="K4243">
        <f>VLOOKUP(E4243,'script producto'!$A$3:$B$1802,2,FALSE)</f>
        <v>1374</v>
      </c>
      <c r="L4243">
        <f>VLOOKUP(M4243,'script taller'!$G$3:$H$204,2,FALSE)</f>
        <v>142</v>
      </c>
      <c r="M4243" s="1" t="str">
        <f t="shared" si="66"/>
        <v>CIT21118</v>
      </c>
      <c r="N4243">
        <f>ROUND(VLOOKUP(E4243,Productos!$A$4:$D$1804,4,FALSE),0)</f>
        <v>4219</v>
      </c>
    </row>
    <row r="4244" spans="1:14" x14ac:dyDescent="0.35">
      <c r="A4244" t="s">
        <v>52</v>
      </c>
      <c r="B4244" s="1" t="s">
        <v>76</v>
      </c>
      <c r="C4244" t="s">
        <v>77</v>
      </c>
      <c r="D4244" s="1">
        <v>8</v>
      </c>
      <c r="E4244" t="s">
        <v>614</v>
      </c>
      <c r="F4244" t="s">
        <v>191</v>
      </c>
      <c r="G4244" s="6">
        <v>0.4</v>
      </c>
      <c r="H4244" s="7" t="s">
        <v>1236</v>
      </c>
      <c r="I4244">
        <v>3425</v>
      </c>
      <c r="K4244">
        <f>VLOOKUP(E4244,'script producto'!$A$3:$B$1802,2,FALSE)</f>
        <v>1690</v>
      </c>
      <c r="L4244">
        <f>VLOOKUP(M4244,'script taller'!$G$3:$H$204,2,FALSE)</f>
        <v>142</v>
      </c>
      <c r="M4244" s="1" t="str">
        <f t="shared" si="66"/>
        <v>CIT21118</v>
      </c>
      <c r="N4244">
        <f>ROUND(VLOOKUP(E4244,Productos!$A$4:$D$1804,4,FALSE),0)</f>
        <v>3425</v>
      </c>
    </row>
    <row r="4245" spans="1:14" x14ac:dyDescent="0.35">
      <c r="A4245" t="s">
        <v>52</v>
      </c>
      <c r="B4245" s="1" t="s">
        <v>76</v>
      </c>
      <c r="C4245" t="s">
        <v>77</v>
      </c>
      <c r="D4245" s="1">
        <v>8</v>
      </c>
      <c r="E4245" t="s">
        <v>265</v>
      </c>
      <c r="F4245" t="s">
        <v>193</v>
      </c>
      <c r="G4245" s="6">
        <v>1</v>
      </c>
      <c r="H4245" s="7" t="s">
        <v>6</v>
      </c>
      <c r="I4245">
        <v>400</v>
      </c>
      <c r="K4245">
        <f>VLOOKUP(E4245,'script producto'!$A$3:$B$1802,2,FALSE)</f>
        <v>94</v>
      </c>
      <c r="L4245">
        <f>VLOOKUP(M4245,'script taller'!$G$3:$H$204,2,FALSE)</f>
        <v>142</v>
      </c>
      <c r="M4245" s="1" t="str">
        <f t="shared" si="66"/>
        <v>CIT21118</v>
      </c>
      <c r="N4245">
        <f>ROUND(VLOOKUP(E4245,Productos!$A$4:$D$1804,4,FALSE),0)</f>
        <v>9267</v>
      </c>
    </row>
    <row r="4246" spans="1:14" x14ac:dyDescent="0.35">
      <c r="A4246" t="s">
        <v>52</v>
      </c>
      <c r="B4246" s="1" t="s">
        <v>76</v>
      </c>
      <c r="C4246" t="s">
        <v>77</v>
      </c>
      <c r="D4246" s="1">
        <v>8</v>
      </c>
      <c r="E4246" t="s">
        <v>1392</v>
      </c>
      <c r="F4246" t="s">
        <v>193</v>
      </c>
      <c r="G4246" s="6">
        <v>1</v>
      </c>
      <c r="H4246" s="7" t="s">
        <v>6</v>
      </c>
      <c r="I4246">
        <v>2300</v>
      </c>
      <c r="K4246">
        <f>VLOOKUP(E4246,'script producto'!$A$3:$B$1802,2,FALSE)</f>
        <v>106</v>
      </c>
      <c r="L4246">
        <f>VLOOKUP(M4246,'script taller'!$G$3:$H$204,2,FALSE)</f>
        <v>142</v>
      </c>
      <c r="M4246" s="1" t="str">
        <f t="shared" si="66"/>
        <v>CIT21118</v>
      </c>
      <c r="N4246">
        <f>ROUND(VLOOKUP(E4246,Productos!$A$4:$D$1804,4,FALSE),0)</f>
        <v>2300</v>
      </c>
    </row>
    <row r="4247" spans="1:14" x14ac:dyDescent="0.35">
      <c r="A4247" t="s">
        <v>52</v>
      </c>
      <c r="B4247" s="1" t="s">
        <v>76</v>
      </c>
      <c r="C4247" t="s">
        <v>77</v>
      </c>
      <c r="D4247" s="1">
        <v>8</v>
      </c>
      <c r="E4247" t="s">
        <v>591</v>
      </c>
      <c r="F4247" t="s">
        <v>193</v>
      </c>
      <c r="G4247" s="6">
        <v>1</v>
      </c>
      <c r="H4247" s="7" t="s">
        <v>6</v>
      </c>
      <c r="I4247">
        <v>1290</v>
      </c>
      <c r="K4247">
        <f>VLOOKUP(E4247,'script producto'!$A$3:$B$1802,2,FALSE)</f>
        <v>272</v>
      </c>
      <c r="L4247">
        <f>VLOOKUP(M4247,'script taller'!$G$3:$H$204,2,FALSE)</f>
        <v>142</v>
      </c>
      <c r="M4247" s="1" t="str">
        <f t="shared" si="66"/>
        <v>CIT21118</v>
      </c>
      <c r="N4247">
        <f>ROUND(VLOOKUP(E4247,Productos!$A$4:$D$1804,4,FALSE),0)</f>
        <v>1314</v>
      </c>
    </row>
    <row r="4248" spans="1:14" x14ac:dyDescent="0.35">
      <c r="A4248" t="s">
        <v>52</v>
      </c>
      <c r="B4248" s="1" t="s">
        <v>76</v>
      </c>
      <c r="C4248" t="s">
        <v>77</v>
      </c>
      <c r="D4248" s="1">
        <v>8</v>
      </c>
      <c r="E4248" t="s">
        <v>296</v>
      </c>
      <c r="F4248" t="s">
        <v>193</v>
      </c>
      <c r="G4248" s="6">
        <v>6</v>
      </c>
      <c r="H4248" s="7" t="s">
        <v>6</v>
      </c>
      <c r="I4248">
        <v>400</v>
      </c>
      <c r="K4248">
        <f>VLOOKUP(E4248,'script producto'!$A$3:$B$1802,2,FALSE)</f>
        <v>379</v>
      </c>
      <c r="L4248">
        <f>VLOOKUP(M4248,'script taller'!$G$3:$H$204,2,FALSE)</f>
        <v>142</v>
      </c>
      <c r="M4248" s="1" t="str">
        <f t="shared" si="66"/>
        <v>CIT21118</v>
      </c>
      <c r="N4248">
        <f>ROUND(VLOOKUP(E4248,Productos!$A$4:$D$1804,4,FALSE),0)</f>
        <v>934</v>
      </c>
    </row>
    <row r="4249" spans="1:14" x14ac:dyDescent="0.35">
      <c r="A4249" t="s">
        <v>52</v>
      </c>
      <c r="B4249" s="1" t="s">
        <v>76</v>
      </c>
      <c r="C4249" t="s">
        <v>77</v>
      </c>
      <c r="D4249" s="1">
        <v>8</v>
      </c>
      <c r="E4249" t="s">
        <v>1393</v>
      </c>
      <c r="F4249" t="s">
        <v>193</v>
      </c>
      <c r="G4249" s="6">
        <v>3</v>
      </c>
      <c r="H4249" s="7" t="s">
        <v>6</v>
      </c>
      <c r="I4249">
        <v>1000</v>
      </c>
      <c r="K4249">
        <f>VLOOKUP(E4249,'script producto'!$A$3:$B$1802,2,FALSE)</f>
        <v>393</v>
      </c>
      <c r="L4249">
        <f>VLOOKUP(M4249,'script taller'!$G$3:$H$204,2,FALSE)</f>
        <v>142</v>
      </c>
      <c r="M4249" s="1" t="str">
        <f t="shared" si="66"/>
        <v>CIT21118</v>
      </c>
      <c r="N4249">
        <f>ROUND(VLOOKUP(E4249,Productos!$A$4:$D$1804,4,FALSE),0)</f>
        <v>905</v>
      </c>
    </row>
    <row r="4250" spans="1:14" x14ac:dyDescent="0.35">
      <c r="A4250" t="s">
        <v>52</v>
      </c>
      <c r="B4250" s="1" t="s">
        <v>76</v>
      </c>
      <c r="C4250" t="s">
        <v>77</v>
      </c>
      <c r="D4250" s="1">
        <v>8</v>
      </c>
      <c r="E4250" t="s">
        <v>486</v>
      </c>
      <c r="F4250" t="s">
        <v>193</v>
      </c>
      <c r="G4250" s="6">
        <v>0.5</v>
      </c>
      <c r="H4250" s="7" t="s">
        <v>1236</v>
      </c>
      <c r="I4250">
        <v>7950</v>
      </c>
      <c r="K4250">
        <f>VLOOKUP(E4250,'script producto'!$A$3:$B$1802,2,FALSE)</f>
        <v>628</v>
      </c>
      <c r="L4250">
        <f>VLOOKUP(M4250,'script taller'!$G$3:$H$204,2,FALSE)</f>
        <v>142</v>
      </c>
      <c r="M4250" s="1" t="str">
        <f t="shared" si="66"/>
        <v>CIT21118</v>
      </c>
      <c r="N4250">
        <f>ROUND(VLOOKUP(E4250,Productos!$A$4:$D$1804,4,FALSE),0)</f>
        <v>7694</v>
      </c>
    </row>
    <row r="4251" spans="1:14" x14ac:dyDescent="0.35">
      <c r="A4251" t="s">
        <v>52</v>
      </c>
      <c r="B4251" s="1" t="s">
        <v>76</v>
      </c>
      <c r="C4251" t="s">
        <v>77</v>
      </c>
      <c r="D4251" s="1">
        <v>8</v>
      </c>
      <c r="E4251" t="s">
        <v>2036</v>
      </c>
      <c r="F4251" t="s">
        <v>193</v>
      </c>
      <c r="G4251" s="6">
        <v>2</v>
      </c>
      <c r="H4251" s="7" t="s">
        <v>1236</v>
      </c>
      <c r="I4251">
        <v>1390</v>
      </c>
      <c r="K4251">
        <f>VLOOKUP(E4251,'script producto'!$A$3:$B$1802,2,FALSE)</f>
        <v>1215</v>
      </c>
      <c r="L4251">
        <f>VLOOKUP(M4251,'script taller'!$G$3:$H$204,2,FALSE)</f>
        <v>142</v>
      </c>
      <c r="M4251" s="1" t="str">
        <f t="shared" si="66"/>
        <v>CIT21118</v>
      </c>
      <c r="N4251">
        <f>ROUND(VLOOKUP(E4251,Productos!$A$4:$D$1804,4,FALSE),0)</f>
        <v>1475</v>
      </c>
    </row>
    <row r="4252" spans="1:14" x14ac:dyDescent="0.35">
      <c r="A4252" t="s">
        <v>52</v>
      </c>
      <c r="B4252" s="1" t="s">
        <v>76</v>
      </c>
      <c r="C4252" t="s">
        <v>77</v>
      </c>
      <c r="D4252" s="1">
        <v>8</v>
      </c>
      <c r="E4252" t="s">
        <v>2026</v>
      </c>
      <c r="F4252" t="s">
        <v>193</v>
      </c>
      <c r="G4252" s="6">
        <v>1</v>
      </c>
      <c r="H4252" s="7" t="s">
        <v>1236</v>
      </c>
      <c r="I4252">
        <v>2290</v>
      </c>
      <c r="K4252">
        <f>VLOOKUP(E4252,'script producto'!$A$3:$B$1802,2,FALSE)</f>
        <v>1225</v>
      </c>
      <c r="L4252">
        <f>VLOOKUP(M4252,'script taller'!$G$3:$H$204,2,FALSE)</f>
        <v>142</v>
      </c>
      <c r="M4252" s="1" t="str">
        <f t="shared" si="66"/>
        <v>CIT21118</v>
      </c>
      <c r="N4252">
        <f>ROUND(VLOOKUP(E4252,Productos!$A$4:$D$1804,4,FALSE),0)</f>
        <v>2290</v>
      </c>
    </row>
    <row r="4253" spans="1:14" x14ac:dyDescent="0.35">
      <c r="A4253" t="s">
        <v>52</v>
      </c>
      <c r="B4253" s="1" t="s">
        <v>76</v>
      </c>
      <c r="C4253" t="s">
        <v>77</v>
      </c>
      <c r="D4253" s="1">
        <v>8</v>
      </c>
      <c r="E4253" t="s">
        <v>159</v>
      </c>
      <c r="F4253" t="s">
        <v>193</v>
      </c>
      <c r="G4253" s="6">
        <v>0.25</v>
      </c>
      <c r="H4253" s="7" t="s">
        <v>1236</v>
      </c>
      <c r="I4253">
        <v>6800</v>
      </c>
      <c r="K4253">
        <f>VLOOKUP(E4253,'script producto'!$A$3:$B$1802,2,FALSE)</f>
        <v>1271</v>
      </c>
      <c r="L4253">
        <f>VLOOKUP(M4253,'script taller'!$G$3:$H$204,2,FALSE)</f>
        <v>142</v>
      </c>
      <c r="M4253" s="1" t="str">
        <f t="shared" si="66"/>
        <v>CIT21118</v>
      </c>
      <c r="N4253">
        <f>ROUND(VLOOKUP(E4253,Productos!$A$4:$D$1804,4,FALSE),0)</f>
        <v>5805</v>
      </c>
    </row>
    <row r="4254" spans="1:14" x14ac:dyDescent="0.35">
      <c r="A4254" t="s">
        <v>52</v>
      </c>
      <c r="B4254" s="1" t="s">
        <v>76</v>
      </c>
      <c r="C4254" t="s">
        <v>77</v>
      </c>
      <c r="D4254" s="1">
        <v>8</v>
      </c>
      <c r="E4254" t="s">
        <v>298</v>
      </c>
      <c r="F4254" t="s">
        <v>193</v>
      </c>
      <c r="G4254" s="6">
        <v>4</v>
      </c>
      <c r="H4254" s="7" t="s">
        <v>6</v>
      </c>
      <c r="I4254">
        <v>1400</v>
      </c>
      <c r="K4254">
        <f>VLOOKUP(E4254,'script producto'!$A$3:$B$1802,2,FALSE)</f>
        <v>1289</v>
      </c>
      <c r="L4254">
        <f>VLOOKUP(M4254,'script taller'!$G$3:$H$204,2,FALSE)</f>
        <v>142</v>
      </c>
      <c r="M4254" s="1" t="str">
        <f t="shared" si="66"/>
        <v>CIT21118</v>
      </c>
      <c r="N4254">
        <f>ROUND(VLOOKUP(E4254,Productos!$A$4:$D$1804,4,FALSE),0)</f>
        <v>1490</v>
      </c>
    </row>
    <row r="4255" spans="1:14" x14ac:dyDescent="0.35">
      <c r="A4255" t="s">
        <v>52</v>
      </c>
      <c r="B4255" s="1" t="s">
        <v>76</v>
      </c>
      <c r="C4255" t="s">
        <v>77</v>
      </c>
      <c r="D4255" s="1">
        <v>8</v>
      </c>
      <c r="E4255" t="s">
        <v>448</v>
      </c>
      <c r="F4255" t="s">
        <v>193</v>
      </c>
      <c r="G4255" s="6">
        <v>1</v>
      </c>
      <c r="H4255" s="7" t="s">
        <v>1236</v>
      </c>
      <c r="I4255">
        <v>1890</v>
      </c>
      <c r="K4255">
        <f>VLOOKUP(E4255,'script producto'!$A$3:$B$1802,2,FALSE)</f>
        <v>1654</v>
      </c>
      <c r="L4255">
        <f>VLOOKUP(M4255,'script taller'!$G$3:$H$204,2,FALSE)</f>
        <v>142</v>
      </c>
      <c r="M4255" s="1" t="str">
        <f t="shared" si="66"/>
        <v>CIT21118</v>
      </c>
      <c r="N4255">
        <f>ROUND(VLOOKUP(E4255,Productos!$A$4:$D$1804,4,FALSE),0)</f>
        <v>1812</v>
      </c>
    </row>
    <row r="4256" spans="1:14" x14ac:dyDescent="0.35">
      <c r="A4256" t="s">
        <v>52</v>
      </c>
      <c r="B4256" s="1" t="s">
        <v>76</v>
      </c>
      <c r="C4256" t="s">
        <v>77</v>
      </c>
      <c r="D4256" s="1">
        <v>8</v>
      </c>
      <c r="E4256" t="s">
        <v>315</v>
      </c>
      <c r="F4256" t="s">
        <v>193</v>
      </c>
      <c r="G4256" s="6">
        <v>10</v>
      </c>
      <c r="H4256" s="7" t="s">
        <v>6</v>
      </c>
      <c r="I4256">
        <v>1800</v>
      </c>
      <c r="K4256">
        <f>VLOOKUP(E4256,'script producto'!$A$3:$B$1802,2,FALSE)</f>
        <v>1780</v>
      </c>
      <c r="L4256">
        <f>VLOOKUP(M4256,'script taller'!$G$3:$H$204,2,FALSE)</f>
        <v>142</v>
      </c>
      <c r="M4256" s="1" t="str">
        <f t="shared" si="66"/>
        <v>CIT21118</v>
      </c>
      <c r="N4256">
        <f>ROUND(VLOOKUP(E4256,Productos!$A$4:$D$1804,4,FALSE),0)</f>
        <v>1533</v>
      </c>
    </row>
    <row r="4257" spans="1:14" x14ac:dyDescent="0.35">
      <c r="A4257" t="s">
        <v>52</v>
      </c>
      <c r="B4257" s="1" t="s">
        <v>76</v>
      </c>
      <c r="C4257" t="s">
        <v>77</v>
      </c>
      <c r="D4257" s="1">
        <v>8</v>
      </c>
      <c r="E4257" t="s">
        <v>263</v>
      </c>
      <c r="F4257" t="s">
        <v>195</v>
      </c>
      <c r="G4257" s="6">
        <v>15</v>
      </c>
      <c r="H4257" s="7" t="s">
        <v>6</v>
      </c>
      <c r="I4257">
        <v>290</v>
      </c>
      <c r="K4257">
        <f>VLOOKUP(E4257,'script producto'!$A$3:$B$1802,2,FALSE)</f>
        <v>801</v>
      </c>
      <c r="L4257">
        <f>VLOOKUP(M4257,'script taller'!$G$3:$H$204,2,FALSE)</f>
        <v>142</v>
      </c>
      <c r="M4257" s="1" t="str">
        <f t="shared" si="66"/>
        <v>CIT21118</v>
      </c>
      <c r="N4257">
        <f>ROUND(VLOOKUP(E4257,Productos!$A$4:$D$1804,4,FALSE),0)</f>
        <v>3500</v>
      </c>
    </row>
    <row r="4258" spans="1:14" x14ac:dyDescent="0.35">
      <c r="A4258" t="s">
        <v>52</v>
      </c>
      <c r="B4258" s="1" t="s">
        <v>76</v>
      </c>
      <c r="C4258" t="s">
        <v>77</v>
      </c>
      <c r="D4258" s="1">
        <v>8</v>
      </c>
      <c r="E4258" t="s">
        <v>314</v>
      </c>
      <c r="F4258" t="s">
        <v>195</v>
      </c>
      <c r="G4258" s="6">
        <v>0.3</v>
      </c>
      <c r="H4258" s="7" t="s">
        <v>1236</v>
      </c>
      <c r="I4258">
        <v>15876</v>
      </c>
      <c r="K4258">
        <f>VLOOKUP(E4258,'script producto'!$A$3:$B$1802,2,FALSE)</f>
        <v>1005</v>
      </c>
      <c r="L4258">
        <f>VLOOKUP(M4258,'script taller'!$G$3:$H$204,2,FALSE)</f>
        <v>142</v>
      </c>
      <c r="M4258" s="1" t="str">
        <f t="shared" si="66"/>
        <v>CIT21118</v>
      </c>
      <c r="N4258">
        <f>ROUND(VLOOKUP(E4258,Productos!$A$4:$D$1804,4,FALSE),0)</f>
        <v>10931</v>
      </c>
    </row>
    <row r="4259" spans="1:14" x14ac:dyDescent="0.35">
      <c r="A4259" t="s">
        <v>52</v>
      </c>
      <c r="B4259" s="1" t="s">
        <v>76</v>
      </c>
      <c r="C4259" t="s">
        <v>77</v>
      </c>
      <c r="D4259" s="1">
        <v>9</v>
      </c>
      <c r="E4259" t="s">
        <v>316</v>
      </c>
      <c r="F4259" t="s">
        <v>192</v>
      </c>
      <c r="G4259" s="6">
        <v>2</v>
      </c>
      <c r="H4259" s="7" t="s">
        <v>25</v>
      </c>
      <c r="I4259">
        <v>3900</v>
      </c>
      <c r="K4259">
        <f>VLOOKUP(E4259,'script producto'!$A$3:$B$1802,2,FALSE)</f>
        <v>22</v>
      </c>
      <c r="L4259">
        <f>VLOOKUP(M4259,'script taller'!$G$3:$H$204,2,FALSE)</f>
        <v>143</v>
      </c>
      <c r="M4259" s="1" t="str">
        <f t="shared" si="66"/>
        <v>CIT21119</v>
      </c>
      <c r="N4259">
        <f>ROUND(VLOOKUP(E4259,Productos!$A$4:$D$1804,4,FALSE),0)</f>
        <v>9700</v>
      </c>
    </row>
    <row r="4260" spans="1:14" x14ac:dyDescent="0.35">
      <c r="A4260" t="s">
        <v>52</v>
      </c>
      <c r="B4260" s="1" t="s">
        <v>76</v>
      </c>
      <c r="C4260" t="s">
        <v>77</v>
      </c>
      <c r="D4260" s="1">
        <v>9</v>
      </c>
      <c r="E4260" t="s">
        <v>145</v>
      </c>
      <c r="F4260" t="s">
        <v>192</v>
      </c>
      <c r="G4260" s="6">
        <v>1</v>
      </c>
      <c r="H4260" s="7" t="s">
        <v>1236</v>
      </c>
      <c r="I4260">
        <v>1400</v>
      </c>
      <c r="K4260">
        <f>VLOOKUP(E4260,'script producto'!$A$3:$B$1802,2,FALSE)</f>
        <v>188</v>
      </c>
      <c r="L4260">
        <f>VLOOKUP(M4260,'script taller'!$G$3:$H$204,2,FALSE)</f>
        <v>143</v>
      </c>
      <c r="M4260" s="1" t="str">
        <f t="shared" si="66"/>
        <v>CIT21119</v>
      </c>
      <c r="N4260">
        <f>ROUND(VLOOKUP(E4260,Productos!$A$4:$D$1804,4,FALSE),0)</f>
        <v>1467</v>
      </c>
    </row>
    <row r="4261" spans="1:14" x14ac:dyDescent="0.35">
      <c r="A4261" t="s">
        <v>52</v>
      </c>
      <c r="B4261" s="1" t="s">
        <v>76</v>
      </c>
      <c r="C4261" t="s">
        <v>77</v>
      </c>
      <c r="D4261" s="1">
        <v>9</v>
      </c>
      <c r="E4261" t="s">
        <v>525</v>
      </c>
      <c r="F4261" t="s">
        <v>192</v>
      </c>
      <c r="G4261" s="6">
        <v>0.3</v>
      </c>
      <c r="H4261" s="7" t="s">
        <v>1236</v>
      </c>
      <c r="I4261">
        <v>12000</v>
      </c>
      <c r="K4261">
        <f>VLOOKUP(E4261,'script producto'!$A$3:$B$1802,2,FALSE)</f>
        <v>980</v>
      </c>
      <c r="L4261">
        <f>VLOOKUP(M4261,'script taller'!$G$3:$H$204,2,FALSE)</f>
        <v>143</v>
      </c>
      <c r="M4261" s="1" t="str">
        <f t="shared" si="66"/>
        <v>CIT21119</v>
      </c>
      <c r="N4261">
        <f>ROUND(VLOOKUP(E4261,Productos!$A$4:$D$1804,4,FALSE),0)</f>
        <v>12345</v>
      </c>
    </row>
    <row r="4262" spans="1:14" x14ac:dyDescent="0.35">
      <c r="A4262" t="s">
        <v>52</v>
      </c>
      <c r="B4262" s="1" t="s">
        <v>76</v>
      </c>
      <c r="C4262" t="s">
        <v>77</v>
      </c>
      <c r="D4262" s="1">
        <v>9</v>
      </c>
      <c r="E4262" t="s">
        <v>606</v>
      </c>
      <c r="F4262" t="s">
        <v>192</v>
      </c>
      <c r="G4262" s="6">
        <v>0.5</v>
      </c>
      <c r="H4262" s="7" t="s">
        <v>1236</v>
      </c>
      <c r="I4262">
        <v>12300</v>
      </c>
      <c r="K4262">
        <f>VLOOKUP(E4262,'script producto'!$A$3:$B$1802,2,FALSE)</f>
        <v>1552</v>
      </c>
      <c r="L4262">
        <f>VLOOKUP(M4262,'script taller'!$G$3:$H$204,2,FALSE)</f>
        <v>143</v>
      </c>
      <c r="M4262" s="1" t="str">
        <f t="shared" si="66"/>
        <v>CIT21119</v>
      </c>
      <c r="N4262">
        <f>ROUND(VLOOKUP(E4262,Productos!$A$4:$D$1804,4,FALSE),0)</f>
        <v>12300</v>
      </c>
    </row>
    <row r="4263" spans="1:14" x14ac:dyDescent="0.35">
      <c r="A4263" t="s">
        <v>52</v>
      </c>
      <c r="B4263" s="1" t="s">
        <v>76</v>
      </c>
      <c r="C4263" t="s">
        <v>77</v>
      </c>
      <c r="D4263" s="1">
        <v>9</v>
      </c>
      <c r="E4263" t="s">
        <v>318</v>
      </c>
      <c r="F4263" t="s">
        <v>192</v>
      </c>
      <c r="G4263" s="6">
        <v>1</v>
      </c>
      <c r="H4263" s="7" t="s">
        <v>25</v>
      </c>
      <c r="I4263">
        <v>3200</v>
      </c>
      <c r="K4263">
        <f>VLOOKUP(E4263,'script producto'!$A$3:$B$1802,2,FALSE)</f>
        <v>1739</v>
      </c>
      <c r="L4263">
        <f>VLOOKUP(M4263,'script taller'!$G$3:$H$204,2,FALSE)</f>
        <v>143</v>
      </c>
      <c r="M4263" s="1" t="str">
        <f t="shared" si="66"/>
        <v>CIT21119</v>
      </c>
      <c r="N4263">
        <f>ROUND(VLOOKUP(E4263,Productos!$A$4:$D$1804,4,FALSE),0)</f>
        <v>2769</v>
      </c>
    </row>
    <row r="4264" spans="1:14" x14ac:dyDescent="0.35">
      <c r="A4264" t="s">
        <v>52</v>
      </c>
      <c r="B4264" s="1" t="s">
        <v>76</v>
      </c>
      <c r="C4264" t="s">
        <v>77</v>
      </c>
      <c r="D4264" s="1">
        <v>9</v>
      </c>
      <c r="E4264" t="s">
        <v>902</v>
      </c>
      <c r="F4264" t="s">
        <v>194</v>
      </c>
      <c r="G4264" s="6">
        <v>1</v>
      </c>
      <c r="H4264" s="7" t="s">
        <v>6</v>
      </c>
      <c r="I4264">
        <v>400</v>
      </c>
      <c r="K4264">
        <f>VLOOKUP(E4264,'script producto'!$A$3:$B$1802,2,FALSE)</f>
        <v>252</v>
      </c>
      <c r="L4264">
        <f>VLOOKUP(M4264,'script taller'!$G$3:$H$204,2,FALSE)</f>
        <v>143</v>
      </c>
      <c r="M4264" s="1" t="str">
        <f t="shared" si="66"/>
        <v>CIT21119</v>
      </c>
      <c r="N4264">
        <f>ROUND(VLOOKUP(E4264,Productos!$A$4:$D$1804,4,FALSE),0)</f>
        <v>347</v>
      </c>
    </row>
    <row r="4265" spans="1:14" x14ac:dyDescent="0.35">
      <c r="A4265" t="s">
        <v>52</v>
      </c>
      <c r="B4265" s="1" t="s">
        <v>76</v>
      </c>
      <c r="C4265" t="s">
        <v>77</v>
      </c>
      <c r="D4265" s="1">
        <v>9</v>
      </c>
      <c r="E4265" t="s">
        <v>556</v>
      </c>
      <c r="F4265" t="s">
        <v>194</v>
      </c>
      <c r="G4265" s="6">
        <v>1</v>
      </c>
      <c r="H4265" s="7" t="s">
        <v>6</v>
      </c>
      <c r="I4265">
        <v>1500</v>
      </c>
      <c r="K4265">
        <f>VLOOKUP(E4265,'script producto'!$A$3:$B$1802,2,FALSE)</f>
        <v>436</v>
      </c>
      <c r="L4265">
        <f>VLOOKUP(M4265,'script taller'!$G$3:$H$204,2,FALSE)</f>
        <v>143</v>
      </c>
      <c r="M4265" s="1" t="str">
        <f t="shared" si="66"/>
        <v>CIT21119</v>
      </c>
      <c r="N4265">
        <f>ROUND(VLOOKUP(E4265,Productos!$A$4:$D$1804,4,FALSE),0)</f>
        <v>1500</v>
      </c>
    </row>
    <row r="4266" spans="1:14" x14ac:dyDescent="0.35">
      <c r="A4266" t="s">
        <v>52</v>
      </c>
      <c r="B4266" s="1" t="s">
        <v>76</v>
      </c>
      <c r="C4266" t="s">
        <v>77</v>
      </c>
      <c r="D4266" s="1">
        <v>9</v>
      </c>
      <c r="E4266" t="s">
        <v>570</v>
      </c>
      <c r="F4266" t="s">
        <v>194</v>
      </c>
      <c r="G4266" s="6">
        <v>2</v>
      </c>
      <c r="H4266" s="7" t="s">
        <v>6</v>
      </c>
      <c r="I4266">
        <v>180</v>
      </c>
      <c r="K4266">
        <f>VLOOKUP(E4266,'script producto'!$A$3:$B$1802,2,FALSE)</f>
        <v>642</v>
      </c>
      <c r="L4266">
        <f>VLOOKUP(M4266,'script taller'!$G$3:$H$204,2,FALSE)</f>
        <v>143</v>
      </c>
      <c r="M4266" s="1" t="str">
        <f t="shared" si="66"/>
        <v>CIT21119</v>
      </c>
      <c r="N4266">
        <f>ROUND(VLOOKUP(E4266,Productos!$A$4:$D$1804,4,FALSE),0)</f>
        <v>380</v>
      </c>
    </row>
    <row r="4267" spans="1:14" x14ac:dyDescent="0.35">
      <c r="A4267" t="s">
        <v>52</v>
      </c>
      <c r="B4267" s="1" t="s">
        <v>76</v>
      </c>
      <c r="C4267" t="s">
        <v>77</v>
      </c>
      <c r="D4267" s="1">
        <v>9</v>
      </c>
      <c r="E4267" t="s">
        <v>557</v>
      </c>
      <c r="F4267" t="s">
        <v>194</v>
      </c>
      <c r="G4267" s="6">
        <v>2</v>
      </c>
      <c r="H4267" s="7" t="s">
        <v>6</v>
      </c>
      <c r="I4267">
        <v>525</v>
      </c>
      <c r="K4267">
        <f>VLOOKUP(E4267,'script producto'!$A$3:$B$1802,2,FALSE)</f>
        <v>643</v>
      </c>
      <c r="L4267">
        <f>VLOOKUP(M4267,'script taller'!$G$3:$H$204,2,FALSE)</f>
        <v>143</v>
      </c>
      <c r="M4267" s="1" t="str">
        <f t="shared" si="66"/>
        <v>CIT21119</v>
      </c>
      <c r="N4267">
        <f>ROUND(VLOOKUP(E4267,Productos!$A$4:$D$1804,4,FALSE),0)</f>
        <v>525</v>
      </c>
    </row>
    <row r="4268" spans="1:14" x14ac:dyDescent="0.35">
      <c r="A4268" t="s">
        <v>52</v>
      </c>
      <c r="B4268" s="1" t="s">
        <v>76</v>
      </c>
      <c r="C4268" t="s">
        <v>77</v>
      </c>
      <c r="D4268" s="1">
        <v>9</v>
      </c>
      <c r="E4268" t="s">
        <v>8</v>
      </c>
      <c r="F4268" t="s">
        <v>194</v>
      </c>
      <c r="G4268" s="6">
        <v>2</v>
      </c>
      <c r="H4268" s="7" t="s">
        <v>6</v>
      </c>
      <c r="I4268">
        <v>850</v>
      </c>
      <c r="K4268">
        <f>VLOOKUP(E4268,'script producto'!$A$3:$B$1802,2,FALSE)</f>
        <v>1667</v>
      </c>
      <c r="L4268">
        <f>VLOOKUP(M4268,'script taller'!$G$3:$H$204,2,FALSE)</f>
        <v>143</v>
      </c>
      <c r="M4268" s="1" t="str">
        <f t="shared" si="66"/>
        <v>CIT21119</v>
      </c>
      <c r="N4268">
        <f>ROUND(VLOOKUP(E4268,Productos!$A$4:$D$1804,4,FALSE),0)</f>
        <v>818</v>
      </c>
    </row>
    <row r="4269" spans="1:14" x14ac:dyDescent="0.35">
      <c r="A4269" t="s">
        <v>52</v>
      </c>
      <c r="B4269" s="1" t="s">
        <v>76</v>
      </c>
      <c r="C4269" t="s">
        <v>77</v>
      </c>
      <c r="D4269" s="1">
        <v>9</v>
      </c>
      <c r="E4269" t="s">
        <v>600</v>
      </c>
      <c r="F4269" t="s">
        <v>1130</v>
      </c>
      <c r="G4269" s="6">
        <v>4</v>
      </c>
      <c r="H4269" s="7" t="s">
        <v>1236</v>
      </c>
      <c r="I4269">
        <v>10490</v>
      </c>
      <c r="K4269">
        <f>VLOOKUP(E4269,'script producto'!$A$3:$B$1802,2,FALSE)</f>
        <v>1377</v>
      </c>
      <c r="L4269">
        <f>VLOOKUP(M4269,'script taller'!$G$3:$H$204,2,FALSE)</f>
        <v>143</v>
      </c>
      <c r="M4269" s="1" t="str">
        <f t="shared" si="66"/>
        <v>CIT21119</v>
      </c>
      <c r="N4269">
        <f>ROUND(VLOOKUP(E4269,Productos!$A$4:$D$1804,4,FALSE),0)</f>
        <v>10490</v>
      </c>
    </row>
    <row r="4270" spans="1:14" x14ac:dyDescent="0.35">
      <c r="A4270" t="s">
        <v>52</v>
      </c>
      <c r="B4270" s="1" t="s">
        <v>76</v>
      </c>
      <c r="C4270" t="s">
        <v>77</v>
      </c>
      <c r="D4270" s="1">
        <v>9</v>
      </c>
      <c r="E4270" t="s">
        <v>617</v>
      </c>
      <c r="F4270" t="s">
        <v>191</v>
      </c>
      <c r="G4270" s="6">
        <v>1</v>
      </c>
      <c r="H4270" s="7" t="s">
        <v>1236</v>
      </c>
      <c r="I4270">
        <v>3435</v>
      </c>
      <c r="K4270">
        <f>VLOOKUP(E4270,'script producto'!$A$3:$B$1802,2,FALSE)</f>
        <v>438</v>
      </c>
      <c r="L4270">
        <f>VLOOKUP(M4270,'script taller'!$G$3:$H$204,2,FALSE)</f>
        <v>143</v>
      </c>
      <c r="M4270" s="1" t="str">
        <f t="shared" si="66"/>
        <v>CIT21119</v>
      </c>
      <c r="N4270">
        <f>ROUND(VLOOKUP(E4270,Productos!$A$4:$D$1804,4,FALSE),0)</f>
        <v>3435</v>
      </c>
    </row>
    <row r="4271" spans="1:14" x14ac:dyDescent="0.35">
      <c r="A4271" t="s">
        <v>52</v>
      </c>
      <c r="B4271" s="1" t="s">
        <v>76</v>
      </c>
      <c r="C4271" t="s">
        <v>77</v>
      </c>
      <c r="D4271" s="1">
        <v>9</v>
      </c>
      <c r="E4271" t="s">
        <v>265</v>
      </c>
      <c r="F4271" t="s">
        <v>193</v>
      </c>
      <c r="G4271" s="6">
        <v>1</v>
      </c>
      <c r="H4271" s="7" t="s">
        <v>6</v>
      </c>
      <c r="I4271">
        <v>400</v>
      </c>
      <c r="K4271">
        <f>VLOOKUP(E4271,'script producto'!$A$3:$B$1802,2,FALSE)</f>
        <v>94</v>
      </c>
      <c r="L4271">
        <f>VLOOKUP(M4271,'script taller'!$G$3:$H$204,2,FALSE)</f>
        <v>143</v>
      </c>
      <c r="M4271" s="1" t="str">
        <f t="shared" si="66"/>
        <v>CIT21119</v>
      </c>
      <c r="N4271">
        <f>ROUND(VLOOKUP(E4271,Productos!$A$4:$D$1804,4,FALSE),0)</f>
        <v>9267</v>
      </c>
    </row>
    <row r="4272" spans="1:14" x14ac:dyDescent="0.35">
      <c r="A4272" t="s">
        <v>52</v>
      </c>
      <c r="B4272" s="1" t="s">
        <v>76</v>
      </c>
      <c r="C4272" t="s">
        <v>77</v>
      </c>
      <c r="D4272" s="1">
        <v>9</v>
      </c>
      <c r="E4272" t="s">
        <v>296</v>
      </c>
      <c r="F4272" t="s">
        <v>193</v>
      </c>
      <c r="G4272" s="6">
        <v>4</v>
      </c>
      <c r="H4272" s="7" t="s">
        <v>6</v>
      </c>
      <c r="I4272">
        <v>400</v>
      </c>
      <c r="K4272">
        <f>VLOOKUP(E4272,'script producto'!$A$3:$B$1802,2,FALSE)</f>
        <v>379</v>
      </c>
      <c r="L4272">
        <f>VLOOKUP(M4272,'script taller'!$G$3:$H$204,2,FALSE)</f>
        <v>143</v>
      </c>
      <c r="M4272" s="1" t="str">
        <f t="shared" si="66"/>
        <v>CIT21119</v>
      </c>
      <c r="N4272">
        <f>ROUND(VLOOKUP(E4272,Productos!$A$4:$D$1804,4,FALSE),0)</f>
        <v>934</v>
      </c>
    </row>
    <row r="4273" spans="1:14" x14ac:dyDescent="0.35">
      <c r="A4273" t="s">
        <v>52</v>
      </c>
      <c r="B4273" s="1" t="s">
        <v>76</v>
      </c>
      <c r="C4273" t="s">
        <v>77</v>
      </c>
      <c r="D4273" s="1">
        <v>9</v>
      </c>
      <c r="E4273" t="s">
        <v>486</v>
      </c>
      <c r="F4273" t="s">
        <v>193</v>
      </c>
      <c r="G4273" s="6">
        <v>0.4</v>
      </c>
      <c r="H4273" s="7" t="s">
        <v>1236</v>
      </c>
      <c r="I4273">
        <v>7950</v>
      </c>
      <c r="K4273">
        <f>VLOOKUP(E4273,'script producto'!$A$3:$B$1802,2,FALSE)</f>
        <v>628</v>
      </c>
      <c r="L4273">
        <f>VLOOKUP(M4273,'script taller'!$G$3:$H$204,2,FALSE)</f>
        <v>143</v>
      </c>
      <c r="M4273" s="1" t="str">
        <f t="shared" si="66"/>
        <v>CIT21119</v>
      </c>
      <c r="N4273">
        <f>ROUND(VLOOKUP(E4273,Productos!$A$4:$D$1804,4,FALSE),0)</f>
        <v>7694</v>
      </c>
    </row>
    <row r="4274" spans="1:14" x14ac:dyDescent="0.35">
      <c r="A4274" t="s">
        <v>52</v>
      </c>
      <c r="B4274" s="1" t="s">
        <v>76</v>
      </c>
      <c r="C4274" t="s">
        <v>77</v>
      </c>
      <c r="D4274" s="1">
        <v>9</v>
      </c>
      <c r="E4274" t="s">
        <v>1394</v>
      </c>
      <c r="F4274" t="s">
        <v>193</v>
      </c>
      <c r="G4274" s="6">
        <v>1</v>
      </c>
      <c r="H4274" s="7" t="s">
        <v>6</v>
      </c>
      <c r="I4274">
        <v>990</v>
      </c>
      <c r="K4274">
        <f>VLOOKUP(E4274,'script producto'!$A$3:$B$1802,2,FALSE)</f>
        <v>1062</v>
      </c>
      <c r="L4274">
        <f>VLOOKUP(M4274,'script taller'!$G$3:$H$204,2,FALSE)</f>
        <v>143</v>
      </c>
      <c r="M4274" s="1" t="str">
        <f t="shared" si="66"/>
        <v>CIT21119</v>
      </c>
      <c r="N4274">
        <f>ROUND(VLOOKUP(E4274,Productos!$A$4:$D$1804,4,FALSE),0)</f>
        <v>990</v>
      </c>
    </row>
    <row r="4275" spans="1:14" x14ac:dyDescent="0.35">
      <c r="A4275" t="s">
        <v>52</v>
      </c>
      <c r="B4275" s="1" t="s">
        <v>76</v>
      </c>
      <c r="C4275" t="s">
        <v>77</v>
      </c>
      <c r="D4275" s="1">
        <v>9</v>
      </c>
      <c r="E4275" t="s">
        <v>2036</v>
      </c>
      <c r="F4275" t="s">
        <v>193</v>
      </c>
      <c r="G4275" s="6">
        <v>4</v>
      </c>
      <c r="H4275" s="7" t="s">
        <v>1236</v>
      </c>
      <c r="I4275">
        <v>1390</v>
      </c>
      <c r="K4275">
        <f>VLOOKUP(E4275,'script producto'!$A$3:$B$1802,2,FALSE)</f>
        <v>1215</v>
      </c>
      <c r="L4275">
        <f>VLOOKUP(M4275,'script taller'!$G$3:$H$204,2,FALSE)</f>
        <v>143</v>
      </c>
      <c r="M4275" s="1" t="str">
        <f t="shared" si="66"/>
        <v>CIT21119</v>
      </c>
      <c r="N4275">
        <f>ROUND(VLOOKUP(E4275,Productos!$A$4:$D$1804,4,FALSE),0)</f>
        <v>1475</v>
      </c>
    </row>
    <row r="4276" spans="1:14" x14ac:dyDescent="0.35">
      <c r="A4276" t="s">
        <v>52</v>
      </c>
      <c r="B4276" s="1" t="s">
        <v>76</v>
      </c>
      <c r="C4276" t="s">
        <v>77</v>
      </c>
      <c r="D4276" s="1">
        <v>9</v>
      </c>
      <c r="E4276" t="s">
        <v>286</v>
      </c>
      <c r="F4276" t="s">
        <v>193</v>
      </c>
      <c r="G4276" s="6">
        <v>8</v>
      </c>
      <c r="H4276" s="7" t="s">
        <v>6</v>
      </c>
      <c r="I4276">
        <v>1990</v>
      </c>
      <c r="K4276">
        <f>VLOOKUP(E4276,'script producto'!$A$3:$B$1802,2,FALSE)</f>
        <v>1269</v>
      </c>
      <c r="L4276">
        <f>VLOOKUP(M4276,'script taller'!$G$3:$H$204,2,FALSE)</f>
        <v>143</v>
      </c>
      <c r="M4276" s="1" t="str">
        <f t="shared" si="66"/>
        <v>CIT21119</v>
      </c>
      <c r="N4276">
        <f>ROUND(VLOOKUP(E4276,Productos!$A$4:$D$1804,4,FALSE),0)</f>
        <v>1945</v>
      </c>
    </row>
    <row r="4277" spans="1:14" x14ac:dyDescent="0.35">
      <c r="A4277" t="s">
        <v>52</v>
      </c>
      <c r="B4277" s="1" t="s">
        <v>76</v>
      </c>
      <c r="C4277" t="s">
        <v>77</v>
      </c>
      <c r="D4277" s="1">
        <v>9</v>
      </c>
      <c r="E4277" t="s">
        <v>159</v>
      </c>
      <c r="F4277" t="s">
        <v>193</v>
      </c>
      <c r="G4277" s="6">
        <v>0.25</v>
      </c>
      <c r="H4277" s="7" t="s">
        <v>1236</v>
      </c>
      <c r="I4277">
        <v>6800</v>
      </c>
      <c r="K4277">
        <f>VLOOKUP(E4277,'script producto'!$A$3:$B$1802,2,FALSE)</f>
        <v>1271</v>
      </c>
      <c r="L4277">
        <f>VLOOKUP(M4277,'script taller'!$G$3:$H$204,2,FALSE)</f>
        <v>143</v>
      </c>
      <c r="M4277" s="1" t="str">
        <f t="shared" si="66"/>
        <v>CIT21119</v>
      </c>
      <c r="N4277">
        <f>ROUND(VLOOKUP(E4277,Productos!$A$4:$D$1804,4,FALSE),0)</f>
        <v>5805</v>
      </c>
    </row>
    <row r="4278" spans="1:14" x14ac:dyDescent="0.35">
      <c r="A4278" t="s">
        <v>52</v>
      </c>
      <c r="B4278" s="1" t="s">
        <v>76</v>
      </c>
      <c r="C4278" t="s">
        <v>77</v>
      </c>
      <c r="D4278" s="1">
        <v>9</v>
      </c>
      <c r="E4278" t="s">
        <v>298</v>
      </c>
      <c r="F4278" t="s">
        <v>193</v>
      </c>
      <c r="G4278" s="6">
        <v>4</v>
      </c>
      <c r="H4278" s="7" t="s">
        <v>6</v>
      </c>
      <c r="I4278">
        <v>1400</v>
      </c>
      <c r="K4278">
        <f>VLOOKUP(E4278,'script producto'!$A$3:$B$1802,2,FALSE)</f>
        <v>1289</v>
      </c>
      <c r="L4278">
        <f>VLOOKUP(M4278,'script taller'!$G$3:$H$204,2,FALSE)</f>
        <v>143</v>
      </c>
      <c r="M4278" s="1" t="str">
        <f t="shared" si="66"/>
        <v>CIT21119</v>
      </c>
      <c r="N4278">
        <f>ROUND(VLOOKUP(E4278,Productos!$A$4:$D$1804,4,FALSE),0)</f>
        <v>1490</v>
      </c>
    </row>
    <row r="4279" spans="1:14" x14ac:dyDescent="0.35">
      <c r="A4279" t="s">
        <v>52</v>
      </c>
      <c r="B4279" s="1" t="s">
        <v>76</v>
      </c>
      <c r="C4279" t="s">
        <v>77</v>
      </c>
      <c r="D4279" s="1">
        <v>9</v>
      </c>
      <c r="E4279" t="s">
        <v>315</v>
      </c>
      <c r="F4279" t="s">
        <v>193</v>
      </c>
      <c r="G4279" s="6">
        <v>4</v>
      </c>
      <c r="H4279" s="7" t="s">
        <v>6</v>
      </c>
      <c r="I4279">
        <v>1800</v>
      </c>
      <c r="K4279">
        <f>VLOOKUP(E4279,'script producto'!$A$3:$B$1802,2,FALSE)</f>
        <v>1780</v>
      </c>
      <c r="L4279">
        <f>VLOOKUP(M4279,'script taller'!$G$3:$H$204,2,FALSE)</f>
        <v>143</v>
      </c>
      <c r="M4279" s="1" t="str">
        <f t="shared" si="66"/>
        <v>CIT21119</v>
      </c>
      <c r="N4279">
        <f>ROUND(VLOOKUP(E4279,Productos!$A$4:$D$1804,4,FALSE),0)</f>
        <v>1533</v>
      </c>
    </row>
    <row r="4280" spans="1:14" x14ac:dyDescent="0.35">
      <c r="A4280" t="s">
        <v>52</v>
      </c>
      <c r="B4280" s="1" t="s">
        <v>76</v>
      </c>
      <c r="C4280" t="s">
        <v>77</v>
      </c>
      <c r="D4280" s="1">
        <v>9</v>
      </c>
      <c r="E4280" t="s">
        <v>337</v>
      </c>
      <c r="F4280" t="s">
        <v>195</v>
      </c>
      <c r="G4280" s="6">
        <v>1</v>
      </c>
      <c r="H4280" s="7" t="s">
        <v>25</v>
      </c>
      <c r="I4280">
        <v>4300</v>
      </c>
      <c r="K4280">
        <f>VLOOKUP(E4280,'script producto'!$A$3:$B$1802,2,FALSE)</f>
        <v>577</v>
      </c>
      <c r="L4280">
        <f>VLOOKUP(M4280,'script taller'!$G$3:$H$204,2,FALSE)</f>
        <v>143</v>
      </c>
      <c r="M4280" s="1" t="str">
        <f t="shared" si="66"/>
        <v>CIT21119</v>
      </c>
      <c r="N4280">
        <f>ROUND(VLOOKUP(E4280,Productos!$A$4:$D$1804,4,FALSE),0)</f>
        <v>3923</v>
      </c>
    </row>
    <row r="4281" spans="1:14" x14ac:dyDescent="0.35">
      <c r="A4281" t="s">
        <v>52</v>
      </c>
      <c r="B4281" s="1" t="s">
        <v>76</v>
      </c>
      <c r="C4281" t="s">
        <v>77</v>
      </c>
      <c r="D4281" s="1">
        <v>9</v>
      </c>
      <c r="E4281" t="s">
        <v>263</v>
      </c>
      <c r="F4281" t="s">
        <v>195</v>
      </c>
      <c r="G4281" s="6">
        <v>20</v>
      </c>
      <c r="H4281" s="7" t="s">
        <v>6</v>
      </c>
      <c r="I4281">
        <v>290</v>
      </c>
      <c r="K4281">
        <f>VLOOKUP(E4281,'script producto'!$A$3:$B$1802,2,FALSE)</f>
        <v>801</v>
      </c>
      <c r="L4281">
        <f>VLOOKUP(M4281,'script taller'!$G$3:$H$204,2,FALSE)</f>
        <v>143</v>
      </c>
      <c r="M4281" s="1" t="str">
        <f t="shared" si="66"/>
        <v>CIT21119</v>
      </c>
      <c r="N4281">
        <f>ROUND(VLOOKUP(E4281,Productos!$A$4:$D$1804,4,FALSE),0)</f>
        <v>3500</v>
      </c>
    </row>
    <row r="4282" spans="1:14" x14ac:dyDescent="0.35">
      <c r="A4282" t="s">
        <v>52</v>
      </c>
      <c r="B4282" s="1" t="s">
        <v>76</v>
      </c>
      <c r="C4282" t="s">
        <v>77</v>
      </c>
      <c r="D4282" s="1">
        <v>10</v>
      </c>
      <c r="E4282" t="s">
        <v>316</v>
      </c>
      <c r="F4282" t="s">
        <v>192</v>
      </c>
      <c r="G4282" s="6">
        <v>2</v>
      </c>
      <c r="H4282" s="7" t="s">
        <v>25</v>
      </c>
      <c r="I4282">
        <v>3900</v>
      </c>
      <c r="K4282">
        <f>VLOOKUP(E4282,'script producto'!$A$3:$B$1802,2,FALSE)</f>
        <v>22</v>
      </c>
      <c r="L4282">
        <f>VLOOKUP(M4282,'script taller'!$G$3:$H$204,2,FALSE)</f>
        <v>144</v>
      </c>
      <c r="M4282" s="1" t="str">
        <f t="shared" si="66"/>
        <v>CIT211110</v>
      </c>
      <c r="N4282">
        <f>ROUND(VLOOKUP(E4282,Productos!$A$4:$D$1804,4,FALSE),0)</f>
        <v>9700</v>
      </c>
    </row>
    <row r="4283" spans="1:14" x14ac:dyDescent="0.35">
      <c r="A4283" t="s">
        <v>52</v>
      </c>
      <c r="B4283" s="1" t="s">
        <v>76</v>
      </c>
      <c r="C4283" t="s">
        <v>77</v>
      </c>
      <c r="D4283" s="1">
        <v>10</v>
      </c>
      <c r="E4283" t="s">
        <v>324</v>
      </c>
      <c r="F4283" t="s">
        <v>192</v>
      </c>
      <c r="G4283" s="6">
        <v>1</v>
      </c>
      <c r="H4283" s="7" t="s">
        <v>1236</v>
      </c>
      <c r="I4283">
        <v>1649</v>
      </c>
      <c r="K4283">
        <f>VLOOKUP(E4283,'script producto'!$A$3:$B$1802,2,FALSE)</f>
        <v>168</v>
      </c>
      <c r="L4283">
        <f>VLOOKUP(M4283,'script taller'!$G$3:$H$204,2,FALSE)</f>
        <v>144</v>
      </c>
      <c r="M4283" s="1" t="str">
        <f t="shared" si="66"/>
        <v>CIT211110</v>
      </c>
      <c r="N4283">
        <f>ROUND(VLOOKUP(E4283,Productos!$A$4:$D$1804,4,FALSE),0)</f>
        <v>1685</v>
      </c>
    </row>
    <row r="4284" spans="1:14" x14ac:dyDescent="0.35">
      <c r="A4284" t="s">
        <v>52</v>
      </c>
      <c r="B4284" s="1" t="s">
        <v>76</v>
      </c>
      <c r="C4284" t="s">
        <v>77</v>
      </c>
      <c r="D4284" s="1">
        <v>10</v>
      </c>
      <c r="E4284" t="s">
        <v>618</v>
      </c>
      <c r="F4284" t="s">
        <v>192</v>
      </c>
      <c r="G4284" s="6">
        <v>0.5</v>
      </c>
      <c r="H4284" s="7" t="s">
        <v>1236</v>
      </c>
      <c r="I4284">
        <v>2219</v>
      </c>
      <c r="K4284">
        <f>VLOOKUP(E4284,'script producto'!$A$3:$B$1802,2,FALSE)</f>
        <v>172</v>
      </c>
      <c r="L4284">
        <f>VLOOKUP(M4284,'script taller'!$G$3:$H$204,2,FALSE)</f>
        <v>144</v>
      </c>
      <c r="M4284" s="1" t="str">
        <f t="shared" si="66"/>
        <v>CIT211110</v>
      </c>
      <c r="N4284">
        <f>ROUND(VLOOKUP(E4284,Productos!$A$4:$D$1804,4,FALSE),0)</f>
        <v>2219</v>
      </c>
    </row>
    <row r="4285" spans="1:14" x14ac:dyDescent="0.35">
      <c r="A4285" t="s">
        <v>52</v>
      </c>
      <c r="B4285" s="1" t="s">
        <v>76</v>
      </c>
      <c r="C4285" t="s">
        <v>77</v>
      </c>
      <c r="D4285" s="1">
        <v>10</v>
      </c>
      <c r="E4285" t="s">
        <v>145</v>
      </c>
      <c r="F4285" t="s">
        <v>192</v>
      </c>
      <c r="G4285" s="6">
        <v>0.5</v>
      </c>
      <c r="H4285" s="7" t="s">
        <v>1236</v>
      </c>
      <c r="I4285">
        <v>1400</v>
      </c>
      <c r="K4285">
        <f>VLOOKUP(E4285,'script producto'!$A$3:$B$1802,2,FALSE)</f>
        <v>188</v>
      </c>
      <c r="L4285">
        <f>VLOOKUP(M4285,'script taller'!$G$3:$H$204,2,FALSE)</f>
        <v>144</v>
      </c>
      <c r="M4285" s="1" t="str">
        <f t="shared" si="66"/>
        <v>CIT211110</v>
      </c>
      <c r="N4285">
        <f>ROUND(VLOOKUP(E4285,Productos!$A$4:$D$1804,4,FALSE),0)</f>
        <v>1467</v>
      </c>
    </row>
    <row r="4286" spans="1:14" x14ac:dyDescent="0.35">
      <c r="A4286" t="s">
        <v>52</v>
      </c>
      <c r="B4286" s="1" t="s">
        <v>76</v>
      </c>
      <c r="C4286" t="s">
        <v>77</v>
      </c>
      <c r="D4286" s="1">
        <v>10</v>
      </c>
      <c r="E4286" t="s">
        <v>619</v>
      </c>
      <c r="F4286" t="s">
        <v>192</v>
      </c>
      <c r="G4286" s="6">
        <v>1</v>
      </c>
      <c r="H4286" s="7" t="s">
        <v>6</v>
      </c>
      <c r="I4286">
        <v>939</v>
      </c>
      <c r="K4286">
        <f>VLOOKUP(E4286,'script producto'!$A$3:$B$1802,2,FALSE)</f>
        <v>309</v>
      </c>
      <c r="L4286">
        <f>VLOOKUP(M4286,'script taller'!$G$3:$H$204,2,FALSE)</f>
        <v>144</v>
      </c>
      <c r="M4286" s="1" t="str">
        <f t="shared" si="66"/>
        <v>CIT211110</v>
      </c>
      <c r="N4286">
        <f>ROUND(VLOOKUP(E4286,Productos!$A$4:$D$1804,4,FALSE),0)</f>
        <v>939</v>
      </c>
    </row>
    <row r="4287" spans="1:14" x14ac:dyDescent="0.35">
      <c r="A4287" t="s">
        <v>52</v>
      </c>
      <c r="B4287" s="1" t="s">
        <v>76</v>
      </c>
      <c r="C4287" t="s">
        <v>77</v>
      </c>
      <c r="D4287" s="1">
        <v>10</v>
      </c>
      <c r="E4287" t="s">
        <v>620</v>
      </c>
      <c r="F4287" t="s">
        <v>192</v>
      </c>
      <c r="G4287" s="6">
        <v>1</v>
      </c>
      <c r="H4287" s="7" t="s">
        <v>6</v>
      </c>
      <c r="I4287">
        <v>889</v>
      </c>
      <c r="K4287">
        <f>VLOOKUP(E4287,'script producto'!$A$3:$B$1802,2,FALSE)</f>
        <v>313</v>
      </c>
      <c r="L4287">
        <f>VLOOKUP(M4287,'script taller'!$G$3:$H$204,2,FALSE)</f>
        <v>144</v>
      </c>
      <c r="M4287" s="1" t="str">
        <f t="shared" si="66"/>
        <v>CIT211110</v>
      </c>
      <c r="N4287">
        <f>ROUND(VLOOKUP(E4287,Productos!$A$4:$D$1804,4,FALSE),0)</f>
        <v>889</v>
      </c>
    </row>
    <row r="4288" spans="1:14" x14ac:dyDescent="0.35">
      <c r="A4288" t="s">
        <v>52</v>
      </c>
      <c r="B4288" s="1" t="s">
        <v>76</v>
      </c>
      <c r="C4288" t="s">
        <v>77</v>
      </c>
      <c r="D4288" s="1">
        <v>10</v>
      </c>
      <c r="E4288" t="s">
        <v>621</v>
      </c>
      <c r="F4288" t="s">
        <v>192</v>
      </c>
      <c r="G4288" s="6">
        <v>4</v>
      </c>
      <c r="H4288" s="7" t="s">
        <v>6</v>
      </c>
      <c r="I4288">
        <v>250</v>
      </c>
      <c r="K4288">
        <f>VLOOKUP(E4288,'script producto'!$A$3:$B$1802,2,FALSE)</f>
        <v>333</v>
      </c>
      <c r="L4288">
        <f>VLOOKUP(M4288,'script taller'!$G$3:$H$204,2,FALSE)</f>
        <v>144</v>
      </c>
      <c r="M4288" s="1" t="str">
        <f t="shared" si="66"/>
        <v>CIT211110</v>
      </c>
      <c r="N4288">
        <f>ROUND(VLOOKUP(E4288,Productos!$A$4:$D$1804,4,FALSE),0)</f>
        <v>250</v>
      </c>
    </row>
    <row r="4289" spans="1:14" x14ac:dyDescent="0.35">
      <c r="A4289" t="s">
        <v>52</v>
      </c>
      <c r="B4289" s="1" t="s">
        <v>76</v>
      </c>
      <c r="C4289" t="s">
        <v>77</v>
      </c>
      <c r="D4289" s="1">
        <v>10</v>
      </c>
      <c r="E4289" t="s">
        <v>622</v>
      </c>
      <c r="F4289" t="s">
        <v>192</v>
      </c>
      <c r="G4289" s="6">
        <v>0.5</v>
      </c>
      <c r="H4289" s="7" t="s">
        <v>1236</v>
      </c>
      <c r="I4289">
        <v>3449</v>
      </c>
      <c r="K4289">
        <f>VLOOKUP(E4289,'script producto'!$A$3:$B$1802,2,FALSE)</f>
        <v>726</v>
      </c>
      <c r="L4289">
        <f>VLOOKUP(M4289,'script taller'!$G$3:$H$204,2,FALSE)</f>
        <v>144</v>
      </c>
      <c r="M4289" s="1" t="str">
        <f t="shared" si="66"/>
        <v>CIT211110</v>
      </c>
      <c r="N4289">
        <f>ROUND(VLOOKUP(E4289,Productos!$A$4:$D$1804,4,FALSE),0)</f>
        <v>43000</v>
      </c>
    </row>
    <row r="4290" spans="1:14" x14ac:dyDescent="0.35">
      <c r="A4290" t="s">
        <v>52</v>
      </c>
      <c r="B4290" s="1" t="s">
        <v>76</v>
      </c>
      <c r="C4290" t="s">
        <v>77</v>
      </c>
      <c r="D4290" s="1">
        <v>10</v>
      </c>
      <c r="E4290" t="s">
        <v>283</v>
      </c>
      <c r="F4290" t="s">
        <v>192</v>
      </c>
      <c r="G4290" s="6">
        <v>1</v>
      </c>
      <c r="H4290" s="7" t="s">
        <v>25</v>
      </c>
      <c r="I4290">
        <v>1200</v>
      </c>
      <c r="K4290">
        <f>VLOOKUP(E4290,'script producto'!$A$3:$B$1802,2,FALSE)</f>
        <v>883</v>
      </c>
      <c r="L4290">
        <f>VLOOKUP(M4290,'script taller'!$G$3:$H$204,2,FALSE)</f>
        <v>144</v>
      </c>
      <c r="M4290" s="1" t="str">
        <f t="shared" si="66"/>
        <v>CIT211110</v>
      </c>
      <c r="N4290">
        <f>ROUND(VLOOKUP(E4290,Productos!$A$4:$D$1804,4,FALSE),0)</f>
        <v>1375</v>
      </c>
    </row>
    <row r="4291" spans="1:14" x14ac:dyDescent="0.35">
      <c r="A4291" t="s">
        <v>52</v>
      </c>
      <c r="B4291" s="1" t="s">
        <v>76</v>
      </c>
      <c r="C4291" t="s">
        <v>77</v>
      </c>
      <c r="D4291" s="1">
        <v>10</v>
      </c>
      <c r="E4291" t="s">
        <v>1982</v>
      </c>
      <c r="F4291" t="s">
        <v>192</v>
      </c>
      <c r="G4291" s="6">
        <v>0.5</v>
      </c>
      <c r="H4291" s="7" t="s">
        <v>1236</v>
      </c>
      <c r="I4291">
        <v>1499</v>
      </c>
      <c r="K4291">
        <f>VLOOKUP(E4291,'script producto'!$A$3:$B$1802,2,FALSE)</f>
        <v>916</v>
      </c>
      <c r="L4291">
        <f>VLOOKUP(M4291,'script taller'!$G$3:$H$204,2,FALSE)</f>
        <v>144</v>
      </c>
      <c r="M4291" s="1" t="str">
        <f t="shared" ref="M4291:M4354" si="67">B4291&amp;D4291</f>
        <v>CIT211110</v>
      </c>
      <c r="N4291">
        <f>ROUND(VLOOKUP(E4291,Productos!$A$4:$D$1804,4,FALSE),0)</f>
        <v>2339</v>
      </c>
    </row>
    <row r="4292" spans="1:14" x14ac:dyDescent="0.35">
      <c r="A4292" t="s">
        <v>52</v>
      </c>
      <c r="B4292" s="1" t="s">
        <v>76</v>
      </c>
      <c r="C4292" t="s">
        <v>77</v>
      </c>
      <c r="D4292" s="1">
        <v>10</v>
      </c>
      <c r="E4292" t="s">
        <v>598</v>
      </c>
      <c r="F4292" t="s">
        <v>192</v>
      </c>
      <c r="G4292" s="6">
        <v>2</v>
      </c>
      <c r="H4292" s="7" t="s">
        <v>6</v>
      </c>
      <c r="I4292">
        <v>400</v>
      </c>
      <c r="K4292">
        <f>VLOOKUP(E4292,'script producto'!$A$3:$B$1802,2,FALSE)</f>
        <v>1197</v>
      </c>
      <c r="L4292">
        <f>VLOOKUP(M4292,'script taller'!$G$3:$H$204,2,FALSE)</f>
        <v>144</v>
      </c>
      <c r="M4292" s="1" t="str">
        <f t="shared" si="67"/>
        <v>CIT211110</v>
      </c>
      <c r="N4292">
        <f>ROUND(VLOOKUP(E4292,Productos!$A$4:$D$1804,4,FALSE),0)</f>
        <v>413</v>
      </c>
    </row>
    <row r="4293" spans="1:14" x14ac:dyDescent="0.35">
      <c r="A4293" t="s">
        <v>52</v>
      </c>
      <c r="B4293" s="1" t="s">
        <v>76</v>
      </c>
      <c r="C4293" t="s">
        <v>77</v>
      </c>
      <c r="D4293" s="1">
        <v>10</v>
      </c>
      <c r="E4293" t="s">
        <v>95</v>
      </c>
      <c r="F4293" t="s">
        <v>192</v>
      </c>
      <c r="G4293" s="6">
        <v>1</v>
      </c>
      <c r="H4293" s="7" t="s">
        <v>25</v>
      </c>
      <c r="I4293">
        <v>2890</v>
      </c>
      <c r="K4293">
        <f>VLOOKUP(E4293,'script producto'!$A$3:$B$1802,2,FALSE)</f>
        <v>1708</v>
      </c>
      <c r="L4293">
        <f>VLOOKUP(M4293,'script taller'!$G$3:$H$204,2,FALSE)</f>
        <v>144</v>
      </c>
      <c r="M4293" s="1" t="str">
        <f t="shared" si="67"/>
        <v>CIT211110</v>
      </c>
      <c r="N4293">
        <f>ROUND(VLOOKUP(E4293,Productos!$A$4:$D$1804,4,FALSE),0)</f>
        <v>2691</v>
      </c>
    </row>
    <row r="4294" spans="1:14" x14ac:dyDescent="0.35">
      <c r="A4294" t="s">
        <v>52</v>
      </c>
      <c r="B4294" s="1" t="s">
        <v>76</v>
      </c>
      <c r="C4294" t="s">
        <v>77</v>
      </c>
      <c r="D4294" s="1">
        <v>10</v>
      </c>
      <c r="E4294" t="s">
        <v>902</v>
      </c>
      <c r="F4294" t="s">
        <v>194</v>
      </c>
      <c r="G4294" s="6">
        <v>1</v>
      </c>
      <c r="H4294" s="7" t="s">
        <v>6</v>
      </c>
      <c r="I4294">
        <v>400</v>
      </c>
      <c r="K4294">
        <f>VLOOKUP(E4294,'script producto'!$A$3:$B$1802,2,FALSE)</f>
        <v>252</v>
      </c>
      <c r="L4294">
        <f>VLOOKUP(M4294,'script taller'!$G$3:$H$204,2,FALSE)</f>
        <v>144</v>
      </c>
      <c r="M4294" s="1" t="str">
        <f t="shared" si="67"/>
        <v>CIT211110</v>
      </c>
      <c r="N4294">
        <f>ROUND(VLOOKUP(E4294,Productos!$A$4:$D$1804,4,FALSE),0)</f>
        <v>347</v>
      </c>
    </row>
    <row r="4295" spans="1:14" x14ac:dyDescent="0.35">
      <c r="A4295" t="s">
        <v>52</v>
      </c>
      <c r="B4295" s="1" t="s">
        <v>76</v>
      </c>
      <c r="C4295" t="s">
        <v>77</v>
      </c>
      <c r="D4295" s="1">
        <v>10</v>
      </c>
      <c r="E4295" t="s">
        <v>556</v>
      </c>
      <c r="F4295" t="s">
        <v>194</v>
      </c>
      <c r="G4295" s="6">
        <v>1</v>
      </c>
      <c r="H4295" s="7" t="s">
        <v>6</v>
      </c>
      <c r="I4295">
        <v>1500</v>
      </c>
      <c r="K4295">
        <f>VLOOKUP(E4295,'script producto'!$A$3:$B$1802,2,FALSE)</f>
        <v>436</v>
      </c>
      <c r="L4295">
        <f>VLOOKUP(M4295,'script taller'!$G$3:$H$204,2,FALSE)</f>
        <v>144</v>
      </c>
      <c r="M4295" s="1" t="str">
        <f t="shared" si="67"/>
        <v>CIT211110</v>
      </c>
      <c r="N4295">
        <f>ROUND(VLOOKUP(E4295,Productos!$A$4:$D$1804,4,FALSE),0)</f>
        <v>1500</v>
      </c>
    </row>
    <row r="4296" spans="1:14" x14ac:dyDescent="0.35">
      <c r="A4296" t="s">
        <v>52</v>
      </c>
      <c r="B4296" s="1" t="s">
        <v>76</v>
      </c>
      <c r="C4296" t="s">
        <v>77</v>
      </c>
      <c r="D4296" s="1">
        <v>10</v>
      </c>
      <c r="E4296" t="s">
        <v>570</v>
      </c>
      <c r="F4296" t="s">
        <v>194</v>
      </c>
      <c r="G4296" s="6">
        <v>2</v>
      </c>
      <c r="H4296" s="7" t="s">
        <v>6</v>
      </c>
      <c r="I4296">
        <v>180</v>
      </c>
      <c r="K4296">
        <f>VLOOKUP(E4296,'script producto'!$A$3:$B$1802,2,FALSE)</f>
        <v>642</v>
      </c>
      <c r="L4296">
        <f>VLOOKUP(M4296,'script taller'!$G$3:$H$204,2,FALSE)</f>
        <v>144</v>
      </c>
      <c r="M4296" s="1" t="str">
        <f t="shared" si="67"/>
        <v>CIT211110</v>
      </c>
      <c r="N4296">
        <f>ROUND(VLOOKUP(E4296,Productos!$A$4:$D$1804,4,FALSE),0)</f>
        <v>380</v>
      </c>
    </row>
    <row r="4297" spans="1:14" x14ac:dyDescent="0.35">
      <c r="A4297" t="s">
        <v>52</v>
      </c>
      <c r="B4297" s="1" t="s">
        <v>76</v>
      </c>
      <c r="C4297" t="s">
        <v>77</v>
      </c>
      <c r="D4297" s="1">
        <v>10</v>
      </c>
      <c r="E4297" t="s">
        <v>557</v>
      </c>
      <c r="F4297" t="s">
        <v>194</v>
      </c>
      <c r="G4297" s="6">
        <v>2</v>
      </c>
      <c r="H4297" s="7" t="s">
        <v>6</v>
      </c>
      <c r="I4297">
        <v>525</v>
      </c>
      <c r="K4297">
        <f>VLOOKUP(E4297,'script producto'!$A$3:$B$1802,2,FALSE)</f>
        <v>643</v>
      </c>
      <c r="L4297">
        <f>VLOOKUP(M4297,'script taller'!$G$3:$H$204,2,FALSE)</f>
        <v>144</v>
      </c>
      <c r="M4297" s="1" t="str">
        <f t="shared" si="67"/>
        <v>CIT211110</v>
      </c>
      <c r="N4297">
        <f>ROUND(VLOOKUP(E4297,Productos!$A$4:$D$1804,4,FALSE),0)</f>
        <v>525</v>
      </c>
    </row>
    <row r="4298" spans="1:14" x14ac:dyDescent="0.35">
      <c r="A4298" t="s">
        <v>52</v>
      </c>
      <c r="B4298" s="1" t="s">
        <v>76</v>
      </c>
      <c r="C4298" t="s">
        <v>77</v>
      </c>
      <c r="D4298" s="1">
        <v>10</v>
      </c>
      <c r="E4298" t="s">
        <v>8</v>
      </c>
      <c r="F4298" t="s">
        <v>194</v>
      </c>
      <c r="G4298" s="6">
        <v>2</v>
      </c>
      <c r="H4298" s="7" t="s">
        <v>6</v>
      </c>
      <c r="I4298">
        <v>850</v>
      </c>
      <c r="K4298">
        <f>VLOOKUP(E4298,'script producto'!$A$3:$B$1802,2,FALSE)</f>
        <v>1667</v>
      </c>
      <c r="L4298">
        <f>VLOOKUP(M4298,'script taller'!$G$3:$H$204,2,FALSE)</f>
        <v>144</v>
      </c>
      <c r="M4298" s="1" t="str">
        <f t="shared" si="67"/>
        <v>CIT211110</v>
      </c>
      <c r="N4298">
        <f>ROUND(VLOOKUP(E4298,Productos!$A$4:$D$1804,4,FALSE),0)</f>
        <v>818</v>
      </c>
    </row>
    <row r="4299" spans="1:14" x14ac:dyDescent="0.35">
      <c r="A4299" t="s">
        <v>52</v>
      </c>
      <c r="B4299" s="1" t="s">
        <v>76</v>
      </c>
      <c r="C4299" t="s">
        <v>77</v>
      </c>
      <c r="D4299" s="1">
        <v>10</v>
      </c>
      <c r="E4299" t="s">
        <v>625</v>
      </c>
      <c r="F4299" t="s">
        <v>1130</v>
      </c>
      <c r="G4299" s="6">
        <v>0.5</v>
      </c>
      <c r="H4299" s="7" t="s">
        <v>1236</v>
      </c>
      <c r="I4299">
        <v>9595</v>
      </c>
      <c r="K4299">
        <f>VLOOKUP(E4299,'script producto'!$A$3:$B$1802,2,FALSE)</f>
        <v>966</v>
      </c>
      <c r="L4299">
        <f>VLOOKUP(M4299,'script taller'!$G$3:$H$204,2,FALSE)</f>
        <v>144</v>
      </c>
      <c r="M4299" s="1" t="str">
        <f t="shared" si="67"/>
        <v>CIT211110</v>
      </c>
      <c r="N4299">
        <f>ROUND(VLOOKUP(E4299,Productos!$A$4:$D$1804,4,FALSE),0)</f>
        <v>9595</v>
      </c>
    </row>
    <row r="4300" spans="1:14" x14ac:dyDescent="0.35">
      <c r="A4300" t="s">
        <v>52</v>
      </c>
      <c r="B4300" s="1" t="s">
        <v>76</v>
      </c>
      <c r="C4300" t="s">
        <v>77</v>
      </c>
      <c r="D4300" s="1">
        <v>10</v>
      </c>
      <c r="E4300" t="s">
        <v>626</v>
      </c>
      <c r="F4300" t="s">
        <v>1130</v>
      </c>
      <c r="G4300" s="6">
        <v>0.5</v>
      </c>
      <c r="H4300" s="7" t="s">
        <v>1236</v>
      </c>
      <c r="I4300">
        <v>11796</v>
      </c>
      <c r="K4300">
        <f>VLOOKUP(E4300,'script producto'!$A$3:$B$1802,2,FALSE)</f>
        <v>1533</v>
      </c>
      <c r="L4300">
        <f>VLOOKUP(M4300,'script taller'!$G$3:$H$204,2,FALSE)</f>
        <v>144</v>
      </c>
      <c r="M4300" s="1" t="str">
        <f t="shared" si="67"/>
        <v>CIT211110</v>
      </c>
      <c r="N4300">
        <f>ROUND(VLOOKUP(E4300,Productos!$A$4:$D$1804,4,FALSE),0)</f>
        <v>11796</v>
      </c>
    </row>
    <row r="4301" spans="1:14" x14ac:dyDescent="0.35">
      <c r="A4301" t="s">
        <v>52</v>
      </c>
      <c r="B4301" s="1" t="s">
        <v>76</v>
      </c>
      <c r="C4301" t="s">
        <v>77</v>
      </c>
      <c r="D4301" s="1">
        <v>10</v>
      </c>
      <c r="E4301" t="s">
        <v>492</v>
      </c>
      <c r="F4301" t="s">
        <v>1130</v>
      </c>
      <c r="G4301" s="6">
        <v>0.3</v>
      </c>
      <c r="H4301" s="7" t="s">
        <v>1236</v>
      </c>
      <c r="I4301">
        <v>26611</v>
      </c>
      <c r="K4301">
        <f>VLOOKUP(E4301,'script producto'!$A$3:$B$1802,2,FALSE)</f>
        <v>1636</v>
      </c>
      <c r="L4301">
        <f>VLOOKUP(M4301,'script taller'!$G$3:$H$204,2,FALSE)</f>
        <v>144</v>
      </c>
      <c r="M4301" s="1" t="str">
        <f t="shared" si="67"/>
        <v>CIT211110</v>
      </c>
      <c r="N4301">
        <f>ROUND(VLOOKUP(E4301,Productos!$A$4:$D$1804,4,FALSE),0)</f>
        <v>25989</v>
      </c>
    </row>
    <row r="4302" spans="1:14" x14ac:dyDescent="0.35">
      <c r="A4302" t="s">
        <v>52</v>
      </c>
      <c r="B4302" s="1" t="s">
        <v>76</v>
      </c>
      <c r="C4302" t="s">
        <v>77</v>
      </c>
      <c r="D4302" s="1">
        <v>10</v>
      </c>
      <c r="E4302" t="s">
        <v>623</v>
      </c>
      <c r="F4302" t="s">
        <v>191</v>
      </c>
      <c r="G4302" s="6">
        <v>1</v>
      </c>
      <c r="H4302" s="7" t="s">
        <v>1236</v>
      </c>
      <c r="I4302">
        <v>4890</v>
      </c>
      <c r="K4302">
        <f>VLOOKUP(E4302,'script producto'!$A$3:$B$1802,2,FALSE)</f>
        <v>1252</v>
      </c>
      <c r="L4302">
        <f>VLOOKUP(M4302,'script taller'!$G$3:$H$204,2,FALSE)</f>
        <v>144</v>
      </c>
      <c r="M4302" s="1" t="str">
        <f t="shared" si="67"/>
        <v>CIT211110</v>
      </c>
      <c r="N4302">
        <f>ROUND(VLOOKUP(E4302,Productos!$A$4:$D$1804,4,FALSE),0)</f>
        <v>4890</v>
      </c>
    </row>
    <row r="4303" spans="1:14" x14ac:dyDescent="0.35">
      <c r="A4303" t="s">
        <v>52</v>
      </c>
      <c r="B4303" s="1" t="s">
        <v>76</v>
      </c>
      <c r="C4303" t="s">
        <v>77</v>
      </c>
      <c r="D4303" s="1">
        <v>10</v>
      </c>
      <c r="E4303" t="s">
        <v>624</v>
      </c>
      <c r="F4303" t="s">
        <v>191</v>
      </c>
      <c r="G4303" s="6">
        <v>1</v>
      </c>
      <c r="H4303" s="7" t="s">
        <v>1236</v>
      </c>
      <c r="I4303">
        <v>7580</v>
      </c>
      <c r="K4303">
        <f>VLOOKUP(E4303,'script producto'!$A$3:$B$1802,2,FALSE)</f>
        <v>1370</v>
      </c>
      <c r="L4303">
        <f>VLOOKUP(M4303,'script taller'!$G$3:$H$204,2,FALSE)</f>
        <v>144</v>
      </c>
      <c r="M4303" s="1" t="str">
        <f t="shared" si="67"/>
        <v>CIT211110</v>
      </c>
      <c r="N4303">
        <f>ROUND(VLOOKUP(E4303,Productos!$A$4:$D$1804,4,FALSE),0)</f>
        <v>6460</v>
      </c>
    </row>
    <row r="4304" spans="1:14" x14ac:dyDescent="0.35">
      <c r="A4304" t="s">
        <v>52</v>
      </c>
      <c r="B4304" s="1" t="s">
        <v>76</v>
      </c>
      <c r="C4304" t="s">
        <v>77</v>
      </c>
      <c r="D4304" s="1">
        <v>10</v>
      </c>
      <c r="E4304" t="s">
        <v>536</v>
      </c>
      <c r="F4304" t="s">
        <v>193</v>
      </c>
      <c r="G4304" s="6">
        <v>0.3</v>
      </c>
      <c r="H4304" s="7" t="s">
        <v>1236</v>
      </c>
      <c r="I4304">
        <v>4490</v>
      </c>
      <c r="K4304">
        <f>VLOOKUP(E4304,'script producto'!$A$3:$B$1802,2,FALSE)</f>
        <v>83</v>
      </c>
      <c r="L4304">
        <f>VLOOKUP(M4304,'script taller'!$G$3:$H$204,2,FALSE)</f>
        <v>144</v>
      </c>
      <c r="M4304" s="1" t="str">
        <f t="shared" si="67"/>
        <v>CIT211110</v>
      </c>
      <c r="N4304">
        <f>ROUND(VLOOKUP(E4304,Productos!$A$4:$D$1804,4,FALSE),0)</f>
        <v>2607</v>
      </c>
    </row>
    <row r="4305" spans="1:14" x14ac:dyDescent="0.35">
      <c r="A4305" t="s">
        <v>52</v>
      </c>
      <c r="B4305" s="1" t="s">
        <v>76</v>
      </c>
      <c r="C4305" t="s">
        <v>77</v>
      </c>
      <c r="D4305" s="1">
        <v>10</v>
      </c>
      <c r="E4305" t="s">
        <v>265</v>
      </c>
      <c r="F4305" t="s">
        <v>193</v>
      </c>
      <c r="G4305" s="6">
        <v>1</v>
      </c>
      <c r="H4305" s="7" t="s">
        <v>6</v>
      </c>
      <c r="I4305">
        <v>400</v>
      </c>
      <c r="K4305">
        <f>VLOOKUP(E4305,'script producto'!$A$3:$B$1802,2,FALSE)</f>
        <v>94</v>
      </c>
      <c r="L4305">
        <f>VLOOKUP(M4305,'script taller'!$G$3:$H$204,2,FALSE)</f>
        <v>144</v>
      </c>
      <c r="M4305" s="1" t="str">
        <f t="shared" si="67"/>
        <v>CIT211110</v>
      </c>
      <c r="N4305">
        <f>ROUND(VLOOKUP(E4305,Productos!$A$4:$D$1804,4,FALSE),0)</f>
        <v>9267</v>
      </c>
    </row>
    <row r="4306" spans="1:14" x14ac:dyDescent="0.35">
      <c r="A4306" t="s">
        <v>52</v>
      </c>
      <c r="B4306" s="1" t="s">
        <v>76</v>
      </c>
      <c r="C4306" t="s">
        <v>77</v>
      </c>
      <c r="D4306" s="1">
        <v>10</v>
      </c>
      <c r="E4306" t="s">
        <v>1885</v>
      </c>
      <c r="F4306" t="s">
        <v>193</v>
      </c>
      <c r="G4306" s="6">
        <v>1</v>
      </c>
      <c r="H4306" s="7" t="s">
        <v>6</v>
      </c>
      <c r="I4306">
        <v>17500</v>
      </c>
      <c r="K4306">
        <f>VLOOKUP(E4306,'script producto'!$A$3:$B$1802,2,FALSE)</f>
        <v>214</v>
      </c>
      <c r="L4306">
        <f>VLOOKUP(M4306,'script taller'!$G$3:$H$204,2,FALSE)</f>
        <v>144</v>
      </c>
      <c r="M4306" s="1" t="str">
        <f t="shared" si="67"/>
        <v>CIT211110</v>
      </c>
      <c r="N4306">
        <f>ROUND(VLOOKUP(E4306,Productos!$A$4:$D$1804,4,FALSE),0)</f>
        <v>17500</v>
      </c>
    </row>
    <row r="4307" spans="1:14" x14ac:dyDescent="0.35">
      <c r="A4307" t="s">
        <v>52</v>
      </c>
      <c r="B4307" s="1" t="s">
        <v>76</v>
      </c>
      <c r="C4307" t="s">
        <v>77</v>
      </c>
      <c r="D4307" s="1">
        <v>10</v>
      </c>
      <c r="E4307" t="s">
        <v>296</v>
      </c>
      <c r="F4307" t="s">
        <v>193</v>
      </c>
      <c r="G4307" s="6">
        <v>8</v>
      </c>
      <c r="H4307" s="7" t="s">
        <v>6</v>
      </c>
      <c r="I4307">
        <v>400</v>
      </c>
      <c r="K4307">
        <f>VLOOKUP(E4307,'script producto'!$A$3:$B$1802,2,FALSE)</f>
        <v>379</v>
      </c>
      <c r="L4307">
        <f>VLOOKUP(M4307,'script taller'!$G$3:$H$204,2,FALSE)</f>
        <v>144</v>
      </c>
      <c r="M4307" s="1" t="str">
        <f t="shared" si="67"/>
        <v>CIT211110</v>
      </c>
      <c r="N4307">
        <f>ROUND(VLOOKUP(E4307,Productos!$A$4:$D$1804,4,FALSE),0)</f>
        <v>934</v>
      </c>
    </row>
    <row r="4308" spans="1:14" x14ac:dyDescent="0.35">
      <c r="A4308" t="s">
        <v>52</v>
      </c>
      <c r="B4308" s="1" t="s">
        <v>76</v>
      </c>
      <c r="C4308" t="s">
        <v>77</v>
      </c>
      <c r="D4308" s="1">
        <v>10</v>
      </c>
      <c r="E4308" t="s">
        <v>102</v>
      </c>
      <c r="F4308" t="s">
        <v>193</v>
      </c>
      <c r="G4308" s="6">
        <v>0.25</v>
      </c>
      <c r="H4308" s="7" t="s">
        <v>1236</v>
      </c>
      <c r="I4308">
        <v>5750</v>
      </c>
      <c r="K4308">
        <f>VLOOKUP(E4308,'script producto'!$A$3:$B$1802,2,FALSE)</f>
        <v>472</v>
      </c>
      <c r="L4308">
        <f>VLOOKUP(M4308,'script taller'!$G$3:$H$204,2,FALSE)</f>
        <v>144</v>
      </c>
      <c r="M4308" s="1" t="str">
        <f t="shared" si="67"/>
        <v>CIT211110</v>
      </c>
      <c r="N4308">
        <f>ROUND(VLOOKUP(E4308,Productos!$A$4:$D$1804,4,FALSE),0)</f>
        <v>4650</v>
      </c>
    </row>
    <row r="4309" spans="1:14" x14ac:dyDescent="0.35">
      <c r="A4309" t="s">
        <v>52</v>
      </c>
      <c r="B4309" s="1" t="s">
        <v>76</v>
      </c>
      <c r="C4309" t="s">
        <v>77</v>
      </c>
      <c r="D4309" s="1">
        <v>10</v>
      </c>
      <c r="E4309" t="s">
        <v>65</v>
      </c>
      <c r="F4309" t="s">
        <v>193</v>
      </c>
      <c r="G4309" s="6">
        <v>0.3</v>
      </c>
      <c r="H4309" s="7" t="s">
        <v>1236</v>
      </c>
      <c r="I4309">
        <v>7890</v>
      </c>
      <c r="K4309">
        <f>VLOOKUP(E4309,'script producto'!$A$3:$B$1802,2,FALSE)</f>
        <v>709</v>
      </c>
      <c r="L4309">
        <f>VLOOKUP(M4309,'script taller'!$G$3:$H$204,2,FALSE)</f>
        <v>144</v>
      </c>
      <c r="M4309" s="1" t="str">
        <f t="shared" si="67"/>
        <v>CIT211110</v>
      </c>
      <c r="N4309">
        <f>ROUND(VLOOKUP(E4309,Productos!$A$4:$D$1804,4,FALSE),0)</f>
        <v>2992</v>
      </c>
    </row>
    <row r="4310" spans="1:14" x14ac:dyDescent="0.35">
      <c r="A4310" t="s">
        <v>52</v>
      </c>
      <c r="B4310" s="1" t="s">
        <v>76</v>
      </c>
      <c r="C4310" t="s">
        <v>77</v>
      </c>
      <c r="D4310" s="1">
        <v>10</v>
      </c>
      <c r="E4310" t="s">
        <v>232</v>
      </c>
      <c r="F4310" t="s">
        <v>193</v>
      </c>
      <c r="G4310" s="6">
        <v>0.5</v>
      </c>
      <c r="H4310" s="7" t="s">
        <v>1236</v>
      </c>
      <c r="I4310">
        <v>3490</v>
      </c>
      <c r="K4310">
        <f>VLOOKUP(E4310,'script producto'!$A$3:$B$1802,2,FALSE)</f>
        <v>870</v>
      </c>
      <c r="L4310">
        <f>VLOOKUP(M4310,'script taller'!$G$3:$H$204,2,FALSE)</f>
        <v>144</v>
      </c>
      <c r="M4310" s="1" t="str">
        <f t="shared" si="67"/>
        <v>CIT211110</v>
      </c>
      <c r="N4310">
        <f>ROUND(VLOOKUP(E4310,Productos!$A$4:$D$1804,4,FALSE),0)</f>
        <v>3490</v>
      </c>
    </row>
    <row r="4311" spans="1:14" x14ac:dyDescent="0.35">
      <c r="A4311" t="s">
        <v>52</v>
      </c>
      <c r="B4311" s="1" t="s">
        <v>76</v>
      </c>
      <c r="C4311" t="s">
        <v>77</v>
      </c>
      <c r="D4311" s="1">
        <v>10</v>
      </c>
      <c r="E4311" t="s">
        <v>2007</v>
      </c>
      <c r="F4311" t="s">
        <v>193</v>
      </c>
      <c r="G4311" s="6">
        <v>1</v>
      </c>
      <c r="H4311" s="7" t="s">
        <v>1236</v>
      </c>
      <c r="I4311">
        <v>2690</v>
      </c>
      <c r="K4311">
        <f>VLOOKUP(E4311,'script producto'!$A$3:$B$1802,2,FALSE)</f>
        <v>1015</v>
      </c>
      <c r="L4311">
        <f>VLOOKUP(M4311,'script taller'!$G$3:$H$204,2,FALSE)</f>
        <v>144</v>
      </c>
      <c r="M4311" s="1" t="str">
        <f t="shared" si="67"/>
        <v>CIT211110</v>
      </c>
      <c r="N4311">
        <f>ROUND(VLOOKUP(E4311,Productos!$A$4:$D$1804,4,FALSE),0)</f>
        <v>2736</v>
      </c>
    </row>
    <row r="4312" spans="1:14" x14ac:dyDescent="0.35">
      <c r="A4312" t="s">
        <v>52</v>
      </c>
      <c r="B4312" s="1" t="s">
        <v>76</v>
      </c>
      <c r="C4312" t="s">
        <v>77</v>
      </c>
      <c r="D4312" s="1">
        <v>10</v>
      </c>
      <c r="E4312" t="s">
        <v>15</v>
      </c>
      <c r="F4312" t="s">
        <v>193</v>
      </c>
      <c r="G4312" s="6">
        <v>0.5</v>
      </c>
      <c r="H4312" s="7" t="s">
        <v>1236</v>
      </c>
      <c r="I4312">
        <v>1800</v>
      </c>
      <c r="K4312">
        <f>VLOOKUP(E4312,'script producto'!$A$3:$B$1802,2,FALSE)</f>
        <v>1140</v>
      </c>
      <c r="L4312">
        <f>VLOOKUP(M4312,'script taller'!$G$3:$H$204,2,FALSE)</f>
        <v>144</v>
      </c>
      <c r="M4312" s="1" t="str">
        <f t="shared" si="67"/>
        <v>CIT211110</v>
      </c>
      <c r="N4312">
        <f>ROUND(VLOOKUP(E4312,Productos!$A$4:$D$1804,4,FALSE),0)</f>
        <v>1878</v>
      </c>
    </row>
    <row r="4313" spans="1:14" x14ac:dyDescent="0.35">
      <c r="A4313" t="s">
        <v>52</v>
      </c>
      <c r="B4313" s="1" t="s">
        <v>76</v>
      </c>
      <c r="C4313" t="s">
        <v>77</v>
      </c>
      <c r="D4313" s="1">
        <v>10</v>
      </c>
      <c r="E4313" t="s">
        <v>298</v>
      </c>
      <c r="F4313" t="s">
        <v>193</v>
      </c>
      <c r="G4313" s="6">
        <v>4</v>
      </c>
      <c r="H4313" s="7" t="s">
        <v>6</v>
      </c>
      <c r="I4313">
        <v>1400</v>
      </c>
      <c r="K4313">
        <f>VLOOKUP(E4313,'script producto'!$A$3:$B$1802,2,FALSE)</f>
        <v>1289</v>
      </c>
      <c r="L4313">
        <f>VLOOKUP(M4313,'script taller'!$G$3:$H$204,2,FALSE)</f>
        <v>144</v>
      </c>
      <c r="M4313" s="1" t="str">
        <f t="shared" si="67"/>
        <v>CIT211110</v>
      </c>
      <c r="N4313">
        <f>ROUND(VLOOKUP(E4313,Productos!$A$4:$D$1804,4,FALSE),0)</f>
        <v>1490</v>
      </c>
    </row>
    <row r="4314" spans="1:14" x14ac:dyDescent="0.35">
      <c r="A4314" t="s">
        <v>52</v>
      </c>
      <c r="B4314" s="1" t="s">
        <v>76</v>
      </c>
      <c r="C4314" t="s">
        <v>77</v>
      </c>
      <c r="D4314" s="1">
        <v>10</v>
      </c>
      <c r="E4314" t="s">
        <v>64</v>
      </c>
      <c r="F4314" t="s">
        <v>193</v>
      </c>
      <c r="G4314" s="6">
        <v>0.5</v>
      </c>
      <c r="H4314" s="7" t="s">
        <v>6</v>
      </c>
      <c r="I4314">
        <v>1200</v>
      </c>
      <c r="K4314">
        <f>VLOOKUP(E4314,'script producto'!$A$3:$B$1802,2,FALSE)</f>
        <v>1348</v>
      </c>
      <c r="L4314">
        <f>VLOOKUP(M4314,'script taller'!$G$3:$H$204,2,FALSE)</f>
        <v>144</v>
      </c>
      <c r="M4314" s="1" t="str">
        <f t="shared" si="67"/>
        <v>CIT211110</v>
      </c>
      <c r="N4314">
        <f>ROUND(VLOOKUP(E4314,Productos!$A$4:$D$1804,4,FALSE),0)</f>
        <v>1200</v>
      </c>
    </row>
    <row r="4315" spans="1:14" x14ac:dyDescent="0.35">
      <c r="A4315" t="s">
        <v>52</v>
      </c>
      <c r="B4315" s="1" t="s">
        <v>76</v>
      </c>
      <c r="C4315" t="s">
        <v>77</v>
      </c>
      <c r="D4315" s="1">
        <v>10</v>
      </c>
      <c r="E4315" t="s">
        <v>448</v>
      </c>
      <c r="F4315" t="s">
        <v>193</v>
      </c>
      <c r="G4315" s="6">
        <v>2</v>
      </c>
      <c r="H4315" s="7" t="s">
        <v>1236</v>
      </c>
      <c r="I4315">
        <v>1890</v>
      </c>
      <c r="K4315">
        <f>VLOOKUP(E4315,'script producto'!$A$3:$B$1802,2,FALSE)</f>
        <v>1654</v>
      </c>
      <c r="L4315">
        <f>VLOOKUP(M4315,'script taller'!$G$3:$H$204,2,FALSE)</f>
        <v>144</v>
      </c>
      <c r="M4315" s="1" t="str">
        <f t="shared" si="67"/>
        <v>CIT211110</v>
      </c>
      <c r="N4315">
        <f>ROUND(VLOOKUP(E4315,Productos!$A$4:$D$1804,4,FALSE),0)</f>
        <v>1812</v>
      </c>
    </row>
    <row r="4316" spans="1:14" x14ac:dyDescent="0.35">
      <c r="A4316" t="s">
        <v>52</v>
      </c>
      <c r="B4316" s="1" t="s">
        <v>76</v>
      </c>
      <c r="C4316" t="s">
        <v>77</v>
      </c>
      <c r="D4316" s="1">
        <v>10</v>
      </c>
      <c r="E4316" t="s">
        <v>315</v>
      </c>
      <c r="F4316" t="s">
        <v>193</v>
      </c>
      <c r="G4316" s="6">
        <v>8</v>
      </c>
      <c r="H4316" s="7" t="s">
        <v>6</v>
      </c>
      <c r="I4316">
        <v>1800</v>
      </c>
      <c r="K4316">
        <f>VLOOKUP(E4316,'script producto'!$A$3:$B$1802,2,FALSE)</f>
        <v>1780</v>
      </c>
      <c r="L4316">
        <f>VLOOKUP(M4316,'script taller'!$G$3:$H$204,2,FALSE)</f>
        <v>144</v>
      </c>
      <c r="M4316" s="1" t="str">
        <f t="shared" si="67"/>
        <v>CIT211110</v>
      </c>
      <c r="N4316">
        <f>ROUND(VLOOKUP(E4316,Productos!$A$4:$D$1804,4,FALSE),0)</f>
        <v>1533</v>
      </c>
    </row>
    <row r="4317" spans="1:14" x14ac:dyDescent="0.35">
      <c r="A4317" t="s">
        <v>52</v>
      </c>
      <c r="B4317" s="1" t="s">
        <v>76</v>
      </c>
      <c r="C4317" t="s">
        <v>77</v>
      </c>
      <c r="D4317" s="1">
        <v>10</v>
      </c>
      <c r="E4317" t="s">
        <v>309</v>
      </c>
      <c r="F4317" t="s">
        <v>193</v>
      </c>
      <c r="G4317" s="6">
        <v>3</v>
      </c>
      <c r="H4317" s="7" t="s">
        <v>1236</v>
      </c>
      <c r="I4317">
        <v>1900</v>
      </c>
      <c r="K4317">
        <f>VLOOKUP(E4317,'script producto'!$A$3:$B$1802,2,FALSE)</f>
        <v>1790</v>
      </c>
      <c r="L4317">
        <f>VLOOKUP(M4317,'script taller'!$G$3:$H$204,2,FALSE)</f>
        <v>144</v>
      </c>
      <c r="M4317" s="1" t="str">
        <f t="shared" si="67"/>
        <v>CIT211110</v>
      </c>
      <c r="N4317">
        <f>ROUND(VLOOKUP(E4317,Productos!$A$4:$D$1804,4,FALSE),0)</f>
        <v>2513</v>
      </c>
    </row>
    <row r="4318" spans="1:14" x14ac:dyDescent="0.35">
      <c r="A4318" t="s">
        <v>52</v>
      </c>
      <c r="B4318" s="1" t="s">
        <v>76</v>
      </c>
      <c r="C4318" t="s">
        <v>77</v>
      </c>
      <c r="D4318" s="1">
        <v>10</v>
      </c>
      <c r="E4318" t="s">
        <v>337</v>
      </c>
      <c r="F4318" t="s">
        <v>195</v>
      </c>
      <c r="G4318" s="6">
        <v>0.3</v>
      </c>
      <c r="H4318" s="7" t="s">
        <v>25</v>
      </c>
      <c r="I4318">
        <v>4300</v>
      </c>
      <c r="K4318">
        <f>VLOOKUP(E4318,'script producto'!$A$3:$B$1802,2,FALSE)</f>
        <v>577</v>
      </c>
      <c r="L4318">
        <f>VLOOKUP(M4318,'script taller'!$G$3:$H$204,2,FALSE)</f>
        <v>144</v>
      </c>
      <c r="M4318" s="1" t="str">
        <f t="shared" si="67"/>
        <v>CIT211110</v>
      </c>
      <c r="N4318">
        <f>ROUND(VLOOKUP(E4318,Productos!$A$4:$D$1804,4,FALSE),0)</f>
        <v>3923</v>
      </c>
    </row>
    <row r="4319" spans="1:14" x14ac:dyDescent="0.35">
      <c r="A4319" t="s">
        <v>52</v>
      </c>
      <c r="B4319" s="1" t="s">
        <v>76</v>
      </c>
      <c r="C4319" t="s">
        <v>77</v>
      </c>
      <c r="D4319" s="1">
        <v>10</v>
      </c>
      <c r="E4319" t="s">
        <v>465</v>
      </c>
      <c r="F4319" t="s">
        <v>195</v>
      </c>
      <c r="G4319" s="6">
        <v>5</v>
      </c>
      <c r="H4319" s="7" t="s">
        <v>6</v>
      </c>
      <c r="I4319">
        <v>290</v>
      </c>
      <c r="K4319">
        <f>VLOOKUP(E4319,'script producto'!$A$3:$B$1802,2,FALSE)</f>
        <v>799</v>
      </c>
      <c r="L4319">
        <f>VLOOKUP(M4319,'script taller'!$G$3:$H$204,2,FALSE)</f>
        <v>144</v>
      </c>
      <c r="M4319" s="1" t="str">
        <f t="shared" si="67"/>
        <v>CIT211110</v>
      </c>
      <c r="N4319">
        <f>ROUND(VLOOKUP(E4319,Productos!$A$4:$D$1804,4,FALSE),0)</f>
        <v>4600</v>
      </c>
    </row>
    <row r="4320" spans="1:14" x14ac:dyDescent="0.35">
      <c r="A4320" t="s">
        <v>52</v>
      </c>
      <c r="B4320" s="1" t="s">
        <v>76</v>
      </c>
      <c r="C4320" t="s">
        <v>77</v>
      </c>
      <c r="D4320" s="1">
        <v>10</v>
      </c>
      <c r="E4320" t="s">
        <v>2070</v>
      </c>
      <c r="F4320" t="s">
        <v>195</v>
      </c>
      <c r="G4320" s="6">
        <v>4</v>
      </c>
      <c r="H4320" s="7" t="s">
        <v>6</v>
      </c>
      <c r="I4320">
        <v>1699</v>
      </c>
      <c r="K4320">
        <f>VLOOKUP(E4320,'script producto'!$A$3:$B$1802,2,FALSE)</f>
        <v>1478</v>
      </c>
      <c r="L4320">
        <f>VLOOKUP(M4320,'script taller'!$G$3:$H$204,2,FALSE)</f>
        <v>144</v>
      </c>
      <c r="M4320" s="1" t="str">
        <f t="shared" si="67"/>
        <v>CIT211110</v>
      </c>
      <c r="N4320">
        <f>ROUND(VLOOKUP(E4320,Productos!$A$4:$D$1804,4,FALSE),0)</f>
        <v>1699</v>
      </c>
    </row>
    <row r="4321" spans="1:14" x14ac:dyDescent="0.35">
      <c r="A4321" t="s">
        <v>52</v>
      </c>
      <c r="B4321" s="1" t="s">
        <v>76</v>
      </c>
      <c r="C4321" t="s">
        <v>77</v>
      </c>
      <c r="D4321" s="1">
        <v>11</v>
      </c>
      <c r="E4321" t="s">
        <v>628</v>
      </c>
      <c r="F4321" t="s">
        <v>192</v>
      </c>
      <c r="G4321" s="6">
        <v>0.1</v>
      </c>
      <c r="H4321" s="7" t="s">
        <v>25</v>
      </c>
      <c r="I4321">
        <v>16000</v>
      </c>
      <c r="K4321">
        <f>VLOOKUP(E4321,'script producto'!$A$3:$B$1802,2,FALSE)</f>
        <v>17</v>
      </c>
      <c r="L4321">
        <f>VLOOKUP(M4321,'script taller'!$G$3:$H$204,2,FALSE)</f>
        <v>145</v>
      </c>
      <c r="M4321" s="1" t="str">
        <f t="shared" si="67"/>
        <v>CIT211111</v>
      </c>
      <c r="N4321">
        <f>ROUND(VLOOKUP(E4321,Productos!$A$4:$D$1804,4,FALSE),0)</f>
        <v>3600</v>
      </c>
    </row>
    <row r="4322" spans="1:14" x14ac:dyDescent="0.35">
      <c r="A4322" t="s">
        <v>52</v>
      </c>
      <c r="B4322" s="1" t="s">
        <v>76</v>
      </c>
      <c r="C4322" t="s">
        <v>77</v>
      </c>
      <c r="D4322" s="1">
        <v>11</v>
      </c>
      <c r="E4322" t="s">
        <v>316</v>
      </c>
      <c r="F4322" t="s">
        <v>192</v>
      </c>
      <c r="G4322" s="6">
        <v>2</v>
      </c>
      <c r="H4322" s="7" t="s">
        <v>25</v>
      </c>
      <c r="I4322">
        <v>3900</v>
      </c>
      <c r="K4322">
        <f>VLOOKUP(E4322,'script producto'!$A$3:$B$1802,2,FALSE)</f>
        <v>22</v>
      </c>
      <c r="L4322">
        <f>VLOOKUP(M4322,'script taller'!$G$3:$H$204,2,FALSE)</f>
        <v>145</v>
      </c>
      <c r="M4322" s="1" t="str">
        <f t="shared" si="67"/>
        <v>CIT211111</v>
      </c>
      <c r="N4322">
        <f>ROUND(VLOOKUP(E4322,Productos!$A$4:$D$1804,4,FALSE),0)</f>
        <v>9700</v>
      </c>
    </row>
    <row r="4323" spans="1:14" x14ac:dyDescent="0.35">
      <c r="A4323" t="s">
        <v>52</v>
      </c>
      <c r="B4323" s="1" t="s">
        <v>76</v>
      </c>
      <c r="C4323" t="s">
        <v>77</v>
      </c>
      <c r="D4323" s="1">
        <v>11</v>
      </c>
      <c r="E4323" t="s">
        <v>348</v>
      </c>
      <c r="F4323" t="s">
        <v>192</v>
      </c>
      <c r="G4323" s="6">
        <v>0.4</v>
      </c>
      <c r="H4323" s="7" t="s">
        <v>1236</v>
      </c>
      <c r="I4323">
        <v>12900</v>
      </c>
      <c r="K4323">
        <f>VLOOKUP(E4323,'script producto'!$A$3:$B$1802,2,FALSE)</f>
        <v>128</v>
      </c>
      <c r="L4323">
        <f>VLOOKUP(M4323,'script taller'!$G$3:$H$204,2,FALSE)</f>
        <v>145</v>
      </c>
      <c r="M4323" s="1" t="str">
        <f t="shared" si="67"/>
        <v>CIT211111</v>
      </c>
      <c r="N4323">
        <f>ROUND(VLOOKUP(E4323,Productos!$A$4:$D$1804,4,FALSE),0)</f>
        <v>4300</v>
      </c>
    </row>
    <row r="4324" spans="1:14" x14ac:dyDescent="0.35">
      <c r="A4324" t="s">
        <v>52</v>
      </c>
      <c r="B4324" s="1" t="s">
        <v>76</v>
      </c>
      <c r="C4324" t="s">
        <v>77</v>
      </c>
      <c r="D4324" s="1">
        <v>11</v>
      </c>
      <c r="E4324" t="s">
        <v>544</v>
      </c>
      <c r="F4324" t="s">
        <v>192</v>
      </c>
      <c r="G4324" s="6">
        <v>0.1</v>
      </c>
      <c r="H4324" s="7" t="s">
        <v>1236</v>
      </c>
      <c r="I4324">
        <v>16990</v>
      </c>
      <c r="K4324">
        <f>VLOOKUP(E4324,'script producto'!$A$3:$B$1802,2,FALSE)</f>
        <v>132</v>
      </c>
      <c r="L4324">
        <f>VLOOKUP(M4324,'script taller'!$G$3:$H$204,2,FALSE)</f>
        <v>145</v>
      </c>
      <c r="M4324" s="1" t="str">
        <f t="shared" si="67"/>
        <v>CIT211111</v>
      </c>
      <c r="N4324">
        <f>ROUND(VLOOKUP(E4324,Productos!$A$4:$D$1804,4,FALSE),0)</f>
        <v>12000</v>
      </c>
    </row>
    <row r="4325" spans="1:14" x14ac:dyDescent="0.35">
      <c r="A4325" t="s">
        <v>52</v>
      </c>
      <c r="B4325" s="1" t="s">
        <v>76</v>
      </c>
      <c r="C4325" t="s">
        <v>77</v>
      </c>
      <c r="D4325" s="1">
        <v>11</v>
      </c>
      <c r="E4325" t="s">
        <v>595</v>
      </c>
      <c r="F4325" t="s">
        <v>192</v>
      </c>
      <c r="G4325" s="6">
        <v>1</v>
      </c>
      <c r="H4325" s="7" t="s">
        <v>1236</v>
      </c>
      <c r="I4325">
        <v>1649</v>
      </c>
      <c r="K4325">
        <f>VLOOKUP(E4325,'script producto'!$A$3:$B$1802,2,FALSE)</f>
        <v>164</v>
      </c>
      <c r="L4325">
        <f>VLOOKUP(M4325,'script taller'!$G$3:$H$204,2,FALSE)</f>
        <v>145</v>
      </c>
      <c r="M4325" s="1" t="str">
        <f t="shared" si="67"/>
        <v>CIT211111</v>
      </c>
      <c r="N4325">
        <f>ROUND(VLOOKUP(E4325,Productos!$A$4:$D$1804,4,FALSE),0)</f>
        <v>1649</v>
      </c>
    </row>
    <row r="4326" spans="1:14" x14ac:dyDescent="0.35">
      <c r="A4326" t="s">
        <v>52</v>
      </c>
      <c r="B4326" s="1" t="s">
        <v>76</v>
      </c>
      <c r="C4326" t="s">
        <v>77</v>
      </c>
      <c r="D4326" s="1">
        <v>11</v>
      </c>
      <c r="E4326" t="s">
        <v>1145</v>
      </c>
      <c r="F4326" t="s">
        <v>192</v>
      </c>
      <c r="G4326" s="6">
        <v>0.2</v>
      </c>
      <c r="H4326" s="7" t="s">
        <v>1236</v>
      </c>
      <c r="I4326">
        <v>2929</v>
      </c>
      <c r="K4326">
        <f>VLOOKUP(E4326,'script producto'!$A$3:$B$1802,2,FALSE)</f>
        <v>282</v>
      </c>
      <c r="L4326">
        <f>VLOOKUP(M4326,'script taller'!$G$3:$H$204,2,FALSE)</f>
        <v>145</v>
      </c>
      <c r="M4326" s="1" t="str">
        <f t="shared" si="67"/>
        <v>CIT211111</v>
      </c>
      <c r="N4326">
        <f>ROUND(VLOOKUP(E4326,Productos!$A$4:$D$1804,4,FALSE),0)</f>
        <v>2929</v>
      </c>
    </row>
    <row r="4327" spans="1:14" x14ac:dyDescent="0.35">
      <c r="A4327" t="s">
        <v>52</v>
      </c>
      <c r="B4327" s="1" t="s">
        <v>76</v>
      </c>
      <c r="C4327" t="s">
        <v>77</v>
      </c>
      <c r="D4327" s="1">
        <v>11</v>
      </c>
      <c r="E4327" t="s">
        <v>1215</v>
      </c>
      <c r="F4327" t="s">
        <v>192</v>
      </c>
      <c r="G4327" s="6">
        <v>4</v>
      </c>
      <c r="H4327" s="7" t="s">
        <v>6</v>
      </c>
      <c r="I4327">
        <v>1449</v>
      </c>
      <c r="K4327">
        <f>VLOOKUP(E4327,'script producto'!$A$3:$B$1802,2,FALSE)</f>
        <v>311</v>
      </c>
      <c r="L4327">
        <f>VLOOKUP(M4327,'script taller'!$G$3:$H$204,2,FALSE)</f>
        <v>145</v>
      </c>
      <c r="M4327" s="1" t="str">
        <f t="shared" si="67"/>
        <v>CIT211111</v>
      </c>
      <c r="N4327">
        <f>ROUND(VLOOKUP(E4327,Productos!$A$4:$D$1804,4,FALSE),0)</f>
        <v>1449</v>
      </c>
    </row>
    <row r="4328" spans="1:14" x14ac:dyDescent="0.35">
      <c r="A4328" t="s">
        <v>52</v>
      </c>
      <c r="B4328" s="1" t="s">
        <v>76</v>
      </c>
      <c r="C4328" t="s">
        <v>77</v>
      </c>
      <c r="D4328" s="1">
        <v>11</v>
      </c>
      <c r="E4328" t="s">
        <v>1983</v>
      </c>
      <c r="F4328" t="s">
        <v>192</v>
      </c>
      <c r="G4328" s="6">
        <v>3</v>
      </c>
      <c r="H4328" s="7" t="s">
        <v>6</v>
      </c>
      <c r="I4328">
        <v>1449</v>
      </c>
      <c r="K4328">
        <f>VLOOKUP(E4328,'script producto'!$A$3:$B$1802,2,FALSE)</f>
        <v>918</v>
      </c>
      <c r="L4328">
        <f>VLOOKUP(M4328,'script taller'!$G$3:$H$204,2,FALSE)</f>
        <v>145</v>
      </c>
      <c r="M4328" s="1" t="str">
        <f t="shared" si="67"/>
        <v>CIT211111</v>
      </c>
      <c r="N4328">
        <f>ROUND(VLOOKUP(E4328,Productos!$A$4:$D$1804,4,FALSE),0)</f>
        <v>1449</v>
      </c>
    </row>
    <row r="4329" spans="1:14" x14ac:dyDescent="0.35">
      <c r="A4329" t="s">
        <v>52</v>
      </c>
      <c r="B4329" s="1" t="s">
        <v>76</v>
      </c>
      <c r="C4329" t="s">
        <v>77</v>
      </c>
      <c r="D4329" s="1">
        <v>11</v>
      </c>
      <c r="E4329" t="s">
        <v>629</v>
      </c>
      <c r="F4329" t="s">
        <v>192</v>
      </c>
      <c r="G4329" s="6">
        <v>1</v>
      </c>
      <c r="H4329" s="7" t="s">
        <v>6</v>
      </c>
      <c r="I4329">
        <v>2239</v>
      </c>
      <c r="K4329">
        <f>VLOOKUP(E4329,'script producto'!$A$3:$B$1802,2,FALSE)</f>
        <v>320</v>
      </c>
      <c r="L4329">
        <f>VLOOKUP(M4329,'script taller'!$G$3:$H$204,2,FALSE)</f>
        <v>145</v>
      </c>
      <c r="M4329" s="1" t="str">
        <f t="shared" si="67"/>
        <v>CIT211111</v>
      </c>
      <c r="N4329">
        <f>ROUND(VLOOKUP(E4329,Productos!$A$4:$D$1804,4,FALSE),0)</f>
        <v>2239</v>
      </c>
    </row>
    <row r="4330" spans="1:14" x14ac:dyDescent="0.35">
      <c r="A4330" t="s">
        <v>52</v>
      </c>
      <c r="B4330" s="1" t="s">
        <v>76</v>
      </c>
      <c r="C4330" t="s">
        <v>77</v>
      </c>
      <c r="D4330" s="1">
        <v>11</v>
      </c>
      <c r="E4330" t="s">
        <v>1982</v>
      </c>
      <c r="F4330" t="s">
        <v>192</v>
      </c>
      <c r="G4330" s="6">
        <v>0.5</v>
      </c>
      <c r="H4330" s="7" t="s">
        <v>1236</v>
      </c>
      <c r="I4330">
        <v>4198</v>
      </c>
      <c r="K4330">
        <f>VLOOKUP(E4330,'script producto'!$A$3:$B$1802,2,FALSE)</f>
        <v>916</v>
      </c>
      <c r="L4330">
        <f>VLOOKUP(M4330,'script taller'!$G$3:$H$204,2,FALSE)</f>
        <v>145</v>
      </c>
      <c r="M4330" s="1" t="str">
        <f t="shared" si="67"/>
        <v>CIT211111</v>
      </c>
      <c r="N4330">
        <f>ROUND(VLOOKUP(E4330,Productos!$A$4:$D$1804,4,FALSE),0)</f>
        <v>2339</v>
      </c>
    </row>
    <row r="4331" spans="1:14" x14ac:dyDescent="0.35">
      <c r="A4331" t="s">
        <v>52</v>
      </c>
      <c r="B4331" s="1" t="s">
        <v>76</v>
      </c>
      <c r="C4331" t="s">
        <v>77</v>
      </c>
      <c r="D4331" s="1">
        <v>11</v>
      </c>
      <c r="E4331" t="s">
        <v>630</v>
      </c>
      <c r="F4331" t="s">
        <v>192</v>
      </c>
      <c r="G4331" s="6">
        <v>0.1</v>
      </c>
      <c r="H4331" s="7" t="s">
        <v>1236</v>
      </c>
      <c r="I4331">
        <v>6246</v>
      </c>
      <c r="K4331">
        <f>VLOOKUP(E4331,'script producto'!$A$3:$B$1802,2,FALSE)</f>
        <v>1132</v>
      </c>
      <c r="L4331">
        <f>VLOOKUP(M4331,'script taller'!$G$3:$H$204,2,FALSE)</f>
        <v>145</v>
      </c>
      <c r="M4331" s="1" t="str">
        <f t="shared" si="67"/>
        <v>CIT211111</v>
      </c>
      <c r="N4331">
        <f>ROUND(VLOOKUP(E4331,Productos!$A$4:$D$1804,4,FALSE),0)</f>
        <v>6246</v>
      </c>
    </row>
    <row r="4332" spans="1:14" x14ac:dyDescent="0.35">
      <c r="A4332" t="s">
        <v>52</v>
      </c>
      <c r="B4332" s="1" t="s">
        <v>76</v>
      </c>
      <c r="C4332" t="s">
        <v>77</v>
      </c>
      <c r="D4332" s="1">
        <v>11</v>
      </c>
      <c r="E4332" t="s">
        <v>302</v>
      </c>
      <c r="F4332" t="s">
        <v>192</v>
      </c>
      <c r="G4332" s="6">
        <v>1</v>
      </c>
      <c r="H4332" s="7" t="s">
        <v>1236</v>
      </c>
      <c r="I4332">
        <v>5700</v>
      </c>
      <c r="K4332">
        <f>VLOOKUP(E4332,'script producto'!$A$3:$B$1802,2,FALSE)</f>
        <v>1204</v>
      </c>
      <c r="L4332">
        <f>VLOOKUP(M4332,'script taller'!$G$3:$H$204,2,FALSE)</f>
        <v>145</v>
      </c>
      <c r="M4332" s="1" t="str">
        <f t="shared" si="67"/>
        <v>CIT211111</v>
      </c>
      <c r="N4332">
        <f>ROUND(VLOOKUP(E4332,Productos!$A$4:$D$1804,4,FALSE),0)</f>
        <v>4738</v>
      </c>
    </row>
    <row r="4333" spans="1:14" x14ac:dyDescent="0.35">
      <c r="A4333" t="s">
        <v>52</v>
      </c>
      <c r="B4333" s="1" t="s">
        <v>76</v>
      </c>
      <c r="C4333" t="s">
        <v>77</v>
      </c>
      <c r="D4333" s="1">
        <v>11</v>
      </c>
      <c r="E4333" t="s">
        <v>1216</v>
      </c>
      <c r="F4333" t="s">
        <v>192</v>
      </c>
      <c r="G4333" s="6">
        <v>3</v>
      </c>
      <c r="H4333" s="7" t="s">
        <v>6</v>
      </c>
      <c r="I4333">
        <v>1449</v>
      </c>
      <c r="K4333">
        <f>VLOOKUP(E4333,'script producto'!$A$3:$B$1802,2,FALSE)</f>
        <v>1371</v>
      </c>
      <c r="L4333">
        <f>VLOOKUP(M4333,'script taller'!$G$3:$H$204,2,FALSE)</f>
        <v>145</v>
      </c>
      <c r="M4333" s="1" t="str">
        <f t="shared" si="67"/>
        <v>CIT211111</v>
      </c>
      <c r="N4333">
        <f>ROUND(VLOOKUP(E4333,Productos!$A$4:$D$1804,4,FALSE),0)</f>
        <v>1449</v>
      </c>
    </row>
    <row r="4334" spans="1:14" x14ac:dyDescent="0.35">
      <c r="A4334" t="s">
        <v>52</v>
      </c>
      <c r="B4334" s="1" t="s">
        <v>76</v>
      </c>
      <c r="C4334" t="s">
        <v>77</v>
      </c>
      <c r="D4334" s="1">
        <v>11</v>
      </c>
      <c r="E4334" t="s">
        <v>1395</v>
      </c>
      <c r="F4334" t="s">
        <v>192</v>
      </c>
      <c r="G4334" s="6">
        <v>1</v>
      </c>
      <c r="H4334" s="7" t="s">
        <v>6</v>
      </c>
      <c r="I4334">
        <v>2290</v>
      </c>
      <c r="K4334">
        <f>VLOOKUP(E4334,'script producto'!$A$3:$B$1802,2,FALSE)</f>
        <v>1663</v>
      </c>
      <c r="L4334">
        <f>VLOOKUP(M4334,'script taller'!$G$3:$H$204,2,FALSE)</f>
        <v>145</v>
      </c>
      <c r="M4334" s="1" t="str">
        <f t="shared" si="67"/>
        <v>CIT211111</v>
      </c>
      <c r="N4334">
        <f>ROUND(VLOOKUP(E4334,Productos!$A$4:$D$1804,4,FALSE),0)</f>
        <v>2290</v>
      </c>
    </row>
    <row r="4335" spans="1:14" x14ac:dyDescent="0.35">
      <c r="A4335" t="s">
        <v>52</v>
      </c>
      <c r="B4335" s="1" t="s">
        <v>76</v>
      </c>
      <c r="C4335" t="s">
        <v>77</v>
      </c>
      <c r="D4335" s="1">
        <v>11</v>
      </c>
      <c r="E4335" t="s">
        <v>902</v>
      </c>
      <c r="F4335" t="s">
        <v>194</v>
      </c>
      <c r="G4335" s="6">
        <v>1</v>
      </c>
      <c r="H4335" s="7" t="s">
        <v>6</v>
      </c>
      <c r="I4335">
        <v>400</v>
      </c>
      <c r="K4335">
        <f>VLOOKUP(E4335,'script producto'!$A$3:$B$1802,2,FALSE)</f>
        <v>252</v>
      </c>
      <c r="L4335">
        <f>VLOOKUP(M4335,'script taller'!$G$3:$H$204,2,FALSE)</f>
        <v>145</v>
      </c>
      <c r="M4335" s="1" t="str">
        <f t="shared" si="67"/>
        <v>CIT211111</v>
      </c>
      <c r="N4335">
        <f>ROUND(VLOOKUP(E4335,Productos!$A$4:$D$1804,4,FALSE),0)</f>
        <v>347</v>
      </c>
    </row>
    <row r="4336" spans="1:14" x14ac:dyDescent="0.35">
      <c r="A4336" t="s">
        <v>52</v>
      </c>
      <c r="B4336" s="1" t="s">
        <v>76</v>
      </c>
      <c r="C4336" t="s">
        <v>77</v>
      </c>
      <c r="D4336" s="1">
        <v>11</v>
      </c>
      <c r="E4336" t="s">
        <v>2091</v>
      </c>
      <c r="F4336" t="s">
        <v>194</v>
      </c>
      <c r="G4336" s="6">
        <v>10</v>
      </c>
      <c r="H4336" s="7" t="s">
        <v>6</v>
      </c>
      <c r="I4336">
        <v>500</v>
      </c>
      <c r="K4336">
        <f>VLOOKUP(E4336,'script producto'!$A$3:$B$1802,2,FALSE)</f>
        <v>255</v>
      </c>
      <c r="L4336">
        <f>VLOOKUP(M4336,'script taller'!$G$3:$H$204,2,FALSE)</f>
        <v>145</v>
      </c>
      <c r="M4336" s="1" t="str">
        <f t="shared" si="67"/>
        <v>CIT211111</v>
      </c>
      <c r="N4336">
        <f>ROUND(VLOOKUP(E4336,Productos!$A$4:$D$1804,4,FALSE),0)</f>
        <v>500</v>
      </c>
    </row>
    <row r="4337" spans="1:14" x14ac:dyDescent="0.35">
      <c r="A4337" t="s">
        <v>52</v>
      </c>
      <c r="B4337" s="1" t="s">
        <v>76</v>
      </c>
      <c r="C4337" t="s">
        <v>77</v>
      </c>
      <c r="D4337" s="1">
        <v>11</v>
      </c>
      <c r="E4337" t="s">
        <v>556</v>
      </c>
      <c r="F4337" t="s">
        <v>194</v>
      </c>
      <c r="G4337" s="6">
        <v>1</v>
      </c>
      <c r="H4337" s="7" t="s">
        <v>6</v>
      </c>
      <c r="I4337">
        <v>1500</v>
      </c>
      <c r="K4337">
        <f>VLOOKUP(E4337,'script producto'!$A$3:$B$1802,2,FALSE)</f>
        <v>436</v>
      </c>
      <c r="L4337">
        <f>VLOOKUP(M4337,'script taller'!$G$3:$H$204,2,FALSE)</f>
        <v>145</v>
      </c>
      <c r="M4337" s="1" t="str">
        <f t="shared" si="67"/>
        <v>CIT211111</v>
      </c>
      <c r="N4337">
        <f>ROUND(VLOOKUP(E4337,Productos!$A$4:$D$1804,4,FALSE),0)</f>
        <v>1500</v>
      </c>
    </row>
    <row r="4338" spans="1:14" x14ac:dyDescent="0.35">
      <c r="A4338" t="s">
        <v>52</v>
      </c>
      <c r="B4338" s="1" t="s">
        <v>76</v>
      </c>
      <c r="C4338" t="s">
        <v>77</v>
      </c>
      <c r="D4338" s="1">
        <v>11</v>
      </c>
      <c r="E4338" t="s">
        <v>570</v>
      </c>
      <c r="F4338" t="s">
        <v>194</v>
      </c>
      <c r="G4338" s="6">
        <v>2</v>
      </c>
      <c r="H4338" s="7" t="s">
        <v>6</v>
      </c>
      <c r="I4338">
        <v>300</v>
      </c>
      <c r="K4338">
        <f>VLOOKUP(E4338,'script producto'!$A$3:$B$1802,2,FALSE)</f>
        <v>642</v>
      </c>
      <c r="L4338">
        <f>VLOOKUP(M4338,'script taller'!$G$3:$H$204,2,FALSE)</f>
        <v>145</v>
      </c>
      <c r="M4338" s="1" t="str">
        <f t="shared" si="67"/>
        <v>CIT211111</v>
      </c>
      <c r="N4338">
        <f>ROUND(VLOOKUP(E4338,Productos!$A$4:$D$1804,4,FALSE),0)</f>
        <v>380</v>
      </c>
    </row>
    <row r="4339" spans="1:14" x14ac:dyDescent="0.35">
      <c r="A4339" t="s">
        <v>52</v>
      </c>
      <c r="B4339" s="1" t="s">
        <v>76</v>
      </c>
      <c r="C4339" t="s">
        <v>77</v>
      </c>
      <c r="D4339" s="1">
        <v>11</v>
      </c>
      <c r="E4339" t="s">
        <v>557</v>
      </c>
      <c r="F4339" t="s">
        <v>194</v>
      </c>
      <c r="G4339" s="6">
        <v>2</v>
      </c>
      <c r="H4339" s="7" t="s">
        <v>6</v>
      </c>
      <c r="I4339">
        <v>525</v>
      </c>
      <c r="K4339">
        <f>VLOOKUP(E4339,'script producto'!$A$3:$B$1802,2,FALSE)</f>
        <v>643</v>
      </c>
      <c r="L4339">
        <f>VLOOKUP(M4339,'script taller'!$G$3:$H$204,2,FALSE)</f>
        <v>145</v>
      </c>
      <c r="M4339" s="1" t="str">
        <f t="shared" si="67"/>
        <v>CIT211111</v>
      </c>
      <c r="N4339">
        <f>ROUND(VLOOKUP(E4339,Productos!$A$4:$D$1804,4,FALSE),0)</f>
        <v>525</v>
      </c>
    </row>
    <row r="4340" spans="1:14" x14ac:dyDescent="0.35">
      <c r="A4340" t="s">
        <v>52</v>
      </c>
      <c r="B4340" s="1" t="s">
        <v>76</v>
      </c>
      <c r="C4340" t="s">
        <v>77</v>
      </c>
      <c r="D4340" s="1">
        <v>11</v>
      </c>
      <c r="E4340" t="s">
        <v>555</v>
      </c>
      <c r="F4340" t="s">
        <v>194</v>
      </c>
      <c r="G4340" s="6">
        <v>1</v>
      </c>
      <c r="H4340" s="7" t="s">
        <v>6</v>
      </c>
      <c r="I4340">
        <v>0</v>
      </c>
      <c r="K4340">
        <f>VLOOKUP(E4340,'script producto'!$A$3:$B$1802,2,FALSE)</f>
        <v>1565</v>
      </c>
      <c r="L4340">
        <f>VLOOKUP(M4340,'script taller'!$G$3:$H$204,2,FALSE)</f>
        <v>145</v>
      </c>
      <c r="M4340" s="1" t="str">
        <f t="shared" si="67"/>
        <v>CIT211111</v>
      </c>
      <c r="N4340">
        <f>ROUND(VLOOKUP(E4340,Productos!$A$4:$D$1804,4,FALSE),0)</f>
        <v>0</v>
      </c>
    </row>
    <row r="4341" spans="1:14" x14ac:dyDescent="0.35">
      <c r="A4341" t="s">
        <v>52</v>
      </c>
      <c r="B4341" s="1" t="s">
        <v>76</v>
      </c>
      <c r="C4341" t="s">
        <v>77</v>
      </c>
      <c r="D4341" s="1">
        <v>11</v>
      </c>
      <c r="E4341" t="s">
        <v>554</v>
      </c>
      <c r="F4341" t="s">
        <v>194</v>
      </c>
      <c r="G4341" s="6">
        <v>1</v>
      </c>
      <c r="H4341" s="7" t="s">
        <v>6</v>
      </c>
      <c r="I4341">
        <v>0</v>
      </c>
      <c r="K4341">
        <f>VLOOKUP(E4341,'script producto'!$A$3:$B$1802,2,FALSE)</f>
        <v>1632</v>
      </c>
      <c r="L4341">
        <f>VLOOKUP(M4341,'script taller'!$G$3:$H$204,2,FALSE)</f>
        <v>145</v>
      </c>
      <c r="M4341" s="1" t="str">
        <f t="shared" si="67"/>
        <v>CIT211111</v>
      </c>
      <c r="N4341">
        <f>ROUND(VLOOKUP(E4341,Productos!$A$4:$D$1804,4,FALSE),0)</f>
        <v>0</v>
      </c>
    </row>
    <row r="4342" spans="1:14" x14ac:dyDescent="0.35">
      <c r="A4342" t="s">
        <v>52</v>
      </c>
      <c r="B4342" s="1" t="s">
        <v>76</v>
      </c>
      <c r="C4342" t="s">
        <v>77</v>
      </c>
      <c r="D4342" s="1">
        <v>11</v>
      </c>
      <c r="E4342" t="s">
        <v>8</v>
      </c>
      <c r="F4342" t="s">
        <v>194</v>
      </c>
      <c r="G4342" s="6">
        <v>2</v>
      </c>
      <c r="H4342" s="7" t="s">
        <v>6</v>
      </c>
      <c r="I4342">
        <v>850</v>
      </c>
      <c r="K4342">
        <f>VLOOKUP(E4342,'script producto'!$A$3:$B$1802,2,FALSE)</f>
        <v>1667</v>
      </c>
      <c r="L4342">
        <f>VLOOKUP(M4342,'script taller'!$G$3:$H$204,2,FALSE)</f>
        <v>145</v>
      </c>
      <c r="M4342" s="1" t="str">
        <f t="shared" si="67"/>
        <v>CIT211111</v>
      </c>
      <c r="N4342">
        <f>ROUND(VLOOKUP(E4342,Productos!$A$4:$D$1804,4,FALSE),0)</f>
        <v>818</v>
      </c>
    </row>
    <row r="4343" spans="1:14" x14ac:dyDescent="0.35">
      <c r="A4343" t="s">
        <v>52</v>
      </c>
      <c r="B4343" s="1" t="s">
        <v>76</v>
      </c>
      <c r="C4343" t="s">
        <v>77</v>
      </c>
      <c r="D4343" s="1">
        <v>11</v>
      </c>
      <c r="E4343" t="s">
        <v>568</v>
      </c>
      <c r="F4343" t="s">
        <v>191</v>
      </c>
      <c r="G4343" s="6">
        <v>1</v>
      </c>
      <c r="H4343" s="7" t="s">
        <v>1236</v>
      </c>
      <c r="I4343">
        <v>3580</v>
      </c>
      <c r="K4343">
        <f>VLOOKUP(E4343,'script producto'!$A$3:$B$1802,2,FALSE)</f>
        <v>171</v>
      </c>
      <c r="L4343">
        <f>VLOOKUP(M4343,'script taller'!$G$3:$H$204,2,FALSE)</f>
        <v>145</v>
      </c>
      <c r="M4343" s="1" t="str">
        <f t="shared" si="67"/>
        <v>CIT211111</v>
      </c>
      <c r="N4343">
        <f>ROUND(VLOOKUP(E4343,Productos!$A$4:$D$1804,4,FALSE),0)</f>
        <v>4020</v>
      </c>
    </row>
    <row r="4344" spans="1:14" x14ac:dyDescent="0.35">
      <c r="A4344" t="s">
        <v>52</v>
      </c>
      <c r="B4344" s="1" t="s">
        <v>76</v>
      </c>
      <c r="C4344" t="s">
        <v>77</v>
      </c>
      <c r="D4344" s="1">
        <v>11</v>
      </c>
      <c r="E4344" t="s">
        <v>1396</v>
      </c>
      <c r="F4344" t="s">
        <v>191</v>
      </c>
      <c r="G4344" s="6">
        <v>0.5</v>
      </c>
      <c r="H4344" s="7" t="s">
        <v>6</v>
      </c>
      <c r="I4344">
        <v>3435</v>
      </c>
      <c r="K4344">
        <f>VLOOKUP(E4344,'script producto'!$A$3:$B$1802,2,FALSE)</f>
        <v>440</v>
      </c>
      <c r="L4344">
        <f>VLOOKUP(M4344,'script taller'!$G$3:$H$204,2,FALSE)</f>
        <v>145</v>
      </c>
      <c r="M4344" s="1" t="str">
        <f t="shared" si="67"/>
        <v>CIT211111</v>
      </c>
      <c r="N4344">
        <f>ROUND(VLOOKUP(E4344,Productos!$A$4:$D$1804,4,FALSE),0)</f>
        <v>3435</v>
      </c>
    </row>
    <row r="4345" spans="1:14" x14ac:dyDescent="0.35">
      <c r="A4345" t="s">
        <v>52</v>
      </c>
      <c r="B4345" s="1" t="s">
        <v>76</v>
      </c>
      <c r="C4345" t="s">
        <v>77</v>
      </c>
      <c r="D4345" s="1">
        <v>11</v>
      </c>
      <c r="E4345" t="s">
        <v>631</v>
      </c>
      <c r="F4345" t="s">
        <v>191</v>
      </c>
      <c r="G4345" s="6">
        <v>0.5</v>
      </c>
      <c r="H4345" s="7" t="s">
        <v>1236</v>
      </c>
      <c r="I4345">
        <v>3380</v>
      </c>
      <c r="K4345">
        <f>VLOOKUP(E4345,'script producto'!$A$3:$B$1802,2,FALSE)</f>
        <v>758</v>
      </c>
      <c r="L4345">
        <f>VLOOKUP(M4345,'script taller'!$G$3:$H$204,2,FALSE)</f>
        <v>145</v>
      </c>
      <c r="M4345" s="1" t="str">
        <f t="shared" si="67"/>
        <v>CIT211111</v>
      </c>
      <c r="N4345">
        <f>ROUND(VLOOKUP(E4345,Productos!$A$4:$D$1804,4,FALSE),0)</f>
        <v>4800</v>
      </c>
    </row>
    <row r="4346" spans="1:14" x14ac:dyDescent="0.35">
      <c r="A4346" t="s">
        <v>52</v>
      </c>
      <c r="B4346" s="1" t="s">
        <v>76</v>
      </c>
      <c r="C4346" t="s">
        <v>77</v>
      </c>
      <c r="D4346" s="1">
        <v>11</v>
      </c>
      <c r="E4346" t="s">
        <v>624</v>
      </c>
      <c r="F4346" t="s">
        <v>191</v>
      </c>
      <c r="G4346" s="6">
        <v>1</v>
      </c>
      <c r="H4346" s="7" t="s">
        <v>1236</v>
      </c>
      <c r="I4346">
        <v>4219</v>
      </c>
      <c r="K4346">
        <f>VLOOKUP(E4346,'script producto'!$A$3:$B$1802,2,FALSE)</f>
        <v>1370</v>
      </c>
      <c r="L4346">
        <f>VLOOKUP(M4346,'script taller'!$G$3:$H$204,2,FALSE)</f>
        <v>145</v>
      </c>
      <c r="M4346" s="1" t="str">
        <f t="shared" si="67"/>
        <v>CIT211111</v>
      </c>
      <c r="N4346">
        <f>ROUND(VLOOKUP(E4346,Productos!$A$4:$D$1804,4,FALSE),0)</f>
        <v>6460</v>
      </c>
    </row>
    <row r="4347" spans="1:14" x14ac:dyDescent="0.35">
      <c r="A4347" t="s">
        <v>52</v>
      </c>
      <c r="B4347" s="1" t="s">
        <v>76</v>
      </c>
      <c r="C4347" t="s">
        <v>77</v>
      </c>
      <c r="D4347" s="1">
        <v>11</v>
      </c>
      <c r="E4347" t="s">
        <v>265</v>
      </c>
      <c r="F4347" t="s">
        <v>193</v>
      </c>
      <c r="G4347" s="6">
        <v>1</v>
      </c>
      <c r="H4347" s="7" t="s">
        <v>6</v>
      </c>
      <c r="I4347">
        <v>400</v>
      </c>
      <c r="K4347">
        <f>VLOOKUP(E4347,'script producto'!$A$3:$B$1802,2,FALSE)</f>
        <v>94</v>
      </c>
      <c r="L4347">
        <f>VLOOKUP(M4347,'script taller'!$G$3:$H$204,2,FALSE)</f>
        <v>145</v>
      </c>
      <c r="M4347" s="1" t="str">
        <f t="shared" si="67"/>
        <v>CIT211111</v>
      </c>
      <c r="N4347">
        <f>ROUND(VLOOKUP(E4347,Productos!$A$4:$D$1804,4,FALSE),0)</f>
        <v>9267</v>
      </c>
    </row>
    <row r="4348" spans="1:14" x14ac:dyDescent="0.35">
      <c r="A4348" t="s">
        <v>52</v>
      </c>
      <c r="B4348" s="1" t="s">
        <v>76</v>
      </c>
      <c r="C4348" t="s">
        <v>77</v>
      </c>
      <c r="D4348" s="1">
        <v>11</v>
      </c>
      <c r="E4348" t="s">
        <v>1392</v>
      </c>
      <c r="F4348" t="s">
        <v>193</v>
      </c>
      <c r="G4348" s="6">
        <v>2</v>
      </c>
      <c r="H4348" s="7" t="s">
        <v>6</v>
      </c>
      <c r="I4348">
        <v>2300</v>
      </c>
      <c r="K4348">
        <f>VLOOKUP(E4348,'script producto'!$A$3:$B$1802,2,FALSE)</f>
        <v>106</v>
      </c>
      <c r="L4348">
        <f>VLOOKUP(M4348,'script taller'!$G$3:$H$204,2,FALSE)</f>
        <v>145</v>
      </c>
      <c r="M4348" s="1" t="str">
        <f t="shared" si="67"/>
        <v>CIT211111</v>
      </c>
      <c r="N4348">
        <f>ROUND(VLOOKUP(E4348,Productos!$A$4:$D$1804,4,FALSE),0)</f>
        <v>2300</v>
      </c>
    </row>
    <row r="4349" spans="1:14" x14ac:dyDescent="0.35">
      <c r="A4349" t="s">
        <v>52</v>
      </c>
      <c r="B4349" s="1" t="s">
        <v>76</v>
      </c>
      <c r="C4349" t="s">
        <v>77</v>
      </c>
      <c r="D4349" s="1">
        <v>11</v>
      </c>
      <c r="E4349" t="s">
        <v>1887</v>
      </c>
      <c r="F4349" t="s">
        <v>193</v>
      </c>
      <c r="G4349" s="6">
        <v>1</v>
      </c>
      <c r="H4349" s="7" t="s">
        <v>6</v>
      </c>
      <c r="I4349">
        <v>17500</v>
      </c>
      <c r="K4349">
        <f>VLOOKUP(E4349,'script producto'!$A$3:$B$1802,2,FALSE)</f>
        <v>207</v>
      </c>
      <c r="L4349">
        <f>VLOOKUP(M4349,'script taller'!$G$3:$H$204,2,FALSE)</f>
        <v>145</v>
      </c>
      <c r="M4349" s="1" t="str">
        <f t="shared" si="67"/>
        <v>CIT211111</v>
      </c>
      <c r="N4349">
        <f>ROUND(VLOOKUP(E4349,Productos!$A$4:$D$1804,4,FALSE),0)</f>
        <v>17500</v>
      </c>
    </row>
    <row r="4350" spans="1:14" x14ac:dyDescent="0.35">
      <c r="A4350" t="s">
        <v>52</v>
      </c>
      <c r="B4350" s="1" t="s">
        <v>76</v>
      </c>
      <c r="C4350" t="s">
        <v>77</v>
      </c>
      <c r="D4350" s="1">
        <v>11</v>
      </c>
      <c r="E4350" t="s">
        <v>296</v>
      </c>
      <c r="F4350" t="s">
        <v>193</v>
      </c>
      <c r="G4350" s="6">
        <v>8</v>
      </c>
      <c r="H4350" s="7" t="s">
        <v>6</v>
      </c>
      <c r="I4350">
        <v>400</v>
      </c>
      <c r="K4350">
        <f>VLOOKUP(E4350,'script producto'!$A$3:$B$1802,2,FALSE)</f>
        <v>379</v>
      </c>
      <c r="L4350">
        <f>VLOOKUP(M4350,'script taller'!$G$3:$H$204,2,FALSE)</f>
        <v>145</v>
      </c>
      <c r="M4350" s="1" t="str">
        <f t="shared" si="67"/>
        <v>CIT211111</v>
      </c>
      <c r="N4350">
        <f>ROUND(VLOOKUP(E4350,Productos!$A$4:$D$1804,4,FALSE),0)</f>
        <v>934</v>
      </c>
    </row>
    <row r="4351" spans="1:14" x14ac:dyDescent="0.35">
      <c r="A4351" t="s">
        <v>52</v>
      </c>
      <c r="B4351" s="1" t="s">
        <v>76</v>
      </c>
      <c r="C4351" t="s">
        <v>77</v>
      </c>
      <c r="D4351" s="1">
        <v>11</v>
      </c>
      <c r="E4351" t="s">
        <v>573</v>
      </c>
      <c r="F4351" t="s">
        <v>193</v>
      </c>
      <c r="G4351" s="6">
        <v>0.3</v>
      </c>
      <c r="H4351" s="7" t="s">
        <v>1236</v>
      </c>
      <c r="I4351">
        <v>7950</v>
      </c>
      <c r="K4351">
        <f>VLOOKUP(E4351,'script producto'!$A$3:$B$1802,2,FALSE)</f>
        <v>625</v>
      </c>
      <c r="L4351">
        <f>VLOOKUP(M4351,'script taller'!$G$3:$H$204,2,FALSE)</f>
        <v>145</v>
      </c>
      <c r="M4351" s="1" t="str">
        <f t="shared" si="67"/>
        <v>CIT211111</v>
      </c>
      <c r="N4351">
        <f>ROUND(VLOOKUP(E4351,Productos!$A$4:$D$1804,4,FALSE),0)</f>
        <v>7950</v>
      </c>
    </row>
    <row r="4352" spans="1:14" x14ac:dyDescent="0.35">
      <c r="A4352" t="s">
        <v>52</v>
      </c>
      <c r="B4352" s="1" t="s">
        <v>76</v>
      </c>
      <c r="C4352" t="s">
        <v>77</v>
      </c>
      <c r="D4352" s="1">
        <v>11</v>
      </c>
      <c r="E4352" t="s">
        <v>1622</v>
      </c>
      <c r="F4352" t="s">
        <v>193</v>
      </c>
      <c r="G4352" s="6">
        <v>2</v>
      </c>
      <c r="H4352" s="7" t="s">
        <v>1236</v>
      </c>
      <c r="I4352">
        <v>1690</v>
      </c>
      <c r="K4352">
        <f>VLOOKUP(E4352,'script producto'!$A$3:$B$1802,2,FALSE)</f>
        <v>945</v>
      </c>
      <c r="L4352">
        <f>VLOOKUP(M4352,'script taller'!$G$3:$H$204,2,FALSE)</f>
        <v>145</v>
      </c>
      <c r="M4352" s="1" t="str">
        <f t="shared" si="67"/>
        <v>CIT211111</v>
      </c>
      <c r="N4352">
        <f>ROUND(VLOOKUP(E4352,Productos!$A$4:$D$1804,4,FALSE),0)</f>
        <v>1696</v>
      </c>
    </row>
    <row r="4353" spans="1:14" x14ac:dyDescent="0.35">
      <c r="A4353" t="s">
        <v>52</v>
      </c>
      <c r="B4353" s="1" t="s">
        <v>76</v>
      </c>
      <c r="C4353" t="s">
        <v>77</v>
      </c>
      <c r="D4353" s="1">
        <v>11</v>
      </c>
      <c r="E4353" t="s">
        <v>627</v>
      </c>
      <c r="F4353" t="s">
        <v>193</v>
      </c>
      <c r="G4353" s="6">
        <v>0.5</v>
      </c>
      <c r="H4353" s="7" t="s">
        <v>1236</v>
      </c>
      <c r="I4353">
        <v>4780</v>
      </c>
      <c r="K4353">
        <f>VLOOKUP(E4353,'script producto'!$A$3:$B$1802,2,FALSE)</f>
        <v>1047</v>
      </c>
      <c r="L4353">
        <f>VLOOKUP(M4353,'script taller'!$G$3:$H$204,2,FALSE)</f>
        <v>145</v>
      </c>
      <c r="M4353" s="1" t="str">
        <f t="shared" si="67"/>
        <v>CIT211111</v>
      </c>
      <c r="N4353">
        <f>ROUND(VLOOKUP(E4353,Productos!$A$4:$D$1804,4,FALSE),0)</f>
        <v>4780</v>
      </c>
    </row>
    <row r="4354" spans="1:14" x14ac:dyDescent="0.35">
      <c r="A4354" t="s">
        <v>52</v>
      </c>
      <c r="B4354" s="1" t="s">
        <v>76</v>
      </c>
      <c r="C4354" t="s">
        <v>77</v>
      </c>
      <c r="D4354" s="1">
        <v>11</v>
      </c>
      <c r="E4354" t="s">
        <v>63</v>
      </c>
      <c r="F4354" t="s">
        <v>193</v>
      </c>
      <c r="G4354" s="6">
        <v>1</v>
      </c>
      <c r="H4354" s="7" t="s">
        <v>6</v>
      </c>
      <c r="I4354">
        <v>990</v>
      </c>
      <c r="K4354">
        <f>VLOOKUP(E4354,'script producto'!$A$3:$B$1802,2,FALSE)</f>
        <v>1058</v>
      </c>
      <c r="L4354">
        <f>VLOOKUP(M4354,'script taller'!$G$3:$H$204,2,FALSE)</f>
        <v>145</v>
      </c>
      <c r="M4354" s="1" t="str">
        <f t="shared" si="67"/>
        <v>CIT211111</v>
      </c>
      <c r="N4354">
        <f>ROUND(VLOOKUP(E4354,Productos!$A$4:$D$1804,4,FALSE),0)</f>
        <v>994</v>
      </c>
    </row>
    <row r="4355" spans="1:14" x14ac:dyDescent="0.35">
      <c r="A4355" t="s">
        <v>52</v>
      </c>
      <c r="B4355" s="1" t="s">
        <v>76</v>
      </c>
      <c r="C4355" t="s">
        <v>77</v>
      </c>
      <c r="D4355" s="1">
        <v>11</v>
      </c>
      <c r="E4355" t="s">
        <v>15</v>
      </c>
      <c r="F4355" t="s">
        <v>193</v>
      </c>
      <c r="G4355" s="6">
        <v>1</v>
      </c>
      <c r="H4355" s="7" t="s">
        <v>6</v>
      </c>
      <c r="I4355">
        <v>1800</v>
      </c>
      <c r="K4355">
        <f>VLOOKUP(E4355,'script producto'!$A$3:$B$1802,2,FALSE)</f>
        <v>1140</v>
      </c>
      <c r="L4355">
        <f>VLOOKUP(M4355,'script taller'!$G$3:$H$204,2,FALSE)</f>
        <v>145</v>
      </c>
      <c r="M4355" s="1" t="str">
        <f t="shared" ref="M4355:M4418" si="68">B4355&amp;D4355</f>
        <v>CIT211111</v>
      </c>
      <c r="N4355">
        <f>ROUND(VLOOKUP(E4355,Productos!$A$4:$D$1804,4,FALSE),0)</f>
        <v>1878</v>
      </c>
    </row>
    <row r="4356" spans="1:14" x14ac:dyDescent="0.35">
      <c r="A4356" t="s">
        <v>52</v>
      </c>
      <c r="B4356" s="1" t="s">
        <v>76</v>
      </c>
      <c r="C4356" t="s">
        <v>77</v>
      </c>
      <c r="D4356" s="1">
        <v>11</v>
      </c>
      <c r="E4356" t="s">
        <v>2036</v>
      </c>
      <c r="F4356" t="s">
        <v>193</v>
      </c>
      <c r="G4356" s="6">
        <v>1</v>
      </c>
      <c r="H4356" s="7" t="s">
        <v>1236</v>
      </c>
      <c r="I4356">
        <v>1390</v>
      </c>
      <c r="K4356">
        <f>VLOOKUP(E4356,'script producto'!$A$3:$B$1802,2,FALSE)</f>
        <v>1215</v>
      </c>
      <c r="L4356">
        <f>VLOOKUP(M4356,'script taller'!$G$3:$H$204,2,FALSE)</f>
        <v>145</v>
      </c>
      <c r="M4356" s="1" t="str">
        <f t="shared" si="68"/>
        <v>CIT211111</v>
      </c>
      <c r="N4356">
        <f>ROUND(VLOOKUP(E4356,Productos!$A$4:$D$1804,4,FALSE),0)</f>
        <v>1475</v>
      </c>
    </row>
    <row r="4357" spans="1:14" x14ac:dyDescent="0.35">
      <c r="A4357" t="s">
        <v>52</v>
      </c>
      <c r="B4357" s="1" t="s">
        <v>76</v>
      </c>
      <c r="C4357" t="s">
        <v>77</v>
      </c>
      <c r="D4357" s="1">
        <v>11</v>
      </c>
      <c r="E4357" t="s">
        <v>533</v>
      </c>
      <c r="F4357" t="s">
        <v>193</v>
      </c>
      <c r="G4357" s="6">
        <v>0.3</v>
      </c>
      <c r="H4357" s="7" t="s">
        <v>1236</v>
      </c>
      <c r="I4357">
        <v>8190</v>
      </c>
      <c r="K4357">
        <f>VLOOKUP(E4357,'script producto'!$A$3:$B$1802,2,FALSE)</f>
        <v>1245</v>
      </c>
      <c r="L4357">
        <f>VLOOKUP(M4357,'script taller'!$G$3:$H$204,2,FALSE)</f>
        <v>145</v>
      </c>
      <c r="M4357" s="1" t="str">
        <f t="shared" si="68"/>
        <v>CIT211111</v>
      </c>
      <c r="N4357">
        <f>ROUND(VLOOKUP(E4357,Productos!$A$4:$D$1804,4,FALSE),0)</f>
        <v>6643</v>
      </c>
    </row>
    <row r="4358" spans="1:14" x14ac:dyDescent="0.35">
      <c r="A4358" t="s">
        <v>52</v>
      </c>
      <c r="B4358" s="1" t="s">
        <v>76</v>
      </c>
      <c r="C4358" t="s">
        <v>77</v>
      </c>
      <c r="D4358" s="1">
        <v>11</v>
      </c>
      <c r="E4358" t="s">
        <v>574</v>
      </c>
      <c r="F4358" t="s">
        <v>193</v>
      </c>
      <c r="G4358" s="6">
        <v>2</v>
      </c>
      <c r="H4358" s="7" t="s">
        <v>6</v>
      </c>
      <c r="I4358">
        <v>690</v>
      </c>
      <c r="K4358">
        <f>VLOOKUP(E4358,'script producto'!$A$3:$B$1802,2,FALSE)</f>
        <v>1263</v>
      </c>
      <c r="L4358">
        <f>VLOOKUP(M4358,'script taller'!$G$3:$H$204,2,FALSE)</f>
        <v>145</v>
      </c>
      <c r="M4358" s="1" t="str">
        <f t="shared" si="68"/>
        <v>CIT211111</v>
      </c>
      <c r="N4358">
        <f>ROUND(VLOOKUP(E4358,Productos!$A$4:$D$1804,4,FALSE),0)</f>
        <v>690</v>
      </c>
    </row>
    <row r="4359" spans="1:14" x14ac:dyDescent="0.35">
      <c r="A4359" t="s">
        <v>52</v>
      </c>
      <c r="B4359" s="1" t="s">
        <v>76</v>
      </c>
      <c r="C4359" t="s">
        <v>77</v>
      </c>
      <c r="D4359" s="1">
        <v>11</v>
      </c>
      <c r="E4359" t="s">
        <v>159</v>
      </c>
      <c r="F4359" t="s">
        <v>193</v>
      </c>
      <c r="G4359" s="6">
        <v>0.25</v>
      </c>
      <c r="H4359" s="7" t="s">
        <v>1236</v>
      </c>
      <c r="I4359">
        <v>6800</v>
      </c>
      <c r="K4359">
        <f>VLOOKUP(E4359,'script producto'!$A$3:$B$1802,2,FALSE)</f>
        <v>1271</v>
      </c>
      <c r="L4359">
        <f>VLOOKUP(M4359,'script taller'!$G$3:$H$204,2,FALSE)</f>
        <v>145</v>
      </c>
      <c r="M4359" s="1" t="str">
        <f t="shared" si="68"/>
        <v>CIT211111</v>
      </c>
      <c r="N4359">
        <f>ROUND(VLOOKUP(E4359,Productos!$A$4:$D$1804,4,FALSE),0)</f>
        <v>5805</v>
      </c>
    </row>
    <row r="4360" spans="1:14" x14ac:dyDescent="0.35">
      <c r="A4360" t="s">
        <v>52</v>
      </c>
      <c r="B4360" s="1" t="s">
        <v>76</v>
      </c>
      <c r="C4360" t="s">
        <v>77</v>
      </c>
      <c r="D4360" s="1">
        <v>11</v>
      </c>
      <c r="E4360" t="s">
        <v>298</v>
      </c>
      <c r="F4360" t="s">
        <v>193</v>
      </c>
      <c r="G4360" s="6">
        <v>4</v>
      </c>
      <c r="H4360" s="7" t="s">
        <v>6</v>
      </c>
      <c r="I4360">
        <v>1400</v>
      </c>
      <c r="K4360">
        <f>VLOOKUP(E4360,'script producto'!$A$3:$B$1802,2,FALSE)</f>
        <v>1289</v>
      </c>
      <c r="L4360">
        <f>VLOOKUP(M4360,'script taller'!$G$3:$H$204,2,FALSE)</f>
        <v>145</v>
      </c>
      <c r="M4360" s="1" t="str">
        <f t="shared" si="68"/>
        <v>CIT211111</v>
      </c>
      <c r="N4360">
        <f>ROUND(VLOOKUP(E4360,Productos!$A$4:$D$1804,4,FALSE),0)</f>
        <v>1490</v>
      </c>
    </row>
    <row r="4361" spans="1:14" x14ac:dyDescent="0.35">
      <c r="A4361" t="s">
        <v>52</v>
      </c>
      <c r="B4361" s="1" t="s">
        <v>76</v>
      </c>
      <c r="C4361" t="s">
        <v>77</v>
      </c>
      <c r="D4361" s="1">
        <v>11</v>
      </c>
      <c r="E4361" t="s">
        <v>141</v>
      </c>
      <c r="F4361" t="s">
        <v>193</v>
      </c>
      <c r="G4361" s="6">
        <v>1</v>
      </c>
      <c r="H4361" s="7" t="s">
        <v>1236</v>
      </c>
      <c r="I4361">
        <v>1890</v>
      </c>
      <c r="K4361">
        <f>VLOOKUP(E4361,'script producto'!$A$3:$B$1802,2,FALSE)</f>
        <v>1640</v>
      </c>
      <c r="L4361">
        <f>VLOOKUP(M4361,'script taller'!$G$3:$H$204,2,FALSE)</f>
        <v>145</v>
      </c>
      <c r="M4361" s="1" t="str">
        <f t="shared" si="68"/>
        <v>CIT211111</v>
      </c>
      <c r="N4361">
        <f>ROUND(VLOOKUP(E4361,Productos!$A$4:$D$1804,4,FALSE),0)</f>
        <v>1738</v>
      </c>
    </row>
    <row r="4362" spans="1:14" x14ac:dyDescent="0.35">
      <c r="A4362" t="s">
        <v>52</v>
      </c>
      <c r="B4362" s="1" t="s">
        <v>76</v>
      </c>
      <c r="C4362" t="s">
        <v>77</v>
      </c>
      <c r="D4362" s="1">
        <v>11</v>
      </c>
      <c r="E4362" t="s">
        <v>171</v>
      </c>
      <c r="F4362" t="s">
        <v>193</v>
      </c>
      <c r="G4362" s="6">
        <v>0.2</v>
      </c>
      <c r="H4362" s="7" t="s">
        <v>1236</v>
      </c>
      <c r="I4362">
        <v>5980</v>
      </c>
      <c r="K4362">
        <f>VLOOKUP(E4362,'script producto'!$A$3:$B$1802,2,FALSE)</f>
        <v>1641</v>
      </c>
      <c r="L4362">
        <f>VLOOKUP(M4362,'script taller'!$G$3:$H$204,2,FALSE)</f>
        <v>145</v>
      </c>
      <c r="M4362" s="1" t="str">
        <f t="shared" si="68"/>
        <v>CIT211111</v>
      </c>
      <c r="N4362">
        <f>ROUND(VLOOKUP(E4362,Productos!$A$4:$D$1804,4,FALSE),0)</f>
        <v>5980</v>
      </c>
    </row>
    <row r="4363" spans="1:14" x14ac:dyDescent="0.35">
      <c r="A4363" t="s">
        <v>52</v>
      </c>
      <c r="B4363" s="1" t="s">
        <v>76</v>
      </c>
      <c r="C4363" t="s">
        <v>77</v>
      </c>
      <c r="D4363" s="1">
        <v>11</v>
      </c>
      <c r="E4363" t="s">
        <v>315</v>
      </c>
      <c r="F4363" t="s">
        <v>193</v>
      </c>
      <c r="G4363" s="6">
        <v>2</v>
      </c>
      <c r="H4363" s="7" t="s">
        <v>1236</v>
      </c>
      <c r="I4363">
        <v>1800</v>
      </c>
      <c r="K4363">
        <f>VLOOKUP(E4363,'script producto'!$A$3:$B$1802,2,FALSE)</f>
        <v>1780</v>
      </c>
      <c r="L4363">
        <f>VLOOKUP(M4363,'script taller'!$G$3:$H$204,2,FALSE)</f>
        <v>145</v>
      </c>
      <c r="M4363" s="1" t="str">
        <f t="shared" si="68"/>
        <v>CIT211111</v>
      </c>
      <c r="N4363">
        <f>ROUND(VLOOKUP(E4363,Productos!$A$4:$D$1804,4,FALSE),0)</f>
        <v>1533</v>
      </c>
    </row>
    <row r="4364" spans="1:14" x14ac:dyDescent="0.35">
      <c r="A4364" t="s">
        <v>52</v>
      </c>
      <c r="B4364" s="1" t="s">
        <v>76</v>
      </c>
      <c r="C4364" t="s">
        <v>77</v>
      </c>
      <c r="D4364" s="1">
        <v>11</v>
      </c>
      <c r="E4364" t="s">
        <v>632</v>
      </c>
      <c r="F4364" t="s">
        <v>1133</v>
      </c>
      <c r="G4364" s="6">
        <v>1</v>
      </c>
      <c r="H4364" s="7" t="s">
        <v>1236</v>
      </c>
      <c r="I4364">
        <v>18790</v>
      </c>
      <c r="K4364">
        <f>VLOOKUP(E4364,'script producto'!$A$3:$B$1802,2,FALSE)</f>
        <v>1539</v>
      </c>
      <c r="L4364">
        <f>VLOOKUP(M4364,'script taller'!$G$3:$H$204,2,FALSE)</f>
        <v>145</v>
      </c>
      <c r="M4364" s="1" t="str">
        <f t="shared" si="68"/>
        <v>CIT211111</v>
      </c>
      <c r="N4364">
        <f>ROUND(VLOOKUP(E4364,Productos!$A$4:$D$1804,4,FALSE),0)</f>
        <v>18790</v>
      </c>
    </row>
    <row r="4365" spans="1:14" x14ac:dyDescent="0.35">
      <c r="A4365" t="s">
        <v>52</v>
      </c>
      <c r="B4365" s="1" t="s">
        <v>76</v>
      </c>
      <c r="C4365" t="s">
        <v>77</v>
      </c>
      <c r="D4365" s="1">
        <v>11</v>
      </c>
      <c r="E4365" t="s">
        <v>465</v>
      </c>
      <c r="F4365" t="s">
        <v>195</v>
      </c>
      <c r="G4365" s="6">
        <v>8</v>
      </c>
      <c r="H4365" s="7" t="s">
        <v>6</v>
      </c>
      <c r="I4365">
        <v>290</v>
      </c>
      <c r="K4365">
        <f>VLOOKUP(E4365,'script producto'!$A$3:$B$1802,2,FALSE)</f>
        <v>799</v>
      </c>
      <c r="L4365">
        <f>VLOOKUP(M4365,'script taller'!$G$3:$H$204,2,FALSE)</f>
        <v>145</v>
      </c>
      <c r="M4365" s="1" t="str">
        <f t="shared" si="68"/>
        <v>CIT211111</v>
      </c>
      <c r="N4365">
        <f>ROUND(VLOOKUP(E4365,Productos!$A$4:$D$1804,4,FALSE),0)</f>
        <v>4600</v>
      </c>
    </row>
    <row r="4366" spans="1:14" x14ac:dyDescent="0.35">
      <c r="A4366" t="s">
        <v>52</v>
      </c>
      <c r="B4366" s="1" t="s">
        <v>76</v>
      </c>
      <c r="C4366" t="s">
        <v>77</v>
      </c>
      <c r="D4366" s="1">
        <v>11</v>
      </c>
      <c r="E4366" t="s">
        <v>283</v>
      </c>
      <c r="F4366" t="s">
        <v>195</v>
      </c>
      <c r="G4366" s="6">
        <v>2</v>
      </c>
      <c r="H4366" s="7" t="s">
        <v>25</v>
      </c>
      <c r="I4366">
        <v>1200</v>
      </c>
      <c r="K4366">
        <f>VLOOKUP(E4366,'script producto'!$A$3:$B$1802,2,FALSE)</f>
        <v>883</v>
      </c>
      <c r="L4366">
        <f>VLOOKUP(M4366,'script taller'!$G$3:$H$204,2,FALSE)</f>
        <v>145</v>
      </c>
      <c r="M4366" s="1" t="str">
        <f t="shared" si="68"/>
        <v>CIT211111</v>
      </c>
      <c r="N4366">
        <f>ROUND(VLOOKUP(E4366,Productos!$A$4:$D$1804,4,FALSE),0)</f>
        <v>1375</v>
      </c>
    </row>
    <row r="4367" spans="1:14" x14ac:dyDescent="0.35">
      <c r="A4367" t="s">
        <v>52</v>
      </c>
      <c r="B4367" s="1" t="s">
        <v>76</v>
      </c>
      <c r="C4367" t="s">
        <v>77</v>
      </c>
      <c r="D4367" s="1">
        <v>11</v>
      </c>
      <c r="E4367" t="s">
        <v>314</v>
      </c>
      <c r="F4367" t="s">
        <v>195</v>
      </c>
      <c r="G4367" s="6">
        <v>0.2</v>
      </c>
      <c r="H4367" s="7" t="s">
        <v>1236</v>
      </c>
      <c r="I4367">
        <v>15876</v>
      </c>
      <c r="K4367">
        <f>VLOOKUP(E4367,'script producto'!$A$3:$B$1802,2,FALSE)</f>
        <v>1005</v>
      </c>
      <c r="L4367">
        <f>VLOOKUP(M4367,'script taller'!$G$3:$H$204,2,FALSE)</f>
        <v>145</v>
      </c>
      <c r="M4367" s="1" t="str">
        <f t="shared" si="68"/>
        <v>CIT211111</v>
      </c>
      <c r="N4367">
        <f>ROUND(VLOOKUP(E4367,Productos!$A$4:$D$1804,4,FALSE),0)</f>
        <v>10931</v>
      </c>
    </row>
    <row r="4368" spans="1:14" x14ac:dyDescent="0.35">
      <c r="A4368" t="s">
        <v>52</v>
      </c>
      <c r="B4368" s="1" t="s">
        <v>76</v>
      </c>
      <c r="C4368" t="s">
        <v>77</v>
      </c>
      <c r="D4368" s="1">
        <v>11</v>
      </c>
      <c r="E4368" t="s">
        <v>2097</v>
      </c>
      <c r="F4368" t="s">
        <v>195</v>
      </c>
      <c r="G4368" s="6">
        <v>2</v>
      </c>
      <c r="H4368" s="7" t="s">
        <v>6</v>
      </c>
      <c r="I4368">
        <v>529</v>
      </c>
      <c r="K4368">
        <f>VLOOKUP(E4368,'script producto'!$A$3:$B$1802,2,FALSE)</f>
        <v>1775</v>
      </c>
      <c r="L4368">
        <f>VLOOKUP(M4368,'script taller'!$G$3:$H$204,2,FALSE)</f>
        <v>145</v>
      </c>
      <c r="M4368" s="1" t="str">
        <f t="shared" si="68"/>
        <v>CIT211111</v>
      </c>
      <c r="N4368">
        <f>ROUND(VLOOKUP(E4368,Productos!$A$4:$D$1804,4,FALSE),0)</f>
        <v>529</v>
      </c>
    </row>
    <row r="4369" spans="1:14" x14ac:dyDescent="0.35">
      <c r="A4369" t="s">
        <v>52</v>
      </c>
      <c r="B4369" s="1" t="s">
        <v>76</v>
      </c>
      <c r="C4369" t="s">
        <v>77</v>
      </c>
      <c r="D4369" s="1">
        <v>12</v>
      </c>
      <c r="E4369" t="s">
        <v>316</v>
      </c>
      <c r="F4369" t="s">
        <v>192</v>
      </c>
      <c r="G4369" s="6">
        <v>2</v>
      </c>
      <c r="H4369" s="7" t="s">
        <v>25</v>
      </c>
      <c r="I4369">
        <v>3900</v>
      </c>
      <c r="K4369">
        <f>VLOOKUP(E4369,'script producto'!$A$3:$B$1802,2,FALSE)</f>
        <v>22</v>
      </c>
      <c r="L4369">
        <f>VLOOKUP(M4369,'script taller'!$G$3:$H$204,2,FALSE)</f>
        <v>146</v>
      </c>
      <c r="M4369" s="1" t="str">
        <f t="shared" si="68"/>
        <v>CIT211112</v>
      </c>
      <c r="N4369">
        <f>ROUND(VLOOKUP(E4369,Productos!$A$4:$D$1804,4,FALSE),0)</f>
        <v>9700</v>
      </c>
    </row>
    <row r="4370" spans="1:14" x14ac:dyDescent="0.35">
      <c r="A4370" t="s">
        <v>52</v>
      </c>
      <c r="B4370" s="1" t="s">
        <v>76</v>
      </c>
      <c r="C4370" t="s">
        <v>77</v>
      </c>
      <c r="D4370" s="1">
        <v>12</v>
      </c>
      <c r="E4370" t="s">
        <v>324</v>
      </c>
      <c r="F4370" t="s">
        <v>192</v>
      </c>
      <c r="G4370" s="6">
        <v>1</v>
      </c>
      <c r="H4370" s="7" t="s">
        <v>1236</v>
      </c>
      <c r="I4370">
        <v>1649</v>
      </c>
      <c r="K4370">
        <f>VLOOKUP(E4370,'script producto'!$A$3:$B$1802,2,FALSE)</f>
        <v>168</v>
      </c>
      <c r="L4370">
        <f>VLOOKUP(M4370,'script taller'!$G$3:$H$204,2,FALSE)</f>
        <v>146</v>
      </c>
      <c r="M4370" s="1" t="str">
        <f t="shared" si="68"/>
        <v>CIT211112</v>
      </c>
      <c r="N4370">
        <f>ROUND(VLOOKUP(E4370,Productos!$A$4:$D$1804,4,FALSE),0)</f>
        <v>1685</v>
      </c>
    </row>
    <row r="4371" spans="1:14" x14ac:dyDescent="0.35">
      <c r="A4371" t="s">
        <v>52</v>
      </c>
      <c r="B4371" s="1" t="s">
        <v>76</v>
      </c>
      <c r="C4371" t="s">
        <v>77</v>
      </c>
      <c r="D4371" s="1">
        <v>12</v>
      </c>
      <c r="E4371" t="s">
        <v>618</v>
      </c>
      <c r="F4371" t="s">
        <v>192</v>
      </c>
      <c r="G4371" s="6">
        <v>0.5</v>
      </c>
      <c r="H4371" s="7" t="s">
        <v>1236</v>
      </c>
      <c r="I4371">
        <v>2219</v>
      </c>
      <c r="K4371">
        <f>VLOOKUP(E4371,'script producto'!$A$3:$B$1802,2,FALSE)</f>
        <v>172</v>
      </c>
      <c r="L4371">
        <f>VLOOKUP(M4371,'script taller'!$G$3:$H$204,2,FALSE)</f>
        <v>146</v>
      </c>
      <c r="M4371" s="1" t="str">
        <f t="shared" si="68"/>
        <v>CIT211112</v>
      </c>
      <c r="N4371">
        <f>ROUND(VLOOKUP(E4371,Productos!$A$4:$D$1804,4,FALSE),0)</f>
        <v>2219</v>
      </c>
    </row>
    <row r="4372" spans="1:14" x14ac:dyDescent="0.35">
      <c r="A4372" t="s">
        <v>52</v>
      </c>
      <c r="B4372" s="1" t="s">
        <v>76</v>
      </c>
      <c r="C4372" t="s">
        <v>77</v>
      </c>
      <c r="D4372" s="1">
        <v>12</v>
      </c>
      <c r="E4372" t="s">
        <v>145</v>
      </c>
      <c r="F4372" t="s">
        <v>192</v>
      </c>
      <c r="G4372" s="6">
        <v>0.5</v>
      </c>
      <c r="H4372" s="7" t="s">
        <v>1236</v>
      </c>
      <c r="I4372">
        <v>1400</v>
      </c>
      <c r="K4372">
        <f>VLOOKUP(E4372,'script producto'!$A$3:$B$1802,2,FALSE)</f>
        <v>188</v>
      </c>
      <c r="L4372">
        <f>VLOOKUP(M4372,'script taller'!$G$3:$H$204,2,FALSE)</f>
        <v>146</v>
      </c>
      <c r="M4372" s="1" t="str">
        <f t="shared" si="68"/>
        <v>CIT211112</v>
      </c>
      <c r="N4372">
        <f>ROUND(VLOOKUP(E4372,Productos!$A$4:$D$1804,4,FALSE),0)</f>
        <v>1467</v>
      </c>
    </row>
    <row r="4373" spans="1:14" x14ac:dyDescent="0.35">
      <c r="A4373" t="s">
        <v>52</v>
      </c>
      <c r="B4373" s="1" t="s">
        <v>76</v>
      </c>
      <c r="C4373" t="s">
        <v>77</v>
      </c>
      <c r="D4373" s="1">
        <v>12</v>
      </c>
      <c r="E4373" t="s">
        <v>619</v>
      </c>
      <c r="F4373" t="s">
        <v>192</v>
      </c>
      <c r="G4373" s="6">
        <v>1</v>
      </c>
      <c r="H4373" s="7" t="s">
        <v>6</v>
      </c>
      <c r="I4373">
        <v>939</v>
      </c>
      <c r="K4373">
        <f>VLOOKUP(E4373,'script producto'!$A$3:$B$1802,2,FALSE)</f>
        <v>309</v>
      </c>
      <c r="L4373">
        <f>VLOOKUP(M4373,'script taller'!$G$3:$H$204,2,FALSE)</f>
        <v>146</v>
      </c>
      <c r="M4373" s="1" t="str">
        <f t="shared" si="68"/>
        <v>CIT211112</v>
      </c>
      <c r="N4373">
        <f>ROUND(VLOOKUP(E4373,Productos!$A$4:$D$1804,4,FALSE),0)</f>
        <v>939</v>
      </c>
    </row>
    <row r="4374" spans="1:14" x14ac:dyDescent="0.35">
      <c r="A4374" t="s">
        <v>52</v>
      </c>
      <c r="B4374" s="1" t="s">
        <v>76</v>
      </c>
      <c r="C4374" t="s">
        <v>77</v>
      </c>
      <c r="D4374" s="1">
        <v>12</v>
      </c>
      <c r="E4374" t="s">
        <v>620</v>
      </c>
      <c r="F4374" t="s">
        <v>192</v>
      </c>
      <c r="G4374" s="6">
        <v>1</v>
      </c>
      <c r="H4374" s="7" t="s">
        <v>6</v>
      </c>
      <c r="I4374">
        <v>889</v>
      </c>
      <c r="K4374">
        <f>VLOOKUP(E4374,'script producto'!$A$3:$B$1802,2,FALSE)</f>
        <v>313</v>
      </c>
      <c r="L4374">
        <f>VLOOKUP(M4374,'script taller'!$G$3:$H$204,2,FALSE)</f>
        <v>146</v>
      </c>
      <c r="M4374" s="1" t="str">
        <f t="shared" si="68"/>
        <v>CIT211112</v>
      </c>
      <c r="N4374">
        <f>ROUND(VLOOKUP(E4374,Productos!$A$4:$D$1804,4,FALSE),0)</f>
        <v>889</v>
      </c>
    </row>
    <row r="4375" spans="1:14" x14ac:dyDescent="0.35">
      <c r="A4375" t="s">
        <v>52</v>
      </c>
      <c r="B4375" s="1" t="s">
        <v>76</v>
      </c>
      <c r="C4375" t="s">
        <v>77</v>
      </c>
      <c r="D4375" s="1">
        <v>12</v>
      </c>
      <c r="E4375" t="s">
        <v>621</v>
      </c>
      <c r="F4375" t="s">
        <v>192</v>
      </c>
      <c r="G4375" s="6">
        <v>4</v>
      </c>
      <c r="H4375" s="7" t="s">
        <v>6</v>
      </c>
      <c r="I4375">
        <v>250</v>
      </c>
      <c r="K4375">
        <f>VLOOKUP(E4375,'script producto'!$A$3:$B$1802,2,FALSE)</f>
        <v>333</v>
      </c>
      <c r="L4375">
        <f>VLOOKUP(M4375,'script taller'!$G$3:$H$204,2,FALSE)</f>
        <v>146</v>
      </c>
      <c r="M4375" s="1" t="str">
        <f t="shared" si="68"/>
        <v>CIT211112</v>
      </c>
      <c r="N4375">
        <f>ROUND(VLOOKUP(E4375,Productos!$A$4:$D$1804,4,FALSE),0)</f>
        <v>250</v>
      </c>
    </row>
    <row r="4376" spans="1:14" x14ac:dyDescent="0.35">
      <c r="A4376" t="s">
        <v>52</v>
      </c>
      <c r="B4376" s="1" t="s">
        <v>76</v>
      </c>
      <c r="C4376" t="s">
        <v>77</v>
      </c>
      <c r="D4376" s="1">
        <v>12</v>
      </c>
      <c r="E4376" t="s">
        <v>622</v>
      </c>
      <c r="F4376" t="s">
        <v>192</v>
      </c>
      <c r="G4376" s="6">
        <v>0.5</v>
      </c>
      <c r="H4376" s="7" t="s">
        <v>1236</v>
      </c>
      <c r="I4376">
        <v>3490</v>
      </c>
      <c r="K4376">
        <f>VLOOKUP(E4376,'script producto'!$A$3:$B$1802,2,FALSE)</f>
        <v>726</v>
      </c>
      <c r="L4376">
        <f>VLOOKUP(M4376,'script taller'!$G$3:$H$204,2,FALSE)</f>
        <v>146</v>
      </c>
      <c r="M4376" s="1" t="str">
        <f t="shared" si="68"/>
        <v>CIT211112</v>
      </c>
      <c r="N4376">
        <f>ROUND(VLOOKUP(E4376,Productos!$A$4:$D$1804,4,FALSE),0)</f>
        <v>43000</v>
      </c>
    </row>
    <row r="4377" spans="1:14" x14ac:dyDescent="0.35">
      <c r="A4377" t="s">
        <v>52</v>
      </c>
      <c r="B4377" s="1" t="s">
        <v>76</v>
      </c>
      <c r="C4377" t="s">
        <v>77</v>
      </c>
      <c r="D4377" s="1">
        <v>12</v>
      </c>
      <c r="E4377" t="s">
        <v>1982</v>
      </c>
      <c r="F4377" t="s">
        <v>192</v>
      </c>
      <c r="G4377" s="6">
        <v>0.5</v>
      </c>
      <c r="H4377" s="7" t="s">
        <v>1236</v>
      </c>
      <c r="I4377">
        <v>1499</v>
      </c>
      <c r="K4377">
        <f>VLOOKUP(E4377,'script producto'!$A$3:$B$1802,2,FALSE)</f>
        <v>916</v>
      </c>
      <c r="L4377">
        <f>VLOOKUP(M4377,'script taller'!$G$3:$H$204,2,FALSE)</f>
        <v>146</v>
      </c>
      <c r="M4377" s="1" t="str">
        <f t="shared" si="68"/>
        <v>CIT211112</v>
      </c>
      <c r="N4377">
        <f>ROUND(VLOOKUP(E4377,Productos!$A$4:$D$1804,4,FALSE),0)</f>
        <v>2339</v>
      </c>
    </row>
    <row r="4378" spans="1:14" x14ac:dyDescent="0.35">
      <c r="A4378" t="s">
        <v>52</v>
      </c>
      <c r="B4378" s="1" t="s">
        <v>76</v>
      </c>
      <c r="C4378" t="s">
        <v>77</v>
      </c>
      <c r="D4378" s="1">
        <v>12</v>
      </c>
      <c r="E4378" t="s">
        <v>598</v>
      </c>
      <c r="F4378" t="s">
        <v>192</v>
      </c>
      <c r="G4378" s="6">
        <v>2</v>
      </c>
      <c r="H4378" s="7" t="s">
        <v>6</v>
      </c>
      <c r="I4378">
        <v>400</v>
      </c>
      <c r="K4378">
        <f>VLOOKUP(E4378,'script producto'!$A$3:$B$1802,2,FALSE)</f>
        <v>1197</v>
      </c>
      <c r="L4378">
        <f>VLOOKUP(M4378,'script taller'!$G$3:$H$204,2,FALSE)</f>
        <v>146</v>
      </c>
      <c r="M4378" s="1" t="str">
        <f t="shared" si="68"/>
        <v>CIT211112</v>
      </c>
      <c r="N4378">
        <f>ROUND(VLOOKUP(E4378,Productos!$A$4:$D$1804,4,FALSE),0)</f>
        <v>413</v>
      </c>
    </row>
    <row r="4379" spans="1:14" x14ac:dyDescent="0.35">
      <c r="A4379" t="s">
        <v>52</v>
      </c>
      <c r="B4379" s="1" t="s">
        <v>76</v>
      </c>
      <c r="C4379" t="s">
        <v>77</v>
      </c>
      <c r="D4379" s="1">
        <v>12</v>
      </c>
      <c r="E4379" t="s">
        <v>95</v>
      </c>
      <c r="F4379" t="s">
        <v>192</v>
      </c>
      <c r="G4379" s="6">
        <v>1</v>
      </c>
      <c r="H4379" s="7" t="s">
        <v>25</v>
      </c>
      <c r="I4379">
        <v>2890</v>
      </c>
      <c r="K4379">
        <f>VLOOKUP(E4379,'script producto'!$A$3:$B$1802,2,FALSE)</f>
        <v>1708</v>
      </c>
      <c r="L4379">
        <f>VLOOKUP(M4379,'script taller'!$G$3:$H$204,2,FALSE)</f>
        <v>146</v>
      </c>
      <c r="M4379" s="1" t="str">
        <f t="shared" si="68"/>
        <v>CIT211112</v>
      </c>
      <c r="N4379">
        <f>ROUND(VLOOKUP(E4379,Productos!$A$4:$D$1804,4,FALSE),0)</f>
        <v>2691</v>
      </c>
    </row>
    <row r="4380" spans="1:14" x14ac:dyDescent="0.35">
      <c r="A4380" t="s">
        <v>52</v>
      </c>
      <c r="B4380" s="1" t="s">
        <v>76</v>
      </c>
      <c r="C4380" t="s">
        <v>77</v>
      </c>
      <c r="D4380" s="1">
        <v>12</v>
      </c>
      <c r="E4380" t="s">
        <v>902</v>
      </c>
      <c r="F4380" t="s">
        <v>194</v>
      </c>
      <c r="G4380" s="6">
        <v>1</v>
      </c>
      <c r="H4380" s="7" t="s">
        <v>6</v>
      </c>
      <c r="I4380">
        <v>400</v>
      </c>
      <c r="K4380">
        <f>VLOOKUP(E4380,'script producto'!$A$3:$B$1802,2,FALSE)</f>
        <v>252</v>
      </c>
      <c r="L4380">
        <f>VLOOKUP(M4380,'script taller'!$G$3:$H$204,2,FALSE)</f>
        <v>146</v>
      </c>
      <c r="M4380" s="1" t="str">
        <f t="shared" si="68"/>
        <v>CIT211112</v>
      </c>
      <c r="N4380">
        <f>ROUND(VLOOKUP(E4380,Productos!$A$4:$D$1804,4,FALSE),0)</f>
        <v>347</v>
      </c>
    </row>
    <row r="4381" spans="1:14" x14ac:dyDescent="0.35">
      <c r="A4381" t="s">
        <v>52</v>
      </c>
      <c r="B4381" s="1" t="s">
        <v>76</v>
      </c>
      <c r="C4381" t="s">
        <v>77</v>
      </c>
      <c r="D4381" s="1">
        <v>12</v>
      </c>
      <c r="E4381" t="s">
        <v>556</v>
      </c>
      <c r="F4381" t="s">
        <v>194</v>
      </c>
      <c r="G4381" s="6">
        <v>1</v>
      </c>
      <c r="H4381" s="7" t="s">
        <v>6</v>
      </c>
      <c r="I4381">
        <v>1500</v>
      </c>
      <c r="K4381">
        <f>VLOOKUP(E4381,'script producto'!$A$3:$B$1802,2,FALSE)</f>
        <v>436</v>
      </c>
      <c r="L4381">
        <f>VLOOKUP(M4381,'script taller'!$G$3:$H$204,2,FALSE)</f>
        <v>146</v>
      </c>
      <c r="M4381" s="1" t="str">
        <f t="shared" si="68"/>
        <v>CIT211112</v>
      </c>
      <c r="N4381">
        <f>ROUND(VLOOKUP(E4381,Productos!$A$4:$D$1804,4,FALSE),0)</f>
        <v>1500</v>
      </c>
    </row>
    <row r="4382" spans="1:14" x14ac:dyDescent="0.35">
      <c r="A4382" t="s">
        <v>52</v>
      </c>
      <c r="B4382" s="1" t="s">
        <v>76</v>
      </c>
      <c r="C4382" t="s">
        <v>77</v>
      </c>
      <c r="D4382" s="1">
        <v>12</v>
      </c>
      <c r="E4382" t="s">
        <v>570</v>
      </c>
      <c r="F4382" t="s">
        <v>194</v>
      </c>
      <c r="G4382" s="6">
        <v>2</v>
      </c>
      <c r="H4382" s="7" t="s">
        <v>6</v>
      </c>
      <c r="I4382">
        <v>850</v>
      </c>
      <c r="K4382">
        <f>VLOOKUP(E4382,'script producto'!$A$3:$B$1802,2,FALSE)</f>
        <v>642</v>
      </c>
      <c r="L4382">
        <f>VLOOKUP(M4382,'script taller'!$G$3:$H$204,2,FALSE)</f>
        <v>146</v>
      </c>
      <c r="M4382" s="1" t="str">
        <f t="shared" si="68"/>
        <v>CIT211112</v>
      </c>
      <c r="N4382">
        <f>ROUND(VLOOKUP(E4382,Productos!$A$4:$D$1804,4,FALSE),0)</f>
        <v>380</v>
      </c>
    </row>
    <row r="4383" spans="1:14" x14ac:dyDescent="0.35">
      <c r="A4383" t="s">
        <v>52</v>
      </c>
      <c r="B4383" s="1" t="s">
        <v>76</v>
      </c>
      <c r="C4383" t="s">
        <v>77</v>
      </c>
      <c r="D4383" s="1">
        <v>12</v>
      </c>
      <c r="E4383" t="s">
        <v>557</v>
      </c>
      <c r="F4383" t="s">
        <v>194</v>
      </c>
      <c r="G4383" s="6">
        <v>2</v>
      </c>
      <c r="H4383" s="7" t="s">
        <v>6</v>
      </c>
      <c r="I4383">
        <v>525</v>
      </c>
      <c r="K4383">
        <f>VLOOKUP(E4383,'script producto'!$A$3:$B$1802,2,FALSE)</f>
        <v>643</v>
      </c>
      <c r="L4383">
        <f>VLOOKUP(M4383,'script taller'!$G$3:$H$204,2,FALSE)</f>
        <v>146</v>
      </c>
      <c r="M4383" s="1" t="str">
        <f t="shared" si="68"/>
        <v>CIT211112</v>
      </c>
      <c r="N4383">
        <f>ROUND(VLOOKUP(E4383,Productos!$A$4:$D$1804,4,FALSE),0)</f>
        <v>525</v>
      </c>
    </row>
    <row r="4384" spans="1:14" x14ac:dyDescent="0.35">
      <c r="A4384" t="s">
        <v>52</v>
      </c>
      <c r="B4384" s="1" t="s">
        <v>76</v>
      </c>
      <c r="C4384" t="s">
        <v>77</v>
      </c>
      <c r="D4384" s="1">
        <v>12</v>
      </c>
      <c r="E4384" t="s">
        <v>8</v>
      </c>
      <c r="F4384" t="s">
        <v>194</v>
      </c>
      <c r="G4384" s="6">
        <v>2</v>
      </c>
      <c r="H4384" s="7" t="s">
        <v>6</v>
      </c>
      <c r="I4384">
        <v>180</v>
      </c>
      <c r="K4384">
        <f>VLOOKUP(E4384,'script producto'!$A$3:$B$1802,2,FALSE)</f>
        <v>1667</v>
      </c>
      <c r="L4384">
        <f>VLOOKUP(M4384,'script taller'!$G$3:$H$204,2,FALSE)</f>
        <v>146</v>
      </c>
      <c r="M4384" s="1" t="str">
        <f t="shared" si="68"/>
        <v>CIT211112</v>
      </c>
      <c r="N4384">
        <f>ROUND(VLOOKUP(E4384,Productos!$A$4:$D$1804,4,FALSE),0)</f>
        <v>818</v>
      </c>
    </row>
    <row r="4385" spans="1:14" x14ac:dyDescent="0.35">
      <c r="A4385" t="s">
        <v>52</v>
      </c>
      <c r="B4385" s="1" t="s">
        <v>76</v>
      </c>
      <c r="C4385" t="s">
        <v>77</v>
      </c>
      <c r="D4385" s="1">
        <v>12</v>
      </c>
      <c r="E4385" t="s">
        <v>625</v>
      </c>
      <c r="F4385" t="s">
        <v>1130</v>
      </c>
      <c r="G4385" s="6">
        <v>0.5</v>
      </c>
      <c r="H4385" s="7" t="s">
        <v>1236</v>
      </c>
      <c r="I4385">
        <v>9595</v>
      </c>
      <c r="K4385">
        <f>VLOOKUP(E4385,'script producto'!$A$3:$B$1802,2,FALSE)</f>
        <v>966</v>
      </c>
      <c r="L4385">
        <f>VLOOKUP(M4385,'script taller'!$G$3:$H$204,2,FALSE)</f>
        <v>146</v>
      </c>
      <c r="M4385" s="1" t="str">
        <f t="shared" si="68"/>
        <v>CIT211112</v>
      </c>
      <c r="N4385">
        <f>ROUND(VLOOKUP(E4385,Productos!$A$4:$D$1804,4,FALSE),0)</f>
        <v>9595</v>
      </c>
    </row>
    <row r="4386" spans="1:14" x14ac:dyDescent="0.35">
      <c r="A4386" t="s">
        <v>52</v>
      </c>
      <c r="B4386" s="1" t="s">
        <v>76</v>
      </c>
      <c r="C4386" t="s">
        <v>77</v>
      </c>
      <c r="D4386" s="1">
        <v>12</v>
      </c>
      <c r="E4386" t="s">
        <v>626</v>
      </c>
      <c r="F4386" t="s">
        <v>1130</v>
      </c>
      <c r="G4386" s="6">
        <v>0.5</v>
      </c>
      <c r="H4386" s="7" t="s">
        <v>1236</v>
      </c>
      <c r="I4386">
        <v>11796</v>
      </c>
      <c r="K4386">
        <f>VLOOKUP(E4386,'script producto'!$A$3:$B$1802,2,FALSE)</f>
        <v>1533</v>
      </c>
      <c r="L4386">
        <f>VLOOKUP(M4386,'script taller'!$G$3:$H$204,2,FALSE)</f>
        <v>146</v>
      </c>
      <c r="M4386" s="1" t="str">
        <f t="shared" si="68"/>
        <v>CIT211112</v>
      </c>
      <c r="N4386">
        <f>ROUND(VLOOKUP(E4386,Productos!$A$4:$D$1804,4,FALSE),0)</f>
        <v>11796</v>
      </c>
    </row>
    <row r="4387" spans="1:14" x14ac:dyDescent="0.35">
      <c r="A4387" t="s">
        <v>52</v>
      </c>
      <c r="B4387" s="1" t="s">
        <v>76</v>
      </c>
      <c r="C4387" t="s">
        <v>77</v>
      </c>
      <c r="D4387" s="1">
        <v>12</v>
      </c>
      <c r="E4387" t="s">
        <v>492</v>
      </c>
      <c r="F4387" t="s">
        <v>1130</v>
      </c>
      <c r="G4387" s="6">
        <v>0.3</v>
      </c>
      <c r="H4387" s="7" t="s">
        <v>1236</v>
      </c>
      <c r="I4387">
        <v>26611</v>
      </c>
      <c r="K4387">
        <f>VLOOKUP(E4387,'script producto'!$A$3:$B$1802,2,FALSE)</f>
        <v>1636</v>
      </c>
      <c r="L4387">
        <f>VLOOKUP(M4387,'script taller'!$G$3:$H$204,2,FALSE)</f>
        <v>146</v>
      </c>
      <c r="M4387" s="1" t="str">
        <f t="shared" si="68"/>
        <v>CIT211112</v>
      </c>
      <c r="N4387">
        <f>ROUND(VLOOKUP(E4387,Productos!$A$4:$D$1804,4,FALSE),0)</f>
        <v>25989</v>
      </c>
    </row>
    <row r="4388" spans="1:14" x14ac:dyDescent="0.35">
      <c r="A4388" t="s">
        <v>52</v>
      </c>
      <c r="B4388" s="1" t="s">
        <v>76</v>
      </c>
      <c r="C4388" t="s">
        <v>77</v>
      </c>
      <c r="D4388" s="1">
        <v>12</v>
      </c>
      <c r="E4388" t="s">
        <v>623</v>
      </c>
      <c r="F4388" t="s">
        <v>191</v>
      </c>
      <c r="G4388" s="6">
        <v>1</v>
      </c>
      <c r="H4388" s="7" t="s">
        <v>1236</v>
      </c>
      <c r="I4388">
        <v>4890</v>
      </c>
      <c r="K4388">
        <f>VLOOKUP(E4388,'script producto'!$A$3:$B$1802,2,FALSE)</f>
        <v>1252</v>
      </c>
      <c r="L4388">
        <f>VLOOKUP(M4388,'script taller'!$G$3:$H$204,2,FALSE)</f>
        <v>146</v>
      </c>
      <c r="M4388" s="1" t="str">
        <f t="shared" si="68"/>
        <v>CIT211112</v>
      </c>
      <c r="N4388">
        <f>ROUND(VLOOKUP(E4388,Productos!$A$4:$D$1804,4,FALSE),0)</f>
        <v>4890</v>
      </c>
    </row>
    <row r="4389" spans="1:14" x14ac:dyDescent="0.35">
      <c r="A4389" t="s">
        <v>52</v>
      </c>
      <c r="B4389" s="1" t="s">
        <v>76</v>
      </c>
      <c r="C4389" t="s">
        <v>77</v>
      </c>
      <c r="D4389" s="1">
        <v>12</v>
      </c>
      <c r="E4389" t="s">
        <v>624</v>
      </c>
      <c r="F4389" t="s">
        <v>191</v>
      </c>
      <c r="G4389" s="6">
        <v>1</v>
      </c>
      <c r="H4389" s="7" t="s">
        <v>1236</v>
      </c>
      <c r="I4389">
        <v>7580</v>
      </c>
      <c r="K4389">
        <f>VLOOKUP(E4389,'script producto'!$A$3:$B$1802,2,FALSE)</f>
        <v>1370</v>
      </c>
      <c r="L4389">
        <f>VLOOKUP(M4389,'script taller'!$G$3:$H$204,2,FALSE)</f>
        <v>146</v>
      </c>
      <c r="M4389" s="1" t="str">
        <f t="shared" si="68"/>
        <v>CIT211112</v>
      </c>
      <c r="N4389">
        <f>ROUND(VLOOKUP(E4389,Productos!$A$4:$D$1804,4,FALSE),0)</f>
        <v>6460</v>
      </c>
    </row>
    <row r="4390" spans="1:14" x14ac:dyDescent="0.35">
      <c r="A4390" t="s">
        <v>52</v>
      </c>
      <c r="B4390" s="1" t="s">
        <v>76</v>
      </c>
      <c r="C4390" t="s">
        <v>77</v>
      </c>
      <c r="D4390" s="1">
        <v>12</v>
      </c>
      <c r="E4390" t="s">
        <v>536</v>
      </c>
      <c r="F4390" t="s">
        <v>193</v>
      </c>
      <c r="G4390" s="6">
        <v>4</v>
      </c>
      <c r="H4390" s="7" t="s">
        <v>6</v>
      </c>
      <c r="I4390">
        <v>4490</v>
      </c>
      <c r="K4390">
        <f>VLOOKUP(E4390,'script producto'!$A$3:$B$1802,2,FALSE)</f>
        <v>83</v>
      </c>
      <c r="L4390">
        <f>VLOOKUP(M4390,'script taller'!$G$3:$H$204,2,FALSE)</f>
        <v>146</v>
      </c>
      <c r="M4390" s="1" t="str">
        <f t="shared" si="68"/>
        <v>CIT211112</v>
      </c>
      <c r="N4390">
        <f>ROUND(VLOOKUP(E4390,Productos!$A$4:$D$1804,4,FALSE),0)</f>
        <v>2607</v>
      </c>
    </row>
    <row r="4391" spans="1:14" x14ac:dyDescent="0.35">
      <c r="A4391" t="s">
        <v>52</v>
      </c>
      <c r="B4391" s="1" t="s">
        <v>76</v>
      </c>
      <c r="C4391" t="s">
        <v>77</v>
      </c>
      <c r="D4391" s="1">
        <v>12</v>
      </c>
      <c r="E4391" t="s">
        <v>265</v>
      </c>
      <c r="F4391" t="s">
        <v>193</v>
      </c>
      <c r="G4391" s="6">
        <v>1</v>
      </c>
      <c r="H4391" s="7" t="s">
        <v>6</v>
      </c>
      <c r="I4391">
        <v>400</v>
      </c>
      <c r="K4391">
        <f>VLOOKUP(E4391,'script producto'!$A$3:$B$1802,2,FALSE)</f>
        <v>94</v>
      </c>
      <c r="L4391">
        <f>VLOOKUP(M4391,'script taller'!$G$3:$H$204,2,FALSE)</f>
        <v>146</v>
      </c>
      <c r="M4391" s="1" t="str">
        <f t="shared" si="68"/>
        <v>CIT211112</v>
      </c>
      <c r="N4391">
        <f>ROUND(VLOOKUP(E4391,Productos!$A$4:$D$1804,4,FALSE),0)</f>
        <v>9267</v>
      </c>
    </row>
    <row r="4392" spans="1:14" x14ac:dyDescent="0.35">
      <c r="A4392" t="s">
        <v>52</v>
      </c>
      <c r="B4392" s="1" t="s">
        <v>76</v>
      </c>
      <c r="C4392" t="s">
        <v>77</v>
      </c>
      <c r="D4392" s="1">
        <v>12</v>
      </c>
      <c r="E4392" t="s">
        <v>1885</v>
      </c>
      <c r="F4392" t="s">
        <v>193</v>
      </c>
      <c r="G4392" s="6">
        <v>1</v>
      </c>
      <c r="H4392" s="7" t="s">
        <v>6</v>
      </c>
      <c r="I4392">
        <v>17500</v>
      </c>
      <c r="K4392">
        <f>VLOOKUP(E4392,'script producto'!$A$3:$B$1802,2,FALSE)</f>
        <v>214</v>
      </c>
      <c r="L4392">
        <f>VLOOKUP(M4392,'script taller'!$G$3:$H$204,2,FALSE)</f>
        <v>146</v>
      </c>
      <c r="M4392" s="1" t="str">
        <f t="shared" si="68"/>
        <v>CIT211112</v>
      </c>
      <c r="N4392">
        <f>ROUND(VLOOKUP(E4392,Productos!$A$4:$D$1804,4,FALSE),0)</f>
        <v>17500</v>
      </c>
    </row>
    <row r="4393" spans="1:14" x14ac:dyDescent="0.35">
      <c r="A4393" t="s">
        <v>52</v>
      </c>
      <c r="B4393" s="1" t="s">
        <v>76</v>
      </c>
      <c r="C4393" t="s">
        <v>77</v>
      </c>
      <c r="D4393" s="1">
        <v>12</v>
      </c>
      <c r="E4393" t="s">
        <v>296</v>
      </c>
      <c r="F4393" t="s">
        <v>193</v>
      </c>
      <c r="G4393" s="6">
        <v>8</v>
      </c>
      <c r="H4393" s="7" t="s">
        <v>6</v>
      </c>
      <c r="I4393">
        <v>400</v>
      </c>
      <c r="K4393">
        <f>VLOOKUP(E4393,'script producto'!$A$3:$B$1802,2,FALSE)</f>
        <v>379</v>
      </c>
      <c r="L4393">
        <f>VLOOKUP(M4393,'script taller'!$G$3:$H$204,2,FALSE)</f>
        <v>146</v>
      </c>
      <c r="M4393" s="1" t="str">
        <f t="shared" si="68"/>
        <v>CIT211112</v>
      </c>
      <c r="N4393">
        <f>ROUND(VLOOKUP(E4393,Productos!$A$4:$D$1804,4,FALSE),0)</f>
        <v>934</v>
      </c>
    </row>
    <row r="4394" spans="1:14" x14ac:dyDescent="0.35">
      <c r="A4394" t="s">
        <v>52</v>
      </c>
      <c r="B4394" s="1" t="s">
        <v>76</v>
      </c>
      <c r="C4394" t="s">
        <v>77</v>
      </c>
      <c r="D4394" s="1">
        <v>12</v>
      </c>
      <c r="E4394" t="s">
        <v>1377</v>
      </c>
      <c r="F4394" t="s">
        <v>193</v>
      </c>
      <c r="G4394" s="6">
        <v>2</v>
      </c>
      <c r="H4394" s="7" t="s">
        <v>6</v>
      </c>
      <c r="I4394">
        <v>5750</v>
      </c>
      <c r="K4394">
        <f>VLOOKUP(E4394,'script producto'!$A$3:$B$1802,2,FALSE)</f>
        <v>475</v>
      </c>
      <c r="L4394">
        <f>VLOOKUP(M4394,'script taller'!$G$3:$H$204,2,FALSE)</f>
        <v>146</v>
      </c>
      <c r="M4394" s="1" t="str">
        <f t="shared" si="68"/>
        <v>CIT211112</v>
      </c>
      <c r="N4394">
        <f>ROUND(VLOOKUP(E4394,Productos!$A$4:$D$1804,4,FALSE),0)</f>
        <v>1661</v>
      </c>
    </row>
    <row r="4395" spans="1:14" x14ac:dyDescent="0.35">
      <c r="A4395" t="s">
        <v>52</v>
      </c>
      <c r="B4395" s="1" t="s">
        <v>76</v>
      </c>
      <c r="C4395" t="s">
        <v>77</v>
      </c>
      <c r="D4395" s="1">
        <v>12</v>
      </c>
      <c r="E4395" t="s">
        <v>65</v>
      </c>
      <c r="F4395" t="s">
        <v>193</v>
      </c>
      <c r="G4395" s="6">
        <v>0.3</v>
      </c>
      <c r="H4395" s="7" t="s">
        <v>1236</v>
      </c>
      <c r="I4395">
        <v>7890</v>
      </c>
      <c r="K4395">
        <f>VLOOKUP(E4395,'script producto'!$A$3:$B$1802,2,FALSE)</f>
        <v>709</v>
      </c>
      <c r="L4395">
        <f>VLOOKUP(M4395,'script taller'!$G$3:$H$204,2,FALSE)</f>
        <v>146</v>
      </c>
      <c r="M4395" s="1" t="str">
        <f t="shared" si="68"/>
        <v>CIT211112</v>
      </c>
      <c r="N4395">
        <f>ROUND(VLOOKUP(E4395,Productos!$A$4:$D$1804,4,FALSE),0)</f>
        <v>2992</v>
      </c>
    </row>
    <row r="4396" spans="1:14" x14ac:dyDescent="0.35">
      <c r="A4396" t="s">
        <v>52</v>
      </c>
      <c r="B4396" s="1" t="s">
        <v>76</v>
      </c>
      <c r="C4396" t="s">
        <v>77</v>
      </c>
      <c r="D4396" s="1">
        <v>12</v>
      </c>
      <c r="E4396" t="s">
        <v>232</v>
      </c>
      <c r="F4396" t="s">
        <v>193</v>
      </c>
      <c r="G4396" s="6">
        <v>0.5</v>
      </c>
      <c r="H4396" s="7" t="s">
        <v>1236</v>
      </c>
      <c r="I4396">
        <v>3490</v>
      </c>
      <c r="K4396">
        <f>VLOOKUP(E4396,'script producto'!$A$3:$B$1802,2,FALSE)</f>
        <v>870</v>
      </c>
      <c r="L4396">
        <f>VLOOKUP(M4396,'script taller'!$G$3:$H$204,2,FALSE)</f>
        <v>146</v>
      </c>
      <c r="M4396" s="1" t="str">
        <f t="shared" si="68"/>
        <v>CIT211112</v>
      </c>
      <c r="N4396">
        <f>ROUND(VLOOKUP(E4396,Productos!$A$4:$D$1804,4,FALSE),0)</f>
        <v>3490</v>
      </c>
    </row>
    <row r="4397" spans="1:14" x14ac:dyDescent="0.35">
      <c r="A4397" t="s">
        <v>52</v>
      </c>
      <c r="B4397" s="1" t="s">
        <v>76</v>
      </c>
      <c r="C4397" t="s">
        <v>77</v>
      </c>
      <c r="D4397" s="1">
        <v>12</v>
      </c>
      <c r="E4397" t="s">
        <v>2007</v>
      </c>
      <c r="F4397" t="s">
        <v>193</v>
      </c>
      <c r="G4397" s="6">
        <v>1</v>
      </c>
      <c r="H4397" s="7" t="s">
        <v>1236</v>
      </c>
      <c r="I4397">
        <v>2690</v>
      </c>
      <c r="K4397">
        <f>VLOOKUP(E4397,'script producto'!$A$3:$B$1802,2,FALSE)</f>
        <v>1015</v>
      </c>
      <c r="L4397">
        <f>VLOOKUP(M4397,'script taller'!$G$3:$H$204,2,FALSE)</f>
        <v>146</v>
      </c>
      <c r="M4397" s="1" t="str">
        <f t="shared" si="68"/>
        <v>CIT211112</v>
      </c>
      <c r="N4397">
        <f>ROUND(VLOOKUP(E4397,Productos!$A$4:$D$1804,4,FALSE),0)</f>
        <v>2736</v>
      </c>
    </row>
    <row r="4398" spans="1:14" x14ac:dyDescent="0.35">
      <c r="A4398" t="s">
        <v>52</v>
      </c>
      <c r="B4398" s="1" t="s">
        <v>76</v>
      </c>
      <c r="C4398" t="s">
        <v>77</v>
      </c>
      <c r="D4398" s="1">
        <v>12</v>
      </c>
      <c r="E4398" t="s">
        <v>15</v>
      </c>
      <c r="F4398" t="s">
        <v>193</v>
      </c>
      <c r="G4398" s="6">
        <v>0.5</v>
      </c>
      <c r="H4398" s="7" t="s">
        <v>1236</v>
      </c>
      <c r="I4398">
        <v>1800</v>
      </c>
      <c r="K4398">
        <f>VLOOKUP(E4398,'script producto'!$A$3:$B$1802,2,FALSE)</f>
        <v>1140</v>
      </c>
      <c r="L4398">
        <f>VLOOKUP(M4398,'script taller'!$G$3:$H$204,2,FALSE)</f>
        <v>146</v>
      </c>
      <c r="M4398" s="1" t="str">
        <f t="shared" si="68"/>
        <v>CIT211112</v>
      </c>
      <c r="N4398">
        <f>ROUND(VLOOKUP(E4398,Productos!$A$4:$D$1804,4,FALSE),0)</f>
        <v>1878</v>
      </c>
    </row>
    <row r="4399" spans="1:14" x14ac:dyDescent="0.35">
      <c r="A4399" t="s">
        <v>52</v>
      </c>
      <c r="B4399" s="1" t="s">
        <v>76</v>
      </c>
      <c r="C4399" t="s">
        <v>77</v>
      </c>
      <c r="D4399" s="1">
        <v>12</v>
      </c>
      <c r="E4399" t="s">
        <v>298</v>
      </c>
      <c r="F4399" t="s">
        <v>193</v>
      </c>
      <c r="G4399" s="6">
        <v>4</v>
      </c>
      <c r="H4399" s="7" t="s">
        <v>6</v>
      </c>
      <c r="I4399">
        <v>1400</v>
      </c>
      <c r="K4399">
        <f>VLOOKUP(E4399,'script producto'!$A$3:$B$1802,2,FALSE)</f>
        <v>1289</v>
      </c>
      <c r="L4399">
        <f>VLOOKUP(M4399,'script taller'!$G$3:$H$204,2,FALSE)</f>
        <v>146</v>
      </c>
      <c r="M4399" s="1" t="str">
        <f t="shared" si="68"/>
        <v>CIT211112</v>
      </c>
      <c r="N4399">
        <f>ROUND(VLOOKUP(E4399,Productos!$A$4:$D$1804,4,FALSE),0)</f>
        <v>1490</v>
      </c>
    </row>
    <row r="4400" spans="1:14" x14ac:dyDescent="0.35">
      <c r="A4400" t="s">
        <v>52</v>
      </c>
      <c r="B4400" s="1" t="s">
        <v>76</v>
      </c>
      <c r="C4400" t="s">
        <v>77</v>
      </c>
      <c r="D4400" s="1">
        <v>12</v>
      </c>
      <c r="E4400" t="s">
        <v>64</v>
      </c>
      <c r="F4400" t="s">
        <v>193</v>
      </c>
      <c r="G4400" s="6">
        <v>0.5</v>
      </c>
      <c r="H4400" s="7" t="s">
        <v>6</v>
      </c>
      <c r="I4400">
        <v>1200</v>
      </c>
      <c r="K4400">
        <f>VLOOKUP(E4400,'script producto'!$A$3:$B$1802,2,FALSE)</f>
        <v>1348</v>
      </c>
      <c r="L4400">
        <f>VLOOKUP(M4400,'script taller'!$G$3:$H$204,2,FALSE)</f>
        <v>146</v>
      </c>
      <c r="M4400" s="1" t="str">
        <f t="shared" si="68"/>
        <v>CIT211112</v>
      </c>
      <c r="N4400">
        <f>ROUND(VLOOKUP(E4400,Productos!$A$4:$D$1804,4,FALSE),0)</f>
        <v>1200</v>
      </c>
    </row>
    <row r="4401" spans="1:14" x14ac:dyDescent="0.35">
      <c r="A4401" t="s">
        <v>52</v>
      </c>
      <c r="B4401" s="1" t="s">
        <v>76</v>
      </c>
      <c r="C4401" t="s">
        <v>77</v>
      </c>
      <c r="D4401" s="1">
        <v>12</v>
      </c>
      <c r="E4401" t="s">
        <v>448</v>
      </c>
      <c r="F4401" t="s">
        <v>193</v>
      </c>
      <c r="G4401" s="6">
        <v>2</v>
      </c>
      <c r="H4401" s="7" t="s">
        <v>1236</v>
      </c>
      <c r="I4401">
        <v>1890</v>
      </c>
      <c r="K4401">
        <f>VLOOKUP(E4401,'script producto'!$A$3:$B$1802,2,FALSE)</f>
        <v>1654</v>
      </c>
      <c r="L4401">
        <f>VLOOKUP(M4401,'script taller'!$G$3:$H$204,2,FALSE)</f>
        <v>146</v>
      </c>
      <c r="M4401" s="1" t="str">
        <f t="shared" si="68"/>
        <v>CIT211112</v>
      </c>
      <c r="N4401">
        <f>ROUND(VLOOKUP(E4401,Productos!$A$4:$D$1804,4,FALSE),0)</f>
        <v>1812</v>
      </c>
    </row>
    <row r="4402" spans="1:14" x14ac:dyDescent="0.35">
      <c r="A4402" t="s">
        <v>52</v>
      </c>
      <c r="B4402" s="1" t="s">
        <v>76</v>
      </c>
      <c r="C4402" t="s">
        <v>77</v>
      </c>
      <c r="D4402" s="1">
        <v>12</v>
      </c>
      <c r="E4402" t="s">
        <v>315</v>
      </c>
      <c r="F4402" t="s">
        <v>193</v>
      </c>
      <c r="G4402" s="6">
        <v>8</v>
      </c>
      <c r="H4402" s="7" t="s">
        <v>6</v>
      </c>
      <c r="I4402">
        <v>1800</v>
      </c>
      <c r="K4402">
        <f>VLOOKUP(E4402,'script producto'!$A$3:$B$1802,2,FALSE)</f>
        <v>1780</v>
      </c>
      <c r="L4402">
        <f>VLOOKUP(M4402,'script taller'!$G$3:$H$204,2,FALSE)</f>
        <v>146</v>
      </c>
      <c r="M4402" s="1" t="str">
        <f t="shared" si="68"/>
        <v>CIT211112</v>
      </c>
      <c r="N4402">
        <f>ROUND(VLOOKUP(E4402,Productos!$A$4:$D$1804,4,FALSE),0)</f>
        <v>1533</v>
      </c>
    </row>
    <row r="4403" spans="1:14" x14ac:dyDescent="0.35">
      <c r="A4403" t="s">
        <v>52</v>
      </c>
      <c r="B4403" s="1" t="s">
        <v>76</v>
      </c>
      <c r="C4403" t="s">
        <v>77</v>
      </c>
      <c r="D4403" s="1">
        <v>12</v>
      </c>
      <c r="E4403" t="s">
        <v>309</v>
      </c>
      <c r="F4403" t="s">
        <v>193</v>
      </c>
      <c r="G4403" s="6">
        <v>3</v>
      </c>
      <c r="H4403" s="7" t="s">
        <v>1236</v>
      </c>
      <c r="I4403">
        <v>1900</v>
      </c>
      <c r="K4403">
        <f>VLOOKUP(E4403,'script producto'!$A$3:$B$1802,2,FALSE)</f>
        <v>1790</v>
      </c>
      <c r="L4403">
        <f>VLOOKUP(M4403,'script taller'!$G$3:$H$204,2,FALSE)</f>
        <v>146</v>
      </c>
      <c r="M4403" s="1" t="str">
        <f t="shared" si="68"/>
        <v>CIT211112</v>
      </c>
      <c r="N4403">
        <f>ROUND(VLOOKUP(E4403,Productos!$A$4:$D$1804,4,FALSE),0)</f>
        <v>2513</v>
      </c>
    </row>
    <row r="4404" spans="1:14" x14ac:dyDescent="0.35">
      <c r="A4404" t="s">
        <v>52</v>
      </c>
      <c r="B4404" s="1" t="s">
        <v>76</v>
      </c>
      <c r="C4404" t="s">
        <v>77</v>
      </c>
      <c r="D4404" s="1">
        <v>12</v>
      </c>
      <c r="E4404" t="s">
        <v>337</v>
      </c>
      <c r="F4404" t="s">
        <v>195</v>
      </c>
      <c r="G4404" s="6">
        <v>0.3</v>
      </c>
      <c r="H4404" s="7" t="s">
        <v>25</v>
      </c>
      <c r="I4404">
        <v>4300</v>
      </c>
      <c r="K4404">
        <f>VLOOKUP(E4404,'script producto'!$A$3:$B$1802,2,FALSE)</f>
        <v>577</v>
      </c>
      <c r="L4404">
        <f>VLOOKUP(M4404,'script taller'!$G$3:$H$204,2,FALSE)</f>
        <v>146</v>
      </c>
      <c r="M4404" s="1" t="str">
        <f t="shared" si="68"/>
        <v>CIT211112</v>
      </c>
      <c r="N4404">
        <f>ROUND(VLOOKUP(E4404,Productos!$A$4:$D$1804,4,FALSE),0)</f>
        <v>3923</v>
      </c>
    </row>
    <row r="4405" spans="1:14" x14ac:dyDescent="0.35">
      <c r="A4405" t="s">
        <v>52</v>
      </c>
      <c r="B4405" s="1" t="s">
        <v>76</v>
      </c>
      <c r="C4405" t="s">
        <v>77</v>
      </c>
      <c r="D4405" s="1">
        <v>12</v>
      </c>
      <c r="E4405" t="s">
        <v>465</v>
      </c>
      <c r="F4405" t="s">
        <v>195</v>
      </c>
      <c r="G4405" s="6">
        <v>5</v>
      </c>
      <c r="H4405" s="7" t="s">
        <v>6</v>
      </c>
      <c r="I4405">
        <v>290</v>
      </c>
      <c r="K4405">
        <f>VLOOKUP(E4405,'script producto'!$A$3:$B$1802,2,FALSE)</f>
        <v>799</v>
      </c>
      <c r="L4405">
        <f>VLOOKUP(M4405,'script taller'!$G$3:$H$204,2,FALSE)</f>
        <v>146</v>
      </c>
      <c r="M4405" s="1" t="str">
        <f t="shared" si="68"/>
        <v>CIT211112</v>
      </c>
      <c r="N4405">
        <f>ROUND(VLOOKUP(E4405,Productos!$A$4:$D$1804,4,FALSE),0)</f>
        <v>4600</v>
      </c>
    </row>
    <row r="4406" spans="1:14" x14ac:dyDescent="0.35">
      <c r="A4406" t="s">
        <v>52</v>
      </c>
      <c r="B4406" s="1" t="s">
        <v>76</v>
      </c>
      <c r="C4406" t="s">
        <v>77</v>
      </c>
      <c r="D4406" s="1">
        <v>12</v>
      </c>
      <c r="E4406" t="s">
        <v>283</v>
      </c>
      <c r="F4406" t="s">
        <v>195</v>
      </c>
      <c r="G4406" s="6">
        <v>1</v>
      </c>
      <c r="H4406" s="7" t="s">
        <v>25</v>
      </c>
      <c r="I4406">
        <v>1200</v>
      </c>
      <c r="K4406">
        <f>VLOOKUP(E4406,'script producto'!$A$3:$B$1802,2,FALSE)</f>
        <v>883</v>
      </c>
      <c r="L4406">
        <f>VLOOKUP(M4406,'script taller'!$G$3:$H$204,2,FALSE)</f>
        <v>146</v>
      </c>
      <c r="M4406" s="1" t="str">
        <f t="shared" si="68"/>
        <v>CIT211112</v>
      </c>
      <c r="N4406">
        <f>ROUND(VLOOKUP(E4406,Productos!$A$4:$D$1804,4,FALSE),0)</f>
        <v>1375</v>
      </c>
    </row>
    <row r="4407" spans="1:14" x14ac:dyDescent="0.35">
      <c r="A4407" t="s">
        <v>52</v>
      </c>
      <c r="B4407" s="1" t="s">
        <v>76</v>
      </c>
      <c r="C4407" t="s">
        <v>77</v>
      </c>
      <c r="D4407" s="1">
        <v>12</v>
      </c>
      <c r="E4407" t="s">
        <v>2070</v>
      </c>
      <c r="F4407" t="s">
        <v>195</v>
      </c>
      <c r="G4407" s="6">
        <v>4</v>
      </c>
      <c r="H4407" s="7" t="s">
        <v>6</v>
      </c>
      <c r="I4407">
        <v>1699</v>
      </c>
      <c r="K4407">
        <f>VLOOKUP(E4407,'script producto'!$A$3:$B$1802,2,FALSE)</f>
        <v>1478</v>
      </c>
      <c r="L4407">
        <f>VLOOKUP(M4407,'script taller'!$G$3:$H$204,2,FALSE)</f>
        <v>146</v>
      </c>
      <c r="M4407" s="1" t="str">
        <f t="shared" si="68"/>
        <v>CIT211112</v>
      </c>
      <c r="N4407">
        <f>ROUND(VLOOKUP(E4407,Productos!$A$4:$D$1804,4,FALSE),0)</f>
        <v>1699</v>
      </c>
    </row>
    <row r="4408" spans="1:14" x14ac:dyDescent="0.35">
      <c r="A4408" t="s">
        <v>52</v>
      </c>
      <c r="B4408" s="1" t="s">
        <v>76</v>
      </c>
      <c r="C4408" t="s">
        <v>77</v>
      </c>
      <c r="D4408" s="1">
        <v>13</v>
      </c>
      <c r="E4408" t="s">
        <v>316</v>
      </c>
      <c r="F4408" t="s">
        <v>192</v>
      </c>
      <c r="G4408" s="6">
        <v>1</v>
      </c>
      <c r="H4408" s="7" t="s">
        <v>25</v>
      </c>
      <c r="I4408">
        <v>3900</v>
      </c>
      <c r="K4408">
        <f>VLOOKUP(E4408,'script producto'!$A$3:$B$1802,2,FALSE)</f>
        <v>22</v>
      </c>
      <c r="L4408">
        <f>VLOOKUP(M4408,'script taller'!$G$3:$H$204,2,FALSE)</f>
        <v>147</v>
      </c>
      <c r="M4408" s="1" t="str">
        <f t="shared" si="68"/>
        <v>CIT211113</v>
      </c>
      <c r="N4408">
        <f>ROUND(VLOOKUP(E4408,Productos!$A$4:$D$1804,4,FALSE),0)</f>
        <v>9700</v>
      </c>
    </row>
    <row r="4409" spans="1:14" x14ac:dyDescent="0.35">
      <c r="A4409" t="s">
        <v>52</v>
      </c>
      <c r="B4409" s="1" t="s">
        <v>76</v>
      </c>
      <c r="C4409" t="s">
        <v>77</v>
      </c>
      <c r="D4409" s="1">
        <v>13</v>
      </c>
      <c r="E4409" t="s">
        <v>145</v>
      </c>
      <c r="F4409" t="s">
        <v>192</v>
      </c>
      <c r="G4409" s="6">
        <v>2</v>
      </c>
      <c r="H4409" s="7" t="s">
        <v>1236</v>
      </c>
      <c r="I4409">
        <v>1400</v>
      </c>
      <c r="K4409">
        <f>VLOOKUP(E4409,'script producto'!$A$3:$B$1802,2,FALSE)</f>
        <v>188</v>
      </c>
      <c r="L4409">
        <f>VLOOKUP(M4409,'script taller'!$G$3:$H$204,2,FALSE)</f>
        <v>147</v>
      </c>
      <c r="M4409" s="1" t="str">
        <f t="shared" si="68"/>
        <v>CIT211113</v>
      </c>
      <c r="N4409">
        <f>ROUND(VLOOKUP(E4409,Productos!$A$4:$D$1804,4,FALSE),0)</f>
        <v>1467</v>
      </c>
    </row>
    <row r="4410" spans="1:14" x14ac:dyDescent="0.35">
      <c r="A4410" t="s">
        <v>52</v>
      </c>
      <c r="B4410" s="1" t="s">
        <v>76</v>
      </c>
      <c r="C4410" t="s">
        <v>77</v>
      </c>
      <c r="D4410" s="1">
        <v>13</v>
      </c>
      <c r="E4410" t="s">
        <v>157</v>
      </c>
      <c r="F4410" t="s">
        <v>192</v>
      </c>
      <c r="G4410" s="6">
        <v>0.5</v>
      </c>
      <c r="H4410" s="7" t="s">
        <v>1236</v>
      </c>
      <c r="I4410">
        <v>2390</v>
      </c>
      <c r="K4410">
        <f>VLOOKUP(E4410,'script producto'!$A$3:$B$1802,2,FALSE)</f>
        <v>190</v>
      </c>
      <c r="L4410">
        <f>VLOOKUP(M4410,'script taller'!$G$3:$H$204,2,FALSE)</f>
        <v>147</v>
      </c>
      <c r="M4410" s="1" t="str">
        <f t="shared" si="68"/>
        <v>CIT211113</v>
      </c>
      <c r="N4410">
        <f>ROUND(VLOOKUP(E4410,Productos!$A$4:$D$1804,4,FALSE),0)</f>
        <v>2349</v>
      </c>
    </row>
    <row r="4411" spans="1:14" x14ac:dyDescent="0.35">
      <c r="A4411" t="s">
        <v>52</v>
      </c>
      <c r="B4411" s="1" t="s">
        <v>76</v>
      </c>
      <c r="C4411" t="s">
        <v>77</v>
      </c>
      <c r="D4411" s="1">
        <v>13</v>
      </c>
      <c r="E4411" t="s">
        <v>633</v>
      </c>
      <c r="F4411" t="s">
        <v>192</v>
      </c>
      <c r="G4411" s="6">
        <v>2</v>
      </c>
      <c r="H4411" s="7" t="s">
        <v>6</v>
      </c>
      <c r="I4411">
        <v>2390</v>
      </c>
      <c r="K4411">
        <f>VLOOKUP(E4411,'script producto'!$A$3:$B$1802,2,FALSE)</f>
        <v>308</v>
      </c>
      <c r="L4411">
        <f>VLOOKUP(M4411,'script taller'!$G$3:$H$204,2,FALSE)</f>
        <v>147</v>
      </c>
      <c r="M4411" s="1" t="str">
        <f t="shared" si="68"/>
        <v>CIT211113</v>
      </c>
      <c r="N4411">
        <f>ROUND(VLOOKUP(E4411,Productos!$A$4:$D$1804,4,FALSE),0)</f>
        <v>2390</v>
      </c>
    </row>
    <row r="4412" spans="1:14" x14ac:dyDescent="0.35">
      <c r="A4412" t="s">
        <v>52</v>
      </c>
      <c r="B4412" s="1" t="s">
        <v>76</v>
      </c>
      <c r="C4412" t="s">
        <v>77</v>
      </c>
      <c r="D4412" s="1">
        <v>13</v>
      </c>
      <c r="E4412" t="s">
        <v>634</v>
      </c>
      <c r="F4412" t="s">
        <v>192</v>
      </c>
      <c r="G4412" s="6">
        <v>2</v>
      </c>
      <c r="H4412" s="7" t="s">
        <v>6</v>
      </c>
      <c r="I4412">
        <v>889</v>
      </c>
      <c r="K4412">
        <f>VLOOKUP(E4412,'script producto'!$A$3:$B$1802,2,FALSE)</f>
        <v>310</v>
      </c>
      <c r="L4412">
        <f>VLOOKUP(M4412,'script taller'!$G$3:$H$204,2,FALSE)</f>
        <v>147</v>
      </c>
      <c r="M4412" s="1" t="str">
        <f t="shared" si="68"/>
        <v>CIT211113</v>
      </c>
      <c r="N4412">
        <f>ROUND(VLOOKUP(E4412,Productos!$A$4:$D$1804,4,FALSE),0)</f>
        <v>889</v>
      </c>
    </row>
    <row r="4413" spans="1:14" x14ac:dyDescent="0.35">
      <c r="A4413" t="s">
        <v>52</v>
      </c>
      <c r="B4413" s="1" t="s">
        <v>76</v>
      </c>
      <c r="C4413" t="s">
        <v>77</v>
      </c>
      <c r="D4413" s="1">
        <v>13</v>
      </c>
      <c r="E4413" t="s">
        <v>1147</v>
      </c>
      <c r="F4413" t="s">
        <v>192</v>
      </c>
      <c r="G4413" s="6">
        <v>2</v>
      </c>
      <c r="H4413" s="7" t="s">
        <v>6</v>
      </c>
      <c r="I4413">
        <v>898</v>
      </c>
      <c r="K4413">
        <f>VLOOKUP(E4413,'script producto'!$A$3:$B$1802,2,FALSE)</f>
        <v>316</v>
      </c>
      <c r="L4413">
        <f>VLOOKUP(M4413,'script taller'!$G$3:$H$204,2,FALSE)</f>
        <v>147</v>
      </c>
      <c r="M4413" s="1" t="str">
        <f t="shared" si="68"/>
        <v>CIT211113</v>
      </c>
      <c r="N4413">
        <f>ROUND(VLOOKUP(E4413,Productos!$A$4:$D$1804,4,FALSE),0)</f>
        <v>898</v>
      </c>
    </row>
    <row r="4414" spans="1:14" x14ac:dyDescent="0.35">
      <c r="A4414" t="s">
        <v>52</v>
      </c>
      <c r="B4414" s="1" t="s">
        <v>76</v>
      </c>
      <c r="C4414" t="s">
        <v>77</v>
      </c>
      <c r="D4414" s="1">
        <v>13</v>
      </c>
      <c r="E4414" t="s">
        <v>635</v>
      </c>
      <c r="F4414" t="s">
        <v>192</v>
      </c>
      <c r="G4414" s="6">
        <v>2</v>
      </c>
      <c r="H4414" s="7" t="s">
        <v>6</v>
      </c>
      <c r="I4414">
        <v>1230</v>
      </c>
      <c r="K4414">
        <f>VLOOKUP(E4414,'script producto'!$A$3:$B$1802,2,FALSE)</f>
        <v>319</v>
      </c>
      <c r="L4414">
        <f>VLOOKUP(M4414,'script taller'!$G$3:$H$204,2,FALSE)</f>
        <v>147</v>
      </c>
      <c r="M4414" s="1" t="str">
        <f t="shared" si="68"/>
        <v>CIT211113</v>
      </c>
      <c r="N4414">
        <f>ROUND(VLOOKUP(E4414,Productos!$A$4:$D$1804,4,FALSE),0)</f>
        <v>1230</v>
      </c>
    </row>
    <row r="4415" spans="1:14" x14ac:dyDescent="0.35">
      <c r="A4415" t="s">
        <v>52</v>
      </c>
      <c r="B4415" s="1" t="s">
        <v>76</v>
      </c>
      <c r="C4415" t="s">
        <v>77</v>
      </c>
      <c r="D4415" s="1">
        <v>13</v>
      </c>
      <c r="E4415" t="s">
        <v>26</v>
      </c>
      <c r="F4415" t="s">
        <v>192</v>
      </c>
      <c r="G4415" s="6">
        <v>5.0000000000000001E-3</v>
      </c>
      <c r="H4415" s="7" t="s">
        <v>1236</v>
      </c>
      <c r="I4415">
        <v>55791</v>
      </c>
      <c r="K4415">
        <f>VLOOKUP(E4415,'script producto'!$A$3:$B$1802,2,FALSE)</f>
        <v>356</v>
      </c>
      <c r="L4415">
        <f>VLOOKUP(M4415,'script taller'!$G$3:$H$204,2,FALSE)</f>
        <v>147</v>
      </c>
      <c r="M4415" s="1" t="str">
        <f t="shared" si="68"/>
        <v>CIT211113</v>
      </c>
      <c r="N4415">
        <f>ROUND(VLOOKUP(E4415,Productos!$A$4:$D$1804,4,FALSE),0)</f>
        <v>55791</v>
      </c>
    </row>
    <row r="4416" spans="1:14" x14ac:dyDescent="0.35">
      <c r="A4416" t="s">
        <v>52</v>
      </c>
      <c r="B4416" s="1" t="s">
        <v>76</v>
      </c>
      <c r="C4416" t="s">
        <v>77</v>
      </c>
      <c r="D4416" s="1">
        <v>13</v>
      </c>
      <c r="E4416" t="s">
        <v>636</v>
      </c>
      <c r="F4416" t="s">
        <v>192</v>
      </c>
      <c r="G4416" s="6">
        <v>1</v>
      </c>
      <c r="H4416" s="7" t="s">
        <v>1236</v>
      </c>
      <c r="I4416">
        <v>9474</v>
      </c>
      <c r="K4416">
        <f>VLOOKUP(E4416,'script producto'!$A$3:$B$1802,2,FALSE)</f>
        <v>574</v>
      </c>
      <c r="L4416">
        <f>VLOOKUP(M4416,'script taller'!$G$3:$H$204,2,FALSE)</f>
        <v>147</v>
      </c>
      <c r="M4416" s="1" t="str">
        <f t="shared" si="68"/>
        <v>CIT211113</v>
      </c>
      <c r="N4416">
        <f>ROUND(VLOOKUP(E4416,Productos!$A$4:$D$1804,4,FALSE),0)</f>
        <v>2855</v>
      </c>
    </row>
    <row r="4417" spans="1:14" x14ac:dyDescent="0.35">
      <c r="A4417" t="s">
        <v>52</v>
      </c>
      <c r="B4417" s="1" t="s">
        <v>76</v>
      </c>
      <c r="C4417" t="s">
        <v>77</v>
      </c>
      <c r="D4417" s="1">
        <v>13</v>
      </c>
      <c r="E4417" t="s">
        <v>333</v>
      </c>
      <c r="F4417" t="s">
        <v>192</v>
      </c>
      <c r="G4417" s="6">
        <v>0.1</v>
      </c>
      <c r="H4417" s="7" t="s">
        <v>25</v>
      </c>
      <c r="I4417">
        <v>6000</v>
      </c>
      <c r="K4417">
        <f>VLOOKUP(E4417,'script producto'!$A$3:$B$1802,2,FALSE)</f>
        <v>621</v>
      </c>
      <c r="L4417">
        <f>VLOOKUP(M4417,'script taller'!$G$3:$H$204,2,FALSE)</f>
        <v>147</v>
      </c>
      <c r="M4417" s="1" t="str">
        <f t="shared" si="68"/>
        <v>CIT211113</v>
      </c>
      <c r="N4417">
        <f>ROUND(VLOOKUP(E4417,Productos!$A$4:$D$1804,4,FALSE),0)</f>
        <v>4550</v>
      </c>
    </row>
    <row r="4418" spans="1:14" x14ac:dyDescent="0.35">
      <c r="A4418" t="s">
        <v>52</v>
      </c>
      <c r="B4418" s="1" t="s">
        <v>76</v>
      </c>
      <c r="C4418" t="s">
        <v>77</v>
      </c>
      <c r="D4418" s="1">
        <v>13</v>
      </c>
      <c r="E4418" t="s">
        <v>272</v>
      </c>
      <c r="F4418" t="s">
        <v>192</v>
      </c>
      <c r="G4418" s="6">
        <v>2</v>
      </c>
      <c r="H4418" s="7" t="s">
        <v>1236</v>
      </c>
      <c r="I4418">
        <v>1759</v>
      </c>
      <c r="K4418">
        <f>VLOOKUP(E4418,'script producto'!$A$3:$B$1802,2,FALSE)</f>
        <v>759</v>
      </c>
      <c r="L4418">
        <f>VLOOKUP(M4418,'script taller'!$G$3:$H$204,2,FALSE)</f>
        <v>147</v>
      </c>
      <c r="M4418" s="1" t="str">
        <f t="shared" si="68"/>
        <v>CIT211113</v>
      </c>
      <c r="N4418">
        <f>ROUND(VLOOKUP(E4418,Productos!$A$4:$D$1804,4,FALSE),0)</f>
        <v>5439</v>
      </c>
    </row>
    <row r="4419" spans="1:14" x14ac:dyDescent="0.35">
      <c r="A4419" t="s">
        <v>52</v>
      </c>
      <c r="B4419" s="1" t="s">
        <v>76</v>
      </c>
      <c r="C4419" t="s">
        <v>77</v>
      </c>
      <c r="D4419" s="1">
        <v>13</v>
      </c>
      <c r="E4419" t="s">
        <v>355</v>
      </c>
      <c r="F4419" t="s">
        <v>192</v>
      </c>
      <c r="G4419" s="6">
        <v>1</v>
      </c>
      <c r="H4419" s="7" t="s">
        <v>1236</v>
      </c>
      <c r="I4419">
        <v>4579</v>
      </c>
      <c r="K4419">
        <f>VLOOKUP(E4419,'script producto'!$A$3:$B$1802,2,FALSE)</f>
        <v>994</v>
      </c>
      <c r="L4419">
        <f>VLOOKUP(M4419,'script taller'!$G$3:$H$204,2,FALSE)</f>
        <v>147</v>
      </c>
      <c r="M4419" s="1" t="str">
        <f t="shared" ref="M4419:M4482" si="69">B4419&amp;D4419</f>
        <v>CIT211113</v>
      </c>
      <c r="N4419">
        <f>ROUND(VLOOKUP(E4419,Productos!$A$4:$D$1804,4,FALSE),0)</f>
        <v>4622</v>
      </c>
    </row>
    <row r="4420" spans="1:14" x14ac:dyDescent="0.35">
      <c r="A4420" t="s">
        <v>52</v>
      </c>
      <c r="B4420" s="1" t="s">
        <v>76</v>
      </c>
      <c r="C4420" t="s">
        <v>77</v>
      </c>
      <c r="D4420" s="1">
        <v>13</v>
      </c>
      <c r="E4420" t="s">
        <v>336</v>
      </c>
      <c r="F4420" t="s">
        <v>192</v>
      </c>
      <c r="G4420" s="6">
        <v>0.05</v>
      </c>
      <c r="H4420" s="7" t="s">
        <v>1236</v>
      </c>
      <c r="I4420">
        <v>9190</v>
      </c>
      <c r="K4420">
        <f>VLOOKUP(E4420,'script producto'!$A$3:$B$1802,2,FALSE)</f>
        <v>1362</v>
      </c>
      <c r="L4420">
        <f>VLOOKUP(M4420,'script taller'!$G$3:$H$204,2,FALSE)</f>
        <v>147</v>
      </c>
      <c r="M4420" s="1" t="str">
        <f t="shared" si="69"/>
        <v>CIT211113</v>
      </c>
      <c r="N4420">
        <f>ROUND(VLOOKUP(E4420,Productos!$A$4:$D$1804,4,FALSE),0)</f>
        <v>9791</v>
      </c>
    </row>
    <row r="4421" spans="1:14" x14ac:dyDescent="0.35">
      <c r="A4421" t="s">
        <v>52</v>
      </c>
      <c r="B4421" s="1" t="s">
        <v>76</v>
      </c>
      <c r="C4421" t="s">
        <v>77</v>
      </c>
      <c r="D4421" s="1">
        <v>13</v>
      </c>
      <c r="E4421" t="s">
        <v>637</v>
      </c>
      <c r="F4421" t="s">
        <v>192</v>
      </c>
      <c r="G4421" s="6">
        <v>2</v>
      </c>
      <c r="H4421" s="7" t="s">
        <v>6</v>
      </c>
      <c r="I4421">
        <v>2229</v>
      </c>
      <c r="K4421">
        <f>VLOOKUP(E4421,'script producto'!$A$3:$B$1802,2,FALSE)</f>
        <v>1390</v>
      </c>
      <c r="L4421">
        <f>VLOOKUP(M4421,'script taller'!$G$3:$H$204,2,FALSE)</f>
        <v>147</v>
      </c>
      <c r="M4421" s="1" t="str">
        <f t="shared" si="69"/>
        <v>CIT211113</v>
      </c>
      <c r="N4421">
        <f>ROUND(VLOOKUP(E4421,Productos!$A$4:$D$1804,4,FALSE),0)</f>
        <v>2229</v>
      </c>
    </row>
    <row r="4422" spans="1:14" x14ac:dyDescent="0.35">
      <c r="A4422" t="s">
        <v>52</v>
      </c>
      <c r="B4422" s="1" t="s">
        <v>76</v>
      </c>
      <c r="C4422" t="s">
        <v>77</v>
      </c>
      <c r="D4422" s="1">
        <v>13</v>
      </c>
      <c r="E4422" t="s">
        <v>103</v>
      </c>
      <c r="F4422" t="s">
        <v>192</v>
      </c>
      <c r="G4422" s="6">
        <v>0.5</v>
      </c>
      <c r="H4422" s="7" t="s">
        <v>1236</v>
      </c>
      <c r="I4422">
        <v>13712</v>
      </c>
      <c r="K4422">
        <f>VLOOKUP(E4422,'script producto'!$A$3:$B$1802,2,FALSE)</f>
        <v>1449</v>
      </c>
      <c r="L4422">
        <f>VLOOKUP(M4422,'script taller'!$G$3:$H$204,2,FALSE)</f>
        <v>147</v>
      </c>
      <c r="M4422" s="1" t="str">
        <f t="shared" si="69"/>
        <v>CIT211113</v>
      </c>
      <c r="N4422">
        <f>ROUND(VLOOKUP(E4422,Productos!$A$4:$D$1804,4,FALSE),0)</f>
        <v>10141</v>
      </c>
    </row>
    <row r="4423" spans="1:14" x14ac:dyDescent="0.35">
      <c r="A4423" t="s">
        <v>52</v>
      </c>
      <c r="B4423" s="1" t="s">
        <v>76</v>
      </c>
      <c r="C4423" t="s">
        <v>77</v>
      </c>
      <c r="D4423" s="1">
        <v>13</v>
      </c>
      <c r="E4423" t="s">
        <v>638</v>
      </c>
      <c r="F4423" t="s">
        <v>192</v>
      </c>
      <c r="G4423" s="6">
        <v>0.5</v>
      </c>
      <c r="H4423" s="7" t="s">
        <v>25</v>
      </c>
      <c r="I4423">
        <v>4691</v>
      </c>
      <c r="K4423">
        <f>VLOOKUP(E4423,'script producto'!$A$3:$B$1802,2,FALSE)</f>
        <v>1543</v>
      </c>
      <c r="L4423">
        <f>VLOOKUP(M4423,'script taller'!$G$3:$H$204,2,FALSE)</f>
        <v>147</v>
      </c>
      <c r="M4423" s="1" t="str">
        <f t="shared" si="69"/>
        <v>CIT211113</v>
      </c>
      <c r="N4423">
        <f>ROUND(VLOOKUP(E4423,Productos!$A$4:$D$1804,4,FALSE),0)</f>
        <v>4691</v>
      </c>
    </row>
    <row r="4424" spans="1:14" x14ac:dyDescent="0.35">
      <c r="A4424" t="s">
        <v>52</v>
      </c>
      <c r="B4424" s="1" t="s">
        <v>76</v>
      </c>
      <c r="C4424" t="s">
        <v>77</v>
      </c>
      <c r="D4424" s="1">
        <v>13</v>
      </c>
      <c r="E4424" t="s">
        <v>639</v>
      </c>
      <c r="F4424" t="s">
        <v>192</v>
      </c>
      <c r="G4424" s="6">
        <v>2</v>
      </c>
      <c r="H4424" s="7" t="s">
        <v>6</v>
      </c>
      <c r="I4424">
        <v>1099</v>
      </c>
      <c r="K4424">
        <f>VLOOKUP(E4424,'script producto'!$A$3:$B$1802,2,FALSE)</f>
        <v>1586</v>
      </c>
      <c r="L4424">
        <f>VLOOKUP(M4424,'script taller'!$G$3:$H$204,2,FALSE)</f>
        <v>147</v>
      </c>
      <c r="M4424" s="1" t="str">
        <f t="shared" si="69"/>
        <v>CIT211113</v>
      </c>
      <c r="N4424">
        <f>ROUND(VLOOKUP(E4424,Productos!$A$4:$D$1804,4,FALSE),0)</f>
        <v>1099</v>
      </c>
    </row>
    <row r="4425" spans="1:14" x14ac:dyDescent="0.35">
      <c r="A4425" t="s">
        <v>52</v>
      </c>
      <c r="B4425" s="1" t="s">
        <v>76</v>
      </c>
      <c r="C4425" t="s">
        <v>77</v>
      </c>
      <c r="D4425" s="1">
        <v>13</v>
      </c>
      <c r="E4425" t="s">
        <v>902</v>
      </c>
      <c r="F4425" t="s">
        <v>194</v>
      </c>
      <c r="G4425" s="6">
        <v>1</v>
      </c>
      <c r="H4425" s="7" t="s">
        <v>6</v>
      </c>
      <c r="I4425">
        <v>400</v>
      </c>
      <c r="K4425">
        <f>VLOOKUP(E4425,'script producto'!$A$3:$B$1802,2,FALSE)</f>
        <v>252</v>
      </c>
      <c r="L4425">
        <f>VLOOKUP(M4425,'script taller'!$G$3:$H$204,2,FALSE)</f>
        <v>147</v>
      </c>
      <c r="M4425" s="1" t="str">
        <f t="shared" si="69"/>
        <v>CIT211113</v>
      </c>
      <c r="N4425">
        <f>ROUND(VLOOKUP(E4425,Productos!$A$4:$D$1804,4,FALSE),0)</f>
        <v>347</v>
      </c>
    </row>
    <row r="4426" spans="1:14" x14ac:dyDescent="0.35">
      <c r="A4426" t="s">
        <v>52</v>
      </c>
      <c r="B4426" s="1" t="s">
        <v>76</v>
      </c>
      <c r="C4426" t="s">
        <v>77</v>
      </c>
      <c r="D4426" s="1">
        <v>13</v>
      </c>
      <c r="E4426" t="s">
        <v>556</v>
      </c>
      <c r="F4426" t="s">
        <v>194</v>
      </c>
      <c r="G4426" s="6">
        <v>1</v>
      </c>
      <c r="H4426" s="7" t="s">
        <v>6</v>
      </c>
      <c r="I4426">
        <v>1500</v>
      </c>
      <c r="K4426">
        <f>VLOOKUP(E4426,'script producto'!$A$3:$B$1802,2,FALSE)</f>
        <v>436</v>
      </c>
      <c r="L4426">
        <f>VLOOKUP(M4426,'script taller'!$G$3:$H$204,2,FALSE)</f>
        <v>147</v>
      </c>
      <c r="M4426" s="1" t="str">
        <f t="shared" si="69"/>
        <v>CIT211113</v>
      </c>
      <c r="N4426">
        <f>ROUND(VLOOKUP(E4426,Productos!$A$4:$D$1804,4,FALSE),0)</f>
        <v>1500</v>
      </c>
    </row>
    <row r="4427" spans="1:14" x14ac:dyDescent="0.35">
      <c r="A4427" t="s">
        <v>52</v>
      </c>
      <c r="B4427" s="1" t="s">
        <v>76</v>
      </c>
      <c r="C4427" t="s">
        <v>77</v>
      </c>
      <c r="D4427" s="1">
        <v>13</v>
      </c>
      <c r="E4427" t="s">
        <v>570</v>
      </c>
      <c r="F4427" t="s">
        <v>194</v>
      </c>
      <c r="G4427" s="6">
        <v>2</v>
      </c>
      <c r="H4427" s="7" t="s">
        <v>6</v>
      </c>
      <c r="I4427">
        <v>180</v>
      </c>
      <c r="K4427">
        <f>VLOOKUP(E4427,'script producto'!$A$3:$B$1802,2,FALSE)</f>
        <v>642</v>
      </c>
      <c r="L4427">
        <f>VLOOKUP(M4427,'script taller'!$G$3:$H$204,2,FALSE)</f>
        <v>147</v>
      </c>
      <c r="M4427" s="1" t="str">
        <f t="shared" si="69"/>
        <v>CIT211113</v>
      </c>
      <c r="N4427">
        <f>ROUND(VLOOKUP(E4427,Productos!$A$4:$D$1804,4,FALSE),0)</f>
        <v>380</v>
      </c>
    </row>
    <row r="4428" spans="1:14" x14ac:dyDescent="0.35">
      <c r="A4428" t="s">
        <v>52</v>
      </c>
      <c r="B4428" s="1" t="s">
        <v>76</v>
      </c>
      <c r="C4428" t="s">
        <v>77</v>
      </c>
      <c r="D4428" s="1">
        <v>13</v>
      </c>
      <c r="E4428" t="s">
        <v>557</v>
      </c>
      <c r="F4428" t="s">
        <v>194</v>
      </c>
      <c r="G4428" s="6">
        <v>2</v>
      </c>
      <c r="H4428" s="7" t="s">
        <v>6</v>
      </c>
      <c r="I4428">
        <v>525</v>
      </c>
      <c r="K4428">
        <f>VLOOKUP(E4428,'script producto'!$A$3:$B$1802,2,FALSE)</f>
        <v>643</v>
      </c>
      <c r="L4428">
        <f>VLOOKUP(M4428,'script taller'!$G$3:$H$204,2,FALSE)</f>
        <v>147</v>
      </c>
      <c r="M4428" s="1" t="str">
        <f t="shared" si="69"/>
        <v>CIT211113</v>
      </c>
      <c r="N4428">
        <f>ROUND(VLOOKUP(E4428,Productos!$A$4:$D$1804,4,FALSE),0)</f>
        <v>525</v>
      </c>
    </row>
    <row r="4429" spans="1:14" x14ac:dyDescent="0.35">
      <c r="A4429" t="s">
        <v>52</v>
      </c>
      <c r="B4429" s="1" t="s">
        <v>76</v>
      </c>
      <c r="C4429" t="s">
        <v>77</v>
      </c>
      <c r="D4429" s="1">
        <v>13</v>
      </c>
      <c r="E4429" t="s">
        <v>640</v>
      </c>
      <c r="F4429" t="s">
        <v>194</v>
      </c>
      <c r="G4429" s="6">
        <v>1</v>
      </c>
      <c r="H4429" s="7" t="s">
        <v>6</v>
      </c>
      <c r="I4429">
        <v>320</v>
      </c>
      <c r="K4429">
        <f>VLOOKUP(E4429,'script producto'!$A$3:$B$1802,2,FALSE)</f>
        <v>1358</v>
      </c>
      <c r="L4429">
        <f>VLOOKUP(M4429,'script taller'!$G$3:$H$204,2,FALSE)</f>
        <v>147</v>
      </c>
      <c r="M4429" s="1" t="str">
        <f t="shared" si="69"/>
        <v>CIT211113</v>
      </c>
      <c r="N4429">
        <f>ROUND(VLOOKUP(E4429,Productos!$A$4:$D$1804,4,FALSE),0)</f>
        <v>320</v>
      </c>
    </row>
    <row r="4430" spans="1:14" x14ac:dyDescent="0.35">
      <c r="A4430" t="s">
        <v>52</v>
      </c>
      <c r="B4430" s="1" t="s">
        <v>76</v>
      </c>
      <c r="C4430" t="s">
        <v>77</v>
      </c>
      <c r="D4430" s="1">
        <v>13</v>
      </c>
      <c r="E4430" t="s">
        <v>590</v>
      </c>
      <c r="F4430" t="s">
        <v>194</v>
      </c>
      <c r="G4430" s="6">
        <v>30</v>
      </c>
      <c r="H4430" s="7" t="s">
        <v>6</v>
      </c>
      <c r="I4430">
        <v>450</v>
      </c>
      <c r="K4430">
        <f>VLOOKUP(E4430,'script producto'!$A$3:$B$1802,2,FALSE)</f>
        <v>1387</v>
      </c>
      <c r="L4430">
        <f>VLOOKUP(M4430,'script taller'!$G$3:$H$204,2,FALSE)</f>
        <v>147</v>
      </c>
      <c r="M4430" s="1" t="str">
        <f t="shared" si="69"/>
        <v>CIT211113</v>
      </c>
      <c r="N4430">
        <f>ROUND(VLOOKUP(E4430,Productos!$A$4:$D$1804,4,FALSE),0)</f>
        <v>340</v>
      </c>
    </row>
    <row r="4431" spans="1:14" x14ac:dyDescent="0.35">
      <c r="A4431" t="s">
        <v>52</v>
      </c>
      <c r="B4431" s="1" t="s">
        <v>76</v>
      </c>
      <c r="C4431" t="s">
        <v>77</v>
      </c>
      <c r="D4431" s="1">
        <v>13</v>
      </c>
      <c r="E4431" t="s">
        <v>8</v>
      </c>
      <c r="F4431" t="s">
        <v>194</v>
      </c>
      <c r="G4431" s="6">
        <v>2</v>
      </c>
      <c r="H4431" s="7" t="s">
        <v>6</v>
      </c>
      <c r="I4431">
        <v>850</v>
      </c>
      <c r="K4431">
        <f>VLOOKUP(E4431,'script producto'!$A$3:$B$1802,2,FALSE)</f>
        <v>1667</v>
      </c>
      <c r="L4431">
        <f>VLOOKUP(M4431,'script taller'!$G$3:$H$204,2,FALSE)</f>
        <v>147</v>
      </c>
      <c r="M4431" s="1" t="str">
        <f t="shared" si="69"/>
        <v>CIT211113</v>
      </c>
      <c r="N4431">
        <f>ROUND(VLOOKUP(E4431,Productos!$A$4:$D$1804,4,FALSE),0)</f>
        <v>818</v>
      </c>
    </row>
    <row r="4432" spans="1:14" x14ac:dyDescent="0.35">
      <c r="A4432" t="s">
        <v>52</v>
      </c>
      <c r="B4432" s="1" t="s">
        <v>76</v>
      </c>
      <c r="C4432" t="s">
        <v>77</v>
      </c>
      <c r="D4432" s="1">
        <v>13</v>
      </c>
      <c r="E4432" t="s">
        <v>201</v>
      </c>
      <c r="F4432" t="s">
        <v>193</v>
      </c>
      <c r="G4432" s="6">
        <v>1</v>
      </c>
      <c r="H4432" s="7" t="s">
        <v>1236</v>
      </c>
      <c r="I4432">
        <v>7890</v>
      </c>
      <c r="K4432">
        <f>VLOOKUP(E4432,'script producto'!$A$3:$B$1802,2,FALSE)</f>
        <v>713</v>
      </c>
      <c r="L4432">
        <f>VLOOKUP(M4432,'script taller'!$G$3:$H$204,2,FALSE)</f>
        <v>147</v>
      </c>
      <c r="M4432" s="1" t="str">
        <f t="shared" si="69"/>
        <v>CIT211113</v>
      </c>
      <c r="N4432">
        <f>ROUND(VLOOKUP(E4432,Productos!$A$4:$D$1804,4,FALSE),0)</f>
        <v>2500</v>
      </c>
    </row>
    <row r="4433" spans="1:14" x14ac:dyDescent="0.35">
      <c r="A4433" t="s">
        <v>52</v>
      </c>
      <c r="B4433" s="1" t="s">
        <v>76</v>
      </c>
      <c r="C4433" t="s">
        <v>77</v>
      </c>
      <c r="D4433" s="1">
        <v>13</v>
      </c>
      <c r="E4433" t="s">
        <v>2007</v>
      </c>
      <c r="F4433" t="s">
        <v>193</v>
      </c>
      <c r="G4433" s="6">
        <v>3</v>
      </c>
      <c r="H4433" s="7" t="s">
        <v>6</v>
      </c>
      <c r="I4433">
        <v>2690</v>
      </c>
      <c r="K4433">
        <f>VLOOKUP(E4433,'script producto'!$A$3:$B$1802,2,FALSE)</f>
        <v>1015</v>
      </c>
      <c r="L4433">
        <f>VLOOKUP(M4433,'script taller'!$G$3:$H$204,2,FALSE)</f>
        <v>147</v>
      </c>
      <c r="M4433" s="1" t="str">
        <f t="shared" si="69"/>
        <v>CIT211113</v>
      </c>
      <c r="N4433">
        <f>ROUND(VLOOKUP(E4433,Productos!$A$4:$D$1804,4,FALSE),0)</f>
        <v>2736</v>
      </c>
    </row>
    <row r="4434" spans="1:14" x14ac:dyDescent="0.35">
      <c r="A4434" t="s">
        <v>52</v>
      </c>
      <c r="B4434" s="1" t="s">
        <v>76</v>
      </c>
      <c r="C4434" t="s">
        <v>77</v>
      </c>
      <c r="D4434" s="1">
        <v>13</v>
      </c>
      <c r="E4434" t="s">
        <v>63</v>
      </c>
      <c r="F4434" t="s">
        <v>193</v>
      </c>
      <c r="G4434" s="6">
        <v>2</v>
      </c>
      <c r="H4434" s="7" t="s">
        <v>6</v>
      </c>
      <c r="I4434">
        <v>990</v>
      </c>
      <c r="K4434">
        <f>VLOOKUP(E4434,'script producto'!$A$3:$B$1802,2,FALSE)</f>
        <v>1058</v>
      </c>
      <c r="L4434">
        <f>VLOOKUP(M4434,'script taller'!$G$3:$H$204,2,FALSE)</f>
        <v>147</v>
      </c>
      <c r="M4434" s="1" t="str">
        <f t="shared" si="69"/>
        <v>CIT211113</v>
      </c>
      <c r="N4434">
        <f>ROUND(VLOOKUP(E4434,Productos!$A$4:$D$1804,4,FALSE),0)</f>
        <v>994</v>
      </c>
    </row>
    <row r="4435" spans="1:14" x14ac:dyDescent="0.35">
      <c r="A4435" t="s">
        <v>52</v>
      </c>
      <c r="B4435" s="1" t="s">
        <v>76</v>
      </c>
      <c r="C4435" t="s">
        <v>77</v>
      </c>
      <c r="D4435" s="1">
        <v>13</v>
      </c>
      <c r="E4435" t="s">
        <v>15</v>
      </c>
      <c r="F4435" t="s">
        <v>193</v>
      </c>
      <c r="G4435" s="6">
        <v>1</v>
      </c>
      <c r="H4435" s="7" t="s">
        <v>1236</v>
      </c>
      <c r="I4435">
        <v>1800</v>
      </c>
      <c r="K4435">
        <f>VLOOKUP(E4435,'script producto'!$A$3:$B$1802,2,FALSE)</f>
        <v>1140</v>
      </c>
      <c r="L4435">
        <f>VLOOKUP(M4435,'script taller'!$G$3:$H$204,2,FALSE)</f>
        <v>147</v>
      </c>
      <c r="M4435" s="1" t="str">
        <f t="shared" si="69"/>
        <v>CIT211113</v>
      </c>
      <c r="N4435">
        <f>ROUND(VLOOKUP(E4435,Productos!$A$4:$D$1804,4,FALSE),0)</f>
        <v>1878</v>
      </c>
    </row>
    <row r="4436" spans="1:14" x14ac:dyDescent="0.35">
      <c r="A4436" t="s">
        <v>52</v>
      </c>
      <c r="B4436" s="1" t="s">
        <v>76</v>
      </c>
      <c r="C4436" t="s">
        <v>77</v>
      </c>
      <c r="D4436" s="1">
        <v>13</v>
      </c>
      <c r="E4436" t="s">
        <v>337</v>
      </c>
      <c r="F4436" t="s">
        <v>195</v>
      </c>
      <c r="G4436" s="6">
        <v>2</v>
      </c>
      <c r="H4436" s="7" t="s">
        <v>25</v>
      </c>
      <c r="I4436">
        <v>4300</v>
      </c>
      <c r="K4436">
        <f>VLOOKUP(E4436,'script producto'!$A$3:$B$1802,2,FALSE)</f>
        <v>577</v>
      </c>
      <c r="L4436">
        <f>VLOOKUP(M4436,'script taller'!$G$3:$H$204,2,FALSE)</f>
        <v>147</v>
      </c>
      <c r="M4436" s="1" t="str">
        <f t="shared" si="69"/>
        <v>CIT211113</v>
      </c>
      <c r="N4436">
        <f>ROUND(VLOOKUP(E4436,Productos!$A$4:$D$1804,4,FALSE),0)</f>
        <v>3923</v>
      </c>
    </row>
    <row r="4437" spans="1:14" x14ac:dyDescent="0.35">
      <c r="A4437" t="s">
        <v>52</v>
      </c>
      <c r="B4437" s="1" t="s">
        <v>76</v>
      </c>
      <c r="C4437" t="s">
        <v>77</v>
      </c>
      <c r="D4437" s="1">
        <v>13</v>
      </c>
      <c r="E4437" t="s">
        <v>263</v>
      </c>
      <c r="F4437" t="s">
        <v>195</v>
      </c>
      <c r="G4437" s="6">
        <v>15</v>
      </c>
      <c r="H4437" s="7" t="s">
        <v>6</v>
      </c>
      <c r="I4437">
        <v>290</v>
      </c>
      <c r="K4437">
        <f>VLOOKUP(E4437,'script producto'!$A$3:$B$1802,2,FALSE)</f>
        <v>801</v>
      </c>
      <c r="L4437">
        <f>VLOOKUP(M4437,'script taller'!$G$3:$H$204,2,FALSE)</f>
        <v>147</v>
      </c>
      <c r="M4437" s="1" t="str">
        <f t="shared" si="69"/>
        <v>CIT211113</v>
      </c>
      <c r="N4437">
        <f>ROUND(VLOOKUP(E4437,Productos!$A$4:$D$1804,4,FALSE),0)</f>
        <v>3500</v>
      </c>
    </row>
    <row r="4438" spans="1:14" x14ac:dyDescent="0.35">
      <c r="A4438" t="s">
        <v>52</v>
      </c>
      <c r="B4438" s="1" t="s">
        <v>76</v>
      </c>
      <c r="C4438" t="s">
        <v>77</v>
      </c>
      <c r="D4438" s="1">
        <v>13</v>
      </c>
      <c r="E4438" t="s">
        <v>283</v>
      </c>
      <c r="F4438" t="s">
        <v>195</v>
      </c>
      <c r="G4438" s="6">
        <v>1</v>
      </c>
      <c r="H4438" s="7" t="s">
        <v>25</v>
      </c>
      <c r="I4438">
        <v>1200</v>
      </c>
      <c r="K4438">
        <f>VLOOKUP(E4438,'script producto'!$A$3:$B$1802,2,FALSE)</f>
        <v>883</v>
      </c>
      <c r="L4438">
        <f>VLOOKUP(M4438,'script taller'!$G$3:$H$204,2,FALSE)</f>
        <v>147</v>
      </c>
      <c r="M4438" s="1" t="str">
        <f t="shared" si="69"/>
        <v>CIT211113</v>
      </c>
      <c r="N4438">
        <f>ROUND(VLOOKUP(E4438,Productos!$A$4:$D$1804,4,FALSE),0)</f>
        <v>1375</v>
      </c>
    </row>
    <row r="4439" spans="1:14" x14ac:dyDescent="0.35">
      <c r="A4439" t="s">
        <v>52</v>
      </c>
      <c r="B4439" s="1" t="s">
        <v>76</v>
      </c>
      <c r="C4439" t="s">
        <v>77</v>
      </c>
      <c r="D4439" s="1">
        <v>13</v>
      </c>
      <c r="E4439" t="s">
        <v>314</v>
      </c>
      <c r="F4439" t="s">
        <v>195</v>
      </c>
      <c r="G4439" s="6">
        <v>0.5</v>
      </c>
      <c r="H4439" s="7" t="s">
        <v>1236</v>
      </c>
      <c r="I4439">
        <v>15876</v>
      </c>
      <c r="K4439">
        <f>VLOOKUP(E4439,'script producto'!$A$3:$B$1802,2,FALSE)</f>
        <v>1005</v>
      </c>
      <c r="L4439">
        <f>VLOOKUP(M4439,'script taller'!$G$3:$H$204,2,FALSE)</f>
        <v>147</v>
      </c>
      <c r="M4439" s="1" t="str">
        <f t="shared" si="69"/>
        <v>CIT211113</v>
      </c>
      <c r="N4439">
        <f>ROUND(VLOOKUP(E4439,Productos!$A$4:$D$1804,4,FALSE),0)</f>
        <v>10931</v>
      </c>
    </row>
    <row r="4440" spans="1:14" x14ac:dyDescent="0.35">
      <c r="A4440" t="s">
        <v>52</v>
      </c>
      <c r="B4440" s="1" t="s">
        <v>76</v>
      </c>
      <c r="C4440" t="s">
        <v>77</v>
      </c>
      <c r="D4440" s="1">
        <v>14</v>
      </c>
      <c r="E4440" t="s">
        <v>316</v>
      </c>
      <c r="F4440" t="s">
        <v>192</v>
      </c>
      <c r="G4440" s="6">
        <v>1</v>
      </c>
      <c r="H4440" s="7" t="s">
        <v>25</v>
      </c>
      <c r="I4440">
        <v>3900</v>
      </c>
      <c r="K4440">
        <f>VLOOKUP(E4440,'script producto'!$A$3:$B$1802,2,FALSE)</f>
        <v>22</v>
      </c>
      <c r="L4440">
        <f>VLOOKUP(M4440,'script taller'!$G$3:$H$204,2,FALSE)</f>
        <v>148</v>
      </c>
      <c r="M4440" s="1" t="str">
        <f t="shared" si="69"/>
        <v>CIT211114</v>
      </c>
      <c r="N4440">
        <f>ROUND(VLOOKUP(E4440,Productos!$A$4:$D$1804,4,FALSE),0)</f>
        <v>9700</v>
      </c>
    </row>
    <row r="4441" spans="1:14" x14ac:dyDescent="0.35">
      <c r="A4441" t="s">
        <v>52</v>
      </c>
      <c r="B4441" s="1" t="s">
        <v>76</v>
      </c>
      <c r="C4441" t="s">
        <v>77</v>
      </c>
      <c r="D4441" s="1">
        <v>14</v>
      </c>
      <c r="E4441" t="s">
        <v>595</v>
      </c>
      <c r="F4441" t="s">
        <v>192</v>
      </c>
      <c r="G4441" s="6">
        <v>0.5</v>
      </c>
      <c r="H4441" s="7" t="s">
        <v>1236</v>
      </c>
      <c r="I4441">
        <v>1649</v>
      </c>
      <c r="K4441">
        <f>VLOOKUP(E4441,'script producto'!$A$3:$B$1802,2,FALSE)</f>
        <v>164</v>
      </c>
      <c r="L4441">
        <f>VLOOKUP(M4441,'script taller'!$G$3:$H$204,2,FALSE)</f>
        <v>148</v>
      </c>
      <c r="M4441" s="1" t="str">
        <f t="shared" si="69"/>
        <v>CIT211114</v>
      </c>
      <c r="N4441">
        <f>ROUND(VLOOKUP(E4441,Productos!$A$4:$D$1804,4,FALSE),0)</f>
        <v>1649</v>
      </c>
    </row>
    <row r="4442" spans="1:14" x14ac:dyDescent="0.35">
      <c r="A4442" t="s">
        <v>52</v>
      </c>
      <c r="B4442" s="1" t="s">
        <v>76</v>
      </c>
      <c r="C4442" t="s">
        <v>77</v>
      </c>
      <c r="D4442" s="1">
        <v>14</v>
      </c>
      <c r="E4442" t="s">
        <v>157</v>
      </c>
      <c r="F4442" t="s">
        <v>192</v>
      </c>
      <c r="G4442" s="6">
        <v>0.5</v>
      </c>
      <c r="H4442" s="7" t="s">
        <v>1236</v>
      </c>
      <c r="I4442">
        <v>2390</v>
      </c>
      <c r="K4442">
        <f>VLOOKUP(E4442,'script producto'!$A$3:$B$1802,2,FALSE)</f>
        <v>190</v>
      </c>
      <c r="L4442">
        <f>VLOOKUP(M4442,'script taller'!$G$3:$H$204,2,FALSE)</f>
        <v>148</v>
      </c>
      <c r="M4442" s="1" t="str">
        <f t="shared" si="69"/>
        <v>CIT211114</v>
      </c>
      <c r="N4442">
        <f>ROUND(VLOOKUP(E4442,Productos!$A$4:$D$1804,4,FALSE),0)</f>
        <v>2349</v>
      </c>
    </row>
    <row r="4443" spans="1:14" x14ac:dyDescent="0.35">
      <c r="A4443" t="s">
        <v>52</v>
      </c>
      <c r="B4443" s="1" t="s">
        <v>76</v>
      </c>
      <c r="C4443" t="s">
        <v>77</v>
      </c>
      <c r="D4443" s="1">
        <v>14</v>
      </c>
      <c r="E4443" t="s">
        <v>14</v>
      </c>
      <c r="F4443" t="s">
        <v>192</v>
      </c>
      <c r="G4443" s="6">
        <v>1</v>
      </c>
      <c r="H4443" s="7" t="s">
        <v>1236</v>
      </c>
      <c r="I4443">
        <v>1400</v>
      </c>
      <c r="K4443">
        <f>VLOOKUP(E4443,'script producto'!$A$3:$B$1802,2,FALSE)</f>
        <v>192</v>
      </c>
      <c r="L4443">
        <f>VLOOKUP(M4443,'script taller'!$G$3:$H$204,2,FALSE)</f>
        <v>148</v>
      </c>
      <c r="M4443" s="1" t="str">
        <f t="shared" si="69"/>
        <v>CIT211114</v>
      </c>
      <c r="N4443">
        <f>ROUND(VLOOKUP(E4443,Productos!$A$4:$D$1804,4,FALSE),0)</f>
        <v>1471</v>
      </c>
    </row>
    <row r="4444" spans="1:14" x14ac:dyDescent="0.35">
      <c r="A4444" t="s">
        <v>52</v>
      </c>
      <c r="B4444" s="1" t="s">
        <v>76</v>
      </c>
      <c r="C4444" t="s">
        <v>77</v>
      </c>
      <c r="D4444" s="1">
        <v>14</v>
      </c>
      <c r="E4444" t="s">
        <v>641</v>
      </c>
      <c r="F4444" t="s">
        <v>192</v>
      </c>
      <c r="G4444" s="6">
        <v>1</v>
      </c>
      <c r="H4444" s="7" t="s">
        <v>6</v>
      </c>
      <c r="I4444">
        <v>780</v>
      </c>
      <c r="K4444">
        <f>VLOOKUP(E4444,'script producto'!$A$3:$B$1802,2,FALSE)</f>
        <v>314</v>
      </c>
      <c r="L4444">
        <f>VLOOKUP(M4444,'script taller'!$G$3:$H$204,2,FALSE)</f>
        <v>148</v>
      </c>
      <c r="M4444" s="1" t="str">
        <f t="shared" si="69"/>
        <v>CIT211114</v>
      </c>
      <c r="N4444">
        <f>ROUND(VLOOKUP(E4444,Productos!$A$4:$D$1804,4,FALSE),0)</f>
        <v>780</v>
      </c>
    </row>
    <row r="4445" spans="1:14" x14ac:dyDescent="0.35">
      <c r="A4445" t="s">
        <v>52</v>
      </c>
      <c r="B4445" s="1" t="s">
        <v>76</v>
      </c>
      <c r="C4445" t="s">
        <v>77</v>
      </c>
      <c r="D4445" s="1">
        <v>14</v>
      </c>
      <c r="E4445" t="s">
        <v>1148</v>
      </c>
      <c r="F4445" t="s">
        <v>192</v>
      </c>
      <c r="G4445" s="6">
        <v>2</v>
      </c>
      <c r="H4445" s="7" t="s">
        <v>6</v>
      </c>
      <c r="I4445">
        <v>980</v>
      </c>
      <c r="K4445">
        <f>VLOOKUP(E4445,'script producto'!$A$3:$B$1802,2,FALSE)</f>
        <v>315</v>
      </c>
      <c r="L4445">
        <f>VLOOKUP(M4445,'script taller'!$G$3:$H$204,2,FALSE)</f>
        <v>148</v>
      </c>
      <c r="M4445" s="1" t="str">
        <f t="shared" si="69"/>
        <v>CIT211114</v>
      </c>
      <c r="N4445">
        <f>ROUND(VLOOKUP(E4445,Productos!$A$4:$D$1804,4,FALSE),0)</f>
        <v>980</v>
      </c>
    </row>
    <row r="4446" spans="1:14" x14ac:dyDescent="0.35">
      <c r="A4446" t="s">
        <v>52</v>
      </c>
      <c r="B4446" s="1" t="s">
        <v>76</v>
      </c>
      <c r="C4446" t="s">
        <v>77</v>
      </c>
      <c r="D4446" s="1">
        <v>14</v>
      </c>
      <c r="E4446" t="s">
        <v>26</v>
      </c>
      <c r="F4446" t="s">
        <v>192</v>
      </c>
      <c r="G4446" s="6">
        <v>5.0000000000000001E-3</v>
      </c>
      <c r="H4446" s="7" t="s">
        <v>1236</v>
      </c>
      <c r="I4446">
        <v>55791</v>
      </c>
      <c r="K4446">
        <f>VLOOKUP(E4446,'script producto'!$A$3:$B$1802,2,FALSE)</f>
        <v>356</v>
      </c>
      <c r="L4446">
        <f>VLOOKUP(M4446,'script taller'!$G$3:$H$204,2,FALSE)</f>
        <v>148</v>
      </c>
      <c r="M4446" s="1" t="str">
        <f t="shared" si="69"/>
        <v>CIT211114</v>
      </c>
      <c r="N4446">
        <f>ROUND(VLOOKUP(E4446,Productos!$A$4:$D$1804,4,FALSE),0)</f>
        <v>55791</v>
      </c>
    </row>
    <row r="4447" spans="1:14" x14ac:dyDescent="0.35">
      <c r="A4447" t="s">
        <v>52</v>
      </c>
      <c r="B4447" s="1" t="s">
        <v>76</v>
      </c>
      <c r="C4447" t="s">
        <v>77</v>
      </c>
      <c r="D4447" s="1">
        <v>14</v>
      </c>
      <c r="E4447" t="s">
        <v>581</v>
      </c>
      <c r="F4447" t="s">
        <v>192</v>
      </c>
      <c r="G4447" s="6">
        <v>3.0000000000000001E-3</v>
      </c>
      <c r="H4447" s="7" t="s">
        <v>1236</v>
      </c>
      <c r="I4447">
        <v>114238</v>
      </c>
      <c r="K4447">
        <f>VLOOKUP(E4447,'script producto'!$A$3:$B$1802,2,FALSE)</f>
        <v>357</v>
      </c>
      <c r="L4447">
        <f>VLOOKUP(M4447,'script taller'!$G$3:$H$204,2,FALSE)</f>
        <v>148</v>
      </c>
      <c r="M4447" s="1" t="str">
        <f t="shared" si="69"/>
        <v>CIT211114</v>
      </c>
      <c r="N4447">
        <f>ROUND(VLOOKUP(E4447,Productos!$A$4:$D$1804,4,FALSE),0)</f>
        <v>114238</v>
      </c>
    </row>
    <row r="4448" spans="1:14" x14ac:dyDescent="0.35">
      <c r="A4448" t="s">
        <v>52</v>
      </c>
      <c r="B4448" s="1" t="s">
        <v>76</v>
      </c>
      <c r="C4448" t="s">
        <v>77</v>
      </c>
      <c r="D4448" s="1">
        <v>14</v>
      </c>
      <c r="E4448" t="s">
        <v>583</v>
      </c>
      <c r="F4448" t="s">
        <v>192</v>
      </c>
      <c r="G4448" s="6">
        <v>0.1</v>
      </c>
      <c r="H4448" s="7" t="s">
        <v>1236</v>
      </c>
      <c r="I4448">
        <v>9390</v>
      </c>
      <c r="K4448">
        <f>VLOOKUP(E4448,'script producto'!$A$3:$B$1802,2,FALSE)</f>
        <v>506</v>
      </c>
      <c r="L4448">
        <f>VLOOKUP(M4448,'script taller'!$G$3:$H$204,2,FALSE)</f>
        <v>148</v>
      </c>
      <c r="M4448" s="1" t="str">
        <f t="shared" si="69"/>
        <v>CIT211114</v>
      </c>
      <c r="N4448">
        <f>ROUND(VLOOKUP(E4448,Productos!$A$4:$D$1804,4,FALSE),0)</f>
        <v>9445</v>
      </c>
    </row>
    <row r="4449" spans="1:14" x14ac:dyDescent="0.35">
      <c r="A4449" t="s">
        <v>52</v>
      </c>
      <c r="B4449" s="1" t="s">
        <v>76</v>
      </c>
      <c r="C4449" t="s">
        <v>77</v>
      </c>
      <c r="D4449" s="1">
        <v>14</v>
      </c>
      <c r="E4449" t="s">
        <v>642</v>
      </c>
      <c r="F4449" t="s">
        <v>192</v>
      </c>
      <c r="G4449" s="6">
        <v>2</v>
      </c>
      <c r="H4449" s="7" t="s">
        <v>6</v>
      </c>
      <c r="I4449">
        <v>9474</v>
      </c>
      <c r="K4449">
        <f>VLOOKUP(E4449,'script producto'!$A$3:$B$1802,2,FALSE)</f>
        <v>575</v>
      </c>
      <c r="L4449">
        <f>VLOOKUP(M4449,'script taller'!$G$3:$H$204,2,FALSE)</f>
        <v>148</v>
      </c>
      <c r="M4449" s="1" t="str">
        <f t="shared" si="69"/>
        <v>CIT211114</v>
      </c>
      <c r="N4449">
        <f>ROUND(VLOOKUP(E4449,Productos!$A$4:$D$1804,4,FALSE),0)</f>
        <v>9474</v>
      </c>
    </row>
    <row r="4450" spans="1:14" x14ac:dyDescent="0.35">
      <c r="A4450" t="s">
        <v>52</v>
      </c>
      <c r="B4450" s="1" t="s">
        <v>76</v>
      </c>
      <c r="C4450" t="s">
        <v>77</v>
      </c>
      <c r="D4450" s="1">
        <v>14</v>
      </c>
      <c r="E4450" t="s">
        <v>333</v>
      </c>
      <c r="F4450" t="s">
        <v>192</v>
      </c>
      <c r="G4450" s="6">
        <v>0.05</v>
      </c>
      <c r="H4450" s="7" t="s">
        <v>1236</v>
      </c>
      <c r="I4450">
        <v>600</v>
      </c>
      <c r="K4450">
        <f>VLOOKUP(E4450,'script producto'!$A$3:$B$1802,2,FALSE)</f>
        <v>621</v>
      </c>
      <c r="L4450">
        <f>VLOOKUP(M4450,'script taller'!$G$3:$H$204,2,FALSE)</f>
        <v>148</v>
      </c>
      <c r="M4450" s="1" t="str">
        <f t="shared" si="69"/>
        <v>CIT211114</v>
      </c>
      <c r="N4450">
        <f>ROUND(VLOOKUP(E4450,Productos!$A$4:$D$1804,4,FALSE),0)</f>
        <v>4550</v>
      </c>
    </row>
    <row r="4451" spans="1:14" x14ac:dyDescent="0.35">
      <c r="A4451" t="s">
        <v>52</v>
      </c>
      <c r="B4451" s="1" t="s">
        <v>76</v>
      </c>
      <c r="C4451" t="s">
        <v>77</v>
      </c>
      <c r="D4451" s="1">
        <v>14</v>
      </c>
      <c r="E4451" t="s">
        <v>352</v>
      </c>
      <c r="F4451" t="s">
        <v>192</v>
      </c>
      <c r="G4451" s="6">
        <v>2</v>
      </c>
      <c r="H4451" s="7" t="s">
        <v>6</v>
      </c>
      <c r="I4451">
        <v>1759</v>
      </c>
      <c r="K4451">
        <f>VLOOKUP(E4451,'script producto'!$A$3:$B$1802,2,FALSE)</f>
        <v>768</v>
      </c>
      <c r="L4451">
        <f>VLOOKUP(M4451,'script taller'!$G$3:$H$204,2,FALSE)</f>
        <v>148</v>
      </c>
      <c r="M4451" s="1" t="str">
        <f t="shared" si="69"/>
        <v>CIT211114</v>
      </c>
      <c r="N4451">
        <f>ROUND(VLOOKUP(E4451,Productos!$A$4:$D$1804,4,FALSE),0)</f>
        <v>3000</v>
      </c>
    </row>
    <row r="4452" spans="1:14" x14ac:dyDescent="0.35">
      <c r="A4452" t="s">
        <v>52</v>
      </c>
      <c r="B4452" s="1" t="s">
        <v>76</v>
      </c>
      <c r="C4452" t="s">
        <v>77</v>
      </c>
      <c r="D4452" s="1">
        <v>14</v>
      </c>
      <c r="E4452" t="s">
        <v>643</v>
      </c>
      <c r="F4452" t="s">
        <v>192</v>
      </c>
      <c r="G4452" s="6">
        <v>1</v>
      </c>
      <c r="H4452" s="7" t="s">
        <v>6</v>
      </c>
      <c r="I4452">
        <v>1839</v>
      </c>
      <c r="K4452">
        <f>VLOOKUP(E4452,'script producto'!$A$3:$B$1802,2,FALSE)</f>
        <v>887</v>
      </c>
      <c r="L4452">
        <f>VLOOKUP(M4452,'script taller'!$G$3:$H$204,2,FALSE)</f>
        <v>148</v>
      </c>
      <c r="M4452" s="1" t="str">
        <f t="shared" si="69"/>
        <v>CIT211114</v>
      </c>
      <c r="N4452">
        <f>ROUND(VLOOKUP(E4452,Productos!$A$4:$D$1804,4,FALSE),0)</f>
        <v>1839</v>
      </c>
    </row>
    <row r="4453" spans="1:14" x14ac:dyDescent="0.35">
      <c r="A4453" t="s">
        <v>52</v>
      </c>
      <c r="B4453" s="1" t="s">
        <v>76</v>
      </c>
      <c r="C4453" t="s">
        <v>77</v>
      </c>
      <c r="D4453" s="1">
        <v>14</v>
      </c>
      <c r="E4453" t="s">
        <v>450</v>
      </c>
      <c r="F4453" t="s">
        <v>192</v>
      </c>
      <c r="G4453" s="6">
        <v>1</v>
      </c>
      <c r="H4453" s="7" t="s">
        <v>25</v>
      </c>
      <c r="I4453">
        <v>1990</v>
      </c>
      <c r="K4453">
        <f>VLOOKUP(E4453,'script producto'!$A$3:$B$1802,2,FALSE)</f>
        <v>892</v>
      </c>
      <c r="L4453">
        <f>VLOOKUP(M4453,'script taller'!$G$3:$H$204,2,FALSE)</f>
        <v>148</v>
      </c>
      <c r="M4453" s="1" t="str">
        <f t="shared" si="69"/>
        <v>CIT211114</v>
      </c>
      <c r="N4453">
        <f>ROUND(VLOOKUP(E4453,Productos!$A$4:$D$1804,4,FALSE),0)</f>
        <v>1990</v>
      </c>
    </row>
    <row r="4454" spans="1:14" x14ac:dyDescent="0.35">
      <c r="A4454" t="s">
        <v>52</v>
      </c>
      <c r="B4454" s="1" t="s">
        <v>76</v>
      </c>
      <c r="C4454" t="s">
        <v>77</v>
      </c>
      <c r="D4454" s="1">
        <v>14</v>
      </c>
      <c r="E4454" t="s">
        <v>644</v>
      </c>
      <c r="F4454" t="s">
        <v>192</v>
      </c>
      <c r="G4454" s="6">
        <v>0.1</v>
      </c>
      <c r="H4454" s="7" t="s">
        <v>1236</v>
      </c>
      <c r="I4454">
        <v>8000</v>
      </c>
      <c r="K4454">
        <f>VLOOKUP(E4454,'script producto'!$A$3:$B$1802,2,FALSE)</f>
        <v>1100</v>
      </c>
      <c r="L4454">
        <f>VLOOKUP(M4454,'script taller'!$G$3:$H$204,2,FALSE)</f>
        <v>148</v>
      </c>
      <c r="M4454" s="1" t="str">
        <f t="shared" si="69"/>
        <v>CIT211114</v>
      </c>
      <c r="N4454">
        <f>ROUND(VLOOKUP(E4454,Productos!$A$4:$D$1804,4,FALSE),0)</f>
        <v>8000</v>
      </c>
    </row>
    <row r="4455" spans="1:14" x14ac:dyDescent="0.35">
      <c r="A4455" t="s">
        <v>52</v>
      </c>
      <c r="B4455" s="1" t="s">
        <v>76</v>
      </c>
      <c r="C4455" t="s">
        <v>77</v>
      </c>
      <c r="D4455" s="1">
        <v>14</v>
      </c>
      <c r="E4455" t="s">
        <v>645</v>
      </c>
      <c r="F4455" t="s">
        <v>192</v>
      </c>
      <c r="G4455" s="6">
        <v>0.5</v>
      </c>
      <c r="H4455" s="7" t="s">
        <v>1236</v>
      </c>
      <c r="I4455">
        <v>1230</v>
      </c>
      <c r="K4455">
        <f>VLOOKUP(E4455,'script producto'!$A$3:$B$1802,2,FALSE)</f>
        <v>1136</v>
      </c>
      <c r="L4455">
        <f>VLOOKUP(M4455,'script taller'!$G$3:$H$204,2,FALSE)</f>
        <v>148</v>
      </c>
      <c r="M4455" s="1" t="str">
        <f t="shared" si="69"/>
        <v>CIT211114</v>
      </c>
      <c r="N4455">
        <f>ROUND(VLOOKUP(E4455,Productos!$A$4:$D$1804,4,FALSE),0)</f>
        <v>1230</v>
      </c>
    </row>
    <row r="4456" spans="1:14" x14ac:dyDescent="0.35">
      <c r="A4456" t="s">
        <v>52</v>
      </c>
      <c r="B4456" s="1" t="s">
        <v>76</v>
      </c>
      <c r="C4456" t="s">
        <v>77</v>
      </c>
      <c r="D4456" s="1">
        <v>14</v>
      </c>
      <c r="E4456" t="s">
        <v>336</v>
      </c>
      <c r="F4456" t="s">
        <v>192</v>
      </c>
      <c r="G4456" s="6">
        <v>0.05</v>
      </c>
      <c r="H4456" s="7" t="s">
        <v>1236</v>
      </c>
      <c r="I4456">
        <v>12795</v>
      </c>
      <c r="K4456">
        <f>VLOOKUP(E4456,'script producto'!$A$3:$B$1802,2,FALSE)</f>
        <v>1362</v>
      </c>
      <c r="L4456">
        <f>VLOOKUP(M4456,'script taller'!$G$3:$H$204,2,FALSE)</f>
        <v>148</v>
      </c>
      <c r="M4456" s="1" t="str">
        <f t="shared" si="69"/>
        <v>CIT211114</v>
      </c>
      <c r="N4456">
        <f>ROUND(VLOOKUP(E4456,Productos!$A$4:$D$1804,4,FALSE),0)</f>
        <v>9791</v>
      </c>
    </row>
    <row r="4457" spans="1:14" x14ac:dyDescent="0.35">
      <c r="A4457" t="s">
        <v>52</v>
      </c>
      <c r="B4457" s="1" t="s">
        <v>76</v>
      </c>
      <c r="C4457" t="s">
        <v>77</v>
      </c>
      <c r="D4457" s="1">
        <v>14</v>
      </c>
      <c r="E4457" t="s">
        <v>646</v>
      </c>
      <c r="F4457" t="s">
        <v>192</v>
      </c>
      <c r="G4457" s="6">
        <v>1</v>
      </c>
      <c r="H4457" s="7" t="s">
        <v>6</v>
      </c>
      <c r="I4457">
        <v>2229</v>
      </c>
      <c r="K4457">
        <f>VLOOKUP(E4457,'script producto'!$A$3:$B$1802,2,FALSE)</f>
        <v>1388</v>
      </c>
      <c r="L4457">
        <f>VLOOKUP(M4457,'script taller'!$G$3:$H$204,2,FALSE)</f>
        <v>148</v>
      </c>
      <c r="M4457" s="1" t="str">
        <f t="shared" si="69"/>
        <v>CIT211114</v>
      </c>
      <c r="N4457">
        <f>ROUND(VLOOKUP(E4457,Productos!$A$4:$D$1804,4,FALSE),0)</f>
        <v>2229</v>
      </c>
    </row>
    <row r="4458" spans="1:14" x14ac:dyDescent="0.35">
      <c r="A4458" t="s">
        <v>52</v>
      </c>
      <c r="B4458" s="1" t="s">
        <v>76</v>
      </c>
      <c r="C4458" t="s">
        <v>77</v>
      </c>
      <c r="D4458" s="1">
        <v>14</v>
      </c>
      <c r="E4458" t="s">
        <v>647</v>
      </c>
      <c r="F4458" t="s">
        <v>192</v>
      </c>
      <c r="G4458" s="6">
        <v>0.5</v>
      </c>
      <c r="H4458" s="7" t="s">
        <v>1236</v>
      </c>
      <c r="I4458">
        <v>8106</v>
      </c>
      <c r="K4458">
        <f>VLOOKUP(E4458,'script producto'!$A$3:$B$1802,2,FALSE)</f>
        <v>1389</v>
      </c>
      <c r="L4458">
        <f>VLOOKUP(M4458,'script taller'!$G$3:$H$204,2,FALSE)</f>
        <v>148</v>
      </c>
      <c r="M4458" s="1" t="str">
        <f t="shared" si="69"/>
        <v>CIT211114</v>
      </c>
      <c r="N4458">
        <f>ROUND(VLOOKUP(E4458,Productos!$A$4:$D$1804,4,FALSE),0)</f>
        <v>8106</v>
      </c>
    </row>
    <row r="4459" spans="1:14" x14ac:dyDescent="0.35">
      <c r="A4459" t="s">
        <v>52</v>
      </c>
      <c r="B4459" s="1" t="s">
        <v>76</v>
      </c>
      <c r="C4459" t="s">
        <v>77</v>
      </c>
      <c r="D4459" s="1">
        <v>14</v>
      </c>
      <c r="E4459" t="s">
        <v>648</v>
      </c>
      <c r="F4459" t="s">
        <v>192</v>
      </c>
      <c r="G4459" s="6">
        <v>0.2</v>
      </c>
      <c r="H4459" s="7" t="s">
        <v>1236</v>
      </c>
      <c r="I4459">
        <v>3600</v>
      </c>
      <c r="K4459">
        <f>VLOOKUP(E4459,'script producto'!$A$3:$B$1802,2,FALSE)</f>
        <v>1569</v>
      </c>
      <c r="L4459">
        <f>VLOOKUP(M4459,'script taller'!$G$3:$H$204,2,FALSE)</f>
        <v>148</v>
      </c>
      <c r="M4459" s="1" t="str">
        <f t="shared" si="69"/>
        <v>CIT211114</v>
      </c>
      <c r="N4459">
        <f>ROUND(VLOOKUP(E4459,Productos!$A$4:$D$1804,4,FALSE),0)</f>
        <v>3600</v>
      </c>
    </row>
    <row r="4460" spans="1:14" x14ac:dyDescent="0.35">
      <c r="A4460" t="s">
        <v>52</v>
      </c>
      <c r="B4460" s="1" t="s">
        <v>76</v>
      </c>
      <c r="C4460" t="s">
        <v>77</v>
      </c>
      <c r="D4460" s="1">
        <v>14</v>
      </c>
      <c r="E4460" t="s">
        <v>649</v>
      </c>
      <c r="F4460" t="s">
        <v>192</v>
      </c>
      <c r="G4460" s="6">
        <v>1</v>
      </c>
      <c r="H4460" s="7" t="s">
        <v>6</v>
      </c>
      <c r="I4460">
        <v>5585</v>
      </c>
      <c r="K4460">
        <f>VLOOKUP(E4460,'script producto'!$A$3:$B$1802,2,FALSE)</f>
        <v>1608</v>
      </c>
      <c r="L4460">
        <f>VLOOKUP(M4460,'script taller'!$G$3:$H$204,2,FALSE)</f>
        <v>148</v>
      </c>
      <c r="M4460" s="1" t="str">
        <f t="shared" si="69"/>
        <v>CIT211114</v>
      </c>
      <c r="N4460">
        <f>ROUND(VLOOKUP(E4460,Productos!$A$4:$D$1804,4,FALSE),0)</f>
        <v>5585</v>
      </c>
    </row>
    <row r="4461" spans="1:14" x14ac:dyDescent="0.35">
      <c r="A4461" t="s">
        <v>52</v>
      </c>
      <c r="B4461" s="1" t="s">
        <v>76</v>
      </c>
      <c r="C4461" t="s">
        <v>77</v>
      </c>
      <c r="D4461" s="1">
        <v>14</v>
      </c>
      <c r="E4461" t="s">
        <v>650</v>
      </c>
      <c r="F4461" t="s">
        <v>192</v>
      </c>
      <c r="G4461" s="6">
        <v>2</v>
      </c>
      <c r="H4461" s="7" t="s">
        <v>6</v>
      </c>
      <c r="I4461">
        <v>1899</v>
      </c>
      <c r="K4461">
        <f>VLOOKUP(E4461,'script producto'!$A$3:$B$1802,2,FALSE)</f>
        <v>1610</v>
      </c>
      <c r="L4461">
        <f>VLOOKUP(M4461,'script taller'!$G$3:$H$204,2,FALSE)</f>
        <v>148</v>
      </c>
      <c r="M4461" s="1" t="str">
        <f t="shared" si="69"/>
        <v>CIT211114</v>
      </c>
      <c r="N4461">
        <f>ROUND(VLOOKUP(E4461,Productos!$A$4:$D$1804,4,FALSE),0)</f>
        <v>1899</v>
      </c>
    </row>
    <row r="4462" spans="1:14" x14ac:dyDescent="0.35">
      <c r="A4462" t="s">
        <v>52</v>
      </c>
      <c r="B4462" s="1" t="s">
        <v>76</v>
      </c>
      <c r="C4462" t="s">
        <v>77</v>
      </c>
      <c r="D4462" s="1">
        <v>14</v>
      </c>
      <c r="E4462" t="s">
        <v>651</v>
      </c>
      <c r="F4462" t="s">
        <v>192</v>
      </c>
      <c r="G4462" s="6">
        <v>2</v>
      </c>
      <c r="H4462" s="7" t="s">
        <v>6</v>
      </c>
      <c r="I4462">
        <v>2199</v>
      </c>
      <c r="K4462">
        <f>VLOOKUP(E4462,'script producto'!$A$3:$B$1802,2,FALSE)</f>
        <v>1611</v>
      </c>
      <c r="L4462">
        <f>VLOOKUP(M4462,'script taller'!$G$3:$H$204,2,FALSE)</f>
        <v>148</v>
      </c>
      <c r="M4462" s="1" t="str">
        <f t="shared" si="69"/>
        <v>CIT211114</v>
      </c>
      <c r="N4462">
        <f>ROUND(VLOOKUP(E4462,Productos!$A$4:$D$1804,4,FALSE),0)</f>
        <v>2199</v>
      </c>
    </row>
    <row r="4463" spans="1:14" x14ac:dyDescent="0.35">
      <c r="A4463" t="s">
        <v>52</v>
      </c>
      <c r="B4463" s="1" t="s">
        <v>76</v>
      </c>
      <c r="C4463" t="s">
        <v>77</v>
      </c>
      <c r="D4463" s="1">
        <v>14</v>
      </c>
      <c r="E4463" t="s">
        <v>318</v>
      </c>
      <c r="F4463" t="s">
        <v>192</v>
      </c>
      <c r="G4463" s="6">
        <v>1</v>
      </c>
      <c r="H4463" s="7" t="s">
        <v>25</v>
      </c>
      <c r="I4463">
        <v>3200</v>
      </c>
      <c r="K4463">
        <f>VLOOKUP(E4463,'script producto'!$A$3:$B$1802,2,FALSE)</f>
        <v>1739</v>
      </c>
      <c r="L4463">
        <f>VLOOKUP(M4463,'script taller'!$G$3:$H$204,2,FALSE)</f>
        <v>148</v>
      </c>
      <c r="M4463" s="1" t="str">
        <f t="shared" si="69"/>
        <v>CIT211114</v>
      </c>
      <c r="N4463">
        <f>ROUND(VLOOKUP(E4463,Productos!$A$4:$D$1804,4,FALSE),0)</f>
        <v>2769</v>
      </c>
    </row>
    <row r="4464" spans="1:14" x14ac:dyDescent="0.35">
      <c r="A4464" t="s">
        <v>52</v>
      </c>
      <c r="B4464" s="1" t="s">
        <v>76</v>
      </c>
      <c r="C4464" t="s">
        <v>77</v>
      </c>
      <c r="D4464" s="1">
        <v>14</v>
      </c>
      <c r="E4464" t="s">
        <v>902</v>
      </c>
      <c r="F4464" t="s">
        <v>194</v>
      </c>
      <c r="G4464" s="6">
        <v>1</v>
      </c>
      <c r="H4464" s="7" t="s">
        <v>6</v>
      </c>
      <c r="I4464">
        <v>400</v>
      </c>
      <c r="K4464">
        <f>VLOOKUP(E4464,'script producto'!$A$3:$B$1802,2,FALSE)</f>
        <v>252</v>
      </c>
      <c r="L4464">
        <f>VLOOKUP(M4464,'script taller'!$G$3:$H$204,2,FALSE)</f>
        <v>148</v>
      </c>
      <c r="M4464" s="1" t="str">
        <f t="shared" si="69"/>
        <v>CIT211114</v>
      </c>
      <c r="N4464">
        <f>ROUND(VLOOKUP(E4464,Productos!$A$4:$D$1804,4,FALSE),0)</f>
        <v>347</v>
      </c>
    </row>
    <row r="4465" spans="1:14" x14ac:dyDescent="0.35">
      <c r="A4465" t="s">
        <v>52</v>
      </c>
      <c r="B4465" s="1" t="s">
        <v>76</v>
      </c>
      <c r="C4465" t="s">
        <v>77</v>
      </c>
      <c r="D4465" s="1">
        <v>14</v>
      </c>
      <c r="E4465" t="s">
        <v>2091</v>
      </c>
      <c r="F4465" t="s">
        <v>194</v>
      </c>
      <c r="G4465" s="6">
        <v>10</v>
      </c>
      <c r="H4465" s="7" t="s">
        <v>6</v>
      </c>
      <c r="I4465">
        <v>500</v>
      </c>
      <c r="K4465">
        <f>VLOOKUP(E4465,'script producto'!$A$3:$B$1802,2,FALSE)</f>
        <v>255</v>
      </c>
      <c r="L4465">
        <f>VLOOKUP(M4465,'script taller'!$G$3:$H$204,2,FALSE)</f>
        <v>148</v>
      </c>
      <c r="M4465" s="1" t="str">
        <f t="shared" si="69"/>
        <v>CIT211114</v>
      </c>
      <c r="N4465">
        <f>ROUND(VLOOKUP(E4465,Productos!$A$4:$D$1804,4,FALSE),0)</f>
        <v>500</v>
      </c>
    </row>
    <row r="4466" spans="1:14" x14ac:dyDescent="0.35">
      <c r="A4466" t="s">
        <v>52</v>
      </c>
      <c r="B4466" s="1" t="s">
        <v>76</v>
      </c>
      <c r="C4466" t="s">
        <v>77</v>
      </c>
      <c r="D4466" s="1">
        <v>14</v>
      </c>
      <c r="E4466" t="s">
        <v>556</v>
      </c>
      <c r="F4466" t="s">
        <v>194</v>
      </c>
      <c r="G4466" s="6">
        <v>1</v>
      </c>
      <c r="H4466" s="7" t="s">
        <v>6</v>
      </c>
      <c r="I4466">
        <v>1500</v>
      </c>
      <c r="K4466">
        <f>VLOOKUP(E4466,'script producto'!$A$3:$B$1802,2,FALSE)</f>
        <v>436</v>
      </c>
      <c r="L4466">
        <f>VLOOKUP(M4466,'script taller'!$G$3:$H$204,2,FALSE)</f>
        <v>148</v>
      </c>
      <c r="M4466" s="1" t="str">
        <f t="shared" si="69"/>
        <v>CIT211114</v>
      </c>
      <c r="N4466">
        <f>ROUND(VLOOKUP(E4466,Productos!$A$4:$D$1804,4,FALSE),0)</f>
        <v>1500</v>
      </c>
    </row>
    <row r="4467" spans="1:14" x14ac:dyDescent="0.35">
      <c r="A4467" t="s">
        <v>52</v>
      </c>
      <c r="B4467" s="1" t="s">
        <v>76</v>
      </c>
      <c r="C4467" t="s">
        <v>77</v>
      </c>
      <c r="D4467" s="1">
        <v>14</v>
      </c>
      <c r="E4467" t="s">
        <v>570</v>
      </c>
      <c r="F4467" t="s">
        <v>194</v>
      </c>
      <c r="G4467" s="6">
        <v>2</v>
      </c>
      <c r="H4467" s="7" t="s">
        <v>6</v>
      </c>
      <c r="I4467">
        <v>850</v>
      </c>
      <c r="K4467">
        <f>VLOOKUP(E4467,'script producto'!$A$3:$B$1802,2,FALSE)</f>
        <v>642</v>
      </c>
      <c r="L4467">
        <f>VLOOKUP(M4467,'script taller'!$G$3:$H$204,2,FALSE)</f>
        <v>148</v>
      </c>
      <c r="M4467" s="1" t="str">
        <f t="shared" si="69"/>
        <v>CIT211114</v>
      </c>
      <c r="N4467">
        <f>ROUND(VLOOKUP(E4467,Productos!$A$4:$D$1804,4,FALSE),0)</f>
        <v>380</v>
      </c>
    </row>
    <row r="4468" spans="1:14" x14ac:dyDescent="0.35">
      <c r="A4468" t="s">
        <v>52</v>
      </c>
      <c r="B4468" s="1" t="s">
        <v>76</v>
      </c>
      <c r="C4468" t="s">
        <v>77</v>
      </c>
      <c r="D4468" s="1">
        <v>14</v>
      </c>
      <c r="E4468" t="s">
        <v>557</v>
      </c>
      <c r="F4468" t="s">
        <v>194</v>
      </c>
      <c r="G4468" s="6">
        <v>2</v>
      </c>
      <c r="H4468" s="7" t="s">
        <v>6</v>
      </c>
      <c r="I4468">
        <v>525</v>
      </c>
      <c r="K4468">
        <f>VLOOKUP(E4468,'script producto'!$A$3:$B$1802,2,FALSE)</f>
        <v>643</v>
      </c>
      <c r="L4468">
        <f>VLOOKUP(M4468,'script taller'!$G$3:$H$204,2,FALSE)</f>
        <v>148</v>
      </c>
      <c r="M4468" s="1" t="str">
        <f t="shared" si="69"/>
        <v>CIT211114</v>
      </c>
      <c r="N4468">
        <f>ROUND(VLOOKUP(E4468,Productos!$A$4:$D$1804,4,FALSE),0)</f>
        <v>525</v>
      </c>
    </row>
    <row r="4469" spans="1:14" x14ac:dyDescent="0.35">
      <c r="A4469" t="s">
        <v>52</v>
      </c>
      <c r="B4469" s="1" t="s">
        <v>76</v>
      </c>
      <c r="C4469" t="s">
        <v>77</v>
      </c>
      <c r="D4469" s="1">
        <v>14</v>
      </c>
      <c r="E4469" t="s">
        <v>1291</v>
      </c>
      <c r="F4469" t="s">
        <v>194</v>
      </c>
      <c r="G4469" s="6">
        <v>1</v>
      </c>
      <c r="H4469" s="7" t="s">
        <v>6</v>
      </c>
      <c r="I4469">
        <v>450</v>
      </c>
      <c r="K4469">
        <f>VLOOKUP(E4469,'script producto'!$A$3:$B$1802,2,FALSE)</f>
        <v>1241</v>
      </c>
      <c r="L4469">
        <f>VLOOKUP(M4469,'script taller'!$G$3:$H$204,2,FALSE)</f>
        <v>148</v>
      </c>
      <c r="M4469" s="1" t="str">
        <f t="shared" si="69"/>
        <v>CIT211114</v>
      </c>
      <c r="N4469">
        <f>ROUND(VLOOKUP(E4469,Productos!$A$4:$D$1804,4,FALSE),0)</f>
        <v>444</v>
      </c>
    </row>
    <row r="4470" spans="1:14" x14ac:dyDescent="0.35">
      <c r="A4470" t="s">
        <v>52</v>
      </c>
      <c r="B4470" s="1" t="s">
        <v>76</v>
      </c>
      <c r="C4470" t="s">
        <v>77</v>
      </c>
      <c r="D4470" s="1">
        <v>14</v>
      </c>
      <c r="E4470" t="s">
        <v>590</v>
      </c>
      <c r="F4470" t="s">
        <v>194</v>
      </c>
      <c r="G4470" s="6">
        <v>30</v>
      </c>
      <c r="H4470" s="7" t="s">
        <v>6</v>
      </c>
      <c r="I4470">
        <v>314</v>
      </c>
      <c r="K4470">
        <f>VLOOKUP(E4470,'script producto'!$A$3:$B$1802,2,FALSE)</f>
        <v>1387</v>
      </c>
      <c r="L4470">
        <f>VLOOKUP(M4470,'script taller'!$G$3:$H$204,2,FALSE)</f>
        <v>148</v>
      </c>
      <c r="M4470" s="1" t="str">
        <f t="shared" si="69"/>
        <v>CIT211114</v>
      </c>
      <c r="N4470">
        <f>ROUND(VLOOKUP(E4470,Productos!$A$4:$D$1804,4,FALSE),0)</f>
        <v>340</v>
      </c>
    </row>
    <row r="4471" spans="1:14" x14ac:dyDescent="0.35">
      <c r="A4471" t="s">
        <v>52</v>
      </c>
      <c r="B4471" s="1" t="s">
        <v>76</v>
      </c>
      <c r="C4471" t="s">
        <v>77</v>
      </c>
      <c r="D4471" s="1">
        <v>14</v>
      </c>
      <c r="E4471" t="s">
        <v>555</v>
      </c>
      <c r="F4471" t="s">
        <v>194</v>
      </c>
      <c r="G4471" s="6">
        <v>1</v>
      </c>
      <c r="H4471" s="7" t="s">
        <v>6</v>
      </c>
      <c r="I4471">
        <v>0</v>
      </c>
      <c r="K4471">
        <f>VLOOKUP(E4471,'script producto'!$A$3:$B$1802,2,FALSE)</f>
        <v>1565</v>
      </c>
      <c r="L4471">
        <f>VLOOKUP(M4471,'script taller'!$G$3:$H$204,2,FALSE)</f>
        <v>148</v>
      </c>
      <c r="M4471" s="1" t="str">
        <f t="shared" si="69"/>
        <v>CIT211114</v>
      </c>
      <c r="N4471">
        <f>ROUND(VLOOKUP(E4471,Productos!$A$4:$D$1804,4,FALSE),0)</f>
        <v>0</v>
      </c>
    </row>
    <row r="4472" spans="1:14" x14ac:dyDescent="0.35">
      <c r="A4472" t="s">
        <v>52</v>
      </c>
      <c r="B4472" s="1" t="s">
        <v>76</v>
      </c>
      <c r="C4472" t="s">
        <v>77</v>
      </c>
      <c r="D4472" s="1">
        <v>14</v>
      </c>
      <c r="E4472" t="s">
        <v>554</v>
      </c>
      <c r="F4472" t="s">
        <v>194</v>
      </c>
      <c r="G4472" s="6">
        <v>1</v>
      </c>
      <c r="H4472" s="7" t="s">
        <v>6</v>
      </c>
      <c r="I4472">
        <v>0</v>
      </c>
      <c r="K4472">
        <f>VLOOKUP(E4472,'script producto'!$A$3:$B$1802,2,FALSE)</f>
        <v>1632</v>
      </c>
      <c r="L4472">
        <f>VLOOKUP(M4472,'script taller'!$G$3:$H$204,2,FALSE)</f>
        <v>148</v>
      </c>
      <c r="M4472" s="1" t="str">
        <f t="shared" si="69"/>
        <v>CIT211114</v>
      </c>
      <c r="N4472">
        <f>ROUND(VLOOKUP(E4472,Productos!$A$4:$D$1804,4,FALSE),0)</f>
        <v>0</v>
      </c>
    </row>
    <row r="4473" spans="1:14" x14ac:dyDescent="0.35">
      <c r="A4473" t="s">
        <v>52</v>
      </c>
      <c r="B4473" s="1" t="s">
        <v>76</v>
      </c>
      <c r="C4473" t="s">
        <v>77</v>
      </c>
      <c r="D4473" s="1">
        <v>14</v>
      </c>
      <c r="E4473" t="s">
        <v>8</v>
      </c>
      <c r="F4473" t="s">
        <v>194</v>
      </c>
      <c r="G4473" s="6">
        <v>2</v>
      </c>
      <c r="H4473" s="7" t="s">
        <v>6</v>
      </c>
      <c r="I4473">
        <v>850</v>
      </c>
      <c r="K4473">
        <f>VLOOKUP(E4473,'script producto'!$A$3:$B$1802,2,FALSE)</f>
        <v>1667</v>
      </c>
      <c r="L4473">
        <f>VLOOKUP(M4473,'script taller'!$G$3:$H$204,2,FALSE)</f>
        <v>148</v>
      </c>
      <c r="M4473" s="1" t="str">
        <f t="shared" si="69"/>
        <v>CIT211114</v>
      </c>
      <c r="N4473">
        <f>ROUND(VLOOKUP(E4473,Productos!$A$4:$D$1804,4,FALSE),0)</f>
        <v>818</v>
      </c>
    </row>
    <row r="4474" spans="1:14" x14ac:dyDescent="0.35">
      <c r="A4474" t="s">
        <v>52</v>
      </c>
      <c r="B4474" s="1" t="s">
        <v>76</v>
      </c>
      <c r="C4474" t="s">
        <v>77</v>
      </c>
      <c r="D4474" s="1">
        <v>14</v>
      </c>
      <c r="E4474" t="s">
        <v>1958</v>
      </c>
      <c r="F4474" t="s">
        <v>191</v>
      </c>
      <c r="G4474" s="6">
        <v>0.2</v>
      </c>
      <c r="H4474" s="7" t="s">
        <v>1236</v>
      </c>
      <c r="I4474">
        <v>14000</v>
      </c>
      <c r="K4474">
        <f>VLOOKUP(E4474,'script producto'!$A$3:$B$1802,2,FALSE)</f>
        <v>701</v>
      </c>
      <c r="L4474">
        <f>VLOOKUP(M4474,'script taller'!$G$3:$H$204,2,FALSE)</f>
        <v>148</v>
      </c>
      <c r="M4474" s="1" t="str">
        <f t="shared" si="69"/>
        <v>CIT211114</v>
      </c>
      <c r="N4474">
        <f>ROUND(VLOOKUP(E4474,Productos!$A$4:$D$1804,4,FALSE),0)</f>
        <v>14000</v>
      </c>
    </row>
    <row r="4475" spans="1:14" x14ac:dyDescent="0.35">
      <c r="A4475" t="s">
        <v>52</v>
      </c>
      <c r="B4475" s="1" t="s">
        <v>76</v>
      </c>
      <c r="C4475" t="s">
        <v>77</v>
      </c>
      <c r="D4475" s="1">
        <v>14</v>
      </c>
      <c r="E4475" t="s">
        <v>65</v>
      </c>
      <c r="F4475" t="s">
        <v>193</v>
      </c>
      <c r="G4475" s="6">
        <v>1</v>
      </c>
      <c r="H4475" s="7" t="s">
        <v>1236</v>
      </c>
      <c r="I4475">
        <v>7890</v>
      </c>
      <c r="K4475">
        <f>VLOOKUP(E4475,'script producto'!$A$3:$B$1802,2,FALSE)</f>
        <v>709</v>
      </c>
      <c r="L4475">
        <f>VLOOKUP(M4475,'script taller'!$G$3:$H$204,2,FALSE)</f>
        <v>148</v>
      </c>
      <c r="M4475" s="1" t="str">
        <f t="shared" si="69"/>
        <v>CIT211114</v>
      </c>
      <c r="N4475">
        <f>ROUND(VLOOKUP(E4475,Productos!$A$4:$D$1804,4,FALSE),0)</f>
        <v>2992</v>
      </c>
    </row>
    <row r="4476" spans="1:14" x14ac:dyDescent="0.35">
      <c r="A4476" t="s">
        <v>52</v>
      </c>
      <c r="B4476" s="1" t="s">
        <v>76</v>
      </c>
      <c r="C4476" t="s">
        <v>77</v>
      </c>
      <c r="D4476" s="1">
        <v>14</v>
      </c>
      <c r="E4476" t="s">
        <v>143</v>
      </c>
      <c r="F4476" t="s">
        <v>193</v>
      </c>
      <c r="G4476" s="6">
        <v>1</v>
      </c>
      <c r="H4476" s="7" t="s">
        <v>6</v>
      </c>
      <c r="I4476">
        <v>13600</v>
      </c>
      <c r="K4476">
        <f>VLOOKUP(E4476,'script producto'!$A$3:$B$1802,2,FALSE)</f>
        <v>833</v>
      </c>
      <c r="L4476">
        <f>VLOOKUP(M4476,'script taller'!$G$3:$H$204,2,FALSE)</f>
        <v>148</v>
      </c>
      <c r="M4476" s="1" t="str">
        <f t="shared" si="69"/>
        <v>CIT211114</v>
      </c>
      <c r="N4476">
        <f>ROUND(VLOOKUP(E4476,Productos!$A$4:$D$1804,4,FALSE),0)</f>
        <v>4490</v>
      </c>
    </row>
    <row r="4477" spans="1:14" x14ac:dyDescent="0.35">
      <c r="A4477" t="s">
        <v>52</v>
      </c>
      <c r="B4477" s="1" t="s">
        <v>76</v>
      </c>
      <c r="C4477" t="s">
        <v>77</v>
      </c>
      <c r="D4477" s="1">
        <v>14</v>
      </c>
      <c r="E4477" t="s">
        <v>232</v>
      </c>
      <c r="F4477" t="s">
        <v>193</v>
      </c>
      <c r="G4477" s="6">
        <v>1</v>
      </c>
      <c r="H4477" s="7" t="s">
        <v>1236</v>
      </c>
      <c r="I4477">
        <v>3490</v>
      </c>
      <c r="K4477">
        <f>VLOOKUP(E4477,'script producto'!$A$3:$B$1802,2,FALSE)</f>
        <v>870</v>
      </c>
      <c r="L4477">
        <f>VLOOKUP(M4477,'script taller'!$G$3:$H$204,2,FALSE)</f>
        <v>148</v>
      </c>
      <c r="M4477" s="1" t="str">
        <f t="shared" si="69"/>
        <v>CIT211114</v>
      </c>
      <c r="N4477">
        <f>ROUND(VLOOKUP(E4477,Productos!$A$4:$D$1804,4,FALSE),0)</f>
        <v>3490</v>
      </c>
    </row>
    <row r="4478" spans="1:14" x14ac:dyDescent="0.35">
      <c r="A4478" t="s">
        <v>52</v>
      </c>
      <c r="B4478" s="1" t="s">
        <v>76</v>
      </c>
      <c r="C4478" t="s">
        <v>77</v>
      </c>
      <c r="D4478" s="1">
        <v>14</v>
      </c>
      <c r="E4478" t="s">
        <v>1622</v>
      </c>
      <c r="F4478" t="s">
        <v>193</v>
      </c>
      <c r="G4478" s="6">
        <v>1</v>
      </c>
      <c r="H4478" s="7" t="s">
        <v>1236</v>
      </c>
      <c r="I4478">
        <v>1690</v>
      </c>
      <c r="K4478">
        <f>VLOOKUP(E4478,'script producto'!$A$3:$B$1802,2,FALSE)</f>
        <v>945</v>
      </c>
      <c r="L4478">
        <f>VLOOKUP(M4478,'script taller'!$G$3:$H$204,2,FALSE)</f>
        <v>148</v>
      </c>
      <c r="M4478" s="1" t="str">
        <f t="shared" si="69"/>
        <v>CIT211114</v>
      </c>
      <c r="N4478">
        <f>ROUND(VLOOKUP(E4478,Productos!$A$4:$D$1804,4,FALSE),0)</f>
        <v>1696</v>
      </c>
    </row>
    <row r="4479" spans="1:14" x14ac:dyDescent="0.35">
      <c r="A4479" t="s">
        <v>52</v>
      </c>
      <c r="B4479" s="1" t="s">
        <v>76</v>
      </c>
      <c r="C4479" t="s">
        <v>77</v>
      </c>
      <c r="D4479" s="1">
        <v>14</v>
      </c>
      <c r="E4479" t="s">
        <v>2007</v>
      </c>
      <c r="F4479" t="s">
        <v>193</v>
      </c>
      <c r="G4479" s="6">
        <v>2</v>
      </c>
      <c r="H4479" s="7" t="s">
        <v>1236</v>
      </c>
      <c r="I4479">
        <v>2690</v>
      </c>
      <c r="K4479">
        <f>VLOOKUP(E4479,'script producto'!$A$3:$B$1802,2,FALSE)</f>
        <v>1015</v>
      </c>
      <c r="L4479">
        <f>VLOOKUP(M4479,'script taller'!$G$3:$H$204,2,FALSE)</f>
        <v>148</v>
      </c>
      <c r="M4479" s="1" t="str">
        <f t="shared" si="69"/>
        <v>CIT211114</v>
      </c>
      <c r="N4479">
        <f>ROUND(VLOOKUP(E4479,Productos!$A$4:$D$1804,4,FALSE),0)</f>
        <v>2736</v>
      </c>
    </row>
    <row r="4480" spans="1:14" x14ac:dyDescent="0.35">
      <c r="A4480" t="s">
        <v>52</v>
      </c>
      <c r="B4480" s="1" t="s">
        <v>76</v>
      </c>
      <c r="C4480" t="s">
        <v>77</v>
      </c>
      <c r="D4480" s="1">
        <v>14</v>
      </c>
      <c r="E4480" t="s">
        <v>63</v>
      </c>
      <c r="F4480" t="s">
        <v>193</v>
      </c>
      <c r="G4480" s="6">
        <v>1</v>
      </c>
      <c r="H4480" s="7" t="s">
        <v>6</v>
      </c>
      <c r="I4480">
        <v>990</v>
      </c>
      <c r="K4480">
        <f>VLOOKUP(E4480,'script producto'!$A$3:$B$1802,2,FALSE)</f>
        <v>1058</v>
      </c>
      <c r="L4480">
        <f>VLOOKUP(M4480,'script taller'!$G$3:$H$204,2,FALSE)</f>
        <v>148</v>
      </c>
      <c r="M4480" s="1" t="str">
        <f t="shared" si="69"/>
        <v>CIT211114</v>
      </c>
      <c r="N4480">
        <f>ROUND(VLOOKUP(E4480,Productos!$A$4:$D$1804,4,FALSE),0)</f>
        <v>994</v>
      </c>
    </row>
    <row r="4481" spans="1:14" x14ac:dyDescent="0.35">
      <c r="A4481" t="s">
        <v>52</v>
      </c>
      <c r="B4481" s="1" t="s">
        <v>76</v>
      </c>
      <c r="C4481" t="s">
        <v>77</v>
      </c>
      <c r="D4481" s="1">
        <v>14</v>
      </c>
      <c r="E4481" t="s">
        <v>15</v>
      </c>
      <c r="F4481" t="s">
        <v>193</v>
      </c>
      <c r="G4481" s="6">
        <v>1</v>
      </c>
      <c r="H4481" s="7" t="s">
        <v>1236</v>
      </c>
      <c r="I4481">
        <v>1890</v>
      </c>
      <c r="K4481">
        <f>VLOOKUP(E4481,'script producto'!$A$3:$B$1802,2,FALSE)</f>
        <v>1140</v>
      </c>
      <c r="L4481">
        <f>VLOOKUP(M4481,'script taller'!$G$3:$H$204,2,FALSE)</f>
        <v>148</v>
      </c>
      <c r="M4481" s="1" t="str">
        <f t="shared" si="69"/>
        <v>CIT211114</v>
      </c>
      <c r="N4481">
        <f>ROUND(VLOOKUP(E4481,Productos!$A$4:$D$1804,4,FALSE),0)</f>
        <v>1878</v>
      </c>
    </row>
    <row r="4482" spans="1:14" x14ac:dyDescent="0.35">
      <c r="A4482" t="s">
        <v>52</v>
      </c>
      <c r="B4482" s="1" t="s">
        <v>76</v>
      </c>
      <c r="C4482" t="s">
        <v>77</v>
      </c>
      <c r="D4482" s="1">
        <v>14</v>
      </c>
      <c r="E4482" t="s">
        <v>286</v>
      </c>
      <c r="F4482" t="s">
        <v>193</v>
      </c>
      <c r="G4482" s="6">
        <v>1</v>
      </c>
      <c r="H4482" s="7" t="s">
        <v>1236</v>
      </c>
      <c r="I4482">
        <v>1990</v>
      </c>
      <c r="K4482">
        <f>VLOOKUP(E4482,'script producto'!$A$3:$B$1802,2,FALSE)</f>
        <v>1269</v>
      </c>
      <c r="L4482">
        <f>VLOOKUP(M4482,'script taller'!$G$3:$H$204,2,FALSE)</f>
        <v>148</v>
      </c>
      <c r="M4482" s="1" t="str">
        <f t="shared" si="69"/>
        <v>CIT211114</v>
      </c>
      <c r="N4482">
        <f>ROUND(VLOOKUP(E4482,Productos!$A$4:$D$1804,4,FALSE),0)</f>
        <v>1945</v>
      </c>
    </row>
    <row r="4483" spans="1:14" x14ac:dyDescent="0.35">
      <c r="A4483" t="s">
        <v>52</v>
      </c>
      <c r="B4483" s="1" t="s">
        <v>76</v>
      </c>
      <c r="C4483" t="s">
        <v>77</v>
      </c>
      <c r="D4483" s="1">
        <v>14</v>
      </c>
      <c r="E4483" t="s">
        <v>64</v>
      </c>
      <c r="F4483" t="s">
        <v>193</v>
      </c>
      <c r="G4483" s="6">
        <v>1</v>
      </c>
      <c r="H4483" s="7" t="s">
        <v>1236</v>
      </c>
      <c r="I4483">
        <v>1200</v>
      </c>
      <c r="K4483">
        <f>VLOOKUP(E4483,'script producto'!$A$3:$B$1802,2,FALSE)</f>
        <v>1348</v>
      </c>
      <c r="L4483">
        <f>VLOOKUP(M4483,'script taller'!$G$3:$H$204,2,FALSE)</f>
        <v>148</v>
      </c>
      <c r="M4483" s="1" t="str">
        <f t="shared" ref="M4483:M4546" si="70">B4483&amp;D4483</f>
        <v>CIT211114</v>
      </c>
      <c r="N4483">
        <f>ROUND(VLOOKUP(E4483,Productos!$A$4:$D$1804,4,FALSE),0)</f>
        <v>1200</v>
      </c>
    </row>
    <row r="4484" spans="1:14" x14ac:dyDescent="0.35">
      <c r="A4484" t="s">
        <v>52</v>
      </c>
      <c r="B4484" s="1" t="s">
        <v>76</v>
      </c>
      <c r="C4484" t="s">
        <v>77</v>
      </c>
      <c r="D4484" s="1">
        <v>14</v>
      </c>
      <c r="E4484" t="s">
        <v>337</v>
      </c>
      <c r="F4484" t="s">
        <v>195</v>
      </c>
      <c r="G4484" s="6">
        <v>1</v>
      </c>
      <c r="H4484" s="7" t="s">
        <v>25</v>
      </c>
      <c r="I4484">
        <v>4300</v>
      </c>
      <c r="K4484">
        <f>VLOOKUP(E4484,'script producto'!$A$3:$B$1802,2,FALSE)</f>
        <v>577</v>
      </c>
      <c r="L4484">
        <f>VLOOKUP(M4484,'script taller'!$G$3:$H$204,2,FALSE)</f>
        <v>148</v>
      </c>
      <c r="M4484" s="1" t="str">
        <f t="shared" si="70"/>
        <v>CIT211114</v>
      </c>
      <c r="N4484">
        <f>ROUND(VLOOKUP(E4484,Productos!$A$4:$D$1804,4,FALSE),0)</f>
        <v>3923</v>
      </c>
    </row>
    <row r="4485" spans="1:14" x14ac:dyDescent="0.35">
      <c r="A4485" t="s">
        <v>52</v>
      </c>
      <c r="B4485" s="1" t="s">
        <v>76</v>
      </c>
      <c r="C4485" t="s">
        <v>77</v>
      </c>
      <c r="D4485" s="1">
        <v>14</v>
      </c>
      <c r="E4485" t="s">
        <v>263</v>
      </c>
      <c r="F4485" t="s">
        <v>195</v>
      </c>
      <c r="G4485" s="6">
        <v>12</v>
      </c>
      <c r="H4485" s="7" t="s">
        <v>6</v>
      </c>
      <c r="I4485">
        <v>290</v>
      </c>
      <c r="K4485">
        <f>VLOOKUP(E4485,'script producto'!$A$3:$B$1802,2,FALSE)</f>
        <v>801</v>
      </c>
      <c r="L4485">
        <f>VLOOKUP(M4485,'script taller'!$G$3:$H$204,2,FALSE)</f>
        <v>148</v>
      </c>
      <c r="M4485" s="1" t="str">
        <f t="shared" si="70"/>
        <v>CIT211114</v>
      </c>
      <c r="N4485">
        <f>ROUND(VLOOKUP(E4485,Productos!$A$4:$D$1804,4,FALSE),0)</f>
        <v>3500</v>
      </c>
    </row>
    <row r="4486" spans="1:14" x14ac:dyDescent="0.35">
      <c r="A4486" t="s">
        <v>52</v>
      </c>
      <c r="B4486" s="1" t="s">
        <v>76</v>
      </c>
      <c r="C4486" t="s">
        <v>77</v>
      </c>
      <c r="D4486" s="1">
        <v>14</v>
      </c>
      <c r="E4486" t="s">
        <v>283</v>
      </c>
      <c r="F4486" t="s">
        <v>195</v>
      </c>
      <c r="G4486" s="6">
        <v>4</v>
      </c>
      <c r="H4486" s="7" t="s">
        <v>25</v>
      </c>
      <c r="I4486">
        <v>1200</v>
      </c>
      <c r="K4486">
        <f>VLOOKUP(E4486,'script producto'!$A$3:$B$1802,2,FALSE)</f>
        <v>883</v>
      </c>
      <c r="L4486">
        <f>VLOOKUP(M4486,'script taller'!$G$3:$H$204,2,FALSE)</f>
        <v>148</v>
      </c>
      <c r="M4486" s="1" t="str">
        <f t="shared" si="70"/>
        <v>CIT211114</v>
      </c>
      <c r="N4486">
        <f>ROUND(VLOOKUP(E4486,Productos!$A$4:$D$1804,4,FALSE),0)</f>
        <v>1375</v>
      </c>
    </row>
    <row r="4487" spans="1:14" x14ac:dyDescent="0.35">
      <c r="A4487" t="s">
        <v>52</v>
      </c>
      <c r="B4487" s="1" t="s">
        <v>76</v>
      </c>
      <c r="C4487" t="s">
        <v>77</v>
      </c>
      <c r="D4487" s="1">
        <v>14</v>
      </c>
      <c r="E4487" t="s">
        <v>242</v>
      </c>
      <c r="F4487" t="s">
        <v>195</v>
      </c>
      <c r="G4487" s="6">
        <v>0.5</v>
      </c>
      <c r="H4487" s="7" t="s">
        <v>1236</v>
      </c>
      <c r="I4487">
        <v>15000</v>
      </c>
      <c r="K4487">
        <f>VLOOKUP(E4487,'script producto'!$A$3:$B$1802,2,FALSE)</f>
        <v>1007</v>
      </c>
      <c r="L4487">
        <f>VLOOKUP(M4487,'script taller'!$G$3:$H$204,2,FALSE)</f>
        <v>148</v>
      </c>
      <c r="M4487" s="1" t="str">
        <f t="shared" si="70"/>
        <v>CIT211114</v>
      </c>
      <c r="N4487">
        <f>ROUND(VLOOKUP(E4487,Productos!$A$4:$D$1804,4,FALSE),0)</f>
        <v>10548</v>
      </c>
    </row>
    <row r="4488" spans="1:14" x14ac:dyDescent="0.35">
      <c r="A4488" t="s">
        <v>52</v>
      </c>
      <c r="B4488" s="1" t="s">
        <v>76</v>
      </c>
      <c r="C4488" t="s">
        <v>77</v>
      </c>
      <c r="D4488" s="1">
        <v>17</v>
      </c>
      <c r="E4488" t="s">
        <v>98</v>
      </c>
      <c r="F4488" t="s">
        <v>192</v>
      </c>
      <c r="G4488" s="6">
        <v>0.5</v>
      </c>
      <c r="H4488" s="7" t="s">
        <v>25</v>
      </c>
      <c r="I4488">
        <v>3900</v>
      </c>
      <c r="K4488">
        <f>VLOOKUP(E4488,'script producto'!$A$3:$B$1802,2,FALSE)</f>
        <v>13</v>
      </c>
      <c r="L4488">
        <f>VLOOKUP(M4488,'script taller'!$G$3:$H$204,2,FALSE)</f>
        <v>149</v>
      </c>
      <c r="M4488" s="1" t="str">
        <f t="shared" si="70"/>
        <v>CIT211117</v>
      </c>
      <c r="N4488">
        <f>ROUND(VLOOKUP(E4488,Productos!$A$4:$D$1804,4,FALSE),0)</f>
        <v>8000</v>
      </c>
    </row>
    <row r="4489" spans="1:14" x14ac:dyDescent="0.35">
      <c r="A4489" t="s">
        <v>52</v>
      </c>
      <c r="B4489" s="1" t="s">
        <v>76</v>
      </c>
      <c r="C4489" t="s">
        <v>77</v>
      </c>
      <c r="D4489" s="1">
        <v>17</v>
      </c>
      <c r="E4489" t="s">
        <v>316</v>
      </c>
      <c r="F4489" t="s">
        <v>192</v>
      </c>
      <c r="G4489" s="6">
        <v>2</v>
      </c>
      <c r="H4489" s="7" t="s">
        <v>25</v>
      </c>
      <c r="I4489">
        <v>7800</v>
      </c>
      <c r="K4489">
        <f>VLOOKUP(E4489,'script producto'!$A$3:$B$1802,2,FALSE)</f>
        <v>22</v>
      </c>
      <c r="L4489">
        <f>VLOOKUP(M4489,'script taller'!$G$3:$H$204,2,FALSE)</f>
        <v>149</v>
      </c>
      <c r="M4489" s="1" t="str">
        <f t="shared" si="70"/>
        <v>CIT211117</v>
      </c>
      <c r="N4489">
        <f>ROUND(VLOOKUP(E4489,Productos!$A$4:$D$1804,4,FALSE),0)</f>
        <v>9700</v>
      </c>
    </row>
    <row r="4490" spans="1:14" x14ac:dyDescent="0.35">
      <c r="A4490" t="s">
        <v>52</v>
      </c>
      <c r="B4490" s="1" t="s">
        <v>76</v>
      </c>
      <c r="C4490" t="s">
        <v>77</v>
      </c>
      <c r="D4490" s="1">
        <v>17</v>
      </c>
      <c r="E4490" t="s">
        <v>165</v>
      </c>
      <c r="F4490" t="s">
        <v>192</v>
      </c>
      <c r="G4490" s="6">
        <v>0.2</v>
      </c>
      <c r="H4490" s="7" t="s">
        <v>1236</v>
      </c>
      <c r="I4490">
        <v>9676</v>
      </c>
      <c r="K4490">
        <f>VLOOKUP(E4490,'script producto'!$A$3:$B$1802,2,FALSE)</f>
        <v>29</v>
      </c>
      <c r="L4490">
        <f>VLOOKUP(M4490,'script taller'!$G$3:$H$204,2,FALSE)</f>
        <v>149</v>
      </c>
      <c r="M4490" s="1" t="str">
        <f t="shared" si="70"/>
        <v>CIT211117</v>
      </c>
      <c r="N4490">
        <f>ROUND(VLOOKUP(E4490,Productos!$A$4:$D$1804,4,FALSE),0)</f>
        <v>9500</v>
      </c>
    </row>
    <row r="4491" spans="1:14" x14ac:dyDescent="0.35">
      <c r="A4491" t="s">
        <v>52</v>
      </c>
      <c r="B4491" s="1" t="s">
        <v>76</v>
      </c>
      <c r="C4491" t="s">
        <v>77</v>
      </c>
      <c r="D4491" s="1">
        <v>17</v>
      </c>
      <c r="E4491" t="s">
        <v>324</v>
      </c>
      <c r="F4491" t="s">
        <v>192</v>
      </c>
      <c r="G4491" s="6">
        <v>1</v>
      </c>
      <c r="H4491" s="7" t="s">
        <v>1236</v>
      </c>
      <c r="I4491">
        <v>1649</v>
      </c>
      <c r="K4491">
        <f>VLOOKUP(E4491,'script producto'!$A$3:$B$1802,2,FALSE)</f>
        <v>168</v>
      </c>
      <c r="L4491">
        <f>VLOOKUP(M4491,'script taller'!$G$3:$H$204,2,FALSE)</f>
        <v>149</v>
      </c>
      <c r="M4491" s="1" t="str">
        <f t="shared" si="70"/>
        <v>CIT211117</v>
      </c>
      <c r="N4491">
        <f>ROUND(VLOOKUP(E4491,Productos!$A$4:$D$1804,4,FALSE),0)</f>
        <v>1685</v>
      </c>
    </row>
    <row r="4492" spans="1:14" x14ac:dyDescent="0.35">
      <c r="A4492" t="s">
        <v>52</v>
      </c>
      <c r="B4492" s="1" t="s">
        <v>76</v>
      </c>
      <c r="C4492" t="s">
        <v>77</v>
      </c>
      <c r="D4492" s="1">
        <v>17</v>
      </c>
      <c r="E4492" t="s">
        <v>157</v>
      </c>
      <c r="F4492" t="s">
        <v>192</v>
      </c>
      <c r="G4492" s="6">
        <v>0.5</v>
      </c>
      <c r="H4492" s="7" t="s">
        <v>1236</v>
      </c>
      <c r="I4492">
        <v>2390</v>
      </c>
      <c r="K4492">
        <f>VLOOKUP(E4492,'script producto'!$A$3:$B$1802,2,FALSE)</f>
        <v>190</v>
      </c>
      <c r="L4492">
        <f>VLOOKUP(M4492,'script taller'!$G$3:$H$204,2,FALSE)</f>
        <v>149</v>
      </c>
      <c r="M4492" s="1" t="str">
        <f t="shared" si="70"/>
        <v>CIT211117</v>
      </c>
      <c r="N4492">
        <f>ROUND(VLOOKUP(E4492,Productos!$A$4:$D$1804,4,FALSE),0)</f>
        <v>2349</v>
      </c>
    </row>
    <row r="4493" spans="1:14" x14ac:dyDescent="0.35">
      <c r="A4493" t="s">
        <v>52</v>
      </c>
      <c r="B4493" s="1" t="s">
        <v>76</v>
      </c>
      <c r="C4493" t="s">
        <v>77</v>
      </c>
      <c r="D4493" s="1">
        <v>17</v>
      </c>
      <c r="E4493" t="s">
        <v>14</v>
      </c>
      <c r="F4493" t="s">
        <v>192</v>
      </c>
      <c r="G4493" s="6">
        <v>0.5</v>
      </c>
      <c r="H4493" s="7" t="s">
        <v>1236</v>
      </c>
      <c r="I4493">
        <v>1400</v>
      </c>
      <c r="K4493">
        <f>VLOOKUP(E4493,'script producto'!$A$3:$B$1802,2,FALSE)</f>
        <v>192</v>
      </c>
      <c r="L4493">
        <f>VLOOKUP(M4493,'script taller'!$G$3:$H$204,2,FALSE)</f>
        <v>149</v>
      </c>
      <c r="M4493" s="1" t="str">
        <f t="shared" si="70"/>
        <v>CIT211117</v>
      </c>
      <c r="N4493">
        <f>ROUND(VLOOKUP(E4493,Productos!$A$4:$D$1804,4,FALSE),0)</f>
        <v>1471</v>
      </c>
    </row>
    <row r="4494" spans="1:14" x14ac:dyDescent="0.35">
      <c r="A4494" t="s">
        <v>52</v>
      </c>
      <c r="B4494" s="1" t="s">
        <v>76</v>
      </c>
      <c r="C4494" t="s">
        <v>77</v>
      </c>
      <c r="D4494" s="1">
        <v>17</v>
      </c>
      <c r="E4494" t="s">
        <v>1993</v>
      </c>
      <c r="F4494" t="s">
        <v>192</v>
      </c>
      <c r="G4494" s="6">
        <v>1</v>
      </c>
      <c r="H4494" s="7" t="s">
        <v>6</v>
      </c>
      <c r="I4494">
        <v>2149</v>
      </c>
      <c r="K4494">
        <f>VLOOKUP(E4494,'script producto'!$A$3:$B$1802,2,FALSE)</f>
        <v>264</v>
      </c>
      <c r="L4494">
        <f>VLOOKUP(M4494,'script taller'!$G$3:$H$204,2,FALSE)</f>
        <v>149</v>
      </c>
      <c r="M4494" s="1" t="str">
        <f t="shared" si="70"/>
        <v>CIT211117</v>
      </c>
      <c r="N4494">
        <f>ROUND(VLOOKUP(E4494,Productos!$A$4:$D$1804,4,FALSE),0)</f>
        <v>2149</v>
      </c>
    </row>
    <row r="4495" spans="1:14" x14ac:dyDescent="0.35">
      <c r="A4495" t="s">
        <v>52</v>
      </c>
      <c r="B4495" s="1" t="s">
        <v>76</v>
      </c>
      <c r="C4495" t="s">
        <v>77</v>
      </c>
      <c r="D4495" s="1">
        <v>17</v>
      </c>
      <c r="E4495" t="s">
        <v>1215</v>
      </c>
      <c r="F4495" t="s">
        <v>192</v>
      </c>
      <c r="G4495" s="6">
        <v>3</v>
      </c>
      <c r="H4495" s="7" t="s">
        <v>6</v>
      </c>
      <c r="I4495">
        <v>1449</v>
      </c>
      <c r="K4495">
        <f>VLOOKUP(E4495,'script producto'!$A$3:$B$1802,2,FALSE)</f>
        <v>311</v>
      </c>
      <c r="L4495">
        <f>VLOOKUP(M4495,'script taller'!$G$3:$H$204,2,FALSE)</f>
        <v>149</v>
      </c>
      <c r="M4495" s="1" t="str">
        <f t="shared" si="70"/>
        <v>CIT211117</v>
      </c>
      <c r="N4495">
        <f>ROUND(VLOOKUP(E4495,Productos!$A$4:$D$1804,4,FALSE),0)</f>
        <v>1449</v>
      </c>
    </row>
    <row r="4496" spans="1:14" x14ac:dyDescent="0.35">
      <c r="A4496" t="s">
        <v>52</v>
      </c>
      <c r="B4496" s="1" t="s">
        <v>76</v>
      </c>
      <c r="C4496" t="s">
        <v>77</v>
      </c>
      <c r="D4496" s="1">
        <v>17</v>
      </c>
      <c r="E4496" t="s">
        <v>2027</v>
      </c>
      <c r="F4496" t="s">
        <v>192</v>
      </c>
      <c r="G4496" s="6">
        <v>1</v>
      </c>
      <c r="H4496" s="7" t="s">
        <v>6</v>
      </c>
      <c r="I4496">
        <v>2239</v>
      </c>
      <c r="K4496">
        <f>VLOOKUP(E4496,'script producto'!$A$3:$B$1802,2,FALSE)</f>
        <v>317</v>
      </c>
      <c r="L4496">
        <f>VLOOKUP(M4496,'script taller'!$G$3:$H$204,2,FALSE)</f>
        <v>149</v>
      </c>
      <c r="M4496" s="1" t="str">
        <f t="shared" si="70"/>
        <v>CIT211117</v>
      </c>
      <c r="N4496">
        <f>ROUND(VLOOKUP(E4496,Productos!$A$4:$D$1804,4,FALSE),0)</f>
        <v>2239</v>
      </c>
    </row>
    <row r="4497" spans="1:14" x14ac:dyDescent="0.35">
      <c r="A4497" t="s">
        <v>52</v>
      </c>
      <c r="B4497" s="1" t="s">
        <v>76</v>
      </c>
      <c r="C4497" t="s">
        <v>77</v>
      </c>
      <c r="D4497" s="1">
        <v>17</v>
      </c>
      <c r="E4497" t="s">
        <v>1217</v>
      </c>
      <c r="F4497" t="s">
        <v>192</v>
      </c>
      <c r="G4497" s="6">
        <v>2</v>
      </c>
      <c r="H4497" s="7" t="s">
        <v>6</v>
      </c>
      <c r="I4497">
        <v>1449</v>
      </c>
      <c r="K4497">
        <f>VLOOKUP(E4497,'script producto'!$A$3:$B$1802,2,FALSE)</f>
        <v>318</v>
      </c>
      <c r="L4497">
        <f>VLOOKUP(M4497,'script taller'!$G$3:$H$204,2,FALSE)</f>
        <v>149</v>
      </c>
      <c r="M4497" s="1" t="str">
        <f t="shared" si="70"/>
        <v>CIT211117</v>
      </c>
      <c r="N4497">
        <f>ROUND(VLOOKUP(E4497,Productos!$A$4:$D$1804,4,FALSE),0)</f>
        <v>1449</v>
      </c>
    </row>
    <row r="4498" spans="1:14" x14ac:dyDescent="0.35">
      <c r="A4498" t="s">
        <v>52</v>
      </c>
      <c r="B4498" s="1" t="s">
        <v>76</v>
      </c>
      <c r="C4498" t="s">
        <v>77</v>
      </c>
      <c r="D4498" s="1">
        <v>17</v>
      </c>
      <c r="E4498" t="s">
        <v>582</v>
      </c>
      <c r="F4498" t="s">
        <v>192</v>
      </c>
      <c r="G4498" s="6">
        <v>0.01</v>
      </c>
      <c r="H4498" s="7" t="s">
        <v>1236</v>
      </c>
      <c r="I4498">
        <v>166043</v>
      </c>
      <c r="K4498">
        <f>VLOOKUP(E4498,'script producto'!$A$3:$B$1802,2,FALSE)</f>
        <v>363</v>
      </c>
      <c r="L4498">
        <f>VLOOKUP(M4498,'script taller'!$G$3:$H$204,2,FALSE)</f>
        <v>149</v>
      </c>
      <c r="M4498" s="1" t="str">
        <f t="shared" si="70"/>
        <v>CIT211117</v>
      </c>
      <c r="N4498">
        <f>ROUND(VLOOKUP(E4498,Productos!$A$4:$D$1804,4,FALSE),0)</f>
        <v>113962</v>
      </c>
    </row>
    <row r="4499" spans="1:14" x14ac:dyDescent="0.35">
      <c r="A4499" t="s">
        <v>52</v>
      </c>
      <c r="B4499" s="1" t="s">
        <v>76</v>
      </c>
      <c r="C4499" t="s">
        <v>77</v>
      </c>
      <c r="D4499" s="1">
        <v>17</v>
      </c>
      <c r="E4499" t="s">
        <v>655</v>
      </c>
      <c r="F4499" t="s">
        <v>192</v>
      </c>
      <c r="G4499" s="6">
        <v>0.5</v>
      </c>
      <c r="H4499" s="7" t="s">
        <v>1236</v>
      </c>
      <c r="I4499">
        <v>9474</v>
      </c>
      <c r="K4499">
        <f>VLOOKUP(E4499,'script producto'!$A$3:$B$1802,2,FALSE)</f>
        <v>576</v>
      </c>
      <c r="L4499">
        <f>VLOOKUP(M4499,'script taller'!$G$3:$H$204,2,FALSE)</f>
        <v>149</v>
      </c>
      <c r="M4499" s="1" t="str">
        <f t="shared" si="70"/>
        <v>CIT211117</v>
      </c>
      <c r="N4499">
        <f>ROUND(VLOOKUP(E4499,Productos!$A$4:$D$1804,4,FALSE),0)</f>
        <v>9474</v>
      </c>
    </row>
    <row r="4500" spans="1:14" x14ac:dyDescent="0.35">
      <c r="A4500" t="s">
        <v>52</v>
      </c>
      <c r="B4500" s="1" t="s">
        <v>76</v>
      </c>
      <c r="C4500" t="s">
        <v>77</v>
      </c>
      <c r="D4500" s="1">
        <v>17</v>
      </c>
      <c r="E4500" t="s">
        <v>1398</v>
      </c>
      <c r="F4500" t="s">
        <v>192</v>
      </c>
      <c r="G4500" s="6">
        <v>1</v>
      </c>
      <c r="H4500" s="7" t="s">
        <v>6</v>
      </c>
      <c r="I4500">
        <v>2129</v>
      </c>
      <c r="K4500">
        <f>VLOOKUP(E4500,'script producto'!$A$3:$B$1802,2,FALSE)</f>
        <v>608</v>
      </c>
      <c r="L4500">
        <f>VLOOKUP(M4500,'script taller'!$G$3:$H$204,2,FALSE)</f>
        <v>149</v>
      </c>
      <c r="M4500" s="1" t="str">
        <f t="shared" si="70"/>
        <v>CIT211117</v>
      </c>
      <c r="N4500">
        <f>ROUND(VLOOKUP(E4500,Productos!$A$4:$D$1804,4,FALSE),0)</f>
        <v>2129</v>
      </c>
    </row>
    <row r="4501" spans="1:14" x14ac:dyDescent="0.35">
      <c r="A4501" t="s">
        <v>52</v>
      </c>
      <c r="B4501" s="1" t="s">
        <v>76</v>
      </c>
      <c r="C4501" t="s">
        <v>77</v>
      </c>
      <c r="D4501" s="1">
        <v>17</v>
      </c>
      <c r="E4501" t="s">
        <v>656</v>
      </c>
      <c r="F4501" t="s">
        <v>192</v>
      </c>
      <c r="G4501" s="6">
        <v>0.1</v>
      </c>
      <c r="H4501" s="7" t="s">
        <v>1236</v>
      </c>
      <c r="I4501">
        <v>2929</v>
      </c>
      <c r="K4501">
        <f>VLOOKUP(E4501,'script producto'!$A$3:$B$1802,2,FALSE)</f>
        <v>668</v>
      </c>
      <c r="L4501">
        <f>VLOOKUP(M4501,'script taller'!$G$3:$H$204,2,FALSE)</f>
        <v>149</v>
      </c>
      <c r="M4501" s="1" t="str">
        <f t="shared" si="70"/>
        <v>CIT211117</v>
      </c>
      <c r="N4501">
        <f>ROUND(VLOOKUP(E4501,Productos!$A$4:$D$1804,4,FALSE),0)</f>
        <v>2929</v>
      </c>
    </row>
    <row r="4502" spans="1:14" x14ac:dyDescent="0.35">
      <c r="A4502" t="s">
        <v>52</v>
      </c>
      <c r="B4502" s="1" t="s">
        <v>76</v>
      </c>
      <c r="C4502" t="s">
        <v>77</v>
      </c>
      <c r="D4502" s="1">
        <v>17</v>
      </c>
      <c r="E4502" t="s">
        <v>1399</v>
      </c>
      <c r="F4502" t="s">
        <v>192</v>
      </c>
      <c r="G4502" s="6">
        <v>1</v>
      </c>
      <c r="H4502" s="7" t="s">
        <v>6</v>
      </c>
      <c r="I4502">
        <v>1129</v>
      </c>
      <c r="K4502">
        <f>VLOOKUP(E4502,'script producto'!$A$3:$B$1802,2,FALSE)</f>
        <v>670</v>
      </c>
      <c r="L4502">
        <f>VLOOKUP(M4502,'script taller'!$G$3:$H$204,2,FALSE)</f>
        <v>149</v>
      </c>
      <c r="M4502" s="1" t="str">
        <f t="shared" si="70"/>
        <v>CIT211117</v>
      </c>
      <c r="N4502">
        <f>ROUND(VLOOKUP(E4502,Productos!$A$4:$D$1804,4,FALSE),0)</f>
        <v>1129</v>
      </c>
    </row>
    <row r="4503" spans="1:14" x14ac:dyDescent="0.35">
      <c r="A4503" t="s">
        <v>52</v>
      </c>
      <c r="B4503" s="1" t="s">
        <v>76</v>
      </c>
      <c r="C4503" t="s">
        <v>77</v>
      </c>
      <c r="D4503" s="1">
        <v>17</v>
      </c>
      <c r="E4503" t="s">
        <v>657</v>
      </c>
      <c r="F4503" t="s">
        <v>192</v>
      </c>
      <c r="G4503" s="6">
        <v>1</v>
      </c>
      <c r="H4503" s="7" t="s">
        <v>6</v>
      </c>
      <c r="I4503">
        <v>6899</v>
      </c>
      <c r="K4503">
        <f>VLOOKUP(E4503,'script producto'!$A$3:$B$1802,2,FALSE)</f>
        <v>698</v>
      </c>
      <c r="L4503">
        <f>VLOOKUP(M4503,'script taller'!$G$3:$H$204,2,FALSE)</f>
        <v>149</v>
      </c>
      <c r="M4503" s="1" t="str">
        <f t="shared" si="70"/>
        <v>CIT211117</v>
      </c>
      <c r="N4503">
        <f>ROUND(VLOOKUP(E4503,Productos!$A$4:$D$1804,4,FALSE),0)</f>
        <v>6899</v>
      </c>
    </row>
    <row r="4504" spans="1:14" x14ac:dyDescent="0.35">
      <c r="A4504" t="s">
        <v>52</v>
      </c>
      <c r="B4504" s="1" t="s">
        <v>76</v>
      </c>
      <c r="C4504" t="s">
        <v>77</v>
      </c>
      <c r="D4504" s="1">
        <v>17</v>
      </c>
      <c r="E4504" t="s">
        <v>352</v>
      </c>
      <c r="F4504" t="s">
        <v>192</v>
      </c>
      <c r="G4504" s="6">
        <v>1</v>
      </c>
      <c r="H4504" s="7" t="s">
        <v>1236</v>
      </c>
      <c r="I4504">
        <v>1759</v>
      </c>
      <c r="K4504">
        <f>VLOOKUP(E4504,'script producto'!$A$3:$B$1802,2,FALSE)</f>
        <v>768</v>
      </c>
      <c r="L4504">
        <f>VLOOKUP(M4504,'script taller'!$G$3:$H$204,2,FALSE)</f>
        <v>149</v>
      </c>
      <c r="M4504" s="1" t="str">
        <f t="shared" si="70"/>
        <v>CIT211117</v>
      </c>
      <c r="N4504">
        <f>ROUND(VLOOKUP(E4504,Productos!$A$4:$D$1804,4,FALSE),0)</f>
        <v>3000</v>
      </c>
    </row>
    <row r="4505" spans="1:14" x14ac:dyDescent="0.35">
      <c r="A4505" t="s">
        <v>52</v>
      </c>
      <c r="B4505" s="1" t="s">
        <v>76</v>
      </c>
      <c r="C4505" t="s">
        <v>77</v>
      </c>
      <c r="D4505" s="1">
        <v>17</v>
      </c>
      <c r="E4505" t="s">
        <v>658</v>
      </c>
      <c r="F4505" t="s">
        <v>192</v>
      </c>
      <c r="G4505" s="6">
        <v>1</v>
      </c>
      <c r="H4505" s="7" t="s">
        <v>6</v>
      </c>
      <c r="I4505">
        <v>969</v>
      </c>
      <c r="K4505">
        <f>VLOOKUP(E4505,'script producto'!$A$3:$B$1802,2,FALSE)</f>
        <v>811</v>
      </c>
      <c r="L4505">
        <f>VLOOKUP(M4505,'script taller'!$G$3:$H$204,2,FALSE)</f>
        <v>149</v>
      </c>
      <c r="M4505" s="1" t="str">
        <f t="shared" si="70"/>
        <v>CIT211117</v>
      </c>
      <c r="N4505">
        <f>ROUND(VLOOKUP(E4505,Productos!$A$4:$D$1804,4,FALSE),0)</f>
        <v>3600</v>
      </c>
    </row>
    <row r="4506" spans="1:14" x14ac:dyDescent="0.35">
      <c r="A4506" t="s">
        <v>52</v>
      </c>
      <c r="B4506" s="1" t="s">
        <v>76</v>
      </c>
      <c r="C4506" t="s">
        <v>77</v>
      </c>
      <c r="D4506" s="1">
        <v>17</v>
      </c>
      <c r="E4506" t="s">
        <v>659</v>
      </c>
      <c r="F4506" t="s">
        <v>192</v>
      </c>
      <c r="G4506" s="6">
        <v>5</v>
      </c>
      <c r="H4506" s="7" t="s">
        <v>6</v>
      </c>
      <c r="I4506">
        <v>233</v>
      </c>
      <c r="K4506">
        <f>VLOOKUP(E4506,'script producto'!$A$3:$B$1802,2,FALSE)</f>
        <v>856</v>
      </c>
      <c r="L4506">
        <f>VLOOKUP(M4506,'script taller'!$G$3:$H$204,2,FALSE)</f>
        <v>149</v>
      </c>
      <c r="M4506" s="1" t="str">
        <f t="shared" si="70"/>
        <v>CIT211117</v>
      </c>
      <c r="N4506">
        <f>ROUND(VLOOKUP(E4506,Productos!$A$4:$D$1804,4,FALSE),0)</f>
        <v>2000</v>
      </c>
    </row>
    <row r="4507" spans="1:14" x14ac:dyDescent="0.35">
      <c r="A4507" t="s">
        <v>52</v>
      </c>
      <c r="B4507" s="1" t="s">
        <v>76</v>
      </c>
      <c r="C4507" t="s">
        <v>77</v>
      </c>
      <c r="D4507" s="1">
        <v>17</v>
      </c>
      <c r="E4507" t="s">
        <v>660</v>
      </c>
      <c r="F4507" t="s">
        <v>192</v>
      </c>
      <c r="G4507" s="6">
        <v>1</v>
      </c>
      <c r="H4507" s="7" t="s">
        <v>6</v>
      </c>
      <c r="I4507">
        <v>3610</v>
      </c>
      <c r="K4507">
        <f>VLOOKUP(E4507,'script producto'!$A$3:$B$1802,2,FALSE)</f>
        <v>866</v>
      </c>
      <c r="L4507">
        <f>VLOOKUP(M4507,'script taller'!$G$3:$H$204,2,FALSE)</f>
        <v>149</v>
      </c>
      <c r="M4507" s="1" t="str">
        <f t="shared" si="70"/>
        <v>CIT211117</v>
      </c>
      <c r="N4507">
        <f>ROUND(VLOOKUP(E4507,Productos!$A$4:$D$1804,4,FALSE),0)</f>
        <v>3600</v>
      </c>
    </row>
    <row r="4508" spans="1:14" x14ac:dyDescent="0.35">
      <c r="A4508" t="s">
        <v>52</v>
      </c>
      <c r="B4508" s="1" t="s">
        <v>76</v>
      </c>
      <c r="C4508" t="s">
        <v>77</v>
      </c>
      <c r="D4508" s="1">
        <v>17</v>
      </c>
      <c r="E4508" t="s">
        <v>1982</v>
      </c>
      <c r="F4508" t="s">
        <v>192</v>
      </c>
      <c r="G4508" s="6">
        <v>0.5</v>
      </c>
      <c r="H4508" s="7" t="s">
        <v>1236</v>
      </c>
      <c r="I4508">
        <v>2998</v>
      </c>
      <c r="K4508">
        <f>VLOOKUP(E4508,'script producto'!$A$3:$B$1802,2,FALSE)</f>
        <v>916</v>
      </c>
      <c r="L4508">
        <f>VLOOKUP(M4508,'script taller'!$G$3:$H$204,2,FALSE)</f>
        <v>149</v>
      </c>
      <c r="M4508" s="1" t="str">
        <f t="shared" si="70"/>
        <v>CIT211117</v>
      </c>
      <c r="N4508">
        <f>ROUND(VLOOKUP(E4508,Productos!$A$4:$D$1804,4,FALSE),0)</f>
        <v>2339</v>
      </c>
    </row>
    <row r="4509" spans="1:14" x14ac:dyDescent="0.35">
      <c r="A4509" t="s">
        <v>52</v>
      </c>
      <c r="B4509" s="1" t="s">
        <v>76</v>
      </c>
      <c r="C4509" t="s">
        <v>77</v>
      </c>
      <c r="D4509" s="1">
        <v>17</v>
      </c>
      <c r="E4509" t="s">
        <v>525</v>
      </c>
      <c r="F4509" t="s">
        <v>192</v>
      </c>
      <c r="G4509" s="6">
        <v>0.05</v>
      </c>
      <c r="H4509" s="7" t="s">
        <v>1236</v>
      </c>
      <c r="I4509">
        <v>13796</v>
      </c>
      <c r="K4509">
        <f>VLOOKUP(E4509,'script producto'!$A$3:$B$1802,2,FALSE)</f>
        <v>980</v>
      </c>
      <c r="L4509">
        <f>VLOOKUP(M4509,'script taller'!$G$3:$H$204,2,FALSE)</f>
        <v>149</v>
      </c>
      <c r="M4509" s="1" t="str">
        <f t="shared" si="70"/>
        <v>CIT211117</v>
      </c>
      <c r="N4509">
        <f>ROUND(VLOOKUP(E4509,Productos!$A$4:$D$1804,4,FALSE),0)</f>
        <v>12345</v>
      </c>
    </row>
    <row r="4510" spans="1:14" x14ac:dyDescent="0.35">
      <c r="A4510" t="s">
        <v>52</v>
      </c>
      <c r="B4510" s="1" t="s">
        <v>76</v>
      </c>
      <c r="C4510" t="s">
        <v>77</v>
      </c>
      <c r="D4510" s="1">
        <v>17</v>
      </c>
      <c r="E4510" t="s">
        <v>563</v>
      </c>
      <c r="F4510" t="s">
        <v>192</v>
      </c>
      <c r="G4510" s="6">
        <v>0.1</v>
      </c>
      <c r="H4510" s="7" t="s">
        <v>1236</v>
      </c>
      <c r="I4510">
        <v>9553</v>
      </c>
      <c r="K4510">
        <f>VLOOKUP(E4510,'script producto'!$A$3:$B$1802,2,FALSE)</f>
        <v>1089</v>
      </c>
      <c r="L4510">
        <f>VLOOKUP(M4510,'script taller'!$G$3:$H$204,2,FALSE)</f>
        <v>149</v>
      </c>
      <c r="M4510" s="1" t="str">
        <f t="shared" si="70"/>
        <v>CIT211117</v>
      </c>
      <c r="N4510">
        <f>ROUND(VLOOKUP(E4510,Productos!$A$4:$D$1804,4,FALSE),0)</f>
        <v>9351</v>
      </c>
    </row>
    <row r="4511" spans="1:14" x14ac:dyDescent="0.35">
      <c r="A4511" t="s">
        <v>52</v>
      </c>
      <c r="B4511" s="1" t="s">
        <v>76</v>
      </c>
      <c r="C4511" t="s">
        <v>77</v>
      </c>
      <c r="D4511" s="1">
        <v>17</v>
      </c>
      <c r="E4511" t="s">
        <v>661</v>
      </c>
      <c r="F4511" t="s">
        <v>192</v>
      </c>
      <c r="G4511" s="6">
        <v>0.2</v>
      </c>
      <c r="H4511" s="7" t="s">
        <v>1236</v>
      </c>
      <c r="I4511">
        <v>6711</v>
      </c>
      <c r="K4511">
        <f>VLOOKUP(E4511,'script producto'!$A$3:$B$1802,2,FALSE)</f>
        <v>1131</v>
      </c>
      <c r="L4511">
        <f>VLOOKUP(M4511,'script taller'!$G$3:$H$204,2,FALSE)</f>
        <v>149</v>
      </c>
      <c r="M4511" s="1" t="str">
        <f t="shared" si="70"/>
        <v>CIT211117</v>
      </c>
      <c r="N4511">
        <f>ROUND(VLOOKUP(E4511,Productos!$A$4:$D$1804,4,FALSE),0)</f>
        <v>6711</v>
      </c>
    </row>
    <row r="4512" spans="1:14" x14ac:dyDescent="0.35">
      <c r="A4512" t="s">
        <v>52</v>
      </c>
      <c r="B4512" s="1" t="s">
        <v>76</v>
      </c>
      <c r="C4512" t="s">
        <v>77</v>
      </c>
      <c r="D4512" s="1">
        <v>17</v>
      </c>
      <c r="E4512" t="s">
        <v>505</v>
      </c>
      <c r="F4512" t="s">
        <v>192</v>
      </c>
      <c r="G4512" s="6">
        <v>1</v>
      </c>
      <c r="H4512" s="7" t="s">
        <v>6</v>
      </c>
      <c r="I4512">
        <v>559</v>
      </c>
      <c r="K4512">
        <f>VLOOKUP(E4512,'script producto'!$A$3:$B$1802,2,FALSE)</f>
        <v>1147</v>
      </c>
      <c r="L4512">
        <f>VLOOKUP(M4512,'script taller'!$G$3:$H$204,2,FALSE)</f>
        <v>149</v>
      </c>
      <c r="M4512" s="1" t="str">
        <f t="shared" si="70"/>
        <v>CIT211117</v>
      </c>
      <c r="N4512">
        <f>ROUND(VLOOKUP(E4512,Productos!$A$4:$D$1804,4,FALSE),0)</f>
        <v>80034</v>
      </c>
    </row>
    <row r="4513" spans="1:14" x14ac:dyDescent="0.35">
      <c r="A4513" t="s">
        <v>52</v>
      </c>
      <c r="B4513" s="1" t="s">
        <v>76</v>
      </c>
      <c r="C4513" t="s">
        <v>77</v>
      </c>
      <c r="D4513" s="1">
        <v>17</v>
      </c>
      <c r="E4513" t="s">
        <v>598</v>
      </c>
      <c r="F4513" t="s">
        <v>192</v>
      </c>
      <c r="G4513" s="6">
        <v>2</v>
      </c>
      <c r="H4513" s="7" t="s">
        <v>6</v>
      </c>
      <c r="I4513">
        <v>400</v>
      </c>
      <c r="K4513">
        <f>VLOOKUP(E4513,'script producto'!$A$3:$B$1802,2,FALSE)</f>
        <v>1197</v>
      </c>
      <c r="L4513">
        <f>VLOOKUP(M4513,'script taller'!$G$3:$H$204,2,FALSE)</f>
        <v>149</v>
      </c>
      <c r="M4513" s="1" t="str">
        <f t="shared" si="70"/>
        <v>CIT211117</v>
      </c>
      <c r="N4513">
        <f>ROUND(VLOOKUP(E4513,Productos!$A$4:$D$1804,4,FALSE),0)</f>
        <v>413</v>
      </c>
    </row>
    <row r="4514" spans="1:14" x14ac:dyDescent="0.35">
      <c r="A4514" t="s">
        <v>52</v>
      </c>
      <c r="B4514" s="1" t="s">
        <v>76</v>
      </c>
      <c r="C4514" t="s">
        <v>77</v>
      </c>
      <c r="D4514" s="1">
        <v>17</v>
      </c>
      <c r="E4514" t="s">
        <v>1400</v>
      </c>
      <c r="F4514" t="s">
        <v>192</v>
      </c>
      <c r="G4514" s="6">
        <v>1</v>
      </c>
      <c r="H4514" s="7" t="s">
        <v>6</v>
      </c>
      <c r="I4514">
        <v>2549</v>
      </c>
      <c r="K4514">
        <f>VLOOKUP(E4514,'script producto'!$A$3:$B$1802,2,FALSE)</f>
        <v>1200</v>
      </c>
      <c r="L4514">
        <f>VLOOKUP(M4514,'script taller'!$G$3:$H$204,2,FALSE)</f>
        <v>149</v>
      </c>
      <c r="M4514" s="1" t="str">
        <f t="shared" si="70"/>
        <v>CIT211117</v>
      </c>
      <c r="N4514">
        <f>ROUND(VLOOKUP(E4514,Productos!$A$4:$D$1804,4,FALSE),0)</f>
        <v>2549</v>
      </c>
    </row>
    <row r="4515" spans="1:14" x14ac:dyDescent="0.35">
      <c r="A4515" t="s">
        <v>52</v>
      </c>
      <c r="B4515" s="1" t="s">
        <v>76</v>
      </c>
      <c r="C4515" t="s">
        <v>77</v>
      </c>
      <c r="D4515" s="1">
        <v>17</v>
      </c>
      <c r="E4515" t="s">
        <v>302</v>
      </c>
      <c r="F4515" t="s">
        <v>192</v>
      </c>
      <c r="G4515" s="6">
        <v>0.5</v>
      </c>
      <c r="H4515" s="7" t="s">
        <v>1236</v>
      </c>
      <c r="I4515">
        <v>5156</v>
      </c>
      <c r="K4515">
        <f>VLOOKUP(E4515,'script producto'!$A$3:$B$1802,2,FALSE)</f>
        <v>1204</v>
      </c>
      <c r="L4515">
        <f>VLOOKUP(M4515,'script taller'!$G$3:$H$204,2,FALSE)</f>
        <v>149</v>
      </c>
      <c r="M4515" s="1" t="str">
        <f t="shared" si="70"/>
        <v>CIT211117</v>
      </c>
      <c r="N4515">
        <f>ROUND(VLOOKUP(E4515,Productos!$A$4:$D$1804,4,FALSE),0)</f>
        <v>4738</v>
      </c>
    </row>
    <row r="4516" spans="1:14" x14ac:dyDescent="0.35">
      <c r="A4516" t="s">
        <v>52</v>
      </c>
      <c r="B4516" s="1" t="s">
        <v>76</v>
      </c>
      <c r="C4516" t="s">
        <v>77</v>
      </c>
      <c r="D4516" s="1">
        <v>17</v>
      </c>
      <c r="E4516" t="s">
        <v>662</v>
      </c>
      <c r="F4516" t="s">
        <v>192</v>
      </c>
      <c r="G4516" s="6">
        <v>0.05</v>
      </c>
      <c r="H4516" s="7" t="s">
        <v>1236</v>
      </c>
      <c r="I4516">
        <v>8190</v>
      </c>
      <c r="K4516">
        <f>VLOOKUP(E4516,'script producto'!$A$3:$B$1802,2,FALSE)</f>
        <v>1247</v>
      </c>
      <c r="L4516">
        <f>VLOOKUP(M4516,'script taller'!$G$3:$H$204,2,FALSE)</f>
        <v>149</v>
      </c>
      <c r="M4516" s="1" t="str">
        <f t="shared" si="70"/>
        <v>CIT211117</v>
      </c>
      <c r="N4516">
        <f>ROUND(VLOOKUP(E4516,Productos!$A$4:$D$1804,4,FALSE),0)</f>
        <v>8190</v>
      </c>
    </row>
    <row r="4517" spans="1:14" x14ac:dyDescent="0.35">
      <c r="A4517" t="s">
        <v>52</v>
      </c>
      <c r="B4517" s="1" t="s">
        <v>76</v>
      </c>
      <c r="C4517" t="s">
        <v>77</v>
      </c>
      <c r="D4517" s="1">
        <v>17</v>
      </c>
      <c r="E4517" t="s">
        <v>336</v>
      </c>
      <c r="F4517" t="s">
        <v>192</v>
      </c>
      <c r="G4517" s="6">
        <v>0.05</v>
      </c>
      <c r="H4517" s="7" t="s">
        <v>1236</v>
      </c>
      <c r="I4517">
        <v>7990</v>
      </c>
      <c r="K4517">
        <f>VLOOKUP(E4517,'script producto'!$A$3:$B$1802,2,FALSE)</f>
        <v>1362</v>
      </c>
      <c r="L4517">
        <f>VLOOKUP(M4517,'script taller'!$G$3:$H$204,2,FALSE)</f>
        <v>149</v>
      </c>
      <c r="M4517" s="1" t="str">
        <f t="shared" si="70"/>
        <v>CIT211117</v>
      </c>
      <c r="N4517">
        <f>ROUND(VLOOKUP(E4517,Productos!$A$4:$D$1804,4,FALSE),0)</f>
        <v>9791</v>
      </c>
    </row>
    <row r="4518" spans="1:14" x14ac:dyDescent="0.35">
      <c r="A4518" t="s">
        <v>52</v>
      </c>
      <c r="B4518" s="1" t="s">
        <v>76</v>
      </c>
      <c r="C4518" t="s">
        <v>77</v>
      </c>
      <c r="D4518" s="1">
        <v>17</v>
      </c>
      <c r="E4518" t="s">
        <v>279</v>
      </c>
      <c r="F4518" t="s">
        <v>192</v>
      </c>
      <c r="G4518" s="6">
        <v>0.2</v>
      </c>
      <c r="H4518" s="7" t="s">
        <v>25</v>
      </c>
      <c r="I4518">
        <v>13000</v>
      </c>
      <c r="K4518">
        <f>VLOOKUP(E4518,'script producto'!$A$3:$B$1802,2,FALSE)</f>
        <v>1547</v>
      </c>
      <c r="L4518">
        <f>VLOOKUP(M4518,'script taller'!$G$3:$H$204,2,FALSE)</f>
        <v>149</v>
      </c>
      <c r="M4518" s="1" t="str">
        <f t="shared" si="70"/>
        <v>CIT211117</v>
      </c>
      <c r="N4518">
        <f>ROUND(VLOOKUP(E4518,Productos!$A$4:$D$1804,4,FALSE),0)</f>
        <v>11833</v>
      </c>
    </row>
    <row r="4519" spans="1:14" x14ac:dyDescent="0.35">
      <c r="A4519" t="s">
        <v>52</v>
      </c>
      <c r="B4519" s="1" t="s">
        <v>76</v>
      </c>
      <c r="C4519" t="s">
        <v>77</v>
      </c>
      <c r="D4519" s="1">
        <v>17</v>
      </c>
      <c r="E4519" t="s">
        <v>2074</v>
      </c>
      <c r="F4519" t="s">
        <v>192</v>
      </c>
      <c r="G4519" s="6">
        <v>0.5</v>
      </c>
      <c r="H4519" s="7" t="s">
        <v>1236</v>
      </c>
      <c r="I4519">
        <v>2633</v>
      </c>
      <c r="K4519">
        <f>VLOOKUP(E4519,'script producto'!$A$3:$B$1802,2,FALSE)</f>
        <v>1551</v>
      </c>
      <c r="L4519">
        <f>VLOOKUP(M4519,'script taller'!$G$3:$H$204,2,FALSE)</f>
        <v>149</v>
      </c>
      <c r="M4519" s="1" t="str">
        <f t="shared" si="70"/>
        <v>CIT211117</v>
      </c>
      <c r="N4519">
        <f>ROUND(VLOOKUP(E4519,Productos!$A$4:$D$1804,4,FALSE),0)</f>
        <v>2817</v>
      </c>
    </row>
    <row r="4520" spans="1:14" x14ac:dyDescent="0.35">
      <c r="A4520" t="s">
        <v>52</v>
      </c>
      <c r="B4520" s="1" t="s">
        <v>76</v>
      </c>
      <c r="C4520" t="s">
        <v>77</v>
      </c>
      <c r="D4520" s="1">
        <v>17</v>
      </c>
      <c r="E4520" t="s">
        <v>317</v>
      </c>
      <c r="F4520" t="s">
        <v>192</v>
      </c>
      <c r="G4520" s="6">
        <v>0.2</v>
      </c>
      <c r="H4520" s="7" t="s">
        <v>1236</v>
      </c>
      <c r="I4520">
        <v>12300</v>
      </c>
      <c r="K4520">
        <f>VLOOKUP(E4520,'script producto'!$A$3:$B$1802,2,FALSE)</f>
        <v>1553</v>
      </c>
      <c r="L4520">
        <f>VLOOKUP(M4520,'script taller'!$G$3:$H$204,2,FALSE)</f>
        <v>149</v>
      </c>
      <c r="M4520" s="1" t="str">
        <f t="shared" si="70"/>
        <v>CIT211117</v>
      </c>
      <c r="N4520">
        <f>ROUND(VLOOKUP(E4520,Productos!$A$4:$D$1804,4,FALSE),0)</f>
        <v>13457</v>
      </c>
    </row>
    <row r="4521" spans="1:14" x14ac:dyDescent="0.35">
      <c r="A4521" t="s">
        <v>52</v>
      </c>
      <c r="B4521" s="1" t="s">
        <v>76</v>
      </c>
      <c r="C4521" t="s">
        <v>77</v>
      </c>
      <c r="D4521" s="1">
        <v>17</v>
      </c>
      <c r="E4521" t="s">
        <v>648</v>
      </c>
      <c r="F4521" t="s">
        <v>192</v>
      </c>
      <c r="G4521" s="6">
        <v>0.2</v>
      </c>
      <c r="H4521" s="7" t="s">
        <v>1236</v>
      </c>
      <c r="I4521">
        <v>3600</v>
      </c>
      <c r="K4521">
        <f>VLOOKUP(E4521,'script producto'!$A$3:$B$1802,2,FALSE)</f>
        <v>1569</v>
      </c>
      <c r="L4521">
        <f>VLOOKUP(M4521,'script taller'!$G$3:$H$204,2,FALSE)</f>
        <v>149</v>
      </c>
      <c r="M4521" s="1" t="str">
        <f t="shared" si="70"/>
        <v>CIT211117</v>
      </c>
      <c r="N4521">
        <f>ROUND(VLOOKUP(E4521,Productos!$A$4:$D$1804,4,FALSE),0)</f>
        <v>3600</v>
      </c>
    </row>
    <row r="4522" spans="1:14" x14ac:dyDescent="0.35">
      <c r="A4522" t="s">
        <v>52</v>
      </c>
      <c r="B4522" s="1" t="s">
        <v>76</v>
      </c>
      <c r="C4522" t="s">
        <v>77</v>
      </c>
      <c r="D4522" s="1">
        <v>17</v>
      </c>
      <c r="E4522" t="s">
        <v>1220</v>
      </c>
      <c r="F4522" t="s">
        <v>192</v>
      </c>
      <c r="G4522" s="6">
        <v>2</v>
      </c>
      <c r="H4522" s="7" t="s">
        <v>6</v>
      </c>
      <c r="I4522">
        <v>529</v>
      </c>
      <c r="K4522">
        <f>VLOOKUP(E4522,'script producto'!$A$3:$B$1802,2,FALSE)</f>
        <v>1585</v>
      </c>
      <c r="L4522">
        <f>VLOOKUP(M4522,'script taller'!$G$3:$H$204,2,FALSE)</f>
        <v>149</v>
      </c>
      <c r="M4522" s="1" t="str">
        <f t="shared" si="70"/>
        <v>CIT211117</v>
      </c>
      <c r="N4522">
        <f>ROUND(VLOOKUP(E4522,Productos!$A$4:$D$1804,4,FALSE),0)</f>
        <v>529</v>
      </c>
    </row>
    <row r="4523" spans="1:14" x14ac:dyDescent="0.35">
      <c r="A4523" t="s">
        <v>52</v>
      </c>
      <c r="B4523" s="1" t="s">
        <v>76</v>
      </c>
      <c r="C4523" t="s">
        <v>77</v>
      </c>
      <c r="D4523" s="1">
        <v>17</v>
      </c>
      <c r="E4523" t="s">
        <v>663</v>
      </c>
      <c r="F4523" t="s">
        <v>192</v>
      </c>
      <c r="G4523" s="6">
        <v>2</v>
      </c>
      <c r="H4523" s="7" t="s">
        <v>6</v>
      </c>
      <c r="I4523">
        <v>1849</v>
      </c>
      <c r="K4523">
        <f>VLOOKUP(E4523,'script producto'!$A$3:$B$1802,2,FALSE)</f>
        <v>1587</v>
      </c>
      <c r="L4523">
        <f>VLOOKUP(M4523,'script taller'!$G$3:$H$204,2,FALSE)</f>
        <v>149</v>
      </c>
      <c r="M4523" s="1" t="str">
        <f t="shared" si="70"/>
        <v>CIT211117</v>
      </c>
      <c r="N4523">
        <f>ROUND(VLOOKUP(E4523,Productos!$A$4:$D$1804,4,FALSE),0)</f>
        <v>1849</v>
      </c>
    </row>
    <row r="4524" spans="1:14" x14ac:dyDescent="0.35">
      <c r="A4524" t="s">
        <v>52</v>
      </c>
      <c r="B4524" s="1" t="s">
        <v>76</v>
      </c>
      <c r="C4524" t="s">
        <v>77</v>
      </c>
      <c r="D4524" s="1">
        <v>17</v>
      </c>
      <c r="E4524" t="s">
        <v>1221</v>
      </c>
      <c r="F4524" t="s">
        <v>192</v>
      </c>
      <c r="G4524" s="6">
        <v>2</v>
      </c>
      <c r="H4524" s="7" t="s">
        <v>6</v>
      </c>
      <c r="I4524">
        <v>529</v>
      </c>
      <c r="K4524">
        <f>VLOOKUP(E4524,'script producto'!$A$3:$B$1802,2,FALSE)</f>
        <v>1588</v>
      </c>
      <c r="L4524">
        <f>VLOOKUP(M4524,'script taller'!$G$3:$H$204,2,FALSE)</f>
        <v>149</v>
      </c>
      <c r="M4524" s="1" t="str">
        <f t="shared" si="70"/>
        <v>CIT211117</v>
      </c>
      <c r="N4524">
        <f>ROUND(VLOOKUP(E4524,Productos!$A$4:$D$1804,4,FALSE),0)</f>
        <v>529</v>
      </c>
    </row>
    <row r="4525" spans="1:14" x14ac:dyDescent="0.35">
      <c r="A4525" t="s">
        <v>52</v>
      </c>
      <c r="B4525" s="1" t="s">
        <v>76</v>
      </c>
      <c r="C4525" t="s">
        <v>77</v>
      </c>
      <c r="D4525" s="1">
        <v>17</v>
      </c>
      <c r="E4525" t="s">
        <v>650</v>
      </c>
      <c r="F4525" t="s">
        <v>192</v>
      </c>
      <c r="G4525" s="6">
        <v>1</v>
      </c>
      <c r="H4525" s="7" t="s">
        <v>6</v>
      </c>
      <c r="I4525">
        <v>1899</v>
      </c>
      <c r="K4525">
        <f>VLOOKUP(E4525,'script producto'!$A$3:$B$1802,2,FALSE)</f>
        <v>1610</v>
      </c>
      <c r="L4525">
        <f>VLOOKUP(M4525,'script taller'!$G$3:$H$204,2,FALSE)</f>
        <v>149</v>
      </c>
      <c r="M4525" s="1" t="str">
        <f t="shared" si="70"/>
        <v>CIT211117</v>
      </c>
      <c r="N4525">
        <f>ROUND(VLOOKUP(E4525,Productos!$A$4:$D$1804,4,FALSE),0)</f>
        <v>1899</v>
      </c>
    </row>
    <row r="4526" spans="1:14" x14ac:dyDescent="0.35">
      <c r="A4526" t="s">
        <v>52</v>
      </c>
      <c r="B4526" s="1" t="s">
        <v>76</v>
      </c>
      <c r="C4526" t="s">
        <v>77</v>
      </c>
      <c r="D4526" s="1">
        <v>17</v>
      </c>
      <c r="E4526" t="s">
        <v>388</v>
      </c>
      <c r="F4526" t="s">
        <v>192</v>
      </c>
      <c r="G4526" s="6">
        <v>0.3</v>
      </c>
      <c r="H4526" s="7" t="s">
        <v>25</v>
      </c>
      <c r="I4526">
        <v>3500</v>
      </c>
      <c r="K4526">
        <f>VLOOKUP(E4526,'script producto'!$A$3:$B$1802,2,FALSE)</f>
        <v>1707</v>
      </c>
      <c r="L4526">
        <f>VLOOKUP(M4526,'script taller'!$G$3:$H$204,2,FALSE)</f>
        <v>149</v>
      </c>
      <c r="M4526" s="1" t="str">
        <f t="shared" si="70"/>
        <v>CIT211117</v>
      </c>
      <c r="N4526">
        <f>ROUND(VLOOKUP(E4526,Productos!$A$4:$D$1804,4,FALSE),0)</f>
        <v>3500</v>
      </c>
    </row>
    <row r="4527" spans="1:14" x14ac:dyDescent="0.35">
      <c r="A4527" t="s">
        <v>52</v>
      </c>
      <c r="B4527" s="1" t="s">
        <v>76</v>
      </c>
      <c r="C4527" t="s">
        <v>77</v>
      </c>
      <c r="D4527" s="1">
        <v>17</v>
      </c>
      <c r="E4527" t="s">
        <v>95</v>
      </c>
      <c r="F4527" t="s">
        <v>192</v>
      </c>
      <c r="G4527" s="6">
        <v>1</v>
      </c>
      <c r="H4527" s="7" t="s">
        <v>25</v>
      </c>
      <c r="I4527">
        <v>2890</v>
      </c>
      <c r="K4527">
        <f>VLOOKUP(E4527,'script producto'!$A$3:$B$1802,2,FALSE)</f>
        <v>1708</v>
      </c>
      <c r="L4527">
        <f>VLOOKUP(M4527,'script taller'!$G$3:$H$204,2,FALSE)</f>
        <v>149</v>
      </c>
      <c r="M4527" s="1" t="str">
        <f t="shared" si="70"/>
        <v>CIT211117</v>
      </c>
      <c r="N4527">
        <f>ROUND(VLOOKUP(E4527,Productos!$A$4:$D$1804,4,FALSE),0)</f>
        <v>2691</v>
      </c>
    </row>
    <row r="4528" spans="1:14" x14ac:dyDescent="0.35">
      <c r="A4528" t="s">
        <v>52</v>
      </c>
      <c r="B4528" s="1" t="s">
        <v>76</v>
      </c>
      <c r="C4528" t="s">
        <v>77</v>
      </c>
      <c r="D4528" s="1">
        <v>17</v>
      </c>
      <c r="E4528" t="s">
        <v>318</v>
      </c>
      <c r="F4528" t="s">
        <v>192</v>
      </c>
      <c r="G4528" s="6">
        <v>1</v>
      </c>
      <c r="H4528" s="7" t="s">
        <v>25</v>
      </c>
      <c r="I4528">
        <v>3200</v>
      </c>
      <c r="K4528">
        <f>VLOOKUP(E4528,'script producto'!$A$3:$B$1802,2,FALSE)</f>
        <v>1739</v>
      </c>
      <c r="L4528">
        <f>VLOOKUP(M4528,'script taller'!$G$3:$H$204,2,FALSE)</f>
        <v>149</v>
      </c>
      <c r="M4528" s="1" t="str">
        <f t="shared" si="70"/>
        <v>CIT211117</v>
      </c>
      <c r="N4528">
        <f>ROUND(VLOOKUP(E4528,Productos!$A$4:$D$1804,4,FALSE),0)</f>
        <v>2769</v>
      </c>
    </row>
    <row r="4529" spans="1:14" x14ac:dyDescent="0.35">
      <c r="A4529" t="s">
        <v>52</v>
      </c>
      <c r="B4529" s="1" t="s">
        <v>76</v>
      </c>
      <c r="C4529" t="s">
        <v>77</v>
      </c>
      <c r="D4529" s="1">
        <v>17</v>
      </c>
      <c r="E4529" t="s">
        <v>902</v>
      </c>
      <c r="F4529" t="s">
        <v>194</v>
      </c>
      <c r="G4529" s="6">
        <v>2</v>
      </c>
      <c r="H4529" s="7" t="s">
        <v>6</v>
      </c>
      <c r="I4529">
        <v>400</v>
      </c>
      <c r="K4529">
        <f>VLOOKUP(E4529,'script producto'!$A$3:$B$1802,2,FALSE)</f>
        <v>252</v>
      </c>
      <c r="L4529">
        <f>VLOOKUP(M4529,'script taller'!$G$3:$H$204,2,FALSE)</f>
        <v>149</v>
      </c>
      <c r="M4529" s="1" t="str">
        <f t="shared" si="70"/>
        <v>CIT211117</v>
      </c>
      <c r="N4529">
        <f>ROUND(VLOOKUP(E4529,Productos!$A$4:$D$1804,4,FALSE),0)</f>
        <v>347</v>
      </c>
    </row>
    <row r="4530" spans="1:14" x14ac:dyDescent="0.35">
      <c r="A4530" t="s">
        <v>52</v>
      </c>
      <c r="B4530" s="1" t="s">
        <v>76</v>
      </c>
      <c r="C4530" t="s">
        <v>77</v>
      </c>
      <c r="D4530" s="1">
        <v>17</v>
      </c>
      <c r="E4530" t="s">
        <v>2091</v>
      </c>
      <c r="F4530" t="s">
        <v>194</v>
      </c>
      <c r="G4530" s="6">
        <v>6</v>
      </c>
      <c r="H4530" s="7" t="s">
        <v>6</v>
      </c>
      <c r="I4530">
        <v>500</v>
      </c>
      <c r="K4530">
        <f>VLOOKUP(E4530,'script producto'!$A$3:$B$1802,2,FALSE)</f>
        <v>255</v>
      </c>
      <c r="L4530">
        <f>VLOOKUP(M4530,'script taller'!$G$3:$H$204,2,FALSE)</f>
        <v>149</v>
      </c>
      <c r="M4530" s="1" t="str">
        <f t="shared" si="70"/>
        <v>CIT211117</v>
      </c>
      <c r="N4530">
        <f>ROUND(VLOOKUP(E4530,Productos!$A$4:$D$1804,4,FALSE),0)</f>
        <v>500</v>
      </c>
    </row>
    <row r="4531" spans="1:14" x14ac:dyDescent="0.35">
      <c r="A4531" t="s">
        <v>52</v>
      </c>
      <c r="B4531" s="1" t="s">
        <v>76</v>
      </c>
      <c r="C4531" t="s">
        <v>77</v>
      </c>
      <c r="D4531" s="1">
        <v>17</v>
      </c>
      <c r="E4531" t="s">
        <v>556</v>
      </c>
      <c r="F4531" t="s">
        <v>194</v>
      </c>
      <c r="G4531" s="6">
        <v>1</v>
      </c>
      <c r="H4531" s="7" t="s">
        <v>6</v>
      </c>
      <c r="I4531">
        <v>1500</v>
      </c>
      <c r="K4531">
        <f>VLOOKUP(E4531,'script producto'!$A$3:$B$1802,2,FALSE)</f>
        <v>436</v>
      </c>
      <c r="L4531">
        <f>VLOOKUP(M4531,'script taller'!$G$3:$H$204,2,FALSE)</f>
        <v>149</v>
      </c>
      <c r="M4531" s="1" t="str">
        <f t="shared" si="70"/>
        <v>CIT211117</v>
      </c>
      <c r="N4531">
        <f>ROUND(VLOOKUP(E4531,Productos!$A$4:$D$1804,4,FALSE),0)</f>
        <v>1500</v>
      </c>
    </row>
    <row r="4532" spans="1:14" x14ac:dyDescent="0.35">
      <c r="A4532" t="s">
        <v>52</v>
      </c>
      <c r="B4532" s="1" t="s">
        <v>76</v>
      </c>
      <c r="C4532" t="s">
        <v>77</v>
      </c>
      <c r="D4532" s="1">
        <v>17</v>
      </c>
      <c r="E4532" t="s">
        <v>668</v>
      </c>
      <c r="F4532" t="s">
        <v>194</v>
      </c>
      <c r="G4532" s="6">
        <v>60</v>
      </c>
      <c r="H4532" s="7" t="s">
        <v>6</v>
      </c>
      <c r="I4532">
        <v>37</v>
      </c>
      <c r="K4532">
        <f>VLOOKUP(E4532,'script producto'!$A$3:$B$1802,2,FALSE)</f>
        <v>581</v>
      </c>
      <c r="L4532">
        <f>VLOOKUP(M4532,'script taller'!$G$3:$H$204,2,FALSE)</f>
        <v>149</v>
      </c>
      <c r="M4532" s="1" t="str">
        <f t="shared" si="70"/>
        <v>CIT211117</v>
      </c>
      <c r="N4532">
        <f>ROUND(VLOOKUP(E4532,Productos!$A$4:$D$1804,4,FALSE),0)</f>
        <v>37</v>
      </c>
    </row>
    <row r="4533" spans="1:14" x14ac:dyDescent="0.35">
      <c r="A4533" t="s">
        <v>52</v>
      </c>
      <c r="B4533" s="1" t="s">
        <v>76</v>
      </c>
      <c r="C4533" t="s">
        <v>77</v>
      </c>
      <c r="D4533" s="1">
        <v>17</v>
      </c>
      <c r="E4533" t="s">
        <v>570</v>
      </c>
      <c r="F4533" t="s">
        <v>194</v>
      </c>
      <c r="G4533" s="6">
        <v>2</v>
      </c>
      <c r="H4533" s="7" t="s">
        <v>6</v>
      </c>
      <c r="I4533">
        <v>180</v>
      </c>
      <c r="K4533">
        <f>VLOOKUP(E4533,'script producto'!$A$3:$B$1802,2,FALSE)</f>
        <v>642</v>
      </c>
      <c r="L4533">
        <f>VLOOKUP(M4533,'script taller'!$G$3:$H$204,2,FALSE)</f>
        <v>149</v>
      </c>
      <c r="M4533" s="1" t="str">
        <f t="shared" si="70"/>
        <v>CIT211117</v>
      </c>
      <c r="N4533">
        <f>ROUND(VLOOKUP(E4533,Productos!$A$4:$D$1804,4,FALSE),0)</f>
        <v>380</v>
      </c>
    </row>
    <row r="4534" spans="1:14" x14ac:dyDescent="0.35">
      <c r="A4534" t="s">
        <v>52</v>
      </c>
      <c r="B4534" s="1" t="s">
        <v>76</v>
      </c>
      <c r="C4534" t="s">
        <v>77</v>
      </c>
      <c r="D4534" s="1">
        <v>17</v>
      </c>
      <c r="E4534" t="s">
        <v>557</v>
      </c>
      <c r="F4534" t="s">
        <v>194</v>
      </c>
      <c r="G4534" s="6">
        <v>2</v>
      </c>
      <c r="H4534" s="7" t="s">
        <v>6</v>
      </c>
      <c r="I4534">
        <v>525</v>
      </c>
      <c r="K4534">
        <f>VLOOKUP(E4534,'script producto'!$A$3:$B$1802,2,FALSE)</f>
        <v>643</v>
      </c>
      <c r="L4534">
        <f>VLOOKUP(M4534,'script taller'!$G$3:$H$204,2,FALSE)</f>
        <v>149</v>
      </c>
      <c r="M4534" s="1" t="str">
        <f t="shared" si="70"/>
        <v>CIT211117</v>
      </c>
      <c r="N4534">
        <f>ROUND(VLOOKUP(E4534,Productos!$A$4:$D$1804,4,FALSE),0)</f>
        <v>525</v>
      </c>
    </row>
    <row r="4535" spans="1:14" x14ac:dyDescent="0.35">
      <c r="A4535" t="s">
        <v>52</v>
      </c>
      <c r="B4535" s="1" t="s">
        <v>76</v>
      </c>
      <c r="C4535" t="s">
        <v>77</v>
      </c>
      <c r="D4535" s="1">
        <v>17</v>
      </c>
      <c r="E4535" t="s">
        <v>1403</v>
      </c>
      <c r="F4535" t="s">
        <v>194</v>
      </c>
      <c r="G4535" s="6">
        <v>6</v>
      </c>
      <c r="H4535" s="7" t="s">
        <v>6</v>
      </c>
      <c r="I4535">
        <v>990</v>
      </c>
      <c r="K4535">
        <f>VLOOKUP(E4535,'script producto'!$A$3:$B$1802,2,FALSE)</f>
        <v>1356</v>
      </c>
      <c r="L4535">
        <f>VLOOKUP(M4535,'script taller'!$G$3:$H$204,2,FALSE)</f>
        <v>149</v>
      </c>
      <c r="M4535" s="1" t="str">
        <f t="shared" si="70"/>
        <v>CIT211117</v>
      </c>
      <c r="N4535">
        <f>ROUND(VLOOKUP(E4535,Productos!$A$4:$D$1804,4,FALSE),0)</f>
        <v>990</v>
      </c>
    </row>
    <row r="4536" spans="1:14" x14ac:dyDescent="0.35">
      <c r="A4536" t="s">
        <v>52</v>
      </c>
      <c r="B4536" s="1" t="s">
        <v>76</v>
      </c>
      <c r="C4536" t="s">
        <v>77</v>
      </c>
      <c r="D4536" s="1">
        <v>17</v>
      </c>
      <c r="E4536" t="s">
        <v>1402</v>
      </c>
      <c r="F4536" t="s">
        <v>194</v>
      </c>
      <c r="G4536" s="6">
        <v>6</v>
      </c>
      <c r="H4536" s="7" t="s">
        <v>6</v>
      </c>
      <c r="I4536">
        <v>990</v>
      </c>
      <c r="K4536">
        <f>VLOOKUP(E4536,'script producto'!$A$3:$B$1802,2,FALSE)</f>
        <v>1357</v>
      </c>
      <c r="L4536">
        <f>VLOOKUP(M4536,'script taller'!$G$3:$H$204,2,FALSE)</f>
        <v>149</v>
      </c>
      <c r="M4536" s="1" t="str">
        <f t="shared" si="70"/>
        <v>CIT211117</v>
      </c>
      <c r="N4536">
        <f>ROUND(VLOOKUP(E4536,Productos!$A$4:$D$1804,4,FALSE),0)</f>
        <v>990</v>
      </c>
    </row>
    <row r="4537" spans="1:14" x14ac:dyDescent="0.35">
      <c r="A4537" t="s">
        <v>52</v>
      </c>
      <c r="B4537" s="1" t="s">
        <v>76</v>
      </c>
      <c r="C4537" t="s">
        <v>77</v>
      </c>
      <c r="D4537" s="1">
        <v>17</v>
      </c>
      <c r="E4537" t="s">
        <v>1291</v>
      </c>
      <c r="F4537" t="s">
        <v>194</v>
      </c>
      <c r="G4537" s="6">
        <v>1</v>
      </c>
      <c r="H4537" s="7" t="s">
        <v>6</v>
      </c>
      <c r="I4537">
        <v>320</v>
      </c>
      <c r="K4537">
        <f>VLOOKUP(E4537,'script producto'!$A$3:$B$1802,2,FALSE)</f>
        <v>1241</v>
      </c>
      <c r="L4537">
        <f>VLOOKUP(M4537,'script taller'!$G$3:$H$204,2,FALSE)</f>
        <v>149</v>
      </c>
      <c r="M4537" s="1" t="str">
        <f t="shared" si="70"/>
        <v>CIT211117</v>
      </c>
      <c r="N4537">
        <f>ROUND(VLOOKUP(E4537,Productos!$A$4:$D$1804,4,FALSE),0)</f>
        <v>444</v>
      </c>
    </row>
    <row r="4538" spans="1:14" x14ac:dyDescent="0.35">
      <c r="A4538" t="s">
        <v>52</v>
      </c>
      <c r="B4538" s="1" t="s">
        <v>76</v>
      </c>
      <c r="C4538" t="s">
        <v>77</v>
      </c>
      <c r="D4538" s="1">
        <v>17</v>
      </c>
      <c r="E4538" t="s">
        <v>590</v>
      </c>
      <c r="F4538" t="s">
        <v>194</v>
      </c>
      <c r="G4538" s="6">
        <v>30</v>
      </c>
      <c r="H4538" s="7" t="s">
        <v>6</v>
      </c>
      <c r="I4538">
        <v>314</v>
      </c>
      <c r="K4538">
        <f>VLOOKUP(E4538,'script producto'!$A$3:$B$1802,2,FALSE)</f>
        <v>1387</v>
      </c>
      <c r="L4538">
        <f>VLOOKUP(M4538,'script taller'!$G$3:$H$204,2,FALSE)</f>
        <v>149</v>
      </c>
      <c r="M4538" s="1" t="str">
        <f t="shared" si="70"/>
        <v>CIT211117</v>
      </c>
      <c r="N4538">
        <f>ROUND(VLOOKUP(E4538,Productos!$A$4:$D$1804,4,FALSE),0)</f>
        <v>340</v>
      </c>
    </row>
    <row r="4539" spans="1:14" x14ac:dyDescent="0.35">
      <c r="A4539" t="s">
        <v>52</v>
      </c>
      <c r="B4539" s="1" t="s">
        <v>76</v>
      </c>
      <c r="C4539" t="s">
        <v>77</v>
      </c>
      <c r="D4539" s="1">
        <v>17</v>
      </c>
      <c r="E4539" t="s">
        <v>555</v>
      </c>
      <c r="F4539" t="s">
        <v>194</v>
      </c>
      <c r="G4539" s="6">
        <v>1</v>
      </c>
      <c r="H4539" s="7" t="s">
        <v>6</v>
      </c>
      <c r="I4539">
        <v>0</v>
      </c>
      <c r="K4539">
        <f>VLOOKUP(E4539,'script producto'!$A$3:$B$1802,2,FALSE)</f>
        <v>1565</v>
      </c>
      <c r="L4539">
        <f>VLOOKUP(M4539,'script taller'!$G$3:$H$204,2,FALSE)</f>
        <v>149</v>
      </c>
      <c r="M4539" s="1" t="str">
        <f t="shared" si="70"/>
        <v>CIT211117</v>
      </c>
      <c r="N4539">
        <f>ROUND(VLOOKUP(E4539,Productos!$A$4:$D$1804,4,FALSE),0)</f>
        <v>0</v>
      </c>
    </row>
    <row r="4540" spans="1:14" x14ac:dyDescent="0.35">
      <c r="A4540" t="s">
        <v>52</v>
      </c>
      <c r="B4540" s="1" t="s">
        <v>76</v>
      </c>
      <c r="C4540" t="s">
        <v>77</v>
      </c>
      <c r="D4540" s="1">
        <v>17</v>
      </c>
      <c r="E4540" t="s">
        <v>1401</v>
      </c>
      <c r="F4540" t="s">
        <v>194</v>
      </c>
      <c r="G4540" s="6">
        <v>1</v>
      </c>
      <c r="H4540" s="7" t="s">
        <v>6</v>
      </c>
      <c r="I4540">
        <v>2589</v>
      </c>
      <c r="K4540">
        <f>VLOOKUP(E4540,'script producto'!$A$3:$B$1802,2,FALSE)</f>
        <v>1577</v>
      </c>
      <c r="L4540">
        <f>VLOOKUP(M4540,'script taller'!$G$3:$H$204,2,FALSE)</f>
        <v>149</v>
      </c>
      <c r="M4540" s="1" t="str">
        <f t="shared" si="70"/>
        <v>CIT211117</v>
      </c>
      <c r="N4540">
        <f>ROUND(VLOOKUP(E4540,Productos!$A$4:$D$1804,4,FALSE),0)</f>
        <v>2589</v>
      </c>
    </row>
    <row r="4541" spans="1:14" x14ac:dyDescent="0.35">
      <c r="A4541" t="s">
        <v>52</v>
      </c>
      <c r="B4541" s="1" t="s">
        <v>76</v>
      </c>
      <c r="C4541" t="s">
        <v>77</v>
      </c>
      <c r="D4541" s="1">
        <v>17</v>
      </c>
      <c r="E4541" t="s">
        <v>554</v>
      </c>
      <c r="F4541" t="s">
        <v>194</v>
      </c>
      <c r="G4541" s="6">
        <v>0</v>
      </c>
      <c r="H4541" s="7" t="s">
        <v>6</v>
      </c>
      <c r="I4541">
        <v>0</v>
      </c>
      <c r="K4541">
        <f>VLOOKUP(E4541,'script producto'!$A$3:$B$1802,2,FALSE)</f>
        <v>1632</v>
      </c>
      <c r="L4541">
        <f>VLOOKUP(M4541,'script taller'!$G$3:$H$204,2,FALSE)</f>
        <v>149</v>
      </c>
      <c r="M4541" s="1" t="str">
        <f t="shared" si="70"/>
        <v>CIT211117</v>
      </c>
      <c r="N4541">
        <f>ROUND(VLOOKUP(E4541,Productos!$A$4:$D$1804,4,FALSE),0)</f>
        <v>0</v>
      </c>
    </row>
    <row r="4542" spans="1:14" x14ac:dyDescent="0.35">
      <c r="A4542" t="s">
        <v>52</v>
      </c>
      <c r="B4542" s="1" t="s">
        <v>76</v>
      </c>
      <c r="C4542" t="s">
        <v>77</v>
      </c>
      <c r="D4542" s="1">
        <v>17</v>
      </c>
      <c r="E4542" t="s">
        <v>8</v>
      </c>
      <c r="F4542" t="s">
        <v>194</v>
      </c>
      <c r="G4542" s="6">
        <v>2</v>
      </c>
      <c r="H4542" s="7" t="s">
        <v>6</v>
      </c>
      <c r="I4542">
        <v>850</v>
      </c>
      <c r="K4542">
        <f>VLOOKUP(E4542,'script producto'!$A$3:$B$1802,2,FALSE)</f>
        <v>1667</v>
      </c>
      <c r="L4542">
        <f>VLOOKUP(M4542,'script taller'!$G$3:$H$204,2,FALSE)</f>
        <v>149</v>
      </c>
      <c r="M4542" s="1" t="str">
        <f t="shared" si="70"/>
        <v>CIT211117</v>
      </c>
      <c r="N4542">
        <f>ROUND(VLOOKUP(E4542,Productos!$A$4:$D$1804,4,FALSE),0)</f>
        <v>818</v>
      </c>
    </row>
    <row r="4543" spans="1:14" x14ac:dyDescent="0.35">
      <c r="A4543" t="s">
        <v>52</v>
      </c>
      <c r="B4543" s="1" t="s">
        <v>76</v>
      </c>
      <c r="C4543" t="s">
        <v>77</v>
      </c>
      <c r="D4543" s="1">
        <v>17</v>
      </c>
      <c r="E4543" t="s">
        <v>1404</v>
      </c>
      <c r="F4543" t="s">
        <v>194</v>
      </c>
      <c r="G4543" s="6">
        <v>3</v>
      </c>
      <c r="H4543" s="7" t="s">
        <v>6</v>
      </c>
      <c r="I4543">
        <v>2390</v>
      </c>
      <c r="K4543">
        <f>VLOOKUP(E4543,'script producto'!$A$3:$B$1802,2,FALSE)</f>
        <v>1688</v>
      </c>
      <c r="L4543">
        <f>VLOOKUP(M4543,'script taller'!$G$3:$H$204,2,FALSE)</f>
        <v>149</v>
      </c>
      <c r="M4543" s="1" t="str">
        <f t="shared" si="70"/>
        <v>CIT211117</v>
      </c>
      <c r="N4543">
        <f>ROUND(VLOOKUP(E4543,Productos!$A$4:$D$1804,4,FALSE),0)</f>
        <v>2390</v>
      </c>
    </row>
    <row r="4544" spans="1:14" x14ac:dyDescent="0.35">
      <c r="A4544" t="s">
        <v>52</v>
      </c>
      <c r="B4544" s="1" t="s">
        <v>76</v>
      </c>
      <c r="C4544" t="s">
        <v>77</v>
      </c>
      <c r="D4544" s="1">
        <v>17</v>
      </c>
      <c r="E4544" t="s">
        <v>1931</v>
      </c>
      <c r="F4544" t="s">
        <v>1130</v>
      </c>
      <c r="G4544" s="6">
        <v>1</v>
      </c>
      <c r="H4544" s="7" t="s">
        <v>1236</v>
      </c>
      <c r="I4544">
        <v>9073</v>
      </c>
      <c r="K4544">
        <f>VLOOKUP(E4544,'script producto'!$A$3:$B$1802,2,FALSE)</f>
        <v>465</v>
      </c>
      <c r="L4544">
        <f>VLOOKUP(M4544,'script taller'!$G$3:$H$204,2,FALSE)</f>
        <v>149</v>
      </c>
      <c r="M4544" s="1" t="str">
        <f t="shared" si="70"/>
        <v>CIT211117</v>
      </c>
      <c r="N4544">
        <f>ROUND(VLOOKUP(E4544,Productos!$A$4:$D$1804,4,FALSE),0)</f>
        <v>9073</v>
      </c>
    </row>
    <row r="4545" spans="1:14" x14ac:dyDescent="0.35">
      <c r="A4545" t="s">
        <v>52</v>
      </c>
      <c r="B4545" s="1" t="s">
        <v>76</v>
      </c>
      <c r="C4545" t="s">
        <v>77</v>
      </c>
      <c r="D4545" s="1">
        <v>17</v>
      </c>
      <c r="E4545" t="s">
        <v>664</v>
      </c>
      <c r="F4545" t="s">
        <v>1130</v>
      </c>
      <c r="G4545" s="6">
        <v>0.2</v>
      </c>
      <c r="H4545" s="7" t="s">
        <v>1236</v>
      </c>
      <c r="I4545">
        <v>3890</v>
      </c>
      <c r="K4545">
        <f>VLOOKUP(E4545,'script producto'!$A$3:$B$1802,2,FALSE)</f>
        <v>816</v>
      </c>
      <c r="L4545">
        <f>VLOOKUP(M4545,'script taller'!$G$3:$H$204,2,FALSE)</f>
        <v>149</v>
      </c>
      <c r="M4545" s="1" t="str">
        <f t="shared" si="70"/>
        <v>CIT211117</v>
      </c>
      <c r="N4545">
        <f>ROUND(VLOOKUP(E4545,Productos!$A$4:$D$1804,4,FALSE),0)</f>
        <v>9945</v>
      </c>
    </row>
    <row r="4546" spans="1:14" x14ac:dyDescent="0.35">
      <c r="A4546" t="s">
        <v>52</v>
      </c>
      <c r="B4546" s="1" t="s">
        <v>76</v>
      </c>
      <c r="C4546" t="s">
        <v>77</v>
      </c>
      <c r="D4546" s="1">
        <v>17</v>
      </c>
      <c r="E4546" t="s">
        <v>282</v>
      </c>
      <c r="F4546" t="s">
        <v>1130</v>
      </c>
      <c r="G4546" s="6">
        <v>2</v>
      </c>
      <c r="H4546" s="7" t="s">
        <v>1236</v>
      </c>
      <c r="I4546">
        <v>5290</v>
      </c>
      <c r="K4546">
        <f>VLOOKUP(E4546,'script producto'!$A$3:$B$1802,2,FALSE)</f>
        <v>1257</v>
      </c>
      <c r="L4546">
        <f>VLOOKUP(M4546,'script taller'!$G$3:$H$204,2,FALSE)</f>
        <v>149</v>
      </c>
      <c r="M4546" s="1" t="str">
        <f t="shared" si="70"/>
        <v>CIT211117</v>
      </c>
      <c r="N4546">
        <f>ROUND(VLOOKUP(E4546,Productos!$A$4:$D$1804,4,FALSE),0)</f>
        <v>5520</v>
      </c>
    </row>
    <row r="4547" spans="1:14" x14ac:dyDescent="0.35">
      <c r="A4547" t="s">
        <v>52</v>
      </c>
      <c r="B4547" s="1" t="s">
        <v>76</v>
      </c>
      <c r="C4547" t="s">
        <v>77</v>
      </c>
      <c r="D4547" s="1">
        <v>17</v>
      </c>
      <c r="E4547" t="s">
        <v>600</v>
      </c>
      <c r="F4547" t="s">
        <v>1130</v>
      </c>
      <c r="G4547" s="6">
        <v>1</v>
      </c>
      <c r="H4547" s="7" t="s">
        <v>1236</v>
      </c>
      <c r="I4547">
        <v>10490</v>
      </c>
      <c r="K4547">
        <f>VLOOKUP(E4547,'script producto'!$A$3:$B$1802,2,FALSE)</f>
        <v>1377</v>
      </c>
      <c r="L4547">
        <f>VLOOKUP(M4547,'script taller'!$G$3:$H$204,2,FALSE)</f>
        <v>149</v>
      </c>
      <c r="M4547" s="1" t="str">
        <f t="shared" ref="M4547:M4610" si="71">B4547&amp;D4547</f>
        <v>CIT211117</v>
      </c>
      <c r="N4547">
        <f>ROUND(VLOOKUP(E4547,Productos!$A$4:$D$1804,4,FALSE),0)</f>
        <v>10490</v>
      </c>
    </row>
    <row r="4548" spans="1:14" x14ac:dyDescent="0.35">
      <c r="A4548" t="s">
        <v>52</v>
      </c>
      <c r="B4548" s="1" t="s">
        <v>76</v>
      </c>
      <c r="C4548" t="s">
        <v>77</v>
      </c>
      <c r="D4548" s="1">
        <v>17</v>
      </c>
      <c r="E4548" t="s">
        <v>665</v>
      </c>
      <c r="F4548" t="s">
        <v>1130</v>
      </c>
      <c r="G4548" s="6">
        <v>1</v>
      </c>
      <c r="H4548" s="7" t="s">
        <v>1236</v>
      </c>
      <c r="I4548">
        <v>10490</v>
      </c>
      <c r="K4548">
        <f>VLOOKUP(E4548,'script producto'!$A$3:$B$1802,2,FALSE)</f>
        <v>1378</v>
      </c>
      <c r="L4548">
        <f>VLOOKUP(M4548,'script taller'!$G$3:$H$204,2,FALSE)</f>
        <v>149</v>
      </c>
      <c r="M4548" s="1" t="str">
        <f t="shared" si="71"/>
        <v>CIT211117</v>
      </c>
      <c r="N4548">
        <f>ROUND(VLOOKUP(E4548,Productos!$A$4:$D$1804,4,FALSE),0)</f>
        <v>10490</v>
      </c>
    </row>
    <row r="4549" spans="1:14" x14ac:dyDescent="0.35">
      <c r="A4549" t="s">
        <v>52</v>
      </c>
      <c r="B4549" s="1" t="s">
        <v>76</v>
      </c>
      <c r="C4549" t="s">
        <v>77</v>
      </c>
      <c r="D4549" s="1">
        <v>17</v>
      </c>
      <c r="E4549" t="s">
        <v>393</v>
      </c>
      <c r="F4549" t="s">
        <v>1130</v>
      </c>
      <c r="G4549" s="6">
        <v>0.1</v>
      </c>
      <c r="H4549" s="7" t="s">
        <v>1236</v>
      </c>
      <c r="I4549">
        <v>26611</v>
      </c>
      <c r="K4549">
        <f>VLOOKUP(E4549,'script producto'!$A$3:$B$1802,2,FALSE)</f>
        <v>1638</v>
      </c>
      <c r="L4549">
        <f>VLOOKUP(M4549,'script taller'!$G$3:$H$204,2,FALSE)</f>
        <v>149</v>
      </c>
      <c r="M4549" s="1" t="str">
        <f t="shared" si="71"/>
        <v>CIT211117</v>
      </c>
      <c r="N4549">
        <f>ROUND(VLOOKUP(E4549,Productos!$A$4:$D$1804,4,FALSE),0)</f>
        <v>26611</v>
      </c>
    </row>
    <row r="4550" spans="1:14" x14ac:dyDescent="0.35">
      <c r="A4550" t="s">
        <v>52</v>
      </c>
      <c r="B4550" s="1" t="s">
        <v>76</v>
      </c>
      <c r="C4550" t="s">
        <v>77</v>
      </c>
      <c r="D4550" s="1">
        <v>17</v>
      </c>
      <c r="E4550" t="s">
        <v>568</v>
      </c>
      <c r="F4550" t="s">
        <v>191</v>
      </c>
      <c r="G4550" s="6">
        <v>0.5</v>
      </c>
      <c r="H4550" s="7" t="s">
        <v>1236</v>
      </c>
      <c r="I4550">
        <v>3580</v>
      </c>
      <c r="K4550">
        <f>VLOOKUP(E4550,'script producto'!$A$3:$B$1802,2,FALSE)</f>
        <v>171</v>
      </c>
      <c r="L4550">
        <f>VLOOKUP(M4550,'script taller'!$G$3:$H$204,2,FALSE)</f>
        <v>149</v>
      </c>
      <c r="M4550" s="1" t="str">
        <f t="shared" si="71"/>
        <v>CIT211117</v>
      </c>
      <c r="N4550">
        <f>ROUND(VLOOKUP(E4550,Productos!$A$4:$D$1804,4,FALSE),0)</f>
        <v>4020</v>
      </c>
    </row>
    <row r="4551" spans="1:14" x14ac:dyDescent="0.35">
      <c r="A4551" t="s">
        <v>52</v>
      </c>
      <c r="B4551" s="1" t="s">
        <v>76</v>
      </c>
      <c r="C4551" t="s">
        <v>77</v>
      </c>
      <c r="D4551" s="1">
        <v>17</v>
      </c>
      <c r="E4551" t="s">
        <v>667</v>
      </c>
      <c r="F4551" t="s">
        <v>191</v>
      </c>
      <c r="G4551" s="6">
        <v>1</v>
      </c>
      <c r="H4551" s="7" t="s">
        <v>1236</v>
      </c>
      <c r="I4551">
        <v>3425</v>
      </c>
      <c r="K4551">
        <f>VLOOKUP(E4551,'script producto'!$A$3:$B$1802,2,FALSE)</f>
        <v>1394</v>
      </c>
      <c r="L4551">
        <f>VLOOKUP(M4551,'script taller'!$G$3:$H$204,2,FALSE)</f>
        <v>149</v>
      </c>
      <c r="M4551" s="1" t="str">
        <f t="shared" si="71"/>
        <v>CIT211117</v>
      </c>
      <c r="N4551">
        <f>ROUND(VLOOKUP(E4551,Productos!$A$4:$D$1804,4,FALSE),0)</f>
        <v>3425</v>
      </c>
    </row>
    <row r="4552" spans="1:14" x14ac:dyDescent="0.35">
      <c r="A4552" t="s">
        <v>52</v>
      </c>
      <c r="B4552" s="1" t="s">
        <v>76</v>
      </c>
      <c r="C4552" t="s">
        <v>77</v>
      </c>
      <c r="D4552" s="1">
        <v>17</v>
      </c>
      <c r="E4552" t="s">
        <v>265</v>
      </c>
      <c r="F4552" t="s">
        <v>193</v>
      </c>
      <c r="G4552" s="6">
        <v>1</v>
      </c>
      <c r="H4552" s="7" t="s">
        <v>6</v>
      </c>
      <c r="I4552">
        <v>400</v>
      </c>
      <c r="K4552">
        <f>VLOOKUP(E4552,'script producto'!$A$3:$B$1802,2,FALSE)</f>
        <v>94</v>
      </c>
      <c r="L4552">
        <f>VLOOKUP(M4552,'script taller'!$G$3:$H$204,2,FALSE)</f>
        <v>149</v>
      </c>
      <c r="M4552" s="1" t="str">
        <f t="shared" si="71"/>
        <v>CIT211117</v>
      </c>
      <c r="N4552">
        <f>ROUND(VLOOKUP(E4552,Productos!$A$4:$D$1804,4,FALSE),0)</f>
        <v>9267</v>
      </c>
    </row>
    <row r="4553" spans="1:14" x14ac:dyDescent="0.35">
      <c r="A4553" t="s">
        <v>52</v>
      </c>
      <c r="B4553" s="1" t="s">
        <v>76</v>
      </c>
      <c r="C4553" t="s">
        <v>77</v>
      </c>
      <c r="D4553" s="1">
        <v>17</v>
      </c>
      <c r="E4553" t="s">
        <v>495</v>
      </c>
      <c r="F4553" t="s">
        <v>193</v>
      </c>
      <c r="G4553" s="6">
        <v>1</v>
      </c>
      <c r="H4553" s="7" t="s">
        <v>1236</v>
      </c>
      <c r="I4553">
        <v>4780</v>
      </c>
      <c r="K4553">
        <f>VLOOKUP(E4553,'script producto'!$A$3:$B$1802,2,FALSE)</f>
        <v>154</v>
      </c>
      <c r="L4553">
        <f>VLOOKUP(M4553,'script taller'!$G$3:$H$204,2,FALSE)</f>
        <v>149</v>
      </c>
      <c r="M4553" s="1" t="str">
        <f t="shared" si="71"/>
        <v>CIT211117</v>
      </c>
      <c r="N4553">
        <f>ROUND(VLOOKUP(E4553,Productos!$A$4:$D$1804,4,FALSE),0)</f>
        <v>4780</v>
      </c>
    </row>
    <row r="4554" spans="1:14" x14ac:dyDescent="0.35">
      <c r="A4554" t="s">
        <v>52</v>
      </c>
      <c r="B4554" s="1" t="s">
        <v>76</v>
      </c>
      <c r="C4554" t="s">
        <v>77</v>
      </c>
      <c r="D4554" s="1">
        <v>17</v>
      </c>
      <c r="E4554" t="s">
        <v>1886</v>
      </c>
      <c r="F4554" t="s">
        <v>193</v>
      </c>
      <c r="G4554" s="6">
        <v>1</v>
      </c>
      <c r="H4554" s="7" t="s">
        <v>6</v>
      </c>
      <c r="I4554">
        <v>17500</v>
      </c>
      <c r="K4554">
        <f>VLOOKUP(E4554,'script producto'!$A$3:$B$1802,2,FALSE)</f>
        <v>215</v>
      </c>
      <c r="L4554">
        <f>VLOOKUP(M4554,'script taller'!$G$3:$H$204,2,FALSE)</f>
        <v>149</v>
      </c>
      <c r="M4554" s="1" t="str">
        <f t="shared" si="71"/>
        <v>CIT211117</v>
      </c>
      <c r="N4554">
        <f>ROUND(VLOOKUP(E4554,Productos!$A$4:$D$1804,4,FALSE),0)</f>
        <v>17500</v>
      </c>
    </row>
    <row r="4555" spans="1:14" x14ac:dyDescent="0.35">
      <c r="A4555" t="s">
        <v>52</v>
      </c>
      <c r="B4555" s="1" t="s">
        <v>76</v>
      </c>
      <c r="C4555" t="s">
        <v>77</v>
      </c>
      <c r="D4555" s="1">
        <v>17</v>
      </c>
      <c r="E4555" t="s">
        <v>572</v>
      </c>
      <c r="F4555" t="s">
        <v>193</v>
      </c>
      <c r="G4555" s="6">
        <v>0.5</v>
      </c>
      <c r="H4555" s="7" t="s">
        <v>6</v>
      </c>
      <c r="I4555">
        <v>1290</v>
      </c>
      <c r="K4555">
        <f>VLOOKUP(E4555,'script producto'!$A$3:$B$1802,2,FALSE)</f>
        <v>273</v>
      </c>
      <c r="L4555">
        <f>VLOOKUP(M4555,'script taller'!$G$3:$H$204,2,FALSE)</f>
        <v>149</v>
      </c>
      <c r="M4555" s="1" t="str">
        <f t="shared" si="71"/>
        <v>CIT211117</v>
      </c>
      <c r="N4555">
        <f>ROUND(VLOOKUP(E4555,Productos!$A$4:$D$1804,4,FALSE),0)</f>
        <v>1290</v>
      </c>
    </row>
    <row r="4556" spans="1:14" x14ac:dyDescent="0.35">
      <c r="A4556" t="s">
        <v>52</v>
      </c>
      <c r="B4556" s="1" t="s">
        <v>76</v>
      </c>
      <c r="C4556" t="s">
        <v>77</v>
      </c>
      <c r="D4556" s="1">
        <v>17</v>
      </c>
      <c r="E4556" t="s">
        <v>652</v>
      </c>
      <c r="F4556" t="s">
        <v>193</v>
      </c>
      <c r="G4556" s="6">
        <v>0.2</v>
      </c>
      <c r="H4556" s="7" t="s">
        <v>1236</v>
      </c>
      <c r="I4556">
        <v>4500</v>
      </c>
      <c r="K4556">
        <f>VLOOKUP(E4556,'script producto'!$A$3:$B$1802,2,FALSE)</f>
        <v>276</v>
      </c>
      <c r="L4556">
        <f>VLOOKUP(M4556,'script taller'!$G$3:$H$204,2,FALSE)</f>
        <v>149</v>
      </c>
      <c r="M4556" s="1" t="str">
        <f t="shared" si="71"/>
        <v>CIT211117</v>
      </c>
      <c r="N4556">
        <f>ROUND(VLOOKUP(E4556,Productos!$A$4:$D$1804,4,FALSE),0)</f>
        <v>4500</v>
      </c>
    </row>
    <row r="4557" spans="1:14" x14ac:dyDescent="0.35">
      <c r="A4557" t="s">
        <v>52</v>
      </c>
      <c r="B4557" s="1" t="s">
        <v>76</v>
      </c>
      <c r="C4557" t="s">
        <v>77</v>
      </c>
      <c r="D4557" s="1">
        <v>17</v>
      </c>
      <c r="E4557" t="s">
        <v>296</v>
      </c>
      <c r="F4557" t="s">
        <v>193</v>
      </c>
      <c r="G4557" s="6">
        <v>6</v>
      </c>
      <c r="H4557" s="7" t="s">
        <v>6</v>
      </c>
      <c r="I4557">
        <v>400</v>
      </c>
      <c r="K4557">
        <f>VLOOKUP(E4557,'script producto'!$A$3:$B$1802,2,FALSE)</f>
        <v>379</v>
      </c>
      <c r="L4557">
        <f>VLOOKUP(M4557,'script taller'!$G$3:$H$204,2,FALSE)</f>
        <v>149</v>
      </c>
      <c r="M4557" s="1" t="str">
        <f t="shared" si="71"/>
        <v>CIT211117</v>
      </c>
      <c r="N4557">
        <f>ROUND(VLOOKUP(E4557,Productos!$A$4:$D$1804,4,FALSE),0)</f>
        <v>934</v>
      </c>
    </row>
    <row r="4558" spans="1:14" x14ac:dyDescent="0.35">
      <c r="A4558" t="s">
        <v>52</v>
      </c>
      <c r="B4558" s="1" t="s">
        <v>76</v>
      </c>
      <c r="C4558" t="s">
        <v>77</v>
      </c>
      <c r="D4558" s="1">
        <v>17</v>
      </c>
      <c r="E4558" t="s">
        <v>424</v>
      </c>
      <c r="F4558" t="s">
        <v>193</v>
      </c>
      <c r="G4558" s="6">
        <v>1</v>
      </c>
      <c r="H4558" s="7" t="s">
        <v>6</v>
      </c>
      <c r="I4558">
        <v>1000</v>
      </c>
      <c r="K4558">
        <f>VLOOKUP(E4558,'script producto'!$A$3:$B$1802,2,FALSE)</f>
        <v>390</v>
      </c>
      <c r="L4558">
        <f>VLOOKUP(M4558,'script taller'!$G$3:$H$204,2,FALSE)</f>
        <v>149</v>
      </c>
      <c r="M4558" s="1" t="str">
        <f t="shared" si="71"/>
        <v>CIT211117</v>
      </c>
      <c r="N4558">
        <f>ROUND(VLOOKUP(E4558,Productos!$A$4:$D$1804,4,FALSE),0)</f>
        <v>1240</v>
      </c>
    </row>
    <row r="4559" spans="1:14" x14ac:dyDescent="0.35">
      <c r="A4559" t="s">
        <v>52</v>
      </c>
      <c r="B4559" s="1" t="s">
        <v>76</v>
      </c>
      <c r="C4559" t="s">
        <v>77</v>
      </c>
      <c r="D4559" s="1">
        <v>17</v>
      </c>
      <c r="E4559" t="s">
        <v>1919</v>
      </c>
      <c r="F4559" t="s">
        <v>193</v>
      </c>
      <c r="G4559" s="6">
        <v>0.3</v>
      </c>
      <c r="H4559" s="7" t="s">
        <v>1236</v>
      </c>
      <c r="I4559">
        <v>7950</v>
      </c>
      <c r="K4559">
        <f>VLOOKUP(E4559,'script producto'!$A$3:$B$1802,2,FALSE)</f>
        <v>415</v>
      </c>
      <c r="L4559">
        <f>VLOOKUP(M4559,'script taller'!$G$3:$H$204,2,FALSE)</f>
        <v>149</v>
      </c>
      <c r="M4559" s="1" t="str">
        <f t="shared" si="71"/>
        <v>CIT211117</v>
      </c>
      <c r="N4559">
        <f>ROUND(VLOOKUP(E4559,Productos!$A$4:$D$1804,4,FALSE),0)</f>
        <v>8477</v>
      </c>
    </row>
    <row r="4560" spans="1:14" x14ac:dyDescent="0.35">
      <c r="A4560" t="s">
        <v>52</v>
      </c>
      <c r="B4560" s="1" t="s">
        <v>76</v>
      </c>
      <c r="C4560" t="s">
        <v>77</v>
      </c>
      <c r="D4560" s="1">
        <v>17</v>
      </c>
      <c r="E4560" t="s">
        <v>269</v>
      </c>
      <c r="F4560" t="s">
        <v>193</v>
      </c>
      <c r="G4560" s="6">
        <v>2</v>
      </c>
      <c r="H4560" s="7" t="s">
        <v>6</v>
      </c>
      <c r="I4560">
        <v>1000</v>
      </c>
      <c r="K4560">
        <f>VLOOKUP(E4560,'script producto'!$A$3:$B$1802,2,FALSE)</f>
        <v>468</v>
      </c>
      <c r="L4560">
        <f>VLOOKUP(M4560,'script taller'!$G$3:$H$204,2,FALSE)</f>
        <v>149</v>
      </c>
      <c r="M4560" s="1" t="str">
        <f t="shared" si="71"/>
        <v>CIT211117</v>
      </c>
      <c r="N4560">
        <f>ROUND(VLOOKUP(E4560,Productos!$A$4:$D$1804,4,FALSE),0)</f>
        <v>13222</v>
      </c>
    </row>
    <row r="4561" spans="1:14" x14ac:dyDescent="0.35">
      <c r="A4561" t="s">
        <v>52</v>
      </c>
      <c r="B4561" s="1" t="s">
        <v>76</v>
      </c>
      <c r="C4561" t="s">
        <v>77</v>
      </c>
      <c r="D4561" s="1">
        <v>17</v>
      </c>
      <c r="E4561" t="s">
        <v>653</v>
      </c>
      <c r="F4561" t="s">
        <v>193</v>
      </c>
      <c r="G4561" s="6">
        <v>1</v>
      </c>
      <c r="H4561" s="7" t="s">
        <v>6</v>
      </c>
      <c r="I4561">
        <v>1990</v>
      </c>
      <c r="K4561">
        <f>VLOOKUP(E4561,'script producto'!$A$3:$B$1802,2,FALSE)</f>
        <v>618</v>
      </c>
      <c r="L4561">
        <f>VLOOKUP(M4561,'script taller'!$G$3:$H$204,2,FALSE)</f>
        <v>149</v>
      </c>
      <c r="M4561" s="1" t="str">
        <f t="shared" si="71"/>
        <v>CIT211117</v>
      </c>
      <c r="N4561">
        <f>ROUND(VLOOKUP(E4561,Productos!$A$4:$D$1804,4,FALSE),0)</f>
        <v>1990</v>
      </c>
    </row>
    <row r="4562" spans="1:14" x14ac:dyDescent="0.35">
      <c r="A4562" t="s">
        <v>52</v>
      </c>
      <c r="B4562" s="1" t="s">
        <v>76</v>
      </c>
      <c r="C4562" t="s">
        <v>77</v>
      </c>
      <c r="D4562" s="1">
        <v>17</v>
      </c>
      <c r="E4562" t="s">
        <v>486</v>
      </c>
      <c r="F4562" t="s">
        <v>193</v>
      </c>
      <c r="G4562" s="6">
        <v>0.3</v>
      </c>
      <c r="H4562" s="7" t="s">
        <v>1236</v>
      </c>
      <c r="I4562">
        <v>7959</v>
      </c>
      <c r="K4562">
        <f>VLOOKUP(E4562,'script producto'!$A$3:$B$1802,2,FALSE)</f>
        <v>628</v>
      </c>
      <c r="L4562">
        <f>VLOOKUP(M4562,'script taller'!$G$3:$H$204,2,FALSE)</f>
        <v>149</v>
      </c>
      <c r="M4562" s="1" t="str">
        <f t="shared" si="71"/>
        <v>CIT211117</v>
      </c>
      <c r="N4562">
        <f>ROUND(VLOOKUP(E4562,Productos!$A$4:$D$1804,4,FALSE),0)</f>
        <v>7694</v>
      </c>
    </row>
    <row r="4563" spans="1:14" x14ac:dyDescent="0.35">
      <c r="A4563" t="s">
        <v>52</v>
      </c>
      <c r="B4563" s="1" t="s">
        <v>76</v>
      </c>
      <c r="C4563" t="s">
        <v>77</v>
      </c>
      <c r="D4563" s="1">
        <v>17</v>
      </c>
      <c r="E4563" t="s">
        <v>201</v>
      </c>
      <c r="F4563" t="s">
        <v>193</v>
      </c>
      <c r="G4563" s="6">
        <v>1</v>
      </c>
      <c r="H4563" s="7" t="s">
        <v>1236</v>
      </c>
      <c r="I4563">
        <v>7890</v>
      </c>
      <c r="K4563">
        <f>VLOOKUP(E4563,'script producto'!$A$3:$B$1802,2,FALSE)</f>
        <v>713</v>
      </c>
      <c r="L4563">
        <f>VLOOKUP(M4563,'script taller'!$G$3:$H$204,2,FALSE)</f>
        <v>149</v>
      </c>
      <c r="M4563" s="1" t="str">
        <f t="shared" si="71"/>
        <v>CIT211117</v>
      </c>
      <c r="N4563">
        <f>ROUND(VLOOKUP(E4563,Productos!$A$4:$D$1804,4,FALSE),0)</f>
        <v>2500</v>
      </c>
    </row>
    <row r="4564" spans="1:14" x14ac:dyDescent="0.35">
      <c r="A4564" t="s">
        <v>52</v>
      </c>
      <c r="B4564" s="1" t="s">
        <v>76</v>
      </c>
      <c r="C4564" t="s">
        <v>77</v>
      </c>
      <c r="D4564" s="1">
        <v>17</v>
      </c>
      <c r="E4564" t="s">
        <v>232</v>
      </c>
      <c r="F4564" t="s">
        <v>193</v>
      </c>
      <c r="G4564" s="6">
        <v>1</v>
      </c>
      <c r="H4564" s="7" t="s">
        <v>1236</v>
      </c>
      <c r="I4564">
        <v>3490</v>
      </c>
      <c r="K4564">
        <f>VLOOKUP(E4564,'script producto'!$A$3:$B$1802,2,FALSE)</f>
        <v>870</v>
      </c>
      <c r="L4564">
        <f>VLOOKUP(M4564,'script taller'!$G$3:$H$204,2,FALSE)</f>
        <v>149</v>
      </c>
      <c r="M4564" s="1" t="str">
        <f t="shared" si="71"/>
        <v>CIT211117</v>
      </c>
      <c r="N4564">
        <f>ROUND(VLOOKUP(E4564,Productos!$A$4:$D$1804,4,FALSE),0)</f>
        <v>3490</v>
      </c>
    </row>
    <row r="4565" spans="1:14" x14ac:dyDescent="0.35">
      <c r="A4565" t="s">
        <v>52</v>
      </c>
      <c r="B4565" s="1" t="s">
        <v>76</v>
      </c>
      <c r="C4565" t="s">
        <v>77</v>
      </c>
      <c r="D4565" s="1">
        <v>17</v>
      </c>
      <c r="E4565" t="s">
        <v>2007</v>
      </c>
      <c r="F4565" t="s">
        <v>193</v>
      </c>
      <c r="G4565" s="6">
        <v>1</v>
      </c>
      <c r="H4565" s="7" t="s">
        <v>1236</v>
      </c>
      <c r="I4565">
        <v>2690</v>
      </c>
      <c r="K4565">
        <f>VLOOKUP(E4565,'script producto'!$A$3:$B$1802,2,FALSE)</f>
        <v>1015</v>
      </c>
      <c r="L4565">
        <f>VLOOKUP(M4565,'script taller'!$G$3:$H$204,2,FALSE)</f>
        <v>149</v>
      </c>
      <c r="M4565" s="1" t="str">
        <f t="shared" si="71"/>
        <v>CIT211117</v>
      </c>
      <c r="N4565">
        <f>ROUND(VLOOKUP(E4565,Productos!$A$4:$D$1804,4,FALSE),0)</f>
        <v>2736</v>
      </c>
    </row>
    <row r="4566" spans="1:14" x14ac:dyDescent="0.35">
      <c r="A4566" t="s">
        <v>52</v>
      </c>
      <c r="B4566" s="1" t="s">
        <v>76</v>
      </c>
      <c r="C4566" t="s">
        <v>77</v>
      </c>
      <c r="D4566" s="1">
        <v>17</v>
      </c>
      <c r="E4566" t="s">
        <v>1397</v>
      </c>
      <c r="F4566" t="s">
        <v>193</v>
      </c>
      <c r="G4566" s="6">
        <v>1</v>
      </c>
      <c r="H4566" s="7" t="s">
        <v>6</v>
      </c>
      <c r="I4566">
        <v>2300</v>
      </c>
      <c r="K4566">
        <f>VLOOKUP(E4566,'script producto'!$A$3:$B$1802,2,FALSE)</f>
        <v>1046</v>
      </c>
      <c r="L4566">
        <f>VLOOKUP(M4566,'script taller'!$G$3:$H$204,2,FALSE)</f>
        <v>149</v>
      </c>
      <c r="M4566" s="1" t="str">
        <f t="shared" si="71"/>
        <v>CIT211117</v>
      </c>
      <c r="N4566">
        <f>ROUND(VLOOKUP(E4566,Productos!$A$4:$D$1804,4,FALSE),0)</f>
        <v>2300</v>
      </c>
    </row>
    <row r="4567" spans="1:14" x14ac:dyDescent="0.35">
      <c r="A4567" t="s">
        <v>52</v>
      </c>
      <c r="B4567" s="1" t="s">
        <v>76</v>
      </c>
      <c r="C4567" t="s">
        <v>77</v>
      </c>
      <c r="D4567" s="1">
        <v>17</v>
      </c>
      <c r="E4567" t="s">
        <v>1394</v>
      </c>
      <c r="F4567" t="s">
        <v>193</v>
      </c>
      <c r="G4567" s="6">
        <v>1</v>
      </c>
      <c r="H4567" s="7" t="s">
        <v>6</v>
      </c>
      <c r="I4567">
        <v>990</v>
      </c>
      <c r="K4567">
        <f>VLOOKUP(E4567,'script producto'!$A$3:$B$1802,2,FALSE)</f>
        <v>1062</v>
      </c>
      <c r="L4567">
        <f>VLOOKUP(M4567,'script taller'!$G$3:$H$204,2,FALSE)</f>
        <v>149</v>
      </c>
      <c r="M4567" s="1" t="str">
        <f t="shared" si="71"/>
        <v>CIT211117</v>
      </c>
      <c r="N4567">
        <f>ROUND(VLOOKUP(E4567,Productos!$A$4:$D$1804,4,FALSE),0)</f>
        <v>990</v>
      </c>
    </row>
    <row r="4568" spans="1:14" x14ac:dyDescent="0.35">
      <c r="A4568" t="s">
        <v>52</v>
      </c>
      <c r="B4568" s="1" t="s">
        <v>76</v>
      </c>
      <c r="C4568" t="s">
        <v>77</v>
      </c>
      <c r="D4568" s="1">
        <v>17</v>
      </c>
      <c r="E4568" t="s">
        <v>15</v>
      </c>
      <c r="F4568" t="s">
        <v>193</v>
      </c>
      <c r="G4568" s="6">
        <v>1</v>
      </c>
      <c r="H4568" s="7" t="s">
        <v>1236</v>
      </c>
      <c r="I4568">
        <v>1800</v>
      </c>
      <c r="K4568">
        <f>VLOOKUP(E4568,'script producto'!$A$3:$B$1802,2,FALSE)</f>
        <v>1140</v>
      </c>
      <c r="L4568">
        <f>VLOOKUP(M4568,'script taller'!$G$3:$H$204,2,FALSE)</f>
        <v>149</v>
      </c>
      <c r="M4568" s="1" t="str">
        <f t="shared" si="71"/>
        <v>CIT211117</v>
      </c>
      <c r="N4568">
        <f>ROUND(VLOOKUP(E4568,Productos!$A$4:$D$1804,4,FALSE),0)</f>
        <v>1878</v>
      </c>
    </row>
    <row r="4569" spans="1:14" x14ac:dyDescent="0.35">
      <c r="A4569" t="s">
        <v>52</v>
      </c>
      <c r="B4569" s="1" t="s">
        <v>76</v>
      </c>
      <c r="C4569" t="s">
        <v>77</v>
      </c>
      <c r="D4569" s="1">
        <v>17</v>
      </c>
      <c r="E4569" t="s">
        <v>654</v>
      </c>
      <c r="F4569" t="s">
        <v>193</v>
      </c>
      <c r="G4569" s="6">
        <v>0.2</v>
      </c>
      <c r="H4569" s="7" t="s">
        <v>1236</v>
      </c>
      <c r="I4569">
        <v>19900</v>
      </c>
      <c r="K4569">
        <f>VLOOKUP(E4569,'script producto'!$A$3:$B$1802,2,FALSE)</f>
        <v>1143</v>
      </c>
      <c r="L4569">
        <f>VLOOKUP(M4569,'script taller'!$G$3:$H$204,2,FALSE)</f>
        <v>149</v>
      </c>
      <c r="M4569" s="1" t="str">
        <f t="shared" si="71"/>
        <v>CIT211117</v>
      </c>
      <c r="N4569">
        <f>ROUND(VLOOKUP(E4569,Productos!$A$4:$D$1804,4,FALSE),0)</f>
        <v>27950</v>
      </c>
    </row>
    <row r="4570" spans="1:14" x14ac:dyDescent="0.35">
      <c r="A4570" t="s">
        <v>52</v>
      </c>
      <c r="B4570" s="1" t="s">
        <v>76</v>
      </c>
      <c r="C4570" t="s">
        <v>77</v>
      </c>
      <c r="D4570" s="1">
        <v>17</v>
      </c>
      <c r="E4570" t="s">
        <v>1203</v>
      </c>
      <c r="F4570" t="s">
        <v>193</v>
      </c>
      <c r="G4570" s="6">
        <v>1</v>
      </c>
      <c r="H4570" s="7" t="s">
        <v>1236</v>
      </c>
      <c r="I4570">
        <v>4990</v>
      </c>
      <c r="K4570">
        <f>VLOOKUP(E4570,'script producto'!$A$3:$B$1802,2,FALSE)</f>
        <v>1175</v>
      </c>
      <c r="L4570">
        <f>VLOOKUP(M4570,'script taller'!$G$3:$H$204,2,FALSE)</f>
        <v>149</v>
      </c>
      <c r="M4570" s="1" t="str">
        <f t="shared" si="71"/>
        <v>CIT211117</v>
      </c>
      <c r="N4570">
        <f>ROUND(VLOOKUP(E4570,Productos!$A$4:$D$1804,4,FALSE),0)</f>
        <v>4670</v>
      </c>
    </row>
    <row r="4571" spans="1:14" x14ac:dyDescent="0.35">
      <c r="A4571" t="s">
        <v>52</v>
      </c>
      <c r="B4571" s="1" t="s">
        <v>76</v>
      </c>
      <c r="C4571" t="s">
        <v>77</v>
      </c>
      <c r="D4571" s="1">
        <v>17</v>
      </c>
      <c r="E4571" t="s">
        <v>1211</v>
      </c>
      <c r="F4571" t="s">
        <v>193</v>
      </c>
      <c r="G4571" s="6">
        <v>1</v>
      </c>
      <c r="H4571" s="7" t="s">
        <v>6</v>
      </c>
      <c r="I4571">
        <v>4500</v>
      </c>
      <c r="K4571">
        <f>VLOOKUP(E4571,'script producto'!$A$3:$B$1802,2,FALSE)</f>
        <v>1187</v>
      </c>
      <c r="L4571">
        <f>VLOOKUP(M4571,'script taller'!$G$3:$H$204,2,FALSE)</f>
        <v>149</v>
      </c>
      <c r="M4571" s="1" t="str">
        <f t="shared" si="71"/>
        <v>CIT211117</v>
      </c>
      <c r="N4571">
        <f>ROUND(VLOOKUP(E4571,Productos!$A$4:$D$1804,4,FALSE),0)</f>
        <v>4500</v>
      </c>
    </row>
    <row r="4572" spans="1:14" x14ac:dyDescent="0.35">
      <c r="A4572" t="s">
        <v>52</v>
      </c>
      <c r="B4572" s="1" t="s">
        <v>76</v>
      </c>
      <c r="C4572" t="s">
        <v>77</v>
      </c>
      <c r="D4572" s="1">
        <v>17</v>
      </c>
      <c r="E4572" t="s">
        <v>2036</v>
      </c>
      <c r="F4572" t="s">
        <v>193</v>
      </c>
      <c r="G4572" s="6">
        <v>1</v>
      </c>
      <c r="H4572" s="7" t="s">
        <v>1236</v>
      </c>
      <c r="I4572">
        <v>1390</v>
      </c>
      <c r="K4572">
        <f>VLOOKUP(E4572,'script producto'!$A$3:$B$1802,2,FALSE)</f>
        <v>1215</v>
      </c>
      <c r="L4572">
        <f>VLOOKUP(M4572,'script taller'!$G$3:$H$204,2,FALSE)</f>
        <v>149</v>
      </c>
      <c r="M4572" s="1" t="str">
        <f t="shared" si="71"/>
        <v>CIT211117</v>
      </c>
      <c r="N4572">
        <f>ROUND(VLOOKUP(E4572,Productos!$A$4:$D$1804,4,FALSE),0)</f>
        <v>1475</v>
      </c>
    </row>
    <row r="4573" spans="1:14" x14ac:dyDescent="0.35">
      <c r="A4573" t="s">
        <v>52</v>
      </c>
      <c r="B4573" s="1" t="s">
        <v>76</v>
      </c>
      <c r="C4573" t="s">
        <v>77</v>
      </c>
      <c r="D4573" s="1">
        <v>17</v>
      </c>
      <c r="E4573" t="s">
        <v>252</v>
      </c>
      <c r="F4573" t="s">
        <v>193</v>
      </c>
      <c r="G4573" s="6">
        <v>1</v>
      </c>
      <c r="H4573" s="7" t="s">
        <v>1236</v>
      </c>
      <c r="I4573">
        <v>690</v>
      </c>
      <c r="K4573">
        <f>VLOOKUP(E4573,'script producto'!$A$3:$B$1802,2,FALSE)</f>
        <v>1264</v>
      </c>
      <c r="L4573">
        <f>VLOOKUP(M4573,'script taller'!$G$3:$H$204,2,FALSE)</f>
        <v>149</v>
      </c>
      <c r="M4573" s="1" t="str">
        <f t="shared" si="71"/>
        <v>CIT211117</v>
      </c>
      <c r="N4573">
        <f>ROUND(VLOOKUP(E4573,Productos!$A$4:$D$1804,4,FALSE),0)</f>
        <v>845</v>
      </c>
    </row>
    <row r="4574" spans="1:14" x14ac:dyDescent="0.35">
      <c r="A4574" t="s">
        <v>52</v>
      </c>
      <c r="B4574" s="1" t="s">
        <v>76</v>
      </c>
      <c r="C4574" t="s">
        <v>77</v>
      </c>
      <c r="D4574" s="1">
        <v>17</v>
      </c>
      <c r="E4574" t="s">
        <v>159</v>
      </c>
      <c r="F4574" t="s">
        <v>193</v>
      </c>
      <c r="G4574" s="6">
        <v>0.2</v>
      </c>
      <c r="H4574" s="7" t="s">
        <v>1236</v>
      </c>
      <c r="I4574">
        <v>6800</v>
      </c>
      <c r="K4574">
        <f>VLOOKUP(E4574,'script producto'!$A$3:$B$1802,2,FALSE)</f>
        <v>1271</v>
      </c>
      <c r="L4574">
        <f>VLOOKUP(M4574,'script taller'!$G$3:$H$204,2,FALSE)</f>
        <v>149</v>
      </c>
      <c r="M4574" s="1" t="str">
        <f t="shared" si="71"/>
        <v>CIT211117</v>
      </c>
      <c r="N4574">
        <f>ROUND(VLOOKUP(E4574,Productos!$A$4:$D$1804,4,FALSE),0)</f>
        <v>5805</v>
      </c>
    </row>
    <row r="4575" spans="1:14" x14ac:dyDescent="0.35">
      <c r="A4575" t="s">
        <v>52</v>
      </c>
      <c r="B4575" s="1" t="s">
        <v>76</v>
      </c>
      <c r="C4575" t="s">
        <v>77</v>
      </c>
      <c r="D4575" s="1">
        <v>17</v>
      </c>
      <c r="E4575" t="s">
        <v>559</v>
      </c>
      <c r="F4575" t="s">
        <v>193</v>
      </c>
      <c r="G4575" s="6">
        <v>4</v>
      </c>
      <c r="H4575" s="7" t="s">
        <v>6</v>
      </c>
      <c r="I4575">
        <v>1400</v>
      </c>
      <c r="K4575">
        <f>VLOOKUP(E4575,'script producto'!$A$3:$B$1802,2,FALSE)</f>
        <v>1304</v>
      </c>
      <c r="L4575">
        <f>VLOOKUP(M4575,'script taller'!$G$3:$H$204,2,FALSE)</f>
        <v>149</v>
      </c>
      <c r="M4575" s="1" t="str">
        <f t="shared" si="71"/>
        <v>CIT211117</v>
      </c>
      <c r="N4575">
        <f>ROUND(VLOOKUP(E4575,Productos!$A$4:$D$1804,4,FALSE),0)</f>
        <v>1400</v>
      </c>
    </row>
    <row r="4576" spans="1:14" x14ac:dyDescent="0.35">
      <c r="A4576" t="s">
        <v>52</v>
      </c>
      <c r="B4576" s="1" t="s">
        <v>76</v>
      </c>
      <c r="C4576" t="s">
        <v>77</v>
      </c>
      <c r="D4576" s="1">
        <v>17</v>
      </c>
      <c r="E4576" t="s">
        <v>64</v>
      </c>
      <c r="F4576" t="s">
        <v>193</v>
      </c>
      <c r="G4576" s="6">
        <v>1</v>
      </c>
      <c r="H4576" s="7" t="s">
        <v>1236</v>
      </c>
      <c r="I4576">
        <v>1200</v>
      </c>
      <c r="K4576">
        <f>VLOOKUP(E4576,'script producto'!$A$3:$B$1802,2,FALSE)</f>
        <v>1348</v>
      </c>
      <c r="L4576">
        <f>VLOOKUP(M4576,'script taller'!$G$3:$H$204,2,FALSE)</f>
        <v>149</v>
      </c>
      <c r="M4576" s="1" t="str">
        <f t="shared" si="71"/>
        <v>CIT211117</v>
      </c>
      <c r="N4576">
        <f>ROUND(VLOOKUP(E4576,Productos!$A$4:$D$1804,4,FALSE),0)</f>
        <v>1200</v>
      </c>
    </row>
    <row r="4577" spans="1:14" x14ac:dyDescent="0.35">
      <c r="A4577" t="s">
        <v>52</v>
      </c>
      <c r="B4577" s="1" t="s">
        <v>76</v>
      </c>
      <c r="C4577" t="s">
        <v>77</v>
      </c>
      <c r="D4577" s="1">
        <v>17</v>
      </c>
      <c r="E4577" t="s">
        <v>576</v>
      </c>
      <c r="F4577" t="s">
        <v>193</v>
      </c>
      <c r="G4577" s="6">
        <v>0.2</v>
      </c>
      <c r="H4577" s="7" t="s">
        <v>1236</v>
      </c>
      <c r="I4577">
        <v>1190</v>
      </c>
      <c r="K4577">
        <f>VLOOKUP(E4577,'script producto'!$A$3:$B$1802,2,FALSE)</f>
        <v>1485</v>
      </c>
      <c r="L4577">
        <f>VLOOKUP(M4577,'script taller'!$G$3:$H$204,2,FALSE)</f>
        <v>149</v>
      </c>
      <c r="M4577" s="1" t="str">
        <f t="shared" si="71"/>
        <v>CIT211117</v>
      </c>
      <c r="N4577">
        <f>ROUND(VLOOKUP(E4577,Productos!$A$4:$D$1804,4,FALSE),0)</f>
        <v>1190</v>
      </c>
    </row>
    <row r="4578" spans="1:14" x14ac:dyDescent="0.35">
      <c r="A4578" t="s">
        <v>52</v>
      </c>
      <c r="B4578" s="1" t="s">
        <v>76</v>
      </c>
      <c r="C4578" t="s">
        <v>77</v>
      </c>
      <c r="D4578" s="1">
        <v>17</v>
      </c>
      <c r="E4578" t="s">
        <v>448</v>
      </c>
      <c r="F4578" t="s">
        <v>193</v>
      </c>
      <c r="G4578" s="6">
        <v>1</v>
      </c>
      <c r="H4578" s="7" t="s">
        <v>1236</v>
      </c>
      <c r="I4578">
        <v>1890</v>
      </c>
      <c r="K4578">
        <f>VLOOKUP(E4578,'script producto'!$A$3:$B$1802,2,FALSE)</f>
        <v>1654</v>
      </c>
      <c r="L4578">
        <f>VLOOKUP(M4578,'script taller'!$G$3:$H$204,2,FALSE)</f>
        <v>149</v>
      </c>
      <c r="M4578" s="1" t="str">
        <f t="shared" si="71"/>
        <v>CIT211117</v>
      </c>
      <c r="N4578">
        <f>ROUND(VLOOKUP(E4578,Productos!$A$4:$D$1804,4,FALSE),0)</f>
        <v>1812</v>
      </c>
    </row>
    <row r="4579" spans="1:14" x14ac:dyDescent="0.35">
      <c r="A4579" t="s">
        <v>52</v>
      </c>
      <c r="B4579" s="1" t="s">
        <v>76</v>
      </c>
      <c r="C4579" t="s">
        <v>77</v>
      </c>
      <c r="D4579" s="1">
        <v>17</v>
      </c>
      <c r="E4579" t="s">
        <v>315</v>
      </c>
      <c r="F4579" t="s">
        <v>193</v>
      </c>
      <c r="G4579" s="6">
        <v>1</v>
      </c>
      <c r="H4579" s="7" t="s">
        <v>1236</v>
      </c>
      <c r="I4579">
        <v>1800</v>
      </c>
      <c r="K4579">
        <f>VLOOKUP(E4579,'script producto'!$A$3:$B$1802,2,FALSE)</f>
        <v>1780</v>
      </c>
      <c r="L4579">
        <f>VLOOKUP(M4579,'script taller'!$G$3:$H$204,2,FALSE)</f>
        <v>149</v>
      </c>
      <c r="M4579" s="1" t="str">
        <f t="shared" si="71"/>
        <v>CIT211117</v>
      </c>
      <c r="N4579">
        <f>ROUND(VLOOKUP(E4579,Productos!$A$4:$D$1804,4,FALSE),0)</f>
        <v>1533</v>
      </c>
    </row>
    <row r="4580" spans="1:14" x14ac:dyDescent="0.35">
      <c r="A4580" t="s">
        <v>52</v>
      </c>
      <c r="B4580" s="1" t="s">
        <v>76</v>
      </c>
      <c r="C4580" t="s">
        <v>77</v>
      </c>
      <c r="D4580" s="1">
        <v>17</v>
      </c>
      <c r="E4580" t="s">
        <v>309</v>
      </c>
      <c r="F4580" t="s">
        <v>193</v>
      </c>
      <c r="G4580" s="6">
        <v>1</v>
      </c>
      <c r="H4580" s="7" t="s">
        <v>1236</v>
      </c>
      <c r="I4580">
        <v>2300</v>
      </c>
      <c r="K4580">
        <f>VLOOKUP(E4580,'script producto'!$A$3:$B$1802,2,FALSE)</f>
        <v>1790</v>
      </c>
      <c r="L4580">
        <f>VLOOKUP(M4580,'script taller'!$G$3:$H$204,2,FALSE)</f>
        <v>149</v>
      </c>
      <c r="M4580" s="1" t="str">
        <f t="shared" si="71"/>
        <v>CIT211117</v>
      </c>
      <c r="N4580">
        <f>ROUND(VLOOKUP(E4580,Productos!$A$4:$D$1804,4,FALSE),0)</f>
        <v>2513</v>
      </c>
    </row>
    <row r="4581" spans="1:14" x14ac:dyDescent="0.35">
      <c r="A4581" t="s">
        <v>52</v>
      </c>
      <c r="B4581" s="1" t="s">
        <v>76</v>
      </c>
      <c r="C4581" t="s">
        <v>77</v>
      </c>
      <c r="D4581" s="1">
        <v>17</v>
      </c>
      <c r="E4581" t="s">
        <v>310</v>
      </c>
      <c r="F4581" t="s">
        <v>193</v>
      </c>
      <c r="G4581" s="6">
        <v>4</v>
      </c>
      <c r="H4581" s="7" t="s">
        <v>6</v>
      </c>
      <c r="I4581">
        <v>700</v>
      </c>
      <c r="K4581">
        <f>VLOOKUP(E4581,'script producto'!$A$3:$B$1802,2,FALSE)</f>
        <v>1792</v>
      </c>
      <c r="L4581">
        <f>VLOOKUP(M4581,'script taller'!$G$3:$H$204,2,FALSE)</f>
        <v>149</v>
      </c>
      <c r="M4581" s="1" t="str">
        <f t="shared" si="71"/>
        <v>CIT211117</v>
      </c>
      <c r="N4581">
        <f>ROUND(VLOOKUP(E4581,Productos!$A$4:$D$1804,4,FALSE),0)</f>
        <v>760</v>
      </c>
    </row>
    <row r="4582" spans="1:14" x14ac:dyDescent="0.35">
      <c r="A4582" t="s">
        <v>52</v>
      </c>
      <c r="B4582" s="1" t="s">
        <v>76</v>
      </c>
      <c r="C4582" t="s">
        <v>77</v>
      </c>
      <c r="D4582" s="1">
        <v>17</v>
      </c>
      <c r="E4582" t="s">
        <v>666</v>
      </c>
      <c r="F4582" t="s">
        <v>1133</v>
      </c>
      <c r="G4582" s="6">
        <v>1</v>
      </c>
      <c r="H4582" s="7" t="s">
        <v>1236</v>
      </c>
      <c r="I4582">
        <v>16290</v>
      </c>
      <c r="K4582">
        <f>VLOOKUP(E4582,'script producto'!$A$3:$B$1802,2,FALSE)</f>
        <v>1492</v>
      </c>
      <c r="L4582">
        <f>VLOOKUP(M4582,'script taller'!$G$3:$H$204,2,FALSE)</f>
        <v>149</v>
      </c>
      <c r="M4582" s="1" t="str">
        <f t="shared" si="71"/>
        <v>CIT211117</v>
      </c>
      <c r="N4582">
        <f>ROUND(VLOOKUP(E4582,Productos!$A$4:$D$1804,4,FALSE),0)</f>
        <v>16290</v>
      </c>
    </row>
    <row r="4583" spans="1:14" x14ac:dyDescent="0.35">
      <c r="A4583" t="s">
        <v>52</v>
      </c>
      <c r="B4583" s="1" t="s">
        <v>76</v>
      </c>
      <c r="C4583" t="s">
        <v>77</v>
      </c>
      <c r="D4583" s="1">
        <v>17</v>
      </c>
      <c r="E4583" t="s">
        <v>355</v>
      </c>
      <c r="F4583" t="s">
        <v>195</v>
      </c>
      <c r="G4583" s="6">
        <v>0.3</v>
      </c>
      <c r="H4583" s="7" t="s">
        <v>1236</v>
      </c>
      <c r="I4583">
        <v>4579</v>
      </c>
      <c r="K4583">
        <f>VLOOKUP(E4583,'script producto'!$A$3:$B$1802,2,FALSE)</f>
        <v>994</v>
      </c>
      <c r="L4583">
        <f>VLOOKUP(M4583,'script taller'!$G$3:$H$204,2,FALSE)</f>
        <v>149</v>
      </c>
      <c r="M4583" s="1" t="str">
        <f t="shared" si="71"/>
        <v>CIT211117</v>
      </c>
      <c r="N4583">
        <f>ROUND(VLOOKUP(E4583,Productos!$A$4:$D$1804,4,FALSE),0)</f>
        <v>4622</v>
      </c>
    </row>
    <row r="4584" spans="1:14" x14ac:dyDescent="0.35">
      <c r="A4584" t="s">
        <v>52</v>
      </c>
      <c r="B4584" s="1" t="s">
        <v>76</v>
      </c>
      <c r="C4584" t="s">
        <v>77</v>
      </c>
      <c r="D4584" s="1">
        <v>17</v>
      </c>
      <c r="E4584" t="s">
        <v>314</v>
      </c>
      <c r="F4584" t="s">
        <v>195</v>
      </c>
      <c r="G4584" s="6">
        <v>0.5</v>
      </c>
      <c r="H4584" s="7" t="s">
        <v>1236</v>
      </c>
      <c r="I4584">
        <v>15876</v>
      </c>
      <c r="K4584">
        <f>VLOOKUP(E4584,'script producto'!$A$3:$B$1802,2,FALSE)</f>
        <v>1005</v>
      </c>
      <c r="L4584">
        <f>VLOOKUP(M4584,'script taller'!$G$3:$H$204,2,FALSE)</f>
        <v>149</v>
      </c>
      <c r="M4584" s="1" t="str">
        <f t="shared" si="71"/>
        <v>CIT211117</v>
      </c>
      <c r="N4584">
        <f>ROUND(VLOOKUP(E4584,Productos!$A$4:$D$1804,4,FALSE),0)</f>
        <v>10931</v>
      </c>
    </row>
    <row r="4585" spans="1:14" x14ac:dyDescent="0.35">
      <c r="A4585" t="s">
        <v>52</v>
      </c>
      <c r="B4585" s="1" t="s">
        <v>76</v>
      </c>
      <c r="C4585" t="s">
        <v>77</v>
      </c>
      <c r="D4585" s="1">
        <v>17</v>
      </c>
      <c r="E4585" t="s">
        <v>2097</v>
      </c>
      <c r="F4585" t="s">
        <v>195</v>
      </c>
      <c r="G4585" s="6">
        <v>2</v>
      </c>
      <c r="H4585" s="7" t="s">
        <v>6</v>
      </c>
      <c r="I4585">
        <v>529</v>
      </c>
      <c r="K4585">
        <f>VLOOKUP(E4585,'script producto'!$A$3:$B$1802,2,FALSE)</f>
        <v>1775</v>
      </c>
      <c r="L4585">
        <f>VLOOKUP(M4585,'script taller'!$G$3:$H$204,2,FALSE)</f>
        <v>149</v>
      </c>
      <c r="M4585" s="1" t="str">
        <f t="shared" si="71"/>
        <v>CIT211117</v>
      </c>
      <c r="N4585">
        <f>ROUND(VLOOKUP(E4585,Productos!$A$4:$D$1804,4,FALSE),0)</f>
        <v>529</v>
      </c>
    </row>
    <row r="4586" spans="1:14" x14ac:dyDescent="0.35">
      <c r="A4586" t="s">
        <v>52</v>
      </c>
      <c r="B4586" s="1" t="s">
        <v>80</v>
      </c>
      <c r="C4586" t="s">
        <v>81</v>
      </c>
      <c r="D4586" s="1">
        <v>1</v>
      </c>
      <c r="E4586" t="s">
        <v>98</v>
      </c>
      <c r="F4586" t="s">
        <v>192</v>
      </c>
      <c r="G4586" s="6">
        <v>1</v>
      </c>
      <c r="H4586" s="7" t="s">
        <v>25</v>
      </c>
      <c r="I4586">
        <v>7800</v>
      </c>
      <c r="K4586">
        <f>VLOOKUP(E4586,'script producto'!$A$3:$B$1802,2,FALSE)</f>
        <v>13</v>
      </c>
      <c r="L4586">
        <f>VLOOKUP(M4586,'script taller'!$G$3:$H$204,2,FALSE)</f>
        <v>150</v>
      </c>
      <c r="M4586" s="1" t="str">
        <f t="shared" si="71"/>
        <v>CRT31111</v>
      </c>
      <c r="N4586">
        <f>ROUND(VLOOKUP(E4586,Productos!$A$4:$D$1804,4,FALSE),0)</f>
        <v>8000</v>
      </c>
    </row>
    <row r="4587" spans="1:14" x14ac:dyDescent="0.35">
      <c r="A4587" t="s">
        <v>52</v>
      </c>
      <c r="B4587" s="1" t="s">
        <v>80</v>
      </c>
      <c r="C4587" t="s">
        <v>81</v>
      </c>
      <c r="D4587" s="1">
        <v>1</v>
      </c>
      <c r="E4587" t="s">
        <v>254</v>
      </c>
      <c r="F4587" t="s">
        <v>192</v>
      </c>
      <c r="G4587" s="6">
        <v>1</v>
      </c>
      <c r="H4587" s="7" t="s">
        <v>25</v>
      </c>
      <c r="I4587">
        <v>3900</v>
      </c>
      <c r="K4587">
        <f>VLOOKUP(E4587,'script producto'!$A$3:$B$1802,2,FALSE)</f>
        <v>19</v>
      </c>
      <c r="L4587">
        <f>VLOOKUP(M4587,'script taller'!$G$3:$H$204,2,FALSE)</f>
        <v>150</v>
      </c>
      <c r="M4587" s="1" t="str">
        <f t="shared" si="71"/>
        <v>CRT31111</v>
      </c>
      <c r="N4587">
        <f>ROUND(VLOOKUP(E4587,Productos!$A$4:$D$1804,4,FALSE),0)</f>
        <v>3550</v>
      </c>
    </row>
    <row r="4588" spans="1:14" x14ac:dyDescent="0.35">
      <c r="A4588" t="s">
        <v>52</v>
      </c>
      <c r="B4588" s="1" t="s">
        <v>80</v>
      </c>
      <c r="C4588" t="s">
        <v>81</v>
      </c>
      <c r="D4588" s="1">
        <v>1</v>
      </c>
      <c r="E4588" t="s">
        <v>348</v>
      </c>
      <c r="F4588" t="s">
        <v>192</v>
      </c>
      <c r="G4588" s="6">
        <v>0.2</v>
      </c>
      <c r="H4588" s="7" t="s">
        <v>1236</v>
      </c>
      <c r="I4588">
        <v>12990</v>
      </c>
      <c r="K4588">
        <f>VLOOKUP(E4588,'script producto'!$A$3:$B$1802,2,FALSE)</f>
        <v>128</v>
      </c>
      <c r="L4588">
        <f>VLOOKUP(M4588,'script taller'!$G$3:$H$204,2,FALSE)</f>
        <v>150</v>
      </c>
      <c r="M4588" s="1" t="str">
        <f t="shared" si="71"/>
        <v>CRT31111</v>
      </c>
      <c r="N4588">
        <f>ROUND(VLOOKUP(E4588,Productos!$A$4:$D$1804,4,FALSE),0)</f>
        <v>4300</v>
      </c>
    </row>
    <row r="4589" spans="1:14" x14ac:dyDescent="0.35">
      <c r="A4589" t="s">
        <v>52</v>
      </c>
      <c r="B4589" s="1" t="s">
        <v>80</v>
      </c>
      <c r="C4589" t="s">
        <v>81</v>
      </c>
      <c r="D4589" s="1">
        <v>1</v>
      </c>
      <c r="E4589" t="s">
        <v>707</v>
      </c>
      <c r="F4589" t="s">
        <v>192</v>
      </c>
      <c r="G4589" s="6">
        <v>1</v>
      </c>
      <c r="H4589" s="7" t="s">
        <v>1236</v>
      </c>
      <c r="I4589">
        <v>5379</v>
      </c>
      <c r="K4589">
        <f>VLOOKUP(E4589,'script producto'!$A$3:$B$1802,2,FALSE)</f>
        <v>166</v>
      </c>
      <c r="L4589">
        <f>VLOOKUP(M4589,'script taller'!$G$3:$H$204,2,FALSE)</f>
        <v>150</v>
      </c>
      <c r="M4589" s="1" t="str">
        <f t="shared" si="71"/>
        <v>CRT31111</v>
      </c>
      <c r="N4589">
        <f>ROUND(VLOOKUP(E4589,Productos!$A$4:$D$1804,4,FALSE),0)</f>
        <v>5379</v>
      </c>
    </row>
    <row r="4590" spans="1:14" x14ac:dyDescent="0.35">
      <c r="A4590" t="s">
        <v>52</v>
      </c>
      <c r="B4590" s="1" t="s">
        <v>80</v>
      </c>
      <c r="C4590" t="s">
        <v>81</v>
      </c>
      <c r="D4590" s="1">
        <v>1</v>
      </c>
      <c r="E4590" t="s">
        <v>157</v>
      </c>
      <c r="F4590" t="s">
        <v>192</v>
      </c>
      <c r="G4590" s="6">
        <v>0.5</v>
      </c>
      <c r="H4590" s="7" t="s">
        <v>1236</v>
      </c>
      <c r="I4590">
        <v>2390</v>
      </c>
      <c r="K4590">
        <f>VLOOKUP(E4590,'script producto'!$A$3:$B$1802,2,FALSE)</f>
        <v>190</v>
      </c>
      <c r="L4590">
        <f>VLOOKUP(M4590,'script taller'!$G$3:$H$204,2,FALSE)</f>
        <v>150</v>
      </c>
      <c r="M4590" s="1" t="str">
        <f t="shared" si="71"/>
        <v>CRT31111</v>
      </c>
      <c r="N4590">
        <f>ROUND(VLOOKUP(E4590,Productos!$A$4:$D$1804,4,FALSE),0)</f>
        <v>2349</v>
      </c>
    </row>
    <row r="4591" spans="1:14" x14ac:dyDescent="0.35">
      <c r="A4591" t="s">
        <v>52</v>
      </c>
      <c r="B4591" s="1" t="s">
        <v>80</v>
      </c>
      <c r="C4591" t="s">
        <v>81</v>
      </c>
      <c r="D4591" s="1">
        <v>1</v>
      </c>
      <c r="E4591" t="s">
        <v>14</v>
      </c>
      <c r="F4591" t="s">
        <v>192</v>
      </c>
      <c r="G4591" s="6">
        <v>1</v>
      </c>
      <c r="H4591" s="7" t="s">
        <v>1236</v>
      </c>
      <c r="I4591">
        <v>1400</v>
      </c>
      <c r="K4591">
        <f>VLOOKUP(E4591,'script producto'!$A$3:$B$1802,2,FALSE)</f>
        <v>192</v>
      </c>
      <c r="L4591">
        <f>VLOOKUP(M4591,'script taller'!$G$3:$H$204,2,FALSE)</f>
        <v>150</v>
      </c>
      <c r="M4591" s="1" t="str">
        <f t="shared" si="71"/>
        <v>CRT31111</v>
      </c>
      <c r="N4591">
        <f>ROUND(VLOOKUP(E4591,Productos!$A$4:$D$1804,4,FALSE),0)</f>
        <v>1471</v>
      </c>
    </row>
    <row r="4592" spans="1:14" x14ac:dyDescent="0.35">
      <c r="A4592" t="s">
        <v>52</v>
      </c>
      <c r="B4592" s="1" t="s">
        <v>80</v>
      </c>
      <c r="C4592" t="s">
        <v>81</v>
      </c>
      <c r="D4592" s="1">
        <v>1</v>
      </c>
      <c r="E4592" t="s">
        <v>708</v>
      </c>
      <c r="F4592" t="s">
        <v>192</v>
      </c>
      <c r="G4592" s="6">
        <v>0.1</v>
      </c>
      <c r="H4592" s="7" t="s">
        <v>25</v>
      </c>
      <c r="I4592">
        <v>11990</v>
      </c>
      <c r="K4592">
        <f>VLOOKUP(E4592,'script producto'!$A$3:$B$1802,2,FALSE)</f>
        <v>266</v>
      </c>
      <c r="L4592">
        <f>VLOOKUP(M4592,'script taller'!$G$3:$H$204,2,FALSE)</f>
        <v>150</v>
      </c>
      <c r="M4592" s="1" t="str">
        <f t="shared" si="71"/>
        <v>CRT31111</v>
      </c>
      <c r="N4592">
        <f>ROUND(VLOOKUP(E4592,Productos!$A$4:$D$1804,4,FALSE),0)</f>
        <v>11990</v>
      </c>
    </row>
    <row r="4593" spans="1:14" x14ac:dyDescent="0.35">
      <c r="A4593" t="s">
        <v>52</v>
      </c>
      <c r="B4593" s="1" t="s">
        <v>80</v>
      </c>
      <c r="C4593" t="s">
        <v>81</v>
      </c>
      <c r="D4593" s="1">
        <v>1</v>
      </c>
      <c r="E4593" t="s">
        <v>709</v>
      </c>
      <c r="F4593" t="s">
        <v>192</v>
      </c>
      <c r="G4593" s="6">
        <v>0.5</v>
      </c>
      <c r="H4593" s="7" t="s">
        <v>1236</v>
      </c>
      <c r="I4593">
        <v>14000</v>
      </c>
      <c r="K4593">
        <f>VLOOKUP(E4593,'script producto'!$A$3:$B$1802,2,FALSE)</f>
        <v>486</v>
      </c>
      <c r="L4593">
        <f>VLOOKUP(M4593,'script taller'!$G$3:$H$204,2,FALSE)</f>
        <v>150</v>
      </c>
      <c r="M4593" s="1" t="str">
        <f t="shared" si="71"/>
        <v>CRT31111</v>
      </c>
      <c r="N4593">
        <f>ROUND(VLOOKUP(E4593,Productos!$A$4:$D$1804,4,FALSE),0)</f>
        <v>14000</v>
      </c>
    </row>
    <row r="4594" spans="1:14" x14ac:dyDescent="0.35">
      <c r="A4594" t="s">
        <v>52</v>
      </c>
      <c r="B4594" s="1" t="s">
        <v>80</v>
      </c>
      <c r="C4594" t="s">
        <v>81</v>
      </c>
      <c r="D4594" s="1">
        <v>1</v>
      </c>
      <c r="E4594" t="s">
        <v>331</v>
      </c>
      <c r="F4594" t="s">
        <v>192</v>
      </c>
      <c r="G4594" s="6">
        <v>0.3</v>
      </c>
      <c r="H4594" s="7" t="s">
        <v>1236</v>
      </c>
      <c r="I4594">
        <v>8495</v>
      </c>
      <c r="K4594">
        <f>VLOOKUP(E4594,'script producto'!$A$3:$B$1802,2,FALSE)</f>
        <v>488</v>
      </c>
      <c r="L4594">
        <f>VLOOKUP(M4594,'script taller'!$G$3:$H$204,2,FALSE)</f>
        <v>150</v>
      </c>
      <c r="M4594" s="1" t="str">
        <f t="shared" si="71"/>
        <v>CRT31111</v>
      </c>
      <c r="N4594">
        <f>ROUND(VLOOKUP(E4594,Productos!$A$4:$D$1804,4,FALSE),0)</f>
        <v>8495</v>
      </c>
    </row>
    <row r="4595" spans="1:14" x14ac:dyDescent="0.35">
      <c r="A4595" t="s">
        <v>52</v>
      </c>
      <c r="B4595" s="1" t="s">
        <v>80</v>
      </c>
      <c r="C4595" t="s">
        <v>81</v>
      </c>
      <c r="D4595" s="1">
        <v>1</v>
      </c>
      <c r="E4595" t="s">
        <v>1408</v>
      </c>
      <c r="F4595" t="s">
        <v>192</v>
      </c>
      <c r="G4595" s="6">
        <v>1</v>
      </c>
      <c r="H4595" s="7" t="s">
        <v>6</v>
      </c>
      <c r="I4595">
        <v>2490</v>
      </c>
      <c r="K4595">
        <f>VLOOKUP(E4595,'script producto'!$A$3:$B$1802,2,FALSE)</f>
        <v>523</v>
      </c>
      <c r="L4595">
        <f>VLOOKUP(M4595,'script taller'!$G$3:$H$204,2,FALSE)</f>
        <v>150</v>
      </c>
      <c r="M4595" s="1" t="str">
        <f t="shared" si="71"/>
        <v>CRT31111</v>
      </c>
      <c r="N4595">
        <f>ROUND(VLOOKUP(E4595,Productos!$A$4:$D$1804,4,FALSE),0)</f>
        <v>2490</v>
      </c>
    </row>
    <row r="4596" spans="1:14" x14ac:dyDescent="0.35">
      <c r="A4596" t="s">
        <v>52</v>
      </c>
      <c r="B4596" s="1" t="s">
        <v>80</v>
      </c>
      <c r="C4596" t="s">
        <v>81</v>
      </c>
      <c r="D4596" s="1">
        <v>1</v>
      </c>
      <c r="E4596" t="s">
        <v>710</v>
      </c>
      <c r="F4596" t="s">
        <v>192</v>
      </c>
      <c r="G4596" s="6">
        <v>0.2</v>
      </c>
      <c r="H4596" s="7" t="s">
        <v>1236</v>
      </c>
      <c r="I4596">
        <v>8900</v>
      </c>
      <c r="K4596">
        <f>VLOOKUP(E4596,'script producto'!$A$3:$B$1802,2,FALSE)</f>
        <v>739</v>
      </c>
      <c r="L4596">
        <f>VLOOKUP(M4596,'script taller'!$G$3:$H$204,2,FALSE)</f>
        <v>150</v>
      </c>
      <c r="M4596" s="1" t="str">
        <f t="shared" si="71"/>
        <v>CRT31111</v>
      </c>
      <c r="N4596">
        <f>ROUND(VLOOKUP(E4596,Productos!$A$4:$D$1804,4,FALSE),0)</f>
        <v>5000</v>
      </c>
    </row>
    <row r="4597" spans="1:14" x14ac:dyDescent="0.35">
      <c r="A4597" t="s">
        <v>52</v>
      </c>
      <c r="B4597" s="1" t="s">
        <v>80</v>
      </c>
      <c r="C4597" t="s">
        <v>81</v>
      </c>
      <c r="D4597" s="1">
        <v>1</v>
      </c>
      <c r="E4597" t="s">
        <v>272</v>
      </c>
      <c r="F4597" t="s">
        <v>192</v>
      </c>
      <c r="G4597" s="6">
        <v>2</v>
      </c>
      <c r="H4597" s="7" t="s">
        <v>1236</v>
      </c>
      <c r="I4597">
        <v>1759</v>
      </c>
      <c r="K4597">
        <f>VLOOKUP(E4597,'script producto'!$A$3:$B$1802,2,FALSE)</f>
        <v>759</v>
      </c>
      <c r="L4597">
        <f>VLOOKUP(M4597,'script taller'!$G$3:$H$204,2,FALSE)</f>
        <v>150</v>
      </c>
      <c r="M4597" s="1" t="str">
        <f t="shared" si="71"/>
        <v>CRT31111</v>
      </c>
      <c r="N4597">
        <f>ROUND(VLOOKUP(E4597,Productos!$A$4:$D$1804,4,FALSE),0)</f>
        <v>5439</v>
      </c>
    </row>
    <row r="4598" spans="1:14" x14ac:dyDescent="0.35">
      <c r="A4598" t="s">
        <v>52</v>
      </c>
      <c r="B4598" s="1" t="s">
        <v>80</v>
      </c>
      <c r="C4598" t="s">
        <v>81</v>
      </c>
      <c r="D4598" s="1">
        <v>1</v>
      </c>
      <c r="E4598" t="s">
        <v>711</v>
      </c>
      <c r="F4598" t="s">
        <v>192</v>
      </c>
      <c r="G4598" s="6">
        <v>0.2</v>
      </c>
      <c r="H4598" s="7" t="s">
        <v>1236</v>
      </c>
      <c r="I4598">
        <v>16900</v>
      </c>
      <c r="K4598">
        <f>VLOOKUP(E4598,'script producto'!$A$3:$B$1802,2,FALSE)</f>
        <v>809</v>
      </c>
      <c r="L4598">
        <f>VLOOKUP(M4598,'script taller'!$G$3:$H$204,2,FALSE)</f>
        <v>150</v>
      </c>
      <c r="M4598" s="1" t="str">
        <f t="shared" si="71"/>
        <v>CRT31111</v>
      </c>
      <c r="N4598">
        <f>ROUND(VLOOKUP(E4598,Productos!$A$4:$D$1804,4,FALSE),0)</f>
        <v>52</v>
      </c>
    </row>
    <row r="4599" spans="1:14" x14ac:dyDescent="0.35">
      <c r="A4599" t="s">
        <v>52</v>
      </c>
      <c r="B4599" s="1" t="s">
        <v>80</v>
      </c>
      <c r="C4599" t="s">
        <v>81</v>
      </c>
      <c r="D4599" s="1">
        <v>1</v>
      </c>
      <c r="E4599" t="s">
        <v>355</v>
      </c>
      <c r="F4599" t="s">
        <v>192</v>
      </c>
      <c r="G4599" s="6">
        <v>0.5</v>
      </c>
      <c r="H4599" s="7" t="s">
        <v>1236</v>
      </c>
      <c r="I4599">
        <v>4749</v>
      </c>
      <c r="K4599">
        <f>VLOOKUP(E4599,'script producto'!$A$3:$B$1802,2,FALSE)</f>
        <v>994</v>
      </c>
      <c r="L4599">
        <f>VLOOKUP(M4599,'script taller'!$G$3:$H$204,2,FALSE)</f>
        <v>150</v>
      </c>
      <c r="M4599" s="1" t="str">
        <f t="shared" si="71"/>
        <v>CRT31111</v>
      </c>
      <c r="N4599">
        <f>ROUND(VLOOKUP(E4599,Productos!$A$4:$D$1804,4,FALSE),0)</f>
        <v>4622</v>
      </c>
    </row>
    <row r="4600" spans="1:14" x14ac:dyDescent="0.35">
      <c r="A4600" t="s">
        <v>52</v>
      </c>
      <c r="B4600" s="1" t="s">
        <v>80</v>
      </c>
      <c r="C4600" t="s">
        <v>81</v>
      </c>
      <c r="D4600" s="1">
        <v>1</v>
      </c>
      <c r="E4600" t="s">
        <v>1200</v>
      </c>
      <c r="F4600" t="s">
        <v>192</v>
      </c>
      <c r="G4600" s="6">
        <v>0.15</v>
      </c>
      <c r="H4600" s="7" t="s">
        <v>1236</v>
      </c>
      <c r="I4600">
        <v>18414</v>
      </c>
      <c r="K4600">
        <f>VLOOKUP(E4600,'script producto'!$A$3:$B$1802,2,FALSE)</f>
        <v>1127</v>
      </c>
      <c r="L4600">
        <f>VLOOKUP(M4600,'script taller'!$G$3:$H$204,2,FALSE)</f>
        <v>150</v>
      </c>
      <c r="M4600" s="1" t="str">
        <f t="shared" si="71"/>
        <v>CRT31111</v>
      </c>
      <c r="N4600">
        <f>ROUND(VLOOKUP(E4600,Productos!$A$4:$D$1804,4,FALSE),0)</f>
        <v>16709</v>
      </c>
    </row>
    <row r="4601" spans="1:14" x14ac:dyDescent="0.35">
      <c r="A4601" t="s">
        <v>52</v>
      </c>
      <c r="B4601" s="1" t="s">
        <v>80</v>
      </c>
      <c r="C4601" t="s">
        <v>81</v>
      </c>
      <c r="D4601" s="1">
        <v>1</v>
      </c>
      <c r="E4601" t="s">
        <v>277</v>
      </c>
      <c r="F4601" t="s">
        <v>192</v>
      </c>
      <c r="G4601" s="6">
        <v>0.2</v>
      </c>
      <c r="H4601" s="7" t="s">
        <v>1236</v>
      </c>
      <c r="I4601">
        <v>19900</v>
      </c>
      <c r="K4601">
        <f>VLOOKUP(E4601,'script producto'!$A$3:$B$1802,2,FALSE)</f>
        <v>1142</v>
      </c>
      <c r="L4601">
        <f>VLOOKUP(M4601,'script taller'!$G$3:$H$204,2,FALSE)</f>
        <v>150</v>
      </c>
      <c r="M4601" s="1" t="str">
        <f t="shared" si="71"/>
        <v>CRT31111</v>
      </c>
      <c r="N4601">
        <f>ROUND(VLOOKUP(E4601,Productos!$A$4:$D$1804,4,FALSE),0)</f>
        <v>17022</v>
      </c>
    </row>
    <row r="4602" spans="1:14" x14ac:dyDescent="0.35">
      <c r="A4602" t="s">
        <v>52</v>
      </c>
      <c r="B4602" s="1" t="s">
        <v>80</v>
      </c>
      <c r="C4602" t="s">
        <v>81</v>
      </c>
      <c r="D4602" s="1">
        <v>1</v>
      </c>
      <c r="E4602" t="s">
        <v>606</v>
      </c>
      <c r="F4602" t="s">
        <v>192</v>
      </c>
      <c r="G4602" s="6">
        <v>0.1</v>
      </c>
      <c r="H4602" s="7" t="s">
        <v>1236</v>
      </c>
      <c r="I4602">
        <v>12300</v>
      </c>
      <c r="K4602">
        <f>VLOOKUP(E4602,'script producto'!$A$3:$B$1802,2,FALSE)</f>
        <v>1552</v>
      </c>
      <c r="L4602">
        <f>VLOOKUP(M4602,'script taller'!$G$3:$H$204,2,FALSE)</f>
        <v>150</v>
      </c>
      <c r="M4602" s="1" t="str">
        <f t="shared" si="71"/>
        <v>CRT31111</v>
      </c>
      <c r="N4602">
        <f>ROUND(VLOOKUP(E4602,Productos!$A$4:$D$1804,4,FALSE),0)</f>
        <v>12300</v>
      </c>
    </row>
    <row r="4603" spans="1:14" x14ac:dyDescent="0.35">
      <c r="A4603" t="s">
        <v>52</v>
      </c>
      <c r="B4603" s="1" t="s">
        <v>80</v>
      </c>
      <c r="C4603" t="s">
        <v>81</v>
      </c>
      <c r="D4603" s="1">
        <v>1</v>
      </c>
      <c r="E4603" t="s">
        <v>489</v>
      </c>
      <c r="F4603" t="s">
        <v>192</v>
      </c>
      <c r="G4603" s="6">
        <v>0.3</v>
      </c>
      <c r="H4603" s="7" t="s">
        <v>1236</v>
      </c>
      <c r="I4603">
        <v>3600</v>
      </c>
      <c r="K4603">
        <f>VLOOKUP(E4603,'script producto'!$A$3:$B$1802,2,FALSE)</f>
        <v>1570</v>
      </c>
      <c r="L4603">
        <f>VLOOKUP(M4603,'script taller'!$G$3:$H$204,2,FALSE)</f>
        <v>150</v>
      </c>
      <c r="M4603" s="1" t="str">
        <f t="shared" si="71"/>
        <v>CRT31111</v>
      </c>
      <c r="N4603">
        <f>ROUND(VLOOKUP(E4603,Productos!$A$4:$D$1804,4,FALSE),0)</f>
        <v>3150</v>
      </c>
    </row>
    <row r="4604" spans="1:14" x14ac:dyDescent="0.35">
      <c r="A4604" t="s">
        <v>52</v>
      </c>
      <c r="B4604" s="1" t="s">
        <v>80</v>
      </c>
      <c r="C4604" t="s">
        <v>81</v>
      </c>
      <c r="D4604" s="1">
        <v>1</v>
      </c>
      <c r="E4604" t="s">
        <v>713</v>
      </c>
      <c r="F4604" t="s">
        <v>192</v>
      </c>
      <c r="G4604" s="6">
        <v>1</v>
      </c>
      <c r="H4604" s="7" t="s">
        <v>6</v>
      </c>
      <c r="I4604">
        <v>4000</v>
      </c>
      <c r="K4604">
        <f>VLOOKUP(E4604,'script producto'!$A$3:$B$1802,2,FALSE)</f>
        <v>1681</v>
      </c>
      <c r="L4604">
        <f>VLOOKUP(M4604,'script taller'!$G$3:$H$204,2,FALSE)</f>
        <v>150</v>
      </c>
      <c r="M4604" s="1" t="str">
        <f t="shared" si="71"/>
        <v>CRT31111</v>
      </c>
      <c r="N4604">
        <f>ROUND(VLOOKUP(E4604,Productos!$A$4:$D$1804,4,FALSE),0)</f>
        <v>4000</v>
      </c>
    </row>
    <row r="4605" spans="1:14" x14ac:dyDescent="0.35">
      <c r="A4605" t="s">
        <v>52</v>
      </c>
      <c r="B4605" s="1" t="s">
        <v>80</v>
      </c>
      <c r="C4605" t="s">
        <v>81</v>
      </c>
      <c r="D4605" s="1">
        <v>1</v>
      </c>
      <c r="E4605" t="s">
        <v>95</v>
      </c>
      <c r="F4605" t="s">
        <v>192</v>
      </c>
      <c r="G4605" s="6">
        <v>0.5</v>
      </c>
      <c r="H4605" s="7" t="s">
        <v>25</v>
      </c>
      <c r="I4605">
        <v>2890</v>
      </c>
      <c r="K4605">
        <f>VLOOKUP(E4605,'script producto'!$A$3:$B$1802,2,FALSE)</f>
        <v>1708</v>
      </c>
      <c r="L4605">
        <f>VLOOKUP(M4605,'script taller'!$G$3:$H$204,2,FALSE)</f>
        <v>150</v>
      </c>
      <c r="M4605" s="1" t="str">
        <f t="shared" si="71"/>
        <v>CRT31111</v>
      </c>
      <c r="N4605">
        <f>ROUND(VLOOKUP(E4605,Productos!$A$4:$D$1804,4,FALSE),0)</f>
        <v>2691</v>
      </c>
    </row>
    <row r="4606" spans="1:14" x14ac:dyDescent="0.35">
      <c r="A4606" t="s">
        <v>52</v>
      </c>
      <c r="B4606" s="1" t="s">
        <v>80</v>
      </c>
      <c r="C4606" t="s">
        <v>81</v>
      </c>
      <c r="D4606" s="1">
        <v>1</v>
      </c>
      <c r="E4606" t="s">
        <v>318</v>
      </c>
      <c r="F4606" t="s">
        <v>192</v>
      </c>
      <c r="G4606" s="6">
        <v>1</v>
      </c>
      <c r="H4606" s="7" t="s">
        <v>25</v>
      </c>
      <c r="I4606">
        <v>3200</v>
      </c>
      <c r="K4606">
        <f>VLOOKUP(E4606,'script producto'!$A$3:$B$1802,2,FALSE)</f>
        <v>1739</v>
      </c>
      <c r="L4606">
        <f>VLOOKUP(M4606,'script taller'!$G$3:$H$204,2,FALSE)</f>
        <v>150</v>
      </c>
      <c r="M4606" s="1" t="str">
        <f t="shared" si="71"/>
        <v>CRT31111</v>
      </c>
      <c r="N4606">
        <f>ROUND(VLOOKUP(E4606,Productos!$A$4:$D$1804,4,FALSE),0)</f>
        <v>2769</v>
      </c>
    </row>
    <row r="4607" spans="1:14" x14ac:dyDescent="0.35">
      <c r="A4607" t="s">
        <v>52</v>
      </c>
      <c r="B4607" s="1" t="s">
        <v>80</v>
      </c>
      <c r="C4607" t="s">
        <v>81</v>
      </c>
      <c r="D4607" s="1">
        <v>1</v>
      </c>
      <c r="E4607" t="s">
        <v>902</v>
      </c>
      <c r="F4607" t="s">
        <v>194</v>
      </c>
      <c r="G4607" s="6">
        <v>2</v>
      </c>
      <c r="H4607" s="7" t="s">
        <v>6</v>
      </c>
      <c r="I4607">
        <v>400</v>
      </c>
      <c r="K4607">
        <f>VLOOKUP(E4607,'script producto'!$A$3:$B$1802,2,FALSE)</f>
        <v>252</v>
      </c>
      <c r="L4607">
        <f>VLOOKUP(M4607,'script taller'!$G$3:$H$204,2,FALSE)</f>
        <v>150</v>
      </c>
      <c r="M4607" s="1" t="str">
        <f t="shared" si="71"/>
        <v>CRT31111</v>
      </c>
      <c r="N4607">
        <f>ROUND(VLOOKUP(E4607,Productos!$A$4:$D$1804,4,FALSE),0)</f>
        <v>347</v>
      </c>
    </row>
    <row r="4608" spans="1:14" x14ac:dyDescent="0.35">
      <c r="A4608" t="s">
        <v>52</v>
      </c>
      <c r="B4608" s="1" t="s">
        <v>80</v>
      </c>
      <c r="C4608" t="s">
        <v>81</v>
      </c>
      <c r="D4608" s="1">
        <v>1</v>
      </c>
      <c r="E4608" t="s">
        <v>400</v>
      </c>
      <c r="F4608" t="s">
        <v>194</v>
      </c>
      <c r="G4608" s="6">
        <v>3</v>
      </c>
      <c r="H4608" s="7" t="s">
        <v>6</v>
      </c>
      <c r="I4608">
        <v>180</v>
      </c>
      <c r="K4608">
        <f>VLOOKUP(E4608,'script producto'!$A$3:$B$1802,2,FALSE)</f>
        <v>637</v>
      </c>
      <c r="L4608">
        <f>VLOOKUP(M4608,'script taller'!$G$3:$H$204,2,FALSE)</f>
        <v>150</v>
      </c>
      <c r="M4608" s="1" t="str">
        <f t="shared" si="71"/>
        <v>CRT31111</v>
      </c>
      <c r="N4608">
        <f>ROUND(VLOOKUP(E4608,Productos!$A$4:$D$1804,4,FALSE),0)</f>
        <v>180</v>
      </c>
    </row>
    <row r="4609" spans="1:14" x14ac:dyDescent="0.35">
      <c r="A4609" t="s">
        <v>52</v>
      </c>
      <c r="B4609" s="1" t="s">
        <v>80</v>
      </c>
      <c r="C4609" t="s">
        <v>81</v>
      </c>
      <c r="D4609" s="1">
        <v>1</v>
      </c>
      <c r="E4609" t="s">
        <v>674</v>
      </c>
      <c r="F4609" t="s">
        <v>194</v>
      </c>
      <c r="G4609" s="6">
        <v>1</v>
      </c>
      <c r="H4609" s="7" t="s">
        <v>6</v>
      </c>
      <c r="I4609">
        <v>1800</v>
      </c>
      <c r="K4609">
        <f>VLOOKUP(E4609,'script producto'!$A$3:$B$1802,2,FALSE)</f>
        <v>741</v>
      </c>
      <c r="L4609">
        <f>VLOOKUP(M4609,'script taller'!$G$3:$H$204,2,FALSE)</f>
        <v>150</v>
      </c>
      <c r="M4609" s="1" t="str">
        <f t="shared" si="71"/>
        <v>CRT31111</v>
      </c>
      <c r="N4609">
        <f>ROUND(VLOOKUP(E4609,Productos!$A$4:$D$1804,4,FALSE),0)</f>
        <v>2200</v>
      </c>
    </row>
    <row r="4610" spans="1:14" x14ac:dyDescent="0.35">
      <c r="A4610" t="s">
        <v>52</v>
      </c>
      <c r="B4610" s="1" t="s">
        <v>80</v>
      </c>
      <c r="C4610" t="s">
        <v>81</v>
      </c>
      <c r="D4610" s="1">
        <v>1</v>
      </c>
      <c r="E4610" t="s">
        <v>1977</v>
      </c>
      <c r="F4610" t="s">
        <v>194</v>
      </c>
      <c r="G4610" s="6">
        <v>1</v>
      </c>
      <c r="H4610" s="7" t="s">
        <v>6</v>
      </c>
      <c r="I4610">
        <v>1500</v>
      </c>
      <c r="K4610">
        <f>VLOOKUP(E4610,'script producto'!$A$3:$B$1802,2,FALSE)</f>
        <v>882</v>
      </c>
      <c r="L4610">
        <f>VLOOKUP(M4610,'script taller'!$G$3:$H$204,2,FALSE)</f>
        <v>150</v>
      </c>
      <c r="M4610" s="1" t="str">
        <f t="shared" si="71"/>
        <v>CRT31111</v>
      </c>
      <c r="N4610">
        <f>ROUND(VLOOKUP(E4610,Productos!$A$4:$D$1804,4,FALSE),0)</f>
        <v>1500</v>
      </c>
    </row>
    <row r="4611" spans="1:14" x14ac:dyDescent="0.35">
      <c r="A4611" t="s">
        <v>52</v>
      </c>
      <c r="B4611" s="1" t="s">
        <v>80</v>
      </c>
      <c r="C4611" t="s">
        <v>81</v>
      </c>
      <c r="D4611" s="1">
        <v>1</v>
      </c>
      <c r="E4611" t="s">
        <v>675</v>
      </c>
      <c r="F4611" t="s">
        <v>194</v>
      </c>
      <c r="G4611" s="6">
        <v>2</v>
      </c>
      <c r="H4611" s="7" t="s">
        <v>6</v>
      </c>
      <c r="I4611">
        <v>850</v>
      </c>
      <c r="K4611">
        <f>VLOOKUP(E4611,'script producto'!$A$3:$B$1802,2,FALSE)</f>
        <v>1211</v>
      </c>
      <c r="L4611">
        <f>VLOOKUP(M4611,'script taller'!$G$3:$H$204,2,FALSE)</f>
        <v>150</v>
      </c>
      <c r="M4611" s="1" t="str">
        <f t="shared" ref="M4611:M4674" si="72">B4611&amp;D4611</f>
        <v>CRT31111</v>
      </c>
      <c r="N4611">
        <f>ROUND(VLOOKUP(E4611,Productos!$A$4:$D$1804,4,FALSE),0)</f>
        <v>850</v>
      </c>
    </row>
    <row r="4612" spans="1:14" x14ac:dyDescent="0.35">
      <c r="A4612" t="s">
        <v>52</v>
      </c>
      <c r="B4612" s="1" t="s">
        <v>80</v>
      </c>
      <c r="C4612" t="s">
        <v>81</v>
      </c>
      <c r="D4612" s="1">
        <v>1</v>
      </c>
      <c r="E4612" t="s">
        <v>398</v>
      </c>
      <c r="F4612" t="s">
        <v>194</v>
      </c>
      <c r="G4612" s="6">
        <v>1</v>
      </c>
      <c r="H4612" s="7" t="s">
        <v>6</v>
      </c>
      <c r="I4612">
        <v>3036</v>
      </c>
      <c r="K4612">
        <f>VLOOKUP(E4612,'script producto'!$A$3:$B$1802,2,FALSE)</f>
        <v>1501</v>
      </c>
      <c r="L4612">
        <f>VLOOKUP(M4612,'script taller'!$G$3:$H$204,2,FALSE)</f>
        <v>150</v>
      </c>
      <c r="M4612" s="1" t="str">
        <f t="shared" si="72"/>
        <v>CRT31111</v>
      </c>
      <c r="N4612">
        <f>ROUND(VLOOKUP(E4612,Productos!$A$4:$D$1804,4,FALSE),0)</f>
        <v>6580</v>
      </c>
    </row>
    <row r="4613" spans="1:14" x14ac:dyDescent="0.35">
      <c r="A4613" t="s">
        <v>52</v>
      </c>
      <c r="B4613" s="1" t="s">
        <v>80</v>
      </c>
      <c r="C4613" t="s">
        <v>81</v>
      </c>
      <c r="D4613" s="1">
        <v>1</v>
      </c>
      <c r="E4613" t="s">
        <v>7</v>
      </c>
      <c r="F4613" t="s">
        <v>194</v>
      </c>
      <c r="G4613" s="6">
        <v>4</v>
      </c>
      <c r="H4613" s="7" t="s">
        <v>6</v>
      </c>
      <c r="I4613">
        <v>525</v>
      </c>
      <c r="K4613">
        <f>VLOOKUP(E4613,'script producto'!$A$3:$B$1802,2,FALSE)</f>
        <v>1594</v>
      </c>
      <c r="L4613">
        <f>VLOOKUP(M4613,'script taller'!$G$3:$H$204,2,FALSE)</f>
        <v>150</v>
      </c>
      <c r="M4613" s="1" t="str">
        <f t="shared" si="72"/>
        <v>CRT31111</v>
      </c>
      <c r="N4613">
        <f>ROUND(VLOOKUP(E4613,Productos!$A$4:$D$1804,4,FALSE),0)</f>
        <v>653</v>
      </c>
    </row>
    <row r="4614" spans="1:14" x14ac:dyDescent="0.35">
      <c r="A4614" t="s">
        <v>52</v>
      </c>
      <c r="B4614" s="1" t="s">
        <v>80</v>
      </c>
      <c r="C4614" t="s">
        <v>81</v>
      </c>
      <c r="D4614" s="1">
        <v>1</v>
      </c>
      <c r="E4614" t="s">
        <v>399</v>
      </c>
      <c r="F4614" t="s">
        <v>194</v>
      </c>
      <c r="G4614" s="6">
        <v>2</v>
      </c>
      <c r="H4614" s="7" t="s">
        <v>6</v>
      </c>
      <c r="I4614">
        <v>240</v>
      </c>
      <c r="K4614">
        <f>VLOOKUP(E4614,'script producto'!$A$3:$B$1802,2,FALSE)</f>
        <v>1759</v>
      </c>
      <c r="L4614">
        <f>VLOOKUP(M4614,'script taller'!$G$3:$H$204,2,FALSE)</f>
        <v>150</v>
      </c>
      <c r="M4614" s="1" t="str">
        <f t="shared" si="72"/>
        <v>CRT31111</v>
      </c>
      <c r="N4614">
        <f>ROUND(VLOOKUP(E4614,Productos!$A$4:$D$1804,4,FALSE),0)</f>
        <v>240</v>
      </c>
    </row>
    <row r="4615" spans="1:14" x14ac:dyDescent="0.35">
      <c r="A4615" t="s">
        <v>52</v>
      </c>
      <c r="B4615" s="1" t="s">
        <v>80</v>
      </c>
      <c r="C4615" t="s">
        <v>81</v>
      </c>
      <c r="D4615" s="1">
        <v>1</v>
      </c>
      <c r="E4615" t="s">
        <v>163</v>
      </c>
      <c r="F4615" t="s">
        <v>1130</v>
      </c>
      <c r="G4615" s="6">
        <v>1.5</v>
      </c>
      <c r="H4615" s="7" t="s">
        <v>1236</v>
      </c>
      <c r="I4615">
        <v>18190</v>
      </c>
      <c r="K4615">
        <f>VLOOKUP(E4615,'script producto'!$A$3:$B$1802,2,FALSE)</f>
        <v>677</v>
      </c>
      <c r="L4615">
        <f>VLOOKUP(M4615,'script taller'!$G$3:$H$204,2,FALSE)</f>
        <v>150</v>
      </c>
      <c r="M4615" s="1" t="str">
        <f t="shared" si="72"/>
        <v>CRT31111</v>
      </c>
      <c r="N4615">
        <f>ROUND(VLOOKUP(E4615,Productos!$A$4:$D$1804,4,FALSE),0)</f>
        <v>18845</v>
      </c>
    </row>
    <row r="4616" spans="1:14" x14ac:dyDescent="0.35">
      <c r="A4616" t="s">
        <v>52</v>
      </c>
      <c r="B4616" s="1" t="s">
        <v>80</v>
      </c>
      <c r="C4616" t="s">
        <v>81</v>
      </c>
      <c r="D4616" s="1">
        <v>1</v>
      </c>
      <c r="E4616" t="s">
        <v>714</v>
      </c>
      <c r="F4616" t="s">
        <v>1130</v>
      </c>
      <c r="G4616" s="6">
        <v>1</v>
      </c>
      <c r="H4616" s="7" t="s">
        <v>1236</v>
      </c>
      <c r="I4616">
        <v>3500</v>
      </c>
      <c r="K4616">
        <f>VLOOKUP(E4616,'script producto'!$A$3:$B$1802,2,FALSE)</f>
        <v>796</v>
      </c>
      <c r="L4616">
        <f>VLOOKUP(M4616,'script taller'!$G$3:$H$204,2,FALSE)</f>
        <v>150</v>
      </c>
      <c r="M4616" s="1" t="str">
        <f t="shared" si="72"/>
        <v>CRT31111</v>
      </c>
      <c r="N4616">
        <f>ROUND(VLOOKUP(E4616,Productos!$A$4:$D$1804,4,FALSE),0)</f>
        <v>2500</v>
      </c>
    </row>
    <row r="4617" spans="1:14" x14ac:dyDescent="0.35">
      <c r="A4617" t="s">
        <v>52</v>
      </c>
      <c r="B4617" s="1" t="s">
        <v>80</v>
      </c>
      <c r="C4617" t="s">
        <v>81</v>
      </c>
      <c r="D4617" s="1">
        <v>1</v>
      </c>
      <c r="E4617" t="s">
        <v>469</v>
      </c>
      <c r="F4617" t="s">
        <v>1130</v>
      </c>
      <c r="G4617" s="6">
        <v>1</v>
      </c>
      <c r="H4617" s="7" t="s">
        <v>1236</v>
      </c>
      <c r="I4617">
        <v>4500</v>
      </c>
      <c r="K4617">
        <f>VLOOKUP(E4617,'script producto'!$A$3:$B$1802,2,FALSE)</f>
        <v>797</v>
      </c>
      <c r="L4617">
        <f>VLOOKUP(M4617,'script taller'!$G$3:$H$204,2,FALSE)</f>
        <v>150</v>
      </c>
      <c r="M4617" s="1" t="str">
        <f t="shared" si="72"/>
        <v>CRT31111</v>
      </c>
      <c r="N4617">
        <f>ROUND(VLOOKUP(E4617,Productos!$A$4:$D$1804,4,FALSE),0)</f>
        <v>3500</v>
      </c>
    </row>
    <row r="4618" spans="1:14" x14ac:dyDescent="0.35">
      <c r="A4618" t="s">
        <v>52</v>
      </c>
      <c r="B4618" s="1" t="s">
        <v>80</v>
      </c>
      <c r="C4618" t="s">
        <v>81</v>
      </c>
      <c r="D4618" s="1">
        <v>1</v>
      </c>
      <c r="E4618" t="s">
        <v>696</v>
      </c>
      <c r="F4618" t="s">
        <v>193</v>
      </c>
      <c r="G4618" s="6">
        <v>0.08</v>
      </c>
      <c r="H4618" s="7" t="s">
        <v>1236</v>
      </c>
      <c r="I4618">
        <v>9267</v>
      </c>
      <c r="K4618">
        <f>VLOOKUP(E4618,'script producto'!$A$3:$B$1802,2,FALSE)</f>
        <v>91</v>
      </c>
      <c r="L4618">
        <f>VLOOKUP(M4618,'script taller'!$G$3:$H$204,2,FALSE)</f>
        <v>150</v>
      </c>
      <c r="M4618" s="1" t="str">
        <f t="shared" si="72"/>
        <v>CRT31111</v>
      </c>
      <c r="N4618">
        <f>ROUND(VLOOKUP(E4618,Productos!$A$4:$D$1804,4,FALSE),0)</f>
        <v>9276</v>
      </c>
    </row>
    <row r="4619" spans="1:14" x14ac:dyDescent="0.35">
      <c r="A4619" t="s">
        <v>52</v>
      </c>
      <c r="B4619" s="1" t="s">
        <v>80</v>
      </c>
      <c r="C4619" t="s">
        <v>81</v>
      </c>
      <c r="D4619" s="1">
        <v>1</v>
      </c>
      <c r="E4619" t="s">
        <v>697</v>
      </c>
      <c r="F4619" t="s">
        <v>193</v>
      </c>
      <c r="G4619" s="6">
        <v>0.25</v>
      </c>
      <c r="H4619" s="7" t="s">
        <v>1236</v>
      </c>
      <c r="I4619">
        <v>4780</v>
      </c>
      <c r="K4619">
        <f>VLOOKUP(E4619,'script producto'!$A$3:$B$1802,2,FALSE)</f>
        <v>149</v>
      </c>
      <c r="L4619">
        <f>VLOOKUP(M4619,'script taller'!$G$3:$H$204,2,FALSE)</f>
        <v>150</v>
      </c>
      <c r="M4619" s="1" t="str">
        <f t="shared" si="72"/>
        <v>CRT31111</v>
      </c>
      <c r="N4619">
        <f>ROUND(VLOOKUP(E4619,Productos!$A$4:$D$1804,4,FALSE),0)</f>
        <v>4780</v>
      </c>
    </row>
    <row r="4620" spans="1:14" x14ac:dyDescent="0.35">
      <c r="A4620" t="s">
        <v>52</v>
      </c>
      <c r="B4620" s="1" t="s">
        <v>80</v>
      </c>
      <c r="C4620" t="s">
        <v>81</v>
      </c>
      <c r="D4620" s="1">
        <v>1</v>
      </c>
      <c r="E4620" t="s">
        <v>785</v>
      </c>
      <c r="F4620" t="s">
        <v>193</v>
      </c>
      <c r="G4620" s="6">
        <v>0.3</v>
      </c>
      <c r="H4620" s="7" t="s">
        <v>1236</v>
      </c>
      <c r="I4620">
        <v>9633</v>
      </c>
      <c r="K4620">
        <f>VLOOKUP(E4620,'script producto'!$A$3:$B$1802,2,FALSE)</f>
        <v>161</v>
      </c>
      <c r="L4620">
        <f>VLOOKUP(M4620,'script taller'!$G$3:$H$204,2,FALSE)</f>
        <v>150</v>
      </c>
      <c r="M4620" s="1" t="str">
        <f t="shared" si="72"/>
        <v>CRT31111</v>
      </c>
      <c r="N4620">
        <f>ROUND(VLOOKUP(E4620,Productos!$A$4:$D$1804,4,FALSE),0)</f>
        <v>9633</v>
      </c>
    </row>
    <row r="4621" spans="1:14" x14ac:dyDescent="0.35">
      <c r="A4621" t="s">
        <v>52</v>
      </c>
      <c r="B4621" s="1" t="s">
        <v>80</v>
      </c>
      <c r="C4621" t="s">
        <v>81</v>
      </c>
      <c r="D4621" s="1">
        <v>1</v>
      </c>
      <c r="E4621" t="s">
        <v>1908</v>
      </c>
      <c r="F4621" t="s">
        <v>193</v>
      </c>
      <c r="G4621" s="6">
        <v>1</v>
      </c>
      <c r="H4621" s="7" t="s">
        <v>1236</v>
      </c>
      <c r="I4621">
        <v>1300</v>
      </c>
      <c r="K4621">
        <f>VLOOKUP(E4621,'script producto'!$A$3:$B$1802,2,FALSE)</f>
        <v>381</v>
      </c>
      <c r="L4621">
        <f>VLOOKUP(M4621,'script taller'!$G$3:$H$204,2,FALSE)</f>
        <v>150</v>
      </c>
      <c r="M4621" s="1" t="str">
        <f t="shared" si="72"/>
        <v>CRT31111</v>
      </c>
      <c r="N4621">
        <f>ROUND(VLOOKUP(E4621,Productos!$A$4:$D$1804,4,FALSE),0)</f>
        <v>1300</v>
      </c>
    </row>
    <row r="4622" spans="1:14" x14ac:dyDescent="0.35">
      <c r="A4622" t="s">
        <v>52</v>
      </c>
      <c r="B4622" s="1" t="s">
        <v>80</v>
      </c>
      <c r="C4622" t="s">
        <v>81</v>
      </c>
      <c r="D4622" s="1">
        <v>1</v>
      </c>
      <c r="E4622" t="s">
        <v>1924</v>
      </c>
      <c r="F4622" t="s">
        <v>193</v>
      </c>
      <c r="G4622" s="6">
        <v>0.3</v>
      </c>
      <c r="H4622" s="7" t="s">
        <v>1236</v>
      </c>
      <c r="I4622">
        <v>7950</v>
      </c>
      <c r="K4622">
        <f>VLOOKUP(E4622,'script producto'!$A$3:$B$1802,2,FALSE)</f>
        <v>416</v>
      </c>
      <c r="L4622">
        <f>VLOOKUP(M4622,'script taller'!$G$3:$H$204,2,FALSE)</f>
        <v>150</v>
      </c>
      <c r="M4622" s="1" t="str">
        <f t="shared" si="72"/>
        <v>CRT31111</v>
      </c>
      <c r="N4622">
        <f>ROUND(VLOOKUP(E4622,Productos!$A$4:$D$1804,4,FALSE),0)</f>
        <v>7950</v>
      </c>
    </row>
    <row r="4623" spans="1:14" x14ac:dyDescent="0.35">
      <c r="A4623" t="s">
        <v>52</v>
      </c>
      <c r="B4623" s="1" t="s">
        <v>80</v>
      </c>
      <c r="C4623" t="s">
        <v>81</v>
      </c>
      <c r="D4623" s="1">
        <v>1</v>
      </c>
      <c r="E4623" t="s">
        <v>1925</v>
      </c>
      <c r="F4623" t="s">
        <v>193</v>
      </c>
      <c r="G4623" s="6">
        <v>0.3</v>
      </c>
      <c r="H4623" s="7" t="s">
        <v>1236</v>
      </c>
      <c r="I4623">
        <v>18200</v>
      </c>
      <c r="K4623">
        <f>VLOOKUP(E4623,'script producto'!$A$3:$B$1802,2,FALSE)</f>
        <v>419</v>
      </c>
      <c r="L4623">
        <f>VLOOKUP(M4623,'script taller'!$G$3:$H$204,2,FALSE)</f>
        <v>150</v>
      </c>
      <c r="M4623" s="1" t="str">
        <f t="shared" si="72"/>
        <v>CRT31111</v>
      </c>
      <c r="N4623">
        <f>ROUND(VLOOKUP(E4623,Productos!$A$4:$D$1804,4,FALSE),0)</f>
        <v>18200</v>
      </c>
    </row>
    <row r="4624" spans="1:14" x14ac:dyDescent="0.35">
      <c r="A4624" t="s">
        <v>52</v>
      </c>
      <c r="B4624" s="1" t="s">
        <v>80</v>
      </c>
      <c r="C4624" t="s">
        <v>81</v>
      </c>
      <c r="D4624" s="1">
        <v>1</v>
      </c>
      <c r="E4624" t="s">
        <v>698</v>
      </c>
      <c r="F4624" t="s">
        <v>193</v>
      </c>
      <c r="G4624" s="6">
        <v>1</v>
      </c>
      <c r="H4624" s="7" t="s">
        <v>1236</v>
      </c>
      <c r="I4624">
        <v>3500</v>
      </c>
      <c r="K4624">
        <f>VLOOKUP(E4624,'script producto'!$A$3:$B$1802,2,FALSE)</f>
        <v>624</v>
      </c>
      <c r="L4624">
        <f>VLOOKUP(M4624,'script taller'!$G$3:$H$204,2,FALSE)</f>
        <v>150</v>
      </c>
      <c r="M4624" s="1" t="str">
        <f t="shared" si="72"/>
        <v>CRT31111</v>
      </c>
      <c r="N4624">
        <f>ROUND(VLOOKUP(E4624,Productos!$A$4:$D$1804,4,FALSE),0)</f>
        <v>3667</v>
      </c>
    </row>
    <row r="4625" spans="1:14" x14ac:dyDescent="0.35">
      <c r="A4625" t="s">
        <v>52</v>
      </c>
      <c r="B4625" s="1" t="s">
        <v>80</v>
      </c>
      <c r="C4625" t="s">
        <v>81</v>
      </c>
      <c r="D4625" s="1">
        <v>1</v>
      </c>
      <c r="E4625" t="s">
        <v>699</v>
      </c>
      <c r="F4625" t="s">
        <v>193</v>
      </c>
      <c r="G4625" s="6">
        <v>0.3</v>
      </c>
      <c r="H4625" s="7" t="s">
        <v>1236</v>
      </c>
      <c r="I4625">
        <v>7950</v>
      </c>
      <c r="K4625">
        <f>VLOOKUP(E4625,'script producto'!$A$3:$B$1802,2,FALSE)</f>
        <v>627</v>
      </c>
      <c r="L4625">
        <f>VLOOKUP(M4625,'script taller'!$G$3:$H$204,2,FALSE)</f>
        <v>150</v>
      </c>
      <c r="M4625" s="1" t="str">
        <f t="shared" si="72"/>
        <v>CRT31111</v>
      </c>
      <c r="N4625">
        <f>ROUND(VLOOKUP(E4625,Productos!$A$4:$D$1804,4,FALSE),0)</f>
        <v>7950</v>
      </c>
    </row>
    <row r="4626" spans="1:14" x14ac:dyDescent="0.35">
      <c r="A4626" t="s">
        <v>52</v>
      </c>
      <c r="B4626" s="1" t="s">
        <v>80</v>
      </c>
      <c r="C4626" t="s">
        <v>81</v>
      </c>
      <c r="D4626" s="1">
        <v>1</v>
      </c>
      <c r="E4626" t="s">
        <v>700</v>
      </c>
      <c r="F4626" t="s">
        <v>193</v>
      </c>
      <c r="G4626" s="6">
        <v>0.1</v>
      </c>
      <c r="H4626" s="7" t="s">
        <v>1236</v>
      </c>
      <c r="I4626">
        <v>17500</v>
      </c>
      <c r="K4626">
        <f>VLOOKUP(E4626,'script producto'!$A$3:$B$1802,2,FALSE)</f>
        <v>681</v>
      </c>
      <c r="L4626">
        <f>VLOOKUP(M4626,'script taller'!$G$3:$H$204,2,FALSE)</f>
        <v>150</v>
      </c>
      <c r="M4626" s="1" t="str">
        <f t="shared" si="72"/>
        <v>CRT31111</v>
      </c>
      <c r="N4626">
        <f>ROUND(VLOOKUP(E4626,Productos!$A$4:$D$1804,4,FALSE),0)</f>
        <v>17500</v>
      </c>
    </row>
    <row r="4627" spans="1:14" x14ac:dyDescent="0.35">
      <c r="A4627" t="s">
        <v>52</v>
      </c>
      <c r="B4627" s="1" t="s">
        <v>80</v>
      </c>
      <c r="C4627" t="s">
        <v>81</v>
      </c>
      <c r="D4627" s="1">
        <v>1</v>
      </c>
      <c r="E4627" t="s">
        <v>926</v>
      </c>
      <c r="F4627" t="s">
        <v>193</v>
      </c>
      <c r="G4627" s="6">
        <v>0.3</v>
      </c>
      <c r="H4627" s="7" t="s">
        <v>1236</v>
      </c>
      <c r="I4627">
        <v>18300</v>
      </c>
      <c r="K4627">
        <f>VLOOKUP(E4627,'script producto'!$A$3:$B$1802,2,FALSE)</f>
        <v>704</v>
      </c>
      <c r="L4627">
        <f>VLOOKUP(M4627,'script taller'!$G$3:$H$204,2,FALSE)</f>
        <v>150</v>
      </c>
      <c r="M4627" s="1" t="str">
        <f t="shared" si="72"/>
        <v>CRT31111</v>
      </c>
      <c r="N4627">
        <f>ROUND(VLOOKUP(E4627,Productos!$A$4:$D$1804,4,FALSE),0)</f>
        <v>18300</v>
      </c>
    </row>
    <row r="4628" spans="1:14" x14ac:dyDescent="0.35">
      <c r="A4628" t="s">
        <v>52</v>
      </c>
      <c r="B4628" s="1" t="s">
        <v>80</v>
      </c>
      <c r="C4628" t="s">
        <v>81</v>
      </c>
      <c r="D4628" s="1">
        <v>1</v>
      </c>
      <c r="E4628" t="s">
        <v>701</v>
      </c>
      <c r="F4628" t="s">
        <v>193</v>
      </c>
      <c r="G4628" s="6">
        <v>0.5</v>
      </c>
      <c r="H4628" s="7" t="s">
        <v>1236</v>
      </c>
      <c r="I4628">
        <v>7890</v>
      </c>
      <c r="K4628">
        <f>VLOOKUP(E4628,'script producto'!$A$3:$B$1802,2,FALSE)</f>
        <v>714</v>
      </c>
      <c r="L4628">
        <f>VLOOKUP(M4628,'script taller'!$G$3:$H$204,2,FALSE)</f>
        <v>150</v>
      </c>
      <c r="M4628" s="1" t="str">
        <f t="shared" si="72"/>
        <v>CRT31111</v>
      </c>
      <c r="N4628">
        <f>ROUND(VLOOKUP(E4628,Productos!$A$4:$D$1804,4,FALSE),0)</f>
        <v>7964</v>
      </c>
    </row>
    <row r="4629" spans="1:14" x14ac:dyDescent="0.35">
      <c r="A4629" t="s">
        <v>52</v>
      </c>
      <c r="B4629" s="1" t="s">
        <v>80</v>
      </c>
      <c r="C4629" t="s">
        <v>81</v>
      </c>
      <c r="D4629" s="1">
        <v>1</v>
      </c>
      <c r="E4629" t="s">
        <v>702</v>
      </c>
      <c r="F4629" t="s">
        <v>193</v>
      </c>
      <c r="G4629" s="6">
        <v>0.05</v>
      </c>
      <c r="H4629" s="7" t="s">
        <v>1236</v>
      </c>
      <c r="I4629">
        <v>13600</v>
      </c>
      <c r="K4629">
        <f>VLOOKUP(E4629,'script producto'!$A$3:$B$1802,2,FALSE)</f>
        <v>837</v>
      </c>
      <c r="L4629">
        <f>VLOOKUP(M4629,'script taller'!$G$3:$H$204,2,FALSE)</f>
        <v>150</v>
      </c>
      <c r="M4629" s="1" t="str">
        <f t="shared" si="72"/>
        <v>CRT31111</v>
      </c>
      <c r="N4629">
        <f>ROUND(VLOOKUP(E4629,Productos!$A$4:$D$1804,4,FALSE),0)</f>
        <v>13600</v>
      </c>
    </row>
    <row r="4630" spans="1:14" x14ac:dyDescent="0.35">
      <c r="A4630" t="s">
        <v>52</v>
      </c>
      <c r="B4630" s="1" t="s">
        <v>80</v>
      </c>
      <c r="C4630" t="s">
        <v>81</v>
      </c>
      <c r="D4630" s="1">
        <v>1</v>
      </c>
      <c r="E4630" t="s">
        <v>2028</v>
      </c>
      <c r="F4630" t="s">
        <v>193</v>
      </c>
      <c r="G4630" s="6">
        <v>1.5</v>
      </c>
      <c r="H4630" s="7" t="s">
        <v>1236</v>
      </c>
      <c r="I4630">
        <v>1390</v>
      </c>
      <c r="K4630">
        <f>VLOOKUP(E4630,'script producto'!$A$3:$B$1802,2,FALSE)</f>
        <v>1223</v>
      </c>
      <c r="L4630">
        <f>VLOOKUP(M4630,'script taller'!$G$3:$H$204,2,FALSE)</f>
        <v>150</v>
      </c>
      <c r="M4630" s="1" t="str">
        <f t="shared" si="72"/>
        <v>CRT31111</v>
      </c>
      <c r="N4630">
        <f>ROUND(VLOOKUP(E4630,Productos!$A$4:$D$1804,4,FALSE),0)</f>
        <v>1390</v>
      </c>
    </row>
    <row r="4631" spans="1:14" x14ac:dyDescent="0.35">
      <c r="A4631" t="s">
        <v>52</v>
      </c>
      <c r="B4631" s="1" t="s">
        <v>80</v>
      </c>
      <c r="C4631" t="s">
        <v>81</v>
      </c>
      <c r="D4631" s="1">
        <v>1</v>
      </c>
      <c r="E4631" t="s">
        <v>159</v>
      </c>
      <c r="F4631" t="s">
        <v>193</v>
      </c>
      <c r="G4631" s="6">
        <v>0.25</v>
      </c>
      <c r="H4631" s="7" t="s">
        <v>1236</v>
      </c>
      <c r="I4631">
        <v>6800</v>
      </c>
      <c r="K4631">
        <f>VLOOKUP(E4631,'script producto'!$A$3:$B$1802,2,FALSE)</f>
        <v>1271</v>
      </c>
      <c r="L4631">
        <f>VLOOKUP(M4631,'script taller'!$G$3:$H$204,2,FALSE)</f>
        <v>150</v>
      </c>
      <c r="M4631" s="1" t="str">
        <f t="shared" si="72"/>
        <v>CRT31111</v>
      </c>
      <c r="N4631">
        <f>ROUND(VLOOKUP(E4631,Productos!$A$4:$D$1804,4,FALSE),0)</f>
        <v>5805</v>
      </c>
    </row>
    <row r="4632" spans="1:14" x14ac:dyDescent="0.35">
      <c r="A4632" t="s">
        <v>52</v>
      </c>
      <c r="B4632" s="1" t="s">
        <v>80</v>
      </c>
      <c r="C4632" t="s">
        <v>81</v>
      </c>
      <c r="D4632" s="1">
        <v>1</v>
      </c>
      <c r="E4632" t="s">
        <v>703</v>
      </c>
      <c r="F4632" t="s">
        <v>193</v>
      </c>
      <c r="G4632" s="6">
        <v>3</v>
      </c>
      <c r="H4632" s="7" t="s">
        <v>6</v>
      </c>
      <c r="I4632">
        <v>1600</v>
      </c>
      <c r="K4632">
        <f>VLOOKUP(E4632,'script producto'!$A$3:$B$1802,2,FALSE)</f>
        <v>1285</v>
      </c>
      <c r="L4632">
        <f>VLOOKUP(M4632,'script taller'!$G$3:$H$204,2,FALSE)</f>
        <v>150</v>
      </c>
      <c r="M4632" s="1" t="str">
        <f t="shared" si="72"/>
        <v>CRT31111</v>
      </c>
      <c r="N4632">
        <f>ROUND(VLOOKUP(E4632,Productos!$A$4:$D$1804,4,FALSE),0)</f>
        <v>1600</v>
      </c>
    </row>
    <row r="4633" spans="1:14" x14ac:dyDescent="0.35">
      <c r="A4633" t="s">
        <v>52</v>
      </c>
      <c r="B4633" s="1" t="s">
        <v>80</v>
      </c>
      <c r="C4633" t="s">
        <v>81</v>
      </c>
      <c r="D4633" s="1">
        <v>1</v>
      </c>
      <c r="E4633" t="s">
        <v>298</v>
      </c>
      <c r="F4633" t="s">
        <v>193</v>
      </c>
      <c r="G4633" s="6">
        <v>3</v>
      </c>
      <c r="H4633" s="7" t="s">
        <v>6</v>
      </c>
      <c r="I4633">
        <v>1600</v>
      </c>
      <c r="K4633">
        <f>VLOOKUP(E4633,'script producto'!$A$3:$B$1802,2,FALSE)</f>
        <v>1289</v>
      </c>
      <c r="L4633">
        <f>VLOOKUP(M4633,'script taller'!$G$3:$H$204,2,FALSE)</f>
        <v>150</v>
      </c>
      <c r="M4633" s="1" t="str">
        <f t="shared" si="72"/>
        <v>CRT31111</v>
      </c>
      <c r="N4633">
        <f>ROUND(VLOOKUP(E4633,Productos!$A$4:$D$1804,4,FALSE),0)</f>
        <v>1490</v>
      </c>
    </row>
    <row r="4634" spans="1:14" x14ac:dyDescent="0.35">
      <c r="A4634" t="s">
        <v>52</v>
      </c>
      <c r="B4634" s="1" t="s">
        <v>80</v>
      </c>
      <c r="C4634" t="s">
        <v>81</v>
      </c>
      <c r="D4634" s="1">
        <v>1</v>
      </c>
      <c r="E4634" t="s">
        <v>704</v>
      </c>
      <c r="F4634" t="s">
        <v>193</v>
      </c>
      <c r="G4634" s="6">
        <v>0.25</v>
      </c>
      <c r="H4634" s="7" t="s">
        <v>1236</v>
      </c>
      <c r="I4634">
        <v>8600</v>
      </c>
      <c r="K4634">
        <f>VLOOKUP(E4634,'script producto'!$A$3:$B$1802,2,FALSE)</f>
        <v>1520</v>
      </c>
      <c r="L4634">
        <f>VLOOKUP(M4634,'script taller'!$G$3:$H$204,2,FALSE)</f>
        <v>150</v>
      </c>
      <c r="M4634" s="1" t="str">
        <f t="shared" si="72"/>
        <v>CRT31111</v>
      </c>
      <c r="N4634">
        <f>ROUND(VLOOKUP(E4634,Productos!$A$4:$D$1804,4,FALSE),0)</f>
        <v>8600</v>
      </c>
    </row>
    <row r="4635" spans="1:14" x14ac:dyDescent="0.35">
      <c r="A4635" t="s">
        <v>52</v>
      </c>
      <c r="B4635" s="1" t="s">
        <v>80</v>
      </c>
      <c r="C4635" t="s">
        <v>81</v>
      </c>
      <c r="D4635" s="1">
        <v>1</v>
      </c>
      <c r="E4635" t="s">
        <v>705</v>
      </c>
      <c r="F4635" t="s">
        <v>193</v>
      </c>
      <c r="G4635" s="6">
        <v>0.3</v>
      </c>
      <c r="H4635" s="7" t="s">
        <v>1236</v>
      </c>
      <c r="I4635">
        <v>5980</v>
      </c>
      <c r="K4635">
        <f>VLOOKUP(E4635,'script producto'!$A$3:$B$1802,2,FALSE)</f>
        <v>1646</v>
      </c>
      <c r="L4635">
        <f>VLOOKUP(M4635,'script taller'!$G$3:$H$204,2,FALSE)</f>
        <v>150</v>
      </c>
      <c r="M4635" s="1" t="str">
        <f t="shared" si="72"/>
        <v>CRT31111</v>
      </c>
      <c r="N4635">
        <f>ROUND(VLOOKUP(E4635,Productos!$A$4:$D$1804,4,FALSE),0)</f>
        <v>5904</v>
      </c>
    </row>
    <row r="4636" spans="1:14" x14ac:dyDescent="0.35">
      <c r="A4636" t="s">
        <v>52</v>
      </c>
      <c r="B4636" s="1" t="s">
        <v>80</v>
      </c>
      <c r="C4636" t="s">
        <v>81</v>
      </c>
      <c r="D4636" s="1">
        <v>1</v>
      </c>
      <c r="E4636" t="s">
        <v>270</v>
      </c>
      <c r="F4636" t="s">
        <v>193</v>
      </c>
      <c r="G4636" s="6">
        <v>1</v>
      </c>
      <c r="H4636" s="7" t="s">
        <v>1236</v>
      </c>
      <c r="I4636">
        <v>1890</v>
      </c>
      <c r="K4636">
        <f>VLOOKUP(E4636,'script producto'!$A$3:$B$1802,2,FALSE)</f>
        <v>1653</v>
      </c>
      <c r="L4636">
        <f>VLOOKUP(M4636,'script taller'!$G$3:$H$204,2,FALSE)</f>
        <v>150</v>
      </c>
      <c r="M4636" s="1" t="str">
        <f t="shared" si="72"/>
        <v>CRT31111</v>
      </c>
      <c r="N4636">
        <f>ROUND(VLOOKUP(E4636,Productos!$A$4:$D$1804,4,FALSE),0)</f>
        <v>1921</v>
      </c>
    </row>
    <row r="4637" spans="1:14" x14ac:dyDescent="0.35">
      <c r="A4637" t="s">
        <v>52</v>
      </c>
      <c r="B4637" s="1" t="s">
        <v>80</v>
      </c>
      <c r="C4637" t="s">
        <v>81</v>
      </c>
      <c r="D4637" s="1">
        <v>1</v>
      </c>
      <c r="E4637" t="s">
        <v>706</v>
      </c>
      <c r="F4637" t="s">
        <v>193</v>
      </c>
      <c r="G4637" s="6">
        <v>0.5</v>
      </c>
      <c r="H4637" s="7" t="s">
        <v>1236</v>
      </c>
      <c r="I4637">
        <v>1800</v>
      </c>
      <c r="K4637">
        <f>VLOOKUP(E4637,'script producto'!$A$3:$B$1802,2,FALSE)</f>
        <v>1785</v>
      </c>
      <c r="L4637">
        <f>VLOOKUP(M4637,'script taller'!$G$3:$H$204,2,FALSE)</f>
        <v>150</v>
      </c>
      <c r="M4637" s="1" t="str">
        <f t="shared" si="72"/>
        <v>CRT31111</v>
      </c>
      <c r="N4637">
        <f>ROUND(VLOOKUP(E4637,Productos!$A$4:$D$1804,4,FALSE),0)</f>
        <v>1800</v>
      </c>
    </row>
    <row r="4638" spans="1:14" x14ac:dyDescent="0.35">
      <c r="A4638" t="s">
        <v>52</v>
      </c>
      <c r="B4638" s="1" t="s">
        <v>80</v>
      </c>
      <c r="C4638" t="s">
        <v>81</v>
      </c>
      <c r="D4638" s="1">
        <v>1</v>
      </c>
      <c r="E4638" t="s">
        <v>1235</v>
      </c>
      <c r="F4638" t="s">
        <v>193</v>
      </c>
      <c r="G4638" s="6">
        <v>0.5</v>
      </c>
      <c r="H4638" s="7" t="s">
        <v>1236</v>
      </c>
      <c r="I4638">
        <v>4000</v>
      </c>
      <c r="K4638" t="e">
        <f>VLOOKUP(E4638,'script producto'!$A$3:$B$1802,2,FALSE)</f>
        <v>#N/A</v>
      </c>
      <c r="L4638">
        <f>VLOOKUP(M4638,'script taller'!$G$3:$H$204,2,FALSE)</f>
        <v>150</v>
      </c>
      <c r="M4638" s="1" t="str">
        <f t="shared" si="72"/>
        <v>CRT31111</v>
      </c>
      <c r="N4638">
        <f>ROUND(VLOOKUP(E4638,Productos!$A$4:$D$1804,4,FALSE),0)</f>
        <v>4000</v>
      </c>
    </row>
    <row r="4639" spans="1:14" x14ac:dyDescent="0.35">
      <c r="A4639" t="s">
        <v>52</v>
      </c>
      <c r="B4639" s="1" t="s">
        <v>80</v>
      </c>
      <c r="C4639" t="s">
        <v>81</v>
      </c>
      <c r="D4639" s="1">
        <v>1</v>
      </c>
      <c r="E4639" t="s">
        <v>715</v>
      </c>
      <c r="F4639" t="s">
        <v>1133</v>
      </c>
      <c r="G4639" s="6">
        <v>3</v>
      </c>
      <c r="H4639" s="7" t="s">
        <v>1236</v>
      </c>
      <c r="I4639">
        <v>16000</v>
      </c>
      <c r="K4639">
        <f>VLOOKUP(E4639,'script producto'!$A$3:$B$1802,2,FALSE)</f>
        <v>1541</v>
      </c>
      <c r="L4639">
        <f>VLOOKUP(M4639,'script taller'!$G$3:$H$204,2,FALSE)</f>
        <v>150</v>
      </c>
      <c r="M4639" s="1" t="str">
        <f t="shared" si="72"/>
        <v>CRT31111</v>
      </c>
      <c r="N4639">
        <f>ROUND(VLOOKUP(E4639,Productos!$A$4:$D$1804,4,FALSE),0)</f>
        <v>16000</v>
      </c>
    </row>
    <row r="4640" spans="1:14" x14ac:dyDescent="0.35">
      <c r="A4640" t="s">
        <v>52</v>
      </c>
      <c r="B4640" s="1" t="s">
        <v>80</v>
      </c>
      <c r="C4640" t="s">
        <v>81</v>
      </c>
      <c r="D4640" s="1">
        <v>1</v>
      </c>
      <c r="E4640" t="s">
        <v>1582</v>
      </c>
      <c r="F4640" t="s">
        <v>1128</v>
      </c>
      <c r="G4640" s="6">
        <v>3</v>
      </c>
      <c r="H4640" s="7" t="s">
        <v>6</v>
      </c>
      <c r="I4640">
        <v>2500</v>
      </c>
      <c r="K4640">
        <f>VLOOKUP(E4640,'script producto'!$A$3:$B$1802,2,FALSE)</f>
        <v>1087</v>
      </c>
      <c r="L4640">
        <f>VLOOKUP(M4640,'script taller'!$G$3:$H$204,2,FALSE)</f>
        <v>150</v>
      </c>
      <c r="M4640" s="1" t="str">
        <f t="shared" si="72"/>
        <v>CRT31111</v>
      </c>
      <c r="N4640">
        <f>ROUND(VLOOKUP(E4640,Productos!$A$4:$D$1804,4,FALSE),0)</f>
        <v>2500</v>
      </c>
    </row>
    <row r="4641" spans="1:14" x14ac:dyDescent="0.35">
      <c r="A4641" t="s">
        <v>52</v>
      </c>
      <c r="B4641" s="1" t="s">
        <v>80</v>
      </c>
      <c r="C4641" t="s">
        <v>81</v>
      </c>
      <c r="D4641" s="1">
        <v>1</v>
      </c>
      <c r="E4641" t="s">
        <v>1291</v>
      </c>
      <c r="F4641" t="s">
        <v>1128</v>
      </c>
      <c r="G4641" s="6">
        <v>2</v>
      </c>
      <c r="H4641" s="7" t="s">
        <v>6</v>
      </c>
      <c r="I4641">
        <v>550</v>
      </c>
      <c r="K4641">
        <f>VLOOKUP(E4641,'script producto'!$A$3:$B$1802,2,FALSE)</f>
        <v>1241</v>
      </c>
      <c r="L4641">
        <f>VLOOKUP(M4641,'script taller'!$G$3:$H$204,2,FALSE)</f>
        <v>150</v>
      </c>
      <c r="M4641" s="1" t="str">
        <f t="shared" si="72"/>
        <v>CRT31111</v>
      </c>
      <c r="N4641">
        <f>ROUND(VLOOKUP(E4641,Productos!$A$4:$D$1804,4,FALSE),0)</f>
        <v>444</v>
      </c>
    </row>
    <row r="4642" spans="1:14" x14ac:dyDescent="0.35">
      <c r="A4642" t="s">
        <v>52</v>
      </c>
      <c r="B4642" s="1" t="s">
        <v>80</v>
      </c>
      <c r="C4642" t="s">
        <v>81</v>
      </c>
      <c r="D4642" s="1">
        <v>1</v>
      </c>
      <c r="E4642" t="s">
        <v>712</v>
      </c>
      <c r="F4642" t="s">
        <v>1128</v>
      </c>
      <c r="G4642" s="6">
        <v>2</v>
      </c>
      <c r="H4642" s="7" t="s">
        <v>6</v>
      </c>
      <c r="I4642">
        <v>2500</v>
      </c>
      <c r="K4642">
        <f>VLOOKUP(E4642,'script producto'!$A$3:$B$1802,2,FALSE)</f>
        <v>1665</v>
      </c>
      <c r="L4642">
        <f>VLOOKUP(M4642,'script taller'!$G$3:$H$204,2,FALSE)</f>
        <v>150</v>
      </c>
      <c r="M4642" s="1" t="str">
        <f t="shared" si="72"/>
        <v>CRT31111</v>
      </c>
      <c r="N4642">
        <f>ROUND(VLOOKUP(E4642,Productos!$A$4:$D$1804,4,FALSE),0)</f>
        <v>2500</v>
      </c>
    </row>
    <row r="4643" spans="1:14" x14ac:dyDescent="0.35">
      <c r="A4643" t="s">
        <v>52</v>
      </c>
      <c r="B4643" s="1" t="s">
        <v>80</v>
      </c>
      <c r="C4643" t="s">
        <v>81</v>
      </c>
      <c r="D4643" s="1">
        <v>1</v>
      </c>
      <c r="E4643" t="s">
        <v>716</v>
      </c>
      <c r="F4643" t="s">
        <v>195</v>
      </c>
      <c r="G4643" s="6">
        <v>3</v>
      </c>
      <c r="H4643" s="7" t="s">
        <v>25</v>
      </c>
      <c r="I4643">
        <v>4699</v>
      </c>
      <c r="K4643">
        <f>VLOOKUP(E4643,'script producto'!$A$3:$B$1802,2,FALSE)</f>
        <v>550</v>
      </c>
      <c r="L4643">
        <f>VLOOKUP(M4643,'script taller'!$G$3:$H$204,2,FALSE)</f>
        <v>150</v>
      </c>
      <c r="M4643" s="1" t="str">
        <f t="shared" si="72"/>
        <v>CRT31111</v>
      </c>
      <c r="N4643">
        <f>ROUND(VLOOKUP(E4643,Productos!$A$4:$D$1804,4,FALSE),0)</f>
        <v>4699</v>
      </c>
    </row>
    <row r="4644" spans="1:14" x14ac:dyDescent="0.35">
      <c r="A4644" t="s">
        <v>52</v>
      </c>
      <c r="B4644" s="1" t="s">
        <v>80</v>
      </c>
      <c r="C4644" t="s">
        <v>81</v>
      </c>
      <c r="D4644" s="1">
        <v>1</v>
      </c>
      <c r="E4644" t="s">
        <v>337</v>
      </c>
      <c r="F4644" t="s">
        <v>195</v>
      </c>
      <c r="G4644" s="6">
        <v>0.5</v>
      </c>
      <c r="H4644" s="7" t="s">
        <v>25</v>
      </c>
      <c r="I4644">
        <v>4300</v>
      </c>
      <c r="K4644">
        <f>VLOOKUP(E4644,'script producto'!$A$3:$B$1802,2,FALSE)</f>
        <v>577</v>
      </c>
      <c r="L4644">
        <f>VLOOKUP(M4644,'script taller'!$G$3:$H$204,2,FALSE)</f>
        <v>150</v>
      </c>
      <c r="M4644" s="1" t="str">
        <f t="shared" si="72"/>
        <v>CRT31111</v>
      </c>
      <c r="N4644">
        <f>ROUND(VLOOKUP(E4644,Productos!$A$4:$D$1804,4,FALSE),0)</f>
        <v>3923</v>
      </c>
    </row>
    <row r="4645" spans="1:14" x14ac:dyDescent="0.35">
      <c r="A4645" t="s">
        <v>52</v>
      </c>
      <c r="B4645" s="1" t="s">
        <v>80</v>
      </c>
      <c r="C4645" t="s">
        <v>81</v>
      </c>
      <c r="D4645" s="1">
        <v>1</v>
      </c>
      <c r="E4645" t="s">
        <v>465</v>
      </c>
      <c r="F4645" t="s">
        <v>195</v>
      </c>
      <c r="G4645" s="6">
        <v>30</v>
      </c>
      <c r="H4645" s="7" t="s">
        <v>6</v>
      </c>
      <c r="I4645">
        <v>290</v>
      </c>
      <c r="K4645">
        <f>VLOOKUP(E4645,'script producto'!$A$3:$B$1802,2,FALSE)</f>
        <v>799</v>
      </c>
      <c r="L4645">
        <f>VLOOKUP(M4645,'script taller'!$G$3:$H$204,2,FALSE)</f>
        <v>150</v>
      </c>
      <c r="M4645" s="1" t="str">
        <f t="shared" si="72"/>
        <v>CRT31111</v>
      </c>
      <c r="N4645">
        <f>ROUND(VLOOKUP(E4645,Productos!$A$4:$D$1804,4,FALSE),0)</f>
        <v>4600</v>
      </c>
    </row>
    <row r="4646" spans="1:14" x14ac:dyDescent="0.35">
      <c r="A4646" t="s">
        <v>52</v>
      </c>
      <c r="B4646" s="1" t="s">
        <v>80</v>
      </c>
      <c r="C4646" t="s">
        <v>81</v>
      </c>
      <c r="D4646" s="1">
        <v>1</v>
      </c>
      <c r="E4646" t="s">
        <v>283</v>
      </c>
      <c r="F4646" t="s">
        <v>195</v>
      </c>
      <c r="G4646" s="6">
        <v>1</v>
      </c>
      <c r="H4646" s="7" t="s">
        <v>25</v>
      </c>
      <c r="I4646">
        <v>1200</v>
      </c>
      <c r="K4646">
        <f>VLOOKUP(E4646,'script producto'!$A$3:$B$1802,2,FALSE)</f>
        <v>883</v>
      </c>
      <c r="L4646">
        <f>VLOOKUP(M4646,'script taller'!$G$3:$H$204,2,FALSE)</f>
        <v>150</v>
      </c>
      <c r="M4646" s="1" t="str">
        <f t="shared" si="72"/>
        <v>CRT31111</v>
      </c>
      <c r="N4646">
        <f>ROUND(VLOOKUP(E4646,Productos!$A$4:$D$1804,4,FALSE),0)</f>
        <v>1375</v>
      </c>
    </row>
    <row r="4647" spans="1:14" x14ac:dyDescent="0.35">
      <c r="A4647" t="s">
        <v>52</v>
      </c>
      <c r="B4647" s="1" t="s">
        <v>80</v>
      </c>
      <c r="C4647" t="s">
        <v>81</v>
      </c>
      <c r="D4647" s="1">
        <v>1</v>
      </c>
      <c r="E4647" t="s">
        <v>284</v>
      </c>
      <c r="F4647" t="s">
        <v>195</v>
      </c>
      <c r="G4647" s="6">
        <v>0.5</v>
      </c>
      <c r="H4647" s="7" t="s">
        <v>1236</v>
      </c>
      <c r="I4647">
        <v>15876</v>
      </c>
      <c r="K4647">
        <f>VLOOKUP(E4647,'script producto'!$A$3:$B$1802,2,FALSE)</f>
        <v>1010</v>
      </c>
      <c r="L4647">
        <f>VLOOKUP(M4647,'script taller'!$G$3:$H$204,2,FALSE)</f>
        <v>150</v>
      </c>
      <c r="M4647" s="1" t="str">
        <f t="shared" si="72"/>
        <v>CRT31111</v>
      </c>
      <c r="N4647">
        <f>ROUND(VLOOKUP(E4647,Productos!$A$4:$D$1804,4,FALSE),0)</f>
        <v>14037</v>
      </c>
    </row>
    <row r="4648" spans="1:14" x14ac:dyDescent="0.35">
      <c r="A4648" t="s">
        <v>52</v>
      </c>
      <c r="B4648" s="1" t="s">
        <v>80</v>
      </c>
      <c r="C4648" t="s">
        <v>81</v>
      </c>
      <c r="D4648" s="1">
        <v>1</v>
      </c>
      <c r="E4648" t="s">
        <v>346</v>
      </c>
      <c r="F4648" t="s">
        <v>195</v>
      </c>
      <c r="G4648" s="6">
        <v>0.2</v>
      </c>
      <c r="H4648" s="7" t="s">
        <v>1236</v>
      </c>
      <c r="I4648">
        <v>25000</v>
      </c>
      <c r="K4648">
        <f>VLOOKUP(E4648,'script producto'!$A$3:$B$1802,2,FALSE)</f>
        <v>1473</v>
      </c>
      <c r="L4648">
        <f>VLOOKUP(M4648,'script taller'!$G$3:$H$204,2,FALSE)</f>
        <v>150</v>
      </c>
      <c r="M4648" s="1" t="str">
        <f t="shared" si="72"/>
        <v>CRT31111</v>
      </c>
      <c r="N4648">
        <f>ROUND(VLOOKUP(E4648,Productos!$A$4:$D$1804,4,FALSE),0)</f>
        <v>23897</v>
      </c>
    </row>
    <row r="4649" spans="1:14" x14ac:dyDescent="0.35">
      <c r="A4649" t="s">
        <v>52</v>
      </c>
      <c r="B4649" s="1" t="s">
        <v>80</v>
      </c>
      <c r="C4649" t="s">
        <v>81</v>
      </c>
      <c r="D4649" s="1">
        <v>2</v>
      </c>
      <c r="E4649" t="s">
        <v>98</v>
      </c>
      <c r="F4649" t="s">
        <v>192</v>
      </c>
      <c r="G4649" s="6">
        <v>1</v>
      </c>
      <c r="H4649" s="7" t="s">
        <v>25</v>
      </c>
      <c r="I4649">
        <v>7800</v>
      </c>
      <c r="K4649">
        <f>VLOOKUP(E4649,'script producto'!$A$3:$B$1802,2,FALSE)</f>
        <v>13</v>
      </c>
      <c r="L4649">
        <f>VLOOKUP(M4649,'script taller'!$G$3:$H$204,2,FALSE)</f>
        <v>151</v>
      </c>
      <c r="M4649" s="1" t="str">
        <f t="shared" si="72"/>
        <v>CRT31112</v>
      </c>
      <c r="N4649">
        <f>ROUND(VLOOKUP(E4649,Productos!$A$4:$D$1804,4,FALSE),0)</f>
        <v>8000</v>
      </c>
    </row>
    <row r="4650" spans="1:14" x14ac:dyDescent="0.35">
      <c r="A4650" t="s">
        <v>52</v>
      </c>
      <c r="B4650" s="1" t="s">
        <v>80</v>
      </c>
      <c r="C4650" t="s">
        <v>81</v>
      </c>
      <c r="D4650" s="1">
        <v>2</v>
      </c>
      <c r="E4650" t="s">
        <v>316</v>
      </c>
      <c r="F4650" t="s">
        <v>192</v>
      </c>
      <c r="G4650" s="6">
        <v>2</v>
      </c>
      <c r="H4650" s="7" t="s">
        <v>25</v>
      </c>
      <c r="I4650">
        <v>3900</v>
      </c>
      <c r="K4650">
        <f>VLOOKUP(E4650,'script producto'!$A$3:$B$1802,2,FALSE)</f>
        <v>22</v>
      </c>
      <c r="L4650">
        <f>VLOOKUP(M4650,'script taller'!$G$3:$H$204,2,FALSE)</f>
        <v>151</v>
      </c>
      <c r="M4650" s="1" t="str">
        <f t="shared" si="72"/>
        <v>CRT31112</v>
      </c>
      <c r="N4650">
        <f>ROUND(VLOOKUP(E4650,Productos!$A$4:$D$1804,4,FALSE),0)</f>
        <v>9700</v>
      </c>
    </row>
    <row r="4651" spans="1:14" x14ac:dyDescent="0.35">
      <c r="A4651" t="s">
        <v>52</v>
      </c>
      <c r="B4651" s="1" t="s">
        <v>80</v>
      </c>
      <c r="C4651" t="s">
        <v>81</v>
      </c>
      <c r="D4651" s="1">
        <v>2</v>
      </c>
      <c r="E4651" t="s">
        <v>1846</v>
      </c>
      <c r="F4651" t="s">
        <v>192</v>
      </c>
      <c r="G4651" s="6">
        <v>0.3</v>
      </c>
      <c r="H4651" s="7" t="s">
        <v>1236</v>
      </c>
      <c r="I4651">
        <v>9500</v>
      </c>
      <c r="K4651">
        <f>VLOOKUP(E4651,'script producto'!$A$3:$B$1802,2,FALSE)</f>
        <v>32</v>
      </c>
      <c r="L4651">
        <f>VLOOKUP(M4651,'script taller'!$G$3:$H$204,2,FALSE)</f>
        <v>151</v>
      </c>
      <c r="M4651" s="1" t="str">
        <f t="shared" si="72"/>
        <v>CRT31112</v>
      </c>
      <c r="N4651">
        <f>ROUND(VLOOKUP(E4651,Productos!$A$4:$D$1804,4,FALSE),0)</f>
        <v>8300</v>
      </c>
    </row>
    <row r="4652" spans="1:14" x14ac:dyDescent="0.35">
      <c r="A4652" t="s">
        <v>52</v>
      </c>
      <c r="B4652" s="1" t="s">
        <v>80</v>
      </c>
      <c r="C4652" t="s">
        <v>81</v>
      </c>
      <c r="D4652" s="1">
        <v>2</v>
      </c>
      <c r="E4652" t="s">
        <v>729</v>
      </c>
      <c r="F4652" t="s">
        <v>192</v>
      </c>
      <c r="G4652" s="6">
        <v>0.5</v>
      </c>
      <c r="H4652" s="7" t="s">
        <v>1236</v>
      </c>
      <c r="I4652">
        <v>10700</v>
      </c>
      <c r="K4652">
        <f>VLOOKUP(E4652,'script producto'!$A$3:$B$1802,2,FALSE)</f>
        <v>110</v>
      </c>
      <c r="L4652">
        <f>VLOOKUP(M4652,'script taller'!$G$3:$H$204,2,FALSE)</f>
        <v>151</v>
      </c>
      <c r="M4652" s="1" t="str">
        <f t="shared" si="72"/>
        <v>CRT31112</v>
      </c>
      <c r="N4652">
        <f>ROUND(VLOOKUP(E4652,Productos!$A$4:$D$1804,4,FALSE),0)</f>
        <v>10700</v>
      </c>
    </row>
    <row r="4653" spans="1:14" x14ac:dyDescent="0.35">
      <c r="A4653" t="s">
        <v>52</v>
      </c>
      <c r="B4653" s="1" t="s">
        <v>80</v>
      </c>
      <c r="C4653" t="s">
        <v>81</v>
      </c>
      <c r="D4653" s="1">
        <v>2</v>
      </c>
      <c r="E4653" t="s">
        <v>753</v>
      </c>
      <c r="F4653" t="s">
        <v>192</v>
      </c>
      <c r="G4653" s="6">
        <v>1</v>
      </c>
      <c r="H4653" s="7" t="s">
        <v>1236</v>
      </c>
      <c r="I4653">
        <v>1649</v>
      </c>
      <c r="J4653">
        <v>2</v>
      </c>
      <c r="K4653">
        <f>VLOOKUP(E4653,'script producto'!$A$3:$B$1802,2,FALSE)</f>
        <v>167</v>
      </c>
      <c r="L4653">
        <f>VLOOKUP(M4653,'script taller'!$G$3:$H$204,2,FALSE)</f>
        <v>151</v>
      </c>
      <c r="M4653" s="1" t="str">
        <f t="shared" si="72"/>
        <v>CRT31112</v>
      </c>
      <c r="N4653">
        <f>ROUND(VLOOKUP(E4653,Productos!$A$4:$D$1804,4,FALSE),0)</f>
        <v>1699</v>
      </c>
    </row>
    <row r="4654" spans="1:14" x14ac:dyDescent="0.35">
      <c r="A4654" t="s">
        <v>52</v>
      </c>
      <c r="B4654" s="1" t="s">
        <v>80</v>
      </c>
      <c r="C4654" t="s">
        <v>81</v>
      </c>
      <c r="D4654" s="1">
        <v>2</v>
      </c>
      <c r="E4654" t="s">
        <v>730</v>
      </c>
      <c r="F4654" t="s">
        <v>192</v>
      </c>
      <c r="G4654" s="6">
        <v>1E-3</v>
      </c>
      <c r="H4654" s="7" t="s">
        <v>1236</v>
      </c>
      <c r="I4654">
        <v>8478000</v>
      </c>
      <c r="K4654">
        <f>VLOOKUP(E4654,'script producto'!$A$3:$B$1802,2,FALSE)</f>
        <v>187</v>
      </c>
      <c r="L4654">
        <f>VLOOKUP(M4654,'script taller'!$G$3:$H$204,2,FALSE)</f>
        <v>151</v>
      </c>
      <c r="M4654" s="1" t="str">
        <f t="shared" si="72"/>
        <v>CRT31112</v>
      </c>
      <c r="N4654">
        <f>ROUND(VLOOKUP(E4654,Productos!$A$4:$D$1804,4,FALSE),0)</f>
        <v>5818667</v>
      </c>
    </row>
    <row r="4655" spans="1:14" x14ac:dyDescent="0.35">
      <c r="A4655" t="s">
        <v>52</v>
      </c>
      <c r="B4655" s="1" t="s">
        <v>80</v>
      </c>
      <c r="C4655" t="s">
        <v>81</v>
      </c>
      <c r="D4655" s="1">
        <v>2</v>
      </c>
      <c r="E4655" t="s">
        <v>157</v>
      </c>
      <c r="F4655" t="s">
        <v>192</v>
      </c>
      <c r="G4655" s="6">
        <v>0.5</v>
      </c>
      <c r="H4655" s="7" t="s">
        <v>1236</v>
      </c>
      <c r="I4655">
        <v>2390</v>
      </c>
      <c r="K4655">
        <f>VLOOKUP(E4655,'script producto'!$A$3:$B$1802,2,FALSE)</f>
        <v>190</v>
      </c>
      <c r="L4655">
        <f>VLOOKUP(M4655,'script taller'!$G$3:$H$204,2,FALSE)</f>
        <v>151</v>
      </c>
      <c r="M4655" s="1" t="str">
        <f t="shared" si="72"/>
        <v>CRT31112</v>
      </c>
      <c r="N4655">
        <f>ROUND(VLOOKUP(E4655,Productos!$A$4:$D$1804,4,FALSE),0)</f>
        <v>2349</v>
      </c>
    </row>
    <row r="4656" spans="1:14" x14ac:dyDescent="0.35">
      <c r="A4656" t="s">
        <v>52</v>
      </c>
      <c r="B4656" s="1" t="s">
        <v>80</v>
      </c>
      <c r="C4656" t="s">
        <v>81</v>
      </c>
      <c r="D4656" s="1">
        <v>2</v>
      </c>
      <c r="E4656" t="s">
        <v>14</v>
      </c>
      <c r="F4656" t="s">
        <v>192</v>
      </c>
      <c r="G4656" s="6">
        <v>2</v>
      </c>
      <c r="H4656" s="7" t="s">
        <v>1236</v>
      </c>
      <c r="I4656">
        <v>1400</v>
      </c>
      <c r="K4656">
        <f>VLOOKUP(E4656,'script producto'!$A$3:$B$1802,2,FALSE)</f>
        <v>192</v>
      </c>
      <c r="L4656">
        <f>VLOOKUP(M4656,'script taller'!$G$3:$H$204,2,FALSE)</f>
        <v>151</v>
      </c>
      <c r="M4656" s="1" t="str">
        <f t="shared" si="72"/>
        <v>CRT31112</v>
      </c>
      <c r="N4656">
        <f>ROUND(VLOOKUP(E4656,Productos!$A$4:$D$1804,4,FALSE),0)</f>
        <v>1471</v>
      </c>
    </row>
    <row r="4657" spans="1:14" x14ac:dyDescent="0.35">
      <c r="A4657" t="s">
        <v>52</v>
      </c>
      <c r="B4657" s="1" t="s">
        <v>80</v>
      </c>
      <c r="C4657" t="s">
        <v>81</v>
      </c>
      <c r="D4657" s="1">
        <v>2</v>
      </c>
      <c r="E4657" t="s">
        <v>1143</v>
      </c>
      <c r="F4657" t="s">
        <v>192</v>
      </c>
      <c r="G4657" s="6">
        <v>0.8</v>
      </c>
      <c r="H4657" s="7" t="s">
        <v>1236</v>
      </c>
      <c r="I4657">
        <v>2929</v>
      </c>
      <c r="K4657">
        <f>VLOOKUP(E4657,'script producto'!$A$3:$B$1802,2,FALSE)</f>
        <v>281</v>
      </c>
      <c r="L4657">
        <f>VLOOKUP(M4657,'script taller'!$G$3:$H$204,2,FALSE)</f>
        <v>151</v>
      </c>
      <c r="M4657" s="1" t="str">
        <f t="shared" si="72"/>
        <v>CRT31112</v>
      </c>
      <c r="N4657">
        <f>ROUND(VLOOKUP(E4657,Productos!$A$4:$D$1804,4,FALSE),0)</f>
        <v>2852</v>
      </c>
    </row>
    <row r="4658" spans="1:14" x14ac:dyDescent="0.35">
      <c r="A4658" t="s">
        <v>52</v>
      </c>
      <c r="B4658" s="1" t="s">
        <v>80</v>
      </c>
      <c r="C4658" t="s">
        <v>81</v>
      </c>
      <c r="D4658" s="1">
        <v>2</v>
      </c>
      <c r="E4658" t="s">
        <v>731</v>
      </c>
      <c r="F4658" t="s">
        <v>192</v>
      </c>
      <c r="G4658" s="6">
        <v>2</v>
      </c>
      <c r="H4658" s="7" t="s">
        <v>6</v>
      </c>
      <c r="I4658">
        <v>500</v>
      </c>
      <c r="K4658">
        <f>VLOOKUP(E4658,'script producto'!$A$3:$B$1802,2,FALSE)</f>
        <v>327</v>
      </c>
      <c r="L4658">
        <f>VLOOKUP(M4658,'script taller'!$G$3:$H$204,2,FALSE)</f>
        <v>151</v>
      </c>
      <c r="M4658" s="1" t="str">
        <f t="shared" si="72"/>
        <v>CRT31112</v>
      </c>
      <c r="N4658">
        <f>ROUND(VLOOKUP(E4658,Productos!$A$4:$D$1804,4,FALSE),0)</f>
        <v>500</v>
      </c>
    </row>
    <row r="4659" spans="1:14" x14ac:dyDescent="0.35">
      <c r="A4659" t="s">
        <v>52</v>
      </c>
      <c r="B4659" s="1" t="s">
        <v>80</v>
      </c>
      <c r="C4659" t="s">
        <v>81</v>
      </c>
      <c r="D4659" s="1">
        <v>2</v>
      </c>
      <c r="E4659" t="s">
        <v>1906</v>
      </c>
      <c r="F4659" t="s">
        <v>192</v>
      </c>
      <c r="G4659" s="6">
        <v>0.05</v>
      </c>
      <c r="H4659" s="7" t="s">
        <v>1236</v>
      </c>
      <c r="I4659">
        <v>55791</v>
      </c>
      <c r="K4659">
        <f>VLOOKUP(E4659,'script producto'!$A$3:$B$1802,2,FALSE)</f>
        <v>354</v>
      </c>
      <c r="L4659">
        <f>VLOOKUP(M4659,'script taller'!$G$3:$H$204,2,FALSE)</f>
        <v>151</v>
      </c>
      <c r="M4659" s="1" t="str">
        <f t="shared" si="72"/>
        <v>CRT31112</v>
      </c>
      <c r="N4659">
        <f>ROUND(VLOOKUP(E4659,Productos!$A$4:$D$1804,4,FALSE),0)</f>
        <v>49178</v>
      </c>
    </row>
    <row r="4660" spans="1:14" x14ac:dyDescent="0.35">
      <c r="A4660" t="s">
        <v>52</v>
      </c>
      <c r="B4660" s="1" t="s">
        <v>80</v>
      </c>
      <c r="C4660" t="s">
        <v>81</v>
      </c>
      <c r="D4660" s="1">
        <v>2</v>
      </c>
      <c r="E4660" t="s">
        <v>1905</v>
      </c>
      <c r="F4660" t="s">
        <v>192</v>
      </c>
      <c r="G4660" s="6">
        <v>0.05</v>
      </c>
      <c r="H4660" s="7" t="s">
        <v>1236</v>
      </c>
      <c r="I4660">
        <v>114238</v>
      </c>
      <c r="K4660">
        <f>VLOOKUP(E4660,'script producto'!$A$3:$B$1802,2,FALSE)</f>
        <v>355</v>
      </c>
      <c r="L4660">
        <f>VLOOKUP(M4660,'script taller'!$G$3:$H$204,2,FALSE)</f>
        <v>151</v>
      </c>
      <c r="M4660" s="1" t="str">
        <f t="shared" si="72"/>
        <v>CRT31112</v>
      </c>
      <c r="N4660">
        <f>ROUND(VLOOKUP(E4660,Productos!$A$4:$D$1804,4,FALSE),0)</f>
        <v>106545</v>
      </c>
    </row>
    <row r="4661" spans="1:14" x14ac:dyDescent="0.35">
      <c r="A4661" t="s">
        <v>52</v>
      </c>
      <c r="B4661" s="1" t="s">
        <v>80</v>
      </c>
      <c r="C4661" t="s">
        <v>81</v>
      </c>
      <c r="D4661" s="1">
        <v>2</v>
      </c>
      <c r="E4661" t="s">
        <v>709</v>
      </c>
      <c r="F4661" t="s">
        <v>192</v>
      </c>
      <c r="G4661" s="6">
        <v>0.4</v>
      </c>
      <c r="H4661" s="7" t="s">
        <v>1236</v>
      </c>
      <c r="I4661">
        <v>14000</v>
      </c>
      <c r="K4661">
        <f>VLOOKUP(E4661,'script producto'!$A$3:$B$1802,2,FALSE)</f>
        <v>486</v>
      </c>
      <c r="L4661">
        <f>VLOOKUP(M4661,'script taller'!$G$3:$H$204,2,FALSE)</f>
        <v>151</v>
      </c>
      <c r="M4661" s="1" t="str">
        <f t="shared" si="72"/>
        <v>CRT31112</v>
      </c>
      <c r="N4661">
        <f>ROUND(VLOOKUP(E4661,Productos!$A$4:$D$1804,4,FALSE),0)</f>
        <v>14000</v>
      </c>
    </row>
    <row r="4662" spans="1:14" x14ac:dyDescent="0.35">
      <c r="A4662" t="s">
        <v>52</v>
      </c>
      <c r="B4662" s="1" t="s">
        <v>80</v>
      </c>
      <c r="C4662" t="s">
        <v>81</v>
      </c>
      <c r="D4662" s="1">
        <v>2</v>
      </c>
      <c r="E4662" t="s">
        <v>938</v>
      </c>
      <c r="F4662" t="s">
        <v>192</v>
      </c>
      <c r="G4662" s="6">
        <v>0.01</v>
      </c>
      <c r="H4662" s="7" t="s">
        <v>1236</v>
      </c>
      <c r="I4662">
        <v>129900</v>
      </c>
      <c r="K4662">
        <f>VLOOKUP(E4662,'script producto'!$A$3:$B$1802,2,FALSE)</f>
        <v>513</v>
      </c>
      <c r="L4662">
        <f>VLOOKUP(M4662,'script taller'!$G$3:$H$204,2,FALSE)</f>
        <v>151</v>
      </c>
      <c r="M4662" s="1" t="str">
        <f t="shared" si="72"/>
        <v>CRT31112</v>
      </c>
      <c r="N4662">
        <f>ROUND(VLOOKUP(E4662,Productos!$A$4:$D$1804,4,FALSE),0)</f>
        <v>129900</v>
      </c>
    </row>
    <row r="4663" spans="1:14" x14ac:dyDescent="0.35">
      <c r="A4663" t="s">
        <v>52</v>
      </c>
      <c r="B4663" s="1" t="s">
        <v>80</v>
      </c>
      <c r="C4663" t="s">
        <v>81</v>
      </c>
      <c r="D4663" s="1">
        <v>2</v>
      </c>
      <c r="E4663" t="s">
        <v>515</v>
      </c>
      <c r="F4663" t="s">
        <v>192</v>
      </c>
      <c r="G4663" s="6">
        <v>0.1</v>
      </c>
      <c r="H4663" s="7" t="s">
        <v>1236</v>
      </c>
      <c r="I4663">
        <v>8090</v>
      </c>
      <c r="K4663">
        <f>VLOOKUP(E4663,'script producto'!$A$3:$B$1802,2,FALSE)</f>
        <v>528</v>
      </c>
      <c r="L4663">
        <f>VLOOKUP(M4663,'script taller'!$G$3:$H$204,2,FALSE)</f>
        <v>151</v>
      </c>
      <c r="M4663" s="1" t="str">
        <f t="shared" si="72"/>
        <v>CRT31112</v>
      </c>
      <c r="N4663">
        <f>ROUND(VLOOKUP(E4663,Productos!$A$4:$D$1804,4,FALSE),0)</f>
        <v>6554</v>
      </c>
    </row>
    <row r="4664" spans="1:14" x14ac:dyDescent="0.35">
      <c r="A4664" t="s">
        <v>52</v>
      </c>
      <c r="B4664" s="1" t="s">
        <v>80</v>
      </c>
      <c r="C4664" t="s">
        <v>81</v>
      </c>
      <c r="D4664" s="1">
        <v>2</v>
      </c>
      <c r="E4664" t="s">
        <v>1951</v>
      </c>
      <c r="F4664" t="s">
        <v>192</v>
      </c>
      <c r="G4664" s="6">
        <v>0.3</v>
      </c>
      <c r="H4664" s="7" t="s">
        <v>25</v>
      </c>
      <c r="I4664">
        <v>5663</v>
      </c>
      <c r="K4664">
        <f>VLOOKUP(E4664,'script producto'!$A$3:$B$1802,2,FALSE)</f>
        <v>647</v>
      </c>
      <c r="L4664">
        <f>VLOOKUP(M4664,'script taller'!$G$3:$H$204,2,FALSE)</f>
        <v>151</v>
      </c>
      <c r="M4664" s="1" t="str">
        <f t="shared" si="72"/>
        <v>CRT31112</v>
      </c>
      <c r="N4664">
        <f>ROUND(VLOOKUP(E4664,Productos!$A$4:$D$1804,4,FALSE),0)</f>
        <v>5663</v>
      </c>
    </row>
    <row r="4665" spans="1:14" x14ac:dyDescent="0.35">
      <c r="A4665" t="s">
        <v>52</v>
      </c>
      <c r="B4665" s="1" t="s">
        <v>80</v>
      </c>
      <c r="C4665" t="s">
        <v>81</v>
      </c>
      <c r="D4665" s="1">
        <v>2</v>
      </c>
      <c r="E4665" t="s">
        <v>732</v>
      </c>
      <c r="F4665" t="s">
        <v>192</v>
      </c>
      <c r="G4665" s="6">
        <v>0.45</v>
      </c>
      <c r="H4665" s="7" t="s">
        <v>1236</v>
      </c>
      <c r="I4665">
        <v>6475</v>
      </c>
      <c r="K4665">
        <f>VLOOKUP(E4665,'script producto'!$A$3:$B$1802,2,FALSE)</f>
        <v>722</v>
      </c>
      <c r="L4665">
        <f>VLOOKUP(M4665,'script taller'!$G$3:$H$204,2,FALSE)</f>
        <v>151</v>
      </c>
      <c r="M4665" s="1" t="str">
        <f t="shared" si="72"/>
        <v>CRT31112</v>
      </c>
      <c r="N4665">
        <f>ROUND(VLOOKUP(E4665,Productos!$A$4:$D$1804,4,FALSE),0)</f>
        <v>800</v>
      </c>
    </row>
    <row r="4666" spans="1:14" x14ac:dyDescent="0.35">
      <c r="A4666" t="s">
        <v>52</v>
      </c>
      <c r="B4666" s="1" t="s">
        <v>80</v>
      </c>
      <c r="C4666" t="s">
        <v>81</v>
      </c>
      <c r="D4666" s="1">
        <v>2</v>
      </c>
      <c r="E4666" t="s">
        <v>754</v>
      </c>
      <c r="F4666" t="s">
        <v>192</v>
      </c>
      <c r="G4666" s="6">
        <v>2</v>
      </c>
      <c r="H4666" s="7" t="s">
        <v>1236</v>
      </c>
      <c r="I4666">
        <v>3200</v>
      </c>
      <c r="J4666">
        <v>2</v>
      </c>
      <c r="K4666">
        <f>VLOOKUP(E4666,'script producto'!$A$3:$B$1802,2,FALSE)</f>
        <v>728</v>
      </c>
      <c r="L4666">
        <f>VLOOKUP(M4666,'script taller'!$G$3:$H$204,2,FALSE)</f>
        <v>151</v>
      </c>
      <c r="M4666" s="1" t="str">
        <f t="shared" si="72"/>
        <v>CRT31112</v>
      </c>
      <c r="N4666">
        <f>ROUND(VLOOKUP(E4666,Productos!$A$4:$D$1804,4,FALSE),0)</f>
        <v>3200</v>
      </c>
    </row>
    <row r="4667" spans="1:14" x14ac:dyDescent="0.35">
      <c r="A4667" t="s">
        <v>52</v>
      </c>
      <c r="B4667" s="1" t="s">
        <v>80</v>
      </c>
      <c r="C4667" t="s">
        <v>81</v>
      </c>
      <c r="D4667" s="1">
        <v>2</v>
      </c>
      <c r="E4667" t="s">
        <v>710</v>
      </c>
      <c r="F4667" t="s">
        <v>192</v>
      </c>
      <c r="G4667" s="6">
        <v>0.1</v>
      </c>
      <c r="H4667" s="7" t="s">
        <v>1236</v>
      </c>
      <c r="I4667">
        <v>8900</v>
      </c>
      <c r="K4667">
        <f>VLOOKUP(E4667,'script producto'!$A$3:$B$1802,2,FALSE)</f>
        <v>739</v>
      </c>
      <c r="L4667">
        <f>VLOOKUP(M4667,'script taller'!$G$3:$H$204,2,FALSE)</f>
        <v>151</v>
      </c>
      <c r="M4667" s="1" t="str">
        <f t="shared" si="72"/>
        <v>CRT31112</v>
      </c>
      <c r="N4667">
        <f>ROUND(VLOOKUP(E4667,Productos!$A$4:$D$1804,4,FALSE),0)</f>
        <v>5000</v>
      </c>
    </row>
    <row r="4668" spans="1:14" x14ac:dyDescent="0.35">
      <c r="A4668" t="s">
        <v>52</v>
      </c>
      <c r="B4668" s="1" t="s">
        <v>80</v>
      </c>
      <c r="C4668" t="s">
        <v>81</v>
      </c>
      <c r="D4668" s="1">
        <v>2</v>
      </c>
      <c r="E4668" t="s">
        <v>272</v>
      </c>
      <c r="F4668" t="s">
        <v>192</v>
      </c>
      <c r="G4668" s="6">
        <v>3</v>
      </c>
      <c r="H4668" s="7" t="s">
        <v>1236</v>
      </c>
      <c r="I4668">
        <v>1759</v>
      </c>
      <c r="K4668">
        <f>VLOOKUP(E4668,'script producto'!$A$3:$B$1802,2,FALSE)</f>
        <v>759</v>
      </c>
      <c r="L4668">
        <f>VLOOKUP(M4668,'script taller'!$G$3:$H$204,2,FALSE)</f>
        <v>151</v>
      </c>
      <c r="M4668" s="1" t="str">
        <f t="shared" si="72"/>
        <v>CRT31112</v>
      </c>
      <c r="N4668">
        <f>ROUND(VLOOKUP(E4668,Productos!$A$4:$D$1804,4,FALSE),0)</f>
        <v>5439</v>
      </c>
    </row>
    <row r="4669" spans="1:14" x14ac:dyDescent="0.35">
      <c r="A4669" t="s">
        <v>52</v>
      </c>
      <c r="B4669" s="1" t="s">
        <v>80</v>
      </c>
      <c r="C4669" t="s">
        <v>81</v>
      </c>
      <c r="D4669" s="1">
        <v>2</v>
      </c>
      <c r="E4669" t="s">
        <v>733</v>
      </c>
      <c r="F4669" t="s">
        <v>192</v>
      </c>
      <c r="G4669" s="6">
        <v>0.2</v>
      </c>
      <c r="H4669" s="7" t="s">
        <v>1236</v>
      </c>
      <c r="I4669">
        <v>6800</v>
      </c>
      <c r="K4669">
        <f>VLOOKUP(E4669,'script producto'!$A$3:$B$1802,2,FALSE)</f>
        <v>776</v>
      </c>
      <c r="L4669">
        <f>VLOOKUP(M4669,'script taller'!$G$3:$H$204,2,FALSE)</f>
        <v>151</v>
      </c>
      <c r="M4669" s="1" t="str">
        <f t="shared" si="72"/>
        <v>CRT31112</v>
      </c>
      <c r="N4669">
        <f>ROUND(VLOOKUP(E4669,Productos!$A$4:$D$1804,4,FALSE),0)</f>
        <v>6800</v>
      </c>
    </row>
    <row r="4670" spans="1:14" x14ac:dyDescent="0.35">
      <c r="A4670" t="s">
        <v>52</v>
      </c>
      <c r="B4670" s="1" t="s">
        <v>80</v>
      </c>
      <c r="C4670" t="s">
        <v>81</v>
      </c>
      <c r="D4670" s="1">
        <v>2</v>
      </c>
      <c r="E4670" t="s">
        <v>755</v>
      </c>
      <c r="F4670" t="s">
        <v>192</v>
      </c>
      <c r="G4670" s="6">
        <v>6</v>
      </c>
      <c r="H4670" s="7" t="s">
        <v>1236</v>
      </c>
      <c r="I4670">
        <v>290</v>
      </c>
      <c r="J4670">
        <v>2</v>
      </c>
      <c r="K4670">
        <f>VLOOKUP(E4670,'script producto'!$A$3:$B$1802,2,FALSE)</f>
        <v>859</v>
      </c>
      <c r="L4670">
        <f>VLOOKUP(M4670,'script taller'!$G$3:$H$204,2,FALSE)</f>
        <v>151</v>
      </c>
      <c r="M4670" s="1" t="str">
        <f t="shared" si="72"/>
        <v>CRT31112</v>
      </c>
      <c r="N4670">
        <f>ROUND(VLOOKUP(E4670,Productos!$A$4:$D$1804,4,FALSE),0)</f>
        <v>290</v>
      </c>
    </row>
    <row r="4671" spans="1:14" x14ac:dyDescent="0.35">
      <c r="A4671" t="s">
        <v>52</v>
      </c>
      <c r="B4671" s="1" t="s">
        <v>80</v>
      </c>
      <c r="C4671" t="s">
        <v>81</v>
      </c>
      <c r="D4671" s="1">
        <v>2</v>
      </c>
      <c r="E4671" t="s">
        <v>594</v>
      </c>
      <c r="F4671" t="s">
        <v>192</v>
      </c>
      <c r="G4671" s="6">
        <v>0.02</v>
      </c>
      <c r="H4671" s="7" t="s">
        <v>1236</v>
      </c>
      <c r="I4671">
        <v>33000</v>
      </c>
      <c r="K4671">
        <f>VLOOKUP(E4671,'script producto'!$A$3:$B$1802,2,FALSE)</f>
        <v>880</v>
      </c>
      <c r="L4671">
        <f>VLOOKUP(M4671,'script taller'!$G$3:$H$204,2,FALSE)</f>
        <v>151</v>
      </c>
      <c r="M4671" s="1" t="str">
        <f t="shared" si="72"/>
        <v>CRT31112</v>
      </c>
      <c r="N4671">
        <f>ROUND(VLOOKUP(E4671,Productos!$A$4:$D$1804,4,FALSE),0)</f>
        <v>20933</v>
      </c>
    </row>
    <row r="4672" spans="1:14" x14ac:dyDescent="0.35">
      <c r="A4672" t="s">
        <v>52</v>
      </c>
      <c r="B4672" s="1" t="s">
        <v>80</v>
      </c>
      <c r="C4672" t="s">
        <v>81</v>
      </c>
      <c r="D4672" s="1">
        <v>2</v>
      </c>
      <c r="E4672" t="s">
        <v>734</v>
      </c>
      <c r="F4672" t="s">
        <v>192</v>
      </c>
      <c r="G4672" s="6">
        <v>0.06</v>
      </c>
      <c r="H4672" s="7" t="s">
        <v>1236</v>
      </c>
      <c r="I4672">
        <v>17592</v>
      </c>
      <c r="K4672">
        <f>VLOOKUP(E4672,'script producto'!$A$3:$B$1802,2,FALSE)</f>
        <v>923</v>
      </c>
      <c r="L4672">
        <f>VLOOKUP(M4672,'script taller'!$G$3:$H$204,2,FALSE)</f>
        <v>151</v>
      </c>
      <c r="M4672" s="1" t="str">
        <f t="shared" si="72"/>
        <v>CRT31112</v>
      </c>
      <c r="N4672">
        <f>ROUND(VLOOKUP(E4672,Productos!$A$4:$D$1804,4,FALSE),0)</f>
        <v>17581</v>
      </c>
    </row>
    <row r="4673" spans="1:14" x14ac:dyDescent="0.35">
      <c r="A4673" t="s">
        <v>52</v>
      </c>
      <c r="B4673" s="1" t="s">
        <v>80</v>
      </c>
      <c r="C4673" t="s">
        <v>81</v>
      </c>
      <c r="D4673" s="1">
        <v>2</v>
      </c>
      <c r="E4673" t="s">
        <v>525</v>
      </c>
      <c r="F4673" t="s">
        <v>192</v>
      </c>
      <c r="G4673" s="6">
        <v>0.1</v>
      </c>
      <c r="H4673" s="7" t="s">
        <v>1236</v>
      </c>
      <c r="I4673">
        <v>12000</v>
      </c>
      <c r="K4673">
        <f>VLOOKUP(E4673,'script producto'!$A$3:$B$1802,2,FALSE)</f>
        <v>980</v>
      </c>
      <c r="L4673">
        <f>VLOOKUP(M4673,'script taller'!$G$3:$H$204,2,FALSE)</f>
        <v>151</v>
      </c>
      <c r="M4673" s="1" t="str">
        <f t="shared" si="72"/>
        <v>CRT31112</v>
      </c>
      <c r="N4673">
        <f>ROUND(VLOOKUP(E4673,Productos!$A$4:$D$1804,4,FALSE),0)</f>
        <v>12345</v>
      </c>
    </row>
    <row r="4674" spans="1:14" x14ac:dyDescent="0.35">
      <c r="A4674" t="s">
        <v>52</v>
      </c>
      <c r="B4674" s="1" t="s">
        <v>80</v>
      </c>
      <c r="C4674" t="s">
        <v>81</v>
      </c>
      <c r="D4674" s="1">
        <v>2</v>
      </c>
      <c r="E4674" t="s">
        <v>1189</v>
      </c>
      <c r="F4674" t="s">
        <v>192</v>
      </c>
      <c r="G4674" s="6">
        <v>0.2</v>
      </c>
      <c r="H4674" s="7" t="s">
        <v>1236</v>
      </c>
      <c r="I4674">
        <v>9769</v>
      </c>
      <c r="K4674">
        <f>VLOOKUP(E4674,'script producto'!$A$3:$B$1802,2,FALSE)</f>
        <v>1049</v>
      </c>
      <c r="L4674">
        <f>VLOOKUP(M4674,'script taller'!$G$3:$H$204,2,FALSE)</f>
        <v>151</v>
      </c>
      <c r="M4674" s="1" t="str">
        <f t="shared" si="72"/>
        <v>CRT31112</v>
      </c>
      <c r="N4674">
        <f>ROUND(VLOOKUP(E4674,Productos!$A$4:$D$1804,4,FALSE),0)</f>
        <v>9209</v>
      </c>
    </row>
    <row r="4675" spans="1:14" x14ac:dyDescent="0.35">
      <c r="A4675" t="s">
        <v>52</v>
      </c>
      <c r="B4675" s="1" t="s">
        <v>80</v>
      </c>
      <c r="C4675" t="s">
        <v>81</v>
      </c>
      <c r="D4675" s="1">
        <v>2</v>
      </c>
      <c r="E4675" t="s">
        <v>1409</v>
      </c>
      <c r="F4675" t="s">
        <v>192</v>
      </c>
      <c r="G4675" s="6">
        <v>1</v>
      </c>
      <c r="H4675" s="7" t="s">
        <v>6</v>
      </c>
      <c r="I4675">
        <v>1250</v>
      </c>
      <c r="K4675">
        <f>VLOOKUP(E4675,'script producto'!$A$3:$B$1802,2,FALSE)</f>
        <v>1113</v>
      </c>
      <c r="L4675">
        <f>VLOOKUP(M4675,'script taller'!$G$3:$H$204,2,FALSE)</f>
        <v>151</v>
      </c>
      <c r="M4675" s="1" t="str">
        <f t="shared" ref="M4675:M4738" si="73">B4675&amp;D4675</f>
        <v>CRT31112</v>
      </c>
      <c r="N4675">
        <f>ROUND(VLOOKUP(E4675,Productos!$A$4:$D$1804,4,FALSE),0)</f>
        <v>1250</v>
      </c>
    </row>
    <row r="4676" spans="1:14" x14ac:dyDescent="0.35">
      <c r="A4676" t="s">
        <v>52</v>
      </c>
      <c r="B4676" s="1" t="s">
        <v>80</v>
      </c>
      <c r="C4676" t="s">
        <v>81</v>
      </c>
      <c r="D4676" s="1">
        <v>2</v>
      </c>
      <c r="E4676" t="s">
        <v>735</v>
      </c>
      <c r="F4676" t="s">
        <v>192</v>
      </c>
      <c r="G4676" s="6">
        <v>1</v>
      </c>
      <c r="H4676" s="7" t="s">
        <v>6</v>
      </c>
      <c r="I4676">
        <v>90891</v>
      </c>
      <c r="K4676">
        <f>VLOOKUP(E4676,'script producto'!$A$3:$B$1802,2,FALSE)</f>
        <v>1148</v>
      </c>
      <c r="L4676">
        <f>VLOOKUP(M4676,'script taller'!$G$3:$H$204,2,FALSE)</f>
        <v>151</v>
      </c>
      <c r="M4676" s="1" t="str">
        <f t="shared" si="73"/>
        <v>CRT31112</v>
      </c>
      <c r="N4676">
        <f>ROUND(VLOOKUP(E4676,Productos!$A$4:$D$1804,4,FALSE),0)</f>
        <v>90891</v>
      </c>
    </row>
    <row r="4677" spans="1:14" x14ac:dyDescent="0.35">
      <c r="A4677" t="s">
        <v>52</v>
      </c>
      <c r="B4677" s="1" t="s">
        <v>80</v>
      </c>
      <c r="C4677" t="s">
        <v>81</v>
      </c>
      <c r="D4677" s="1">
        <v>2</v>
      </c>
      <c r="E4677" t="s">
        <v>736</v>
      </c>
      <c r="F4677" t="s">
        <v>192</v>
      </c>
      <c r="G4677" s="6">
        <v>1</v>
      </c>
      <c r="H4677" s="7" t="s">
        <v>6</v>
      </c>
      <c r="I4677">
        <v>3700</v>
      </c>
      <c r="K4677">
        <f>VLOOKUP(E4677,'script producto'!$A$3:$B$1802,2,FALSE)</f>
        <v>1183</v>
      </c>
      <c r="L4677">
        <f>VLOOKUP(M4677,'script taller'!$G$3:$H$204,2,FALSE)</f>
        <v>151</v>
      </c>
      <c r="M4677" s="1" t="str">
        <f t="shared" si="73"/>
        <v>CRT31112</v>
      </c>
      <c r="N4677">
        <f>ROUND(VLOOKUP(E4677,Productos!$A$4:$D$1804,4,FALSE),0)</f>
        <v>3700</v>
      </c>
    </row>
    <row r="4678" spans="1:14" x14ac:dyDescent="0.35">
      <c r="A4678" t="s">
        <v>52</v>
      </c>
      <c r="B4678" s="1" t="s">
        <v>80</v>
      </c>
      <c r="C4678" t="s">
        <v>81</v>
      </c>
      <c r="D4678" s="1">
        <v>2</v>
      </c>
      <c r="E4678" t="s">
        <v>302</v>
      </c>
      <c r="F4678" t="s">
        <v>192</v>
      </c>
      <c r="G4678" s="6">
        <v>0.4</v>
      </c>
      <c r="H4678" s="7" t="s">
        <v>1236</v>
      </c>
      <c r="I4678">
        <v>5700</v>
      </c>
      <c r="K4678">
        <f>VLOOKUP(E4678,'script producto'!$A$3:$B$1802,2,FALSE)</f>
        <v>1204</v>
      </c>
      <c r="L4678">
        <f>VLOOKUP(M4678,'script taller'!$G$3:$H$204,2,FALSE)</f>
        <v>151</v>
      </c>
      <c r="M4678" s="1" t="str">
        <f t="shared" si="73"/>
        <v>CRT31112</v>
      </c>
      <c r="N4678">
        <f>ROUND(VLOOKUP(E4678,Productos!$A$4:$D$1804,4,FALSE),0)</f>
        <v>4738</v>
      </c>
    </row>
    <row r="4679" spans="1:14" x14ac:dyDescent="0.35">
      <c r="A4679" t="s">
        <v>52</v>
      </c>
      <c r="B4679" s="1" t="s">
        <v>80</v>
      </c>
      <c r="C4679" t="s">
        <v>81</v>
      </c>
      <c r="D4679" s="1">
        <v>2</v>
      </c>
      <c r="E4679" t="s">
        <v>737</v>
      </c>
      <c r="F4679" t="s">
        <v>192</v>
      </c>
      <c r="G4679" s="6">
        <v>0.12</v>
      </c>
      <c r="H4679" s="7" t="s">
        <v>1236</v>
      </c>
      <c r="I4679">
        <v>9275</v>
      </c>
      <c r="K4679">
        <f>VLOOKUP(E4679,'script producto'!$A$3:$B$1802,2,FALSE)</f>
        <v>1303</v>
      </c>
      <c r="L4679">
        <f>VLOOKUP(M4679,'script taller'!$G$3:$H$204,2,FALSE)</f>
        <v>151</v>
      </c>
      <c r="M4679" s="1" t="str">
        <f t="shared" si="73"/>
        <v>CRT31112</v>
      </c>
      <c r="N4679">
        <f>ROUND(VLOOKUP(E4679,Productos!$A$4:$D$1804,4,FALSE),0)</f>
        <v>9275</v>
      </c>
    </row>
    <row r="4680" spans="1:14" x14ac:dyDescent="0.35">
      <c r="A4680" t="s">
        <v>52</v>
      </c>
      <c r="B4680" s="1" t="s">
        <v>80</v>
      </c>
      <c r="C4680" t="s">
        <v>81</v>
      </c>
      <c r="D4680" s="1">
        <v>2</v>
      </c>
      <c r="E4680" t="s">
        <v>2101</v>
      </c>
      <c r="F4680" t="s">
        <v>192</v>
      </c>
      <c r="G4680" s="6">
        <v>40</v>
      </c>
      <c r="H4680" s="7" t="s">
        <v>1236</v>
      </c>
      <c r="I4680">
        <v>470</v>
      </c>
      <c r="J4680">
        <v>2</v>
      </c>
      <c r="K4680">
        <f>VLOOKUP(E4680,'script producto'!$A$3:$B$1802,2,FALSE)</f>
        <v>1386</v>
      </c>
      <c r="L4680">
        <f>VLOOKUP(M4680,'script taller'!$G$3:$H$204,2,FALSE)</f>
        <v>151</v>
      </c>
      <c r="M4680" s="1" t="str">
        <f t="shared" si="73"/>
        <v>CRT31112</v>
      </c>
      <c r="N4680">
        <f>ROUND(VLOOKUP(E4680,Productos!$A$4:$D$1804,4,FALSE),0)</f>
        <v>470</v>
      </c>
    </row>
    <row r="4681" spans="1:14" x14ac:dyDescent="0.35">
      <c r="A4681" t="s">
        <v>52</v>
      </c>
      <c r="B4681" s="1" t="s">
        <v>80</v>
      </c>
      <c r="C4681" t="s">
        <v>81</v>
      </c>
      <c r="D4681" s="1">
        <v>2</v>
      </c>
      <c r="E4681" t="s">
        <v>738</v>
      </c>
      <c r="F4681" t="s">
        <v>192</v>
      </c>
      <c r="G4681" s="6">
        <v>0.5</v>
      </c>
      <c r="H4681" s="7" t="s">
        <v>1236</v>
      </c>
      <c r="I4681">
        <v>3500</v>
      </c>
      <c r="K4681">
        <f>VLOOKUP(E4681,'script producto'!$A$3:$B$1802,2,FALSE)</f>
        <v>1528</v>
      </c>
      <c r="L4681">
        <f>VLOOKUP(M4681,'script taller'!$G$3:$H$204,2,FALSE)</f>
        <v>151</v>
      </c>
      <c r="M4681" s="1" t="str">
        <f t="shared" si="73"/>
        <v>CRT31112</v>
      </c>
      <c r="N4681">
        <f>ROUND(VLOOKUP(E4681,Productos!$A$4:$D$1804,4,FALSE),0)</f>
        <v>3500</v>
      </c>
    </row>
    <row r="4682" spans="1:14" x14ac:dyDescent="0.35">
      <c r="A4682" t="s">
        <v>52</v>
      </c>
      <c r="B4682" s="1" t="s">
        <v>80</v>
      </c>
      <c r="C4682" t="s">
        <v>81</v>
      </c>
      <c r="D4682" s="1">
        <v>2</v>
      </c>
      <c r="E4682" t="s">
        <v>606</v>
      </c>
      <c r="F4682" t="s">
        <v>192</v>
      </c>
      <c r="G4682" s="6">
        <v>0.2</v>
      </c>
      <c r="H4682" s="7" t="s">
        <v>1236</v>
      </c>
      <c r="I4682">
        <v>12300</v>
      </c>
      <c r="K4682">
        <f>VLOOKUP(E4682,'script producto'!$A$3:$B$1802,2,FALSE)</f>
        <v>1552</v>
      </c>
      <c r="L4682">
        <f>VLOOKUP(M4682,'script taller'!$G$3:$H$204,2,FALSE)</f>
        <v>151</v>
      </c>
      <c r="M4682" s="1" t="str">
        <f t="shared" si="73"/>
        <v>CRT31112</v>
      </c>
      <c r="N4682">
        <f>ROUND(VLOOKUP(E4682,Productos!$A$4:$D$1804,4,FALSE),0)</f>
        <v>12300</v>
      </c>
    </row>
    <row r="4683" spans="1:14" x14ac:dyDescent="0.35">
      <c r="A4683" t="s">
        <v>52</v>
      </c>
      <c r="B4683" s="1" t="s">
        <v>80</v>
      </c>
      <c r="C4683" t="s">
        <v>81</v>
      </c>
      <c r="D4683" s="1">
        <v>2</v>
      </c>
      <c r="E4683" t="s">
        <v>739</v>
      </c>
      <c r="F4683" t="s">
        <v>192</v>
      </c>
      <c r="G4683" s="6">
        <v>0.09</v>
      </c>
      <c r="H4683" s="7" t="s">
        <v>1236</v>
      </c>
      <c r="I4683">
        <v>70211</v>
      </c>
      <c r="K4683">
        <f>VLOOKUP(E4683,'script producto'!$A$3:$B$1802,2,FALSE)</f>
        <v>1634</v>
      </c>
      <c r="L4683">
        <f>VLOOKUP(M4683,'script taller'!$G$3:$H$204,2,FALSE)</f>
        <v>151</v>
      </c>
      <c r="M4683" s="1" t="str">
        <f t="shared" si="73"/>
        <v>CRT31112</v>
      </c>
      <c r="N4683">
        <f>ROUND(VLOOKUP(E4683,Productos!$A$4:$D$1804,4,FALSE),0)</f>
        <v>70211</v>
      </c>
    </row>
    <row r="4684" spans="1:14" x14ac:dyDescent="0.35">
      <c r="A4684" t="s">
        <v>52</v>
      </c>
      <c r="B4684" s="1" t="s">
        <v>80</v>
      </c>
      <c r="C4684" t="s">
        <v>81</v>
      </c>
      <c r="D4684" s="1">
        <v>2</v>
      </c>
      <c r="E4684" t="s">
        <v>740</v>
      </c>
      <c r="F4684" t="s">
        <v>192</v>
      </c>
      <c r="G4684" s="6">
        <v>0.2</v>
      </c>
      <c r="H4684" s="7" t="s">
        <v>1236</v>
      </c>
      <c r="I4684">
        <v>19100</v>
      </c>
      <c r="K4684">
        <f>VLOOKUP(E4684,'script producto'!$A$3:$B$1802,2,FALSE)</f>
        <v>1647</v>
      </c>
      <c r="L4684">
        <f>VLOOKUP(M4684,'script taller'!$G$3:$H$204,2,FALSE)</f>
        <v>151</v>
      </c>
      <c r="M4684" s="1" t="str">
        <f t="shared" si="73"/>
        <v>CRT31112</v>
      </c>
      <c r="N4684">
        <f>ROUND(VLOOKUP(E4684,Productos!$A$4:$D$1804,4,FALSE),0)</f>
        <v>19100</v>
      </c>
    </row>
    <row r="4685" spans="1:14" x14ac:dyDescent="0.35">
      <c r="A4685" t="s">
        <v>52</v>
      </c>
      <c r="B4685" s="1" t="s">
        <v>80</v>
      </c>
      <c r="C4685" t="s">
        <v>81</v>
      </c>
      <c r="D4685" s="1">
        <v>2</v>
      </c>
      <c r="E4685" t="s">
        <v>62</v>
      </c>
      <c r="F4685" t="s">
        <v>192</v>
      </c>
      <c r="G4685" s="6">
        <v>0.1</v>
      </c>
      <c r="H4685" s="7" t="s">
        <v>25</v>
      </c>
      <c r="I4685">
        <v>7900</v>
      </c>
      <c r="K4685">
        <f>VLOOKUP(E4685,'script producto'!$A$3:$B$1802,2,FALSE)</f>
        <v>1669</v>
      </c>
      <c r="L4685">
        <f>VLOOKUP(M4685,'script taller'!$G$3:$H$204,2,FALSE)</f>
        <v>151</v>
      </c>
      <c r="M4685" s="1" t="str">
        <f t="shared" si="73"/>
        <v>CRT31112</v>
      </c>
      <c r="N4685">
        <f>ROUND(VLOOKUP(E4685,Productos!$A$4:$D$1804,4,FALSE),0)</f>
        <v>7900</v>
      </c>
    </row>
    <row r="4686" spans="1:14" x14ac:dyDescent="0.35">
      <c r="A4686" t="s">
        <v>52</v>
      </c>
      <c r="B4686" s="1" t="s">
        <v>80</v>
      </c>
      <c r="C4686" t="s">
        <v>81</v>
      </c>
      <c r="D4686" s="1">
        <v>2</v>
      </c>
      <c r="E4686" t="s">
        <v>741</v>
      </c>
      <c r="F4686" t="s">
        <v>192</v>
      </c>
      <c r="G4686" s="6">
        <v>1</v>
      </c>
      <c r="H4686" s="7" t="s">
        <v>6</v>
      </c>
      <c r="I4686">
        <v>4000</v>
      </c>
      <c r="K4686">
        <f>VLOOKUP(E4686,'script producto'!$A$3:$B$1802,2,FALSE)</f>
        <v>1685</v>
      </c>
      <c r="L4686">
        <f>VLOOKUP(M4686,'script taller'!$G$3:$H$204,2,FALSE)</f>
        <v>151</v>
      </c>
      <c r="M4686" s="1" t="str">
        <f t="shared" si="73"/>
        <v>CRT31112</v>
      </c>
      <c r="N4686">
        <f>ROUND(VLOOKUP(E4686,Productos!$A$4:$D$1804,4,FALSE),0)</f>
        <v>4000</v>
      </c>
    </row>
    <row r="4687" spans="1:14" x14ac:dyDescent="0.35">
      <c r="A4687" t="s">
        <v>52</v>
      </c>
      <c r="B4687" s="1" t="s">
        <v>80</v>
      </c>
      <c r="C4687" t="s">
        <v>81</v>
      </c>
      <c r="D4687" s="1">
        <v>2</v>
      </c>
      <c r="E4687" t="s">
        <v>123</v>
      </c>
      <c r="F4687" t="s">
        <v>192</v>
      </c>
      <c r="G4687" s="6">
        <v>0.1</v>
      </c>
      <c r="H4687" s="7" t="s">
        <v>25</v>
      </c>
      <c r="I4687">
        <v>3500</v>
      </c>
      <c r="K4687">
        <f>VLOOKUP(E4687,'script producto'!$A$3:$B$1802,2,FALSE)</f>
        <v>1696</v>
      </c>
      <c r="L4687">
        <f>VLOOKUP(M4687,'script taller'!$G$3:$H$204,2,FALSE)</f>
        <v>151</v>
      </c>
      <c r="M4687" s="1" t="str">
        <f t="shared" si="73"/>
        <v>CRT31112</v>
      </c>
      <c r="N4687">
        <f>ROUND(VLOOKUP(E4687,Productos!$A$4:$D$1804,4,FALSE),0)</f>
        <v>2415</v>
      </c>
    </row>
    <row r="4688" spans="1:14" x14ac:dyDescent="0.35">
      <c r="A4688" t="s">
        <v>52</v>
      </c>
      <c r="B4688" s="1" t="s">
        <v>80</v>
      </c>
      <c r="C4688" t="s">
        <v>81</v>
      </c>
      <c r="D4688" s="1">
        <v>2</v>
      </c>
      <c r="E4688" t="s">
        <v>95</v>
      </c>
      <c r="F4688" t="s">
        <v>192</v>
      </c>
      <c r="G4688" s="6">
        <v>0.5</v>
      </c>
      <c r="H4688" s="7" t="s">
        <v>25</v>
      </c>
      <c r="I4688">
        <v>2890</v>
      </c>
      <c r="K4688">
        <f>VLOOKUP(E4688,'script producto'!$A$3:$B$1802,2,FALSE)</f>
        <v>1708</v>
      </c>
      <c r="L4688">
        <f>VLOOKUP(M4688,'script taller'!$G$3:$H$204,2,FALSE)</f>
        <v>151</v>
      </c>
      <c r="M4688" s="1" t="str">
        <f t="shared" si="73"/>
        <v>CRT31112</v>
      </c>
      <c r="N4688">
        <f>ROUND(VLOOKUP(E4688,Productos!$A$4:$D$1804,4,FALSE),0)</f>
        <v>2691</v>
      </c>
    </row>
    <row r="4689" spans="1:14" x14ac:dyDescent="0.35">
      <c r="A4689" t="s">
        <v>52</v>
      </c>
      <c r="B4689" s="1" t="s">
        <v>80</v>
      </c>
      <c r="C4689" t="s">
        <v>81</v>
      </c>
      <c r="D4689" s="1">
        <v>2</v>
      </c>
      <c r="E4689" t="s">
        <v>1230</v>
      </c>
      <c r="F4689" t="s">
        <v>192</v>
      </c>
      <c r="G4689" s="6">
        <v>0.3</v>
      </c>
      <c r="H4689" s="7" t="s">
        <v>25</v>
      </c>
      <c r="I4689">
        <v>8900</v>
      </c>
      <c r="K4689">
        <f>VLOOKUP(E4689,'script producto'!$A$3:$B$1802,2,FALSE)</f>
        <v>1728</v>
      </c>
      <c r="L4689">
        <f>VLOOKUP(M4689,'script taller'!$G$3:$H$204,2,FALSE)</f>
        <v>151</v>
      </c>
      <c r="M4689" s="1" t="str">
        <f t="shared" si="73"/>
        <v>CRT31112</v>
      </c>
      <c r="N4689">
        <f>ROUND(VLOOKUP(E4689,Productos!$A$4:$D$1804,4,FALSE),0)</f>
        <v>8900</v>
      </c>
    </row>
    <row r="4690" spans="1:14" x14ac:dyDescent="0.35">
      <c r="A4690" t="s">
        <v>52</v>
      </c>
      <c r="B4690" s="1" t="s">
        <v>80</v>
      </c>
      <c r="C4690" t="s">
        <v>81</v>
      </c>
      <c r="D4690" s="1">
        <v>2</v>
      </c>
      <c r="E4690" t="s">
        <v>318</v>
      </c>
      <c r="F4690" t="s">
        <v>192</v>
      </c>
      <c r="G4690" s="6">
        <v>1</v>
      </c>
      <c r="H4690" s="7" t="s">
        <v>25</v>
      </c>
      <c r="I4690">
        <v>3200</v>
      </c>
      <c r="K4690">
        <f>VLOOKUP(E4690,'script producto'!$A$3:$B$1802,2,FALSE)</f>
        <v>1739</v>
      </c>
      <c r="L4690">
        <f>VLOOKUP(M4690,'script taller'!$G$3:$H$204,2,FALSE)</f>
        <v>151</v>
      </c>
      <c r="M4690" s="1" t="str">
        <f t="shared" si="73"/>
        <v>CRT31112</v>
      </c>
      <c r="N4690">
        <f>ROUND(VLOOKUP(E4690,Productos!$A$4:$D$1804,4,FALSE),0)</f>
        <v>2769</v>
      </c>
    </row>
    <row r="4691" spans="1:14" x14ac:dyDescent="0.35">
      <c r="A4691" t="s">
        <v>52</v>
      </c>
      <c r="B4691" s="1" t="s">
        <v>80</v>
      </c>
      <c r="C4691" t="s">
        <v>81</v>
      </c>
      <c r="D4691" s="1">
        <v>2</v>
      </c>
      <c r="E4691" t="s">
        <v>902</v>
      </c>
      <c r="F4691" t="s">
        <v>194</v>
      </c>
      <c r="G4691" s="6">
        <v>2</v>
      </c>
      <c r="H4691" s="7" t="s">
        <v>6</v>
      </c>
      <c r="I4691">
        <v>400</v>
      </c>
      <c r="K4691">
        <f>VLOOKUP(E4691,'script producto'!$A$3:$B$1802,2,FALSE)</f>
        <v>252</v>
      </c>
      <c r="L4691">
        <f>VLOOKUP(M4691,'script taller'!$G$3:$H$204,2,FALSE)</f>
        <v>151</v>
      </c>
      <c r="M4691" s="1" t="str">
        <f t="shared" si="73"/>
        <v>CRT31112</v>
      </c>
      <c r="N4691">
        <f>ROUND(VLOOKUP(E4691,Productos!$A$4:$D$1804,4,FALSE),0)</f>
        <v>347</v>
      </c>
    </row>
    <row r="4692" spans="1:14" x14ac:dyDescent="0.35">
      <c r="A4692" t="s">
        <v>52</v>
      </c>
      <c r="B4692" s="1" t="s">
        <v>80</v>
      </c>
      <c r="C4692" t="s">
        <v>81</v>
      </c>
      <c r="D4692" s="1">
        <v>2</v>
      </c>
      <c r="E4692" t="s">
        <v>400</v>
      </c>
      <c r="F4692" t="s">
        <v>194</v>
      </c>
      <c r="G4692" s="6">
        <v>3</v>
      </c>
      <c r="H4692" s="7" t="s">
        <v>6</v>
      </c>
      <c r="I4692">
        <v>180</v>
      </c>
      <c r="K4692">
        <f>VLOOKUP(E4692,'script producto'!$A$3:$B$1802,2,FALSE)</f>
        <v>637</v>
      </c>
      <c r="L4692">
        <f>VLOOKUP(M4692,'script taller'!$G$3:$H$204,2,FALSE)</f>
        <v>151</v>
      </c>
      <c r="M4692" s="1" t="str">
        <f t="shared" si="73"/>
        <v>CRT31112</v>
      </c>
      <c r="N4692">
        <f>ROUND(VLOOKUP(E4692,Productos!$A$4:$D$1804,4,FALSE),0)</f>
        <v>180</v>
      </c>
    </row>
    <row r="4693" spans="1:14" x14ac:dyDescent="0.35">
      <c r="A4693" t="s">
        <v>52</v>
      </c>
      <c r="B4693" s="1" t="s">
        <v>80</v>
      </c>
      <c r="C4693" t="s">
        <v>81</v>
      </c>
      <c r="D4693" s="1">
        <v>2</v>
      </c>
      <c r="E4693" t="s">
        <v>674</v>
      </c>
      <c r="F4693" t="s">
        <v>194</v>
      </c>
      <c r="G4693" s="6">
        <v>1</v>
      </c>
      <c r="H4693" s="7" t="s">
        <v>6</v>
      </c>
      <c r="I4693">
        <v>1800</v>
      </c>
      <c r="K4693">
        <f>VLOOKUP(E4693,'script producto'!$A$3:$B$1802,2,FALSE)</f>
        <v>741</v>
      </c>
      <c r="L4693">
        <f>VLOOKUP(M4693,'script taller'!$G$3:$H$204,2,FALSE)</f>
        <v>151</v>
      </c>
      <c r="M4693" s="1" t="str">
        <f t="shared" si="73"/>
        <v>CRT31112</v>
      </c>
      <c r="N4693">
        <f>ROUND(VLOOKUP(E4693,Productos!$A$4:$D$1804,4,FALSE),0)</f>
        <v>2200</v>
      </c>
    </row>
    <row r="4694" spans="1:14" x14ac:dyDescent="0.35">
      <c r="A4694" t="s">
        <v>52</v>
      </c>
      <c r="B4694" s="1" t="s">
        <v>80</v>
      </c>
      <c r="C4694" t="s">
        <v>81</v>
      </c>
      <c r="D4694" s="1">
        <v>2</v>
      </c>
      <c r="E4694" t="s">
        <v>1977</v>
      </c>
      <c r="F4694" t="s">
        <v>194</v>
      </c>
      <c r="G4694" s="6">
        <v>1</v>
      </c>
      <c r="H4694" s="7" t="s">
        <v>6</v>
      </c>
      <c r="I4694">
        <v>1500</v>
      </c>
      <c r="K4694">
        <f>VLOOKUP(E4694,'script producto'!$A$3:$B$1802,2,FALSE)</f>
        <v>882</v>
      </c>
      <c r="L4694">
        <f>VLOOKUP(M4694,'script taller'!$G$3:$H$204,2,FALSE)</f>
        <v>151</v>
      </c>
      <c r="M4694" s="1" t="str">
        <f t="shared" si="73"/>
        <v>CRT31112</v>
      </c>
      <c r="N4694">
        <f>ROUND(VLOOKUP(E4694,Productos!$A$4:$D$1804,4,FALSE),0)</f>
        <v>1500</v>
      </c>
    </row>
    <row r="4695" spans="1:14" x14ac:dyDescent="0.35">
      <c r="A4695" t="s">
        <v>52</v>
      </c>
      <c r="B4695" s="1" t="s">
        <v>80</v>
      </c>
      <c r="C4695" t="s">
        <v>81</v>
      </c>
      <c r="D4695" s="1">
        <v>2</v>
      </c>
      <c r="E4695" t="s">
        <v>675</v>
      </c>
      <c r="F4695" t="s">
        <v>194</v>
      </c>
      <c r="G4695" s="6">
        <v>2</v>
      </c>
      <c r="H4695" s="7" t="s">
        <v>6</v>
      </c>
      <c r="I4695">
        <v>850</v>
      </c>
      <c r="K4695">
        <f>VLOOKUP(E4695,'script producto'!$A$3:$B$1802,2,FALSE)</f>
        <v>1211</v>
      </c>
      <c r="L4695">
        <f>VLOOKUP(M4695,'script taller'!$G$3:$H$204,2,FALSE)</f>
        <v>151</v>
      </c>
      <c r="M4695" s="1" t="str">
        <f t="shared" si="73"/>
        <v>CRT31112</v>
      </c>
      <c r="N4695">
        <f>ROUND(VLOOKUP(E4695,Productos!$A$4:$D$1804,4,FALSE),0)</f>
        <v>850</v>
      </c>
    </row>
    <row r="4696" spans="1:14" x14ac:dyDescent="0.35">
      <c r="A4696" t="s">
        <v>52</v>
      </c>
      <c r="B4696" s="1" t="s">
        <v>80</v>
      </c>
      <c r="C4696" t="s">
        <v>81</v>
      </c>
      <c r="D4696" s="1">
        <v>2</v>
      </c>
      <c r="E4696" t="s">
        <v>398</v>
      </c>
      <c r="F4696" t="s">
        <v>194</v>
      </c>
      <c r="G4696" s="6">
        <v>1</v>
      </c>
      <c r="H4696" s="7" t="s">
        <v>6</v>
      </c>
      <c r="I4696">
        <v>3036</v>
      </c>
      <c r="K4696">
        <f>VLOOKUP(E4696,'script producto'!$A$3:$B$1802,2,FALSE)</f>
        <v>1501</v>
      </c>
      <c r="L4696">
        <f>VLOOKUP(M4696,'script taller'!$G$3:$H$204,2,FALSE)</f>
        <v>151</v>
      </c>
      <c r="M4696" s="1" t="str">
        <f t="shared" si="73"/>
        <v>CRT31112</v>
      </c>
      <c r="N4696">
        <f>ROUND(VLOOKUP(E4696,Productos!$A$4:$D$1804,4,FALSE),0)</f>
        <v>6580</v>
      </c>
    </row>
    <row r="4697" spans="1:14" x14ac:dyDescent="0.35">
      <c r="A4697" t="s">
        <v>52</v>
      </c>
      <c r="B4697" s="1" t="s">
        <v>80</v>
      </c>
      <c r="C4697" t="s">
        <v>81</v>
      </c>
      <c r="D4697" s="1">
        <v>2</v>
      </c>
      <c r="E4697" t="s">
        <v>7</v>
      </c>
      <c r="F4697" t="s">
        <v>194</v>
      </c>
      <c r="G4697" s="6">
        <v>4</v>
      </c>
      <c r="H4697" s="7" t="s">
        <v>6</v>
      </c>
      <c r="I4697">
        <v>525</v>
      </c>
      <c r="K4697">
        <f>VLOOKUP(E4697,'script producto'!$A$3:$B$1802,2,FALSE)</f>
        <v>1594</v>
      </c>
      <c r="L4697">
        <f>VLOOKUP(M4697,'script taller'!$G$3:$H$204,2,FALSE)</f>
        <v>151</v>
      </c>
      <c r="M4697" s="1" t="str">
        <f t="shared" si="73"/>
        <v>CRT31112</v>
      </c>
      <c r="N4697">
        <f>ROUND(VLOOKUP(E4697,Productos!$A$4:$D$1804,4,FALSE),0)</f>
        <v>653</v>
      </c>
    </row>
    <row r="4698" spans="1:14" x14ac:dyDescent="0.35">
      <c r="A4698" t="s">
        <v>52</v>
      </c>
      <c r="B4698" s="1" t="s">
        <v>80</v>
      </c>
      <c r="C4698" t="s">
        <v>81</v>
      </c>
      <c r="D4698" s="1">
        <v>2</v>
      </c>
      <c r="E4698" t="s">
        <v>399</v>
      </c>
      <c r="F4698" t="s">
        <v>194</v>
      </c>
      <c r="G4698" s="6">
        <v>2</v>
      </c>
      <c r="H4698" s="7" t="s">
        <v>6</v>
      </c>
      <c r="I4698">
        <v>240</v>
      </c>
      <c r="K4698">
        <f>VLOOKUP(E4698,'script producto'!$A$3:$B$1802,2,FALSE)</f>
        <v>1759</v>
      </c>
      <c r="L4698">
        <f>VLOOKUP(M4698,'script taller'!$G$3:$H$204,2,FALSE)</f>
        <v>151</v>
      </c>
      <c r="M4698" s="1" t="str">
        <f t="shared" si="73"/>
        <v>CRT31112</v>
      </c>
      <c r="N4698">
        <f>ROUND(VLOOKUP(E4698,Productos!$A$4:$D$1804,4,FALSE),0)</f>
        <v>240</v>
      </c>
    </row>
    <row r="4699" spans="1:14" x14ac:dyDescent="0.35">
      <c r="A4699" t="s">
        <v>52</v>
      </c>
      <c r="B4699" s="1" t="s">
        <v>80</v>
      </c>
      <c r="C4699" t="s">
        <v>81</v>
      </c>
      <c r="D4699" s="1">
        <v>2</v>
      </c>
      <c r="E4699" t="s">
        <v>744</v>
      </c>
      <c r="F4699" t="s">
        <v>1130</v>
      </c>
      <c r="G4699" s="6">
        <v>0.2</v>
      </c>
      <c r="H4699" s="7" t="s">
        <v>1236</v>
      </c>
      <c r="I4699">
        <v>14200</v>
      </c>
      <c r="K4699">
        <f>VLOOKUP(E4699,'script producto'!$A$3:$B$1802,2,FALSE)</f>
        <v>437</v>
      </c>
      <c r="L4699">
        <f>VLOOKUP(M4699,'script taller'!$G$3:$H$204,2,FALSE)</f>
        <v>151</v>
      </c>
      <c r="M4699" s="1" t="str">
        <f t="shared" si="73"/>
        <v>CRT31112</v>
      </c>
      <c r="N4699">
        <f>ROUND(VLOOKUP(E4699,Productos!$A$4:$D$1804,4,FALSE),0)</f>
        <v>14200</v>
      </c>
    </row>
    <row r="4700" spans="1:14" x14ac:dyDescent="0.35">
      <c r="A4700" t="s">
        <v>52</v>
      </c>
      <c r="B4700" s="1" t="s">
        <v>80</v>
      </c>
      <c r="C4700" t="s">
        <v>81</v>
      </c>
      <c r="D4700" s="1">
        <v>2</v>
      </c>
      <c r="E4700" t="s">
        <v>747</v>
      </c>
      <c r="F4700" t="s">
        <v>1130</v>
      </c>
      <c r="G4700" s="6">
        <v>0.4</v>
      </c>
      <c r="H4700" s="7" t="s">
        <v>1236</v>
      </c>
      <c r="I4700">
        <v>47720</v>
      </c>
      <c r="K4700">
        <f>VLOOKUP(E4700,'script producto'!$A$3:$B$1802,2,FALSE)</f>
        <v>826</v>
      </c>
      <c r="L4700">
        <f>VLOOKUP(M4700,'script taller'!$G$3:$H$204,2,FALSE)</f>
        <v>151</v>
      </c>
      <c r="M4700" s="1" t="str">
        <f t="shared" si="73"/>
        <v>CRT31112</v>
      </c>
      <c r="N4700">
        <f>ROUND(VLOOKUP(E4700,Productos!$A$4:$D$1804,4,FALSE),0)</f>
        <v>3890</v>
      </c>
    </row>
    <row r="4701" spans="1:14" x14ac:dyDescent="0.35">
      <c r="A4701" t="s">
        <v>52</v>
      </c>
      <c r="B4701" s="1" t="s">
        <v>80</v>
      </c>
      <c r="C4701" t="s">
        <v>81</v>
      </c>
      <c r="D4701" s="1">
        <v>2</v>
      </c>
      <c r="E4701" t="s">
        <v>2000</v>
      </c>
      <c r="F4701" t="s">
        <v>1130</v>
      </c>
      <c r="G4701" s="6">
        <v>2.5</v>
      </c>
      <c r="H4701" s="7" t="s">
        <v>1236</v>
      </c>
      <c r="I4701">
        <v>12760</v>
      </c>
      <c r="J4701">
        <v>2</v>
      </c>
      <c r="K4701">
        <f>VLOOKUP(E4701,'script producto'!$A$3:$B$1802,2,FALSE)</f>
        <v>970</v>
      </c>
      <c r="L4701">
        <f>VLOOKUP(M4701,'script taller'!$G$3:$H$204,2,FALSE)</f>
        <v>151</v>
      </c>
      <c r="M4701" s="1" t="str">
        <f t="shared" si="73"/>
        <v>CRT31112</v>
      </c>
      <c r="N4701">
        <f>ROUND(VLOOKUP(E4701,Productos!$A$4:$D$1804,4,FALSE),0)</f>
        <v>12760</v>
      </c>
    </row>
    <row r="4702" spans="1:14" x14ac:dyDescent="0.35">
      <c r="A4702" t="s">
        <v>52</v>
      </c>
      <c r="B4702" s="1" t="s">
        <v>80</v>
      </c>
      <c r="C4702" t="s">
        <v>81</v>
      </c>
      <c r="D4702" s="1">
        <v>2</v>
      </c>
      <c r="E4702" t="s">
        <v>749</v>
      </c>
      <c r="F4702" t="s">
        <v>1130</v>
      </c>
      <c r="G4702" s="6">
        <v>0.15</v>
      </c>
      <c r="H4702" s="7" t="s">
        <v>1236</v>
      </c>
      <c r="I4702">
        <v>9160</v>
      </c>
      <c r="K4702">
        <f>VLOOKUP(E4702,'script producto'!$A$3:$B$1802,2,FALSE)</f>
        <v>1392</v>
      </c>
      <c r="L4702">
        <f>VLOOKUP(M4702,'script taller'!$G$3:$H$204,2,FALSE)</f>
        <v>151</v>
      </c>
      <c r="M4702" s="1" t="str">
        <f t="shared" si="73"/>
        <v>CRT31112</v>
      </c>
      <c r="N4702">
        <f>ROUND(VLOOKUP(E4702,Productos!$A$4:$D$1804,4,FALSE),0)</f>
        <v>9160</v>
      </c>
    </row>
    <row r="4703" spans="1:14" x14ac:dyDescent="0.35">
      <c r="A4703" t="s">
        <v>52</v>
      </c>
      <c r="B4703" s="1" t="s">
        <v>80</v>
      </c>
      <c r="C4703" t="s">
        <v>81</v>
      </c>
      <c r="D4703" s="1">
        <v>2</v>
      </c>
      <c r="E4703" t="s">
        <v>750</v>
      </c>
      <c r="F4703" t="s">
        <v>1130</v>
      </c>
      <c r="G4703" s="6">
        <v>5</v>
      </c>
      <c r="H4703" s="7" t="s">
        <v>1236</v>
      </c>
      <c r="I4703">
        <v>24500</v>
      </c>
      <c r="K4703">
        <f>VLOOKUP(E4703,'script producto'!$A$3:$B$1802,2,FALSE)</f>
        <v>1401</v>
      </c>
      <c r="L4703">
        <f>VLOOKUP(M4703,'script taller'!$G$3:$H$204,2,FALSE)</f>
        <v>151</v>
      </c>
      <c r="M4703" s="1" t="str">
        <f t="shared" si="73"/>
        <v>CRT31112</v>
      </c>
      <c r="N4703">
        <f>ROUND(VLOOKUP(E4703,Productos!$A$4:$D$1804,4,FALSE),0)</f>
        <v>24500</v>
      </c>
    </row>
    <row r="4704" spans="1:14" x14ac:dyDescent="0.35">
      <c r="A4704" t="s">
        <v>52</v>
      </c>
      <c r="B4704" s="1" t="s">
        <v>80</v>
      </c>
      <c r="C4704" t="s">
        <v>81</v>
      </c>
      <c r="D4704" s="1">
        <v>2</v>
      </c>
      <c r="E4704" t="s">
        <v>1137</v>
      </c>
      <c r="F4704" t="s">
        <v>193</v>
      </c>
      <c r="G4704" s="6">
        <v>0.05</v>
      </c>
      <c r="H4704" s="7" t="s">
        <v>1236</v>
      </c>
      <c r="I4704">
        <v>6500</v>
      </c>
      <c r="K4704">
        <f>VLOOKUP(E4704,'script producto'!$A$3:$B$1802,2,FALSE)</f>
        <v>79</v>
      </c>
      <c r="L4704">
        <f>VLOOKUP(M4704,'script taller'!$G$3:$H$204,2,FALSE)</f>
        <v>151</v>
      </c>
      <c r="M4704" s="1" t="str">
        <f t="shared" si="73"/>
        <v>CRT31112</v>
      </c>
      <c r="N4704">
        <f>ROUND(VLOOKUP(E4704,Productos!$A$4:$D$1804,4,FALSE),0)</f>
        <v>12500</v>
      </c>
    </row>
    <row r="4705" spans="1:14" x14ac:dyDescent="0.35">
      <c r="A4705" t="s">
        <v>52</v>
      </c>
      <c r="B4705" s="1" t="s">
        <v>80</v>
      </c>
      <c r="C4705" t="s">
        <v>81</v>
      </c>
      <c r="D4705" s="1">
        <v>2</v>
      </c>
      <c r="E4705" t="s">
        <v>752</v>
      </c>
      <c r="F4705" t="s">
        <v>193</v>
      </c>
      <c r="G4705" s="6">
        <v>0.04</v>
      </c>
      <c r="H4705" s="7" t="s">
        <v>1236</v>
      </c>
      <c r="I4705">
        <v>9267</v>
      </c>
      <c r="J4705">
        <v>2</v>
      </c>
      <c r="K4705">
        <f>VLOOKUP(E4705,'script producto'!$A$3:$B$1802,2,FALSE)</f>
        <v>89</v>
      </c>
      <c r="L4705">
        <f>VLOOKUP(M4705,'script taller'!$G$3:$H$204,2,FALSE)</f>
        <v>151</v>
      </c>
      <c r="M4705" s="1" t="str">
        <f t="shared" si="73"/>
        <v>CRT31112</v>
      </c>
      <c r="N4705">
        <f>ROUND(VLOOKUP(E4705,Productos!$A$4:$D$1804,4,FALSE),0)</f>
        <v>9267</v>
      </c>
    </row>
    <row r="4706" spans="1:14" x14ac:dyDescent="0.35">
      <c r="A4706" t="s">
        <v>52</v>
      </c>
      <c r="B4706" s="1" t="s">
        <v>80</v>
      </c>
      <c r="C4706" t="s">
        <v>81</v>
      </c>
      <c r="D4706" s="1">
        <v>2</v>
      </c>
      <c r="E4706" t="s">
        <v>717</v>
      </c>
      <c r="F4706" t="s">
        <v>193</v>
      </c>
      <c r="G4706" s="6">
        <v>0.1</v>
      </c>
      <c r="H4706" s="7" t="s">
        <v>1236</v>
      </c>
      <c r="I4706">
        <v>9267</v>
      </c>
      <c r="K4706">
        <f>VLOOKUP(E4706,'script producto'!$A$3:$B$1802,2,FALSE)</f>
        <v>92</v>
      </c>
      <c r="L4706">
        <f>VLOOKUP(M4706,'script taller'!$G$3:$H$204,2,FALSE)</f>
        <v>151</v>
      </c>
      <c r="M4706" s="1" t="str">
        <f t="shared" si="73"/>
        <v>CRT31112</v>
      </c>
      <c r="N4706">
        <f>ROUND(VLOOKUP(E4706,Productos!$A$4:$D$1804,4,FALSE),0)</f>
        <v>9267</v>
      </c>
    </row>
    <row r="4707" spans="1:14" x14ac:dyDescent="0.35">
      <c r="A4707" t="s">
        <v>52</v>
      </c>
      <c r="B4707" s="1" t="s">
        <v>80</v>
      </c>
      <c r="C4707" t="s">
        <v>81</v>
      </c>
      <c r="D4707" s="1">
        <v>2</v>
      </c>
      <c r="E4707" t="s">
        <v>718</v>
      </c>
      <c r="F4707" t="s">
        <v>193</v>
      </c>
      <c r="G4707" s="6">
        <v>0.3</v>
      </c>
      <c r="H4707" s="7" t="s">
        <v>13</v>
      </c>
      <c r="I4707">
        <v>4780</v>
      </c>
      <c r="K4707">
        <f>VLOOKUP(E4707,'script producto'!$A$3:$B$1802,2,FALSE)</f>
        <v>150</v>
      </c>
      <c r="L4707">
        <f>VLOOKUP(M4707,'script taller'!$G$3:$H$204,2,FALSE)</f>
        <v>151</v>
      </c>
      <c r="M4707" s="1" t="str">
        <f t="shared" si="73"/>
        <v>CRT31112</v>
      </c>
      <c r="N4707">
        <f>ROUND(VLOOKUP(E4707,Productos!$A$4:$D$1804,4,FALSE),0)</f>
        <v>4780</v>
      </c>
    </row>
    <row r="4708" spans="1:14" x14ac:dyDescent="0.35">
      <c r="A4708" t="s">
        <v>52</v>
      </c>
      <c r="B4708" s="1" t="s">
        <v>80</v>
      </c>
      <c r="C4708" t="s">
        <v>81</v>
      </c>
      <c r="D4708" s="1">
        <v>2</v>
      </c>
      <c r="E4708" t="s">
        <v>571</v>
      </c>
      <c r="F4708" t="s">
        <v>193</v>
      </c>
      <c r="G4708" s="6">
        <v>3</v>
      </c>
      <c r="H4708" s="7" t="s">
        <v>6</v>
      </c>
      <c r="I4708">
        <v>970</v>
      </c>
      <c r="K4708">
        <f>VLOOKUP(E4708,'script producto'!$A$3:$B$1802,2,FALSE)</f>
        <v>228</v>
      </c>
      <c r="L4708">
        <f>VLOOKUP(M4708,'script taller'!$G$3:$H$204,2,FALSE)</f>
        <v>151</v>
      </c>
      <c r="M4708" s="1" t="str">
        <f t="shared" si="73"/>
        <v>CRT31112</v>
      </c>
      <c r="N4708">
        <f>ROUND(VLOOKUP(E4708,Productos!$A$4:$D$1804,4,FALSE),0)</f>
        <v>970</v>
      </c>
    </row>
    <row r="4709" spans="1:14" x14ac:dyDescent="0.35">
      <c r="A4709" t="s">
        <v>52</v>
      </c>
      <c r="B4709" s="1" t="s">
        <v>80</v>
      </c>
      <c r="C4709" t="s">
        <v>81</v>
      </c>
      <c r="D4709" s="1">
        <v>2</v>
      </c>
      <c r="E4709" t="s">
        <v>719</v>
      </c>
      <c r="F4709" t="s">
        <v>193</v>
      </c>
      <c r="G4709" s="6">
        <v>3</v>
      </c>
      <c r="H4709" s="7" t="s">
        <v>6</v>
      </c>
      <c r="I4709">
        <v>650</v>
      </c>
      <c r="K4709">
        <f>VLOOKUP(E4709,'script producto'!$A$3:$B$1802,2,FALSE)</f>
        <v>229</v>
      </c>
      <c r="L4709">
        <f>VLOOKUP(M4709,'script taller'!$G$3:$H$204,2,FALSE)</f>
        <v>151</v>
      </c>
      <c r="M4709" s="1" t="str">
        <f t="shared" si="73"/>
        <v>CRT31112</v>
      </c>
      <c r="N4709">
        <f>ROUND(VLOOKUP(E4709,Productos!$A$4:$D$1804,4,FALSE),0)</f>
        <v>650</v>
      </c>
    </row>
    <row r="4710" spans="1:14" x14ac:dyDescent="0.35">
      <c r="A4710" t="s">
        <v>52</v>
      </c>
      <c r="B4710" s="1" t="s">
        <v>80</v>
      </c>
      <c r="C4710" t="s">
        <v>81</v>
      </c>
      <c r="D4710" s="1">
        <v>2</v>
      </c>
      <c r="E4710" t="s">
        <v>296</v>
      </c>
      <c r="F4710" t="s">
        <v>193</v>
      </c>
      <c r="G4710" s="6">
        <v>2</v>
      </c>
      <c r="H4710" s="7" t="s">
        <v>1236</v>
      </c>
      <c r="I4710">
        <v>1300</v>
      </c>
      <c r="K4710">
        <f>VLOOKUP(E4710,'script producto'!$A$3:$B$1802,2,FALSE)</f>
        <v>379</v>
      </c>
      <c r="L4710">
        <f>VLOOKUP(M4710,'script taller'!$G$3:$H$204,2,FALSE)</f>
        <v>151</v>
      </c>
      <c r="M4710" s="1" t="str">
        <f t="shared" si="73"/>
        <v>CRT31112</v>
      </c>
      <c r="N4710">
        <f>ROUND(VLOOKUP(E4710,Productos!$A$4:$D$1804,4,FALSE),0)</f>
        <v>934</v>
      </c>
    </row>
    <row r="4711" spans="1:14" x14ac:dyDescent="0.35">
      <c r="A4711" t="s">
        <v>52</v>
      </c>
      <c r="B4711" s="1" t="s">
        <v>80</v>
      </c>
      <c r="C4711" t="s">
        <v>81</v>
      </c>
      <c r="D4711" s="1">
        <v>2</v>
      </c>
      <c r="E4711" t="s">
        <v>1908</v>
      </c>
      <c r="F4711" t="s">
        <v>193</v>
      </c>
      <c r="G4711" s="6">
        <v>0.5</v>
      </c>
      <c r="H4711" s="7" t="s">
        <v>1236</v>
      </c>
      <c r="I4711">
        <v>1300</v>
      </c>
      <c r="J4711">
        <v>2</v>
      </c>
      <c r="K4711">
        <f>VLOOKUP(E4711,'script producto'!$A$3:$B$1802,2,FALSE)</f>
        <v>381</v>
      </c>
      <c r="L4711">
        <f>VLOOKUP(M4711,'script taller'!$G$3:$H$204,2,FALSE)</f>
        <v>151</v>
      </c>
      <c r="M4711" s="1" t="str">
        <f t="shared" si="73"/>
        <v>CRT31112</v>
      </c>
      <c r="N4711">
        <f>ROUND(VLOOKUP(E4711,Productos!$A$4:$D$1804,4,FALSE),0)</f>
        <v>1300</v>
      </c>
    </row>
    <row r="4712" spans="1:14" x14ac:dyDescent="0.35">
      <c r="A4712" t="s">
        <v>52</v>
      </c>
      <c r="B4712" s="1" t="s">
        <v>80</v>
      </c>
      <c r="C4712" t="s">
        <v>81</v>
      </c>
      <c r="D4712" s="1">
        <v>2</v>
      </c>
      <c r="E4712" t="s">
        <v>1913</v>
      </c>
      <c r="F4712" t="s">
        <v>193</v>
      </c>
      <c r="G4712" s="6">
        <v>0.3</v>
      </c>
      <c r="H4712" s="7" t="s">
        <v>1236</v>
      </c>
      <c r="I4712">
        <v>2600</v>
      </c>
      <c r="K4712">
        <f>VLOOKUP(E4712,'script producto'!$A$3:$B$1802,2,FALSE)</f>
        <v>389</v>
      </c>
      <c r="L4712">
        <f>VLOOKUP(M4712,'script taller'!$G$3:$H$204,2,FALSE)</f>
        <v>151</v>
      </c>
      <c r="M4712" s="1" t="str">
        <f t="shared" si="73"/>
        <v>CRT31112</v>
      </c>
      <c r="N4712">
        <f>ROUND(VLOOKUP(E4712,Productos!$A$4:$D$1804,4,FALSE),0)</f>
        <v>2600</v>
      </c>
    </row>
    <row r="4713" spans="1:14" x14ac:dyDescent="0.35">
      <c r="A4713" t="s">
        <v>52</v>
      </c>
      <c r="B4713" s="1" t="s">
        <v>80</v>
      </c>
      <c r="C4713" t="s">
        <v>81</v>
      </c>
      <c r="D4713" s="1">
        <v>2</v>
      </c>
      <c r="E4713" t="s">
        <v>1919</v>
      </c>
      <c r="F4713" t="s">
        <v>193</v>
      </c>
      <c r="G4713" s="6">
        <v>0.6</v>
      </c>
      <c r="H4713" s="7" t="s">
        <v>1236</v>
      </c>
      <c r="I4713">
        <v>7950</v>
      </c>
      <c r="K4713">
        <f>VLOOKUP(E4713,'script producto'!$A$3:$B$1802,2,FALSE)</f>
        <v>415</v>
      </c>
      <c r="L4713">
        <f>VLOOKUP(M4713,'script taller'!$G$3:$H$204,2,FALSE)</f>
        <v>151</v>
      </c>
      <c r="M4713" s="1" t="str">
        <f t="shared" si="73"/>
        <v>CRT31112</v>
      </c>
      <c r="N4713">
        <f>ROUND(VLOOKUP(E4713,Productos!$A$4:$D$1804,4,FALSE),0)</f>
        <v>8477</v>
      </c>
    </row>
    <row r="4714" spans="1:14" x14ac:dyDescent="0.35">
      <c r="A4714" t="s">
        <v>52</v>
      </c>
      <c r="B4714" s="1" t="s">
        <v>80</v>
      </c>
      <c r="C4714" t="s">
        <v>81</v>
      </c>
      <c r="D4714" s="1">
        <v>2</v>
      </c>
      <c r="E4714" t="s">
        <v>720</v>
      </c>
      <c r="F4714" t="s">
        <v>193</v>
      </c>
      <c r="G4714" s="6">
        <v>0.1</v>
      </c>
      <c r="H4714" s="7" t="s">
        <v>1236</v>
      </c>
      <c r="I4714">
        <v>17500</v>
      </c>
      <c r="K4714">
        <f>VLOOKUP(E4714,'script producto'!$A$3:$B$1802,2,FALSE)</f>
        <v>684</v>
      </c>
      <c r="L4714">
        <f>VLOOKUP(M4714,'script taller'!$G$3:$H$204,2,FALSE)</f>
        <v>151</v>
      </c>
      <c r="M4714" s="1" t="str">
        <f t="shared" si="73"/>
        <v>CRT31112</v>
      </c>
      <c r="N4714">
        <f>ROUND(VLOOKUP(E4714,Productos!$A$4:$D$1804,4,FALSE),0)</f>
        <v>17500</v>
      </c>
    </row>
    <row r="4715" spans="1:14" x14ac:dyDescent="0.35">
      <c r="A4715" t="s">
        <v>52</v>
      </c>
      <c r="B4715" s="1" t="s">
        <v>80</v>
      </c>
      <c r="C4715" t="s">
        <v>81</v>
      </c>
      <c r="D4715" s="1">
        <v>2</v>
      </c>
      <c r="E4715" t="s">
        <v>721</v>
      </c>
      <c r="F4715" t="s">
        <v>193</v>
      </c>
      <c r="G4715" s="6">
        <v>0.4</v>
      </c>
      <c r="H4715" s="7" t="s">
        <v>1236</v>
      </c>
      <c r="I4715">
        <v>18300</v>
      </c>
      <c r="K4715">
        <f>VLOOKUP(E4715,'script producto'!$A$3:$B$1802,2,FALSE)</f>
        <v>705</v>
      </c>
      <c r="L4715">
        <f>VLOOKUP(M4715,'script taller'!$G$3:$H$204,2,FALSE)</f>
        <v>151</v>
      </c>
      <c r="M4715" s="1" t="str">
        <f t="shared" si="73"/>
        <v>CRT31112</v>
      </c>
      <c r="N4715">
        <f>ROUND(VLOOKUP(E4715,Productos!$A$4:$D$1804,4,FALSE),0)</f>
        <v>2300</v>
      </c>
    </row>
    <row r="4716" spans="1:14" x14ac:dyDescent="0.35">
      <c r="A4716" t="s">
        <v>52</v>
      </c>
      <c r="B4716" s="1" t="s">
        <v>80</v>
      </c>
      <c r="C4716" t="s">
        <v>81</v>
      </c>
      <c r="D4716" s="1">
        <v>2</v>
      </c>
      <c r="E4716" t="s">
        <v>1180</v>
      </c>
      <c r="F4716" t="s">
        <v>193</v>
      </c>
      <c r="G4716" s="6">
        <v>2</v>
      </c>
      <c r="H4716" s="7" t="s">
        <v>6</v>
      </c>
      <c r="I4716">
        <v>1700</v>
      </c>
      <c r="K4716">
        <f>VLOOKUP(E4716,'script producto'!$A$3:$B$1802,2,FALSE)</f>
        <v>904</v>
      </c>
      <c r="L4716">
        <f>VLOOKUP(M4716,'script taller'!$G$3:$H$204,2,FALSE)</f>
        <v>151</v>
      </c>
      <c r="M4716" s="1" t="str">
        <f t="shared" si="73"/>
        <v>CRT31112</v>
      </c>
      <c r="N4716">
        <f>ROUND(VLOOKUP(E4716,Productos!$A$4:$D$1804,4,FALSE),0)</f>
        <v>1800</v>
      </c>
    </row>
    <row r="4717" spans="1:14" x14ac:dyDescent="0.35">
      <c r="A4717" t="s">
        <v>52</v>
      </c>
      <c r="B4717" s="1" t="s">
        <v>80</v>
      </c>
      <c r="C4717" t="s">
        <v>81</v>
      </c>
      <c r="D4717" s="1">
        <v>2</v>
      </c>
      <c r="E4717" t="s">
        <v>722</v>
      </c>
      <c r="F4717" t="s">
        <v>193</v>
      </c>
      <c r="G4717" s="6">
        <v>0.2</v>
      </c>
      <c r="H4717" s="7" t="s">
        <v>1236</v>
      </c>
      <c r="I4717">
        <v>6000</v>
      </c>
      <c r="K4717">
        <f>VLOOKUP(E4717,'script producto'!$A$3:$B$1802,2,FALSE)</f>
        <v>910</v>
      </c>
      <c r="L4717">
        <f>VLOOKUP(M4717,'script taller'!$G$3:$H$204,2,FALSE)</f>
        <v>151</v>
      </c>
      <c r="M4717" s="1" t="str">
        <f t="shared" si="73"/>
        <v>CRT31112</v>
      </c>
      <c r="N4717">
        <f>ROUND(VLOOKUP(E4717,Productos!$A$4:$D$1804,4,FALSE),0)</f>
        <v>6000</v>
      </c>
    </row>
    <row r="4718" spans="1:14" x14ac:dyDescent="0.35">
      <c r="A4718" t="s">
        <v>52</v>
      </c>
      <c r="B4718" s="1" t="s">
        <v>80</v>
      </c>
      <c r="C4718" t="s">
        <v>81</v>
      </c>
      <c r="D4718" s="1">
        <v>2</v>
      </c>
      <c r="E4718" t="s">
        <v>1998</v>
      </c>
      <c r="F4718" t="s">
        <v>193</v>
      </c>
      <c r="G4718" s="6">
        <v>0.5</v>
      </c>
      <c r="H4718" s="7" t="s">
        <v>1236</v>
      </c>
      <c r="I4718">
        <v>1690</v>
      </c>
      <c r="K4718">
        <f>VLOOKUP(E4718,'script producto'!$A$3:$B$1802,2,FALSE)</f>
        <v>950</v>
      </c>
      <c r="L4718">
        <f>VLOOKUP(M4718,'script taller'!$G$3:$H$204,2,FALSE)</f>
        <v>151</v>
      </c>
      <c r="M4718" s="1" t="str">
        <f t="shared" si="73"/>
        <v>CRT31112</v>
      </c>
      <c r="N4718">
        <f>ROUND(VLOOKUP(E4718,Productos!$A$4:$D$1804,4,FALSE),0)</f>
        <v>1690</v>
      </c>
    </row>
    <row r="4719" spans="1:14" x14ac:dyDescent="0.35">
      <c r="A4719" t="s">
        <v>52</v>
      </c>
      <c r="B4719" s="1" t="s">
        <v>80</v>
      </c>
      <c r="C4719" t="s">
        <v>81</v>
      </c>
      <c r="D4719" s="1">
        <v>2</v>
      </c>
      <c r="E4719" t="s">
        <v>723</v>
      </c>
      <c r="F4719" t="s">
        <v>193</v>
      </c>
      <c r="G4719" s="6">
        <v>0.5</v>
      </c>
      <c r="H4719" s="7" t="s">
        <v>1236</v>
      </c>
      <c r="I4719">
        <v>2497</v>
      </c>
      <c r="K4719">
        <f>VLOOKUP(E4719,'script producto'!$A$3:$B$1802,2,FALSE)</f>
        <v>985</v>
      </c>
      <c r="L4719">
        <f>VLOOKUP(M4719,'script taller'!$G$3:$H$204,2,FALSE)</f>
        <v>151</v>
      </c>
      <c r="M4719" s="1" t="str">
        <f t="shared" si="73"/>
        <v>CRT31112</v>
      </c>
      <c r="N4719">
        <f>ROUND(VLOOKUP(E4719,Productos!$A$4:$D$1804,4,FALSE),0)</f>
        <v>2497</v>
      </c>
    </row>
    <row r="4720" spans="1:14" x14ac:dyDescent="0.35">
      <c r="A4720" t="s">
        <v>52</v>
      </c>
      <c r="B4720" s="1" t="s">
        <v>80</v>
      </c>
      <c r="C4720" t="s">
        <v>81</v>
      </c>
      <c r="D4720" s="1">
        <v>2</v>
      </c>
      <c r="E4720" t="s">
        <v>140</v>
      </c>
      <c r="F4720" t="s">
        <v>193</v>
      </c>
      <c r="G4720" s="6">
        <v>0.1</v>
      </c>
      <c r="H4720" s="7" t="s">
        <v>1236</v>
      </c>
      <c r="I4720">
        <v>33000</v>
      </c>
      <c r="K4720">
        <f>VLOOKUP(E4720,'script producto'!$A$3:$B$1802,2,FALSE)</f>
        <v>1060</v>
      </c>
      <c r="L4720">
        <f>VLOOKUP(M4720,'script taller'!$G$3:$H$204,2,FALSE)</f>
        <v>151</v>
      </c>
      <c r="M4720" s="1" t="str">
        <f t="shared" si="73"/>
        <v>CRT31112</v>
      </c>
      <c r="N4720">
        <f>ROUND(VLOOKUP(E4720,Productos!$A$4:$D$1804,4,FALSE),0)</f>
        <v>33000</v>
      </c>
    </row>
    <row r="4721" spans="1:14" x14ac:dyDescent="0.35">
      <c r="A4721" t="s">
        <v>52</v>
      </c>
      <c r="B4721" s="1" t="s">
        <v>80</v>
      </c>
      <c r="C4721" t="s">
        <v>81</v>
      </c>
      <c r="D4721" s="1">
        <v>2</v>
      </c>
      <c r="E4721" t="s">
        <v>724</v>
      </c>
      <c r="F4721" t="s">
        <v>193</v>
      </c>
      <c r="G4721" s="6">
        <v>0.3</v>
      </c>
      <c r="H4721" s="7" t="s">
        <v>1236</v>
      </c>
      <c r="I4721">
        <v>18320</v>
      </c>
      <c r="K4721">
        <f>VLOOKUP(E4721,'script producto'!$A$3:$B$1802,2,FALSE)</f>
        <v>1121</v>
      </c>
      <c r="L4721">
        <f>VLOOKUP(M4721,'script taller'!$G$3:$H$204,2,FALSE)</f>
        <v>151</v>
      </c>
      <c r="M4721" s="1" t="str">
        <f t="shared" si="73"/>
        <v>CRT31112</v>
      </c>
      <c r="N4721">
        <f>ROUND(VLOOKUP(E4721,Productos!$A$4:$D$1804,4,FALSE),0)</f>
        <v>18320</v>
      </c>
    </row>
    <row r="4722" spans="1:14" x14ac:dyDescent="0.35">
      <c r="A4722" t="s">
        <v>52</v>
      </c>
      <c r="B4722" s="1" t="s">
        <v>80</v>
      </c>
      <c r="C4722" t="s">
        <v>81</v>
      </c>
      <c r="D4722" s="1">
        <v>2</v>
      </c>
      <c r="E4722" t="s">
        <v>2028</v>
      </c>
      <c r="F4722" t="s">
        <v>193</v>
      </c>
      <c r="G4722" s="6">
        <v>2</v>
      </c>
      <c r="H4722" s="7" t="s">
        <v>1236</v>
      </c>
      <c r="I4722">
        <v>1390</v>
      </c>
      <c r="K4722">
        <f>VLOOKUP(E4722,'script producto'!$A$3:$B$1802,2,FALSE)</f>
        <v>1223</v>
      </c>
      <c r="L4722">
        <f>VLOOKUP(M4722,'script taller'!$G$3:$H$204,2,FALSE)</f>
        <v>151</v>
      </c>
      <c r="M4722" s="1" t="str">
        <f t="shared" si="73"/>
        <v>CRT31112</v>
      </c>
      <c r="N4722">
        <f>ROUND(VLOOKUP(E4722,Productos!$A$4:$D$1804,4,FALSE),0)</f>
        <v>1390</v>
      </c>
    </row>
    <row r="4723" spans="1:14" x14ac:dyDescent="0.35">
      <c r="A4723" t="s">
        <v>52</v>
      </c>
      <c r="B4723" s="1" t="s">
        <v>80</v>
      </c>
      <c r="C4723" t="s">
        <v>81</v>
      </c>
      <c r="D4723" s="1">
        <v>2</v>
      </c>
      <c r="E4723" t="s">
        <v>725</v>
      </c>
      <c r="F4723" t="s">
        <v>193</v>
      </c>
      <c r="G4723" s="6">
        <v>0.7</v>
      </c>
      <c r="H4723" s="7" t="s">
        <v>1236</v>
      </c>
      <c r="I4723">
        <v>1990</v>
      </c>
      <c r="K4723">
        <f>VLOOKUP(E4723,'script producto'!$A$3:$B$1802,2,FALSE)</f>
        <v>1270</v>
      </c>
      <c r="L4723">
        <f>VLOOKUP(M4723,'script taller'!$G$3:$H$204,2,FALSE)</f>
        <v>151</v>
      </c>
      <c r="M4723" s="1" t="str">
        <f t="shared" si="73"/>
        <v>CRT31112</v>
      </c>
      <c r="N4723">
        <f>ROUND(VLOOKUP(E4723,Productos!$A$4:$D$1804,4,FALSE),0)</f>
        <v>1990</v>
      </c>
    </row>
    <row r="4724" spans="1:14" x14ac:dyDescent="0.35">
      <c r="A4724" t="s">
        <v>52</v>
      </c>
      <c r="B4724" s="1" t="s">
        <v>80</v>
      </c>
      <c r="C4724" t="s">
        <v>81</v>
      </c>
      <c r="D4724" s="1">
        <v>2</v>
      </c>
      <c r="E4724" t="s">
        <v>159</v>
      </c>
      <c r="F4724" t="s">
        <v>193</v>
      </c>
      <c r="G4724" s="6">
        <v>0.3</v>
      </c>
      <c r="H4724" s="7" t="s">
        <v>1236</v>
      </c>
      <c r="I4724">
        <v>6800</v>
      </c>
      <c r="K4724">
        <f>VLOOKUP(E4724,'script producto'!$A$3:$B$1802,2,FALSE)</f>
        <v>1271</v>
      </c>
      <c r="L4724">
        <f>VLOOKUP(M4724,'script taller'!$G$3:$H$204,2,FALSE)</f>
        <v>151</v>
      </c>
      <c r="M4724" s="1" t="str">
        <f t="shared" si="73"/>
        <v>CRT31112</v>
      </c>
      <c r="N4724">
        <f>ROUND(VLOOKUP(E4724,Productos!$A$4:$D$1804,4,FALSE),0)</f>
        <v>5805</v>
      </c>
    </row>
    <row r="4725" spans="1:14" x14ac:dyDescent="0.35">
      <c r="A4725" t="s">
        <v>52</v>
      </c>
      <c r="B4725" s="1" t="s">
        <v>80</v>
      </c>
      <c r="C4725" t="s">
        <v>81</v>
      </c>
      <c r="D4725" s="1">
        <v>2</v>
      </c>
      <c r="E4725" t="s">
        <v>159</v>
      </c>
      <c r="F4725" t="s">
        <v>193</v>
      </c>
      <c r="G4725" s="6">
        <v>0.3</v>
      </c>
      <c r="H4725" s="7" t="s">
        <v>1236</v>
      </c>
      <c r="I4725">
        <v>6800</v>
      </c>
      <c r="J4725">
        <v>2</v>
      </c>
      <c r="K4725">
        <f>VLOOKUP(E4725,'script producto'!$A$3:$B$1802,2,FALSE)</f>
        <v>1271</v>
      </c>
      <c r="L4725">
        <f>VLOOKUP(M4725,'script taller'!$G$3:$H$204,2,FALSE)</f>
        <v>151</v>
      </c>
      <c r="M4725" s="1" t="str">
        <f t="shared" si="73"/>
        <v>CRT31112</v>
      </c>
      <c r="N4725">
        <f>ROUND(VLOOKUP(E4725,Productos!$A$4:$D$1804,4,FALSE),0)</f>
        <v>5805</v>
      </c>
    </row>
    <row r="4726" spans="1:14" x14ac:dyDescent="0.35">
      <c r="A4726" t="s">
        <v>52</v>
      </c>
      <c r="B4726" s="1" t="s">
        <v>80</v>
      </c>
      <c r="C4726" t="s">
        <v>81</v>
      </c>
      <c r="D4726" s="1">
        <v>2</v>
      </c>
      <c r="E4726" t="s">
        <v>481</v>
      </c>
      <c r="F4726" t="s">
        <v>193</v>
      </c>
      <c r="G4726" s="6">
        <v>0.05</v>
      </c>
      <c r="H4726" s="7" t="s">
        <v>1236</v>
      </c>
      <c r="I4726">
        <v>33000</v>
      </c>
      <c r="K4726">
        <f>VLOOKUP(E4726,'script producto'!$A$3:$B$1802,2,FALSE)</f>
        <v>1273</v>
      </c>
      <c r="L4726">
        <f>VLOOKUP(M4726,'script taller'!$G$3:$H$204,2,FALSE)</f>
        <v>151</v>
      </c>
      <c r="M4726" s="1" t="str">
        <f t="shared" si="73"/>
        <v>CRT31112</v>
      </c>
      <c r="N4726">
        <f>ROUND(VLOOKUP(E4726,Productos!$A$4:$D$1804,4,FALSE),0)</f>
        <v>10714</v>
      </c>
    </row>
    <row r="4727" spans="1:14" x14ac:dyDescent="0.35">
      <c r="A4727" t="s">
        <v>52</v>
      </c>
      <c r="B4727" s="1" t="s">
        <v>80</v>
      </c>
      <c r="C4727" t="s">
        <v>81</v>
      </c>
      <c r="D4727" s="1">
        <v>2</v>
      </c>
      <c r="E4727" t="s">
        <v>298</v>
      </c>
      <c r="F4727" t="s">
        <v>193</v>
      </c>
      <c r="G4727" s="6">
        <v>4</v>
      </c>
      <c r="H4727" s="7" t="s">
        <v>6</v>
      </c>
      <c r="I4727">
        <v>1600</v>
      </c>
      <c r="K4727">
        <f>VLOOKUP(E4727,'script producto'!$A$3:$B$1802,2,FALSE)</f>
        <v>1289</v>
      </c>
      <c r="L4727">
        <f>VLOOKUP(M4727,'script taller'!$G$3:$H$204,2,FALSE)</f>
        <v>151</v>
      </c>
      <c r="M4727" s="1" t="str">
        <f t="shared" si="73"/>
        <v>CRT31112</v>
      </c>
      <c r="N4727">
        <f>ROUND(VLOOKUP(E4727,Productos!$A$4:$D$1804,4,FALSE),0)</f>
        <v>1490</v>
      </c>
    </row>
    <row r="4728" spans="1:14" x14ac:dyDescent="0.35">
      <c r="A4728" t="s">
        <v>52</v>
      </c>
      <c r="B4728" s="1" t="s">
        <v>80</v>
      </c>
      <c r="C4728" t="s">
        <v>81</v>
      </c>
      <c r="D4728" s="1">
        <v>2</v>
      </c>
      <c r="E4728" t="s">
        <v>298</v>
      </c>
      <c r="F4728" t="s">
        <v>193</v>
      </c>
      <c r="G4728" s="6">
        <v>1</v>
      </c>
      <c r="H4728" s="7" t="s">
        <v>1236</v>
      </c>
      <c r="I4728">
        <v>1600</v>
      </c>
      <c r="J4728">
        <v>2</v>
      </c>
      <c r="K4728">
        <f>VLOOKUP(E4728,'script producto'!$A$3:$B$1802,2,FALSE)</f>
        <v>1289</v>
      </c>
      <c r="L4728">
        <f>VLOOKUP(M4728,'script taller'!$G$3:$H$204,2,FALSE)</f>
        <v>151</v>
      </c>
      <c r="M4728" s="1" t="str">
        <f t="shared" si="73"/>
        <v>CRT31112</v>
      </c>
      <c r="N4728">
        <f>ROUND(VLOOKUP(E4728,Productos!$A$4:$D$1804,4,FALSE),0)</f>
        <v>1490</v>
      </c>
    </row>
    <row r="4729" spans="1:14" x14ac:dyDescent="0.35">
      <c r="A4729" t="s">
        <v>52</v>
      </c>
      <c r="B4729" s="1" t="s">
        <v>80</v>
      </c>
      <c r="C4729" t="s">
        <v>81</v>
      </c>
      <c r="D4729" s="1">
        <v>2</v>
      </c>
      <c r="E4729" t="s">
        <v>383</v>
      </c>
      <c r="F4729" t="s">
        <v>193</v>
      </c>
      <c r="G4729" s="6">
        <v>2</v>
      </c>
      <c r="H4729" s="7" t="s">
        <v>6</v>
      </c>
      <c r="I4729">
        <v>1000</v>
      </c>
      <c r="K4729">
        <f>VLOOKUP(E4729,'script producto'!$A$3:$B$1802,2,FALSE)</f>
        <v>1293</v>
      </c>
      <c r="L4729">
        <f>VLOOKUP(M4729,'script taller'!$G$3:$H$204,2,FALSE)</f>
        <v>151</v>
      </c>
      <c r="M4729" s="1" t="str">
        <f t="shared" si="73"/>
        <v>CRT31112</v>
      </c>
      <c r="N4729">
        <f>ROUND(VLOOKUP(E4729,Productos!$A$4:$D$1804,4,FALSE),0)</f>
        <v>1143</v>
      </c>
    </row>
    <row r="4730" spans="1:14" x14ac:dyDescent="0.35">
      <c r="A4730" t="s">
        <v>52</v>
      </c>
      <c r="B4730" s="1" t="s">
        <v>80</v>
      </c>
      <c r="C4730" t="s">
        <v>81</v>
      </c>
      <c r="D4730" s="1">
        <v>2</v>
      </c>
      <c r="E4730" t="s">
        <v>467</v>
      </c>
      <c r="F4730" t="s">
        <v>193</v>
      </c>
      <c r="G4730" s="6">
        <v>1</v>
      </c>
      <c r="H4730" s="7" t="s">
        <v>6</v>
      </c>
      <c r="I4730">
        <v>800</v>
      </c>
      <c r="K4730">
        <f>VLOOKUP(E4730,'script producto'!$A$3:$B$1802,2,FALSE)</f>
        <v>1396</v>
      </c>
      <c r="L4730">
        <f>VLOOKUP(M4730,'script taller'!$G$3:$H$204,2,FALSE)</f>
        <v>151</v>
      </c>
      <c r="M4730" s="1" t="str">
        <f t="shared" si="73"/>
        <v>CRT31112</v>
      </c>
      <c r="N4730">
        <f>ROUND(VLOOKUP(E4730,Productos!$A$4:$D$1804,4,FALSE),0)</f>
        <v>1100</v>
      </c>
    </row>
    <row r="4731" spans="1:14" x14ac:dyDescent="0.35">
      <c r="A4731" t="s">
        <v>52</v>
      </c>
      <c r="B4731" s="1" t="s">
        <v>80</v>
      </c>
      <c r="C4731" t="s">
        <v>81</v>
      </c>
      <c r="D4731" s="1">
        <v>2</v>
      </c>
      <c r="E4731" t="s">
        <v>487</v>
      </c>
      <c r="F4731" t="s">
        <v>193</v>
      </c>
      <c r="G4731" s="6">
        <v>1.3</v>
      </c>
      <c r="H4731" s="7" t="s">
        <v>1236</v>
      </c>
      <c r="I4731">
        <v>2400</v>
      </c>
      <c r="K4731">
        <f>VLOOKUP(E4731,'script producto'!$A$3:$B$1802,2,FALSE)</f>
        <v>1652</v>
      </c>
      <c r="L4731">
        <f>VLOOKUP(M4731,'script taller'!$G$3:$H$204,2,FALSE)</f>
        <v>151</v>
      </c>
      <c r="M4731" s="1" t="str">
        <f t="shared" si="73"/>
        <v>CRT31112</v>
      </c>
      <c r="N4731">
        <f>ROUND(VLOOKUP(E4731,Productos!$A$4:$D$1804,4,FALSE),0)</f>
        <v>2389</v>
      </c>
    </row>
    <row r="4732" spans="1:14" x14ac:dyDescent="0.35">
      <c r="A4732" t="s">
        <v>52</v>
      </c>
      <c r="B4732" s="1" t="s">
        <v>80</v>
      </c>
      <c r="C4732" t="s">
        <v>81</v>
      </c>
      <c r="D4732" s="1">
        <v>2</v>
      </c>
      <c r="E4732" t="s">
        <v>270</v>
      </c>
      <c r="F4732" t="s">
        <v>193</v>
      </c>
      <c r="G4732" s="6">
        <v>1</v>
      </c>
      <c r="H4732" s="7" t="s">
        <v>1236</v>
      </c>
      <c r="I4732">
        <v>1890</v>
      </c>
      <c r="K4732">
        <f>VLOOKUP(E4732,'script producto'!$A$3:$B$1802,2,FALSE)</f>
        <v>1653</v>
      </c>
      <c r="L4732">
        <f>VLOOKUP(M4732,'script taller'!$G$3:$H$204,2,FALSE)</f>
        <v>151</v>
      </c>
      <c r="M4732" s="1" t="str">
        <f t="shared" si="73"/>
        <v>CRT31112</v>
      </c>
      <c r="N4732">
        <f>ROUND(VLOOKUP(E4732,Productos!$A$4:$D$1804,4,FALSE),0)</f>
        <v>1921</v>
      </c>
    </row>
    <row r="4733" spans="1:14" x14ac:dyDescent="0.35">
      <c r="A4733" t="s">
        <v>52</v>
      </c>
      <c r="B4733" s="1" t="s">
        <v>80</v>
      </c>
      <c r="C4733" t="s">
        <v>81</v>
      </c>
      <c r="D4733" s="1">
        <v>2</v>
      </c>
      <c r="E4733" t="s">
        <v>315</v>
      </c>
      <c r="F4733" t="s">
        <v>193</v>
      </c>
      <c r="G4733" s="6">
        <v>0.5</v>
      </c>
      <c r="H4733" s="7" t="s">
        <v>1236</v>
      </c>
      <c r="I4733">
        <v>1800</v>
      </c>
      <c r="J4733">
        <v>2</v>
      </c>
      <c r="K4733">
        <f>VLOOKUP(E4733,'script producto'!$A$3:$B$1802,2,FALSE)</f>
        <v>1780</v>
      </c>
      <c r="L4733">
        <f>VLOOKUP(M4733,'script taller'!$G$3:$H$204,2,FALSE)</f>
        <v>151</v>
      </c>
      <c r="M4733" s="1" t="str">
        <f t="shared" si="73"/>
        <v>CRT31112</v>
      </c>
      <c r="N4733">
        <f>ROUND(VLOOKUP(E4733,Productos!$A$4:$D$1804,4,FALSE),0)</f>
        <v>1533</v>
      </c>
    </row>
    <row r="4734" spans="1:14" x14ac:dyDescent="0.35">
      <c r="A4734" t="s">
        <v>52</v>
      </c>
      <c r="B4734" s="1" t="s">
        <v>80</v>
      </c>
      <c r="C4734" t="s">
        <v>81</v>
      </c>
      <c r="D4734" s="1">
        <v>2</v>
      </c>
      <c r="E4734" t="s">
        <v>726</v>
      </c>
      <c r="F4734" t="s">
        <v>193</v>
      </c>
      <c r="G4734" s="6">
        <v>0.5</v>
      </c>
      <c r="H4734" s="7" t="s">
        <v>1236</v>
      </c>
      <c r="I4734">
        <v>1800</v>
      </c>
      <c r="K4734">
        <f>VLOOKUP(E4734,'script producto'!$A$3:$B$1802,2,FALSE)</f>
        <v>1786</v>
      </c>
      <c r="L4734">
        <f>VLOOKUP(M4734,'script taller'!$G$3:$H$204,2,FALSE)</f>
        <v>151</v>
      </c>
      <c r="M4734" s="1" t="str">
        <f t="shared" si="73"/>
        <v>CRT31112</v>
      </c>
      <c r="N4734">
        <f>ROUND(VLOOKUP(E4734,Productos!$A$4:$D$1804,4,FALSE),0)</f>
        <v>1800</v>
      </c>
    </row>
    <row r="4735" spans="1:14" x14ac:dyDescent="0.35">
      <c r="A4735" t="s">
        <v>52</v>
      </c>
      <c r="B4735" s="1" t="s">
        <v>80</v>
      </c>
      <c r="C4735" t="s">
        <v>81</v>
      </c>
      <c r="D4735" s="1">
        <v>2</v>
      </c>
      <c r="E4735" t="s">
        <v>756</v>
      </c>
      <c r="F4735" t="s">
        <v>193</v>
      </c>
      <c r="G4735" s="6">
        <v>1</v>
      </c>
      <c r="H4735" s="7" t="s">
        <v>1236</v>
      </c>
      <c r="I4735">
        <v>4200</v>
      </c>
      <c r="J4735">
        <v>2</v>
      </c>
      <c r="K4735">
        <f>VLOOKUP(E4735,'script producto'!$A$3:$B$1802,2,FALSE)</f>
        <v>1791</v>
      </c>
      <c r="L4735">
        <f>VLOOKUP(M4735,'script taller'!$G$3:$H$204,2,FALSE)</f>
        <v>151</v>
      </c>
      <c r="M4735" s="1" t="str">
        <f t="shared" si="73"/>
        <v>CRT31112</v>
      </c>
      <c r="N4735">
        <f>ROUND(VLOOKUP(E4735,Productos!$A$4:$D$1804,4,FALSE),0)</f>
        <v>4200</v>
      </c>
    </row>
    <row r="4736" spans="1:14" x14ac:dyDescent="0.35">
      <c r="A4736" t="s">
        <v>52</v>
      </c>
      <c r="B4736" s="1" t="s">
        <v>80</v>
      </c>
      <c r="C4736" t="s">
        <v>81</v>
      </c>
      <c r="D4736" s="1">
        <v>2</v>
      </c>
      <c r="E4736" t="s">
        <v>727</v>
      </c>
      <c r="F4736" t="s">
        <v>193</v>
      </c>
      <c r="G4736" s="6">
        <v>0.9</v>
      </c>
      <c r="H4736" s="7" t="s">
        <v>1236</v>
      </c>
      <c r="I4736">
        <v>1900</v>
      </c>
      <c r="K4736">
        <f>VLOOKUP(E4736,'script producto'!$A$3:$B$1802,2,FALSE)</f>
        <v>1795</v>
      </c>
      <c r="L4736">
        <f>VLOOKUP(M4736,'script taller'!$G$3:$H$204,2,FALSE)</f>
        <v>151</v>
      </c>
      <c r="M4736" s="1" t="str">
        <f t="shared" si="73"/>
        <v>CRT31112</v>
      </c>
      <c r="N4736">
        <f>ROUND(VLOOKUP(E4736,Productos!$A$4:$D$1804,4,FALSE),0)</f>
        <v>1900</v>
      </c>
    </row>
    <row r="4737" spans="1:14" x14ac:dyDescent="0.35">
      <c r="A4737" t="s">
        <v>52</v>
      </c>
      <c r="B4737" s="1" t="s">
        <v>80</v>
      </c>
      <c r="C4737" t="s">
        <v>81</v>
      </c>
      <c r="D4737" s="1">
        <v>2</v>
      </c>
      <c r="E4737" t="s">
        <v>728</v>
      </c>
      <c r="F4737" t="s">
        <v>193</v>
      </c>
      <c r="G4737" s="6">
        <v>0.3</v>
      </c>
      <c r="H4737" s="7" t="s">
        <v>1236</v>
      </c>
      <c r="I4737">
        <v>14500</v>
      </c>
      <c r="K4737">
        <f>VLOOKUP(E4737,'script producto'!$A$3:$B$1802,2,FALSE)</f>
        <v>1798</v>
      </c>
      <c r="L4737">
        <f>VLOOKUP(M4737,'script taller'!$G$3:$H$204,2,FALSE)</f>
        <v>151</v>
      </c>
      <c r="M4737" s="1" t="str">
        <f t="shared" si="73"/>
        <v>CRT31112</v>
      </c>
      <c r="N4737">
        <f>ROUND(VLOOKUP(E4737,Productos!$A$4:$D$1804,4,FALSE),0)</f>
        <v>14500</v>
      </c>
    </row>
    <row r="4738" spans="1:14" x14ac:dyDescent="0.35">
      <c r="A4738" t="s">
        <v>52</v>
      </c>
      <c r="B4738" s="1" t="s">
        <v>80</v>
      </c>
      <c r="C4738" t="s">
        <v>81</v>
      </c>
      <c r="D4738" s="1">
        <v>2</v>
      </c>
      <c r="E4738" t="s">
        <v>742</v>
      </c>
      <c r="F4738" t="s">
        <v>1133</v>
      </c>
      <c r="G4738" s="6">
        <v>2</v>
      </c>
      <c r="H4738" s="7" t="s">
        <v>1236</v>
      </c>
      <c r="I4738">
        <v>4300</v>
      </c>
      <c r="K4738">
        <f>VLOOKUP(E4738,'script producto'!$A$3:$B$1802,2,FALSE)</f>
        <v>127</v>
      </c>
      <c r="L4738">
        <f>VLOOKUP(M4738,'script taller'!$G$3:$H$204,2,FALSE)</f>
        <v>151</v>
      </c>
      <c r="M4738" s="1" t="str">
        <f t="shared" si="73"/>
        <v>CRT31112</v>
      </c>
      <c r="N4738">
        <f>ROUND(VLOOKUP(E4738,Productos!$A$4:$D$1804,4,FALSE),0)</f>
        <v>4000</v>
      </c>
    </row>
    <row r="4739" spans="1:14" x14ac:dyDescent="0.35">
      <c r="A4739" t="s">
        <v>52</v>
      </c>
      <c r="B4739" s="1" t="s">
        <v>80</v>
      </c>
      <c r="C4739" t="s">
        <v>81</v>
      </c>
      <c r="D4739" s="1">
        <v>2</v>
      </c>
      <c r="E4739" t="s">
        <v>743</v>
      </c>
      <c r="F4739" t="s">
        <v>1133</v>
      </c>
      <c r="G4739" s="6">
        <v>0.8</v>
      </c>
      <c r="H4739" s="7" t="s">
        <v>1236</v>
      </c>
      <c r="I4739">
        <v>12900</v>
      </c>
      <c r="K4739">
        <f>VLOOKUP(E4739,'script producto'!$A$3:$B$1802,2,FALSE)</f>
        <v>321</v>
      </c>
      <c r="L4739">
        <f>VLOOKUP(M4739,'script taller'!$G$3:$H$204,2,FALSE)</f>
        <v>151</v>
      </c>
      <c r="M4739" s="1" t="str">
        <f t="shared" ref="M4739:M4802" si="74">B4739&amp;D4739</f>
        <v>CRT31112</v>
      </c>
      <c r="N4739">
        <f>ROUND(VLOOKUP(E4739,Productos!$A$4:$D$1804,4,FALSE),0)</f>
        <v>12900</v>
      </c>
    </row>
    <row r="4740" spans="1:14" x14ac:dyDescent="0.35">
      <c r="A4740" t="s">
        <v>52</v>
      </c>
      <c r="B4740" s="1" t="s">
        <v>80</v>
      </c>
      <c r="C4740" t="s">
        <v>81</v>
      </c>
      <c r="D4740" s="1">
        <v>2</v>
      </c>
      <c r="E4740" t="s">
        <v>1898</v>
      </c>
      <c r="F4740" t="s">
        <v>1133</v>
      </c>
      <c r="G4740" s="6">
        <v>2</v>
      </c>
      <c r="H4740" s="7" t="s">
        <v>1236</v>
      </c>
      <c r="I4740">
        <v>12900</v>
      </c>
      <c r="K4740">
        <f>VLOOKUP(E4740,'script producto'!$A$3:$B$1802,2,FALSE)</f>
        <v>323</v>
      </c>
      <c r="L4740">
        <f>VLOOKUP(M4740,'script taller'!$G$3:$H$204,2,FALSE)</f>
        <v>151</v>
      </c>
      <c r="M4740" s="1" t="str">
        <f t="shared" si="74"/>
        <v>CRT31112</v>
      </c>
      <c r="N4740">
        <f>ROUND(VLOOKUP(E4740,Productos!$A$4:$D$1804,4,FALSE),0)</f>
        <v>12900</v>
      </c>
    </row>
    <row r="4741" spans="1:14" x14ac:dyDescent="0.35">
      <c r="A4741" t="s">
        <v>52</v>
      </c>
      <c r="B4741" s="1" t="s">
        <v>80</v>
      </c>
      <c r="C4741" t="s">
        <v>81</v>
      </c>
      <c r="D4741" s="1">
        <v>2</v>
      </c>
      <c r="E4741" t="s">
        <v>745</v>
      </c>
      <c r="F4741" t="s">
        <v>1133</v>
      </c>
      <c r="G4741" s="6">
        <v>1</v>
      </c>
      <c r="H4741" s="7" t="s">
        <v>1236</v>
      </c>
      <c r="I4741">
        <v>2800</v>
      </c>
      <c r="K4741">
        <f>VLOOKUP(E4741,'script producto'!$A$3:$B$1802,2,FALSE)</f>
        <v>461</v>
      </c>
      <c r="L4741">
        <f>VLOOKUP(M4741,'script taller'!$G$3:$H$204,2,FALSE)</f>
        <v>151</v>
      </c>
      <c r="M4741" s="1" t="str">
        <f t="shared" si="74"/>
        <v>CRT31112</v>
      </c>
      <c r="N4741">
        <f>ROUND(VLOOKUP(E4741,Productos!$A$4:$D$1804,4,FALSE),0)</f>
        <v>2800</v>
      </c>
    </row>
    <row r="4742" spans="1:14" x14ac:dyDescent="0.35">
      <c r="A4742" t="s">
        <v>52</v>
      </c>
      <c r="B4742" s="1" t="s">
        <v>80</v>
      </c>
      <c r="C4742" t="s">
        <v>81</v>
      </c>
      <c r="D4742" s="1">
        <v>2</v>
      </c>
      <c r="E4742" t="s">
        <v>746</v>
      </c>
      <c r="F4742" t="s">
        <v>1133</v>
      </c>
      <c r="G4742" s="6">
        <v>5</v>
      </c>
      <c r="H4742" s="7" t="s">
        <v>1236</v>
      </c>
      <c r="I4742">
        <v>18500</v>
      </c>
      <c r="K4742">
        <f>VLOOKUP(E4742,'script producto'!$A$3:$B$1802,2,FALSE)</f>
        <v>531</v>
      </c>
      <c r="L4742">
        <f>VLOOKUP(M4742,'script taller'!$G$3:$H$204,2,FALSE)</f>
        <v>151</v>
      </c>
      <c r="M4742" s="1" t="str">
        <f t="shared" si="74"/>
        <v>CRT31112</v>
      </c>
      <c r="N4742">
        <f>ROUND(VLOOKUP(E4742,Productos!$A$4:$D$1804,4,FALSE),0)</f>
        <v>18500</v>
      </c>
    </row>
    <row r="4743" spans="1:14" x14ac:dyDescent="0.35">
      <c r="A4743" t="s">
        <v>52</v>
      </c>
      <c r="B4743" s="1" t="s">
        <v>80</v>
      </c>
      <c r="C4743" t="s">
        <v>81</v>
      </c>
      <c r="D4743" s="1">
        <v>2</v>
      </c>
      <c r="E4743" t="s">
        <v>748</v>
      </c>
      <c r="F4743" t="s">
        <v>1133</v>
      </c>
      <c r="G4743" s="6">
        <v>1</v>
      </c>
      <c r="H4743" s="7" t="s">
        <v>1236</v>
      </c>
      <c r="I4743">
        <v>17000</v>
      </c>
      <c r="K4743">
        <f>VLOOKUP(E4743,'script producto'!$A$3:$B$1802,2,FALSE)</f>
        <v>873</v>
      </c>
      <c r="L4743">
        <f>VLOOKUP(M4743,'script taller'!$G$3:$H$204,2,FALSE)</f>
        <v>151</v>
      </c>
      <c r="M4743" s="1" t="str">
        <f t="shared" si="74"/>
        <v>CRT31112</v>
      </c>
      <c r="N4743">
        <f>ROUND(VLOOKUP(E4743,Productos!$A$4:$D$1804,4,FALSE),0)</f>
        <v>17000</v>
      </c>
    </row>
    <row r="4744" spans="1:14" x14ac:dyDescent="0.35">
      <c r="A4744" t="s">
        <v>52</v>
      </c>
      <c r="B4744" s="1" t="s">
        <v>80</v>
      </c>
      <c r="C4744" t="s">
        <v>81</v>
      </c>
      <c r="D4744" s="1">
        <v>2</v>
      </c>
      <c r="E4744" t="s">
        <v>1582</v>
      </c>
      <c r="F4744" t="s">
        <v>1128</v>
      </c>
      <c r="G4744" s="6">
        <v>2</v>
      </c>
      <c r="H4744" s="7" t="s">
        <v>6</v>
      </c>
      <c r="I4744">
        <v>2500</v>
      </c>
      <c r="K4744">
        <f>VLOOKUP(E4744,'script producto'!$A$3:$B$1802,2,FALSE)</f>
        <v>1087</v>
      </c>
      <c r="L4744">
        <f>VLOOKUP(M4744,'script taller'!$G$3:$H$204,2,FALSE)</f>
        <v>151</v>
      </c>
      <c r="M4744" s="1" t="str">
        <f t="shared" si="74"/>
        <v>CRT31112</v>
      </c>
      <c r="N4744">
        <f>ROUND(VLOOKUP(E4744,Productos!$A$4:$D$1804,4,FALSE),0)</f>
        <v>2500</v>
      </c>
    </row>
    <row r="4745" spans="1:14" x14ac:dyDescent="0.35">
      <c r="A4745" t="s">
        <v>52</v>
      </c>
      <c r="B4745" s="1" t="s">
        <v>80</v>
      </c>
      <c r="C4745" t="s">
        <v>81</v>
      </c>
      <c r="D4745" s="1">
        <v>2</v>
      </c>
      <c r="E4745" t="s">
        <v>712</v>
      </c>
      <c r="F4745" t="s">
        <v>1128</v>
      </c>
      <c r="G4745" s="6">
        <v>1</v>
      </c>
      <c r="H4745" s="7" t="s">
        <v>6</v>
      </c>
      <c r="I4745">
        <v>2500</v>
      </c>
      <c r="K4745">
        <f>VLOOKUP(E4745,'script producto'!$A$3:$B$1802,2,FALSE)</f>
        <v>1665</v>
      </c>
      <c r="L4745">
        <f>VLOOKUP(M4745,'script taller'!$G$3:$H$204,2,FALSE)</f>
        <v>151</v>
      </c>
      <c r="M4745" s="1" t="str">
        <f t="shared" si="74"/>
        <v>CRT31112</v>
      </c>
      <c r="N4745">
        <f>ROUND(VLOOKUP(E4745,Productos!$A$4:$D$1804,4,FALSE),0)</f>
        <v>2500</v>
      </c>
    </row>
    <row r="4746" spans="1:14" x14ac:dyDescent="0.35">
      <c r="A4746" t="s">
        <v>52</v>
      </c>
      <c r="B4746" s="1" t="s">
        <v>80</v>
      </c>
      <c r="C4746" t="s">
        <v>81</v>
      </c>
      <c r="D4746" s="1">
        <v>2</v>
      </c>
      <c r="E4746" t="s">
        <v>716</v>
      </c>
      <c r="F4746" t="s">
        <v>195</v>
      </c>
      <c r="G4746" s="6">
        <v>0.5</v>
      </c>
      <c r="H4746" s="7" t="s">
        <v>25</v>
      </c>
      <c r="I4746">
        <v>4699</v>
      </c>
      <c r="K4746">
        <f>VLOOKUP(E4746,'script producto'!$A$3:$B$1802,2,FALSE)</f>
        <v>550</v>
      </c>
      <c r="L4746">
        <f>VLOOKUP(M4746,'script taller'!$G$3:$H$204,2,FALSE)</f>
        <v>151</v>
      </c>
      <c r="M4746" s="1" t="str">
        <f t="shared" si="74"/>
        <v>CRT31112</v>
      </c>
      <c r="N4746">
        <f>ROUND(VLOOKUP(E4746,Productos!$A$4:$D$1804,4,FALSE),0)</f>
        <v>4699</v>
      </c>
    </row>
    <row r="4747" spans="1:14" x14ac:dyDescent="0.35">
      <c r="A4747" t="s">
        <v>52</v>
      </c>
      <c r="B4747" s="1" t="s">
        <v>80</v>
      </c>
      <c r="C4747" t="s">
        <v>81</v>
      </c>
      <c r="D4747" s="1">
        <v>2</v>
      </c>
      <c r="E4747" t="s">
        <v>337</v>
      </c>
      <c r="F4747" t="s">
        <v>195</v>
      </c>
      <c r="G4747" s="6">
        <v>0.3</v>
      </c>
      <c r="H4747" s="7" t="s">
        <v>25</v>
      </c>
      <c r="I4747">
        <v>4300</v>
      </c>
      <c r="K4747">
        <f>VLOOKUP(E4747,'script producto'!$A$3:$B$1802,2,FALSE)</f>
        <v>577</v>
      </c>
      <c r="L4747">
        <f>VLOOKUP(M4747,'script taller'!$G$3:$H$204,2,FALSE)</f>
        <v>151</v>
      </c>
      <c r="M4747" s="1" t="str">
        <f t="shared" si="74"/>
        <v>CRT31112</v>
      </c>
      <c r="N4747">
        <f>ROUND(VLOOKUP(E4747,Productos!$A$4:$D$1804,4,FALSE),0)</f>
        <v>3923</v>
      </c>
    </row>
    <row r="4748" spans="1:14" x14ac:dyDescent="0.35">
      <c r="A4748" t="s">
        <v>52</v>
      </c>
      <c r="B4748" s="1" t="s">
        <v>80</v>
      </c>
      <c r="C4748" t="s">
        <v>81</v>
      </c>
      <c r="D4748" s="1">
        <v>2</v>
      </c>
      <c r="E4748" t="s">
        <v>465</v>
      </c>
      <c r="F4748" t="s">
        <v>195</v>
      </c>
      <c r="G4748" s="6">
        <v>50</v>
      </c>
      <c r="H4748" s="7" t="s">
        <v>6</v>
      </c>
      <c r="I4748">
        <v>290</v>
      </c>
      <c r="K4748">
        <f>VLOOKUP(E4748,'script producto'!$A$3:$B$1802,2,FALSE)</f>
        <v>799</v>
      </c>
      <c r="L4748">
        <f>VLOOKUP(M4748,'script taller'!$G$3:$H$204,2,FALSE)</f>
        <v>151</v>
      </c>
      <c r="M4748" s="1" t="str">
        <f t="shared" si="74"/>
        <v>CRT31112</v>
      </c>
      <c r="N4748">
        <f>ROUND(VLOOKUP(E4748,Productos!$A$4:$D$1804,4,FALSE),0)</f>
        <v>4600</v>
      </c>
    </row>
    <row r="4749" spans="1:14" x14ac:dyDescent="0.35">
      <c r="A4749" t="s">
        <v>52</v>
      </c>
      <c r="B4749" s="1" t="s">
        <v>80</v>
      </c>
      <c r="C4749" t="s">
        <v>81</v>
      </c>
      <c r="D4749" s="1">
        <v>2</v>
      </c>
      <c r="E4749" t="s">
        <v>283</v>
      </c>
      <c r="F4749" t="s">
        <v>195</v>
      </c>
      <c r="G4749" s="6">
        <v>3</v>
      </c>
      <c r="H4749" s="7" t="s">
        <v>25</v>
      </c>
      <c r="I4749">
        <v>1200</v>
      </c>
      <c r="K4749">
        <f>VLOOKUP(E4749,'script producto'!$A$3:$B$1802,2,FALSE)</f>
        <v>883</v>
      </c>
      <c r="L4749">
        <f>VLOOKUP(M4749,'script taller'!$G$3:$H$204,2,FALSE)</f>
        <v>151</v>
      </c>
      <c r="M4749" s="1" t="str">
        <f t="shared" si="74"/>
        <v>CRT31112</v>
      </c>
      <c r="N4749">
        <f>ROUND(VLOOKUP(E4749,Productos!$A$4:$D$1804,4,FALSE),0)</f>
        <v>1375</v>
      </c>
    </row>
    <row r="4750" spans="1:14" x14ac:dyDescent="0.35">
      <c r="A4750" t="s">
        <v>52</v>
      </c>
      <c r="B4750" s="1" t="s">
        <v>80</v>
      </c>
      <c r="C4750" t="s">
        <v>81</v>
      </c>
      <c r="D4750" s="1">
        <v>2</v>
      </c>
      <c r="E4750" t="s">
        <v>751</v>
      </c>
      <c r="F4750" t="s">
        <v>195</v>
      </c>
      <c r="G4750" s="6">
        <v>0.25</v>
      </c>
      <c r="H4750" s="7" t="s">
        <v>1236</v>
      </c>
      <c r="I4750">
        <v>8995</v>
      </c>
      <c r="K4750">
        <f>VLOOKUP(E4750,'script producto'!$A$3:$B$1802,2,FALSE)</f>
        <v>1003</v>
      </c>
      <c r="L4750">
        <f>VLOOKUP(M4750,'script taller'!$G$3:$H$204,2,FALSE)</f>
        <v>151</v>
      </c>
      <c r="M4750" s="1" t="str">
        <f t="shared" si="74"/>
        <v>CRT31112</v>
      </c>
      <c r="N4750">
        <f>ROUND(VLOOKUP(E4750,Productos!$A$4:$D$1804,4,FALSE),0)</f>
        <v>8995</v>
      </c>
    </row>
    <row r="4751" spans="1:14" x14ac:dyDescent="0.35">
      <c r="A4751" t="s">
        <v>52</v>
      </c>
      <c r="B4751" s="1" t="s">
        <v>80</v>
      </c>
      <c r="C4751" t="s">
        <v>81</v>
      </c>
      <c r="D4751" s="1">
        <v>2</v>
      </c>
      <c r="E4751" t="s">
        <v>284</v>
      </c>
      <c r="F4751" t="s">
        <v>195</v>
      </c>
      <c r="G4751" s="6">
        <v>0.5</v>
      </c>
      <c r="H4751" s="7" t="s">
        <v>1236</v>
      </c>
      <c r="I4751">
        <v>15876</v>
      </c>
      <c r="K4751">
        <f>VLOOKUP(E4751,'script producto'!$A$3:$B$1802,2,FALSE)</f>
        <v>1010</v>
      </c>
      <c r="L4751">
        <f>VLOOKUP(M4751,'script taller'!$G$3:$H$204,2,FALSE)</f>
        <v>151</v>
      </c>
      <c r="M4751" s="1" t="str">
        <f t="shared" si="74"/>
        <v>CRT31112</v>
      </c>
      <c r="N4751">
        <f>ROUND(VLOOKUP(E4751,Productos!$A$4:$D$1804,4,FALSE),0)</f>
        <v>14037</v>
      </c>
    </row>
    <row r="4752" spans="1:14" x14ac:dyDescent="0.35">
      <c r="A4752" t="s">
        <v>52</v>
      </c>
      <c r="B4752" s="1" t="s">
        <v>80</v>
      </c>
      <c r="C4752" t="s">
        <v>81</v>
      </c>
      <c r="D4752" s="1">
        <v>2</v>
      </c>
      <c r="E4752" t="s">
        <v>173</v>
      </c>
      <c r="F4752" t="s">
        <v>195</v>
      </c>
      <c r="G4752" s="6">
        <v>0.1</v>
      </c>
      <c r="H4752" s="7" t="s">
        <v>1236</v>
      </c>
      <c r="I4752">
        <v>18722</v>
      </c>
      <c r="K4752">
        <f>VLOOKUP(E4752,'script producto'!$A$3:$B$1802,2,FALSE)</f>
        <v>1451</v>
      </c>
      <c r="L4752">
        <f>VLOOKUP(M4752,'script taller'!$G$3:$H$204,2,FALSE)</f>
        <v>151</v>
      </c>
      <c r="M4752" s="1" t="str">
        <f t="shared" si="74"/>
        <v>CRT31112</v>
      </c>
      <c r="N4752">
        <f>ROUND(VLOOKUP(E4752,Productos!$A$4:$D$1804,4,FALSE),0)</f>
        <v>18722</v>
      </c>
    </row>
    <row r="4753" spans="1:14" x14ac:dyDescent="0.35">
      <c r="A4753" t="s">
        <v>52</v>
      </c>
      <c r="B4753" s="1" t="s">
        <v>80</v>
      </c>
      <c r="C4753" t="s">
        <v>81</v>
      </c>
      <c r="D4753" s="1">
        <v>3</v>
      </c>
      <c r="E4753" t="s">
        <v>98</v>
      </c>
      <c r="F4753" t="s">
        <v>192</v>
      </c>
      <c r="G4753" s="6">
        <v>1</v>
      </c>
      <c r="H4753" s="7" t="s">
        <v>25</v>
      </c>
      <c r="I4753">
        <v>7800</v>
      </c>
      <c r="K4753">
        <f>VLOOKUP(E4753,'script producto'!$A$3:$B$1802,2,FALSE)</f>
        <v>13</v>
      </c>
      <c r="L4753">
        <f>VLOOKUP(M4753,'script taller'!$G$3:$H$204,2,FALSE)</f>
        <v>152</v>
      </c>
      <c r="M4753" s="1" t="str">
        <f t="shared" si="74"/>
        <v>CRT31113</v>
      </c>
      <c r="N4753">
        <f>ROUND(VLOOKUP(E4753,Productos!$A$4:$D$1804,4,FALSE),0)</f>
        <v>8000</v>
      </c>
    </row>
    <row r="4754" spans="1:14" x14ac:dyDescent="0.35">
      <c r="A4754" t="s">
        <v>52</v>
      </c>
      <c r="B4754" s="1" t="s">
        <v>80</v>
      </c>
      <c r="C4754" t="s">
        <v>81</v>
      </c>
      <c r="D4754" s="1">
        <v>3</v>
      </c>
      <c r="E4754" t="s">
        <v>316</v>
      </c>
      <c r="F4754" t="s">
        <v>192</v>
      </c>
      <c r="G4754" s="6">
        <v>2</v>
      </c>
      <c r="H4754" s="7" t="s">
        <v>25</v>
      </c>
      <c r="I4754">
        <v>3900</v>
      </c>
      <c r="K4754">
        <f>VLOOKUP(E4754,'script producto'!$A$3:$B$1802,2,FALSE)</f>
        <v>22</v>
      </c>
      <c r="L4754">
        <f>VLOOKUP(M4754,'script taller'!$G$3:$H$204,2,FALSE)</f>
        <v>152</v>
      </c>
      <c r="M4754" s="1" t="str">
        <f t="shared" si="74"/>
        <v>CRT31113</v>
      </c>
      <c r="N4754">
        <f>ROUND(VLOOKUP(E4754,Productos!$A$4:$D$1804,4,FALSE),0)</f>
        <v>9700</v>
      </c>
    </row>
    <row r="4755" spans="1:14" x14ac:dyDescent="0.35">
      <c r="A4755" t="s">
        <v>52</v>
      </c>
      <c r="B4755" s="1" t="s">
        <v>80</v>
      </c>
      <c r="C4755" t="s">
        <v>81</v>
      </c>
      <c r="D4755" s="1">
        <v>3</v>
      </c>
      <c r="E4755" t="s">
        <v>1846</v>
      </c>
      <c r="F4755" t="s">
        <v>192</v>
      </c>
      <c r="G4755" s="6">
        <v>0.3</v>
      </c>
      <c r="H4755" s="7" t="s">
        <v>1236</v>
      </c>
      <c r="I4755">
        <v>9500</v>
      </c>
      <c r="K4755">
        <f>VLOOKUP(E4755,'script producto'!$A$3:$B$1802,2,FALSE)</f>
        <v>32</v>
      </c>
      <c r="L4755">
        <f>VLOOKUP(M4755,'script taller'!$G$3:$H$204,2,FALSE)</f>
        <v>152</v>
      </c>
      <c r="M4755" s="1" t="str">
        <f t="shared" si="74"/>
        <v>CRT31113</v>
      </c>
      <c r="N4755">
        <f>ROUND(VLOOKUP(E4755,Productos!$A$4:$D$1804,4,FALSE),0)</f>
        <v>8300</v>
      </c>
    </row>
    <row r="4756" spans="1:14" x14ac:dyDescent="0.35">
      <c r="A4756" t="s">
        <v>52</v>
      </c>
      <c r="B4756" s="1" t="s">
        <v>80</v>
      </c>
      <c r="C4756" t="s">
        <v>81</v>
      </c>
      <c r="D4756" s="1">
        <v>3</v>
      </c>
      <c r="E4756" t="s">
        <v>729</v>
      </c>
      <c r="F4756" t="s">
        <v>192</v>
      </c>
      <c r="G4756" s="6">
        <v>0.5</v>
      </c>
      <c r="H4756" s="7" t="s">
        <v>1236</v>
      </c>
      <c r="I4756">
        <v>10700</v>
      </c>
      <c r="K4756">
        <f>VLOOKUP(E4756,'script producto'!$A$3:$B$1802,2,FALSE)</f>
        <v>110</v>
      </c>
      <c r="L4756">
        <f>VLOOKUP(M4756,'script taller'!$G$3:$H$204,2,FALSE)</f>
        <v>152</v>
      </c>
      <c r="M4756" s="1" t="str">
        <f t="shared" si="74"/>
        <v>CRT31113</v>
      </c>
      <c r="N4756">
        <f>ROUND(VLOOKUP(E4756,Productos!$A$4:$D$1804,4,FALSE),0)</f>
        <v>10700</v>
      </c>
    </row>
    <row r="4757" spans="1:14" x14ac:dyDescent="0.35">
      <c r="A4757" t="s">
        <v>52</v>
      </c>
      <c r="B4757" s="1" t="s">
        <v>80</v>
      </c>
      <c r="C4757" t="s">
        <v>81</v>
      </c>
      <c r="D4757" s="1">
        <v>3</v>
      </c>
      <c r="E4757" t="s">
        <v>753</v>
      </c>
      <c r="F4757" t="s">
        <v>192</v>
      </c>
      <c r="G4757" s="6">
        <v>1</v>
      </c>
      <c r="H4757" s="7" t="s">
        <v>1236</v>
      </c>
      <c r="I4757">
        <v>1649</v>
      </c>
      <c r="J4757">
        <v>2</v>
      </c>
      <c r="K4757">
        <f>VLOOKUP(E4757,'script producto'!$A$3:$B$1802,2,FALSE)</f>
        <v>167</v>
      </c>
      <c r="L4757">
        <f>VLOOKUP(M4757,'script taller'!$G$3:$H$204,2,FALSE)</f>
        <v>152</v>
      </c>
      <c r="M4757" s="1" t="str">
        <f t="shared" si="74"/>
        <v>CRT31113</v>
      </c>
      <c r="N4757">
        <f>ROUND(VLOOKUP(E4757,Productos!$A$4:$D$1804,4,FALSE),0)</f>
        <v>1699</v>
      </c>
    </row>
    <row r="4758" spans="1:14" x14ac:dyDescent="0.35">
      <c r="A4758" t="s">
        <v>52</v>
      </c>
      <c r="B4758" s="1" t="s">
        <v>80</v>
      </c>
      <c r="C4758" t="s">
        <v>81</v>
      </c>
      <c r="D4758" s="1">
        <v>3</v>
      </c>
      <c r="E4758" t="s">
        <v>730</v>
      </c>
      <c r="F4758" t="s">
        <v>192</v>
      </c>
      <c r="G4758" s="6">
        <v>1E-3</v>
      </c>
      <c r="H4758" s="7" t="s">
        <v>1236</v>
      </c>
      <c r="I4758">
        <v>8478000</v>
      </c>
      <c r="K4758">
        <f>VLOOKUP(E4758,'script producto'!$A$3:$B$1802,2,FALSE)</f>
        <v>187</v>
      </c>
      <c r="L4758">
        <f>VLOOKUP(M4758,'script taller'!$G$3:$H$204,2,FALSE)</f>
        <v>152</v>
      </c>
      <c r="M4758" s="1" t="str">
        <f t="shared" si="74"/>
        <v>CRT31113</v>
      </c>
      <c r="N4758">
        <f>ROUND(VLOOKUP(E4758,Productos!$A$4:$D$1804,4,FALSE),0)</f>
        <v>5818667</v>
      </c>
    </row>
    <row r="4759" spans="1:14" x14ac:dyDescent="0.35">
      <c r="A4759" t="s">
        <v>52</v>
      </c>
      <c r="B4759" s="1" t="s">
        <v>80</v>
      </c>
      <c r="C4759" t="s">
        <v>81</v>
      </c>
      <c r="D4759" s="1">
        <v>3</v>
      </c>
      <c r="E4759" t="s">
        <v>157</v>
      </c>
      <c r="F4759" t="s">
        <v>192</v>
      </c>
      <c r="G4759" s="6">
        <v>0.5</v>
      </c>
      <c r="H4759" s="7" t="s">
        <v>1236</v>
      </c>
      <c r="I4759">
        <v>2390</v>
      </c>
      <c r="K4759">
        <f>VLOOKUP(E4759,'script producto'!$A$3:$B$1802,2,FALSE)</f>
        <v>190</v>
      </c>
      <c r="L4759">
        <f>VLOOKUP(M4759,'script taller'!$G$3:$H$204,2,FALSE)</f>
        <v>152</v>
      </c>
      <c r="M4759" s="1" t="str">
        <f t="shared" si="74"/>
        <v>CRT31113</v>
      </c>
      <c r="N4759">
        <f>ROUND(VLOOKUP(E4759,Productos!$A$4:$D$1804,4,FALSE),0)</f>
        <v>2349</v>
      </c>
    </row>
    <row r="4760" spans="1:14" x14ac:dyDescent="0.35">
      <c r="A4760" t="s">
        <v>52</v>
      </c>
      <c r="B4760" s="1" t="s">
        <v>80</v>
      </c>
      <c r="C4760" t="s">
        <v>81</v>
      </c>
      <c r="D4760" s="1">
        <v>3</v>
      </c>
      <c r="E4760" t="s">
        <v>14</v>
      </c>
      <c r="F4760" t="s">
        <v>192</v>
      </c>
      <c r="G4760" s="6">
        <v>2</v>
      </c>
      <c r="H4760" s="7" t="s">
        <v>1236</v>
      </c>
      <c r="I4760">
        <v>1400</v>
      </c>
      <c r="K4760">
        <f>VLOOKUP(E4760,'script producto'!$A$3:$B$1802,2,FALSE)</f>
        <v>192</v>
      </c>
      <c r="L4760">
        <f>VLOOKUP(M4760,'script taller'!$G$3:$H$204,2,FALSE)</f>
        <v>152</v>
      </c>
      <c r="M4760" s="1" t="str">
        <f t="shared" si="74"/>
        <v>CRT31113</v>
      </c>
      <c r="N4760">
        <f>ROUND(VLOOKUP(E4760,Productos!$A$4:$D$1804,4,FALSE),0)</f>
        <v>1471</v>
      </c>
    </row>
    <row r="4761" spans="1:14" x14ac:dyDescent="0.35">
      <c r="A4761" t="s">
        <v>52</v>
      </c>
      <c r="B4761" s="1" t="s">
        <v>80</v>
      </c>
      <c r="C4761" t="s">
        <v>81</v>
      </c>
      <c r="D4761" s="1">
        <v>3</v>
      </c>
      <c r="E4761" t="s">
        <v>1143</v>
      </c>
      <c r="F4761" t="s">
        <v>192</v>
      </c>
      <c r="G4761" s="6">
        <v>0.8</v>
      </c>
      <c r="H4761" s="7" t="s">
        <v>1236</v>
      </c>
      <c r="I4761">
        <v>2929</v>
      </c>
      <c r="K4761">
        <f>VLOOKUP(E4761,'script producto'!$A$3:$B$1802,2,FALSE)</f>
        <v>281</v>
      </c>
      <c r="L4761">
        <f>VLOOKUP(M4761,'script taller'!$G$3:$H$204,2,FALSE)</f>
        <v>152</v>
      </c>
      <c r="M4761" s="1" t="str">
        <f t="shared" si="74"/>
        <v>CRT31113</v>
      </c>
      <c r="N4761">
        <f>ROUND(VLOOKUP(E4761,Productos!$A$4:$D$1804,4,FALSE),0)</f>
        <v>2852</v>
      </c>
    </row>
    <row r="4762" spans="1:14" x14ac:dyDescent="0.35">
      <c r="A4762" t="s">
        <v>52</v>
      </c>
      <c r="B4762" s="1" t="s">
        <v>80</v>
      </c>
      <c r="C4762" t="s">
        <v>81</v>
      </c>
      <c r="D4762" s="1">
        <v>3</v>
      </c>
      <c r="E4762" t="s">
        <v>731</v>
      </c>
      <c r="F4762" t="s">
        <v>192</v>
      </c>
      <c r="G4762" s="6">
        <v>2</v>
      </c>
      <c r="H4762" s="7" t="s">
        <v>6</v>
      </c>
      <c r="I4762">
        <v>500</v>
      </c>
      <c r="K4762">
        <f>VLOOKUP(E4762,'script producto'!$A$3:$B$1802,2,FALSE)</f>
        <v>327</v>
      </c>
      <c r="L4762">
        <f>VLOOKUP(M4762,'script taller'!$G$3:$H$204,2,FALSE)</f>
        <v>152</v>
      </c>
      <c r="M4762" s="1" t="str">
        <f t="shared" si="74"/>
        <v>CRT31113</v>
      </c>
      <c r="N4762">
        <f>ROUND(VLOOKUP(E4762,Productos!$A$4:$D$1804,4,FALSE),0)</f>
        <v>500</v>
      </c>
    </row>
    <row r="4763" spans="1:14" x14ac:dyDescent="0.35">
      <c r="A4763" t="s">
        <v>52</v>
      </c>
      <c r="B4763" s="1" t="s">
        <v>80</v>
      </c>
      <c r="C4763" t="s">
        <v>81</v>
      </c>
      <c r="D4763" s="1">
        <v>3</v>
      </c>
      <c r="E4763" t="s">
        <v>1906</v>
      </c>
      <c r="F4763" t="s">
        <v>192</v>
      </c>
      <c r="G4763" s="6">
        <v>0.05</v>
      </c>
      <c r="H4763" s="7" t="s">
        <v>1236</v>
      </c>
      <c r="I4763">
        <v>55791</v>
      </c>
      <c r="K4763">
        <f>VLOOKUP(E4763,'script producto'!$A$3:$B$1802,2,FALSE)</f>
        <v>354</v>
      </c>
      <c r="L4763">
        <f>VLOOKUP(M4763,'script taller'!$G$3:$H$204,2,FALSE)</f>
        <v>152</v>
      </c>
      <c r="M4763" s="1" t="str">
        <f t="shared" si="74"/>
        <v>CRT31113</v>
      </c>
      <c r="N4763">
        <f>ROUND(VLOOKUP(E4763,Productos!$A$4:$D$1804,4,FALSE),0)</f>
        <v>49178</v>
      </c>
    </row>
    <row r="4764" spans="1:14" x14ac:dyDescent="0.35">
      <c r="A4764" t="s">
        <v>52</v>
      </c>
      <c r="B4764" s="1" t="s">
        <v>80</v>
      </c>
      <c r="C4764" t="s">
        <v>81</v>
      </c>
      <c r="D4764" s="1">
        <v>3</v>
      </c>
      <c r="E4764" t="s">
        <v>1905</v>
      </c>
      <c r="F4764" t="s">
        <v>192</v>
      </c>
      <c r="G4764" s="6">
        <v>0.05</v>
      </c>
      <c r="H4764" s="7" t="s">
        <v>1236</v>
      </c>
      <c r="I4764">
        <v>114238</v>
      </c>
      <c r="K4764">
        <f>VLOOKUP(E4764,'script producto'!$A$3:$B$1802,2,FALSE)</f>
        <v>355</v>
      </c>
      <c r="L4764">
        <f>VLOOKUP(M4764,'script taller'!$G$3:$H$204,2,FALSE)</f>
        <v>152</v>
      </c>
      <c r="M4764" s="1" t="str">
        <f t="shared" si="74"/>
        <v>CRT31113</v>
      </c>
      <c r="N4764">
        <f>ROUND(VLOOKUP(E4764,Productos!$A$4:$D$1804,4,FALSE),0)</f>
        <v>106545</v>
      </c>
    </row>
    <row r="4765" spans="1:14" x14ac:dyDescent="0.35">
      <c r="A4765" t="s">
        <v>52</v>
      </c>
      <c r="B4765" s="1" t="s">
        <v>80</v>
      </c>
      <c r="C4765" t="s">
        <v>81</v>
      </c>
      <c r="D4765" s="1">
        <v>3</v>
      </c>
      <c r="E4765" t="s">
        <v>709</v>
      </c>
      <c r="F4765" t="s">
        <v>192</v>
      </c>
      <c r="G4765" s="6">
        <v>0.4</v>
      </c>
      <c r="H4765" s="7" t="s">
        <v>1236</v>
      </c>
      <c r="I4765">
        <v>14000</v>
      </c>
      <c r="K4765">
        <f>VLOOKUP(E4765,'script producto'!$A$3:$B$1802,2,FALSE)</f>
        <v>486</v>
      </c>
      <c r="L4765">
        <f>VLOOKUP(M4765,'script taller'!$G$3:$H$204,2,FALSE)</f>
        <v>152</v>
      </c>
      <c r="M4765" s="1" t="str">
        <f t="shared" si="74"/>
        <v>CRT31113</v>
      </c>
      <c r="N4765">
        <f>ROUND(VLOOKUP(E4765,Productos!$A$4:$D$1804,4,FALSE),0)</f>
        <v>14000</v>
      </c>
    </row>
    <row r="4766" spans="1:14" x14ac:dyDescent="0.35">
      <c r="A4766" t="s">
        <v>52</v>
      </c>
      <c r="B4766" s="1" t="s">
        <v>80</v>
      </c>
      <c r="C4766" t="s">
        <v>81</v>
      </c>
      <c r="D4766" s="1">
        <v>3</v>
      </c>
      <c r="E4766" t="s">
        <v>938</v>
      </c>
      <c r="F4766" t="s">
        <v>192</v>
      </c>
      <c r="G4766" s="6">
        <v>0.01</v>
      </c>
      <c r="H4766" s="7" t="s">
        <v>1236</v>
      </c>
      <c r="I4766">
        <v>129900</v>
      </c>
      <c r="K4766">
        <f>VLOOKUP(E4766,'script producto'!$A$3:$B$1802,2,FALSE)</f>
        <v>513</v>
      </c>
      <c r="L4766">
        <f>VLOOKUP(M4766,'script taller'!$G$3:$H$204,2,FALSE)</f>
        <v>152</v>
      </c>
      <c r="M4766" s="1" t="str">
        <f t="shared" si="74"/>
        <v>CRT31113</v>
      </c>
      <c r="N4766">
        <f>ROUND(VLOOKUP(E4766,Productos!$A$4:$D$1804,4,FALSE),0)</f>
        <v>129900</v>
      </c>
    </row>
    <row r="4767" spans="1:14" x14ac:dyDescent="0.35">
      <c r="A4767" t="s">
        <v>52</v>
      </c>
      <c r="B4767" s="1" t="s">
        <v>80</v>
      </c>
      <c r="C4767" t="s">
        <v>81</v>
      </c>
      <c r="D4767" s="1">
        <v>3</v>
      </c>
      <c r="E4767" t="s">
        <v>515</v>
      </c>
      <c r="F4767" t="s">
        <v>192</v>
      </c>
      <c r="G4767" s="6">
        <v>0.1</v>
      </c>
      <c r="H4767" s="7" t="s">
        <v>1236</v>
      </c>
      <c r="I4767">
        <v>8090</v>
      </c>
      <c r="K4767">
        <f>VLOOKUP(E4767,'script producto'!$A$3:$B$1802,2,FALSE)</f>
        <v>528</v>
      </c>
      <c r="L4767">
        <f>VLOOKUP(M4767,'script taller'!$G$3:$H$204,2,FALSE)</f>
        <v>152</v>
      </c>
      <c r="M4767" s="1" t="str">
        <f t="shared" si="74"/>
        <v>CRT31113</v>
      </c>
      <c r="N4767">
        <f>ROUND(VLOOKUP(E4767,Productos!$A$4:$D$1804,4,FALSE),0)</f>
        <v>6554</v>
      </c>
    </row>
    <row r="4768" spans="1:14" x14ac:dyDescent="0.35">
      <c r="A4768" t="s">
        <v>52</v>
      </c>
      <c r="B4768" s="1" t="s">
        <v>80</v>
      </c>
      <c r="C4768" t="s">
        <v>81</v>
      </c>
      <c r="D4768" s="1">
        <v>3</v>
      </c>
      <c r="E4768" t="s">
        <v>1951</v>
      </c>
      <c r="F4768" t="s">
        <v>192</v>
      </c>
      <c r="G4768" s="6">
        <v>0.3</v>
      </c>
      <c r="H4768" s="7" t="s">
        <v>25</v>
      </c>
      <c r="I4768">
        <v>5663</v>
      </c>
      <c r="K4768">
        <f>VLOOKUP(E4768,'script producto'!$A$3:$B$1802,2,FALSE)</f>
        <v>647</v>
      </c>
      <c r="L4768">
        <f>VLOOKUP(M4768,'script taller'!$G$3:$H$204,2,FALSE)</f>
        <v>152</v>
      </c>
      <c r="M4768" s="1" t="str">
        <f t="shared" si="74"/>
        <v>CRT31113</v>
      </c>
      <c r="N4768">
        <f>ROUND(VLOOKUP(E4768,Productos!$A$4:$D$1804,4,FALSE),0)</f>
        <v>5663</v>
      </c>
    </row>
    <row r="4769" spans="1:14" x14ac:dyDescent="0.35">
      <c r="A4769" t="s">
        <v>52</v>
      </c>
      <c r="B4769" s="1" t="s">
        <v>80</v>
      </c>
      <c r="C4769" t="s">
        <v>81</v>
      </c>
      <c r="D4769" s="1">
        <v>3</v>
      </c>
      <c r="E4769" t="s">
        <v>732</v>
      </c>
      <c r="F4769" t="s">
        <v>192</v>
      </c>
      <c r="G4769" s="6">
        <v>0.45</v>
      </c>
      <c r="H4769" s="7" t="s">
        <v>1236</v>
      </c>
      <c r="I4769">
        <v>6475</v>
      </c>
      <c r="K4769">
        <f>VLOOKUP(E4769,'script producto'!$A$3:$B$1802,2,FALSE)</f>
        <v>722</v>
      </c>
      <c r="L4769">
        <f>VLOOKUP(M4769,'script taller'!$G$3:$H$204,2,FALSE)</f>
        <v>152</v>
      </c>
      <c r="M4769" s="1" t="str">
        <f t="shared" si="74"/>
        <v>CRT31113</v>
      </c>
      <c r="N4769">
        <f>ROUND(VLOOKUP(E4769,Productos!$A$4:$D$1804,4,FALSE),0)</f>
        <v>800</v>
      </c>
    </row>
    <row r="4770" spans="1:14" x14ac:dyDescent="0.35">
      <c r="A4770" t="s">
        <v>52</v>
      </c>
      <c r="B4770" s="1" t="s">
        <v>80</v>
      </c>
      <c r="C4770" t="s">
        <v>81</v>
      </c>
      <c r="D4770" s="1">
        <v>3</v>
      </c>
      <c r="E4770" t="s">
        <v>754</v>
      </c>
      <c r="F4770" t="s">
        <v>192</v>
      </c>
      <c r="G4770" s="6">
        <v>2</v>
      </c>
      <c r="H4770" s="7" t="s">
        <v>1236</v>
      </c>
      <c r="I4770">
        <v>3200</v>
      </c>
      <c r="J4770">
        <v>2</v>
      </c>
      <c r="K4770">
        <f>VLOOKUP(E4770,'script producto'!$A$3:$B$1802,2,FALSE)</f>
        <v>728</v>
      </c>
      <c r="L4770">
        <f>VLOOKUP(M4770,'script taller'!$G$3:$H$204,2,FALSE)</f>
        <v>152</v>
      </c>
      <c r="M4770" s="1" t="str">
        <f t="shared" si="74"/>
        <v>CRT31113</v>
      </c>
      <c r="N4770">
        <f>ROUND(VLOOKUP(E4770,Productos!$A$4:$D$1804,4,FALSE),0)</f>
        <v>3200</v>
      </c>
    </row>
    <row r="4771" spans="1:14" x14ac:dyDescent="0.35">
      <c r="A4771" t="s">
        <v>52</v>
      </c>
      <c r="B4771" s="1" t="s">
        <v>80</v>
      </c>
      <c r="C4771" t="s">
        <v>81</v>
      </c>
      <c r="D4771" s="1">
        <v>3</v>
      </c>
      <c r="E4771" t="s">
        <v>710</v>
      </c>
      <c r="F4771" t="s">
        <v>192</v>
      </c>
      <c r="G4771" s="6">
        <v>0.1</v>
      </c>
      <c r="H4771" s="7" t="s">
        <v>1236</v>
      </c>
      <c r="I4771">
        <v>8900</v>
      </c>
      <c r="K4771">
        <f>VLOOKUP(E4771,'script producto'!$A$3:$B$1802,2,FALSE)</f>
        <v>739</v>
      </c>
      <c r="L4771">
        <f>VLOOKUP(M4771,'script taller'!$G$3:$H$204,2,FALSE)</f>
        <v>152</v>
      </c>
      <c r="M4771" s="1" t="str">
        <f t="shared" si="74"/>
        <v>CRT31113</v>
      </c>
      <c r="N4771">
        <f>ROUND(VLOOKUP(E4771,Productos!$A$4:$D$1804,4,FALSE),0)</f>
        <v>5000</v>
      </c>
    </row>
    <row r="4772" spans="1:14" x14ac:dyDescent="0.35">
      <c r="A4772" t="s">
        <v>52</v>
      </c>
      <c r="B4772" s="1" t="s">
        <v>80</v>
      </c>
      <c r="C4772" t="s">
        <v>81</v>
      </c>
      <c r="D4772" s="1">
        <v>3</v>
      </c>
      <c r="E4772" t="s">
        <v>272</v>
      </c>
      <c r="F4772" t="s">
        <v>192</v>
      </c>
      <c r="G4772" s="6">
        <v>3</v>
      </c>
      <c r="H4772" s="7" t="s">
        <v>1236</v>
      </c>
      <c r="I4772">
        <v>1759</v>
      </c>
      <c r="K4772">
        <f>VLOOKUP(E4772,'script producto'!$A$3:$B$1802,2,FALSE)</f>
        <v>759</v>
      </c>
      <c r="L4772">
        <f>VLOOKUP(M4772,'script taller'!$G$3:$H$204,2,FALSE)</f>
        <v>152</v>
      </c>
      <c r="M4772" s="1" t="str">
        <f t="shared" si="74"/>
        <v>CRT31113</v>
      </c>
      <c r="N4772">
        <f>ROUND(VLOOKUP(E4772,Productos!$A$4:$D$1804,4,FALSE),0)</f>
        <v>5439</v>
      </c>
    </row>
    <row r="4773" spans="1:14" x14ac:dyDescent="0.35">
      <c r="A4773" t="s">
        <v>52</v>
      </c>
      <c r="B4773" s="1" t="s">
        <v>80</v>
      </c>
      <c r="C4773" t="s">
        <v>81</v>
      </c>
      <c r="D4773" s="1">
        <v>3</v>
      </c>
      <c r="E4773" t="s">
        <v>733</v>
      </c>
      <c r="F4773" t="s">
        <v>192</v>
      </c>
      <c r="G4773" s="6">
        <v>0.2</v>
      </c>
      <c r="H4773" s="7" t="s">
        <v>1236</v>
      </c>
      <c r="I4773">
        <v>6800</v>
      </c>
      <c r="K4773">
        <f>VLOOKUP(E4773,'script producto'!$A$3:$B$1802,2,FALSE)</f>
        <v>776</v>
      </c>
      <c r="L4773">
        <f>VLOOKUP(M4773,'script taller'!$G$3:$H$204,2,FALSE)</f>
        <v>152</v>
      </c>
      <c r="M4773" s="1" t="str">
        <f t="shared" si="74"/>
        <v>CRT31113</v>
      </c>
      <c r="N4773">
        <f>ROUND(VLOOKUP(E4773,Productos!$A$4:$D$1804,4,FALSE),0)</f>
        <v>6800</v>
      </c>
    </row>
    <row r="4774" spans="1:14" x14ac:dyDescent="0.35">
      <c r="A4774" t="s">
        <v>52</v>
      </c>
      <c r="B4774" s="1" t="s">
        <v>80</v>
      </c>
      <c r="C4774" t="s">
        <v>81</v>
      </c>
      <c r="D4774" s="1">
        <v>3</v>
      </c>
      <c r="E4774" t="s">
        <v>755</v>
      </c>
      <c r="F4774" t="s">
        <v>192</v>
      </c>
      <c r="G4774" s="6">
        <v>6</v>
      </c>
      <c r="H4774" s="7" t="s">
        <v>1236</v>
      </c>
      <c r="I4774">
        <v>290</v>
      </c>
      <c r="J4774">
        <v>2</v>
      </c>
      <c r="K4774">
        <f>VLOOKUP(E4774,'script producto'!$A$3:$B$1802,2,FALSE)</f>
        <v>859</v>
      </c>
      <c r="L4774">
        <f>VLOOKUP(M4774,'script taller'!$G$3:$H$204,2,FALSE)</f>
        <v>152</v>
      </c>
      <c r="M4774" s="1" t="str">
        <f t="shared" si="74"/>
        <v>CRT31113</v>
      </c>
      <c r="N4774">
        <f>ROUND(VLOOKUP(E4774,Productos!$A$4:$D$1804,4,FALSE),0)</f>
        <v>290</v>
      </c>
    </row>
    <row r="4775" spans="1:14" x14ac:dyDescent="0.35">
      <c r="A4775" t="s">
        <v>52</v>
      </c>
      <c r="B4775" s="1" t="s">
        <v>80</v>
      </c>
      <c r="C4775" t="s">
        <v>81</v>
      </c>
      <c r="D4775" s="1">
        <v>3</v>
      </c>
      <c r="E4775" t="s">
        <v>594</v>
      </c>
      <c r="F4775" t="s">
        <v>192</v>
      </c>
      <c r="G4775" s="6">
        <v>0.02</v>
      </c>
      <c r="H4775" s="7" t="s">
        <v>1236</v>
      </c>
      <c r="I4775">
        <v>33000</v>
      </c>
      <c r="K4775">
        <f>VLOOKUP(E4775,'script producto'!$A$3:$B$1802,2,FALSE)</f>
        <v>880</v>
      </c>
      <c r="L4775">
        <f>VLOOKUP(M4775,'script taller'!$G$3:$H$204,2,FALSE)</f>
        <v>152</v>
      </c>
      <c r="M4775" s="1" t="str">
        <f t="shared" si="74"/>
        <v>CRT31113</v>
      </c>
      <c r="N4775">
        <f>ROUND(VLOOKUP(E4775,Productos!$A$4:$D$1804,4,FALSE),0)</f>
        <v>20933</v>
      </c>
    </row>
    <row r="4776" spans="1:14" x14ac:dyDescent="0.35">
      <c r="A4776" t="s">
        <v>52</v>
      </c>
      <c r="B4776" s="1" t="s">
        <v>80</v>
      </c>
      <c r="C4776" t="s">
        <v>81</v>
      </c>
      <c r="D4776" s="1">
        <v>3</v>
      </c>
      <c r="E4776" t="s">
        <v>734</v>
      </c>
      <c r="F4776" t="s">
        <v>192</v>
      </c>
      <c r="G4776" s="6">
        <v>0.06</v>
      </c>
      <c r="H4776" s="7" t="s">
        <v>1236</v>
      </c>
      <c r="I4776">
        <v>17592</v>
      </c>
      <c r="K4776">
        <f>VLOOKUP(E4776,'script producto'!$A$3:$B$1802,2,FALSE)</f>
        <v>923</v>
      </c>
      <c r="L4776">
        <f>VLOOKUP(M4776,'script taller'!$G$3:$H$204,2,FALSE)</f>
        <v>152</v>
      </c>
      <c r="M4776" s="1" t="str">
        <f t="shared" si="74"/>
        <v>CRT31113</v>
      </c>
      <c r="N4776">
        <f>ROUND(VLOOKUP(E4776,Productos!$A$4:$D$1804,4,FALSE),0)</f>
        <v>17581</v>
      </c>
    </row>
    <row r="4777" spans="1:14" x14ac:dyDescent="0.35">
      <c r="A4777" t="s">
        <v>52</v>
      </c>
      <c r="B4777" s="1" t="s">
        <v>80</v>
      </c>
      <c r="C4777" t="s">
        <v>81</v>
      </c>
      <c r="D4777" s="1">
        <v>3</v>
      </c>
      <c r="E4777" t="s">
        <v>525</v>
      </c>
      <c r="F4777" t="s">
        <v>192</v>
      </c>
      <c r="G4777" s="6">
        <v>0.1</v>
      </c>
      <c r="H4777" s="7" t="s">
        <v>1236</v>
      </c>
      <c r="I4777">
        <v>12000</v>
      </c>
      <c r="K4777">
        <f>VLOOKUP(E4777,'script producto'!$A$3:$B$1802,2,FALSE)</f>
        <v>980</v>
      </c>
      <c r="L4777">
        <f>VLOOKUP(M4777,'script taller'!$G$3:$H$204,2,FALSE)</f>
        <v>152</v>
      </c>
      <c r="M4777" s="1" t="str">
        <f t="shared" si="74"/>
        <v>CRT31113</v>
      </c>
      <c r="N4777">
        <f>ROUND(VLOOKUP(E4777,Productos!$A$4:$D$1804,4,FALSE),0)</f>
        <v>12345</v>
      </c>
    </row>
    <row r="4778" spans="1:14" x14ac:dyDescent="0.35">
      <c r="A4778" t="s">
        <v>52</v>
      </c>
      <c r="B4778" s="1" t="s">
        <v>80</v>
      </c>
      <c r="C4778" t="s">
        <v>81</v>
      </c>
      <c r="D4778" s="1">
        <v>3</v>
      </c>
      <c r="E4778" t="s">
        <v>1189</v>
      </c>
      <c r="F4778" t="s">
        <v>192</v>
      </c>
      <c r="G4778" s="6">
        <v>0.2</v>
      </c>
      <c r="H4778" s="7" t="s">
        <v>1236</v>
      </c>
      <c r="I4778">
        <v>9769</v>
      </c>
      <c r="K4778">
        <f>VLOOKUP(E4778,'script producto'!$A$3:$B$1802,2,FALSE)</f>
        <v>1049</v>
      </c>
      <c r="L4778">
        <f>VLOOKUP(M4778,'script taller'!$G$3:$H$204,2,FALSE)</f>
        <v>152</v>
      </c>
      <c r="M4778" s="1" t="str">
        <f t="shared" si="74"/>
        <v>CRT31113</v>
      </c>
      <c r="N4778">
        <f>ROUND(VLOOKUP(E4778,Productos!$A$4:$D$1804,4,FALSE),0)</f>
        <v>9209</v>
      </c>
    </row>
    <row r="4779" spans="1:14" x14ac:dyDescent="0.35">
      <c r="A4779" t="s">
        <v>52</v>
      </c>
      <c r="B4779" s="1" t="s">
        <v>80</v>
      </c>
      <c r="C4779" t="s">
        <v>81</v>
      </c>
      <c r="D4779" s="1">
        <v>3</v>
      </c>
      <c r="E4779" t="s">
        <v>735</v>
      </c>
      <c r="F4779" t="s">
        <v>192</v>
      </c>
      <c r="G4779" s="6">
        <v>1</v>
      </c>
      <c r="H4779" s="7" t="s">
        <v>6</v>
      </c>
      <c r="I4779">
        <v>90891</v>
      </c>
      <c r="K4779">
        <f>VLOOKUP(E4779,'script producto'!$A$3:$B$1802,2,FALSE)</f>
        <v>1148</v>
      </c>
      <c r="L4779">
        <f>VLOOKUP(M4779,'script taller'!$G$3:$H$204,2,FALSE)</f>
        <v>152</v>
      </c>
      <c r="M4779" s="1" t="str">
        <f t="shared" si="74"/>
        <v>CRT31113</v>
      </c>
      <c r="N4779">
        <f>ROUND(VLOOKUP(E4779,Productos!$A$4:$D$1804,4,FALSE),0)</f>
        <v>90891</v>
      </c>
    </row>
    <row r="4780" spans="1:14" x14ac:dyDescent="0.35">
      <c r="A4780" t="s">
        <v>52</v>
      </c>
      <c r="B4780" s="1" t="s">
        <v>80</v>
      </c>
      <c r="C4780" t="s">
        <v>81</v>
      </c>
      <c r="D4780" s="1">
        <v>3</v>
      </c>
      <c r="E4780" t="s">
        <v>736</v>
      </c>
      <c r="F4780" t="s">
        <v>192</v>
      </c>
      <c r="G4780" s="6">
        <v>1</v>
      </c>
      <c r="H4780" s="7" t="s">
        <v>6</v>
      </c>
      <c r="I4780">
        <v>3700</v>
      </c>
      <c r="K4780">
        <f>VLOOKUP(E4780,'script producto'!$A$3:$B$1802,2,FALSE)</f>
        <v>1183</v>
      </c>
      <c r="L4780">
        <f>VLOOKUP(M4780,'script taller'!$G$3:$H$204,2,FALSE)</f>
        <v>152</v>
      </c>
      <c r="M4780" s="1" t="str">
        <f t="shared" si="74"/>
        <v>CRT31113</v>
      </c>
      <c r="N4780">
        <f>ROUND(VLOOKUP(E4780,Productos!$A$4:$D$1804,4,FALSE),0)</f>
        <v>3700</v>
      </c>
    </row>
    <row r="4781" spans="1:14" x14ac:dyDescent="0.35">
      <c r="A4781" t="s">
        <v>52</v>
      </c>
      <c r="B4781" s="1" t="s">
        <v>80</v>
      </c>
      <c r="C4781" t="s">
        <v>81</v>
      </c>
      <c r="D4781" s="1">
        <v>3</v>
      </c>
      <c r="E4781" t="s">
        <v>302</v>
      </c>
      <c r="F4781" t="s">
        <v>192</v>
      </c>
      <c r="G4781" s="6">
        <v>0.4</v>
      </c>
      <c r="H4781" s="7" t="s">
        <v>1236</v>
      </c>
      <c r="I4781">
        <v>5700</v>
      </c>
      <c r="K4781">
        <f>VLOOKUP(E4781,'script producto'!$A$3:$B$1802,2,FALSE)</f>
        <v>1204</v>
      </c>
      <c r="L4781">
        <f>VLOOKUP(M4781,'script taller'!$G$3:$H$204,2,FALSE)</f>
        <v>152</v>
      </c>
      <c r="M4781" s="1" t="str">
        <f t="shared" si="74"/>
        <v>CRT31113</v>
      </c>
      <c r="N4781">
        <f>ROUND(VLOOKUP(E4781,Productos!$A$4:$D$1804,4,FALSE),0)</f>
        <v>4738</v>
      </c>
    </row>
    <row r="4782" spans="1:14" x14ac:dyDescent="0.35">
      <c r="A4782" t="s">
        <v>52</v>
      </c>
      <c r="B4782" s="1" t="s">
        <v>80</v>
      </c>
      <c r="C4782" t="s">
        <v>81</v>
      </c>
      <c r="D4782" s="1">
        <v>3</v>
      </c>
      <c r="E4782" t="s">
        <v>737</v>
      </c>
      <c r="F4782" t="s">
        <v>192</v>
      </c>
      <c r="G4782" s="6">
        <v>0.12</v>
      </c>
      <c r="H4782" s="7" t="s">
        <v>1236</v>
      </c>
      <c r="I4782">
        <v>9275</v>
      </c>
      <c r="K4782">
        <f>VLOOKUP(E4782,'script producto'!$A$3:$B$1802,2,FALSE)</f>
        <v>1303</v>
      </c>
      <c r="L4782">
        <f>VLOOKUP(M4782,'script taller'!$G$3:$H$204,2,FALSE)</f>
        <v>152</v>
      </c>
      <c r="M4782" s="1" t="str">
        <f t="shared" si="74"/>
        <v>CRT31113</v>
      </c>
      <c r="N4782">
        <f>ROUND(VLOOKUP(E4782,Productos!$A$4:$D$1804,4,FALSE),0)</f>
        <v>9275</v>
      </c>
    </row>
    <row r="4783" spans="1:14" x14ac:dyDescent="0.35">
      <c r="A4783" t="s">
        <v>52</v>
      </c>
      <c r="B4783" s="1" t="s">
        <v>80</v>
      </c>
      <c r="C4783" t="s">
        <v>81</v>
      </c>
      <c r="D4783" s="1">
        <v>3</v>
      </c>
      <c r="E4783" t="s">
        <v>2101</v>
      </c>
      <c r="F4783" t="s">
        <v>192</v>
      </c>
      <c r="G4783" s="6">
        <v>40</v>
      </c>
      <c r="H4783" s="7" t="s">
        <v>1236</v>
      </c>
      <c r="I4783">
        <v>470</v>
      </c>
      <c r="J4783">
        <v>2</v>
      </c>
      <c r="K4783">
        <f>VLOOKUP(E4783,'script producto'!$A$3:$B$1802,2,FALSE)</f>
        <v>1386</v>
      </c>
      <c r="L4783">
        <f>VLOOKUP(M4783,'script taller'!$G$3:$H$204,2,FALSE)</f>
        <v>152</v>
      </c>
      <c r="M4783" s="1" t="str">
        <f t="shared" si="74"/>
        <v>CRT31113</v>
      </c>
      <c r="N4783">
        <f>ROUND(VLOOKUP(E4783,Productos!$A$4:$D$1804,4,FALSE),0)</f>
        <v>470</v>
      </c>
    </row>
    <row r="4784" spans="1:14" x14ac:dyDescent="0.35">
      <c r="A4784" t="s">
        <v>52</v>
      </c>
      <c r="B4784" s="1" t="s">
        <v>80</v>
      </c>
      <c r="C4784" t="s">
        <v>81</v>
      </c>
      <c r="D4784" s="1">
        <v>3</v>
      </c>
      <c r="E4784" t="s">
        <v>738</v>
      </c>
      <c r="F4784" t="s">
        <v>192</v>
      </c>
      <c r="G4784" s="6">
        <v>0.5</v>
      </c>
      <c r="H4784" s="7" t="s">
        <v>1236</v>
      </c>
      <c r="I4784">
        <v>3500</v>
      </c>
      <c r="K4784">
        <f>VLOOKUP(E4784,'script producto'!$A$3:$B$1802,2,FALSE)</f>
        <v>1528</v>
      </c>
      <c r="L4784">
        <f>VLOOKUP(M4784,'script taller'!$G$3:$H$204,2,FALSE)</f>
        <v>152</v>
      </c>
      <c r="M4784" s="1" t="str">
        <f t="shared" si="74"/>
        <v>CRT31113</v>
      </c>
      <c r="N4784">
        <f>ROUND(VLOOKUP(E4784,Productos!$A$4:$D$1804,4,FALSE),0)</f>
        <v>3500</v>
      </c>
    </row>
    <row r="4785" spans="1:14" x14ac:dyDescent="0.35">
      <c r="A4785" t="s">
        <v>52</v>
      </c>
      <c r="B4785" s="1" t="s">
        <v>80</v>
      </c>
      <c r="C4785" t="s">
        <v>81</v>
      </c>
      <c r="D4785" s="1">
        <v>3</v>
      </c>
      <c r="E4785" t="s">
        <v>606</v>
      </c>
      <c r="F4785" t="s">
        <v>192</v>
      </c>
      <c r="G4785" s="6">
        <v>0.2</v>
      </c>
      <c r="H4785" s="7" t="s">
        <v>1236</v>
      </c>
      <c r="I4785">
        <v>12300</v>
      </c>
      <c r="K4785">
        <f>VLOOKUP(E4785,'script producto'!$A$3:$B$1802,2,FALSE)</f>
        <v>1552</v>
      </c>
      <c r="L4785">
        <f>VLOOKUP(M4785,'script taller'!$G$3:$H$204,2,FALSE)</f>
        <v>152</v>
      </c>
      <c r="M4785" s="1" t="str">
        <f t="shared" si="74"/>
        <v>CRT31113</v>
      </c>
      <c r="N4785">
        <f>ROUND(VLOOKUP(E4785,Productos!$A$4:$D$1804,4,FALSE),0)</f>
        <v>12300</v>
      </c>
    </row>
    <row r="4786" spans="1:14" x14ac:dyDescent="0.35">
      <c r="A4786" t="s">
        <v>52</v>
      </c>
      <c r="B4786" s="1" t="s">
        <v>80</v>
      </c>
      <c r="C4786" t="s">
        <v>81</v>
      </c>
      <c r="D4786" s="1">
        <v>3</v>
      </c>
      <c r="E4786" t="s">
        <v>739</v>
      </c>
      <c r="F4786" t="s">
        <v>192</v>
      </c>
      <c r="G4786" s="6">
        <v>0.09</v>
      </c>
      <c r="H4786" s="7" t="s">
        <v>1236</v>
      </c>
      <c r="I4786">
        <v>70211</v>
      </c>
      <c r="K4786">
        <f>VLOOKUP(E4786,'script producto'!$A$3:$B$1802,2,FALSE)</f>
        <v>1634</v>
      </c>
      <c r="L4786">
        <f>VLOOKUP(M4786,'script taller'!$G$3:$H$204,2,FALSE)</f>
        <v>152</v>
      </c>
      <c r="M4786" s="1" t="str">
        <f t="shared" si="74"/>
        <v>CRT31113</v>
      </c>
      <c r="N4786">
        <f>ROUND(VLOOKUP(E4786,Productos!$A$4:$D$1804,4,FALSE),0)</f>
        <v>70211</v>
      </c>
    </row>
    <row r="4787" spans="1:14" x14ac:dyDescent="0.35">
      <c r="A4787" t="s">
        <v>52</v>
      </c>
      <c r="B4787" s="1" t="s">
        <v>80</v>
      </c>
      <c r="C4787" t="s">
        <v>81</v>
      </c>
      <c r="D4787" s="1">
        <v>3</v>
      </c>
      <c r="E4787" t="s">
        <v>740</v>
      </c>
      <c r="F4787" t="s">
        <v>192</v>
      </c>
      <c r="G4787" s="6">
        <v>0.2</v>
      </c>
      <c r="H4787" s="7" t="s">
        <v>1236</v>
      </c>
      <c r="I4787">
        <v>19100</v>
      </c>
      <c r="K4787">
        <f>VLOOKUP(E4787,'script producto'!$A$3:$B$1802,2,FALSE)</f>
        <v>1647</v>
      </c>
      <c r="L4787">
        <f>VLOOKUP(M4787,'script taller'!$G$3:$H$204,2,FALSE)</f>
        <v>152</v>
      </c>
      <c r="M4787" s="1" t="str">
        <f t="shared" si="74"/>
        <v>CRT31113</v>
      </c>
      <c r="N4787">
        <f>ROUND(VLOOKUP(E4787,Productos!$A$4:$D$1804,4,FALSE),0)</f>
        <v>19100</v>
      </c>
    </row>
    <row r="4788" spans="1:14" x14ac:dyDescent="0.35">
      <c r="A4788" t="s">
        <v>52</v>
      </c>
      <c r="B4788" s="1" t="s">
        <v>80</v>
      </c>
      <c r="C4788" t="s">
        <v>81</v>
      </c>
      <c r="D4788" s="1">
        <v>3</v>
      </c>
      <c r="E4788" t="s">
        <v>62</v>
      </c>
      <c r="F4788" t="s">
        <v>192</v>
      </c>
      <c r="G4788" s="6">
        <v>0.1</v>
      </c>
      <c r="H4788" s="7" t="s">
        <v>25</v>
      </c>
      <c r="I4788">
        <v>7900</v>
      </c>
      <c r="K4788">
        <f>VLOOKUP(E4788,'script producto'!$A$3:$B$1802,2,FALSE)</f>
        <v>1669</v>
      </c>
      <c r="L4788">
        <f>VLOOKUP(M4788,'script taller'!$G$3:$H$204,2,FALSE)</f>
        <v>152</v>
      </c>
      <c r="M4788" s="1" t="str">
        <f t="shared" si="74"/>
        <v>CRT31113</v>
      </c>
      <c r="N4788">
        <f>ROUND(VLOOKUP(E4788,Productos!$A$4:$D$1804,4,FALSE),0)</f>
        <v>7900</v>
      </c>
    </row>
    <row r="4789" spans="1:14" x14ac:dyDescent="0.35">
      <c r="A4789" t="s">
        <v>52</v>
      </c>
      <c r="B4789" s="1" t="s">
        <v>80</v>
      </c>
      <c r="C4789" t="s">
        <v>81</v>
      </c>
      <c r="D4789" s="1">
        <v>3</v>
      </c>
      <c r="E4789" t="s">
        <v>741</v>
      </c>
      <c r="F4789" t="s">
        <v>192</v>
      </c>
      <c r="G4789" s="6">
        <v>1</v>
      </c>
      <c r="H4789" s="7" t="s">
        <v>6</v>
      </c>
      <c r="I4789">
        <v>4000</v>
      </c>
      <c r="K4789">
        <f>VLOOKUP(E4789,'script producto'!$A$3:$B$1802,2,FALSE)</f>
        <v>1685</v>
      </c>
      <c r="L4789">
        <f>VLOOKUP(M4789,'script taller'!$G$3:$H$204,2,FALSE)</f>
        <v>152</v>
      </c>
      <c r="M4789" s="1" t="str">
        <f t="shared" si="74"/>
        <v>CRT31113</v>
      </c>
      <c r="N4789">
        <f>ROUND(VLOOKUP(E4789,Productos!$A$4:$D$1804,4,FALSE),0)</f>
        <v>4000</v>
      </c>
    </row>
    <row r="4790" spans="1:14" x14ac:dyDescent="0.35">
      <c r="A4790" t="s">
        <v>52</v>
      </c>
      <c r="B4790" s="1" t="s">
        <v>80</v>
      </c>
      <c r="C4790" t="s">
        <v>81</v>
      </c>
      <c r="D4790" s="1">
        <v>3</v>
      </c>
      <c r="E4790" t="s">
        <v>123</v>
      </c>
      <c r="F4790" t="s">
        <v>192</v>
      </c>
      <c r="G4790" s="6">
        <v>0.1</v>
      </c>
      <c r="H4790" s="7" t="s">
        <v>25</v>
      </c>
      <c r="I4790">
        <v>3500</v>
      </c>
      <c r="K4790">
        <f>VLOOKUP(E4790,'script producto'!$A$3:$B$1802,2,FALSE)</f>
        <v>1696</v>
      </c>
      <c r="L4790">
        <f>VLOOKUP(M4790,'script taller'!$G$3:$H$204,2,FALSE)</f>
        <v>152</v>
      </c>
      <c r="M4790" s="1" t="str">
        <f t="shared" si="74"/>
        <v>CRT31113</v>
      </c>
      <c r="N4790">
        <f>ROUND(VLOOKUP(E4790,Productos!$A$4:$D$1804,4,FALSE),0)</f>
        <v>2415</v>
      </c>
    </row>
    <row r="4791" spans="1:14" x14ac:dyDescent="0.35">
      <c r="A4791" t="s">
        <v>52</v>
      </c>
      <c r="B4791" s="1" t="s">
        <v>80</v>
      </c>
      <c r="C4791" t="s">
        <v>81</v>
      </c>
      <c r="D4791" s="1">
        <v>3</v>
      </c>
      <c r="E4791" t="s">
        <v>95</v>
      </c>
      <c r="F4791" t="s">
        <v>192</v>
      </c>
      <c r="G4791" s="6">
        <v>0.5</v>
      </c>
      <c r="H4791" s="7" t="s">
        <v>25</v>
      </c>
      <c r="I4791">
        <v>2890</v>
      </c>
      <c r="K4791">
        <f>VLOOKUP(E4791,'script producto'!$A$3:$B$1802,2,FALSE)</f>
        <v>1708</v>
      </c>
      <c r="L4791">
        <f>VLOOKUP(M4791,'script taller'!$G$3:$H$204,2,FALSE)</f>
        <v>152</v>
      </c>
      <c r="M4791" s="1" t="str">
        <f t="shared" si="74"/>
        <v>CRT31113</v>
      </c>
      <c r="N4791">
        <f>ROUND(VLOOKUP(E4791,Productos!$A$4:$D$1804,4,FALSE),0)</f>
        <v>2691</v>
      </c>
    </row>
    <row r="4792" spans="1:14" x14ac:dyDescent="0.35">
      <c r="A4792" t="s">
        <v>52</v>
      </c>
      <c r="B4792" s="1" t="s">
        <v>80</v>
      </c>
      <c r="C4792" t="s">
        <v>81</v>
      </c>
      <c r="D4792" s="1">
        <v>3</v>
      </c>
      <c r="E4792" t="s">
        <v>1230</v>
      </c>
      <c r="F4792" t="s">
        <v>192</v>
      </c>
      <c r="G4792" s="6">
        <v>0.3</v>
      </c>
      <c r="H4792" s="7" t="s">
        <v>25</v>
      </c>
      <c r="I4792">
        <v>8900</v>
      </c>
      <c r="K4792">
        <f>VLOOKUP(E4792,'script producto'!$A$3:$B$1802,2,FALSE)</f>
        <v>1728</v>
      </c>
      <c r="L4792">
        <f>VLOOKUP(M4792,'script taller'!$G$3:$H$204,2,FALSE)</f>
        <v>152</v>
      </c>
      <c r="M4792" s="1" t="str">
        <f t="shared" si="74"/>
        <v>CRT31113</v>
      </c>
      <c r="N4792">
        <f>ROUND(VLOOKUP(E4792,Productos!$A$4:$D$1804,4,FALSE),0)</f>
        <v>8900</v>
      </c>
    </row>
    <row r="4793" spans="1:14" x14ac:dyDescent="0.35">
      <c r="A4793" t="s">
        <v>52</v>
      </c>
      <c r="B4793" s="1" t="s">
        <v>80</v>
      </c>
      <c r="C4793" t="s">
        <v>81</v>
      </c>
      <c r="D4793" s="1">
        <v>3</v>
      </c>
      <c r="E4793" t="s">
        <v>318</v>
      </c>
      <c r="F4793" t="s">
        <v>192</v>
      </c>
      <c r="G4793" s="6">
        <v>1</v>
      </c>
      <c r="H4793" s="7" t="s">
        <v>25</v>
      </c>
      <c r="I4793">
        <v>3200</v>
      </c>
      <c r="K4793">
        <f>VLOOKUP(E4793,'script producto'!$A$3:$B$1802,2,FALSE)</f>
        <v>1739</v>
      </c>
      <c r="L4793">
        <f>VLOOKUP(M4793,'script taller'!$G$3:$H$204,2,FALSE)</f>
        <v>152</v>
      </c>
      <c r="M4793" s="1" t="str">
        <f t="shared" si="74"/>
        <v>CRT31113</v>
      </c>
      <c r="N4793">
        <f>ROUND(VLOOKUP(E4793,Productos!$A$4:$D$1804,4,FALSE),0)</f>
        <v>2769</v>
      </c>
    </row>
    <row r="4794" spans="1:14" x14ac:dyDescent="0.35">
      <c r="A4794" t="s">
        <v>52</v>
      </c>
      <c r="B4794" s="1" t="s">
        <v>80</v>
      </c>
      <c r="C4794" t="s">
        <v>81</v>
      </c>
      <c r="D4794" s="1">
        <v>3</v>
      </c>
      <c r="E4794" t="s">
        <v>902</v>
      </c>
      <c r="F4794" t="s">
        <v>194</v>
      </c>
      <c r="G4794" s="6">
        <v>2</v>
      </c>
      <c r="H4794" s="7" t="s">
        <v>6</v>
      </c>
      <c r="I4794">
        <v>400</v>
      </c>
      <c r="K4794">
        <f>VLOOKUP(E4794,'script producto'!$A$3:$B$1802,2,FALSE)</f>
        <v>252</v>
      </c>
      <c r="L4794">
        <f>VLOOKUP(M4794,'script taller'!$G$3:$H$204,2,FALSE)</f>
        <v>152</v>
      </c>
      <c r="M4794" s="1" t="str">
        <f t="shared" si="74"/>
        <v>CRT31113</v>
      </c>
      <c r="N4794">
        <f>ROUND(VLOOKUP(E4794,Productos!$A$4:$D$1804,4,FALSE),0)</f>
        <v>347</v>
      </c>
    </row>
    <row r="4795" spans="1:14" x14ac:dyDescent="0.35">
      <c r="A4795" t="s">
        <v>52</v>
      </c>
      <c r="B4795" s="1" t="s">
        <v>80</v>
      </c>
      <c r="C4795" t="s">
        <v>81</v>
      </c>
      <c r="D4795" s="1">
        <v>3</v>
      </c>
      <c r="E4795" t="s">
        <v>400</v>
      </c>
      <c r="F4795" t="s">
        <v>194</v>
      </c>
      <c r="G4795" s="6">
        <v>3</v>
      </c>
      <c r="H4795" s="7" t="s">
        <v>6</v>
      </c>
      <c r="I4795">
        <v>180</v>
      </c>
      <c r="K4795">
        <f>VLOOKUP(E4795,'script producto'!$A$3:$B$1802,2,FALSE)</f>
        <v>637</v>
      </c>
      <c r="L4795">
        <f>VLOOKUP(M4795,'script taller'!$G$3:$H$204,2,FALSE)</f>
        <v>152</v>
      </c>
      <c r="M4795" s="1" t="str">
        <f t="shared" si="74"/>
        <v>CRT31113</v>
      </c>
      <c r="N4795">
        <f>ROUND(VLOOKUP(E4795,Productos!$A$4:$D$1804,4,FALSE),0)</f>
        <v>180</v>
      </c>
    </row>
    <row r="4796" spans="1:14" x14ac:dyDescent="0.35">
      <c r="A4796" t="s">
        <v>52</v>
      </c>
      <c r="B4796" s="1" t="s">
        <v>80</v>
      </c>
      <c r="C4796" t="s">
        <v>81</v>
      </c>
      <c r="D4796" s="1">
        <v>3</v>
      </c>
      <c r="E4796" t="s">
        <v>674</v>
      </c>
      <c r="F4796" t="s">
        <v>194</v>
      </c>
      <c r="G4796" s="6">
        <v>1</v>
      </c>
      <c r="H4796" s="7" t="s">
        <v>6</v>
      </c>
      <c r="I4796">
        <v>1800</v>
      </c>
      <c r="K4796">
        <f>VLOOKUP(E4796,'script producto'!$A$3:$B$1802,2,FALSE)</f>
        <v>741</v>
      </c>
      <c r="L4796">
        <f>VLOOKUP(M4796,'script taller'!$G$3:$H$204,2,FALSE)</f>
        <v>152</v>
      </c>
      <c r="M4796" s="1" t="str">
        <f t="shared" si="74"/>
        <v>CRT31113</v>
      </c>
      <c r="N4796">
        <f>ROUND(VLOOKUP(E4796,Productos!$A$4:$D$1804,4,FALSE),0)</f>
        <v>2200</v>
      </c>
    </row>
    <row r="4797" spans="1:14" x14ac:dyDescent="0.35">
      <c r="A4797" t="s">
        <v>52</v>
      </c>
      <c r="B4797" s="1" t="s">
        <v>80</v>
      </c>
      <c r="C4797" t="s">
        <v>81</v>
      </c>
      <c r="D4797" s="1">
        <v>3</v>
      </c>
      <c r="E4797" t="s">
        <v>1977</v>
      </c>
      <c r="F4797" t="s">
        <v>194</v>
      </c>
      <c r="G4797" s="6">
        <v>1</v>
      </c>
      <c r="H4797" s="7" t="s">
        <v>6</v>
      </c>
      <c r="I4797">
        <v>1500</v>
      </c>
      <c r="K4797">
        <f>VLOOKUP(E4797,'script producto'!$A$3:$B$1802,2,FALSE)</f>
        <v>882</v>
      </c>
      <c r="L4797">
        <f>VLOOKUP(M4797,'script taller'!$G$3:$H$204,2,FALSE)</f>
        <v>152</v>
      </c>
      <c r="M4797" s="1" t="str">
        <f t="shared" si="74"/>
        <v>CRT31113</v>
      </c>
      <c r="N4797">
        <f>ROUND(VLOOKUP(E4797,Productos!$A$4:$D$1804,4,FALSE),0)</f>
        <v>1500</v>
      </c>
    </row>
    <row r="4798" spans="1:14" x14ac:dyDescent="0.35">
      <c r="A4798" t="s">
        <v>52</v>
      </c>
      <c r="B4798" s="1" t="s">
        <v>80</v>
      </c>
      <c r="C4798" t="s">
        <v>81</v>
      </c>
      <c r="D4798" s="1">
        <v>3</v>
      </c>
      <c r="E4798" t="s">
        <v>675</v>
      </c>
      <c r="F4798" t="s">
        <v>194</v>
      </c>
      <c r="G4798" s="6">
        <v>2</v>
      </c>
      <c r="H4798" s="7" t="s">
        <v>6</v>
      </c>
      <c r="I4798">
        <v>850</v>
      </c>
      <c r="K4798">
        <f>VLOOKUP(E4798,'script producto'!$A$3:$B$1802,2,FALSE)</f>
        <v>1211</v>
      </c>
      <c r="L4798">
        <f>VLOOKUP(M4798,'script taller'!$G$3:$H$204,2,FALSE)</f>
        <v>152</v>
      </c>
      <c r="M4798" s="1" t="str">
        <f t="shared" si="74"/>
        <v>CRT31113</v>
      </c>
      <c r="N4798">
        <f>ROUND(VLOOKUP(E4798,Productos!$A$4:$D$1804,4,FALSE),0)</f>
        <v>850</v>
      </c>
    </row>
    <row r="4799" spans="1:14" x14ac:dyDescent="0.35">
      <c r="A4799" t="s">
        <v>52</v>
      </c>
      <c r="B4799" s="1" t="s">
        <v>80</v>
      </c>
      <c r="C4799" t="s">
        <v>81</v>
      </c>
      <c r="D4799" s="1">
        <v>3</v>
      </c>
      <c r="E4799" t="s">
        <v>398</v>
      </c>
      <c r="F4799" t="s">
        <v>194</v>
      </c>
      <c r="G4799" s="6">
        <v>1</v>
      </c>
      <c r="H4799" s="7" t="s">
        <v>6</v>
      </c>
      <c r="I4799">
        <v>3036</v>
      </c>
      <c r="K4799">
        <f>VLOOKUP(E4799,'script producto'!$A$3:$B$1802,2,FALSE)</f>
        <v>1501</v>
      </c>
      <c r="L4799">
        <f>VLOOKUP(M4799,'script taller'!$G$3:$H$204,2,FALSE)</f>
        <v>152</v>
      </c>
      <c r="M4799" s="1" t="str">
        <f t="shared" si="74"/>
        <v>CRT31113</v>
      </c>
      <c r="N4799">
        <f>ROUND(VLOOKUP(E4799,Productos!$A$4:$D$1804,4,FALSE),0)</f>
        <v>6580</v>
      </c>
    </row>
    <row r="4800" spans="1:14" x14ac:dyDescent="0.35">
      <c r="A4800" t="s">
        <v>52</v>
      </c>
      <c r="B4800" s="1" t="s">
        <v>80</v>
      </c>
      <c r="C4800" t="s">
        <v>81</v>
      </c>
      <c r="D4800" s="1">
        <v>3</v>
      </c>
      <c r="E4800" t="s">
        <v>7</v>
      </c>
      <c r="F4800" t="s">
        <v>194</v>
      </c>
      <c r="G4800" s="6">
        <v>4</v>
      </c>
      <c r="H4800" s="7" t="s">
        <v>6</v>
      </c>
      <c r="I4800">
        <v>525</v>
      </c>
      <c r="K4800">
        <f>VLOOKUP(E4800,'script producto'!$A$3:$B$1802,2,FALSE)</f>
        <v>1594</v>
      </c>
      <c r="L4800">
        <f>VLOOKUP(M4800,'script taller'!$G$3:$H$204,2,FALSE)</f>
        <v>152</v>
      </c>
      <c r="M4800" s="1" t="str">
        <f t="shared" si="74"/>
        <v>CRT31113</v>
      </c>
      <c r="N4800">
        <f>ROUND(VLOOKUP(E4800,Productos!$A$4:$D$1804,4,FALSE),0)</f>
        <v>653</v>
      </c>
    </row>
    <row r="4801" spans="1:14" x14ac:dyDescent="0.35">
      <c r="A4801" t="s">
        <v>52</v>
      </c>
      <c r="B4801" s="1" t="s">
        <v>80</v>
      </c>
      <c r="C4801" t="s">
        <v>81</v>
      </c>
      <c r="D4801" s="1">
        <v>3</v>
      </c>
      <c r="E4801" t="s">
        <v>399</v>
      </c>
      <c r="F4801" t="s">
        <v>194</v>
      </c>
      <c r="G4801" s="6">
        <v>2</v>
      </c>
      <c r="H4801" s="7" t="s">
        <v>6</v>
      </c>
      <c r="I4801">
        <v>240</v>
      </c>
      <c r="K4801">
        <f>VLOOKUP(E4801,'script producto'!$A$3:$B$1802,2,FALSE)</f>
        <v>1759</v>
      </c>
      <c r="L4801">
        <f>VLOOKUP(M4801,'script taller'!$G$3:$H$204,2,FALSE)</f>
        <v>152</v>
      </c>
      <c r="M4801" s="1" t="str">
        <f t="shared" si="74"/>
        <v>CRT31113</v>
      </c>
      <c r="N4801">
        <f>ROUND(VLOOKUP(E4801,Productos!$A$4:$D$1804,4,FALSE),0)</f>
        <v>240</v>
      </c>
    </row>
    <row r="4802" spans="1:14" x14ac:dyDescent="0.35">
      <c r="A4802" t="s">
        <v>52</v>
      </c>
      <c r="B4802" s="1" t="s">
        <v>80</v>
      </c>
      <c r="C4802" t="s">
        <v>81</v>
      </c>
      <c r="D4802" s="1">
        <v>3</v>
      </c>
      <c r="E4802" t="s">
        <v>744</v>
      </c>
      <c r="F4802" t="s">
        <v>1130</v>
      </c>
      <c r="G4802" s="6">
        <v>0.2</v>
      </c>
      <c r="H4802" s="7" t="s">
        <v>1236</v>
      </c>
      <c r="I4802">
        <v>14200</v>
      </c>
      <c r="K4802">
        <f>VLOOKUP(E4802,'script producto'!$A$3:$B$1802,2,FALSE)</f>
        <v>437</v>
      </c>
      <c r="L4802">
        <f>VLOOKUP(M4802,'script taller'!$G$3:$H$204,2,FALSE)</f>
        <v>152</v>
      </c>
      <c r="M4802" s="1" t="str">
        <f t="shared" si="74"/>
        <v>CRT31113</v>
      </c>
      <c r="N4802">
        <f>ROUND(VLOOKUP(E4802,Productos!$A$4:$D$1804,4,FALSE),0)</f>
        <v>14200</v>
      </c>
    </row>
    <row r="4803" spans="1:14" x14ac:dyDescent="0.35">
      <c r="A4803" t="s">
        <v>52</v>
      </c>
      <c r="B4803" s="1" t="s">
        <v>80</v>
      </c>
      <c r="C4803" t="s">
        <v>81</v>
      </c>
      <c r="D4803" s="1">
        <v>3</v>
      </c>
      <c r="E4803" t="s">
        <v>747</v>
      </c>
      <c r="F4803" t="s">
        <v>1130</v>
      </c>
      <c r="G4803" s="6">
        <v>0.4</v>
      </c>
      <c r="H4803" s="7" t="s">
        <v>1236</v>
      </c>
      <c r="I4803">
        <v>47720</v>
      </c>
      <c r="K4803">
        <f>VLOOKUP(E4803,'script producto'!$A$3:$B$1802,2,FALSE)</f>
        <v>826</v>
      </c>
      <c r="L4803">
        <f>VLOOKUP(M4803,'script taller'!$G$3:$H$204,2,FALSE)</f>
        <v>152</v>
      </c>
      <c r="M4803" s="1" t="str">
        <f t="shared" ref="M4803:M4866" si="75">B4803&amp;D4803</f>
        <v>CRT31113</v>
      </c>
      <c r="N4803">
        <f>ROUND(VLOOKUP(E4803,Productos!$A$4:$D$1804,4,FALSE),0)</f>
        <v>3890</v>
      </c>
    </row>
    <row r="4804" spans="1:14" x14ac:dyDescent="0.35">
      <c r="A4804" t="s">
        <v>52</v>
      </c>
      <c r="B4804" s="1" t="s">
        <v>80</v>
      </c>
      <c r="C4804" t="s">
        <v>81</v>
      </c>
      <c r="D4804" s="1">
        <v>3</v>
      </c>
      <c r="E4804" t="s">
        <v>2000</v>
      </c>
      <c r="F4804" t="s">
        <v>1130</v>
      </c>
      <c r="G4804" s="6">
        <v>2.5</v>
      </c>
      <c r="H4804" s="7" t="s">
        <v>1236</v>
      </c>
      <c r="I4804">
        <v>12760</v>
      </c>
      <c r="J4804">
        <v>2</v>
      </c>
      <c r="K4804">
        <f>VLOOKUP(E4804,'script producto'!$A$3:$B$1802,2,FALSE)</f>
        <v>970</v>
      </c>
      <c r="L4804">
        <f>VLOOKUP(M4804,'script taller'!$G$3:$H$204,2,FALSE)</f>
        <v>152</v>
      </c>
      <c r="M4804" s="1" t="str">
        <f t="shared" si="75"/>
        <v>CRT31113</v>
      </c>
      <c r="N4804">
        <f>ROUND(VLOOKUP(E4804,Productos!$A$4:$D$1804,4,FALSE),0)</f>
        <v>12760</v>
      </c>
    </row>
    <row r="4805" spans="1:14" x14ac:dyDescent="0.35">
      <c r="A4805" t="s">
        <v>52</v>
      </c>
      <c r="B4805" s="1" t="s">
        <v>80</v>
      </c>
      <c r="C4805" t="s">
        <v>81</v>
      </c>
      <c r="D4805" s="1">
        <v>3</v>
      </c>
      <c r="E4805" t="s">
        <v>749</v>
      </c>
      <c r="F4805" t="s">
        <v>1130</v>
      </c>
      <c r="G4805" s="6">
        <v>0.15</v>
      </c>
      <c r="H4805" s="7" t="s">
        <v>1236</v>
      </c>
      <c r="I4805">
        <v>9160</v>
      </c>
      <c r="K4805">
        <f>VLOOKUP(E4805,'script producto'!$A$3:$B$1802,2,FALSE)</f>
        <v>1392</v>
      </c>
      <c r="L4805">
        <f>VLOOKUP(M4805,'script taller'!$G$3:$H$204,2,FALSE)</f>
        <v>152</v>
      </c>
      <c r="M4805" s="1" t="str">
        <f t="shared" si="75"/>
        <v>CRT31113</v>
      </c>
      <c r="N4805">
        <f>ROUND(VLOOKUP(E4805,Productos!$A$4:$D$1804,4,FALSE),0)</f>
        <v>9160</v>
      </c>
    </row>
    <row r="4806" spans="1:14" x14ac:dyDescent="0.35">
      <c r="A4806" t="s">
        <v>52</v>
      </c>
      <c r="B4806" s="1" t="s">
        <v>80</v>
      </c>
      <c r="C4806" t="s">
        <v>81</v>
      </c>
      <c r="D4806" s="1">
        <v>3</v>
      </c>
      <c r="E4806" t="s">
        <v>750</v>
      </c>
      <c r="F4806" t="s">
        <v>1130</v>
      </c>
      <c r="G4806" s="6">
        <v>5</v>
      </c>
      <c r="H4806" s="7" t="s">
        <v>1236</v>
      </c>
      <c r="I4806">
        <v>24500</v>
      </c>
      <c r="K4806">
        <f>VLOOKUP(E4806,'script producto'!$A$3:$B$1802,2,FALSE)</f>
        <v>1401</v>
      </c>
      <c r="L4806">
        <f>VLOOKUP(M4806,'script taller'!$G$3:$H$204,2,FALSE)</f>
        <v>152</v>
      </c>
      <c r="M4806" s="1" t="str">
        <f t="shared" si="75"/>
        <v>CRT31113</v>
      </c>
      <c r="N4806">
        <f>ROUND(VLOOKUP(E4806,Productos!$A$4:$D$1804,4,FALSE),0)</f>
        <v>24500</v>
      </c>
    </row>
    <row r="4807" spans="1:14" x14ac:dyDescent="0.35">
      <c r="A4807" t="s">
        <v>52</v>
      </c>
      <c r="B4807" s="1" t="s">
        <v>80</v>
      </c>
      <c r="C4807" t="s">
        <v>81</v>
      </c>
      <c r="D4807" s="1">
        <v>3</v>
      </c>
      <c r="E4807" t="s">
        <v>1137</v>
      </c>
      <c r="F4807" t="s">
        <v>193</v>
      </c>
      <c r="G4807" s="6">
        <v>0.05</v>
      </c>
      <c r="H4807" s="7" t="s">
        <v>1236</v>
      </c>
      <c r="I4807">
        <v>6500</v>
      </c>
      <c r="K4807">
        <f>VLOOKUP(E4807,'script producto'!$A$3:$B$1802,2,FALSE)</f>
        <v>79</v>
      </c>
      <c r="L4807">
        <f>VLOOKUP(M4807,'script taller'!$G$3:$H$204,2,FALSE)</f>
        <v>152</v>
      </c>
      <c r="M4807" s="1" t="str">
        <f t="shared" si="75"/>
        <v>CRT31113</v>
      </c>
      <c r="N4807">
        <f>ROUND(VLOOKUP(E4807,Productos!$A$4:$D$1804,4,FALSE),0)</f>
        <v>12500</v>
      </c>
    </row>
    <row r="4808" spans="1:14" x14ac:dyDescent="0.35">
      <c r="A4808" t="s">
        <v>52</v>
      </c>
      <c r="B4808" s="1" t="s">
        <v>80</v>
      </c>
      <c r="C4808" t="s">
        <v>81</v>
      </c>
      <c r="D4808" s="1">
        <v>3</v>
      </c>
      <c r="E4808" t="s">
        <v>752</v>
      </c>
      <c r="F4808" t="s">
        <v>193</v>
      </c>
      <c r="G4808" s="6">
        <v>0.04</v>
      </c>
      <c r="H4808" s="7" t="s">
        <v>1236</v>
      </c>
      <c r="I4808">
        <v>9267</v>
      </c>
      <c r="J4808">
        <v>2</v>
      </c>
      <c r="K4808">
        <f>VLOOKUP(E4808,'script producto'!$A$3:$B$1802,2,FALSE)</f>
        <v>89</v>
      </c>
      <c r="L4808">
        <f>VLOOKUP(M4808,'script taller'!$G$3:$H$204,2,FALSE)</f>
        <v>152</v>
      </c>
      <c r="M4808" s="1" t="str">
        <f t="shared" si="75"/>
        <v>CRT31113</v>
      </c>
      <c r="N4808">
        <f>ROUND(VLOOKUP(E4808,Productos!$A$4:$D$1804,4,FALSE),0)</f>
        <v>9267</v>
      </c>
    </row>
    <row r="4809" spans="1:14" x14ac:dyDescent="0.35">
      <c r="A4809" t="s">
        <v>52</v>
      </c>
      <c r="B4809" s="1" t="s">
        <v>80</v>
      </c>
      <c r="C4809" t="s">
        <v>81</v>
      </c>
      <c r="D4809" s="1">
        <v>3</v>
      </c>
      <c r="E4809" t="s">
        <v>717</v>
      </c>
      <c r="F4809" t="s">
        <v>193</v>
      </c>
      <c r="G4809" s="6">
        <v>0.1</v>
      </c>
      <c r="H4809" s="7" t="s">
        <v>1236</v>
      </c>
      <c r="I4809">
        <v>9267</v>
      </c>
      <c r="K4809">
        <f>VLOOKUP(E4809,'script producto'!$A$3:$B$1802,2,FALSE)</f>
        <v>92</v>
      </c>
      <c r="L4809">
        <f>VLOOKUP(M4809,'script taller'!$G$3:$H$204,2,FALSE)</f>
        <v>152</v>
      </c>
      <c r="M4809" s="1" t="str">
        <f t="shared" si="75"/>
        <v>CRT31113</v>
      </c>
      <c r="N4809">
        <f>ROUND(VLOOKUP(E4809,Productos!$A$4:$D$1804,4,FALSE),0)</f>
        <v>9267</v>
      </c>
    </row>
    <row r="4810" spans="1:14" x14ac:dyDescent="0.35">
      <c r="A4810" t="s">
        <v>52</v>
      </c>
      <c r="B4810" s="1" t="s">
        <v>80</v>
      </c>
      <c r="C4810" t="s">
        <v>81</v>
      </c>
      <c r="D4810" s="1">
        <v>3</v>
      </c>
      <c r="E4810" t="s">
        <v>718</v>
      </c>
      <c r="F4810" t="s">
        <v>193</v>
      </c>
      <c r="G4810" s="6">
        <v>0.3</v>
      </c>
      <c r="H4810" s="7" t="s">
        <v>13</v>
      </c>
      <c r="I4810">
        <v>4780</v>
      </c>
      <c r="K4810">
        <f>VLOOKUP(E4810,'script producto'!$A$3:$B$1802,2,FALSE)</f>
        <v>150</v>
      </c>
      <c r="L4810">
        <f>VLOOKUP(M4810,'script taller'!$G$3:$H$204,2,FALSE)</f>
        <v>152</v>
      </c>
      <c r="M4810" s="1" t="str">
        <f t="shared" si="75"/>
        <v>CRT31113</v>
      </c>
      <c r="N4810">
        <f>ROUND(VLOOKUP(E4810,Productos!$A$4:$D$1804,4,FALSE),0)</f>
        <v>4780</v>
      </c>
    </row>
    <row r="4811" spans="1:14" x14ac:dyDescent="0.35">
      <c r="A4811" t="s">
        <v>52</v>
      </c>
      <c r="B4811" s="1" t="s">
        <v>80</v>
      </c>
      <c r="C4811" t="s">
        <v>81</v>
      </c>
      <c r="D4811" s="1">
        <v>3</v>
      </c>
      <c r="E4811" t="s">
        <v>571</v>
      </c>
      <c r="F4811" t="s">
        <v>193</v>
      </c>
      <c r="G4811" s="6">
        <v>3</v>
      </c>
      <c r="H4811" s="7" t="s">
        <v>6</v>
      </c>
      <c r="I4811">
        <v>970</v>
      </c>
      <c r="K4811">
        <f>VLOOKUP(E4811,'script producto'!$A$3:$B$1802,2,FALSE)</f>
        <v>228</v>
      </c>
      <c r="L4811">
        <f>VLOOKUP(M4811,'script taller'!$G$3:$H$204,2,FALSE)</f>
        <v>152</v>
      </c>
      <c r="M4811" s="1" t="str">
        <f t="shared" si="75"/>
        <v>CRT31113</v>
      </c>
      <c r="N4811">
        <f>ROUND(VLOOKUP(E4811,Productos!$A$4:$D$1804,4,FALSE),0)</f>
        <v>970</v>
      </c>
    </row>
    <row r="4812" spans="1:14" x14ac:dyDescent="0.35">
      <c r="A4812" t="s">
        <v>52</v>
      </c>
      <c r="B4812" s="1" t="s">
        <v>80</v>
      </c>
      <c r="C4812" t="s">
        <v>81</v>
      </c>
      <c r="D4812" s="1">
        <v>3</v>
      </c>
      <c r="E4812" t="s">
        <v>719</v>
      </c>
      <c r="F4812" t="s">
        <v>193</v>
      </c>
      <c r="G4812" s="6">
        <v>3</v>
      </c>
      <c r="H4812" s="7" t="s">
        <v>6</v>
      </c>
      <c r="I4812">
        <v>650</v>
      </c>
      <c r="K4812">
        <f>VLOOKUP(E4812,'script producto'!$A$3:$B$1802,2,FALSE)</f>
        <v>229</v>
      </c>
      <c r="L4812">
        <f>VLOOKUP(M4812,'script taller'!$G$3:$H$204,2,FALSE)</f>
        <v>152</v>
      </c>
      <c r="M4812" s="1" t="str">
        <f t="shared" si="75"/>
        <v>CRT31113</v>
      </c>
      <c r="N4812">
        <f>ROUND(VLOOKUP(E4812,Productos!$A$4:$D$1804,4,FALSE),0)</f>
        <v>650</v>
      </c>
    </row>
    <row r="4813" spans="1:14" x14ac:dyDescent="0.35">
      <c r="A4813" t="s">
        <v>52</v>
      </c>
      <c r="B4813" s="1" t="s">
        <v>80</v>
      </c>
      <c r="C4813" t="s">
        <v>81</v>
      </c>
      <c r="D4813" s="1">
        <v>3</v>
      </c>
      <c r="E4813" t="s">
        <v>296</v>
      </c>
      <c r="F4813" t="s">
        <v>193</v>
      </c>
      <c r="G4813" s="6">
        <v>2</v>
      </c>
      <c r="H4813" s="7" t="s">
        <v>1236</v>
      </c>
      <c r="I4813">
        <v>1300</v>
      </c>
      <c r="K4813">
        <f>VLOOKUP(E4813,'script producto'!$A$3:$B$1802,2,FALSE)</f>
        <v>379</v>
      </c>
      <c r="L4813">
        <f>VLOOKUP(M4813,'script taller'!$G$3:$H$204,2,FALSE)</f>
        <v>152</v>
      </c>
      <c r="M4813" s="1" t="str">
        <f t="shared" si="75"/>
        <v>CRT31113</v>
      </c>
      <c r="N4813">
        <f>ROUND(VLOOKUP(E4813,Productos!$A$4:$D$1804,4,FALSE),0)</f>
        <v>934</v>
      </c>
    </row>
    <row r="4814" spans="1:14" x14ac:dyDescent="0.35">
      <c r="A4814" t="s">
        <v>52</v>
      </c>
      <c r="B4814" s="1" t="s">
        <v>80</v>
      </c>
      <c r="C4814" t="s">
        <v>81</v>
      </c>
      <c r="D4814" s="1">
        <v>3</v>
      </c>
      <c r="E4814" t="s">
        <v>1908</v>
      </c>
      <c r="F4814" t="s">
        <v>193</v>
      </c>
      <c r="G4814" s="6">
        <v>0.5</v>
      </c>
      <c r="H4814" s="7" t="s">
        <v>1236</v>
      </c>
      <c r="I4814">
        <v>1300</v>
      </c>
      <c r="J4814">
        <v>2</v>
      </c>
      <c r="K4814">
        <f>VLOOKUP(E4814,'script producto'!$A$3:$B$1802,2,FALSE)</f>
        <v>381</v>
      </c>
      <c r="L4814">
        <f>VLOOKUP(M4814,'script taller'!$G$3:$H$204,2,FALSE)</f>
        <v>152</v>
      </c>
      <c r="M4814" s="1" t="str">
        <f t="shared" si="75"/>
        <v>CRT31113</v>
      </c>
      <c r="N4814">
        <f>ROUND(VLOOKUP(E4814,Productos!$A$4:$D$1804,4,FALSE),0)</f>
        <v>1300</v>
      </c>
    </row>
    <row r="4815" spans="1:14" x14ac:dyDescent="0.35">
      <c r="A4815" t="s">
        <v>52</v>
      </c>
      <c r="B4815" s="1" t="s">
        <v>80</v>
      </c>
      <c r="C4815" t="s">
        <v>81</v>
      </c>
      <c r="D4815" s="1">
        <v>3</v>
      </c>
      <c r="E4815" t="s">
        <v>1913</v>
      </c>
      <c r="F4815" t="s">
        <v>193</v>
      </c>
      <c r="G4815" s="6">
        <v>0.3</v>
      </c>
      <c r="H4815" s="7" t="s">
        <v>1236</v>
      </c>
      <c r="I4815">
        <v>2600</v>
      </c>
      <c r="K4815">
        <f>VLOOKUP(E4815,'script producto'!$A$3:$B$1802,2,FALSE)</f>
        <v>389</v>
      </c>
      <c r="L4815">
        <f>VLOOKUP(M4815,'script taller'!$G$3:$H$204,2,FALSE)</f>
        <v>152</v>
      </c>
      <c r="M4815" s="1" t="str">
        <f t="shared" si="75"/>
        <v>CRT31113</v>
      </c>
      <c r="N4815">
        <f>ROUND(VLOOKUP(E4815,Productos!$A$4:$D$1804,4,FALSE),0)</f>
        <v>2600</v>
      </c>
    </row>
    <row r="4816" spans="1:14" x14ac:dyDescent="0.35">
      <c r="A4816" t="s">
        <v>52</v>
      </c>
      <c r="B4816" s="1" t="s">
        <v>80</v>
      </c>
      <c r="C4816" t="s">
        <v>81</v>
      </c>
      <c r="D4816" s="1">
        <v>3</v>
      </c>
      <c r="E4816" t="s">
        <v>1919</v>
      </c>
      <c r="F4816" t="s">
        <v>193</v>
      </c>
      <c r="G4816" s="6">
        <v>0.6</v>
      </c>
      <c r="H4816" s="7" t="s">
        <v>1236</v>
      </c>
      <c r="I4816">
        <v>7950</v>
      </c>
      <c r="K4816">
        <f>VLOOKUP(E4816,'script producto'!$A$3:$B$1802,2,FALSE)</f>
        <v>415</v>
      </c>
      <c r="L4816">
        <f>VLOOKUP(M4816,'script taller'!$G$3:$H$204,2,FALSE)</f>
        <v>152</v>
      </c>
      <c r="M4816" s="1" t="str">
        <f t="shared" si="75"/>
        <v>CRT31113</v>
      </c>
      <c r="N4816">
        <f>ROUND(VLOOKUP(E4816,Productos!$A$4:$D$1804,4,FALSE),0)</f>
        <v>8477</v>
      </c>
    </row>
    <row r="4817" spans="1:14" x14ac:dyDescent="0.35">
      <c r="A4817" t="s">
        <v>52</v>
      </c>
      <c r="B4817" s="1" t="s">
        <v>80</v>
      </c>
      <c r="C4817" t="s">
        <v>81</v>
      </c>
      <c r="D4817" s="1">
        <v>3</v>
      </c>
      <c r="E4817" t="s">
        <v>720</v>
      </c>
      <c r="F4817" t="s">
        <v>193</v>
      </c>
      <c r="G4817" s="6">
        <v>0.1</v>
      </c>
      <c r="H4817" s="7" t="s">
        <v>1236</v>
      </c>
      <c r="I4817">
        <v>17500</v>
      </c>
      <c r="K4817">
        <f>VLOOKUP(E4817,'script producto'!$A$3:$B$1802,2,FALSE)</f>
        <v>684</v>
      </c>
      <c r="L4817">
        <f>VLOOKUP(M4817,'script taller'!$G$3:$H$204,2,FALSE)</f>
        <v>152</v>
      </c>
      <c r="M4817" s="1" t="str">
        <f t="shared" si="75"/>
        <v>CRT31113</v>
      </c>
      <c r="N4817">
        <f>ROUND(VLOOKUP(E4817,Productos!$A$4:$D$1804,4,FALSE),0)</f>
        <v>17500</v>
      </c>
    </row>
    <row r="4818" spans="1:14" x14ac:dyDescent="0.35">
      <c r="A4818" t="s">
        <v>52</v>
      </c>
      <c r="B4818" s="1" t="s">
        <v>80</v>
      </c>
      <c r="C4818" t="s">
        <v>81</v>
      </c>
      <c r="D4818" s="1">
        <v>3</v>
      </c>
      <c r="E4818" t="s">
        <v>721</v>
      </c>
      <c r="F4818" t="s">
        <v>193</v>
      </c>
      <c r="G4818" s="6">
        <v>0.4</v>
      </c>
      <c r="H4818" s="7" t="s">
        <v>1236</v>
      </c>
      <c r="I4818">
        <v>18300</v>
      </c>
      <c r="K4818">
        <f>VLOOKUP(E4818,'script producto'!$A$3:$B$1802,2,FALSE)</f>
        <v>705</v>
      </c>
      <c r="L4818">
        <f>VLOOKUP(M4818,'script taller'!$G$3:$H$204,2,FALSE)</f>
        <v>152</v>
      </c>
      <c r="M4818" s="1" t="str">
        <f t="shared" si="75"/>
        <v>CRT31113</v>
      </c>
      <c r="N4818">
        <f>ROUND(VLOOKUP(E4818,Productos!$A$4:$D$1804,4,FALSE),0)</f>
        <v>2300</v>
      </c>
    </row>
    <row r="4819" spans="1:14" x14ac:dyDescent="0.35">
      <c r="A4819" t="s">
        <v>52</v>
      </c>
      <c r="B4819" s="1" t="s">
        <v>80</v>
      </c>
      <c r="C4819" t="s">
        <v>81</v>
      </c>
      <c r="D4819" s="1">
        <v>3</v>
      </c>
      <c r="E4819" t="s">
        <v>1180</v>
      </c>
      <c r="F4819" t="s">
        <v>193</v>
      </c>
      <c r="G4819" s="6">
        <v>2</v>
      </c>
      <c r="H4819" s="7" t="s">
        <v>6</v>
      </c>
      <c r="I4819">
        <v>1700</v>
      </c>
      <c r="K4819">
        <f>VLOOKUP(E4819,'script producto'!$A$3:$B$1802,2,FALSE)</f>
        <v>904</v>
      </c>
      <c r="L4819">
        <f>VLOOKUP(M4819,'script taller'!$G$3:$H$204,2,FALSE)</f>
        <v>152</v>
      </c>
      <c r="M4819" s="1" t="str">
        <f t="shared" si="75"/>
        <v>CRT31113</v>
      </c>
      <c r="N4819">
        <f>ROUND(VLOOKUP(E4819,Productos!$A$4:$D$1804,4,FALSE),0)</f>
        <v>1800</v>
      </c>
    </row>
    <row r="4820" spans="1:14" x14ac:dyDescent="0.35">
      <c r="A4820" t="s">
        <v>52</v>
      </c>
      <c r="B4820" s="1" t="s">
        <v>80</v>
      </c>
      <c r="C4820" t="s">
        <v>81</v>
      </c>
      <c r="D4820" s="1">
        <v>3</v>
      </c>
      <c r="E4820" t="s">
        <v>722</v>
      </c>
      <c r="F4820" t="s">
        <v>193</v>
      </c>
      <c r="G4820" s="6">
        <v>0.2</v>
      </c>
      <c r="H4820" s="7" t="s">
        <v>1236</v>
      </c>
      <c r="I4820">
        <v>6000</v>
      </c>
      <c r="K4820">
        <f>VLOOKUP(E4820,'script producto'!$A$3:$B$1802,2,FALSE)</f>
        <v>910</v>
      </c>
      <c r="L4820">
        <f>VLOOKUP(M4820,'script taller'!$G$3:$H$204,2,FALSE)</f>
        <v>152</v>
      </c>
      <c r="M4820" s="1" t="str">
        <f t="shared" si="75"/>
        <v>CRT31113</v>
      </c>
      <c r="N4820">
        <f>ROUND(VLOOKUP(E4820,Productos!$A$4:$D$1804,4,FALSE),0)</f>
        <v>6000</v>
      </c>
    </row>
    <row r="4821" spans="1:14" x14ac:dyDescent="0.35">
      <c r="A4821" t="s">
        <v>52</v>
      </c>
      <c r="B4821" s="1" t="s">
        <v>80</v>
      </c>
      <c r="C4821" t="s">
        <v>81</v>
      </c>
      <c r="D4821" s="1">
        <v>3</v>
      </c>
      <c r="E4821" t="s">
        <v>1998</v>
      </c>
      <c r="F4821" t="s">
        <v>193</v>
      </c>
      <c r="G4821" s="6">
        <v>0.5</v>
      </c>
      <c r="H4821" s="7" t="s">
        <v>1236</v>
      </c>
      <c r="I4821">
        <v>1690</v>
      </c>
      <c r="K4821">
        <f>VLOOKUP(E4821,'script producto'!$A$3:$B$1802,2,FALSE)</f>
        <v>950</v>
      </c>
      <c r="L4821">
        <f>VLOOKUP(M4821,'script taller'!$G$3:$H$204,2,FALSE)</f>
        <v>152</v>
      </c>
      <c r="M4821" s="1" t="str">
        <f t="shared" si="75"/>
        <v>CRT31113</v>
      </c>
      <c r="N4821">
        <f>ROUND(VLOOKUP(E4821,Productos!$A$4:$D$1804,4,FALSE),0)</f>
        <v>1690</v>
      </c>
    </row>
    <row r="4822" spans="1:14" x14ac:dyDescent="0.35">
      <c r="A4822" t="s">
        <v>52</v>
      </c>
      <c r="B4822" s="1" t="s">
        <v>80</v>
      </c>
      <c r="C4822" t="s">
        <v>81</v>
      </c>
      <c r="D4822" s="1">
        <v>3</v>
      </c>
      <c r="E4822" t="s">
        <v>723</v>
      </c>
      <c r="F4822" t="s">
        <v>193</v>
      </c>
      <c r="G4822" s="6">
        <v>0.5</v>
      </c>
      <c r="H4822" s="7" t="s">
        <v>1236</v>
      </c>
      <c r="I4822">
        <v>2497</v>
      </c>
      <c r="K4822">
        <f>VLOOKUP(E4822,'script producto'!$A$3:$B$1802,2,FALSE)</f>
        <v>985</v>
      </c>
      <c r="L4822">
        <f>VLOOKUP(M4822,'script taller'!$G$3:$H$204,2,FALSE)</f>
        <v>152</v>
      </c>
      <c r="M4822" s="1" t="str">
        <f t="shared" si="75"/>
        <v>CRT31113</v>
      </c>
      <c r="N4822">
        <f>ROUND(VLOOKUP(E4822,Productos!$A$4:$D$1804,4,FALSE),0)</f>
        <v>2497</v>
      </c>
    </row>
    <row r="4823" spans="1:14" x14ac:dyDescent="0.35">
      <c r="A4823" t="s">
        <v>52</v>
      </c>
      <c r="B4823" s="1" t="s">
        <v>80</v>
      </c>
      <c r="C4823" t="s">
        <v>81</v>
      </c>
      <c r="D4823" s="1">
        <v>3</v>
      </c>
      <c r="E4823" t="s">
        <v>140</v>
      </c>
      <c r="F4823" t="s">
        <v>193</v>
      </c>
      <c r="G4823" s="6">
        <v>0.1</v>
      </c>
      <c r="H4823" s="7" t="s">
        <v>1236</v>
      </c>
      <c r="I4823">
        <v>33000</v>
      </c>
      <c r="K4823">
        <f>VLOOKUP(E4823,'script producto'!$A$3:$B$1802,2,FALSE)</f>
        <v>1060</v>
      </c>
      <c r="L4823">
        <f>VLOOKUP(M4823,'script taller'!$G$3:$H$204,2,FALSE)</f>
        <v>152</v>
      </c>
      <c r="M4823" s="1" t="str">
        <f t="shared" si="75"/>
        <v>CRT31113</v>
      </c>
      <c r="N4823">
        <f>ROUND(VLOOKUP(E4823,Productos!$A$4:$D$1804,4,FALSE),0)</f>
        <v>33000</v>
      </c>
    </row>
    <row r="4824" spans="1:14" x14ac:dyDescent="0.35">
      <c r="A4824" t="s">
        <v>52</v>
      </c>
      <c r="B4824" s="1" t="s">
        <v>80</v>
      </c>
      <c r="C4824" t="s">
        <v>81</v>
      </c>
      <c r="D4824" s="1">
        <v>3</v>
      </c>
      <c r="E4824" t="s">
        <v>724</v>
      </c>
      <c r="F4824" t="s">
        <v>193</v>
      </c>
      <c r="G4824" s="6">
        <v>0.3</v>
      </c>
      <c r="H4824" s="7" t="s">
        <v>1236</v>
      </c>
      <c r="I4824">
        <v>18320</v>
      </c>
      <c r="K4824">
        <f>VLOOKUP(E4824,'script producto'!$A$3:$B$1802,2,FALSE)</f>
        <v>1121</v>
      </c>
      <c r="L4824">
        <f>VLOOKUP(M4824,'script taller'!$G$3:$H$204,2,FALSE)</f>
        <v>152</v>
      </c>
      <c r="M4824" s="1" t="str">
        <f t="shared" si="75"/>
        <v>CRT31113</v>
      </c>
      <c r="N4824">
        <f>ROUND(VLOOKUP(E4824,Productos!$A$4:$D$1804,4,FALSE),0)</f>
        <v>18320</v>
      </c>
    </row>
    <row r="4825" spans="1:14" x14ac:dyDescent="0.35">
      <c r="A4825" t="s">
        <v>52</v>
      </c>
      <c r="B4825" s="1" t="s">
        <v>80</v>
      </c>
      <c r="C4825" t="s">
        <v>81</v>
      </c>
      <c r="D4825" s="1">
        <v>3</v>
      </c>
      <c r="E4825" t="s">
        <v>2028</v>
      </c>
      <c r="F4825" t="s">
        <v>193</v>
      </c>
      <c r="G4825" s="6">
        <v>2</v>
      </c>
      <c r="H4825" s="7" t="s">
        <v>1236</v>
      </c>
      <c r="I4825">
        <v>1390</v>
      </c>
      <c r="K4825">
        <f>VLOOKUP(E4825,'script producto'!$A$3:$B$1802,2,FALSE)</f>
        <v>1223</v>
      </c>
      <c r="L4825">
        <f>VLOOKUP(M4825,'script taller'!$G$3:$H$204,2,FALSE)</f>
        <v>152</v>
      </c>
      <c r="M4825" s="1" t="str">
        <f t="shared" si="75"/>
        <v>CRT31113</v>
      </c>
      <c r="N4825">
        <f>ROUND(VLOOKUP(E4825,Productos!$A$4:$D$1804,4,FALSE),0)</f>
        <v>1390</v>
      </c>
    </row>
    <row r="4826" spans="1:14" x14ac:dyDescent="0.35">
      <c r="A4826" t="s">
        <v>52</v>
      </c>
      <c r="B4826" s="1" t="s">
        <v>80</v>
      </c>
      <c r="C4826" t="s">
        <v>81</v>
      </c>
      <c r="D4826" s="1">
        <v>3</v>
      </c>
      <c r="E4826" t="s">
        <v>725</v>
      </c>
      <c r="F4826" t="s">
        <v>193</v>
      </c>
      <c r="G4826" s="6">
        <v>0.7</v>
      </c>
      <c r="H4826" s="7" t="s">
        <v>1236</v>
      </c>
      <c r="I4826">
        <v>1990</v>
      </c>
      <c r="K4826">
        <f>VLOOKUP(E4826,'script producto'!$A$3:$B$1802,2,FALSE)</f>
        <v>1270</v>
      </c>
      <c r="L4826">
        <f>VLOOKUP(M4826,'script taller'!$G$3:$H$204,2,FALSE)</f>
        <v>152</v>
      </c>
      <c r="M4826" s="1" t="str">
        <f t="shared" si="75"/>
        <v>CRT31113</v>
      </c>
      <c r="N4826">
        <f>ROUND(VLOOKUP(E4826,Productos!$A$4:$D$1804,4,FALSE),0)</f>
        <v>1990</v>
      </c>
    </row>
    <row r="4827" spans="1:14" x14ac:dyDescent="0.35">
      <c r="A4827" t="s">
        <v>52</v>
      </c>
      <c r="B4827" s="1" t="s">
        <v>80</v>
      </c>
      <c r="C4827" t="s">
        <v>81</v>
      </c>
      <c r="D4827" s="1">
        <v>3</v>
      </c>
      <c r="E4827" t="s">
        <v>159</v>
      </c>
      <c r="F4827" t="s">
        <v>193</v>
      </c>
      <c r="G4827" s="6">
        <v>0.3</v>
      </c>
      <c r="H4827" s="7" t="s">
        <v>1236</v>
      </c>
      <c r="I4827">
        <v>6800</v>
      </c>
      <c r="K4827">
        <f>VLOOKUP(E4827,'script producto'!$A$3:$B$1802,2,FALSE)</f>
        <v>1271</v>
      </c>
      <c r="L4827">
        <f>VLOOKUP(M4827,'script taller'!$G$3:$H$204,2,FALSE)</f>
        <v>152</v>
      </c>
      <c r="M4827" s="1" t="str">
        <f t="shared" si="75"/>
        <v>CRT31113</v>
      </c>
      <c r="N4827">
        <f>ROUND(VLOOKUP(E4827,Productos!$A$4:$D$1804,4,FALSE),0)</f>
        <v>5805</v>
      </c>
    </row>
    <row r="4828" spans="1:14" x14ac:dyDescent="0.35">
      <c r="A4828" t="s">
        <v>52</v>
      </c>
      <c r="B4828" s="1" t="s">
        <v>80</v>
      </c>
      <c r="C4828" t="s">
        <v>81</v>
      </c>
      <c r="D4828" s="1">
        <v>3</v>
      </c>
      <c r="E4828" t="s">
        <v>159</v>
      </c>
      <c r="F4828" t="s">
        <v>193</v>
      </c>
      <c r="G4828" s="6">
        <v>0.3</v>
      </c>
      <c r="H4828" s="7" t="s">
        <v>1236</v>
      </c>
      <c r="I4828">
        <v>6800</v>
      </c>
      <c r="J4828">
        <v>2</v>
      </c>
      <c r="K4828">
        <f>VLOOKUP(E4828,'script producto'!$A$3:$B$1802,2,FALSE)</f>
        <v>1271</v>
      </c>
      <c r="L4828">
        <f>VLOOKUP(M4828,'script taller'!$G$3:$H$204,2,FALSE)</f>
        <v>152</v>
      </c>
      <c r="M4828" s="1" t="str">
        <f t="shared" si="75"/>
        <v>CRT31113</v>
      </c>
      <c r="N4828">
        <f>ROUND(VLOOKUP(E4828,Productos!$A$4:$D$1804,4,FALSE),0)</f>
        <v>5805</v>
      </c>
    </row>
    <row r="4829" spans="1:14" x14ac:dyDescent="0.35">
      <c r="A4829" t="s">
        <v>52</v>
      </c>
      <c r="B4829" s="1" t="s">
        <v>80</v>
      </c>
      <c r="C4829" t="s">
        <v>81</v>
      </c>
      <c r="D4829" s="1">
        <v>3</v>
      </c>
      <c r="E4829" t="s">
        <v>481</v>
      </c>
      <c r="F4829" t="s">
        <v>193</v>
      </c>
      <c r="G4829" s="6">
        <v>0.05</v>
      </c>
      <c r="H4829" s="7" t="s">
        <v>1236</v>
      </c>
      <c r="I4829">
        <v>33000</v>
      </c>
      <c r="K4829">
        <f>VLOOKUP(E4829,'script producto'!$A$3:$B$1802,2,FALSE)</f>
        <v>1273</v>
      </c>
      <c r="L4829">
        <f>VLOOKUP(M4829,'script taller'!$G$3:$H$204,2,FALSE)</f>
        <v>152</v>
      </c>
      <c r="M4829" s="1" t="str">
        <f t="shared" si="75"/>
        <v>CRT31113</v>
      </c>
      <c r="N4829">
        <f>ROUND(VLOOKUP(E4829,Productos!$A$4:$D$1804,4,FALSE),0)</f>
        <v>10714</v>
      </c>
    </row>
    <row r="4830" spans="1:14" x14ac:dyDescent="0.35">
      <c r="A4830" t="s">
        <v>52</v>
      </c>
      <c r="B4830" s="1" t="s">
        <v>80</v>
      </c>
      <c r="C4830" t="s">
        <v>81</v>
      </c>
      <c r="D4830" s="1">
        <v>3</v>
      </c>
      <c r="E4830" t="s">
        <v>298</v>
      </c>
      <c r="F4830" t="s">
        <v>193</v>
      </c>
      <c r="G4830" s="6">
        <v>4</v>
      </c>
      <c r="H4830" s="7" t="s">
        <v>6</v>
      </c>
      <c r="I4830">
        <v>1600</v>
      </c>
      <c r="K4830">
        <f>VLOOKUP(E4830,'script producto'!$A$3:$B$1802,2,FALSE)</f>
        <v>1289</v>
      </c>
      <c r="L4830">
        <f>VLOOKUP(M4830,'script taller'!$G$3:$H$204,2,FALSE)</f>
        <v>152</v>
      </c>
      <c r="M4830" s="1" t="str">
        <f t="shared" si="75"/>
        <v>CRT31113</v>
      </c>
      <c r="N4830">
        <f>ROUND(VLOOKUP(E4830,Productos!$A$4:$D$1804,4,FALSE),0)</f>
        <v>1490</v>
      </c>
    </row>
    <row r="4831" spans="1:14" x14ac:dyDescent="0.35">
      <c r="A4831" t="s">
        <v>52</v>
      </c>
      <c r="B4831" s="1" t="s">
        <v>80</v>
      </c>
      <c r="C4831" t="s">
        <v>81</v>
      </c>
      <c r="D4831" s="1">
        <v>3</v>
      </c>
      <c r="E4831" t="s">
        <v>298</v>
      </c>
      <c r="F4831" t="s">
        <v>193</v>
      </c>
      <c r="G4831" s="6">
        <v>1</v>
      </c>
      <c r="H4831" s="7" t="s">
        <v>1236</v>
      </c>
      <c r="I4831">
        <v>1600</v>
      </c>
      <c r="J4831">
        <v>2</v>
      </c>
      <c r="K4831">
        <f>VLOOKUP(E4831,'script producto'!$A$3:$B$1802,2,FALSE)</f>
        <v>1289</v>
      </c>
      <c r="L4831">
        <f>VLOOKUP(M4831,'script taller'!$G$3:$H$204,2,FALSE)</f>
        <v>152</v>
      </c>
      <c r="M4831" s="1" t="str">
        <f t="shared" si="75"/>
        <v>CRT31113</v>
      </c>
      <c r="N4831">
        <f>ROUND(VLOOKUP(E4831,Productos!$A$4:$D$1804,4,FALSE),0)</f>
        <v>1490</v>
      </c>
    </row>
    <row r="4832" spans="1:14" x14ac:dyDescent="0.35">
      <c r="A4832" t="s">
        <v>52</v>
      </c>
      <c r="B4832" s="1" t="s">
        <v>80</v>
      </c>
      <c r="C4832" t="s">
        <v>81</v>
      </c>
      <c r="D4832" s="1">
        <v>3</v>
      </c>
      <c r="E4832" t="s">
        <v>383</v>
      </c>
      <c r="F4832" t="s">
        <v>193</v>
      </c>
      <c r="G4832" s="6">
        <v>2</v>
      </c>
      <c r="H4832" s="7" t="s">
        <v>6</v>
      </c>
      <c r="I4832">
        <v>1000</v>
      </c>
      <c r="K4832">
        <f>VLOOKUP(E4832,'script producto'!$A$3:$B$1802,2,FALSE)</f>
        <v>1293</v>
      </c>
      <c r="L4832">
        <f>VLOOKUP(M4832,'script taller'!$G$3:$H$204,2,FALSE)</f>
        <v>152</v>
      </c>
      <c r="M4832" s="1" t="str">
        <f t="shared" si="75"/>
        <v>CRT31113</v>
      </c>
      <c r="N4832">
        <f>ROUND(VLOOKUP(E4832,Productos!$A$4:$D$1804,4,FALSE),0)</f>
        <v>1143</v>
      </c>
    </row>
    <row r="4833" spans="1:14" x14ac:dyDescent="0.35">
      <c r="A4833" t="s">
        <v>52</v>
      </c>
      <c r="B4833" s="1" t="s">
        <v>80</v>
      </c>
      <c r="C4833" t="s">
        <v>81</v>
      </c>
      <c r="D4833" s="1">
        <v>3</v>
      </c>
      <c r="E4833" t="s">
        <v>467</v>
      </c>
      <c r="F4833" t="s">
        <v>193</v>
      </c>
      <c r="G4833" s="6">
        <v>1</v>
      </c>
      <c r="H4833" s="7" t="s">
        <v>6</v>
      </c>
      <c r="I4833">
        <v>800</v>
      </c>
      <c r="K4833">
        <f>VLOOKUP(E4833,'script producto'!$A$3:$B$1802,2,FALSE)</f>
        <v>1396</v>
      </c>
      <c r="L4833">
        <f>VLOOKUP(M4833,'script taller'!$G$3:$H$204,2,FALSE)</f>
        <v>152</v>
      </c>
      <c r="M4833" s="1" t="str">
        <f t="shared" si="75"/>
        <v>CRT31113</v>
      </c>
      <c r="N4833">
        <f>ROUND(VLOOKUP(E4833,Productos!$A$4:$D$1804,4,FALSE),0)</f>
        <v>1100</v>
      </c>
    </row>
    <row r="4834" spans="1:14" x14ac:dyDescent="0.35">
      <c r="A4834" t="s">
        <v>52</v>
      </c>
      <c r="B4834" s="1" t="s">
        <v>80</v>
      </c>
      <c r="C4834" t="s">
        <v>81</v>
      </c>
      <c r="D4834" s="1">
        <v>3</v>
      </c>
      <c r="E4834" t="s">
        <v>487</v>
      </c>
      <c r="F4834" t="s">
        <v>193</v>
      </c>
      <c r="G4834" s="6">
        <v>1.3</v>
      </c>
      <c r="H4834" s="7" t="s">
        <v>1236</v>
      </c>
      <c r="I4834">
        <v>2400</v>
      </c>
      <c r="K4834">
        <f>VLOOKUP(E4834,'script producto'!$A$3:$B$1802,2,FALSE)</f>
        <v>1652</v>
      </c>
      <c r="L4834">
        <f>VLOOKUP(M4834,'script taller'!$G$3:$H$204,2,FALSE)</f>
        <v>152</v>
      </c>
      <c r="M4834" s="1" t="str">
        <f t="shared" si="75"/>
        <v>CRT31113</v>
      </c>
      <c r="N4834">
        <f>ROUND(VLOOKUP(E4834,Productos!$A$4:$D$1804,4,FALSE),0)</f>
        <v>2389</v>
      </c>
    </row>
    <row r="4835" spans="1:14" x14ac:dyDescent="0.35">
      <c r="A4835" t="s">
        <v>52</v>
      </c>
      <c r="B4835" s="1" t="s">
        <v>80</v>
      </c>
      <c r="C4835" t="s">
        <v>81</v>
      </c>
      <c r="D4835" s="1">
        <v>3</v>
      </c>
      <c r="E4835" t="s">
        <v>270</v>
      </c>
      <c r="F4835" t="s">
        <v>193</v>
      </c>
      <c r="G4835" s="6">
        <v>1</v>
      </c>
      <c r="H4835" s="7" t="s">
        <v>1236</v>
      </c>
      <c r="I4835">
        <v>1890</v>
      </c>
      <c r="K4835">
        <f>VLOOKUP(E4835,'script producto'!$A$3:$B$1802,2,FALSE)</f>
        <v>1653</v>
      </c>
      <c r="L4835">
        <f>VLOOKUP(M4835,'script taller'!$G$3:$H$204,2,FALSE)</f>
        <v>152</v>
      </c>
      <c r="M4835" s="1" t="str">
        <f t="shared" si="75"/>
        <v>CRT31113</v>
      </c>
      <c r="N4835">
        <f>ROUND(VLOOKUP(E4835,Productos!$A$4:$D$1804,4,FALSE),0)</f>
        <v>1921</v>
      </c>
    </row>
    <row r="4836" spans="1:14" x14ac:dyDescent="0.35">
      <c r="A4836" t="s">
        <v>52</v>
      </c>
      <c r="B4836" s="1" t="s">
        <v>80</v>
      </c>
      <c r="C4836" t="s">
        <v>81</v>
      </c>
      <c r="D4836" s="1">
        <v>3</v>
      </c>
      <c r="E4836" t="s">
        <v>315</v>
      </c>
      <c r="F4836" t="s">
        <v>193</v>
      </c>
      <c r="G4836" s="6">
        <v>0.5</v>
      </c>
      <c r="H4836" s="7" t="s">
        <v>1236</v>
      </c>
      <c r="I4836">
        <v>1800</v>
      </c>
      <c r="J4836">
        <v>2</v>
      </c>
      <c r="K4836">
        <f>VLOOKUP(E4836,'script producto'!$A$3:$B$1802,2,FALSE)</f>
        <v>1780</v>
      </c>
      <c r="L4836">
        <f>VLOOKUP(M4836,'script taller'!$G$3:$H$204,2,FALSE)</f>
        <v>152</v>
      </c>
      <c r="M4836" s="1" t="str">
        <f t="shared" si="75"/>
        <v>CRT31113</v>
      </c>
      <c r="N4836">
        <f>ROUND(VLOOKUP(E4836,Productos!$A$4:$D$1804,4,FALSE),0)</f>
        <v>1533</v>
      </c>
    </row>
    <row r="4837" spans="1:14" x14ac:dyDescent="0.35">
      <c r="A4837" t="s">
        <v>52</v>
      </c>
      <c r="B4837" s="1" t="s">
        <v>80</v>
      </c>
      <c r="C4837" t="s">
        <v>81</v>
      </c>
      <c r="D4837" s="1">
        <v>3</v>
      </c>
      <c r="E4837" t="s">
        <v>726</v>
      </c>
      <c r="F4837" t="s">
        <v>193</v>
      </c>
      <c r="G4837" s="6">
        <v>0.5</v>
      </c>
      <c r="H4837" s="7" t="s">
        <v>1236</v>
      </c>
      <c r="I4837">
        <v>1800</v>
      </c>
      <c r="K4837">
        <f>VLOOKUP(E4837,'script producto'!$A$3:$B$1802,2,FALSE)</f>
        <v>1786</v>
      </c>
      <c r="L4837">
        <f>VLOOKUP(M4837,'script taller'!$G$3:$H$204,2,FALSE)</f>
        <v>152</v>
      </c>
      <c r="M4837" s="1" t="str">
        <f t="shared" si="75"/>
        <v>CRT31113</v>
      </c>
      <c r="N4837">
        <f>ROUND(VLOOKUP(E4837,Productos!$A$4:$D$1804,4,FALSE),0)</f>
        <v>1800</v>
      </c>
    </row>
    <row r="4838" spans="1:14" x14ac:dyDescent="0.35">
      <c r="A4838" t="s">
        <v>52</v>
      </c>
      <c r="B4838" s="1" t="s">
        <v>80</v>
      </c>
      <c r="C4838" t="s">
        <v>81</v>
      </c>
      <c r="D4838" s="1">
        <v>3</v>
      </c>
      <c r="E4838" t="s">
        <v>756</v>
      </c>
      <c r="F4838" t="s">
        <v>193</v>
      </c>
      <c r="G4838" s="6">
        <v>1</v>
      </c>
      <c r="H4838" s="7" t="s">
        <v>1236</v>
      </c>
      <c r="I4838">
        <v>4200</v>
      </c>
      <c r="J4838">
        <v>2</v>
      </c>
      <c r="K4838">
        <f>VLOOKUP(E4838,'script producto'!$A$3:$B$1802,2,FALSE)</f>
        <v>1791</v>
      </c>
      <c r="L4838">
        <f>VLOOKUP(M4838,'script taller'!$G$3:$H$204,2,FALSE)</f>
        <v>152</v>
      </c>
      <c r="M4838" s="1" t="str">
        <f t="shared" si="75"/>
        <v>CRT31113</v>
      </c>
      <c r="N4838">
        <f>ROUND(VLOOKUP(E4838,Productos!$A$4:$D$1804,4,FALSE),0)</f>
        <v>4200</v>
      </c>
    </row>
    <row r="4839" spans="1:14" x14ac:dyDescent="0.35">
      <c r="A4839" t="s">
        <v>52</v>
      </c>
      <c r="B4839" s="1" t="s">
        <v>80</v>
      </c>
      <c r="C4839" t="s">
        <v>81</v>
      </c>
      <c r="D4839" s="1">
        <v>3</v>
      </c>
      <c r="E4839" t="s">
        <v>727</v>
      </c>
      <c r="F4839" t="s">
        <v>193</v>
      </c>
      <c r="G4839" s="6">
        <v>0.9</v>
      </c>
      <c r="H4839" s="7" t="s">
        <v>1236</v>
      </c>
      <c r="I4839">
        <v>1900</v>
      </c>
      <c r="K4839">
        <f>VLOOKUP(E4839,'script producto'!$A$3:$B$1802,2,FALSE)</f>
        <v>1795</v>
      </c>
      <c r="L4839">
        <f>VLOOKUP(M4839,'script taller'!$G$3:$H$204,2,FALSE)</f>
        <v>152</v>
      </c>
      <c r="M4839" s="1" t="str">
        <f t="shared" si="75"/>
        <v>CRT31113</v>
      </c>
      <c r="N4839">
        <f>ROUND(VLOOKUP(E4839,Productos!$A$4:$D$1804,4,FALSE),0)</f>
        <v>1900</v>
      </c>
    </row>
    <row r="4840" spans="1:14" x14ac:dyDescent="0.35">
      <c r="A4840" t="s">
        <v>52</v>
      </c>
      <c r="B4840" s="1" t="s">
        <v>80</v>
      </c>
      <c r="C4840" t="s">
        <v>81</v>
      </c>
      <c r="D4840" s="1">
        <v>3</v>
      </c>
      <c r="E4840" t="s">
        <v>728</v>
      </c>
      <c r="F4840" t="s">
        <v>193</v>
      </c>
      <c r="G4840" s="6">
        <v>0.3</v>
      </c>
      <c r="H4840" s="7" t="s">
        <v>1236</v>
      </c>
      <c r="I4840">
        <v>14500</v>
      </c>
      <c r="K4840">
        <f>VLOOKUP(E4840,'script producto'!$A$3:$B$1802,2,FALSE)</f>
        <v>1798</v>
      </c>
      <c r="L4840">
        <f>VLOOKUP(M4840,'script taller'!$G$3:$H$204,2,FALSE)</f>
        <v>152</v>
      </c>
      <c r="M4840" s="1" t="str">
        <f t="shared" si="75"/>
        <v>CRT31113</v>
      </c>
      <c r="N4840">
        <f>ROUND(VLOOKUP(E4840,Productos!$A$4:$D$1804,4,FALSE),0)</f>
        <v>14500</v>
      </c>
    </row>
    <row r="4841" spans="1:14" x14ac:dyDescent="0.35">
      <c r="A4841" t="s">
        <v>52</v>
      </c>
      <c r="B4841" s="1" t="s">
        <v>80</v>
      </c>
      <c r="C4841" t="s">
        <v>81</v>
      </c>
      <c r="D4841" s="1">
        <v>3</v>
      </c>
      <c r="E4841" t="s">
        <v>742</v>
      </c>
      <c r="F4841" t="s">
        <v>1133</v>
      </c>
      <c r="G4841" s="6">
        <v>2</v>
      </c>
      <c r="H4841" s="7" t="s">
        <v>1236</v>
      </c>
      <c r="I4841">
        <v>4300</v>
      </c>
      <c r="K4841">
        <f>VLOOKUP(E4841,'script producto'!$A$3:$B$1802,2,FALSE)</f>
        <v>127</v>
      </c>
      <c r="L4841">
        <f>VLOOKUP(M4841,'script taller'!$G$3:$H$204,2,FALSE)</f>
        <v>152</v>
      </c>
      <c r="M4841" s="1" t="str">
        <f t="shared" si="75"/>
        <v>CRT31113</v>
      </c>
      <c r="N4841">
        <f>ROUND(VLOOKUP(E4841,Productos!$A$4:$D$1804,4,FALSE),0)</f>
        <v>4000</v>
      </c>
    </row>
    <row r="4842" spans="1:14" x14ac:dyDescent="0.35">
      <c r="A4842" t="s">
        <v>52</v>
      </c>
      <c r="B4842" s="1" t="s">
        <v>80</v>
      </c>
      <c r="C4842" t="s">
        <v>81</v>
      </c>
      <c r="D4842" s="1">
        <v>3</v>
      </c>
      <c r="E4842" t="s">
        <v>743</v>
      </c>
      <c r="F4842" t="s">
        <v>1133</v>
      </c>
      <c r="G4842" s="6">
        <v>0.8</v>
      </c>
      <c r="H4842" s="7" t="s">
        <v>1236</v>
      </c>
      <c r="I4842">
        <v>12900</v>
      </c>
      <c r="K4842">
        <f>VLOOKUP(E4842,'script producto'!$A$3:$B$1802,2,FALSE)</f>
        <v>321</v>
      </c>
      <c r="L4842">
        <f>VLOOKUP(M4842,'script taller'!$G$3:$H$204,2,FALSE)</f>
        <v>152</v>
      </c>
      <c r="M4842" s="1" t="str">
        <f t="shared" si="75"/>
        <v>CRT31113</v>
      </c>
      <c r="N4842">
        <f>ROUND(VLOOKUP(E4842,Productos!$A$4:$D$1804,4,FALSE),0)</f>
        <v>12900</v>
      </c>
    </row>
    <row r="4843" spans="1:14" x14ac:dyDescent="0.35">
      <c r="A4843" t="s">
        <v>52</v>
      </c>
      <c r="B4843" s="1" t="s">
        <v>80</v>
      </c>
      <c r="C4843" t="s">
        <v>81</v>
      </c>
      <c r="D4843" s="1">
        <v>3</v>
      </c>
      <c r="E4843" t="s">
        <v>1898</v>
      </c>
      <c r="F4843" t="s">
        <v>1133</v>
      </c>
      <c r="G4843" s="6">
        <v>2</v>
      </c>
      <c r="H4843" s="7" t="s">
        <v>1236</v>
      </c>
      <c r="I4843">
        <v>12900</v>
      </c>
      <c r="K4843">
        <f>VLOOKUP(E4843,'script producto'!$A$3:$B$1802,2,FALSE)</f>
        <v>323</v>
      </c>
      <c r="L4843">
        <f>VLOOKUP(M4843,'script taller'!$G$3:$H$204,2,FALSE)</f>
        <v>152</v>
      </c>
      <c r="M4843" s="1" t="str">
        <f t="shared" si="75"/>
        <v>CRT31113</v>
      </c>
      <c r="N4843">
        <f>ROUND(VLOOKUP(E4843,Productos!$A$4:$D$1804,4,FALSE),0)</f>
        <v>12900</v>
      </c>
    </row>
    <row r="4844" spans="1:14" x14ac:dyDescent="0.35">
      <c r="A4844" t="s">
        <v>52</v>
      </c>
      <c r="B4844" s="1" t="s">
        <v>80</v>
      </c>
      <c r="C4844" t="s">
        <v>81</v>
      </c>
      <c r="D4844" s="1">
        <v>3</v>
      </c>
      <c r="E4844" t="s">
        <v>745</v>
      </c>
      <c r="F4844" t="s">
        <v>1133</v>
      </c>
      <c r="G4844" s="6">
        <v>1</v>
      </c>
      <c r="H4844" s="7" t="s">
        <v>1236</v>
      </c>
      <c r="I4844">
        <v>2800</v>
      </c>
      <c r="K4844">
        <f>VLOOKUP(E4844,'script producto'!$A$3:$B$1802,2,FALSE)</f>
        <v>461</v>
      </c>
      <c r="L4844">
        <f>VLOOKUP(M4844,'script taller'!$G$3:$H$204,2,FALSE)</f>
        <v>152</v>
      </c>
      <c r="M4844" s="1" t="str">
        <f t="shared" si="75"/>
        <v>CRT31113</v>
      </c>
      <c r="N4844">
        <f>ROUND(VLOOKUP(E4844,Productos!$A$4:$D$1804,4,FALSE),0)</f>
        <v>2800</v>
      </c>
    </row>
    <row r="4845" spans="1:14" x14ac:dyDescent="0.35">
      <c r="A4845" t="s">
        <v>52</v>
      </c>
      <c r="B4845" s="1" t="s">
        <v>80</v>
      </c>
      <c r="C4845" t="s">
        <v>81</v>
      </c>
      <c r="D4845" s="1">
        <v>3</v>
      </c>
      <c r="E4845" t="s">
        <v>746</v>
      </c>
      <c r="F4845" t="s">
        <v>1133</v>
      </c>
      <c r="G4845" s="6">
        <v>5</v>
      </c>
      <c r="H4845" s="7" t="s">
        <v>1236</v>
      </c>
      <c r="I4845">
        <v>18500</v>
      </c>
      <c r="K4845">
        <f>VLOOKUP(E4845,'script producto'!$A$3:$B$1802,2,FALSE)</f>
        <v>531</v>
      </c>
      <c r="L4845">
        <f>VLOOKUP(M4845,'script taller'!$G$3:$H$204,2,FALSE)</f>
        <v>152</v>
      </c>
      <c r="M4845" s="1" t="str">
        <f t="shared" si="75"/>
        <v>CRT31113</v>
      </c>
      <c r="N4845">
        <f>ROUND(VLOOKUP(E4845,Productos!$A$4:$D$1804,4,FALSE),0)</f>
        <v>18500</v>
      </c>
    </row>
    <row r="4846" spans="1:14" x14ac:dyDescent="0.35">
      <c r="A4846" t="s">
        <v>52</v>
      </c>
      <c r="B4846" s="1" t="s">
        <v>80</v>
      </c>
      <c r="C4846" t="s">
        <v>81</v>
      </c>
      <c r="D4846" s="1">
        <v>3</v>
      </c>
      <c r="E4846" t="s">
        <v>748</v>
      </c>
      <c r="F4846" t="s">
        <v>1133</v>
      </c>
      <c r="G4846" s="6">
        <v>1</v>
      </c>
      <c r="H4846" s="7" t="s">
        <v>1236</v>
      </c>
      <c r="I4846">
        <v>17000</v>
      </c>
      <c r="K4846">
        <f>VLOOKUP(E4846,'script producto'!$A$3:$B$1802,2,FALSE)</f>
        <v>873</v>
      </c>
      <c r="L4846">
        <f>VLOOKUP(M4846,'script taller'!$G$3:$H$204,2,FALSE)</f>
        <v>152</v>
      </c>
      <c r="M4846" s="1" t="str">
        <f t="shared" si="75"/>
        <v>CRT31113</v>
      </c>
      <c r="N4846">
        <f>ROUND(VLOOKUP(E4846,Productos!$A$4:$D$1804,4,FALSE),0)</f>
        <v>17000</v>
      </c>
    </row>
    <row r="4847" spans="1:14" x14ac:dyDescent="0.35">
      <c r="A4847" t="s">
        <v>52</v>
      </c>
      <c r="B4847" s="1" t="s">
        <v>80</v>
      </c>
      <c r="C4847" t="s">
        <v>81</v>
      </c>
      <c r="D4847" s="1">
        <v>3</v>
      </c>
      <c r="E4847" t="s">
        <v>1582</v>
      </c>
      <c r="F4847" t="s">
        <v>1128</v>
      </c>
      <c r="G4847" s="6">
        <v>2</v>
      </c>
      <c r="H4847" s="7" t="s">
        <v>6</v>
      </c>
      <c r="I4847">
        <v>2500</v>
      </c>
      <c r="K4847">
        <f>VLOOKUP(E4847,'script producto'!$A$3:$B$1802,2,FALSE)</f>
        <v>1087</v>
      </c>
      <c r="L4847">
        <f>VLOOKUP(M4847,'script taller'!$G$3:$H$204,2,FALSE)</f>
        <v>152</v>
      </c>
      <c r="M4847" s="1" t="str">
        <f t="shared" si="75"/>
        <v>CRT31113</v>
      </c>
      <c r="N4847">
        <f>ROUND(VLOOKUP(E4847,Productos!$A$4:$D$1804,4,FALSE),0)</f>
        <v>2500</v>
      </c>
    </row>
    <row r="4848" spans="1:14" x14ac:dyDescent="0.35">
      <c r="A4848" t="s">
        <v>52</v>
      </c>
      <c r="B4848" s="1" t="s">
        <v>80</v>
      </c>
      <c r="C4848" t="s">
        <v>81</v>
      </c>
      <c r="D4848" s="1">
        <v>3</v>
      </c>
      <c r="E4848" t="s">
        <v>1409</v>
      </c>
      <c r="F4848" t="s">
        <v>1128</v>
      </c>
      <c r="G4848" s="6">
        <v>1</v>
      </c>
      <c r="H4848" s="7" t="s">
        <v>6</v>
      </c>
      <c r="I4848">
        <v>1250</v>
      </c>
      <c r="K4848">
        <f>VLOOKUP(E4848,'script producto'!$A$3:$B$1802,2,FALSE)</f>
        <v>1113</v>
      </c>
      <c r="L4848">
        <f>VLOOKUP(M4848,'script taller'!$G$3:$H$204,2,FALSE)</f>
        <v>152</v>
      </c>
      <c r="M4848" s="1" t="str">
        <f t="shared" si="75"/>
        <v>CRT31113</v>
      </c>
      <c r="N4848">
        <f>ROUND(VLOOKUP(E4848,Productos!$A$4:$D$1804,4,FALSE),0)</f>
        <v>1250</v>
      </c>
    </row>
    <row r="4849" spans="1:14" x14ac:dyDescent="0.35">
      <c r="A4849" t="s">
        <v>52</v>
      </c>
      <c r="B4849" s="1" t="s">
        <v>80</v>
      </c>
      <c r="C4849" t="s">
        <v>81</v>
      </c>
      <c r="D4849" s="1">
        <v>3</v>
      </c>
      <c r="E4849" t="s">
        <v>712</v>
      </c>
      <c r="F4849" t="s">
        <v>1128</v>
      </c>
      <c r="G4849" s="6">
        <v>1</v>
      </c>
      <c r="H4849" s="7" t="s">
        <v>6</v>
      </c>
      <c r="I4849">
        <v>2500</v>
      </c>
      <c r="K4849">
        <f>VLOOKUP(E4849,'script producto'!$A$3:$B$1802,2,FALSE)</f>
        <v>1665</v>
      </c>
      <c r="L4849">
        <f>VLOOKUP(M4849,'script taller'!$G$3:$H$204,2,FALSE)</f>
        <v>152</v>
      </c>
      <c r="M4849" s="1" t="str">
        <f t="shared" si="75"/>
        <v>CRT31113</v>
      </c>
      <c r="N4849">
        <f>ROUND(VLOOKUP(E4849,Productos!$A$4:$D$1804,4,FALSE),0)</f>
        <v>2500</v>
      </c>
    </row>
    <row r="4850" spans="1:14" x14ac:dyDescent="0.35">
      <c r="A4850" t="s">
        <v>52</v>
      </c>
      <c r="B4850" s="1" t="s">
        <v>80</v>
      </c>
      <c r="C4850" t="s">
        <v>81</v>
      </c>
      <c r="D4850" s="1">
        <v>3</v>
      </c>
      <c r="E4850" t="s">
        <v>716</v>
      </c>
      <c r="F4850" t="s">
        <v>195</v>
      </c>
      <c r="G4850" s="6">
        <v>0.5</v>
      </c>
      <c r="H4850" s="7" t="s">
        <v>25</v>
      </c>
      <c r="I4850">
        <v>4699</v>
      </c>
      <c r="K4850">
        <f>VLOOKUP(E4850,'script producto'!$A$3:$B$1802,2,FALSE)</f>
        <v>550</v>
      </c>
      <c r="L4850">
        <f>VLOOKUP(M4850,'script taller'!$G$3:$H$204,2,FALSE)</f>
        <v>152</v>
      </c>
      <c r="M4850" s="1" t="str">
        <f t="shared" si="75"/>
        <v>CRT31113</v>
      </c>
      <c r="N4850">
        <f>ROUND(VLOOKUP(E4850,Productos!$A$4:$D$1804,4,FALSE),0)</f>
        <v>4699</v>
      </c>
    </row>
    <row r="4851" spans="1:14" x14ac:dyDescent="0.35">
      <c r="A4851" t="s">
        <v>52</v>
      </c>
      <c r="B4851" s="1" t="s">
        <v>80</v>
      </c>
      <c r="C4851" t="s">
        <v>81</v>
      </c>
      <c r="D4851" s="1">
        <v>3</v>
      </c>
      <c r="E4851" t="s">
        <v>337</v>
      </c>
      <c r="F4851" t="s">
        <v>195</v>
      </c>
      <c r="G4851" s="6">
        <v>0.3</v>
      </c>
      <c r="H4851" s="7" t="s">
        <v>25</v>
      </c>
      <c r="I4851">
        <v>4300</v>
      </c>
      <c r="K4851">
        <f>VLOOKUP(E4851,'script producto'!$A$3:$B$1802,2,FALSE)</f>
        <v>577</v>
      </c>
      <c r="L4851">
        <f>VLOOKUP(M4851,'script taller'!$G$3:$H$204,2,FALSE)</f>
        <v>152</v>
      </c>
      <c r="M4851" s="1" t="str">
        <f t="shared" si="75"/>
        <v>CRT31113</v>
      </c>
      <c r="N4851">
        <f>ROUND(VLOOKUP(E4851,Productos!$A$4:$D$1804,4,FALSE),0)</f>
        <v>3923</v>
      </c>
    </row>
    <row r="4852" spans="1:14" x14ac:dyDescent="0.35">
      <c r="A4852" t="s">
        <v>52</v>
      </c>
      <c r="B4852" s="1" t="s">
        <v>80</v>
      </c>
      <c r="C4852" t="s">
        <v>81</v>
      </c>
      <c r="D4852" s="1">
        <v>3</v>
      </c>
      <c r="E4852" t="s">
        <v>465</v>
      </c>
      <c r="F4852" t="s">
        <v>195</v>
      </c>
      <c r="G4852" s="6">
        <v>50</v>
      </c>
      <c r="H4852" s="7" t="s">
        <v>6</v>
      </c>
      <c r="I4852">
        <v>290</v>
      </c>
      <c r="K4852">
        <f>VLOOKUP(E4852,'script producto'!$A$3:$B$1802,2,FALSE)</f>
        <v>799</v>
      </c>
      <c r="L4852">
        <f>VLOOKUP(M4852,'script taller'!$G$3:$H$204,2,FALSE)</f>
        <v>152</v>
      </c>
      <c r="M4852" s="1" t="str">
        <f t="shared" si="75"/>
        <v>CRT31113</v>
      </c>
      <c r="N4852">
        <f>ROUND(VLOOKUP(E4852,Productos!$A$4:$D$1804,4,FALSE),0)</f>
        <v>4600</v>
      </c>
    </row>
    <row r="4853" spans="1:14" x14ac:dyDescent="0.35">
      <c r="A4853" t="s">
        <v>52</v>
      </c>
      <c r="B4853" s="1" t="s">
        <v>80</v>
      </c>
      <c r="C4853" t="s">
        <v>81</v>
      </c>
      <c r="D4853" s="1">
        <v>3</v>
      </c>
      <c r="E4853" t="s">
        <v>283</v>
      </c>
      <c r="F4853" t="s">
        <v>195</v>
      </c>
      <c r="G4853" s="6">
        <v>3</v>
      </c>
      <c r="H4853" s="7" t="s">
        <v>25</v>
      </c>
      <c r="I4853">
        <v>1200</v>
      </c>
      <c r="K4853">
        <f>VLOOKUP(E4853,'script producto'!$A$3:$B$1802,2,FALSE)</f>
        <v>883</v>
      </c>
      <c r="L4853">
        <f>VLOOKUP(M4853,'script taller'!$G$3:$H$204,2,FALSE)</f>
        <v>152</v>
      </c>
      <c r="M4853" s="1" t="str">
        <f t="shared" si="75"/>
        <v>CRT31113</v>
      </c>
      <c r="N4853">
        <f>ROUND(VLOOKUP(E4853,Productos!$A$4:$D$1804,4,FALSE),0)</f>
        <v>1375</v>
      </c>
    </row>
    <row r="4854" spans="1:14" x14ac:dyDescent="0.35">
      <c r="A4854" t="s">
        <v>52</v>
      </c>
      <c r="B4854" s="1" t="s">
        <v>80</v>
      </c>
      <c r="C4854" t="s">
        <v>81</v>
      </c>
      <c r="D4854" s="1">
        <v>3</v>
      </c>
      <c r="E4854" t="s">
        <v>751</v>
      </c>
      <c r="F4854" t="s">
        <v>195</v>
      </c>
      <c r="G4854" s="6">
        <v>0.25</v>
      </c>
      <c r="H4854" s="7" t="s">
        <v>1236</v>
      </c>
      <c r="I4854">
        <v>8995</v>
      </c>
      <c r="K4854">
        <f>VLOOKUP(E4854,'script producto'!$A$3:$B$1802,2,FALSE)</f>
        <v>1003</v>
      </c>
      <c r="L4854">
        <f>VLOOKUP(M4854,'script taller'!$G$3:$H$204,2,FALSE)</f>
        <v>152</v>
      </c>
      <c r="M4854" s="1" t="str">
        <f t="shared" si="75"/>
        <v>CRT31113</v>
      </c>
      <c r="N4854">
        <f>ROUND(VLOOKUP(E4854,Productos!$A$4:$D$1804,4,FALSE),0)</f>
        <v>8995</v>
      </c>
    </row>
    <row r="4855" spans="1:14" x14ac:dyDescent="0.35">
      <c r="A4855" t="s">
        <v>52</v>
      </c>
      <c r="B4855" s="1" t="s">
        <v>80</v>
      </c>
      <c r="C4855" t="s">
        <v>81</v>
      </c>
      <c r="D4855" s="1">
        <v>3</v>
      </c>
      <c r="E4855" t="s">
        <v>284</v>
      </c>
      <c r="F4855" t="s">
        <v>195</v>
      </c>
      <c r="G4855" s="6">
        <v>0.5</v>
      </c>
      <c r="H4855" s="7" t="s">
        <v>1236</v>
      </c>
      <c r="I4855">
        <v>15876</v>
      </c>
      <c r="K4855">
        <f>VLOOKUP(E4855,'script producto'!$A$3:$B$1802,2,FALSE)</f>
        <v>1010</v>
      </c>
      <c r="L4855">
        <f>VLOOKUP(M4855,'script taller'!$G$3:$H$204,2,FALSE)</f>
        <v>152</v>
      </c>
      <c r="M4855" s="1" t="str">
        <f t="shared" si="75"/>
        <v>CRT31113</v>
      </c>
      <c r="N4855">
        <f>ROUND(VLOOKUP(E4855,Productos!$A$4:$D$1804,4,FALSE),0)</f>
        <v>14037</v>
      </c>
    </row>
    <row r="4856" spans="1:14" x14ac:dyDescent="0.35">
      <c r="A4856" t="s">
        <v>52</v>
      </c>
      <c r="B4856" s="1" t="s">
        <v>80</v>
      </c>
      <c r="C4856" t="s">
        <v>81</v>
      </c>
      <c r="D4856" s="1">
        <v>3</v>
      </c>
      <c r="E4856" t="s">
        <v>173</v>
      </c>
      <c r="F4856" t="s">
        <v>195</v>
      </c>
      <c r="G4856" s="6">
        <v>0.1</v>
      </c>
      <c r="H4856" s="7" t="s">
        <v>1236</v>
      </c>
      <c r="I4856">
        <v>18722</v>
      </c>
      <c r="K4856">
        <f>VLOOKUP(E4856,'script producto'!$A$3:$B$1802,2,FALSE)</f>
        <v>1451</v>
      </c>
      <c r="L4856">
        <f>VLOOKUP(M4856,'script taller'!$G$3:$H$204,2,FALSE)</f>
        <v>152</v>
      </c>
      <c r="M4856" s="1" t="str">
        <f t="shared" si="75"/>
        <v>CRT31113</v>
      </c>
      <c r="N4856">
        <f>ROUND(VLOOKUP(E4856,Productos!$A$4:$D$1804,4,FALSE),0)</f>
        <v>18722</v>
      </c>
    </row>
    <row r="4857" spans="1:14" x14ac:dyDescent="0.35">
      <c r="A4857" t="s">
        <v>52</v>
      </c>
      <c r="B4857" s="1" t="s">
        <v>80</v>
      </c>
      <c r="C4857" t="s">
        <v>81</v>
      </c>
      <c r="D4857" s="1">
        <v>4</v>
      </c>
      <c r="E4857" t="s">
        <v>98</v>
      </c>
      <c r="F4857" t="s">
        <v>192</v>
      </c>
      <c r="G4857" s="6">
        <v>1</v>
      </c>
      <c r="H4857" s="7" t="s">
        <v>25</v>
      </c>
      <c r="I4857">
        <v>7800</v>
      </c>
      <c r="K4857">
        <f>VLOOKUP(E4857,'script producto'!$A$3:$B$1802,2,FALSE)</f>
        <v>13</v>
      </c>
      <c r="L4857">
        <f>VLOOKUP(M4857,'script taller'!$G$3:$H$204,2,FALSE)</f>
        <v>153</v>
      </c>
      <c r="M4857" s="1" t="str">
        <f t="shared" si="75"/>
        <v>CRT31114</v>
      </c>
      <c r="N4857">
        <f>ROUND(VLOOKUP(E4857,Productos!$A$4:$D$1804,4,FALSE),0)</f>
        <v>8000</v>
      </c>
    </row>
    <row r="4858" spans="1:14" x14ac:dyDescent="0.35">
      <c r="A4858" t="s">
        <v>52</v>
      </c>
      <c r="B4858" s="1" t="s">
        <v>80</v>
      </c>
      <c r="C4858" t="s">
        <v>81</v>
      </c>
      <c r="D4858" s="1">
        <v>4</v>
      </c>
      <c r="E4858" t="s">
        <v>254</v>
      </c>
      <c r="F4858" t="s">
        <v>192</v>
      </c>
      <c r="G4858" s="6">
        <v>2</v>
      </c>
      <c r="H4858" s="7" t="s">
        <v>25</v>
      </c>
      <c r="I4858">
        <v>3900</v>
      </c>
      <c r="K4858">
        <f>VLOOKUP(E4858,'script producto'!$A$3:$B$1802,2,FALSE)</f>
        <v>19</v>
      </c>
      <c r="L4858">
        <f>VLOOKUP(M4858,'script taller'!$G$3:$H$204,2,FALSE)</f>
        <v>153</v>
      </c>
      <c r="M4858" s="1" t="str">
        <f t="shared" si="75"/>
        <v>CRT31114</v>
      </c>
      <c r="N4858">
        <f>ROUND(VLOOKUP(E4858,Productos!$A$4:$D$1804,4,FALSE),0)</f>
        <v>3550</v>
      </c>
    </row>
    <row r="4859" spans="1:14" x14ac:dyDescent="0.35">
      <c r="A4859" t="s">
        <v>52</v>
      </c>
      <c r="B4859" s="1" t="s">
        <v>80</v>
      </c>
      <c r="C4859" t="s">
        <v>81</v>
      </c>
      <c r="D4859" s="1">
        <v>4</v>
      </c>
      <c r="E4859" t="s">
        <v>767</v>
      </c>
      <c r="F4859" t="s">
        <v>192</v>
      </c>
      <c r="G4859" s="6">
        <v>0.1</v>
      </c>
      <c r="H4859" s="7" t="s">
        <v>25</v>
      </c>
      <c r="I4859">
        <v>10000</v>
      </c>
      <c r="K4859">
        <f>VLOOKUP(E4859,'script producto'!$A$3:$B$1802,2,FALSE)</f>
        <v>21</v>
      </c>
      <c r="L4859">
        <f>VLOOKUP(M4859,'script taller'!$G$3:$H$204,2,FALSE)</f>
        <v>153</v>
      </c>
      <c r="M4859" s="1" t="str">
        <f t="shared" si="75"/>
        <v>CRT31114</v>
      </c>
      <c r="N4859">
        <f>ROUND(VLOOKUP(E4859,Productos!$A$4:$D$1804,4,FALSE),0)</f>
        <v>8700</v>
      </c>
    </row>
    <row r="4860" spans="1:14" x14ac:dyDescent="0.35">
      <c r="A4860" t="s">
        <v>52</v>
      </c>
      <c r="B4860" s="1" t="s">
        <v>80</v>
      </c>
      <c r="C4860" t="s">
        <v>81</v>
      </c>
      <c r="D4860" s="1">
        <v>4</v>
      </c>
      <c r="E4860" t="s">
        <v>157</v>
      </c>
      <c r="F4860" t="s">
        <v>192</v>
      </c>
      <c r="G4860" s="6">
        <v>0.5</v>
      </c>
      <c r="H4860" s="7" t="s">
        <v>1236</v>
      </c>
      <c r="I4860">
        <v>2390</v>
      </c>
      <c r="K4860">
        <f>VLOOKUP(E4860,'script producto'!$A$3:$B$1802,2,FALSE)</f>
        <v>190</v>
      </c>
      <c r="L4860">
        <f>VLOOKUP(M4860,'script taller'!$G$3:$H$204,2,FALSE)</f>
        <v>153</v>
      </c>
      <c r="M4860" s="1" t="str">
        <f t="shared" si="75"/>
        <v>CRT31114</v>
      </c>
      <c r="N4860">
        <f>ROUND(VLOOKUP(E4860,Productos!$A$4:$D$1804,4,FALSE),0)</f>
        <v>2349</v>
      </c>
    </row>
    <row r="4861" spans="1:14" x14ac:dyDescent="0.35">
      <c r="A4861" t="s">
        <v>52</v>
      </c>
      <c r="B4861" s="1" t="s">
        <v>80</v>
      </c>
      <c r="C4861" t="s">
        <v>81</v>
      </c>
      <c r="D4861" s="1">
        <v>4</v>
      </c>
      <c r="E4861" t="s">
        <v>14</v>
      </c>
      <c r="F4861" t="s">
        <v>192</v>
      </c>
      <c r="G4861" s="6">
        <v>2</v>
      </c>
      <c r="H4861" s="7" t="s">
        <v>1236</v>
      </c>
      <c r="I4861">
        <v>1400</v>
      </c>
      <c r="K4861">
        <f>VLOOKUP(E4861,'script producto'!$A$3:$B$1802,2,FALSE)</f>
        <v>192</v>
      </c>
      <c r="L4861">
        <f>VLOOKUP(M4861,'script taller'!$G$3:$H$204,2,FALSE)</f>
        <v>153</v>
      </c>
      <c r="M4861" s="1" t="str">
        <f t="shared" si="75"/>
        <v>CRT31114</v>
      </c>
      <c r="N4861">
        <f>ROUND(VLOOKUP(E4861,Productos!$A$4:$D$1804,4,FALSE),0)</f>
        <v>1471</v>
      </c>
    </row>
    <row r="4862" spans="1:14" x14ac:dyDescent="0.35">
      <c r="A4862" t="s">
        <v>52</v>
      </c>
      <c r="B4862" s="1" t="s">
        <v>80</v>
      </c>
      <c r="C4862" t="s">
        <v>81</v>
      </c>
      <c r="D4862" s="1">
        <v>4</v>
      </c>
      <c r="E4862" t="s">
        <v>1410</v>
      </c>
      <c r="F4862" t="s">
        <v>192</v>
      </c>
      <c r="G4862" s="6">
        <v>1</v>
      </c>
      <c r="H4862" s="7" t="s">
        <v>6</v>
      </c>
      <c r="I4862">
        <v>4500</v>
      </c>
      <c r="K4862">
        <f>VLOOKUP(E4862,'script producto'!$A$3:$B$1802,2,FALSE)</f>
        <v>242</v>
      </c>
      <c r="L4862">
        <f>VLOOKUP(M4862,'script taller'!$G$3:$H$204,2,FALSE)</f>
        <v>153</v>
      </c>
      <c r="M4862" s="1" t="str">
        <f t="shared" si="75"/>
        <v>CRT31114</v>
      </c>
      <c r="N4862">
        <f>ROUND(VLOOKUP(E4862,Productos!$A$4:$D$1804,4,FALSE),0)</f>
        <v>4500</v>
      </c>
    </row>
    <row r="4863" spans="1:14" x14ac:dyDescent="0.35">
      <c r="A4863" t="s">
        <v>52</v>
      </c>
      <c r="B4863" s="1" t="s">
        <v>80</v>
      </c>
      <c r="C4863" t="s">
        <v>81</v>
      </c>
      <c r="D4863" s="1">
        <v>4</v>
      </c>
      <c r="E4863" t="s">
        <v>768</v>
      </c>
      <c r="F4863" t="s">
        <v>192</v>
      </c>
      <c r="G4863" s="6">
        <v>0.01</v>
      </c>
      <c r="H4863" s="7" t="s">
        <v>1236</v>
      </c>
      <c r="I4863">
        <v>32000</v>
      </c>
      <c r="K4863">
        <f>VLOOKUP(E4863,'script producto'!$A$3:$B$1802,2,FALSE)</f>
        <v>304</v>
      </c>
      <c r="L4863">
        <f>VLOOKUP(M4863,'script taller'!$G$3:$H$204,2,FALSE)</f>
        <v>153</v>
      </c>
      <c r="M4863" s="1" t="str">
        <f t="shared" si="75"/>
        <v>CRT31114</v>
      </c>
      <c r="N4863">
        <f>ROUND(VLOOKUP(E4863,Productos!$A$4:$D$1804,4,FALSE),0)</f>
        <v>32000</v>
      </c>
    </row>
    <row r="4864" spans="1:14" x14ac:dyDescent="0.35">
      <c r="A4864" t="s">
        <v>52</v>
      </c>
      <c r="B4864" s="1" t="s">
        <v>80</v>
      </c>
      <c r="C4864" t="s">
        <v>81</v>
      </c>
      <c r="D4864" s="1">
        <v>4</v>
      </c>
      <c r="E4864" t="s">
        <v>1906</v>
      </c>
      <c r="F4864" t="s">
        <v>192</v>
      </c>
      <c r="G4864" s="6">
        <v>2E-3</v>
      </c>
      <c r="H4864" s="7" t="s">
        <v>1236</v>
      </c>
      <c r="I4864">
        <v>55791</v>
      </c>
      <c r="K4864">
        <f>VLOOKUP(E4864,'script producto'!$A$3:$B$1802,2,FALSE)</f>
        <v>354</v>
      </c>
      <c r="L4864">
        <f>VLOOKUP(M4864,'script taller'!$G$3:$H$204,2,FALSE)</f>
        <v>153</v>
      </c>
      <c r="M4864" s="1" t="str">
        <f t="shared" si="75"/>
        <v>CRT31114</v>
      </c>
      <c r="N4864">
        <f>ROUND(VLOOKUP(E4864,Productos!$A$4:$D$1804,4,FALSE),0)</f>
        <v>49178</v>
      </c>
    </row>
    <row r="4865" spans="1:14" x14ac:dyDescent="0.35">
      <c r="A4865" t="s">
        <v>52</v>
      </c>
      <c r="B4865" s="1" t="s">
        <v>80</v>
      </c>
      <c r="C4865" t="s">
        <v>81</v>
      </c>
      <c r="D4865" s="1">
        <v>4</v>
      </c>
      <c r="E4865" t="s">
        <v>709</v>
      </c>
      <c r="F4865" t="s">
        <v>192</v>
      </c>
      <c r="G4865" s="6">
        <v>0.3</v>
      </c>
      <c r="H4865" s="7" t="s">
        <v>1236</v>
      </c>
      <c r="I4865">
        <v>14000</v>
      </c>
      <c r="K4865">
        <f>VLOOKUP(E4865,'script producto'!$A$3:$B$1802,2,FALSE)</f>
        <v>486</v>
      </c>
      <c r="L4865">
        <f>VLOOKUP(M4865,'script taller'!$G$3:$H$204,2,FALSE)</f>
        <v>153</v>
      </c>
      <c r="M4865" s="1" t="str">
        <f t="shared" si="75"/>
        <v>CRT31114</v>
      </c>
      <c r="N4865">
        <f>ROUND(VLOOKUP(E4865,Productos!$A$4:$D$1804,4,FALSE),0)</f>
        <v>14000</v>
      </c>
    </row>
    <row r="4866" spans="1:14" x14ac:dyDescent="0.35">
      <c r="A4866" t="s">
        <v>52</v>
      </c>
      <c r="B4866" s="1" t="s">
        <v>80</v>
      </c>
      <c r="C4866" t="s">
        <v>81</v>
      </c>
      <c r="D4866" s="1">
        <v>4</v>
      </c>
      <c r="E4866" t="s">
        <v>331</v>
      </c>
      <c r="F4866" t="s">
        <v>192</v>
      </c>
      <c r="G4866" s="6">
        <v>0.2</v>
      </c>
      <c r="H4866" s="7" t="s">
        <v>1236</v>
      </c>
      <c r="I4866">
        <v>8495</v>
      </c>
      <c r="K4866">
        <f>VLOOKUP(E4866,'script producto'!$A$3:$B$1802,2,FALSE)</f>
        <v>488</v>
      </c>
      <c r="L4866">
        <f>VLOOKUP(M4866,'script taller'!$G$3:$H$204,2,FALSE)</f>
        <v>153</v>
      </c>
      <c r="M4866" s="1" t="str">
        <f t="shared" si="75"/>
        <v>CRT31114</v>
      </c>
      <c r="N4866">
        <f>ROUND(VLOOKUP(E4866,Productos!$A$4:$D$1804,4,FALSE),0)</f>
        <v>8495</v>
      </c>
    </row>
    <row r="4867" spans="1:14" x14ac:dyDescent="0.35">
      <c r="A4867" t="s">
        <v>52</v>
      </c>
      <c r="B4867" s="1" t="s">
        <v>80</v>
      </c>
      <c r="C4867" t="s">
        <v>81</v>
      </c>
      <c r="D4867" s="1">
        <v>4</v>
      </c>
      <c r="E4867" t="s">
        <v>938</v>
      </c>
      <c r="F4867" t="s">
        <v>192</v>
      </c>
      <c r="G4867" s="6">
        <v>1.2E-2</v>
      </c>
      <c r="H4867" s="7" t="s">
        <v>1236</v>
      </c>
      <c r="I4867">
        <v>129900</v>
      </c>
      <c r="K4867">
        <f>VLOOKUP(E4867,'script producto'!$A$3:$B$1802,2,FALSE)</f>
        <v>513</v>
      </c>
      <c r="L4867">
        <f>VLOOKUP(M4867,'script taller'!$G$3:$H$204,2,FALSE)</f>
        <v>153</v>
      </c>
      <c r="M4867" s="1" t="str">
        <f t="shared" ref="M4867:M4930" si="76">B4867&amp;D4867</f>
        <v>CRT31114</v>
      </c>
      <c r="N4867">
        <f>ROUND(VLOOKUP(E4867,Productos!$A$4:$D$1804,4,FALSE),0)</f>
        <v>129900</v>
      </c>
    </row>
    <row r="4868" spans="1:14" x14ac:dyDescent="0.35">
      <c r="A4868" t="s">
        <v>52</v>
      </c>
      <c r="B4868" s="1" t="s">
        <v>80</v>
      </c>
      <c r="C4868" t="s">
        <v>81</v>
      </c>
      <c r="D4868" s="1">
        <v>4</v>
      </c>
      <c r="E4868" t="s">
        <v>770</v>
      </c>
      <c r="F4868" t="s">
        <v>192</v>
      </c>
      <c r="G4868" s="6">
        <v>1</v>
      </c>
      <c r="H4868" s="7" t="s">
        <v>6</v>
      </c>
      <c r="I4868">
        <v>2490</v>
      </c>
      <c r="K4868">
        <f>VLOOKUP(E4868,'script producto'!$A$3:$B$1802,2,FALSE)</f>
        <v>524</v>
      </c>
      <c r="L4868">
        <f>VLOOKUP(M4868,'script taller'!$G$3:$H$204,2,FALSE)</f>
        <v>153</v>
      </c>
      <c r="M4868" s="1" t="str">
        <f t="shared" si="76"/>
        <v>CRT31114</v>
      </c>
      <c r="N4868">
        <f>ROUND(VLOOKUP(E4868,Productos!$A$4:$D$1804,4,FALSE),0)</f>
        <v>2490</v>
      </c>
    </row>
    <row r="4869" spans="1:14" x14ac:dyDescent="0.35">
      <c r="A4869" t="s">
        <v>52</v>
      </c>
      <c r="B4869" s="1" t="s">
        <v>80</v>
      </c>
      <c r="C4869" t="s">
        <v>81</v>
      </c>
      <c r="D4869" s="1">
        <v>4</v>
      </c>
      <c r="E4869" t="s">
        <v>515</v>
      </c>
      <c r="F4869" t="s">
        <v>192</v>
      </c>
      <c r="G4869" s="6">
        <v>0.05</v>
      </c>
      <c r="H4869" s="7" t="s">
        <v>1236</v>
      </c>
      <c r="I4869">
        <v>8090</v>
      </c>
      <c r="K4869">
        <f>VLOOKUP(E4869,'script producto'!$A$3:$B$1802,2,FALSE)</f>
        <v>528</v>
      </c>
      <c r="L4869">
        <f>VLOOKUP(M4869,'script taller'!$G$3:$H$204,2,FALSE)</f>
        <v>153</v>
      </c>
      <c r="M4869" s="1" t="str">
        <f t="shared" si="76"/>
        <v>CRT31114</v>
      </c>
      <c r="N4869">
        <f>ROUND(VLOOKUP(E4869,Productos!$A$4:$D$1804,4,FALSE),0)</f>
        <v>6554</v>
      </c>
    </row>
    <row r="4870" spans="1:14" x14ac:dyDescent="0.35">
      <c r="A4870" t="s">
        <v>52</v>
      </c>
      <c r="B4870" s="1" t="s">
        <v>80</v>
      </c>
      <c r="C4870" t="s">
        <v>81</v>
      </c>
      <c r="D4870" s="1">
        <v>4</v>
      </c>
      <c r="E4870" t="s">
        <v>199</v>
      </c>
      <c r="F4870" t="s">
        <v>192</v>
      </c>
      <c r="G4870" s="6">
        <v>0.1</v>
      </c>
      <c r="H4870" s="7" t="s">
        <v>25</v>
      </c>
      <c r="I4870">
        <v>8900</v>
      </c>
      <c r="K4870">
        <f>VLOOKUP(E4870,'script producto'!$A$3:$B$1802,2,FALSE)</f>
        <v>535</v>
      </c>
      <c r="L4870">
        <f>VLOOKUP(M4870,'script taller'!$G$3:$H$204,2,FALSE)</f>
        <v>153</v>
      </c>
      <c r="M4870" s="1" t="str">
        <f t="shared" si="76"/>
        <v>CRT31114</v>
      </c>
      <c r="N4870">
        <f>ROUND(VLOOKUP(E4870,Productos!$A$4:$D$1804,4,FALSE),0)</f>
        <v>8900</v>
      </c>
    </row>
    <row r="4871" spans="1:14" x14ac:dyDescent="0.35">
      <c r="A4871" t="s">
        <v>52</v>
      </c>
      <c r="B4871" s="1" t="s">
        <v>80</v>
      </c>
      <c r="C4871" t="s">
        <v>81</v>
      </c>
      <c r="D4871" s="1">
        <v>4</v>
      </c>
      <c r="E4871" t="s">
        <v>769</v>
      </c>
      <c r="F4871" t="s">
        <v>192</v>
      </c>
      <c r="G4871" s="6">
        <v>0.4</v>
      </c>
      <c r="H4871" s="7" t="s">
        <v>25</v>
      </c>
      <c r="I4871">
        <v>12000</v>
      </c>
      <c r="K4871">
        <f>VLOOKUP(E4871,'script producto'!$A$3:$B$1802,2,FALSE)</f>
        <v>554</v>
      </c>
      <c r="L4871">
        <f>VLOOKUP(M4871,'script taller'!$G$3:$H$204,2,FALSE)</f>
        <v>153</v>
      </c>
      <c r="M4871" s="1" t="str">
        <f t="shared" si="76"/>
        <v>CRT31114</v>
      </c>
      <c r="N4871">
        <f>ROUND(VLOOKUP(E4871,Productos!$A$4:$D$1804,4,FALSE),0)</f>
        <v>12000</v>
      </c>
    </row>
    <row r="4872" spans="1:14" x14ac:dyDescent="0.35">
      <c r="A4872" t="s">
        <v>52</v>
      </c>
      <c r="B4872" s="1" t="s">
        <v>80</v>
      </c>
      <c r="C4872" t="s">
        <v>81</v>
      </c>
      <c r="D4872" s="1">
        <v>4</v>
      </c>
      <c r="E4872" t="s">
        <v>1951</v>
      </c>
      <c r="F4872" t="s">
        <v>192</v>
      </c>
      <c r="G4872" s="6">
        <v>0.2</v>
      </c>
      <c r="H4872" s="7" t="s">
        <v>25</v>
      </c>
      <c r="I4872">
        <v>5663</v>
      </c>
      <c r="K4872">
        <f>VLOOKUP(E4872,'script producto'!$A$3:$B$1802,2,FALSE)</f>
        <v>647</v>
      </c>
      <c r="L4872">
        <f>VLOOKUP(M4872,'script taller'!$G$3:$H$204,2,FALSE)</f>
        <v>153</v>
      </c>
      <c r="M4872" s="1" t="str">
        <f t="shared" si="76"/>
        <v>CRT31114</v>
      </c>
      <c r="N4872">
        <f>ROUND(VLOOKUP(E4872,Productos!$A$4:$D$1804,4,FALSE),0)</f>
        <v>5663</v>
      </c>
    </row>
    <row r="4873" spans="1:14" x14ac:dyDescent="0.35">
      <c r="A4873" t="s">
        <v>52</v>
      </c>
      <c r="B4873" s="1" t="s">
        <v>80</v>
      </c>
      <c r="C4873" t="s">
        <v>81</v>
      </c>
      <c r="D4873" s="1">
        <v>4</v>
      </c>
      <c r="E4873" t="s">
        <v>710</v>
      </c>
      <c r="F4873" t="s">
        <v>192</v>
      </c>
      <c r="G4873" s="6">
        <v>0.1</v>
      </c>
      <c r="H4873" s="7" t="s">
        <v>1236</v>
      </c>
      <c r="I4873">
        <v>8900</v>
      </c>
      <c r="K4873">
        <f>VLOOKUP(E4873,'script producto'!$A$3:$B$1802,2,FALSE)</f>
        <v>739</v>
      </c>
      <c r="L4873">
        <f>VLOOKUP(M4873,'script taller'!$G$3:$H$204,2,FALSE)</f>
        <v>153</v>
      </c>
      <c r="M4873" s="1" t="str">
        <f t="shared" si="76"/>
        <v>CRT31114</v>
      </c>
      <c r="N4873">
        <f>ROUND(VLOOKUP(E4873,Productos!$A$4:$D$1804,4,FALSE),0)</f>
        <v>5000</v>
      </c>
    </row>
    <row r="4874" spans="1:14" x14ac:dyDescent="0.35">
      <c r="A4874" t="s">
        <v>52</v>
      </c>
      <c r="B4874" s="1" t="s">
        <v>80</v>
      </c>
      <c r="C4874" t="s">
        <v>81</v>
      </c>
      <c r="D4874" s="1">
        <v>4</v>
      </c>
      <c r="E4874" t="s">
        <v>631</v>
      </c>
      <c r="F4874" t="s">
        <v>192</v>
      </c>
      <c r="G4874" s="6">
        <v>2</v>
      </c>
      <c r="H4874" s="7" t="s">
        <v>1236</v>
      </c>
      <c r="I4874">
        <v>6125</v>
      </c>
      <c r="K4874">
        <f>VLOOKUP(E4874,'script producto'!$A$3:$B$1802,2,FALSE)</f>
        <v>758</v>
      </c>
      <c r="L4874">
        <f>VLOOKUP(M4874,'script taller'!$G$3:$H$204,2,FALSE)</f>
        <v>153</v>
      </c>
      <c r="M4874" s="1" t="str">
        <f t="shared" si="76"/>
        <v>CRT31114</v>
      </c>
      <c r="N4874">
        <f>ROUND(VLOOKUP(E4874,Productos!$A$4:$D$1804,4,FALSE),0)</f>
        <v>4800</v>
      </c>
    </row>
    <row r="4875" spans="1:14" x14ac:dyDescent="0.35">
      <c r="A4875" t="s">
        <v>52</v>
      </c>
      <c r="B4875" s="1" t="s">
        <v>80</v>
      </c>
      <c r="C4875" t="s">
        <v>81</v>
      </c>
      <c r="D4875" s="1">
        <v>4</v>
      </c>
      <c r="E4875" t="s">
        <v>272</v>
      </c>
      <c r="F4875" t="s">
        <v>192</v>
      </c>
      <c r="G4875" s="6">
        <v>4</v>
      </c>
      <c r="H4875" s="7" t="s">
        <v>1236</v>
      </c>
      <c r="I4875">
        <v>1759</v>
      </c>
      <c r="K4875">
        <f>VLOOKUP(E4875,'script producto'!$A$3:$B$1802,2,FALSE)</f>
        <v>759</v>
      </c>
      <c r="L4875">
        <f>VLOOKUP(M4875,'script taller'!$G$3:$H$204,2,FALSE)</f>
        <v>153</v>
      </c>
      <c r="M4875" s="1" t="str">
        <f t="shared" si="76"/>
        <v>CRT31114</v>
      </c>
      <c r="N4875">
        <f>ROUND(VLOOKUP(E4875,Productos!$A$4:$D$1804,4,FALSE),0)</f>
        <v>5439</v>
      </c>
    </row>
    <row r="4876" spans="1:14" x14ac:dyDescent="0.35">
      <c r="A4876" t="s">
        <v>52</v>
      </c>
      <c r="B4876" s="1" t="s">
        <v>80</v>
      </c>
      <c r="C4876" t="s">
        <v>81</v>
      </c>
      <c r="D4876" s="1">
        <v>4</v>
      </c>
      <c r="E4876" t="s">
        <v>771</v>
      </c>
      <c r="F4876" t="s">
        <v>192</v>
      </c>
      <c r="G4876" s="6">
        <v>0.5</v>
      </c>
      <c r="H4876" s="7" t="s">
        <v>25</v>
      </c>
      <c r="I4876">
        <v>3500</v>
      </c>
      <c r="K4876">
        <f>VLOOKUP(E4876,'script producto'!$A$3:$B$1802,2,FALSE)</f>
        <v>847</v>
      </c>
      <c r="L4876">
        <f>VLOOKUP(M4876,'script taller'!$G$3:$H$204,2,FALSE)</f>
        <v>153</v>
      </c>
      <c r="M4876" s="1" t="str">
        <f t="shared" si="76"/>
        <v>CRT31114</v>
      </c>
      <c r="N4876">
        <f>ROUND(VLOOKUP(E4876,Productos!$A$4:$D$1804,4,FALSE),0)</f>
        <v>1500</v>
      </c>
    </row>
    <row r="4877" spans="1:14" x14ac:dyDescent="0.35">
      <c r="A4877" t="s">
        <v>52</v>
      </c>
      <c r="B4877" s="1" t="s">
        <v>80</v>
      </c>
      <c r="C4877" t="s">
        <v>81</v>
      </c>
      <c r="D4877" s="1">
        <v>4</v>
      </c>
      <c r="E4877" t="s">
        <v>779</v>
      </c>
      <c r="F4877" t="s">
        <v>192</v>
      </c>
      <c r="G4877" s="6">
        <v>6</v>
      </c>
      <c r="H4877" s="7" t="s">
        <v>6</v>
      </c>
      <c r="I4877">
        <v>290</v>
      </c>
      <c r="J4877">
        <v>4</v>
      </c>
      <c r="K4877">
        <f>VLOOKUP(E4877,'script producto'!$A$3:$B$1802,2,FALSE)</f>
        <v>858</v>
      </c>
      <c r="L4877">
        <f>VLOOKUP(M4877,'script taller'!$G$3:$H$204,2,FALSE)</f>
        <v>153</v>
      </c>
      <c r="M4877" s="1" t="str">
        <f t="shared" si="76"/>
        <v>CRT31114</v>
      </c>
      <c r="N4877">
        <f>ROUND(VLOOKUP(E4877,Productos!$A$4:$D$1804,4,FALSE),0)</f>
        <v>290</v>
      </c>
    </row>
    <row r="4878" spans="1:14" x14ac:dyDescent="0.35">
      <c r="A4878" t="s">
        <v>52</v>
      </c>
      <c r="B4878" s="1" t="s">
        <v>80</v>
      </c>
      <c r="C4878" t="s">
        <v>81</v>
      </c>
      <c r="D4878" s="1">
        <v>4</v>
      </c>
      <c r="E4878" t="s">
        <v>594</v>
      </c>
      <c r="F4878" t="s">
        <v>192</v>
      </c>
      <c r="G4878" s="6">
        <v>5.0000000000000001E-3</v>
      </c>
      <c r="H4878" s="7" t="s">
        <v>1236</v>
      </c>
      <c r="I4878">
        <v>19380</v>
      </c>
      <c r="K4878">
        <f>VLOOKUP(E4878,'script producto'!$A$3:$B$1802,2,FALSE)</f>
        <v>880</v>
      </c>
      <c r="L4878">
        <f>VLOOKUP(M4878,'script taller'!$G$3:$H$204,2,FALSE)</f>
        <v>153</v>
      </c>
      <c r="M4878" s="1" t="str">
        <f t="shared" si="76"/>
        <v>CRT31114</v>
      </c>
      <c r="N4878">
        <f>ROUND(VLOOKUP(E4878,Productos!$A$4:$D$1804,4,FALSE),0)</f>
        <v>20933</v>
      </c>
    </row>
    <row r="4879" spans="1:14" x14ac:dyDescent="0.35">
      <c r="A4879" t="s">
        <v>52</v>
      </c>
      <c r="B4879" s="1" t="s">
        <v>80</v>
      </c>
      <c r="C4879" t="s">
        <v>81</v>
      </c>
      <c r="D4879" s="1">
        <v>4</v>
      </c>
      <c r="E4879" t="s">
        <v>734</v>
      </c>
      <c r="F4879" t="s">
        <v>192</v>
      </c>
      <c r="G4879" s="6">
        <v>7.0000000000000007E-2</v>
      </c>
      <c r="H4879" s="7" t="s">
        <v>1236</v>
      </c>
      <c r="I4879">
        <v>17592</v>
      </c>
      <c r="K4879">
        <f>VLOOKUP(E4879,'script producto'!$A$3:$B$1802,2,FALSE)</f>
        <v>923</v>
      </c>
      <c r="L4879">
        <f>VLOOKUP(M4879,'script taller'!$G$3:$H$204,2,FALSE)</f>
        <v>153</v>
      </c>
      <c r="M4879" s="1" t="str">
        <f t="shared" si="76"/>
        <v>CRT31114</v>
      </c>
      <c r="N4879">
        <f>ROUND(VLOOKUP(E4879,Productos!$A$4:$D$1804,4,FALSE),0)</f>
        <v>17581</v>
      </c>
    </row>
    <row r="4880" spans="1:14" x14ac:dyDescent="0.35">
      <c r="A4880" t="s">
        <v>52</v>
      </c>
      <c r="B4880" s="1" t="s">
        <v>80</v>
      </c>
      <c r="C4880" t="s">
        <v>81</v>
      </c>
      <c r="D4880" s="1">
        <v>4</v>
      </c>
      <c r="E4880" t="s">
        <v>525</v>
      </c>
      <c r="F4880" t="s">
        <v>192</v>
      </c>
      <c r="G4880" s="6">
        <v>0.1</v>
      </c>
      <c r="H4880" s="7" t="s">
        <v>1236</v>
      </c>
      <c r="I4880">
        <v>12000</v>
      </c>
      <c r="K4880">
        <f>VLOOKUP(E4880,'script producto'!$A$3:$B$1802,2,FALSE)</f>
        <v>980</v>
      </c>
      <c r="L4880">
        <f>VLOOKUP(M4880,'script taller'!$G$3:$H$204,2,FALSE)</f>
        <v>153</v>
      </c>
      <c r="M4880" s="1" t="str">
        <f t="shared" si="76"/>
        <v>CRT31114</v>
      </c>
      <c r="N4880">
        <f>ROUND(VLOOKUP(E4880,Productos!$A$4:$D$1804,4,FALSE),0)</f>
        <v>12345</v>
      </c>
    </row>
    <row r="4881" spans="1:14" x14ac:dyDescent="0.35">
      <c r="A4881" t="s">
        <v>52</v>
      </c>
      <c r="B4881" s="1" t="s">
        <v>80</v>
      </c>
      <c r="C4881" t="s">
        <v>81</v>
      </c>
      <c r="D4881" s="1">
        <v>4</v>
      </c>
      <c r="E4881" t="s">
        <v>1200</v>
      </c>
      <c r="F4881" t="s">
        <v>192</v>
      </c>
      <c r="G4881" s="6">
        <v>0.15</v>
      </c>
      <c r="H4881" s="7" t="s">
        <v>1236</v>
      </c>
      <c r="I4881">
        <v>18414</v>
      </c>
      <c r="K4881">
        <f>VLOOKUP(E4881,'script producto'!$A$3:$B$1802,2,FALSE)</f>
        <v>1127</v>
      </c>
      <c r="L4881">
        <f>VLOOKUP(M4881,'script taller'!$G$3:$H$204,2,FALSE)</f>
        <v>153</v>
      </c>
      <c r="M4881" s="1" t="str">
        <f t="shared" si="76"/>
        <v>CRT31114</v>
      </c>
      <c r="N4881">
        <f>ROUND(VLOOKUP(E4881,Productos!$A$4:$D$1804,4,FALSE),0)</f>
        <v>16709</v>
      </c>
    </row>
    <row r="4882" spans="1:14" x14ac:dyDescent="0.35">
      <c r="A4882" t="s">
        <v>52</v>
      </c>
      <c r="B4882" s="1" t="s">
        <v>80</v>
      </c>
      <c r="C4882" t="s">
        <v>81</v>
      </c>
      <c r="D4882" s="1">
        <v>4</v>
      </c>
      <c r="E4882" t="s">
        <v>772</v>
      </c>
      <c r="F4882" t="s">
        <v>192</v>
      </c>
      <c r="G4882" s="6">
        <v>0.2</v>
      </c>
      <c r="H4882" s="7" t="s">
        <v>1236</v>
      </c>
      <c r="I4882">
        <v>19900</v>
      </c>
      <c r="K4882">
        <f>VLOOKUP(E4882,'script producto'!$A$3:$B$1802,2,FALSE)</f>
        <v>1144</v>
      </c>
      <c r="L4882">
        <f>VLOOKUP(M4882,'script taller'!$G$3:$H$204,2,FALSE)</f>
        <v>153</v>
      </c>
      <c r="M4882" s="1" t="str">
        <f t="shared" si="76"/>
        <v>CRT31114</v>
      </c>
      <c r="N4882">
        <f>ROUND(VLOOKUP(E4882,Productos!$A$4:$D$1804,4,FALSE),0)</f>
        <v>19900</v>
      </c>
    </row>
    <row r="4883" spans="1:14" x14ac:dyDescent="0.35">
      <c r="A4883" t="s">
        <v>52</v>
      </c>
      <c r="B4883" s="1" t="s">
        <v>80</v>
      </c>
      <c r="C4883" t="s">
        <v>81</v>
      </c>
      <c r="D4883" s="1">
        <v>4</v>
      </c>
      <c r="E4883" t="s">
        <v>396</v>
      </c>
      <c r="F4883" t="s">
        <v>192</v>
      </c>
      <c r="G4883" s="6">
        <v>0.03</v>
      </c>
      <c r="H4883" s="7" t="s">
        <v>1236</v>
      </c>
      <c r="I4883">
        <v>35000</v>
      </c>
      <c r="K4883">
        <f>VLOOKUP(E4883,'script producto'!$A$3:$B$1802,2,FALSE)</f>
        <v>1154</v>
      </c>
      <c r="L4883">
        <f>VLOOKUP(M4883,'script taller'!$G$3:$H$204,2,FALSE)</f>
        <v>153</v>
      </c>
      <c r="M4883" s="1" t="str">
        <f t="shared" si="76"/>
        <v>CRT31114</v>
      </c>
      <c r="N4883">
        <f>ROUND(VLOOKUP(E4883,Productos!$A$4:$D$1804,4,FALSE),0)</f>
        <v>23612</v>
      </c>
    </row>
    <row r="4884" spans="1:14" x14ac:dyDescent="0.35">
      <c r="A4884" t="s">
        <v>52</v>
      </c>
      <c r="B4884" s="1" t="s">
        <v>80</v>
      </c>
      <c r="C4884" t="s">
        <v>81</v>
      </c>
      <c r="D4884" s="1">
        <v>4</v>
      </c>
      <c r="E4884" t="s">
        <v>773</v>
      </c>
      <c r="F4884" t="s">
        <v>192</v>
      </c>
      <c r="G4884" s="6">
        <v>0.05</v>
      </c>
      <c r="H4884" s="7" t="s">
        <v>1236</v>
      </c>
      <c r="I4884">
        <v>22900</v>
      </c>
      <c r="K4884">
        <f>VLOOKUP(E4884,'script producto'!$A$3:$B$1802,2,FALSE)</f>
        <v>1164</v>
      </c>
      <c r="L4884">
        <f>VLOOKUP(M4884,'script taller'!$G$3:$H$204,2,FALSE)</f>
        <v>153</v>
      </c>
      <c r="M4884" s="1" t="str">
        <f t="shared" si="76"/>
        <v>CRT31114</v>
      </c>
      <c r="N4884">
        <f>ROUND(VLOOKUP(E4884,Productos!$A$4:$D$1804,4,FALSE),0)</f>
        <v>22900</v>
      </c>
    </row>
    <row r="4885" spans="1:14" x14ac:dyDescent="0.35">
      <c r="A4885" t="s">
        <v>52</v>
      </c>
      <c r="B4885" s="1" t="s">
        <v>80</v>
      </c>
      <c r="C4885" t="s">
        <v>81</v>
      </c>
      <c r="D4885" s="1">
        <v>4</v>
      </c>
      <c r="E4885" t="s">
        <v>1208</v>
      </c>
      <c r="F4885" t="s">
        <v>192</v>
      </c>
      <c r="G4885" s="6">
        <v>3</v>
      </c>
      <c r="H4885" s="7" t="s">
        <v>6</v>
      </c>
      <c r="I4885">
        <v>2500</v>
      </c>
      <c r="K4885">
        <f>VLOOKUP(E4885,'script producto'!$A$3:$B$1802,2,FALSE)</f>
        <v>1182</v>
      </c>
      <c r="L4885">
        <f>VLOOKUP(M4885,'script taller'!$G$3:$H$204,2,FALSE)</f>
        <v>153</v>
      </c>
      <c r="M4885" s="1" t="str">
        <f t="shared" si="76"/>
        <v>CRT31114</v>
      </c>
      <c r="N4885">
        <f>ROUND(VLOOKUP(E4885,Productos!$A$4:$D$1804,4,FALSE),0)</f>
        <v>2500</v>
      </c>
    </row>
    <row r="4886" spans="1:14" x14ac:dyDescent="0.35">
      <c r="A4886" t="s">
        <v>52</v>
      </c>
      <c r="B4886" s="1" t="s">
        <v>80</v>
      </c>
      <c r="C4886" t="s">
        <v>81</v>
      </c>
      <c r="D4886" s="1">
        <v>4</v>
      </c>
      <c r="E4886" t="s">
        <v>782</v>
      </c>
      <c r="F4886" t="s">
        <v>192</v>
      </c>
      <c r="G4886" s="6">
        <v>40</v>
      </c>
      <c r="H4886" s="7" t="s">
        <v>6</v>
      </c>
      <c r="I4886">
        <v>470</v>
      </c>
      <c r="J4886">
        <v>4</v>
      </c>
      <c r="K4886">
        <f>VLOOKUP(E4886,'script producto'!$A$3:$B$1802,2,FALSE)</f>
        <v>1385</v>
      </c>
      <c r="L4886">
        <f>VLOOKUP(M4886,'script taller'!$G$3:$H$204,2,FALSE)</f>
        <v>153</v>
      </c>
      <c r="M4886" s="1" t="str">
        <f t="shared" si="76"/>
        <v>CRT31114</v>
      </c>
      <c r="N4886">
        <f>ROUND(VLOOKUP(E4886,Productos!$A$4:$D$1804,4,FALSE),0)</f>
        <v>470</v>
      </c>
    </row>
    <row r="4887" spans="1:14" x14ac:dyDescent="0.35">
      <c r="A4887" t="s">
        <v>52</v>
      </c>
      <c r="B4887" s="1" t="s">
        <v>80</v>
      </c>
      <c r="C4887" t="s">
        <v>81</v>
      </c>
      <c r="D4887" s="1">
        <v>4</v>
      </c>
      <c r="E4887" t="s">
        <v>2029</v>
      </c>
      <c r="F4887" t="s">
        <v>192</v>
      </c>
      <c r="G4887" s="6">
        <v>1.25</v>
      </c>
      <c r="H4887" s="7" t="s">
        <v>1236</v>
      </c>
      <c r="I4887">
        <v>6499</v>
      </c>
      <c r="J4887">
        <v>4</v>
      </c>
      <c r="K4887">
        <f>VLOOKUP(E4887,'script producto'!$A$3:$B$1802,2,FALSE)</f>
        <v>1434</v>
      </c>
      <c r="L4887">
        <f>VLOOKUP(M4887,'script taller'!$G$3:$H$204,2,FALSE)</f>
        <v>153</v>
      </c>
      <c r="M4887" s="1" t="str">
        <f t="shared" si="76"/>
        <v>CRT31114</v>
      </c>
      <c r="N4887">
        <f>ROUND(VLOOKUP(E4887,Productos!$A$4:$D$1804,4,FALSE),0)</f>
        <v>6499</v>
      </c>
    </row>
    <row r="4888" spans="1:14" x14ac:dyDescent="0.35">
      <c r="A4888" t="s">
        <v>52</v>
      </c>
      <c r="B4888" s="1" t="s">
        <v>80</v>
      </c>
      <c r="C4888" t="s">
        <v>81</v>
      </c>
      <c r="D4888" s="1">
        <v>4</v>
      </c>
      <c r="E4888" t="s">
        <v>317</v>
      </c>
      <c r="F4888" t="s">
        <v>192</v>
      </c>
      <c r="G4888" s="6">
        <v>0.2</v>
      </c>
      <c r="H4888" s="7" t="s">
        <v>1236</v>
      </c>
      <c r="I4888">
        <v>12300</v>
      </c>
      <c r="K4888">
        <f>VLOOKUP(E4888,'script producto'!$A$3:$B$1802,2,FALSE)</f>
        <v>1553</v>
      </c>
      <c r="L4888">
        <f>VLOOKUP(M4888,'script taller'!$G$3:$H$204,2,FALSE)</f>
        <v>153</v>
      </c>
      <c r="M4888" s="1" t="str">
        <f t="shared" si="76"/>
        <v>CRT31114</v>
      </c>
      <c r="N4888">
        <f>ROUND(VLOOKUP(E4888,Productos!$A$4:$D$1804,4,FALSE),0)</f>
        <v>13457</v>
      </c>
    </row>
    <row r="4889" spans="1:14" x14ac:dyDescent="0.35">
      <c r="A4889" t="s">
        <v>52</v>
      </c>
      <c r="B4889" s="1" t="s">
        <v>80</v>
      </c>
      <c r="C4889" t="s">
        <v>81</v>
      </c>
      <c r="D4889" s="1">
        <v>4</v>
      </c>
      <c r="E4889" t="s">
        <v>740</v>
      </c>
      <c r="F4889" t="s">
        <v>192</v>
      </c>
      <c r="G4889" s="6">
        <v>0.2</v>
      </c>
      <c r="H4889" s="7" t="s">
        <v>1236</v>
      </c>
      <c r="I4889">
        <v>19100</v>
      </c>
      <c r="K4889">
        <f>VLOOKUP(E4889,'script producto'!$A$3:$B$1802,2,FALSE)</f>
        <v>1647</v>
      </c>
      <c r="L4889">
        <f>VLOOKUP(M4889,'script taller'!$G$3:$H$204,2,FALSE)</f>
        <v>153</v>
      </c>
      <c r="M4889" s="1" t="str">
        <f t="shared" si="76"/>
        <v>CRT31114</v>
      </c>
      <c r="N4889">
        <f>ROUND(VLOOKUP(E4889,Productos!$A$4:$D$1804,4,FALSE),0)</f>
        <v>19100</v>
      </c>
    </row>
    <row r="4890" spans="1:14" x14ac:dyDescent="0.35">
      <c r="A4890" t="s">
        <v>52</v>
      </c>
      <c r="B4890" s="1" t="s">
        <v>80</v>
      </c>
      <c r="C4890" t="s">
        <v>81</v>
      </c>
      <c r="D4890" s="1">
        <v>4</v>
      </c>
      <c r="E4890" t="s">
        <v>62</v>
      </c>
      <c r="F4890" t="s">
        <v>192</v>
      </c>
      <c r="G4890" s="6">
        <v>0.2</v>
      </c>
      <c r="H4890" s="7" t="s">
        <v>25</v>
      </c>
      <c r="I4890">
        <v>7900</v>
      </c>
      <c r="K4890">
        <f>VLOOKUP(E4890,'script producto'!$A$3:$B$1802,2,FALSE)</f>
        <v>1669</v>
      </c>
      <c r="L4890">
        <f>VLOOKUP(M4890,'script taller'!$G$3:$H$204,2,FALSE)</f>
        <v>153</v>
      </c>
      <c r="M4890" s="1" t="str">
        <f t="shared" si="76"/>
        <v>CRT31114</v>
      </c>
      <c r="N4890">
        <f>ROUND(VLOOKUP(E4890,Productos!$A$4:$D$1804,4,FALSE),0)</f>
        <v>7900</v>
      </c>
    </row>
    <row r="4891" spans="1:14" x14ac:dyDescent="0.35">
      <c r="A4891" t="s">
        <v>52</v>
      </c>
      <c r="B4891" s="1" t="s">
        <v>80</v>
      </c>
      <c r="C4891" t="s">
        <v>81</v>
      </c>
      <c r="D4891" s="1">
        <v>4</v>
      </c>
      <c r="E4891" t="s">
        <v>713</v>
      </c>
      <c r="F4891" t="s">
        <v>192</v>
      </c>
      <c r="G4891" s="6">
        <v>1</v>
      </c>
      <c r="H4891" s="7" t="s">
        <v>6</v>
      </c>
      <c r="I4891">
        <v>4000</v>
      </c>
      <c r="K4891">
        <f>VLOOKUP(E4891,'script producto'!$A$3:$B$1802,2,FALSE)</f>
        <v>1681</v>
      </c>
      <c r="L4891">
        <f>VLOOKUP(M4891,'script taller'!$G$3:$H$204,2,FALSE)</f>
        <v>153</v>
      </c>
      <c r="M4891" s="1" t="str">
        <f t="shared" si="76"/>
        <v>CRT31114</v>
      </c>
      <c r="N4891">
        <f>ROUND(VLOOKUP(E4891,Productos!$A$4:$D$1804,4,FALSE),0)</f>
        <v>4000</v>
      </c>
    </row>
    <row r="4892" spans="1:14" x14ac:dyDescent="0.35">
      <c r="A4892" t="s">
        <v>52</v>
      </c>
      <c r="B4892" s="1" t="s">
        <v>80</v>
      </c>
      <c r="C4892" t="s">
        <v>81</v>
      </c>
      <c r="D4892" s="1">
        <v>4</v>
      </c>
      <c r="E4892" t="s">
        <v>774</v>
      </c>
      <c r="F4892" t="s">
        <v>192</v>
      </c>
      <c r="G4892" s="6">
        <v>0.1</v>
      </c>
      <c r="H4892" s="7" t="s">
        <v>25</v>
      </c>
      <c r="I4892">
        <v>9500</v>
      </c>
      <c r="K4892">
        <f>VLOOKUP(E4892,'script producto'!$A$3:$B$1802,2,FALSE)</f>
        <v>1702</v>
      </c>
      <c r="L4892">
        <f>VLOOKUP(M4892,'script taller'!$G$3:$H$204,2,FALSE)</f>
        <v>153</v>
      </c>
      <c r="M4892" s="1" t="str">
        <f t="shared" si="76"/>
        <v>CRT31114</v>
      </c>
      <c r="N4892">
        <f>ROUND(VLOOKUP(E4892,Productos!$A$4:$D$1804,4,FALSE),0)</f>
        <v>9500</v>
      </c>
    </row>
    <row r="4893" spans="1:14" x14ac:dyDescent="0.35">
      <c r="A4893" t="s">
        <v>52</v>
      </c>
      <c r="B4893" s="1" t="s">
        <v>80</v>
      </c>
      <c r="C4893" t="s">
        <v>81</v>
      </c>
      <c r="D4893" s="1">
        <v>4</v>
      </c>
      <c r="E4893" t="s">
        <v>2096</v>
      </c>
      <c r="F4893" t="s">
        <v>192</v>
      </c>
      <c r="G4893" s="6">
        <v>0.1</v>
      </c>
      <c r="H4893" s="7" t="s">
        <v>25</v>
      </c>
      <c r="I4893">
        <v>8000</v>
      </c>
      <c r="K4893">
        <f>VLOOKUP(E4893,'script producto'!$A$3:$B$1802,2,FALSE)</f>
        <v>1703</v>
      </c>
      <c r="L4893">
        <f>VLOOKUP(M4893,'script taller'!$G$3:$H$204,2,FALSE)</f>
        <v>153</v>
      </c>
      <c r="M4893" s="1" t="str">
        <f t="shared" si="76"/>
        <v>CRT31114</v>
      </c>
      <c r="N4893">
        <f>ROUND(VLOOKUP(E4893,Productos!$A$4:$D$1804,4,FALSE),0)</f>
        <v>8000</v>
      </c>
    </row>
    <row r="4894" spans="1:14" x14ac:dyDescent="0.35">
      <c r="A4894" t="s">
        <v>52</v>
      </c>
      <c r="B4894" s="1" t="s">
        <v>80</v>
      </c>
      <c r="C4894" t="s">
        <v>81</v>
      </c>
      <c r="D4894" s="1">
        <v>4</v>
      </c>
      <c r="E4894" t="s">
        <v>95</v>
      </c>
      <c r="F4894" t="s">
        <v>192</v>
      </c>
      <c r="G4894" s="6">
        <v>1</v>
      </c>
      <c r="H4894" s="7" t="s">
        <v>25</v>
      </c>
      <c r="I4894">
        <v>2890</v>
      </c>
      <c r="K4894">
        <f>VLOOKUP(E4894,'script producto'!$A$3:$B$1802,2,FALSE)</f>
        <v>1708</v>
      </c>
      <c r="L4894">
        <f>VLOOKUP(M4894,'script taller'!$G$3:$H$204,2,FALSE)</f>
        <v>153</v>
      </c>
      <c r="M4894" s="1" t="str">
        <f t="shared" si="76"/>
        <v>CRT31114</v>
      </c>
      <c r="N4894">
        <f>ROUND(VLOOKUP(E4894,Productos!$A$4:$D$1804,4,FALSE),0)</f>
        <v>2691</v>
      </c>
    </row>
    <row r="4895" spans="1:14" x14ac:dyDescent="0.35">
      <c r="A4895" t="s">
        <v>52</v>
      </c>
      <c r="B4895" s="1" t="s">
        <v>80</v>
      </c>
      <c r="C4895" t="s">
        <v>81</v>
      </c>
      <c r="D4895" s="1">
        <v>4</v>
      </c>
      <c r="E4895" t="s">
        <v>1230</v>
      </c>
      <c r="F4895" t="s">
        <v>192</v>
      </c>
      <c r="G4895" s="6">
        <v>0.2</v>
      </c>
      <c r="H4895" s="7" t="s">
        <v>1236</v>
      </c>
      <c r="I4895">
        <v>8900</v>
      </c>
      <c r="K4895">
        <f>VLOOKUP(E4895,'script producto'!$A$3:$B$1802,2,FALSE)</f>
        <v>1728</v>
      </c>
      <c r="L4895">
        <f>VLOOKUP(M4895,'script taller'!$G$3:$H$204,2,FALSE)</f>
        <v>153</v>
      </c>
      <c r="M4895" s="1" t="str">
        <f t="shared" si="76"/>
        <v>CRT31114</v>
      </c>
      <c r="N4895">
        <f>ROUND(VLOOKUP(E4895,Productos!$A$4:$D$1804,4,FALSE),0)</f>
        <v>8900</v>
      </c>
    </row>
    <row r="4896" spans="1:14" x14ac:dyDescent="0.35">
      <c r="A4896" t="s">
        <v>52</v>
      </c>
      <c r="B4896" s="1" t="s">
        <v>80</v>
      </c>
      <c r="C4896" t="s">
        <v>81</v>
      </c>
      <c r="D4896" s="1">
        <v>4</v>
      </c>
      <c r="E4896" t="s">
        <v>318</v>
      </c>
      <c r="F4896" t="s">
        <v>192</v>
      </c>
      <c r="G4896" s="6">
        <v>1</v>
      </c>
      <c r="H4896" s="7" t="s">
        <v>25</v>
      </c>
      <c r="I4896">
        <v>3200</v>
      </c>
      <c r="K4896">
        <f>VLOOKUP(E4896,'script producto'!$A$3:$B$1802,2,FALSE)</f>
        <v>1739</v>
      </c>
      <c r="L4896">
        <f>VLOOKUP(M4896,'script taller'!$G$3:$H$204,2,FALSE)</f>
        <v>153</v>
      </c>
      <c r="M4896" s="1" t="str">
        <f t="shared" si="76"/>
        <v>CRT31114</v>
      </c>
      <c r="N4896">
        <f>ROUND(VLOOKUP(E4896,Productos!$A$4:$D$1804,4,FALSE),0)</f>
        <v>2769</v>
      </c>
    </row>
    <row r="4897" spans="1:14" x14ac:dyDescent="0.35">
      <c r="A4897" t="s">
        <v>52</v>
      </c>
      <c r="B4897" s="1" t="s">
        <v>80</v>
      </c>
      <c r="C4897" t="s">
        <v>81</v>
      </c>
      <c r="D4897" s="1">
        <v>4</v>
      </c>
      <c r="E4897" t="s">
        <v>902</v>
      </c>
      <c r="F4897" t="s">
        <v>194</v>
      </c>
      <c r="G4897" s="6">
        <v>2</v>
      </c>
      <c r="H4897" s="7" t="s">
        <v>6</v>
      </c>
      <c r="I4897">
        <v>400</v>
      </c>
      <c r="K4897">
        <f>VLOOKUP(E4897,'script producto'!$A$3:$B$1802,2,FALSE)</f>
        <v>252</v>
      </c>
      <c r="L4897">
        <f>VLOOKUP(M4897,'script taller'!$G$3:$H$204,2,FALSE)</f>
        <v>153</v>
      </c>
      <c r="M4897" s="1" t="str">
        <f t="shared" si="76"/>
        <v>CRT31114</v>
      </c>
      <c r="N4897">
        <f>ROUND(VLOOKUP(E4897,Productos!$A$4:$D$1804,4,FALSE),0)</f>
        <v>347</v>
      </c>
    </row>
    <row r="4898" spans="1:14" x14ac:dyDescent="0.35">
      <c r="A4898" t="s">
        <v>52</v>
      </c>
      <c r="B4898" s="1" t="s">
        <v>80</v>
      </c>
      <c r="C4898" t="s">
        <v>81</v>
      </c>
      <c r="D4898" s="1">
        <v>4</v>
      </c>
      <c r="E4898" t="s">
        <v>400</v>
      </c>
      <c r="F4898" t="s">
        <v>194</v>
      </c>
      <c r="G4898" s="6">
        <v>3</v>
      </c>
      <c r="H4898" s="7" t="s">
        <v>6</v>
      </c>
      <c r="I4898">
        <v>180</v>
      </c>
      <c r="K4898">
        <f>VLOOKUP(E4898,'script producto'!$A$3:$B$1802,2,FALSE)</f>
        <v>637</v>
      </c>
      <c r="L4898">
        <f>VLOOKUP(M4898,'script taller'!$G$3:$H$204,2,FALSE)</f>
        <v>153</v>
      </c>
      <c r="M4898" s="1" t="str">
        <f t="shared" si="76"/>
        <v>CRT31114</v>
      </c>
      <c r="N4898">
        <f>ROUND(VLOOKUP(E4898,Productos!$A$4:$D$1804,4,FALSE),0)</f>
        <v>180</v>
      </c>
    </row>
    <row r="4899" spans="1:14" x14ac:dyDescent="0.35">
      <c r="A4899" t="s">
        <v>52</v>
      </c>
      <c r="B4899" s="1" t="s">
        <v>80</v>
      </c>
      <c r="C4899" t="s">
        <v>81</v>
      </c>
      <c r="D4899" s="1">
        <v>4</v>
      </c>
      <c r="E4899" t="s">
        <v>674</v>
      </c>
      <c r="F4899" t="s">
        <v>194</v>
      </c>
      <c r="G4899" s="6">
        <v>1</v>
      </c>
      <c r="H4899" s="7" t="s">
        <v>6</v>
      </c>
      <c r="I4899">
        <v>1800</v>
      </c>
      <c r="K4899">
        <f>VLOOKUP(E4899,'script producto'!$A$3:$B$1802,2,FALSE)</f>
        <v>741</v>
      </c>
      <c r="L4899">
        <f>VLOOKUP(M4899,'script taller'!$G$3:$H$204,2,FALSE)</f>
        <v>153</v>
      </c>
      <c r="M4899" s="1" t="str">
        <f t="shared" si="76"/>
        <v>CRT31114</v>
      </c>
      <c r="N4899">
        <f>ROUND(VLOOKUP(E4899,Productos!$A$4:$D$1804,4,FALSE),0)</f>
        <v>2200</v>
      </c>
    </row>
    <row r="4900" spans="1:14" x14ac:dyDescent="0.35">
      <c r="A4900" t="s">
        <v>52</v>
      </c>
      <c r="B4900" s="1" t="s">
        <v>80</v>
      </c>
      <c r="C4900" t="s">
        <v>81</v>
      </c>
      <c r="D4900" s="1">
        <v>4</v>
      </c>
      <c r="E4900" t="s">
        <v>1977</v>
      </c>
      <c r="F4900" t="s">
        <v>194</v>
      </c>
      <c r="G4900" s="6">
        <v>1</v>
      </c>
      <c r="H4900" s="7" t="s">
        <v>6</v>
      </c>
      <c r="I4900">
        <v>1500</v>
      </c>
      <c r="K4900">
        <f>VLOOKUP(E4900,'script producto'!$A$3:$B$1802,2,FALSE)</f>
        <v>882</v>
      </c>
      <c r="L4900">
        <f>VLOOKUP(M4900,'script taller'!$G$3:$H$204,2,FALSE)</f>
        <v>153</v>
      </c>
      <c r="M4900" s="1" t="str">
        <f t="shared" si="76"/>
        <v>CRT31114</v>
      </c>
      <c r="N4900">
        <f>ROUND(VLOOKUP(E4900,Productos!$A$4:$D$1804,4,FALSE),0)</f>
        <v>1500</v>
      </c>
    </row>
    <row r="4901" spans="1:14" x14ac:dyDescent="0.35">
      <c r="A4901" t="s">
        <v>52</v>
      </c>
      <c r="B4901" s="1" t="s">
        <v>80</v>
      </c>
      <c r="C4901" t="s">
        <v>81</v>
      </c>
      <c r="D4901" s="1">
        <v>4</v>
      </c>
      <c r="E4901" t="s">
        <v>675</v>
      </c>
      <c r="F4901" t="s">
        <v>194</v>
      </c>
      <c r="G4901" s="6">
        <v>2</v>
      </c>
      <c r="H4901" s="7" t="s">
        <v>6</v>
      </c>
      <c r="I4901">
        <v>850</v>
      </c>
      <c r="K4901">
        <f>VLOOKUP(E4901,'script producto'!$A$3:$B$1802,2,FALSE)</f>
        <v>1211</v>
      </c>
      <c r="L4901">
        <f>VLOOKUP(M4901,'script taller'!$G$3:$H$204,2,FALSE)</f>
        <v>153</v>
      </c>
      <c r="M4901" s="1" t="str">
        <f t="shared" si="76"/>
        <v>CRT31114</v>
      </c>
      <c r="N4901">
        <f>ROUND(VLOOKUP(E4901,Productos!$A$4:$D$1804,4,FALSE),0)</f>
        <v>850</v>
      </c>
    </row>
    <row r="4902" spans="1:14" x14ac:dyDescent="0.35">
      <c r="A4902" t="s">
        <v>52</v>
      </c>
      <c r="B4902" s="1" t="s">
        <v>80</v>
      </c>
      <c r="C4902" t="s">
        <v>81</v>
      </c>
      <c r="D4902" s="1">
        <v>4</v>
      </c>
      <c r="E4902" t="s">
        <v>398</v>
      </c>
      <c r="F4902" t="s">
        <v>194</v>
      </c>
      <c r="G4902" s="6">
        <v>1</v>
      </c>
      <c r="H4902" s="7" t="s">
        <v>6</v>
      </c>
      <c r="I4902">
        <v>3036</v>
      </c>
      <c r="K4902">
        <f>VLOOKUP(E4902,'script producto'!$A$3:$B$1802,2,FALSE)</f>
        <v>1501</v>
      </c>
      <c r="L4902">
        <f>VLOOKUP(M4902,'script taller'!$G$3:$H$204,2,FALSE)</f>
        <v>153</v>
      </c>
      <c r="M4902" s="1" t="str">
        <f t="shared" si="76"/>
        <v>CRT31114</v>
      </c>
      <c r="N4902">
        <f>ROUND(VLOOKUP(E4902,Productos!$A$4:$D$1804,4,FALSE),0)</f>
        <v>6580</v>
      </c>
    </row>
    <row r="4903" spans="1:14" x14ac:dyDescent="0.35">
      <c r="A4903" t="s">
        <v>52</v>
      </c>
      <c r="B4903" s="1" t="s">
        <v>80</v>
      </c>
      <c r="C4903" t="s">
        <v>81</v>
      </c>
      <c r="D4903" s="1">
        <v>4</v>
      </c>
      <c r="E4903" t="s">
        <v>7</v>
      </c>
      <c r="F4903" t="s">
        <v>194</v>
      </c>
      <c r="G4903" s="6">
        <v>4</v>
      </c>
      <c r="H4903" s="7" t="s">
        <v>6</v>
      </c>
      <c r="I4903">
        <v>525</v>
      </c>
      <c r="K4903">
        <f>VLOOKUP(E4903,'script producto'!$A$3:$B$1802,2,FALSE)</f>
        <v>1594</v>
      </c>
      <c r="L4903">
        <f>VLOOKUP(M4903,'script taller'!$G$3:$H$204,2,FALSE)</f>
        <v>153</v>
      </c>
      <c r="M4903" s="1" t="str">
        <f t="shared" si="76"/>
        <v>CRT31114</v>
      </c>
      <c r="N4903">
        <f>ROUND(VLOOKUP(E4903,Productos!$A$4:$D$1804,4,FALSE),0)</f>
        <v>653</v>
      </c>
    </row>
    <row r="4904" spans="1:14" x14ac:dyDescent="0.35">
      <c r="A4904" t="s">
        <v>52</v>
      </c>
      <c r="B4904" s="1" t="s">
        <v>80</v>
      </c>
      <c r="C4904" t="s">
        <v>81</v>
      </c>
      <c r="D4904" s="1">
        <v>4</v>
      </c>
      <c r="E4904" t="s">
        <v>399</v>
      </c>
      <c r="F4904" t="s">
        <v>194</v>
      </c>
      <c r="G4904" s="6">
        <v>2</v>
      </c>
      <c r="H4904" s="7" t="s">
        <v>6</v>
      </c>
      <c r="I4904">
        <v>240</v>
      </c>
      <c r="K4904">
        <f>VLOOKUP(E4904,'script producto'!$A$3:$B$1802,2,FALSE)</f>
        <v>1759</v>
      </c>
      <c r="L4904">
        <f>VLOOKUP(M4904,'script taller'!$G$3:$H$204,2,FALSE)</f>
        <v>153</v>
      </c>
      <c r="M4904" s="1" t="str">
        <f t="shared" si="76"/>
        <v>CRT31114</v>
      </c>
      <c r="N4904">
        <f>ROUND(VLOOKUP(E4904,Productos!$A$4:$D$1804,4,FALSE),0)</f>
        <v>240</v>
      </c>
    </row>
    <row r="4905" spans="1:14" x14ac:dyDescent="0.35">
      <c r="A4905" t="s">
        <v>52</v>
      </c>
      <c r="B4905" s="1" t="s">
        <v>80</v>
      </c>
      <c r="C4905" t="s">
        <v>81</v>
      </c>
      <c r="D4905" s="1">
        <v>4</v>
      </c>
      <c r="E4905" t="s">
        <v>1227</v>
      </c>
      <c r="F4905" t="s">
        <v>1130</v>
      </c>
      <c r="G4905" s="6">
        <v>5</v>
      </c>
      <c r="H4905" s="7" t="s">
        <v>1236</v>
      </c>
      <c r="I4905">
        <v>41500</v>
      </c>
      <c r="K4905">
        <f>VLOOKUP(E4905,'script producto'!$A$3:$B$1802,2,FALSE)</f>
        <v>542</v>
      </c>
      <c r="L4905">
        <f>VLOOKUP(M4905,'script taller'!$G$3:$H$204,2,FALSE)</f>
        <v>153</v>
      </c>
      <c r="M4905" s="1" t="str">
        <f t="shared" si="76"/>
        <v>CRT31114</v>
      </c>
      <c r="N4905">
        <f>ROUND(VLOOKUP(E4905,Productos!$A$4:$D$1804,4,FALSE),0)</f>
        <v>41500</v>
      </c>
    </row>
    <row r="4906" spans="1:14" x14ac:dyDescent="0.35">
      <c r="A4906" t="s">
        <v>52</v>
      </c>
      <c r="B4906" s="1" t="s">
        <v>80</v>
      </c>
      <c r="C4906" t="s">
        <v>81</v>
      </c>
      <c r="D4906" s="1">
        <v>4</v>
      </c>
      <c r="E4906" t="s">
        <v>469</v>
      </c>
      <c r="F4906" t="s">
        <v>1130</v>
      </c>
      <c r="G4906" s="6">
        <v>2</v>
      </c>
      <c r="H4906" s="7" t="s">
        <v>1236</v>
      </c>
      <c r="I4906">
        <v>4200</v>
      </c>
      <c r="K4906">
        <f>VLOOKUP(E4906,'script producto'!$A$3:$B$1802,2,FALSE)</f>
        <v>797</v>
      </c>
      <c r="L4906">
        <f>VLOOKUP(M4906,'script taller'!$G$3:$H$204,2,FALSE)</f>
        <v>153</v>
      </c>
      <c r="M4906" s="1" t="str">
        <f t="shared" si="76"/>
        <v>CRT31114</v>
      </c>
      <c r="N4906">
        <f>ROUND(VLOOKUP(E4906,Productos!$A$4:$D$1804,4,FALSE),0)</f>
        <v>3500</v>
      </c>
    </row>
    <row r="4907" spans="1:14" x14ac:dyDescent="0.35">
      <c r="A4907" t="s">
        <v>52</v>
      </c>
      <c r="B4907" s="1" t="s">
        <v>80</v>
      </c>
      <c r="C4907" t="s">
        <v>81</v>
      </c>
      <c r="D4907" s="1">
        <v>4</v>
      </c>
      <c r="E4907" t="s">
        <v>775</v>
      </c>
      <c r="F4907" t="s">
        <v>1130</v>
      </c>
      <c r="G4907" s="6">
        <v>3.5</v>
      </c>
      <c r="H4907" s="7" t="s">
        <v>1236</v>
      </c>
      <c r="I4907">
        <v>49500</v>
      </c>
      <c r="K4907">
        <f>VLOOKUP(E4907,'script producto'!$A$3:$B$1802,2,FALSE)</f>
        <v>979</v>
      </c>
      <c r="L4907">
        <f>VLOOKUP(M4907,'script taller'!$G$3:$H$204,2,FALSE)</f>
        <v>153</v>
      </c>
      <c r="M4907" s="1" t="str">
        <f t="shared" si="76"/>
        <v>CRT31114</v>
      </c>
      <c r="N4907">
        <f>ROUND(VLOOKUP(E4907,Productos!$A$4:$D$1804,4,FALSE),0)</f>
        <v>49500</v>
      </c>
    </row>
    <row r="4908" spans="1:14" x14ac:dyDescent="0.35">
      <c r="A4908" t="s">
        <v>52</v>
      </c>
      <c r="B4908" s="1" t="s">
        <v>80</v>
      </c>
      <c r="C4908" t="s">
        <v>81</v>
      </c>
      <c r="D4908" s="1">
        <v>4</v>
      </c>
      <c r="E4908" t="s">
        <v>492</v>
      </c>
      <c r="F4908" t="s">
        <v>1130</v>
      </c>
      <c r="G4908" s="6">
        <v>0.3</v>
      </c>
      <c r="H4908" s="7" t="s">
        <v>1236</v>
      </c>
      <c r="I4908">
        <v>26611</v>
      </c>
      <c r="K4908">
        <f>VLOOKUP(E4908,'script producto'!$A$3:$B$1802,2,FALSE)</f>
        <v>1636</v>
      </c>
      <c r="L4908">
        <f>VLOOKUP(M4908,'script taller'!$G$3:$H$204,2,FALSE)</f>
        <v>153</v>
      </c>
      <c r="M4908" s="1" t="str">
        <f t="shared" si="76"/>
        <v>CRT31114</v>
      </c>
      <c r="N4908">
        <f>ROUND(VLOOKUP(E4908,Productos!$A$4:$D$1804,4,FALSE),0)</f>
        <v>25989</v>
      </c>
    </row>
    <row r="4909" spans="1:14" x14ac:dyDescent="0.35">
      <c r="A4909" t="s">
        <v>52</v>
      </c>
      <c r="B4909" s="1" t="s">
        <v>80</v>
      </c>
      <c r="C4909" t="s">
        <v>81</v>
      </c>
      <c r="D4909" s="1">
        <v>4</v>
      </c>
      <c r="E4909" t="s">
        <v>778</v>
      </c>
      <c r="F4909" t="s">
        <v>193</v>
      </c>
      <c r="G4909" s="6">
        <v>0.04</v>
      </c>
      <c r="H4909" s="7" t="s">
        <v>1236</v>
      </c>
      <c r="I4909">
        <v>9276</v>
      </c>
      <c r="J4909">
        <v>4</v>
      </c>
      <c r="K4909">
        <f>VLOOKUP(E4909,'script producto'!$A$3:$B$1802,2,FALSE)</f>
        <v>90</v>
      </c>
      <c r="L4909">
        <f>VLOOKUP(M4909,'script taller'!$G$3:$H$204,2,FALSE)</f>
        <v>153</v>
      </c>
      <c r="M4909" s="1" t="str">
        <f t="shared" si="76"/>
        <v>CRT31114</v>
      </c>
      <c r="N4909">
        <f>ROUND(VLOOKUP(E4909,Productos!$A$4:$D$1804,4,FALSE),0)</f>
        <v>9267</v>
      </c>
    </row>
    <row r="4910" spans="1:14" x14ac:dyDescent="0.35">
      <c r="A4910" t="s">
        <v>52</v>
      </c>
      <c r="B4910" s="1" t="s">
        <v>80</v>
      </c>
      <c r="C4910" t="s">
        <v>81</v>
      </c>
      <c r="D4910" s="1">
        <v>4</v>
      </c>
      <c r="E4910" t="s">
        <v>757</v>
      </c>
      <c r="F4910" t="s">
        <v>193</v>
      </c>
      <c r="G4910" s="6">
        <v>0.1</v>
      </c>
      <c r="H4910" s="7" t="s">
        <v>1236</v>
      </c>
      <c r="I4910">
        <v>9267</v>
      </c>
      <c r="K4910">
        <f>VLOOKUP(E4910,'script producto'!$A$3:$B$1802,2,FALSE)</f>
        <v>93</v>
      </c>
      <c r="L4910">
        <f>VLOOKUP(M4910,'script taller'!$G$3:$H$204,2,FALSE)</f>
        <v>153</v>
      </c>
      <c r="M4910" s="1" t="str">
        <f t="shared" si="76"/>
        <v>CRT31114</v>
      </c>
      <c r="N4910">
        <f>ROUND(VLOOKUP(E4910,Productos!$A$4:$D$1804,4,FALSE),0)</f>
        <v>9267</v>
      </c>
    </row>
    <row r="4911" spans="1:14" x14ac:dyDescent="0.35">
      <c r="A4911" t="s">
        <v>52</v>
      </c>
      <c r="B4911" s="1" t="s">
        <v>80</v>
      </c>
      <c r="C4911" t="s">
        <v>81</v>
      </c>
      <c r="D4911" s="1">
        <v>4</v>
      </c>
      <c r="E4911" t="s">
        <v>1379</v>
      </c>
      <c r="F4911" t="s">
        <v>193</v>
      </c>
      <c r="G4911" s="6">
        <v>1</v>
      </c>
      <c r="H4911" s="7" t="s">
        <v>6</v>
      </c>
      <c r="I4911">
        <v>2300</v>
      </c>
      <c r="K4911">
        <f>VLOOKUP(E4911,'script producto'!$A$3:$B$1802,2,FALSE)</f>
        <v>105</v>
      </c>
      <c r="L4911">
        <f>VLOOKUP(M4911,'script taller'!$G$3:$H$204,2,FALSE)</f>
        <v>153</v>
      </c>
      <c r="M4911" s="1" t="str">
        <f t="shared" si="76"/>
        <v>CRT31114</v>
      </c>
      <c r="N4911">
        <f>ROUND(VLOOKUP(E4911,Productos!$A$4:$D$1804,4,FALSE),0)</f>
        <v>1500</v>
      </c>
    </row>
    <row r="4912" spans="1:14" x14ac:dyDescent="0.35">
      <c r="A4912" t="s">
        <v>52</v>
      </c>
      <c r="B4912" s="1" t="s">
        <v>80</v>
      </c>
      <c r="C4912" t="s">
        <v>81</v>
      </c>
      <c r="D4912" s="1">
        <v>4</v>
      </c>
      <c r="E4912" t="s">
        <v>758</v>
      </c>
      <c r="F4912" t="s">
        <v>193</v>
      </c>
      <c r="G4912" s="6">
        <v>0.3</v>
      </c>
      <c r="H4912" s="7" t="s">
        <v>1236</v>
      </c>
      <c r="I4912">
        <v>4780</v>
      </c>
      <c r="K4912">
        <f>VLOOKUP(E4912,'script producto'!$A$3:$B$1802,2,FALSE)</f>
        <v>148</v>
      </c>
      <c r="L4912">
        <f>VLOOKUP(M4912,'script taller'!$G$3:$H$204,2,FALSE)</f>
        <v>153</v>
      </c>
      <c r="M4912" s="1" t="str">
        <f t="shared" si="76"/>
        <v>CRT31114</v>
      </c>
      <c r="N4912">
        <f>ROUND(VLOOKUP(E4912,Productos!$A$4:$D$1804,4,FALSE),0)</f>
        <v>2445</v>
      </c>
    </row>
    <row r="4913" spans="1:14" x14ac:dyDescent="0.35">
      <c r="A4913" t="s">
        <v>52</v>
      </c>
      <c r="B4913" s="1" t="s">
        <v>80</v>
      </c>
      <c r="C4913" t="s">
        <v>81</v>
      </c>
      <c r="D4913" s="1">
        <v>4</v>
      </c>
      <c r="E4913" t="s">
        <v>785</v>
      </c>
      <c r="F4913" t="s">
        <v>193</v>
      </c>
      <c r="G4913" s="6">
        <v>0.3</v>
      </c>
      <c r="H4913" s="7" t="s">
        <v>1236</v>
      </c>
      <c r="I4913">
        <v>9633</v>
      </c>
      <c r="K4913">
        <f>VLOOKUP(E4913,'script producto'!$A$3:$B$1802,2,FALSE)</f>
        <v>161</v>
      </c>
      <c r="L4913">
        <f>VLOOKUP(M4913,'script taller'!$G$3:$H$204,2,FALSE)</f>
        <v>153</v>
      </c>
      <c r="M4913" s="1" t="str">
        <f t="shared" si="76"/>
        <v>CRT31114</v>
      </c>
      <c r="N4913">
        <f>ROUND(VLOOKUP(E4913,Productos!$A$4:$D$1804,4,FALSE),0)</f>
        <v>9633</v>
      </c>
    </row>
    <row r="4914" spans="1:14" x14ac:dyDescent="0.35">
      <c r="A4914" t="s">
        <v>52</v>
      </c>
      <c r="B4914" s="1" t="s">
        <v>80</v>
      </c>
      <c r="C4914" t="s">
        <v>81</v>
      </c>
      <c r="D4914" s="1">
        <v>4</v>
      </c>
      <c r="E4914" t="s">
        <v>719</v>
      </c>
      <c r="F4914" t="s">
        <v>193</v>
      </c>
      <c r="G4914" s="6">
        <v>6</v>
      </c>
      <c r="H4914" s="7" t="s">
        <v>6</v>
      </c>
      <c r="I4914">
        <v>650</v>
      </c>
      <c r="K4914">
        <f>VLOOKUP(E4914,'script producto'!$A$3:$B$1802,2,FALSE)</f>
        <v>229</v>
      </c>
      <c r="L4914">
        <f>VLOOKUP(M4914,'script taller'!$G$3:$H$204,2,FALSE)</f>
        <v>153</v>
      </c>
      <c r="M4914" s="1" t="str">
        <f t="shared" si="76"/>
        <v>CRT31114</v>
      </c>
      <c r="N4914">
        <f>ROUND(VLOOKUP(E4914,Productos!$A$4:$D$1804,4,FALSE),0)</f>
        <v>650</v>
      </c>
    </row>
    <row r="4915" spans="1:14" x14ac:dyDescent="0.35">
      <c r="A4915" t="s">
        <v>52</v>
      </c>
      <c r="B4915" s="1" t="s">
        <v>80</v>
      </c>
      <c r="C4915" t="s">
        <v>81</v>
      </c>
      <c r="D4915" s="1">
        <v>4</v>
      </c>
      <c r="E4915" t="s">
        <v>296</v>
      </c>
      <c r="F4915" t="s">
        <v>193</v>
      </c>
      <c r="G4915" s="6">
        <v>3</v>
      </c>
      <c r="H4915" s="7" t="s">
        <v>1236</v>
      </c>
      <c r="I4915">
        <v>1300</v>
      </c>
      <c r="K4915">
        <f>VLOOKUP(E4915,'script producto'!$A$3:$B$1802,2,FALSE)</f>
        <v>379</v>
      </c>
      <c r="L4915">
        <f>VLOOKUP(M4915,'script taller'!$G$3:$H$204,2,FALSE)</f>
        <v>153</v>
      </c>
      <c r="M4915" s="1" t="str">
        <f t="shared" si="76"/>
        <v>CRT31114</v>
      </c>
      <c r="N4915">
        <f>ROUND(VLOOKUP(E4915,Productos!$A$4:$D$1804,4,FALSE),0)</f>
        <v>934</v>
      </c>
    </row>
    <row r="4916" spans="1:14" x14ac:dyDescent="0.35">
      <c r="A4916" t="s">
        <v>52</v>
      </c>
      <c r="B4916" s="1" t="s">
        <v>80</v>
      </c>
      <c r="C4916" t="s">
        <v>81</v>
      </c>
      <c r="D4916" s="1">
        <v>4</v>
      </c>
      <c r="E4916" t="s">
        <v>296</v>
      </c>
      <c r="F4916" t="s">
        <v>193</v>
      </c>
      <c r="G4916" s="6">
        <v>1</v>
      </c>
      <c r="H4916" s="7" t="s">
        <v>1236</v>
      </c>
      <c r="I4916">
        <v>1300</v>
      </c>
      <c r="J4916">
        <v>4</v>
      </c>
      <c r="K4916">
        <f>VLOOKUP(E4916,'script producto'!$A$3:$B$1802,2,FALSE)</f>
        <v>379</v>
      </c>
      <c r="L4916">
        <f>VLOOKUP(M4916,'script taller'!$G$3:$H$204,2,FALSE)</f>
        <v>153</v>
      </c>
      <c r="M4916" s="1" t="str">
        <f t="shared" si="76"/>
        <v>CRT31114</v>
      </c>
      <c r="N4916">
        <f>ROUND(VLOOKUP(E4916,Productos!$A$4:$D$1804,4,FALSE),0)</f>
        <v>934</v>
      </c>
    </row>
    <row r="4917" spans="1:14" x14ac:dyDescent="0.35">
      <c r="A4917" t="s">
        <v>52</v>
      </c>
      <c r="B4917" s="1" t="s">
        <v>80</v>
      </c>
      <c r="C4917" t="s">
        <v>81</v>
      </c>
      <c r="D4917" s="1">
        <v>4</v>
      </c>
      <c r="E4917" t="s">
        <v>1921</v>
      </c>
      <c r="F4917" t="s">
        <v>193</v>
      </c>
      <c r="G4917" s="6">
        <v>0.2</v>
      </c>
      <c r="H4917" s="7" t="s">
        <v>1236</v>
      </c>
      <c r="I4917">
        <v>8450</v>
      </c>
      <c r="K4917">
        <f>VLOOKUP(E4917,'script producto'!$A$3:$B$1802,2,FALSE)</f>
        <v>414</v>
      </c>
      <c r="L4917">
        <f>VLOOKUP(M4917,'script taller'!$G$3:$H$204,2,FALSE)</f>
        <v>153</v>
      </c>
      <c r="M4917" s="1" t="str">
        <f t="shared" si="76"/>
        <v>CRT31114</v>
      </c>
      <c r="N4917">
        <f>ROUND(VLOOKUP(E4917,Productos!$A$4:$D$1804,4,FALSE),0)</f>
        <v>10088</v>
      </c>
    </row>
    <row r="4918" spans="1:14" x14ac:dyDescent="0.35">
      <c r="A4918" t="s">
        <v>52</v>
      </c>
      <c r="B4918" s="1" t="s">
        <v>80</v>
      </c>
      <c r="C4918" t="s">
        <v>81</v>
      </c>
      <c r="D4918" s="1">
        <v>4</v>
      </c>
      <c r="E4918" t="s">
        <v>1919</v>
      </c>
      <c r="F4918" t="s">
        <v>193</v>
      </c>
      <c r="G4918" s="6">
        <v>0.3</v>
      </c>
      <c r="H4918" s="7" t="s">
        <v>1236</v>
      </c>
      <c r="I4918">
        <v>7950</v>
      </c>
      <c r="K4918">
        <f>VLOOKUP(E4918,'script producto'!$A$3:$B$1802,2,FALSE)</f>
        <v>415</v>
      </c>
      <c r="L4918">
        <f>VLOOKUP(M4918,'script taller'!$G$3:$H$204,2,FALSE)</f>
        <v>153</v>
      </c>
      <c r="M4918" s="1" t="str">
        <f t="shared" si="76"/>
        <v>CRT31114</v>
      </c>
      <c r="N4918">
        <f>ROUND(VLOOKUP(E4918,Productos!$A$4:$D$1804,4,FALSE),0)</f>
        <v>8477</v>
      </c>
    </row>
    <row r="4919" spans="1:14" x14ac:dyDescent="0.35">
      <c r="A4919" t="s">
        <v>52</v>
      </c>
      <c r="B4919" s="1" t="s">
        <v>80</v>
      </c>
      <c r="C4919" t="s">
        <v>81</v>
      </c>
      <c r="D4919" s="1">
        <v>4</v>
      </c>
      <c r="E4919" t="s">
        <v>1926</v>
      </c>
      <c r="F4919" t="s">
        <v>193</v>
      </c>
      <c r="G4919" s="6">
        <v>0.3</v>
      </c>
      <c r="H4919" s="7" t="s">
        <v>1236</v>
      </c>
      <c r="I4919">
        <v>8490</v>
      </c>
      <c r="K4919">
        <f>VLOOKUP(E4919,'script producto'!$A$3:$B$1802,2,FALSE)</f>
        <v>418</v>
      </c>
      <c r="L4919">
        <f>VLOOKUP(M4919,'script taller'!$G$3:$H$204,2,FALSE)</f>
        <v>153</v>
      </c>
      <c r="M4919" s="1" t="str">
        <f t="shared" si="76"/>
        <v>CRT31114</v>
      </c>
      <c r="N4919">
        <f>ROUND(VLOOKUP(E4919,Productos!$A$4:$D$1804,4,FALSE),0)</f>
        <v>8490</v>
      </c>
    </row>
    <row r="4920" spans="1:14" x14ac:dyDescent="0.35">
      <c r="A4920" t="s">
        <v>52</v>
      </c>
      <c r="B4920" s="1" t="s">
        <v>80</v>
      </c>
      <c r="C4920" t="s">
        <v>81</v>
      </c>
      <c r="D4920" s="1">
        <v>4</v>
      </c>
      <c r="E4920" t="s">
        <v>269</v>
      </c>
      <c r="F4920" t="s">
        <v>193</v>
      </c>
      <c r="G4920" s="6">
        <v>0.04</v>
      </c>
      <c r="H4920" s="7" t="s">
        <v>1236</v>
      </c>
      <c r="I4920">
        <v>37500</v>
      </c>
      <c r="K4920">
        <f>VLOOKUP(E4920,'script producto'!$A$3:$B$1802,2,FALSE)</f>
        <v>468</v>
      </c>
      <c r="L4920">
        <f>VLOOKUP(M4920,'script taller'!$G$3:$H$204,2,FALSE)</f>
        <v>153</v>
      </c>
      <c r="M4920" s="1" t="str">
        <f t="shared" si="76"/>
        <v>CRT31114</v>
      </c>
      <c r="N4920">
        <f>ROUND(VLOOKUP(E4920,Productos!$A$4:$D$1804,4,FALSE),0)</f>
        <v>13222</v>
      </c>
    </row>
    <row r="4921" spans="1:14" x14ac:dyDescent="0.35">
      <c r="A4921" t="s">
        <v>52</v>
      </c>
      <c r="B4921" s="1" t="s">
        <v>80</v>
      </c>
      <c r="C4921" t="s">
        <v>81</v>
      </c>
      <c r="D4921" s="1">
        <v>4</v>
      </c>
      <c r="E4921" t="s">
        <v>699</v>
      </c>
      <c r="F4921" t="s">
        <v>193</v>
      </c>
      <c r="G4921" s="6">
        <v>0.5</v>
      </c>
      <c r="H4921" s="7" t="s">
        <v>1236</v>
      </c>
      <c r="I4921">
        <v>7950</v>
      </c>
      <c r="K4921">
        <f>VLOOKUP(E4921,'script producto'!$A$3:$B$1802,2,FALSE)</f>
        <v>627</v>
      </c>
      <c r="L4921">
        <f>VLOOKUP(M4921,'script taller'!$G$3:$H$204,2,FALSE)</f>
        <v>153</v>
      </c>
      <c r="M4921" s="1" t="str">
        <f t="shared" si="76"/>
        <v>CRT31114</v>
      </c>
      <c r="N4921">
        <f>ROUND(VLOOKUP(E4921,Productos!$A$4:$D$1804,4,FALSE),0)</f>
        <v>7950</v>
      </c>
    </row>
    <row r="4922" spans="1:14" x14ac:dyDescent="0.35">
      <c r="A4922" t="s">
        <v>52</v>
      </c>
      <c r="B4922" s="1" t="s">
        <v>80</v>
      </c>
      <c r="C4922" t="s">
        <v>81</v>
      </c>
      <c r="D4922" s="1">
        <v>4</v>
      </c>
      <c r="E4922" t="s">
        <v>759</v>
      </c>
      <c r="F4922" t="s">
        <v>193</v>
      </c>
      <c r="G4922" s="6">
        <v>0.1</v>
      </c>
      <c r="H4922" s="7" t="s">
        <v>1236</v>
      </c>
      <c r="I4922">
        <v>17500</v>
      </c>
      <c r="K4922">
        <f>VLOOKUP(E4922,'script producto'!$A$3:$B$1802,2,FALSE)</f>
        <v>683</v>
      </c>
      <c r="L4922">
        <f>VLOOKUP(M4922,'script taller'!$G$3:$H$204,2,FALSE)</f>
        <v>153</v>
      </c>
      <c r="M4922" s="1" t="str">
        <f t="shared" si="76"/>
        <v>CRT31114</v>
      </c>
      <c r="N4922">
        <f>ROUND(VLOOKUP(E4922,Productos!$A$4:$D$1804,4,FALSE),0)</f>
        <v>17500</v>
      </c>
    </row>
    <row r="4923" spans="1:14" x14ac:dyDescent="0.35">
      <c r="A4923" t="s">
        <v>52</v>
      </c>
      <c r="B4923" s="1" t="s">
        <v>80</v>
      </c>
      <c r="C4923" t="s">
        <v>81</v>
      </c>
      <c r="D4923" s="1">
        <v>4</v>
      </c>
      <c r="E4923" t="s">
        <v>721</v>
      </c>
      <c r="F4923" t="s">
        <v>193</v>
      </c>
      <c r="G4923" s="6">
        <v>0.4</v>
      </c>
      <c r="H4923" s="7" t="s">
        <v>1236</v>
      </c>
      <c r="I4923">
        <v>18300</v>
      </c>
      <c r="K4923">
        <f>VLOOKUP(E4923,'script producto'!$A$3:$B$1802,2,FALSE)</f>
        <v>705</v>
      </c>
      <c r="L4923">
        <f>VLOOKUP(M4923,'script taller'!$G$3:$H$204,2,FALSE)</f>
        <v>153</v>
      </c>
      <c r="M4923" s="1" t="str">
        <f t="shared" si="76"/>
        <v>CRT31114</v>
      </c>
      <c r="N4923">
        <f>ROUND(VLOOKUP(E4923,Productos!$A$4:$D$1804,4,FALSE),0)</f>
        <v>2300</v>
      </c>
    </row>
    <row r="4924" spans="1:14" x14ac:dyDescent="0.35">
      <c r="A4924" t="s">
        <v>52</v>
      </c>
      <c r="B4924" s="1" t="s">
        <v>80</v>
      </c>
      <c r="C4924" t="s">
        <v>81</v>
      </c>
      <c r="D4924" s="1">
        <v>4</v>
      </c>
      <c r="E4924" t="s">
        <v>201</v>
      </c>
      <c r="F4924" t="s">
        <v>193</v>
      </c>
      <c r="G4924" s="6">
        <v>0.4</v>
      </c>
      <c r="H4924" s="7" t="s">
        <v>1236</v>
      </c>
      <c r="I4924">
        <v>7980</v>
      </c>
      <c r="K4924">
        <f>VLOOKUP(E4924,'script producto'!$A$3:$B$1802,2,FALSE)</f>
        <v>713</v>
      </c>
      <c r="L4924">
        <f>VLOOKUP(M4924,'script taller'!$G$3:$H$204,2,FALSE)</f>
        <v>153</v>
      </c>
      <c r="M4924" s="1" t="str">
        <f t="shared" si="76"/>
        <v>CRT31114</v>
      </c>
      <c r="N4924">
        <f>ROUND(VLOOKUP(E4924,Productos!$A$4:$D$1804,4,FALSE),0)</f>
        <v>2500</v>
      </c>
    </row>
    <row r="4925" spans="1:14" x14ac:dyDescent="0.35">
      <c r="A4925" t="s">
        <v>52</v>
      </c>
      <c r="B4925" s="1" t="s">
        <v>80</v>
      </c>
      <c r="C4925" t="s">
        <v>81</v>
      </c>
      <c r="D4925" s="1">
        <v>4</v>
      </c>
      <c r="E4925" t="s">
        <v>1980</v>
      </c>
      <c r="F4925" t="s">
        <v>193</v>
      </c>
      <c r="G4925" s="6">
        <v>2</v>
      </c>
      <c r="H4925" s="7" t="s">
        <v>6</v>
      </c>
      <c r="I4925">
        <v>1700</v>
      </c>
      <c r="K4925">
        <f>VLOOKUP(E4925,'script producto'!$A$3:$B$1802,2,FALSE)</f>
        <v>906</v>
      </c>
      <c r="L4925">
        <f>VLOOKUP(M4925,'script taller'!$G$3:$H$204,2,FALSE)</f>
        <v>153</v>
      </c>
      <c r="M4925" s="1" t="str">
        <f t="shared" si="76"/>
        <v>CRT31114</v>
      </c>
      <c r="N4925">
        <f>ROUND(VLOOKUP(E4925,Productos!$A$4:$D$1804,4,FALSE),0)</f>
        <v>1700</v>
      </c>
    </row>
    <row r="4926" spans="1:14" x14ac:dyDescent="0.35">
      <c r="A4926" t="s">
        <v>52</v>
      </c>
      <c r="B4926" s="1" t="s">
        <v>80</v>
      </c>
      <c r="C4926" t="s">
        <v>81</v>
      </c>
      <c r="D4926" s="1">
        <v>4</v>
      </c>
      <c r="E4926" t="s">
        <v>760</v>
      </c>
      <c r="F4926" t="s">
        <v>193</v>
      </c>
      <c r="G4926" s="6">
        <v>0.2</v>
      </c>
      <c r="H4926" s="7" t="s">
        <v>1236</v>
      </c>
      <c r="I4926">
        <v>6000</v>
      </c>
      <c r="K4926">
        <f>VLOOKUP(E4926,'script producto'!$A$3:$B$1802,2,FALSE)</f>
        <v>912</v>
      </c>
      <c r="L4926">
        <f>VLOOKUP(M4926,'script taller'!$G$3:$H$204,2,FALSE)</f>
        <v>153</v>
      </c>
      <c r="M4926" s="1" t="str">
        <f t="shared" si="76"/>
        <v>CRT31114</v>
      </c>
      <c r="N4926">
        <f>ROUND(VLOOKUP(E4926,Productos!$A$4:$D$1804,4,FALSE),0)</f>
        <v>6000</v>
      </c>
    </row>
    <row r="4927" spans="1:14" x14ac:dyDescent="0.35">
      <c r="A4927" t="s">
        <v>52</v>
      </c>
      <c r="B4927" s="1" t="s">
        <v>80</v>
      </c>
      <c r="C4927" t="s">
        <v>81</v>
      </c>
      <c r="D4927" s="1">
        <v>4</v>
      </c>
      <c r="E4927" t="s">
        <v>1998</v>
      </c>
      <c r="F4927" t="s">
        <v>193</v>
      </c>
      <c r="G4927" s="6">
        <v>0.5</v>
      </c>
      <c r="H4927" s="7" t="s">
        <v>1236</v>
      </c>
      <c r="I4927">
        <v>1690</v>
      </c>
      <c r="K4927">
        <f>VLOOKUP(E4927,'script producto'!$A$3:$B$1802,2,FALSE)</f>
        <v>950</v>
      </c>
      <c r="L4927">
        <f>VLOOKUP(M4927,'script taller'!$G$3:$H$204,2,FALSE)</f>
        <v>153</v>
      </c>
      <c r="M4927" s="1" t="str">
        <f t="shared" si="76"/>
        <v>CRT31114</v>
      </c>
      <c r="N4927">
        <f>ROUND(VLOOKUP(E4927,Productos!$A$4:$D$1804,4,FALSE),0)</f>
        <v>1690</v>
      </c>
    </row>
    <row r="4928" spans="1:14" x14ac:dyDescent="0.35">
      <c r="A4928" t="s">
        <v>52</v>
      </c>
      <c r="B4928" s="1" t="s">
        <v>80</v>
      </c>
      <c r="C4928" t="s">
        <v>81</v>
      </c>
      <c r="D4928" s="1">
        <v>4</v>
      </c>
      <c r="E4928" t="s">
        <v>2010</v>
      </c>
      <c r="F4928" t="s">
        <v>193</v>
      </c>
      <c r="G4928" s="6">
        <v>2</v>
      </c>
      <c r="H4928" s="7" t="s">
        <v>1236</v>
      </c>
      <c r="I4928">
        <v>2690</v>
      </c>
      <c r="K4928">
        <f>VLOOKUP(E4928,'script producto'!$A$3:$B$1802,2,FALSE)</f>
        <v>1013</v>
      </c>
      <c r="L4928">
        <f>VLOOKUP(M4928,'script taller'!$G$3:$H$204,2,FALSE)</f>
        <v>153</v>
      </c>
      <c r="M4928" s="1" t="str">
        <f t="shared" si="76"/>
        <v>CRT31114</v>
      </c>
      <c r="N4928">
        <f>ROUND(VLOOKUP(E4928,Productos!$A$4:$D$1804,4,FALSE),0)</f>
        <v>2690</v>
      </c>
    </row>
    <row r="4929" spans="1:14" x14ac:dyDescent="0.35">
      <c r="A4929" t="s">
        <v>52</v>
      </c>
      <c r="B4929" s="1" t="s">
        <v>80</v>
      </c>
      <c r="C4929" t="s">
        <v>81</v>
      </c>
      <c r="D4929" s="1">
        <v>4</v>
      </c>
      <c r="E4929" t="s">
        <v>140</v>
      </c>
      <c r="F4929" t="s">
        <v>193</v>
      </c>
      <c r="G4929" s="6">
        <v>0.05</v>
      </c>
      <c r="H4929" s="7" t="s">
        <v>1236</v>
      </c>
      <c r="I4929">
        <v>33000</v>
      </c>
      <c r="K4929">
        <f>VLOOKUP(E4929,'script producto'!$A$3:$B$1802,2,FALSE)</f>
        <v>1060</v>
      </c>
      <c r="L4929">
        <f>VLOOKUP(M4929,'script taller'!$G$3:$H$204,2,FALSE)</f>
        <v>153</v>
      </c>
      <c r="M4929" s="1" t="str">
        <f t="shared" si="76"/>
        <v>CRT31114</v>
      </c>
      <c r="N4929">
        <f>ROUND(VLOOKUP(E4929,Productos!$A$4:$D$1804,4,FALSE),0)</f>
        <v>33000</v>
      </c>
    </row>
    <row r="4930" spans="1:14" x14ac:dyDescent="0.35">
      <c r="A4930" t="s">
        <v>52</v>
      </c>
      <c r="B4930" s="1" t="s">
        <v>80</v>
      </c>
      <c r="C4930" t="s">
        <v>81</v>
      </c>
      <c r="D4930" s="1">
        <v>4</v>
      </c>
      <c r="E4930" t="s">
        <v>724</v>
      </c>
      <c r="F4930" t="s">
        <v>193</v>
      </c>
      <c r="G4930" s="6">
        <v>0.3</v>
      </c>
      <c r="H4930" s="7" t="s">
        <v>1236</v>
      </c>
      <c r="I4930">
        <v>18320</v>
      </c>
      <c r="K4930">
        <f>VLOOKUP(E4930,'script producto'!$A$3:$B$1802,2,FALSE)</f>
        <v>1121</v>
      </c>
      <c r="L4930">
        <f>VLOOKUP(M4930,'script taller'!$G$3:$H$204,2,FALSE)</f>
        <v>153</v>
      </c>
      <c r="M4930" s="1" t="str">
        <f t="shared" si="76"/>
        <v>CRT31114</v>
      </c>
      <c r="N4930">
        <f>ROUND(VLOOKUP(E4930,Productos!$A$4:$D$1804,4,FALSE),0)</f>
        <v>18320</v>
      </c>
    </row>
    <row r="4931" spans="1:14" x14ac:dyDescent="0.35">
      <c r="A4931" t="s">
        <v>52</v>
      </c>
      <c r="B4931" s="1" t="s">
        <v>80</v>
      </c>
      <c r="C4931" t="s">
        <v>81</v>
      </c>
      <c r="D4931" s="1">
        <v>4</v>
      </c>
      <c r="E4931" t="s">
        <v>761</v>
      </c>
      <c r="F4931" t="s">
        <v>193</v>
      </c>
      <c r="G4931" s="6">
        <v>1</v>
      </c>
      <c r="H4931" s="7" t="s">
        <v>6</v>
      </c>
      <c r="I4931">
        <v>1500</v>
      </c>
      <c r="K4931">
        <f>VLOOKUP(E4931,'script producto'!$A$3:$B$1802,2,FALSE)</f>
        <v>1137</v>
      </c>
      <c r="L4931">
        <f>VLOOKUP(M4931,'script taller'!$G$3:$H$204,2,FALSE)</f>
        <v>153</v>
      </c>
      <c r="M4931" s="1" t="str">
        <f t="shared" ref="M4931:M4994" si="77">B4931&amp;D4931</f>
        <v>CRT31114</v>
      </c>
      <c r="N4931">
        <f>ROUND(VLOOKUP(E4931,Productos!$A$4:$D$1804,4,FALSE),0)</f>
        <v>1500</v>
      </c>
    </row>
    <row r="4932" spans="1:14" x14ac:dyDescent="0.35">
      <c r="A4932" t="s">
        <v>52</v>
      </c>
      <c r="B4932" s="1" t="s">
        <v>80</v>
      </c>
      <c r="C4932" t="s">
        <v>81</v>
      </c>
      <c r="D4932" s="1">
        <v>4</v>
      </c>
      <c r="E4932" t="s">
        <v>15</v>
      </c>
      <c r="F4932" t="s">
        <v>193</v>
      </c>
      <c r="G4932" s="6">
        <v>1.5</v>
      </c>
      <c r="H4932" s="7" t="s">
        <v>1236</v>
      </c>
      <c r="I4932">
        <v>1800</v>
      </c>
      <c r="K4932">
        <f>VLOOKUP(E4932,'script producto'!$A$3:$B$1802,2,FALSE)</f>
        <v>1140</v>
      </c>
      <c r="L4932">
        <f>VLOOKUP(M4932,'script taller'!$G$3:$H$204,2,FALSE)</f>
        <v>153</v>
      </c>
      <c r="M4932" s="1" t="str">
        <f t="shared" si="77"/>
        <v>CRT31114</v>
      </c>
      <c r="N4932">
        <f>ROUND(VLOOKUP(E4932,Productos!$A$4:$D$1804,4,FALSE),0)</f>
        <v>1878</v>
      </c>
    </row>
    <row r="4933" spans="1:14" x14ac:dyDescent="0.35">
      <c r="A4933" t="s">
        <v>52</v>
      </c>
      <c r="B4933" s="1" t="s">
        <v>80</v>
      </c>
      <c r="C4933" t="s">
        <v>81</v>
      </c>
      <c r="D4933" s="1">
        <v>4</v>
      </c>
      <c r="E4933" t="s">
        <v>2028</v>
      </c>
      <c r="F4933" t="s">
        <v>193</v>
      </c>
      <c r="G4933" s="6">
        <v>2</v>
      </c>
      <c r="H4933" s="7" t="s">
        <v>1236</v>
      </c>
      <c r="I4933">
        <v>1390</v>
      </c>
      <c r="K4933">
        <f>VLOOKUP(E4933,'script producto'!$A$3:$B$1802,2,FALSE)</f>
        <v>1223</v>
      </c>
      <c r="L4933">
        <f>VLOOKUP(M4933,'script taller'!$G$3:$H$204,2,FALSE)</f>
        <v>153</v>
      </c>
      <c r="M4933" s="1" t="str">
        <f t="shared" si="77"/>
        <v>CRT31114</v>
      </c>
      <c r="N4933">
        <f>ROUND(VLOOKUP(E4933,Productos!$A$4:$D$1804,4,FALSE),0)</f>
        <v>1390</v>
      </c>
    </row>
    <row r="4934" spans="1:14" x14ac:dyDescent="0.35">
      <c r="A4934" t="s">
        <v>52</v>
      </c>
      <c r="B4934" s="1" t="s">
        <v>80</v>
      </c>
      <c r="C4934" t="s">
        <v>81</v>
      </c>
      <c r="D4934" s="1">
        <v>4</v>
      </c>
      <c r="E4934" t="s">
        <v>762</v>
      </c>
      <c r="F4934" t="s">
        <v>193</v>
      </c>
      <c r="G4934" s="6">
        <v>1</v>
      </c>
      <c r="H4934" s="7" t="s">
        <v>1236</v>
      </c>
      <c r="I4934">
        <v>1990</v>
      </c>
      <c r="K4934">
        <f>VLOOKUP(E4934,'script producto'!$A$3:$B$1802,2,FALSE)</f>
        <v>1267</v>
      </c>
      <c r="L4934">
        <f>VLOOKUP(M4934,'script taller'!$G$3:$H$204,2,FALSE)</f>
        <v>153</v>
      </c>
      <c r="M4934" s="1" t="str">
        <f t="shared" si="77"/>
        <v>CRT31114</v>
      </c>
      <c r="N4934">
        <f>ROUND(VLOOKUP(E4934,Productos!$A$4:$D$1804,4,FALSE),0)</f>
        <v>1990</v>
      </c>
    </row>
    <row r="4935" spans="1:14" x14ac:dyDescent="0.35">
      <c r="A4935" t="s">
        <v>52</v>
      </c>
      <c r="B4935" s="1" t="s">
        <v>80</v>
      </c>
      <c r="C4935" t="s">
        <v>81</v>
      </c>
      <c r="D4935" s="1">
        <v>4</v>
      </c>
      <c r="E4935" t="s">
        <v>159</v>
      </c>
      <c r="F4935" t="s">
        <v>193</v>
      </c>
      <c r="G4935" s="6">
        <v>0.4</v>
      </c>
      <c r="H4935" s="7" t="s">
        <v>1236</v>
      </c>
      <c r="I4935">
        <v>6800</v>
      </c>
      <c r="K4935">
        <f>VLOOKUP(E4935,'script producto'!$A$3:$B$1802,2,FALSE)</f>
        <v>1271</v>
      </c>
      <c r="L4935">
        <f>VLOOKUP(M4935,'script taller'!$G$3:$H$204,2,FALSE)</f>
        <v>153</v>
      </c>
      <c r="M4935" s="1" t="str">
        <f t="shared" si="77"/>
        <v>CRT31114</v>
      </c>
      <c r="N4935">
        <f>ROUND(VLOOKUP(E4935,Productos!$A$4:$D$1804,4,FALSE),0)</f>
        <v>5805</v>
      </c>
    </row>
    <row r="4936" spans="1:14" x14ac:dyDescent="0.35">
      <c r="A4936" t="s">
        <v>52</v>
      </c>
      <c r="B4936" s="1" t="s">
        <v>80</v>
      </c>
      <c r="C4936" t="s">
        <v>81</v>
      </c>
      <c r="D4936" s="1">
        <v>4</v>
      </c>
      <c r="E4936" t="s">
        <v>298</v>
      </c>
      <c r="F4936" t="s">
        <v>193</v>
      </c>
      <c r="G4936" s="6">
        <v>3</v>
      </c>
      <c r="H4936" s="7" t="s">
        <v>6</v>
      </c>
      <c r="I4936">
        <v>1400</v>
      </c>
      <c r="K4936">
        <f>VLOOKUP(E4936,'script producto'!$A$3:$B$1802,2,FALSE)</f>
        <v>1289</v>
      </c>
      <c r="L4936">
        <f>VLOOKUP(M4936,'script taller'!$G$3:$H$204,2,FALSE)</f>
        <v>153</v>
      </c>
      <c r="M4936" s="1" t="str">
        <f t="shared" si="77"/>
        <v>CRT31114</v>
      </c>
      <c r="N4936">
        <f>ROUND(VLOOKUP(E4936,Productos!$A$4:$D$1804,4,FALSE),0)</f>
        <v>1490</v>
      </c>
    </row>
    <row r="4937" spans="1:14" x14ac:dyDescent="0.35">
      <c r="A4937" t="s">
        <v>52</v>
      </c>
      <c r="B4937" s="1" t="s">
        <v>80</v>
      </c>
      <c r="C4937" t="s">
        <v>81</v>
      </c>
      <c r="D4937" s="1">
        <v>4</v>
      </c>
      <c r="E4937" t="s">
        <v>298</v>
      </c>
      <c r="F4937" t="s">
        <v>193</v>
      </c>
      <c r="G4937" s="6">
        <v>3</v>
      </c>
      <c r="H4937" s="7" t="s">
        <v>6</v>
      </c>
      <c r="I4937">
        <v>1400</v>
      </c>
      <c r="J4937">
        <v>4</v>
      </c>
      <c r="K4937">
        <f>VLOOKUP(E4937,'script producto'!$A$3:$B$1802,2,FALSE)</f>
        <v>1289</v>
      </c>
      <c r="L4937">
        <f>VLOOKUP(M4937,'script taller'!$G$3:$H$204,2,FALSE)</f>
        <v>153</v>
      </c>
      <c r="M4937" s="1" t="str">
        <f t="shared" si="77"/>
        <v>CRT31114</v>
      </c>
      <c r="N4937">
        <f>ROUND(VLOOKUP(E4937,Productos!$A$4:$D$1804,4,FALSE),0)</f>
        <v>1490</v>
      </c>
    </row>
    <row r="4938" spans="1:14" x14ac:dyDescent="0.35">
      <c r="A4938" t="s">
        <v>52</v>
      </c>
      <c r="B4938" s="1" t="s">
        <v>80</v>
      </c>
      <c r="C4938" t="s">
        <v>81</v>
      </c>
      <c r="D4938" s="1">
        <v>4</v>
      </c>
      <c r="E4938" t="s">
        <v>467</v>
      </c>
      <c r="F4938" t="s">
        <v>193</v>
      </c>
      <c r="G4938" s="6">
        <v>1</v>
      </c>
      <c r="H4938" s="7" t="s">
        <v>6</v>
      </c>
      <c r="I4938">
        <v>800</v>
      </c>
      <c r="K4938">
        <f>VLOOKUP(E4938,'script producto'!$A$3:$B$1802,2,FALSE)</f>
        <v>1396</v>
      </c>
      <c r="L4938">
        <f>VLOOKUP(M4938,'script taller'!$G$3:$H$204,2,FALSE)</f>
        <v>153</v>
      </c>
      <c r="M4938" s="1" t="str">
        <f t="shared" si="77"/>
        <v>CRT31114</v>
      </c>
      <c r="N4938">
        <f>ROUND(VLOOKUP(E4938,Productos!$A$4:$D$1804,4,FALSE),0)</f>
        <v>1100</v>
      </c>
    </row>
    <row r="4939" spans="1:14" x14ac:dyDescent="0.35">
      <c r="A4939" t="s">
        <v>52</v>
      </c>
      <c r="B4939" s="1" t="s">
        <v>80</v>
      </c>
      <c r="C4939" t="s">
        <v>81</v>
      </c>
      <c r="D4939" s="1">
        <v>4</v>
      </c>
      <c r="E4939" t="s">
        <v>704</v>
      </c>
      <c r="F4939" t="s">
        <v>193</v>
      </c>
      <c r="G4939" s="6">
        <v>0.2</v>
      </c>
      <c r="H4939" s="7" t="s">
        <v>1236</v>
      </c>
      <c r="I4939">
        <v>8600</v>
      </c>
      <c r="K4939">
        <f>VLOOKUP(E4939,'script producto'!$A$3:$B$1802,2,FALSE)</f>
        <v>1520</v>
      </c>
      <c r="L4939">
        <f>VLOOKUP(M4939,'script taller'!$G$3:$H$204,2,FALSE)</f>
        <v>153</v>
      </c>
      <c r="M4939" s="1" t="str">
        <f t="shared" si="77"/>
        <v>CRT31114</v>
      </c>
      <c r="N4939">
        <f>ROUND(VLOOKUP(E4939,Productos!$A$4:$D$1804,4,FALSE),0)</f>
        <v>8600</v>
      </c>
    </row>
    <row r="4940" spans="1:14" x14ac:dyDescent="0.35">
      <c r="A4940" t="s">
        <v>52</v>
      </c>
      <c r="B4940" s="1" t="s">
        <v>80</v>
      </c>
      <c r="C4940" t="s">
        <v>81</v>
      </c>
      <c r="D4940" s="1">
        <v>4</v>
      </c>
      <c r="E4940" t="s">
        <v>763</v>
      </c>
      <c r="F4940" t="s">
        <v>193</v>
      </c>
      <c r="G4940" s="6">
        <v>0.3</v>
      </c>
      <c r="H4940" s="7" t="s">
        <v>1236</v>
      </c>
      <c r="I4940">
        <v>6700</v>
      </c>
      <c r="K4940">
        <f>VLOOKUP(E4940,'script producto'!$A$3:$B$1802,2,FALSE)</f>
        <v>1642</v>
      </c>
      <c r="L4940">
        <f>VLOOKUP(M4940,'script taller'!$G$3:$H$204,2,FALSE)</f>
        <v>153</v>
      </c>
      <c r="M4940" s="1" t="str">
        <f t="shared" si="77"/>
        <v>CRT31114</v>
      </c>
      <c r="N4940">
        <f>ROUND(VLOOKUP(E4940,Productos!$A$4:$D$1804,4,FALSE),0)</f>
        <v>6700</v>
      </c>
    </row>
    <row r="4941" spans="1:14" x14ac:dyDescent="0.35">
      <c r="A4941" t="s">
        <v>52</v>
      </c>
      <c r="B4941" s="1" t="s">
        <v>80</v>
      </c>
      <c r="C4941" t="s">
        <v>81</v>
      </c>
      <c r="D4941" s="1">
        <v>4</v>
      </c>
      <c r="E4941" t="s">
        <v>705</v>
      </c>
      <c r="F4941" t="s">
        <v>193</v>
      </c>
      <c r="G4941" s="6">
        <v>0.3</v>
      </c>
      <c r="H4941" s="7" t="s">
        <v>1236</v>
      </c>
      <c r="I4941">
        <v>5980</v>
      </c>
      <c r="K4941">
        <f>VLOOKUP(E4941,'script producto'!$A$3:$B$1802,2,FALSE)</f>
        <v>1646</v>
      </c>
      <c r="L4941">
        <f>VLOOKUP(M4941,'script taller'!$G$3:$H$204,2,FALSE)</f>
        <v>153</v>
      </c>
      <c r="M4941" s="1" t="str">
        <f t="shared" si="77"/>
        <v>CRT31114</v>
      </c>
      <c r="N4941">
        <f>ROUND(VLOOKUP(E4941,Productos!$A$4:$D$1804,4,FALSE),0)</f>
        <v>5904</v>
      </c>
    </row>
    <row r="4942" spans="1:14" x14ac:dyDescent="0.35">
      <c r="A4942" t="s">
        <v>52</v>
      </c>
      <c r="B4942" s="1" t="s">
        <v>80</v>
      </c>
      <c r="C4942" t="s">
        <v>81</v>
      </c>
      <c r="D4942" s="1">
        <v>4</v>
      </c>
      <c r="E4942" t="s">
        <v>487</v>
      </c>
      <c r="F4942" t="s">
        <v>193</v>
      </c>
      <c r="G4942" s="6">
        <v>1</v>
      </c>
      <c r="H4942" s="7" t="s">
        <v>1236</v>
      </c>
      <c r="I4942">
        <v>2400</v>
      </c>
      <c r="K4942">
        <f>VLOOKUP(E4942,'script producto'!$A$3:$B$1802,2,FALSE)</f>
        <v>1652</v>
      </c>
      <c r="L4942">
        <f>VLOOKUP(M4942,'script taller'!$G$3:$H$204,2,FALSE)</f>
        <v>153</v>
      </c>
      <c r="M4942" s="1" t="str">
        <f t="shared" si="77"/>
        <v>CRT31114</v>
      </c>
      <c r="N4942">
        <f>ROUND(VLOOKUP(E4942,Productos!$A$4:$D$1804,4,FALSE),0)</f>
        <v>2389</v>
      </c>
    </row>
    <row r="4943" spans="1:14" x14ac:dyDescent="0.35">
      <c r="A4943" t="s">
        <v>52</v>
      </c>
      <c r="B4943" s="1" t="s">
        <v>80</v>
      </c>
      <c r="C4943" t="s">
        <v>81</v>
      </c>
      <c r="D4943" s="1">
        <v>4</v>
      </c>
      <c r="E4943" t="s">
        <v>270</v>
      </c>
      <c r="F4943" t="s">
        <v>193</v>
      </c>
      <c r="G4943" s="6">
        <v>1</v>
      </c>
      <c r="H4943" s="7" t="s">
        <v>1236</v>
      </c>
      <c r="I4943">
        <v>1890</v>
      </c>
      <c r="J4943">
        <v>4</v>
      </c>
      <c r="K4943">
        <f>VLOOKUP(E4943,'script producto'!$A$3:$B$1802,2,FALSE)</f>
        <v>1653</v>
      </c>
      <c r="L4943">
        <f>VLOOKUP(M4943,'script taller'!$G$3:$H$204,2,FALSE)</f>
        <v>153</v>
      </c>
      <c r="M4943" s="1" t="str">
        <f t="shared" si="77"/>
        <v>CRT31114</v>
      </c>
      <c r="N4943">
        <f>ROUND(VLOOKUP(E4943,Productos!$A$4:$D$1804,4,FALSE),0)</f>
        <v>1921</v>
      </c>
    </row>
    <row r="4944" spans="1:14" x14ac:dyDescent="0.35">
      <c r="A4944" t="s">
        <v>52</v>
      </c>
      <c r="B4944" s="1" t="s">
        <v>80</v>
      </c>
      <c r="C4944" t="s">
        <v>81</v>
      </c>
      <c r="D4944" s="1">
        <v>4</v>
      </c>
      <c r="E4944" t="s">
        <v>764</v>
      </c>
      <c r="F4944" t="s">
        <v>193</v>
      </c>
      <c r="G4944" s="6">
        <v>0.5</v>
      </c>
      <c r="H4944" s="7" t="s">
        <v>1236</v>
      </c>
      <c r="I4944">
        <v>6990</v>
      </c>
      <c r="K4944">
        <f>VLOOKUP(E4944,'script producto'!$A$3:$B$1802,2,FALSE)</f>
        <v>1676</v>
      </c>
      <c r="L4944">
        <f>VLOOKUP(M4944,'script taller'!$G$3:$H$204,2,FALSE)</f>
        <v>153</v>
      </c>
      <c r="M4944" s="1" t="str">
        <f t="shared" si="77"/>
        <v>CRT31114</v>
      </c>
      <c r="N4944">
        <f>ROUND(VLOOKUP(E4944,Productos!$A$4:$D$1804,4,FALSE),0)</f>
        <v>6990</v>
      </c>
    </row>
    <row r="4945" spans="1:14" x14ac:dyDescent="0.35">
      <c r="A4945" t="s">
        <v>52</v>
      </c>
      <c r="B4945" s="1" t="s">
        <v>80</v>
      </c>
      <c r="C4945" t="s">
        <v>81</v>
      </c>
      <c r="D4945" s="1">
        <v>4</v>
      </c>
      <c r="E4945" t="s">
        <v>765</v>
      </c>
      <c r="F4945" t="s">
        <v>193</v>
      </c>
      <c r="G4945" s="6">
        <v>2</v>
      </c>
      <c r="H4945" s="7" t="s">
        <v>1236</v>
      </c>
      <c r="I4945">
        <v>1800</v>
      </c>
      <c r="K4945">
        <f>VLOOKUP(E4945,'script producto'!$A$3:$B$1802,2,FALSE)</f>
        <v>1789</v>
      </c>
      <c r="L4945">
        <f>VLOOKUP(M4945,'script taller'!$G$3:$H$204,2,FALSE)</f>
        <v>153</v>
      </c>
      <c r="M4945" s="1" t="str">
        <f t="shared" si="77"/>
        <v>CRT31114</v>
      </c>
      <c r="N4945">
        <f>ROUND(VLOOKUP(E4945,Productos!$A$4:$D$1804,4,FALSE),0)</f>
        <v>1800</v>
      </c>
    </row>
    <row r="4946" spans="1:14" x14ac:dyDescent="0.35">
      <c r="A4946" t="s">
        <v>52</v>
      </c>
      <c r="B4946" s="1" t="s">
        <v>80</v>
      </c>
      <c r="C4946" t="s">
        <v>81</v>
      </c>
      <c r="D4946" s="1">
        <v>4</v>
      </c>
      <c r="E4946" t="s">
        <v>766</v>
      </c>
      <c r="F4946" t="s">
        <v>193</v>
      </c>
      <c r="G4946" s="6">
        <v>0.6</v>
      </c>
      <c r="H4946" s="7" t="s">
        <v>1236</v>
      </c>
      <c r="I4946">
        <v>1900</v>
      </c>
      <c r="K4946">
        <f>VLOOKUP(E4946,'script producto'!$A$3:$B$1802,2,FALSE)</f>
        <v>1794</v>
      </c>
      <c r="L4946">
        <f>VLOOKUP(M4946,'script taller'!$G$3:$H$204,2,FALSE)</f>
        <v>153</v>
      </c>
      <c r="M4946" s="1" t="str">
        <f t="shared" si="77"/>
        <v>CRT31114</v>
      </c>
      <c r="N4946">
        <f>ROUND(VLOOKUP(E4946,Productos!$A$4:$D$1804,4,FALSE),0)</f>
        <v>1900</v>
      </c>
    </row>
    <row r="4947" spans="1:14" x14ac:dyDescent="0.35">
      <c r="A4947" t="s">
        <v>52</v>
      </c>
      <c r="B4947" s="1" t="s">
        <v>80</v>
      </c>
      <c r="C4947" t="s">
        <v>81</v>
      </c>
      <c r="D4947" s="1">
        <v>4</v>
      </c>
      <c r="E4947" t="s">
        <v>2102</v>
      </c>
      <c r="F4947" t="s">
        <v>193</v>
      </c>
      <c r="G4947" s="6">
        <v>0.3</v>
      </c>
      <c r="H4947" s="7" t="s">
        <v>1236</v>
      </c>
      <c r="I4947">
        <v>4000</v>
      </c>
      <c r="K4947">
        <f>VLOOKUP(E4947,'script producto'!$A$3:$B$1802,2,FALSE)</f>
        <v>1800</v>
      </c>
      <c r="L4947">
        <f>VLOOKUP(M4947,'script taller'!$G$3:$H$204,2,FALSE)</f>
        <v>153</v>
      </c>
      <c r="M4947" s="1" t="str">
        <f t="shared" si="77"/>
        <v>CRT31114</v>
      </c>
      <c r="N4947">
        <f>ROUND(VLOOKUP(E4947,Productos!$A$4:$D$1804,4,FALSE),0)</f>
        <v>4000</v>
      </c>
    </row>
    <row r="4948" spans="1:14" x14ac:dyDescent="0.35">
      <c r="A4948" t="s">
        <v>52</v>
      </c>
      <c r="B4948" s="1" t="s">
        <v>80</v>
      </c>
      <c r="C4948" t="s">
        <v>81</v>
      </c>
      <c r="D4948" s="1">
        <v>4</v>
      </c>
      <c r="E4948" t="s">
        <v>781</v>
      </c>
      <c r="F4948" t="s">
        <v>1133</v>
      </c>
      <c r="G4948" s="6">
        <v>8</v>
      </c>
      <c r="H4948" s="7" t="s">
        <v>1236</v>
      </c>
      <c r="I4948">
        <v>7890</v>
      </c>
      <c r="J4948">
        <v>4</v>
      </c>
      <c r="K4948">
        <f>VLOOKUP(E4948,'script producto'!$A$3:$B$1802,2,FALSE)</f>
        <v>1071</v>
      </c>
      <c r="L4948">
        <f>VLOOKUP(M4948,'script taller'!$G$3:$H$204,2,FALSE)</f>
        <v>153</v>
      </c>
      <c r="M4948" s="1" t="str">
        <f t="shared" si="77"/>
        <v>CRT31114</v>
      </c>
      <c r="N4948">
        <f>ROUND(VLOOKUP(E4948,Productos!$A$4:$D$1804,4,FALSE),0)</f>
        <v>7890</v>
      </c>
    </row>
    <row r="4949" spans="1:14" x14ac:dyDescent="0.35">
      <c r="A4949" t="s">
        <v>52</v>
      </c>
      <c r="B4949" s="1" t="s">
        <v>80</v>
      </c>
      <c r="C4949" t="s">
        <v>81</v>
      </c>
      <c r="D4949" s="1">
        <v>4</v>
      </c>
      <c r="E4949" t="s">
        <v>712</v>
      </c>
      <c r="F4949" t="s">
        <v>1128</v>
      </c>
      <c r="G4949" s="6">
        <v>1</v>
      </c>
      <c r="H4949" s="7" t="s">
        <v>6</v>
      </c>
      <c r="I4949">
        <v>2500</v>
      </c>
      <c r="K4949">
        <f>VLOOKUP(E4949,'script producto'!$A$3:$B$1802,2,FALSE)</f>
        <v>1665</v>
      </c>
      <c r="L4949">
        <f>VLOOKUP(M4949,'script taller'!$G$3:$H$204,2,FALSE)</f>
        <v>153</v>
      </c>
      <c r="M4949" s="1" t="str">
        <f t="shared" si="77"/>
        <v>CRT31114</v>
      </c>
      <c r="N4949">
        <f>ROUND(VLOOKUP(E4949,Productos!$A$4:$D$1804,4,FALSE),0)</f>
        <v>2500</v>
      </c>
    </row>
    <row r="4950" spans="1:14" x14ac:dyDescent="0.35">
      <c r="A4950" t="s">
        <v>52</v>
      </c>
      <c r="B4950" s="1" t="s">
        <v>80</v>
      </c>
      <c r="C4950" t="s">
        <v>81</v>
      </c>
      <c r="D4950" s="1">
        <v>4</v>
      </c>
      <c r="E4950" t="s">
        <v>716</v>
      </c>
      <c r="F4950" t="s">
        <v>195</v>
      </c>
      <c r="G4950" s="6">
        <v>2</v>
      </c>
      <c r="H4950" s="7" t="s">
        <v>25</v>
      </c>
      <c r="I4950">
        <v>4699</v>
      </c>
      <c r="K4950">
        <f>VLOOKUP(E4950,'script producto'!$A$3:$B$1802,2,FALSE)</f>
        <v>550</v>
      </c>
      <c r="L4950">
        <f>VLOOKUP(M4950,'script taller'!$G$3:$H$204,2,FALSE)</f>
        <v>153</v>
      </c>
      <c r="M4950" s="1" t="str">
        <f t="shared" si="77"/>
        <v>CRT31114</v>
      </c>
      <c r="N4950">
        <f>ROUND(VLOOKUP(E4950,Productos!$A$4:$D$1804,4,FALSE),0)</f>
        <v>4699</v>
      </c>
    </row>
    <row r="4951" spans="1:14" x14ac:dyDescent="0.35">
      <c r="A4951" t="s">
        <v>52</v>
      </c>
      <c r="B4951" s="1" t="s">
        <v>80</v>
      </c>
      <c r="C4951" t="s">
        <v>81</v>
      </c>
      <c r="D4951" s="1">
        <v>4</v>
      </c>
      <c r="E4951" t="s">
        <v>337</v>
      </c>
      <c r="F4951" t="s">
        <v>195</v>
      </c>
      <c r="G4951" s="6">
        <v>0.3</v>
      </c>
      <c r="H4951" s="7" t="s">
        <v>25</v>
      </c>
      <c r="I4951">
        <v>4300</v>
      </c>
      <c r="K4951">
        <f>VLOOKUP(E4951,'script producto'!$A$3:$B$1802,2,FALSE)</f>
        <v>577</v>
      </c>
      <c r="L4951">
        <f>VLOOKUP(M4951,'script taller'!$G$3:$H$204,2,FALSE)</f>
        <v>153</v>
      </c>
      <c r="M4951" s="1" t="str">
        <f t="shared" si="77"/>
        <v>CRT31114</v>
      </c>
      <c r="N4951">
        <f>ROUND(VLOOKUP(E4951,Productos!$A$4:$D$1804,4,FALSE),0)</f>
        <v>3923</v>
      </c>
    </row>
    <row r="4952" spans="1:14" x14ac:dyDescent="0.35">
      <c r="A4952" t="s">
        <v>52</v>
      </c>
      <c r="B4952" s="1" t="s">
        <v>80</v>
      </c>
      <c r="C4952" t="s">
        <v>81</v>
      </c>
      <c r="D4952" s="1">
        <v>4</v>
      </c>
      <c r="E4952" t="s">
        <v>263</v>
      </c>
      <c r="F4952" t="s">
        <v>195</v>
      </c>
      <c r="G4952" s="6">
        <v>40</v>
      </c>
      <c r="H4952" s="7" t="s">
        <v>6</v>
      </c>
      <c r="I4952">
        <v>290</v>
      </c>
      <c r="K4952">
        <f>VLOOKUP(E4952,'script producto'!$A$3:$B$1802,2,FALSE)</f>
        <v>801</v>
      </c>
      <c r="L4952">
        <f>VLOOKUP(M4952,'script taller'!$G$3:$H$204,2,FALSE)</f>
        <v>153</v>
      </c>
      <c r="M4952" s="1" t="str">
        <f t="shared" si="77"/>
        <v>CRT31114</v>
      </c>
      <c r="N4952">
        <f>ROUND(VLOOKUP(E4952,Productos!$A$4:$D$1804,4,FALSE),0)</f>
        <v>3500</v>
      </c>
    </row>
    <row r="4953" spans="1:14" x14ac:dyDescent="0.35">
      <c r="A4953" t="s">
        <v>52</v>
      </c>
      <c r="B4953" s="1" t="s">
        <v>80</v>
      </c>
      <c r="C4953" t="s">
        <v>81</v>
      </c>
      <c r="D4953" s="1">
        <v>4</v>
      </c>
      <c r="E4953" t="s">
        <v>283</v>
      </c>
      <c r="F4953" t="s">
        <v>195</v>
      </c>
      <c r="G4953" s="6">
        <v>1</v>
      </c>
      <c r="H4953" s="7" t="s">
        <v>25</v>
      </c>
      <c r="I4953">
        <v>1200</v>
      </c>
      <c r="K4953">
        <f>VLOOKUP(E4953,'script producto'!$A$3:$B$1802,2,FALSE)</f>
        <v>883</v>
      </c>
      <c r="L4953">
        <f>VLOOKUP(M4953,'script taller'!$G$3:$H$204,2,FALSE)</f>
        <v>153</v>
      </c>
      <c r="M4953" s="1" t="str">
        <f t="shared" si="77"/>
        <v>CRT31114</v>
      </c>
      <c r="N4953">
        <f>ROUND(VLOOKUP(E4953,Productos!$A$4:$D$1804,4,FALSE),0)</f>
        <v>1375</v>
      </c>
    </row>
    <row r="4954" spans="1:14" x14ac:dyDescent="0.35">
      <c r="A4954" t="s">
        <v>52</v>
      </c>
      <c r="B4954" s="1" t="s">
        <v>80</v>
      </c>
      <c r="C4954" t="s">
        <v>81</v>
      </c>
      <c r="D4954" s="1">
        <v>4</v>
      </c>
      <c r="E4954" t="s">
        <v>780</v>
      </c>
      <c r="F4954" t="s">
        <v>195</v>
      </c>
      <c r="G4954" s="6">
        <v>1</v>
      </c>
      <c r="H4954" s="7" t="s">
        <v>25</v>
      </c>
      <c r="I4954">
        <v>1200</v>
      </c>
      <c r="J4954">
        <v>4</v>
      </c>
      <c r="K4954">
        <f>VLOOKUP(E4954,'script producto'!$A$3:$B$1802,2,FALSE)</f>
        <v>899</v>
      </c>
      <c r="L4954">
        <f>VLOOKUP(M4954,'script taller'!$G$3:$H$204,2,FALSE)</f>
        <v>153</v>
      </c>
      <c r="M4954" s="1" t="str">
        <f t="shared" si="77"/>
        <v>CRT31114</v>
      </c>
      <c r="N4954">
        <f>ROUND(VLOOKUP(E4954,Productos!$A$4:$D$1804,4,FALSE),0)</f>
        <v>1200</v>
      </c>
    </row>
    <row r="4955" spans="1:14" x14ac:dyDescent="0.35">
      <c r="A4955" t="s">
        <v>52</v>
      </c>
      <c r="B4955" s="1" t="s">
        <v>80</v>
      </c>
      <c r="C4955" t="s">
        <v>81</v>
      </c>
      <c r="D4955" s="1">
        <v>4</v>
      </c>
      <c r="E4955" t="s">
        <v>284</v>
      </c>
      <c r="F4955" t="s">
        <v>195</v>
      </c>
      <c r="G4955" s="6">
        <v>1</v>
      </c>
      <c r="H4955" s="7" t="s">
        <v>1236</v>
      </c>
      <c r="I4955">
        <v>15876</v>
      </c>
      <c r="K4955">
        <f>VLOOKUP(E4955,'script producto'!$A$3:$B$1802,2,FALSE)</f>
        <v>1010</v>
      </c>
      <c r="L4955">
        <f>VLOOKUP(M4955,'script taller'!$G$3:$H$204,2,FALSE)</f>
        <v>153</v>
      </c>
      <c r="M4955" s="1" t="str">
        <f t="shared" si="77"/>
        <v>CRT31114</v>
      </c>
      <c r="N4955">
        <f>ROUND(VLOOKUP(E4955,Productos!$A$4:$D$1804,4,FALSE),0)</f>
        <v>14037</v>
      </c>
    </row>
    <row r="4956" spans="1:14" x14ac:dyDescent="0.35">
      <c r="A4956" t="s">
        <v>52</v>
      </c>
      <c r="B4956" s="1" t="s">
        <v>80</v>
      </c>
      <c r="C4956" t="s">
        <v>81</v>
      </c>
      <c r="D4956" s="1">
        <v>4</v>
      </c>
      <c r="E4956" t="s">
        <v>284</v>
      </c>
      <c r="F4956" t="s">
        <v>195</v>
      </c>
      <c r="G4956" s="6">
        <v>0.25</v>
      </c>
      <c r="H4956" s="7" t="s">
        <v>1236</v>
      </c>
      <c r="I4956">
        <v>15876</v>
      </c>
      <c r="J4956">
        <v>4</v>
      </c>
      <c r="K4956">
        <f>VLOOKUP(E4956,'script producto'!$A$3:$B$1802,2,FALSE)</f>
        <v>1010</v>
      </c>
      <c r="L4956">
        <f>VLOOKUP(M4956,'script taller'!$G$3:$H$204,2,FALSE)</f>
        <v>153</v>
      </c>
      <c r="M4956" s="1" t="str">
        <f t="shared" si="77"/>
        <v>CRT31114</v>
      </c>
      <c r="N4956">
        <f>ROUND(VLOOKUP(E4956,Productos!$A$4:$D$1804,4,FALSE),0)</f>
        <v>14037</v>
      </c>
    </row>
    <row r="4957" spans="1:14" x14ac:dyDescent="0.35">
      <c r="A4957" t="s">
        <v>52</v>
      </c>
      <c r="B4957" s="1" t="s">
        <v>80</v>
      </c>
      <c r="C4957" t="s">
        <v>81</v>
      </c>
      <c r="D4957" s="1">
        <v>4</v>
      </c>
      <c r="E4957" t="s">
        <v>776</v>
      </c>
      <c r="F4957" t="s">
        <v>195</v>
      </c>
      <c r="G4957" s="6">
        <v>0.7</v>
      </c>
      <c r="H4957" s="7" t="s">
        <v>1236</v>
      </c>
      <c r="I4957">
        <v>4650</v>
      </c>
      <c r="K4957">
        <f>VLOOKUP(E4957,'script producto'!$A$3:$B$1802,2,FALSE)</f>
        <v>1021</v>
      </c>
      <c r="L4957">
        <f>VLOOKUP(M4957,'script taller'!$G$3:$H$204,2,FALSE)</f>
        <v>153</v>
      </c>
      <c r="M4957" s="1" t="str">
        <f t="shared" si="77"/>
        <v>CRT31114</v>
      </c>
      <c r="N4957">
        <f>ROUND(VLOOKUP(E4957,Productos!$A$4:$D$1804,4,FALSE),0)</f>
        <v>4650</v>
      </c>
    </row>
    <row r="4958" spans="1:14" x14ac:dyDescent="0.35">
      <c r="A4958" t="s">
        <v>52</v>
      </c>
      <c r="B4958" s="1" t="s">
        <v>80</v>
      </c>
      <c r="C4958" t="s">
        <v>81</v>
      </c>
      <c r="D4958" s="1">
        <v>4</v>
      </c>
      <c r="E4958" t="s">
        <v>777</v>
      </c>
      <c r="F4958" t="s">
        <v>195</v>
      </c>
      <c r="G4958" s="6">
        <v>0.4</v>
      </c>
      <c r="H4958" s="7" t="s">
        <v>1236</v>
      </c>
      <c r="I4958">
        <v>13500</v>
      </c>
      <c r="K4958">
        <f>VLOOKUP(E4958,'script producto'!$A$3:$B$1802,2,FALSE)</f>
        <v>1458</v>
      </c>
      <c r="L4958">
        <f>VLOOKUP(M4958,'script taller'!$G$3:$H$204,2,FALSE)</f>
        <v>153</v>
      </c>
      <c r="M4958" s="1" t="str">
        <f t="shared" si="77"/>
        <v>CRT31114</v>
      </c>
      <c r="N4958">
        <f>ROUND(VLOOKUP(E4958,Productos!$A$4:$D$1804,4,FALSE),0)</f>
        <v>13500</v>
      </c>
    </row>
    <row r="4959" spans="1:14" x14ac:dyDescent="0.35">
      <c r="A4959" t="s">
        <v>52</v>
      </c>
      <c r="B4959" s="1" t="s">
        <v>80</v>
      </c>
      <c r="C4959" t="s">
        <v>81</v>
      </c>
      <c r="D4959" s="1">
        <v>4</v>
      </c>
      <c r="E4959" t="s">
        <v>1222</v>
      </c>
      <c r="F4959" t="s">
        <v>195</v>
      </c>
      <c r="G4959" s="6">
        <v>0.3</v>
      </c>
      <c r="H4959" s="7" t="s">
        <v>1236</v>
      </c>
      <c r="I4959">
        <v>26900</v>
      </c>
      <c r="K4959">
        <f>VLOOKUP(E4959,'script producto'!$A$3:$B$1802,2,FALSE)</f>
        <v>1466</v>
      </c>
      <c r="L4959">
        <f>VLOOKUP(M4959,'script taller'!$G$3:$H$204,2,FALSE)</f>
        <v>153</v>
      </c>
      <c r="M4959" s="1" t="str">
        <f t="shared" si="77"/>
        <v>CRT31114</v>
      </c>
      <c r="N4959">
        <f>ROUND(VLOOKUP(E4959,Productos!$A$4:$D$1804,4,FALSE),0)</f>
        <v>22950</v>
      </c>
    </row>
    <row r="4960" spans="1:14" x14ac:dyDescent="0.35">
      <c r="A4960" t="s">
        <v>52</v>
      </c>
      <c r="B4960" s="1" t="s">
        <v>80</v>
      </c>
      <c r="C4960" t="s">
        <v>81</v>
      </c>
      <c r="D4960" s="1">
        <v>4</v>
      </c>
      <c r="E4960" t="s">
        <v>494</v>
      </c>
      <c r="F4960" t="s">
        <v>195</v>
      </c>
      <c r="G4960" s="6">
        <v>0.3</v>
      </c>
      <c r="H4960" s="7" t="s">
        <v>1236</v>
      </c>
      <c r="I4960">
        <v>55390</v>
      </c>
      <c r="K4960">
        <f>VLOOKUP(E4960,'script producto'!$A$3:$B$1802,2,FALSE)</f>
        <v>1480</v>
      </c>
      <c r="L4960">
        <f>VLOOKUP(M4960,'script taller'!$G$3:$H$204,2,FALSE)</f>
        <v>153</v>
      </c>
      <c r="M4960" s="1" t="str">
        <f t="shared" si="77"/>
        <v>CRT31114</v>
      </c>
      <c r="N4960">
        <f>ROUND(VLOOKUP(E4960,Productos!$A$4:$D$1804,4,FALSE),0)</f>
        <v>46927</v>
      </c>
    </row>
    <row r="4961" spans="1:14" x14ac:dyDescent="0.35">
      <c r="A4961" t="s">
        <v>52</v>
      </c>
      <c r="B4961" s="1" t="s">
        <v>80</v>
      </c>
      <c r="C4961" t="s">
        <v>81</v>
      </c>
      <c r="D4961" s="1">
        <v>4</v>
      </c>
      <c r="E4961" t="s">
        <v>95</v>
      </c>
      <c r="F4961" t="s">
        <v>196</v>
      </c>
      <c r="G4961" s="6">
        <v>1</v>
      </c>
      <c r="H4961" s="7" t="s">
        <v>25</v>
      </c>
      <c r="I4961">
        <v>2890</v>
      </c>
      <c r="J4961">
        <v>4</v>
      </c>
      <c r="K4961">
        <f>VLOOKUP(E4961,'script producto'!$A$3:$B$1802,2,FALSE)</f>
        <v>1708</v>
      </c>
      <c r="L4961">
        <f>VLOOKUP(M4961,'script taller'!$G$3:$H$204,2,FALSE)</f>
        <v>153</v>
      </c>
      <c r="M4961" s="1" t="str">
        <f t="shared" si="77"/>
        <v>CRT31114</v>
      </c>
      <c r="N4961">
        <f>ROUND(VLOOKUP(E4961,Productos!$A$4:$D$1804,4,FALSE),0)</f>
        <v>2691</v>
      </c>
    </row>
    <row r="4962" spans="1:14" x14ac:dyDescent="0.35">
      <c r="A4962" t="s">
        <v>52</v>
      </c>
      <c r="B4962" s="1" t="s">
        <v>80</v>
      </c>
      <c r="C4962" t="s">
        <v>81</v>
      </c>
      <c r="D4962" s="1">
        <v>5</v>
      </c>
      <c r="E4962" t="s">
        <v>98</v>
      </c>
      <c r="F4962" t="s">
        <v>192</v>
      </c>
      <c r="G4962" s="6">
        <v>1</v>
      </c>
      <c r="H4962" s="7" t="s">
        <v>25</v>
      </c>
      <c r="I4962">
        <v>7800</v>
      </c>
      <c r="K4962">
        <f>VLOOKUP(E4962,'script producto'!$A$3:$B$1802,2,FALSE)</f>
        <v>13</v>
      </c>
      <c r="L4962">
        <f>VLOOKUP(M4962,'script taller'!$G$3:$H$204,2,FALSE)</f>
        <v>154</v>
      </c>
      <c r="M4962" s="1" t="str">
        <f t="shared" si="77"/>
        <v>CRT31115</v>
      </c>
      <c r="N4962">
        <f>ROUND(VLOOKUP(E4962,Productos!$A$4:$D$1804,4,FALSE),0)</f>
        <v>8000</v>
      </c>
    </row>
    <row r="4963" spans="1:14" x14ac:dyDescent="0.35">
      <c r="A4963" t="s">
        <v>52</v>
      </c>
      <c r="B4963" s="1" t="s">
        <v>80</v>
      </c>
      <c r="C4963" t="s">
        <v>81</v>
      </c>
      <c r="D4963" s="1">
        <v>5</v>
      </c>
      <c r="E4963" t="s">
        <v>254</v>
      </c>
      <c r="F4963" t="s">
        <v>192</v>
      </c>
      <c r="G4963" s="6">
        <v>2</v>
      </c>
      <c r="H4963" s="7" t="s">
        <v>25</v>
      </c>
      <c r="I4963">
        <v>3900</v>
      </c>
      <c r="K4963">
        <f>VLOOKUP(E4963,'script producto'!$A$3:$B$1802,2,FALSE)</f>
        <v>19</v>
      </c>
      <c r="L4963">
        <f>VLOOKUP(M4963,'script taller'!$G$3:$H$204,2,FALSE)</f>
        <v>154</v>
      </c>
      <c r="M4963" s="1" t="str">
        <f t="shared" si="77"/>
        <v>CRT31115</v>
      </c>
      <c r="N4963">
        <f>ROUND(VLOOKUP(E4963,Productos!$A$4:$D$1804,4,FALSE),0)</f>
        <v>3550</v>
      </c>
    </row>
    <row r="4964" spans="1:14" x14ac:dyDescent="0.35">
      <c r="A4964" t="s">
        <v>52</v>
      </c>
      <c r="B4964" s="1" t="s">
        <v>80</v>
      </c>
      <c r="C4964" t="s">
        <v>81</v>
      </c>
      <c r="D4964" s="1">
        <v>5</v>
      </c>
      <c r="E4964" t="s">
        <v>767</v>
      </c>
      <c r="F4964" t="s">
        <v>192</v>
      </c>
      <c r="G4964" s="6">
        <v>0.1</v>
      </c>
      <c r="H4964" s="7" t="s">
        <v>25</v>
      </c>
      <c r="I4964">
        <v>10000</v>
      </c>
      <c r="K4964">
        <f>VLOOKUP(E4964,'script producto'!$A$3:$B$1802,2,FALSE)</f>
        <v>21</v>
      </c>
      <c r="L4964">
        <f>VLOOKUP(M4964,'script taller'!$G$3:$H$204,2,FALSE)</f>
        <v>154</v>
      </c>
      <c r="M4964" s="1" t="str">
        <f t="shared" si="77"/>
        <v>CRT31115</v>
      </c>
      <c r="N4964">
        <f>ROUND(VLOOKUP(E4964,Productos!$A$4:$D$1804,4,FALSE),0)</f>
        <v>8700</v>
      </c>
    </row>
    <row r="4965" spans="1:14" x14ac:dyDescent="0.35">
      <c r="A4965" t="s">
        <v>52</v>
      </c>
      <c r="B4965" s="1" t="s">
        <v>80</v>
      </c>
      <c r="C4965" t="s">
        <v>81</v>
      </c>
      <c r="D4965" s="1">
        <v>5</v>
      </c>
      <c r="E4965" t="s">
        <v>157</v>
      </c>
      <c r="F4965" t="s">
        <v>192</v>
      </c>
      <c r="G4965" s="6">
        <v>0.5</v>
      </c>
      <c r="H4965" s="7" t="s">
        <v>1236</v>
      </c>
      <c r="I4965">
        <v>2390</v>
      </c>
      <c r="K4965">
        <f>VLOOKUP(E4965,'script producto'!$A$3:$B$1802,2,FALSE)</f>
        <v>190</v>
      </c>
      <c r="L4965">
        <f>VLOOKUP(M4965,'script taller'!$G$3:$H$204,2,FALSE)</f>
        <v>154</v>
      </c>
      <c r="M4965" s="1" t="str">
        <f t="shared" si="77"/>
        <v>CRT31115</v>
      </c>
      <c r="N4965">
        <f>ROUND(VLOOKUP(E4965,Productos!$A$4:$D$1804,4,FALSE),0)</f>
        <v>2349</v>
      </c>
    </row>
    <row r="4966" spans="1:14" x14ac:dyDescent="0.35">
      <c r="A4966" t="s">
        <v>52</v>
      </c>
      <c r="B4966" s="1" t="s">
        <v>80</v>
      </c>
      <c r="C4966" t="s">
        <v>81</v>
      </c>
      <c r="D4966" s="1">
        <v>5</v>
      </c>
      <c r="E4966" t="s">
        <v>14</v>
      </c>
      <c r="F4966" t="s">
        <v>192</v>
      </c>
      <c r="G4966" s="6">
        <v>2</v>
      </c>
      <c r="H4966" s="7" t="s">
        <v>1236</v>
      </c>
      <c r="I4966">
        <v>1400</v>
      </c>
      <c r="K4966">
        <f>VLOOKUP(E4966,'script producto'!$A$3:$B$1802,2,FALSE)</f>
        <v>192</v>
      </c>
      <c r="L4966">
        <f>VLOOKUP(M4966,'script taller'!$G$3:$H$204,2,FALSE)</f>
        <v>154</v>
      </c>
      <c r="M4966" s="1" t="str">
        <f t="shared" si="77"/>
        <v>CRT31115</v>
      </c>
      <c r="N4966">
        <f>ROUND(VLOOKUP(E4966,Productos!$A$4:$D$1804,4,FALSE),0)</f>
        <v>1471</v>
      </c>
    </row>
    <row r="4967" spans="1:14" x14ac:dyDescent="0.35">
      <c r="A4967" t="s">
        <v>52</v>
      </c>
      <c r="B4967" s="1" t="s">
        <v>80</v>
      </c>
      <c r="C4967" t="s">
        <v>81</v>
      </c>
      <c r="D4967" s="1">
        <v>5</v>
      </c>
      <c r="E4967" t="s">
        <v>768</v>
      </c>
      <c r="F4967" t="s">
        <v>192</v>
      </c>
      <c r="G4967" s="6">
        <v>0.01</v>
      </c>
      <c r="H4967" s="7" t="s">
        <v>1236</v>
      </c>
      <c r="I4967">
        <v>32000</v>
      </c>
      <c r="K4967">
        <f>VLOOKUP(E4967,'script producto'!$A$3:$B$1802,2,FALSE)</f>
        <v>304</v>
      </c>
      <c r="L4967">
        <f>VLOOKUP(M4967,'script taller'!$G$3:$H$204,2,FALSE)</f>
        <v>154</v>
      </c>
      <c r="M4967" s="1" t="str">
        <f t="shared" si="77"/>
        <v>CRT31115</v>
      </c>
      <c r="N4967">
        <f>ROUND(VLOOKUP(E4967,Productos!$A$4:$D$1804,4,FALSE),0)</f>
        <v>32000</v>
      </c>
    </row>
    <row r="4968" spans="1:14" x14ac:dyDescent="0.35">
      <c r="A4968" t="s">
        <v>52</v>
      </c>
      <c r="B4968" s="1" t="s">
        <v>80</v>
      </c>
      <c r="C4968" t="s">
        <v>81</v>
      </c>
      <c r="D4968" s="1">
        <v>5</v>
      </c>
      <c r="E4968" t="s">
        <v>1906</v>
      </c>
      <c r="F4968" t="s">
        <v>192</v>
      </c>
      <c r="G4968" s="6">
        <v>2E-3</v>
      </c>
      <c r="H4968" s="7" t="s">
        <v>1236</v>
      </c>
      <c r="I4968">
        <v>55791</v>
      </c>
      <c r="K4968">
        <f>VLOOKUP(E4968,'script producto'!$A$3:$B$1802,2,FALSE)</f>
        <v>354</v>
      </c>
      <c r="L4968">
        <f>VLOOKUP(M4968,'script taller'!$G$3:$H$204,2,FALSE)</f>
        <v>154</v>
      </c>
      <c r="M4968" s="1" t="str">
        <f t="shared" si="77"/>
        <v>CRT31115</v>
      </c>
      <c r="N4968">
        <f>ROUND(VLOOKUP(E4968,Productos!$A$4:$D$1804,4,FALSE),0)</f>
        <v>49178</v>
      </c>
    </row>
    <row r="4969" spans="1:14" x14ac:dyDescent="0.35">
      <c r="A4969" t="s">
        <v>52</v>
      </c>
      <c r="B4969" s="1" t="s">
        <v>80</v>
      </c>
      <c r="C4969" t="s">
        <v>81</v>
      </c>
      <c r="D4969" s="1">
        <v>5</v>
      </c>
      <c r="E4969" t="s">
        <v>709</v>
      </c>
      <c r="F4969" t="s">
        <v>192</v>
      </c>
      <c r="G4969" s="6">
        <v>0.3</v>
      </c>
      <c r="H4969" s="7" t="s">
        <v>1236</v>
      </c>
      <c r="I4969">
        <v>14000</v>
      </c>
      <c r="K4969">
        <f>VLOOKUP(E4969,'script producto'!$A$3:$B$1802,2,FALSE)</f>
        <v>486</v>
      </c>
      <c r="L4969">
        <f>VLOOKUP(M4969,'script taller'!$G$3:$H$204,2,FALSE)</f>
        <v>154</v>
      </c>
      <c r="M4969" s="1" t="str">
        <f t="shared" si="77"/>
        <v>CRT31115</v>
      </c>
      <c r="N4969">
        <f>ROUND(VLOOKUP(E4969,Productos!$A$4:$D$1804,4,FALSE),0)</f>
        <v>14000</v>
      </c>
    </row>
    <row r="4970" spans="1:14" x14ac:dyDescent="0.35">
      <c r="A4970" t="s">
        <v>52</v>
      </c>
      <c r="B4970" s="1" t="s">
        <v>80</v>
      </c>
      <c r="C4970" t="s">
        <v>81</v>
      </c>
      <c r="D4970" s="1">
        <v>5</v>
      </c>
      <c r="E4970" t="s">
        <v>331</v>
      </c>
      <c r="F4970" t="s">
        <v>192</v>
      </c>
      <c r="G4970" s="6">
        <v>0.2</v>
      </c>
      <c r="H4970" s="7" t="s">
        <v>1236</v>
      </c>
      <c r="I4970">
        <v>8495</v>
      </c>
      <c r="K4970">
        <f>VLOOKUP(E4970,'script producto'!$A$3:$B$1802,2,FALSE)</f>
        <v>488</v>
      </c>
      <c r="L4970">
        <f>VLOOKUP(M4970,'script taller'!$G$3:$H$204,2,FALSE)</f>
        <v>154</v>
      </c>
      <c r="M4970" s="1" t="str">
        <f t="shared" si="77"/>
        <v>CRT31115</v>
      </c>
      <c r="N4970">
        <f>ROUND(VLOOKUP(E4970,Productos!$A$4:$D$1804,4,FALSE),0)</f>
        <v>8495</v>
      </c>
    </row>
    <row r="4971" spans="1:14" x14ac:dyDescent="0.35">
      <c r="A4971" t="s">
        <v>52</v>
      </c>
      <c r="B4971" s="1" t="s">
        <v>80</v>
      </c>
      <c r="C4971" t="s">
        <v>81</v>
      </c>
      <c r="D4971" s="1">
        <v>5</v>
      </c>
      <c r="E4971" t="s">
        <v>938</v>
      </c>
      <c r="F4971" t="s">
        <v>192</v>
      </c>
      <c r="G4971" s="6">
        <v>1.2E-2</v>
      </c>
      <c r="H4971" s="7" t="s">
        <v>1236</v>
      </c>
      <c r="I4971">
        <v>129900</v>
      </c>
      <c r="K4971">
        <f>VLOOKUP(E4971,'script producto'!$A$3:$B$1802,2,FALSE)</f>
        <v>513</v>
      </c>
      <c r="L4971">
        <f>VLOOKUP(M4971,'script taller'!$G$3:$H$204,2,FALSE)</f>
        <v>154</v>
      </c>
      <c r="M4971" s="1" t="str">
        <f t="shared" si="77"/>
        <v>CRT31115</v>
      </c>
      <c r="N4971">
        <f>ROUND(VLOOKUP(E4971,Productos!$A$4:$D$1804,4,FALSE),0)</f>
        <v>129900</v>
      </c>
    </row>
    <row r="4972" spans="1:14" x14ac:dyDescent="0.35">
      <c r="A4972" t="s">
        <v>52</v>
      </c>
      <c r="B4972" s="1" t="s">
        <v>80</v>
      </c>
      <c r="C4972" t="s">
        <v>81</v>
      </c>
      <c r="D4972" s="1">
        <v>5</v>
      </c>
      <c r="E4972" t="s">
        <v>770</v>
      </c>
      <c r="F4972" t="s">
        <v>192</v>
      </c>
      <c r="G4972" s="6">
        <v>1</v>
      </c>
      <c r="H4972" s="7" t="s">
        <v>6</v>
      </c>
      <c r="I4972">
        <v>2490</v>
      </c>
      <c r="K4972">
        <f>VLOOKUP(E4972,'script producto'!$A$3:$B$1802,2,FALSE)</f>
        <v>524</v>
      </c>
      <c r="L4972">
        <f>VLOOKUP(M4972,'script taller'!$G$3:$H$204,2,FALSE)</f>
        <v>154</v>
      </c>
      <c r="M4972" s="1" t="str">
        <f t="shared" si="77"/>
        <v>CRT31115</v>
      </c>
      <c r="N4972">
        <f>ROUND(VLOOKUP(E4972,Productos!$A$4:$D$1804,4,FALSE),0)</f>
        <v>2490</v>
      </c>
    </row>
    <row r="4973" spans="1:14" x14ac:dyDescent="0.35">
      <c r="A4973" t="s">
        <v>52</v>
      </c>
      <c r="B4973" s="1" t="s">
        <v>80</v>
      </c>
      <c r="C4973" t="s">
        <v>81</v>
      </c>
      <c r="D4973" s="1">
        <v>5</v>
      </c>
      <c r="E4973" t="s">
        <v>515</v>
      </c>
      <c r="F4973" t="s">
        <v>192</v>
      </c>
      <c r="G4973" s="6">
        <v>0.05</v>
      </c>
      <c r="H4973" s="7" t="s">
        <v>1236</v>
      </c>
      <c r="I4973">
        <v>8090</v>
      </c>
      <c r="K4973">
        <f>VLOOKUP(E4973,'script producto'!$A$3:$B$1802,2,FALSE)</f>
        <v>528</v>
      </c>
      <c r="L4973">
        <f>VLOOKUP(M4973,'script taller'!$G$3:$H$204,2,FALSE)</f>
        <v>154</v>
      </c>
      <c r="M4973" s="1" t="str">
        <f t="shared" si="77"/>
        <v>CRT31115</v>
      </c>
      <c r="N4973">
        <f>ROUND(VLOOKUP(E4973,Productos!$A$4:$D$1804,4,FALSE),0)</f>
        <v>6554</v>
      </c>
    </row>
    <row r="4974" spans="1:14" x14ac:dyDescent="0.35">
      <c r="A4974" t="s">
        <v>52</v>
      </c>
      <c r="B4974" s="1" t="s">
        <v>80</v>
      </c>
      <c r="C4974" t="s">
        <v>81</v>
      </c>
      <c r="D4974" s="1">
        <v>5</v>
      </c>
      <c r="E4974" t="s">
        <v>515</v>
      </c>
      <c r="F4974" t="s">
        <v>192</v>
      </c>
      <c r="G4974" s="6">
        <v>0.05</v>
      </c>
      <c r="H4974" s="7" t="s">
        <v>1236</v>
      </c>
      <c r="I4974">
        <v>8090</v>
      </c>
      <c r="J4974">
        <v>13</v>
      </c>
      <c r="K4974">
        <f>VLOOKUP(E4974,'script producto'!$A$3:$B$1802,2,FALSE)</f>
        <v>528</v>
      </c>
      <c r="L4974">
        <f>VLOOKUP(M4974,'script taller'!$G$3:$H$204,2,FALSE)</f>
        <v>154</v>
      </c>
      <c r="M4974" s="1" t="str">
        <f t="shared" si="77"/>
        <v>CRT31115</v>
      </c>
      <c r="N4974">
        <f>ROUND(VLOOKUP(E4974,Productos!$A$4:$D$1804,4,FALSE),0)</f>
        <v>6554</v>
      </c>
    </row>
    <row r="4975" spans="1:14" x14ac:dyDescent="0.35">
      <c r="A4975" t="s">
        <v>52</v>
      </c>
      <c r="B4975" s="1" t="s">
        <v>80</v>
      </c>
      <c r="C4975" t="s">
        <v>81</v>
      </c>
      <c r="D4975" s="1">
        <v>5</v>
      </c>
      <c r="E4975" t="s">
        <v>199</v>
      </c>
      <c r="F4975" t="s">
        <v>192</v>
      </c>
      <c r="G4975" s="6">
        <v>0.1</v>
      </c>
      <c r="H4975" s="7" t="s">
        <v>25</v>
      </c>
      <c r="I4975">
        <v>8900</v>
      </c>
      <c r="K4975">
        <f>VLOOKUP(E4975,'script producto'!$A$3:$B$1802,2,FALSE)</f>
        <v>535</v>
      </c>
      <c r="L4975">
        <f>VLOOKUP(M4975,'script taller'!$G$3:$H$204,2,FALSE)</f>
        <v>154</v>
      </c>
      <c r="M4975" s="1" t="str">
        <f t="shared" si="77"/>
        <v>CRT31115</v>
      </c>
      <c r="N4975">
        <f>ROUND(VLOOKUP(E4975,Productos!$A$4:$D$1804,4,FALSE),0)</f>
        <v>8900</v>
      </c>
    </row>
    <row r="4976" spans="1:14" x14ac:dyDescent="0.35">
      <c r="A4976" t="s">
        <v>52</v>
      </c>
      <c r="B4976" s="1" t="s">
        <v>80</v>
      </c>
      <c r="C4976" t="s">
        <v>81</v>
      </c>
      <c r="D4976" s="1">
        <v>5</v>
      </c>
      <c r="E4976" t="s">
        <v>769</v>
      </c>
      <c r="F4976" t="s">
        <v>192</v>
      </c>
      <c r="G4976" s="6">
        <v>0.4</v>
      </c>
      <c r="H4976" s="7" t="s">
        <v>25</v>
      </c>
      <c r="I4976">
        <v>12000</v>
      </c>
      <c r="K4976">
        <f>VLOOKUP(E4976,'script producto'!$A$3:$B$1802,2,FALSE)</f>
        <v>554</v>
      </c>
      <c r="L4976">
        <f>VLOOKUP(M4976,'script taller'!$G$3:$H$204,2,FALSE)</f>
        <v>154</v>
      </c>
      <c r="M4976" s="1" t="str">
        <f t="shared" si="77"/>
        <v>CRT31115</v>
      </c>
      <c r="N4976">
        <f>ROUND(VLOOKUP(E4976,Productos!$A$4:$D$1804,4,FALSE),0)</f>
        <v>12000</v>
      </c>
    </row>
    <row r="4977" spans="1:14" x14ac:dyDescent="0.35">
      <c r="A4977" t="s">
        <v>52</v>
      </c>
      <c r="B4977" s="1" t="s">
        <v>80</v>
      </c>
      <c r="C4977" t="s">
        <v>81</v>
      </c>
      <c r="D4977" s="1">
        <v>5</v>
      </c>
      <c r="E4977" t="s">
        <v>1951</v>
      </c>
      <c r="F4977" t="s">
        <v>192</v>
      </c>
      <c r="G4977" s="6">
        <v>0.2</v>
      </c>
      <c r="H4977" s="7" t="s">
        <v>25</v>
      </c>
      <c r="I4977">
        <v>5663</v>
      </c>
      <c r="K4977">
        <f>VLOOKUP(E4977,'script producto'!$A$3:$B$1802,2,FALSE)</f>
        <v>647</v>
      </c>
      <c r="L4977">
        <f>VLOOKUP(M4977,'script taller'!$G$3:$H$204,2,FALSE)</f>
        <v>154</v>
      </c>
      <c r="M4977" s="1" t="str">
        <f t="shared" si="77"/>
        <v>CRT31115</v>
      </c>
      <c r="N4977">
        <f>ROUND(VLOOKUP(E4977,Productos!$A$4:$D$1804,4,FALSE),0)</f>
        <v>5663</v>
      </c>
    </row>
    <row r="4978" spans="1:14" x14ac:dyDescent="0.35">
      <c r="A4978" t="s">
        <v>52</v>
      </c>
      <c r="B4978" s="1" t="s">
        <v>80</v>
      </c>
      <c r="C4978" t="s">
        <v>81</v>
      </c>
      <c r="D4978" s="1">
        <v>5</v>
      </c>
      <c r="E4978" t="s">
        <v>710</v>
      </c>
      <c r="F4978" t="s">
        <v>192</v>
      </c>
      <c r="G4978" s="6">
        <v>0.1</v>
      </c>
      <c r="H4978" s="7" t="s">
        <v>1236</v>
      </c>
      <c r="I4978">
        <v>8900</v>
      </c>
      <c r="K4978">
        <f>VLOOKUP(E4978,'script producto'!$A$3:$B$1802,2,FALSE)</f>
        <v>739</v>
      </c>
      <c r="L4978">
        <f>VLOOKUP(M4978,'script taller'!$G$3:$H$204,2,FALSE)</f>
        <v>154</v>
      </c>
      <c r="M4978" s="1" t="str">
        <f t="shared" si="77"/>
        <v>CRT31115</v>
      </c>
      <c r="N4978">
        <f>ROUND(VLOOKUP(E4978,Productos!$A$4:$D$1804,4,FALSE),0)</f>
        <v>5000</v>
      </c>
    </row>
    <row r="4979" spans="1:14" x14ac:dyDescent="0.35">
      <c r="A4979" t="s">
        <v>52</v>
      </c>
      <c r="B4979" s="1" t="s">
        <v>80</v>
      </c>
      <c r="C4979" t="s">
        <v>81</v>
      </c>
      <c r="D4979" s="1">
        <v>5</v>
      </c>
      <c r="E4979" t="s">
        <v>631</v>
      </c>
      <c r="F4979" t="s">
        <v>192</v>
      </c>
      <c r="G4979" s="6">
        <v>2</v>
      </c>
      <c r="H4979" s="7" t="s">
        <v>1236</v>
      </c>
      <c r="I4979">
        <v>6125</v>
      </c>
      <c r="K4979">
        <f>VLOOKUP(E4979,'script producto'!$A$3:$B$1802,2,FALSE)</f>
        <v>758</v>
      </c>
      <c r="L4979">
        <f>VLOOKUP(M4979,'script taller'!$G$3:$H$204,2,FALSE)</f>
        <v>154</v>
      </c>
      <c r="M4979" s="1" t="str">
        <f t="shared" si="77"/>
        <v>CRT31115</v>
      </c>
      <c r="N4979">
        <f>ROUND(VLOOKUP(E4979,Productos!$A$4:$D$1804,4,FALSE),0)</f>
        <v>4800</v>
      </c>
    </row>
    <row r="4980" spans="1:14" x14ac:dyDescent="0.35">
      <c r="A4980" t="s">
        <v>52</v>
      </c>
      <c r="B4980" s="1" t="s">
        <v>80</v>
      </c>
      <c r="C4980" t="s">
        <v>81</v>
      </c>
      <c r="D4980" s="1">
        <v>5</v>
      </c>
      <c r="E4980" t="s">
        <v>272</v>
      </c>
      <c r="F4980" t="s">
        <v>192</v>
      </c>
      <c r="G4980" s="6">
        <v>4</v>
      </c>
      <c r="H4980" s="7" t="s">
        <v>1236</v>
      </c>
      <c r="I4980">
        <v>1759</v>
      </c>
      <c r="K4980">
        <f>VLOOKUP(E4980,'script producto'!$A$3:$B$1802,2,FALSE)</f>
        <v>759</v>
      </c>
      <c r="L4980">
        <f>VLOOKUP(M4980,'script taller'!$G$3:$H$204,2,FALSE)</f>
        <v>154</v>
      </c>
      <c r="M4980" s="1" t="str">
        <f t="shared" si="77"/>
        <v>CRT31115</v>
      </c>
      <c r="N4980">
        <f>ROUND(VLOOKUP(E4980,Productos!$A$4:$D$1804,4,FALSE),0)</f>
        <v>5439</v>
      </c>
    </row>
    <row r="4981" spans="1:14" x14ac:dyDescent="0.35">
      <c r="A4981" t="s">
        <v>52</v>
      </c>
      <c r="B4981" s="1" t="s">
        <v>80</v>
      </c>
      <c r="C4981" t="s">
        <v>81</v>
      </c>
      <c r="D4981" s="1">
        <v>5</v>
      </c>
      <c r="E4981" t="s">
        <v>771</v>
      </c>
      <c r="F4981" t="s">
        <v>192</v>
      </c>
      <c r="G4981" s="6">
        <v>0.5</v>
      </c>
      <c r="H4981" s="7" t="s">
        <v>25</v>
      </c>
      <c r="I4981">
        <v>3500</v>
      </c>
      <c r="K4981">
        <f>VLOOKUP(E4981,'script producto'!$A$3:$B$1802,2,FALSE)</f>
        <v>847</v>
      </c>
      <c r="L4981">
        <f>VLOOKUP(M4981,'script taller'!$G$3:$H$204,2,FALSE)</f>
        <v>154</v>
      </c>
      <c r="M4981" s="1" t="str">
        <f t="shared" si="77"/>
        <v>CRT31115</v>
      </c>
      <c r="N4981">
        <f>ROUND(VLOOKUP(E4981,Productos!$A$4:$D$1804,4,FALSE),0)</f>
        <v>1500</v>
      </c>
    </row>
    <row r="4982" spans="1:14" x14ac:dyDescent="0.35">
      <c r="A4982" t="s">
        <v>52</v>
      </c>
      <c r="B4982" s="1" t="s">
        <v>80</v>
      </c>
      <c r="C4982" t="s">
        <v>81</v>
      </c>
      <c r="D4982" s="1">
        <v>5</v>
      </c>
      <c r="E4982" t="s">
        <v>779</v>
      </c>
      <c r="F4982" t="s">
        <v>192</v>
      </c>
      <c r="G4982" s="6">
        <v>6</v>
      </c>
      <c r="H4982" s="7" t="s">
        <v>6</v>
      </c>
      <c r="I4982">
        <v>290</v>
      </c>
      <c r="J4982">
        <v>13</v>
      </c>
      <c r="K4982">
        <f>VLOOKUP(E4982,'script producto'!$A$3:$B$1802,2,FALSE)</f>
        <v>858</v>
      </c>
      <c r="L4982">
        <f>VLOOKUP(M4982,'script taller'!$G$3:$H$204,2,FALSE)</f>
        <v>154</v>
      </c>
      <c r="M4982" s="1" t="str">
        <f t="shared" si="77"/>
        <v>CRT31115</v>
      </c>
      <c r="N4982">
        <f>ROUND(VLOOKUP(E4982,Productos!$A$4:$D$1804,4,FALSE),0)</f>
        <v>290</v>
      </c>
    </row>
    <row r="4983" spans="1:14" x14ac:dyDescent="0.35">
      <c r="A4983" t="s">
        <v>52</v>
      </c>
      <c r="B4983" s="1" t="s">
        <v>80</v>
      </c>
      <c r="C4983" t="s">
        <v>81</v>
      </c>
      <c r="D4983" s="1">
        <v>5</v>
      </c>
      <c r="E4983" t="s">
        <v>594</v>
      </c>
      <c r="F4983" t="s">
        <v>192</v>
      </c>
      <c r="G4983" s="6">
        <v>5.0000000000000001E-3</v>
      </c>
      <c r="H4983" s="7" t="s">
        <v>1236</v>
      </c>
      <c r="I4983">
        <v>9380</v>
      </c>
      <c r="K4983">
        <f>VLOOKUP(E4983,'script producto'!$A$3:$B$1802,2,FALSE)</f>
        <v>880</v>
      </c>
      <c r="L4983">
        <f>VLOOKUP(M4983,'script taller'!$G$3:$H$204,2,FALSE)</f>
        <v>154</v>
      </c>
      <c r="M4983" s="1" t="str">
        <f t="shared" si="77"/>
        <v>CRT31115</v>
      </c>
      <c r="N4983">
        <f>ROUND(VLOOKUP(E4983,Productos!$A$4:$D$1804,4,FALSE),0)</f>
        <v>20933</v>
      </c>
    </row>
    <row r="4984" spans="1:14" x14ac:dyDescent="0.35">
      <c r="A4984" t="s">
        <v>52</v>
      </c>
      <c r="B4984" s="1" t="s">
        <v>80</v>
      </c>
      <c r="C4984" t="s">
        <v>81</v>
      </c>
      <c r="D4984" s="1">
        <v>5</v>
      </c>
      <c r="E4984" t="s">
        <v>734</v>
      </c>
      <c r="F4984" t="s">
        <v>192</v>
      </c>
      <c r="G4984" s="6">
        <v>7.0000000000000007E-2</v>
      </c>
      <c r="H4984" s="7" t="s">
        <v>1236</v>
      </c>
      <c r="I4984">
        <v>17592</v>
      </c>
      <c r="K4984">
        <f>VLOOKUP(E4984,'script producto'!$A$3:$B$1802,2,FALSE)</f>
        <v>923</v>
      </c>
      <c r="L4984">
        <f>VLOOKUP(M4984,'script taller'!$G$3:$H$204,2,FALSE)</f>
        <v>154</v>
      </c>
      <c r="M4984" s="1" t="str">
        <f t="shared" si="77"/>
        <v>CRT31115</v>
      </c>
      <c r="N4984">
        <f>ROUND(VLOOKUP(E4984,Productos!$A$4:$D$1804,4,FALSE),0)</f>
        <v>17581</v>
      </c>
    </row>
    <row r="4985" spans="1:14" x14ac:dyDescent="0.35">
      <c r="A4985" t="s">
        <v>52</v>
      </c>
      <c r="B4985" s="1" t="s">
        <v>80</v>
      </c>
      <c r="C4985" t="s">
        <v>81</v>
      </c>
      <c r="D4985" s="1">
        <v>5</v>
      </c>
      <c r="E4985" t="s">
        <v>525</v>
      </c>
      <c r="F4985" t="s">
        <v>192</v>
      </c>
      <c r="G4985" s="6">
        <v>0.1</v>
      </c>
      <c r="H4985" s="7" t="s">
        <v>1236</v>
      </c>
      <c r="I4985">
        <v>12000</v>
      </c>
      <c r="K4985">
        <f>VLOOKUP(E4985,'script producto'!$A$3:$B$1802,2,FALSE)</f>
        <v>980</v>
      </c>
      <c r="L4985">
        <f>VLOOKUP(M4985,'script taller'!$G$3:$H$204,2,FALSE)</f>
        <v>154</v>
      </c>
      <c r="M4985" s="1" t="str">
        <f t="shared" si="77"/>
        <v>CRT31115</v>
      </c>
      <c r="N4985">
        <f>ROUND(VLOOKUP(E4985,Productos!$A$4:$D$1804,4,FALSE),0)</f>
        <v>12345</v>
      </c>
    </row>
    <row r="4986" spans="1:14" x14ac:dyDescent="0.35">
      <c r="A4986" t="s">
        <v>52</v>
      </c>
      <c r="B4986" s="1" t="s">
        <v>80</v>
      </c>
      <c r="C4986" t="s">
        <v>81</v>
      </c>
      <c r="D4986" s="1">
        <v>5</v>
      </c>
      <c r="E4986" t="s">
        <v>1200</v>
      </c>
      <c r="F4986" t="s">
        <v>192</v>
      </c>
      <c r="G4986" s="6">
        <v>0.15</v>
      </c>
      <c r="H4986" s="7" t="s">
        <v>1236</v>
      </c>
      <c r="I4986">
        <v>18414</v>
      </c>
      <c r="K4986">
        <f>VLOOKUP(E4986,'script producto'!$A$3:$B$1802,2,FALSE)</f>
        <v>1127</v>
      </c>
      <c r="L4986">
        <f>VLOOKUP(M4986,'script taller'!$G$3:$H$204,2,FALSE)</f>
        <v>154</v>
      </c>
      <c r="M4986" s="1" t="str">
        <f t="shared" si="77"/>
        <v>CRT31115</v>
      </c>
      <c r="N4986">
        <f>ROUND(VLOOKUP(E4986,Productos!$A$4:$D$1804,4,FALSE),0)</f>
        <v>16709</v>
      </c>
    </row>
    <row r="4987" spans="1:14" x14ac:dyDescent="0.35">
      <c r="A4987" t="s">
        <v>52</v>
      </c>
      <c r="B4987" s="1" t="s">
        <v>80</v>
      </c>
      <c r="C4987" t="s">
        <v>81</v>
      </c>
      <c r="D4987" s="1">
        <v>5</v>
      </c>
      <c r="E4987" t="s">
        <v>772</v>
      </c>
      <c r="F4987" t="s">
        <v>192</v>
      </c>
      <c r="G4987" s="6">
        <v>0.2</v>
      </c>
      <c r="H4987" s="7" t="s">
        <v>1236</v>
      </c>
      <c r="I4987">
        <v>19900</v>
      </c>
      <c r="K4987">
        <f>VLOOKUP(E4987,'script producto'!$A$3:$B$1802,2,FALSE)</f>
        <v>1144</v>
      </c>
      <c r="L4987">
        <f>VLOOKUP(M4987,'script taller'!$G$3:$H$204,2,FALSE)</f>
        <v>154</v>
      </c>
      <c r="M4987" s="1" t="str">
        <f t="shared" si="77"/>
        <v>CRT31115</v>
      </c>
      <c r="N4987">
        <f>ROUND(VLOOKUP(E4987,Productos!$A$4:$D$1804,4,FALSE),0)</f>
        <v>19900</v>
      </c>
    </row>
    <row r="4988" spans="1:14" x14ac:dyDescent="0.35">
      <c r="A4988" t="s">
        <v>52</v>
      </c>
      <c r="B4988" s="1" t="s">
        <v>80</v>
      </c>
      <c r="C4988" t="s">
        <v>81</v>
      </c>
      <c r="D4988" s="1">
        <v>5</v>
      </c>
      <c r="E4988" t="s">
        <v>396</v>
      </c>
      <c r="F4988" t="s">
        <v>192</v>
      </c>
      <c r="G4988" s="6">
        <v>0.03</v>
      </c>
      <c r="H4988" s="7" t="s">
        <v>1236</v>
      </c>
      <c r="I4988">
        <v>35000</v>
      </c>
      <c r="K4988">
        <f>VLOOKUP(E4988,'script producto'!$A$3:$B$1802,2,FALSE)</f>
        <v>1154</v>
      </c>
      <c r="L4988">
        <f>VLOOKUP(M4988,'script taller'!$G$3:$H$204,2,FALSE)</f>
        <v>154</v>
      </c>
      <c r="M4988" s="1" t="str">
        <f t="shared" si="77"/>
        <v>CRT31115</v>
      </c>
      <c r="N4988">
        <f>ROUND(VLOOKUP(E4988,Productos!$A$4:$D$1804,4,FALSE),0)</f>
        <v>23612</v>
      </c>
    </row>
    <row r="4989" spans="1:14" x14ac:dyDescent="0.35">
      <c r="A4989" t="s">
        <v>52</v>
      </c>
      <c r="B4989" s="1" t="s">
        <v>80</v>
      </c>
      <c r="C4989" t="s">
        <v>81</v>
      </c>
      <c r="D4989" s="1">
        <v>5</v>
      </c>
      <c r="E4989" t="s">
        <v>773</v>
      </c>
      <c r="F4989" t="s">
        <v>192</v>
      </c>
      <c r="G4989" s="6">
        <v>0.05</v>
      </c>
      <c r="H4989" s="7" t="s">
        <v>1236</v>
      </c>
      <c r="I4989">
        <v>22900</v>
      </c>
      <c r="K4989">
        <f>VLOOKUP(E4989,'script producto'!$A$3:$B$1802,2,FALSE)</f>
        <v>1164</v>
      </c>
      <c r="L4989">
        <f>VLOOKUP(M4989,'script taller'!$G$3:$H$204,2,FALSE)</f>
        <v>154</v>
      </c>
      <c r="M4989" s="1" t="str">
        <f t="shared" si="77"/>
        <v>CRT31115</v>
      </c>
      <c r="N4989">
        <f>ROUND(VLOOKUP(E4989,Productos!$A$4:$D$1804,4,FALSE),0)</f>
        <v>22900</v>
      </c>
    </row>
    <row r="4990" spans="1:14" x14ac:dyDescent="0.35">
      <c r="A4990" t="s">
        <v>52</v>
      </c>
      <c r="B4990" s="1" t="s">
        <v>80</v>
      </c>
      <c r="C4990" t="s">
        <v>81</v>
      </c>
      <c r="D4990" s="1">
        <v>5</v>
      </c>
      <c r="E4990" t="s">
        <v>1208</v>
      </c>
      <c r="F4990" t="s">
        <v>192</v>
      </c>
      <c r="G4990" s="6">
        <v>3</v>
      </c>
      <c r="H4990" s="7" t="s">
        <v>6</v>
      </c>
      <c r="I4990">
        <v>2500</v>
      </c>
      <c r="K4990">
        <f>VLOOKUP(E4990,'script producto'!$A$3:$B$1802,2,FALSE)</f>
        <v>1182</v>
      </c>
      <c r="L4990">
        <f>VLOOKUP(M4990,'script taller'!$G$3:$H$204,2,FALSE)</f>
        <v>154</v>
      </c>
      <c r="M4990" s="1" t="str">
        <f t="shared" si="77"/>
        <v>CRT31115</v>
      </c>
      <c r="N4990">
        <f>ROUND(VLOOKUP(E4990,Productos!$A$4:$D$1804,4,FALSE),0)</f>
        <v>2500</v>
      </c>
    </row>
    <row r="4991" spans="1:14" x14ac:dyDescent="0.35">
      <c r="A4991" t="s">
        <v>52</v>
      </c>
      <c r="B4991" s="1" t="s">
        <v>80</v>
      </c>
      <c r="C4991" t="s">
        <v>81</v>
      </c>
      <c r="D4991" s="1">
        <v>5</v>
      </c>
      <c r="E4991" t="s">
        <v>782</v>
      </c>
      <c r="F4991" t="s">
        <v>192</v>
      </c>
      <c r="G4991" s="6">
        <v>40</v>
      </c>
      <c r="H4991" s="7" t="s">
        <v>6</v>
      </c>
      <c r="I4991">
        <v>470</v>
      </c>
      <c r="J4991">
        <v>13</v>
      </c>
      <c r="K4991">
        <f>VLOOKUP(E4991,'script producto'!$A$3:$B$1802,2,FALSE)</f>
        <v>1385</v>
      </c>
      <c r="L4991">
        <f>VLOOKUP(M4991,'script taller'!$G$3:$H$204,2,FALSE)</f>
        <v>154</v>
      </c>
      <c r="M4991" s="1" t="str">
        <f t="shared" si="77"/>
        <v>CRT31115</v>
      </c>
      <c r="N4991">
        <f>ROUND(VLOOKUP(E4991,Productos!$A$4:$D$1804,4,FALSE),0)</f>
        <v>470</v>
      </c>
    </row>
    <row r="4992" spans="1:14" x14ac:dyDescent="0.35">
      <c r="A4992" t="s">
        <v>52</v>
      </c>
      <c r="B4992" s="1" t="s">
        <v>80</v>
      </c>
      <c r="C4992" t="s">
        <v>81</v>
      </c>
      <c r="D4992" s="1">
        <v>5</v>
      </c>
      <c r="E4992" t="s">
        <v>317</v>
      </c>
      <c r="F4992" t="s">
        <v>192</v>
      </c>
      <c r="G4992" s="6">
        <v>0.2</v>
      </c>
      <c r="H4992" s="7" t="s">
        <v>1236</v>
      </c>
      <c r="I4992">
        <v>12300</v>
      </c>
      <c r="K4992">
        <f>VLOOKUP(E4992,'script producto'!$A$3:$B$1802,2,FALSE)</f>
        <v>1553</v>
      </c>
      <c r="L4992">
        <f>VLOOKUP(M4992,'script taller'!$G$3:$H$204,2,FALSE)</f>
        <v>154</v>
      </c>
      <c r="M4992" s="1" t="str">
        <f t="shared" si="77"/>
        <v>CRT31115</v>
      </c>
      <c r="N4992">
        <f>ROUND(VLOOKUP(E4992,Productos!$A$4:$D$1804,4,FALSE),0)</f>
        <v>13457</v>
      </c>
    </row>
    <row r="4993" spans="1:14" x14ac:dyDescent="0.35">
      <c r="A4993" t="s">
        <v>52</v>
      </c>
      <c r="B4993" s="1" t="s">
        <v>80</v>
      </c>
      <c r="C4993" t="s">
        <v>81</v>
      </c>
      <c r="D4993" s="1">
        <v>5</v>
      </c>
      <c r="E4993" t="s">
        <v>317</v>
      </c>
      <c r="F4993" t="s">
        <v>192</v>
      </c>
      <c r="G4993" s="6">
        <v>0.2</v>
      </c>
      <c r="H4993" s="7" t="s">
        <v>1236</v>
      </c>
      <c r="I4993">
        <v>12300</v>
      </c>
      <c r="J4993">
        <v>13</v>
      </c>
      <c r="K4993">
        <f>VLOOKUP(E4993,'script producto'!$A$3:$B$1802,2,FALSE)</f>
        <v>1553</v>
      </c>
      <c r="L4993">
        <f>VLOOKUP(M4993,'script taller'!$G$3:$H$204,2,FALSE)</f>
        <v>154</v>
      </c>
      <c r="M4993" s="1" t="str">
        <f t="shared" si="77"/>
        <v>CRT31115</v>
      </c>
      <c r="N4993">
        <f>ROUND(VLOOKUP(E4993,Productos!$A$4:$D$1804,4,FALSE),0)</f>
        <v>13457</v>
      </c>
    </row>
    <row r="4994" spans="1:14" x14ac:dyDescent="0.35">
      <c r="A4994" t="s">
        <v>52</v>
      </c>
      <c r="B4994" s="1" t="s">
        <v>80</v>
      </c>
      <c r="C4994" t="s">
        <v>81</v>
      </c>
      <c r="D4994" s="1">
        <v>5</v>
      </c>
      <c r="E4994" t="s">
        <v>740</v>
      </c>
      <c r="F4994" t="s">
        <v>192</v>
      </c>
      <c r="G4994" s="6">
        <v>0.2</v>
      </c>
      <c r="H4994" s="7" t="s">
        <v>1236</v>
      </c>
      <c r="I4994">
        <v>19100</v>
      </c>
      <c r="K4994">
        <f>VLOOKUP(E4994,'script producto'!$A$3:$B$1802,2,FALSE)</f>
        <v>1647</v>
      </c>
      <c r="L4994">
        <f>VLOOKUP(M4994,'script taller'!$G$3:$H$204,2,FALSE)</f>
        <v>154</v>
      </c>
      <c r="M4994" s="1" t="str">
        <f t="shared" si="77"/>
        <v>CRT31115</v>
      </c>
      <c r="N4994">
        <f>ROUND(VLOOKUP(E4994,Productos!$A$4:$D$1804,4,FALSE),0)</f>
        <v>19100</v>
      </c>
    </row>
    <row r="4995" spans="1:14" x14ac:dyDescent="0.35">
      <c r="A4995" t="s">
        <v>52</v>
      </c>
      <c r="B4995" s="1" t="s">
        <v>80</v>
      </c>
      <c r="C4995" t="s">
        <v>81</v>
      </c>
      <c r="D4995" s="1">
        <v>5</v>
      </c>
      <c r="E4995" t="s">
        <v>62</v>
      </c>
      <c r="F4995" t="s">
        <v>192</v>
      </c>
      <c r="G4995" s="6">
        <v>0.2</v>
      </c>
      <c r="H4995" s="7" t="s">
        <v>25</v>
      </c>
      <c r="I4995">
        <v>7900</v>
      </c>
      <c r="K4995">
        <f>VLOOKUP(E4995,'script producto'!$A$3:$B$1802,2,FALSE)</f>
        <v>1669</v>
      </c>
      <c r="L4995">
        <f>VLOOKUP(M4995,'script taller'!$G$3:$H$204,2,FALSE)</f>
        <v>154</v>
      </c>
      <c r="M4995" s="1" t="str">
        <f t="shared" ref="M4995:M5058" si="78">B4995&amp;D4995</f>
        <v>CRT31115</v>
      </c>
      <c r="N4995">
        <f>ROUND(VLOOKUP(E4995,Productos!$A$4:$D$1804,4,FALSE),0)</f>
        <v>7900</v>
      </c>
    </row>
    <row r="4996" spans="1:14" x14ac:dyDescent="0.35">
      <c r="A4996" t="s">
        <v>52</v>
      </c>
      <c r="B4996" s="1" t="s">
        <v>80</v>
      </c>
      <c r="C4996" t="s">
        <v>81</v>
      </c>
      <c r="D4996" s="1">
        <v>5</v>
      </c>
      <c r="E4996" t="s">
        <v>713</v>
      </c>
      <c r="F4996" t="s">
        <v>192</v>
      </c>
      <c r="G4996" s="6">
        <v>1</v>
      </c>
      <c r="H4996" s="7" t="s">
        <v>6</v>
      </c>
      <c r="I4996">
        <v>4000</v>
      </c>
      <c r="K4996">
        <f>VLOOKUP(E4996,'script producto'!$A$3:$B$1802,2,FALSE)</f>
        <v>1681</v>
      </c>
      <c r="L4996">
        <f>VLOOKUP(M4996,'script taller'!$G$3:$H$204,2,FALSE)</f>
        <v>154</v>
      </c>
      <c r="M4996" s="1" t="str">
        <f t="shared" si="78"/>
        <v>CRT31115</v>
      </c>
      <c r="N4996">
        <f>ROUND(VLOOKUP(E4996,Productos!$A$4:$D$1804,4,FALSE),0)</f>
        <v>4000</v>
      </c>
    </row>
    <row r="4997" spans="1:14" x14ac:dyDescent="0.35">
      <c r="A4997" t="s">
        <v>52</v>
      </c>
      <c r="B4997" s="1" t="s">
        <v>80</v>
      </c>
      <c r="C4997" t="s">
        <v>81</v>
      </c>
      <c r="D4997" s="1">
        <v>5</v>
      </c>
      <c r="E4997" t="s">
        <v>774</v>
      </c>
      <c r="F4997" t="s">
        <v>192</v>
      </c>
      <c r="G4997" s="6">
        <v>0.1</v>
      </c>
      <c r="H4997" s="7" t="s">
        <v>25</v>
      </c>
      <c r="I4997">
        <v>9500</v>
      </c>
      <c r="K4997">
        <f>VLOOKUP(E4997,'script producto'!$A$3:$B$1802,2,FALSE)</f>
        <v>1702</v>
      </c>
      <c r="L4997">
        <f>VLOOKUP(M4997,'script taller'!$G$3:$H$204,2,FALSE)</f>
        <v>154</v>
      </c>
      <c r="M4997" s="1" t="str">
        <f t="shared" si="78"/>
        <v>CRT31115</v>
      </c>
      <c r="N4997">
        <f>ROUND(VLOOKUP(E4997,Productos!$A$4:$D$1804,4,FALSE),0)</f>
        <v>9500</v>
      </c>
    </row>
    <row r="4998" spans="1:14" x14ac:dyDescent="0.35">
      <c r="A4998" t="s">
        <v>52</v>
      </c>
      <c r="B4998" s="1" t="s">
        <v>80</v>
      </c>
      <c r="C4998" t="s">
        <v>81</v>
      </c>
      <c r="D4998" s="1">
        <v>5</v>
      </c>
      <c r="E4998" t="s">
        <v>2096</v>
      </c>
      <c r="F4998" t="s">
        <v>192</v>
      </c>
      <c r="G4998" s="6">
        <v>0.1</v>
      </c>
      <c r="H4998" s="7" t="s">
        <v>25</v>
      </c>
      <c r="I4998">
        <v>8000</v>
      </c>
      <c r="K4998">
        <f>VLOOKUP(E4998,'script producto'!$A$3:$B$1802,2,FALSE)</f>
        <v>1703</v>
      </c>
      <c r="L4998">
        <f>VLOOKUP(M4998,'script taller'!$G$3:$H$204,2,FALSE)</f>
        <v>154</v>
      </c>
      <c r="M4998" s="1" t="str">
        <f t="shared" si="78"/>
        <v>CRT31115</v>
      </c>
      <c r="N4998">
        <f>ROUND(VLOOKUP(E4998,Productos!$A$4:$D$1804,4,FALSE),0)</f>
        <v>8000</v>
      </c>
    </row>
    <row r="4999" spans="1:14" x14ac:dyDescent="0.35">
      <c r="A4999" t="s">
        <v>52</v>
      </c>
      <c r="B4999" s="1" t="s">
        <v>80</v>
      </c>
      <c r="C4999" t="s">
        <v>81</v>
      </c>
      <c r="D4999" s="1">
        <v>5</v>
      </c>
      <c r="E4999" t="s">
        <v>95</v>
      </c>
      <c r="F4999" t="s">
        <v>192</v>
      </c>
      <c r="G4999" s="6">
        <v>1</v>
      </c>
      <c r="H4999" s="7" t="s">
        <v>25</v>
      </c>
      <c r="I4999">
        <v>2890</v>
      </c>
      <c r="K4999">
        <f>VLOOKUP(E4999,'script producto'!$A$3:$B$1802,2,FALSE)</f>
        <v>1708</v>
      </c>
      <c r="L4999">
        <f>VLOOKUP(M4999,'script taller'!$G$3:$H$204,2,FALSE)</f>
        <v>154</v>
      </c>
      <c r="M4999" s="1" t="str">
        <f t="shared" si="78"/>
        <v>CRT31115</v>
      </c>
      <c r="N4999">
        <f>ROUND(VLOOKUP(E4999,Productos!$A$4:$D$1804,4,FALSE),0)</f>
        <v>2691</v>
      </c>
    </row>
    <row r="5000" spans="1:14" x14ac:dyDescent="0.35">
      <c r="A5000" t="s">
        <v>52</v>
      </c>
      <c r="B5000" s="1" t="s">
        <v>80</v>
      </c>
      <c r="C5000" t="s">
        <v>81</v>
      </c>
      <c r="D5000" s="1">
        <v>5</v>
      </c>
      <c r="E5000" t="s">
        <v>1230</v>
      </c>
      <c r="F5000" t="s">
        <v>192</v>
      </c>
      <c r="G5000" s="6">
        <v>0.2</v>
      </c>
      <c r="H5000" s="7" t="s">
        <v>1236</v>
      </c>
      <c r="I5000">
        <v>8900</v>
      </c>
      <c r="K5000">
        <f>VLOOKUP(E5000,'script producto'!$A$3:$B$1802,2,FALSE)</f>
        <v>1728</v>
      </c>
      <c r="L5000">
        <f>VLOOKUP(M5000,'script taller'!$G$3:$H$204,2,FALSE)</f>
        <v>154</v>
      </c>
      <c r="M5000" s="1" t="str">
        <f t="shared" si="78"/>
        <v>CRT31115</v>
      </c>
      <c r="N5000">
        <f>ROUND(VLOOKUP(E5000,Productos!$A$4:$D$1804,4,FALSE),0)</f>
        <v>8900</v>
      </c>
    </row>
    <row r="5001" spans="1:14" x14ac:dyDescent="0.35">
      <c r="A5001" t="s">
        <v>52</v>
      </c>
      <c r="B5001" s="1" t="s">
        <v>80</v>
      </c>
      <c r="C5001" t="s">
        <v>81</v>
      </c>
      <c r="D5001" s="1">
        <v>5</v>
      </c>
      <c r="E5001" t="s">
        <v>318</v>
      </c>
      <c r="F5001" t="s">
        <v>192</v>
      </c>
      <c r="G5001" s="6">
        <v>1</v>
      </c>
      <c r="H5001" s="7" t="s">
        <v>25</v>
      </c>
      <c r="I5001">
        <v>3200</v>
      </c>
      <c r="K5001">
        <f>VLOOKUP(E5001,'script producto'!$A$3:$B$1802,2,FALSE)</f>
        <v>1739</v>
      </c>
      <c r="L5001">
        <f>VLOOKUP(M5001,'script taller'!$G$3:$H$204,2,FALSE)</f>
        <v>154</v>
      </c>
      <c r="M5001" s="1" t="str">
        <f t="shared" si="78"/>
        <v>CRT31115</v>
      </c>
      <c r="N5001">
        <f>ROUND(VLOOKUP(E5001,Productos!$A$4:$D$1804,4,FALSE),0)</f>
        <v>2769</v>
      </c>
    </row>
    <row r="5002" spans="1:14" x14ac:dyDescent="0.35">
      <c r="A5002" t="s">
        <v>52</v>
      </c>
      <c r="B5002" s="1" t="s">
        <v>80</v>
      </c>
      <c r="C5002" t="s">
        <v>81</v>
      </c>
      <c r="D5002" s="1">
        <v>5</v>
      </c>
      <c r="E5002" t="s">
        <v>902</v>
      </c>
      <c r="F5002" t="s">
        <v>194</v>
      </c>
      <c r="G5002" s="6">
        <v>2</v>
      </c>
      <c r="H5002" s="7" t="s">
        <v>6</v>
      </c>
      <c r="I5002">
        <v>400</v>
      </c>
      <c r="K5002">
        <f>VLOOKUP(E5002,'script producto'!$A$3:$B$1802,2,FALSE)</f>
        <v>252</v>
      </c>
      <c r="L5002">
        <f>VLOOKUP(M5002,'script taller'!$G$3:$H$204,2,FALSE)</f>
        <v>154</v>
      </c>
      <c r="M5002" s="1" t="str">
        <f t="shared" si="78"/>
        <v>CRT31115</v>
      </c>
      <c r="N5002">
        <f>ROUND(VLOOKUP(E5002,Productos!$A$4:$D$1804,4,FALSE),0)</f>
        <v>347</v>
      </c>
    </row>
    <row r="5003" spans="1:14" x14ac:dyDescent="0.35">
      <c r="A5003" t="s">
        <v>52</v>
      </c>
      <c r="B5003" s="1" t="s">
        <v>80</v>
      </c>
      <c r="C5003" t="s">
        <v>81</v>
      </c>
      <c r="D5003" s="1">
        <v>5</v>
      </c>
      <c r="E5003" t="s">
        <v>400</v>
      </c>
      <c r="F5003" t="s">
        <v>194</v>
      </c>
      <c r="G5003" s="6">
        <v>3</v>
      </c>
      <c r="H5003" s="7" t="s">
        <v>6</v>
      </c>
      <c r="I5003">
        <v>180</v>
      </c>
      <c r="K5003">
        <f>VLOOKUP(E5003,'script producto'!$A$3:$B$1802,2,FALSE)</f>
        <v>637</v>
      </c>
      <c r="L5003">
        <f>VLOOKUP(M5003,'script taller'!$G$3:$H$204,2,FALSE)</f>
        <v>154</v>
      </c>
      <c r="M5003" s="1" t="str">
        <f t="shared" si="78"/>
        <v>CRT31115</v>
      </c>
      <c r="N5003">
        <f>ROUND(VLOOKUP(E5003,Productos!$A$4:$D$1804,4,FALSE),0)</f>
        <v>180</v>
      </c>
    </row>
    <row r="5004" spans="1:14" x14ac:dyDescent="0.35">
      <c r="A5004" t="s">
        <v>52</v>
      </c>
      <c r="B5004" s="1" t="s">
        <v>80</v>
      </c>
      <c r="C5004" t="s">
        <v>81</v>
      </c>
      <c r="D5004" s="1">
        <v>5</v>
      </c>
      <c r="E5004" t="s">
        <v>674</v>
      </c>
      <c r="F5004" t="s">
        <v>194</v>
      </c>
      <c r="G5004" s="6">
        <v>1</v>
      </c>
      <c r="H5004" s="7" t="s">
        <v>6</v>
      </c>
      <c r="I5004">
        <v>1800</v>
      </c>
      <c r="K5004">
        <f>VLOOKUP(E5004,'script producto'!$A$3:$B$1802,2,FALSE)</f>
        <v>741</v>
      </c>
      <c r="L5004">
        <f>VLOOKUP(M5004,'script taller'!$G$3:$H$204,2,FALSE)</f>
        <v>154</v>
      </c>
      <c r="M5004" s="1" t="str">
        <f t="shared" si="78"/>
        <v>CRT31115</v>
      </c>
      <c r="N5004">
        <f>ROUND(VLOOKUP(E5004,Productos!$A$4:$D$1804,4,FALSE),0)</f>
        <v>2200</v>
      </c>
    </row>
    <row r="5005" spans="1:14" x14ac:dyDescent="0.35">
      <c r="A5005" t="s">
        <v>52</v>
      </c>
      <c r="B5005" s="1" t="s">
        <v>80</v>
      </c>
      <c r="C5005" t="s">
        <v>81</v>
      </c>
      <c r="D5005" s="1">
        <v>5</v>
      </c>
      <c r="E5005" t="s">
        <v>1977</v>
      </c>
      <c r="F5005" t="s">
        <v>194</v>
      </c>
      <c r="G5005" s="6">
        <v>1</v>
      </c>
      <c r="H5005" s="7" t="s">
        <v>6</v>
      </c>
      <c r="I5005">
        <v>1500</v>
      </c>
      <c r="K5005">
        <f>VLOOKUP(E5005,'script producto'!$A$3:$B$1802,2,FALSE)</f>
        <v>882</v>
      </c>
      <c r="L5005">
        <f>VLOOKUP(M5005,'script taller'!$G$3:$H$204,2,FALSE)</f>
        <v>154</v>
      </c>
      <c r="M5005" s="1" t="str">
        <f t="shared" si="78"/>
        <v>CRT31115</v>
      </c>
      <c r="N5005">
        <f>ROUND(VLOOKUP(E5005,Productos!$A$4:$D$1804,4,FALSE),0)</f>
        <v>1500</v>
      </c>
    </row>
    <row r="5006" spans="1:14" x14ac:dyDescent="0.35">
      <c r="A5006" t="s">
        <v>52</v>
      </c>
      <c r="B5006" s="1" t="s">
        <v>80</v>
      </c>
      <c r="C5006" t="s">
        <v>81</v>
      </c>
      <c r="D5006" s="1">
        <v>5</v>
      </c>
      <c r="E5006" t="s">
        <v>675</v>
      </c>
      <c r="F5006" t="s">
        <v>194</v>
      </c>
      <c r="G5006" s="6">
        <v>2</v>
      </c>
      <c r="H5006" s="7" t="s">
        <v>6</v>
      </c>
      <c r="I5006">
        <v>850</v>
      </c>
      <c r="K5006">
        <f>VLOOKUP(E5006,'script producto'!$A$3:$B$1802,2,FALSE)</f>
        <v>1211</v>
      </c>
      <c r="L5006">
        <f>VLOOKUP(M5006,'script taller'!$G$3:$H$204,2,FALSE)</f>
        <v>154</v>
      </c>
      <c r="M5006" s="1" t="str">
        <f t="shared" si="78"/>
        <v>CRT31115</v>
      </c>
      <c r="N5006">
        <f>ROUND(VLOOKUP(E5006,Productos!$A$4:$D$1804,4,FALSE),0)</f>
        <v>850</v>
      </c>
    </row>
    <row r="5007" spans="1:14" x14ac:dyDescent="0.35">
      <c r="A5007" t="s">
        <v>52</v>
      </c>
      <c r="B5007" s="1" t="s">
        <v>80</v>
      </c>
      <c r="C5007" t="s">
        <v>81</v>
      </c>
      <c r="D5007" s="1">
        <v>5</v>
      </c>
      <c r="E5007" t="s">
        <v>398</v>
      </c>
      <c r="F5007" t="s">
        <v>194</v>
      </c>
      <c r="G5007" s="6">
        <v>1</v>
      </c>
      <c r="H5007" s="7" t="s">
        <v>6</v>
      </c>
      <c r="I5007">
        <v>3036</v>
      </c>
      <c r="K5007">
        <f>VLOOKUP(E5007,'script producto'!$A$3:$B$1802,2,FALSE)</f>
        <v>1501</v>
      </c>
      <c r="L5007">
        <f>VLOOKUP(M5007,'script taller'!$G$3:$H$204,2,FALSE)</f>
        <v>154</v>
      </c>
      <c r="M5007" s="1" t="str">
        <f t="shared" si="78"/>
        <v>CRT31115</v>
      </c>
      <c r="N5007">
        <f>ROUND(VLOOKUP(E5007,Productos!$A$4:$D$1804,4,FALSE),0)</f>
        <v>6580</v>
      </c>
    </row>
    <row r="5008" spans="1:14" x14ac:dyDescent="0.35">
      <c r="A5008" t="s">
        <v>52</v>
      </c>
      <c r="B5008" s="1" t="s">
        <v>80</v>
      </c>
      <c r="C5008" t="s">
        <v>81</v>
      </c>
      <c r="D5008" s="1">
        <v>5</v>
      </c>
      <c r="E5008" t="s">
        <v>7</v>
      </c>
      <c r="F5008" t="s">
        <v>194</v>
      </c>
      <c r="G5008" s="6">
        <v>4</v>
      </c>
      <c r="H5008" s="7" t="s">
        <v>6</v>
      </c>
      <c r="I5008">
        <v>525</v>
      </c>
      <c r="K5008">
        <f>VLOOKUP(E5008,'script producto'!$A$3:$B$1802,2,FALSE)</f>
        <v>1594</v>
      </c>
      <c r="L5008">
        <f>VLOOKUP(M5008,'script taller'!$G$3:$H$204,2,FALSE)</f>
        <v>154</v>
      </c>
      <c r="M5008" s="1" t="str">
        <f t="shared" si="78"/>
        <v>CRT31115</v>
      </c>
      <c r="N5008">
        <f>ROUND(VLOOKUP(E5008,Productos!$A$4:$D$1804,4,FALSE),0)</f>
        <v>653</v>
      </c>
    </row>
    <row r="5009" spans="1:14" x14ac:dyDescent="0.35">
      <c r="A5009" t="s">
        <v>52</v>
      </c>
      <c r="B5009" s="1" t="s">
        <v>80</v>
      </c>
      <c r="C5009" t="s">
        <v>81</v>
      </c>
      <c r="D5009" s="1">
        <v>5</v>
      </c>
      <c r="E5009" t="s">
        <v>399</v>
      </c>
      <c r="F5009" t="s">
        <v>194</v>
      </c>
      <c r="G5009" s="6">
        <v>2</v>
      </c>
      <c r="H5009" s="7" t="s">
        <v>6</v>
      </c>
      <c r="I5009">
        <v>240</v>
      </c>
      <c r="K5009">
        <f>VLOOKUP(E5009,'script producto'!$A$3:$B$1802,2,FALSE)</f>
        <v>1759</v>
      </c>
      <c r="L5009">
        <f>VLOOKUP(M5009,'script taller'!$G$3:$H$204,2,FALSE)</f>
        <v>154</v>
      </c>
      <c r="M5009" s="1" t="str">
        <f t="shared" si="78"/>
        <v>CRT31115</v>
      </c>
      <c r="N5009">
        <f>ROUND(VLOOKUP(E5009,Productos!$A$4:$D$1804,4,FALSE),0)</f>
        <v>240</v>
      </c>
    </row>
    <row r="5010" spans="1:14" x14ac:dyDescent="0.35">
      <c r="A5010" t="s">
        <v>52</v>
      </c>
      <c r="B5010" s="1" t="s">
        <v>80</v>
      </c>
      <c r="C5010" t="s">
        <v>81</v>
      </c>
      <c r="D5010" s="1">
        <v>5</v>
      </c>
      <c r="E5010" t="s">
        <v>1227</v>
      </c>
      <c r="F5010" t="s">
        <v>1130</v>
      </c>
      <c r="G5010" s="6">
        <v>5</v>
      </c>
      <c r="H5010" s="7" t="s">
        <v>1236</v>
      </c>
      <c r="I5010">
        <v>41500</v>
      </c>
      <c r="K5010">
        <f>VLOOKUP(E5010,'script producto'!$A$3:$B$1802,2,FALSE)</f>
        <v>542</v>
      </c>
      <c r="L5010">
        <f>VLOOKUP(M5010,'script taller'!$G$3:$H$204,2,FALSE)</f>
        <v>154</v>
      </c>
      <c r="M5010" s="1" t="str">
        <f t="shared" si="78"/>
        <v>CRT31115</v>
      </c>
      <c r="N5010">
        <f>ROUND(VLOOKUP(E5010,Productos!$A$4:$D$1804,4,FALSE),0)</f>
        <v>41500</v>
      </c>
    </row>
    <row r="5011" spans="1:14" x14ac:dyDescent="0.35">
      <c r="A5011" t="s">
        <v>52</v>
      </c>
      <c r="B5011" s="1" t="s">
        <v>80</v>
      </c>
      <c r="C5011" t="s">
        <v>81</v>
      </c>
      <c r="D5011" s="1">
        <v>5</v>
      </c>
      <c r="E5011" t="s">
        <v>469</v>
      </c>
      <c r="F5011" t="s">
        <v>1130</v>
      </c>
      <c r="G5011" s="6">
        <v>2</v>
      </c>
      <c r="H5011" s="7" t="s">
        <v>1236</v>
      </c>
      <c r="I5011">
        <v>4200</v>
      </c>
      <c r="K5011">
        <f>VLOOKUP(E5011,'script producto'!$A$3:$B$1802,2,FALSE)</f>
        <v>797</v>
      </c>
      <c r="L5011">
        <f>VLOOKUP(M5011,'script taller'!$G$3:$H$204,2,FALSE)</f>
        <v>154</v>
      </c>
      <c r="M5011" s="1" t="str">
        <f t="shared" si="78"/>
        <v>CRT31115</v>
      </c>
      <c r="N5011">
        <f>ROUND(VLOOKUP(E5011,Productos!$A$4:$D$1804,4,FALSE),0)</f>
        <v>3500</v>
      </c>
    </row>
    <row r="5012" spans="1:14" x14ac:dyDescent="0.35">
      <c r="A5012" t="s">
        <v>52</v>
      </c>
      <c r="B5012" s="1" t="s">
        <v>80</v>
      </c>
      <c r="C5012" t="s">
        <v>81</v>
      </c>
      <c r="D5012" s="1">
        <v>5</v>
      </c>
      <c r="E5012" t="s">
        <v>775</v>
      </c>
      <c r="F5012" t="s">
        <v>1130</v>
      </c>
      <c r="G5012" s="6">
        <v>3.5</v>
      </c>
      <c r="H5012" s="7" t="s">
        <v>1236</v>
      </c>
      <c r="I5012">
        <v>49500</v>
      </c>
      <c r="K5012">
        <f>VLOOKUP(E5012,'script producto'!$A$3:$B$1802,2,FALSE)</f>
        <v>979</v>
      </c>
      <c r="L5012">
        <f>VLOOKUP(M5012,'script taller'!$G$3:$H$204,2,FALSE)</f>
        <v>154</v>
      </c>
      <c r="M5012" s="1" t="str">
        <f t="shared" si="78"/>
        <v>CRT31115</v>
      </c>
      <c r="N5012">
        <f>ROUND(VLOOKUP(E5012,Productos!$A$4:$D$1804,4,FALSE),0)</f>
        <v>49500</v>
      </c>
    </row>
    <row r="5013" spans="1:14" x14ac:dyDescent="0.35">
      <c r="A5013" t="s">
        <v>52</v>
      </c>
      <c r="B5013" s="1" t="s">
        <v>80</v>
      </c>
      <c r="C5013" t="s">
        <v>81</v>
      </c>
      <c r="D5013" s="1">
        <v>5</v>
      </c>
      <c r="E5013" t="s">
        <v>784</v>
      </c>
      <c r="F5013" t="s">
        <v>1130</v>
      </c>
      <c r="G5013" s="6">
        <v>4</v>
      </c>
      <c r="H5013" s="7" t="s">
        <v>1236</v>
      </c>
      <c r="I5013">
        <v>9890</v>
      </c>
      <c r="J5013">
        <v>13</v>
      </c>
      <c r="K5013">
        <f>VLOOKUP(E5013,'script producto'!$A$3:$B$1802,2,FALSE)</f>
        <v>1589</v>
      </c>
      <c r="L5013">
        <f>VLOOKUP(M5013,'script taller'!$G$3:$H$204,2,FALSE)</f>
        <v>154</v>
      </c>
      <c r="M5013" s="1" t="str">
        <f t="shared" si="78"/>
        <v>CRT31115</v>
      </c>
      <c r="N5013">
        <f>ROUND(VLOOKUP(E5013,Productos!$A$4:$D$1804,4,FALSE),0)</f>
        <v>9890</v>
      </c>
    </row>
    <row r="5014" spans="1:14" x14ac:dyDescent="0.35">
      <c r="A5014" t="s">
        <v>52</v>
      </c>
      <c r="B5014" s="1" t="s">
        <v>80</v>
      </c>
      <c r="C5014" t="s">
        <v>81</v>
      </c>
      <c r="D5014" s="1">
        <v>5</v>
      </c>
      <c r="E5014" t="s">
        <v>492</v>
      </c>
      <c r="F5014" t="s">
        <v>1130</v>
      </c>
      <c r="G5014" s="6">
        <v>0.3</v>
      </c>
      <c r="H5014" s="7" t="s">
        <v>1236</v>
      </c>
      <c r="I5014">
        <v>26611</v>
      </c>
      <c r="K5014">
        <f>VLOOKUP(E5014,'script producto'!$A$3:$B$1802,2,FALSE)</f>
        <v>1636</v>
      </c>
      <c r="L5014">
        <f>VLOOKUP(M5014,'script taller'!$G$3:$H$204,2,FALSE)</f>
        <v>154</v>
      </c>
      <c r="M5014" s="1" t="str">
        <f t="shared" si="78"/>
        <v>CRT31115</v>
      </c>
      <c r="N5014">
        <f>ROUND(VLOOKUP(E5014,Productos!$A$4:$D$1804,4,FALSE),0)</f>
        <v>25989</v>
      </c>
    </row>
    <row r="5015" spans="1:14" x14ac:dyDescent="0.35">
      <c r="A5015" t="s">
        <v>52</v>
      </c>
      <c r="B5015" s="1" t="s">
        <v>80</v>
      </c>
      <c r="C5015" t="s">
        <v>81</v>
      </c>
      <c r="D5015" s="1">
        <v>5</v>
      </c>
      <c r="E5015" t="s">
        <v>492</v>
      </c>
      <c r="F5015" t="s">
        <v>1130</v>
      </c>
      <c r="G5015" s="6">
        <v>0.2</v>
      </c>
      <c r="H5015" s="7" t="s">
        <v>1236</v>
      </c>
      <c r="I5015">
        <v>26611</v>
      </c>
      <c r="J5015">
        <v>13</v>
      </c>
      <c r="K5015">
        <f>VLOOKUP(E5015,'script producto'!$A$3:$B$1802,2,FALSE)</f>
        <v>1636</v>
      </c>
      <c r="L5015">
        <f>VLOOKUP(M5015,'script taller'!$G$3:$H$204,2,FALSE)</f>
        <v>154</v>
      </c>
      <c r="M5015" s="1" t="str">
        <f t="shared" si="78"/>
        <v>CRT31115</v>
      </c>
      <c r="N5015">
        <f>ROUND(VLOOKUP(E5015,Productos!$A$4:$D$1804,4,FALSE),0)</f>
        <v>25989</v>
      </c>
    </row>
    <row r="5016" spans="1:14" x14ac:dyDescent="0.35">
      <c r="A5016" t="s">
        <v>52</v>
      </c>
      <c r="B5016" s="1" t="s">
        <v>80</v>
      </c>
      <c r="C5016" t="s">
        <v>81</v>
      </c>
      <c r="D5016" s="1">
        <v>5</v>
      </c>
      <c r="E5016" t="s">
        <v>778</v>
      </c>
      <c r="F5016" t="s">
        <v>193</v>
      </c>
      <c r="G5016" s="6">
        <v>0.04</v>
      </c>
      <c r="H5016" s="7" t="s">
        <v>1236</v>
      </c>
      <c r="I5016">
        <v>9276</v>
      </c>
      <c r="J5016">
        <v>13</v>
      </c>
      <c r="K5016">
        <f>VLOOKUP(E5016,'script producto'!$A$3:$B$1802,2,FALSE)</f>
        <v>90</v>
      </c>
      <c r="L5016">
        <f>VLOOKUP(M5016,'script taller'!$G$3:$H$204,2,FALSE)</f>
        <v>154</v>
      </c>
      <c r="M5016" s="1" t="str">
        <f t="shared" si="78"/>
        <v>CRT31115</v>
      </c>
      <c r="N5016">
        <f>ROUND(VLOOKUP(E5016,Productos!$A$4:$D$1804,4,FALSE),0)</f>
        <v>9267</v>
      </c>
    </row>
    <row r="5017" spans="1:14" x14ac:dyDescent="0.35">
      <c r="A5017" t="s">
        <v>52</v>
      </c>
      <c r="B5017" s="1" t="s">
        <v>80</v>
      </c>
      <c r="C5017" t="s">
        <v>81</v>
      </c>
      <c r="D5017" s="1">
        <v>5</v>
      </c>
      <c r="E5017" t="s">
        <v>757</v>
      </c>
      <c r="F5017" t="s">
        <v>193</v>
      </c>
      <c r="G5017" s="6">
        <v>0.1</v>
      </c>
      <c r="H5017" s="7" t="s">
        <v>1236</v>
      </c>
      <c r="I5017">
        <v>9267</v>
      </c>
      <c r="K5017">
        <f>VLOOKUP(E5017,'script producto'!$A$3:$B$1802,2,FALSE)</f>
        <v>93</v>
      </c>
      <c r="L5017">
        <f>VLOOKUP(M5017,'script taller'!$G$3:$H$204,2,FALSE)</f>
        <v>154</v>
      </c>
      <c r="M5017" s="1" t="str">
        <f t="shared" si="78"/>
        <v>CRT31115</v>
      </c>
      <c r="N5017">
        <f>ROUND(VLOOKUP(E5017,Productos!$A$4:$D$1804,4,FALSE),0)</f>
        <v>9267</v>
      </c>
    </row>
    <row r="5018" spans="1:14" x14ac:dyDescent="0.35">
      <c r="A5018" t="s">
        <v>52</v>
      </c>
      <c r="B5018" s="1" t="s">
        <v>80</v>
      </c>
      <c r="C5018" t="s">
        <v>81</v>
      </c>
      <c r="D5018" s="1">
        <v>5</v>
      </c>
      <c r="E5018" t="s">
        <v>1379</v>
      </c>
      <c r="F5018" t="s">
        <v>193</v>
      </c>
      <c r="G5018" s="6">
        <v>1</v>
      </c>
      <c r="H5018" s="7" t="s">
        <v>6</v>
      </c>
      <c r="I5018">
        <v>2300</v>
      </c>
      <c r="K5018">
        <f>VLOOKUP(E5018,'script producto'!$A$3:$B$1802,2,FALSE)</f>
        <v>105</v>
      </c>
      <c r="L5018">
        <f>VLOOKUP(M5018,'script taller'!$G$3:$H$204,2,FALSE)</f>
        <v>154</v>
      </c>
      <c r="M5018" s="1" t="str">
        <f t="shared" si="78"/>
        <v>CRT31115</v>
      </c>
      <c r="N5018">
        <f>ROUND(VLOOKUP(E5018,Productos!$A$4:$D$1804,4,FALSE),0)</f>
        <v>1500</v>
      </c>
    </row>
    <row r="5019" spans="1:14" x14ac:dyDescent="0.35">
      <c r="A5019" t="s">
        <v>52</v>
      </c>
      <c r="B5019" s="1" t="s">
        <v>80</v>
      </c>
      <c r="C5019" t="s">
        <v>81</v>
      </c>
      <c r="D5019" s="1">
        <v>5</v>
      </c>
      <c r="E5019" t="s">
        <v>758</v>
      </c>
      <c r="F5019" t="s">
        <v>193</v>
      </c>
      <c r="G5019" s="6">
        <v>0.3</v>
      </c>
      <c r="H5019" s="7" t="s">
        <v>1236</v>
      </c>
      <c r="I5019">
        <v>4780</v>
      </c>
      <c r="K5019">
        <f>VLOOKUP(E5019,'script producto'!$A$3:$B$1802,2,FALSE)</f>
        <v>148</v>
      </c>
      <c r="L5019">
        <f>VLOOKUP(M5019,'script taller'!$G$3:$H$204,2,FALSE)</f>
        <v>154</v>
      </c>
      <c r="M5019" s="1" t="str">
        <f t="shared" si="78"/>
        <v>CRT31115</v>
      </c>
      <c r="N5019">
        <f>ROUND(VLOOKUP(E5019,Productos!$A$4:$D$1804,4,FALSE),0)</f>
        <v>2445</v>
      </c>
    </row>
    <row r="5020" spans="1:14" x14ac:dyDescent="0.35">
      <c r="A5020" t="s">
        <v>52</v>
      </c>
      <c r="B5020" s="1" t="s">
        <v>80</v>
      </c>
      <c r="C5020" t="s">
        <v>81</v>
      </c>
      <c r="D5020" s="1">
        <v>5</v>
      </c>
      <c r="E5020" t="s">
        <v>785</v>
      </c>
      <c r="F5020" t="s">
        <v>193</v>
      </c>
      <c r="G5020" s="6">
        <v>0.3</v>
      </c>
      <c r="H5020" s="7" t="s">
        <v>1236</v>
      </c>
      <c r="I5020">
        <v>9633</v>
      </c>
      <c r="K5020">
        <f>VLOOKUP(E5020,'script producto'!$A$3:$B$1802,2,FALSE)</f>
        <v>161</v>
      </c>
      <c r="L5020">
        <f>VLOOKUP(M5020,'script taller'!$G$3:$H$204,2,FALSE)</f>
        <v>154</v>
      </c>
      <c r="M5020" s="1" t="str">
        <f t="shared" si="78"/>
        <v>CRT31115</v>
      </c>
      <c r="N5020">
        <f>ROUND(VLOOKUP(E5020,Productos!$A$4:$D$1804,4,FALSE),0)</f>
        <v>9633</v>
      </c>
    </row>
    <row r="5021" spans="1:14" x14ac:dyDescent="0.35">
      <c r="A5021" t="s">
        <v>52</v>
      </c>
      <c r="B5021" s="1" t="s">
        <v>80</v>
      </c>
      <c r="C5021" t="s">
        <v>81</v>
      </c>
      <c r="D5021" s="1">
        <v>5</v>
      </c>
      <c r="E5021" t="s">
        <v>719</v>
      </c>
      <c r="F5021" t="s">
        <v>193</v>
      </c>
      <c r="G5021" s="6">
        <v>6</v>
      </c>
      <c r="H5021" s="7" t="s">
        <v>6</v>
      </c>
      <c r="I5021">
        <v>650</v>
      </c>
      <c r="K5021">
        <f>VLOOKUP(E5021,'script producto'!$A$3:$B$1802,2,FALSE)</f>
        <v>229</v>
      </c>
      <c r="L5021">
        <f>VLOOKUP(M5021,'script taller'!$G$3:$H$204,2,FALSE)</f>
        <v>154</v>
      </c>
      <c r="M5021" s="1" t="str">
        <f t="shared" si="78"/>
        <v>CRT31115</v>
      </c>
      <c r="N5021">
        <f>ROUND(VLOOKUP(E5021,Productos!$A$4:$D$1804,4,FALSE),0)</f>
        <v>650</v>
      </c>
    </row>
    <row r="5022" spans="1:14" x14ac:dyDescent="0.35">
      <c r="A5022" t="s">
        <v>52</v>
      </c>
      <c r="B5022" s="1" t="s">
        <v>80</v>
      </c>
      <c r="C5022" t="s">
        <v>81</v>
      </c>
      <c r="D5022" s="1">
        <v>5</v>
      </c>
      <c r="E5022" t="s">
        <v>296</v>
      </c>
      <c r="F5022" t="s">
        <v>193</v>
      </c>
      <c r="G5022" s="6">
        <v>3</v>
      </c>
      <c r="H5022" s="7" t="s">
        <v>1236</v>
      </c>
      <c r="I5022">
        <v>1300</v>
      </c>
      <c r="K5022">
        <f>VLOOKUP(E5022,'script producto'!$A$3:$B$1802,2,FALSE)</f>
        <v>379</v>
      </c>
      <c r="L5022">
        <f>VLOOKUP(M5022,'script taller'!$G$3:$H$204,2,FALSE)</f>
        <v>154</v>
      </c>
      <c r="M5022" s="1" t="str">
        <f t="shared" si="78"/>
        <v>CRT31115</v>
      </c>
      <c r="N5022">
        <f>ROUND(VLOOKUP(E5022,Productos!$A$4:$D$1804,4,FALSE),0)</f>
        <v>934</v>
      </c>
    </row>
    <row r="5023" spans="1:14" x14ac:dyDescent="0.35">
      <c r="A5023" t="s">
        <v>52</v>
      </c>
      <c r="B5023" s="1" t="s">
        <v>80</v>
      </c>
      <c r="C5023" t="s">
        <v>81</v>
      </c>
      <c r="D5023" s="1">
        <v>5</v>
      </c>
      <c r="E5023" t="s">
        <v>296</v>
      </c>
      <c r="F5023" t="s">
        <v>193</v>
      </c>
      <c r="G5023" s="6">
        <v>0.5</v>
      </c>
      <c r="H5023" s="7" t="s">
        <v>1236</v>
      </c>
      <c r="I5023">
        <v>1300</v>
      </c>
      <c r="J5023">
        <v>13</v>
      </c>
      <c r="K5023">
        <f>VLOOKUP(E5023,'script producto'!$A$3:$B$1802,2,FALSE)</f>
        <v>379</v>
      </c>
      <c r="L5023">
        <f>VLOOKUP(M5023,'script taller'!$G$3:$H$204,2,FALSE)</f>
        <v>154</v>
      </c>
      <c r="M5023" s="1" t="str">
        <f t="shared" si="78"/>
        <v>CRT31115</v>
      </c>
      <c r="N5023">
        <f>ROUND(VLOOKUP(E5023,Productos!$A$4:$D$1804,4,FALSE),0)</f>
        <v>934</v>
      </c>
    </row>
    <row r="5024" spans="1:14" x14ac:dyDescent="0.35">
      <c r="A5024" t="s">
        <v>52</v>
      </c>
      <c r="B5024" s="1" t="s">
        <v>80</v>
      </c>
      <c r="C5024" t="s">
        <v>81</v>
      </c>
      <c r="D5024" s="1">
        <v>5</v>
      </c>
      <c r="E5024" t="s">
        <v>300</v>
      </c>
      <c r="F5024" t="s">
        <v>193</v>
      </c>
      <c r="G5024" s="6">
        <v>0.3</v>
      </c>
      <c r="H5024" s="7" t="s">
        <v>1236</v>
      </c>
      <c r="I5024">
        <v>5430</v>
      </c>
      <c r="J5024">
        <v>13</v>
      </c>
      <c r="K5024">
        <f>VLOOKUP(E5024,'script producto'!$A$3:$B$1802,2,FALSE)</f>
        <v>388</v>
      </c>
      <c r="L5024">
        <f>VLOOKUP(M5024,'script taller'!$G$3:$H$204,2,FALSE)</f>
        <v>154</v>
      </c>
      <c r="M5024" s="1" t="str">
        <f t="shared" si="78"/>
        <v>CRT31115</v>
      </c>
      <c r="N5024">
        <f>ROUND(VLOOKUP(E5024,Productos!$A$4:$D$1804,4,FALSE),0)</f>
        <v>5477</v>
      </c>
    </row>
    <row r="5025" spans="1:14" x14ac:dyDescent="0.35">
      <c r="A5025" t="s">
        <v>52</v>
      </c>
      <c r="B5025" s="1" t="s">
        <v>80</v>
      </c>
      <c r="C5025" t="s">
        <v>81</v>
      </c>
      <c r="D5025" s="1">
        <v>5</v>
      </c>
      <c r="E5025" t="s">
        <v>1921</v>
      </c>
      <c r="F5025" t="s">
        <v>193</v>
      </c>
      <c r="G5025" s="6">
        <v>0.2</v>
      </c>
      <c r="H5025" s="7" t="s">
        <v>1236</v>
      </c>
      <c r="I5025">
        <v>8450</v>
      </c>
      <c r="K5025">
        <f>VLOOKUP(E5025,'script producto'!$A$3:$B$1802,2,FALSE)</f>
        <v>414</v>
      </c>
      <c r="L5025">
        <f>VLOOKUP(M5025,'script taller'!$G$3:$H$204,2,FALSE)</f>
        <v>154</v>
      </c>
      <c r="M5025" s="1" t="str">
        <f t="shared" si="78"/>
        <v>CRT31115</v>
      </c>
      <c r="N5025">
        <f>ROUND(VLOOKUP(E5025,Productos!$A$4:$D$1804,4,FALSE),0)</f>
        <v>10088</v>
      </c>
    </row>
    <row r="5026" spans="1:14" x14ac:dyDescent="0.35">
      <c r="A5026" t="s">
        <v>52</v>
      </c>
      <c r="B5026" s="1" t="s">
        <v>80</v>
      </c>
      <c r="C5026" t="s">
        <v>81</v>
      </c>
      <c r="D5026" s="1">
        <v>5</v>
      </c>
      <c r="E5026" t="s">
        <v>1919</v>
      </c>
      <c r="F5026" t="s">
        <v>193</v>
      </c>
      <c r="G5026" s="6">
        <v>0.3</v>
      </c>
      <c r="H5026" s="7" t="s">
        <v>1236</v>
      </c>
      <c r="I5026">
        <v>7950</v>
      </c>
      <c r="K5026">
        <f>VLOOKUP(E5026,'script producto'!$A$3:$B$1802,2,FALSE)</f>
        <v>415</v>
      </c>
      <c r="L5026">
        <f>VLOOKUP(M5026,'script taller'!$G$3:$H$204,2,FALSE)</f>
        <v>154</v>
      </c>
      <c r="M5026" s="1" t="str">
        <f t="shared" si="78"/>
        <v>CRT31115</v>
      </c>
      <c r="N5026">
        <f>ROUND(VLOOKUP(E5026,Productos!$A$4:$D$1804,4,FALSE),0)</f>
        <v>8477</v>
      </c>
    </row>
    <row r="5027" spans="1:14" x14ac:dyDescent="0.35">
      <c r="A5027" t="s">
        <v>52</v>
      </c>
      <c r="B5027" s="1" t="s">
        <v>80</v>
      </c>
      <c r="C5027" t="s">
        <v>81</v>
      </c>
      <c r="D5027" s="1">
        <v>5</v>
      </c>
      <c r="E5027" t="s">
        <v>1919</v>
      </c>
      <c r="F5027" t="s">
        <v>193</v>
      </c>
      <c r="G5027" s="6">
        <v>0.8</v>
      </c>
      <c r="H5027" s="7" t="s">
        <v>1236</v>
      </c>
      <c r="I5027">
        <v>15876</v>
      </c>
      <c r="J5027">
        <v>13</v>
      </c>
      <c r="K5027">
        <f>VLOOKUP(E5027,'script producto'!$A$3:$B$1802,2,FALSE)</f>
        <v>415</v>
      </c>
      <c r="L5027">
        <f>VLOOKUP(M5027,'script taller'!$G$3:$H$204,2,FALSE)</f>
        <v>154</v>
      </c>
      <c r="M5027" s="1" t="str">
        <f t="shared" si="78"/>
        <v>CRT31115</v>
      </c>
      <c r="N5027">
        <f>ROUND(VLOOKUP(E5027,Productos!$A$4:$D$1804,4,FALSE),0)</f>
        <v>8477</v>
      </c>
    </row>
    <row r="5028" spans="1:14" x14ac:dyDescent="0.35">
      <c r="A5028" t="s">
        <v>52</v>
      </c>
      <c r="B5028" s="1" t="s">
        <v>80</v>
      </c>
      <c r="C5028" t="s">
        <v>81</v>
      </c>
      <c r="D5028" s="1">
        <v>5</v>
      </c>
      <c r="E5028" t="s">
        <v>1926</v>
      </c>
      <c r="F5028" t="s">
        <v>193</v>
      </c>
      <c r="G5028" s="6">
        <v>0.3</v>
      </c>
      <c r="H5028" s="7" t="s">
        <v>1236</v>
      </c>
      <c r="I5028">
        <v>8490</v>
      </c>
      <c r="K5028">
        <f>VLOOKUP(E5028,'script producto'!$A$3:$B$1802,2,FALSE)</f>
        <v>418</v>
      </c>
      <c r="L5028">
        <f>VLOOKUP(M5028,'script taller'!$G$3:$H$204,2,FALSE)</f>
        <v>154</v>
      </c>
      <c r="M5028" s="1" t="str">
        <f t="shared" si="78"/>
        <v>CRT31115</v>
      </c>
      <c r="N5028">
        <f>ROUND(VLOOKUP(E5028,Productos!$A$4:$D$1804,4,FALSE),0)</f>
        <v>8490</v>
      </c>
    </row>
    <row r="5029" spans="1:14" x14ac:dyDescent="0.35">
      <c r="A5029" t="s">
        <v>52</v>
      </c>
      <c r="B5029" s="1" t="s">
        <v>80</v>
      </c>
      <c r="C5029" t="s">
        <v>81</v>
      </c>
      <c r="D5029" s="1">
        <v>5</v>
      </c>
      <c r="E5029" t="s">
        <v>269</v>
      </c>
      <c r="F5029" t="s">
        <v>193</v>
      </c>
      <c r="G5029" s="6">
        <v>0.04</v>
      </c>
      <c r="H5029" s="7" t="s">
        <v>1236</v>
      </c>
      <c r="I5029">
        <v>37500</v>
      </c>
      <c r="K5029">
        <f>VLOOKUP(E5029,'script producto'!$A$3:$B$1802,2,FALSE)</f>
        <v>468</v>
      </c>
      <c r="L5029">
        <f>VLOOKUP(M5029,'script taller'!$G$3:$H$204,2,FALSE)</f>
        <v>154</v>
      </c>
      <c r="M5029" s="1" t="str">
        <f t="shared" si="78"/>
        <v>CRT31115</v>
      </c>
      <c r="N5029">
        <f>ROUND(VLOOKUP(E5029,Productos!$A$4:$D$1804,4,FALSE),0)</f>
        <v>13222</v>
      </c>
    </row>
    <row r="5030" spans="1:14" x14ac:dyDescent="0.35">
      <c r="A5030" t="s">
        <v>52</v>
      </c>
      <c r="B5030" s="1" t="s">
        <v>80</v>
      </c>
      <c r="C5030" t="s">
        <v>81</v>
      </c>
      <c r="D5030" s="1">
        <v>5</v>
      </c>
      <c r="E5030" t="s">
        <v>699</v>
      </c>
      <c r="F5030" t="s">
        <v>193</v>
      </c>
      <c r="G5030" s="6">
        <v>0.5</v>
      </c>
      <c r="H5030" s="7" t="s">
        <v>1236</v>
      </c>
      <c r="I5030">
        <v>7950</v>
      </c>
      <c r="K5030">
        <f>VLOOKUP(E5030,'script producto'!$A$3:$B$1802,2,FALSE)</f>
        <v>627</v>
      </c>
      <c r="L5030">
        <f>VLOOKUP(M5030,'script taller'!$G$3:$H$204,2,FALSE)</f>
        <v>154</v>
      </c>
      <c r="M5030" s="1" t="str">
        <f t="shared" si="78"/>
        <v>CRT31115</v>
      </c>
      <c r="N5030">
        <f>ROUND(VLOOKUP(E5030,Productos!$A$4:$D$1804,4,FALSE),0)</f>
        <v>7950</v>
      </c>
    </row>
    <row r="5031" spans="1:14" x14ac:dyDescent="0.35">
      <c r="A5031" t="s">
        <v>52</v>
      </c>
      <c r="B5031" s="1" t="s">
        <v>80</v>
      </c>
      <c r="C5031" t="s">
        <v>81</v>
      </c>
      <c r="D5031" s="1">
        <v>5</v>
      </c>
      <c r="E5031" t="s">
        <v>759</v>
      </c>
      <c r="F5031" t="s">
        <v>193</v>
      </c>
      <c r="G5031" s="6">
        <v>0.1</v>
      </c>
      <c r="H5031" s="7" t="s">
        <v>1236</v>
      </c>
      <c r="I5031">
        <v>17500</v>
      </c>
      <c r="K5031">
        <f>VLOOKUP(E5031,'script producto'!$A$3:$B$1802,2,FALSE)</f>
        <v>683</v>
      </c>
      <c r="L5031">
        <f>VLOOKUP(M5031,'script taller'!$G$3:$H$204,2,FALSE)</f>
        <v>154</v>
      </c>
      <c r="M5031" s="1" t="str">
        <f t="shared" si="78"/>
        <v>CRT31115</v>
      </c>
      <c r="N5031">
        <f>ROUND(VLOOKUP(E5031,Productos!$A$4:$D$1804,4,FALSE),0)</f>
        <v>17500</v>
      </c>
    </row>
    <row r="5032" spans="1:14" x14ac:dyDescent="0.35">
      <c r="A5032" t="s">
        <v>52</v>
      </c>
      <c r="B5032" s="1" t="s">
        <v>80</v>
      </c>
      <c r="C5032" t="s">
        <v>81</v>
      </c>
      <c r="D5032" s="1">
        <v>5</v>
      </c>
      <c r="E5032" t="s">
        <v>721</v>
      </c>
      <c r="F5032" t="s">
        <v>193</v>
      </c>
      <c r="G5032" s="6">
        <v>0.4</v>
      </c>
      <c r="H5032" s="7" t="s">
        <v>1236</v>
      </c>
      <c r="I5032">
        <v>18300</v>
      </c>
      <c r="K5032">
        <f>VLOOKUP(E5032,'script producto'!$A$3:$B$1802,2,FALSE)</f>
        <v>705</v>
      </c>
      <c r="L5032">
        <f>VLOOKUP(M5032,'script taller'!$G$3:$H$204,2,FALSE)</f>
        <v>154</v>
      </c>
      <c r="M5032" s="1" t="str">
        <f t="shared" si="78"/>
        <v>CRT31115</v>
      </c>
      <c r="N5032">
        <f>ROUND(VLOOKUP(E5032,Productos!$A$4:$D$1804,4,FALSE),0)</f>
        <v>2300</v>
      </c>
    </row>
    <row r="5033" spans="1:14" x14ac:dyDescent="0.35">
      <c r="A5033" t="s">
        <v>52</v>
      </c>
      <c r="B5033" s="1" t="s">
        <v>80</v>
      </c>
      <c r="C5033" t="s">
        <v>81</v>
      </c>
      <c r="D5033" s="1">
        <v>5</v>
      </c>
      <c r="E5033" t="s">
        <v>201</v>
      </c>
      <c r="F5033" t="s">
        <v>193</v>
      </c>
      <c r="G5033" s="6">
        <v>0.4</v>
      </c>
      <c r="H5033" s="7" t="s">
        <v>1236</v>
      </c>
      <c r="I5033">
        <v>7980</v>
      </c>
      <c r="K5033">
        <f>VLOOKUP(E5033,'script producto'!$A$3:$B$1802,2,FALSE)</f>
        <v>713</v>
      </c>
      <c r="L5033">
        <f>VLOOKUP(M5033,'script taller'!$G$3:$H$204,2,FALSE)</f>
        <v>154</v>
      </c>
      <c r="M5033" s="1" t="str">
        <f t="shared" si="78"/>
        <v>CRT31115</v>
      </c>
      <c r="N5033">
        <f>ROUND(VLOOKUP(E5033,Productos!$A$4:$D$1804,4,FALSE),0)</f>
        <v>2500</v>
      </c>
    </row>
    <row r="5034" spans="1:14" x14ac:dyDescent="0.35">
      <c r="A5034" t="s">
        <v>52</v>
      </c>
      <c r="B5034" s="1" t="s">
        <v>80</v>
      </c>
      <c r="C5034" t="s">
        <v>81</v>
      </c>
      <c r="D5034" s="1">
        <v>5</v>
      </c>
      <c r="E5034" t="s">
        <v>1981</v>
      </c>
      <c r="F5034" t="s">
        <v>193</v>
      </c>
      <c r="G5034" s="6">
        <v>2</v>
      </c>
      <c r="H5034" s="7" t="s">
        <v>6</v>
      </c>
      <c r="I5034">
        <v>1700</v>
      </c>
      <c r="K5034">
        <f>VLOOKUP(E5034,'script producto'!$A$3:$B$1802,2,FALSE)</f>
        <v>905</v>
      </c>
      <c r="L5034">
        <f>VLOOKUP(M5034,'script taller'!$G$3:$H$204,2,FALSE)</f>
        <v>154</v>
      </c>
      <c r="M5034" s="1" t="str">
        <f t="shared" si="78"/>
        <v>CRT31115</v>
      </c>
      <c r="N5034">
        <f>ROUND(VLOOKUP(E5034,Productos!$A$4:$D$1804,4,FALSE),0)</f>
        <v>1700</v>
      </c>
    </row>
    <row r="5035" spans="1:14" x14ac:dyDescent="0.35">
      <c r="A5035" t="s">
        <v>52</v>
      </c>
      <c r="B5035" s="1" t="s">
        <v>80</v>
      </c>
      <c r="C5035" t="s">
        <v>81</v>
      </c>
      <c r="D5035" s="1">
        <v>5</v>
      </c>
      <c r="E5035" t="s">
        <v>760</v>
      </c>
      <c r="F5035" t="s">
        <v>193</v>
      </c>
      <c r="G5035" s="6">
        <v>0.2</v>
      </c>
      <c r="H5035" s="7" t="s">
        <v>1236</v>
      </c>
      <c r="I5035">
        <v>6000</v>
      </c>
      <c r="K5035">
        <f>VLOOKUP(E5035,'script producto'!$A$3:$B$1802,2,FALSE)</f>
        <v>912</v>
      </c>
      <c r="L5035">
        <f>VLOOKUP(M5035,'script taller'!$G$3:$H$204,2,FALSE)</f>
        <v>154</v>
      </c>
      <c r="M5035" s="1" t="str">
        <f t="shared" si="78"/>
        <v>CRT31115</v>
      </c>
      <c r="N5035">
        <f>ROUND(VLOOKUP(E5035,Productos!$A$4:$D$1804,4,FALSE),0)</f>
        <v>6000</v>
      </c>
    </row>
    <row r="5036" spans="1:14" x14ac:dyDescent="0.35">
      <c r="A5036" t="s">
        <v>52</v>
      </c>
      <c r="B5036" s="1" t="s">
        <v>80</v>
      </c>
      <c r="C5036" t="s">
        <v>81</v>
      </c>
      <c r="D5036" s="1">
        <v>5</v>
      </c>
      <c r="E5036" t="s">
        <v>1998</v>
      </c>
      <c r="F5036" t="s">
        <v>193</v>
      </c>
      <c r="G5036" s="6">
        <v>0.5</v>
      </c>
      <c r="H5036" s="7" t="s">
        <v>1236</v>
      </c>
      <c r="I5036">
        <v>1690</v>
      </c>
      <c r="K5036">
        <f>VLOOKUP(E5036,'script producto'!$A$3:$B$1802,2,FALSE)</f>
        <v>950</v>
      </c>
      <c r="L5036">
        <f>VLOOKUP(M5036,'script taller'!$G$3:$H$204,2,FALSE)</f>
        <v>154</v>
      </c>
      <c r="M5036" s="1" t="str">
        <f t="shared" si="78"/>
        <v>CRT31115</v>
      </c>
      <c r="N5036">
        <f>ROUND(VLOOKUP(E5036,Productos!$A$4:$D$1804,4,FALSE),0)</f>
        <v>1690</v>
      </c>
    </row>
    <row r="5037" spans="1:14" x14ac:dyDescent="0.35">
      <c r="A5037" t="s">
        <v>52</v>
      </c>
      <c r="B5037" s="1" t="s">
        <v>80</v>
      </c>
      <c r="C5037" t="s">
        <v>81</v>
      </c>
      <c r="D5037" s="1">
        <v>5</v>
      </c>
      <c r="E5037" t="s">
        <v>2010</v>
      </c>
      <c r="F5037" t="s">
        <v>193</v>
      </c>
      <c r="G5037" s="6">
        <v>2</v>
      </c>
      <c r="H5037" s="7" t="s">
        <v>1236</v>
      </c>
      <c r="I5037">
        <v>2690</v>
      </c>
      <c r="K5037">
        <f>VLOOKUP(E5037,'script producto'!$A$3:$B$1802,2,FALSE)</f>
        <v>1013</v>
      </c>
      <c r="L5037">
        <f>VLOOKUP(M5037,'script taller'!$G$3:$H$204,2,FALSE)</f>
        <v>154</v>
      </c>
      <c r="M5037" s="1" t="str">
        <f t="shared" si="78"/>
        <v>CRT31115</v>
      </c>
      <c r="N5037">
        <f>ROUND(VLOOKUP(E5037,Productos!$A$4:$D$1804,4,FALSE),0)</f>
        <v>2690</v>
      </c>
    </row>
    <row r="5038" spans="1:14" x14ac:dyDescent="0.35">
      <c r="A5038" t="s">
        <v>52</v>
      </c>
      <c r="B5038" s="1" t="s">
        <v>80</v>
      </c>
      <c r="C5038" t="s">
        <v>81</v>
      </c>
      <c r="D5038" s="1">
        <v>5</v>
      </c>
      <c r="E5038" t="s">
        <v>140</v>
      </c>
      <c r="F5038" t="s">
        <v>193</v>
      </c>
      <c r="G5038" s="6">
        <v>0.05</v>
      </c>
      <c r="H5038" s="7" t="s">
        <v>1236</v>
      </c>
      <c r="I5038">
        <v>33000</v>
      </c>
      <c r="K5038">
        <f>VLOOKUP(E5038,'script producto'!$A$3:$B$1802,2,FALSE)</f>
        <v>1060</v>
      </c>
      <c r="L5038">
        <f>VLOOKUP(M5038,'script taller'!$G$3:$H$204,2,FALSE)</f>
        <v>154</v>
      </c>
      <c r="M5038" s="1" t="str">
        <f t="shared" si="78"/>
        <v>CRT31115</v>
      </c>
      <c r="N5038">
        <f>ROUND(VLOOKUP(E5038,Productos!$A$4:$D$1804,4,FALSE),0)</f>
        <v>33000</v>
      </c>
    </row>
    <row r="5039" spans="1:14" x14ac:dyDescent="0.35">
      <c r="A5039" t="s">
        <v>52</v>
      </c>
      <c r="B5039" s="1" t="s">
        <v>80</v>
      </c>
      <c r="C5039" t="s">
        <v>81</v>
      </c>
      <c r="D5039" s="1">
        <v>5</v>
      </c>
      <c r="E5039" t="s">
        <v>724</v>
      </c>
      <c r="F5039" t="s">
        <v>193</v>
      </c>
      <c r="G5039" s="6">
        <v>0.3</v>
      </c>
      <c r="H5039" s="7" t="s">
        <v>1236</v>
      </c>
      <c r="I5039">
        <v>18320</v>
      </c>
      <c r="K5039">
        <f>VLOOKUP(E5039,'script producto'!$A$3:$B$1802,2,FALSE)</f>
        <v>1121</v>
      </c>
      <c r="L5039">
        <f>VLOOKUP(M5039,'script taller'!$G$3:$H$204,2,FALSE)</f>
        <v>154</v>
      </c>
      <c r="M5039" s="1" t="str">
        <f t="shared" si="78"/>
        <v>CRT31115</v>
      </c>
      <c r="N5039">
        <f>ROUND(VLOOKUP(E5039,Productos!$A$4:$D$1804,4,FALSE),0)</f>
        <v>18320</v>
      </c>
    </row>
    <row r="5040" spans="1:14" x14ac:dyDescent="0.35">
      <c r="A5040" t="s">
        <v>52</v>
      </c>
      <c r="B5040" s="1" t="s">
        <v>80</v>
      </c>
      <c r="C5040" t="s">
        <v>81</v>
      </c>
      <c r="D5040" s="1">
        <v>5</v>
      </c>
      <c r="E5040" t="s">
        <v>761</v>
      </c>
      <c r="F5040" t="s">
        <v>193</v>
      </c>
      <c r="G5040" s="6">
        <v>1</v>
      </c>
      <c r="H5040" s="7" t="s">
        <v>6</v>
      </c>
      <c r="I5040">
        <v>1500</v>
      </c>
      <c r="K5040">
        <f>VLOOKUP(E5040,'script producto'!$A$3:$B$1802,2,FALSE)</f>
        <v>1137</v>
      </c>
      <c r="L5040">
        <f>VLOOKUP(M5040,'script taller'!$G$3:$H$204,2,FALSE)</f>
        <v>154</v>
      </c>
      <c r="M5040" s="1" t="str">
        <f t="shared" si="78"/>
        <v>CRT31115</v>
      </c>
      <c r="N5040">
        <f>ROUND(VLOOKUP(E5040,Productos!$A$4:$D$1804,4,FALSE),0)</f>
        <v>1500</v>
      </c>
    </row>
    <row r="5041" spans="1:14" x14ac:dyDescent="0.35">
      <c r="A5041" t="s">
        <v>52</v>
      </c>
      <c r="B5041" s="1" t="s">
        <v>80</v>
      </c>
      <c r="C5041" t="s">
        <v>81</v>
      </c>
      <c r="D5041" s="1">
        <v>5</v>
      </c>
      <c r="E5041" t="s">
        <v>15</v>
      </c>
      <c r="F5041" t="s">
        <v>193</v>
      </c>
      <c r="G5041" s="6">
        <v>1.5</v>
      </c>
      <c r="H5041" s="7" t="s">
        <v>1236</v>
      </c>
      <c r="I5041">
        <v>1800</v>
      </c>
      <c r="K5041">
        <f>VLOOKUP(E5041,'script producto'!$A$3:$B$1802,2,FALSE)</f>
        <v>1140</v>
      </c>
      <c r="L5041">
        <f>VLOOKUP(M5041,'script taller'!$G$3:$H$204,2,FALSE)</f>
        <v>154</v>
      </c>
      <c r="M5041" s="1" t="str">
        <f t="shared" si="78"/>
        <v>CRT31115</v>
      </c>
      <c r="N5041">
        <f>ROUND(VLOOKUP(E5041,Productos!$A$4:$D$1804,4,FALSE),0)</f>
        <v>1878</v>
      </c>
    </row>
    <row r="5042" spans="1:14" x14ac:dyDescent="0.35">
      <c r="A5042" t="s">
        <v>52</v>
      </c>
      <c r="B5042" s="1" t="s">
        <v>80</v>
      </c>
      <c r="C5042" t="s">
        <v>81</v>
      </c>
      <c r="D5042" s="1">
        <v>5</v>
      </c>
      <c r="E5042" t="s">
        <v>2028</v>
      </c>
      <c r="F5042" t="s">
        <v>193</v>
      </c>
      <c r="G5042" s="6">
        <v>2</v>
      </c>
      <c r="H5042" s="7" t="s">
        <v>1236</v>
      </c>
      <c r="I5042">
        <v>1390</v>
      </c>
      <c r="K5042">
        <f>VLOOKUP(E5042,'script producto'!$A$3:$B$1802,2,FALSE)</f>
        <v>1223</v>
      </c>
      <c r="L5042">
        <f>VLOOKUP(M5042,'script taller'!$G$3:$H$204,2,FALSE)</f>
        <v>154</v>
      </c>
      <c r="M5042" s="1" t="str">
        <f t="shared" si="78"/>
        <v>CRT31115</v>
      </c>
      <c r="N5042">
        <f>ROUND(VLOOKUP(E5042,Productos!$A$4:$D$1804,4,FALSE),0)</f>
        <v>1390</v>
      </c>
    </row>
    <row r="5043" spans="1:14" x14ac:dyDescent="0.35">
      <c r="A5043" t="s">
        <v>52</v>
      </c>
      <c r="B5043" s="1" t="s">
        <v>80</v>
      </c>
      <c r="C5043" t="s">
        <v>81</v>
      </c>
      <c r="D5043" s="1">
        <v>5</v>
      </c>
      <c r="E5043" t="s">
        <v>2028</v>
      </c>
      <c r="F5043" t="s">
        <v>193</v>
      </c>
      <c r="G5043" s="6">
        <v>3</v>
      </c>
      <c r="H5043" s="7" t="s">
        <v>1236</v>
      </c>
      <c r="I5043">
        <v>1390</v>
      </c>
      <c r="J5043">
        <v>13</v>
      </c>
      <c r="K5043">
        <f>VLOOKUP(E5043,'script producto'!$A$3:$B$1802,2,FALSE)</f>
        <v>1223</v>
      </c>
      <c r="L5043">
        <f>VLOOKUP(M5043,'script taller'!$G$3:$H$204,2,FALSE)</f>
        <v>154</v>
      </c>
      <c r="M5043" s="1" t="str">
        <f t="shared" si="78"/>
        <v>CRT31115</v>
      </c>
      <c r="N5043">
        <f>ROUND(VLOOKUP(E5043,Productos!$A$4:$D$1804,4,FALSE),0)</f>
        <v>1390</v>
      </c>
    </row>
    <row r="5044" spans="1:14" x14ac:dyDescent="0.35">
      <c r="A5044" t="s">
        <v>52</v>
      </c>
      <c r="B5044" s="1" t="s">
        <v>80</v>
      </c>
      <c r="C5044" t="s">
        <v>81</v>
      </c>
      <c r="D5044" s="1">
        <v>5</v>
      </c>
      <c r="E5044" t="s">
        <v>762</v>
      </c>
      <c r="F5044" t="s">
        <v>193</v>
      </c>
      <c r="G5044" s="6">
        <v>1</v>
      </c>
      <c r="H5044" s="7" t="s">
        <v>1236</v>
      </c>
      <c r="I5044">
        <v>1990</v>
      </c>
      <c r="K5044">
        <f>VLOOKUP(E5044,'script producto'!$A$3:$B$1802,2,FALSE)</f>
        <v>1267</v>
      </c>
      <c r="L5044">
        <f>VLOOKUP(M5044,'script taller'!$G$3:$H$204,2,FALSE)</f>
        <v>154</v>
      </c>
      <c r="M5044" s="1" t="str">
        <f t="shared" si="78"/>
        <v>CRT31115</v>
      </c>
      <c r="N5044">
        <f>ROUND(VLOOKUP(E5044,Productos!$A$4:$D$1804,4,FALSE),0)</f>
        <v>1990</v>
      </c>
    </row>
    <row r="5045" spans="1:14" x14ac:dyDescent="0.35">
      <c r="A5045" t="s">
        <v>52</v>
      </c>
      <c r="B5045" s="1" t="s">
        <v>80</v>
      </c>
      <c r="C5045" t="s">
        <v>81</v>
      </c>
      <c r="D5045" s="1">
        <v>5</v>
      </c>
      <c r="E5045" t="s">
        <v>159</v>
      </c>
      <c r="F5045" t="s">
        <v>193</v>
      </c>
      <c r="G5045" s="6">
        <v>0.4</v>
      </c>
      <c r="H5045" s="7" t="s">
        <v>1236</v>
      </c>
      <c r="I5045">
        <v>6800</v>
      </c>
      <c r="K5045">
        <f>VLOOKUP(E5045,'script producto'!$A$3:$B$1802,2,FALSE)</f>
        <v>1271</v>
      </c>
      <c r="L5045">
        <f>VLOOKUP(M5045,'script taller'!$G$3:$H$204,2,FALSE)</f>
        <v>154</v>
      </c>
      <c r="M5045" s="1" t="str">
        <f t="shared" si="78"/>
        <v>CRT31115</v>
      </c>
      <c r="N5045">
        <f>ROUND(VLOOKUP(E5045,Productos!$A$4:$D$1804,4,FALSE),0)</f>
        <v>5805</v>
      </c>
    </row>
    <row r="5046" spans="1:14" x14ac:dyDescent="0.35">
      <c r="A5046" t="s">
        <v>52</v>
      </c>
      <c r="B5046" s="1" t="s">
        <v>80</v>
      </c>
      <c r="C5046" t="s">
        <v>81</v>
      </c>
      <c r="D5046" s="1">
        <v>5</v>
      </c>
      <c r="E5046" t="s">
        <v>159</v>
      </c>
      <c r="F5046" t="s">
        <v>193</v>
      </c>
      <c r="G5046" s="6">
        <v>0.3</v>
      </c>
      <c r="H5046" s="7" t="s">
        <v>1236</v>
      </c>
      <c r="I5046">
        <v>6800</v>
      </c>
      <c r="J5046">
        <v>13</v>
      </c>
      <c r="K5046">
        <f>VLOOKUP(E5046,'script producto'!$A$3:$B$1802,2,FALSE)</f>
        <v>1271</v>
      </c>
      <c r="L5046">
        <f>VLOOKUP(M5046,'script taller'!$G$3:$H$204,2,FALSE)</f>
        <v>154</v>
      </c>
      <c r="M5046" s="1" t="str">
        <f t="shared" si="78"/>
        <v>CRT31115</v>
      </c>
      <c r="N5046">
        <f>ROUND(VLOOKUP(E5046,Productos!$A$4:$D$1804,4,FALSE),0)</f>
        <v>5805</v>
      </c>
    </row>
    <row r="5047" spans="1:14" x14ac:dyDescent="0.35">
      <c r="A5047" t="s">
        <v>52</v>
      </c>
      <c r="B5047" s="1" t="s">
        <v>80</v>
      </c>
      <c r="C5047" t="s">
        <v>81</v>
      </c>
      <c r="D5047" s="1">
        <v>5</v>
      </c>
      <c r="E5047" t="s">
        <v>298</v>
      </c>
      <c r="F5047" t="s">
        <v>193</v>
      </c>
      <c r="G5047" s="6">
        <v>3</v>
      </c>
      <c r="H5047" s="7" t="s">
        <v>6</v>
      </c>
      <c r="I5047">
        <v>1400</v>
      </c>
      <c r="K5047">
        <f>VLOOKUP(E5047,'script producto'!$A$3:$B$1802,2,FALSE)</f>
        <v>1289</v>
      </c>
      <c r="L5047">
        <f>VLOOKUP(M5047,'script taller'!$G$3:$H$204,2,FALSE)</f>
        <v>154</v>
      </c>
      <c r="M5047" s="1" t="str">
        <f t="shared" si="78"/>
        <v>CRT31115</v>
      </c>
      <c r="N5047">
        <f>ROUND(VLOOKUP(E5047,Productos!$A$4:$D$1804,4,FALSE),0)</f>
        <v>1490</v>
      </c>
    </row>
    <row r="5048" spans="1:14" x14ac:dyDescent="0.35">
      <c r="A5048" t="s">
        <v>52</v>
      </c>
      <c r="B5048" s="1" t="s">
        <v>80</v>
      </c>
      <c r="C5048" t="s">
        <v>81</v>
      </c>
      <c r="D5048" s="1">
        <v>5</v>
      </c>
      <c r="E5048" t="s">
        <v>467</v>
      </c>
      <c r="F5048" t="s">
        <v>193</v>
      </c>
      <c r="G5048" s="6">
        <v>1</v>
      </c>
      <c r="H5048" s="7" t="s">
        <v>6</v>
      </c>
      <c r="I5048">
        <v>800</v>
      </c>
      <c r="K5048">
        <f>VLOOKUP(E5048,'script producto'!$A$3:$B$1802,2,FALSE)</f>
        <v>1396</v>
      </c>
      <c r="L5048">
        <f>VLOOKUP(M5048,'script taller'!$G$3:$H$204,2,FALSE)</f>
        <v>154</v>
      </c>
      <c r="M5048" s="1" t="str">
        <f t="shared" si="78"/>
        <v>CRT31115</v>
      </c>
      <c r="N5048">
        <f>ROUND(VLOOKUP(E5048,Productos!$A$4:$D$1804,4,FALSE),0)</f>
        <v>1100</v>
      </c>
    </row>
    <row r="5049" spans="1:14" x14ac:dyDescent="0.35">
      <c r="A5049" t="s">
        <v>52</v>
      </c>
      <c r="B5049" s="1" t="s">
        <v>80</v>
      </c>
      <c r="C5049" t="s">
        <v>81</v>
      </c>
      <c r="D5049" s="1">
        <v>5</v>
      </c>
      <c r="E5049" t="s">
        <v>704</v>
      </c>
      <c r="F5049" t="s">
        <v>193</v>
      </c>
      <c r="G5049" s="6">
        <v>0.2</v>
      </c>
      <c r="H5049" s="7" t="s">
        <v>1236</v>
      </c>
      <c r="I5049">
        <v>8600</v>
      </c>
      <c r="K5049">
        <f>VLOOKUP(E5049,'script producto'!$A$3:$B$1802,2,FALSE)</f>
        <v>1520</v>
      </c>
      <c r="L5049">
        <f>VLOOKUP(M5049,'script taller'!$G$3:$H$204,2,FALSE)</f>
        <v>154</v>
      </c>
      <c r="M5049" s="1" t="str">
        <f t="shared" si="78"/>
        <v>CRT31115</v>
      </c>
      <c r="N5049">
        <f>ROUND(VLOOKUP(E5049,Productos!$A$4:$D$1804,4,FALSE),0)</f>
        <v>8600</v>
      </c>
    </row>
    <row r="5050" spans="1:14" x14ac:dyDescent="0.35">
      <c r="A5050" t="s">
        <v>52</v>
      </c>
      <c r="B5050" s="1" t="s">
        <v>80</v>
      </c>
      <c r="C5050" t="s">
        <v>81</v>
      </c>
      <c r="D5050" s="1">
        <v>5</v>
      </c>
      <c r="E5050" t="s">
        <v>783</v>
      </c>
      <c r="F5050" t="s">
        <v>193</v>
      </c>
      <c r="G5050" s="6">
        <v>0.3</v>
      </c>
      <c r="H5050" s="7" t="s">
        <v>1236</v>
      </c>
      <c r="I5050">
        <v>6700</v>
      </c>
      <c r="K5050">
        <f>VLOOKUP(E5050,'script producto'!$A$3:$B$1802,2,FALSE)</f>
        <v>1643</v>
      </c>
      <c r="L5050">
        <f>VLOOKUP(M5050,'script taller'!$G$3:$H$204,2,FALSE)</f>
        <v>154</v>
      </c>
      <c r="M5050" s="1" t="str">
        <f t="shared" si="78"/>
        <v>CRT31115</v>
      </c>
      <c r="N5050">
        <f>ROUND(VLOOKUP(E5050,Productos!$A$4:$D$1804,4,FALSE),0)</f>
        <v>6700</v>
      </c>
    </row>
    <row r="5051" spans="1:14" x14ac:dyDescent="0.35">
      <c r="A5051" t="s">
        <v>52</v>
      </c>
      <c r="B5051" s="1" t="s">
        <v>80</v>
      </c>
      <c r="C5051" t="s">
        <v>81</v>
      </c>
      <c r="D5051" s="1">
        <v>5</v>
      </c>
      <c r="E5051" t="s">
        <v>705</v>
      </c>
      <c r="F5051" t="s">
        <v>193</v>
      </c>
      <c r="G5051" s="6">
        <v>0.3</v>
      </c>
      <c r="H5051" s="7" t="s">
        <v>1236</v>
      </c>
      <c r="I5051">
        <v>5980</v>
      </c>
      <c r="K5051">
        <f>VLOOKUP(E5051,'script producto'!$A$3:$B$1802,2,FALSE)</f>
        <v>1646</v>
      </c>
      <c r="L5051">
        <f>VLOOKUP(M5051,'script taller'!$G$3:$H$204,2,FALSE)</f>
        <v>154</v>
      </c>
      <c r="M5051" s="1" t="str">
        <f t="shared" si="78"/>
        <v>CRT31115</v>
      </c>
      <c r="N5051">
        <f>ROUND(VLOOKUP(E5051,Productos!$A$4:$D$1804,4,FALSE),0)</f>
        <v>5904</v>
      </c>
    </row>
    <row r="5052" spans="1:14" x14ac:dyDescent="0.35">
      <c r="A5052" t="s">
        <v>52</v>
      </c>
      <c r="B5052" s="1" t="s">
        <v>80</v>
      </c>
      <c r="C5052" t="s">
        <v>81</v>
      </c>
      <c r="D5052" s="1">
        <v>5</v>
      </c>
      <c r="E5052" t="s">
        <v>487</v>
      </c>
      <c r="F5052" t="s">
        <v>193</v>
      </c>
      <c r="G5052" s="6">
        <v>1</v>
      </c>
      <c r="H5052" s="7" t="s">
        <v>1236</v>
      </c>
      <c r="I5052">
        <v>2400</v>
      </c>
      <c r="K5052">
        <f>VLOOKUP(E5052,'script producto'!$A$3:$B$1802,2,FALSE)</f>
        <v>1652</v>
      </c>
      <c r="L5052">
        <f>VLOOKUP(M5052,'script taller'!$G$3:$H$204,2,FALSE)</f>
        <v>154</v>
      </c>
      <c r="M5052" s="1" t="str">
        <f t="shared" si="78"/>
        <v>CRT31115</v>
      </c>
      <c r="N5052">
        <f>ROUND(VLOOKUP(E5052,Productos!$A$4:$D$1804,4,FALSE),0)</f>
        <v>2389</v>
      </c>
    </row>
    <row r="5053" spans="1:14" x14ac:dyDescent="0.35">
      <c r="A5053" t="s">
        <v>52</v>
      </c>
      <c r="B5053" s="1" t="s">
        <v>80</v>
      </c>
      <c r="C5053" t="s">
        <v>81</v>
      </c>
      <c r="D5053" s="1">
        <v>5</v>
      </c>
      <c r="E5053" t="s">
        <v>764</v>
      </c>
      <c r="F5053" t="s">
        <v>193</v>
      </c>
      <c r="G5053" s="6">
        <v>0.5</v>
      </c>
      <c r="H5053" s="7" t="s">
        <v>1236</v>
      </c>
      <c r="I5053">
        <v>6990</v>
      </c>
      <c r="K5053">
        <f>VLOOKUP(E5053,'script producto'!$A$3:$B$1802,2,FALSE)</f>
        <v>1676</v>
      </c>
      <c r="L5053">
        <f>VLOOKUP(M5053,'script taller'!$G$3:$H$204,2,FALSE)</f>
        <v>154</v>
      </c>
      <c r="M5053" s="1" t="str">
        <f t="shared" si="78"/>
        <v>CRT31115</v>
      </c>
      <c r="N5053">
        <f>ROUND(VLOOKUP(E5053,Productos!$A$4:$D$1804,4,FALSE),0)</f>
        <v>6990</v>
      </c>
    </row>
    <row r="5054" spans="1:14" x14ac:dyDescent="0.35">
      <c r="A5054" t="s">
        <v>52</v>
      </c>
      <c r="B5054" s="1" t="s">
        <v>80</v>
      </c>
      <c r="C5054" t="s">
        <v>81</v>
      </c>
      <c r="D5054" s="1">
        <v>5</v>
      </c>
      <c r="E5054" t="s">
        <v>765</v>
      </c>
      <c r="F5054" t="s">
        <v>193</v>
      </c>
      <c r="G5054" s="6">
        <v>2</v>
      </c>
      <c r="H5054" s="7" t="s">
        <v>1236</v>
      </c>
      <c r="I5054">
        <v>1800</v>
      </c>
      <c r="K5054">
        <f>VLOOKUP(E5054,'script producto'!$A$3:$B$1802,2,FALSE)</f>
        <v>1789</v>
      </c>
      <c r="L5054">
        <f>VLOOKUP(M5054,'script taller'!$G$3:$H$204,2,FALSE)</f>
        <v>154</v>
      </c>
      <c r="M5054" s="1" t="str">
        <f t="shared" si="78"/>
        <v>CRT31115</v>
      </c>
      <c r="N5054">
        <f>ROUND(VLOOKUP(E5054,Productos!$A$4:$D$1804,4,FALSE),0)</f>
        <v>1800</v>
      </c>
    </row>
    <row r="5055" spans="1:14" x14ac:dyDescent="0.35">
      <c r="A5055" t="s">
        <v>52</v>
      </c>
      <c r="B5055" s="1" t="s">
        <v>80</v>
      </c>
      <c r="C5055" t="s">
        <v>81</v>
      </c>
      <c r="D5055" s="1">
        <v>5</v>
      </c>
      <c r="E5055" t="s">
        <v>765</v>
      </c>
      <c r="F5055" t="s">
        <v>193</v>
      </c>
      <c r="G5055" s="6">
        <v>1</v>
      </c>
      <c r="H5055" s="7" t="s">
        <v>1236</v>
      </c>
      <c r="I5055">
        <v>1800</v>
      </c>
      <c r="J5055">
        <v>13</v>
      </c>
      <c r="K5055">
        <f>VLOOKUP(E5055,'script producto'!$A$3:$B$1802,2,FALSE)</f>
        <v>1789</v>
      </c>
      <c r="L5055">
        <f>VLOOKUP(M5055,'script taller'!$G$3:$H$204,2,FALSE)</f>
        <v>154</v>
      </c>
      <c r="M5055" s="1" t="str">
        <f t="shared" si="78"/>
        <v>CRT31115</v>
      </c>
      <c r="N5055">
        <f>ROUND(VLOOKUP(E5055,Productos!$A$4:$D$1804,4,FALSE),0)</f>
        <v>1800</v>
      </c>
    </row>
    <row r="5056" spans="1:14" x14ac:dyDescent="0.35">
      <c r="A5056" t="s">
        <v>52</v>
      </c>
      <c r="B5056" s="1" t="s">
        <v>80</v>
      </c>
      <c r="C5056" t="s">
        <v>81</v>
      </c>
      <c r="D5056" s="1">
        <v>5</v>
      </c>
      <c r="E5056" t="s">
        <v>766</v>
      </c>
      <c r="F5056" t="s">
        <v>193</v>
      </c>
      <c r="G5056" s="6">
        <v>0.6</v>
      </c>
      <c r="H5056" s="7" t="s">
        <v>1236</v>
      </c>
      <c r="I5056">
        <v>1900</v>
      </c>
      <c r="K5056">
        <f>VLOOKUP(E5056,'script producto'!$A$3:$B$1802,2,FALSE)</f>
        <v>1794</v>
      </c>
      <c r="L5056">
        <f>VLOOKUP(M5056,'script taller'!$G$3:$H$204,2,FALSE)</f>
        <v>154</v>
      </c>
      <c r="M5056" s="1" t="str">
        <f t="shared" si="78"/>
        <v>CRT31115</v>
      </c>
      <c r="N5056">
        <f>ROUND(VLOOKUP(E5056,Productos!$A$4:$D$1804,4,FALSE),0)</f>
        <v>1900</v>
      </c>
    </row>
    <row r="5057" spans="1:14" x14ac:dyDescent="0.35">
      <c r="A5057" t="s">
        <v>52</v>
      </c>
      <c r="B5057" s="1" t="s">
        <v>80</v>
      </c>
      <c r="C5057" t="s">
        <v>81</v>
      </c>
      <c r="D5057" s="1">
        <v>5</v>
      </c>
      <c r="E5057" t="s">
        <v>2102</v>
      </c>
      <c r="F5057" t="s">
        <v>193</v>
      </c>
      <c r="G5057" s="6">
        <v>0.3</v>
      </c>
      <c r="H5057" s="7" t="s">
        <v>1236</v>
      </c>
      <c r="I5057">
        <v>4000</v>
      </c>
      <c r="K5057">
        <f>VLOOKUP(E5057,'script producto'!$A$3:$B$1802,2,FALSE)</f>
        <v>1800</v>
      </c>
      <c r="L5057">
        <f>VLOOKUP(M5057,'script taller'!$G$3:$H$204,2,FALSE)</f>
        <v>154</v>
      </c>
      <c r="M5057" s="1" t="str">
        <f t="shared" si="78"/>
        <v>CRT31115</v>
      </c>
      <c r="N5057">
        <f>ROUND(VLOOKUP(E5057,Productos!$A$4:$D$1804,4,FALSE),0)</f>
        <v>4000</v>
      </c>
    </row>
    <row r="5058" spans="1:14" x14ac:dyDescent="0.35">
      <c r="A5058" t="s">
        <v>52</v>
      </c>
      <c r="B5058" s="1" t="s">
        <v>80</v>
      </c>
      <c r="C5058" t="s">
        <v>81</v>
      </c>
      <c r="D5058" s="1">
        <v>5</v>
      </c>
      <c r="E5058" t="s">
        <v>1410</v>
      </c>
      <c r="F5058" t="s">
        <v>1128</v>
      </c>
      <c r="G5058" s="6">
        <v>1</v>
      </c>
      <c r="H5058" s="7" t="s">
        <v>6</v>
      </c>
      <c r="I5058">
        <v>4500</v>
      </c>
      <c r="K5058">
        <f>VLOOKUP(E5058,'script producto'!$A$3:$B$1802,2,FALSE)</f>
        <v>242</v>
      </c>
      <c r="L5058">
        <f>VLOOKUP(M5058,'script taller'!$G$3:$H$204,2,FALSE)</f>
        <v>154</v>
      </c>
      <c r="M5058" s="1" t="str">
        <f t="shared" si="78"/>
        <v>CRT31115</v>
      </c>
      <c r="N5058">
        <f>ROUND(VLOOKUP(E5058,Productos!$A$4:$D$1804,4,FALSE),0)</f>
        <v>4500</v>
      </c>
    </row>
    <row r="5059" spans="1:14" x14ac:dyDescent="0.35">
      <c r="A5059" t="s">
        <v>52</v>
      </c>
      <c r="B5059" s="1" t="s">
        <v>80</v>
      </c>
      <c r="C5059" t="s">
        <v>81</v>
      </c>
      <c r="D5059" s="1">
        <v>5</v>
      </c>
      <c r="E5059" t="s">
        <v>712</v>
      </c>
      <c r="F5059" t="s">
        <v>1128</v>
      </c>
      <c r="G5059" s="6">
        <v>1</v>
      </c>
      <c r="H5059" s="7" t="s">
        <v>6</v>
      </c>
      <c r="I5059">
        <v>2500</v>
      </c>
      <c r="K5059">
        <f>VLOOKUP(E5059,'script producto'!$A$3:$B$1802,2,FALSE)</f>
        <v>1665</v>
      </c>
      <c r="L5059">
        <f>VLOOKUP(M5059,'script taller'!$G$3:$H$204,2,FALSE)</f>
        <v>154</v>
      </c>
      <c r="M5059" s="1" t="str">
        <f t="shared" ref="M5059:M5122" si="79">B5059&amp;D5059</f>
        <v>CRT31115</v>
      </c>
      <c r="N5059">
        <f>ROUND(VLOOKUP(E5059,Productos!$A$4:$D$1804,4,FALSE),0)</f>
        <v>2500</v>
      </c>
    </row>
    <row r="5060" spans="1:14" x14ac:dyDescent="0.35">
      <c r="A5060" t="s">
        <v>52</v>
      </c>
      <c r="B5060" s="1" t="s">
        <v>80</v>
      </c>
      <c r="C5060" t="s">
        <v>81</v>
      </c>
      <c r="D5060" s="1">
        <v>5</v>
      </c>
      <c r="E5060" t="s">
        <v>716</v>
      </c>
      <c r="F5060" t="s">
        <v>195</v>
      </c>
      <c r="G5060" s="6">
        <v>2</v>
      </c>
      <c r="H5060" s="7" t="s">
        <v>25</v>
      </c>
      <c r="I5060">
        <v>4699</v>
      </c>
      <c r="K5060">
        <f>VLOOKUP(E5060,'script producto'!$A$3:$B$1802,2,FALSE)</f>
        <v>550</v>
      </c>
      <c r="L5060">
        <f>VLOOKUP(M5060,'script taller'!$G$3:$H$204,2,FALSE)</f>
        <v>154</v>
      </c>
      <c r="M5060" s="1" t="str">
        <f t="shared" si="79"/>
        <v>CRT31115</v>
      </c>
      <c r="N5060">
        <f>ROUND(VLOOKUP(E5060,Productos!$A$4:$D$1804,4,FALSE),0)</f>
        <v>4699</v>
      </c>
    </row>
    <row r="5061" spans="1:14" x14ac:dyDescent="0.35">
      <c r="A5061" t="s">
        <v>52</v>
      </c>
      <c r="B5061" s="1" t="s">
        <v>80</v>
      </c>
      <c r="C5061" t="s">
        <v>81</v>
      </c>
      <c r="D5061" s="1">
        <v>5</v>
      </c>
      <c r="E5061" t="s">
        <v>337</v>
      </c>
      <c r="F5061" t="s">
        <v>195</v>
      </c>
      <c r="G5061" s="6">
        <v>0.3</v>
      </c>
      <c r="H5061" s="7" t="s">
        <v>25</v>
      </c>
      <c r="I5061">
        <v>4300</v>
      </c>
      <c r="K5061">
        <f>VLOOKUP(E5061,'script producto'!$A$3:$B$1802,2,FALSE)</f>
        <v>577</v>
      </c>
      <c r="L5061">
        <f>VLOOKUP(M5061,'script taller'!$G$3:$H$204,2,FALSE)</f>
        <v>154</v>
      </c>
      <c r="M5061" s="1" t="str">
        <f t="shared" si="79"/>
        <v>CRT31115</v>
      </c>
      <c r="N5061">
        <f>ROUND(VLOOKUP(E5061,Productos!$A$4:$D$1804,4,FALSE),0)</f>
        <v>3923</v>
      </c>
    </row>
    <row r="5062" spans="1:14" x14ac:dyDescent="0.35">
      <c r="A5062" t="s">
        <v>52</v>
      </c>
      <c r="B5062" s="1" t="s">
        <v>80</v>
      </c>
      <c r="C5062" t="s">
        <v>81</v>
      </c>
      <c r="D5062" s="1">
        <v>5</v>
      </c>
      <c r="E5062" t="s">
        <v>263</v>
      </c>
      <c r="F5062" t="s">
        <v>195</v>
      </c>
      <c r="G5062" s="6">
        <v>40</v>
      </c>
      <c r="H5062" s="7" t="s">
        <v>6</v>
      </c>
      <c r="I5062">
        <v>290</v>
      </c>
      <c r="K5062">
        <f>VLOOKUP(E5062,'script producto'!$A$3:$B$1802,2,FALSE)</f>
        <v>801</v>
      </c>
      <c r="L5062">
        <f>VLOOKUP(M5062,'script taller'!$G$3:$H$204,2,FALSE)</f>
        <v>154</v>
      </c>
      <c r="M5062" s="1" t="str">
        <f t="shared" si="79"/>
        <v>CRT31115</v>
      </c>
      <c r="N5062">
        <f>ROUND(VLOOKUP(E5062,Productos!$A$4:$D$1804,4,FALSE),0)</f>
        <v>3500</v>
      </c>
    </row>
    <row r="5063" spans="1:14" x14ac:dyDescent="0.35">
      <c r="A5063" t="s">
        <v>52</v>
      </c>
      <c r="B5063" s="1" t="s">
        <v>80</v>
      </c>
      <c r="C5063" t="s">
        <v>81</v>
      </c>
      <c r="D5063" s="1">
        <v>5</v>
      </c>
      <c r="E5063" t="s">
        <v>283</v>
      </c>
      <c r="F5063" t="s">
        <v>195</v>
      </c>
      <c r="G5063" s="6">
        <v>1</v>
      </c>
      <c r="H5063" s="7" t="s">
        <v>25</v>
      </c>
      <c r="I5063">
        <v>1200</v>
      </c>
      <c r="K5063">
        <f>VLOOKUP(E5063,'script producto'!$A$3:$B$1802,2,FALSE)</f>
        <v>883</v>
      </c>
      <c r="L5063">
        <f>VLOOKUP(M5063,'script taller'!$G$3:$H$204,2,FALSE)</f>
        <v>154</v>
      </c>
      <c r="M5063" s="1" t="str">
        <f t="shared" si="79"/>
        <v>CRT31115</v>
      </c>
      <c r="N5063">
        <f>ROUND(VLOOKUP(E5063,Productos!$A$4:$D$1804,4,FALSE),0)</f>
        <v>1375</v>
      </c>
    </row>
    <row r="5064" spans="1:14" x14ac:dyDescent="0.35">
      <c r="A5064" t="s">
        <v>52</v>
      </c>
      <c r="B5064" s="1" t="s">
        <v>80</v>
      </c>
      <c r="C5064" t="s">
        <v>81</v>
      </c>
      <c r="D5064" s="1">
        <v>5</v>
      </c>
      <c r="E5064" t="s">
        <v>284</v>
      </c>
      <c r="F5064" t="s">
        <v>195</v>
      </c>
      <c r="G5064" s="6">
        <v>1</v>
      </c>
      <c r="H5064" s="7" t="s">
        <v>1236</v>
      </c>
      <c r="I5064">
        <v>15876</v>
      </c>
      <c r="K5064">
        <f>VLOOKUP(E5064,'script producto'!$A$3:$B$1802,2,FALSE)</f>
        <v>1010</v>
      </c>
      <c r="L5064">
        <f>VLOOKUP(M5064,'script taller'!$G$3:$H$204,2,FALSE)</f>
        <v>154</v>
      </c>
      <c r="M5064" s="1" t="str">
        <f t="shared" si="79"/>
        <v>CRT31115</v>
      </c>
      <c r="N5064">
        <f>ROUND(VLOOKUP(E5064,Productos!$A$4:$D$1804,4,FALSE),0)</f>
        <v>14037</v>
      </c>
    </row>
    <row r="5065" spans="1:14" x14ac:dyDescent="0.35">
      <c r="A5065" t="s">
        <v>52</v>
      </c>
      <c r="B5065" s="1" t="s">
        <v>80</v>
      </c>
      <c r="C5065" t="s">
        <v>81</v>
      </c>
      <c r="D5065" s="1">
        <v>5</v>
      </c>
      <c r="E5065" t="s">
        <v>776</v>
      </c>
      <c r="F5065" t="s">
        <v>195</v>
      </c>
      <c r="G5065" s="6">
        <v>0.7</v>
      </c>
      <c r="H5065" s="7" t="s">
        <v>1236</v>
      </c>
      <c r="I5065">
        <v>4650</v>
      </c>
      <c r="K5065">
        <f>VLOOKUP(E5065,'script producto'!$A$3:$B$1802,2,FALSE)</f>
        <v>1021</v>
      </c>
      <c r="L5065">
        <f>VLOOKUP(M5065,'script taller'!$G$3:$H$204,2,FALSE)</f>
        <v>154</v>
      </c>
      <c r="M5065" s="1" t="str">
        <f t="shared" si="79"/>
        <v>CRT31115</v>
      </c>
      <c r="N5065">
        <f>ROUND(VLOOKUP(E5065,Productos!$A$4:$D$1804,4,FALSE),0)</f>
        <v>4650</v>
      </c>
    </row>
    <row r="5066" spans="1:14" x14ac:dyDescent="0.35">
      <c r="A5066" t="s">
        <v>52</v>
      </c>
      <c r="B5066" s="1" t="s">
        <v>80</v>
      </c>
      <c r="C5066" t="s">
        <v>81</v>
      </c>
      <c r="D5066" s="1">
        <v>5</v>
      </c>
      <c r="E5066" t="s">
        <v>777</v>
      </c>
      <c r="F5066" t="s">
        <v>195</v>
      </c>
      <c r="G5066" s="6">
        <v>0.4</v>
      </c>
      <c r="H5066" s="7" t="s">
        <v>1236</v>
      </c>
      <c r="I5066">
        <v>13500</v>
      </c>
      <c r="K5066">
        <f>VLOOKUP(E5066,'script producto'!$A$3:$B$1802,2,FALSE)</f>
        <v>1458</v>
      </c>
      <c r="L5066">
        <f>VLOOKUP(M5066,'script taller'!$G$3:$H$204,2,FALSE)</f>
        <v>154</v>
      </c>
      <c r="M5066" s="1" t="str">
        <f t="shared" si="79"/>
        <v>CRT31115</v>
      </c>
      <c r="N5066">
        <f>ROUND(VLOOKUP(E5066,Productos!$A$4:$D$1804,4,FALSE),0)</f>
        <v>13500</v>
      </c>
    </row>
    <row r="5067" spans="1:14" x14ac:dyDescent="0.35">
      <c r="A5067" t="s">
        <v>52</v>
      </c>
      <c r="B5067" s="1" t="s">
        <v>80</v>
      </c>
      <c r="C5067" t="s">
        <v>81</v>
      </c>
      <c r="D5067" s="1">
        <v>5</v>
      </c>
      <c r="E5067" t="s">
        <v>1222</v>
      </c>
      <c r="F5067" t="s">
        <v>195</v>
      </c>
      <c r="G5067" s="6">
        <v>0.3</v>
      </c>
      <c r="H5067" s="7" t="s">
        <v>1236</v>
      </c>
      <c r="I5067">
        <v>26900</v>
      </c>
      <c r="K5067">
        <f>VLOOKUP(E5067,'script producto'!$A$3:$B$1802,2,FALSE)</f>
        <v>1466</v>
      </c>
      <c r="L5067">
        <f>VLOOKUP(M5067,'script taller'!$G$3:$H$204,2,FALSE)</f>
        <v>154</v>
      </c>
      <c r="M5067" s="1" t="str">
        <f t="shared" si="79"/>
        <v>CRT31115</v>
      </c>
      <c r="N5067">
        <f>ROUND(VLOOKUP(E5067,Productos!$A$4:$D$1804,4,FALSE),0)</f>
        <v>22950</v>
      </c>
    </row>
    <row r="5068" spans="1:14" x14ac:dyDescent="0.35">
      <c r="A5068" t="s">
        <v>52</v>
      </c>
      <c r="B5068" s="1" t="s">
        <v>80</v>
      </c>
      <c r="C5068" t="s">
        <v>81</v>
      </c>
      <c r="D5068" s="1">
        <v>5</v>
      </c>
      <c r="E5068" t="s">
        <v>494</v>
      </c>
      <c r="F5068" t="s">
        <v>195</v>
      </c>
      <c r="G5068" s="6">
        <v>0.3</v>
      </c>
      <c r="H5068" s="7" t="s">
        <v>1236</v>
      </c>
      <c r="I5068">
        <v>55390</v>
      </c>
      <c r="K5068">
        <f>VLOOKUP(E5068,'script producto'!$A$3:$B$1802,2,FALSE)</f>
        <v>1480</v>
      </c>
      <c r="L5068">
        <f>VLOOKUP(M5068,'script taller'!$G$3:$H$204,2,FALSE)</f>
        <v>154</v>
      </c>
      <c r="M5068" s="1" t="str">
        <f t="shared" si="79"/>
        <v>CRT31115</v>
      </c>
      <c r="N5068">
        <f>ROUND(VLOOKUP(E5068,Productos!$A$4:$D$1804,4,FALSE),0)</f>
        <v>46927</v>
      </c>
    </row>
    <row r="5069" spans="1:14" x14ac:dyDescent="0.35">
      <c r="A5069" t="s">
        <v>52</v>
      </c>
      <c r="B5069" s="1" t="s">
        <v>80</v>
      </c>
      <c r="C5069" t="s">
        <v>81</v>
      </c>
      <c r="D5069" s="1">
        <v>5</v>
      </c>
      <c r="E5069" t="s">
        <v>318</v>
      </c>
      <c r="F5069" t="s">
        <v>196</v>
      </c>
      <c r="G5069" s="6">
        <v>1</v>
      </c>
      <c r="H5069" s="7" t="s">
        <v>25</v>
      </c>
      <c r="I5069">
        <v>3200</v>
      </c>
      <c r="J5069">
        <v>13</v>
      </c>
      <c r="K5069">
        <f>VLOOKUP(E5069,'script producto'!$A$3:$B$1802,2,FALSE)</f>
        <v>1739</v>
      </c>
      <c r="L5069">
        <f>VLOOKUP(M5069,'script taller'!$G$3:$H$204,2,FALSE)</f>
        <v>154</v>
      </c>
      <c r="M5069" s="1" t="str">
        <f t="shared" si="79"/>
        <v>CRT31115</v>
      </c>
      <c r="N5069">
        <f>ROUND(VLOOKUP(E5069,Productos!$A$4:$D$1804,4,FALSE),0)</f>
        <v>2769</v>
      </c>
    </row>
    <row r="5070" spans="1:14" x14ac:dyDescent="0.35">
      <c r="A5070" t="s">
        <v>52</v>
      </c>
      <c r="B5070" s="1" t="s">
        <v>80</v>
      </c>
      <c r="C5070" t="s">
        <v>81</v>
      </c>
      <c r="D5070" s="1">
        <v>6</v>
      </c>
      <c r="E5070" t="s">
        <v>98</v>
      </c>
      <c r="F5070" t="s">
        <v>192</v>
      </c>
      <c r="G5070" s="6">
        <v>2</v>
      </c>
      <c r="H5070" s="7" t="s">
        <v>25</v>
      </c>
      <c r="I5070">
        <v>7800</v>
      </c>
      <c r="K5070">
        <f>VLOOKUP(E5070,'script producto'!$A$3:$B$1802,2,FALSE)</f>
        <v>13</v>
      </c>
      <c r="L5070">
        <f>VLOOKUP(M5070,'script taller'!$G$3:$H$204,2,FALSE)</f>
        <v>155</v>
      </c>
      <c r="M5070" s="1" t="str">
        <f t="shared" si="79"/>
        <v>CRT31116</v>
      </c>
      <c r="N5070">
        <f>ROUND(VLOOKUP(E5070,Productos!$A$4:$D$1804,4,FALSE),0)</f>
        <v>8000</v>
      </c>
    </row>
    <row r="5071" spans="1:14" x14ac:dyDescent="0.35">
      <c r="A5071" t="s">
        <v>52</v>
      </c>
      <c r="B5071" s="1" t="s">
        <v>80</v>
      </c>
      <c r="C5071" t="s">
        <v>81</v>
      </c>
      <c r="D5071" s="1">
        <v>6</v>
      </c>
      <c r="E5071" t="s">
        <v>254</v>
      </c>
      <c r="F5071" t="s">
        <v>192</v>
      </c>
      <c r="G5071" s="6">
        <v>2</v>
      </c>
      <c r="H5071" s="7" t="s">
        <v>25</v>
      </c>
      <c r="I5071">
        <v>3900</v>
      </c>
      <c r="K5071">
        <f>VLOOKUP(E5071,'script producto'!$A$3:$B$1802,2,FALSE)</f>
        <v>19</v>
      </c>
      <c r="L5071">
        <f>VLOOKUP(M5071,'script taller'!$G$3:$H$204,2,FALSE)</f>
        <v>155</v>
      </c>
      <c r="M5071" s="1" t="str">
        <f t="shared" si="79"/>
        <v>CRT31116</v>
      </c>
      <c r="N5071">
        <f>ROUND(VLOOKUP(E5071,Productos!$A$4:$D$1804,4,FALSE),0)</f>
        <v>3550</v>
      </c>
    </row>
    <row r="5072" spans="1:14" x14ac:dyDescent="0.35">
      <c r="A5072" t="s">
        <v>52</v>
      </c>
      <c r="B5072" s="1" t="s">
        <v>80</v>
      </c>
      <c r="C5072" t="s">
        <v>81</v>
      </c>
      <c r="D5072" s="1">
        <v>6</v>
      </c>
      <c r="E5072" t="s">
        <v>297</v>
      </c>
      <c r="F5072" t="s">
        <v>192</v>
      </c>
      <c r="G5072" s="6">
        <v>0.15</v>
      </c>
      <c r="H5072" s="7" t="s">
        <v>1236</v>
      </c>
      <c r="I5072">
        <v>9676</v>
      </c>
      <c r="K5072">
        <f>VLOOKUP(E5072,'script producto'!$A$3:$B$1802,2,FALSE)</f>
        <v>30</v>
      </c>
      <c r="L5072">
        <f>VLOOKUP(M5072,'script taller'!$G$3:$H$204,2,FALSE)</f>
        <v>155</v>
      </c>
      <c r="M5072" s="1" t="str">
        <f t="shared" si="79"/>
        <v>CRT31116</v>
      </c>
      <c r="N5072">
        <f>ROUND(VLOOKUP(E5072,Productos!$A$4:$D$1804,4,FALSE),0)</f>
        <v>10000</v>
      </c>
    </row>
    <row r="5073" spans="1:14" x14ac:dyDescent="0.35">
      <c r="A5073" t="s">
        <v>52</v>
      </c>
      <c r="B5073" s="1" t="s">
        <v>80</v>
      </c>
      <c r="C5073" t="s">
        <v>81</v>
      </c>
      <c r="D5073" s="1">
        <v>6</v>
      </c>
      <c r="E5073" t="s">
        <v>297</v>
      </c>
      <c r="F5073" t="s">
        <v>192</v>
      </c>
      <c r="G5073" s="6">
        <v>0.3</v>
      </c>
      <c r="H5073" s="7" t="s">
        <v>1236</v>
      </c>
      <c r="I5073">
        <v>9676</v>
      </c>
      <c r="J5073">
        <v>11</v>
      </c>
      <c r="K5073">
        <f>VLOOKUP(E5073,'script producto'!$A$3:$B$1802,2,FALSE)</f>
        <v>30</v>
      </c>
      <c r="L5073">
        <f>VLOOKUP(M5073,'script taller'!$G$3:$H$204,2,FALSE)</f>
        <v>155</v>
      </c>
      <c r="M5073" s="1" t="str">
        <f t="shared" si="79"/>
        <v>CRT31116</v>
      </c>
      <c r="N5073">
        <f>ROUND(VLOOKUP(E5073,Productos!$A$4:$D$1804,4,FALSE),0)</f>
        <v>10000</v>
      </c>
    </row>
    <row r="5074" spans="1:14" x14ac:dyDescent="0.35">
      <c r="A5074" t="s">
        <v>52</v>
      </c>
      <c r="B5074" s="1" t="s">
        <v>80</v>
      </c>
      <c r="C5074" t="s">
        <v>81</v>
      </c>
      <c r="D5074" s="1">
        <v>6</v>
      </c>
      <c r="E5074" t="s">
        <v>288</v>
      </c>
      <c r="F5074" t="s">
        <v>192</v>
      </c>
      <c r="G5074" s="6">
        <v>1.5</v>
      </c>
      <c r="H5074" s="7" t="s">
        <v>1236</v>
      </c>
      <c r="I5074">
        <v>10796</v>
      </c>
      <c r="K5074">
        <f>VLOOKUP(E5074,'script producto'!$A$3:$B$1802,2,FALSE)</f>
        <v>37</v>
      </c>
      <c r="L5074">
        <f>VLOOKUP(M5074,'script taller'!$G$3:$H$204,2,FALSE)</f>
        <v>155</v>
      </c>
      <c r="M5074" s="1" t="str">
        <f t="shared" si="79"/>
        <v>CRT31116</v>
      </c>
      <c r="N5074">
        <f>ROUND(VLOOKUP(E5074,Productos!$A$4:$D$1804,4,FALSE),0)</f>
        <v>2900</v>
      </c>
    </row>
    <row r="5075" spans="1:14" x14ac:dyDescent="0.35">
      <c r="A5075" t="s">
        <v>52</v>
      </c>
      <c r="B5075" s="1" t="s">
        <v>80</v>
      </c>
      <c r="C5075" t="s">
        <v>81</v>
      </c>
      <c r="D5075" s="1">
        <v>6</v>
      </c>
      <c r="E5075" t="s">
        <v>791</v>
      </c>
      <c r="F5075" t="s">
        <v>192</v>
      </c>
      <c r="G5075" s="6">
        <v>0.1</v>
      </c>
      <c r="H5075" s="7" t="s">
        <v>25</v>
      </c>
      <c r="I5075">
        <v>9700</v>
      </c>
      <c r="K5075">
        <f>VLOOKUP(E5075,'script producto'!$A$3:$B$1802,2,FALSE)</f>
        <v>60</v>
      </c>
      <c r="L5075">
        <f>VLOOKUP(M5075,'script taller'!$G$3:$H$204,2,FALSE)</f>
        <v>155</v>
      </c>
      <c r="M5075" s="1" t="str">
        <f t="shared" si="79"/>
        <v>CRT31116</v>
      </c>
      <c r="N5075">
        <f>ROUND(VLOOKUP(E5075,Productos!$A$4:$D$1804,4,FALSE),0)</f>
        <v>1800</v>
      </c>
    </row>
    <row r="5076" spans="1:14" x14ac:dyDescent="0.35">
      <c r="A5076" t="s">
        <v>52</v>
      </c>
      <c r="B5076" s="1" t="s">
        <v>80</v>
      </c>
      <c r="C5076" t="s">
        <v>81</v>
      </c>
      <c r="D5076" s="1">
        <v>6</v>
      </c>
      <c r="E5076" t="s">
        <v>792</v>
      </c>
      <c r="F5076" t="s">
        <v>192</v>
      </c>
      <c r="G5076" s="6">
        <v>0.2</v>
      </c>
      <c r="H5076" s="7" t="s">
        <v>25</v>
      </c>
      <c r="I5076">
        <v>22000</v>
      </c>
      <c r="K5076">
        <f>VLOOKUP(E5076,'script producto'!$A$3:$B$1802,2,FALSE)</f>
        <v>133</v>
      </c>
      <c r="L5076">
        <f>VLOOKUP(M5076,'script taller'!$G$3:$H$204,2,FALSE)</f>
        <v>155</v>
      </c>
      <c r="M5076" s="1" t="str">
        <f t="shared" si="79"/>
        <v>CRT31116</v>
      </c>
      <c r="N5076">
        <f>ROUND(VLOOKUP(E5076,Productos!$A$4:$D$1804,4,FALSE),0)</f>
        <v>18995</v>
      </c>
    </row>
    <row r="5077" spans="1:14" x14ac:dyDescent="0.35">
      <c r="A5077" t="s">
        <v>52</v>
      </c>
      <c r="B5077" s="1" t="s">
        <v>80</v>
      </c>
      <c r="C5077" t="s">
        <v>81</v>
      </c>
      <c r="D5077" s="1">
        <v>6</v>
      </c>
      <c r="E5077" t="s">
        <v>707</v>
      </c>
      <c r="F5077" t="s">
        <v>192</v>
      </c>
      <c r="G5077" s="6">
        <v>1</v>
      </c>
      <c r="H5077" s="7" t="s">
        <v>1236</v>
      </c>
      <c r="I5077">
        <v>5379</v>
      </c>
      <c r="K5077">
        <f>VLOOKUP(E5077,'script producto'!$A$3:$B$1802,2,FALSE)</f>
        <v>166</v>
      </c>
      <c r="L5077">
        <f>VLOOKUP(M5077,'script taller'!$G$3:$H$204,2,FALSE)</f>
        <v>155</v>
      </c>
      <c r="M5077" s="1" t="str">
        <f t="shared" si="79"/>
        <v>CRT31116</v>
      </c>
      <c r="N5077">
        <f>ROUND(VLOOKUP(E5077,Productos!$A$4:$D$1804,4,FALSE),0)</f>
        <v>5379</v>
      </c>
    </row>
    <row r="5078" spans="1:14" x14ac:dyDescent="0.35">
      <c r="A5078" t="s">
        <v>52</v>
      </c>
      <c r="B5078" s="1" t="s">
        <v>80</v>
      </c>
      <c r="C5078" t="s">
        <v>81</v>
      </c>
      <c r="D5078" s="1">
        <v>6</v>
      </c>
      <c r="E5078" t="s">
        <v>157</v>
      </c>
      <c r="F5078" t="s">
        <v>192</v>
      </c>
      <c r="G5078" s="6">
        <v>0.5</v>
      </c>
      <c r="H5078" s="7" t="s">
        <v>1236</v>
      </c>
      <c r="I5078">
        <v>2390</v>
      </c>
      <c r="K5078">
        <f>VLOOKUP(E5078,'script producto'!$A$3:$B$1802,2,FALSE)</f>
        <v>190</v>
      </c>
      <c r="L5078">
        <f>VLOOKUP(M5078,'script taller'!$G$3:$H$204,2,FALSE)</f>
        <v>155</v>
      </c>
      <c r="M5078" s="1" t="str">
        <f t="shared" si="79"/>
        <v>CRT31116</v>
      </c>
      <c r="N5078">
        <f>ROUND(VLOOKUP(E5078,Productos!$A$4:$D$1804,4,FALSE),0)</f>
        <v>2349</v>
      </c>
    </row>
    <row r="5079" spans="1:14" x14ac:dyDescent="0.35">
      <c r="A5079" t="s">
        <v>52</v>
      </c>
      <c r="B5079" s="1" t="s">
        <v>80</v>
      </c>
      <c r="C5079" t="s">
        <v>81</v>
      </c>
      <c r="D5079" s="1">
        <v>6</v>
      </c>
      <c r="E5079" t="s">
        <v>14</v>
      </c>
      <c r="F5079" t="s">
        <v>192</v>
      </c>
      <c r="G5079" s="6">
        <v>2</v>
      </c>
      <c r="H5079" s="7" t="s">
        <v>1236</v>
      </c>
      <c r="I5079">
        <v>1400</v>
      </c>
      <c r="K5079">
        <f>VLOOKUP(E5079,'script producto'!$A$3:$B$1802,2,FALSE)</f>
        <v>192</v>
      </c>
      <c r="L5079">
        <f>VLOOKUP(M5079,'script taller'!$G$3:$H$204,2,FALSE)</f>
        <v>155</v>
      </c>
      <c r="M5079" s="1" t="str">
        <f t="shared" si="79"/>
        <v>CRT31116</v>
      </c>
      <c r="N5079">
        <f>ROUND(VLOOKUP(E5079,Productos!$A$4:$D$1804,4,FALSE),0)</f>
        <v>1471</v>
      </c>
    </row>
    <row r="5080" spans="1:14" x14ac:dyDescent="0.35">
      <c r="A5080" t="s">
        <v>52</v>
      </c>
      <c r="B5080" s="1" t="s">
        <v>80</v>
      </c>
      <c r="C5080" t="s">
        <v>81</v>
      </c>
      <c r="D5080" s="1">
        <v>6</v>
      </c>
      <c r="E5080" t="s">
        <v>708</v>
      </c>
      <c r="F5080" t="s">
        <v>192</v>
      </c>
      <c r="G5080" s="6">
        <v>0.05</v>
      </c>
      <c r="H5080" s="7" t="s">
        <v>25</v>
      </c>
      <c r="I5080">
        <v>11990</v>
      </c>
      <c r="K5080">
        <f>VLOOKUP(E5080,'script producto'!$A$3:$B$1802,2,FALSE)</f>
        <v>266</v>
      </c>
      <c r="L5080">
        <f>VLOOKUP(M5080,'script taller'!$G$3:$H$204,2,FALSE)</f>
        <v>155</v>
      </c>
      <c r="M5080" s="1" t="str">
        <f t="shared" si="79"/>
        <v>CRT31116</v>
      </c>
      <c r="N5080">
        <f>ROUND(VLOOKUP(E5080,Productos!$A$4:$D$1804,4,FALSE),0)</f>
        <v>11990</v>
      </c>
    </row>
    <row r="5081" spans="1:14" x14ac:dyDescent="0.35">
      <c r="A5081" t="s">
        <v>52</v>
      </c>
      <c r="B5081" s="1" t="s">
        <v>80</v>
      </c>
      <c r="C5081" t="s">
        <v>81</v>
      </c>
      <c r="D5081" s="1">
        <v>6</v>
      </c>
      <c r="E5081" t="s">
        <v>793</v>
      </c>
      <c r="F5081" t="s">
        <v>192</v>
      </c>
      <c r="G5081" s="6">
        <v>0.05</v>
      </c>
      <c r="H5081" s="7" t="s">
        <v>1236</v>
      </c>
      <c r="I5081">
        <v>9260</v>
      </c>
      <c r="K5081">
        <f>VLOOKUP(E5081,'script producto'!$A$3:$B$1802,2,FALSE)</f>
        <v>293</v>
      </c>
      <c r="L5081">
        <f>VLOOKUP(M5081,'script taller'!$G$3:$H$204,2,FALSE)</f>
        <v>155</v>
      </c>
      <c r="M5081" s="1" t="str">
        <f t="shared" si="79"/>
        <v>CRT31116</v>
      </c>
      <c r="N5081">
        <f>ROUND(VLOOKUP(E5081,Productos!$A$4:$D$1804,4,FALSE),0)</f>
        <v>9260</v>
      </c>
    </row>
    <row r="5082" spans="1:14" x14ac:dyDescent="0.35">
      <c r="A5082" t="s">
        <v>52</v>
      </c>
      <c r="B5082" s="1" t="s">
        <v>80</v>
      </c>
      <c r="C5082" t="s">
        <v>81</v>
      </c>
      <c r="D5082" s="1">
        <v>6</v>
      </c>
      <c r="E5082" t="s">
        <v>768</v>
      </c>
      <c r="F5082" t="s">
        <v>192</v>
      </c>
      <c r="G5082" s="6">
        <v>0.02</v>
      </c>
      <c r="H5082" s="7" t="s">
        <v>1236</v>
      </c>
      <c r="I5082">
        <v>32000</v>
      </c>
      <c r="K5082">
        <f>VLOOKUP(E5082,'script producto'!$A$3:$B$1802,2,FALSE)</f>
        <v>304</v>
      </c>
      <c r="L5082">
        <f>VLOOKUP(M5082,'script taller'!$G$3:$H$204,2,FALSE)</f>
        <v>155</v>
      </c>
      <c r="M5082" s="1" t="str">
        <f t="shared" si="79"/>
        <v>CRT31116</v>
      </c>
      <c r="N5082">
        <f>ROUND(VLOOKUP(E5082,Productos!$A$4:$D$1804,4,FALSE),0)</f>
        <v>32000</v>
      </c>
    </row>
    <row r="5083" spans="1:14" x14ac:dyDescent="0.35">
      <c r="A5083" t="s">
        <v>52</v>
      </c>
      <c r="B5083" s="1" t="s">
        <v>80</v>
      </c>
      <c r="C5083" t="s">
        <v>81</v>
      </c>
      <c r="D5083" s="1">
        <v>6</v>
      </c>
      <c r="E5083" t="s">
        <v>731</v>
      </c>
      <c r="F5083" t="s">
        <v>192</v>
      </c>
      <c r="G5083" s="6">
        <v>2</v>
      </c>
      <c r="H5083" s="7" t="s">
        <v>6</v>
      </c>
      <c r="I5083">
        <v>500</v>
      </c>
      <c r="K5083">
        <f>VLOOKUP(E5083,'script producto'!$A$3:$B$1802,2,FALSE)</f>
        <v>327</v>
      </c>
      <c r="L5083">
        <f>VLOOKUP(M5083,'script taller'!$G$3:$H$204,2,FALSE)</f>
        <v>155</v>
      </c>
      <c r="M5083" s="1" t="str">
        <f t="shared" si="79"/>
        <v>CRT31116</v>
      </c>
      <c r="N5083">
        <f>ROUND(VLOOKUP(E5083,Productos!$A$4:$D$1804,4,FALSE),0)</f>
        <v>500</v>
      </c>
    </row>
    <row r="5084" spans="1:14" x14ac:dyDescent="0.35">
      <c r="A5084" t="s">
        <v>52</v>
      </c>
      <c r="B5084" s="1" t="s">
        <v>80</v>
      </c>
      <c r="C5084" t="s">
        <v>81</v>
      </c>
      <c r="D5084" s="1">
        <v>6</v>
      </c>
      <c r="E5084" t="s">
        <v>1905</v>
      </c>
      <c r="F5084" t="s">
        <v>192</v>
      </c>
      <c r="G5084" s="6">
        <v>0.03</v>
      </c>
      <c r="H5084" s="7" t="s">
        <v>1236</v>
      </c>
      <c r="I5084">
        <v>114238</v>
      </c>
      <c r="K5084">
        <f>VLOOKUP(E5084,'script producto'!$A$3:$B$1802,2,FALSE)</f>
        <v>355</v>
      </c>
      <c r="L5084">
        <f>VLOOKUP(M5084,'script taller'!$G$3:$H$204,2,FALSE)</f>
        <v>155</v>
      </c>
      <c r="M5084" s="1" t="str">
        <f t="shared" si="79"/>
        <v>CRT31116</v>
      </c>
      <c r="N5084">
        <f>ROUND(VLOOKUP(E5084,Productos!$A$4:$D$1804,4,FALSE),0)</f>
        <v>106545</v>
      </c>
    </row>
    <row r="5085" spans="1:14" x14ac:dyDescent="0.35">
      <c r="A5085" t="s">
        <v>52</v>
      </c>
      <c r="B5085" s="1" t="s">
        <v>80</v>
      </c>
      <c r="C5085" t="s">
        <v>81</v>
      </c>
      <c r="D5085" s="1">
        <v>6</v>
      </c>
      <c r="E5085" t="s">
        <v>1919</v>
      </c>
      <c r="F5085" t="s">
        <v>192</v>
      </c>
      <c r="G5085" s="6">
        <v>0.6</v>
      </c>
      <c r="H5085" s="7" t="s">
        <v>1236</v>
      </c>
      <c r="I5085">
        <v>7950</v>
      </c>
      <c r="J5085">
        <v>11</v>
      </c>
      <c r="K5085">
        <f>VLOOKUP(E5085,'script producto'!$A$3:$B$1802,2,FALSE)</f>
        <v>415</v>
      </c>
      <c r="L5085">
        <f>VLOOKUP(M5085,'script taller'!$G$3:$H$204,2,FALSE)</f>
        <v>155</v>
      </c>
      <c r="M5085" s="1" t="str">
        <f t="shared" si="79"/>
        <v>CRT31116</v>
      </c>
      <c r="N5085">
        <f>ROUND(VLOOKUP(E5085,Productos!$A$4:$D$1804,4,FALSE),0)</f>
        <v>8477</v>
      </c>
    </row>
    <row r="5086" spans="1:14" x14ac:dyDescent="0.35">
      <c r="A5086" t="s">
        <v>52</v>
      </c>
      <c r="B5086" s="1" t="s">
        <v>80</v>
      </c>
      <c r="C5086" t="s">
        <v>81</v>
      </c>
      <c r="D5086" s="1">
        <v>6</v>
      </c>
      <c r="E5086" t="s">
        <v>794</v>
      </c>
      <c r="F5086" t="s">
        <v>192</v>
      </c>
      <c r="G5086" s="6">
        <v>5.0000000000000001E-3</v>
      </c>
      <c r="H5086" s="7" t="s">
        <v>1236</v>
      </c>
      <c r="I5086">
        <v>98000</v>
      </c>
      <c r="K5086">
        <f>VLOOKUP(E5086,'script producto'!$A$3:$B$1802,2,FALSE)</f>
        <v>480</v>
      </c>
      <c r="L5086">
        <f>VLOOKUP(M5086,'script taller'!$G$3:$H$204,2,FALSE)</f>
        <v>155</v>
      </c>
      <c r="M5086" s="1" t="str">
        <f t="shared" si="79"/>
        <v>CRT31116</v>
      </c>
      <c r="N5086">
        <f>ROUND(VLOOKUP(E5086,Productos!$A$4:$D$1804,4,FALSE),0)</f>
        <v>98000</v>
      </c>
    </row>
    <row r="5087" spans="1:14" x14ac:dyDescent="0.35">
      <c r="A5087" t="s">
        <v>52</v>
      </c>
      <c r="B5087" s="1" t="s">
        <v>80</v>
      </c>
      <c r="C5087" t="s">
        <v>81</v>
      </c>
      <c r="D5087" s="1">
        <v>6</v>
      </c>
      <c r="E5087" t="s">
        <v>709</v>
      </c>
      <c r="F5087" t="s">
        <v>192</v>
      </c>
      <c r="G5087" s="6">
        <v>0.3</v>
      </c>
      <c r="H5087" s="7" t="s">
        <v>1236</v>
      </c>
      <c r="I5087">
        <v>14000</v>
      </c>
      <c r="K5087">
        <f>VLOOKUP(E5087,'script producto'!$A$3:$B$1802,2,FALSE)</f>
        <v>486</v>
      </c>
      <c r="L5087">
        <f>VLOOKUP(M5087,'script taller'!$G$3:$H$204,2,FALSE)</f>
        <v>155</v>
      </c>
      <c r="M5087" s="1" t="str">
        <f t="shared" si="79"/>
        <v>CRT31116</v>
      </c>
      <c r="N5087">
        <f>ROUND(VLOOKUP(E5087,Productos!$A$4:$D$1804,4,FALSE),0)</f>
        <v>14000</v>
      </c>
    </row>
    <row r="5088" spans="1:14" x14ac:dyDescent="0.35">
      <c r="A5088" t="s">
        <v>52</v>
      </c>
      <c r="B5088" s="1" t="s">
        <v>80</v>
      </c>
      <c r="C5088" t="s">
        <v>81</v>
      </c>
      <c r="D5088" s="1">
        <v>6</v>
      </c>
      <c r="E5088" t="s">
        <v>331</v>
      </c>
      <c r="F5088" t="s">
        <v>192</v>
      </c>
      <c r="G5088" s="6">
        <v>0.2</v>
      </c>
      <c r="H5088" s="7" t="s">
        <v>1236</v>
      </c>
      <c r="I5088">
        <v>8495</v>
      </c>
      <c r="K5088">
        <f>VLOOKUP(E5088,'script producto'!$A$3:$B$1802,2,FALSE)</f>
        <v>488</v>
      </c>
      <c r="L5088">
        <f>VLOOKUP(M5088,'script taller'!$G$3:$H$204,2,FALSE)</f>
        <v>155</v>
      </c>
      <c r="M5088" s="1" t="str">
        <f t="shared" si="79"/>
        <v>CRT31116</v>
      </c>
      <c r="N5088">
        <f>ROUND(VLOOKUP(E5088,Productos!$A$4:$D$1804,4,FALSE),0)</f>
        <v>8495</v>
      </c>
    </row>
    <row r="5089" spans="1:14" x14ac:dyDescent="0.35">
      <c r="A5089" t="s">
        <v>52</v>
      </c>
      <c r="B5089" s="1" t="s">
        <v>80</v>
      </c>
      <c r="C5089" t="s">
        <v>81</v>
      </c>
      <c r="D5089" s="1">
        <v>6</v>
      </c>
      <c r="E5089" t="s">
        <v>1152</v>
      </c>
      <c r="F5089" t="s">
        <v>192</v>
      </c>
      <c r="G5089" s="6">
        <v>3.2000000000000001E-2</v>
      </c>
      <c r="H5089" s="7" t="s">
        <v>1236</v>
      </c>
      <c r="I5089">
        <v>129900</v>
      </c>
      <c r="K5089">
        <f>VLOOKUP(E5089,'script producto'!$A$3:$B$1802,2,FALSE)</f>
        <v>515</v>
      </c>
      <c r="L5089">
        <f>VLOOKUP(M5089,'script taller'!$G$3:$H$204,2,FALSE)</f>
        <v>155</v>
      </c>
      <c r="M5089" s="1" t="str">
        <f t="shared" si="79"/>
        <v>CRT31116</v>
      </c>
      <c r="N5089">
        <f>ROUND(VLOOKUP(E5089,Productos!$A$4:$D$1804,4,FALSE),0)</f>
        <v>129900</v>
      </c>
    </row>
    <row r="5090" spans="1:14" x14ac:dyDescent="0.35">
      <c r="A5090" t="s">
        <v>52</v>
      </c>
      <c r="B5090" s="1" t="s">
        <v>80</v>
      </c>
      <c r="C5090" t="s">
        <v>81</v>
      </c>
      <c r="D5090" s="1">
        <v>6</v>
      </c>
      <c r="E5090" t="s">
        <v>1155</v>
      </c>
      <c r="F5090" t="s">
        <v>192</v>
      </c>
      <c r="G5090" s="6">
        <v>0.2</v>
      </c>
      <c r="H5090" s="7" t="s">
        <v>1236</v>
      </c>
      <c r="I5090">
        <v>29335</v>
      </c>
      <c r="K5090">
        <f>VLOOKUP(E5090,'script producto'!$A$3:$B$1802,2,FALSE)</f>
        <v>551</v>
      </c>
      <c r="L5090">
        <f>VLOOKUP(M5090,'script taller'!$G$3:$H$204,2,FALSE)</f>
        <v>155</v>
      </c>
      <c r="M5090" s="1" t="str">
        <f t="shared" si="79"/>
        <v>CRT31116</v>
      </c>
      <c r="N5090">
        <f>ROUND(VLOOKUP(E5090,Productos!$A$4:$D$1804,4,FALSE),0)</f>
        <v>29335</v>
      </c>
    </row>
    <row r="5091" spans="1:14" x14ac:dyDescent="0.35">
      <c r="A5091" t="s">
        <v>52</v>
      </c>
      <c r="B5091" s="1" t="s">
        <v>80</v>
      </c>
      <c r="C5091" t="s">
        <v>81</v>
      </c>
      <c r="D5091" s="1">
        <v>6</v>
      </c>
      <c r="E5091" t="s">
        <v>93</v>
      </c>
      <c r="F5091" t="s">
        <v>192</v>
      </c>
      <c r="G5091" s="6">
        <v>0.1</v>
      </c>
      <c r="H5091" s="7" t="s">
        <v>1236</v>
      </c>
      <c r="I5091">
        <v>5585</v>
      </c>
      <c r="K5091">
        <f>VLOOKUP(E5091,'script producto'!$A$3:$B$1802,2,FALSE)</f>
        <v>605</v>
      </c>
      <c r="L5091">
        <f>VLOOKUP(M5091,'script taller'!$G$3:$H$204,2,FALSE)</f>
        <v>155</v>
      </c>
      <c r="M5091" s="1" t="str">
        <f t="shared" si="79"/>
        <v>CRT31116</v>
      </c>
      <c r="N5091">
        <f>ROUND(VLOOKUP(E5091,Productos!$A$4:$D$1804,4,FALSE),0)</f>
        <v>5585</v>
      </c>
    </row>
    <row r="5092" spans="1:14" x14ac:dyDescent="0.35">
      <c r="A5092" t="s">
        <v>52</v>
      </c>
      <c r="B5092" s="1" t="s">
        <v>80</v>
      </c>
      <c r="C5092" t="s">
        <v>81</v>
      </c>
      <c r="D5092" s="1">
        <v>6</v>
      </c>
      <c r="E5092" t="s">
        <v>811</v>
      </c>
      <c r="F5092" t="s">
        <v>192</v>
      </c>
      <c r="G5092" s="6">
        <v>5</v>
      </c>
      <c r="H5092" s="7" t="s">
        <v>1236</v>
      </c>
      <c r="I5092">
        <v>2823</v>
      </c>
      <c r="J5092">
        <v>11</v>
      </c>
      <c r="K5092">
        <f>VLOOKUP(E5092,'script producto'!$A$3:$B$1802,2,FALSE)</f>
        <v>671</v>
      </c>
      <c r="L5092">
        <f>VLOOKUP(M5092,'script taller'!$G$3:$H$204,2,FALSE)</f>
        <v>155</v>
      </c>
      <c r="M5092" s="1" t="str">
        <f t="shared" si="79"/>
        <v>CRT31116</v>
      </c>
      <c r="N5092">
        <f>ROUND(VLOOKUP(E5092,Productos!$A$4:$D$1804,4,FALSE),0)</f>
        <v>2823</v>
      </c>
    </row>
    <row r="5093" spans="1:14" x14ac:dyDescent="0.35">
      <c r="A5093" t="s">
        <v>52</v>
      </c>
      <c r="B5093" s="1" t="s">
        <v>80</v>
      </c>
      <c r="C5093" t="s">
        <v>81</v>
      </c>
      <c r="D5093" s="1">
        <v>6</v>
      </c>
      <c r="E5093" t="s">
        <v>795</v>
      </c>
      <c r="F5093" t="s">
        <v>192</v>
      </c>
      <c r="G5093" s="6">
        <v>0.2</v>
      </c>
      <c r="H5093" s="7" t="s">
        <v>1236</v>
      </c>
      <c r="I5093">
        <v>13490</v>
      </c>
      <c r="K5093">
        <f>VLOOKUP(E5093,'script producto'!$A$3:$B$1802,2,FALSE)</f>
        <v>718</v>
      </c>
      <c r="L5093">
        <f>VLOOKUP(M5093,'script taller'!$G$3:$H$204,2,FALSE)</f>
        <v>155</v>
      </c>
      <c r="M5093" s="1" t="str">
        <f t="shared" si="79"/>
        <v>CRT31116</v>
      </c>
      <c r="N5093">
        <f>ROUND(VLOOKUP(E5093,Productos!$A$4:$D$1804,4,FALSE),0)</f>
        <v>13490</v>
      </c>
    </row>
    <row r="5094" spans="1:14" x14ac:dyDescent="0.35">
      <c r="A5094" t="s">
        <v>52</v>
      </c>
      <c r="B5094" s="1" t="s">
        <v>80</v>
      </c>
      <c r="C5094" t="s">
        <v>81</v>
      </c>
      <c r="D5094" s="1">
        <v>6</v>
      </c>
      <c r="E5094" t="s">
        <v>710</v>
      </c>
      <c r="F5094" t="s">
        <v>192</v>
      </c>
      <c r="G5094" s="6">
        <v>0.2</v>
      </c>
      <c r="H5094" s="7" t="s">
        <v>1236</v>
      </c>
      <c r="I5094">
        <v>8900</v>
      </c>
      <c r="K5094">
        <f>VLOOKUP(E5094,'script producto'!$A$3:$B$1802,2,FALSE)</f>
        <v>739</v>
      </c>
      <c r="L5094">
        <f>VLOOKUP(M5094,'script taller'!$G$3:$H$204,2,FALSE)</f>
        <v>155</v>
      </c>
      <c r="M5094" s="1" t="str">
        <f t="shared" si="79"/>
        <v>CRT31116</v>
      </c>
      <c r="N5094">
        <f>ROUND(VLOOKUP(E5094,Productos!$A$4:$D$1804,4,FALSE),0)</f>
        <v>5000</v>
      </c>
    </row>
    <row r="5095" spans="1:14" x14ac:dyDescent="0.35">
      <c r="A5095" t="s">
        <v>52</v>
      </c>
      <c r="B5095" s="1" t="s">
        <v>80</v>
      </c>
      <c r="C5095" t="s">
        <v>81</v>
      </c>
      <c r="D5095" s="1">
        <v>6</v>
      </c>
      <c r="E5095" t="s">
        <v>272</v>
      </c>
      <c r="F5095" t="s">
        <v>192</v>
      </c>
      <c r="G5095" s="6">
        <v>3</v>
      </c>
      <c r="H5095" s="7" t="s">
        <v>1236</v>
      </c>
      <c r="I5095">
        <v>1759</v>
      </c>
      <c r="K5095">
        <f>VLOOKUP(E5095,'script producto'!$A$3:$B$1802,2,FALSE)</f>
        <v>759</v>
      </c>
      <c r="L5095">
        <f>VLOOKUP(M5095,'script taller'!$G$3:$H$204,2,FALSE)</f>
        <v>155</v>
      </c>
      <c r="M5095" s="1" t="str">
        <f t="shared" si="79"/>
        <v>CRT31116</v>
      </c>
      <c r="N5095">
        <f>ROUND(VLOOKUP(E5095,Productos!$A$4:$D$1804,4,FALSE),0)</f>
        <v>5439</v>
      </c>
    </row>
    <row r="5096" spans="1:14" x14ac:dyDescent="0.35">
      <c r="A5096" t="s">
        <v>52</v>
      </c>
      <c r="B5096" s="1" t="s">
        <v>80</v>
      </c>
      <c r="C5096" t="s">
        <v>81</v>
      </c>
      <c r="D5096" s="1">
        <v>6</v>
      </c>
      <c r="E5096" t="s">
        <v>771</v>
      </c>
      <c r="F5096" t="s">
        <v>192</v>
      </c>
      <c r="G5096" s="6">
        <v>0.5</v>
      </c>
      <c r="H5096" s="7" t="s">
        <v>25</v>
      </c>
      <c r="I5096">
        <v>3500</v>
      </c>
      <c r="K5096">
        <f>VLOOKUP(E5096,'script producto'!$A$3:$B$1802,2,FALSE)</f>
        <v>847</v>
      </c>
      <c r="L5096">
        <f>VLOOKUP(M5096,'script taller'!$G$3:$H$204,2,FALSE)</f>
        <v>155</v>
      </c>
      <c r="M5096" s="1" t="str">
        <f t="shared" si="79"/>
        <v>CRT31116</v>
      </c>
      <c r="N5096">
        <f>ROUND(VLOOKUP(E5096,Productos!$A$4:$D$1804,4,FALSE),0)</f>
        <v>1500</v>
      </c>
    </row>
    <row r="5097" spans="1:14" x14ac:dyDescent="0.35">
      <c r="A5097" t="s">
        <v>52</v>
      </c>
      <c r="B5097" s="1" t="s">
        <v>80</v>
      </c>
      <c r="C5097" t="s">
        <v>81</v>
      </c>
      <c r="D5097" s="1">
        <v>6</v>
      </c>
      <c r="E5097" t="s">
        <v>812</v>
      </c>
      <c r="F5097" t="s">
        <v>192</v>
      </c>
      <c r="G5097" s="6">
        <v>6</v>
      </c>
      <c r="H5097" s="7" t="s">
        <v>6</v>
      </c>
      <c r="I5097">
        <v>290</v>
      </c>
      <c r="J5097">
        <v>11</v>
      </c>
      <c r="K5097">
        <f>VLOOKUP(E5097,'script producto'!$A$3:$B$1802,2,FALSE)</f>
        <v>857</v>
      </c>
      <c r="L5097">
        <f>VLOOKUP(M5097,'script taller'!$G$3:$H$204,2,FALSE)</f>
        <v>155</v>
      </c>
      <c r="M5097" s="1" t="str">
        <f t="shared" si="79"/>
        <v>CRT31116</v>
      </c>
      <c r="N5097">
        <f>ROUND(VLOOKUP(E5097,Productos!$A$4:$D$1804,4,FALSE),0)</f>
        <v>233</v>
      </c>
    </row>
    <row r="5098" spans="1:14" x14ac:dyDescent="0.35">
      <c r="A5098" t="s">
        <v>52</v>
      </c>
      <c r="B5098" s="1" t="s">
        <v>80</v>
      </c>
      <c r="C5098" t="s">
        <v>81</v>
      </c>
      <c r="D5098" s="1">
        <v>6</v>
      </c>
      <c r="E5098" t="s">
        <v>734</v>
      </c>
      <c r="F5098" t="s">
        <v>192</v>
      </c>
      <c r="G5098" s="6">
        <v>0.06</v>
      </c>
      <c r="H5098" s="7" t="s">
        <v>1236</v>
      </c>
      <c r="I5098">
        <v>17592</v>
      </c>
      <c r="K5098">
        <f>VLOOKUP(E5098,'script producto'!$A$3:$B$1802,2,FALSE)</f>
        <v>923</v>
      </c>
      <c r="L5098">
        <f>VLOOKUP(M5098,'script taller'!$G$3:$H$204,2,FALSE)</f>
        <v>155</v>
      </c>
      <c r="M5098" s="1" t="str">
        <f t="shared" si="79"/>
        <v>CRT31116</v>
      </c>
      <c r="N5098">
        <f>ROUND(VLOOKUP(E5098,Productos!$A$4:$D$1804,4,FALSE),0)</f>
        <v>17581</v>
      </c>
    </row>
    <row r="5099" spans="1:14" x14ac:dyDescent="0.35">
      <c r="A5099" t="s">
        <v>52</v>
      </c>
      <c r="B5099" s="1" t="s">
        <v>80</v>
      </c>
      <c r="C5099" t="s">
        <v>81</v>
      </c>
      <c r="D5099" s="1">
        <v>6</v>
      </c>
      <c r="E5099" t="s">
        <v>525</v>
      </c>
      <c r="F5099" t="s">
        <v>192</v>
      </c>
      <c r="G5099" s="6">
        <v>0.2</v>
      </c>
      <c r="H5099" s="7" t="s">
        <v>1236</v>
      </c>
      <c r="I5099">
        <v>12000</v>
      </c>
      <c r="K5099">
        <f>VLOOKUP(E5099,'script producto'!$A$3:$B$1802,2,FALSE)</f>
        <v>980</v>
      </c>
      <c r="L5099">
        <f>VLOOKUP(M5099,'script taller'!$G$3:$H$204,2,FALSE)</f>
        <v>155</v>
      </c>
      <c r="M5099" s="1" t="str">
        <f t="shared" si="79"/>
        <v>CRT31116</v>
      </c>
      <c r="N5099">
        <f>ROUND(VLOOKUP(E5099,Productos!$A$4:$D$1804,4,FALSE),0)</f>
        <v>12345</v>
      </c>
    </row>
    <row r="5100" spans="1:14" x14ac:dyDescent="0.35">
      <c r="A5100" t="s">
        <v>52</v>
      </c>
      <c r="B5100" s="1" t="s">
        <v>80</v>
      </c>
      <c r="C5100" t="s">
        <v>81</v>
      </c>
      <c r="D5100" s="1">
        <v>6</v>
      </c>
      <c r="E5100" t="s">
        <v>796</v>
      </c>
      <c r="F5100" t="s">
        <v>192</v>
      </c>
      <c r="G5100" s="6">
        <v>2</v>
      </c>
      <c r="H5100" s="7" t="s">
        <v>6</v>
      </c>
      <c r="I5100">
        <v>3700</v>
      </c>
      <c r="K5100">
        <f>VLOOKUP(E5100,'script producto'!$A$3:$B$1802,2,FALSE)</f>
        <v>1195</v>
      </c>
      <c r="L5100">
        <f>VLOOKUP(M5100,'script taller'!$G$3:$H$204,2,FALSE)</f>
        <v>155</v>
      </c>
      <c r="M5100" s="1" t="str">
        <f t="shared" si="79"/>
        <v>CRT31116</v>
      </c>
      <c r="N5100">
        <f>ROUND(VLOOKUP(E5100,Productos!$A$4:$D$1804,4,FALSE),0)</f>
        <v>3700</v>
      </c>
    </row>
    <row r="5101" spans="1:14" x14ac:dyDescent="0.35">
      <c r="A5101" t="s">
        <v>52</v>
      </c>
      <c r="B5101" s="1" t="s">
        <v>80</v>
      </c>
      <c r="C5101" t="s">
        <v>81</v>
      </c>
      <c r="D5101" s="1">
        <v>6</v>
      </c>
      <c r="E5101" t="s">
        <v>302</v>
      </c>
      <c r="F5101" t="s">
        <v>192</v>
      </c>
      <c r="G5101" s="6">
        <v>0.4</v>
      </c>
      <c r="H5101" s="7" t="s">
        <v>1236</v>
      </c>
      <c r="I5101">
        <v>5700</v>
      </c>
      <c r="K5101">
        <f>VLOOKUP(E5101,'script producto'!$A$3:$B$1802,2,FALSE)</f>
        <v>1204</v>
      </c>
      <c r="L5101">
        <f>VLOOKUP(M5101,'script taller'!$G$3:$H$204,2,FALSE)</f>
        <v>155</v>
      </c>
      <c r="M5101" s="1" t="str">
        <f t="shared" si="79"/>
        <v>CRT31116</v>
      </c>
      <c r="N5101">
        <f>ROUND(VLOOKUP(E5101,Productos!$A$4:$D$1804,4,FALSE),0)</f>
        <v>4738</v>
      </c>
    </row>
    <row r="5102" spans="1:14" x14ac:dyDescent="0.35">
      <c r="A5102" t="s">
        <v>52</v>
      </c>
      <c r="B5102" s="1" t="s">
        <v>80</v>
      </c>
      <c r="C5102" t="s">
        <v>81</v>
      </c>
      <c r="D5102" s="1">
        <v>6</v>
      </c>
      <c r="E5102" t="s">
        <v>797</v>
      </c>
      <c r="F5102" t="s">
        <v>192</v>
      </c>
      <c r="G5102" s="6">
        <v>0.1</v>
      </c>
      <c r="H5102" s="7" t="s">
        <v>1236</v>
      </c>
      <c r="I5102">
        <v>19900</v>
      </c>
      <c r="K5102">
        <f>VLOOKUP(E5102,'script producto'!$A$3:$B$1802,2,FALSE)</f>
        <v>1308</v>
      </c>
      <c r="L5102">
        <f>VLOOKUP(M5102,'script taller'!$G$3:$H$204,2,FALSE)</f>
        <v>155</v>
      </c>
      <c r="M5102" s="1" t="str">
        <f t="shared" si="79"/>
        <v>CRT31116</v>
      </c>
      <c r="N5102">
        <f>ROUND(VLOOKUP(E5102,Productos!$A$4:$D$1804,4,FALSE),0)</f>
        <v>19900</v>
      </c>
    </row>
    <row r="5103" spans="1:14" x14ac:dyDescent="0.35">
      <c r="A5103" t="s">
        <v>52</v>
      </c>
      <c r="B5103" s="1" t="s">
        <v>80</v>
      </c>
      <c r="C5103" t="s">
        <v>81</v>
      </c>
      <c r="D5103" s="1">
        <v>6</v>
      </c>
      <c r="E5103" t="s">
        <v>798</v>
      </c>
      <c r="F5103" t="s">
        <v>192</v>
      </c>
      <c r="G5103" s="6">
        <v>0.25</v>
      </c>
      <c r="H5103" s="7" t="s">
        <v>1236</v>
      </c>
      <c r="I5103">
        <v>23000</v>
      </c>
      <c r="K5103">
        <f>VLOOKUP(E5103,'script producto'!$A$3:$B$1802,2,FALSE)</f>
        <v>1341</v>
      </c>
      <c r="L5103">
        <f>VLOOKUP(M5103,'script taller'!$G$3:$H$204,2,FALSE)</f>
        <v>155</v>
      </c>
      <c r="M5103" s="1" t="str">
        <f t="shared" si="79"/>
        <v>CRT31116</v>
      </c>
      <c r="N5103">
        <f>ROUND(VLOOKUP(E5103,Productos!$A$4:$D$1804,4,FALSE),0)</f>
        <v>23000</v>
      </c>
    </row>
    <row r="5104" spans="1:14" x14ac:dyDescent="0.35">
      <c r="A5104" t="s">
        <v>52</v>
      </c>
      <c r="B5104" s="1" t="s">
        <v>80</v>
      </c>
      <c r="C5104" t="s">
        <v>81</v>
      </c>
      <c r="D5104" s="1">
        <v>6</v>
      </c>
      <c r="E5104" t="s">
        <v>2101</v>
      </c>
      <c r="F5104" t="s">
        <v>192</v>
      </c>
      <c r="G5104" s="6">
        <v>40</v>
      </c>
      <c r="H5104" s="7" t="s">
        <v>6</v>
      </c>
      <c r="I5104">
        <v>470</v>
      </c>
      <c r="J5104">
        <v>11</v>
      </c>
      <c r="K5104">
        <f>VLOOKUP(E5104,'script producto'!$A$3:$B$1802,2,FALSE)</f>
        <v>1386</v>
      </c>
      <c r="L5104">
        <f>VLOOKUP(M5104,'script taller'!$G$3:$H$204,2,FALSE)</f>
        <v>155</v>
      </c>
      <c r="M5104" s="1" t="str">
        <f t="shared" si="79"/>
        <v>CRT31116</v>
      </c>
      <c r="N5104">
        <f>ROUND(VLOOKUP(E5104,Productos!$A$4:$D$1804,4,FALSE),0)</f>
        <v>470</v>
      </c>
    </row>
    <row r="5105" spans="1:14" x14ac:dyDescent="0.35">
      <c r="A5105" t="s">
        <v>52</v>
      </c>
      <c r="B5105" s="1" t="s">
        <v>80</v>
      </c>
      <c r="C5105" t="s">
        <v>81</v>
      </c>
      <c r="D5105" s="1">
        <v>6</v>
      </c>
      <c r="E5105" t="s">
        <v>2070</v>
      </c>
      <c r="F5105" t="s">
        <v>192</v>
      </c>
      <c r="G5105" s="6">
        <v>4</v>
      </c>
      <c r="H5105" s="7" t="s">
        <v>6</v>
      </c>
      <c r="I5105">
        <v>1699</v>
      </c>
      <c r="J5105">
        <v>11</v>
      </c>
      <c r="K5105">
        <f>VLOOKUP(E5105,'script producto'!$A$3:$B$1802,2,FALSE)</f>
        <v>1478</v>
      </c>
      <c r="L5105">
        <f>VLOOKUP(M5105,'script taller'!$G$3:$H$204,2,FALSE)</f>
        <v>155</v>
      </c>
      <c r="M5105" s="1" t="str">
        <f t="shared" si="79"/>
        <v>CRT31116</v>
      </c>
      <c r="N5105">
        <f>ROUND(VLOOKUP(E5105,Productos!$A$4:$D$1804,4,FALSE),0)</f>
        <v>1699</v>
      </c>
    </row>
    <row r="5106" spans="1:14" x14ac:dyDescent="0.35">
      <c r="A5106" t="s">
        <v>52</v>
      </c>
      <c r="B5106" s="1" t="s">
        <v>80</v>
      </c>
      <c r="C5106" t="s">
        <v>81</v>
      </c>
      <c r="D5106" s="1">
        <v>6</v>
      </c>
      <c r="E5106" t="s">
        <v>490</v>
      </c>
      <c r="F5106" t="s">
        <v>192</v>
      </c>
      <c r="G5106" s="6">
        <v>3</v>
      </c>
      <c r="H5106" s="7" t="s">
        <v>1236</v>
      </c>
      <c r="I5106">
        <v>3211</v>
      </c>
      <c r="J5106">
        <v>11</v>
      </c>
      <c r="K5106">
        <f>VLOOKUP(E5106,'script producto'!$A$3:$B$1802,2,FALSE)</f>
        <v>1550</v>
      </c>
      <c r="L5106">
        <f>VLOOKUP(M5106,'script taller'!$G$3:$H$204,2,FALSE)</f>
        <v>155</v>
      </c>
      <c r="M5106" s="1" t="str">
        <f t="shared" si="79"/>
        <v>CRT31116</v>
      </c>
      <c r="N5106">
        <f>ROUND(VLOOKUP(E5106,Productos!$A$4:$D$1804,4,FALSE),0)</f>
        <v>3129</v>
      </c>
    </row>
    <row r="5107" spans="1:14" x14ac:dyDescent="0.35">
      <c r="A5107" t="s">
        <v>52</v>
      </c>
      <c r="B5107" s="1" t="s">
        <v>80</v>
      </c>
      <c r="C5107" t="s">
        <v>81</v>
      </c>
      <c r="D5107" s="1">
        <v>6</v>
      </c>
      <c r="E5107" t="s">
        <v>799</v>
      </c>
      <c r="F5107" t="s">
        <v>192</v>
      </c>
      <c r="G5107" s="6">
        <v>0.2</v>
      </c>
      <c r="H5107" s="7" t="s">
        <v>1236</v>
      </c>
      <c r="I5107">
        <v>3600</v>
      </c>
      <c r="K5107">
        <f>VLOOKUP(E5107,'script producto'!$A$3:$B$1802,2,FALSE)</f>
        <v>1571</v>
      </c>
      <c r="L5107">
        <f>VLOOKUP(M5107,'script taller'!$G$3:$H$204,2,FALSE)</f>
        <v>155</v>
      </c>
      <c r="M5107" s="1" t="str">
        <f t="shared" si="79"/>
        <v>CRT31116</v>
      </c>
      <c r="N5107">
        <f>ROUND(VLOOKUP(E5107,Productos!$A$4:$D$1804,4,FALSE),0)</f>
        <v>3600</v>
      </c>
    </row>
    <row r="5108" spans="1:14" x14ac:dyDescent="0.35">
      <c r="A5108" t="s">
        <v>52</v>
      </c>
      <c r="B5108" s="1" t="s">
        <v>80</v>
      </c>
      <c r="C5108" t="s">
        <v>81</v>
      </c>
      <c r="D5108" s="1">
        <v>6</v>
      </c>
      <c r="E5108" t="s">
        <v>739</v>
      </c>
      <c r="F5108" t="s">
        <v>192</v>
      </c>
      <c r="G5108" s="6">
        <v>0.09</v>
      </c>
      <c r="H5108" s="7" t="s">
        <v>1236</v>
      </c>
      <c r="I5108">
        <v>70211</v>
      </c>
      <c r="K5108">
        <f>VLOOKUP(E5108,'script producto'!$A$3:$B$1802,2,FALSE)</f>
        <v>1634</v>
      </c>
      <c r="L5108">
        <f>VLOOKUP(M5108,'script taller'!$G$3:$H$204,2,FALSE)</f>
        <v>155</v>
      </c>
      <c r="M5108" s="1" t="str">
        <f t="shared" si="79"/>
        <v>CRT31116</v>
      </c>
      <c r="N5108">
        <f>ROUND(VLOOKUP(E5108,Productos!$A$4:$D$1804,4,FALSE),0)</f>
        <v>70211</v>
      </c>
    </row>
    <row r="5109" spans="1:14" x14ac:dyDescent="0.35">
      <c r="A5109" t="s">
        <v>52</v>
      </c>
      <c r="B5109" s="1" t="s">
        <v>80</v>
      </c>
      <c r="C5109" t="s">
        <v>81</v>
      </c>
      <c r="D5109" s="1">
        <v>6</v>
      </c>
      <c r="E5109" t="s">
        <v>800</v>
      </c>
      <c r="F5109" t="s">
        <v>192</v>
      </c>
      <c r="G5109" s="6">
        <v>0.4</v>
      </c>
      <c r="H5109" s="7" t="s">
        <v>1236</v>
      </c>
      <c r="I5109">
        <v>4223</v>
      </c>
      <c r="K5109">
        <f>VLOOKUP(E5109,'script producto'!$A$3:$B$1802,2,FALSE)</f>
        <v>1648</v>
      </c>
      <c r="L5109">
        <f>VLOOKUP(M5109,'script taller'!$G$3:$H$204,2,FALSE)</f>
        <v>155</v>
      </c>
      <c r="M5109" s="1" t="str">
        <f t="shared" si="79"/>
        <v>CRT31116</v>
      </c>
      <c r="N5109">
        <f>ROUND(VLOOKUP(E5109,Productos!$A$4:$D$1804,4,FALSE),0)</f>
        <v>4223</v>
      </c>
    </row>
    <row r="5110" spans="1:14" x14ac:dyDescent="0.35">
      <c r="A5110" t="s">
        <v>52</v>
      </c>
      <c r="B5110" s="1" t="s">
        <v>80</v>
      </c>
      <c r="C5110" t="s">
        <v>81</v>
      </c>
      <c r="D5110" s="1">
        <v>6</v>
      </c>
      <c r="E5110" t="s">
        <v>712</v>
      </c>
      <c r="F5110" t="s">
        <v>192</v>
      </c>
      <c r="G5110" s="6">
        <v>1</v>
      </c>
      <c r="H5110" s="7" t="s">
        <v>6</v>
      </c>
      <c r="I5110">
        <v>2500</v>
      </c>
      <c r="K5110">
        <f>VLOOKUP(E5110,'script producto'!$A$3:$B$1802,2,FALSE)</f>
        <v>1665</v>
      </c>
      <c r="L5110">
        <f>VLOOKUP(M5110,'script taller'!$G$3:$H$204,2,FALSE)</f>
        <v>155</v>
      </c>
      <c r="M5110" s="1" t="str">
        <f t="shared" si="79"/>
        <v>CRT31116</v>
      </c>
      <c r="N5110">
        <f>ROUND(VLOOKUP(E5110,Productos!$A$4:$D$1804,4,FALSE),0)</f>
        <v>2500</v>
      </c>
    </row>
    <row r="5111" spans="1:14" x14ac:dyDescent="0.35">
      <c r="A5111" t="s">
        <v>52</v>
      </c>
      <c r="B5111" s="1" t="s">
        <v>80</v>
      </c>
      <c r="C5111" t="s">
        <v>81</v>
      </c>
      <c r="D5111" s="1">
        <v>6</v>
      </c>
      <c r="E5111" t="s">
        <v>62</v>
      </c>
      <c r="F5111" t="s">
        <v>192</v>
      </c>
      <c r="G5111" s="6">
        <v>0.05</v>
      </c>
      <c r="H5111" s="7" t="s">
        <v>25</v>
      </c>
      <c r="I5111">
        <v>7900</v>
      </c>
      <c r="K5111">
        <f>VLOOKUP(E5111,'script producto'!$A$3:$B$1802,2,FALSE)</f>
        <v>1669</v>
      </c>
      <c r="L5111">
        <f>VLOOKUP(M5111,'script taller'!$G$3:$H$204,2,FALSE)</f>
        <v>155</v>
      </c>
      <c r="M5111" s="1" t="str">
        <f t="shared" si="79"/>
        <v>CRT31116</v>
      </c>
      <c r="N5111">
        <f>ROUND(VLOOKUP(E5111,Productos!$A$4:$D$1804,4,FALSE),0)</f>
        <v>7900</v>
      </c>
    </row>
    <row r="5112" spans="1:14" x14ac:dyDescent="0.35">
      <c r="A5112" t="s">
        <v>52</v>
      </c>
      <c r="B5112" s="1" t="s">
        <v>80</v>
      </c>
      <c r="C5112" t="s">
        <v>81</v>
      </c>
      <c r="D5112" s="1">
        <v>6</v>
      </c>
      <c r="E5112" t="s">
        <v>713</v>
      </c>
      <c r="F5112" t="s">
        <v>192</v>
      </c>
      <c r="G5112" s="6">
        <v>1</v>
      </c>
      <c r="H5112" s="7" t="s">
        <v>6</v>
      </c>
      <c r="I5112">
        <v>4000</v>
      </c>
      <c r="K5112">
        <f>VLOOKUP(E5112,'script producto'!$A$3:$B$1802,2,FALSE)</f>
        <v>1681</v>
      </c>
      <c r="L5112">
        <f>VLOOKUP(M5112,'script taller'!$G$3:$H$204,2,FALSE)</f>
        <v>155</v>
      </c>
      <c r="M5112" s="1" t="str">
        <f t="shared" si="79"/>
        <v>CRT31116</v>
      </c>
      <c r="N5112">
        <f>ROUND(VLOOKUP(E5112,Productos!$A$4:$D$1804,4,FALSE),0)</f>
        <v>4000</v>
      </c>
    </row>
    <row r="5113" spans="1:14" x14ac:dyDescent="0.35">
      <c r="A5113" t="s">
        <v>52</v>
      </c>
      <c r="B5113" s="1" t="s">
        <v>80</v>
      </c>
      <c r="C5113" t="s">
        <v>81</v>
      </c>
      <c r="D5113" s="1">
        <v>6</v>
      </c>
      <c r="E5113" t="s">
        <v>588</v>
      </c>
      <c r="F5113" t="s">
        <v>192</v>
      </c>
      <c r="G5113" s="6">
        <v>0.2</v>
      </c>
      <c r="H5113" s="7" t="s">
        <v>25</v>
      </c>
      <c r="I5113">
        <v>13000</v>
      </c>
      <c r="K5113">
        <f>VLOOKUP(E5113,'script producto'!$A$3:$B$1802,2,FALSE)</f>
        <v>1695</v>
      </c>
      <c r="L5113">
        <f>VLOOKUP(M5113,'script taller'!$G$3:$H$204,2,FALSE)</f>
        <v>155</v>
      </c>
      <c r="M5113" s="1" t="str">
        <f t="shared" si="79"/>
        <v>CRT31116</v>
      </c>
      <c r="N5113">
        <f>ROUND(VLOOKUP(E5113,Productos!$A$4:$D$1804,4,FALSE),0)</f>
        <v>8853</v>
      </c>
    </row>
    <row r="5114" spans="1:14" x14ac:dyDescent="0.35">
      <c r="A5114" t="s">
        <v>52</v>
      </c>
      <c r="B5114" s="1" t="s">
        <v>80</v>
      </c>
      <c r="C5114" t="s">
        <v>81</v>
      </c>
      <c r="D5114" s="1">
        <v>6</v>
      </c>
      <c r="E5114" t="s">
        <v>95</v>
      </c>
      <c r="F5114" t="s">
        <v>192</v>
      </c>
      <c r="G5114" s="6">
        <v>1</v>
      </c>
      <c r="H5114" s="7" t="s">
        <v>25</v>
      </c>
      <c r="I5114">
        <v>2890</v>
      </c>
      <c r="K5114">
        <f>VLOOKUP(E5114,'script producto'!$A$3:$B$1802,2,FALSE)</f>
        <v>1708</v>
      </c>
      <c r="L5114">
        <f>VLOOKUP(M5114,'script taller'!$G$3:$H$204,2,FALSE)</f>
        <v>155</v>
      </c>
      <c r="M5114" s="1" t="str">
        <f t="shared" si="79"/>
        <v>CRT31116</v>
      </c>
      <c r="N5114">
        <f>ROUND(VLOOKUP(E5114,Productos!$A$4:$D$1804,4,FALSE),0)</f>
        <v>2691</v>
      </c>
    </row>
    <row r="5115" spans="1:14" x14ac:dyDescent="0.35">
      <c r="A5115" t="s">
        <v>52</v>
      </c>
      <c r="B5115" s="1" t="s">
        <v>80</v>
      </c>
      <c r="C5115" t="s">
        <v>81</v>
      </c>
      <c r="D5115" s="1">
        <v>6</v>
      </c>
      <c r="E5115" t="s">
        <v>1230</v>
      </c>
      <c r="F5115" t="s">
        <v>192</v>
      </c>
      <c r="G5115" s="6">
        <v>0.2</v>
      </c>
      <c r="H5115" s="7" t="s">
        <v>25</v>
      </c>
      <c r="I5115">
        <v>8900</v>
      </c>
      <c r="K5115">
        <f>VLOOKUP(E5115,'script producto'!$A$3:$B$1802,2,FALSE)</f>
        <v>1728</v>
      </c>
      <c r="L5115">
        <f>VLOOKUP(M5115,'script taller'!$G$3:$H$204,2,FALSE)</f>
        <v>155</v>
      </c>
      <c r="M5115" s="1" t="str">
        <f t="shared" si="79"/>
        <v>CRT31116</v>
      </c>
      <c r="N5115">
        <f>ROUND(VLOOKUP(E5115,Productos!$A$4:$D$1804,4,FALSE),0)</f>
        <v>8900</v>
      </c>
    </row>
    <row r="5116" spans="1:14" x14ac:dyDescent="0.35">
      <c r="A5116" t="s">
        <v>52</v>
      </c>
      <c r="B5116" s="1" t="s">
        <v>80</v>
      </c>
      <c r="C5116" t="s">
        <v>81</v>
      </c>
      <c r="D5116" s="1">
        <v>6</v>
      </c>
      <c r="E5116" t="s">
        <v>318</v>
      </c>
      <c r="F5116" t="s">
        <v>192</v>
      </c>
      <c r="G5116" s="6">
        <v>1</v>
      </c>
      <c r="H5116" s="7" t="s">
        <v>25</v>
      </c>
      <c r="I5116">
        <v>3200</v>
      </c>
      <c r="K5116">
        <f>VLOOKUP(E5116,'script producto'!$A$3:$B$1802,2,FALSE)</f>
        <v>1739</v>
      </c>
      <c r="L5116">
        <f>VLOOKUP(M5116,'script taller'!$G$3:$H$204,2,FALSE)</f>
        <v>155</v>
      </c>
      <c r="M5116" s="1" t="str">
        <f t="shared" si="79"/>
        <v>CRT31116</v>
      </c>
      <c r="N5116">
        <f>ROUND(VLOOKUP(E5116,Productos!$A$4:$D$1804,4,FALSE),0)</f>
        <v>2769</v>
      </c>
    </row>
    <row r="5117" spans="1:14" x14ac:dyDescent="0.35">
      <c r="A5117" t="s">
        <v>52</v>
      </c>
      <c r="B5117" s="1" t="s">
        <v>80</v>
      </c>
      <c r="C5117" t="s">
        <v>81</v>
      </c>
      <c r="D5117" s="1">
        <v>6</v>
      </c>
      <c r="E5117" t="s">
        <v>902</v>
      </c>
      <c r="F5117" t="s">
        <v>194</v>
      </c>
      <c r="G5117" s="6">
        <v>2</v>
      </c>
      <c r="H5117" s="7" t="s">
        <v>6</v>
      </c>
      <c r="I5117">
        <v>400</v>
      </c>
      <c r="K5117">
        <f>VLOOKUP(E5117,'script producto'!$A$3:$B$1802,2,FALSE)</f>
        <v>252</v>
      </c>
      <c r="L5117">
        <f>VLOOKUP(M5117,'script taller'!$G$3:$H$204,2,FALSE)</f>
        <v>155</v>
      </c>
      <c r="M5117" s="1" t="str">
        <f t="shared" si="79"/>
        <v>CRT31116</v>
      </c>
      <c r="N5117">
        <f>ROUND(VLOOKUP(E5117,Productos!$A$4:$D$1804,4,FALSE),0)</f>
        <v>347</v>
      </c>
    </row>
    <row r="5118" spans="1:14" x14ac:dyDescent="0.35">
      <c r="A5118" t="s">
        <v>52</v>
      </c>
      <c r="B5118" s="1" t="s">
        <v>80</v>
      </c>
      <c r="C5118" t="s">
        <v>81</v>
      </c>
      <c r="D5118" s="1">
        <v>6</v>
      </c>
      <c r="E5118" t="s">
        <v>400</v>
      </c>
      <c r="F5118" t="s">
        <v>194</v>
      </c>
      <c r="G5118" s="6">
        <v>3</v>
      </c>
      <c r="H5118" s="7" t="s">
        <v>6</v>
      </c>
      <c r="I5118">
        <v>180</v>
      </c>
      <c r="K5118">
        <f>VLOOKUP(E5118,'script producto'!$A$3:$B$1802,2,FALSE)</f>
        <v>637</v>
      </c>
      <c r="L5118">
        <f>VLOOKUP(M5118,'script taller'!$G$3:$H$204,2,FALSE)</f>
        <v>155</v>
      </c>
      <c r="M5118" s="1" t="str">
        <f t="shared" si="79"/>
        <v>CRT31116</v>
      </c>
      <c r="N5118">
        <f>ROUND(VLOOKUP(E5118,Productos!$A$4:$D$1804,4,FALSE),0)</f>
        <v>180</v>
      </c>
    </row>
    <row r="5119" spans="1:14" x14ac:dyDescent="0.35">
      <c r="A5119" t="s">
        <v>52</v>
      </c>
      <c r="B5119" s="1" t="s">
        <v>80</v>
      </c>
      <c r="C5119" t="s">
        <v>81</v>
      </c>
      <c r="D5119" s="1">
        <v>6</v>
      </c>
      <c r="E5119" t="s">
        <v>674</v>
      </c>
      <c r="F5119" t="s">
        <v>194</v>
      </c>
      <c r="G5119" s="6">
        <v>1</v>
      </c>
      <c r="H5119" s="7" t="s">
        <v>6</v>
      </c>
      <c r="I5119">
        <v>1800</v>
      </c>
      <c r="K5119">
        <f>VLOOKUP(E5119,'script producto'!$A$3:$B$1802,2,FALSE)</f>
        <v>741</v>
      </c>
      <c r="L5119">
        <f>VLOOKUP(M5119,'script taller'!$G$3:$H$204,2,FALSE)</f>
        <v>155</v>
      </c>
      <c r="M5119" s="1" t="str">
        <f t="shared" si="79"/>
        <v>CRT31116</v>
      </c>
      <c r="N5119">
        <f>ROUND(VLOOKUP(E5119,Productos!$A$4:$D$1804,4,FALSE),0)</f>
        <v>2200</v>
      </c>
    </row>
    <row r="5120" spans="1:14" x14ac:dyDescent="0.35">
      <c r="A5120" t="s">
        <v>52</v>
      </c>
      <c r="B5120" s="1" t="s">
        <v>80</v>
      </c>
      <c r="C5120" t="s">
        <v>81</v>
      </c>
      <c r="D5120" s="1">
        <v>6</v>
      </c>
      <c r="E5120" t="s">
        <v>1977</v>
      </c>
      <c r="F5120" t="s">
        <v>194</v>
      </c>
      <c r="G5120" s="6">
        <v>1</v>
      </c>
      <c r="H5120" s="7" t="s">
        <v>6</v>
      </c>
      <c r="I5120">
        <v>1500</v>
      </c>
      <c r="K5120">
        <f>VLOOKUP(E5120,'script producto'!$A$3:$B$1802,2,FALSE)</f>
        <v>882</v>
      </c>
      <c r="L5120">
        <f>VLOOKUP(M5120,'script taller'!$G$3:$H$204,2,FALSE)</f>
        <v>155</v>
      </c>
      <c r="M5120" s="1" t="str">
        <f t="shared" si="79"/>
        <v>CRT31116</v>
      </c>
      <c r="N5120">
        <f>ROUND(VLOOKUP(E5120,Productos!$A$4:$D$1804,4,FALSE),0)</f>
        <v>1500</v>
      </c>
    </row>
    <row r="5121" spans="1:14" x14ac:dyDescent="0.35">
      <c r="A5121" t="s">
        <v>52</v>
      </c>
      <c r="B5121" s="1" t="s">
        <v>80</v>
      </c>
      <c r="C5121" t="s">
        <v>81</v>
      </c>
      <c r="D5121" s="1">
        <v>6</v>
      </c>
      <c r="E5121" t="s">
        <v>675</v>
      </c>
      <c r="F5121" t="s">
        <v>194</v>
      </c>
      <c r="G5121" s="6">
        <v>2</v>
      </c>
      <c r="H5121" s="7" t="s">
        <v>6</v>
      </c>
      <c r="I5121">
        <v>850</v>
      </c>
      <c r="K5121">
        <f>VLOOKUP(E5121,'script producto'!$A$3:$B$1802,2,FALSE)</f>
        <v>1211</v>
      </c>
      <c r="L5121">
        <f>VLOOKUP(M5121,'script taller'!$G$3:$H$204,2,FALSE)</f>
        <v>155</v>
      </c>
      <c r="M5121" s="1" t="str">
        <f t="shared" si="79"/>
        <v>CRT31116</v>
      </c>
      <c r="N5121">
        <f>ROUND(VLOOKUP(E5121,Productos!$A$4:$D$1804,4,FALSE),0)</f>
        <v>850</v>
      </c>
    </row>
    <row r="5122" spans="1:14" x14ac:dyDescent="0.35">
      <c r="A5122" t="s">
        <v>52</v>
      </c>
      <c r="B5122" s="1" t="s">
        <v>80</v>
      </c>
      <c r="C5122" t="s">
        <v>81</v>
      </c>
      <c r="D5122" s="1">
        <v>6</v>
      </c>
      <c r="E5122" t="s">
        <v>398</v>
      </c>
      <c r="F5122" t="s">
        <v>194</v>
      </c>
      <c r="G5122" s="6">
        <v>1</v>
      </c>
      <c r="H5122" s="7" t="s">
        <v>6</v>
      </c>
      <c r="I5122">
        <v>3036</v>
      </c>
      <c r="K5122">
        <f>VLOOKUP(E5122,'script producto'!$A$3:$B$1802,2,FALSE)</f>
        <v>1501</v>
      </c>
      <c r="L5122">
        <f>VLOOKUP(M5122,'script taller'!$G$3:$H$204,2,FALSE)</f>
        <v>155</v>
      </c>
      <c r="M5122" s="1" t="str">
        <f t="shared" si="79"/>
        <v>CRT31116</v>
      </c>
      <c r="N5122">
        <f>ROUND(VLOOKUP(E5122,Productos!$A$4:$D$1804,4,FALSE),0)</f>
        <v>6580</v>
      </c>
    </row>
    <row r="5123" spans="1:14" x14ac:dyDescent="0.35">
      <c r="A5123" t="s">
        <v>52</v>
      </c>
      <c r="B5123" s="1" t="s">
        <v>80</v>
      </c>
      <c r="C5123" t="s">
        <v>81</v>
      </c>
      <c r="D5123" s="1">
        <v>6</v>
      </c>
      <c r="E5123" t="s">
        <v>7</v>
      </c>
      <c r="F5123" t="s">
        <v>194</v>
      </c>
      <c r="G5123" s="6">
        <v>4</v>
      </c>
      <c r="H5123" s="7" t="s">
        <v>6</v>
      </c>
      <c r="I5123">
        <v>525</v>
      </c>
      <c r="K5123">
        <f>VLOOKUP(E5123,'script producto'!$A$3:$B$1802,2,FALSE)</f>
        <v>1594</v>
      </c>
      <c r="L5123">
        <f>VLOOKUP(M5123,'script taller'!$G$3:$H$204,2,FALSE)</f>
        <v>155</v>
      </c>
      <c r="M5123" s="1" t="str">
        <f t="shared" ref="M5123:M5186" si="80">B5123&amp;D5123</f>
        <v>CRT31116</v>
      </c>
      <c r="N5123">
        <f>ROUND(VLOOKUP(E5123,Productos!$A$4:$D$1804,4,FALSE),0)</f>
        <v>653</v>
      </c>
    </row>
    <row r="5124" spans="1:14" x14ac:dyDescent="0.35">
      <c r="A5124" t="s">
        <v>52</v>
      </c>
      <c r="B5124" s="1" t="s">
        <v>80</v>
      </c>
      <c r="C5124" t="s">
        <v>81</v>
      </c>
      <c r="D5124" s="1">
        <v>6</v>
      </c>
      <c r="E5124" t="s">
        <v>399</v>
      </c>
      <c r="F5124" t="s">
        <v>194</v>
      </c>
      <c r="G5124" s="6">
        <v>2</v>
      </c>
      <c r="H5124" s="7" t="s">
        <v>6</v>
      </c>
      <c r="I5124">
        <v>240</v>
      </c>
      <c r="K5124">
        <f>VLOOKUP(E5124,'script producto'!$A$3:$B$1802,2,FALSE)</f>
        <v>1759</v>
      </c>
      <c r="L5124">
        <f>VLOOKUP(M5124,'script taller'!$G$3:$H$204,2,FALSE)</f>
        <v>155</v>
      </c>
      <c r="M5124" s="1" t="str">
        <f t="shared" si="80"/>
        <v>CRT31116</v>
      </c>
      <c r="N5124">
        <f>ROUND(VLOOKUP(E5124,Productos!$A$4:$D$1804,4,FALSE),0)</f>
        <v>240</v>
      </c>
    </row>
    <row r="5125" spans="1:14" x14ac:dyDescent="0.35">
      <c r="A5125" t="s">
        <v>52</v>
      </c>
      <c r="B5125" s="1" t="s">
        <v>80</v>
      </c>
      <c r="C5125" t="s">
        <v>81</v>
      </c>
      <c r="D5125" s="1">
        <v>6</v>
      </c>
      <c r="E5125" t="s">
        <v>802</v>
      </c>
      <c r="F5125" t="s">
        <v>1130</v>
      </c>
      <c r="G5125" s="6">
        <v>2</v>
      </c>
      <c r="H5125" s="7" t="s">
        <v>1236</v>
      </c>
      <c r="I5125">
        <v>11200</v>
      </c>
      <c r="K5125">
        <f>VLOOKUP(E5125,'script producto'!$A$3:$B$1802,2,FALSE)</f>
        <v>680</v>
      </c>
      <c r="L5125">
        <f>VLOOKUP(M5125,'script taller'!$G$3:$H$204,2,FALSE)</f>
        <v>155</v>
      </c>
      <c r="M5125" s="1" t="str">
        <f t="shared" si="80"/>
        <v>CRT31116</v>
      </c>
      <c r="N5125">
        <f>ROUND(VLOOKUP(E5125,Productos!$A$4:$D$1804,4,FALSE),0)</f>
        <v>11200</v>
      </c>
    </row>
    <row r="5126" spans="1:14" x14ac:dyDescent="0.35">
      <c r="A5126" t="s">
        <v>52</v>
      </c>
      <c r="B5126" s="1" t="s">
        <v>80</v>
      </c>
      <c r="C5126" t="s">
        <v>81</v>
      </c>
      <c r="D5126" s="1">
        <v>6</v>
      </c>
      <c r="E5126" t="s">
        <v>805</v>
      </c>
      <c r="F5126" t="s">
        <v>1130</v>
      </c>
      <c r="G5126" s="6">
        <v>0.4</v>
      </c>
      <c r="H5126" s="7" t="s">
        <v>1236</v>
      </c>
      <c r="I5126">
        <v>31996</v>
      </c>
      <c r="K5126">
        <f>VLOOKUP(E5126,'script producto'!$A$3:$B$1802,2,FALSE)</f>
        <v>1395</v>
      </c>
      <c r="L5126">
        <f>VLOOKUP(M5126,'script taller'!$G$3:$H$204,2,FALSE)</f>
        <v>155</v>
      </c>
      <c r="M5126" s="1" t="str">
        <f t="shared" si="80"/>
        <v>CRT31116</v>
      </c>
      <c r="N5126">
        <f>ROUND(VLOOKUP(E5126,Productos!$A$4:$D$1804,4,FALSE),0)</f>
        <v>31996</v>
      </c>
    </row>
    <row r="5127" spans="1:14" x14ac:dyDescent="0.35">
      <c r="A5127" t="s">
        <v>52</v>
      </c>
      <c r="B5127" s="1" t="s">
        <v>80</v>
      </c>
      <c r="C5127" t="s">
        <v>81</v>
      </c>
      <c r="D5127" s="1">
        <v>6</v>
      </c>
      <c r="E5127" t="s">
        <v>492</v>
      </c>
      <c r="F5127" t="s">
        <v>1130</v>
      </c>
      <c r="G5127" s="6">
        <v>0.3</v>
      </c>
      <c r="H5127" s="7" t="s">
        <v>1236</v>
      </c>
      <c r="I5127">
        <v>26611</v>
      </c>
      <c r="K5127">
        <f>VLOOKUP(E5127,'script producto'!$A$3:$B$1802,2,FALSE)</f>
        <v>1636</v>
      </c>
      <c r="L5127">
        <f>VLOOKUP(M5127,'script taller'!$G$3:$H$204,2,FALSE)</f>
        <v>155</v>
      </c>
      <c r="M5127" s="1" t="str">
        <f t="shared" si="80"/>
        <v>CRT31116</v>
      </c>
      <c r="N5127">
        <f>ROUND(VLOOKUP(E5127,Productos!$A$4:$D$1804,4,FALSE),0)</f>
        <v>25989</v>
      </c>
    </row>
    <row r="5128" spans="1:14" x14ac:dyDescent="0.35">
      <c r="A5128" t="s">
        <v>52</v>
      </c>
      <c r="B5128" s="1" t="s">
        <v>80</v>
      </c>
      <c r="C5128" t="s">
        <v>81</v>
      </c>
      <c r="D5128" s="1">
        <v>6</v>
      </c>
      <c r="E5128" t="s">
        <v>752</v>
      </c>
      <c r="F5128" t="s">
        <v>193</v>
      </c>
      <c r="G5128" s="6">
        <v>1</v>
      </c>
      <c r="H5128" s="7" t="s">
        <v>1236</v>
      </c>
      <c r="I5128">
        <v>9267</v>
      </c>
      <c r="J5128">
        <v>11</v>
      </c>
      <c r="K5128">
        <f>VLOOKUP(E5128,'script producto'!$A$3:$B$1802,2,FALSE)</f>
        <v>89</v>
      </c>
      <c r="L5128">
        <f>VLOOKUP(M5128,'script taller'!$G$3:$H$204,2,FALSE)</f>
        <v>155</v>
      </c>
      <c r="M5128" s="1" t="str">
        <f t="shared" si="80"/>
        <v>CRT31116</v>
      </c>
      <c r="N5128">
        <f>ROUND(VLOOKUP(E5128,Productos!$A$4:$D$1804,4,FALSE),0)</f>
        <v>9267</v>
      </c>
    </row>
    <row r="5129" spans="1:14" x14ac:dyDescent="0.35">
      <c r="A5129" t="s">
        <v>52</v>
      </c>
      <c r="B5129" s="1" t="s">
        <v>80</v>
      </c>
      <c r="C5129" t="s">
        <v>81</v>
      </c>
      <c r="D5129" s="1">
        <v>6</v>
      </c>
      <c r="E5129" t="s">
        <v>717</v>
      </c>
      <c r="F5129" t="s">
        <v>193</v>
      </c>
      <c r="G5129" s="6">
        <v>0.1</v>
      </c>
      <c r="H5129" s="7" t="s">
        <v>1236</v>
      </c>
      <c r="I5129">
        <v>9267</v>
      </c>
      <c r="K5129">
        <f>VLOOKUP(E5129,'script producto'!$A$3:$B$1802,2,FALSE)</f>
        <v>92</v>
      </c>
      <c r="L5129">
        <f>VLOOKUP(M5129,'script taller'!$G$3:$H$204,2,FALSE)</f>
        <v>155</v>
      </c>
      <c r="M5129" s="1" t="str">
        <f t="shared" si="80"/>
        <v>CRT31116</v>
      </c>
      <c r="N5129">
        <f>ROUND(VLOOKUP(E5129,Productos!$A$4:$D$1804,4,FALSE),0)</f>
        <v>9267</v>
      </c>
    </row>
    <row r="5130" spans="1:14" x14ac:dyDescent="0.35">
      <c r="A5130" t="s">
        <v>52</v>
      </c>
      <c r="B5130" s="1" t="s">
        <v>80</v>
      </c>
      <c r="C5130" t="s">
        <v>81</v>
      </c>
      <c r="D5130" s="1">
        <v>6</v>
      </c>
      <c r="E5130" t="s">
        <v>1411</v>
      </c>
      <c r="F5130" t="s">
        <v>193</v>
      </c>
      <c r="G5130" s="6">
        <v>2</v>
      </c>
      <c r="H5130" s="7" t="s">
        <v>6</v>
      </c>
      <c r="I5130">
        <v>2300</v>
      </c>
      <c r="K5130">
        <f>VLOOKUP(E5130,'script producto'!$A$3:$B$1802,2,FALSE)</f>
        <v>102</v>
      </c>
      <c r="L5130">
        <f>VLOOKUP(M5130,'script taller'!$G$3:$H$204,2,FALSE)</f>
        <v>155</v>
      </c>
      <c r="M5130" s="1" t="str">
        <f t="shared" si="80"/>
        <v>CRT31116</v>
      </c>
      <c r="N5130">
        <f>ROUND(VLOOKUP(E5130,Productos!$A$4:$D$1804,4,FALSE),0)</f>
        <v>1500</v>
      </c>
    </row>
    <row r="5131" spans="1:14" x14ac:dyDescent="0.35">
      <c r="A5131" t="s">
        <v>52</v>
      </c>
      <c r="B5131" s="1" t="s">
        <v>80</v>
      </c>
      <c r="C5131" t="s">
        <v>81</v>
      </c>
      <c r="D5131" s="1">
        <v>6</v>
      </c>
      <c r="E5131" t="s">
        <v>758</v>
      </c>
      <c r="F5131" t="s">
        <v>193</v>
      </c>
      <c r="G5131" s="6">
        <v>0.3</v>
      </c>
      <c r="H5131" s="7" t="s">
        <v>1236</v>
      </c>
      <c r="I5131">
        <v>4780</v>
      </c>
      <c r="K5131">
        <f>VLOOKUP(E5131,'script producto'!$A$3:$B$1802,2,FALSE)</f>
        <v>148</v>
      </c>
      <c r="L5131">
        <f>VLOOKUP(M5131,'script taller'!$G$3:$H$204,2,FALSE)</f>
        <v>155</v>
      </c>
      <c r="M5131" s="1" t="str">
        <f t="shared" si="80"/>
        <v>CRT31116</v>
      </c>
      <c r="N5131">
        <f>ROUND(VLOOKUP(E5131,Productos!$A$4:$D$1804,4,FALSE),0)</f>
        <v>2445</v>
      </c>
    </row>
    <row r="5132" spans="1:14" x14ac:dyDescent="0.35">
      <c r="A5132" t="s">
        <v>52</v>
      </c>
      <c r="B5132" s="1" t="s">
        <v>80</v>
      </c>
      <c r="C5132" t="s">
        <v>81</v>
      </c>
      <c r="D5132" s="1">
        <v>6</v>
      </c>
      <c r="E5132" t="s">
        <v>785</v>
      </c>
      <c r="F5132" t="s">
        <v>193</v>
      </c>
      <c r="G5132" s="6">
        <v>0.3</v>
      </c>
      <c r="H5132" s="7" t="s">
        <v>1236</v>
      </c>
      <c r="I5132">
        <v>9633</v>
      </c>
      <c r="K5132">
        <f>VLOOKUP(E5132,'script producto'!$A$3:$B$1802,2,FALSE)</f>
        <v>161</v>
      </c>
      <c r="L5132">
        <f>VLOOKUP(M5132,'script taller'!$G$3:$H$204,2,FALSE)</f>
        <v>155</v>
      </c>
      <c r="M5132" s="1" t="str">
        <f t="shared" si="80"/>
        <v>CRT31116</v>
      </c>
      <c r="N5132">
        <f>ROUND(VLOOKUP(E5132,Productos!$A$4:$D$1804,4,FALSE),0)</f>
        <v>9633</v>
      </c>
    </row>
    <row r="5133" spans="1:14" x14ac:dyDescent="0.35">
      <c r="A5133" t="s">
        <v>52</v>
      </c>
      <c r="B5133" s="1" t="s">
        <v>80</v>
      </c>
      <c r="C5133" t="s">
        <v>81</v>
      </c>
      <c r="D5133" s="1">
        <v>6</v>
      </c>
      <c r="E5133" t="s">
        <v>1142</v>
      </c>
      <c r="F5133" t="s">
        <v>193</v>
      </c>
      <c r="G5133" s="6">
        <v>3</v>
      </c>
      <c r="H5133" s="7" t="s">
        <v>6</v>
      </c>
      <c r="I5133">
        <v>970</v>
      </c>
      <c r="K5133">
        <f>VLOOKUP(E5133,'script producto'!$A$3:$B$1802,2,FALSE)</f>
        <v>230</v>
      </c>
      <c r="L5133">
        <f>VLOOKUP(M5133,'script taller'!$G$3:$H$204,2,FALSE)</f>
        <v>155</v>
      </c>
      <c r="M5133" s="1" t="str">
        <f t="shared" si="80"/>
        <v>CRT31116</v>
      </c>
      <c r="N5133">
        <f>ROUND(VLOOKUP(E5133,Productos!$A$4:$D$1804,4,FALSE),0)</f>
        <v>970</v>
      </c>
    </row>
    <row r="5134" spans="1:14" x14ac:dyDescent="0.35">
      <c r="A5134" t="s">
        <v>52</v>
      </c>
      <c r="B5134" s="1" t="s">
        <v>80</v>
      </c>
      <c r="C5134" t="s">
        <v>81</v>
      </c>
      <c r="D5134" s="1">
        <v>6</v>
      </c>
      <c r="E5134" t="s">
        <v>786</v>
      </c>
      <c r="F5134" t="s">
        <v>193</v>
      </c>
      <c r="G5134" s="6">
        <v>0.25</v>
      </c>
      <c r="H5134" s="7" t="s">
        <v>1236</v>
      </c>
      <c r="I5134">
        <v>8490</v>
      </c>
      <c r="K5134">
        <f>VLOOKUP(E5134,'script producto'!$A$3:$B$1802,2,FALSE)</f>
        <v>231</v>
      </c>
      <c r="L5134">
        <f>VLOOKUP(M5134,'script taller'!$G$3:$H$204,2,FALSE)</f>
        <v>155</v>
      </c>
      <c r="M5134" s="1" t="str">
        <f t="shared" si="80"/>
        <v>CRT31116</v>
      </c>
      <c r="N5134">
        <f>ROUND(VLOOKUP(E5134,Productos!$A$4:$D$1804,4,FALSE),0)</f>
        <v>8490</v>
      </c>
    </row>
    <row r="5135" spans="1:14" x14ac:dyDescent="0.35">
      <c r="A5135" t="s">
        <v>52</v>
      </c>
      <c r="B5135" s="1" t="s">
        <v>80</v>
      </c>
      <c r="C5135" t="s">
        <v>81</v>
      </c>
      <c r="D5135" s="1">
        <v>6</v>
      </c>
      <c r="E5135" t="s">
        <v>1908</v>
      </c>
      <c r="F5135" t="s">
        <v>193</v>
      </c>
      <c r="G5135" s="6">
        <v>1.5</v>
      </c>
      <c r="H5135" s="7" t="s">
        <v>1236</v>
      </c>
      <c r="I5135">
        <v>1300</v>
      </c>
      <c r="K5135">
        <f>VLOOKUP(E5135,'script producto'!$A$3:$B$1802,2,FALSE)</f>
        <v>381</v>
      </c>
      <c r="L5135">
        <f>VLOOKUP(M5135,'script taller'!$G$3:$H$204,2,FALSE)</f>
        <v>155</v>
      </c>
      <c r="M5135" s="1" t="str">
        <f t="shared" si="80"/>
        <v>CRT31116</v>
      </c>
      <c r="N5135">
        <f>ROUND(VLOOKUP(E5135,Productos!$A$4:$D$1804,4,FALSE),0)</f>
        <v>1300</v>
      </c>
    </row>
    <row r="5136" spans="1:14" x14ac:dyDescent="0.35">
      <c r="A5136" t="s">
        <v>52</v>
      </c>
      <c r="B5136" s="1" t="s">
        <v>80</v>
      </c>
      <c r="C5136" t="s">
        <v>81</v>
      </c>
      <c r="D5136" s="1">
        <v>6</v>
      </c>
      <c r="E5136" t="s">
        <v>1908</v>
      </c>
      <c r="F5136" t="s">
        <v>193</v>
      </c>
      <c r="G5136" s="6">
        <v>0.5</v>
      </c>
      <c r="H5136" s="7" t="s">
        <v>1236</v>
      </c>
      <c r="I5136">
        <v>1300</v>
      </c>
      <c r="J5136">
        <v>11</v>
      </c>
      <c r="K5136">
        <f>VLOOKUP(E5136,'script producto'!$A$3:$B$1802,2,FALSE)</f>
        <v>381</v>
      </c>
      <c r="L5136">
        <f>VLOOKUP(M5136,'script taller'!$G$3:$H$204,2,FALSE)</f>
        <v>155</v>
      </c>
      <c r="M5136" s="1" t="str">
        <f t="shared" si="80"/>
        <v>CRT31116</v>
      </c>
      <c r="N5136">
        <f>ROUND(VLOOKUP(E5136,Productos!$A$4:$D$1804,4,FALSE),0)</f>
        <v>1300</v>
      </c>
    </row>
    <row r="5137" spans="1:14" x14ac:dyDescent="0.35">
      <c r="A5137" t="s">
        <v>52</v>
      </c>
      <c r="B5137" s="1" t="s">
        <v>80</v>
      </c>
      <c r="C5137" t="s">
        <v>81</v>
      </c>
      <c r="D5137" s="1">
        <v>6</v>
      </c>
      <c r="E5137" t="s">
        <v>787</v>
      </c>
      <c r="F5137" t="s">
        <v>193</v>
      </c>
      <c r="G5137" s="6">
        <v>0.06</v>
      </c>
      <c r="H5137" s="7" t="s">
        <v>1236</v>
      </c>
      <c r="I5137">
        <v>37500</v>
      </c>
      <c r="K5137">
        <f>VLOOKUP(E5137,'script producto'!$A$3:$B$1802,2,FALSE)</f>
        <v>469</v>
      </c>
      <c r="L5137">
        <f>VLOOKUP(M5137,'script taller'!$G$3:$H$204,2,FALSE)</f>
        <v>155</v>
      </c>
      <c r="M5137" s="1" t="str">
        <f t="shared" si="80"/>
        <v>CRT31116</v>
      </c>
      <c r="N5137">
        <f>ROUND(VLOOKUP(E5137,Productos!$A$4:$D$1804,4,FALSE),0)</f>
        <v>37500</v>
      </c>
    </row>
    <row r="5138" spans="1:14" x14ac:dyDescent="0.35">
      <c r="A5138" t="s">
        <v>52</v>
      </c>
      <c r="B5138" s="1" t="s">
        <v>80</v>
      </c>
      <c r="C5138" t="s">
        <v>81</v>
      </c>
      <c r="D5138" s="1">
        <v>6</v>
      </c>
      <c r="E5138" t="s">
        <v>699</v>
      </c>
      <c r="F5138" t="s">
        <v>193</v>
      </c>
      <c r="G5138" s="6">
        <v>0.5</v>
      </c>
      <c r="H5138" s="7" t="s">
        <v>1236</v>
      </c>
      <c r="I5138">
        <v>7950</v>
      </c>
      <c r="K5138">
        <f>VLOOKUP(E5138,'script producto'!$A$3:$B$1802,2,FALSE)</f>
        <v>627</v>
      </c>
      <c r="L5138">
        <f>VLOOKUP(M5138,'script taller'!$G$3:$H$204,2,FALSE)</f>
        <v>155</v>
      </c>
      <c r="M5138" s="1" t="str">
        <f t="shared" si="80"/>
        <v>CRT31116</v>
      </c>
      <c r="N5138">
        <f>ROUND(VLOOKUP(E5138,Productos!$A$4:$D$1804,4,FALSE),0)</f>
        <v>7950</v>
      </c>
    </row>
    <row r="5139" spans="1:14" x14ac:dyDescent="0.35">
      <c r="A5139" t="s">
        <v>52</v>
      </c>
      <c r="B5139" s="1" t="s">
        <v>80</v>
      </c>
      <c r="C5139" t="s">
        <v>81</v>
      </c>
      <c r="D5139" s="1">
        <v>6</v>
      </c>
      <c r="E5139" t="s">
        <v>759</v>
      </c>
      <c r="F5139" t="s">
        <v>193</v>
      </c>
      <c r="G5139" s="6">
        <v>0.1</v>
      </c>
      <c r="H5139" s="7" t="s">
        <v>1236</v>
      </c>
      <c r="I5139">
        <v>17500</v>
      </c>
      <c r="K5139">
        <f>VLOOKUP(E5139,'script producto'!$A$3:$B$1802,2,FALSE)</f>
        <v>683</v>
      </c>
      <c r="L5139">
        <f>VLOOKUP(M5139,'script taller'!$G$3:$H$204,2,FALSE)</f>
        <v>155</v>
      </c>
      <c r="M5139" s="1" t="str">
        <f t="shared" si="80"/>
        <v>CRT31116</v>
      </c>
      <c r="N5139">
        <f>ROUND(VLOOKUP(E5139,Productos!$A$4:$D$1804,4,FALSE),0)</f>
        <v>17500</v>
      </c>
    </row>
    <row r="5140" spans="1:14" x14ac:dyDescent="0.35">
      <c r="A5140" t="s">
        <v>52</v>
      </c>
      <c r="B5140" s="1" t="s">
        <v>80</v>
      </c>
      <c r="C5140" t="s">
        <v>81</v>
      </c>
      <c r="D5140" s="1">
        <v>6</v>
      </c>
      <c r="E5140" t="s">
        <v>1959</v>
      </c>
      <c r="F5140" t="s">
        <v>193</v>
      </c>
      <c r="G5140" s="6">
        <v>0.3</v>
      </c>
      <c r="H5140" s="7" t="s">
        <v>1236</v>
      </c>
      <c r="I5140">
        <v>18300</v>
      </c>
      <c r="K5140">
        <f>VLOOKUP(E5140,'script producto'!$A$3:$B$1802,2,FALSE)</f>
        <v>703</v>
      </c>
      <c r="L5140">
        <f>VLOOKUP(M5140,'script taller'!$G$3:$H$204,2,FALSE)</f>
        <v>155</v>
      </c>
      <c r="M5140" s="1" t="str">
        <f t="shared" si="80"/>
        <v>CRT31116</v>
      </c>
      <c r="N5140">
        <f>ROUND(VLOOKUP(E5140,Productos!$A$4:$D$1804,4,FALSE),0)</f>
        <v>18300</v>
      </c>
    </row>
    <row r="5141" spans="1:14" x14ac:dyDescent="0.35">
      <c r="A5141" t="s">
        <v>52</v>
      </c>
      <c r="B5141" s="1" t="s">
        <v>80</v>
      </c>
      <c r="C5141" t="s">
        <v>81</v>
      </c>
      <c r="D5141" s="1">
        <v>6</v>
      </c>
      <c r="E5141" t="s">
        <v>201</v>
      </c>
      <c r="F5141" t="s">
        <v>193</v>
      </c>
      <c r="G5141" s="6">
        <v>0.2</v>
      </c>
      <c r="H5141" s="7" t="s">
        <v>1236</v>
      </c>
      <c r="I5141">
        <v>7890</v>
      </c>
      <c r="K5141">
        <f>VLOOKUP(E5141,'script producto'!$A$3:$B$1802,2,FALSE)</f>
        <v>713</v>
      </c>
      <c r="L5141">
        <f>VLOOKUP(M5141,'script taller'!$G$3:$H$204,2,FALSE)</f>
        <v>155</v>
      </c>
      <c r="M5141" s="1" t="str">
        <f t="shared" si="80"/>
        <v>CRT31116</v>
      </c>
      <c r="N5141">
        <f>ROUND(VLOOKUP(E5141,Productos!$A$4:$D$1804,4,FALSE),0)</f>
        <v>2500</v>
      </c>
    </row>
    <row r="5142" spans="1:14" x14ac:dyDescent="0.35">
      <c r="A5142" t="s">
        <v>52</v>
      </c>
      <c r="B5142" s="1" t="s">
        <v>80</v>
      </c>
      <c r="C5142" t="s">
        <v>81</v>
      </c>
      <c r="D5142" s="1">
        <v>6</v>
      </c>
      <c r="E5142" t="s">
        <v>232</v>
      </c>
      <c r="F5142" t="s">
        <v>193</v>
      </c>
      <c r="G5142" s="6">
        <v>0.5</v>
      </c>
      <c r="H5142" s="7" t="s">
        <v>1236</v>
      </c>
      <c r="I5142">
        <v>3490</v>
      </c>
      <c r="K5142">
        <f>VLOOKUP(E5142,'script producto'!$A$3:$B$1802,2,FALSE)</f>
        <v>870</v>
      </c>
      <c r="L5142">
        <f>VLOOKUP(M5142,'script taller'!$G$3:$H$204,2,FALSE)</f>
        <v>155</v>
      </c>
      <c r="M5142" s="1" t="str">
        <f t="shared" si="80"/>
        <v>CRT31116</v>
      </c>
      <c r="N5142">
        <f>ROUND(VLOOKUP(E5142,Productos!$A$4:$D$1804,4,FALSE),0)</f>
        <v>3490</v>
      </c>
    </row>
    <row r="5143" spans="1:14" x14ac:dyDescent="0.35">
      <c r="A5143" t="s">
        <v>52</v>
      </c>
      <c r="B5143" s="1" t="s">
        <v>80</v>
      </c>
      <c r="C5143" t="s">
        <v>81</v>
      </c>
      <c r="D5143" s="1">
        <v>6</v>
      </c>
      <c r="E5143" t="s">
        <v>722</v>
      </c>
      <c r="F5143" t="s">
        <v>193</v>
      </c>
      <c r="G5143" s="6">
        <v>0.2</v>
      </c>
      <c r="H5143" s="7" t="s">
        <v>1236</v>
      </c>
      <c r="I5143">
        <v>6000</v>
      </c>
      <c r="K5143">
        <f>VLOOKUP(E5143,'script producto'!$A$3:$B$1802,2,FALSE)</f>
        <v>910</v>
      </c>
      <c r="L5143">
        <f>VLOOKUP(M5143,'script taller'!$G$3:$H$204,2,FALSE)</f>
        <v>155</v>
      </c>
      <c r="M5143" s="1" t="str">
        <f t="shared" si="80"/>
        <v>CRT31116</v>
      </c>
      <c r="N5143">
        <f>ROUND(VLOOKUP(E5143,Productos!$A$4:$D$1804,4,FALSE),0)</f>
        <v>6000</v>
      </c>
    </row>
    <row r="5144" spans="1:14" x14ac:dyDescent="0.35">
      <c r="A5144" t="s">
        <v>52</v>
      </c>
      <c r="B5144" s="1" t="s">
        <v>80</v>
      </c>
      <c r="C5144" t="s">
        <v>81</v>
      </c>
      <c r="D5144" s="1">
        <v>6</v>
      </c>
      <c r="E5144" t="s">
        <v>1998</v>
      </c>
      <c r="F5144" t="s">
        <v>193</v>
      </c>
      <c r="G5144" s="6">
        <v>0.5</v>
      </c>
      <c r="H5144" s="7" t="s">
        <v>1236</v>
      </c>
      <c r="I5144">
        <v>1690</v>
      </c>
      <c r="K5144">
        <f>VLOOKUP(E5144,'script producto'!$A$3:$B$1802,2,FALSE)</f>
        <v>950</v>
      </c>
      <c r="L5144">
        <f>VLOOKUP(M5144,'script taller'!$G$3:$H$204,2,FALSE)</f>
        <v>155</v>
      </c>
      <c r="M5144" s="1" t="str">
        <f t="shared" si="80"/>
        <v>CRT31116</v>
      </c>
      <c r="N5144">
        <f>ROUND(VLOOKUP(E5144,Productos!$A$4:$D$1804,4,FALSE),0)</f>
        <v>1690</v>
      </c>
    </row>
    <row r="5145" spans="1:14" x14ac:dyDescent="0.35">
      <c r="A5145" t="s">
        <v>52</v>
      </c>
      <c r="B5145" s="1" t="s">
        <v>80</v>
      </c>
      <c r="C5145" t="s">
        <v>81</v>
      </c>
      <c r="D5145" s="1">
        <v>6</v>
      </c>
      <c r="E5145" t="s">
        <v>2006</v>
      </c>
      <c r="F5145" t="s">
        <v>193</v>
      </c>
      <c r="G5145" s="6">
        <v>0.2</v>
      </c>
      <c r="H5145" s="7" t="s">
        <v>1236</v>
      </c>
      <c r="I5145">
        <v>2690</v>
      </c>
      <c r="K5145">
        <f>VLOOKUP(E5145,'script producto'!$A$3:$B$1802,2,FALSE)</f>
        <v>1012</v>
      </c>
      <c r="L5145">
        <f>VLOOKUP(M5145,'script taller'!$G$3:$H$204,2,FALSE)</f>
        <v>155</v>
      </c>
      <c r="M5145" s="1" t="str">
        <f t="shared" si="80"/>
        <v>CRT31116</v>
      </c>
      <c r="N5145">
        <f>ROUND(VLOOKUP(E5145,Productos!$A$4:$D$1804,4,FALSE),0)</f>
        <v>2690</v>
      </c>
    </row>
    <row r="5146" spans="1:14" x14ac:dyDescent="0.35">
      <c r="A5146" t="s">
        <v>52</v>
      </c>
      <c r="B5146" s="1" t="s">
        <v>80</v>
      </c>
      <c r="C5146" t="s">
        <v>81</v>
      </c>
      <c r="D5146" s="1">
        <v>6</v>
      </c>
      <c r="E5146" t="s">
        <v>724</v>
      </c>
      <c r="F5146" t="s">
        <v>193</v>
      </c>
      <c r="G5146" s="6">
        <v>0.2</v>
      </c>
      <c r="H5146" s="7" t="s">
        <v>1236</v>
      </c>
      <c r="I5146">
        <v>18320</v>
      </c>
      <c r="K5146">
        <f>VLOOKUP(E5146,'script producto'!$A$3:$B$1802,2,FALSE)</f>
        <v>1121</v>
      </c>
      <c r="L5146">
        <f>VLOOKUP(M5146,'script taller'!$G$3:$H$204,2,FALSE)</f>
        <v>155</v>
      </c>
      <c r="M5146" s="1" t="str">
        <f t="shared" si="80"/>
        <v>CRT31116</v>
      </c>
      <c r="N5146">
        <f>ROUND(VLOOKUP(E5146,Productos!$A$4:$D$1804,4,FALSE),0)</f>
        <v>18320</v>
      </c>
    </row>
    <row r="5147" spans="1:14" x14ac:dyDescent="0.35">
      <c r="A5147" t="s">
        <v>52</v>
      </c>
      <c r="B5147" s="1" t="s">
        <v>80</v>
      </c>
      <c r="C5147" t="s">
        <v>81</v>
      </c>
      <c r="D5147" s="1">
        <v>6</v>
      </c>
      <c r="E5147" t="s">
        <v>788</v>
      </c>
      <c r="F5147" t="s">
        <v>193</v>
      </c>
      <c r="G5147" s="6">
        <v>0.2</v>
      </c>
      <c r="H5147" s="7" t="s">
        <v>1236</v>
      </c>
      <c r="I5147">
        <v>1800</v>
      </c>
      <c r="K5147">
        <f>VLOOKUP(E5147,'script producto'!$A$3:$B$1802,2,FALSE)</f>
        <v>1138</v>
      </c>
      <c r="L5147">
        <f>VLOOKUP(M5147,'script taller'!$G$3:$H$204,2,FALSE)</f>
        <v>155</v>
      </c>
      <c r="M5147" s="1" t="str">
        <f t="shared" si="80"/>
        <v>CRT31116</v>
      </c>
      <c r="N5147">
        <f>ROUND(VLOOKUP(E5147,Productos!$A$4:$D$1804,4,FALSE),0)</f>
        <v>1800</v>
      </c>
    </row>
    <row r="5148" spans="1:14" x14ac:dyDescent="0.35">
      <c r="A5148" t="s">
        <v>52</v>
      </c>
      <c r="B5148" s="1" t="s">
        <v>80</v>
      </c>
      <c r="C5148" t="s">
        <v>81</v>
      </c>
      <c r="D5148" s="1">
        <v>6</v>
      </c>
      <c r="E5148" t="s">
        <v>789</v>
      </c>
      <c r="F5148" t="s">
        <v>193</v>
      </c>
      <c r="G5148" s="6">
        <v>0.2</v>
      </c>
      <c r="H5148" s="7" t="s">
        <v>1236</v>
      </c>
      <c r="I5148">
        <v>1990</v>
      </c>
      <c r="K5148">
        <f>VLOOKUP(E5148,'script producto'!$A$3:$B$1802,2,FALSE)</f>
        <v>1268</v>
      </c>
      <c r="L5148">
        <f>VLOOKUP(M5148,'script taller'!$G$3:$H$204,2,FALSE)</f>
        <v>155</v>
      </c>
      <c r="M5148" s="1" t="str">
        <f t="shared" si="80"/>
        <v>CRT31116</v>
      </c>
      <c r="N5148">
        <f>ROUND(VLOOKUP(E5148,Productos!$A$4:$D$1804,4,FALSE),0)</f>
        <v>1990</v>
      </c>
    </row>
    <row r="5149" spans="1:14" x14ac:dyDescent="0.35">
      <c r="A5149" t="s">
        <v>52</v>
      </c>
      <c r="B5149" s="1" t="s">
        <v>80</v>
      </c>
      <c r="C5149" t="s">
        <v>81</v>
      </c>
      <c r="D5149" s="1">
        <v>6</v>
      </c>
      <c r="E5149" t="s">
        <v>159</v>
      </c>
      <c r="F5149" t="s">
        <v>193</v>
      </c>
      <c r="G5149" s="6">
        <v>0.25</v>
      </c>
      <c r="H5149" s="7" t="s">
        <v>1236</v>
      </c>
      <c r="I5149">
        <v>6800</v>
      </c>
      <c r="K5149">
        <f>VLOOKUP(E5149,'script producto'!$A$3:$B$1802,2,FALSE)</f>
        <v>1271</v>
      </c>
      <c r="L5149">
        <f>VLOOKUP(M5149,'script taller'!$G$3:$H$204,2,FALSE)</f>
        <v>155</v>
      </c>
      <c r="M5149" s="1" t="str">
        <f t="shared" si="80"/>
        <v>CRT31116</v>
      </c>
      <c r="N5149">
        <f>ROUND(VLOOKUP(E5149,Productos!$A$4:$D$1804,4,FALSE),0)</f>
        <v>5805</v>
      </c>
    </row>
    <row r="5150" spans="1:14" x14ac:dyDescent="0.35">
      <c r="A5150" t="s">
        <v>52</v>
      </c>
      <c r="B5150" s="1" t="s">
        <v>80</v>
      </c>
      <c r="C5150" t="s">
        <v>81</v>
      </c>
      <c r="D5150" s="1">
        <v>6</v>
      </c>
      <c r="E5150" t="s">
        <v>159</v>
      </c>
      <c r="F5150" t="s">
        <v>193</v>
      </c>
      <c r="G5150" s="6">
        <v>0.25</v>
      </c>
      <c r="H5150" s="7" t="s">
        <v>1236</v>
      </c>
      <c r="I5150">
        <v>6800</v>
      </c>
      <c r="J5150">
        <v>11</v>
      </c>
      <c r="K5150">
        <f>VLOOKUP(E5150,'script producto'!$A$3:$B$1802,2,FALSE)</f>
        <v>1271</v>
      </c>
      <c r="L5150">
        <f>VLOOKUP(M5150,'script taller'!$G$3:$H$204,2,FALSE)</f>
        <v>155</v>
      </c>
      <c r="M5150" s="1" t="str">
        <f t="shared" si="80"/>
        <v>CRT31116</v>
      </c>
      <c r="N5150">
        <f>ROUND(VLOOKUP(E5150,Productos!$A$4:$D$1804,4,FALSE),0)</f>
        <v>5805</v>
      </c>
    </row>
    <row r="5151" spans="1:14" x14ac:dyDescent="0.35">
      <c r="A5151" t="s">
        <v>52</v>
      </c>
      <c r="B5151" s="1" t="s">
        <v>80</v>
      </c>
      <c r="C5151" t="s">
        <v>81</v>
      </c>
      <c r="D5151" s="1">
        <v>6</v>
      </c>
      <c r="E5151" t="s">
        <v>703</v>
      </c>
      <c r="F5151" t="s">
        <v>193</v>
      </c>
      <c r="G5151" s="6">
        <v>2</v>
      </c>
      <c r="H5151" s="7" t="s">
        <v>6</v>
      </c>
      <c r="I5151">
        <v>1600</v>
      </c>
      <c r="K5151">
        <f>VLOOKUP(E5151,'script producto'!$A$3:$B$1802,2,FALSE)</f>
        <v>1285</v>
      </c>
      <c r="L5151">
        <f>VLOOKUP(M5151,'script taller'!$G$3:$H$204,2,FALSE)</f>
        <v>155</v>
      </c>
      <c r="M5151" s="1" t="str">
        <f t="shared" si="80"/>
        <v>CRT31116</v>
      </c>
      <c r="N5151">
        <f>ROUND(VLOOKUP(E5151,Productos!$A$4:$D$1804,4,FALSE),0)</f>
        <v>1600</v>
      </c>
    </row>
    <row r="5152" spans="1:14" x14ac:dyDescent="0.35">
      <c r="A5152" t="s">
        <v>52</v>
      </c>
      <c r="B5152" s="1" t="s">
        <v>80</v>
      </c>
      <c r="C5152" t="s">
        <v>81</v>
      </c>
      <c r="D5152" s="1">
        <v>6</v>
      </c>
      <c r="E5152" t="s">
        <v>298</v>
      </c>
      <c r="F5152" t="s">
        <v>193</v>
      </c>
      <c r="G5152" s="6">
        <v>2</v>
      </c>
      <c r="H5152" s="7" t="s">
        <v>6</v>
      </c>
      <c r="I5152">
        <v>1600</v>
      </c>
      <c r="K5152">
        <f>VLOOKUP(E5152,'script producto'!$A$3:$B$1802,2,FALSE)</f>
        <v>1289</v>
      </c>
      <c r="L5152">
        <f>VLOOKUP(M5152,'script taller'!$G$3:$H$204,2,FALSE)</f>
        <v>155</v>
      </c>
      <c r="M5152" s="1" t="str">
        <f t="shared" si="80"/>
        <v>CRT31116</v>
      </c>
      <c r="N5152">
        <f>ROUND(VLOOKUP(E5152,Productos!$A$4:$D$1804,4,FALSE),0)</f>
        <v>1490</v>
      </c>
    </row>
    <row r="5153" spans="1:14" x14ac:dyDescent="0.35">
      <c r="A5153" t="s">
        <v>52</v>
      </c>
      <c r="B5153" s="1" t="s">
        <v>80</v>
      </c>
      <c r="C5153" t="s">
        <v>81</v>
      </c>
      <c r="D5153" s="1">
        <v>6</v>
      </c>
      <c r="E5153" t="s">
        <v>383</v>
      </c>
      <c r="F5153" t="s">
        <v>193</v>
      </c>
      <c r="G5153" s="6">
        <v>2</v>
      </c>
      <c r="H5153" s="7" t="s">
        <v>6</v>
      </c>
      <c r="I5153">
        <v>1000</v>
      </c>
      <c r="K5153">
        <f>VLOOKUP(E5153,'script producto'!$A$3:$B$1802,2,FALSE)</f>
        <v>1293</v>
      </c>
      <c r="L5153">
        <f>VLOOKUP(M5153,'script taller'!$G$3:$H$204,2,FALSE)</f>
        <v>155</v>
      </c>
      <c r="M5153" s="1" t="str">
        <f t="shared" si="80"/>
        <v>CRT31116</v>
      </c>
      <c r="N5153">
        <f>ROUND(VLOOKUP(E5153,Productos!$A$4:$D$1804,4,FALSE),0)</f>
        <v>1143</v>
      </c>
    </row>
    <row r="5154" spans="1:14" x14ac:dyDescent="0.35">
      <c r="A5154" t="s">
        <v>52</v>
      </c>
      <c r="B5154" s="1" t="s">
        <v>80</v>
      </c>
      <c r="C5154" t="s">
        <v>81</v>
      </c>
      <c r="D5154" s="1">
        <v>6</v>
      </c>
      <c r="E5154" t="s">
        <v>467</v>
      </c>
      <c r="F5154" t="s">
        <v>193</v>
      </c>
      <c r="G5154" s="6">
        <v>1</v>
      </c>
      <c r="H5154" s="7" t="s">
        <v>6</v>
      </c>
      <c r="I5154">
        <v>800</v>
      </c>
      <c r="K5154">
        <f>VLOOKUP(E5154,'script producto'!$A$3:$B$1802,2,FALSE)</f>
        <v>1396</v>
      </c>
      <c r="L5154">
        <f>VLOOKUP(M5154,'script taller'!$G$3:$H$204,2,FALSE)</f>
        <v>155</v>
      </c>
      <c r="M5154" s="1" t="str">
        <f t="shared" si="80"/>
        <v>CRT31116</v>
      </c>
      <c r="N5154">
        <f>ROUND(VLOOKUP(E5154,Productos!$A$4:$D$1804,4,FALSE),0)</f>
        <v>1100</v>
      </c>
    </row>
    <row r="5155" spans="1:14" x14ac:dyDescent="0.35">
      <c r="A5155" t="s">
        <v>52</v>
      </c>
      <c r="B5155" s="1" t="s">
        <v>80</v>
      </c>
      <c r="C5155" t="s">
        <v>81</v>
      </c>
      <c r="D5155" s="1">
        <v>6</v>
      </c>
      <c r="E5155" t="s">
        <v>704</v>
      </c>
      <c r="F5155" t="s">
        <v>193</v>
      </c>
      <c r="G5155" s="6">
        <v>0.3</v>
      </c>
      <c r="H5155" s="7" t="s">
        <v>1236</v>
      </c>
      <c r="I5155">
        <v>8600</v>
      </c>
      <c r="K5155">
        <f>VLOOKUP(E5155,'script producto'!$A$3:$B$1802,2,FALSE)</f>
        <v>1520</v>
      </c>
      <c r="L5155">
        <f>VLOOKUP(M5155,'script taller'!$G$3:$H$204,2,FALSE)</f>
        <v>155</v>
      </c>
      <c r="M5155" s="1" t="str">
        <f t="shared" si="80"/>
        <v>CRT31116</v>
      </c>
      <c r="N5155">
        <f>ROUND(VLOOKUP(E5155,Productos!$A$4:$D$1804,4,FALSE),0)</f>
        <v>8600</v>
      </c>
    </row>
    <row r="5156" spans="1:14" x14ac:dyDescent="0.35">
      <c r="A5156" t="s">
        <v>52</v>
      </c>
      <c r="B5156" s="1" t="s">
        <v>80</v>
      </c>
      <c r="C5156" t="s">
        <v>81</v>
      </c>
      <c r="D5156" s="1">
        <v>6</v>
      </c>
      <c r="E5156" t="s">
        <v>783</v>
      </c>
      <c r="F5156" t="s">
        <v>193</v>
      </c>
      <c r="G5156" s="6">
        <v>0.25</v>
      </c>
      <c r="H5156" s="7" t="s">
        <v>1236</v>
      </c>
      <c r="I5156">
        <v>6700</v>
      </c>
      <c r="K5156">
        <f>VLOOKUP(E5156,'script producto'!$A$3:$B$1802,2,FALSE)</f>
        <v>1643</v>
      </c>
      <c r="L5156">
        <f>VLOOKUP(M5156,'script taller'!$G$3:$H$204,2,FALSE)</f>
        <v>155</v>
      </c>
      <c r="M5156" s="1" t="str">
        <f t="shared" si="80"/>
        <v>CRT31116</v>
      </c>
      <c r="N5156">
        <f>ROUND(VLOOKUP(E5156,Productos!$A$4:$D$1804,4,FALSE),0)</f>
        <v>6700</v>
      </c>
    </row>
    <row r="5157" spans="1:14" x14ac:dyDescent="0.35">
      <c r="A5157" t="s">
        <v>52</v>
      </c>
      <c r="B5157" s="1" t="s">
        <v>80</v>
      </c>
      <c r="C5157" t="s">
        <v>81</v>
      </c>
      <c r="D5157" s="1">
        <v>6</v>
      </c>
      <c r="E5157" t="s">
        <v>705</v>
      </c>
      <c r="F5157" t="s">
        <v>193</v>
      </c>
      <c r="G5157" s="6">
        <v>0.3</v>
      </c>
      <c r="H5157" s="7" t="s">
        <v>1236</v>
      </c>
      <c r="I5157">
        <v>5790</v>
      </c>
      <c r="K5157">
        <f>VLOOKUP(E5157,'script producto'!$A$3:$B$1802,2,FALSE)</f>
        <v>1646</v>
      </c>
      <c r="L5157">
        <f>VLOOKUP(M5157,'script taller'!$G$3:$H$204,2,FALSE)</f>
        <v>155</v>
      </c>
      <c r="M5157" s="1" t="str">
        <f t="shared" si="80"/>
        <v>CRT31116</v>
      </c>
      <c r="N5157">
        <f>ROUND(VLOOKUP(E5157,Productos!$A$4:$D$1804,4,FALSE),0)</f>
        <v>5904</v>
      </c>
    </row>
    <row r="5158" spans="1:14" x14ac:dyDescent="0.35">
      <c r="A5158" t="s">
        <v>52</v>
      </c>
      <c r="B5158" s="1" t="s">
        <v>80</v>
      </c>
      <c r="C5158" t="s">
        <v>81</v>
      </c>
      <c r="D5158" s="1">
        <v>6</v>
      </c>
      <c r="E5158" t="s">
        <v>487</v>
      </c>
      <c r="F5158" t="s">
        <v>193</v>
      </c>
      <c r="G5158" s="6">
        <v>4</v>
      </c>
      <c r="H5158" s="7" t="s">
        <v>1236</v>
      </c>
      <c r="I5158">
        <v>2400</v>
      </c>
      <c r="K5158">
        <f>VLOOKUP(E5158,'script producto'!$A$3:$B$1802,2,FALSE)</f>
        <v>1652</v>
      </c>
      <c r="L5158">
        <f>VLOOKUP(M5158,'script taller'!$G$3:$H$204,2,FALSE)</f>
        <v>155</v>
      </c>
      <c r="M5158" s="1" t="str">
        <f t="shared" si="80"/>
        <v>CRT31116</v>
      </c>
      <c r="N5158">
        <f>ROUND(VLOOKUP(E5158,Productos!$A$4:$D$1804,4,FALSE),0)</f>
        <v>2389</v>
      </c>
    </row>
    <row r="5159" spans="1:14" x14ac:dyDescent="0.35">
      <c r="A5159" t="s">
        <v>52</v>
      </c>
      <c r="B5159" s="1" t="s">
        <v>80</v>
      </c>
      <c r="C5159" t="s">
        <v>81</v>
      </c>
      <c r="D5159" s="1">
        <v>6</v>
      </c>
      <c r="E5159" t="s">
        <v>315</v>
      </c>
      <c r="F5159" t="s">
        <v>193</v>
      </c>
      <c r="G5159" s="6">
        <v>0.5</v>
      </c>
      <c r="H5159" s="7" t="s">
        <v>1236</v>
      </c>
      <c r="I5159">
        <v>1800</v>
      </c>
      <c r="K5159">
        <f>VLOOKUP(E5159,'script producto'!$A$3:$B$1802,2,FALSE)</f>
        <v>1780</v>
      </c>
      <c r="L5159">
        <f>VLOOKUP(M5159,'script taller'!$G$3:$H$204,2,FALSE)</f>
        <v>155</v>
      </c>
      <c r="M5159" s="1" t="str">
        <f t="shared" si="80"/>
        <v>CRT31116</v>
      </c>
      <c r="N5159">
        <f>ROUND(VLOOKUP(E5159,Productos!$A$4:$D$1804,4,FALSE),0)</f>
        <v>1533</v>
      </c>
    </row>
    <row r="5160" spans="1:14" x14ac:dyDescent="0.35">
      <c r="A5160" t="s">
        <v>52</v>
      </c>
      <c r="B5160" s="1" t="s">
        <v>80</v>
      </c>
      <c r="C5160" t="s">
        <v>81</v>
      </c>
      <c r="D5160" s="1">
        <v>6</v>
      </c>
      <c r="E5160" t="s">
        <v>790</v>
      </c>
      <c r="F5160" t="s">
        <v>193</v>
      </c>
      <c r="G5160" s="6">
        <v>0.7</v>
      </c>
      <c r="H5160" s="7" t="s">
        <v>1236</v>
      </c>
      <c r="I5160">
        <v>1900</v>
      </c>
      <c r="K5160">
        <f>VLOOKUP(E5160,'script producto'!$A$3:$B$1802,2,FALSE)</f>
        <v>1796</v>
      </c>
      <c r="L5160">
        <f>VLOOKUP(M5160,'script taller'!$G$3:$H$204,2,FALSE)</f>
        <v>155</v>
      </c>
      <c r="M5160" s="1" t="str">
        <f t="shared" si="80"/>
        <v>CRT31116</v>
      </c>
      <c r="N5160">
        <f>ROUND(VLOOKUP(E5160,Productos!$A$4:$D$1804,4,FALSE),0)</f>
        <v>1900</v>
      </c>
    </row>
    <row r="5161" spans="1:14" x14ac:dyDescent="0.35">
      <c r="A5161" t="s">
        <v>52</v>
      </c>
      <c r="B5161" s="1" t="s">
        <v>80</v>
      </c>
      <c r="C5161" t="s">
        <v>81</v>
      </c>
      <c r="D5161" s="1">
        <v>6</v>
      </c>
      <c r="E5161" t="s">
        <v>742</v>
      </c>
      <c r="F5161" t="s">
        <v>1133</v>
      </c>
      <c r="G5161" s="6">
        <v>2</v>
      </c>
      <c r="H5161" s="7" t="s">
        <v>1236</v>
      </c>
      <c r="I5161">
        <v>4300</v>
      </c>
      <c r="K5161">
        <f>VLOOKUP(E5161,'script producto'!$A$3:$B$1802,2,FALSE)</f>
        <v>127</v>
      </c>
      <c r="L5161">
        <f>VLOOKUP(M5161,'script taller'!$G$3:$H$204,2,FALSE)</f>
        <v>155</v>
      </c>
      <c r="M5161" s="1" t="str">
        <f t="shared" si="80"/>
        <v>CRT31116</v>
      </c>
      <c r="N5161">
        <f>ROUND(VLOOKUP(E5161,Productos!$A$4:$D$1804,4,FALSE),0)</f>
        <v>4000</v>
      </c>
    </row>
    <row r="5162" spans="1:14" x14ac:dyDescent="0.35">
      <c r="A5162" t="s">
        <v>52</v>
      </c>
      <c r="B5162" s="1" t="s">
        <v>80</v>
      </c>
      <c r="C5162" t="s">
        <v>81</v>
      </c>
      <c r="D5162" s="1">
        <v>6</v>
      </c>
      <c r="E5162" t="s">
        <v>743</v>
      </c>
      <c r="F5162" t="s">
        <v>1133</v>
      </c>
      <c r="G5162" s="6">
        <v>1</v>
      </c>
      <c r="H5162" s="7" t="s">
        <v>1236</v>
      </c>
      <c r="I5162">
        <v>12900</v>
      </c>
      <c r="K5162">
        <f>VLOOKUP(E5162,'script producto'!$A$3:$B$1802,2,FALSE)</f>
        <v>321</v>
      </c>
      <c r="L5162">
        <f>VLOOKUP(M5162,'script taller'!$G$3:$H$204,2,FALSE)</f>
        <v>155</v>
      </c>
      <c r="M5162" s="1" t="str">
        <f t="shared" si="80"/>
        <v>CRT31116</v>
      </c>
      <c r="N5162">
        <f>ROUND(VLOOKUP(E5162,Productos!$A$4:$D$1804,4,FALSE),0)</f>
        <v>12900</v>
      </c>
    </row>
    <row r="5163" spans="1:14" x14ac:dyDescent="0.35">
      <c r="A5163" t="s">
        <v>52</v>
      </c>
      <c r="B5163" s="1" t="s">
        <v>80</v>
      </c>
      <c r="C5163" t="s">
        <v>81</v>
      </c>
      <c r="D5163" s="1">
        <v>6</v>
      </c>
      <c r="E5163" t="s">
        <v>1899</v>
      </c>
      <c r="F5163" t="s">
        <v>1133</v>
      </c>
      <c r="G5163" s="6">
        <v>1</v>
      </c>
      <c r="H5163" s="7" t="s">
        <v>1236</v>
      </c>
      <c r="I5163">
        <v>14000</v>
      </c>
      <c r="K5163">
        <f>VLOOKUP(E5163,'script producto'!$A$3:$B$1802,2,FALSE)</f>
        <v>336</v>
      </c>
      <c r="L5163">
        <f>VLOOKUP(M5163,'script taller'!$G$3:$H$204,2,FALSE)</f>
        <v>155</v>
      </c>
      <c r="M5163" s="1" t="str">
        <f t="shared" si="80"/>
        <v>CRT31116</v>
      </c>
      <c r="N5163">
        <f>ROUND(VLOOKUP(E5163,Productos!$A$4:$D$1804,4,FALSE),0)</f>
        <v>14000</v>
      </c>
    </row>
    <row r="5164" spans="1:14" x14ac:dyDescent="0.35">
      <c r="A5164" t="s">
        <v>52</v>
      </c>
      <c r="B5164" s="1" t="s">
        <v>80</v>
      </c>
      <c r="C5164" t="s">
        <v>81</v>
      </c>
      <c r="D5164" s="1">
        <v>6</v>
      </c>
      <c r="E5164" t="s">
        <v>801</v>
      </c>
      <c r="F5164" t="s">
        <v>1133</v>
      </c>
      <c r="G5164" s="6">
        <v>1</v>
      </c>
      <c r="H5164" s="7" t="s">
        <v>1236</v>
      </c>
      <c r="I5164">
        <v>3500</v>
      </c>
      <c r="K5164">
        <f>VLOOKUP(E5164,'script producto'!$A$3:$B$1802,2,FALSE)</f>
        <v>631</v>
      </c>
      <c r="L5164">
        <f>VLOOKUP(M5164,'script taller'!$G$3:$H$204,2,FALSE)</f>
        <v>155</v>
      </c>
      <c r="M5164" s="1" t="str">
        <f t="shared" si="80"/>
        <v>CRT31116</v>
      </c>
      <c r="N5164">
        <f>ROUND(VLOOKUP(E5164,Productos!$A$4:$D$1804,4,FALSE),0)</f>
        <v>3500</v>
      </c>
    </row>
    <row r="5165" spans="1:14" x14ac:dyDescent="0.35">
      <c r="A5165" t="s">
        <v>52</v>
      </c>
      <c r="B5165" s="1" t="s">
        <v>80</v>
      </c>
      <c r="C5165" t="s">
        <v>81</v>
      </c>
      <c r="D5165" s="1">
        <v>6</v>
      </c>
      <c r="E5165" t="s">
        <v>803</v>
      </c>
      <c r="F5165" t="s">
        <v>1133</v>
      </c>
      <c r="G5165" s="6">
        <v>1</v>
      </c>
      <c r="H5165" s="7" t="s">
        <v>1236</v>
      </c>
      <c r="I5165">
        <v>17000</v>
      </c>
      <c r="K5165">
        <f>VLOOKUP(E5165,'script producto'!$A$3:$B$1802,2,FALSE)</f>
        <v>874</v>
      </c>
      <c r="L5165">
        <f>VLOOKUP(M5165,'script taller'!$G$3:$H$204,2,FALSE)</f>
        <v>155</v>
      </c>
      <c r="M5165" s="1" t="str">
        <f t="shared" si="80"/>
        <v>CRT31116</v>
      </c>
      <c r="N5165">
        <f>ROUND(VLOOKUP(E5165,Productos!$A$4:$D$1804,4,FALSE),0)</f>
        <v>17000</v>
      </c>
    </row>
    <row r="5166" spans="1:14" x14ac:dyDescent="0.35">
      <c r="A5166" t="s">
        <v>52</v>
      </c>
      <c r="B5166" s="1" t="s">
        <v>80</v>
      </c>
      <c r="C5166" t="s">
        <v>81</v>
      </c>
      <c r="D5166" s="1">
        <v>6</v>
      </c>
      <c r="E5166" t="s">
        <v>542</v>
      </c>
      <c r="F5166" t="s">
        <v>1133</v>
      </c>
      <c r="G5166" s="6">
        <v>1</v>
      </c>
      <c r="H5166" s="7" t="s">
        <v>1236</v>
      </c>
      <c r="I5166">
        <v>9000</v>
      </c>
      <c r="K5166">
        <f>VLOOKUP(E5166,'script producto'!$A$3:$B$1802,2,FALSE)</f>
        <v>977</v>
      </c>
      <c r="L5166">
        <f>VLOOKUP(M5166,'script taller'!$G$3:$H$204,2,FALSE)</f>
        <v>155</v>
      </c>
      <c r="M5166" s="1" t="str">
        <f t="shared" si="80"/>
        <v>CRT31116</v>
      </c>
      <c r="N5166">
        <f>ROUND(VLOOKUP(E5166,Productos!$A$4:$D$1804,4,FALSE),0)</f>
        <v>8000</v>
      </c>
    </row>
    <row r="5167" spans="1:14" x14ac:dyDescent="0.35">
      <c r="A5167" t="s">
        <v>52</v>
      </c>
      <c r="B5167" s="1" t="s">
        <v>80</v>
      </c>
      <c r="C5167" t="s">
        <v>81</v>
      </c>
      <c r="D5167" s="1">
        <v>6</v>
      </c>
      <c r="E5167" t="s">
        <v>804</v>
      </c>
      <c r="F5167" t="s">
        <v>1133</v>
      </c>
      <c r="G5167" s="6">
        <v>1</v>
      </c>
      <c r="H5167" s="7" t="s">
        <v>1236</v>
      </c>
      <c r="I5167">
        <v>28000</v>
      </c>
      <c r="K5167">
        <f>VLOOKUP(E5167,'script producto'!$A$3:$B$1802,2,FALSE)</f>
        <v>1160</v>
      </c>
      <c r="L5167">
        <f>VLOOKUP(M5167,'script taller'!$G$3:$H$204,2,FALSE)</f>
        <v>155</v>
      </c>
      <c r="M5167" s="1" t="str">
        <f t="shared" si="80"/>
        <v>CRT31116</v>
      </c>
      <c r="N5167">
        <f>ROUND(VLOOKUP(E5167,Productos!$A$4:$D$1804,4,FALSE),0)</f>
        <v>28000</v>
      </c>
    </row>
    <row r="5168" spans="1:14" x14ac:dyDescent="0.35">
      <c r="A5168" t="s">
        <v>52</v>
      </c>
      <c r="B5168" s="1" t="s">
        <v>80</v>
      </c>
      <c r="C5168" t="s">
        <v>81</v>
      </c>
      <c r="D5168" s="1">
        <v>6</v>
      </c>
      <c r="E5168" t="s">
        <v>806</v>
      </c>
      <c r="F5168" t="s">
        <v>1133</v>
      </c>
      <c r="G5168" s="6">
        <v>1</v>
      </c>
      <c r="H5168" s="7" t="s">
        <v>1236</v>
      </c>
      <c r="I5168">
        <v>14900</v>
      </c>
      <c r="K5168">
        <f>VLOOKUP(E5168,'script producto'!$A$3:$B$1802,2,FALSE)</f>
        <v>1431</v>
      </c>
      <c r="L5168">
        <f>VLOOKUP(M5168,'script taller'!$G$3:$H$204,2,FALSE)</f>
        <v>155</v>
      </c>
      <c r="M5168" s="1" t="str">
        <f t="shared" si="80"/>
        <v>CRT31116</v>
      </c>
      <c r="N5168">
        <f>ROUND(VLOOKUP(E5168,Productos!$A$4:$D$1804,4,FALSE),0)</f>
        <v>14900</v>
      </c>
    </row>
    <row r="5169" spans="1:14" x14ac:dyDescent="0.35">
      <c r="A5169" t="s">
        <v>52</v>
      </c>
      <c r="B5169" s="1" t="s">
        <v>80</v>
      </c>
      <c r="C5169" t="s">
        <v>81</v>
      </c>
      <c r="D5169" s="1">
        <v>6</v>
      </c>
      <c r="E5169" t="s">
        <v>716</v>
      </c>
      <c r="F5169" t="s">
        <v>195</v>
      </c>
      <c r="G5169" s="6">
        <v>3</v>
      </c>
      <c r="H5169" s="7" t="s">
        <v>25</v>
      </c>
      <c r="I5169">
        <v>4699</v>
      </c>
      <c r="K5169">
        <f>VLOOKUP(E5169,'script producto'!$A$3:$B$1802,2,FALSE)</f>
        <v>550</v>
      </c>
      <c r="L5169">
        <f>VLOOKUP(M5169,'script taller'!$G$3:$H$204,2,FALSE)</f>
        <v>155</v>
      </c>
      <c r="M5169" s="1" t="str">
        <f t="shared" si="80"/>
        <v>CRT31116</v>
      </c>
      <c r="N5169">
        <f>ROUND(VLOOKUP(E5169,Productos!$A$4:$D$1804,4,FALSE),0)</f>
        <v>4699</v>
      </c>
    </row>
    <row r="5170" spans="1:14" x14ac:dyDescent="0.35">
      <c r="A5170" t="s">
        <v>52</v>
      </c>
      <c r="B5170" s="1" t="s">
        <v>80</v>
      </c>
      <c r="C5170" t="s">
        <v>81</v>
      </c>
      <c r="D5170" s="1">
        <v>6</v>
      </c>
      <c r="E5170" t="s">
        <v>337</v>
      </c>
      <c r="F5170" t="s">
        <v>195</v>
      </c>
      <c r="G5170" s="6">
        <v>0.3</v>
      </c>
      <c r="H5170" s="7" t="s">
        <v>25</v>
      </c>
      <c r="I5170">
        <v>4300</v>
      </c>
      <c r="K5170">
        <f>VLOOKUP(E5170,'script producto'!$A$3:$B$1802,2,FALSE)</f>
        <v>577</v>
      </c>
      <c r="L5170">
        <f>VLOOKUP(M5170,'script taller'!$G$3:$H$204,2,FALSE)</f>
        <v>155</v>
      </c>
      <c r="M5170" s="1" t="str">
        <f t="shared" si="80"/>
        <v>CRT31116</v>
      </c>
      <c r="N5170">
        <f>ROUND(VLOOKUP(E5170,Productos!$A$4:$D$1804,4,FALSE),0)</f>
        <v>3923</v>
      </c>
    </row>
    <row r="5171" spans="1:14" x14ac:dyDescent="0.35">
      <c r="A5171" t="s">
        <v>52</v>
      </c>
      <c r="B5171" s="1" t="s">
        <v>80</v>
      </c>
      <c r="C5171" t="s">
        <v>81</v>
      </c>
      <c r="D5171" s="1">
        <v>6</v>
      </c>
      <c r="E5171" t="s">
        <v>465</v>
      </c>
      <c r="F5171" t="s">
        <v>195</v>
      </c>
      <c r="G5171" s="6">
        <v>40</v>
      </c>
      <c r="H5171" s="7" t="s">
        <v>6</v>
      </c>
      <c r="I5171">
        <v>290</v>
      </c>
      <c r="K5171">
        <f>VLOOKUP(E5171,'script producto'!$A$3:$B$1802,2,FALSE)</f>
        <v>799</v>
      </c>
      <c r="L5171">
        <f>VLOOKUP(M5171,'script taller'!$G$3:$H$204,2,FALSE)</f>
        <v>155</v>
      </c>
      <c r="M5171" s="1" t="str">
        <f t="shared" si="80"/>
        <v>CRT31116</v>
      </c>
      <c r="N5171">
        <f>ROUND(VLOOKUP(E5171,Productos!$A$4:$D$1804,4,FALSE),0)</f>
        <v>4600</v>
      </c>
    </row>
    <row r="5172" spans="1:14" x14ac:dyDescent="0.35">
      <c r="A5172" t="s">
        <v>52</v>
      </c>
      <c r="B5172" s="1" t="s">
        <v>80</v>
      </c>
      <c r="C5172" t="s">
        <v>81</v>
      </c>
      <c r="D5172" s="1">
        <v>6</v>
      </c>
      <c r="E5172" t="s">
        <v>283</v>
      </c>
      <c r="F5172" t="s">
        <v>195</v>
      </c>
      <c r="G5172" s="6">
        <v>2</v>
      </c>
      <c r="H5172" s="7" t="s">
        <v>25</v>
      </c>
      <c r="I5172">
        <v>1200</v>
      </c>
      <c r="K5172">
        <f>VLOOKUP(E5172,'script producto'!$A$3:$B$1802,2,FALSE)</f>
        <v>883</v>
      </c>
      <c r="L5172">
        <f>VLOOKUP(M5172,'script taller'!$G$3:$H$204,2,FALSE)</f>
        <v>155</v>
      </c>
      <c r="M5172" s="1" t="str">
        <f t="shared" si="80"/>
        <v>CRT31116</v>
      </c>
      <c r="N5172">
        <f>ROUND(VLOOKUP(E5172,Productos!$A$4:$D$1804,4,FALSE),0)</f>
        <v>1375</v>
      </c>
    </row>
    <row r="5173" spans="1:14" x14ac:dyDescent="0.35">
      <c r="A5173" t="s">
        <v>52</v>
      </c>
      <c r="B5173" s="1" t="s">
        <v>80</v>
      </c>
      <c r="C5173" t="s">
        <v>81</v>
      </c>
      <c r="D5173" s="1">
        <v>6</v>
      </c>
      <c r="E5173" t="s">
        <v>284</v>
      </c>
      <c r="F5173" t="s">
        <v>195</v>
      </c>
      <c r="G5173" s="6">
        <v>0.5</v>
      </c>
      <c r="H5173" s="7" t="s">
        <v>1236</v>
      </c>
      <c r="I5173">
        <v>15876</v>
      </c>
      <c r="K5173">
        <f>VLOOKUP(E5173,'script producto'!$A$3:$B$1802,2,FALSE)</f>
        <v>1010</v>
      </c>
      <c r="L5173">
        <f>VLOOKUP(M5173,'script taller'!$G$3:$H$204,2,FALSE)</f>
        <v>155</v>
      </c>
      <c r="M5173" s="1" t="str">
        <f t="shared" si="80"/>
        <v>CRT31116</v>
      </c>
      <c r="N5173">
        <f>ROUND(VLOOKUP(E5173,Productos!$A$4:$D$1804,4,FALSE),0)</f>
        <v>14037</v>
      </c>
    </row>
    <row r="5174" spans="1:14" x14ac:dyDescent="0.35">
      <c r="A5174" t="s">
        <v>52</v>
      </c>
      <c r="B5174" s="1" t="s">
        <v>80</v>
      </c>
      <c r="C5174" t="s">
        <v>81</v>
      </c>
      <c r="D5174" s="1">
        <v>6</v>
      </c>
      <c r="E5174" t="s">
        <v>103</v>
      </c>
      <c r="F5174" t="s">
        <v>195</v>
      </c>
      <c r="G5174" s="6">
        <v>1</v>
      </c>
      <c r="H5174" s="7" t="s">
        <v>1236</v>
      </c>
      <c r="I5174">
        <v>13712</v>
      </c>
      <c r="K5174">
        <f>VLOOKUP(E5174,'script producto'!$A$3:$B$1802,2,FALSE)</f>
        <v>1449</v>
      </c>
      <c r="L5174">
        <f>VLOOKUP(M5174,'script taller'!$G$3:$H$204,2,FALSE)</f>
        <v>155</v>
      </c>
      <c r="M5174" s="1" t="str">
        <f t="shared" si="80"/>
        <v>CRT31116</v>
      </c>
      <c r="N5174">
        <f>ROUND(VLOOKUP(E5174,Productos!$A$4:$D$1804,4,FALSE),0)</f>
        <v>10141</v>
      </c>
    </row>
    <row r="5175" spans="1:14" x14ac:dyDescent="0.35">
      <c r="A5175" t="s">
        <v>52</v>
      </c>
      <c r="B5175" s="1" t="s">
        <v>80</v>
      </c>
      <c r="C5175" t="s">
        <v>81</v>
      </c>
      <c r="D5175" s="1">
        <v>6</v>
      </c>
      <c r="E5175" t="s">
        <v>807</v>
      </c>
      <c r="F5175" t="s">
        <v>195</v>
      </c>
      <c r="G5175" s="6">
        <v>0.3</v>
      </c>
      <c r="H5175" s="7" t="s">
        <v>1236</v>
      </c>
      <c r="I5175">
        <v>37660</v>
      </c>
      <c r="K5175">
        <f>VLOOKUP(E5175,'script producto'!$A$3:$B$1802,2,FALSE)</f>
        <v>1461</v>
      </c>
      <c r="L5175">
        <f>VLOOKUP(M5175,'script taller'!$G$3:$H$204,2,FALSE)</f>
        <v>155</v>
      </c>
      <c r="M5175" s="1" t="str">
        <f t="shared" si="80"/>
        <v>CRT31116</v>
      </c>
      <c r="N5175">
        <f>ROUND(VLOOKUP(E5175,Productos!$A$4:$D$1804,4,FALSE),0)</f>
        <v>37660</v>
      </c>
    </row>
    <row r="5176" spans="1:14" x14ac:dyDescent="0.35">
      <c r="A5176" t="s">
        <v>52</v>
      </c>
      <c r="B5176" s="1" t="s">
        <v>80</v>
      </c>
      <c r="C5176" t="s">
        <v>81</v>
      </c>
      <c r="D5176" s="1">
        <v>6</v>
      </c>
      <c r="E5176" t="s">
        <v>808</v>
      </c>
      <c r="F5176" t="s">
        <v>195</v>
      </c>
      <c r="G5176" s="6">
        <v>0.3</v>
      </c>
      <c r="H5176" s="7" t="s">
        <v>1236</v>
      </c>
      <c r="I5176">
        <v>28995</v>
      </c>
      <c r="K5176">
        <f>VLOOKUP(E5176,'script producto'!$A$3:$B$1802,2,FALSE)</f>
        <v>1464</v>
      </c>
      <c r="L5176">
        <f>VLOOKUP(M5176,'script taller'!$G$3:$H$204,2,FALSE)</f>
        <v>155</v>
      </c>
      <c r="M5176" s="1" t="str">
        <f t="shared" si="80"/>
        <v>CRT31116</v>
      </c>
      <c r="N5176">
        <f>ROUND(VLOOKUP(E5176,Productos!$A$4:$D$1804,4,FALSE),0)</f>
        <v>28995</v>
      </c>
    </row>
    <row r="5177" spans="1:14" x14ac:dyDescent="0.35">
      <c r="A5177" t="s">
        <v>52</v>
      </c>
      <c r="B5177" s="1" t="s">
        <v>80</v>
      </c>
      <c r="C5177" t="s">
        <v>81</v>
      </c>
      <c r="D5177" s="1">
        <v>6</v>
      </c>
      <c r="E5177" t="s">
        <v>809</v>
      </c>
      <c r="F5177" t="s">
        <v>195</v>
      </c>
      <c r="G5177" s="6">
        <v>0.25</v>
      </c>
      <c r="H5177" s="7" t="s">
        <v>1236</v>
      </c>
      <c r="I5177">
        <v>32729</v>
      </c>
      <c r="K5177">
        <f>VLOOKUP(E5177,'script producto'!$A$3:$B$1802,2,FALSE)</f>
        <v>1471</v>
      </c>
      <c r="L5177">
        <f>VLOOKUP(M5177,'script taller'!$G$3:$H$204,2,FALSE)</f>
        <v>155</v>
      </c>
      <c r="M5177" s="1" t="str">
        <f t="shared" si="80"/>
        <v>CRT31116</v>
      </c>
      <c r="N5177">
        <f>ROUND(VLOOKUP(E5177,Productos!$A$4:$D$1804,4,FALSE),0)</f>
        <v>32729</v>
      </c>
    </row>
    <row r="5178" spans="1:14" x14ac:dyDescent="0.35">
      <c r="A5178" t="s">
        <v>52</v>
      </c>
      <c r="B5178" s="1" t="s">
        <v>80</v>
      </c>
      <c r="C5178" t="s">
        <v>81</v>
      </c>
      <c r="D5178" s="1">
        <v>6</v>
      </c>
      <c r="E5178" t="s">
        <v>810</v>
      </c>
      <c r="F5178" t="s">
        <v>195</v>
      </c>
      <c r="G5178" s="6">
        <v>0.3</v>
      </c>
      <c r="H5178" s="7" t="s">
        <v>1236</v>
      </c>
      <c r="I5178">
        <v>16245</v>
      </c>
      <c r="K5178">
        <f>VLOOKUP(E5178,'script producto'!$A$3:$B$1802,2,FALSE)</f>
        <v>1472</v>
      </c>
      <c r="L5178">
        <f>VLOOKUP(M5178,'script taller'!$G$3:$H$204,2,FALSE)</f>
        <v>155</v>
      </c>
      <c r="M5178" s="1" t="str">
        <f t="shared" si="80"/>
        <v>CRT31116</v>
      </c>
      <c r="N5178">
        <f>ROUND(VLOOKUP(E5178,Productos!$A$4:$D$1804,4,FALSE),0)</f>
        <v>16245</v>
      </c>
    </row>
    <row r="5179" spans="1:14" x14ac:dyDescent="0.35">
      <c r="A5179" t="s">
        <v>52</v>
      </c>
      <c r="B5179" s="1" t="s">
        <v>80</v>
      </c>
      <c r="C5179" t="s">
        <v>81</v>
      </c>
      <c r="D5179" s="1">
        <v>6</v>
      </c>
      <c r="E5179" t="s">
        <v>346</v>
      </c>
      <c r="F5179" t="s">
        <v>195</v>
      </c>
      <c r="G5179" s="6">
        <v>0.4</v>
      </c>
      <c r="H5179" s="7" t="s">
        <v>1236</v>
      </c>
      <c r="I5179">
        <v>23495</v>
      </c>
      <c r="K5179">
        <f>VLOOKUP(E5179,'script producto'!$A$3:$B$1802,2,FALSE)</f>
        <v>1473</v>
      </c>
      <c r="L5179">
        <f>VLOOKUP(M5179,'script taller'!$G$3:$H$204,2,FALSE)</f>
        <v>155</v>
      </c>
      <c r="M5179" s="1" t="str">
        <f t="shared" si="80"/>
        <v>CRT31116</v>
      </c>
      <c r="N5179">
        <f>ROUND(VLOOKUP(E5179,Productos!$A$4:$D$1804,4,FALSE),0)</f>
        <v>23897</v>
      </c>
    </row>
    <row r="5180" spans="1:14" x14ac:dyDescent="0.35">
      <c r="A5180" t="s">
        <v>52</v>
      </c>
      <c r="B5180" s="1" t="s">
        <v>80</v>
      </c>
      <c r="C5180" t="s">
        <v>81</v>
      </c>
      <c r="D5180" s="1">
        <v>6</v>
      </c>
      <c r="E5180" t="s">
        <v>498</v>
      </c>
      <c r="F5180" t="s">
        <v>195</v>
      </c>
      <c r="G5180" s="6">
        <v>0.4</v>
      </c>
      <c r="H5180" s="7" t="s">
        <v>1236</v>
      </c>
      <c r="I5180">
        <v>20245</v>
      </c>
      <c r="K5180">
        <f>VLOOKUP(E5180,'script producto'!$A$3:$B$1802,2,FALSE)</f>
        <v>1479</v>
      </c>
      <c r="L5180">
        <f>VLOOKUP(M5180,'script taller'!$G$3:$H$204,2,FALSE)</f>
        <v>155</v>
      </c>
      <c r="M5180" s="1" t="str">
        <f t="shared" si="80"/>
        <v>CRT31116</v>
      </c>
      <c r="N5180">
        <f>ROUND(VLOOKUP(E5180,Productos!$A$4:$D$1804,4,FALSE),0)</f>
        <v>17623</v>
      </c>
    </row>
    <row r="5181" spans="1:14" x14ac:dyDescent="0.35">
      <c r="A5181" t="s">
        <v>52</v>
      </c>
      <c r="B5181" s="1" t="s">
        <v>80</v>
      </c>
      <c r="C5181" t="s">
        <v>81</v>
      </c>
      <c r="D5181" s="1">
        <v>7</v>
      </c>
      <c r="E5181" t="s">
        <v>273</v>
      </c>
      <c r="F5181" t="s">
        <v>192</v>
      </c>
      <c r="G5181" s="6">
        <v>2</v>
      </c>
      <c r="H5181" s="7" t="s">
        <v>25</v>
      </c>
      <c r="I5181">
        <v>3900</v>
      </c>
      <c r="K5181">
        <f>VLOOKUP(E5181,'script producto'!$A$3:$B$1802,2,FALSE)</f>
        <v>12</v>
      </c>
      <c r="L5181">
        <f>VLOOKUP(M5181,'script taller'!$G$3:$H$204,2,FALSE)</f>
        <v>156</v>
      </c>
      <c r="M5181" s="1" t="str">
        <f t="shared" si="80"/>
        <v>CRT31117</v>
      </c>
      <c r="N5181">
        <f>ROUND(VLOOKUP(E5181,Productos!$A$4:$D$1804,4,FALSE),0)</f>
        <v>5100</v>
      </c>
    </row>
    <row r="5182" spans="1:14" x14ac:dyDescent="0.35">
      <c r="A5182" t="s">
        <v>52</v>
      </c>
      <c r="B5182" s="1" t="s">
        <v>80</v>
      </c>
      <c r="C5182" t="s">
        <v>81</v>
      </c>
      <c r="D5182" s="1">
        <v>7</v>
      </c>
      <c r="E5182" t="s">
        <v>98</v>
      </c>
      <c r="F5182" t="s">
        <v>192</v>
      </c>
      <c r="G5182" s="6">
        <v>0.5</v>
      </c>
      <c r="H5182" s="7" t="s">
        <v>25</v>
      </c>
      <c r="I5182">
        <v>7800</v>
      </c>
      <c r="K5182">
        <f>VLOOKUP(E5182,'script producto'!$A$3:$B$1802,2,FALSE)</f>
        <v>13</v>
      </c>
      <c r="L5182">
        <f>VLOOKUP(M5182,'script taller'!$G$3:$H$204,2,FALSE)</f>
        <v>156</v>
      </c>
      <c r="M5182" s="1" t="str">
        <f t="shared" si="80"/>
        <v>CRT31117</v>
      </c>
      <c r="N5182">
        <f>ROUND(VLOOKUP(E5182,Productos!$A$4:$D$1804,4,FALSE),0)</f>
        <v>8000</v>
      </c>
    </row>
    <row r="5183" spans="1:14" x14ac:dyDescent="0.35">
      <c r="A5183" t="s">
        <v>52</v>
      </c>
      <c r="B5183" s="1" t="s">
        <v>80</v>
      </c>
      <c r="C5183" t="s">
        <v>81</v>
      </c>
      <c r="D5183" s="1">
        <v>7</v>
      </c>
      <c r="E5183" t="s">
        <v>628</v>
      </c>
      <c r="F5183" t="s">
        <v>192</v>
      </c>
      <c r="G5183" s="6">
        <v>0.1</v>
      </c>
      <c r="H5183" s="7" t="s">
        <v>25</v>
      </c>
      <c r="I5183">
        <v>16000</v>
      </c>
      <c r="K5183">
        <f>VLOOKUP(E5183,'script producto'!$A$3:$B$1802,2,FALSE)</f>
        <v>17</v>
      </c>
      <c r="L5183">
        <f>VLOOKUP(M5183,'script taller'!$G$3:$H$204,2,FALSE)</f>
        <v>156</v>
      </c>
      <c r="M5183" s="1" t="str">
        <f t="shared" si="80"/>
        <v>CRT31117</v>
      </c>
      <c r="N5183">
        <f>ROUND(VLOOKUP(E5183,Productos!$A$4:$D$1804,4,FALSE),0)</f>
        <v>3600</v>
      </c>
    </row>
    <row r="5184" spans="1:14" x14ac:dyDescent="0.35">
      <c r="A5184" t="s">
        <v>52</v>
      </c>
      <c r="B5184" s="1" t="s">
        <v>80</v>
      </c>
      <c r="C5184" t="s">
        <v>81</v>
      </c>
      <c r="D5184" s="1">
        <v>7</v>
      </c>
      <c r="E5184" t="s">
        <v>818</v>
      </c>
      <c r="F5184" t="s">
        <v>192</v>
      </c>
      <c r="G5184" s="6">
        <v>0.01</v>
      </c>
      <c r="H5184" s="7" t="s">
        <v>1236</v>
      </c>
      <c r="I5184">
        <v>15000</v>
      </c>
      <c r="K5184">
        <f>VLOOKUP(E5184,'script producto'!$A$3:$B$1802,2,FALSE)</f>
        <v>72</v>
      </c>
      <c r="L5184">
        <f>VLOOKUP(M5184,'script taller'!$G$3:$H$204,2,FALSE)</f>
        <v>156</v>
      </c>
      <c r="M5184" s="1" t="str">
        <f t="shared" si="80"/>
        <v>CRT31117</v>
      </c>
      <c r="N5184">
        <f>ROUND(VLOOKUP(E5184,Productos!$A$4:$D$1804,4,FALSE),0)</f>
        <v>13500</v>
      </c>
    </row>
    <row r="5185" spans="1:14" x14ac:dyDescent="0.35">
      <c r="A5185" t="s">
        <v>52</v>
      </c>
      <c r="B5185" s="1" t="s">
        <v>80</v>
      </c>
      <c r="C5185" t="s">
        <v>81</v>
      </c>
      <c r="D5185" s="1">
        <v>7</v>
      </c>
      <c r="E5185" t="s">
        <v>819</v>
      </c>
      <c r="F5185" t="s">
        <v>192</v>
      </c>
      <c r="G5185" s="6">
        <v>0.02</v>
      </c>
      <c r="H5185" s="7" t="s">
        <v>1236</v>
      </c>
      <c r="I5185">
        <v>35000</v>
      </c>
      <c r="K5185">
        <f>VLOOKUP(E5185,'script producto'!$A$3:$B$1802,2,FALSE)</f>
        <v>120</v>
      </c>
      <c r="L5185">
        <f>VLOOKUP(M5185,'script taller'!$G$3:$H$204,2,FALSE)</f>
        <v>156</v>
      </c>
      <c r="M5185" s="1" t="str">
        <f t="shared" si="80"/>
        <v>CRT31117</v>
      </c>
      <c r="N5185">
        <f>ROUND(VLOOKUP(E5185,Productos!$A$4:$D$1804,4,FALSE),0)</f>
        <v>3600</v>
      </c>
    </row>
    <row r="5186" spans="1:14" x14ac:dyDescent="0.35">
      <c r="A5186" t="s">
        <v>52</v>
      </c>
      <c r="B5186" s="1" t="s">
        <v>80</v>
      </c>
      <c r="C5186" t="s">
        <v>81</v>
      </c>
      <c r="D5186" s="1">
        <v>7</v>
      </c>
      <c r="E5186" t="s">
        <v>753</v>
      </c>
      <c r="F5186" t="s">
        <v>192</v>
      </c>
      <c r="G5186" s="6">
        <v>0.6</v>
      </c>
      <c r="H5186" s="7" t="s">
        <v>1236</v>
      </c>
      <c r="I5186">
        <v>1649</v>
      </c>
      <c r="K5186">
        <f>VLOOKUP(E5186,'script producto'!$A$3:$B$1802,2,FALSE)</f>
        <v>167</v>
      </c>
      <c r="L5186">
        <f>VLOOKUP(M5186,'script taller'!$G$3:$H$204,2,FALSE)</f>
        <v>156</v>
      </c>
      <c r="M5186" s="1" t="str">
        <f t="shared" si="80"/>
        <v>CRT31117</v>
      </c>
      <c r="N5186">
        <f>ROUND(VLOOKUP(E5186,Productos!$A$4:$D$1804,4,FALSE),0)</f>
        <v>1699</v>
      </c>
    </row>
    <row r="5187" spans="1:14" x14ac:dyDescent="0.35">
      <c r="A5187" t="s">
        <v>52</v>
      </c>
      <c r="B5187" s="1" t="s">
        <v>80</v>
      </c>
      <c r="C5187" t="s">
        <v>81</v>
      </c>
      <c r="D5187" s="1">
        <v>7</v>
      </c>
      <c r="E5187" t="s">
        <v>753</v>
      </c>
      <c r="F5187" t="s">
        <v>192</v>
      </c>
      <c r="G5187" s="6">
        <v>3</v>
      </c>
      <c r="H5187" s="7" t="s">
        <v>1236</v>
      </c>
      <c r="I5187">
        <v>1649</v>
      </c>
      <c r="J5187">
        <v>14</v>
      </c>
      <c r="K5187">
        <f>VLOOKUP(E5187,'script producto'!$A$3:$B$1802,2,FALSE)</f>
        <v>167</v>
      </c>
      <c r="L5187">
        <f>VLOOKUP(M5187,'script taller'!$G$3:$H$204,2,FALSE)</f>
        <v>156</v>
      </c>
      <c r="M5187" s="1" t="str">
        <f t="shared" ref="M5187:M5250" si="81">B5187&amp;D5187</f>
        <v>CRT31117</v>
      </c>
      <c r="N5187">
        <f>ROUND(VLOOKUP(E5187,Productos!$A$4:$D$1804,4,FALSE),0)</f>
        <v>1699</v>
      </c>
    </row>
    <row r="5188" spans="1:14" x14ac:dyDescent="0.35">
      <c r="A5188" t="s">
        <v>52</v>
      </c>
      <c r="B5188" s="1" t="s">
        <v>80</v>
      </c>
      <c r="C5188" t="s">
        <v>81</v>
      </c>
      <c r="D5188" s="1">
        <v>7</v>
      </c>
      <c r="E5188" t="s">
        <v>157</v>
      </c>
      <c r="F5188" t="s">
        <v>192</v>
      </c>
      <c r="G5188" s="6">
        <v>0.5</v>
      </c>
      <c r="H5188" s="7" t="s">
        <v>1236</v>
      </c>
      <c r="I5188">
        <v>2390</v>
      </c>
      <c r="K5188">
        <f>VLOOKUP(E5188,'script producto'!$A$3:$B$1802,2,FALSE)</f>
        <v>190</v>
      </c>
      <c r="L5188">
        <f>VLOOKUP(M5188,'script taller'!$G$3:$H$204,2,FALSE)</f>
        <v>156</v>
      </c>
      <c r="M5188" s="1" t="str">
        <f t="shared" si="81"/>
        <v>CRT31117</v>
      </c>
      <c r="N5188">
        <f>ROUND(VLOOKUP(E5188,Productos!$A$4:$D$1804,4,FALSE),0)</f>
        <v>2349</v>
      </c>
    </row>
    <row r="5189" spans="1:14" x14ac:dyDescent="0.35">
      <c r="A5189" t="s">
        <v>52</v>
      </c>
      <c r="B5189" s="1" t="s">
        <v>80</v>
      </c>
      <c r="C5189" t="s">
        <v>81</v>
      </c>
      <c r="D5189" s="1">
        <v>7</v>
      </c>
      <c r="E5189" t="s">
        <v>14</v>
      </c>
      <c r="F5189" t="s">
        <v>192</v>
      </c>
      <c r="G5189" s="6">
        <v>1</v>
      </c>
      <c r="H5189" s="7" t="s">
        <v>1236</v>
      </c>
      <c r="I5189">
        <v>1400</v>
      </c>
      <c r="K5189">
        <f>VLOOKUP(E5189,'script producto'!$A$3:$B$1802,2,FALSE)</f>
        <v>192</v>
      </c>
      <c r="L5189">
        <f>VLOOKUP(M5189,'script taller'!$G$3:$H$204,2,FALSE)</f>
        <v>156</v>
      </c>
      <c r="M5189" s="1" t="str">
        <f t="shared" si="81"/>
        <v>CRT31117</v>
      </c>
      <c r="N5189">
        <f>ROUND(VLOOKUP(E5189,Productos!$A$4:$D$1804,4,FALSE),0)</f>
        <v>1471</v>
      </c>
    </row>
    <row r="5190" spans="1:14" x14ac:dyDescent="0.35">
      <c r="A5190" t="s">
        <v>52</v>
      </c>
      <c r="B5190" s="1" t="s">
        <v>80</v>
      </c>
      <c r="C5190" t="s">
        <v>81</v>
      </c>
      <c r="D5190" s="1">
        <v>7</v>
      </c>
      <c r="E5190" t="s">
        <v>146</v>
      </c>
      <c r="F5190" t="s">
        <v>192</v>
      </c>
      <c r="G5190" s="6">
        <v>0.05</v>
      </c>
      <c r="H5190" s="7" t="s">
        <v>1236</v>
      </c>
      <c r="I5190">
        <v>32000</v>
      </c>
      <c r="K5190">
        <f>VLOOKUP(E5190,'script producto'!$A$3:$B$1802,2,FALSE)</f>
        <v>199</v>
      </c>
      <c r="L5190">
        <f>VLOOKUP(M5190,'script taller'!$G$3:$H$204,2,FALSE)</f>
        <v>156</v>
      </c>
      <c r="M5190" s="1" t="str">
        <f t="shared" si="81"/>
        <v>CRT31117</v>
      </c>
      <c r="N5190">
        <f>ROUND(VLOOKUP(E5190,Productos!$A$4:$D$1804,4,FALSE),0)</f>
        <v>22333</v>
      </c>
    </row>
    <row r="5191" spans="1:14" x14ac:dyDescent="0.35">
      <c r="A5191" t="s">
        <v>52</v>
      </c>
      <c r="B5191" s="1" t="s">
        <v>80</v>
      </c>
      <c r="C5191" t="s">
        <v>81</v>
      </c>
      <c r="D5191" s="1">
        <v>7</v>
      </c>
      <c r="E5191" t="s">
        <v>731</v>
      </c>
      <c r="F5191" t="s">
        <v>192</v>
      </c>
      <c r="G5191" s="6">
        <v>2</v>
      </c>
      <c r="H5191" s="7" t="s">
        <v>6</v>
      </c>
      <c r="I5191">
        <v>500</v>
      </c>
      <c r="K5191">
        <f>VLOOKUP(E5191,'script producto'!$A$3:$B$1802,2,FALSE)</f>
        <v>327</v>
      </c>
      <c r="L5191">
        <f>VLOOKUP(M5191,'script taller'!$G$3:$H$204,2,FALSE)</f>
        <v>156</v>
      </c>
      <c r="M5191" s="1" t="str">
        <f t="shared" si="81"/>
        <v>CRT31117</v>
      </c>
      <c r="N5191">
        <f>ROUND(VLOOKUP(E5191,Productos!$A$4:$D$1804,4,FALSE),0)</f>
        <v>500</v>
      </c>
    </row>
    <row r="5192" spans="1:14" x14ac:dyDescent="0.35">
      <c r="A5192" t="s">
        <v>52</v>
      </c>
      <c r="B5192" s="1" t="s">
        <v>80</v>
      </c>
      <c r="C5192" t="s">
        <v>81</v>
      </c>
      <c r="D5192" s="1">
        <v>7</v>
      </c>
      <c r="E5192" t="s">
        <v>1906</v>
      </c>
      <c r="F5192" t="s">
        <v>192</v>
      </c>
      <c r="G5192" s="6">
        <v>0.02</v>
      </c>
      <c r="H5192" s="7" t="s">
        <v>1236</v>
      </c>
      <c r="I5192">
        <v>33000</v>
      </c>
      <c r="K5192">
        <f>VLOOKUP(E5192,'script producto'!$A$3:$B$1802,2,FALSE)</f>
        <v>354</v>
      </c>
      <c r="L5192">
        <f>VLOOKUP(M5192,'script taller'!$G$3:$H$204,2,FALSE)</f>
        <v>156</v>
      </c>
      <c r="M5192" s="1" t="str">
        <f t="shared" si="81"/>
        <v>CRT31117</v>
      </c>
      <c r="N5192">
        <f>ROUND(VLOOKUP(E5192,Productos!$A$4:$D$1804,4,FALSE),0)</f>
        <v>49178</v>
      </c>
    </row>
    <row r="5193" spans="1:14" x14ac:dyDescent="0.35">
      <c r="A5193" t="s">
        <v>52</v>
      </c>
      <c r="B5193" s="1" t="s">
        <v>80</v>
      </c>
      <c r="C5193" t="s">
        <v>81</v>
      </c>
      <c r="D5193" s="1">
        <v>7</v>
      </c>
      <c r="E5193" t="s">
        <v>1905</v>
      </c>
      <c r="F5193" t="s">
        <v>192</v>
      </c>
      <c r="G5193" s="6">
        <v>0.02</v>
      </c>
      <c r="H5193" s="7" t="s">
        <v>1236</v>
      </c>
      <c r="I5193">
        <v>114238</v>
      </c>
      <c r="K5193">
        <f>VLOOKUP(E5193,'script producto'!$A$3:$B$1802,2,FALSE)</f>
        <v>355</v>
      </c>
      <c r="L5193">
        <f>VLOOKUP(M5193,'script taller'!$G$3:$H$204,2,FALSE)</f>
        <v>156</v>
      </c>
      <c r="M5193" s="1" t="str">
        <f t="shared" si="81"/>
        <v>CRT31117</v>
      </c>
      <c r="N5193">
        <f>ROUND(VLOOKUP(E5193,Productos!$A$4:$D$1804,4,FALSE),0)</f>
        <v>106545</v>
      </c>
    </row>
    <row r="5194" spans="1:14" x14ac:dyDescent="0.35">
      <c r="A5194" t="s">
        <v>52</v>
      </c>
      <c r="B5194" s="1" t="s">
        <v>80</v>
      </c>
      <c r="C5194" t="s">
        <v>81</v>
      </c>
      <c r="D5194" s="1">
        <v>7</v>
      </c>
      <c r="E5194" t="s">
        <v>821</v>
      </c>
      <c r="F5194" t="s">
        <v>192</v>
      </c>
      <c r="G5194" s="6">
        <v>0.3</v>
      </c>
      <c r="H5194" s="7" t="s">
        <v>1236</v>
      </c>
      <c r="I5194">
        <v>19000</v>
      </c>
      <c r="K5194">
        <f>VLOOKUP(E5194,'script producto'!$A$3:$B$1802,2,FALSE)</f>
        <v>378</v>
      </c>
      <c r="L5194">
        <f>VLOOKUP(M5194,'script taller'!$G$3:$H$204,2,FALSE)</f>
        <v>156</v>
      </c>
      <c r="M5194" s="1" t="str">
        <f t="shared" si="81"/>
        <v>CRT31117</v>
      </c>
      <c r="N5194">
        <f>ROUND(VLOOKUP(E5194,Productos!$A$4:$D$1804,4,FALSE),0)</f>
        <v>19000</v>
      </c>
    </row>
    <row r="5195" spans="1:14" x14ac:dyDescent="0.35">
      <c r="A5195" t="s">
        <v>52</v>
      </c>
      <c r="B5195" s="1" t="s">
        <v>80</v>
      </c>
      <c r="C5195" t="s">
        <v>81</v>
      </c>
      <c r="D5195" s="1">
        <v>7</v>
      </c>
      <c r="E5195" t="s">
        <v>822</v>
      </c>
      <c r="F5195" t="s">
        <v>192</v>
      </c>
      <c r="G5195" s="6">
        <v>0.15</v>
      </c>
      <c r="H5195" s="7" t="s">
        <v>1236</v>
      </c>
      <c r="I5195">
        <v>12000</v>
      </c>
      <c r="K5195">
        <f>VLOOKUP(E5195,'script producto'!$A$3:$B$1802,2,FALSE)</f>
        <v>504</v>
      </c>
      <c r="L5195">
        <f>VLOOKUP(M5195,'script taller'!$G$3:$H$204,2,FALSE)</f>
        <v>156</v>
      </c>
      <c r="M5195" s="1" t="str">
        <f t="shared" si="81"/>
        <v>CRT31117</v>
      </c>
      <c r="N5195">
        <f>ROUND(VLOOKUP(E5195,Productos!$A$4:$D$1804,4,FALSE),0)</f>
        <v>12000</v>
      </c>
    </row>
    <row r="5196" spans="1:14" x14ac:dyDescent="0.35">
      <c r="A5196" t="s">
        <v>52</v>
      </c>
      <c r="B5196" s="1" t="s">
        <v>80</v>
      </c>
      <c r="C5196" t="s">
        <v>81</v>
      </c>
      <c r="D5196" s="1">
        <v>7</v>
      </c>
      <c r="E5196" t="s">
        <v>823</v>
      </c>
      <c r="F5196" t="s">
        <v>192</v>
      </c>
      <c r="G5196" s="6">
        <v>0.15</v>
      </c>
      <c r="H5196" s="7" t="s">
        <v>1236</v>
      </c>
      <c r="I5196">
        <v>7500</v>
      </c>
      <c r="K5196">
        <f>VLOOKUP(E5196,'script producto'!$A$3:$B$1802,2,FALSE)</f>
        <v>505</v>
      </c>
      <c r="L5196">
        <f>VLOOKUP(M5196,'script taller'!$G$3:$H$204,2,FALSE)</f>
        <v>156</v>
      </c>
      <c r="M5196" s="1" t="str">
        <f t="shared" si="81"/>
        <v>CRT31117</v>
      </c>
      <c r="N5196">
        <f>ROUND(VLOOKUP(E5196,Productos!$A$4:$D$1804,4,FALSE),0)</f>
        <v>7500</v>
      </c>
    </row>
    <row r="5197" spans="1:14" x14ac:dyDescent="0.35">
      <c r="A5197" t="s">
        <v>52</v>
      </c>
      <c r="B5197" s="1" t="s">
        <v>80</v>
      </c>
      <c r="C5197" t="s">
        <v>81</v>
      </c>
      <c r="D5197" s="1">
        <v>7</v>
      </c>
      <c r="E5197" t="s">
        <v>515</v>
      </c>
      <c r="F5197" t="s">
        <v>192</v>
      </c>
      <c r="G5197" s="6">
        <v>0.05</v>
      </c>
      <c r="H5197" s="7" t="s">
        <v>1236</v>
      </c>
      <c r="I5197">
        <v>4380</v>
      </c>
      <c r="K5197">
        <f>VLOOKUP(E5197,'script producto'!$A$3:$B$1802,2,FALSE)</f>
        <v>528</v>
      </c>
      <c r="L5197">
        <f>VLOOKUP(M5197,'script taller'!$G$3:$H$204,2,FALSE)</f>
        <v>156</v>
      </c>
      <c r="M5197" s="1" t="str">
        <f t="shared" si="81"/>
        <v>CRT31117</v>
      </c>
      <c r="N5197">
        <f>ROUND(VLOOKUP(E5197,Productos!$A$4:$D$1804,4,FALSE),0)</f>
        <v>6554</v>
      </c>
    </row>
    <row r="5198" spans="1:14" x14ac:dyDescent="0.35">
      <c r="A5198" t="s">
        <v>52</v>
      </c>
      <c r="B5198" s="1" t="s">
        <v>80</v>
      </c>
      <c r="C5198" t="s">
        <v>81</v>
      </c>
      <c r="D5198" s="1">
        <v>7</v>
      </c>
      <c r="E5198" t="s">
        <v>824</v>
      </c>
      <c r="F5198" t="s">
        <v>192</v>
      </c>
      <c r="G5198" s="6">
        <v>2</v>
      </c>
      <c r="H5198" s="7" t="s">
        <v>6</v>
      </c>
      <c r="I5198">
        <v>3200</v>
      </c>
      <c r="K5198">
        <f>VLOOKUP(E5198,'script producto'!$A$3:$B$1802,2,FALSE)</f>
        <v>558</v>
      </c>
      <c r="L5198">
        <f>VLOOKUP(M5198,'script taller'!$G$3:$H$204,2,FALSE)</f>
        <v>156</v>
      </c>
      <c r="M5198" s="1" t="str">
        <f t="shared" si="81"/>
        <v>CRT31117</v>
      </c>
      <c r="N5198">
        <f>ROUND(VLOOKUP(E5198,Productos!$A$4:$D$1804,4,FALSE),0)</f>
        <v>3200</v>
      </c>
    </row>
    <row r="5199" spans="1:14" x14ac:dyDescent="0.35">
      <c r="A5199" t="s">
        <v>52</v>
      </c>
      <c r="B5199" s="1" t="s">
        <v>80</v>
      </c>
      <c r="C5199" t="s">
        <v>81</v>
      </c>
      <c r="D5199" s="1">
        <v>7</v>
      </c>
      <c r="E5199" t="s">
        <v>825</v>
      </c>
      <c r="F5199" t="s">
        <v>192</v>
      </c>
      <c r="G5199" s="6">
        <v>0.01</v>
      </c>
      <c r="H5199" s="7" t="s">
        <v>1236</v>
      </c>
      <c r="I5199">
        <v>27000</v>
      </c>
      <c r="K5199">
        <f>VLOOKUP(E5199,'script producto'!$A$3:$B$1802,2,FALSE)</f>
        <v>586</v>
      </c>
      <c r="L5199">
        <f>VLOOKUP(M5199,'script taller'!$G$3:$H$204,2,FALSE)</f>
        <v>156</v>
      </c>
      <c r="M5199" s="1" t="str">
        <f t="shared" si="81"/>
        <v>CRT31117</v>
      </c>
      <c r="N5199">
        <f>ROUND(VLOOKUP(E5199,Productos!$A$4:$D$1804,4,FALSE),0)</f>
        <v>27000</v>
      </c>
    </row>
    <row r="5200" spans="1:14" x14ac:dyDescent="0.35">
      <c r="A5200" t="s">
        <v>52</v>
      </c>
      <c r="B5200" s="1" t="s">
        <v>80</v>
      </c>
      <c r="C5200" t="s">
        <v>81</v>
      </c>
      <c r="D5200" s="1">
        <v>7</v>
      </c>
      <c r="E5200" t="s">
        <v>826</v>
      </c>
      <c r="F5200" t="s">
        <v>192</v>
      </c>
      <c r="G5200" s="6">
        <v>0.3</v>
      </c>
      <c r="H5200" s="7" t="s">
        <v>1236</v>
      </c>
      <c r="I5200">
        <v>17000</v>
      </c>
      <c r="K5200">
        <f>VLOOKUP(E5200,'script producto'!$A$3:$B$1802,2,FALSE)</f>
        <v>588</v>
      </c>
      <c r="L5200">
        <f>VLOOKUP(M5200,'script taller'!$G$3:$H$204,2,FALSE)</f>
        <v>156</v>
      </c>
      <c r="M5200" s="1" t="str">
        <f t="shared" si="81"/>
        <v>CRT31117</v>
      </c>
      <c r="N5200">
        <f>ROUND(VLOOKUP(E5200,Productos!$A$4:$D$1804,4,FALSE),0)</f>
        <v>17000</v>
      </c>
    </row>
    <row r="5201" spans="1:14" x14ac:dyDescent="0.35">
      <c r="A5201" t="s">
        <v>52</v>
      </c>
      <c r="B5201" s="1" t="s">
        <v>80</v>
      </c>
      <c r="C5201" t="s">
        <v>81</v>
      </c>
      <c r="D5201" s="1">
        <v>7</v>
      </c>
      <c r="E5201" t="s">
        <v>827</v>
      </c>
      <c r="F5201" t="s">
        <v>192</v>
      </c>
      <c r="G5201" s="6">
        <v>0.2</v>
      </c>
      <c r="H5201" s="7" t="s">
        <v>1236</v>
      </c>
      <c r="I5201">
        <v>16000</v>
      </c>
      <c r="K5201">
        <f>VLOOKUP(E5201,'script producto'!$A$3:$B$1802,2,FALSE)</f>
        <v>589</v>
      </c>
      <c r="L5201">
        <f>VLOOKUP(M5201,'script taller'!$G$3:$H$204,2,FALSE)</f>
        <v>156</v>
      </c>
      <c r="M5201" s="1" t="str">
        <f t="shared" si="81"/>
        <v>CRT31117</v>
      </c>
      <c r="N5201">
        <f>ROUND(VLOOKUP(E5201,Productos!$A$4:$D$1804,4,FALSE),0)</f>
        <v>16000</v>
      </c>
    </row>
    <row r="5202" spans="1:14" x14ac:dyDescent="0.35">
      <c r="A5202" t="s">
        <v>52</v>
      </c>
      <c r="B5202" s="1" t="s">
        <v>80</v>
      </c>
      <c r="C5202" t="s">
        <v>81</v>
      </c>
      <c r="D5202" s="1">
        <v>7</v>
      </c>
      <c r="E5202" t="s">
        <v>828</v>
      </c>
      <c r="F5202" t="s">
        <v>192</v>
      </c>
      <c r="G5202" s="6">
        <v>1.6</v>
      </c>
      <c r="H5202" s="7" t="s">
        <v>1236</v>
      </c>
      <c r="I5202">
        <v>6664</v>
      </c>
      <c r="K5202">
        <f>VLOOKUP(E5202,'script producto'!$A$3:$B$1802,2,FALSE)</f>
        <v>665</v>
      </c>
      <c r="L5202">
        <f>VLOOKUP(M5202,'script taller'!$G$3:$H$204,2,FALSE)</f>
        <v>156</v>
      </c>
      <c r="M5202" s="1" t="str">
        <f t="shared" si="81"/>
        <v>CRT31117</v>
      </c>
      <c r="N5202">
        <f>ROUND(VLOOKUP(E5202,Productos!$A$4:$D$1804,4,FALSE),0)</f>
        <v>6664</v>
      </c>
    </row>
    <row r="5203" spans="1:14" x14ac:dyDescent="0.35">
      <c r="A5203" t="s">
        <v>52</v>
      </c>
      <c r="B5203" s="1" t="s">
        <v>80</v>
      </c>
      <c r="C5203" t="s">
        <v>81</v>
      </c>
      <c r="D5203" s="1">
        <v>7</v>
      </c>
      <c r="E5203" t="s">
        <v>829</v>
      </c>
      <c r="F5203" t="s">
        <v>192</v>
      </c>
      <c r="G5203" s="6">
        <v>1.5</v>
      </c>
      <c r="H5203" s="7" t="s">
        <v>1236</v>
      </c>
      <c r="I5203">
        <v>13500</v>
      </c>
      <c r="K5203">
        <f>VLOOKUP(E5203,'script producto'!$A$3:$B$1802,2,FALSE)</f>
        <v>666</v>
      </c>
      <c r="L5203">
        <f>VLOOKUP(M5203,'script taller'!$G$3:$H$204,2,FALSE)</f>
        <v>156</v>
      </c>
      <c r="M5203" s="1" t="str">
        <f t="shared" si="81"/>
        <v>CRT31117</v>
      </c>
      <c r="N5203">
        <f>ROUND(VLOOKUP(E5203,Productos!$A$4:$D$1804,4,FALSE),0)</f>
        <v>13500</v>
      </c>
    </row>
    <row r="5204" spans="1:14" x14ac:dyDescent="0.35">
      <c r="A5204" t="s">
        <v>52</v>
      </c>
      <c r="B5204" s="1" t="s">
        <v>80</v>
      </c>
      <c r="C5204" t="s">
        <v>81</v>
      </c>
      <c r="D5204" s="1">
        <v>7</v>
      </c>
      <c r="E5204" t="s">
        <v>830</v>
      </c>
      <c r="F5204" t="s">
        <v>192</v>
      </c>
      <c r="G5204" s="6">
        <v>0.1</v>
      </c>
      <c r="H5204" s="7" t="s">
        <v>1236</v>
      </c>
      <c r="I5204">
        <v>7814</v>
      </c>
      <c r="K5204">
        <f>VLOOKUP(E5204,'script producto'!$A$3:$B$1802,2,FALSE)</f>
        <v>667</v>
      </c>
      <c r="L5204">
        <f>VLOOKUP(M5204,'script taller'!$G$3:$H$204,2,FALSE)</f>
        <v>156</v>
      </c>
      <c r="M5204" s="1" t="str">
        <f t="shared" si="81"/>
        <v>CRT31117</v>
      </c>
      <c r="N5204">
        <f>ROUND(VLOOKUP(E5204,Productos!$A$4:$D$1804,4,FALSE),0)</f>
        <v>7814</v>
      </c>
    </row>
    <row r="5205" spans="1:14" x14ac:dyDescent="0.35">
      <c r="A5205" t="s">
        <v>52</v>
      </c>
      <c r="B5205" s="1" t="s">
        <v>80</v>
      </c>
      <c r="C5205" t="s">
        <v>81</v>
      </c>
      <c r="D5205" s="1">
        <v>7</v>
      </c>
      <c r="E5205" t="s">
        <v>831</v>
      </c>
      <c r="F5205" t="s">
        <v>192</v>
      </c>
      <c r="G5205" s="6">
        <v>0.01</v>
      </c>
      <c r="H5205" s="7" t="s">
        <v>1236</v>
      </c>
      <c r="I5205">
        <v>43000</v>
      </c>
      <c r="K5205">
        <f>VLOOKUP(E5205,'script producto'!$A$3:$B$1802,2,FALSE)</f>
        <v>725</v>
      </c>
      <c r="L5205">
        <f>VLOOKUP(M5205,'script taller'!$G$3:$H$204,2,FALSE)</f>
        <v>156</v>
      </c>
      <c r="M5205" s="1" t="str">
        <f t="shared" si="81"/>
        <v>CRT31117</v>
      </c>
      <c r="N5205">
        <f>ROUND(VLOOKUP(E5205,Productos!$A$4:$D$1804,4,FALSE),0)</f>
        <v>13000</v>
      </c>
    </row>
    <row r="5206" spans="1:14" x14ac:dyDescent="0.35">
      <c r="A5206" t="s">
        <v>52</v>
      </c>
      <c r="B5206" s="1" t="s">
        <v>80</v>
      </c>
      <c r="C5206" t="s">
        <v>81</v>
      </c>
      <c r="D5206" s="1">
        <v>7</v>
      </c>
      <c r="E5206" t="s">
        <v>710</v>
      </c>
      <c r="F5206" t="s">
        <v>192</v>
      </c>
      <c r="G5206" s="6">
        <v>0.05</v>
      </c>
      <c r="H5206" s="7" t="s">
        <v>1236</v>
      </c>
      <c r="I5206">
        <v>8900</v>
      </c>
      <c r="K5206">
        <f>VLOOKUP(E5206,'script producto'!$A$3:$B$1802,2,FALSE)</f>
        <v>739</v>
      </c>
      <c r="L5206">
        <f>VLOOKUP(M5206,'script taller'!$G$3:$H$204,2,FALSE)</f>
        <v>156</v>
      </c>
      <c r="M5206" s="1" t="str">
        <f t="shared" si="81"/>
        <v>CRT31117</v>
      </c>
      <c r="N5206">
        <f>ROUND(VLOOKUP(E5206,Productos!$A$4:$D$1804,4,FALSE),0)</f>
        <v>5000</v>
      </c>
    </row>
    <row r="5207" spans="1:14" x14ac:dyDescent="0.35">
      <c r="A5207" t="s">
        <v>52</v>
      </c>
      <c r="B5207" s="1" t="s">
        <v>80</v>
      </c>
      <c r="C5207" t="s">
        <v>81</v>
      </c>
      <c r="D5207" s="1">
        <v>7</v>
      </c>
      <c r="E5207" t="s">
        <v>272</v>
      </c>
      <c r="F5207" t="s">
        <v>192</v>
      </c>
      <c r="G5207" s="6">
        <v>2.5</v>
      </c>
      <c r="H5207" s="7" t="s">
        <v>1236</v>
      </c>
      <c r="I5207">
        <v>1759</v>
      </c>
      <c r="K5207">
        <f>VLOOKUP(E5207,'script producto'!$A$3:$B$1802,2,FALSE)</f>
        <v>759</v>
      </c>
      <c r="L5207">
        <f>VLOOKUP(M5207,'script taller'!$G$3:$H$204,2,FALSE)</f>
        <v>156</v>
      </c>
      <c r="M5207" s="1" t="str">
        <f t="shared" si="81"/>
        <v>CRT31117</v>
      </c>
      <c r="N5207">
        <f>ROUND(VLOOKUP(E5207,Productos!$A$4:$D$1804,4,FALSE),0)</f>
        <v>5439</v>
      </c>
    </row>
    <row r="5208" spans="1:14" x14ac:dyDescent="0.35">
      <c r="A5208" t="s">
        <v>52</v>
      </c>
      <c r="B5208" s="1" t="s">
        <v>80</v>
      </c>
      <c r="C5208" t="s">
        <v>81</v>
      </c>
      <c r="D5208" s="1">
        <v>7</v>
      </c>
      <c r="E5208" t="s">
        <v>832</v>
      </c>
      <c r="F5208" t="s">
        <v>192</v>
      </c>
      <c r="G5208" s="6">
        <v>0.2</v>
      </c>
      <c r="H5208" s="7" t="s">
        <v>1236</v>
      </c>
      <c r="I5208">
        <v>2518</v>
      </c>
      <c r="K5208">
        <f>VLOOKUP(E5208,'script producto'!$A$3:$B$1802,2,FALSE)</f>
        <v>769</v>
      </c>
      <c r="L5208">
        <f>VLOOKUP(M5208,'script taller'!$G$3:$H$204,2,FALSE)</f>
        <v>156</v>
      </c>
      <c r="M5208" s="1" t="str">
        <f t="shared" si="81"/>
        <v>CRT31117</v>
      </c>
      <c r="N5208">
        <f>ROUND(VLOOKUP(E5208,Productos!$A$4:$D$1804,4,FALSE),0)</f>
        <v>24042</v>
      </c>
    </row>
    <row r="5209" spans="1:14" x14ac:dyDescent="0.35">
      <c r="A5209" t="s">
        <v>52</v>
      </c>
      <c r="B5209" s="1" t="s">
        <v>80</v>
      </c>
      <c r="C5209" t="s">
        <v>81</v>
      </c>
      <c r="D5209" s="1">
        <v>7</v>
      </c>
      <c r="E5209" t="s">
        <v>833</v>
      </c>
      <c r="F5209" t="s">
        <v>192</v>
      </c>
      <c r="G5209" s="6">
        <v>0.15</v>
      </c>
      <c r="H5209" s="7" t="s">
        <v>1236</v>
      </c>
      <c r="I5209">
        <v>6800</v>
      </c>
      <c r="K5209">
        <f>VLOOKUP(E5209,'script producto'!$A$3:$B$1802,2,FALSE)</f>
        <v>775</v>
      </c>
      <c r="L5209">
        <f>VLOOKUP(M5209,'script taller'!$G$3:$H$204,2,FALSE)</f>
        <v>156</v>
      </c>
      <c r="M5209" s="1" t="str">
        <f t="shared" si="81"/>
        <v>CRT31117</v>
      </c>
      <c r="N5209">
        <f>ROUND(VLOOKUP(E5209,Productos!$A$4:$D$1804,4,FALSE),0)</f>
        <v>1100</v>
      </c>
    </row>
    <row r="5210" spans="1:14" x14ac:dyDescent="0.35">
      <c r="A5210" t="s">
        <v>52</v>
      </c>
      <c r="B5210" s="1" t="s">
        <v>80</v>
      </c>
      <c r="C5210" t="s">
        <v>81</v>
      </c>
      <c r="D5210" s="1">
        <v>7</v>
      </c>
      <c r="E5210" t="s">
        <v>834</v>
      </c>
      <c r="F5210" t="s">
        <v>192</v>
      </c>
      <c r="G5210" s="6">
        <v>0.65</v>
      </c>
      <c r="H5210" s="7" t="s">
        <v>1236</v>
      </c>
      <c r="I5210">
        <v>6700</v>
      </c>
      <c r="K5210">
        <f>VLOOKUP(E5210,'script producto'!$A$3:$B$1802,2,FALSE)</f>
        <v>780</v>
      </c>
      <c r="L5210">
        <f>VLOOKUP(M5210,'script taller'!$G$3:$H$204,2,FALSE)</f>
        <v>156</v>
      </c>
      <c r="M5210" s="1" t="str">
        <f t="shared" si="81"/>
        <v>CRT31117</v>
      </c>
      <c r="N5210">
        <f>ROUND(VLOOKUP(E5210,Productos!$A$4:$D$1804,4,FALSE),0)</f>
        <v>2900</v>
      </c>
    </row>
    <row r="5211" spans="1:14" x14ac:dyDescent="0.35">
      <c r="A5211" t="s">
        <v>52</v>
      </c>
      <c r="B5211" s="1" t="s">
        <v>80</v>
      </c>
      <c r="C5211" t="s">
        <v>81</v>
      </c>
      <c r="D5211" s="1">
        <v>7</v>
      </c>
      <c r="E5211" t="s">
        <v>812</v>
      </c>
      <c r="F5211" t="s">
        <v>192</v>
      </c>
      <c r="G5211" s="6">
        <v>6</v>
      </c>
      <c r="H5211" s="7" t="s">
        <v>6</v>
      </c>
      <c r="I5211">
        <v>290</v>
      </c>
      <c r="J5211">
        <v>14</v>
      </c>
      <c r="K5211">
        <f>VLOOKUP(E5211,'script producto'!$A$3:$B$1802,2,FALSE)</f>
        <v>857</v>
      </c>
      <c r="L5211">
        <f>VLOOKUP(M5211,'script taller'!$G$3:$H$204,2,FALSE)</f>
        <v>156</v>
      </c>
      <c r="M5211" s="1" t="str">
        <f t="shared" si="81"/>
        <v>CRT31117</v>
      </c>
      <c r="N5211">
        <f>ROUND(VLOOKUP(E5211,Productos!$A$4:$D$1804,4,FALSE),0)</f>
        <v>233</v>
      </c>
    </row>
    <row r="5212" spans="1:14" x14ac:dyDescent="0.35">
      <c r="A5212" t="s">
        <v>52</v>
      </c>
      <c r="B5212" s="1" t="s">
        <v>80</v>
      </c>
      <c r="C5212" t="s">
        <v>81</v>
      </c>
      <c r="D5212" s="1">
        <v>7</v>
      </c>
      <c r="E5212" t="s">
        <v>835</v>
      </c>
      <c r="F5212" t="s">
        <v>192</v>
      </c>
      <c r="G5212" s="6">
        <v>0.02</v>
      </c>
      <c r="H5212" s="7" t="s">
        <v>1236</v>
      </c>
      <c r="I5212">
        <v>250000</v>
      </c>
      <c r="K5212">
        <f>VLOOKUP(E5212,'script producto'!$A$3:$B$1802,2,FALSE)</f>
        <v>864</v>
      </c>
      <c r="L5212">
        <f>VLOOKUP(M5212,'script taller'!$G$3:$H$204,2,FALSE)</f>
        <v>156</v>
      </c>
      <c r="M5212" s="1" t="str">
        <f t="shared" si="81"/>
        <v>CRT31117</v>
      </c>
      <c r="N5212">
        <f>ROUND(VLOOKUP(E5212,Productos!$A$4:$D$1804,4,FALSE),0)</f>
        <v>2000</v>
      </c>
    </row>
    <row r="5213" spans="1:14" x14ac:dyDescent="0.35">
      <c r="A5213" t="s">
        <v>52</v>
      </c>
      <c r="B5213" s="1" t="s">
        <v>80</v>
      </c>
      <c r="C5213" t="s">
        <v>81</v>
      </c>
      <c r="D5213" s="1">
        <v>7</v>
      </c>
      <c r="E5213" t="s">
        <v>594</v>
      </c>
      <c r="F5213" t="s">
        <v>192</v>
      </c>
      <c r="G5213" s="6">
        <v>2E-3</v>
      </c>
      <c r="H5213" s="7" t="s">
        <v>1236</v>
      </c>
      <c r="I5213">
        <v>9380</v>
      </c>
      <c r="K5213">
        <f>VLOOKUP(E5213,'script producto'!$A$3:$B$1802,2,FALSE)</f>
        <v>880</v>
      </c>
      <c r="L5213">
        <f>VLOOKUP(M5213,'script taller'!$G$3:$H$204,2,FALSE)</f>
        <v>156</v>
      </c>
      <c r="M5213" s="1" t="str">
        <f t="shared" si="81"/>
        <v>CRT31117</v>
      </c>
      <c r="N5213">
        <f>ROUND(VLOOKUP(E5213,Productos!$A$4:$D$1804,4,FALSE),0)</f>
        <v>20933</v>
      </c>
    </row>
    <row r="5214" spans="1:14" x14ac:dyDescent="0.35">
      <c r="A5214" t="s">
        <v>52</v>
      </c>
      <c r="B5214" s="1" t="s">
        <v>80</v>
      </c>
      <c r="C5214" t="s">
        <v>81</v>
      </c>
      <c r="D5214" s="1">
        <v>7</v>
      </c>
      <c r="E5214" t="s">
        <v>734</v>
      </c>
      <c r="F5214" t="s">
        <v>192</v>
      </c>
      <c r="G5214" s="6">
        <v>0.06</v>
      </c>
      <c r="H5214" s="7" t="s">
        <v>1236</v>
      </c>
      <c r="I5214">
        <v>17562</v>
      </c>
      <c r="K5214">
        <f>VLOOKUP(E5214,'script producto'!$A$3:$B$1802,2,FALSE)</f>
        <v>923</v>
      </c>
      <c r="L5214">
        <f>VLOOKUP(M5214,'script taller'!$G$3:$H$204,2,FALSE)</f>
        <v>156</v>
      </c>
      <c r="M5214" s="1" t="str">
        <f t="shared" si="81"/>
        <v>CRT31117</v>
      </c>
      <c r="N5214">
        <f>ROUND(VLOOKUP(E5214,Productos!$A$4:$D$1804,4,FALSE),0)</f>
        <v>17581</v>
      </c>
    </row>
    <row r="5215" spans="1:14" x14ac:dyDescent="0.35">
      <c r="A5215" t="s">
        <v>52</v>
      </c>
      <c r="B5215" s="1" t="s">
        <v>80</v>
      </c>
      <c r="C5215" t="s">
        <v>81</v>
      </c>
      <c r="D5215" s="1">
        <v>7</v>
      </c>
      <c r="E5215" t="s">
        <v>836</v>
      </c>
      <c r="F5215" t="s">
        <v>192</v>
      </c>
      <c r="G5215" s="6">
        <v>0.5</v>
      </c>
      <c r="H5215" s="7" t="s">
        <v>1236</v>
      </c>
      <c r="I5215">
        <v>5400</v>
      </c>
      <c r="K5215">
        <f>VLOOKUP(E5215,'script producto'!$A$3:$B$1802,2,FALSE)</f>
        <v>973</v>
      </c>
      <c r="L5215">
        <f>VLOOKUP(M5215,'script taller'!$G$3:$H$204,2,FALSE)</f>
        <v>156</v>
      </c>
      <c r="M5215" s="1" t="str">
        <f t="shared" si="81"/>
        <v>CRT31117</v>
      </c>
      <c r="N5215">
        <f>ROUND(VLOOKUP(E5215,Productos!$A$4:$D$1804,4,FALSE),0)</f>
        <v>5400</v>
      </c>
    </row>
    <row r="5216" spans="1:14" x14ac:dyDescent="0.35">
      <c r="A5216" t="s">
        <v>52</v>
      </c>
      <c r="B5216" s="1" t="s">
        <v>80</v>
      </c>
      <c r="C5216" t="s">
        <v>81</v>
      </c>
      <c r="D5216" s="1">
        <v>7</v>
      </c>
      <c r="E5216" t="s">
        <v>525</v>
      </c>
      <c r="F5216" t="s">
        <v>192</v>
      </c>
      <c r="G5216" s="6">
        <v>0.1</v>
      </c>
      <c r="H5216" s="7" t="s">
        <v>1236</v>
      </c>
      <c r="I5216">
        <v>12000</v>
      </c>
      <c r="K5216">
        <f>VLOOKUP(E5216,'script producto'!$A$3:$B$1802,2,FALSE)</f>
        <v>980</v>
      </c>
      <c r="L5216">
        <f>VLOOKUP(M5216,'script taller'!$G$3:$H$204,2,FALSE)</f>
        <v>156</v>
      </c>
      <c r="M5216" s="1" t="str">
        <f t="shared" si="81"/>
        <v>CRT31117</v>
      </c>
      <c r="N5216">
        <f>ROUND(VLOOKUP(E5216,Productos!$A$4:$D$1804,4,FALSE),0)</f>
        <v>12345</v>
      </c>
    </row>
    <row r="5217" spans="1:14" x14ac:dyDescent="0.35">
      <c r="A5217" t="s">
        <v>52</v>
      </c>
      <c r="B5217" s="1" t="s">
        <v>80</v>
      </c>
      <c r="C5217" t="s">
        <v>81</v>
      </c>
      <c r="D5217" s="1">
        <v>7</v>
      </c>
      <c r="E5217" t="s">
        <v>2004</v>
      </c>
      <c r="F5217" t="s">
        <v>192</v>
      </c>
      <c r="G5217" s="6">
        <v>0.2</v>
      </c>
      <c r="H5217" s="7" t="s">
        <v>1236</v>
      </c>
      <c r="I5217">
        <v>6300</v>
      </c>
      <c r="K5217">
        <f>VLOOKUP(E5217,'script producto'!$A$3:$B$1802,2,FALSE)</f>
        <v>993</v>
      </c>
      <c r="L5217">
        <f>VLOOKUP(M5217,'script taller'!$G$3:$H$204,2,FALSE)</f>
        <v>156</v>
      </c>
      <c r="M5217" s="1" t="str">
        <f t="shared" si="81"/>
        <v>CRT31117</v>
      </c>
      <c r="N5217">
        <f>ROUND(VLOOKUP(E5217,Productos!$A$4:$D$1804,4,FALSE),0)</f>
        <v>6300</v>
      </c>
    </row>
    <row r="5218" spans="1:14" x14ac:dyDescent="0.35">
      <c r="A5218" t="s">
        <v>52</v>
      </c>
      <c r="B5218" s="1" t="s">
        <v>80</v>
      </c>
      <c r="C5218" t="s">
        <v>81</v>
      </c>
      <c r="D5218" s="1">
        <v>7</v>
      </c>
      <c r="E5218" t="s">
        <v>837</v>
      </c>
      <c r="F5218" t="s">
        <v>192</v>
      </c>
      <c r="G5218" s="6">
        <v>0.33</v>
      </c>
      <c r="H5218" s="7" t="s">
        <v>1236</v>
      </c>
      <c r="I5218">
        <v>16212</v>
      </c>
      <c r="K5218">
        <f>VLOOKUP(E5218,'script producto'!$A$3:$B$1802,2,FALSE)</f>
        <v>1045</v>
      </c>
      <c r="L5218">
        <f>VLOOKUP(M5218,'script taller'!$G$3:$H$204,2,FALSE)</f>
        <v>156</v>
      </c>
      <c r="M5218" s="1" t="str">
        <f t="shared" si="81"/>
        <v>CRT31117</v>
      </c>
      <c r="N5218">
        <f>ROUND(VLOOKUP(E5218,Productos!$A$4:$D$1804,4,FALSE),0)</f>
        <v>16212</v>
      </c>
    </row>
    <row r="5219" spans="1:14" x14ac:dyDescent="0.35">
      <c r="A5219" t="s">
        <v>52</v>
      </c>
      <c r="B5219" s="1" t="s">
        <v>80</v>
      </c>
      <c r="C5219" t="s">
        <v>81</v>
      </c>
      <c r="D5219" s="1">
        <v>7</v>
      </c>
      <c r="E5219" t="s">
        <v>407</v>
      </c>
      <c r="F5219" t="s">
        <v>192</v>
      </c>
      <c r="G5219" s="6">
        <v>0.1</v>
      </c>
      <c r="H5219" s="7" t="s">
        <v>25</v>
      </c>
      <c r="I5219">
        <v>15000</v>
      </c>
      <c r="K5219">
        <f>VLOOKUP(E5219,'script producto'!$A$3:$B$1802,2,FALSE)</f>
        <v>1098</v>
      </c>
      <c r="L5219">
        <f>VLOOKUP(M5219,'script taller'!$G$3:$H$204,2,FALSE)</f>
        <v>156</v>
      </c>
      <c r="M5219" s="1" t="str">
        <f t="shared" si="81"/>
        <v>CRT31117</v>
      </c>
      <c r="N5219">
        <f>ROUND(VLOOKUP(E5219,Productos!$A$4:$D$1804,4,FALSE),0)</f>
        <v>15000</v>
      </c>
    </row>
    <row r="5220" spans="1:14" x14ac:dyDescent="0.35">
      <c r="A5220" t="s">
        <v>52</v>
      </c>
      <c r="B5220" s="1" t="s">
        <v>80</v>
      </c>
      <c r="C5220" t="s">
        <v>81</v>
      </c>
      <c r="D5220" s="1">
        <v>7</v>
      </c>
      <c r="E5220" t="s">
        <v>277</v>
      </c>
      <c r="F5220" t="s">
        <v>192</v>
      </c>
      <c r="G5220" s="6">
        <v>0.3</v>
      </c>
      <c r="H5220" s="7" t="s">
        <v>1236</v>
      </c>
      <c r="I5220">
        <v>19900</v>
      </c>
      <c r="K5220">
        <f>VLOOKUP(E5220,'script producto'!$A$3:$B$1802,2,FALSE)</f>
        <v>1142</v>
      </c>
      <c r="L5220">
        <f>VLOOKUP(M5220,'script taller'!$G$3:$H$204,2,FALSE)</f>
        <v>156</v>
      </c>
      <c r="M5220" s="1" t="str">
        <f t="shared" si="81"/>
        <v>CRT31117</v>
      </c>
      <c r="N5220">
        <f>ROUND(VLOOKUP(E5220,Productos!$A$4:$D$1804,4,FALSE),0)</f>
        <v>17022</v>
      </c>
    </row>
    <row r="5221" spans="1:14" x14ac:dyDescent="0.35">
      <c r="A5221" t="s">
        <v>52</v>
      </c>
      <c r="B5221" s="1" t="s">
        <v>80</v>
      </c>
      <c r="C5221" t="s">
        <v>81</v>
      </c>
      <c r="D5221" s="1">
        <v>7</v>
      </c>
      <c r="E5221" t="s">
        <v>838</v>
      </c>
      <c r="F5221" t="s">
        <v>192</v>
      </c>
      <c r="G5221" s="6">
        <v>20</v>
      </c>
      <c r="H5221" s="7" t="s">
        <v>6</v>
      </c>
      <c r="I5221">
        <v>50</v>
      </c>
      <c r="K5221">
        <f>VLOOKUP(E5221,'script producto'!$A$3:$B$1802,2,FALSE)</f>
        <v>1168</v>
      </c>
      <c r="L5221">
        <f>VLOOKUP(M5221,'script taller'!$G$3:$H$204,2,FALSE)</f>
        <v>156</v>
      </c>
      <c r="M5221" s="1" t="str">
        <f t="shared" si="81"/>
        <v>CRT31117</v>
      </c>
      <c r="N5221">
        <f>ROUND(VLOOKUP(E5221,Productos!$A$4:$D$1804,4,FALSE),0)</f>
        <v>50</v>
      </c>
    </row>
    <row r="5222" spans="1:14" x14ac:dyDescent="0.35">
      <c r="A5222" t="s">
        <v>52</v>
      </c>
      <c r="B5222" s="1" t="s">
        <v>80</v>
      </c>
      <c r="C5222" t="s">
        <v>81</v>
      </c>
      <c r="D5222" s="1">
        <v>7</v>
      </c>
      <c r="E5222" t="s">
        <v>840</v>
      </c>
      <c r="F5222" t="s">
        <v>192</v>
      </c>
      <c r="G5222" s="6">
        <v>0.6</v>
      </c>
      <c r="H5222" s="7" t="s">
        <v>1236</v>
      </c>
      <c r="I5222">
        <v>6000</v>
      </c>
      <c r="K5222">
        <f>VLOOKUP(E5222,'script producto'!$A$3:$B$1802,2,FALSE)</f>
        <v>1196</v>
      </c>
      <c r="L5222">
        <f>VLOOKUP(M5222,'script taller'!$G$3:$H$204,2,FALSE)</f>
        <v>156</v>
      </c>
      <c r="M5222" s="1" t="str">
        <f t="shared" si="81"/>
        <v>CRT31117</v>
      </c>
      <c r="N5222">
        <f>ROUND(VLOOKUP(E5222,Productos!$A$4:$D$1804,4,FALSE),0)</f>
        <v>6000</v>
      </c>
    </row>
    <row r="5223" spans="1:14" x14ac:dyDescent="0.35">
      <c r="A5223" t="s">
        <v>52</v>
      </c>
      <c r="B5223" s="1" t="s">
        <v>80</v>
      </c>
      <c r="C5223" t="s">
        <v>81</v>
      </c>
      <c r="D5223" s="1">
        <v>7</v>
      </c>
      <c r="E5223" t="s">
        <v>302</v>
      </c>
      <c r="F5223" t="s">
        <v>192</v>
      </c>
      <c r="G5223" s="6">
        <v>0.4</v>
      </c>
      <c r="H5223" s="7" t="s">
        <v>1236</v>
      </c>
      <c r="I5223">
        <v>5700</v>
      </c>
      <c r="J5223">
        <v>14</v>
      </c>
      <c r="K5223">
        <f>VLOOKUP(E5223,'script producto'!$A$3:$B$1802,2,FALSE)</f>
        <v>1204</v>
      </c>
      <c r="L5223">
        <f>VLOOKUP(M5223,'script taller'!$G$3:$H$204,2,FALSE)</f>
        <v>156</v>
      </c>
      <c r="M5223" s="1" t="str">
        <f t="shared" si="81"/>
        <v>CRT31117</v>
      </c>
      <c r="N5223">
        <f>ROUND(VLOOKUP(E5223,Productos!$A$4:$D$1804,4,FALSE),0)</f>
        <v>4738</v>
      </c>
    </row>
    <row r="5224" spans="1:14" x14ac:dyDescent="0.35">
      <c r="A5224" t="s">
        <v>52</v>
      </c>
      <c r="B5224" s="1" t="s">
        <v>80</v>
      </c>
      <c r="C5224" t="s">
        <v>81</v>
      </c>
      <c r="D5224" s="1">
        <v>7</v>
      </c>
      <c r="E5224" t="s">
        <v>841</v>
      </c>
      <c r="F5224" t="s">
        <v>192</v>
      </c>
      <c r="G5224" s="6">
        <v>0.2</v>
      </c>
      <c r="H5224" s="7" t="s">
        <v>1236</v>
      </c>
      <c r="I5224">
        <v>11000</v>
      </c>
      <c r="K5224">
        <f>VLOOKUP(E5224,'script producto'!$A$3:$B$1802,2,FALSE)</f>
        <v>1236</v>
      </c>
      <c r="L5224">
        <f>VLOOKUP(M5224,'script taller'!$G$3:$H$204,2,FALSE)</f>
        <v>156</v>
      </c>
      <c r="M5224" s="1" t="str">
        <f t="shared" si="81"/>
        <v>CRT31117</v>
      </c>
      <c r="N5224">
        <f>ROUND(VLOOKUP(E5224,Productos!$A$4:$D$1804,4,FALSE),0)</f>
        <v>11000</v>
      </c>
    </row>
    <row r="5225" spans="1:14" x14ac:dyDescent="0.35">
      <c r="A5225" t="s">
        <v>52</v>
      </c>
      <c r="B5225" s="1" t="s">
        <v>80</v>
      </c>
      <c r="C5225" t="s">
        <v>81</v>
      </c>
      <c r="D5225" s="1">
        <v>7</v>
      </c>
      <c r="E5225" t="s">
        <v>842</v>
      </c>
      <c r="F5225" t="s">
        <v>192</v>
      </c>
      <c r="G5225" s="6">
        <v>0.2</v>
      </c>
      <c r="H5225" s="7" t="s">
        <v>1236</v>
      </c>
      <c r="I5225">
        <v>23000</v>
      </c>
      <c r="K5225">
        <f>VLOOKUP(E5225,'script producto'!$A$3:$B$1802,2,FALSE)</f>
        <v>1343</v>
      </c>
      <c r="L5225">
        <f>VLOOKUP(M5225,'script taller'!$G$3:$H$204,2,FALSE)</f>
        <v>156</v>
      </c>
      <c r="M5225" s="1" t="str">
        <f t="shared" si="81"/>
        <v>CRT31117</v>
      </c>
      <c r="N5225">
        <f>ROUND(VLOOKUP(E5225,Productos!$A$4:$D$1804,4,FALSE),0)</f>
        <v>23000</v>
      </c>
    </row>
    <row r="5226" spans="1:14" x14ac:dyDescent="0.35">
      <c r="A5226" t="s">
        <v>52</v>
      </c>
      <c r="B5226" s="1" t="s">
        <v>80</v>
      </c>
      <c r="C5226" t="s">
        <v>81</v>
      </c>
      <c r="D5226" s="1">
        <v>7</v>
      </c>
      <c r="E5226" t="s">
        <v>2101</v>
      </c>
      <c r="F5226" t="s">
        <v>192</v>
      </c>
      <c r="G5226" s="6">
        <v>40</v>
      </c>
      <c r="H5226" s="7" t="s">
        <v>6</v>
      </c>
      <c r="I5226">
        <v>470</v>
      </c>
      <c r="J5226">
        <v>14</v>
      </c>
      <c r="K5226">
        <f>VLOOKUP(E5226,'script producto'!$A$3:$B$1802,2,FALSE)</f>
        <v>1386</v>
      </c>
      <c r="L5226">
        <f>VLOOKUP(M5226,'script taller'!$G$3:$H$204,2,FALSE)</f>
        <v>156</v>
      </c>
      <c r="M5226" s="1" t="str">
        <f t="shared" si="81"/>
        <v>CRT31117</v>
      </c>
      <c r="N5226">
        <f>ROUND(VLOOKUP(E5226,Productos!$A$4:$D$1804,4,FALSE),0)</f>
        <v>470</v>
      </c>
    </row>
    <row r="5227" spans="1:14" x14ac:dyDescent="0.35">
      <c r="A5227" t="s">
        <v>52</v>
      </c>
      <c r="B5227" s="1" t="s">
        <v>80</v>
      </c>
      <c r="C5227" t="s">
        <v>81</v>
      </c>
      <c r="D5227" s="1">
        <v>7</v>
      </c>
      <c r="E5227" t="s">
        <v>67</v>
      </c>
      <c r="F5227" t="s">
        <v>192</v>
      </c>
      <c r="G5227" s="6">
        <v>0.5</v>
      </c>
      <c r="H5227" s="7" t="s">
        <v>1236</v>
      </c>
      <c r="I5227">
        <v>7000</v>
      </c>
      <c r="K5227">
        <f>VLOOKUP(E5227,'script producto'!$A$3:$B$1802,2,FALSE)</f>
        <v>1409</v>
      </c>
      <c r="L5227">
        <f>VLOOKUP(M5227,'script taller'!$G$3:$H$204,2,FALSE)</f>
        <v>156</v>
      </c>
      <c r="M5227" s="1" t="str">
        <f t="shared" si="81"/>
        <v>CRT31117</v>
      </c>
      <c r="N5227">
        <f>ROUND(VLOOKUP(E5227,Productos!$A$4:$D$1804,4,FALSE),0)</f>
        <v>3867</v>
      </c>
    </row>
    <row r="5228" spans="1:14" x14ac:dyDescent="0.35">
      <c r="A5228" t="s">
        <v>52</v>
      </c>
      <c r="B5228" s="1" t="s">
        <v>80</v>
      </c>
      <c r="C5228" t="s">
        <v>81</v>
      </c>
      <c r="D5228" s="1">
        <v>7</v>
      </c>
      <c r="E5228" t="s">
        <v>2070</v>
      </c>
      <c r="F5228" t="s">
        <v>192</v>
      </c>
      <c r="G5228" s="6">
        <v>4</v>
      </c>
      <c r="H5228" s="7" t="s">
        <v>6</v>
      </c>
      <c r="I5228">
        <v>1699</v>
      </c>
      <c r="J5228">
        <v>14</v>
      </c>
      <c r="K5228">
        <f>VLOOKUP(E5228,'script producto'!$A$3:$B$1802,2,FALSE)</f>
        <v>1478</v>
      </c>
      <c r="L5228">
        <f>VLOOKUP(M5228,'script taller'!$G$3:$H$204,2,FALSE)</f>
        <v>156</v>
      </c>
      <c r="M5228" s="1" t="str">
        <f t="shared" si="81"/>
        <v>CRT31117</v>
      </c>
      <c r="N5228">
        <f>ROUND(VLOOKUP(E5228,Productos!$A$4:$D$1804,4,FALSE),0)</f>
        <v>1699</v>
      </c>
    </row>
    <row r="5229" spans="1:14" x14ac:dyDescent="0.35">
      <c r="A5229" t="s">
        <v>52</v>
      </c>
      <c r="B5229" s="1" t="s">
        <v>80</v>
      </c>
      <c r="C5229" t="s">
        <v>81</v>
      </c>
      <c r="D5229" s="1">
        <v>7</v>
      </c>
      <c r="E5229" t="s">
        <v>844</v>
      </c>
      <c r="F5229" t="s">
        <v>192</v>
      </c>
      <c r="G5229" s="6">
        <v>0.2</v>
      </c>
      <c r="H5229" s="7" t="s">
        <v>25</v>
      </c>
      <c r="I5229">
        <v>15000</v>
      </c>
      <c r="K5229">
        <f>VLOOKUP(E5229,'script producto'!$A$3:$B$1802,2,FALSE)</f>
        <v>1521</v>
      </c>
      <c r="L5229">
        <f>VLOOKUP(M5229,'script taller'!$G$3:$H$204,2,FALSE)</f>
        <v>156</v>
      </c>
      <c r="M5229" s="1" t="str">
        <f t="shared" si="81"/>
        <v>CRT31117</v>
      </c>
      <c r="N5229">
        <f>ROUND(VLOOKUP(E5229,Productos!$A$4:$D$1804,4,FALSE),0)</f>
        <v>15000</v>
      </c>
    </row>
    <row r="5230" spans="1:14" x14ac:dyDescent="0.35">
      <c r="A5230" t="s">
        <v>52</v>
      </c>
      <c r="B5230" s="1" t="s">
        <v>80</v>
      </c>
      <c r="C5230" t="s">
        <v>81</v>
      </c>
      <c r="D5230" s="1">
        <v>7</v>
      </c>
      <c r="E5230" t="s">
        <v>845</v>
      </c>
      <c r="F5230" t="s">
        <v>192</v>
      </c>
      <c r="G5230" s="6">
        <v>0.2</v>
      </c>
      <c r="H5230" s="7" t="s">
        <v>1236</v>
      </c>
      <c r="I5230">
        <v>12000</v>
      </c>
      <c r="K5230">
        <f>VLOOKUP(E5230,'script producto'!$A$3:$B$1802,2,FALSE)</f>
        <v>1545</v>
      </c>
      <c r="L5230">
        <f>VLOOKUP(M5230,'script taller'!$G$3:$H$204,2,FALSE)</f>
        <v>156</v>
      </c>
      <c r="M5230" s="1" t="str">
        <f t="shared" si="81"/>
        <v>CRT31117</v>
      </c>
      <c r="N5230">
        <f>ROUND(VLOOKUP(E5230,Productos!$A$4:$D$1804,4,FALSE),0)</f>
        <v>12000</v>
      </c>
    </row>
    <row r="5231" spans="1:14" x14ac:dyDescent="0.35">
      <c r="A5231" t="s">
        <v>52</v>
      </c>
      <c r="B5231" s="1" t="s">
        <v>80</v>
      </c>
      <c r="C5231" t="s">
        <v>81</v>
      </c>
      <c r="D5231" s="1">
        <v>7</v>
      </c>
      <c r="E5231" t="s">
        <v>843</v>
      </c>
      <c r="F5231" t="s">
        <v>192</v>
      </c>
      <c r="G5231" s="6">
        <v>0.05</v>
      </c>
      <c r="H5231" s="7" t="s">
        <v>25</v>
      </c>
      <c r="I5231">
        <v>9700</v>
      </c>
      <c r="K5231">
        <f>VLOOKUP(E5231,'script producto'!$A$3:$B$1802,2,FALSE)</f>
        <v>1546</v>
      </c>
      <c r="L5231">
        <f>VLOOKUP(M5231,'script taller'!$G$3:$H$204,2,FALSE)</f>
        <v>156</v>
      </c>
      <c r="M5231" s="1" t="str">
        <f t="shared" si="81"/>
        <v>CRT31117</v>
      </c>
      <c r="N5231">
        <f>ROUND(VLOOKUP(E5231,Productos!$A$4:$D$1804,4,FALSE),0)</f>
        <v>9700</v>
      </c>
    </row>
    <row r="5232" spans="1:14" x14ac:dyDescent="0.35">
      <c r="A5232" t="s">
        <v>52</v>
      </c>
      <c r="B5232" s="1" t="s">
        <v>80</v>
      </c>
      <c r="C5232" t="s">
        <v>81</v>
      </c>
      <c r="D5232" s="1">
        <v>7</v>
      </c>
      <c r="E5232" t="s">
        <v>846</v>
      </c>
      <c r="F5232" t="s">
        <v>192</v>
      </c>
      <c r="G5232" s="6">
        <v>0.4</v>
      </c>
      <c r="H5232" s="7" t="s">
        <v>1236</v>
      </c>
      <c r="I5232">
        <v>13000</v>
      </c>
      <c r="K5232">
        <f>VLOOKUP(E5232,'script producto'!$A$3:$B$1802,2,FALSE)</f>
        <v>1548</v>
      </c>
      <c r="L5232">
        <f>VLOOKUP(M5232,'script taller'!$G$3:$H$204,2,FALSE)</f>
        <v>156</v>
      </c>
      <c r="M5232" s="1" t="str">
        <f t="shared" si="81"/>
        <v>CRT31117</v>
      </c>
      <c r="N5232">
        <f>ROUND(VLOOKUP(E5232,Productos!$A$4:$D$1804,4,FALSE),0)</f>
        <v>13000</v>
      </c>
    </row>
    <row r="5233" spans="1:14" x14ac:dyDescent="0.35">
      <c r="A5233" t="s">
        <v>52</v>
      </c>
      <c r="B5233" s="1" t="s">
        <v>80</v>
      </c>
      <c r="C5233" t="s">
        <v>81</v>
      </c>
      <c r="D5233" s="1">
        <v>7</v>
      </c>
      <c r="E5233" t="s">
        <v>847</v>
      </c>
      <c r="F5233" t="s">
        <v>192</v>
      </c>
      <c r="G5233" s="6">
        <v>0.2</v>
      </c>
      <c r="H5233" s="7" t="s">
        <v>1236</v>
      </c>
      <c r="I5233">
        <v>15000</v>
      </c>
      <c r="K5233">
        <f>VLOOKUP(E5233,'script producto'!$A$3:$B$1802,2,FALSE)</f>
        <v>1549</v>
      </c>
      <c r="L5233">
        <f>VLOOKUP(M5233,'script taller'!$G$3:$H$204,2,FALSE)</f>
        <v>156</v>
      </c>
      <c r="M5233" s="1" t="str">
        <f t="shared" si="81"/>
        <v>CRT31117</v>
      </c>
      <c r="N5233">
        <f>ROUND(VLOOKUP(E5233,Productos!$A$4:$D$1804,4,FALSE),0)</f>
        <v>15000</v>
      </c>
    </row>
    <row r="5234" spans="1:14" x14ac:dyDescent="0.35">
      <c r="A5234" t="s">
        <v>52</v>
      </c>
      <c r="B5234" s="1" t="s">
        <v>80</v>
      </c>
      <c r="C5234" t="s">
        <v>81</v>
      </c>
      <c r="D5234" s="1">
        <v>7</v>
      </c>
      <c r="E5234" t="s">
        <v>435</v>
      </c>
      <c r="F5234" t="s">
        <v>192</v>
      </c>
      <c r="G5234" s="6">
        <v>0.2</v>
      </c>
      <c r="H5234" s="7" t="s">
        <v>1236</v>
      </c>
      <c r="I5234">
        <v>18000</v>
      </c>
      <c r="K5234">
        <f>VLOOKUP(E5234,'script producto'!$A$3:$B$1802,2,FALSE)</f>
        <v>1582</v>
      </c>
      <c r="L5234">
        <f>VLOOKUP(M5234,'script taller'!$G$3:$H$204,2,FALSE)</f>
        <v>156</v>
      </c>
      <c r="M5234" s="1" t="str">
        <f t="shared" si="81"/>
        <v>CRT31117</v>
      </c>
      <c r="N5234">
        <f>ROUND(VLOOKUP(E5234,Productos!$A$4:$D$1804,4,FALSE),0)</f>
        <v>18000</v>
      </c>
    </row>
    <row r="5235" spans="1:14" x14ac:dyDescent="0.35">
      <c r="A5235" t="s">
        <v>52</v>
      </c>
      <c r="B5235" s="1" t="s">
        <v>80</v>
      </c>
      <c r="C5235" t="s">
        <v>81</v>
      </c>
      <c r="D5235" s="1">
        <v>7</v>
      </c>
      <c r="E5235" t="s">
        <v>848</v>
      </c>
      <c r="F5235" t="s">
        <v>192</v>
      </c>
      <c r="G5235" s="6">
        <v>0.2</v>
      </c>
      <c r="H5235" s="7" t="s">
        <v>1236</v>
      </c>
      <c r="I5235">
        <v>14000</v>
      </c>
      <c r="K5235">
        <f>VLOOKUP(E5235,'script producto'!$A$3:$B$1802,2,FALSE)</f>
        <v>1583</v>
      </c>
      <c r="L5235">
        <f>VLOOKUP(M5235,'script taller'!$G$3:$H$204,2,FALSE)</f>
        <v>156</v>
      </c>
      <c r="M5235" s="1" t="str">
        <f t="shared" si="81"/>
        <v>CRT31117</v>
      </c>
      <c r="N5235">
        <f>ROUND(VLOOKUP(E5235,Productos!$A$4:$D$1804,4,FALSE),0)</f>
        <v>14000</v>
      </c>
    </row>
    <row r="5236" spans="1:14" x14ac:dyDescent="0.35">
      <c r="A5236" t="s">
        <v>52</v>
      </c>
      <c r="B5236" s="1" t="s">
        <v>80</v>
      </c>
      <c r="C5236" t="s">
        <v>81</v>
      </c>
      <c r="D5236" s="1">
        <v>7</v>
      </c>
      <c r="E5236" t="s">
        <v>839</v>
      </c>
      <c r="F5236" t="s">
        <v>192</v>
      </c>
      <c r="G5236" s="6">
        <v>0.05</v>
      </c>
      <c r="H5236" s="7" t="s">
        <v>1236</v>
      </c>
      <c r="I5236">
        <v>45000</v>
      </c>
      <c r="K5236">
        <f>VLOOKUP(E5236,'script producto'!$A$3:$B$1802,2,FALSE)</f>
        <v>1599</v>
      </c>
      <c r="L5236">
        <f>VLOOKUP(M5236,'script taller'!$G$3:$H$204,2,FALSE)</f>
        <v>156</v>
      </c>
      <c r="M5236" s="1" t="str">
        <f t="shared" si="81"/>
        <v>CRT31117</v>
      </c>
      <c r="N5236">
        <f>ROUND(VLOOKUP(E5236,Productos!$A$4:$D$1804,4,FALSE),0)</f>
        <v>45000</v>
      </c>
    </row>
    <row r="5237" spans="1:14" x14ac:dyDescent="0.35">
      <c r="A5237" t="s">
        <v>52</v>
      </c>
      <c r="B5237" s="1" t="s">
        <v>80</v>
      </c>
      <c r="C5237" t="s">
        <v>81</v>
      </c>
      <c r="D5237" s="1">
        <v>7</v>
      </c>
      <c r="E5237" t="s">
        <v>1225</v>
      </c>
      <c r="F5237" t="s">
        <v>192</v>
      </c>
      <c r="G5237" s="6">
        <v>0.25</v>
      </c>
      <c r="H5237" s="7" t="s">
        <v>1236</v>
      </c>
      <c r="I5237">
        <v>7500</v>
      </c>
      <c r="K5237">
        <f>VLOOKUP(E5237,'script producto'!$A$3:$B$1802,2,FALSE)</f>
        <v>1606</v>
      </c>
      <c r="L5237">
        <f>VLOOKUP(M5237,'script taller'!$G$3:$H$204,2,FALSE)</f>
        <v>156</v>
      </c>
      <c r="M5237" s="1" t="str">
        <f t="shared" si="81"/>
        <v>CRT31117</v>
      </c>
      <c r="N5237">
        <f>ROUND(VLOOKUP(E5237,Productos!$A$4:$D$1804,4,FALSE),0)</f>
        <v>7500</v>
      </c>
    </row>
    <row r="5238" spans="1:14" x14ac:dyDescent="0.35">
      <c r="A5238" t="s">
        <v>52</v>
      </c>
      <c r="B5238" s="1" t="s">
        <v>80</v>
      </c>
      <c r="C5238" t="s">
        <v>81</v>
      </c>
      <c r="D5238" s="1">
        <v>7</v>
      </c>
      <c r="E5238" t="s">
        <v>849</v>
      </c>
      <c r="F5238" t="s">
        <v>192</v>
      </c>
      <c r="G5238" s="6">
        <v>0.05</v>
      </c>
      <c r="H5238" s="7" t="s">
        <v>1236</v>
      </c>
      <c r="I5238">
        <v>35000</v>
      </c>
      <c r="K5238">
        <f>VLOOKUP(E5238,'script producto'!$A$3:$B$1802,2,FALSE)</f>
        <v>1621</v>
      </c>
      <c r="L5238">
        <f>VLOOKUP(M5238,'script taller'!$G$3:$H$204,2,FALSE)</f>
        <v>156</v>
      </c>
      <c r="M5238" s="1" t="str">
        <f t="shared" si="81"/>
        <v>CRT31117</v>
      </c>
      <c r="N5238">
        <f>ROUND(VLOOKUP(E5238,Productos!$A$4:$D$1804,4,FALSE),0)</f>
        <v>35000</v>
      </c>
    </row>
    <row r="5239" spans="1:14" x14ac:dyDescent="0.35">
      <c r="A5239" t="s">
        <v>52</v>
      </c>
      <c r="B5239" s="1" t="s">
        <v>80</v>
      </c>
      <c r="C5239" t="s">
        <v>81</v>
      </c>
      <c r="D5239" s="1">
        <v>7</v>
      </c>
      <c r="E5239" t="s">
        <v>850</v>
      </c>
      <c r="F5239" t="s">
        <v>192</v>
      </c>
      <c r="G5239" s="6">
        <v>0.03</v>
      </c>
      <c r="H5239" s="7" t="s">
        <v>1236</v>
      </c>
      <c r="I5239">
        <v>43000</v>
      </c>
      <c r="K5239">
        <f>VLOOKUP(E5239,'script producto'!$A$3:$B$1802,2,FALSE)</f>
        <v>1624</v>
      </c>
      <c r="L5239">
        <f>VLOOKUP(M5239,'script taller'!$G$3:$H$204,2,FALSE)</f>
        <v>156</v>
      </c>
      <c r="M5239" s="1" t="str">
        <f t="shared" si="81"/>
        <v>CRT31117</v>
      </c>
      <c r="N5239">
        <f>ROUND(VLOOKUP(E5239,Productos!$A$4:$D$1804,4,FALSE),0)</f>
        <v>43000</v>
      </c>
    </row>
    <row r="5240" spans="1:14" x14ac:dyDescent="0.35">
      <c r="A5240" t="s">
        <v>52</v>
      </c>
      <c r="B5240" s="1" t="s">
        <v>80</v>
      </c>
      <c r="C5240" t="s">
        <v>81</v>
      </c>
      <c r="D5240" s="1">
        <v>7</v>
      </c>
      <c r="E5240" t="s">
        <v>851</v>
      </c>
      <c r="F5240" t="s">
        <v>192</v>
      </c>
      <c r="G5240" s="6">
        <v>0.5</v>
      </c>
      <c r="H5240" s="7" t="s">
        <v>1236</v>
      </c>
      <c r="I5240">
        <v>8900</v>
      </c>
      <c r="K5240">
        <f>VLOOKUP(E5240,'script producto'!$A$3:$B$1802,2,FALSE)</f>
        <v>1639</v>
      </c>
      <c r="L5240">
        <f>VLOOKUP(M5240,'script taller'!$G$3:$H$204,2,FALSE)</f>
        <v>156</v>
      </c>
      <c r="M5240" s="1" t="str">
        <f t="shared" si="81"/>
        <v>CRT31117</v>
      </c>
      <c r="N5240">
        <f>ROUND(VLOOKUP(E5240,Productos!$A$4:$D$1804,4,FALSE),0)</f>
        <v>8900</v>
      </c>
    </row>
    <row r="5241" spans="1:14" x14ac:dyDescent="0.35">
      <c r="A5241" t="s">
        <v>52</v>
      </c>
      <c r="B5241" s="1" t="s">
        <v>80</v>
      </c>
      <c r="C5241" t="s">
        <v>81</v>
      </c>
      <c r="D5241" s="1">
        <v>7</v>
      </c>
      <c r="E5241" t="s">
        <v>713</v>
      </c>
      <c r="F5241" t="s">
        <v>192</v>
      </c>
      <c r="G5241" s="6">
        <v>1</v>
      </c>
      <c r="H5241" s="7" t="s">
        <v>6</v>
      </c>
      <c r="I5241">
        <v>4000</v>
      </c>
      <c r="K5241">
        <f>VLOOKUP(E5241,'script producto'!$A$3:$B$1802,2,FALSE)</f>
        <v>1681</v>
      </c>
      <c r="L5241">
        <f>VLOOKUP(M5241,'script taller'!$G$3:$H$204,2,FALSE)</f>
        <v>156</v>
      </c>
      <c r="M5241" s="1" t="str">
        <f t="shared" si="81"/>
        <v>CRT31117</v>
      </c>
      <c r="N5241">
        <f>ROUND(VLOOKUP(E5241,Productos!$A$4:$D$1804,4,FALSE),0)</f>
        <v>4000</v>
      </c>
    </row>
    <row r="5242" spans="1:14" x14ac:dyDescent="0.35">
      <c r="A5242" t="s">
        <v>52</v>
      </c>
      <c r="B5242" s="1" t="s">
        <v>80</v>
      </c>
      <c r="C5242" t="s">
        <v>81</v>
      </c>
      <c r="D5242" s="1">
        <v>7</v>
      </c>
      <c r="E5242" t="s">
        <v>123</v>
      </c>
      <c r="F5242" t="s">
        <v>192</v>
      </c>
      <c r="G5242" s="6">
        <v>0.05</v>
      </c>
      <c r="H5242" s="7" t="s">
        <v>25</v>
      </c>
      <c r="I5242">
        <v>3500</v>
      </c>
      <c r="K5242">
        <f>VLOOKUP(E5242,'script producto'!$A$3:$B$1802,2,FALSE)</f>
        <v>1696</v>
      </c>
      <c r="L5242">
        <f>VLOOKUP(M5242,'script taller'!$G$3:$H$204,2,FALSE)</f>
        <v>156</v>
      </c>
      <c r="M5242" s="1" t="str">
        <f t="shared" si="81"/>
        <v>CRT31117</v>
      </c>
      <c r="N5242">
        <f>ROUND(VLOOKUP(E5242,Productos!$A$4:$D$1804,4,FALSE),0)</f>
        <v>2415</v>
      </c>
    </row>
    <row r="5243" spans="1:14" x14ac:dyDescent="0.35">
      <c r="A5243" t="s">
        <v>52</v>
      </c>
      <c r="B5243" s="1" t="s">
        <v>80</v>
      </c>
      <c r="C5243" t="s">
        <v>81</v>
      </c>
      <c r="D5243" s="1">
        <v>7</v>
      </c>
      <c r="E5243" t="s">
        <v>524</v>
      </c>
      <c r="F5243" t="s">
        <v>192</v>
      </c>
      <c r="G5243" s="6">
        <v>0.1</v>
      </c>
      <c r="H5243" s="7" t="s">
        <v>25</v>
      </c>
      <c r="I5243">
        <v>9000</v>
      </c>
      <c r="K5243">
        <f>VLOOKUP(E5243,'script producto'!$A$3:$B$1802,2,FALSE)</f>
        <v>1701</v>
      </c>
      <c r="L5243">
        <f>VLOOKUP(M5243,'script taller'!$G$3:$H$204,2,FALSE)</f>
        <v>156</v>
      </c>
      <c r="M5243" s="1" t="str">
        <f t="shared" si="81"/>
        <v>CRT31117</v>
      </c>
      <c r="N5243">
        <f>ROUND(VLOOKUP(E5243,Productos!$A$4:$D$1804,4,FALSE),0)</f>
        <v>8000</v>
      </c>
    </row>
    <row r="5244" spans="1:14" x14ac:dyDescent="0.35">
      <c r="A5244" t="s">
        <v>52</v>
      </c>
      <c r="B5244" s="1" t="s">
        <v>80</v>
      </c>
      <c r="C5244" t="s">
        <v>81</v>
      </c>
      <c r="D5244" s="1">
        <v>7</v>
      </c>
      <c r="E5244" t="s">
        <v>902</v>
      </c>
      <c r="F5244" t="s">
        <v>194</v>
      </c>
      <c r="G5244" s="6">
        <v>2</v>
      </c>
      <c r="H5244" s="7" t="s">
        <v>6</v>
      </c>
      <c r="I5244">
        <v>400</v>
      </c>
      <c r="K5244">
        <f>VLOOKUP(E5244,'script producto'!$A$3:$B$1802,2,FALSE)</f>
        <v>252</v>
      </c>
      <c r="L5244">
        <f>VLOOKUP(M5244,'script taller'!$G$3:$H$204,2,FALSE)</f>
        <v>156</v>
      </c>
      <c r="M5244" s="1" t="str">
        <f t="shared" si="81"/>
        <v>CRT31117</v>
      </c>
      <c r="N5244">
        <f>ROUND(VLOOKUP(E5244,Productos!$A$4:$D$1804,4,FALSE),0)</f>
        <v>347</v>
      </c>
    </row>
    <row r="5245" spans="1:14" x14ac:dyDescent="0.35">
      <c r="A5245" t="s">
        <v>52</v>
      </c>
      <c r="B5245" s="1" t="s">
        <v>80</v>
      </c>
      <c r="C5245" t="s">
        <v>81</v>
      </c>
      <c r="D5245" s="1">
        <v>7</v>
      </c>
      <c r="E5245" t="s">
        <v>400</v>
      </c>
      <c r="F5245" t="s">
        <v>194</v>
      </c>
      <c r="G5245" s="6">
        <v>3</v>
      </c>
      <c r="H5245" s="7" t="s">
        <v>6</v>
      </c>
      <c r="I5245">
        <v>180</v>
      </c>
      <c r="K5245">
        <f>VLOOKUP(E5245,'script producto'!$A$3:$B$1802,2,FALSE)</f>
        <v>637</v>
      </c>
      <c r="L5245">
        <f>VLOOKUP(M5245,'script taller'!$G$3:$H$204,2,FALSE)</f>
        <v>156</v>
      </c>
      <c r="M5245" s="1" t="str">
        <f t="shared" si="81"/>
        <v>CRT31117</v>
      </c>
      <c r="N5245">
        <f>ROUND(VLOOKUP(E5245,Productos!$A$4:$D$1804,4,FALSE),0)</f>
        <v>180</v>
      </c>
    </row>
    <row r="5246" spans="1:14" x14ac:dyDescent="0.35">
      <c r="A5246" t="s">
        <v>52</v>
      </c>
      <c r="B5246" s="1" t="s">
        <v>80</v>
      </c>
      <c r="C5246" t="s">
        <v>81</v>
      </c>
      <c r="D5246" s="1">
        <v>7</v>
      </c>
      <c r="E5246" t="s">
        <v>674</v>
      </c>
      <c r="F5246" t="s">
        <v>194</v>
      </c>
      <c r="G5246" s="6">
        <v>1</v>
      </c>
      <c r="H5246" s="7" t="s">
        <v>6</v>
      </c>
      <c r="I5246">
        <v>1800</v>
      </c>
      <c r="K5246">
        <f>VLOOKUP(E5246,'script producto'!$A$3:$B$1802,2,FALSE)</f>
        <v>741</v>
      </c>
      <c r="L5246">
        <f>VLOOKUP(M5246,'script taller'!$G$3:$H$204,2,FALSE)</f>
        <v>156</v>
      </c>
      <c r="M5246" s="1" t="str">
        <f t="shared" si="81"/>
        <v>CRT31117</v>
      </c>
      <c r="N5246">
        <f>ROUND(VLOOKUP(E5246,Productos!$A$4:$D$1804,4,FALSE),0)</f>
        <v>2200</v>
      </c>
    </row>
    <row r="5247" spans="1:14" x14ac:dyDescent="0.35">
      <c r="A5247" t="s">
        <v>52</v>
      </c>
      <c r="B5247" s="1" t="s">
        <v>80</v>
      </c>
      <c r="C5247" t="s">
        <v>81</v>
      </c>
      <c r="D5247" s="1">
        <v>7</v>
      </c>
      <c r="E5247" t="s">
        <v>1977</v>
      </c>
      <c r="F5247" t="s">
        <v>194</v>
      </c>
      <c r="G5247" s="6">
        <v>1</v>
      </c>
      <c r="H5247" s="7" t="s">
        <v>6</v>
      </c>
      <c r="I5247">
        <v>1500</v>
      </c>
      <c r="K5247">
        <f>VLOOKUP(E5247,'script producto'!$A$3:$B$1802,2,FALSE)</f>
        <v>882</v>
      </c>
      <c r="L5247">
        <f>VLOOKUP(M5247,'script taller'!$G$3:$H$204,2,FALSE)</f>
        <v>156</v>
      </c>
      <c r="M5247" s="1" t="str">
        <f t="shared" si="81"/>
        <v>CRT31117</v>
      </c>
      <c r="N5247">
        <f>ROUND(VLOOKUP(E5247,Productos!$A$4:$D$1804,4,FALSE),0)</f>
        <v>1500</v>
      </c>
    </row>
    <row r="5248" spans="1:14" x14ac:dyDescent="0.35">
      <c r="A5248" t="s">
        <v>52</v>
      </c>
      <c r="B5248" s="1" t="s">
        <v>80</v>
      </c>
      <c r="C5248" t="s">
        <v>81</v>
      </c>
      <c r="D5248" s="1">
        <v>7</v>
      </c>
      <c r="E5248" t="s">
        <v>675</v>
      </c>
      <c r="F5248" t="s">
        <v>194</v>
      </c>
      <c r="G5248" s="6">
        <v>2</v>
      </c>
      <c r="H5248" s="7" t="s">
        <v>6</v>
      </c>
      <c r="I5248">
        <v>850</v>
      </c>
      <c r="K5248">
        <f>VLOOKUP(E5248,'script producto'!$A$3:$B$1802,2,FALSE)</f>
        <v>1211</v>
      </c>
      <c r="L5248">
        <f>VLOOKUP(M5248,'script taller'!$G$3:$H$204,2,FALSE)</f>
        <v>156</v>
      </c>
      <c r="M5248" s="1" t="str">
        <f t="shared" si="81"/>
        <v>CRT31117</v>
      </c>
      <c r="N5248">
        <f>ROUND(VLOOKUP(E5248,Productos!$A$4:$D$1804,4,FALSE),0)</f>
        <v>850</v>
      </c>
    </row>
    <row r="5249" spans="1:14" x14ac:dyDescent="0.35">
      <c r="A5249" t="s">
        <v>52</v>
      </c>
      <c r="B5249" s="1" t="s">
        <v>80</v>
      </c>
      <c r="C5249" t="s">
        <v>81</v>
      </c>
      <c r="D5249" s="1">
        <v>7</v>
      </c>
      <c r="E5249" t="s">
        <v>398</v>
      </c>
      <c r="F5249" t="s">
        <v>194</v>
      </c>
      <c r="G5249" s="6">
        <v>1</v>
      </c>
      <c r="H5249" s="7" t="s">
        <v>6</v>
      </c>
      <c r="I5249">
        <v>3036</v>
      </c>
      <c r="K5249">
        <f>VLOOKUP(E5249,'script producto'!$A$3:$B$1802,2,FALSE)</f>
        <v>1501</v>
      </c>
      <c r="L5249">
        <f>VLOOKUP(M5249,'script taller'!$G$3:$H$204,2,FALSE)</f>
        <v>156</v>
      </c>
      <c r="M5249" s="1" t="str">
        <f t="shared" si="81"/>
        <v>CRT31117</v>
      </c>
      <c r="N5249">
        <f>ROUND(VLOOKUP(E5249,Productos!$A$4:$D$1804,4,FALSE),0)</f>
        <v>6580</v>
      </c>
    </row>
    <row r="5250" spans="1:14" x14ac:dyDescent="0.35">
      <c r="A5250" t="s">
        <v>52</v>
      </c>
      <c r="B5250" s="1" t="s">
        <v>80</v>
      </c>
      <c r="C5250" t="s">
        <v>81</v>
      </c>
      <c r="D5250" s="1">
        <v>7</v>
      </c>
      <c r="E5250" t="s">
        <v>7</v>
      </c>
      <c r="F5250" t="s">
        <v>194</v>
      </c>
      <c r="G5250" s="6">
        <v>4</v>
      </c>
      <c r="H5250" s="7" t="s">
        <v>6</v>
      </c>
      <c r="I5250">
        <v>525</v>
      </c>
      <c r="K5250">
        <f>VLOOKUP(E5250,'script producto'!$A$3:$B$1802,2,FALSE)</f>
        <v>1594</v>
      </c>
      <c r="L5250">
        <f>VLOOKUP(M5250,'script taller'!$G$3:$H$204,2,FALSE)</f>
        <v>156</v>
      </c>
      <c r="M5250" s="1" t="str">
        <f t="shared" si="81"/>
        <v>CRT31117</v>
      </c>
      <c r="N5250">
        <f>ROUND(VLOOKUP(E5250,Productos!$A$4:$D$1804,4,FALSE),0)</f>
        <v>653</v>
      </c>
    </row>
    <row r="5251" spans="1:14" x14ac:dyDescent="0.35">
      <c r="A5251" t="s">
        <v>52</v>
      </c>
      <c r="B5251" s="1" t="s">
        <v>80</v>
      </c>
      <c r="C5251" t="s">
        <v>81</v>
      </c>
      <c r="D5251" s="1">
        <v>7</v>
      </c>
      <c r="E5251" t="s">
        <v>399</v>
      </c>
      <c r="F5251" t="s">
        <v>194</v>
      </c>
      <c r="G5251" s="6">
        <v>2</v>
      </c>
      <c r="H5251" s="7" t="s">
        <v>6</v>
      </c>
      <c r="I5251">
        <v>240</v>
      </c>
      <c r="K5251">
        <f>VLOOKUP(E5251,'script producto'!$A$3:$B$1802,2,FALSE)</f>
        <v>1759</v>
      </c>
      <c r="L5251">
        <f>VLOOKUP(M5251,'script taller'!$G$3:$H$204,2,FALSE)</f>
        <v>156</v>
      </c>
      <c r="M5251" s="1" t="str">
        <f t="shared" ref="M5251:M5314" si="82">B5251&amp;D5251</f>
        <v>CRT31117</v>
      </c>
      <c r="N5251">
        <f>ROUND(VLOOKUP(E5251,Productos!$A$4:$D$1804,4,FALSE),0)</f>
        <v>240</v>
      </c>
    </row>
    <row r="5252" spans="1:14" x14ac:dyDescent="0.35">
      <c r="A5252" t="s">
        <v>52</v>
      </c>
      <c r="B5252" s="1" t="s">
        <v>80</v>
      </c>
      <c r="C5252" t="s">
        <v>81</v>
      </c>
      <c r="D5252" s="1">
        <v>7</v>
      </c>
      <c r="E5252" t="s">
        <v>852</v>
      </c>
      <c r="F5252" t="s">
        <v>1130</v>
      </c>
      <c r="G5252" s="6">
        <v>0.6</v>
      </c>
      <c r="H5252" s="7" t="s">
        <v>1236</v>
      </c>
      <c r="I5252">
        <v>8500</v>
      </c>
      <c r="K5252">
        <f>VLOOKUP(E5252,'script producto'!$A$3:$B$1802,2,FALSE)</f>
        <v>376</v>
      </c>
      <c r="L5252">
        <f>VLOOKUP(M5252,'script taller'!$G$3:$H$204,2,FALSE)</f>
        <v>156</v>
      </c>
      <c r="M5252" s="1" t="str">
        <f t="shared" si="82"/>
        <v>CRT31117</v>
      </c>
      <c r="N5252">
        <f>ROUND(VLOOKUP(E5252,Productos!$A$4:$D$1804,4,FALSE),0)</f>
        <v>8500</v>
      </c>
    </row>
    <row r="5253" spans="1:14" x14ac:dyDescent="0.35">
      <c r="A5253" t="s">
        <v>52</v>
      </c>
      <c r="B5253" s="1" t="s">
        <v>80</v>
      </c>
      <c r="C5253" t="s">
        <v>81</v>
      </c>
      <c r="D5253" s="1">
        <v>7</v>
      </c>
      <c r="E5253" t="s">
        <v>882</v>
      </c>
      <c r="F5253" t="s">
        <v>1130</v>
      </c>
      <c r="G5253" s="6">
        <v>3</v>
      </c>
      <c r="H5253" s="7" t="s">
        <v>1236</v>
      </c>
      <c r="I5253">
        <v>10580</v>
      </c>
      <c r="J5253">
        <v>14</v>
      </c>
      <c r="K5253">
        <f>VLOOKUP(E5253,'script producto'!$A$3:$B$1802,2,FALSE)</f>
        <v>377</v>
      </c>
      <c r="L5253">
        <f>VLOOKUP(M5253,'script taller'!$G$3:$H$204,2,FALSE)</f>
        <v>156</v>
      </c>
      <c r="M5253" s="1" t="str">
        <f t="shared" si="82"/>
        <v>CRT31117</v>
      </c>
      <c r="N5253">
        <f>ROUND(VLOOKUP(E5253,Productos!$A$4:$D$1804,4,FALSE),0)</f>
        <v>9540</v>
      </c>
    </row>
    <row r="5254" spans="1:14" x14ac:dyDescent="0.35">
      <c r="A5254" t="s">
        <v>52</v>
      </c>
      <c r="B5254" s="1" t="s">
        <v>80</v>
      </c>
      <c r="C5254" t="s">
        <v>81</v>
      </c>
      <c r="D5254" s="1">
        <v>7</v>
      </c>
      <c r="E5254" t="s">
        <v>855</v>
      </c>
      <c r="F5254" t="s">
        <v>1130</v>
      </c>
      <c r="G5254" s="6">
        <v>3</v>
      </c>
      <c r="H5254" s="7" t="s">
        <v>1236</v>
      </c>
      <c r="I5254">
        <v>11200</v>
      </c>
      <c r="K5254">
        <f>VLOOKUP(E5254,'script producto'!$A$3:$B$1802,2,FALSE)</f>
        <v>1258</v>
      </c>
      <c r="L5254">
        <f>VLOOKUP(M5254,'script taller'!$G$3:$H$204,2,FALSE)</f>
        <v>156</v>
      </c>
      <c r="M5254" s="1" t="str">
        <f t="shared" si="82"/>
        <v>CRT31117</v>
      </c>
      <c r="N5254">
        <f>ROUND(VLOOKUP(E5254,Productos!$A$4:$D$1804,4,FALSE),0)</f>
        <v>11200</v>
      </c>
    </row>
    <row r="5255" spans="1:14" x14ac:dyDescent="0.35">
      <c r="A5255" t="s">
        <v>52</v>
      </c>
      <c r="B5255" s="1" t="s">
        <v>80</v>
      </c>
      <c r="C5255" t="s">
        <v>81</v>
      </c>
      <c r="D5255" s="1">
        <v>7</v>
      </c>
      <c r="E5255" t="s">
        <v>813</v>
      </c>
      <c r="F5255" t="s">
        <v>193</v>
      </c>
      <c r="G5255" s="6">
        <v>0.05</v>
      </c>
      <c r="H5255" s="7" t="s">
        <v>1236</v>
      </c>
      <c r="I5255">
        <v>6500</v>
      </c>
      <c r="K5255">
        <f>VLOOKUP(E5255,'script producto'!$A$3:$B$1802,2,FALSE)</f>
        <v>80</v>
      </c>
      <c r="L5255">
        <f>VLOOKUP(M5255,'script taller'!$G$3:$H$204,2,FALSE)</f>
        <v>156</v>
      </c>
      <c r="M5255" s="1" t="str">
        <f t="shared" si="82"/>
        <v>CRT31117</v>
      </c>
      <c r="N5255">
        <f>ROUND(VLOOKUP(E5255,Productos!$A$4:$D$1804,4,FALSE),0)</f>
        <v>6500</v>
      </c>
    </row>
    <row r="5256" spans="1:14" x14ac:dyDescent="0.35">
      <c r="A5256" t="s">
        <v>52</v>
      </c>
      <c r="B5256" s="1" t="s">
        <v>80</v>
      </c>
      <c r="C5256" t="s">
        <v>81</v>
      </c>
      <c r="D5256" s="1">
        <v>7</v>
      </c>
      <c r="E5256" t="s">
        <v>752</v>
      </c>
      <c r="F5256" t="s">
        <v>193</v>
      </c>
      <c r="G5256" s="6">
        <v>1</v>
      </c>
      <c r="H5256" s="7" t="s">
        <v>1236</v>
      </c>
      <c r="I5256">
        <v>9267</v>
      </c>
      <c r="J5256">
        <v>14</v>
      </c>
      <c r="K5256">
        <f>VLOOKUP(E5256,'script producto'!$A$3:$B$1802,2,FALSE)</f>
        <v>89</v>
      </c>
      <c r="L5256">
        <f>VLOOKUP(M5256,'script taller'!$G$3:$H$204,2,FALSE)</f>
        <v>156</v>
      </c>
      <c r="M5256" s="1" t="str">
        <f t="shared" si="82"/>
        <v>CRT31117</v>
      </c>
      <c r="N5256">
        <f>ROUND(VLOOKUP(E5256,Productos!$A$4:$D$1804,4,FALSE),0)</f>
        <v>9267</v>
      </c>
    </row>
    <row r="5257" spans="1:14" x14ac:dyDescent="0.35">
      <c r="A5257" t="s">
        <v>52</v>
      </c>
      <c r="B5257" s="1" t="s">
        <v>80</v>
      </c>
      <c r="C5257" t="s">
        <v>81</v>
      </c>
      <c r="D5257" s="1">
        <v>7</v>
      </c>
      <c r="E5257" t="s">
        <v>696</v>
      </c>
      <c r="F5257" t="s">
        <v>193</v>
      </c>
      <c r="G5257" s="6">
        <v>7.0000000000000007E-2</v>
      </c>
      <c r="H5257" s="7" t="s">
        <v>1236</v>
      </c>
      <c r="I5257">
        <v>9267</v>
      </c>
      <c r="K5257">
        <f>VLOOKUP(E5257,'script producto'!$A$3:$B$1802,2,FALSE)</f>
        <v>91</v>
      </c>
      <c r="L5257">
        <f>VLOOKUP(M5257,'script taller'!$G$3:$H$204,2,FALSE)</f>
        <v>156</v>
      </c>
      <c r="M5257" s="1" t="str">
        <f t="shared" si="82"/>
        <v>CRT31117</v>
      </c>
      <c r="N5257">
        <f>ROUND(VLOOKUP(E5257,Productos!$A$4:$D$1804,4,FALSE),0)</f>
        <v>9276</v>
      </c>
    </row>
    <row r="5258" spans="1:14" x14ac:dyDescent="0.35">
      <c r="A5258" t="s">
        <v>52</v>
      </c>
      <c r="B5258" s="1" t="s">
        <v>80</v>
      </c>
      <c r="C5258" t="s">
        <v>81</v>
      </c>
      <c r="D5258" s="1">
        <v>7</v>
      </c>
      <c r="E5258" t="s">
        <v>758</v>
      </c>
      <c r="F5258" t="s">
        <v>193</v>
      </c>
      <c r="G5258" s="6">
        <v>0.2</v>
      </c>
      <c r="H5258" s="7" t="s">
        <v>1236</v>
      </c>
      <c r="I5258">
        <v>4780</v>
      </c>
      <c r="K5258">
        <f>VLOOKUP(E5258,'script producto'!$A$3:$B$1802,2,FALSE)</f>
        <v>148</v>
      </c>
      <c r="L5258">
        <f>VLOOKUP(M5258,'script taller'!$G$3:$H$204,2,FALSE)</f>
        <v>156</v>
      </c>
      <c r="M5258" s="1" t="str">
        <f t="shared" si="82"/>
        <v>CRT31117</v>
      </c>
      <c r="N5258">
        <f>ROUND(VLOOKUP(E5258,Productos!$A$4:$D$1804,4,FALSE),0)</f>
        <v>2445</v>
      </c>
    </row>
    <row r="5259" spans="1:14" x14ac:dyDescent="0.35">
      <c r="A5259" t="s">
        <v>52</v>
      </c>
      <c r="B5259" s="1" t="s">
        <v>80</v>
      </c>
      <c r="C5259" t="s">
        <v>81</v>
      </c>
      <c r="D5259" s="1">
        <v>7</v>
      </c>
      <c r="E5259" t="s">
        <v>785</v>
      </c>
      <c r="F5259" t="s">
        <v>193</v>
      </c>
      <c r="G5259" s="6">
        <v>0.3</v>
      </c>
      <c r="H5259" s="7" t="s">
        <v>1236</v>
      </c>
      <c r="I5259">
        <v>9633</v>
      </c>
      <c r="K5259">
        <f>VLOOKUP(E5259,'script producto'!$A$3:$B$1802,2,FALSE)</f>
        <v>161</v>
      </c>
      <c r="L5259">
        <f>VLOOKUP(M5259,'script taller'!$G$3:$H$204,2,FALSE)</f>
        <v>156</v>
      </c>
      <c r="M5259" s="1" t="str">
        <f t="shared" si="82"/>
        <v>CRT31117</v>
      </c>
      <c r="N5259">
        <f>ROUND(VLOOKUP(E5259,Productos!$A$4:$D$1804,4,FALSE),0)</f>
        <v>9633</v>
      </c>
    </row>
    <row r="5260" spans="1:14" x14ac:dyDescent="0.35">
      <c r="A5260" t="s">
        <v>52</v>
      </c>
      <c r="B5260" s="1" t="s">
        <v>80</v>
      </c>
      <c r="C5260" t="s">
        <v>81</v>
      </c>
      <c r="D5260" s="1">
        <v>7</v>
      </c>
      <c r="E5260" t="s">
        <v>814</v>
      </c>
      <c r="F5260" t="s">
        <v>193</v>
      </c>
      <c r="G5260" s="6">
        <v>0.2</v>
      </c>
      <c r="H5260" s="7" t="s">
        <v>1236</v>
      </c>
      <c r="I5260">
        <v>7933</v>
      </c>
      <c r="K5260">
        <f>VLOOKUP(E5260,'script producto'!$A$3:$B$1802,2,FALSE)</f>
        <v>274</v>
      </c>
      <c r="L5260">
        <f>VLOOKUP(M5260,'script taller'!$G$3:$H$204,2,FALSE)</f>
        <v>156</v>
      </c>
      <c r="M5260" s="1" t="str">
        <f t="shared" si="82"/>
        <v>CRT31117</v>
      </c>
      <c r="N5260">
        <f>ROUND(VLOOKUP(E5260,Productos!$A$4:$D$1804,4,FALSE),0)</f>
        <v>7933</v>
      </c>
    </row>
    <row r="5261" spans="1:14" x14ac:dyDescent="0.35">
      <c r="A5261" t="s">
        <v>52</v>
      </c>
      <c r="B5261" s="1" t="s">
        <v>80</v>
      </c>
      <c r="C5261" t="s">
        <v>81</v>
      </c>
      <c r="D5261" s="1">
        <v>7</v>
      </c>
      <c r="E5261" t="s">
        <v>1908</v>
      </c>
      <c r="F5261" t="s">
        <v>193</v>
      </c>
      <c r="G5261" s="6">
        <v>0.5</v>
      </c>
      <c r="H5261" s="7" t="s">
        <v>1236</v>
      </c>
      <c r="I5261">
        <v>1300</v>
      </c>
      <c r="K5261">
        <f>VLOOKUP(E5261,'script producto'!$A$3:$B$1802,2,FALSE)</f>
        <v>381</v>
      </c>
      <c r="L5261">
        <f>VLOOKUP(M5261,'script taller'!$G$3:$H$204,2,FALSE)</f>
        <v>156</v>
      </c>
      <c r="M5261" s="1" t="str">
        <f t="shared" si="82"/>
        <v>CRT31117</v>
      </c>
      <c r="N5261">
        <f>ROUND(VLOOKUP(E5261,Productos!$A$4:$D$1804,4,FALSE),0)</f>
        <v>1300</v>
      </c>
    </row>
    <row r="5262" spans="1:14" x14ac:dyDescent="0.35">
      <c r="A5262" t="s">
        <v>52</v>
      </c>
      <c r="B5262" s="1" t="s">
        <v>80</v>
      </c>
      <c r="C5262" t="s">
        <v>81</v>
      </c>
      <c r="D5262" s="1">
        <v>7</v>
      </c>
      <c r="E5262" t="s">
        <v>1908</v>
      </c>
      <c r="F5262" t="s">
        <v>193</v>
      </c>
      <c r="G5262" s="6">
        <v>0.5</v>
      </c>
      <c r="H5262" s="7" t="s">
        <v>1236</v>
      </c>
      <c r="I5262">
        <v>1300</v>
      </c>
      <c r="J5262">
        <v>14</v>
      </c>
      <c r="K5262">
        <f>VLOOKUP(E5262,'script producto'!$A$3:$B$1802,2,FALSE)</f>
        <v>381</v>
      </c>
      <c r="L5262">
        <f>VLOOKUP(M5262,'script taller'!$G$3:$H$204,2,FALSE)</f>
        <v>156</v>
      </c>
      <c r="M5262" s="1" t="str">
        <f t="shared" si="82"/>
        <v>CRT31117</v>
      </c>
      <c r="N5262">
        <f>ROUND(VLOOKUP(E5262,Productos!$A$4:$D$1804,4,FALSE),0)</f>
        <v>1300</v>
      </c>
    </row>
    <row r="5263" spans="1:14" x14ac:dyDescent="0.35">
      <c r="A5263" t="s">
        <v>52</v>
      </c>
      <c r="B5263" s="1" t="s">
        <v>80</v>
      </c>
      <c r="C5263" t="s">
        <v>81</v>
      </c>
      <c r="D5263" s="1">
        <v>7</v>
      </c>
      <c r="E5263" t="s">
        <v>1412</v>
      </c>
      <c r="F5263" t="s">
        <v>193</v>
      </c>
      <c r="G5263" s="6">
        <v>2</v>
      </c>
      <c r="H5263" s="7" t="s">
        <v>6</v>
      </c>
      <c r="I5263">
        <v>1000</v>
      </c>
      <c r="K5263">
        <f>VLOOKUP(E5263,'script producto'!$A$3:$B$1802,2,FALSE)</f>
        <v>395</v>
      </c>
      <c r="L5263">
        <f>VLOOKUP(M5263,'script taller'!$G$3:$H$204,2,FALSE)</f>
        <v>156</v>
      </c>
      <c r="M5263" s="1" t="str">
        <f t="shared" si="82"/>
        <v>CRT31117</v>
      </c>
      <c r="N5263">
        <f>ROUND(VLOOKUP(E5263,Productos!$A$4:$D$1804,4,FALSE),0)</f>
        <v>1000</v>
      </c>
    </row>
    <row r="5264" spans="1:14" x14ac:dyDescent="0.35">
      <c r="A5264" t="s">
        <v>52</v>
      </c>
      <c r="B5264" s="1" t="s">
        <v>80</v>
      </c>
      <c r="C5264" t="s">
        <v>81</v>
      </c>
      <c r="D5264" s="1">
        <v>7</v>
      </c>
      <c r="E5264" t="s">
        <v>102</v>
      </c>
      <c r="F5264" t="s">
        <v>193</v>
      </c>
      <c r="G5264" s="6">
        <v>0.3</v>
      </c>
      <c r="H5264" s="7" t="s">
        <v>1236</v>
      </c>
      <c r="I5264">
        <v>5750</v>
      </c>
      <c r="K5264">
        <f>VLOOKUP(E5264,'script producto'!$A$3:$B$1802,2,FALSE)</f>
        <v>472</v>
      </c>
      <c r="L5264">
        <f>VLOOKUP(M5264,'script taller'!$G$3:$H$204,2,FALSE)</f>
        <v>156</v>
      </c>
      <c r="M5264" s="1" t="str">
        <f t="shared" si="82"/>
        <v>CRT31117</v>
      </c>
      <c r="N5264">
        <f>ROUND(VLOOKUP(E5264,Productos!$A$4:$D$1804,4,FALSE),0)</f>
        <v>4650</v>
      </c>
    </row>
    <row r="5265" spans="1:14" x14ac:dyDescent="0.35">
      <c r="A5265" t="s">
        <v>52</v>
      </c>
      <c r="B5265" s="1" t="s">
        <v>80</v>
      </c>
      <c r="C5265" t="s">
        <v>81</v>
      </c>
      <c r="D5265" s="1">
        <v>7</v>
      </c>
      <c r="E5265" t="s">
        <v>608</v>
      </c>
      <c r="F5265" t="s">
        <v>193</v>
      </c>
      <c r="G5265" s="6">
        <v>0.4</v>
      </c>
      <c r="H5265" s="7" t="s">
        <v>1236</v>
      </c>
      <c r="I5265">
        <v>4500</v>
      </c>
      <c r="K5265">
        <f>VLOOKUP(E5265,'script producto'!$A$3:$B$1802,2,FALSE)</f>
        <v>600</v>
      </c>
      <c r="L5265">
        <f>VLOOKUP(M5265,'script taller'!$G$3:$H$204,2,FALSE)</f>
        <v>156</v>
      </c>
      <c r="M5265" s="1" t="str">
        <f t="shared" si="82"/>
        <v>CRT31117</v>
      </c>
      <c r="N5265">
        <f>ROUND(VLOOKUP(E5265,Productos!$A$4:$D$1804,4,FALSE),0)</f>
        <v>4500</v>
      </c>
    </row>
    <row r="5266" spans="1:14" x14ac:dyDescent="0.35">
      <c r="A5266" t="s">
        <v>52</v>
      </c>
      <c r="B5266" s="1" t="s">
        <v>80</v>
      </c>
      <c r="C5266" t="s">
        <v>81</v>
      </c>
      <c r="D5266" s="1">
        <v>7</v>
      </c>
      <c r="E5266" t="s">
        <v>201</v>
      </c>
      <c r="F5266" t="s">
        <v>193</v>
      </c>
      <c r="G5266" s="6">
        <v>0.3</v>
      </c>
      <c r="H5266" s="7" t="s">
        <v>1236</v>
      </c>
      <c r="I5266">
        <v>7890</v>
      </c>
      <c r="K5266">
        <f>VLOOKUP(E5266,'script producto'!$A$3:$B$1802,2,FALSE)</f>
        <v>713</v>
      </c>
      <c r="L5266">
        <f>VLOOKUP(M5266,'script taller'!$G$3:$H$204,2,FALSE)</f>
        <v>156</v>
      </c>
      <c r="M5266" s="1" t="str">
        <f t="shared" si="82"/>
        <v>CRT31117</v>
      </c>
      <c r="N5266">
        <f>ROUND(VLOOKUP(E5266,Productos!$A$4:$D$1804,4,FALSE),0)</f>
        <v>2500</v>
      </c>
    </row>
    <row r="5267" spans="1:14" x14ac:dyDescent="0.35">
      <c r="A5267" t="s">
        <v>52</v>
      </c>
      <c r="B5267" s="1" t="s">
        <v>80</v>
      </c>
      <c r="C5267" t="s">
        <v>81</v>
      </c>
      <c r="D5267" s="1">
        <v>7</v>
      </c>
      <c r="E5267" t="s">
        <v>143</v>
      </c>
      <c r="F5267" t="s">
        <v>193</v>
      </c>
      <c r="G5267" s="6">
        <v>0.13</v>
      </c>
      <c r="H5267" s="7" t="s">
        <v>1236</v>
      </c>
      <c r="I5267">
        <v>13900</v>
      </c>
      <c r="K5267">
        <f>VLOOKUP(E5267,'script producto'!$A$3:$B$1802,2,FALSE)</f>
        <v>833</v>
      </c>
      <c r="L5267">
        <f>VLOOKUP(M5267,'script taller'!$G$3:$H$204,2,FALSE)</f>
        <v>156</v>
      </c>
      <c r="M5267" s="1" t="str">
        <f t="shared" si="82"/>
        <v>CRT31117</v>
      </c>
      <c r="N5267">
        <f>ROUND(VLOOKUP(E5267,Productos!$A$4:$D$1804,4,FALSE),0)</f>
        <v>4490</v>
      </c>
    </row>
    <row r="5268" spans="1:14" x14ac:dyDescent="0.35">
      <c r="A5268" t="s">
        <v>52</v>
      </c>
      <c r="B5268" s="1" t="s">
        <v>80</v>
      </c>
      <c r="C5268" t="s">
        <v>81</v>
      </c>
      <c r="D5268" s="1">
        <v>7</v>
      </c>
      <c r="E5268" t="s">
        <v>722</v>
      </c>
      <c r="F5268" t="s">
        <v>193</v>
      </c>
      <c r="G5268" s="6">
        <v>0.2</v>
      </c>
      <c r="H5268" s="7" t="s">
        <v>1236</v>
      </c>
      <c r="I5268">
        <v>6000</v>
      </c>
      <c r="K5268">
        <f>VLOOKUP(E5268,'script producto'!$A$3:$B$1802,2,FALSE)</f>
        <v>910</v>
      </c>
      <c r="L5268">
        <f>VLOOKUP(M5268,'script taller'!$G$3:$H$204,2,FALSE)</f>
        <v>156</v>
      </c>
      <c r="M5268" s="1" t="str">
        <f t="shared" si="82"/>
        <v>CRT31117</v>
      </c>
      <c r="N5268">
        <f>ROUND(VLOOKUP(E5268,Productos!$A$4:$D$1804,4,FALSE),0)</f>
        <v>6000</v>
      </c>
    </row>
    <row r="5269" spans="1:14" x14ac:dyDescent="0.35">
      <c r="A5269" t="s">
        <v>52</v>
      </c>
      <c r="B5269" s="1" t="s">
        <v>80</v>
      </c>
      <c r="C5269" t="s">
        <v>81</v>
      </c>
      <c r="D5269" s="1">
        <v>7</v>
      </c>
      <c r="E5269" t="s">
        <v>815</v>
      </c>
      <c r="F5269" t="s">
        <v>193</v>
      </c>
      <c r="G5269" s="6">
        <v>0.1</v>
      </c>
      <c r="H5269" s="7" t="s">
        <v>1236</v>
      </c>
      <c r="I5269">
        <v>6000</v>
      </c>
      <c r="K5269">
        <f>VLOOKUP(E5269,'script producto'!$A$3:$B$1802,2,FALSE)</f>
        <v>913</v>
      </c>
      <c r="L5269">
        <f>VLOOKUP(M5269,'script taller'!$G$3:$H$204,2,FALSE)</f>
        <v>156</v>
      </c>
      <c r="M5269" s="1" t="str">
        <f t="shared" si="82"/>
        <v>CRT31117</v>
      </c>
      <c r="N5269">
        <f>ROUND(VLOOKUP(E5269,Productos!$A$4:$D$1804,4,FALSE),0)</f>
        <v>6000</v>
      </c>
    </row>
    <row r="5270" spans="1:14" x14ac:dyDescent="0.35">
      <c r="A5270" t="s">
        <v>52</v>
      </c>
      <c r="B5270" s="1" t="s">
        <v>80</v>
      </c>
      <c r="C5270" t="s">
        <v>81</v>
      </c>
      <c r="D5270" s="1">
        <v>7</v>
      </c>
      <c r="E5270" t="s">
        <v>760</v>
      </c>
      <c r="F5270" t="s">
        <v>193</v>
      </c>
      <c r="G5270" s="6">
        <v>0.2</v>
      </c>
      <c r="H5270" s="7" t="s">
        <v>1236</v>
      </c>
      <c r="I5270">
        <v>6000</v>
      </c>
      <c r="K5270">
        <f>VLOOKUP(E5270,'script producto'!$A$3:$B$1802,2,FALSE)</f>
        <v>912</v>
      </c>
      <c r="L5270">
        <f>VLOOKUP(M5270,'script taller'!$G$3:$H$204,2,FALSE)</f>
        <v>156</v>
      </c>
      <c r="M5270" s="1" t="str">
        <f t="shared" si="82"/>
        <v>CRT31117</v>
      </c>
      <c r="N5270">
        <f>ROUND(VLOOKUP(E5270,Productos!$A$4:$D$1804,4,FALSE),0)</f>
        <v>6000</v>
      </c>
    </row>
    <row r="5271" spans="1:14" x14ac:dyDescent="0.35">
      <c r="A5271" t="s">
        <v>52</v>
      </c>
      <c r="B5271" s="1" t="s">
        <v>80</v>
      </c>
      <c r="C5271" t="s">
        <v>81</v>
      </c>
      <c r="D5271" s="1">
        <v>7</v>
      </c>
      <c r="E5271" t="s">
        <v>1990</v>
      </c>
      <c r="F5271" t="s">
        <v>193</v>
      </c>
      <c r="G5271" s="6">
        <v>2</v>
      </c>
      <c r="H5271" s="7" t="s">
        <v>1236</v>
      </c>
      <c r="I5271">
        <v>3850</v>
      </c>
      <c r="K5271">
        <f>VLOOKUP(E5271,'script producto'!$A$3:$B$1802,2,FALSE)</f>
        <v>954</v>
      </c>
      <c r="L5271">
        <f>VLOOKUP(M5271,'script taller'!$G$3:$H$204,2,FALSE)</f>
        <v>156</v>
      </c>
      <c r="M5271" s="1" t="str">
        <f t="shared" si="82"/>
        <v>CRT31117</v>
      </c>
      <c r="N5271">
        <f>ROUND(VLOOKUP(E5271,Productos!$A$4:$D$1804,4,FALSE),0)</f>
        <v>3850</v>
      </c>
    </row>
    <row r="5272" spans="1:14" x14ac:dyDescent="0.35">
      <c r="A5272" t="s">
        <v>52</v>
      </c>
      <c r="B5272" s="1" t="s">
        <v>80</v>
      </c>
      <c r="C5272" t="s">
        <v>81</v>
      </c>
      <c r="D5272" s="1">
        <v>7</v>
      </c>
      <c r="E5272" t="s">
        <v>140</v>
      </c>
      <c r="F5272" t="s">
        <v>193</v>
      </c>
      <c r="G5272" s="6">
        <v>0.1</v>
      </c>
      <c r="H5272" s="7" t="s">
        <v>1236</v>
      </c>
      <c r="I5272">
        <v>33000</v>
      </c>
      <c r="K5272">
        <f>VLOOKUP(E5272,'script producto'!$A$3:$B$1802,2,FALSE)</f>
        <v>1060</v>
      </c>
      <c r="L5272">
        <f>VLOOKUP(M5272,'script taller'!$G$3:$H$204,2,FALSE)</f>
        <v>156</v>
      </c>
      <c r="M5272" s="1" t="str">
        <f t="shared" si="82"/>
        <v>CRT31117</v>
      </c>
      <c r="N5272">
        <f>ROUND(VLOOKUP(E5272,Productos!$A$4:$D$1804,4,FALSE),0)</f>
        <v>33000</v>
      </c>
    </row>
    <row r="5273" spans="1:14" x14ac:dyDescent="0.35">
      <c r="A5273" t="s">
        <v>52</v>
      </c>
      <c r="B5273" s="1" t="s">
        <v>80</v>
      </c>
      <c r="C5273" t="s">
        <v>81</v>
      </c>
      <c r="D5273" s="1">
        <v>7</v>
      </c>
      <c r="E5273" t="s">
        <v>762</v>
      </c>
      <c r="F5273" t="s">
        <v>193</v>
      </c>
      <c r="G5273" s="6">
        <v>0.3</v>
      </c>
      <c r="H5273" s="7" t="s">
        <v>1236</v>
      </c>
      <c r="I5273">
        <v>1990</v>
      </c>
      <c r="K5273">
        <f>VLOOKUP(E5273,'script producto'!$A$3:$B$1802,2,FALSE)</f>
        <v>1267</v>
      </c>
      <c r="L5273">
        <f>VLOOKUP(M5273,'script taller'!$G$3:$H$204,2,FALSE)</f>
        <v>156</v>
      </c>
      <c r="M5273" s="1" t="str">
        <f t="shared" si="82"/>
        <v>CRT31117</v>
      </c>
      <c r="N5273">
        <f>ROUND(VLOOKUP(E5273,Productos!$A$4:$D$1804,4,FALSE),0)</f>
        <v>1990</v>
      </c>
    </row>
    <row r="5274" spans="1:14" x14ac:dyDescent="0.35">
      <c r="A5274" t="s">
        <v>52</v>
      </c>
      <c r="B5274" s="1" t="s">
        <v>80</v>
      </c>
      <c r="C5274" t="s">
        <v>81</v>
      </c>
      <c r="D5274" s="1">
        <v>7</v>
      </c>
      <c r="E5274" t="s">
        <v>159</v>
      </c>
      <c r="F5274" t="s">
        <v>193</v>
      </c>
      <c r="G5274" s="6">
        <v>0.3</v>
      </c>
      <c r="H5274" s="7" t="s">
        <v>1236</v>
      </c>
      <c r="I5274">
        <v>6800</v>
      </c>
      <c r="K5274">
        <f>VLOOKUP(E5274,'script producto'!$A$3:$B$1802,2,FALSE)</f>
        <v>1271</v>
      </c>
      <c r="L5274">
        <f>VLOOKUP(M5274,'script taller'!$G$3:$H$204,2,FALSE)</f>
        <v>156</v>
      </c>
      <c r="M5274" s="1" t="str">
        <f t="shared" si="82"/>
        <v>CRT31117</v>
      </c>
      <c r="N5274">
        <f>ROUND(VLOOKUP(E5274,Productos!$A$4:$D$1804,4,FALSE),0)</f>
        <v>5805</v>
      </c>
    </row>
    <row r="5275" spans="1:14" x14ac:dyDescent="0.35">
      <c r="A5275" t="s">
        <v>52</v>
      </c>
      <c r="B5275" s="1" t="s">
        <v>80</v>
      </c>
      <c r="C5275" t="s">
        <v>81</v>
      </c>
      <c r="D5275" s="1">
        <v>7</v>
      </c>
      <c r="E5275" t="s">
        <v>703</v>
      </c>
      <c r="F5275" t="s">
        <v>193</v>
      </c>
      <c r="G5275" s="6">
        <v>3</v>
      </c>
      <c r="H5275" s="7" t="s">
        <v>6</v>
      </c>
      <c r="I5275">
        <v>1600</v>
      </c>
      <c r="K5275">
        <f>VLOOKUP(E5275,'script producto'!$A$3:$B$1802,2,FALSE)</f>
        <v>1285</v>
      </c>
      <c r="L5275">
        <f>VLOOKUP(M5275,'script taller'!$G$3:$H$204,2,FALSE)</f>
        <v>156</v>
      </c>
      <c r="M5275" s="1" t="str">
        <f t="shared" si="82"/>
        <v>CRT31117</v>
      </c>
      <c r="N5275">
        <f>ROUND(VLOOKUP(E5275,Productos!$A$4:$D$1804,4,FALSE),0)</f>
        <v>1600</v>
      </c>
    </row>
    <row r="5276" spans="1:14" x14ac:dyDescent="0.35">
      <c r="A5276" t="s">
        <v>52</v>
      </c>
      <c r="B5276" s="1" t="s">
        <v>80</v>
      </c>
      <c r="C5276" t="s">
        <v>81</v>
      </c>
      <c r="D5276" s="1">
        <v>7</v>
      </c>
      <c r="E5276" t="s">
        <v>298</v>
      </c>
      <c r="F5276" t="s">
        <v>193</v>
      </c>
      <c r="G5276" s="6">
        <v>4</v>
      </c>
      <c r="H5276" s="7" t="s">
        <v>6</v>
      </c>
      <c r="I5276">
        <v>1600</v>
      </c>
      <c r="K5276">
        <f>VLOOKUP(E5276,'script producto'!$A$3:$B$1802,2,FALSE)</f>
        <v>1289</v>
      </c>
      <c r="L5276">
        <f>VLOOKUP(M5276,'script taller'!$G$3:$H$204,2,FALSE)</f>
        <v>156</v>
      </c>
      <c r="M5276" s="1" t="str">
        <f t="shared" si="82"/>
        <v>CRT31117</v>
      </c>
      <c r="N5276">
        <f>ROUND(VLOOKUP(E5276,Productos!$A$4:$D$1804,4,FALSE),0)</f>
        <v>1490</v>
      </c>
    </row>
    <row r="5277" spans="1:14" x14ac:dyDescent="0.35">
      <c r="A5277" t="s">
        <v>52</v>
      </c>
      <c r="B5277" s="1" t="s">
        <v>80</v>
      </c>
      <c r="C5277" t="s">
        <v>81</v>
      </c>
      <c r="D5277" s="1">
        <v>7</v>
      </c>
      <c r="E5277" t="s">
        <v>383</v>
      </c>
      <c r="F5277" t="s">
        <v>193</v>
      </c>
      <c r="G5277" s="6">
        <v>3</v>
      </c>
      <c r="H5277" s="7" t="s">
        <v>6</v>
      </c>
      <c r="I5277">
        <v>1000</v>
      </c>
      <c r="K5277">
        <f>VLOOKUP(E5277,'script producto'!$A$3:$B$1802,2,FALSE)</f>
        <v>1293</v>
      </c>
      <c r="L5277">
        <f>VLOOKUP(M5277,'script taller'!$G$3:$H$204,2,FALSE)</f>
        <v>156</v>
      </c>
      <c r="M5277" s="1" t="str">
        <f t="shared" si="82"/>
        <v>CRT31117</v>
      </c>
      <c r="N5277">
        <f>ROUND(VLOOKUP(E5277,Productos!$A$4:$D$1804,4,FALSE),0)</f>
        <v>1143</v>
      </c>
    </row>
    <row r="5278" spans="1:14" x14ac:dyDescent="0.35">
      <c r="A5278" t="s">
        <v>52</v>
      </c>
      <c r="B5278" s="1" t="s">
        <v>80</v>
      </c>
      <c r="C5278" t="s">
        <v>81</v>
      </c>
      <c r="D5278" s="1">
        <v>7</v>
      </c>
      <c r="E5278" t="s">
        <v>816</v>
      </c>
      <c r="F5278" t="s">
        <v>193</v>
      </c>
      <c r="G5278" s="6">
        <v>1</v>
      </c>
      <c r="H5278" s="7" t="s">
        <v>6</v>
      </c>
      <c r="I5278">
        <v>3490</v>
      </c>
      <c r="K5278">
        <f>VLOOKUP(E5278,'script producto'!$A$3:$B$1802,2,FALSE)</f>
        <v>1315</v>
      </c>
      <c r="L5278">
        <f>VLOOKUP(M5278,'script taller'!$G$3:$H$204,2,FALSE)</f>
        <v>156</v>
      </c>
      <c r="M5278" s="1" t="str">
        <f t="shared" si="82"/>
        <v>CRT31117</v>
      </c>
      <c r="N5278">
        <f>ROUND(VLOOKUP(E5278,Productos!$A$4:$D$1804,4,FALSE),0)</f>
        <v>3490</v>
      </c>
    </row>
    <row r="5279" spans="1:14" x14ac:dyDescent="0.35">
      <c r="A5279" t="s">
        <v>52</v>
      </c>
      <c r="B5279" s="1" t="s">
        <v>80</v>
      </c>
      <c r="C5279" t="s">
        <v>81</v>
      </c>
      <c r="D5279" s="1">
        <v>7</v>
      </c>
      <c r="E5279" t="s">
        <v>487</v>
      </c>
      <c r="F5279" t="s">
        <v>193</v>
      </c>
      <c r="G5279" s="6">
        <v>0.5</v>
      </c>
      <c r="H5279" s="7" t="s">
        <v>1236</v>
      </c>
      <c r="I5279">
        <v>2400</v>
      </c>
      <c r="K5279">
        <f>VLOOKUP(E5279,'script producto'!$A$3:$B$1802,2,FALSE)</f>
        <v>1652</v>
      </c>
      <c r="L5279">
        <f>VLOOKUP(M5279,'script taller'!$G$3:$H$204,2,FALSE)</f>
        <v>156</v>
      </c>
      <c r="M5279" s="1" t="str">
        <f t="shared" si="82"/>
        <v>CRT31117</v>
      </c>
      <c r="N5279">
        <f>ROUND(VLOOKUP(E5279,Productos!$A$4:$D$1804,4,FALSE),0)</f>
        <v>2389</v>
      </c>
    </row>
    <row r="5280" spans="1:14" x14ac:dyDescent="0.35">
      <c r="A5280" t="s">
        <v>52</v>
      </c>
      <c r="B5280" s="1" t="s">
        <v>80</v>
      </c>
      <c r="C5280" t="s">
        <v>81</v>
      </c>
      <c r="D5280" s="1">
        <v>7</v>
      </c>
      <c r="E5280" t="s">
        <v>817</v>
      </c>
      <c r="F5280" t="s">
        <v>193</v>
      </c>
      <c r="G5280" s="6">
        <v>1</v>
      </c>
      <c r="H5280" s="7" t="s">
        <v>1236</v>
      </c>
      <c r="I5280">
        <v>1800</v>
      </c>
      <c r="K5280">
        <f>VLOOKUP(E5280,'script producto'!$A$3:$B$1802,2,FALSE)</f>
        <v>1782</v>
      </c>
      <c r="L5280">
        <f>VLOOKUP(M5280,'script taller'!$G$3:$H$204,2,FALSE)</f>
        <v>156</v>
      </c>
      <c r="M5280" s="1" t="str">
        <f t="shared" si="82"/>
        <v>CRT31117</v>
      </c>
      <c r="N5280">
        <f>ROUND(VLOOKUP(E5280,Productos!$A$4:$D$1804,4,FALSE),0)</f>
        <v>1800</v>
      </c>
    </row>
    <row r="5281" spans="1:14" x14ac:dyDescent="0.35">
      <c r="A5281" t="s">
        <v>52</v>
      </c>
      <c r="B5281" s="1" t="s">
        <v>80</v>
      </c>
      <c r="C5281" t="s">
        <v>81</v>
      </c>
      <c r="D5281" s="1">
        <v>7</v>
      </c>
      <c r="E5281" t="s">
        <v>856</v>
      </c>
      <c r="F5281" t="s">
        <v>193</v>
      </c>
      <c r="G5281" s="6">
        <v>12</v>
      </c>
      <c r="H5281" s="7" t="s">
        <v>1236</v>
      </c>
      <c r="I5281">
        <v>1900</v>
      </c>
      <c r="J5281">
        <v>14</v>
      </c>
      <c r="K5281">
        <f>VLOOKUP(E5281,'script producto'!$A$3:$B$1802,2,FALSE)</f>
        <v>1797</v>
      </c>
      <c r="L5281">
        <f>VLOOKUP(M5281,'script taller'!$G$3:$H$204,2,FALSE)</f>
        <v>156</v>
      </c>
      <c r="M5281" s="1" t="str">
        <f t="shared" si="82"/>
        <v>CRT31117</v>
      </c>
      <c r="N5281">
        <f>ROUND(VLOOKUP(E5281,Productos!$A$4:$D$1804,4,FALSE),0)</f>
        <v>1900</v>
      </c>
    </row>
    <row r="5282" spans="1:14" x14ac:dyDescent="0.35">
      <c r="A5282" t="s">
        <v>52</v>
      </c>
      <c r="B5282" s="1" t="s">
        <v>80</v>
      </c>
      <c r="C5282" t="s">
        <v>81</v>
      </c>
      <c r="D5282" s="1">
        <v>7</v>
      </c>
      <c r="E5282" t="s">
        <v>743</v>
      </c>
      <c r="F5282" t="s">
        <v>1133</v>
      </c>
      <c r="G5282" s="6">
        <v>1</v>
      </c>
      <c r="H5282" s="7" t="s">
        <v>1236</v>
      </c>
      <c r="I5282">
        <v>12900</v>
      </c>
      <c r="K5282">
        <f>VLOOKUP(E5282,'script producto'!$A$3:$B$1802,2,FALSE)</f>
        <v>321</v>
      </c>
      <c r="L5282">
        <f>VLOOKUP(M5282,'script taller'!$G$3:$H$204,2,FALSE)</f>
        <v>156</v>
      </c>
      <c r="M5282" s="1" t="str">
        <f t="shared" si="82"/>
        <v>CRT31117</v>
      </c>
      <c r="N5282">
        <f>ROUND(VLOOKUP(E5282,Productos!$A$4:$D$1804,4,FALSE),0)</f>
        <v>12900</v>
      </c>
    </row>
    <row r="5283" spans="1:14" x14ac:dyDescent="0.35">
      <c r="A5283" t="s">
        <v>52</v>
      </c>
      <c r="B5283" s="1" t="s">
        <v>80</v>
      </c>
      <c r="C5283" t="s">
        <v>81</v>
      </c>
      <c r="D5283" s="1">
        <v>7</v>
      </c>
      <c r="E5283" t="s">
        <v>1900</v>
      </c>
      <c r="F5283" t="s">
        <v>1133</v>
      </c>
      <c r="G5283" s="6">
        <v>1</v>
      </c>
      <c r="H5283" s="7" t="s">
        <v>1236</v>
      </c>
      <c r="I5283">
        <v>14000</v>
      </c>
      <c r="K5283">
        <f>VLOOKUP(E5283,'script producto'!$A$3:$B$1802,2,FALSE)</f>
        <v>337</v>
      </c>
      <c r="L5283">
        <f>VLOOKUP(M5283,'script taller'!$G$3:$H$204,2,FALSE)</f>
        <v>156</v>
      </c>
      <c r="M5283" s="1" t="str">
        <f t="shared" si="82"/>
        <v>CRT31117</v>
      </c>
      <c r="N5283">
        <f>ROUND(VLOOKUP(E5283,Productos!$A$4:$D$1804,4,FALSE),0)</f>
        <v>14000</v>
      </c>
    </row>
    <row r="5284" spans="1:14" x14ac:dyDescent="0.35">
      <c r="A5284" t="s">
        <v>52</v>
      </c>
      <c r="B5284" s="1" t="s">
        <v>80</v>
      </c>
      <c r="C5284" t="s">
        <v>81</v>
      </c>
      <c r="D5284" s="1">
        <v>7</v>
      </c>
      <c r="E5284" t="s">
        <v>853</v>
      </c>
      <c r="F5284" t="s">
        <v>1133</v>
      </c>
      <c r="G5284" s="6">
        <v>0.7</v>
      </c>
      <c r="H5284" s="7" t="s">
        <v>1236</v>
      </c>
      <c r="I5284">
        <v>23000</v>
      </c>
      <c r="K5284">
        <f>VLOOKUP(E5284,'script producto'!$A$3:$B$1802,2,FALSE)</f>
        <v>673</v>
      </c>
      <c r="L5284">
        <f>VLOOKUP(M5284,'script taller'!$G$3:$H$204,2,FALSE)</f>
        <v>156</v>
      </c>
      <c r="M5284" s="1" t="str">
        <f t="shared" si="82"/>
        <v>CRT31117</v>
      </c>
      <c r="N5284">
        <f>ROUND(VLOOKUP(E5284,Productos!$A$4:$D$1804,4,FALSE),0)</f>
        <v>23000</v>
      </c>
    </row>
    <row r="5285" spans="1:14" x14ac:dyDescent="0.35">
      <c r="A5285" t="s">
        <v>52</v>
      </c>
      <c r="B5285" s="1" t="s">
        <v>80</v>
      </c>
      <c r="C5285" t="s">
        <v>81</v>
      </c>
      <c r="D5285" s="1">
        <v>7</v>
      </c>
      <c r="E5285" t="s">
        <v>2072</v>
      </c>
      <c r="F5285" t="s">
        <v>1133</v>
      </c>
      <c r="G5285" s="6">
        <v>0.8</v>
      </c>
      <c r="H5285" s="7" t="s">
        <v>1236</v>
      </c>
      <c r="I5285">
        <v>22380</v>
      </c>
      <c r="K5285">
        <f>VLOOKUP(E5285,'script producto'!$A$3:$B$1802,2,FALSE)</f>
        <v>676</v>
      </c>
      <c r="L5285">
        <f>VLOOKUP(M5285,'script taller'!$G$3:$H$204,2,FALSE)</f>
        <v>156</v>
      </c>
      <c r="M5285" s="1" t="str">
        <f t="shared" si="82"/>
        <v>CRT31117</v>
      </c>
      <c r="N5285">
        <f>ROUND(VLOOKUP(E5285,Productos!$A$4:$D$1804,4,FALSE),0)</f>
        <v>22380</v>
      </c>
    </row>
    <row r="5286" spans="1:14" x14ac:dyDescent="0.35">
      <c r="A5286" t="s">
        <v>52</v>
      </c>
      <c r="B5286" s="1" t="s">
        <v>80</v>
      </c>
      <c r="C5286" t="s">
        <v>81</v>
      </c>
      <c r="D5286" s="1">
        <v>7</v>
      </c>
      <c r="E5286" t="s">
        <v>804</v>
      </c>
      <c r="F5286" t="s">
        <v>1133</v>
      </c>
      <c r="G5286" s="6">
        <v>1</v>
      </c>
      <c r="H5286" s="7" t="s">
        <v>1236</v>
      </c>
      <c r="I5286">
        <v>28000</v>
      </c>
      <c r="K5286">
        <f>VLOOKUP(E5286,'script producto'!$A$3:$B$1802,2,FALSE)</f>
        <v>1160</v>
      </c>
      <c r="L5286">
        <f>VLOOKUP(M5286,'script taller'!$G$3:$H$204,2,FALSE)</f>
        <v>156</v>
      </c>
      <c r="M5286" s="1" t="str">
        <f t="shared" si="82"/>
        <v>CRT31117</v>
      </c>
      <c r="N5286">
        <f>ROUND(VLOOKUP(E5286,Productos!$A$4:$D$1804,4,FALSE),0)</f>
        <v>28000</v>
      </c>
    </row>
    <row r="5287" spans="1:14" x14ac:dyDescent="0.35">
      <c r="A5287" t="s">
        <v>52</v>
      </c>
      <c r="B5287" s="1" t="s">
        <v>80</v>
      </c>
      <c r="C5287" t="s">
        <v>81</v>
      </c>
      <c r="D5287" s="1">
        <v>7</v>
      </c>
      <c r="E5287" t="s">
        <v>820</v>
      </c>
      <c r="F5287" t="s">
        <v>1128</v>
      </c>
      <c r="G5287" s="6">
        <v>34</v>
      </c>
      <c r="H5287" s="7" t="s">
        <v>6</v>
      </c>
      <c r="I5287">
        <v>30</v>
      </c>
      <c r="K5287">
        <f>VLOOKUP(E5287,'script producto'!$A$3:$B$1802,2,FALSE)</f>
        <v>269</v>
      </c>
      <c r="L5287">
        <f>VLOOKUP(M5287,'script taller'!$G$3:$H$204,2,FALSE)</f>
        <v>156</v>
      </c>
      <c r="M5287" s="1" t="str">
        <f t="shared" si="82"/>
        <v>CRT31117</v>
      </c>
      <c r="N5287">
        <f>ROUND(VLOOKUP(E5287,Productos!$A$4:$D$1804,4,FALSE),0)</f>
        <v>30</v>
      </c>
    </row>
    <row r="5288" spans="1:14" x14ac:dyDescent="0.35">
      <c r="A5288" t="s">
        <v>52</v>
      </c>
      <c r="B5288" s="1" t="s">
        <v>80</v>
      </c>
      <c r="C5288" t="s">
        <v>81</v>
      </c>
      <c r="D5288" s="1">
        <v>7</v>
      </c>
      <c r="E5288" t="s">
        <v>716</v>
      </c>
      <c r="F5288" t="s">
        <v>195</v>
      </c>
      <c r="G5288" s="6">
        <v>2</v>
      </c>
      <c r="H5288" s="7" t="s">
        <v>25</v>
      </c>
      <c r="I5288">
        <v>4699</v>
      </c>
      <c r="K5288">
        <f>VLOOKUP(E5288,'script producto'!$A$3:$B$1802,2,FALSE)</f>
        <v>550</v>
      </c>
      <c r="L5288">
        <f>VLOOKUP(M5288,'script taller'!$G$3:$H$204,2,FALSE)</f>
        <v>156</v>
      </c>
      <c r="M5288" s="1" t="str">
        <f t="shared" si="82"/>
        <v>CRT31117</v>
      </c>
      <c r="N5288">
        <f>ROUND(VLOOKUP(E5288,Productos!$A$4:$D$1804,4,FALSE),0)</f>
        <v>4699</v>
      </c>
    </row>
    <row r="5289" spans="1:14" x14ac:dyDescent="0.35">
      <c r="A5289" t="s">
        <v>52</v>
      </c>
      <c r="B5289" s="1" t="s">
        <v>80</v>
      </c>
      <c r="C5289" t="s">
        <v>81</v>
      </c>
      <c r="D5289" s="1">
        <v>7</v>
      </c>
      <c r="E5289" t="s">
        <v>337</v>
      </c>
      <c r="F5289" t="s">
        <v>195</v>
      </c>
      <c r="G5289" s="6">
        <v>0.3</v>
      </c>
      <c r="H5289" s="7" t="s">
        <v>25</v>
      </c>
      <c r="I5289">
        <v>4300</v>
      </c>
      <c r="K5289">
        <f>VLOOKUP(E5289,'script producto'!$A$3:$B$1802,2,FALSE)</f>
        <v>577</v>
      </c>
      <c r="L5289">
        <f>VLOOKUP(M5289,'script taller'!$G$3:$H$204,2,FALSE)</f>
        <v>156</v>
      </c>
      <c r="M5289" s="1" t="str">
        <f t="shared" si="82"/>
        <v>CRT31117</v>
      </c>
      <c r="N5289">
        <f>ROUND(VLOOKUP(E5289,Productos!$A$4:$D$1804,4,FALSE),0)</f>
        <v>3923</v>
      </c>
    </row>
    <row r="5290" spans="1:14" x14ac:dyDescent="0.35">
      <c r="A5290" t="s">
        <v>52</v>
      </c>
      <c r="B5290" s="1" t="s">
        <v>80</v>
      </c>
      <c r="C5290" t="s">
        <v>81</v>
      </c>
      <c r="D5290" s="1">
        <v>7</v>
      </c>
      <c r="E5290" t="s">
        <v>465</v>
      </c>
      <c r="F5290" t="s">
        <v>195</v>
      </c>
      <c r="G5290" s="6">
        <v>30</v>
      </c>
      <c r="H5290" s="7" t="s">
        <v>6</v>
      </c>
      <c r="I5290">
        <v>290</v>
      </c>
      <c r="K5290">
        <f>VLOOKUP(E5290,'script producto'!$A$3:$B$1802,2,FALSE)</f>
        <v>799</v>
      </c>
      <c r="L5290">
        <f>VLOOKUP(M5290,'script taller'!$G$3:$H$204,2,FALSE)</f>
        <v>156</v>
      </c>
      <c r="M5290" s="1" t="str">
        <f t="shared" si="82"/>
        <v>CRT31117</v>
      </c>
      <c r="N5290">
        <f>ROUND(VLOOKUP(E5290,Productos!$A$4:$D$1804,4,FALSE),0)</f>
        <v>4600</v>
      </c>
    </row>
    <row r="5291" spans="1:14" x14ac:dyDescent="0.35">
      <c r="A5291" t="s">
        <v>52</v>
      </c>
      <c r="B5291" s="1" t="s">
        <v>80</v>
      </c>
      <c r="C5291" t="s">
        <v>81</v>
      </c>
      <c r="D5291" s="1">
        <v>7</v>
      </c>
      <c r="E5291" t="s">
        <v>465</v>
      </c>
      <c r="F5291" t="s">
        <v>195</v>
      </c>
      <c r="G5291" s="6">
        <v>40</v>
      </c>
      <c r="H5291" s="7" t="s">
        <v>6</v>
      </c>
      <c r="I5291">
        <v>290</v>
      </c>
      <c r="J5291">
        <v>14</v>
      </c>
      <c r="K5291">
        <f>VLOOKUP(E5291,'script producto'!$A$3:$B$1802,2,FALSE)</f>
        <v>799</v>
      </c>
      <c r="L5291">
        <f>VLOOKUP(M5291,'script taller'!$G$3:$H$204,2,FALSE)</f>
        <v>156</v>
      </c>
      <c r="M5291" s="1" t="str">
        <f t="shared" si="82"/>
        <v>CRT31117</v>
      </c>
      <c r="N5291">
        <f>ROUND(VLOOKUP(E5291,Productos!$A$4:$D$1804,4,FALSE),0)</f>
        <v>4600</v>
      </c>
    </row>
    <row r="5292" spans="1:14" x14ac:dyDescent="0.35">
      <c r="A5292" t="s">
        <v>52</v>
      </c>
      <c r="B5292" s="1" t="s">
        <v>80</v>
      </c>
      <c r="C5292" t="s">
        <v>81</v>
      </c>
      <c r="D5292" s="1">
        <v>7</v>
      </c>
      <c r="E5292" t="s">
        <v>854</v>
      </c>
      <c r="F5292" t="s">
        <v>195</v>
      </c>
      <c r="G5292" s="6">
        <v>1</v>
      </c>
      <c r="H5292" s="7" t="s">
        <v>1236</v>
      </c>
      <c r="I5292">
        <v>3500</v>
      </c>
      <c r="K5292">
        <f>VLOOKUP(E5292,'script producto'!$A$3:$B$1802,2,FALSE)</f>
        <v>800</v>
      </c>
      <c r="L5292">
        <f>VLOOKUP(M5292,'script taller'!$G$3:$H$204,2,FALSE)</f>
        <v>156</v>
      </c>
      <c r="M5292" s="1" t="str">
        <f t="shared" si="82"/>
        <v>CRT31117</v>
      </c>
      <c r="N5292">
        <f>ROUND(VLOOKUP(E5292,Productos!$A$4:$D$1804,4,FALSE),0)</f>
        <v>291</v>
      </c>
    </row>
    <row r="5293" spans="1:14" x14ac:dyDescent="0.35">
      <c r="A5293" t="s">
        <v>52</v>
      </c>
      <c r="B5293" s="1" t="s">
        <v>80</v>
      </c>
      <c r="C5293" t="s">
        <v>81</v>
      </c>
      <c r="D5293" s="1">
        <v>7</v>
      </c>
      <c r="E5293" t="s">
        <v>283</v>
      </c>
      <c r="F5293" t="s">
        <v>195</v>
      </c>
      <c r="G5293" s="6">
        <v>1</v>
      </c>
      <c r="H5293" s="7" t="s">
        <v>25</v>
      </c>
      <c r="I5293">
        <v>1200</v>
      </c>
      <c r="K5293">
        <f>VLOOKUP(E5293,'script producto'!$A$3:$B$1802,2,FALSE)</f>
        <v>883</v>
      </c>
      <c r="L5293">
        <f>VLOOKUP(M5293,'script taller'!$G$3:$H$204,2,FALSE)</f>
        <v>156</v>
      </c>
      <c r="M5293" s="1" t="str">
        <f t="shared" si="82"/>
        <v>CRT31117</v>
      </c>
      <c r="N5293">
        <f>ROUND(VLOOKUP(E5293,Productos!$A$4:$D$1804,4,FALSE),0)</f>
        <v>1375</v>
      </c>
    </row>
    <row r="5294" spans="1:14" x14ac:dyDescent="0.35">
      <c r="A5294" t="s">
        <v>52</v>
      </c>
      <c r="B5294" s="1" t="s">
        <v>80</v>
      </c>
      <c r="C5294" t="s">
        <v>81</v>
      </c>
      <c r="D5294" s="1">
        <v>7</v>
      </c>
      <c r="E5294" t="s">
        <v>284</v>
      </c>
      <c r="F5294" t="s">
        <v>195</v>
      </c>
      <c r="G5294" s="6">
        <v>0.75</v>
      </c>
      <c r="H5294" s="7" t="s">
        <v>1236</v>
      </c>
      <c r="I5294">
        <v>15876</v>
      </c>
      <c r="K5294">
        <f>VLOOKUP(E5294,'script producto'!$A$3:$B$1802,2,FALSE)</f>
        <v>1010</v>
      </c>
      <c r="L5294">
        <f>VLOOKUP(M5294,'script taller'!$G$3:$H$204,2,FALSE)</f>
        <v>156</v>
      </c>
      <c r="M5294" s="1" t="str">
        <f t="shared" si="82"/>
        <v>CRT31117</v>
      </c>
      <c r="N5294">
        <f>ROUND(VLOOKUP(E5294,Productos!$A$4:$D$1804,4,FALSE),0)</f>
        <v>14037</v>
      </c>
    </row>
    <row r="5295" spans="1:14" x14ac:dyDescent="0.35">
      <c r="A5295" t="s">
        <v>52</v>
      </c>
      <c r="B5295" s="1" t="s">
        <v>80</v>
      </c>
      <c r="C5295" t="s">
        <v>81</v>
      </c>
      <c r="D5295" s="1">
        <v>7</v>
      </c>
      <c r="E5295" t="s">
        <v>2097</v>
      </c>
      <c r="F5295" t="s">
        <v>195</v>
      </c>
      <c r="G5295" s="6">
        <v>5</v>
      </c>
      <c r="H5295" s="7" t="s">
        <v>6</v>
      </c>
      <c r="I5295">
        <v>529</v>
      </c>
      <c r="K5295">
        <f>VLOOKUP(E5295,'script producto'!$A$3:$B$1802,2,FALSE)</f>
        <v>1775</v>
      </c>
      <c r="L5295">
        <f>VLOOKUP(M5295,'script taller'!$G$3:$H$204,2,FALSE)</f>
        <v>156</v>
      </c>
      <c r="M5295" s="1" t="str">
        <f t="shared" si="82"/>
        <v>CRT31117</v>
      </c>
      <c r="N5295">
        <f>ROUND(VLOOKUP(E5295,Productos!$A$4:$D$1804,4,FALSE),0)</f>
        <v>529</v>
      </c>
    </row>
    <row r="5296" spans="1:14" x14ac:dyDescent="0.35">
      <c r="A5296" t="s">
        <v>52</v>
      </c>
      <c r="B5296" s="1" t="s">
        <v>80</v>
      </c>
      <c r="C5296" t="s">
        <v>81</v>
      </c>
      <c r="D5296" s="1">
        <v>8</v>
      </c>
      <c r="E5296" t="s">
        <v>273</v>
      </c>
      <c r="F5296" t="s">
        <v>192</v>
      </c>
      <c r="G5296" s="6">
        <v>3</v>
      </c>
      <c r="H5296" s="7" t="s">
        <v>25</v>
      </c>
      <c r="I5296">
        <v>3900</v>
      </c>
      <c r="K5296">
        <f>VLOOKUP(E5296,'script producto'!$A$3:$B$1802,2,FALSE)</f>
        <v>12</v>
      </c>
      <c r="L5296">
        <f>VLOOKUP(M5296,'script taller'!$G$3:$H$204,2,FALSE)</f>
        <v>157</v>
      </c>
      <c r="M5296" s="1" t="str">
        <f t="shared" si="82"/>
        <v>CRT31118</v>
      </c>
      <c r="N5296">
        <f>ROUND(VLOOKUP(E5296,Productos!$A$4:$D$1804,4,FALSE),0)</f>
        <v>5100</v>
      </c>
    </row>
    <row r="5297" spans="1:14" x14ac:dyDescent="0.35">
      <c r="A5297" t="s">
        <v>52</v>
      </c>
      <c r="B5297" s="1" t="s">
        <v>80</v>
      </c>
      <c r="C5297" t="s">
        <v>81</v>
      </c>
      <c r="D5297" s="1">
        <v>8</v>
      </c>
      <c r="E5297" t="s">
        <v>273</v>
      </c>
      <c r="F5297" t="s">
        <v>192</v>
      </c>
      <c r="G5297" s="6">
        <v>0.5</v>
      </c>
      <c r="H5297" s="7" t="s">
        <v>1236</v>
      </c>
      <c r="I5297">
        <v>3900</v>
      </c>
      <c r="J5297">
        <v>9</v>
      </c>
      <c r="K5297">
        <f>VLOOKUP(E5297,'script producto'!$A$3:$B$1802,2,FALSE)</f>
        <v>12</v>
      </c>
      <c r="L5297">
        <f>VLOOKUP(M5297,'script taller'!$G$3:$H$204,2,FALSE)</f>
        <v>157</v>
      </c>
      <c r="M5297" s="1" t="str">
        <f t="shared" si="82"/>
        <v>CRT31118</v>
      </c>
      <c r="N5297">
        <f>ROUND(VLOOKUP(E5297,Productos!$A$4:$D$1804,4,FALSE),0)</f>
        <v>5100</v>
      </c>
    </row>
    <row r="5298" spans="1:14" x14ac:dyDescent="0.35">
      <c r="A5298" t="s">
        <v>52</v>
      </c>
      <c r="B5298" s="1" t="s">
        <v>80</v>
      </c>
      <c r="C5298" t="s">
        <v>81</v>
      </c>
      <c r="D5298" s="1">
        <v>8</v>
      </c>
      <c r="E5298" t="s">
        <v>628</v>
      </c>
      <c r="F5298" t="s">
        <v>192</v>
      </c>
      <c r="G5298" s="6">
        <v>0.1</v>
      </c>
      <c r="H5298" s="7" t="s">
        <v>25</v>
      </c>
      <c r="I5298">
        <v>16000</v>
      </c>
      <c r="K5298">
        <f>VLOOKUP(E5298,'script producto'!$A$3:$B$1802,2,FALSE)</f>
        <v>17</v>
      </c>
      <c r="L5298">
        <f>VLOOKUP(M5298,'script taller'!$G$3:$H$204,2,FALSE)</f>
        <v>157</v>
      </c>
      <c r="M5298" s="1" t="str">
        <f t="shared" si="82"/>
        <v>CRT31118</v>
      </c>
      <c r="N5298">
        <f>ROUND(VLOOKUP(E5298,Productos!$A$4:$D$1804,4,FALSE),0)</f>
        <v>3600</v>
      </c>
    </row>
    <row r="5299" spans="1:14" x14ac:dyDescent="0.35">
      <c r="A5299" t="s">
        <v>52</v>
      </c>
      <c r="B5299" s="1" t="s">
        <v>80</v>
      </c>
      <c r="C5299" t="s">
        <v>81</v>
      </c>
      <c r="D5299" s="1">
        <v>8</v>
      </c>
      <c r="E5299" t="s">
        <v>628</v>
      </c>
      <c r="F5299" t="s">
        <v>192</v>
      </c>
      <c r="G5299" s="6">
        <v>0.05</v>
      </c>
      <c r="H5299" s="7" t="s">
        <v>25</v>
      </c>
      <c r="I5299">
        <v>16000</v>
      </c>
      <c r="J5299">
        <v>9</v>
      </c>
      <c r="K5299">
        <f>VLOOKUP(E5299,'script producto'!$A$3:$B$1802,2,FALSE)</f>
        <v>17</v>
      </c>
      <c r="L5299">
        <f>VLOOKUP(M5299,'script taller'!$G$3:$H$204,2,FALSE)</f>
        <v>157</v>
      </c>
      <c r="M5299" s="1" t="str">
        <f t="shared" si="82"/>
        <v>CRT31118</v>
      </c>
      <c r="N5299">
        <f>ROUND(VLOOKUP(E5299,Productos!$A$4:$D$1804,4,FALSE),0)</f>
        <v>3600</v>
      </c>
    </row>
    <row r="5300" spans="1:14" x14ac:dyDescent="0.35">
      <c r="A5300" t="s">
        <v>52</v>
      </c>
      <c r="B5300" s="1" t="s">
        <v>80</v>
      </c>
      <c r="C5300" t="s">
        <v>81</v>
      </c>
      <c r="D5300" s="1">
        <v>8</v>
      </c>
      <c r="E5300" t="s">
        <v>869</v>
      </c>
      <c r="F5300" t="s">
        <v>192</v>
      </c>
      <c r="G5300" s="6">
        <v>0.2</v>
      </c>
      <c r="H5300" s="7" t="s">
        <v>1236</v>
      </c>
      <c r="I5300">
        <v>9996</v>
      </c>
      <c r="K5300">
        <f>VLOOKUP(E5300,'script producto'!$A$3:$B$1802,2,FALSE)</f>
        <v>27</v>
      </c>
      <c r="L5300">
        <f>VLOOKUP(M5300,'script taller'!$G$3:$H$204,2,FALSE)</f>
        <v>157</v>
      </c>
      <c r="M5300" s="1" t="str">
        <f t="shared" si="82"/>
        <v>CRT31118</v>
      </c>
      <c r="N5300">
        <f>ROUND(VLOOKUP(E5300,Productos!$A$4:$D$1804,4,FALSE),0)</f>
        <v>9257</v>
      </c>
    </row>
    <row r="5301" spans="1:14" x14ac:dyDescent="0.35">
      <c r="A5301" t="s">
        <v>52</v>
      </c>
      <c r="B5301" s="1" t="s">
        <v>80</v>
      </c>
      <c r="C5301" t="s">
        <v>81</v>
      </c>
      <c r="D5301" s="1">
        <v>8</v>
      </c>
      <c r="E5301" t="s">
        <v>1413</v>
      </c>
      <c r="F5301" t="s">
        <v>192</v>
      </c>
      <c r="G5301" s="6">
        <v>1</v>
      </c>
      <c r="H5301" s="7" t="s">
        <v>6</v>
      </c>
      <c r="I5301">
        <v>2599</v>
      </c>
      <c r="K5301">
        <f>VLOOKUP(E5301,'script producto'!$A$3:$B$1802,2,FALSE)</f>
        <v>64</v>
      </c>
      <c r="L5301">
        <f>VLOOKUP(M5301,'script taller'!$G$3:$H$204,2,FALSE)</f>
        <v>157</v>
      </c>
      <c r="M5301" s="1" t="str">
        <f t="shared" si="82"/>
        <v>CRT31118</v>
      </c>
      <c r="N5301">
        <f>ROUND(VLOOKUP(E5301,Productos!$A$4:$D$1804,4,FALSE),0)</f>
        <v>1550</v>
      </c>
    </row>
    <row r="5302" spans="1:14" x14ac:dyDescent="0.35">
      <c r="A5302" t="s">
        <v>52</v>
      </c>
      <c r="B5302" s="1" t="s">
        <v>80</v>
      </c>
      <c r="C5302" t="s">
        <v>81</v>
      </c>
      <c r="D5302" s="1">
        <v>8</v>
      </c>
      <c r="E5302" t="s">
        <v>1414</v>
      </c>
      <c r="F5302" t="s">
        <v>192</v>
      </c>
      <c r="G5302" s="6">
        <v>1</v>
      </c>
      <c r="H5302" s="7" t="s">
        <v>6</v>
      </c>
      <c r="I5302">
        <v>2599</v>
      </c>
      <c r="K5302">
        <f>VLOOKUP(E5302,'script producto'!$A$3:$B$1802,2,FALSE)</f>
        <v>74</v>
      </c>
      <c r="L5302">
        <f>VLOOKUP(M5302,'script taller'!$G$3:$H$204,2,FALSE)</f>
        <v>157</v>
      </c>
      <c r="M5302" s="1" t="str">
        <f t="shared" si="82"/>
        <v>CRT31118</v>
      </c>
      <c r="N5302">
        <f>ROUND(VLOOKUP(E5302,Productos!$A$4:$D$1804,4,FALSE),0)</f>
        <v>20076</v>
      </c>
    </row>
    <row r="5303" spans="1:14" x14ac:dyDescent="0.35">
      <c r="A5303" t="s">
        <v>52</v>
      </c>
      <c r="B5303" s="1" t="s">
        <v>80</v>
      </c>
      <c r="C5303" t="s">
        <v>81</v>
      </c>
      <c r="D5303" s="1">
        <v>8</v>
      </c>
      <c r="E5303" t="s">
        <v>323</v>
      </c>
      <c r="F5303" t="s">
        <v>192</v>
      </c>
      <c r="G5303" s="6">
        <v>0.05</v>
      </c>
      <c r="H5303" s="7" t="s">
        <v>1236</v>
      </c>
      <c r="I5303">
        <v>37667</v>
      </c>
      <c r="K5303">
        <f>VLOOKUP(E5303,'script producto'!$A$3:$B$1802,2,FALSE)</f>
        <v>87</v>
      </c>
      <c r="L5303">
        <f>VLOOKUP(M5303,'script taller'!$G$3:$H$204,2,FALSE)</f>
        <v>157</v>
      </c>
      <c r="M5303" s="1" t="str">
        <f t="shared" si="82"/>
        <v>CRT31118</v>
      </c>
      <c r="N5303">
        <f>ROUND(VLOOKUP(E5303,Productos!$A$4:$D$1804,4,FALSE),0)</f>
        <v>1800</v>
      </c>
    </row>
    <row r="5304" spans="1:14" x14ac:dyDescent="0.35">
      <c r="A5304" t="s">
        <v>52</v>
      </c>
      <c r="B5304" s="1" t="s">
        <v>80</v>
      </c>
      <c r="C5304" t="s">
        <v>81</v>
      </c>
      <c r="D5304" s="1">
        <v>8</v>
      </c>
      <c r="E5304" t="s">
        <v>870</v>
      </c>
      <c r="F5304" t="s">
        <v>192</v>
      </c>
      <c r="G5304" s="6">
        <v>0.05</v>
      </c>
      <c r="H5304" s="7" t="s">
        <v>1236</v>
      </c>
      <c r="I5304">
        <v>12000</v>
      </c>
      <c r="K5304">
        <f>VLOOKUP(E5304,'script producto'!$A$3:$B$1802,2,FALSE)</f>
        <v>122</v>
      </c>
      <c r="L5304">
        <f>VLOOKUP(M5304,'script taller'!$G$3:$H$204,2,FALSE)</f>
        <v>157</v>
      </c>
      <c r="M5304" s="1" t="str">
        <f t="shared" si="82"/>
        <v>CRT31118</v>
      </c>
      <c r="N5304">
        <f>ROUND(VLOOKUP(E5304,Productos!$A$4:$D$1804,4,FALSE),0)</f>
        <v>35000</v>
      </c>
    </row>
    <row r="5305" spans="1:14" x14ac:dyDescent="0.35">
      <c r="A5305" t="s">
        <v>52</v>
      </c>
      <c r="B5305" s="1" t="s">
        <v>80</v>
      </c>
      <c r="C5305" t="s">
        <v>81</v>
      </c>
      <c r="D5305" s="1">
        <v>8</v>
      </c>
      <c r="E5305" t="s">
        <v>753</v>
      </c>
      <c r="F5305" t="s">
        <v>192</v>
      </c>
      <c r="G5305" s="6">
        <v>1.5</v>
      </c>
      <c r="H5305" s="7" t="s">
        <v>1236</v>
      </c>
      <c r="I5305">
        <v>1649</v>
      </c>
      <c r="K5305">
        <f>VLOOKUP(E5305,'script producto'!$A$3:$B$1802,2,FALSE)</f>
        <v>167</v>
      </c>
      <c r="L5305">
        <f>VLOOKUP(M5305,'script taller'!$G$3:$H$204,2,FALSE)</f>
        <v>157</v>
      </c>
      <c r="M5305" s="1" t="str">
        <f t="shared" si="82"/>
        <v>CRT31118</v>
      </c>
      <c r="N5305">
        <f>ROUND(VLOOKUP(E5305,Productos!$A$4:$D$1804,4,FALSE),0)</f>
        <v>1699</v>
      </c>
    </row>
    <row r="5306" spans="1:14" x14ac:dyDescent="0.35">
      <c r="A5306" t="s">
        <v>52</v>
      </c>
      <c r="B5306" s="1" t="s">
        <v>80</v>
      </c>
      <c r="C5306" t="s">
        <v>81</v>
      </c>
      <c r="D5306" s="1">
        <v>8</v>
      </c>
      <c r="E5306" t="s">
        <v>753</v>
      </c>
      <c r="F5306" t="s">
        <v>192</v>
      </c>
      <c r="G5306" s="6">
        <v>3</v>
      </c>
      <c r="H5306" s="7" t="s">
        <v>1236</v>
      </c>
      <c r="I5306">
        <v>1949</v>
      </c>
      <c r="J5306">
        <v>9</v>
      </c>
      <c r="K5306">
        <f>VLOOKUP(E5306,'script producto'!$A$3:$B$1802,2,FALSE)</f>
        <v>167</v>
      </c>
      <c r="L5306">
        <f>VLOOKUP(M5306,'script taller'!$G$3:$H$204,2,FALSE)</f>
        <v>157</v>
      </c>
      <c r="M5306" s="1" t="str">
        <f t="shared" si="82"/>
        <v>CRT31118</v>
      </c>
      <c r="N5306">
        <f>ROUND(VLOOKUP(E5306,Productos!$A$4:$D$1804,4,FALSE),0)</f>
        <v>1699</v>
      </c>
    </row>
    <row r="5307" spans="1:14" x14ac:dyDescent="0.35">
      <c r="A5307" t="s">
        <v>52</v>
      </c>
      <c r="B5307" s="1" t="s">
        <v>80</v>
      </c>
      <c r="C5307" t="s">
        <v>81</v>
      </c>
      <c r="D5307" s="1">
        <v>8</v>
      </c>
      <c r="E5307" t="s">
        <v>157</v>
      </c>
      <c r="F5307" t="s">
        <v>192</v>
      </c>
      <c r="G5307" s="6">
        <v>0.5</v>
      </c>
      <c r="H5307" s="7" t="s">
        <v>1236</v>
      </c>
      <c r="I5307">
        <v>2390</v>
      </c>
      <c r="K5307">
        <f>VLOOKUP(E5307,'script producto'!$A$3:$B$1802,2,FALSE)</f>
        <v>190</v>
      </c>
      <c r="L5307">
        <f>VLOOKUP(M5307,'script taller'!$G$3:$H$204,2,FALSE)</f>
        <v>157</v>
      </c>
      <c r="M5307" s="1" t="str">
        <f t="shared" si="82"/>
        <v>CRT31118</v>
      </c>
      <c r="N5307">
        <f>ROUND(VLOOKUP(E5307,Productos!$A$4:$D$1804,4,FALSE),0)</f>
        <v>2349</v>
      </c>
    </row>
    <row r="5308" spans="1:14" x14ac:dyDescent="0.35">
      <c r="A5308" t="s">
        <v>52</v>
      </c>
      <c r="B5308" s="1" t="s">
        <v>80</v>
      </c>
      <c r="C5308" t="s">
        <v>81</v>
      </c>
      <c r="D5308" s="1">
        <v>8</v>
      </c>
      <c r="E5308" t="s">
        <v>14</v>
      </c>
      <c r="F5308" t="s">
        <v>192</v>
      </c>
      <c r="G5308" s="6">
        <v>1</v>
      </c>
      <c r="H5308" s="7" t="s">
        <v>1236</v>
      </c>
      <c r="I5308">
        <v>1400</v>
      </c>
      <c r="K5308">
        <f>VLOOKUP(E5308,'script producto'!$A$3:$B$1802,2,FALSE)</f>
        <v>192</v>
      </c>
      <c r="L5308">
        <f>VLOOKUP(M5308,'script taller'!$G$3:$H$204,2,FALSE)</f>
        <v>157</v>
      </c>
      <c r="M5308" s="1" t="str">
        <f t="shared" si="82"/>
        <v>CRT31118</v>
      </c>
      <c r="N5308">
        <f>ROUND(VLOOKUP(E5308,Productos!$A$4:$D$1804,4,FALSE),0)</f>
        <v>1471</v>
      </c>
    </row>
    <row r="5309" spans="1:14" x14ac:dyDescent="0.35">
      <c r="A5309" t="s">
        <v>52</v>
      </c>
      <c r="B5309" s="1" t="s">
        <v>80</v>
      </c>
      <c r="C5309" t="s">
        <v>81</v>
      </c>
      <c r="D5309" s="1">
        <v>8</v>
      </c>
      <c r="E5309" t="s">
        <v>731</v>
      </c>
      <c r="F5309" t="s">
        <v>192</v>
      </c>
      <c r="G5309" s="6">
        <v>2</v>
      </c>
      <c r="H5309" s="7" t="s">
        <v>6</v>
      </c>
      <c r="I5309">
        <v>500</v>
      </c>
      <c r="K5309">
        <f>VLOOKUP(E5309,'script producto'!$A$3:$B$1802,2,FALSE)</f>
        <v>327</v>
      </c>
      <c r="L5309">
        <f>VLOOKUP(M5309,'script taller'!$G$3:$H$204,2,FALSE)</f>
        <v>157</v>
      </c>
      <c r="M5309" s="1" t="str">
        <f t="shared" si="82"/>
        <v>CRT31118</v>
      </c>
      <c r="N5309">
        <f>ROUND(VLOOKUP(E5309,Productos!$A$4:$D$1804,4,FALSE),0)</f>
        <v>500</v>
      </c>
    </row>
    <row r="5310" spans="1:14" x14ac:dyDescent="0.35">
      <c r="A5310" t="s">
        <v>52</v>
      </c>
      <c r="B5310" s="1" t="s">
        <v>80</v>
      </c>
      <c r="C5310" t="s">
        <v>81</v>
      </c>
      <c r="D5310" s="1">
        <v>8</v>
      </c>
      <c r="E5310" t="s">
        <v>1905</v>
      </c>
      <c r="F5310" t="s">
        <v>192</v>
      </c>
      <c r="G5310" s="6">
        <v>0.02</v>
      </c>
      <c r="H5310" s="7" t="s">
        <v>1236</v>
      </c>
      <c r="I5310">
        <v>114238</v>
      </c>
      <c r="K5310">
        <f>VLOOKUP(E5310,'script producto'!$A$3:$B$1802,2,FALSE)</f>
        <v>355</v>
      </c>
      <c r="L5310">
        <f>VLOOKUP(M5310,'script taller'!$G$3:$H$204,2,FALSE)</f>
        <v>157</v>
      </c>
      <c r="M5310" s="1" t="str">
        <f t="shared" si="82"/>
        <v>CRT31118</v>
      </c>
      <c r="N5310">
        <f>ROUND(VLOOKUP(E5310,Productos!$A$4:$D$1804,4,FALSE),0)</f>
        <v>106545</v>
      </c>
    </row>
    <row r="5311" spans="1:14" x14ac:dyDescent="0.35">
      <c r="A5311" t="s">
        <v>52</v>
      </c>
      <c r="B5311" s="1" t="s">
        <v>80</v>
      </c>
      <c r="C5311" t="s">
        <v>81</v>
      </c>
      <c r="D5311" s="1">
        <v>8</v>
      </c>
      <c r="E5311" t="s">
        <v>871</v>
      </c>
      <c r="F5311" t="s">
        <v>192</v>
      </c>
      <c r="G5311" s="6">
        <v>0.1</v>
      </c>
      <c r="H5311" s="7" t="s">
        <v>1236</v>
      </c>
      <c r="I5311">
        <v>6123</v>
      </c>
      <c r="K5311">
        <f>VLOOKUP(E5311,'script producto'!$A$3:$B$1802,2,FALSE)</f>
        <v>422</v>
      </c>
      <c r="L5311">
        <f>VLOOKUP(M5311,'script taller'!$G$3:$H$204,2,FALSE)</f>
        <v>157</v>
      </c>
      <c r="M5311" s="1" t="str">
        <f t="shared" si="82"/>
        <v>CRT31118</v>
      </c>
      <c r="N5311">
        <f>ROUND(VLOOKUP(E5311,Productos!$A$4:$D$1804,4,FALSE),0)</f>
        <v>6123</v>
      </c>
    </row>
    <row r="5312" spans="1:14" x14ac:dyDescent="0.35">
      <c r="A5312" t="s">
        <v>52</v>
      </c>
      <c r="B5312" s="1" t="s">
        <v>80</v>
      </c>
      <c r="C5312" t="s">
        <v>81</v>
      </c>
      <c r="D5312" s="1">
        <v>8</v>
      </c>
      <c r="E5312" t="s">
        <v>872</v>
      </c>
      <c r="F5312" t="s">
        <v>192</v>
      </c>
      <c r="G5312" s="6">
        <v>0.3</v>
      </c>
      <c r="H5312" s="7" t="s">
        <v>1236</v>
      </c>
      <c r="I5312">
        <v>4500</v>
      </c>
      <c r="K5312">
        <f>VLOOKUP(E5312,'script producto'!$A$3:$B$1802,2,FALSE)</f>
        <v>443</v>
      </c>
      <c r="L5312">
        <f>VLOOKUP(M5312,'script taller'!$G$3:$H$204,2,FALSE)</f>
        <v>157</v>
      </c>
      <c r="M5312" s="1" t="str">
        <f t="shared" si="82"/>
        <v>CRT31118</v>
      </c>
      <c r="N5312">
        <f>ROUND(VLOOKUP(E5312,Productos!$A$4:$D$1804,4,FALSE),0)</f>
        <v>4500</v>
      </c>
    </row>
    <row r="5313" spans="1:14" x14ac:dyDescent="0.35">
      <c r="A5313" t="s">
        <v>52</v>
      </c>
      <c r="B5313" s="1" t="s">
        <v>80</v>
      </c>
      <c r="C5313" t="s">
        <v>81</v>
      </c>
      <c r="D5313" s="1">
        <v>8</v>
      </c>
      <c r="E5313" t="s">
        <v>873</v>
      </c>
      <c r="F5313" t="s">
        <v>192</v>
      </c>
      <c r="G5313" s="6">
        <v>0.4</v>
      </c>
      <c r="H5313" s="7" t="s">
        <v>1236</v>
      </c>
      <c r="I5313">
        <v>7725</v>
      </c>
      <c r="K5313">
        <f>VLOOKUP(E5313,'script producto'!$A$3:$B$1802,2,FALSE)</f>
        <v>445</v>
      </c>
      <c r="L5313">
        <f>VLOOKUP(M5313,'script taller'!$G$3:$H$204,2,FALSE)</f>
        <v>157</v>
      </c>
      <c r="M5313" s="1" t="str">
        <f t="shared" si="82"/>
        <v>CRT31118</v>
      </c>
      <c r="N5313">
        <f>ROUND(VLOOKUP(E5313,Productos!$A$4:$D$1804,4,FALSE),0)</f>
        <v>7725</v>
      </c>
    </row>
    <row r="5314" spans="1:14" x14ac:dyDescent="0.35">
      <c r="A5314" t="s">
        <v>52</v>
      </c>
      <c r="B5314" s="1" t="s">
        <v>80</v>
      </c>
      <c r="C5314" t="s">
        <v>81</v>
      </c>
      <c r="D5314" s="1">
        <v>8</v>
      </c>
      <c r="E5314" t="s">
        <v>1153</v>
      </c>
      <c r="F5314" t="s">
        <v>192</v>
      </c>
      <c r="G5314" s="6">
        <v>6.0000000000000001E-3</v>
      </c>
      <c r="H5314" s="7" t="s">
        <v>1236</v>
      </c>
      <c r="I5314">
        <v>129900</v>
      </c>
      <c r="K5314">
        <f>VLOOKUP(E5314,'script producto'!$A$3:$B$1802,2,FALSE)</f>
        <v>516</v>
      </c>
      <c r="L5314">
        <f>VLOOKUP(M5314,'script taller'!$G$3:$H$204,2,FALSE)</f>
        <v>157</v>
      </c>
      <c r="M5314" s="1" t="str">
        <f t="shared" si="82"/>
        <v>CRT31118</v>
      </c>
      <c r="N5314">
        <f>ROUND(VLOOKUP(E5314,Productos!$A$4:$D$1804,4,FALSE),0)</f>
        <v>129900</v>
      </c>
    </row>
    <row r="5315" spans="1:14" x14ac:dyDescent="0.35">
      <c r="A5315" t="s">
        <v>52</v>
      </c>
      <c r="B5315" s="1" t="s">
        <v>80</v>
      </c>
      <c r="C5315" t="s">
        <v>81</v>
      </c>
      <c r="D5315" s="1">
        <v>8</v>
      </c>
      <c r="E5315" t="s">
        <v>404</v>
      </c>
      <c r="F5315" t="s">
        <v>192</v>
      </c>
      <c r="G5315" s="6">
        <v>0.03</v>
      </c>
      <c r="H5315" s="7" t="s">
        <v>1236</v>
      </c>
      <c r="I5315">
        <v>26650</v>
      </c>
      <c r="K5315">
        <f>VLOOKUP(E5315,'script producto'!$A$3:$B$1802,2,FALSE)</f>
        <v>527</v>
      </c>
      <c r="L5315">
        <f>VLOOKUP(M5315,'script taller'!$G$3:$H$204,2,FALSE)</f>
        <v>157</v>
      </c>
      <c r="M5315" s="1" t="str">
        <f t="shared" ref="M5315:M5378" si="83">B5315&amp;D5315</f>
        <v>CRT31118</v>
      </c>
      <c r="N5315">
        <f>ROUND(VLOOKUP(E5315,Productos!$A$4:$D$1804,4,FALSE),0)</f>
        <v>20427</v>
      </c>
    </row>
    <row r="5316" spans="1:14" x14ac:dyDescent="0.35">
      <c r="A5316" t="s">
        <v>52</v>
      </c>
      <c r="B5316" s="1" t="s">
        <v>80</v>
      </c>
      <c r="C5316" t="s">
        <v>81</v>
      </c>
      <c r="D5316" s="1">
        <v>8</v>
      </c>
      <c r="E5316" t="s">
        <v>710</v>
      </c>
      <c r="F5316" t="s">
        <v>192</v>
      </c>
      <c r="G5316" s="6">
        <v>0.1</v>
      </c>
      <c r="H5316" s="7" t="s">
        <v>1236</v>
      </c>
      <c r="I5316">
        <v>8900</v>
      </c>
      <c r="K5316">
        <f>VLOOKUP(E5316,'script producto'!$A$3:$B$1802,2,FALSE)</f>
        <v>739</v>
      </c>
      <c r="L5316">
        <f>VLOOKUP(M5316,'script taller'!$G$3:$H$204,2,FALSE)</f>
        <v>157</v>
      </c>
      <c r="M5316" s="1" t="str">
        <f t="shared" si="83"/>
        <v>CRT31118</v>
      </c>
      <c r="N5316">
        <f>ROUND(VLOOKUP(E5316,Productos!$A$4:$D$1804,4,FALSE),0)</f>
        <v>5000</v>
      </c>
    </row>
    <row r="5317" spans="1:14" x14ac:dyDescent="0.35">
      <c r="A5317" t="s">
        <v>52</v>
      </c>
      <c r="B5317" s="1" t="s">
        <v>80</v>
      </c>
      <c r="C5317" t="s">
        <v>81</v>
      </c>
      <c r="D5317" s="1">
        <v>8</v>
      </c>
      <c r="E5317" t="s">
        <v>631</v>
      </c>
      <c r="F5317" t="s">
        <v>192</v>
      </c>
      <c r="G5317" s="6">
        <v>0.5</v>
      </c>
      <c r="H5317" s="7" t="s">
        <v>1236</v>
      </c>
      <c r="I5317">
        <v>6125</v>
      </c>
      <c r="K5317">
        <f>VLOOKUP(E5317,'script producto'!$A$3:$B$1802,2,FALSE)</f>
        <v>758</v>
      </c>
      <c r="L5317">
        <f>VLOOKUP(M5317,'script taller'!$G$3:$H$204,2,FALSE)</f>
        <v>157</v>
      </c>
      <c r="M5317" s="1" t="str">
        <f t="shared" si="83"/>
        <v>CRT31118</v>
      </c>
      <c r="N5317">
        <f>ROUND(VLOOKUP(E5317,Productos!$A$4:$D$1804,4,FALSE),0)</f>
        <v>4800</v>
      </c>
    </row>
    <row r="5318" spans="1:14" x14ac:dyDescent="0.35">
      <c r="A5318" t="s">
        <v>52</v>
      </c>
      <c r="B5318" s="1" t="s">
        <v>80</v>
      </c>
      <c r="C5318" t="s">
        <v>81</v>
      </c>
      <c r="D5318" s="1">
        <v>8</v>
      </c>
      <c r="E5318" t="s">
        <v>272</v>
      </c>
      <c r="F5318" t="s">
        <v>192</v>
      </c>
      <c r="G5318" s="6">
        <v>3</v>
      </c>
      <c r="H5318" s="7" t="s">
        <v>1236</v>
      </c>
      <c r="I5318">
        <v>1759</v>
      </c>
      <c r="K5318">
        <f>VLOOKUP(E5318,'script producto'!$A$3:$B$1802,2,FALSE)</f>
        <v>759</v>
      </c>
      <c r="L5318">
        <f>VLOOKUP(M5318,'script taller'!$G$3:$H$204,2,FALSE)</f>
        <v>157</v>
      </c>
      <c r="M5318" s="1" t="str">
        <f t="shared" si="83"/>
        <v>CRT31118</v>
      </c>
      <c r="N5318">
        <f>ROUND(VLOOKUP(E5318,Productos!$A$4:$D$1804,4,FALSE),0)</f>
        <v>5439</v>
      </c>
    </row>
    <row r="5319" spans="1:14" x14ac:dyDescent="0.35">
      <c r="A5319" t="s">
        <v>52</v>
      </c>
      <c r="B5319" s="1" t="s">
        <v>80</v>
      </c>
      <c r="C5319" t="s">
        <v>81</v>
      </c>
      <c r="D5319" s="1">
        <v>8</v>
      </c>
      <c r="E5319" t="s">
        <v>1954</v>
      </c>
      <c r="F5319" t="s">
        <v>192</v>
      </c>
      <c r="G5319" s="6">
        <v>1</v>
      </c>
      <c r="H5319" s="7" t="s">
        <v>6</v>
      </c>
      <c r="I5319">
        <v>500</v>
      </c>
      <c r="K5319">
        <f>VLOOKUP(E5319,'script producto'!$A$3:$B$1802,2,FALSE)</f>
        <v>841</v>
      </c>
      <c r="L5319">
        <f>VLOOKUP(M5319,'script taller'!$G$3:$H$204,2,FALSE)</f>
        <v>157</v>
      </c>
      <c r="M5319" s="1" t="str">
        <f t="shared" si="83"/>
        <v>CRT31118</v>
      </c>
      <c r="N5319">
        <f>ROUND(VLOOKUP(E5319,Productos!$A$4:$D$1804,4,FALSE),0)</f>
        <v>500</v>
      </c>
    </row>
    <row r="5320" spans="1:14" x14ac:dyDescent="0.35">
      <c r="A5320" t="s">
        <v>52</v>
      </c>
      <c r="B5320" s="1" t="s">
        <v>80</v>
      </c>
      <c r="C5320" t="s">
        <v>81</v>
      </c>
      <c r="D5320" s="1">
        <v>8</v>
      </c>
      <c r="E5320" t="s">
        <v>812</v>
      </c>
      <c r="F5320" t="s">
        <v>192</v>
      </c>
      <c r="G5320" s="6">
        <v>6</v>
      </c>
      <c r="H5320" s="7" t="s">
        <v>6</v>
      </c>
      <c r="I5320">
        <v>290</v>
      </c>
      <c r="J5320">
        <v>9</v>
      </c>
      <c r="K5320">
        <f>VLOOKUP(E5320,'script producto'!$A$3:$B$1802,2,FALSE)</f>
        <v>857</v>
      </c>
      <c r="L5320">
        <f>VLOOKUP(M5320,'script taller'!$G$3:$H$204,2,FALSE)</f>
        <v>157</v>
      </c>
      <c r="M5320" s="1" t="str">
        <f t="shared" si="83"/>
        <v>CRT31118</v>
      </c>
      <c r="N5320">
        <f>ROUND(VLOOKUP(E5320,Productos!$A$4:$D$1804,4,FALSE),0)</f>
        <v>233</v>
      </c>
    </row>
    <row r="5321" spans="1:14" x14ac:dyDescent="0.35">
      <c r="A5321" t="s">
        <v>52</v>
      </c>
      <c r="B5321" s="1" t="s">
        <v>80</v>
      </c>
      <c r="C5321" t="s">
        <v>81</v>
      </c>
      <c r="D5321" s="1">
        <v>8</v>
      </c>
      <c r="E5321" t="s">
        <v>1292</v>
      </c>
      <c r="F5321" t="s">
        <v>192</v>
      </c>
      <c r="G5321" s="6">
        <v>5</v>
      </c>
      <c r="H5321" s="7" t="s">
        <v>6</v>
      </c>
      <c r="I5321">
        <v>1839</v>
      </c>
      <c r="K5321">
        <f>VLOOKUP(E5321,'script producto'!$A$3:$B$1802,2,FALSE)</f>
        <v>889</v>
      </c>
      <c r="L5321">
        <f>VLOOKUP(M5321,'script taller'!$G$3:$H$204,2,FALSE)</f>
        <v>157</v>
      </c>
      <c r="M5321" s="1" t="str">
        <f t="shared" si="83"/>
        <v>CRT31118</v>
      </c>
      <c r="N5321">
        <f>ROUND(VLOOKUP(E5321,Productos!$A$4:$D$1804,4,FALSE),0)</f>
        <v>1839</v>
      </c>
    </row>
    <row r="5322" spans="1:14" x14ac:dyDescent="0.35">
      <c r="A5322" t="s">
        <v>52</v>
      </c>
      <c r="B5322" s="1" t="s">
        <v>80</v>
      </c>
      <c r="C5322" t="s">
        <v>81</v>
      </c>
      <c r="D5322" s="1">
        <v>8</v>
      </c>
      <c r="E5322" t="s">
        <v>1415</v>
      </c>
      <c r="F5322" t="s">
        <v>192</v>
      </c>
      <c r="G5322" s="6">
        <v>5</v>
      </c>
      <c r="H5322" s="7" t="s">
        <v>6</v>
      </c>
      <c r="I5322">
        <v>1899</v>
      </c>
      <c r="K5322">
        <f>VLOOKUP(E5322,'script producto'!$A$3:$B$1802,2,FALSE)</f>
        <v>897</v>
      </c>
      <c r="L5322">
        <f>VLOOKUP(M5322,'script taller'!$G$3:$H$204,2,FALSE)</f>
        <v>157</v>
      </c>
      <c r="M5322" s="1" t="str">
        <f t="shared" si="83"/>
        <v>CRT31118</v>
      </c>
      <c r="N5322">
        <f>ROUND(VLOOKUP(E5322,Productos!$A$4:$D$1804,4,FALSE),0)</f>
        <v>1850</v>
      </c>
    </row>
    <row r="5323" spans="1:14" x14ac:dyDescent="0.35">
      <c r="A5323" t="s">
        <v>52</v>
      </c>
      <c r="B5323" s="1" t="s">
        <v>80</v>
      </c>
      <c r="C5323" t="s">
        <v>81</v>
      </c>
      <c r="D5323" s="1">
        <v>8</v>
      </c>
      <c r="E5323" t="s">
        <v>734</v>
      </c>
      <c r="F5323" t="s">
        <v>192</v>
      </c>
      <c r="G5323" s="6">
        <v>7.0000000000000007E-2</v>
      </c>
      <c r="H5323" s="7" t="s">
        <v>1236</v>
      </c>
      <c r="I5323">
        <v>17562</v>
      </c>
      <c r="K5323">
        <f>VLOOKUP(E5323,'script producto'!$A$3:$B$1802,2,FALSE)</f>
        <v>923</v>
      </c>
      <c r="L5323">
        <f>VLOOKUP(M5323,'script taller'!$G$3:$H$204,2,FALSE)</f>
        <v>157</v>
      </c>
      <c r="M5323" s="1" t="str">
        <f t="shared" si="83"/>
        <v>CRT31118</v>
      </c>
      <c r="N5323">
        <f>ROUND(VLOOKUP(E5323,Productos!$A$4:$D$1804,4,FALSE),0)</f>
        <v>17581</v>
      </c>
    </row>
    <row r="5324" spans="1:14" x14ac:dyDescent="0.35">
      <c r="A5324" t="s">
        <v>52</v>
      </c>
      <c r="B5324" s="1" t="s">
        <v>80</v>
      </c>
      <c r="C5324" t="s">
        <v>81</v>
      </c>
      <c r="D5324" s="1">
        <v>8</v>
      </c>
      <c r="E5324" t="s">
        <v>525</v>
      </c>
      <c r="F5324" t="s">
        <v>192</v>
      </c>
      <c r="G5324" s="6">
        <v>0.1</v>
      </c>
      <c r="H5324" s="7" t="s">
        <v>1236</v>
      </c>
      <c r="I5324">
        <v>12000</v>
      </c>
      <c r="K5324">
        <f>VLOOKUP(E5324,'script producto'!$A$3:$B$1802,2,FALSE)</f>
        <v>980</v>
      </c>
      <c r="L5324">
        <f>VLOOKUP(M5324,'script taller'!$G$3:$H$204,2,FALSE)</f>
        <v>157</v>
      </c>
      <c r="M5324" s="1" t="str">
        <f t="shared" si="83"/>
        <v>CRT31118</v>
      </c>
      <c r="N5324">
        <f>ROUND(VLOOKUP(E5324,Productos!$A$4:$D$1804,4,FALSE),0)</f>
        <v>12345</v>
      </c>
    </row>
    <row r="5325" spans="1:14" x14ac:dyDescent="0.35">
      <c r="A5325" t="s">
        <v>52</v>
      </c>
      <c r="B5325" s="1" t="s">
        <v>80</v>
      </c>
      <c r="C5325" t="s">
        <v>81</v>
      </c>
      <c r="D5325" s="1">
        <v>8</v>
      </c>
      <c r="E5325" t="s">
        <v>355</v>
      </c>
      <c r="F5325" t="s">
        <v>192</v>
      </c>
      <c r="G5325" s="6">
        <v>0.2</v>
      </c>
      <c r="H5325" s="7" t="s">
        <v>1236</v>
      </c>
      <c r="I5325">
        <v>4579</v>
      </c>
      <c r="K5325">
        <f>VLOOKUP(E5325,'script producto'!$A$3:$B$1802,2,FALSE)</f>
        <v>994</v>
      </c>
      <c r="L5325">
        <f>VLOOKUP(M5325,'script taller'!$G$3:$H$204,2,FALSE)</f>
        <v>157</v>
      </c>
      <c r="M5325" s="1" t="str">
        <f t="shared" si="83"/>
        <v>CRT31118</v>
      </c>
      <c r="N5325">
        <f>ROUND(VLOOKUP(E5325,Productos!$A$4:$D$1804,4,FALSE),0)</f>
        <v>4622</v>
      </c>
    </row>
    <row r="5326" spans="1:14" x14ac:dyDescent="0.35">
      <c r="A5326" t="s">
        <v>52</v>
      </c>
      <c r="B5326" s="1" t="s">
        <v>80</v>
      </c>
      <c r="C5326" t="s">
        <v>81</v>
      </c>
      <c r="D5326" s="1">
        <v>8</v>
      </c>
      <c r="E5326" t="s">
        <v>1189</v>
      </c>
      <c r="F5326" t="s">
        <v>192</v>
      </c>
      <c r="G5326" s="6">
        <v>0.4</v>
      </c>
      <c r="H5326" s="7" t="s">
        <v>1236</v>
      </c>
      <c r="I5326">
        <v>9769</v>
      </c>
      <c r="K5326">
        <f>VLOOKUP(E5326,'script producto'!$A$3:$B$1802,2,FALSE)</f>
        <v>1049</v>
      </c>
      <c r="L5326">
        <f>VLOOKUP(M5326,'script taller'!$G$3:$H$204,2,FALSE)</f>
        <v>157</v>
      </c>
      <c r="M5326" s="1" t="str">
        <f t="shared" si="83"/>
        <v>CRT31118</v>
      </c>
      <c r="N5326">
        <f>ROUND(VLOOKUP(E5326,Productos!$A$4:$D$1804,4,FALSE),0)</f>
        <v>9209</v>
      </c>
    </row>
    <row r="5327" spans="1:14" x14ac:dyDescent="0.35">
      <c r="A5327" t="s">
        <v>52</v>
      </c>
      <c r="B5327" s="1" t="s">
        <v>80</v>
      </c>
      <c r="C5327" t="s">
        <v>81</v>
      </c>
      <c r="D5327" s="1">
        <v>8</v>
      </c>
      <c r="E5327" t="s">
        <v>1193</v>
      </c>
      <c r="F5327" t="s">
        <v>192</v>
      </c>
      <c r="G5327" s="6">
        <v>0.4</v>
      </c>
      <c r="H5327" s="7" t="s">
        <v>1236</v>
      </c>
      <c r="I5327">
        <v>24000</v>
      </c>
      <c r="K5327">
        <f>VLOOKUP(E5327,'script producto'!$A$3:$B$1802,2,FALSE)</f>
        <v>1145</v>
      </c>
      <c r="L5327">
        <f>VLOOKUP(M5327,'script taller'!$G$3:$H$204,2,FALSE)</f>
        <v>157</v>
      </c>
      <c r="M5327" s="1" t="str">
        <f t="shared" si="83"/>
        <v>CRT31118</v>
      </c>
      <c r="N5327">
        <f>ROUND(VLOOKUP(E5327,Productos!$A$4:$D$1804,4,FALSE),0)</f>
        <v>24000</v>
      </c>
    </row>
    <row r="5328" spans="1:14" x14ac:dyDescent="0.35">
      <c r="A5328" t="s">
        <v>52</v>
      </c>
      <c r="B5328" s="1" t="s">
        <v>80</v>
      </c>
      <c r="C5328" t="s">
        <v>81</v>
      </c>
      <c r="D5328" s="1">
        <v>8</v>
      </c>
      <c r="E5328" t="s">
        <v>874</v>
      </c>
      <c r="F5328" t="s">
        <v>192</v>
      </c>
      <c r="G5328" s="6">
        <v>0.2</v>
      </c>
      <c r="H5328" s="7" t="s">
        <v>1236</v>
      </c>
      <c r="I5328">
        <v>11000</v>
      </c>
      <c r="K5328">
        <f>VLOOKUP(E5328,'script producto'!$A$3:$B$1802,2,FALSE)</f>
        <v>1237</v>
      </c>
      <c r="L5328">
        <f>VLOOKUP(M5328,'script taller'!$G$3:$H$204,2,FALSE)</f>
        <v>157</v>
      </c>
      <c r="M5328" s="1" t="str">
        <f t="shared" si="83"/>
        <v>CRT31118</v>
      </c>
      <c r="N5328">
        <f>ROUND(VLOOKUP(E5328,Productos!$A$4:$D$1804,4,FALSE),0)</f>
        <v>11000</v>
      </c>
    </row>
    <row r="5329" spans="1:14" x14ac:dyDescent="0.35">
      <c r="A5329" t="s">
        <v>52</v>
      </c>
      <c r="B5329" s="1" t="s">
        <v>80</v>
      </c>
      <c r="C5329" t="s">
        <v>81</v>
      </c>
      <c r="D5329" s="1">
        <v>8</v>
      </c>
      <c r="E5329" t="s">
        <v>377</v>
      </c>
      <c r="F5329" t="s">
        <v>192</v>
      </c>
      <c r="G5329" s="6">
        <v>0.25</v>
      </c>
      <c r="H5329" s="7" t="s">
        <v>25</v>
      </c>
      <c r="I5329">
        <v>12000</v>
      </c>
      <c r="K5329">
        <f>VLOOKUP(E5329,'script producto'!$A$3:$B$1802,2,FALSE)</f>
        <v>1337</v>
      </c>
      <c r="L5329">
        <f>VLOOKUP(M5329,'script taller'!$G$3:$H$204,2,FALSE)</f>
        <v>157</v>
      </c>
      <c r="M5329" s="1" t="str">
        <f t="shared" si="83"/>
        <v>CRT31118</v>
      </c>
      <c r="N5329">
        <f>ROUND(VLOOKUP(E5329,Productos!$A$4:$D$1804,4,FALSE),0)</f>
        <v>12000</v>
      </c>
    </row>
    <row r="5330" spans="1:14" x14ac:dyDescent="0.35">
      <c r="A5330" t="s">
        <v>52</v>
      </c>
      <c r="B5330" s="1" t="s">
        <v>80</v>
      </c>
      <c r="C5330" t="s">
        <v>81</v>
      </c>
      <c r="D5330" s="1">
        <v>8</v>
      </c>
      <c r="E5330" t="s">
        <v>1416</v>
      </c>
      <c r="F5330" t="s">
        <v>192</v>
      </c>
      <c r="G5330" s="6">
        <v>2</v>
      </c>
      <c r="H5330" s="7" t="s">
        <v>6</v>
      </c>
      <c r="I5330">
        <v>1449</v>
      </c>
      <c r="K5330">
        <f>VLOOKUP(E5330,'script producto'!$A$3:$B$1802,2,FALSE)</f>
        <v>1368</v>
      </c>
      <c r="L5330">
        <f>VLOOKUP(M5330,'script taller'!$G$3:$H$204,2,FALSE)</f>
        <v>157</v>
      </c>
      <c r="M5330" s="1" t="str">
        <f t="shared" si="83"/>
        <v>CRT31118</v>
      </c>
      <c r="N5330">
        <f>ROUND(VLOOKUP(E5330,Productos!$A$4:$D$1804,4,FALSE),0)</f>
        <v>1449</v>
      </c>
    </row>
    <row r="5331" spans="1:14" x14ac:dyDescent="0.35">
      <c r="A5331" t="s">
        <v>52</v>
      </c>
      <c r="B5331" s="1" t="s">
        <v>80</v>
      </c>
      <c r="C5331" t="s">
        <v>81</v>
      </c>
      <c r="D5331" s="1">
        <v>8</v>
      </c>
      <c r="E5331" t="s">
        <v>2101</v>
      </c>
      <c r="F5331" t="s">
        <v>192</v>
      </c>
      <c r="G5331" s="6">
        <v>40</v>
      </c>
      <c r="H5331" s="7" t="s">
        <v>6</v>
      </c>
      <c r="I5331">
        <v>470</v>
      </c>
      <c r="J5331">
        <v>9</v>
      </c>
      <c r="K5331">
        <f>VLOOKUP(E5331,'script producto'!$A$3:$B$1802,2,FALSE)</f>
        <v>1386</v>
      </c>
      <c r="L5331">
        <f>VLOOKUP(M5331,'script taller'!$G$3:$H$204,2,FALSE)</f>
        <v>157</v>
      </c>
      <c r="M5331" s="1" t="str">
        <f t="shared" si="83"/>
        <v>CRT31118</v>
      </c>
      <c r="N5331">
        <f>ROUND(VLOOKUP(E5331,Productos!$A$4:$D$1804,4,FALSE),0)</f>
        <v>470</v>
      </c>
    </row>
    <row r="5332" spans="1:14" x14ac:dyDescent="0.35">
      <c r="A5332" t="s">
        <v>52</v>
      </c>
      <c r="B5332" s="1" t="s">
        <v>80</v>
      </c>
      <c r="C5332" t="s">
        <v>81</v>
      </c>
      <c r="D5332" s="1">
        <v>8</v>
      </c>
      <c r="E5332" t="s">
        <v>875</v>
      </c>
      <c r="F5332" t="s">
        <v>192</v>
      </c>
      <c r="G5332" s="6">
        <v>0.4</v>
      </c>
      <c r="H5332" s="7" t="s">
        <v>1236</v>
      </c>
      <c r="I5332">
        <v>6638</v>
      </c>
      <c r="K5332">
        <f>VLOOKUP(E5332,'script producto'!$A$3:$B$1802,2,FALSE)</f>
        <v>1412</v>
      </c>
      <c r="L5332">
        <f>VLOOKUP(M5332,'script taller'!$G$3:$H$204,2,FALSE)</f>
        <v>157</v>
      </c>
      <c r="M5332" s="1" t="str">
        <f t="shared" si="83"/>
        <v>CRT31118</v>
      </c>
      <c r="N5332">
        <f>ROUND(VLOOKUP(E5332,Productos!$A$4:$D$1804,4,FALSE),0)</f>
        <v>6638</v>
      </c>
    </row>
    <row r="5333" spans="1:14" x14ac:dyDescent="0.35">
      <c r="A5333" t="s">
        <v>52</v>
      </c>
      <c r="B5333" s="1" t="s">
        <v>80</v>
      </c>
      <c r="C5333" t="s">
        <v>81</v>
      </c>
      <c r="D5333" s="1">
        <v>8</v>
      </c>
      <c r="E5333" t="s">
        <v>879</v>
      </c>
      <c r="F5333" t="s">
        <v>192</v>
      </c>
      <c r="G5333" s="6">
        <v>0.05</v>
      </c>
      <c r="H5333" s="7" t="s">
        <v>1236</v>
      </c>
      <c r="I5333">
        <v>12000</v>
      </c>
      <c r="J5333">
        <v>9</v>
      </c>
      <c r="K5333">
        <f>VLOOKUP(E5333,'script producto'!$A$3:$B$1802,2,FALSE)</f>
        <v>1544</v>
      </c>
      <c r="L5333">
        <f>VLOOKUP(M5333,'script taller'!$G$3:$H$204,2,FALSE)</f>
        <v>157</v>
      </c>
      <c r="M5333" s="1" t="str">
        <f t="shared" si="83"/>
        <v>CRT31118</v>
      </c>
      <c r="N5333">
        <f>ROUND(VLOOKUP(E5333,Productos!$A$4:$D$1804,4,FALSE),0)</f>
        <v>12000</v>
      </c>
    </row>
    <row r="5334" spans="1:14" x14ac:dyDescent="0.35">
      <c r="A5334" t="s">
        <v>52</v>
      </c>
      <c r="B5334" s="1" t="s">
        <v>80</v>
      </c>
      <c r="C5334" t="s">
        <v>81</v>
      </c>
      <c r="D5334" s="1">
        <v>8</v>
      </c>
      <c r="E5334" t="s">
        <v>845</v>
      </c>
      <c r="F5334" t="s">
        <v>192</v>
      </c>
      <c r="G5334" s="6">
        <v>0.1</v>
      </c>
      <c r="H5334" s="7" t="s">
        <v>1236</v>
      </c>
      <c r="I5334">
        <v>12000</v>
      </c>
      <c r="K5334">
        <f>VLOOKUP(E5334,'script producto'!$A$3:$B$1802,2,FALSE)</f>
        <v>1545</v>
      </c>
      <c r="L5334">
        <f>VLOOKUP(M5334,'script taller'!$G$3:$H$204,2,FALSE)</f>
        <v>157</v>
      </c>
      <c r="M5334" s="1" t="str">
        <f t="shared" si="83"/>
        <v>CRT31118</v>
      </c>
      <c r="N5334">
        <f>ROUND(VLOOKUP(E5334,Productos!$A$4:$D$1804,4,FALSE),0)</f>
        <v>12000</v>
      </c>
    </row>
    <row r="5335" spans="1:14" x14ac:dyDescent="0.35">
      <c r="A5335" t="s">
        <v>52</v>
      </c>
      <c r="B5335" s="1" t="s">
        <v>80</v>
      </c>
      <c r="C5335" t="s">
        <v>81</v>
      </c>
      <c r="D5335" s="1">
        <v>8</v>
      </c>
      <c r="E5335" t="s">
        <v>846</v>
      </c>
      <c r="F5335" t="s">
        <v>192</v>
      </c>
      <c r="G5335" s="6">
        <v>0.7</v>
      </c>
      <c r="H5335" s="7" t="s">
        <v>1236</v>
      </c>
      <c r="I5335">
        <v>13000</v>
      </c>
      <c r="K5335">
        <f>VLOOKUP(E5335,'script producto'!$A$3:$B$1802,2,FALSE)</f>
        <v>1548</v>
      </c>
      <c r="L5335">
        <f>VLOOKUP(M5335,'script taller'!$G$3:$H$204,2,FALSE)</f>
        <v>157</v>
      </c>
      <c r="M5335" s="1" t="str">
        <f t="shared" si="83"/>
        <v>CRT31118</v>
      </c>
      <c r="N5335">
        <f>ROUND(VLOOKUP(E5335,Productos!$A$4:$D$1804,4,FALSE),0)</f>
        <v>13000</v>
      </c>
    </row>
    <row r="5336" spans="1:14" x14ac:dyDescent="0.35">
      <c r="A5336" t="s">
        <v>52</v>
      </c>
      <c r="B5336" s="1" t="s">
        <v>80</v>
      </c>
      <c r="C5336" t="s">
        <v>81</v>
      </c>
      <c r="D5336" s="1">
        <v>8</v>
      </c>
      <c r="E5336" t="s">
        <v>846</v>
      </c>
      <c r="F5336" t="s">
        <v>192</v>
      </c>
      <c r="G5336" s="6">
        <v>0.7</v>
      </c>
      <c r="H5336" s="7" t="s">
        <v>25</v>
      </c>
      <c r="I5336">
        <v>13000</v>
      </c>
      <c r="J5336">
        <v>9</v>
      </c>
      <c r="K5336">
        <f>VLOOKUP(E5336,'script producto'!$A$3:$B$1802,2,FALSE)</f>
        <v>1548</v>
      </c>
      <c r="L5336">
        <f>VLOOKUP(M5336,'script taller'!$G$3:$H$204,2,FALSE)</f>
        <v>157</v>
      </c>
      <c r="M5336" s="1" t="str">
        <f t="shared" si="83"/>
        <v>CRT31118</v>
      </c>
      <c r="N5336">
        <f>ROUND(VLOOKUP(E5336,Productos!$A$4:$D$1804,4,FALSE),0)</f>
        <v>13000</v>
      </c>
    </row>
    <row r="5337" spans="1:14" x14ac:dyDescent="0.35">
      <c r="A5337" t="s">
        <v>52</v>
      </c>
      <c r="B5337" s="1" t="s">
        <v>80</v>
      </c>
      <c r="C5337" t="s">
        <v>81</v>
      </c>
      <c r="D5337" s="1">
        <v>8</v>
      </c>
      <c r="E5337" t="s">
        <v>2092</v>
      </c>
      <c r="F5337" t="s">
        <v>192</v>
      </c>
      <c r="G5337" s="6">
        <v>0.03</v>
      </c>
      <c r="H5337" s="7" t="s">
        <v>1236</v>
      </c>
      <c r="I5337">
        <v>14500</v>
      </c>
      <c r="K5337">
        <f>VLOOKUP(E5337,'script producto'!$A$3:$B$1802,2,FALSE)</f>
        <v>1567</v>
      </c>
      <c r="L5337">
        <f>VLOOKUP(M5337,'script taller'!$G$3:$H$204,2,FALSE)</f>
        <v>157</v>
      </c>
      <c r="M5337" s="1" t="str">
        <f t="shared" si="83"/>
        <v>CRT31118</v>
      </c>
      <c r="N5337">
        <f>ROUND(VLOOKUP(E5337,Productos!$A$4:$D$1804,4,FALSE),0)</f>
        <v>14500</v>
      </c>
    </row>
    <row r="5338" spans="1:14" x14ac:dyDescent="0.35">
      <c r="A5338" t="s">
        <v>52</v>
      </c>
      <c r="B5338" s="1" t="s">
        <v>80</v>
      </c>
      <c r="C5338" t="s">
        <v>81</v>
      </c>
      <c r="D5338" s="1">
        <v>8</v>
      </c>
      <c r="E5338" t="s">
        <v>848</v>
      </c>
      <c r="F5338" t="s">
        <v>192</v>
      </c>
      <c r="G5338" s="6">
        <v>0.1</v>
      </c>
      <c r="H5338" s="7" t="s">
        <v>1236</v>
      </c>
      <c r="I5338">
        <v>14000</v>
      </c>
      <c r="K5338">
        <f>VLOOKUP(E5338,'script producto'!$A$3:$B$1802,2,FALSE)</f>
        <v>1583</v>
      </c>
      <c r="L5338">
        <f>VLOOKUP(M5338,'script taller'!$G$3:$H$204,2,FALSE)</f>
        <v>157</v>
      </c>
      <c r="M5338" s="1" t="str">
        <f t="shared" si="83"/>
        <v>CRT31118</v>
      </c>
      <c r="N5338">
        <f>ROUND(VLOOKUP(E5338,Productos!$A$4:$D$1804,4,FALSE),0)</f>
        <v>14000</v>
      </c>
    </row>
    <row r="5339" spans="1:14" x14ac:dyDescent="0.35">
      <c r="A5339" t="s">
        <v>52</v>
      </c>
      <c r="B5339" s="1" t="s">
        <v>80</v>
      </c>
      <c r="C5339" t="s">
        <v>81</v>
      </c>
      <c r="D5339" s="1">
        <v>8</v>
      </c>
      <c r="E5339" t="s">
        <v>712</v>
      </c>
      <c r="F5339" t="s">
        <v>192</v>
      </c>
      <c r="G5339" s="6">
        <v>1</v>
      </c>
      <c r="H5339" s="7" t="s">
        <v>6</v>
      </c>
      <c r="I5339">
        <v>2500</v>
      </c>
      <c r="K5339">
        <f>VLOOKUP(E5339,'script producto'!$A$3:$B$1802,2,FALSE)</f>
        <v>1665</v>
      </c>
      <c r="L5339">
        <f>VLOOKUP(M5339,'script taller'!$G$3:$H$204,2,FALSE)</f>
        <v>157</v>
      </c>
      <c r="M5339" s="1" t="str">
        <f t="shared" si="83"/>
        <v>CRT31118</v>
      </c>
      <c r="N5339">
        <f>ROUND(VLOOKUP(E5339,Productos!$A$4:$D$1804,4,FALSE),0)</f>
        <v>2500</v>
      </c>
    </row>
    <row r="5340" spans="1:14" x14ac:dyDescent="0.35">
      <c r="A5340" t="s">
        <v>52</v>
      </c>
      <c r="B5340" s="1" t="s">
        <v>80</v>
      </c>
      <c r="C5340" t="s">
        <v>81</v>
      </c>
      <c r="D5340" s="1">
        <v>8</v>
      </c>
      <c r="E5340" t="s">
        <v>876</v>
      </c>
      <c r="F5340" t="s">
        <v>192</v>
      </c>
      <c r="G5340" s="6">
        <v>0.03</v>
      </c>
      <c r="H5340" s="7" t="s">
        <v>25</v>
      </c>
      <c r="I5340">
        <v>12000</v>
      </c>
      <c r="K5340">
        <f>VLOOKUP(E5340,'script producto'!$A$3:$B$1802,2,FALSE)</f>
        <v>1684</v>
      </c>
      <c r="L5340">
        <f>VLOOKUP(M5340,'script taller'!$G$3:$H$204,2,FALSE)</f>
        <v>157</v>
      </c>
      <c r="M5340" s="1" t="str">
        <f t="shared" si="83"/>
        <v>CRT31118</v>
      </c>
      <c r="N5340">
        <f>ROUND(VLOOKUP(E5340,Productos!$A$4:$D$1804,4,FALSE),0)</f>
        <v>12000</v>
      </c>
    </row>
    <row r="5341" spans="1:14" x14ac:dyDescent="0.35">
      <c r="A5341" t="s">
        <v>52</v>
      </c>
      <c r="B5341" s="1" t="s">
        <v>80</v>
      </c>
      <c r="C5341" t="s">
        <v>81</v>
      </c>
      <c r="D5341" s="1">
        <v>8</v>
      </c>
      <c r="E5341" t="s">
        <v>741</v>
      </c>
      <c r="F5341" t="s">
        <v>192</v>
      </c>
      <c r="G5341" s="6">
        <v>1</v>
      </c>
      <c r="H5341" s="7" t="s">
        <v>6</v>
      </c>
      <c r="I5341">
        <v>4000</v>
      </c>
      <c r="K5341">
        <f>VLOOKUP(E5341,'script producto'!$A$3:$B$1802,2,FALSE)</f>
        <v>1685</v>
      </c>
      <c r="L5341">
        <f>VLOOKUP(M5341,'script taller'!$G$3:$H$204,2,FALSE)</f>
        <v>157</v>
      </c>
      <c r="M5341" s="1" t="str">
        <f t="shared" si="83"/>
        <v>CRT31118</v>
      </c>
      <c r="N5341">
        <f>ROUND(VLOOKUP(E5341,Productos!$A$4:$D$1804,4,FALSE),0)</f>
        <v>4000</v>
      </c>
    </row>
    <row r="5342" spans="1:14" x14ac:dyDescent="0.35">
      <c r="A5342" t="s">
        <v>52</v>
      </c>
      <c r="B5342" s="1" t="s">
        <v>80</v>
      </c>
      <c r="C5342" t="s">
        <v>81</v>
      </c>
      <c r="D5342" s="1">
        <v>8</v>
      </c>
      <c r="E5342" t="s">
        <v>123</v>
      </c>
      <c r="F5342" t="s">
        <v>192</v>
      </c>
      <c r="G5342" s="6">
        <v>0.3</v>
      </c>
      <c r="H5342" s="7" t="s">
        <v>25</v>
      </c>
      <c r="I5342">
        <v>3500</v>
      </c>
      <c r="K5342">
        <f>VLOOKUP(E5342,'script producto'!$A$3:$B$1802,2,FALSE)</f>
        <v>1696</v>
      </c>
      <c r="L5342">
        <f>VLOOKUP(M5342,'script taller'!$G$3:$H$204,2,FALSE)</f>
        <v>157</v>
      </c>
      <c r="M5342" s="1" t="str">
        <f t="shared" si="83"/>
        <v>CRT31118</v>
      </c>
      <c r="N5342">
        <f>ROUND(VLOOKUP(E5342,Productos!$A$4:$D$1804,4,FALSE),0)</f>
        <v>2415</v>
      </c>
    </row>
    <row r="5343" spans="1:14" x14ac:dyDescent="0.35">
      <c r="A5343" t="s">
        <v>52</v>
      </c>
      <c r="B5343" s="1" t="s">
        <v>80</v>
      </c>
      <c r="C5343" t="s">
        <v>81</v>
      </c>
      <c r="D5343" s="1">
        <v>8</v>
      </c>
      <c r="E5343" t="s">
        <v>877</v>
      </c>
      <c r="F5343" t="s">
        <v>192</v>
      </c>
      <c r="G5343" s="6">
        <v>0.3</v>
      </c>
      <c r="H5343" s="7" t="s">
        <v>25</v>
      </c>
      <c r="I5343">
        <v>3500</v>
      </c>
      <c r="K5343">
        <f>VLOOKUP(E5343,'script producto'!$A$3:$B$1802,2,FALSE)</f>
        <v>1706</v>
      </c>
      <c r="L5343">
        <f>VLOOKUP(M5343,'script taller'!$G$3:$H$204,2,FALSE)</f>
        <v>157</v>
      </c>
      <c r="M5343" s="1" t="str">
        <f t="shared" si="83"/>
        <v>CRT31118</v>
      </c>
      <c r="N5343">
        <f>ROUND(VLOOKUP(E5343,Productos!$A$4:$D$1804,4,FALSE),0)</f>
        <v>3500</v>
      </c>
    </row>
    <row r="5344" spans="1:14" x14ac:dyDescent="0.35">
      <c r="A5344" t="s">
        <v>52</v>
      </c>
      <c r="B5344" s="1" t="s">
        <v>80</v>
      </c>
      <c r="C5344" t="s">
        <v>81</v>
      </c>
      <c r="D5344" s="1">
        <v>8</v>
      </c>
      <c r="E5344" t="s">
        <v>95</v>
      </c>
      <c r="F5344" t="s">
        <v>192</v>
      </c>
      <c r="G5344" s="6">
        <v>0.5</v>
      </c>
      <c r="H5344" s="7" t="s">
        <v>25</v>
      </c>
      <c r="I5344">
        <v>2890</v>
      </c>
      <c r="K5344">
        <f>VLOOKUP(E5344,'script producto'!$A$3:$B$1802,2,FALSE)</f>
        <v>1708</v>
      </c>
      <c r="L5344">
        <f>VLOOKUP(M5344,'script taller'!$G$3:$H$204,2,FALSE)</f>
        <v>157</v>
      </c>
      <c r="M5344" s="1" t="str">
        <f t="shared" si="83"/>
        <v>CRT31118</v>
      </c>
      <c r="N5344">
        <f>ROUND(VLOOKUP(E5344,Productos!$A$4:$D$1804,4,FALSE),0)</f>
        <v>2691</v>
      </c>
    </row>
    <row r="5345" spans="1:14" x14ac:dyDescent="0.35">
      <c r="A5345" t="s">
        <v>52</v>
      </c>
      <c r="B5345" s="1" t="s">
        <v>80</v>
      </c>
      <c r="C5345" t="s">
        <v>81</v>
      </c>
      <c r="D5345" s="1">
        <v>8</v>
      </c>
      <c r="E5345" t="s">
        <v>1230</v>
      </c>
      <c r="F5345" t="s">
        <v>192</v>
      </c>
      <c r="G5345" s="6">
        <v>0.2</v>
      </c>
      <c r="H5345" s="7" t="s">
        <v>25</v>
      </c>
      <c r="I5345">
        <v>8900</v>
      </c>
      <c r="K5345">
        <f>VLOOKUP(E5345,'script producto'!$A$3:$B$1802,2,FALSE)</f>
        <v>1728</v>
      </c>
      <c r="L5345">
        <f>VLOOKUP(M5345,'script taller'!$G$3:$H$204,2,FALSE)</f>
        <v>157</v>
      </c>
      <c r="M5345" s="1" t="str">
        <f t="shared" si="83"/>
        <v>CRT31118</v>
      </c>
      <c r="N5345">
        <f>ROUND(VLOOKUP(E5345,Productos!$A$4:$D$1804,4,FALSE),0)</f>
        <v>8900</v>
      </c>
    </row>
    <row r="5346" spans="1:14" x14ac:dyDescent="0.35">
      <c r="A5346" t="s">
        <v>52</v>
      </c>
      <c r="B5346" s="1" t="s">
        <v>80</v>
      </c>
      <c r="C5346" t="s">
        <v>81</v>
      </c>
      <c r="D5346" s="1">
        <v>8</v>
      </c>
      <c r="E5346" t="s">
        <v>902</v>
      </c>
      <c r="F5346" t="s">
        <v>194</v>
      </c>
      <c r="G5346" s="6">
        <v>2</v>
      </c>
      <c r="H5346" s="7" t="s">
        <v>6</v>
      </c>
      <c r="I5346">
        <v>400</v>
      </c>
      <c r="K5346">
        <f>VLOOKUP(E5346,'script producto'!$A$3:$B$1802,2,FALSE)</f>
        <v>252</v>
      </c>
      <c r="L5346">
        <f>VLOOKUP(M5346,'script taller'!$G$3:$H$204,2,FALSE)</f>
        <v>157</v>
      </c>
      <c r="M5346" s="1" t="str">
        <f t="shared" si="83"/>
        <v>CRT31118</v>
      </c>
      <c r="N5346">
        <f>ROUND(VLOOKUP(E5346,Productos!$A$4:$D$1804,4,FALSE),0)</f>
        <v>347</v>
      </c>
    </row>
    <row r="5347" spans="1:14" x14ac:dyDescent="0.35">
      <c r="A5347" t="s">
        <v>52</v>
      </c>
      <c r="B5347" s="1" t="s">
        <v>80</v>
      </c>
      <c r="C5347" t="s">
        <v>81</v>
      </c>
      <c r="D5347" s="1">
        <v>8</v>
      </c>
      <c r="E5347" t="s">
        <v>400</v>
      </c>
      <c r="F5347" t="s">
        <v>194</v>
      </c>
      <c r="G5347" s="6">
        <v>3</v>
      </c>
      <c r="H5347" s="7" t="s">
        <v>6</v>
      </c>
      <c r="I5347">
        <v>180</v>
      </c>
      <c r="K5347">
        <f>VLOOKUP(E5347,'script producto'!$A$3:$B$1802,2,FALSE)</f>
        <v>637</v>
      </c>
      <c r="L5347">
        <f>VLOOKUP(M5347,'script taller'!$G$3:$H$204,2,FALSE)</f>
        <v>157</v>
      </c>
      <c r="M5347" s="1" t="str">
        <f t="shared" si="83"/>
        <v>CRT31118</v>
      </c>
      <c r="N5347">
        <f>ROUND(VLOOKUP(E5347,Productos!$A$4:$D$1804,4,FALSE),0)</f>
        <v>180</v>
      </c>
    </row>
    <row r="5348" spans="1:14" x14ac:dyDescent="0.35">
      <c r="A5348" t="s">
        <v>52</v>
      </c>
      <c r="B5348" s="1" t="s">
        <v>80</v>
      </c>
      <c r="C5348" t="s">
        <v>81</v>
      </c>
      <c r="D5348" s="1">
        <v>8</v>
      </c>
      <c r="E5348" t="s">
        <v>674</v>
      </c>
      <c r="F5348" t="s">
        <v>194</v>
      </c>
      <c r="G5348" s="6">
        <v>1</v>
      </c>
      <c r="H5348" s="7" t="s">
        <v>6</v>
      </c>
      <c r="I5348">
        <v>1800</v>
      </c>
      <c r="K5348">
        <f>VLOOKUP(E5348,'script producto'!$A$3:$B$1802,2,FALSE)</f>
        <v>741</v>
      </c>
      <c r="L5348">
        <f>VLOOKUP(M5348,'script taller'!$G$3:$H$204,2,FALSE)</f>
        <v>157</v>
      </c>
      <c r="M5348" s="1" t="str">
        <f t="shared" si="83"/>
        <v>CRT31118</v>
      </c>
      <c r="N5348">
        <f>ROUND(VLOOKUP(E5348,Productos!$A$4:$D$1804,4,FALSE),0)</f>
        <v>2200</v>
      </c>
    </row>
    <row r="5349" spans="1:14" x14ac:dyDescent="0.35">
      <c r="A5349" t="s">
        <v>52</v>
      </c>
      <c r="B5349" s="1" t="s">
        <v>80</v>
      </c>
      <c r="C5349" t="s">
        <v>81</v>
      </c>
      <c r="D5349" s="1">
        <v>8</v>
      </c>
      <c r="E5349" t="s">
        <v>1977</v>
      </c>
      <c r="F5349" t="s">
        <v>194</v>
      </c>
      <c r="G5349" s="6">
        <v>1</v>
      </c>
      <c r="H5349" s="7" t="s">
        <v>6</v>
      </c>
      <c r="I5349">
        <v>1500</v>
      </c>
      <c r="K5349">
        <f>VLOOKUP(E5349,'script producto'!$A$3:$B$1802,2,FALSE)</f>
        <v>882</v>
      </c>
      <c r="L5349">
        <f>VLOOKUP(M5349,'script taller'!$G$3:$H$204,2,FALSE)</f>
        <v>157</v>
      </c>
      <c r="M5349" s="1" t="str">
        <f t="shared" si="83"/>
        <v>CRT31118</v>
      </c>
      <c r="N5349">
        <f>ROUND(VLOOKUP(E5349,Productos!$A$4:$D$1804,4,FALSE),0)</f>
        <v>1500</v>
      </c>
    </row>
    <row r="5350" spans="1:14" x14ac:dyDescent="0.35">
      <c r="A5350" t="s">
        <v>52</v>
      </c>
      <c r="B5350" s="1" t="s">
        <v>80</v>
      </c>
      <c r="C5350" t="s">
        <v>81</v>
      </c>
      <c r="D5350" s="1">
        <v>8</v>
      </c>
      <c r="E5350" t="s">
        <v>675</v>
      </c>
      <c r="F5350" t="s">
        <v>194</v>
      </c>
      <c r="G5350" s="6">
        <v>2</v>
      </c>
      <c r="H5350" s="7" t="s">
        <v>6</v>
      </c>
      <c r="I5350">
        <v>850</v>
      </c>
      <c r="K5350">
        <f>VLOOKUP(E5350,'script producto'!$A$3:$B$1802,2,FALSE)</f>
        <v>1211</v>
      </c>
      <c r="L5350">
        <f>VLOOKUP(M5350,'script taller'!$G$3:$H$204,2,FALSE)</f>
        <v>157</v>
      </c>
      <c r="M5350" s="1" t="str">
        <f t="shared" si="83"/>
        <v>CRT31118</v>
      </c>
      <c r="N5350">
        <f>ROUND(VLOOKUP(E5350,Productos!$A$4:$D$1804,4,FALSE),0)</f>
        <v>850</v>
      </c>
    </row>
    <row r="5351" spans="1:14" x14ac:dyDescent="0.35">
      <c r="A5351" t="s">
        <v>52</v>
      </c>
      <c r="B5351" s="1" t="s">
        <v>80</v>
      </c>
      <c r="C5351" t="s">
        <v>81</v>
      </c>
      <c r="D5351" s="1">
        <v>8</v>
      </c>
      <c r="E5351" t="s">
        <v>398</v>
      </c>
      <c r="F5351" t="s">
        <v>194</v>
      </c>
      <c r="G5351" s="6">
        <v>1</v>
      </c>
      <c r="H5351" s="7" t="s">
        <v>6</v>
      </c>
      <c r="I5351">
        <v>3036</v>
      </c>
      <c r="K5351">
        <f>VLOOKUP(E5351,'script producto'!$A$3:$B$1802,2,FALSE)</f>
        <v>1501</v>
      </c>
      <c r="L5351">
        <f>VLOOKUP(M5351,'script taller'!$G$3:$H$204,2,FALSE)</f>
        <v>157</v>
      </c>
      <c r="M5351" s="1" t="str">
        <f t="shared" si="83"/>
        <v>CRT31118</v>
      </c>
      <c r="N5351">
        <f>ROUND(VLOOKUP(E5351,Productos!$A$4:$D$1804,4,FALSE),0)</f>
        <v>6580</v>
      </c>
    </row>
    <row r="5352" spans="1:14" x14ac:dyDescent="0.35">
      <c r="A5352" t="s">
        <v>52</v>
      </c>
      <c r="B5352" s="1" t="s">
        <v>80</v>
      </c>
      <c r="C5352" t="s">
        <v>81</v>
      </c>
      <c r="D5352" s="1">
        <v>8</v>
      </c>
      <c r="E5352" t="s">
        <v>7</v>
      </c>
      <c r="F5352" t="s">
        <v>194</v>
      </c>
      <c r="G5352" s="6">
        <v>4</v>
      </c>
      <c r="H5352" s="7" t="s">
        <v>6</v>
      </c>
      <c r="I5352">
        <v>525</v>
      </c>
      <c r="K5352">
        <f>VLOOKUP(E5352,'script producto'!$A$3:$B$1802,2,FALSE)</f>
        <v>1594</v>
      </c>
      <c r="L5352">
        <f>VLOOKUP(M5352,'script taller'!$G$3:$H$204,2,FALSE)</f>
        <v>157</v>
      </c>
      <c r="M5352" s="1" t="str">
        <f t="shared" si="83"/>
        <v>CRT31118</v>
      </c>
      <c r="N5352">
        <f>ROUND(VLOOKUP(E5352,Productos!$A$4:$D$1804,4,FALSE),0)</f>
        <v>653</v>
      </c>
    </row>
    <row r="5353" spans="1:14" x14ac:dyDescent="0.35">
      <c r="A5353" t="s">
        <v>52</v>
      </c>
      <c r="B5353" s="1" t="s">
        <v>80</v>
      </c>
      <c r="C5353" t="s">
        <v>81</v>
      </c>
      <c r="D5353" s="1">
        <v>8</v>
      </c>
      <c r="E5353" t="s">
        <v>399</v>
      </c>
      <c r="F5353" t="s">
        <v>194</v>
      </c>
      <c r="G5353" s="6">
        <v>2</v>
      </c>
      <c r="H5353" s="7" t="s">
        <v>6</v>
      </c>
      <c r="I5353">
        <v>240</v>
      </c>
      <c r="K5353">
        <f>VLOOKUP(E5353,'script producto'!$A$3:$B$1802,2,FALSE)</f>
        <v>1759</v>
      </c>
      <c r="L5353">
        <f>VLOOKUP(M5353,'script taller'!$G$3:$H$204,2,FALSE)</f>
        <v>157</v>
      </c>
      <c r="M5353" s="1" t="str">
        <f t="shared" si="83"/>
        <v>CRT31118</v>
      </c>
      <c r="N5353">
        <f>ROUND(VLOOKUP(E5353,Productos!$A$4:$D$1804,4,FALSE),0)</f>
        <v>240</v>
      </c>
    </row>
    <row r="5354" spans="1:14" x14ac:dyDescent="0.35">
      <c r="A5354" t="s">
        <v>52</v>
      </c>
      <c r="B5354" s="1" t="s">
        <v>80</v>
      </c>
      <c r="C5354" t="s">
        <v>81</v>
      </c>
      <c r="D5354" s="1">
        <v>8</v>
      </c>
      <c r="E5354" t="s">
        <v>163</v>
      </c>
      <c r="F5354" t="s">
        <v>1130</v>
      </c>
      <c r="G5354" s="6">
        <v>3.5</v>
      </c>
      <c r="H5354" s="7" t="s">
        <v>1236</v>
      </c>
      <c r="I5354">
        <v>18190</v>
      </c>
      <c r="K5354">
        <f>VLOOKUP(E5354,'script producto'!$A$3:$B$1802,2,FALSE)</f>
        <v>677</v>
      </c>
      <c r="L5354">
        <f>VLOOKUP(M5354,'script taller'!$G$3:$H$204,2,FALSE)</f>
        <v>157</v>
      </c>
      <c r="M5354" s="1" t="str">
        <f t="shared" si="83"/>
        <v>CRT31118</v>
      </c>
      <c r="N5354">
        <f>ROUND(VLOOKUP(E5354,Productos!$A$4:$D$1804,4,FALSE),0)</f>
        <v>18845</v>
      </c>
    </row>
    <row r="5355" spans="1:14" x14ac:dyDescent="0.35">
      <c r="A5355" t="s">
        <v>52</v>
      </c>
      <c r="B5355" s="1" t="s">
        <v>80</v>
      </c>
      <c r="C5355" t="s">
        <v>81</v>
      </c>
      <c r="D5355" s="1">
        <v>8</v>
      </c>
      <c r="E5355" t="s">
        <v>802</v>
      </c>
      <c r="F5355" t="s">
        <v>1130</v>
      </c>
      <c r="G5355" s="6">
        <v>3</v>
      </c>
      <c r="H5355" s="7" t="s">
        <v>1236</v>
      </c>
      <c r="I5355">
        <v>11200</v>
      </c>
      <c r="J5355">
        <v>9</v>
      </c>
      <c r="K5355">
        <f>VLOOKUP(E5355,'script producto'!$A$3:$B$1802,2,FALSE)</f>
        <v>680</v>
      </c>
      <c r="L5355">
        <f>VLOOKUP(M5355,'script taller'!$G$3:$H$204,2,FALSE)</f>
        <v>157</v>
      </c>
      <c r="M5355" s="1" t="str">
        <f t="shared" si="83"/>
        <v>CRT31118</v>
      </c>
      <c r="N5355">
        <f>ROUND(VLOOKUP(E5355,Productos!$A$4:$D$1804,4,FALSE),0)</f>
        <v>11200</v>
      </c>
    </row>
    <row r="5356" spans="1:14" x14ac:dyDescent="0.35">
      <c r="A5356" t="s">
        <v>52</v>
      </c>
      <c r="B5356" s="1" t="s">
        <v>80</v>
      </c>
      <c r="C5356" t="s">
        <v>81</v>
      </c>
      <c r="D5356" s="1">
        <v>8</v>
      </c>
      <c r="E5356" t="s">
        <v>492</v>
      </c>
      <c r="F5356" t="s">
        <v>1130</v>
      </c>
      <c r="G5356" s="6">
        <v>0.2</v>
      </c>
      <c r="H5356" s="7" t="s">
        <v>1236</v>
      </c>
      <c r="I5356">
        <v>26611</v>
      </c>
      <c r="K5356">
        <f>VLOOKUP(E5356,'script producto'!$A$3:$B$1802,2,FALSE)</f>
        <v>1636</v>
      </c>
      <c r="L5356">
        <f>VLOOKUP(M5356,'script taller'!$G$3:$H$204,2,FALSE)</f>
        <v>157</v>
      </c>
      <c r="M5356" s="1" t="str">
        <f t="shared" si="83"/>
        <v>CRT31118</v>
      </c>
      <c r="N5356">
        <f>ROUND(VLOOKUP(E5356,Productos!$A$4:$D$1804,4,FALSE),0)</f>
        <v>25989</v>
      </c>
    </row>
    <row r="5357" spans="1:14" x14ac:dyDescent="0.35">
      <c r="A5357" t="s">
        <v>52</v>
      </c>
      <c r="B5357" s="1" t="s">
        <v>80</v>
      </c>
      <c r="C5357" t="s">
        <v>81</v>
      </c>
      <c r="D5357" s="1">
        <v>8</v>
      </c>
      <c r="E5357" t="s">
        <v>1138</v>
      </c>
      <c r="F5357" t="s">
        <v>193</v>
      </c>
      <c r="G5357" s="6">
        <v>0.05</v>
      </c>
      <c r="H5357" s="7" t="s">
        <v>1236</v>
      </c>
      <c r="I5357">
        <v>13500</v>
      </c>
      <c r="K5357">
        <f>VLOOKUP(E5357,'script producto'!$A$3:$B$1802,2,FALSE)</f>
        <v>65</v>
      </c>
      <c r="L5357">
        <f>VLOOKUP(M5357,'script taller'!$G$3:$H$204,2,FALSE)</f>
        <v>157</v>
      </c>
      <c r="M5357" s="1" t="str">
        <f t="shared" si="83"/>
        <v>CRT31118</v>
      </c>
      <c r="N5357">
        <f>ROUND(VLOOKUP(E5357,Productos!$A$4:$D$1804,4,FALSE),0)</f>
        <v>2599</v>
      </c>
    </row>
    <row r="5358" spans="1:14" x14ac:dyDescent="0.35">
      <c r="A5358" t="s">
        <v>52</v>
      </c>
      <c r="B5358" s="1" t="s">
        <v>80</v>
      </c>
      <c r="C5358" t="s">
        <v>81</v>
      </c>
      <c r="D5358" s="1">
        <v>8</v>
      </c>
      <c r="E5358" t="s">
        <v>857</v>
      </c>
      <c r="F5358" t="s">
        <v>193</v>
      </c>
      <c r="G5358" s="6">
        <v>0.03</v>
      </c>
      <c r="H5358" s="7" t="s">
        <v>1236</v>
      </c>
      <c r="I5358">
        <v>20076</v>
      </c>
      <c r="K5358">
        <f>VLOOKUP(E5358,'script producto'!$A$3:$B$1802,2,FALSE)</f>
        <v>73</v>
      </c>
      <c r="L5358">
        <f>VLOOKUP(M5358,'script taller'!$G$3:$H$204,2,FALSE)</f>
        <v>157</v>
      </c>
      <c r="M5358" s="1" t="str">
        <f t="shared" si="83"/>
        <v>CRT31118</v>
      </c>
      <c r="N5358">
        <f>ROUND(VLOOKUP(E5358,Productos!$A$4:$D$1804,4,FALSE),0)</f>
        <v>15000</v>
      </c>
    </row>
    <row r="5359" spans="1:14" x14ac:dyDescent="0.35">
      <c r="A5359" t="s">
        <v>52</v>
      </c>
      <c r="B5359" s="1" t="s">
        <v>80</v>
      </c>
      <c r="C5359" t="s">
        <v>81</v>
      </c>
      <c r="D5359" s="1">
        <v>8</v>
      </c>
      <c r="E5359" t="s">
        <v>858</v>
      </c>
      <c r="F5359" t="s">
        <v>193</v>
      </c>
      <c r="G5359" s="6">
        <v>0.03</v>
      </c>
      <c r="H5359" s="7" t="s">
        <v>1236</v>
      </c>
      <c r="I5359">
        <v>20076</v>
      </c>
      <c r="K5359">
        <f>VLOOKUP(E5359,'script producto'!$A$3:$B$1802,2,FALSE)</f>
        <v>75</v>
      </c>
      <c r="L5359">
        <f>VLOOKUP(M5359,'script taller'!$G$3:$H$204,2,FALSE)</f>
        <v>157</v>
      </c>
      <c r="M5359" s="1" t="str">
        <f t="shared" si="83"/>
        <v>CRT31118</v>
      </c>
      <c r="N5359">
        <f>ROUND(VLOOKUP(E5359,Productos!$A$4:$D$1804,4,FALSE),0)</f>
        <v>2599</v>
      </c>
    </row>
    <row r="5360" spans="1:14" x14ac:dyDescent="0.35">
      <c r="A5360" t="s">
        <v>52</v>
      </c>
      <c r="B5360" s="1" t="s">
        <v>80</v>
      </c>
      <c r="C5360" t="s">
        <v>81</v>
      </c>
      <c r="D5360" s="1">
        <v>8</v>
      </c>
      <c r="E5360" t="s">
        <v>859</v>
      </c>
      <c r="F5360" t="s">
        <v>193</v>
      </c>
      <c r="G5360" s="6">
        <v>0.1</v>
      </c>
      <c r="H5360" s="7" t="s">
        <v>1236</v>
      </c>
      <c r="I5360">
        <v>12500</v>
      </c>
      <c r="K5360">
        <f>VLOOKUP(E5360,'script producto'!$A$3:$B$1802,2,FALSE)</f>
        <v>78</v>
      </c>
      <c r="L5360">
        <f>VLOOKUP(M5360,'script taller'!$G$3:$H$204,2,FALSE)</f>
        <v>157</v>
      </c>
      <c r="M5360" s="1" t="str">
        <f t="shared" si="83"/>
        <v>CRT31118</v>
      </c>
      <c r="N5360">
        <f>ROUND(VLOOKUP(E5360,Productos!$A$4:$D$1804,4,FALSE),0)</f>
        <v>12500</v>
      </c>
    </row>
    <row r="5361" spans="1:14" x14ac:dyDescent="0.35">
      <c r="A5361" t="s">
        <v>52</v>
      </c>
      <c r="B5361" s="1" t="s">
        <v>80</v>
      </c>
      <c r="C5361" t="s">
        <v>81</v>
      </c>
      <c r="D5361" s="1">
        <v>8</v>
      </c>
      <c r="E5361" t="s">
        <v>696</v>
      </c>
      <c r="F5361" t="s">
        <v>193</v>
      </c>
      <c r="G5361" s="6">
        <v>7.0000000000000007E-2</v>
      </c>
      <c r="H5361" s="7" t="s">
        <v>1236</v>
      </c>
      <c r="I5361">
        <v>9267</v>
      </c>
      <c r="J5361">
        <v>9</v>
      </c>
      <c r="K5361">
        <f>VLOOKUP(E5361,'script producto'!$A$3:$B$1802,2,FALSE)</f>
        <v>91</v>
      </c>
      <c r="L5361">
        <f>VLOOKUP(M5361,'script taller'!$G$3:$H$204,2,FALSE)</f>
        <v>157</v>
      </c>
      <c r="M5361" s="1" t="str">
        <f t="shared" si="83"/>
        <v>CRT31118</v>
      </c>
      <c r="N5361">
        <f>ROUND(VLOOKUP(E5361,Productos!$A$4:$D$1804,4,FALSE),0)</f>
        <v>9276</v>
      </c>
    </row>
    <row r="5362" spans="1:14" x14ac:dyDescent="0.35">
      <c r="A5362" t="s">
        <v>52</v>
      </c>
      <c r="B5362" s="1" t="s">
        <v>80</v>
      </c>
      <c r="C5362" t="s">
        <v>81</v>
      </c>
      <c r="D5362" s="1">
        <v>8</v>
      </c>
      <c r="E5362" t="s">
        <v>860</v>
      </c>
      <c r="F5362" t="s">
        <v>193</v>
      </c>
      <c r="G5362" s="6">
        <v>0.1</v>
      </c>
      <c r="H5362" s="7" t="s">
        <v>1236</v>
      </c>
      <c r="I5362">
        <v>9267</v>
      </c>
      <c r="K5362">
        <f>VLOOKUP(E5362,'script producto'!$A$3:$B$1802,2,FALSE)</f>
        <v>97</v>
      </c>
      <c r="L5362">
        <f>VLOOKUP(M5362,'script taller'!$G$3:$H$204,2,FALSE)</f>
        <v>157</v>
      </c>
      <c r="M5362" s="1" t="str">
        <f t="shared" si="83"/>
        <v>CRT31118</v>
      </c>
      <c r="N5362">
        <f>ROUND(VLOOKUP(E5362,Productos!$A$4:$D$1804,4,FALSE),0)</f>
        <v>1000</v>
      </c>
    </row>
    <row r="5363" spans="1:14" x14ac:dyDescent="0.35">
      <c r="A5363" t="s">
        <v>52</v>
      </c>
      <c r="B5363" s="1" t="s">
        <v>80</v>
      </c>
      <c r="C5363" t="s">
        <v>81</v>
      </c>
      <c r="D5363" s="1">
        <v>8</v>
      </c>
      <c r="E5363" t="s">
        <v>718</v>
      </c>
      <c r="F5363" t="s">
        <v>193</v>
      </c>
      <c r="G5363" s="6">
        <v>0.3</v>
      </c>
      <c r="H5363" s="7" t="s">
        <v>1236</v>
      </c>
      <c r="I5363">
        <v>4780</v>
      </c>
      <c r="K5363">
        <f>VLOOKUP(E5363,'script producto'!$A$3:$B$1802,2,FALSE)</f>
        <v>150</v>
      </c>
      <c r="L5363">
        <f>VLOOKUP(M5363,'script taller'!$G$3:$H$204,2,FALSE)</f>
        <v>157</v>
      </c>
      <c r="M5363" s="1" t="str">
        <f t="shared" si="83"/>
        <v>CRT31118</v>
      </c>
      <c r="N5363">
        <f>ROUND(VLOOKUP(E5363,Productos!$A$4:$D$1804,4,FALSE),0)</f>
        <v>4780</v>
      </c>
    </row>
    <row r="5364" spans="1:14" x14ac:dyDescent="0.35">
      <c r="A5364" t="s">
        <v>52</v>
      </c>
      <c r="B5364" s="1" t="s">
        <v>80</v>
      </c>
      <c r="C5364" t="s">
        <v>81</v>
      </c>
      <c r="D5364" s="1">
        <v>8</v>
      </c>
      <c r="E5364" t="s">
        <v>814</v>
      </c>
      <c r="F5364" t="s">
        <v>193</v>
      </c>
      <c r="G5364" s="6">
        <v>0.1</v>
      </c>
      <c r="H5364" s="7" t="s">
        <v>1236</v>
      </c>
      <c r="I5364">
        <v>7933</v>
      </c>
      <c r="K5364">
        <f>VLOOKUP(E5364,'script producto'!$A$3:$B$1802,2,FALSE)</f>
        <v>274</v>
      </c>
      <c r="L5364">
        <f>VLOOKUP(M5364,'script taller'!$G$3:$H$204,2,FALSE)</f>
        <v>157</v>
      </c>
      <c r="M5364" s="1" t="str">
        <f t="shared" si="83"/>
        <v>CRT31118</v>
      </c>
      <c r="N5364">
        <f>ROUND(VLOOKUP(E5364,Productos!$A$4:$D$1804,4,FALSE),0)</f>
        <v>7933</v>
      </c>
    </row>
    <row r="5365" spans="1:14" x14ac:dyDescent="0.35">
      <c r="A5365" t="s">
        <v>52</v>
      </c>
      <c r="B5365" s="1" t="s">
        <v>80</v>
      </c>
      <c r="C5365" t="s">
        <v>81</v>
      </c>
      <c r="D5365" s="1">
        <v>8</v>
      </c>
      <c r="E5365" t="s">
        <v>861</v>
      </c>
      <c r="F5365" t="s">
        <v>193</v>
      </c>
      <c r="G5365" s="6">
        <v>0.3</v>
      </c>
      <c r="H5365" s="7" t="s">
        <v>1236</v>
      </c>
      <c r="I5365">
        <v>1490</v>
      </c>
      <c r="K5365">
        <f>VLOOKUP(E5365,'script producto'!$A$3:$B$1802,2,FALSE)</f>
        <v>348</v>
      </c>
      <c r="L5365">
        <f>VLOOKUP(M5365,'script taller'!$G$3:$H$204,2,FALSE)</f>
        <v>157</v>
      </c>
      <c r="M5365" s="1" t="str">
        <f t="shared" si="83"/>
        <v>CRT31118</v>
      </c>
      <c r="N5365">
        <f>ROUND(VLOOKUP(E5365,Productos!$A$4:$D$1804,4,FALSE),0)</f>
        <v>1490</v>
      </c>
    </row>
    <row r="5366" spans="1:14" x14ac:dyDescent="0.35">
      <c r="A5366" t="s">
        <v>52</v>
      </c>
      <c r="B5366" s="1" t="s">
        <v>80</v>
      </c>
      <c r="C5366" t="s">
        <v>81</v>
      </c>
      <c r="D5366" s="1">
        <v>8</v>
      </c>
      <c r="E5366" t="s">
        <v>862</v>
      </c>
      <c r="F5366" t="s">
        <v>193</v>
      </c>
      <c r="G5366" s="6">
        <v>0.5</v>
      </c>
      <c r="H5366" s="7" t="s">
        <v>1236</v>
      </c>
      <c r="I5366">
        <v>2790</v>
      </c>
      <c r="K5366">
        <f>VLOOKUP(E5366,'script producto'!$A$3:$B$1802,2,FALSE)</f>
        <v>350</v>
      </c>
      <c r="L5366">
        <f>VLOOKUP(M5366,'script taller'!$G$3:$H$204,2,FALSE)</f>
        <v>157</v>
      </c>
      <c r="M5366" s="1" t="str">
        <f t="shared" si="83"/>
        <v>CRT31118</v>
      </c>
      <c r="N5366">
        <f>ROUND(VLOOKUP(E5366,Productos!$A$4:$D$1804,4,FALSE),0)</f>
        <v>2790</v>
      </c>
    </row>
    <row r="5367" spans="1:14" x14ac:dyDescent="0.35">
      <c r="A5367" t="s">
        <v>52</v>
      </c>
      <c r="B5367" s="1" t="s">
        <v>80</v>
      </c>
      <c r="C5367" t="s">
        <v>81</v>
      </c>
      <c r="D5367" s="1">
        <v>8</v>
      </c>
      <c r="E5367" t="s">
        <v>1909</v>
      </c>
      <c r="F5367" t="s">
        <v>193</v>
      </c>
      <c r="G5367" s="6">
        <v>2</v>
      </c>
      <c r="H5367" s="7" t="s">
        <v>1236</v>
      </c>
      <c r="I5367">
        <v>1690</v>
      </c>
      <c r="K5367">
        <f>VLOOKUP(E5367,'script producto'!$A$3:$B$1802,2,FALSE)</f>
        <v>386</v>
      </c>
      <c r="L5367">
        <f>VLOOKUP(M5367,'script taller'!$G$3:$H$204,2,FALSE)</f>
        <v>157</v>
      </c>
      <c r="M5367" s="1" t="str">
        <f t="shared" si="83"/>
        <v>CRT31118</v>
      </c>
      <c r="N5367">
        <f>ROUND(VLOOKUP(E5367,Productos!$A$4:$D$1804,4,FALSE),0)</f>
        <v>1695</v>
      </c>
    </row>
    <row r="5368" spans="1:14" x14ac:dyDescent="0.35">
      <c r="A5368" t="s">
        <v>52</v>
      </c>
      <c r="B5368" s="1" t="s">
        <v>80</v>
      </c>
      <c r="C5368" t="s">
        <v>81</v>
      </c>
      <c r="D5368" s="1">
        <v>8</v>
      </c>
      <c r="E5368" t="s">
        <v>1412</v>
      </c>
      <c r="F5368" t="s">
        <v>193</v>
      </c>
      <c r="G5368" s="6">
        <v>2</v>
      </c>
      <c r="H5368" s="7" t="s">
        <v>6</v>
      </c>
      <c r="I5368">
        <v>1000</v>
      </c>
      <c r="K5368">
        <f>VLOOKUP(E5368,'script producto'!$A$3:$B$1802,2,FALSE)</f>
        <v>395</v>
      </c>
      <c r="L5368">
        <f>VLOOKUP(M5368,'script taller'!$G$3:$H$204,2,FALSE)</f>
        <v>157</v>
      </c>
      <c r="M5368" s="1" t="str">
        <f t="shared" si="83"/>
        <v>CRT31118</v>
      </c>
      <c r="N5368">
        <f>ROUND(VLOOKUP(E5368,Productos!$A$4:$D$1804,4,FALSE),0)</f>
        <v>1000</v>
      </c>
    </row>
    <row r="5369" spans="1:14" x14ac:dyDescent="0.35">
      <c r="A5369" t="s">
        <v>52</v>
      </c>
      <c r="B5369" s="1" t="s">
        <v>80</v>
      </c>
      <c r="C5369" t="s">
        <v>81</v>
      </c>
      <c r="D5369" s="1">
        <v>8</v>
      </c>
      <c r="E5369" t="s">
        <v>1412</v>
      </c>
      <c r="F5369" t="s">
        <v>193</v>
      </c>
      <c r="G5369" s="6">
        <v>3</v>
      </c>
      <c r="H5369" s="7" t="s">
        <v>6</v>
      </c>
      <c r="I5369">
        <v>1000</v>
      </c>
      <c r="J5369">
        <v>9</v>
      </c>
      <c r="K5369">
        <f>VLOOKUP(E5369,'script producto'!$A$3:$B$1802,2,FALSE)</f>
        <v>395</v>
      </c>
      <c r="L5369">
        <f>VLOOKUP(M5369,'script taller'!$G$3:$H$204,2,FALSE)</f>
        <v>157</v>
      </c>
      <c r="M5369" s="1" t="str">
        <f t="shared" si="83"/>
        <v>CRT31118</v>
      </c>
      <c r="N5369">
        <f>ROUND(VLOOKUP(E5369,Productos!$A$4:$D$1804,4,FALSE),0)</f>
        <v>1000</v>
      </c>
    </row>
    <row r="5370" spans="1:14" x14ac:dyDescent="0.35">
      <c r="A5370" t="s">
        <v>52</v>
      </c>
      <c r="B5370" s="1" t="s">
        <v>80</v>
      </c>
      <c r="C5370" t="s">
        <v>81</v>
      </c>
      <c r="D5370" s="1">
        <v>8</v>
      </c>
      <c r="E5370" t="s">
        <v>102</v>
      </c>
      <c r="F5370" t="s">
        <v>193</v>
      </c>
      <c r="G5370" s="6">
        <v>0.3</v>
      </c>
      <c r="H5370" s="7" t="s">
        <v>1236</v>
      </c>
      <c r="I5370">
        <v>5750</v>
      </c>
      <c r="K5370">
        <f>VLOOKUP(E5370,'script producto'!$A$3:$B$1802,2,FALSE)</f>
        <v>472</v>
      </c>
      <c r="L5370">
        <f>VLOOKUP(M5370,'script taller'!$G$3:$H$204,2,FALSE)</f>
        <v>157</v>
      </c>
      <c r="M5370" s="1" t="str">
        <f t="shared" si="83"/>
        <v>CRT31118</v>
      </c>
      <c r="N5370">
        <f>ROUND(VLOOKUP(E5370,Productos!$A$4:$D$1804,4,FALSE),0)</f>
        <v>4650</v>
      </c>
    </row>
    <row r="5371" spans="1:14" x14ac:dyDescent="0.35">
      <c r="A5371" t="s">
        <v>52</v>
      </c>
      <c r="B5371" s="1" t="s">
        <v>80</v>
      </c>
      <c r="C5371" t="s">
        <v>81</v>
      </c>
      <c r="D5371" s="1">
        <v>8</v>
      </c>
      <c r="E5371" t="s">
        <v>102</v>
      </c>
      <c r="F5371" t="s">
        <v>193</v>
      </c>
      <c r="G5371" s="6">
        <v>0.4</v>
      </c>
      <c r="H5371" s="7" t="s">
        <v>1236</v>
      </c>
      <c r="I5371">
        <v>5750</v>
      </c>
      <c r="J5371">
        <v>9</v>
      </c>
      <c r="K5371">
        <f>VLOOKUP(E5371,'script producto'!$A$3:$B$1802,2,FALSE)</f>
        <v>472</v>
      </c>
      <c r="L5371">
        <f>VLOOKUP(M5371,'script taller'!$G$3:$H$204,2,FALSE)</f>
        <v>157</v>
      </c>
      <c r="M5371" s="1" t="str">
        <f t="shared" si="83"/>
        <v>CRT31118</v>
      </c>
      <c r="N5371">
        <f>ROUND(VLOOKUP(E5371,Productos!$A$4:$D$1804,4,FALSE),0)</f>
        <v>4650</v>
      </c>
    </row>
    <row r="5372" spans="1:14" x14ac:dyDescent="0.35">
      <c r="A5372" t="s">
        <v>52</v>
      </c>
      <c r="B5372" s="1" t="s">
        <v>80</v>
      </c>
      <c r="C5372" t="s">
        <v>81</v>
      </c>
      <c r="D5372" s="1">
        <v>8</v>
      </c>
      <c r="E5372" t="s">
        <v>201</v>
      </c>
      <c r="F5372" t="s">
        <v>193</v>
      </c>
      <c r="G5372" s="6">
        <v>0.3</v>
      </c>
      <c r="H5372" s="7" t="s">
        <v>1236</v>
      </c>
      <c r="I5372">
        <v>7890</v>
      </c>
      <c r="K5372">
        <f>VLOOKUP(E5372,'script producto'!$A$3:$B$1802,2,FALSE)</f>
        <v>713</v>
      </c>
      <c r="L5372">
        <f>VLOOKUP(M5372,'script taller'!$G$3:$H$204,2,FALSE)</f>
        <v>157</v>
      </c>
      <c r="M5372" s="1" t="str">
        <f t="shared" si="83"/>
        <v>CRT31118</v>
      </c>
      <c r="N5372">
        <f>ROUND(VLOOKUP(E5372,Productos!$A$4:$D$1804,4,FALSE),0)</f>
        <v>2500</v>
      </c>
    </row>
    <row r="5373" spans="1:14" x14ac:dyDescent="0.35">
      <c r="A5373" t="s">
        <v>52</v>
      </c>
      <c r="B5373" s="1" t="s">
        <v>80</v>
      </c>
      <c r="C5373" t="s">
        <v>81</v>
      </c>
      <c r="D5373" s="1">
        <v>8</v>
      </c>
      <c r="E5373" t="s">
        <v>863</v>
      </c>
      <c r="F5373" t="s">
        <v>193</v>
      </c>
      <c r="G5373" s="6">
        <v>1</v>
      </c>
      <c r="H5373" s="7" t="s">
        <v>1236</v>
      </c>
      <c r="I5373">
        <v>4800</v>
      </c>
      <c r="K5373">
        <f>VLOOKUP(E5373,'script producto'!$A$3:$B$1802,2,FALSE)</f>
        <v>756</v>
      </c>
      <c r="L5373">
        <f>VLOOKUP(M5373,'script taller'!$G$3:$H$204,2,FALSE)</f>
        <v>157</v>
      </c>
      <c r="M5373" s="1" t="str">
        <f t="shared" si="83"/>
        <v>CRT31118</v>
      </c>
      <c r="N5373">
        <f>ROUND(VLOOKUP(E5373,Productos!$A$4:$D$1804,4,FALSE),0)</f>
        <v>1058</v>
      </c>
    </row>
    <row r="5374" spans="1:14" x14ac:dyDescent="0.35">
      <c r="A5374" t="s">
        <v>52</v>
      </c>
      <c r="B5374" s="1" t="s">
        <v>80</v>
      </c>
      <c r="C5374" t="s">
        <v>81</v>
      </c>
      <c r="D5374" s="1">
        <v>8</v>
      </c>
      <c r="E5374" t="s">
        <v>143</v>
      </c>
      <c r="F5374" t="s">
        <v>193</v>
      </c>
      <c r="G5374" s="6">
        <v>0.13</v>
      </c>
      <c r="H5374" s="7" t="s">
        <v>1236</v>
      </c>
      <c r="I5374">
        <v>13900</v>
      </c>
      <c r="K5374">
        <f>VLOOKUP(E5374,'script producto'!$A$3:$B$1802,2,FALSE)</f>
        <v>833</v>
      </c>
      <c r="L5374">
        <f>VLOOKUP(M5374,'script taller'!$G$3:$H$204,2,FALSE)</f>
        <v>157</v>
      </c>
      <c r="M5374" s="1" t="str">
        <f t="shared" si="83"/>
        <v>CRT31118</v>
      </c>
      <c r="N5374">
        <f>ROUND(VLOOKUP(E5374,Productos!$A$4:$D$1804,4,FALSE),0)</f>
        <v>4490</v>
      </c>
    </row>
    <row r="5375" spans="1:14" x14ac:dyDescent="0.35">
      <c r="A5375" t="s">
        <v>52</v>
      </c>
      <c r="B5375" s="1" t="s">
        <v>80</v>
      </c>
      <c r="C5375" t="s">
        <v>81</v>
      </c>
      <c r="D5375" s="1">
        <v>8</v>
      </c>
      <c r="E5375" t="s">
        <v>1978</v>
      </c>
      <c r="F5375" t="s">
        <v>193</v>
      </c>
      <c r="G5375" s="6">
        <v>2</v>
      </c>
      <c r="H5375" s="7" t="s">
        <v>6</v>
      </c>
      <c r="I5375">
        <v>1700</v>
      </c>
      <c r="K5375">
        <f>VLOOKUP(E5375,'script producto'!$A$3:$B$1802,2,FALSE)</f>
        <v>903</v>
      </c>
      <c r="L5375">
        <f>VLOOKUP(M5375,'script taller'!$G$3:$H$204,2,FALSE)</f>
        <v>157</v>
      </c>
      <c r="M5375" s="1" t="str">
        <f t="shared" si="83"/>
        <v>CRT31118</v>
      </c>
      <c r="N5375">
        <f>ROUND(VLOOKUP(E5375,Productos!$A$4:$D$1804,4,FALSE),0)</f>
        <v>1800</v>
      </c>
    </row>
    <row r="5376" spans="1:14" x14ac:dyDescent="0.35">
      <c r="A5376" t="s">
        <v>52</v>
      </c>
      <c r="B5376" s="1" t="s">
        <v>80</v>
      </c>
      <c r="C5376" t="s">
        <v>81</v>
      </c>
      <c r="D5376" s="1">
        <v>8</v>
      </c>
      <c r="E5376" t="s">
        <v>1981</v>
      </c>
      <c r="F5376" t="s">
        <v>193</v>
      </c>
      <c r="G5376" s="6">
        <v>2</v>
      </c>
      <c r="H5376" s="7" t="s">
        <v>6</v>
      </c>
      <c r="I5376">
        <v>1700</v>
      </c>
      <c r="K5376">
        <f>VLOOKUP(E5376,'script producto'!$A$3:$B$1802,2,FALSE)</f>
        <v>905</v>
      </c>
      <c r="L5376">
        <f>VLOOKUP(M5376,'script taller'!$G$3:$H$204,2,FALSE)</f>
        <v>157</v>
      </c>
      <c r="M5376" s="1" t="str">
        <f t="shared" si="83"/>
        <v>CRT31118</v>
      </c>
      <c r="N5376">
        <f>ROUND(VLOOKUP(E5376,Productos!$A$4:$D$1804,4,FALSE),0)</f>
        <v>1700</v>
      </c>
    </row>
    <row r="5377" spans="1:14" x14ac:dyDescent="0.35">
      <c r="A5377" t="s">
        <v>52</v>
      </c>
      <c r="B5377" s="1" t="s">
        <v>80</v>
      </c>
      <c r="C5377" t="s">
        <v>81</v>
      </c>
      <c r="D5377" s="1">
        <v>8</v>
      </c>
      <c r="E5377" t="s">
        <v>815</v>
      </c>
      <c r="F5377" t="s">
        <v>193</v>
      </c>
      <c r="G5377" s="6">
        <v>0.1</v>
      </c>
      <c r="H5377" s="7" t="s">
        <v>1236</v>
      </c>
      <c r="I5377">
        <v>6000</v>
      </c>
      <c r="K5377">
        <f>VLOOKUP(E5377,'script producto'!$A$3:$B$1802,2,FALSE)</f>
        <v>913</v>
      </c>
      <c r="L5377">
        <f>VLOOKUP(M5377,'script taller'!$G$3:$H$204,2,FALSE)</f>
        <v>157</v>
      </c>
      <c r="M5377" s="1" t="str">
        <f t="shared" si="83"/>
        <v>CRT31118</v>
      </c>
      <c r="N5377">
        <f>ROUND(VLOOKUP(E5377,Productos!$A$4:$D$1804,4,FALSE),0)</f>
        <v>6000</v>
      </c>
    </row>
    <row r="5378" spans="1:14" x14ac:dyDescent="0.35">
      <c r="A5378" t="s">
        <v>52</v>
      </c>
      <c r="B5378" s="1" t="s">
        <v>80</v>
      </c>
      <c r="C5378" t="s">
        <v>81</v>
      </c>
      <c r="D5378" s="1">
        <v>8</v>
      </c>
      <c r="E5378" t="s">
        <v>722</v>
      </c>
      <c r="F5378" t="s">
        <v>193</v>
      </c>
      <c r="G5378" s="6">
        <v>0.2</v>
      </c>
      <c r="H5378" s="7" t="s">
        <v>1236</v>
      </c>
      <c r="I5378">
        <v>6000</v>
      </c>
      <c r="K5378">
        <f>VLOOKUP(E5378,'script producto'!$A$3:$B$1802,2,FALSE)</f>
        <v>910</v>
      </c>
      <c r="L5378">
        <f>VLOOKUP(M5378,'script taller'!$G$3:$H$204,2,FALSE)</f>
        <v>157</v>
      </c>
      <c r="M5378" s="1" t="str">
        <f t="shared" si="83"/>
        <v>CRT31118</v>
      </c>
      <c r="N5378">
        <f>ROUND(VLOOKUP(E5378,Productos!$A$4:$D$1804,4,FALSE),0)</f>
        <v>6000</v>
      </c>
    </row>
    <row r="5379" spans="1:14" x14ac:dyDescent="0.35">
      <c r="A5379" t="s">
        <v>52</v>
      </c>
      <c r="B5379" s="1" t="s">
        <v>80</v>
      </c>
      <c r="C5379" t="s">
        <v>81</v>
      </c>
      <c r="D5379" s="1">
        <v>8</v>
      </c>
      <c r="E5379" t="s">
        <v>1990</v>
      </c>
      <c r="F5379" t="s">
        <v>193</v>
      </c>
      <c r="G5379" s="6">
        <v>2</v>
      </c>
      <c r="H5379" s="7" t="s">
        <v>1236</v>
      </c>
      <c r="I5379">
        <v>3850</v>
      </c>
      <c r="K5379">
        <f>VLOOKUP(E5379,'script producto'!$A$3:$B$1802,2,FALSE)</f>
        <v>954</v>
      </c>
      <c r="L5379">
        <f>VLOOKUP(M5379,'script taller'!$G$3:$H$204,2,FALSE)</f>
        <v>157</v>
      </c>
      <c r="M5379" s="1" t="str">
        <f t="shared" ref="M5379:M5442" si="84">B5379&amp;D5379</f>
        <v>CRT31118</v>
      </c>
      <c r="N5379">
        <f>ROUND(VLOOKUP(E5379,Productos!$A$4:$D$1804,4,FALSE),0)</f>
        <v>3850</v>
      </c>
    </row>
    <row r="5380" spans="1:14" x14ac:dyDescent="0.35">
      <c r="A5380" t="s">
        <v>52</v>
      </c>
      <c r="B5380" s="1" t="s">
        <v>80</v>
      </c>
      <c r="C5380" t="s">
        <v>81</v>
      </c>
      <c r="D5380" s="1">
        <v>8</v>
      </c>
      <c r="E5380" t="s">
        <v>864</v>
      </c>
      <c r="F5380" t="s">
        <v>193</v>
      </c>
      <c r="G5380" s="6">
        <v>0.7</v>
      </c>
      <c r="H5380" s="7" t="s">
        <v>1236</v>
      </c>
      <c r="I5380">
        <v>4500</v>
      </c>
      <c r="K5380">
        <f>VLOOKUP(E5380,'script producto'!$A$3:$B$1802,2,FALSE)</f>
        <v>988</v>
      </c>
      <c r="L5380">
        <f>VLOOKUP(M5380,'script taller'!$G$3:$H$204,2,FALSE)</f>
        <v>157</v>
      </c>
      <c r="M5380" s="1" t="str">
        <f t="shared" si="84"/>
        <v>CRT31118</v>
      </c>
      <c r="N5380">
        <f>ROUND(VLOOKUP(E5380,Productos!$A$4:$D$1804,4,FALSE),0)</f>
        <v>4500</v>
      </c>
    </row>
    <row r="5381" spans="1:14" x14ac:dyDescent="0.35">
      <c r="A5381" t="s">
        <v>52</v>
      </c>
      <c r="B5381" s="1" t="s">
        <v>80</v>
      </c>
      <c r="C5381" t="s">
        <v>81</v>
      </c>
      <c r="D5381" s="1">
        <v>8</v>
      </c>
      <c r="E5381" t="s">
        <v>1204</v>
      </c>
      <c r="F5381" t="s">
        <v>193</v>
      </c>
      <c r="G5381" s="6">
        <v>0.7</v>
      </c>
      <c r="H5381" s="7" t="s">
        <v>1236</v>
      </c>
      <c r="I5381">
        <v>4990</v>
      </c>
      <c r="K5381">
        <f>VLOOKUP(E5381,'script producto'!$A$3:$B$1802,2,FALSE)</f>
        <v>1177</v>
      </c>
      <c r="L5381">
        <f>VLOOKUP(M5381,'script taller'!$G$3:$H$204,2,FALSE)</f>
        <v>157</v>
      </c>
      <c r="M5381" s="1" t="str">
        <f t="shared" si="84"/>
        <v>CRT31118</v>
      </c>
      <c r="N5381">
        <f>ROUND(VLOOKUP(E5381,Productos!$A$4:$D$1804,4,FALSE),0)</f>
        <v>4990</v>
      </c>
    </row>
    <row r="5382" spans="1:14" x14ac:dyDescent="0.35">
      <c r="A5382" t="s">
        <v>52</v>
      </c>
      <c r="B5382" s="1" t="s">
        <v>80</v>
      </c>
      <c r="C5382" t="s">
        <v>81</v>
      </c>
      <c r="D5382" s="1">
        <v>8</v>
      </c>
      <c r="E5382" t="s">
        <v>2030</v>
      </c>
      <c r="F5382" t="s">
        <v>193</v>
      </c>
      <c r="G5382" s="6">
        <v>2</v>
      </c>
      <c r="H5382" s="7" t="s">
        <v>1236</v>
      </c>
      <c r="I5382">
        <v>4650</v>
      </c>
      <c r="K5382">
        <f>VLOOKUP(E5382,'script producto'!$A$3:$B$1802,2,FALSE)</f>
        <v>1216</v>
      </c>
      <c r="L5382">
        <f>VLOOKUP(M5382,'script taller'!$G$3:$H$204,2,FALSE)</f>
        <v>157</v>
      </c>
      <c r="M5382" s="1" t="str">
        <f t="shared" si="84"/>
        <v>CRT31118</v>
      </c>
      <c r="N5382">
        <f>ROUND(VLOOKUP(E5382,Productos!$A$4:$D$1804,4,FALSE),0)</f>
        <v>4650</v>
      </c>
    </row>
    <row r="5383" spans="1:14" x14ac:dyDescent="0.35">
      <c r="A5383" t="s">
        <v>52</v>
      </c>
      <c r="B5383" s="1" t="s">
        <v>80</v>
      </c>
      <c r="C5383" t="s">
        <v>81</v>
      </c>
      <c r="D5383" s="1">
        <v>8</v>
      </c>
      <c r="E5383" t="s">
        <v>159</v>
      </c>
      <c r="F5383" t="s">
        <v>193</v>
      </c>
      <c r="G5383" s="6">
        <v>0.3</v>
      </c>
      <c r="H5383" s="7" t="s">
        <v>1236</v>
      </c>
      <c r="I5383">
        <v>6800</v>
      </c>
      <c r="K5383">
        <f>VLOOKUP(E5383,'script producto'!$A$3:$B$1802,2,FALSE)</f>
        <v>1271</v>
      </c>
      <c r="L5383">
        <f>VLOOKUP(M5383,'script taller'!$G$3:$H$204,2,FALSE)</f>
        <v>157</v>
      </c>
      <c r="M5383" s="1" t="str">
        <f t="shared" si="84"/>
        <v>CRT31118</v>
      </c>
      <c r="N5383">
        <f>ROUND(VLOOKUP(E5383,Productos!$A$4:$D$1804,4,FALSE),0)</f>
        <v>5805</v>
      </c>
    </row>
    <row r="5384" spans="1:14" x14ac:dyDescent="0.35">
      <c r="A5384" t="s">
        <v>52</v>
      </c>
      <c r="B5384" s="1" t="s">
        <v>80</v>
      </c>
      <c r="C5384" t="s">
        <v>81</v>
      </c>
      <c r="D5384" s="1">
        <v>8</v>
      </c>
      <c r="E5384" t="s">
        <v>703</v>
      </c>
      <c r="F5384" t="s">
        <v>193</v>
      </c>
      <c r="G5384" s="6">
        <v>1</v>
      </c>
      <c r="H5384" s="7" t="s">
        <v>6</v>
      </c>
      <c r="I5384">
        <v>1600</v>
      </c>
      <c r="K5384">
        <f>VLOOKUP(E5384,'script producto'!$A$3:$B$1802,2,FALSE)</f>
        <v>1285</v>
      </c>
      <c r="L5384">
        <f>VLOOKUP(M5384,'script taller'!$G$3:$H$204,2,FALSE)</f>
        <v>157</v>
      </c>
      <c r="M5384" s="1" t="str">
        <f t="shared" si="84"/>
        <v>CRT31118</v>
      </c>
      <c r="N5384">
        <f>ROUND(VLOOKUP(E5384,Productos!$A$4:$D$1804,4,FALSE),0)</f>
        <v>1600</v>
      </c>
    </row>
    <row r="5385" spans="1:14" x14ac:dyDescent="0.35">
      <c r="A5385" t="s">
        <v>52</v>
      </c>
      <c r="B5385" s="1" t="s">
        <v>80</v>
      </c>
      <c r="C5385" t="s">
        <v>81</v>
      </c>
      <c r="D5385" s="1">
        <v>8</v>
      </c>
      <c r="E5385" t="s">
        <v>298</v>
      </c>
      <c r="F5385" t="s">
        <v>193</v>
      </c>
      <c r="G5385" s="6">
        <v>2</v>
      </c>
      <c r="H5385" s="7" t="s">
        <v>6</v>
      </c>
      <c r="I5385">
        <v>1600</v>
      </c>
      <c r="K5385">
        <f>VLOOKUP(E5385,'script producto'!$A$3:$B$1802,2,FALSE)</f>
        <v>1289</v>
      </c>
      <c r="L5385">
        <f>VLOOKUP(M5385,'script taller'!$G$3:$H$204,2,FALSE)</f>
        <v>157</v>
      </c>
      <c r="M5385" s="1" t="str">
        <f t="shared" si="84"/>
        <v>CRT31118</v>
      </c>
      <c r="N5385">
        <f>ROUND(VLOOKUP(E5385,Productos!$A$4:$D$1804,4,FALSE),0)</f>
        <v>1490</v>
      </c>
    </row>
    <row r="5386" spans="1:14" x14ac:dyDescent="0.35">
      <c r="A5386" t="s">
        <v>52</v>
      </c>
      <c r="B5386" s="1" t="s">
        <v>80</v>
      </c>
      <c r="C5386" t="s">
        <v>81</v>
      </c>
      <c r="D5386" s="1">
        <v>8</v>
      </c>
      <c r="E5386" t="s">
        <v>298</v>
      </c>
      <c r="F5386" t="s">
        <v>193</v>
      </c>
      <c r="G5386" s="6">
        <v>3</v>
      </c>
      <c r="H5386" s="7" t="s">
        <v>6</v>
      </c>
      <c r="I5386">
        <v>1600</v>
      </c>
      <c r="J5386">
        <v>9</v>
      </c>
      <c r="K5386">
        <f>VLOOKUP(E5386,'script producto'!$A$3:$B$1802,2,FALSE)</f>
        <v>1289</v>
      </c>
      <c r="L5386">
        <f>VLOOKUP(M5386,'script taller'!$G$3:$H$204,2,FALSE)</f>
        <v>157</v>
      </c>
      <c r="M5386" s="1" t="str">
        <f t="shared" si="84"/>
        <v>CRT31118</v>
      </c>
      <c r="N5386">
        <f>ROUND(VLOOKUP(E5386,Productos!$A$4:$D$1804,4,FALSE),0)</f>
        <v>1490</v>
      </c>
    </row>
    <row r="5387" spans="1:14" x14ac:dyDescent="0.35">
      <c r="A5387" t="s">
        <v>52</v>
      </c>
      <c r="B5387" s="1" t="s">
        <v>80</v>
      </c>
      <c r="C5387" t="s">
        <v>81</v>
      </c>
      <c r="D5387" s="1">
        <v>8</v>
      </c>
      <c r="E5387" t="s">
        <v>865</v>
      </c>
      <c r="F5387" t="s">
        <v>193</v>
      </c>
      <c r="G5387" s="6">
        <v>0.25</v>
      </c>
      <c r="H5387" s="7" t="s">
        <v>6</v>
      </c>
      <c r="I5387">
        <v>3490</v>
      </c>
      <c r="K5387">
        <f>VLOOKUP(E5387,'script producto'!$A$3:$B$1802,2,FALSE)</f>
        <v>1314</v>
      </c>
      <c r="L5387">
        <f>VLOOKUP(M5387,'script taller'!$G$3:$H$204,2,FALSE)</f>
        <v>157</v>
      </c>
      <c r="M5387" s="1" t="str">
        <f t="shared" si="84"/>
        <v>CRT31118</v>
      </c>
      <c r="N5387">
        <f>ROUND(VLOOKUP(E5387,Productos!$A$4:$D$1804,4,FALSE),0)</f>
        <v>3490</v>
      </c>
    </row>
    <row r="5388" spans="1:14" x14ac:dyDescent="0.35">
      <c r="A5388" t="s">
        <v>52</v>
      </c>
      <c r="B5388" s="1" t="s">
        <v>80</v>
      </c>
      <c r="C5388" t="s">
        <v>81</v>
      </c>
      <c r="D5388" s="1">
        <v>8</v>
      </c>
      <c r="E5388" t="s">
        <v>2062</v>
      </c>
      <c r="F5388" t="s">
        <v>193</v>
      </c>
      <c r="G5388" s="6">
        <v>0.4</v>
      </c>
      <c r="H5388" s="7" t="s">
        <v>1236</v>
      </c>
      <c r="I5388">
        <v>2890</v>
      </c>
      <c r="K5388">
        <f>VLOOKUP(E5388,'script producto'!$A$3:$B$1802,2,FALSE)</f>
        <v>1347</v>
      </c>
      <c r="L5388">
        <f>VLOOKUP(M5388,'script taller'!$G$3:$H$204,2,FALSE)</f>
        <v>157</v>
      </c>
      <c r="M5388" s="1" t="str">
        <f t="shared" si="84"/>
        <v>CRT31118</v>
      </c>
      <c r="N5388">
        <f>ROUND(VLOOKUP(E5388,Productos!$A$4:$D$1804,4,FALSE),0)</f>
        <v>2890</v>
      </c>
    </row>
    <row r="5389" spans="1:14" x14ac:dyDescent="0.35">
      <c r="A5389" t="s">
        <v>52</v>
      </c>
      <c r="B5389" s="1" t="s">
        <v>80</v>
      </c>
      <c r="C5389" t="s">
        <v>81</v>
      </c>
      <c r="D5389" s="1">
        <v>8</v>
      </c>
      <c r="E5389" t="s">
        <v>2063</v>
      </c>
      <c r="F5389" t="s">
        <v>193</v>
      </c>
      <c r="G5389" s="6">
        <v>0.3</v>
      </c>
      <c r="H5389" s="7" t="s">
        <v>1236</v>
      </c>
      <c r="I5389">
        <v>1200</v>
      </c>
      <c r="K5389">
        <f>VLOOKUP(E5389,'script producto'!$A$3:$B$1802,2,FALSE)</f>
        <v>1350</v>
      </c>
      <c r="L5389">
        <f>VLOOKUP(M5389,'script taller'!$G$3:$H$204,2,FALSE)</f>
        <v>157</v>
      </c>
      <c r="M5389" s="1" t="str">
        <f t="shared" si="84"/>
        <v>CRT31118</v>
      </c>
      <c r="N5389">
        <f>ROUND(VLOOKUP(E5389,Productos!$A$4:$D$1804,4,FALSE),0)</f>
        <v>1200</v>
      </c>
    </row>
    <row r="5390" spans="1:14" x14ac:dyDescent="0.35">
      <c r="A5390" t="s">
        <v>52</v>
      </c>
      <c r="B5390" s="1" t="s">
        <v>80</v>
      </c>
      <c r="C5390" t="s">
        <v>81</v>
      </c>
      <c r="D5390" s="1">
        <v>8</v>
      </c>
      <c r="E5390" t="s">
        <v>487</v>
      </c>
      <c r="F5390" t="s">
        <v>193</v>
      </c>
      <c r="G5390" s="6">
        <v>2</v>
      </c>
      <c r="H5390" s="7" t="s">
        <v>1236</v>
      </c>
      <c r="I5390">
        <v>2400</v>
      </c>
      <c r="K5390">
        <f>VLOOKUP(E5390,'script producto'!$A$3:$B$1802,2,FALSE)</f>
        <v>1652</v>
      </c>
      <c r="L5390">
        <f>VLOOKUP(M5390,'script taller'!$G$3:$H$204,2,FALSE)</f>
        <v>157</v>
      </c>
      <c r="M5390" s="1" t="str">
        <f t="shared" si="84"/>
        <v>CRT31118</v>
      </c>
      <c r="N5390">
        <f>ROUND(VLOOKUP(E5390,Productos!$A$4:$D$1804,4,FALSE),0)</f>
        <v>2389</v>
      </c>
    </row>
    <row r="5391" spans="1:14" x14ac:dyDescent="0.35">
      <c r="A5391" t="s">
        <v>52</v>
      </c>
      <c r="B5391" s="1" t="s">
        <v>80</v>
      </c>
      <c r="C5391" t="s">
        <v>81</v>
      </c>
      <c r="D5391" s="1">
        <v>8</v>
      </c>
      <c r="E5391" t="s">
        <v>270</v>
      </c>
      <c r="F5391" t="s">
        <v>193</v>
      </c>
      <c r="G5391" s="6">
        <v>2</v>
      </c>
      <c r="H5391" s="7" t="s">
        <v>1236</v>
      </c>
      <c r="I5391">
        <v>1890</v>
      </c>
      <c r="K5391">
        <f>VLOOKUP(E5391,'script producto'!$A$3:$B$1802,2,FALSE)</f>
        <v>1653</v>
      </c>
      <c r="L5391">
        <f>VLOOKUP(M5391,'script taller'!$G$3:$H$204,2,FALSE)</f>
        <v>157</v>
      </c>
      <c r="M5391" s="1" t="str">
        <f t="shared" si="84"/>
        <v>CRT31118</v>
      </c>
      <c r="N5391">
        <f>ROUND(VLOOKUP(E5391,Productos!$A$4:$D$1804,4,FALSE),0)</f>
        <v>1921</v>
      </c>
    </row>
    <row r="5392" spans="1:14" x14ac:dyDescent="0.35">
      <c r="A5392" t="s">
        <v>52</v>
      </c>
      <c r="B5392" s="1" t="s">
        <v>80</v>
      </c>
      <c r="C5392" t="s">
        <v>81</v>
      </c>
      <c r="D5392" s="1">
        <v>8</v>
      </c>
      <c r="E5392" t="s">
        <v>866</v>
      </c>
      <c r="F5392" t="s">
        <v>193</v>
      </c>
      <c r="G5392" s="6">
        <v>0.3</v>
      </c>
      <c r="H5392" s="7" t="s">
        <v>1236</v>
      </c>
      <c r="I5392">
        <v>3500</v>
      </c>
      <c r="K5392">
        <f>VLOOKUP(E5392,'script producto'!$A$3:$B$1802,2,FALSE)</f>
        <v>1675</v>
      </c>
      <c r="L5392">
        <f>VLOOKUP(M5392,'script taller'!$G$3:$H$204,2,FALSE)</f>
        <v>157</v>
      </c>
      <c r="M5392" s="1" t="str">
        <f t="shared" si="84"/>
        <v>CRT31118</v>
      </c>
      <c r="N5392">
        <f>ROUND(VLOOKUP(E5392,Productos!$A$4:$D$1804,4,FALSE),0)</f>
        <v>3500</v>
      </c>
    </row>
    <row r="5393" spans="1:14" x14ac:dyDescent="0.35">
      <c r="A5393" t="s">
        <v>52</v>
      </c>
      <c r="B5393" s="1" t="s">
        <v>80</v>
      </c>
      <c r="C5393" t="s">
        <v>81</v>
      </c>
      <c r="D5393" s="1">
        <v>8</v>
      </c>
      <c r="E5393" t="s">
        <v>867</v>
      </c>
      <c r="F5393" t="s">
        <v>193</v>
      </c>
      <c r="G5393" s="6">
        <v>0.3</v>
      </c>
      <c r="H5393" s="7" t="s">
        <v>1236</v>
      </c>
      <c r="I5393">
        <v>4490</v>
      </c>
      <c r="K5393">
        <f>VLOOKUP(E5393,'script producto'!$A$3:$B$1802,2,FALSE)</f>
        <v>1779</v>
      </c>
      <c r="L5393">
        <f>VLOOKUP(M5393,'script taller'!$G$3:$H$204,2,FALSE)</f>
        <v>157</v>
      </c>
      <c r="M5393" s="1" t="str">
        <f t="shared" si="84"/>
        <v>CRT31118</v>
      </c>
      <c r="N5393">
        <f>ROUND(VLOOKUP(E5393,Productos!$A$4:$D$1804,4,FALSE),0)</f>
        <v>4490</v>
      </c>
    </row>
    <row r="5394" spans="1:14" x14ac:dyDescent="0.35">
      <c r="A5394" t="s">
        <v>52</v>
      </c>
      <c r="B5394" s="1" t="s">
        <v>80</v>
      </c>
      <c r="C5394" t="s">
        <v>81</v>
      </c>
      <c r="D5394" s="1">
        <v>8</v>
      </c>
      <c r="E5394" t="s">
        <v>315</v>
      </c>
      <c r="F5394" t="s">
        <v>193</v>
      </c>
      <c r="G5394" s="6">
        <v>1</v>
      </c>
      <c r="H5394" s="7" t="s">
        <v>1236</v>
      </c>
      <c r="I5394">
        <v>1800</v>
      </c>
      <c r="K5394">
        <f>VLOOKUP(E5394,'script producto'!$A$3:$B$1802,2,FALSE)</f>
        <v>1780</v>
      </c>
      <c r="L5394">
        <f>VLOOKUP(M5394,'script taller'!$G$3:$H$204,2,FALSE)</f>
        <v>157</v>
      </c>
      <c r="M5394" s="1" t="str">
        <f t="shared" si="84"/>
        <v>CRT31118</v>
      </c>
      <c r="N5394">
        <f>ROUND(VLOOKUP(E5394,Productos!$A$4:$D$1804,4,FALSE),0)</f>
        <v>1533</v>
      </c>
    </row>
    <row r="5395" spans="1:14" x14ac:dyDescent="0.35">
      <c r="A5395" t="s">
        <v>52</v>
      </c>
      <c r="B5395" s="1" t="s">
        <v>80</v>
      </c>
      <c r="C5395" t="s">
        <v>81</v>
      </c>
      <c r="D5395" s="1">
        <v>8</v>
      </c>
      <c r="E5395" t="s">
        <v>868</v>
      </c>
      <c r="F5395" t="s">
        <v>193</v>
      </c>
      <c r="G5395" s="6">
        <v>0.35</v>
      </c>
      <c r="H5395" s="7" t="s">
        <v>1236</v>
      </c>
      <c r="I5395">
        <v>1900</v>
      </c>
      <c r="K5395">
        <f>VLOOKUP(E5395,'script producto'!$A$3:$B$1802,2,FALSE)</f>
        <v>1793</v>
      </c>
      <c r="L5395">
        <f>VLOOKUP(M5395,'script taller'!$G$3:$H$204,2,FALSE)</f>
        <v>157</v>
      </c>
      <c r="M5395" s="1" t="str">
        <f t="shared" si="84"/>
        <v>CRT31118</v>
      </c>
      <c r="N5395">
        <f>ROUND(VLOOKUP(E5395,Productos!$A$4:$D$1804,4,FALSE),0)</f>
        <v>1900</v>
      </c>
    </row>
    <row r="5396" spans="1:14" x14ac:dyDescent="0.35">
      <c r="A5396" t="s">
        <v>52</v>
      </c>
      <c r="B5396" s="1" t="s">
        <v>80</v>
      </c>
      <c r="C5396" t="s">
        <v>81</v>
      </c>
      <c r="D5396" s="1">
        <v>8</v>
      </c>
      <c r="E5396" t="s">
        <v>1900</v>
      </c>
      <c r="F5396" t="s">
        <v>1133</v>
      </c>
      <c r="G5396" s="6">
        <v>1</v>
      </c>
      <c r="H5396" s="7" t="s">
        <v>1236</v>
      </c>
      <c r="I5396">
        <v>14000</v>
      </c>
      <c r="K5396">
        <f>VLOOKUP(E5396,'script producto'!$A$3:$B$1802,2,FALSE)</f>
        <v>337</v>
      </c>
      <c r="L5396">
        <f>VLOOKUP(M5396,'script taller'!$G$3:$H$204,2,FALSE)</f>
        <v>157</v>
      </c>
      <c r="M5396" s="1" t="str">
        <f t="shared" si="84"/>
        <v>CRT31118</v>
      </c>
      <c r="N5396">
        <f>ROUND(VLOOKUP(E5396,Productos!$A$4:$D$1804,4,FALSE),0)</f>
        <v>14000</v>
      </c>
    </row>
    <row r="5397" spans="1:14" x14ac:dyDescent="0.35">
      <c r="A5397" t="s">
        <v>52</v>
      </c>
      <c r="B5397" s="1" t="s">
        <v>80</v>
      </c>
      <c r="C5397" t="s">
        <v>81</v>
      </c>
      <c r="D5397" s="1">
        <v>8</v>
      </c>
      <c r="E5397" t="s">
        <v>801</v>
      </c>
      <c r="F5397" t="s">
        <v>1133</v>
      </c>
      <c r="G5397" s="6">
        <v>1</v>
      </c>
      <c r="H5397" s="7" t="s">
        <v>1236</v>
      </c>
      <c r="I5397">
        <v>3500</v>
      </c>
      <c r="K5397">
        <f>VLOOKUP(E5397,'script producto'!$A$3:$B$1802,2,FALSE)</f>
        <v>631</v>
      </c>
      <c r="L5397">
        <f>VLOOKUP(M5397,'script taller'!$G$3:$H$204,2,FALSE)</f>
        <v>157</v>
      </c>
      <c r="M5397" s="1" t="str">
        <f t="shared" si="84"/>
        <v>CRT31118</v>
      </c>
      <c r="N5397">
        <f>ROUND(VLOOKUP(E5397,Productos!$A$4:$D$1804,4,FALSE),0)</f>
        <v>3500</v>
      </c>
    </row>
    <row r="5398" spans="1:14" x14ac:dyDescent="0.35">
      <c r="A5398" t="s">
        <v>52</v>
      </c>
      <c r="B5398" s="1" t="s">
        <v>80</v>
      </c>
      <c r="C5398" t="s">
        <v>81</v>
      </c>
      <c r="D5398" s="1">
        <v>8</v>
      </c>
      <c r="E5398" t="s">
        <v>806</v>
      </c>
      <c r="F5398" t="s">
        <v>1133</v>
      </c>
      <c r="G5398" s="6">
        <v>2</v>
      </c>
      <c r="H5398" s="7" t="s">
        <v>1236</v>
      </c>
      <c r="I5398">
        <v>14900</v>
      </c>
      <c r="K5398">
        <f>VLOOKUP(E5398,'script producto'!$A$3:$B$1802,2,FALSE)</f>
        <v>1431</v>
      </c>
      <c r="L5398">
        <f>VLOOKUP(M5398,'script taller'!$G$3:$H$204,2,FALSE)</f>
        <v>157</v>
      </c>
      <c r="M5398" s="1" t="str">
        <f t="shared" si="84"/>
        <v>CRT31118</v>
      </c>
      <c r="N5398">
        <f>ROUND(VLOOKUP(E5398,Productos!$A$4:$D$1804,4,FALSE),0)</f>
        <v>14900</v>
      </c>
    </row>
    <row r="5399" spans="1:14" x14ac:dyDescent="0.35">
      <c r="A5399" t="s">
        <v>52</v>
      </c>
      <c r="B5399" s="1" t="s">
        <v>80</v>
      </c>
      <c r="C5399" t="s">
        <v>81</v>
      </c>
      <c r="D5399" s="1">
        <v>8</v>
      </c>
      <c r="E5399" t="s">
        <v>878</v>
      </c>
      <c r="F5399" t="s">
        <v>1133</v>
      </c>
      <c r="G5399" s="6">
        <v>3</v>
      </c>
      <c r="H5399" s="7" t="s">
        <v>1236</v>
      </c>
      <c r="I5399">
        <v>12500</v>
      </c>
      <c r="K5399">
        <f>VLOOKUP(E5399,'script producto'!$A$3:$B$1802,2,FALSE)</f>
        <v>1493</v>
      </c>
      <c r="L5399">
        <f>VLOOKUP(M5399,'script taller'!$G$3:$H$204,2,FALSE)</f>
        <v>157</v>
      </c>
      <c r="M5399" s="1" t="str">
        <f t="shared" si="84"/>
        <v>CRT31118</v>
      </c>
      <c r="N5399">
        <f>ROUND(VLOOKUP(E5399,Productos!$A$4:$D$1804,4,FALSE),0)</f>
        <v>12500</v>
      </c>
    </row>
    <row r="5400" spans="1:14" x14ac:dyDescent="0.35">
      <c r="A5400" t="s">
        <v>52</v>
      </c>
      <c r="B5400" s="1" t="s">
        <v>80</v>
      </c>
      <c r="C5400" t="s">
        <v>81</v>
      </c>
      <c r="D5400" s="1">
        <v>8</v>
      </c>
      <c r="E5400" t="s">
        <v>327</v>
      </c>
      <c r="F5400" t="s">
        <v>1133</v>
      </c>
      <c r="G5400" s="6">
        <v>1</v>
      </c>
      <c r="H5400" s="7" t="s">
        <v>1236</v>
      </c>
      <c r="I5400">
        <v>22380</v>
      </c>
      <c r="K5400">
        <f>VLOOKUP(E5400,'script producto'!$A$3:$B$1802,2,FALSE)</f>
        <v>1538</v>
      </c>
      <c r="L5400">
        <f>VLOOKUP(M5400,'script taller'!$G$3:$H$204,2,FALSE)</f>
        <v>157</v>
      </c>
      <c r="M5400" s="1" t="str">
        <f t="shared" si="84"/>
        <v>CRT31118</v>
      </c>
      <c r="N5400">
        <f>ROUND(VLOOKUP(E5400,Productos!$A$4:$D$1804,4,FALSE),0)</f>
        <v>22380</v>
      </c>
    </row>
    <row r="5401" spans="1:14" x14ac:dyDescent="0.35">
      <c r="A5401" t="s">
        <v>52</v>
      </c>
      <c r="B5401" s="1" t="s">
        <v>80</v>
      </c>
      <c r="C5401" t="s">
        <v>81</v>
      </c>
      <c r="D5401" s="1">
        <v>8</v>
      </c>
      <c r="E5401" t="s">
        <v>716</v>
      </c>
      <c r="F5401" t="s">
        <v>195</v>
      </c>
      <c r="G5401" s="6">
        <v>1</v>
      </c>
      <c r="H5401" s="7" t="s">
        <v>25</v>
      </c>
      <c r="I5401">
        <v>4699</v>
      </c>
      <c r="K5401">
        <f>VLOOKUP(E5401,'script producto'!$A$3:$B$1802,2,FALSE)</f>
        <v>550</v>
      </c>
      <c r="L5401">
        <f>VLOOKUP(M5401,'script taller'!$G$3:$H$204,2,FALSE)</f>
        <v>157</v>
      </c>
      <c r="M5401" s="1" t="str">
        <f t="shared" si="84"/>
        <v>CRT31118</v>
      </c>
      <c r="N5401">
        <f>ROUND(VLOOKUP(E5401,Productos!$A$4:$D$1804,4,FALSE),0)</f>
        <v>4699</v>
      </c>
    </row>
    <row r="5402" spans="1:14" x14ac:dyDescent="0.35">
      <c r="A5402" t="s">
        <v>52</v>
      </c>
      <c r="B5402" s="1" t="s">
        <v>80</v>
      </c>
      <c r="C5402" t="s">
        <v>81</v>
      </c>
      <c r="D5402" s="1">
        <v>8</v>
      </c>
      <c r="E5402" t="s">
        <v>337</v>
      </c>
      <c r="F5402" t="s">
        <v>195</v>
      </c>
      <c r="G5402" s="6">
        <v>0.3</v>
      </c>
      <c r="H5402" s="7" t="s">
        <v>25</v>
      </c>
      <c r="I5402">
        <v>4300</v>
      </c>
      <c r="K5402">
        <f>VLOOKUP(E5402,'script producto'!$A$3:$B$1802,2,FALSE)</f>
        <v>577</v>
      </c>
      <c r="L5402">
        <f>VLOOKUP(M5402,'script taller'!$G$3:$H$204,2,FALSE)</f>
        <v>157</v>
      </c>
      <c r="M5402" s="1" t="str">
        <f t="shared" si="84"/>
        <v>CRT31118</v>
      </c>
      <c r="N5402">
        <f>ROUND(VLOOKUP(E5402,Productos!$A$4:$D$1804,4,FALSE),0)</f>
        <v>3923</v>
      </c>
    </row>
    <row r="5403" spans="1:14" x14ac:dyDescent="0.35">
      <c r="A5403" t="s">
        <v>52</v>
      </c>
      <c r="B5403" s="1" t="s">
        <v>80</v>
      </c>
      <c r="C5403" t="s">
        <v>81</v>
      </c>
      <c r="D5403" s="1">
        <v>8</v>
      </c>
      <c r="E5403" t="s">
        <v>465</v>
      </c>
      <c r="F5403" t="s">
        <v>195</v>
      </c>
      <c r="G5403" s="6">
        <v>8</v>
      </c>
      <c r="H5403" s="7" t="s">
        <v>6</v>
      </c>
      <c r="I5403">
        <v>290</v>
      </c>
      <c r="J5403">
        <v>9</v>
      </c>
      <c r="K5403">
        <f>VLOOKUP(E5403,'script producto'!$A$3:$B$1802,2,FALSE)</f>
        <v>799</v>
      </c>
      <c r="L5403">
        <f>VLOOKUP(M5403,'script taller'!$G$3:$H$204,2,FALSE)</f>
        <v>157</v>
      </c>
      <c r="M5403" s="1" t="str">
        <f t="shared" si="84"/>
        <v>CRT31118</v>
      </c>
      <c r="N5403">
        <f>ROUND(VLOOKUP(E5403,Productos!$A$4:$D$1804,4,FALSE),0)</f>
        <v>4600</v>
      </c>
    </row>
    <row r="5404" spans="1:14" x14ac:dyDescent="0.35">
      <c r="A5404" t="s">
        <v>52</v>
      </c>
      <c r="B5404" s="1" t="s">
        <v>80</v>
      </c>
      <c r="C5404" t="s">
        <v>81</v>
      </c>
      <c r="D5404" s="1">
        <v>8</v>
      </c>
      <c r="E5404" t="s">
        <v>263</v>
      </c>
      <c r="F5404" t="s">
        <v>195</v>
      </c>
      <c r="G5404" s="6">
        <v>50</v>
      </c>
      <c r="H5404" s="7" t="s">
        <v>6</v>
      </c>
      <c r="I5404">
        <v>290</v>
      </c>
      <c r="K5404">
        <f>VLOOKUP(E5404,'script producto'!$A$3:$B$1802,2,FALSE)</f>
        <v>801</v>
      </c>
      <c r="L5404">
        <f>VLOOKUP(M5404,'script taller'!$G$3:$H$204,2,FALSE)</f>
        <v>157</v>
      </c>
      <c r="M5404" s="1" t="str">
        <f t="shared" si="84"/>
        <v>CRT31118</v>
      </c>
      <c r="N5404">
        <f>ROUND(VLOOKUP(E5404,Productos!$A$4:$D$1804,4,FALSE),0)</f>
        <v>3500</v>
      </c>
    </row>
    <row r="5405" spans="1:14" x14ac:dyDescent="0.35">
      <c r="A5405" t="s">
        <v>52</v>
      </c>
      <c r="B5405" s="1" t="s">
        <v>80</v>
      </c>
      <c r="C5405" t="s">
        <v>81</v>
      </c>
      <c r="D5405" s="1">
        <v>8</v>
      </c>
      <c r="E5405" t="s">
        <v>474</v>
      </c>
      <c r="F5405" t="s">
        <v>195</v>
      </c>
      <c r="G5405" s="6">
        <v>16</v>
      </c>
      <c r="H5405" s="7" t="s">
        <v>6</v>
      </c>
      <c r="I5405">
        <v>140</v>
      </c>
      <c r="K5405">
        <f>VLOOKUP(E5405,'script producto'!$A$3:$B$1802,2,FALSE)</f>
        <v>802</v>
      </c>
      <c r="L5405">
        <f>VLOOKUP(M5405,'script taller'!$G$3:$H$204,2,FALSE)</f>
        <v>157</v>
      </c>
      <c r="M5405" s="1" t="str">
        <f t="shared" si="84"/>
        <v>CRT31118</v>
      </c>
      <c r="N5405">
        <f>ROUND(VLOOKUP(E5405,Productos!$A$4:$D$1804,4,FALSE),0)</f>
        <v>261</v>
      </c>
    </row>
    <row r="5406" spans="1:14" x14ac:dyDescent="0.35">
      <c r="A5406" t="s">
        <v>52</v>
      </c>
      <c r="B5406" s="1" t="s">
        <v>80</v>
      </c>
      <c r="C5406" t="s">
        <v>81</v>
      </c>
      <c r="D5406" s="1">
        <v>8</v>
      </c>
      <c r="E5406" t="s">
        <v>751</v>
      </c>
      <c r="F5406" t="s">
        <v>195</v>
      </c>
      <c r="G5406" s="6">
        <v>0.15</v>
      </c>
      <c r="H5406" s="7" t="s">
        <v>1236</v>
      </c>
      <c r="I5406">
        <v>8995</v>
      </c>
      <c r="K5406">
        <f>VLOOKUP(E5406,'script producto'!$A$3:$B$1802,2,FALSE)</f>
        <v>1003</v>
      </c>
      <c r="L5406">
        <f>VLOOKUP(M5406,'script taller'!$G$3:$H$204,2,FALSE)</f>
        <v>157</v>
      </c>
      <c r="M5406" s="1" t="str">
        <f t="shared" si="84"/>
        <v>CRT31118</v>
      </c>
      <c r="N5406">
        <f>ROUND(VLOOKUP(E5406,Productos!$A$4:$D$1804,4,FALSE),0)</f>
        <v>8995</v>
      </c>
    </row>
    <row r="5407" spans="1:14" x14ac:dyDescent="0.35">
      <c r="A5407" t="s">
        <v>52</v>
      </c>
      <c r="B5407" s="1" t="s">
        <v>80</v>
      </c>
      <c r="C5407" t="s">
        <v>81</v>
      </c>
      <c r="D5407" s="1">
        <v>8</v>
      </c>
      <c r="E5407" t="s">
        <v>284</v>
      </c>
      <c r="F5407" t="s">
        <v>195</v>
      </c>
      <c r="G5407" s="6">
        <v>0.5</v>
      </c>
      <c r="H5407" s="7" t="s">
        <v>1236</v>
      </c>
      <c r="I5407">
        <v>15876</v>
      </c>
      <c r="K5407">
        <f>VLOOKUP(E5407,'script producto'!$A$3:$B$1802,2,FALSE)</f>
        <v>1010</v>
      </c>
      <c r="L5407">
        <f>VLOOKUP(M5407,'script taller'!$G$3:$H$204,2,FALSE)</f>
        <v>157</v>
      </c>
      <c r="M5407" s="1" t="str">
        <f t="shared" si="84"/>
        <v>CRT31118</v>
      </c>
      <c r="N5407">
        <f>ROUND(VLOOKUP(E5407,Productos!$A$4:$D$1804,4,FALSE),0)</f>
        <v>14037</v>
      </c>
    </row>
    <row r="5408" spans="1:14" x14ac:dyDescent="0.35">
      <c r="A5408" t="s">
        <v>52</v>
      </c>
      <c r="B5408" s="1" t="s">
        <v>80</v>
      </c>
      <c r="C5408" t="s">
        <v>81</v>
      </c>
      <c r="D5408" s="1">
        <v>8</v>
      </c>
      <c r="E5408" t="s">
        <v>466</v>
      </c>
      <c r="F5408" t="s">
        <v>195</v>
      </c>
      <c r="G5408" s="6">
        <v>0.3</v>
      </c>
      <c r="H5408" s="7" t="s">
        <v>6</v>
      </c>
      <c r="I5408">
        <v>6874</v>
      </c>
      <c r="K5408">
        <f>VLOOKUP(E5408,'script producto'!$A$3:$B$1802,2,FALSE)</f>
        <v>1459</v>
      </c>
      <c r="L5408">
        <f>VLOOKUP(M5408,'script taller'!$G$3:$H$204,2,FALSE)</f>
        <v>157</v>
      </c>
      <c r="M5408" s="1" t="str">
        <f t="shared" si="84"/>
        <v>CRT31118</v>
      </c>
      <c r="N5408">
        <f>ROUND(VLOOKUP(E5408,Productos!$A$4:$D$1804,4,FALSE),0)</f>
        <v>6780</v>
      </c>
    </row>
    <row r="5409" spans="1:14" x14ac:dyDescent="0.35">
      <c r="A5409" t="s">
        <v>52</v>
      </c>
      <c r="B5409" s="1" t="s">
        <v>80</v>
      </c>
      <c r="C5409" t="s">
        <v>81</v>
      </c>
      <c r="D5409" s="1">
        <v>9</v>
      </c>
      <c r="E5409" t="s">
        <v>98</v>
      </c>
      <c r="F5409" t="s">
        <v>192</v>
      </c>
      <c r="G5409" s="6">
        <v>1</v>
      </c>
      <c r="H5409" s="7" t="s">
        <v>25</v>
      </c>
      <c r="I5409">
        <v>7800</v>
      </c>
      <c r="K5409">
        <f>VLOOKUP(E5409,'script producto'!$A$3:$B$1802,2,FALSE)</f>
        <v>13</v>
      </c>
      <c r="L5409">
        <f>VLOOKUP(M5409,'script taller'!$G$3:$H$204,2,FALSE)</f>
        <v>158</v>
      </c>
      <c r="M5409" s="1" t="str">
        <f t="shared" si="84"/>
        <v>CRT31119</v>
      </c>
      <c r="N5409">
        <f>ROUND(VLOOKUP(E5409,Productos!$A$4:$D$1804,4,FALSE),0)</f>
        <v>8000</v>
      </c>
    </row>
    <row r="5410" spans="1:14" x14ac:dyDescent="0.35">
      <c r="A5410" t="s">
        <v>52</v>
      </c>
      <c r="B5410" s="1" t="s">
        <v>80</v>
      </c>
      <c r="C5410" t="s">
        <v>81</v>
      </c>
      <c r="D5410" s="1">
        <v>9</v>
      </c>
      <c r="E5410" t="s">
        <v>628</v>
      </c>
      <c r="F5410" t="s">
        <v>192</v>
      </c>
      <c r="G5410" s="6">
        <v>0.05</v>
      </c>
      <c r="H5410" s="7" t="s">
        <v>25</v>
      </c>
      <c r="I5410">
        <v>16000</v>
      </c>
      <c r="K5410">
        <f>VLOOKUP(E5410,'script producto'!$A$3:$B$1802,2,FALSE)</f>
        <v>17</v>
      </c>
      <c r="L5410">
        <f>VLOOKUP(M5410,'script taller'!$G$3:$H$204,2,FALSE)</f>
        <v>158</v>
      </c>
      <c r="M5410" s="1" t="str">
        <f t="shared" si="84"/>
        <v>CRT31119</v>
      </c>
      <c r="N5410">
        <f>ROUND(VLOOKUP(E5410,Productos!$A$4:$D$1804,4,FALSE),0)</f>
        <v>3600</v>
      </c>
    </row>
    <row r="5411" spans="1:14" x14ac:dyDescent="0.35">
      <c r="A5411" t="s">
        <v>52</v>
      </c>
      <c r="B5411" s="1" t="s">
        <v>80</v>
      </c>
      <c r="C5411" t="s">
        <v>81</v>
      </c>
      <c r="D5411" s="1">
        <v>9</v>
      </c>
      <c r="E5411" t="s">
        <v>254</v>
      </c>
      <c r="F5411" t="s">
        <v>192</v>
      </c>
      <c r="G5411" s="6">
        <v>2</v>
      </c>
      <c r="H5411" s="7" t="s">
        <v>25</v>
      </c>
      <c r="I5411">
        <v>3900</v>
      </c>
      <c r="K5411">
        <f>VLOOKUP(E5411,'script producto'!$A$3:$B$1802,2,FALSE)</f>
        <v>19</v>
      </c>
      <c r="L5411">
        <f>VLOOKUP(M5411,'script taller'!$G$3:$H$204,2,FALSE)</f>
        <v>158</v>
      </c>
      <c r="M5411" s="1" t="str">
        <f t="shared" si="84"/>
        <v>CRT31119</v>
      </c>
      <c r="N5411">
        <f>ROUND(VLOOKUP(E5411,Productos!$A$4:$D$1804,4,FALSE),0)</f>
        <v>3550</v>
      </c>
    </row>
    <row r="5412" spans="1:14" x14ac:dyDescent="0.35">
      <c r="A5412" t="s">
        <v>52</v>
      </c>
      <c r="B5412" s="1" t="s">
        <v>80</v>
      </c>
      <c r="C5412" t="s">
        <v>81</v>
      </c>
      <c r="D5412" s="1">
        <v>9</v>
      </c>
      <c r="E5412" t="s">
        <v>767</v>
      </c>
      <c r="F5412" t="s">
        <v>192</v>
      </c>
      <c r="G5412" s="6">
        <v>0.1</v>
      </c>
      <c r="H5412" s="7" t="s">
        <v>25</v>
      </c>
      <c r="I5412">
        <v>10000</v>
      </c>
      <c r="K5412">
        <f>VLOOKUP(E5412,'script producto'!$A$3:$B$1802,2,FALSE)</f>
        <v>21</v>
      </c>
      <c r="L5412">
        <f>VLOOKUP(M5412,'script taller'!$G$3:$H$204,2,FALSE)</f>
        <v>158</v>
      </c>
      <c r="M5412" s="1" t="str">
        <f t="shared" si="84"/>
        <v>CRT31119</v>
      </c>
      <c r="N5412">
        <f>ROUND(VLOOKUP(E5412,Productos!$A$4:$D$1804,4,FALSE),0)</f>
        <v>8700</v>
      </c>
    </row>
    <row r="5413" spans="1:14" x14ac:dyDescent="0.35">
      <c r="A5413" t="s">
        <v>52</v>
      </c>
      <c r="B5413" s="1" t="s">
        <v>80</v>
      </c>
      <c r="C5413" t="s">
        <v>81</v>
      </c>
      <c r="D5413" s="1">
        <v>9</v>
      </c>
      <c r="E5413" t="s">
        <v>297</v>
      </c>
      <c r="F5413" t="s">
        <v>192</v>
      </c>
      <c r="G5413" s="6">
        <v>0.3</v>
      </c>
      <c r="H5413" s="7" t="s">
        <v>1236</v>
      </c>
      <c r="I5413">
        <v>9676</v>
      </c>
      <c r="J5413">
        <v>8</v>
      </c>
      <c r="K5413">
        <f>VLOOKUP(E5413,'script producto'!$A$3:$B$1802,2,FALSE)</f>
        <v>30</v>
      </c>
      <c r="L5413">
        <f>VLOOKUP(M5413,'script taller'!$G$3:$H$204,2,FALSE)</f>
        <v>158</v>
      </c>
      <c r="M5413" s="1" t="str">
        <f t="shared" si="84"/>
        <v>CRT31119</v>
      </c>
      <c r="N5413">
        <f>ROUND(VLOOKUP(E5413,Productos!$A$4:$D$1804,4,FALSE),0)</f>
        <v>10000</v>
      </c>
    </row>
    <row r="5414" spans="1:14" x14ac:dyDescent="0.35">
      <c r="A5414" t="s">
        <v>52</v>
      </c>
      <c r="B5414" s="1" t="s">
        <v>80</v>
      </c>
      <c r="C5414" t="s">
        <v>81</v>
      </c>
      <c r="D5414" s="1">
        <v>9</v>
      </c>
      <c r="E5414" t="s">
        <v>791</v>
      </c>
      <c r="F5414" t="s">
        <v>192</v>
      </c>
      <c r="G5414" s="6">
        <v>0.1</v>
      </c>
      <c r="H5414" s="7" t="s">
        <v>25</v>
      </c>
      <c r="I5414">
        <v>9700</v>
      </c>
      <c r="K5414">
        <f>VLOOKUP(E5414,'script producto'!$A$3:$B$1802,2,FALSE)</f>
        <v>60</v>
      </c>
      <c r="L5414">
        <f>VLOOKUP(M5414,'script taller'!$G$3:$H$204,2,FALSE)</f>
        <v>158</v>
      </c>
      <c r="M5414" s="1" t="str">
        <f t="shared" si="84"/>
        <v>CRT31119</v>
      </c>
      <c r="N5414">
        <f>ROUND(VLOOKUP(E5414,Productos!$A$4:$D$1804,4,FALSE),0)</f>
        <v>1800</v>
      </c>
    </row>
    <row r="5415" spans="1:14" x14ac:dyDescent="0.35">
      <c r="A5415" t="s">
        <v>52</v>
      </c>
      <c r="B5415" s="1" t="s">
        <v>80</v>
      </c>
      <c r="C5415" t="s">
        <v>81</v>
      </c>
      <c r="D5415" s="1">
        <v>9</v>
      </c>
      <c r="E5415" t="s">
        <v>1413</v>
      </c>
      <c r="F5415" t="s">
        <v>192</v>
      </c>
      <c r="G5415" s="6">
        <v>1</v>
      </c>
      <c r="H5415" s="7" t="s">
        <v>6</v>
      </c>
      <c r="I5415">
        <v>2599</v>
      </c>
      <c r="K5415">
        <f>VLOOKUP(E5415,'script producto'!$A$3:$B$1802,2,FALSE)</f>
        <v>64</v>
      </c>
      <c r="L5415">
        <f>VLOOKUP(M5415,'script taller'!$G$3:$H$204,2,FALSE)</f>
        <v>158</v>
      </c>
      <c r="M5415" s="1" t="str">
        <f t="shared" si="84"/>
        <v>CRT31119</v>
      </c>
      <c r="N5415">
        <f>ROUND(VLOOKUP(E5415,Productos!$A$4:$D$1804,4,FALSE),0)</f>
        <v>1550</v>
      </c>
    </row>
    <row r="5416" spans="1:14" x14ac:dyDescent="0.35">
      <c r="A5416" t="s">
        <v>52</v>
      </c>
      <c r="B5416" s="1" t="s">
        <v>80</v>
      </c>
      <c r="C5416" t="s">
        <v>81</v>
      </c>
      <c r="D5416" s="1">
        <v>9</v>
      </c>
      <c r="E5416" t="s">
        <v>323</v>
      </c>
      <c r="F5416" t="s">
        <v>192</v>
      </c>
      <c r="G5416" s="6">
        <v>0.05</v>
      </c>
      <c r="H5416" s="7" t="s">
        <v>1236</v>
      </c>
      <c r="I5416">
        <v>37667</v>
      </c>
      <c r="K5416">
        <f>VLOOKUP(E5416,'script producto'!$A$3:$B$1802,2,FALSE)</f>
        <v>87</v>
      </c>
      <c r="L5416">
        <f>VLOOKUP(M5416,'script taller'!$G$3:$H$204,2,FALSE)</f>
        <v>158</v>
      </c>
      <c r="M5416" s="1" t="str">
        <f t="shared" si="84"/>
        <v>CRT31119</v>
      </c>
      <c r="N5416">
        <f>ROUND(VLOOKUP(E5416,Productos!$A$4:$D$1804,4,FALSE),0)</f>
        <v>1800</v>
      </c>
    </row>
    <row r="5417" spans="1:14" x14ac:dyDescent="0.35">
      <c r="A5417" t="s">
        <v>52</v>
      </c>
      <c r="B5417" s="1" t="s">
        <v>80</v>
      </c>
      <c r="C5417" t="s">
        <v>81</v>
      </c>
      <c r="D5417" s="1">
        <v>9</v>
      </c>
      <c r="E5417" t="s">
        <v>792</v>
      </c>
      <c r="F5417" t="s">
        <v>192</v>
      </c>
      <c r="G5417" s="6">
        <v>0.2</v>
      </c>
      <c r="H5417" s="7" t="s">
        <v>25</v>
      </c>
      <c r="I5417">
        <v>22000</v>
      </c>
      <c r="K5417">
        <f>VLOOKUP(E5417,'script producto'!$A$3:$B$1802,2,FALSE)</f>
        <v>133</v>
      </c>
      <c r="L5417">
        <f>VLOOKUP(M5417,'script taller'!$G$3:$H$204,2,FALSE)</f>
        <v>158</v>
      </c>
      <c r="M5417" s="1" t="str">
        <f t="shared" si="84"/>
        <v>CRT31119</v>
      </c>
      <c r="N5417">
        <f>ROUND(VLOOKUP(E5417,Productos!$A$4:$D$1804,4,FALSE),0)</f>
        <v>18995</v>
      </c>
    </row>
    <row r="5418" spans="1:14" x14ac:dyDescent="0.35">
      <c r="A5418" t="s">
        <v>52</v>
      </c>
      <c r="B5418" s="1" t="s">
        <v>80</v>
      </c>
      <c r="C5418" t="s">
        <v>81</v>
      </c>
      <c r="D5418" s="1">
        <v>9</v>
      </c>
      <c r="E5418" t="s">
        <v>707</v>
      </c>
      <c r="F5418" t="s">
        <v>192</v>
      </c>
      <c r="G5418" s="6">
        <v>1</v>
      </c>
      <c r="H5418" s="7" t="s">
        <v>1236</v>
      </c>
      <c r="I5418">
        <v>5379</v>
      </c>
      <c r="K5418">
        <f>VLOOKUP(E5418,'script producto'!$A$3:$B$1802,2,FALSE)</f>
        <v>166</v>
      </c>
      <c r="L5418">
        <f>VLOOKUP(M5418,'script taller'!$G$3:$H$204,2,FALSE)</f>
        <v>158</v>
      </c>
      <c r="M5418" s="1" t="str">
        <f t="shared" si="84"/>
        <v>CRT31119</v>
      </c>
      <c r="N5418">
        <f>ROUND(VLOOKUP(E5418,Productos!$A$4:$D$1804,4,FALSE),0)</f>
        <v>5379</v>
      </c>
    </row>
    <row r="5419" spans="1:14" x14ac:dyDescent="0.35">
      <c r="A5419" t="s">
        <v>52</v>
      </c>
      <c r="B5419" s="1" t="s">
        <v>80</v>
      </c>
      <c r="C5419" t="s">
        <v>81</v>
      </c>
      <c r="D5419" s="1">
        <v>9</v>
      </c>
      <c r="E5419" t="s">
        <v>157</v>
      </c>
      <c r="F5419" t="s">
        <v>192</v>
      </c>
      <c r="G5419" s="6">
        <v>0.5</v>
      </c>
      <c r="H5419" s="7" t="s">
        <v>1236</v>
      </c>
      <c r="I5419">
        <v>2390</v>
      </c>
      <c r="K5419">
        <f>VLOOKUP(E5419,'script producto'!$A$3:$B$1802,2,FALSE)</f>
        <v>190</v>
      </c>
      <c r="L5419">
        <f>VLOOKUP(M5419,'script taller'!$G$3:$H$204,2,FALSE)</f>
        <v>158</v>
      </c>
      <c r="M5419" s="1" t="str">
        <f t="shared" si="84"/>
        <v>CRT31119</v>
      </c>
      <c r="N5419">
        <f>ROUND(VLOOKUP(E5419,Productos!$A$4:$D$1804,4,FALSE),0)</f>
        <v>2349</v>
      </c>
    </row>
    <row r="5420" spans="1:14" x14ac:dyDescent="0.35">
      <c r="A5420" t="s">
        <v>52</v>
      </c>
      <c r="B5420" s="1" t="s">
        <v>80</v>
      </c>
      <c r="C5420" t="s">
        <v>81</v>
      </c>
      <c r="D5420" s="1">
        <v>9</v>
      </c>
      <c r="E5420" t="s">
        <v>14</v>
      </c>
      <c r="F5420" t="s">
        <v>192</v>
      </c>
      <c r="G5420" s="6">
        <v>2</v>
      </c>
      <c r="H5420" s="7" t="s">
        <v>1236</v>
      </c>
      <c r="I5420">
        <v>1400</v>
      </c>
      <c r="K5420">
        <f>VLOOKUP(E5420,'script producto'!$A$3:$B$1802,2,FALSE)</f>
        <v>192</v>
      </c>
      <c r="L5420">
        <f>VLOOKUP(M5420,'script taller'!$G$3:$H$204,2,FALSE)</f>
        <v>158</v>
      </c>
      <c r="M5420" s="1" t="str">
        <f t="shared" si="84"/>
        <v>CRT31119</v>
      </c>
      <c r="N5420">
        <f>ROUND(VLOOKUP(E5420,Productos!$A$4:$D$1804,4,FALSE),0)</f>
        <v>1471</v>
      </c>
    </row>
    <row r="5421" spans="1:14" x14ac:dyDescent="0.35">
      <c r="A5421" t="s">
        <v>52</v>
      </c>
      <c r="B5421" s="1" t="s">
        <v>80</v>
      </c>
      <c r="C5421" t="s">
        <v>81</v>
      </c>
      <c r="D5421" s="1">
        <v>9</v>
      </c>
      <c r="E5421" t="s">
        <v>146</v>
      </c>
      <c r="F5421" t="s">
        <v>192</v>
      </c>
      <c r="G5421" s="6">
        <v>0.05</v>
      </c>
      <c r="H5421" s="7" t="s">
        <v>1236</v>
      </c>
      <c r="I5421">
        <v>32000</v>
      </c>
      <c r="K5421">
        <f>VLOOKUP(E5421,'script producto'!$A$3:$B$1802,2,FALSE)</f>
        <v>199</v>
      </c>
      <c r="L5421">
        <f>VLOOKUP(M5421,'script taller'!$G$3:$H$204,2,FALSE)</f>
        <v>158</v>
      </c>
      <c r="M5421" s="1" t="str">
        <f t="shared" si="84"/>
        <v>CRT31119</v>
      </c>
      <c r="N5421">
        <f>ROUND(VLOOKUP(E5421,Productos!$A$4:$D$1804,4,FALSE),0)</f>
        <v>22333</v>
      </c>
    </row>
    <row r="5422" spans="1:14" x14ac:dyDescent="0.35">
      <c r="A5422" t="s">
        <v>52</v>
      </c>
      <c r="B5422" s="1" t="s">
        <v>80</v>
      </c>
      <c r="C5422" t="s">
        <v>81</v>
      </c>
      <c r="D5422" s="1">
        <v>9</v>
      </c>
      <c r="E5422" t="s">
        <v>793</v>
      </c>
      <c r="F5422" t="s">
        <v>192</v>
      </c>
      <c r="G5422" s="6">
        <v>0.05</v>
      </c>
      <c r="H5422" s="7" t="s">
        <v>1236</v>
      </c>
      <c r="I5422">
        <v>9260</v>
      </c>
      <c r="K5422">
        <f>VLOOKUP(E5422,'script producto'!$A$3:$B$1802,2,FALSE)</f>
        <v>293</v>
      </c>
      <c r="L5422">
        <f>VLOOKUP(M5422,'script taller'!$G$3:$H$204,2,FALSE)</f>
        <v>158</v>
      </c>
      <c r="M5422" s="1" t="str">
        <f t="shared" si="84"/>
        <v>CRT31119</v>
      </c>
      <c r="N5422">
        <f>ROUND(VLOOKUP(E5422,Productos!$A$4:$D$1804,4,FALSE),0)</f>
        <v>9260</v>
      </c>
    </row>
    <row r="5423" spans="1:14" x14ac:dyDescent="0.35">
      <c r="A5423" t="s">
        <v>52</v>
      </c>
      <c r="B5423" s="1" t="s">
        <v>80</v>
      </c>
      <c r="C5423" t="s">
        <v>81</v>
      </c>
      <c r="D5423" s="1">
        <v>9</v>
      </c>
      <c r="E5423" t="s">
        <v>768</v>
      </c>
      <c r="F5423" t="s">
        <v>192</v>
      </c>
      <c r="G5423" s="6">
        <v>0.02</v>
      </c>
      <c r="H5423" s="7" t="s">
        <v>1236</v>
      </c>
      <c r="I5423">
        <v>32000</v>
      </c>
      <c r="K5423">
        <f>VLOOKUP(E5423,'script producto'!$A$3:$B$1802,2,FALSE)</f>
        <v>304</v>
      </c>
      <c r="L5423">
        <f>VLOOKUP(M5423,'script taller'!$G$3:$H$204,2,FALSE)</f>
        <v>158</v>
      </c>
      <c r="M5423" s="1" t="str">
        <f t="shared" si="84"/>
        <v>CRT31119</v>
      </c>
      <c r="N5423">
        <f>ROUND(VLOOKUP(E5423,Productos!$A$4:$D$1804,4,FALSE),0)</f>
        <v>32000</v>
      </c>
    </row>
    <row r="5424" spans="1:14" x14ac:dyDescent="0.35">
      <c r="A5424" t="s">
        <v>52</v>
      </c>
      <c r="B5424" s="1" t="s">
        <v>80</v>
      </c>
      <c r="C5424" t="s">
        <v>81</v>
      </c>
      <c r="D5424" s="1">
        <v>9</v>
      </c>
      <c r="E5424" t="s">
        <v>1906</v>
      </c>
      <c r="F5424" t="s">
        <v>192</v>
      </c>
      <c r="G5424" s="6">
        <v>0.05</v>
      </c>
      <c r="H5424" s="7" t="s">
        <v>1236</v>
      </c>
      <c r="I5424">
        <v>55791</v>
      </c>
      <c r="K5424">
        <f>VLOOKUP(E5424,'script producto'!$A$3:$B$1802,2,FALSE)</f>
        <v>354</v>
      </c>
      <c r="L5424">
        <f>VLOOKUP(M5424,'script taller'!$G$3:$H$204,2,FALSE)</f>
        <v>158</v>
      </c>
      <c r="M5424" s="1" t="str">
        <f t="shared" si="84"/>
        <v>CRT31119</v>
      </c>
      <c r="N5424">
        <f>ROUND(VLOOKUP(E5424,Productos!$A$4:$D$1804,4,FALSE),0)</f>
        <v>49178</v>
      </c>
    </row>
    <row r="5425" spans="1:14" x14ac:dyDescent="0.35">
      <c r="A5425" t="s">
        <v>52</v>
      </c>
      <c r="B5425" s="1" t="s">
        <v>80</v>
      </c>
      <c r="C5425" t="s">
        <v>81</v>
      </c>
      <c r="D5425" s="1">
        <v>9</v>
      </c>
      <c r="E5425" t="s">
        <v>1905</v>
      </c>
      <c r="F5425" t="s">
        <v>192</v>
      </c>
      <c r="G5425" s="6">
        <v>0.05</v>
      </c>
      <c r="H5425" s="7" t="s">
        <v>1236</v>
      </c>
      <c r="I5425">
        <v>114238</v>
      </c>
      <c r="K5425">
        <f>VLOOKUP(E5425,'script producto'!$A$3:$B$1802,2,FALSE)</f>
        <v>355</v>
      </c>
      <c r="L5425">
        <f>VLOOKUP(M5425,'script taller'!$G$3:$H$204,2,FALSE)</f>
        <v>158</v>
      </c>
      <c r="M5425" s="1" t="str">
        <f t="shared" si="84"/>
        <v>CRT31119</v>
      </c>
      <c r="N5425">
        <f>ROUND(VLOOKUP(E5425,Productos!$A$4:$D$1804,4,FALSE),0)</f>
        <v>106545</v>
      </c>
    </row>
    <row r="5426" spans="1:14" x14ac:dyDescent="0.35">
      <c r="A5426" t="s">
        <v>52</v>
      </c>
      <c r="B5426" s="1" t="s">
        <v>80</v>
      </c>
      <c r="C5426" t="s">
        <v>81</v>
      </c>
      <c r="D5426" s="1">
        <v>9</v>
      </c>
      <c r="E5426" t="s">
        <v>794</v>
      </c>
      <c r="F5426" t="s">
        <v>192</v>
      </c>
      <c r="G5426" s="6">
        <v>5.0000000000000001E-3</v>
      </c>
      <c r="H5426" s="7" t="s">
        <v>1236</v>
      </c>
      <c r="I5426">
        <v>98000</v>
      </c>
      <c r="K5426">
        <f>VLOOKUP(E5426,'script producto'!$A$3:$B$1802,2,FALSE)</f>
        <v>480</v>
      </c>
      <c r="L5426">
        <f>VLOOKUP(M5426,'script taller'!$G$3:$H$204,2,FALSE)</f>
        <v>158</v>
      </c>
      <c r="M5426" s="1" t="str">
        <f t="shared" si="84"/>
        <v>CRT31119</v>
      </c>
      <c r="N5426">
        <f>ROUND(VLOOKUP(E5426,Productos!$A$4:$D$1804,4,FALSE),0)</f>
        <v>98000</v>
      </c>
    </row>
    <row r="5427" spans="1:14" x14ac:dyDescent="0.35">
      <c r="A5427" t="s">
        <v>52</v>
      </c>
      <c r="B5427" s="1" t="s">
        <v>80</v>
      </c>
      <c r="C5427" t="s">
        <v>81</v>
      </c>
      <c r="D5427" s="1">
        <v>9</v>
      </c>
      <c r="E5427" t="s">
        <v>709</v>
      </c>
      <c r="F5427" t="s">
        <v>192</v>
      </c>
      <c r="G5427" s="6">
        <v>0.3</v>
      </c>
      <c r="H5427" s="7" t="s">
        <v>1236</v>
      </c>
      <c r="I5427">
        <v>14000</v>
      </c>
      <c r="K5427">
        <f>VLOOKUP(E5427,'script producto'!$A$3:$B$1802,2,FALSE)</f>
        <v>486</v>
      </c>
      <c r="L5427">
        <f>VLOOKUP(M5427,'script taller'!$G$3:$H$204,2,FALSE)</f>
        <v>158</v>
      </c>
      <c r="M5427" s="1" t="str">
        <f t="shared" si="84"/>
        <v>CRT31119</v>
      </c>
      <c r="N5427">
        <f>ROUND(VLOOKUP(E5427,Productos!$A$4:$D$1804,4,FALSE),0)</f>
        <v>14000</v>
      </c>
    </row>
    <row r="5428" spans="1:14" x14ac:dyDescent="0.35">
      <c r="A5428" t="s">
        <v>52</v>
      </c>
      <c r="B5428" s="1" t="s">
        <v>80</v>
      </c>
      <c r="C5428" t="s">
        <v>81</v>
      </c>
      <c r="D5428" s="1">
        <v>9</v>
      </c>
      <c r="E5428" t="s">
        <v>331</v>
      </c>
      <c r="F5428" t="s">
        <v>192</v>
      </c>
      <c r="G5428" s="6">
        <v>0.2</v>
      </c>
      <c r="H5428" s="7" t="s">
        <v>1236</v>
      </c>
      <c r="I5428">
        <v>8495</v>
      </c>
      <c r="K5428">
        <f>VLOOKUP(E5428,'script producto'!$A$3:$B$1802,2,FALSE)</f>
        <v>488</v>
      </c>
      <c r="L5428">
        <f>VLOOKUP(M5428,'script taller'!$G$3:$H$204,2,FALSE)</f>
        <v>158</v>
      </c>
      <c r="M5428" s="1" t="str">
        <f t="shared" si="84"/>
        <v>CRT31119</v>
      </c>
      <c r="N5428">
        <f>ROUND(VLOOKUP(E5428,Productos!$A$4:$D$1804,4,FALSE),0)</f>
        <v>8495</v>
      </c>
    </row>
    <row r="5429" spans="1:14" x14ac:dyDescent="0.35">
      <c r="A5429" t="s">
        <v>52</v>
      </c>
      <c r="B5429" s="1" t="s">
        <v>80</v>
      </c>
      <c r="C5429" t="s">
        <v>81</v>
      </c>
      <c r="D5429" s="1">
        <v>9</v>
      </c>
      <c r="E5429" t="s">
        <v>1154</v>
      </c>
      <c r="F5429" t="s">
        <v>192</v>
      </c>
      <c r="G5429" s="6">
        <v>0.01</v>
      </c>
      <c r="H5429" s="7" t="s">
        <v>1236</v>
      </c>
      <c r="I5429">
        <v>129900</v>
      </c>
      <c r="K5429">
        <f>VLOOKUP(E5429,'script producto'!$A$3:$B$1802,2,FALSE)</f>
        <v>517</v>
      </c>
      <c r="L5429">
        <f>VLOOKUP(M5429,'script taller'!$G$3:$H$204,2,FALSE)</f>
        <v>158</v>
      </c>
      <c r="M5429" s="1" t="str">
        <f t="shared" si="84"/>
        <v>CRT31119</v>
      </c>
      <c r="N5429">
        <f>ROUND(VLOOKUP(E5429,Productos!$A$4:$D$1804,4,FALSE),0)</f>
        <v>129900</v>
      </c>
    </row>
    <row r="5430" spans="1:14" x14ac:dyDescent="0.35">
      <c r="A5430" t="s">
        <v>52</v>
      </c>
      <c r="B5430" s="1" t="s">
        <v>80</v>
      </c>
      <c r="C5430" t="s">
        <v>81</v>
      </c>
      <c r="D5430" s="1">
        <v>9</v>
      </c>
      <c r="E5430" t="s">
        <v>404</v>
      </c>
      <c r="F5430" t="s">
        <v>192</v>
      </c>
      <c r="G5430" s="6">
        <v>0.03</v>
      </c>
      <c r="H5430" s="7" t="s">
        <v>1236</v>
      </c>
      <c r="I5430">
        <v>26650</v>
      </c>
      <c r="K5430">
        <f>VLOOKUP(E5430,'script producto'!$A$3:$B$1802,2,FALSE)</f>
        <v>527</v>
      </c>
      <c r="L5430">
        <f>VLOOKUP(M5430,'script taller'!$G$3:$H$204,2,FALSE)</f>
        <v>158</v>
      </c>
      <c r="M5430" s="1" t="str">
        <f t="shared" si="84"/>
        <v>CRT31119</v>
      </c>
      <c r="N5430">
        <f>ROUND(VLOOKUP(E5430,Productos!$A$4:$D$1804,4,FALSE),0)</f>
        <v>20427</v>
      </c>
    </row>
    <row r="5431" spans="1:14" x14ac:dyDescent="0.35">
      <c r="A5431" t="s">
        <v>52</v>
      </c>
      <c r="B5431" s="1" t="s">
        <v>80</v>
      </c>
      <c r="C5431" t="s">
        <v>81</v>
      </c>
      <c r="D5431" s="1">
        <v>9</v>
      </c>
      <c r="E5431" t="s">
        <v>515</v>
      </c>
      <c r="F5431" t="s">
        <v>192</v>
      </c>
      <c r="G5431" s="6">
        <v>0.05</v>
      </c>
      <c r="H5431" s="7" t="s">
        <v>1236</v>
      </c>
      <c r="I5431">
        <v>8090</v>
      </c>
      <c r="K5431">
        <f>VLOOKUP(E5431,'script producto'!$A$3:$B$1802,2,FALSE)</f>
        <v>528</v>
      </c>
      <c r="L5431">
        <f>VLOOKUP(M5431,'script taller'!$G$3:$H$204,2,FALSE)</f>
        <v>158</v>
      </c>
      <c r="M5431" s="1" t="str">
        <f t="shared" si="84"/>
        <v>CRT31119</v>
      </c>
      <c r="N5431">
        <f>ROUND(VLOOKUP(E5431,Productos!$A$4:$D$1804,4,FALSE),0)</f>
        <v>6554</v>
      </c>
    </row>
    <row r="5432" spans="1:14" x14ac:dyDescent="0.35">
      <c r="A5432" t="s">
        <v>52</v>
      </c>
      <c r="B5432" s="1" t="s">
        <v>80</v>
      </c>
      <c r="C5432" t="s">
        <v>81</v>
      </c>
      <c r="D5432" s="1">
        <v>9</v>
      </c>
      <c r="E5432" t="s">
        <v>795</v>
      </c>
      <c r="F5432" t="s">
        <v>192</v>
      </c>
      <c r="G5432" s="6">
        <v>0.2</v>
      </c>
      <c r="H5432" s="7" t="s">
        <v>1236</v>
      </c>
      <c r="I5432">
        <v>13490</v>
      </c>
      <c r="K5432">
        <f>VLOOKUP(E5432,'script producto'!$A$3:$B$1802,2,FALSE)</f>
        <v>718</v>
      </c>
      <c r="L5432">
        <f>VLOOKUP(M5432,'script taller'!$G$3:$H$204,2,FALSE)</f>
        <v>158</v>
      </c>
      <c r="M5432" s="1" t="str">
        <f t="shared" si="84"/>
        <v>CRT31119</v>
      </c>
      <c r="N5432">
        <f>ROUND(VLOOKUP(E5432,Productos!$A$4:$D$1804,4,FALSE),0)</f>
        <v>13490</v>
      </c>
    </row>
    <row r="5433" spans="1:14" x14ac:dyDescent="0.35">
      <c r="A5433" t="s">
        <v>52</v>
      </c>
      <c r="B5433" s="1" t="s">
        <v>80</v>
      </c>
      <c r="C5433" t="s">
        <v>81</v>
      </c>
      <c r="D5433" s="1">
        <v>9</v>
      </c>
      <c r="E5433" t="s">
        <v>732</v>
      </c>
      <c r="F5433" t="s">
        <v>192</v>
      </c>
      <c r="G5433" s="6">
        <v>0.45</v>
      </c>
      <c r="H5433" s="7" t="s">
        <v>1236</v>
      </c>
      <c r="I5433">
        <v>6475</v>
      </c>
      <c r="K5433">
        <f>VLOOKUP(E5433,'script producto'!$A$3:$B$1802,2,FALSE)</f>
        <v>722</v>
      </c>
      <c r="L5433">
        <f>VLOOKUP(M5433,'script taller'!$G$3:$H$204,2,FALSE)</f>
        <v>158</v>
      </c>
      <c r="M5433" s="1" t="str">
        <f t="shared" si="84"/>
        <v>CRT31119</v>
      </c>
      <c r="N5433">
        <f>ROUND(VLOOKUP(E5433,Productos!$A$4:$D$1804,4,FALSE),0)</f>
        <v>800</v>
      </c>
    </row>
    <row r="5434" spans="1:14" x14ac:dyDescent="0.35">
      <c r="A5434" t="s">
        <v>52</v>
      </c>
      <c r="B5434" s="1" t="s">
        <v>80</v>
      </c>
      <c r="C5434" t="s">
        <v>81</v>
      </c>
      <c r="D5434" s="1">
        <v>9</v>
      </c>
      <c r="E5434" t="s">
        <v>710</v>
      </c>
      <c r="F5434" t="s">
        <v>192</v>
      </c>
      <c r="G5434" s="6">
        <v>0.1</v>
      </c>
      <c r="H5434" s="7" t="s">
        <v>1236</v>
      </c>
      <c r="I5434">
        <v>8900</v>
      </c>
      <c r="K5434">
        <f>VLOOKUP(E5434,'script producto'!$A$3:$B$1802,2,FALSE)</f>
        <v>739</v>
      </c>
      <c r="L5434">
        <f>VLOOKUP(M5434,'script taller'!$G$3:$H$204,2,FALSE)</f>
        <v>158</v>
      </c>
      <c r="M5434" s="1" t="str">
        <f t="shared" si="84"/>
        <v>CRT31119</v>
      </c>
      <c r="N5434">
        <f>ROUND(VLOOKUP(E5434,Productos!$A$4:$D$1804,4,FALSE),0)</f>
        <v>5000</v>
      </c>
    </row>
    <row r="5435" spans="1:14" x14ac:dyDescent="0.35">
      <c r="A5435" t="s">
        <v>52</v>
      </c>
      <c r="B5435" s="1" t="s">
        <v>80</v>
      </c>
      <c r="C5435" t="s">
        <v>81</v>
      </c>
      <c r="D5435" s="1">
        <v>9</v>
      </c>
      <c r="E5435" t="s">
        <v>272</v>
      </c>
      <c r="F5435" t="s">
        <v>192</v>
      </c>
      <c r="G5435" s="6">
        <v>3</v>
      </c>
      <c r="H5435" s="7" t="s">
        <v>1236</v>
      </c>
      <c r="I5435">
        <v>1759</v>
      </c>
      <c r="K5435">
        <f>VLOOKUP(E5435,'script producto'!$A$3:$B$1802,2,FALSE)</f>
        <v>759</v>
      </c>
      <c r="L5435">
        <f>VLOOKUP(M5435,'script taller'!$G$3:$H$204,2,FALSE)</f>
        <v>158</v>
      </c>
      <c r="M5435" s="1" t="str">
        <f t="shared" si="84"/>
        <v>CRT31119</v>
      </c>
      <c r="N5435">
        <f>ROUND(VLOOKUP(E5435,Productos!$A$4:$D$1804,4,FALSE),0)</f>
        <v>5439</v>
      </c>
    </row>
    <row r="5436" spans="1:14" x14ac:dyDescent="0.35">
      <c r="A5436" t="s">
        <v>52</v>
      </c>
      <c r="B5436" s="1" t="s">
        <v>80</v>
      </c>
      <c r="C5436" t="s">
        <v>81</v>
      </c>
      <c r="D5436" s="1">
        <v>9</v>
      </c>
      <c r="E5436" t="s">
        <v>812</v>
      </c>
      <c r="F5436" t="s">
        <v>192</v>
      </c>
      <c r="G5436" s="6">
        <v>6</v>
      </c>
      <c r="H5436" s="7" t="s">
        <v>6</v>
      </c>
      <c r="I5436">
        <v>290</v>
      </c>
      <c r="J5436">
        <v>8</v>
      </c>
      <c r="K5436">
        <f>VLOOKUP(E5436,'script producto'!$A$3:$B$1802,2,FALSE)</f>
        <v>857</v>
      </c>
      <c r="L5436">
        <f>VLOOKUP(M5436,'script taller'!$G$3:$H$204,2,FALSE)</f>
        <v>158</v>
      </c>
      <c r="M5436" s="1" t="str">
        <f t="shared" si="84"/>
        <v>CRT31119</v>
      </c>
      <c r="N5436">
        <f>ROUND(VLOOKUP(E5436,Productos!$A$4:$D$1804,4,FALSE),0)</f>
        <v>233</v>
      </c>
    </row>
    <row r="5437" spans="1:14" x14ac:dyDescent="0.35">
      <c r="A5437" t="s">
        <v>52</v>
      </c>
      <c r="B5437" s="1" t="s">
        <v>80</v>
      </c>
      <c r="C5437" t="s">
        <v>81</v>
      </c>
      <c r="D5437" s="1">
        <v>9</v>
      </c>
      <c r="E5437" t="s">
        <v>594</v>
      </c>
      <c r="F5437" t="s">
        <v>192</v>
      </c>
      <c r="G5437" s="6">
        <v>3.0000000000000001E-3</v>
      </c>
      <c r="H5437" s="7" t="s">
        <v>1236</v>
      </c>
      <c r="I5437">
        <v>9389</v>
      </c>
      <c r="K5437">
        <f>VLOOKUP(E5437,'script producto'!$A$3:$B$1802,2,FALSE)</f>
        <v>880</v>
      </c>
      <c r="L5437">
        <f>VLOOKUP(M5437,'script taller'!$G$3:$H$204,2,FALSE)</f>
        <v>158</v>
      </c>
      <c r="M5437" s="1" t="str">
        <f t="shared" si="84"/>
        <v>CRT31119</v>
      </c>
      <c r="N5437">
        <f>ROUND(VLOOKUP(E5437,Productos!$A$4:$D$1804,4,FALSE),0)</f>
        <v>20933</v>
      </c>
    </row>
    <row r="5438" spans="1:14" x14ac:dyDescent="0.35">
      <c r="A5438" t="s">
        <v>52</v>
      </c>
      <c r="B5438" s="1" t="s">
        <v>80</v>
      </c>
      <c r="C5438" t="s">
        <v>81</v>
      </c>
      <c r="D5438" s="1">
        <v>9</v>
      </c>
      <c r="E5438" t="s">
        <v>734</v>
      </c>
      <c r="F5438" t="s">
        <v>192</v>
      </c>
      <c r="G5438" s="6">
        <v>7.0000000000000007E-2</v>
      </c>
      <c r="H5438" s="7" t="s">
        <v>1236</v>
      </c>
      <c r="I5438">
        <v>17562</v>
      </c>
      <c r="K5438">
        <f>VLOOKUP(E5438,'script producto'!$A$3:$B$1802,2,FALSE)</f>
        <v>923</v>
      </c>
      <c r="L5438">
        <f>VLOOKUP(M5438,'script taller'!$G$3:$H$204,2,FALSE)</f>
        <v>158</v>
      </c>
      <c r="M5438" s="1" t="str">
        <f t="shared" si="84"/>
        <v>CRT31119</v>
      </c>
      <c r="N5438">
        <f>ROUND(VLOOKUP(E5438,Productos!$A$4:$D$1804,4,FALSE),0)</f>
        <v>17581</v>
      </c>
    </row>
    <row r="5439" spans="1:14" x14ac:dyDescent="0.35">
      <c r="A5439" t="s">
        <v>52</v>
      </c>
      <c r="B5439" s="1" t="s">
        <v>80</v>
      </c>
      <c r="C5439" t="s">
        <v>81</v>
      </c>
      <c r="D5439" s="1">
        <v>9</v>
      </c>
      <c r="E5439" t="s">
        <v>2004</v>
      </c>
      <c r="F5439" t="s">
        <v>192</v>
      </c>
      <c r="G5439" s="6">
        <v>0.2</v>
      </c>
      <c r="H5439" s="7" t="s">
        <v>1236</v>
      </c>
      <c r="I5439">
        <v>6300</v>
      </c>
      <c r="K5439">
        <f>VLOOKUP(E5439,'script producto'!$A$3:$B$1802,2,FALSE)</f>
        <v>993</v>
      </c>
      <c r="L5439">
        <f>VLOOKUP(M5439,'script taller'!$G$3:$H$204,2,FALSE)</f>
        <v>158</v>
      </c>
      <c r="M5439" s="1" t="str">
        <f t="shared" si="84"/>
        <v>CRT31119</v>
      </c>
      <c r="N5439">
        <f>ROUND(VLOOKUP(E5439,Productos!$A$4:$D$1804,4,FALSE),0)</f>
        <v>6300</v>
      </c>
    </row>
    <row r="5440" spans="1:14" x14ac:dyDescent="0.35">
      <c r="A5440" t="s">
        <v>52</v>
      </c>
      <c r="B5440" s="1" t="s">
        <v>80</v>
      </c>
      <c r="C5440" t="s">
        <v>81</v>
      </c>
      <c r="D5440" s="1">
        <v>9</v>
      </c>
      <c r="E5440" t="s">
        <v>1189</v>
      </c>
      <c r="F5440" t="s">
        <v>192</v>
      </c>
      <c r="G5440" s="6">
        <v>0.3</v>
      </c>
      <c r="H5440" s="7" t="s">
        <v>1236</v>
      </c>
      <c r="I5440">
        <v>9769</v>
      </c>
      <c r="K5440">
        <f>VLOOKUP(E5440,'script producto'!$A$3:$B$1802,2,FALSE)</f>
        <v>1049</v>
      </c>
      <c r="L5440">
        <f>VLOOKUP(M5440,'script taller'!$G$3:$H$204,2,FALSE)</f>
        <v>158</v>
      </c>
      <c r="M5440" s="1" t="str">
        <f t="shared" si="84"/>
        <v>CRT31119</v>
      </c>
      <c r="N5440">
        <f>ROUND(VLOOKUP(E5440,Productos!$A$4:$D$1804,4,FALSE),0)</f>
        <v>9209</v>
      </c>
    </row>
    <row r="5441" spans="1:14" x14ac:dyDescent="0.35">
      <c r="A5441" t="s">
        <v>52</v>
      </c>
      <c r="B5441" s="1" t="s">
        <v>80</v>
      </c>
      <c r="C5441" t="s">
        <v>81</v>
      </c>
      <c r="D5441" s="1">
        <v>9</v>
      </c>
      <c r="E5441" t="s">
        <v>1200</v>
      </c>
      <c r="F5441" t="s">
        <v>192</v>
      </c>
      <c r="G5441" s="6">
        <v>0.15</v>
      </c>
      <c r="H5441" s="7" t="s">
        <v>1236</v>
      </c>
      <c r="I5441">
        <v>18414</v>
      </c>
      <c r="K5441">
        <f>VLOOKUP(E5441,'script producto'!$A$3:$B$1802,2,FALSE)</f>
        <v>1127</v>
      </c>
      <c r="L5441">
        <f>VLOOKUP(M5441,'script taller'!$G$3:$H$204,2,FALSE)</f>
        <v>158</v>
      </c>
      <c r="M5441" s="1" t="str">
        <f t="shared" si="84"/>
        <v>CRT31119</v>
      </c>
      <c r="N5441">
        <f>ROUND(VLOOKUP(E5441,Productos!$A$4:$D$1804,4,FALSE),0)</f>
        <v>16709</v>
      </c>
    </row>
    <row r="5442" spans="1:14" x14ac:dyDescent="0.35">
      <c r="A5442" t="s">
        <v>52</v>
      </c>
      <c r="B5442" s="1" t="s">
        <v>80</v>
      </c>
      <c r="C5442" t="s">
        <v>81</v>
      </c>
      <c r="D5442" s="1">
        <v>9</v>
      </c>
      <c r="E5442" t="s">
        <v>772</v>
      </c>
      <c r="F5442" t="s">
        <v>192</v>
      </c>
      <c r="G5442" s="6">
        <v>0.2</v>
      </c>
      <c r="H5442" s="7" t="s">
        <v>1236</v>
      </c>
      <c r="I5442">
        <v>19900</v>
      </c>
      <c r="K5442">
        <f>VLOOKUP(E5442,'script producto'!$A$3:$B$1802,2,FALSE)</f>
        <v>1144</v>
      </c>
      <c r="L5442">
        <f>VLOOKUP(M5442,'script taller'!$G$3:$H$204,2,FALSE)</f>
        <v>158</v>
      </c>
      <c r="M5442" s="1" t="str">
        <f t="shared" si="84"/>
        <v>CRT31119</v>
      </c>
      <c r="N5442">
        <f>ROUND(VLOOKUP(E5442,Productos!$A$4:$D$1804,4,FALSE),0)</f>
        <v>19900</v>
      </c>
    </row>
    <row r="5443" spans="1:14" x14ac:dyDescent="0.35">
      <c r="A5443" t="s">
        <v>52</v>
      </c>
      <c r="B5443" s="1" t="s">
        <v>80</v>
      </c>
      <c r="C5443" t="s">
        <v>81</v>
      </c>
      <c r="D5443" s="1">
        <v>9</v>
      </c>
      <c r="E5443" t="s">
        <v>302</v>
      </c>
      <c r="F5443" t="s">
        <v>192</v>
      </c>
      <c r="G5443" s="6">
        <v>0.4</v>
      </c>
      <c r="H5443" s="7" t="s">
        <v>1236</v>
      </c>
      <c r="I5443">
        <v>5700</v>
      </c>
      <c r="K5443">
        <f>VLOOKUP(E5443,'script producto'!$A$3:$B$1802,2,FALSE)</f>
        <v>1204</v>
      </c>
      <c r="L5443">
        <f>VLOOKUP(M5443,'script taller'!$G$3:$H$204,2,FALSE)</f>
        <v>158</v>
      </c>
      <c r="M5443" s="1" t="str">
        <f t="shared" ref="M5443:M5506" si="85">B5443&amp;D5443</f>
        <v>CRT31119</v>
      </c>
      <c r="N5443">
        <f>ROUND(VLOOKUP(E5443,Productos!$A$4:$D$1804,4,FALSE),0)</f>
        <v>4738</v>
      </c>
    </row>
    <row r="5444" spans="1:14" x14ac:dyDescent="0.35">
      <c r="A5444" t="s">
        <v>52</v>
      </c>
      <c r="B5444" s="1" t="s">
        <v>80</v>
      </c>
      <c r="C5444" t="s">
        <v>81</v>
      </c>
      <c r="D5444" s="1">
        <v>9</v>
      </c>
      <c r="E5444" t="s">
        <v>302</v>
      </c>
      <c r="F5444" t="s">
        <v>192</v>
      </c>
      <c r="G5444" s="6">
        <v>0.4</v>
      </c>
      <c r="H5444" s="7" t="s">
        <v>1236</v>
      </c>
      <c r="I5444">
        <v>5700</v>
      </c>
      <c r="J5444">
        <v>8</v>
      </c>
      <c r="K5444">
        <f>VLOOKUP(E5444,'script producto'!$A$3:$B$1802,2,FALSE)</f>
        <v>1204</v>
      </c>
      <c r="L5444">
        <f>VLOOKUP(M5444,'script taller'!$G$3:$H$204,2,FALSE)</f>
        <v>158</v>
      </c>
      <c r="M5444" s="1" t="str">
        <f t="shared" si="85"/>
        <v>CRT31119</v>
      </c>
      <c r="N5444">
        <f>ROUND(VLOOKUP(E5444,Productos!$A$4:$D$1804,4,FALSE),0)</f>
        <v>4738</v>
      </c>
    </row>
    <row r="5445" spans="1:14" x14ac:dyDescent="0.35">
      <c r="A5445" t="s">
        <v>52</v>
      </c>
      <c r="B5445" s="1" t="s">
        <v>80</v>
      </c>
      <c r="C5445" t="s">
        <v>81</v>
      </c>
      <c r="D5445" s="1">
        <v>9</v>
      </c>
      <c r="E5445" t="s">
        <v>798</v>
      </c>
      <c r="F5445" t="s">
        <v>192</v>
      </c>
      <c r="G5445" s="6">
        <v>0.25</v>
      </c>
      <c r="H5445" s="7" t="s">
        <v>1236</v>
      </c>
      <c r="I5445">
        <v>23000</v>
      </c>
      <c r="K5445">
        <f>VLOOKUP(E5445,'script producto'!$A$3:$B$1802,2,FALSE)</f>
        <v>1341</v>
      </c>
      <c r="L5445">
        <f>VLOOKUP(M5445,'script taller'!$G$3:$H$204,2,FALSE)</f>
        <v>158</v>
      </c>
      <c r="M5445" s="1" t="str">
        <f t="shared" si="85"/>
        <v>CRT31119</v>
      </c>
      <c r="N5445">
        <f>ROUND(VLOOKUP(E5445,Productos!$A$4:$D$1804,4,FALSE),0)</f>
        <v>23000</v>
      </c>
    </row>
    <row r="5446" spans="1:14" x14ac:dyDescent="0.35">
      <c r="A5446" t="s">
        <v>52</v>
      </c>
      <c r="B5446" s="1" t="s">
        <v>80</v>
      </c>
      <c r="C5446" t="s">
        <v>81</v>
      </c>
      <c r="D5446" s="1">
        <v>9</v>
      </c>
      <c r="E5446" t="s">
        <v>2101</v>
      </c>
      <c r="F5446" t="s">
        <v>192</v>
      </c>
      <c r="G5446" s="6">
        <v>40</v>
      </c>
      <c r="H5446" s="7" t="s">
        <v>6</v>
      </c>
      <c r="I5446">
        <v>470</v>
      </c>
      <c r="J5446">
        <v>8</v>
      </c>
      <c r="K5446">
        <f>VLOOKUP(E5446,'script producto'!$A$3:$B$1802,2,FALSE)</f>
        <v>1386</v>
      </c>
      <c r="L5446">
        <f>VLOOKUP(M5446,'script taller'!$G$3:$H$204,2,FALSE)</f>
        <v>158</v>
      </c>
      <c r="M5446" s="1" t="str">
        <f t="shared" si="85"/>
        <v>CRT31119</v>
      </c>
      <c r="N5446">
        <f>ROUND(VLOOKUP(E5446,Productos!$A$4:$D$1804,4,FALSE),0)</f>
        <v>470</v>
      </c>
    </row>
    <row r="5447" spans="1:14" x14ac:dyDescent="0.35">
      <c r="A5447" t="s">
        <v>52</v>
      </c>
      <c r="B5447" s="1" t="s">
        <v>80</v>
      </c>
      <c r="C5447" t="s">
        <v>81</v>
      </c>
      <c r="D5447" s="1">
        <v>9</v>
      </c>
      <c r="E5447" t="s">
        <v>2029</v>
      </c>
      <c r="F5447" t="s">
        <v>192</v>
      </c>
      <c r="G5447" s="6">
        <v>3</v>
      </c>
      <c r="H5447" s="7" t="s">
        <v>1236</v>
      </c>
      <c r="I5447">
        <v>6499</v>
      </c>
      <c r="J5447">
        <v>8</v>
      </c>
      <c r="K5447">
        <f>VLOOKUP(E5447,'script producto'!$A$3:$B$1802,2,FALSE)</f>
        <v>1434</v>
      </c>
      <c r="L5447">
        <f>VLOOKUP(M5447,'script taller'!$G$3:$H$204,2,FALSE)</f>
        <v>158</v>
      </c>
      <c r="M5447" s="1" t="str">
        <f t="shared" si="85"/>
        <v>CRT31119</v>
      </c>
      <c r="N5447">
        <f>ROUND(VLOOKUP(E5447,Productos!$A$4:$D$1804,4,FALSE),0)</f>
        <v>6499</v>
      </c>
    </row>
    <row r="5448" spans="1:14" x14ac:dyDescent="0.35">
      <c r="A5448" t="s">
        <v>52</v>
      </c>
      <c r="B5448" s="1" t="s">
        <v>80</v>
      </c>
      <c r="C5448" t="s">
        <v>81</v>
      </c>
      <c r="D5448" s="1">
        <v>9</v>
      </c>
      <c r="E5448" t="s">
        <v>845</v>
      </c>
      <c r="F5448" t="s">
        <v>192</v>
      </c>
      <c r="G5448" s="6">
        <v>0.2</v>
      </c>
      <c r="H5448" s="7" t="s">
        <v>1236</v>
      </c>
      <c r="I5448">
        <v>12000</v>
      </c>
      <c r="K5448">
        <f>VLOOKUP(E5448,'script producto'!$A$3:$B$1802,2,FALSE)</f>
        <v>1545</v>
      </c>
      <c r="L5448">
        <f>VLOOKUP(M5448,'script taller'!$G$3:$H$204,2,FALSE)</f>
        <v>158</v>
      </c>
      <c r="M5448" s="1" t="str">
        <f t="shared" si="85"/>
        <v>CRT31119</v>
      </c>
      <c r="N5448">
        <f>ROUND(VLOOKUP(E5448,Productos!$A$4:$D$1804,4,FALSE),0)</f>
        <v>12000</v>
      </c>
    </row>
    <row r="5449" spans="1:14" x14ac:dyDescent="0.35">
      <c r="A5449" t="s">
        <v>52</v>
      </c>
      <c r="B5449" s="1" t="s">
        <v>80</v>
      </c>
      <c r="C5449" t="s">
        <v>81</v>
      </c>
      <c r="D5449" s="1">
        <v>9</v>
      </c>
      <c r="E5449" t="s">
        <v>843</v>
      </c>
      <c r="F5449" t="s">
        <v>192</v>
      </c>
      <c r="G5449" s="6">
        <v>0.05</v>
      </c>
      <c r="H5449" s="7" t="s">
        <v>25</v>
      </c>
      <c r="I5449">
        <v>9700</v>
      </c>
      <c r="K5449">
        <f>VLOOKUP(E5449,'script producto'!$A$3:$B$1802,2,FALSE)</f>
        <v>1546</v>
      </c>
      <c r="L5449">
        <f>VLOOKUP(M5449,'script taller'!$G$3:$H$204,2,FALSE)</f>
        <v>158</v>
      </c>
      <c r="M5449" s="1" t="str">
        <f t="shared" si="85"/>
        <v>CRT31119</v>
      </c>
      <c r="N5449">
        <f>ROUND(VLOOKUP(E5449,Productos!$A$4:$D$1804,4,FALSE),0)</f>
        <v>9700</v>
      </c>
    </row>
    <row r="5450" spans="1:14" x14ac:dyDescent="0.35">
      <c r="A5450" t="s">
        <v>52</v>
      </c>
      <c r="B5450" s="1" t="s">
        <v>80</v>
      </c>
      <c r="C5450" t="s">
        <v>81</v>
      </c>
      <c r="D5450" s="1">
        <v>9</v>
      </c>
      <c r="E5450" t="s">
        <v>846</v>
      </c>
      <c r="F5450" t="s">
        <v>192</v>
      </c>
      <c r="G5450" s="6">
        <v>1</v>
      </c>
      <c r="H5450" s="7" t="s">
        <v>1236</v>
      </c>
      <c r="I5450">
        <v>13000</v>
      </c>
      <c r="K5450">
        <f>VLOOKUP(E5450,'script producto'!$A$3:$B$1802,2,FALSE)</f>
        <v>1548</v>
      </c>
      <c r="L5450">
        <f>VLOOKUP(M5450,'script taller'!$G$3:$H$204,2,FALSE)</f>
        <v>158</v>
      </c>
      <c r="M5450" s="1" t="str">
        <f t="shared" si="85"/>
        <v>CRT31119</v>
      </c>
      <c r="N5450">
        <f>ROUND(VLOOKUP(E5450,Productos!$A$4:$D$1804,4,FALSE),0)</f>
        <v>13000</v>
      </c>
    </row>
    <row r="5451" spans="1:14" x14ac:dyDescent="0.35">
      <c r="A5451" t="s">
        <v>52</v>
      </c>
      <c r="B5451" s="1" t="s">
        <v>80</v>
      </c>
      <c r="C5451" t="s">
        <v>81</v>
      </c>
      <c r="D5451" s="1">
        <v>9</v>
      </c>
      <c r="E5451" t="s">
        <v>847</v>
      </c>
      <c r="F5451" t="s">
        <v>192</v>
      </c>
      <c r="G5451" s="6">
        <v>0.2</v>
      </c>
      <c r="H5451" s="7" t="s">
        <v>1236</v>
      </c>
      <c r="I5451">
        <v>15000</v>
      </c>
      <c r="K5451">
        <f>VLOOKUP(E5451,'script producto'!$A$3:$B$1802,2,FALSE)</f>
        <v>1549</v>
      </c>
      <c r="L5451">
        <f>VLOOKUP(M5451,'script taller'!$G$3:$H$204,2,FALSE)</f>
        <v>158</v>
      </c>
      <c r="M5451" s="1" t="str">
        <f t="shared" si="85"/>
        <v>CRT31119</v>
      </c>
      <c r="N5451">
        <f>ROUND(VLOOKUP(E5451,Productos!$A$4:$D$1804,4,FALSE),0)</f>
        <v>15000</v>
      </c>
    </row>
    <row r="5452" spans="1:14" x14ac:dyDescent="0.35">
      <c r="A5452" t="s">
        <v>52</v>
      </c>
      <c r="B5452" s="1" t="s">
        <v>80</v>
      </c>
      <c r="C5452" t="s">
        <v>81</v>
      </c>
      <c r="D5452" s="1">
        <v>9</v>
      </c>
      <c r="E5452" t="s">
        <v>848</v>
      </c>
      <c r="F5452" t="s">
        <v>192</v>
      </c>
      <c r="G5452" s="6">
        <v>0.2</v>
      </c>
      <c r="H5452" s="7" t="s">
        <v>1236</v>
      </c>
      <c r="I5452">
        <v>14000</v>
      </c>
      <c r="K5452">
        <f>VLOOKUP(E5452,'script producto'!$A$3:$B$1802,2,FALSE)</f>
        <v>1583</v>
      </c>
      <c r="L5452">
        <f>VLOOKUP(M5452,'script taller'!$G$3:$H$204,2,FALSE)</f>
        <v>158</v>
      </c>
      <c r="M5452" s="1" t="str">
        <f t="shared" si="85"/>
        <v>CRT31119</v>
      </c>
      <c r="N5452">
        <f>ROUND(VLOOKUP(E5452,Productos!$A$4:$D$1804,4,FALSE),0)</f>
        <v>14000</v>
      </c>
    </row>
    <row r="5453" spans="1:14" x14ac:dyDescent="0.35">
      <c r="A5453" t="s">
        <v>52</v>
      </c>
      <c r="B5453" s="1" t="s">
        <v>80</v>
      </c>
      <c r="C5453" t="s">
        <v>81</v>
      </c>
      <c r="D5453" s="1">
        <v>9</v>
      </c>
      <c r="E5453" t="s">
        <v>739</v>
      </c>
      <c r="F5453" t="s">
        <v>192</v>
      </c>
      <c r="G5453" s="6">
        <v>0.09</v>
      </c>
      <c r="H5453" s="7" t="s">
        <v>1236</v>
      </c>
      <c r="I5453">
        <v>70211</v>
      </c>
      <c r="K5453">
        <f>VLOOKUP(E5453,'script producto'!$A$3:$B$1802,2,FALSE)</f>
        <v>1634</v>
      </c>
      <c r="L5453">
        <f>VLOOKUP(M5453,'script taller'!$G$3:$H$204,2,FALSE)</f>
        <v>158</v>
      </c>
      <c r="M5453" s="1" t="str">
        <f t="shared" si="85"/>
        <v>CRT31119</v>
      </c>
      <c r="N5453">
        <f>ROUND(VLOOKUP(E5453,Productos!$A$4:$D$1804,4,FALSE),0)</f>
        <v>70211</v>
      </c>
    </row>
    <row r="5454" spans="1:14" x14ac:dyDescent="0.35">
      <c r="A5454" t="s">
        <v>52</v>
      </c>
      <c r="B5454" s="1" t="s">
        <v>80</v>
      </c>
      <c r="C5454" t="s">
        <v>81</v>
      </c>
      <c r="D5454" s="1">
        <v>9</v>
      </c>
      <c r="E5454" t="s">
        <v>851</v>
      </c>
      <c r="F5454" t="s">
        <v>192</v>
      </c>
      <c r="G5454" s="6">
        <v>0.5</v>
      </c>
      <c r="H5454" s="7" t="s">
        <v>1236</v>
      </c>
      <c r="I5454">
        <v>8900</v>
      </c>
      <c r="K5454">
        <f>VLOOKUP(E5454,'script producto'!$A$3:$B$1802,2,FALSE)</f>
        <v>1639</v>
      </c>
      <c r="L5454">
        <f>VLOOKUP(M5454,'script taller'!$G$3:$H$204,2,FALSE)</f>
        <v>158</v>
      </c>
      <c r="M5454" s="1" t="str">
        <f t="shared" si="85"/>
        <v>CRT31119</v>
      </c>
      <c r="N5454">
        <f>ROUND(VLOOKUP(E5454,Productos!$A$4:$D$1804,4,FALSE),0)</f>
        <v>8900</v>
      </c>
    </row>
    <row r="5455" spans="1:14" x14ac:dyDescent="0.35">
      <c r="A5455" t="s">
        <v>52</v>
      </c>
      <c r="B5455" s="1" t="s">
        <v>80</v>
      </c>
      <c r="C5455" t="s">
        <v>81</v>
      </c>
      <c r="D5455" s="1">
        <v>9</v>
      </c>
      <c r="E5455" t="s">
        <v>62</v>
      </c>
      <c r="F5455" t="s">
        <v>192</v>
      </c>
      <c r="G5455" s="6">
        <v>0.2</v>
      </c>
      <c r="H5455" s="7" t="s">
        <v>25</v>
      </c>
      <c r="I5455">
        <v>7900</v>
      </c>
      <c r="K5455">
        <f>VLOOKUP(E5455,'script producto'!$A$3:$B$1802,2,FALSE)</f>
        <v>1669</v>
      </c>
      <c r="L5455">
        <f>VLOOKUP(M5455,'script taller'!$G$3:$H$204,2,FALSE)</f>
        <v>158</v>
      </c>
      <c r="M5455" s="1" t="str">
        <f t="shared" si="85"/>
        <v>CRT31119</v>
      </c>
      <c r="N5455">
        <f>ROUND(VLOOKUP(E5455,Productos!$A$4:$D$1804,4,FALSE),0)</f>
        <v>7900</v>
      </c>
    </row>
    <row r="5456" spans="1:14" x14ac:dyDescent="0.35">
      <c r="A5456" t="s">
        <v>52</v>
      </c>
      <c r="B5456" s="1" t="s">
        <v>80</v>
      </c>
      <c r="C5456" t="s">
        <v>81</v>
      </c>
      <c r="D5456" s="1">
        <v>9</v>
      </c>
      <c r="E5456" t="s">
        <v>741</v>
      </c>
      <c r="F5456" t="s">
        <v>192</v>
      </c>
      <c r="G5456" s="6">
        <v>1</v>
      </c>
      <c r="H5456" s="7" t="s">
        <v>6</v>
      </c>
      <c r="I5456">
        <v>4000</v>
      </c>
      <c r="K5456">
        <f>VLOOKUP(E5456,'script producto'!$A$3:$B$1802,2,FALSE)</f>
        <v>1685</v>
      </c>
      <c r="L5456">
        <f>VLOOKUP(M5456,'script taller'!$G$3:$H$204,2,FALSE)</f>
        <v>158</v>
      </c>
      <c r="M5456" s="1" t="str">
        <f t="shared" si="85"/>
        <v>CRT31119</v>
      </c>
      <c r="N5456">
        <f>ROUND(VLOOKUP(E5456,Productos!$A$4:$D$1804,4,FALSE),0)</f>
        <v>4000</v>
      </c>
    </row>
    <row r="5457" spans="1:14" x14ac:dyDescent="0.35">
      <c r="A5457" t="s">
        <v>52</v>
      </c>
      <c r="B5457" s="1" t="s">
        <v>80</v>
      </c>
      <c r="C5457" t="s">
        <v>81</v>
      </c>
      <c r="D5457" s="1">
        <v>9</v>
      </c>
      <c r="E5457" t="s">
        <v>123</v>
      </c>
      <c r="F5457" t="s">
        <v>192</v>
      </c>
      <c r="G5457" s="6">
        <v>0.3</v>
      </c>
      <c r="H5457" s="7" t="s">
        <v>25</v>
      </c>
      <c r="I5457">
        <v>3500</v>
      </c>
      <c r="K5457">
        <f>VLOOKUP(E5457,'script producto'!$A$3:$B$1802,2,FALSE)</f>
        <v>1696</v>
      </c>
      <c r="L5457">
        <f>VLOOKUP(M5457,'script taller'!$G$3:$H$204,2,FALSE)</f>
        <v>158</v>
      </c>
      <c r="M5457" s="1" t="str">
        <f t="shared" si="85"/>
        <v>CRT31119</v>
      </c>
      <c r="N5457">
        <f>ROUND(VLOOKUP(E5457,Productos!$A$4:$D$1804,4,FALSE),0)</f>
        <v>2415</v>
      </c>
    </row>
    <row r="5458" spans="1:14" x14ac:dyDescent="0.35">
      <c r="A5458" t="s">
        <v>52</v>
      </c>
      <c r="B5458" s="1" t="s">
        <v>80</v>
      </c>
      <c r="C5458" t="s">
        <v>81</v>
      </c>
      <c r="D5458" s="1">
        <v>9</v>
      </c>
      <c r="E5458" t="s">
        <v>774</v>
      </c>
      <c r="F5458" t="s">
        <v>192</v>
      </c>
      <c r="G5458" s="6">
        <v>0.1</v>
      </c>
      <c r="H5458" s="7" t="s">
        <v>25</v>
      </c>
      <c r="I5458">
        <v>9500</v>
      </c>
      <c r="K5458">
        <f>VLOOKUP(E5458,'script producto'!$A$3:$B$1802,2,FALSE)</f>
        <v>1702</v>
      </c>
      <c r="L5458">
        <f>VLOOKUP(M5458,'script taller'!$G$3:$H$204,2,FALSE)</f>
        <v>158</v>
      </c>
      <c r="M5458" s="1" t="str">
        <f t="shared" si="85"/>
        <v>CRT31119</v>
      </c>
      <c r="N5458">
        <f>ROUND(VLOOKUP(E5458,Productos!$A$4:$D$1804,4,FALSE),0)</f>
        <v>9500</v>
      </c>
    </row>
    <row r="5459" spans="1:14" x14ac:dyDescent="0.35">
      <c r="A5459" t="s">
        <v>52</v>
      </c>
      <c r="B5459" s="1" t="s">
        <v>80</v>
      </c>
      <c r="C5459" t="s">
        <v>81</v>
      </c>
      <c r="D5459" s="1">
        <v>9</v>
      </c>
      <c r="E5459" t="s">
        <v>902</v>
      </c>
      <c r="F5459" t="s">
        <v>194</v>
      </c>
      <c r="G5459" s="6">
        <v>2</v>
      </c>
      <c r="H5459" s="7" t="s">
        <v>6</v>
      </c>
      <c r="I5459">
        <v>400</v>
      </c>
      <c r="K5459">
        <f>VLOOKUP(E5459,'script producto'!$A$3:$B$1802,2,FALSE)</f>
        <v>252</v>
      </c>
      <c r="L5459">
        <f>VLOOKUP(M5459,'script taller'!$G$3:$H$204,2,FALSE)</f>
        <v>158</v>
      </c>
      <c r="M5459" s="1" t="str">
        <f t="shared" si="85"/>
        <v>CRT31119</v>
      </c>
      <c r="N5459">
        <f>ROUND(VLOOKUP(E5459,Productos!$A$4:$D$1804,4,FALSE),0)</f>
        <v>347</v>
      </c>
    </row>
    <row r="5460" spans="1:14" x14ac:dyDescent="0.35">
      <c r="A5460" t="s">
        <v>52</v>
      </c>
      <c r="B5460" s="1" t="s">
        <v>80</v>
      </c>
      <c r="C5460" t="s">
        <v>81</v>
      </c>
      <c r="D5460" s="1">
        <v>9</v>
      </c>
      <c r="E5460" t="s">
        <v>400</v>
      </c>
      <c r="F5460" t="s">
        <v>194</v>
      </c>
      <c r="G5460" s="6">
        <v>3</v>
      </c>
      <c r="H5460" s="7" t="s">
        <v>6</v>
      </c>
      <c r="I5460">
        <v>180</v>
      </c>
      <c r="K5460">
        <f>VLOOKUP(E5460,'script producto'!$A$3:$B$1802,2,FALSE)</f>
        <v>637</v>
      </c>
      <c r="L5460">
        <f>VLOOKUP(M5460,'script taller'!$G$3:$H$204,2,FALSE)</f>
        <v>158</v>
      </c>
      <c r="M5460" s="1" t="str">
        <f t="shared" si="85"/>
        <v>CRT31119</v>
      </c>
      <c r="N5460">
        <f>ROUND(VLOOKUP(E5460,Productos!$A$4:$D$1804,4,FALSE),0)</f>
        <v>180</v>
      </c>
    </row>
    <row r="5461" spans="1:14" x14ac:dyDescent="0.35">
      <c r="A5461" t="s">
        <v>52</v>
      </c>
      <c r="B5461" s="1" t="s">
        <v>80</v>
      </c>
      <c r="C5461" t="s">
        <v>81</v>
      </c>
      <c r="D5461" s="1">
        <v>9</v>
      </c>
      <c r="E5461" t="s">
        <v>674</v>
      </c>
      <c r="F5461" t="s">
        <v>194</v>
      </c>
      <c r="G5461" s="6">
        <v>1</v>
      </c>
      <c r="H5461" s="7" t="s">
        <v>6</v>
      </c>
      <c r="I5461">
        <v>1800</v>
      </c>
      <c r="K5461">
        <f>VLOOKUP(E5461,'script producto'!$A$3:$B$1802,2,FALSE)</f>
        <v>741</v>
      </c>
      <c r="L5461">
        <f>VLOOKUP(M5461,'script taller'!$G$3:$H$204,2,FALSE)</f>
        <v>158</v>
      </c>
      <c r="M5461" s="1" t="str">
        <f t="shared" si="85"/>
        <v>CRT31119</v>
      </c>
      <c r="N5461">
        <f>ROUND(VLOOKUP(E5461,Productos!$A$4:$D$1804,4,FALSE),0)</f>
        <v>2200</v>
      </c>
    </row>
    <row r="5462" spans="1:14" x14ac:dyDescent="0.35">
      <c r="A5462" t="s">
        <v>52</v>
      </c>
      <c r="B5462" s="1" t="s">
        <v>80</v>
      </c>
      <c r="C5462" t="s">
        <v>81</v>
      </c>
      <c r="D5462" s="1">
        <v>9</v>
      </c>
      <c r="E5462" t="s">
        <v>1977</v>
      </c>
      <c r="F5462" t="s">
        <v>194</v>
      </c>
      <c r="G5462" s="6">
        <v>1</v>
      </c>
      <c r="H5462" s="7" t="s">
        <v>6</v>
      </c>
      <c r="I5462">
        <v>1500</v>
      </c>
      <c r="K5462">
        <f>VLOOKUP(E5462,'script producto'!$A$3:$B$1802,2,FALSE)</f>
        <v>882</v>
      </c>
      <c r="L5462">
        <f>VLOOKUP(M5462,'script taller'!$G$3:$H$204,2,FALSE)</f>
        <v>158</v>
      </c>
      <c r="M5462" s="1" t="str">
        <f t="shared" si="85"/>
        <v>CRT31119</v>
      </c>
      <c r="N5462">
        <f>ROUND(VLOOKUP(E5462,Productos!$A$4:$D$1804,4,FALSE),0)</f>
        <v>1500</v>
      </c>
    </row>
    <row r="5463" spans="1:14" x14ac:dyDescent="0.35">
      <c r="A5463" t="s">
        <v>52</v>
      </c>
      <c r="B5463" s="1" t="s">
        <v>80</v>
      </c>
      <c r="C5463" t="s">
        <v>81</v>
      </c>
      <c r="D5463" s="1">
        <v>9</v>
      </c>
      <c r="E5463" t="s">
        <v>675</v>
      </c>
      <c r="F5463" t="s">
        <v>194</v>
      </c>
      <c r="G5463" s="6">
        <v>2</v>
      </c>
      <c r="H5463" s="7" t="s">
        <v>6</v>
      </c>
      <c r="I5463">
        <v>850</v>
      </c>
      <c r="K5463">
        <f>VLOOKUP(E5463,'script producto'!$A$3:$B$1802,2,FALSE)</f>
        <v>1211</v>
      </c>
      <c r="L5463">
        <f>VLOOKUP(M5463,'script taller'!$G$3:$H$204,2,FALSE)</f>
        <v>158</v>
      </c>
      <c r="M5463" s="1" t="str">
        <f t="shared" si="85"/>
        <v>CRT31119</v>
      </c>
      <c r="N5463">
        <f>ROUND(VLOOKUP(E5463,Productos!$A$4:$D$1804,4,FALSE),0)</f>
        <v>850</v>
      </c>
    </row>
    <row r="5464" spans="1:14" x14ac:dyDescent="0.35">
      <c r="A5464" t="s">
        <v>52</v>
      </c>
      <c r="B5464" s="1" t="s">
        <v>80</v>
      </c>
      <c r="C5464" t="s">
        <v>81</v>
      </c>
      <c r="D5464" s="1">
        <v>9</v>
      </c>
      <c r="E5464" t="s">
        <v>398</v>
      </c>
      <c r="F5464" t="s">
        <v>194</v>
      </c>
      <c r="G5464" s="6">
        <v>1</v>
      </c>
      <c r="H5464" s="7" t="s">
        <v>6</v>
      </c>
      <c r="I5464">
        <v>3036</v>
      </c>
      <c r="K5464">
        <f>VLOOKUP(E5464,'script producto'!$A$3:$B$1802,2,FALSE)</f>
        <v>1501</v>
      </c>
      <c r="L5464">
        <f>VLOOKUP(M5464,'script taller'!$G$3:$H$204,2,FALSE)</f>
        <v>158</v>
      </c>
      <c r="M5464" s="1" t="str">
        <f t="shared" si="85"/>
        <v>CRT31119</v>
      </c>
      <c r="N5464">
        <f>ROUND(VLOOKUP(E5464,Productos!$A$4:$D$1804,4,FALSE),0)</f>
        <v>6580</v>
      </c>
    </row>
    <row r="5465" spans="1:14" x14ac:dyDescent="0.35">
      <c r="A5465" t="s">
        <v>52</v>
      </c>
      <c r="B5465" s="1" t="s">
        <v>80</v>
      </c>
      <c r="C5465" t="s">
        <v>81</v>
      </c>
      <c r="D5465" s="1">
        <v>9</v>
      </c>
      <c r="E5465" t="s">
        <v>7</v>
      </c>
      <c r="F5465" t="s">
        <v>194</v>
      </c>
      <c r="G5465" s="6">
        <v>4</v>
      </c>
      <c r="H5465" s="7" t="s">
        <v>6</v>
      </c>
      <c r="I5465">
        <v>525</v>
      </c>
      <c r="K5465">
        <f>VLOOKUP(E5465,'script producto'!$A$3:$B$1802,2,FALSE)</f>
        <v>1594</v>
      </c>
      <c r="L5465">
        <f>VLOOKUP(M5465,'script taller'!$G$3:$H$204,2,FALSE)</f>
        <v>158</v>
      </c>
      <c r="M5465" s="1" t="str">
        <f t="shared" si="85"/>
        <v>CRT31119</v>
      </c>
      <c r="N5465">
        <f>ROUND(VLOOKUP(E5465,Productos!$A$4:$D$1804,4,FALSE),0)</f>
        <v>653</v>
      </c>
    </row>
    <row r="5466" spans="1:14" x14ac:dyDescent="0.35">
      <c r="A5466" t="s">
        <v>52</v>
      </c>
      <c r="B5466" s="1" t="s">
        <v>80</v>
      </c>
      <c r="C5466" t="s">
        <v>81</v>
      </c>
      <c r="D5466" s="1">
        <v>9</v>
      </c>
      <c r="E5466" t="s">
        <v>399</v>
      </c>
      <c r="F5466" t="s">
        <v>194</v>
      </c>
      <c r="G5466" s="6">
        <v>2</v>
      </c>
      <c r="H5466" s="7" t="s">
        <v>6</v>
      </c>
      <c r="I5466">
        <v>240</v>
      </c>
      <c r="K5466">
        <f>VLOOKUP(E5466,'script producto'!$A$3:$B$1802,2,FALSE)</f>
        <v>1759</v>
      </c>
      <c r="L5466">
        <f>VLOOKUP(M5466,'script taller'!$G$3:$H$204,2,FALSE)</f>
        <v>158</v>
      </c>
      <c r="M5466" s="1" t="str">
        <f t="shared" si="85"/>
        <v>CRT31119</v>
      </c>
      <c r="N5466">
        <f>ROUND(VLOOKUP(E5466,Productos!$A$4:$D$1804,4,FALSE),0)</f>
        <v>240</v>
      </c>
    </row>
    <row r="5467" spans="1:14" x14ac:dyDescent="0.35">
      <c r="A5467" t="s">
        <v>52</v>
      </c>
      <c r="B5467" s="1" t="s">
        <v>80</v>
      </c>
      <c r="C5467" t="s">
        <v>81</v>
      </c>
      <c r="D5467" s="1">
        <v>9</v>
      </c>
      <c r="E5467" t="s">
        <v>882</v>
      </c>
      <c r="F5467" t="s">
        <v>1130</v>
      </c>
      <c r="G5467" s="6">
        <v>4</v>
      </c>
      <c r="H5467" s="7" t="s">
        <v>1236</v>
      </c>
      <c r="I5467">
        <v>8500</v>
      </c>
      <c r="J5467">
        <v>8</v>
      </c>
      <c r="K5467">
        <f>VLOOKUP(E5467,'script producto'!$A$3:$B$1802,2,FALSE)</f>
        <v>377</v>
      </c>
      <c r="L5467">
        <f>VLOOKUP(M5467,'script taller'!$G$3:$H$204,2,FALSE)</f>
        <v>158</v>
      </c>
      <c r="M5467" s="1" t="str">
        <f t="shared" si="85"/>
        <v>CRT31119</v>
      </c>
      <c r="N5467">
        <f>ROUND(VLOOKUP(E5467,Productos!$A$4:$D$1804,4,FALSE),0)</f>
        <v>9540</v>
      </c>
    </row>
    <row r="5468" spans="1:14" x14ac:dyDescent="0.35">
      <c r="A5468" t="s">
        <v>52</v>
      </c>
      <c r="B5468" s="1" t="s">
        <v>80</v>
      </c>
      <c r="C5468" t="s">
        <v>81</v>
      </c>
      <c r="D5468" s="1">
        <v>9</v>
      </c>
      <c r="E5468" t="s">
        <v>855</v>
      </c>
      <c r="F5468" t="s">
        <v>1130</v>
      </c>
      <c r="G5468" s="6">
        <v>3</v>
      </c>
      <c r="H5468" s="7" t="s">
        <v>1236</v>
      </c>
      <c r="I5468">
        <v>11200</v>
      </c>
      <c r="K5468">
        <f>VLOOKUP(E5468,'script producto'!$A$3:$B$1802,2,FALSE)</f>
        <v>1258</v>
      </c>
      <c r="L5468">
        <f>VLOOKUP(M5468,'script taller'!$G$3:$H$204,2,FALSE)</f>
        <v>158</v>
      </c>
      <c r="M5468" s="1" t="str">
        <f t="shared" si="85"/>
        <v>CRT31119</v>
      </c>
      <c r="N5468">
        <f>ROUND(VLOOKUP(E5468,Productos!$A$4:$D$1804,4,FALSE),0)</f>
        <v>11200</v>
      </c>
    </row>
    <row r="5469" spans="1:14" x14ac:dyDescent="0.35">
      <c r="A5469" t="s">
        <v>52</v>
      </c>
      <c r="B5469" s="1" t="s">
        <v>80</v>
      </c>
      <c r="C5469" t="s">
        <v>81</v>
      </c>
      <c r="D5469" s="1">
        <v>9</v>
      </c>
      <c r="E5469" t="s">
        <v>327</v>
      </c>
      <c r="F5469" t="s">
        <v>1130</v>
      </c>
      <c r="G5469" s="6">
        <v>1</v>
      </c>
      <c r="H5469" s="7" t="s">
        <v>1236</v>
      </c>
      <c r="I5469">
        <v>22380</v>
      </c>
      <c r="K5469">
        <f>VLOOKUP(E5469,'script producto'!$A$3:$B$1802,2,FALSE)</f>
        <v>1538</v>
      </c>
      <c r="L5469">
        <f>VLOOKUP(M5469,'script taller'!$G$3:$H$204,2,FALSE)</f>
        <v>158</v>
      </c>
      <c r="M5469" s="1" t="str">
        <f t="shared" si="85"/>
        <v>CRT31119</v>
      </c>
      <c r="N5469">
        <f>ROUND(VLOOKUP(E5469,Productos!$A$4:$D$1804,4,FALSE),0)</f>
        <v>22380</v>
      </c>
    </row>
    <row r="5470" spans="1:14" x14ac:dyDescent="0.35">
      <c r="A5470" t="s">
        <v>52</v>
      </c>
      <c r="B5470" s="1" t="s">
        <v>80</v>
      </c>
      <c r="C5470" t="s">
        <v>81</v>
      </c>
      <c r="D5470" s="1">
        <v>9</v>
      </c>
      <c r="E5470" t="s">
        <v>492</v>
      </c>
      <c r="F5470" t="s">
        <v>1130</v>
      </c>
      <c r="G5470" s="6">
        <v>0.3</v>
      </c>
      <c r="H5470" s="7" t="s">
        <v>1236</v>
      </c>
      <c r="I5470">
        <v>26611</v>
      </c>
      <c r="K5470">
        <f>VLOOKUP(E5470,'script producto'!$A$3:$B$1802,2,FALSE)</f>
        <v>1636</v>
      </c>
      <c r="L5470">
        <f>VLOOKUP(M5470,'script taller'!$G$3:$H$204,2,FALSE)</f>
        <v>158</v>
      </c>
      <c r="M5470" s="1" t="str">
        <f t="shared" si="85"/>
        <v>CRT31119</v>
      </c>
      <c r="N5470">
        <f>ROUND(VLOOKUP(E5470,Productos!$A$4:$D$1804,4,FALSE),0)</f>
        <v>25989</v>
      </c>
    </row>
    <row r="5471" spans="1:14" x14ac:dyDescent="0.35">
      <c r="A5471" t="s">
        <v>52</v>
      </c>
      <c r="B5471" s="1" t="s">
        <v>80</v>
      </c>
      <c r="C5471" t="s">
        <v>81</v>
      </c>
      <c r="D5471" s="1">
        <v>9</v>
      </c>
      <c r="E5471" t="s">
        <v>880</v>
      </c>
      <c r="F5471" t="s">
        <v>193</v>
      </c>
      <c r="G5471" s="6">
        <v>0.05</v>
      </c>
      <c r="H5471" s="7" t="s">
        <v>1236</v>
      </c>
      <c r="I5471">
        <v>12500</v>
      </c>
      <c r="K5471">
        <f>VLOOKUP(E5471,'script producto'!$A$3:$B$1802,2,FALSE)</f>
        <v>77</v>
      </c>
      <c r="L5471">
        <f>VLOOKUP(M5471,'script taller'!$G$3:$H$204,2,FALSE)</f>
        <v>158</v>
      </c>
      <c r="M5471" s="1" t="str">
        <f t="shared" si="85"/>
        <v>CRT31119</v>
      </c>
      <c r="N5471">
        <f>ROUND(VLOOKUP(E5471,Productos!$A$4:$D$1804,4,FALSE),0)</f>
        <v>3500</v>
      </c>
    </row>
    <row r="5472" spans="1:14" x14ac:dyDescent="0.35">
      <c r="A5472" t="s">
        <v>52</v>
      </c>
      <c r="B5472" s="1" t="s">
        <v>80</v>
      </c>
      <c r="C5472" t="s">
        <v>81</v>
      </c>
      <c r="D5472" s="1">
        <v>9</v>
      </c>
      <c r="E5472" t="s">
        <v>881</v>
      </c>
      <c r="F5472" t="s">
        <v>193</v>
      </c>
      <c r="G5472" s="6">
        <v>0.05</v>
      </c>
      <c r="H5472" s="7" t="s">
        <v>1236</v>
      </c>
      <c r="I5472">
        <v>7500</v>
      </c>
      <c r="K5472">
        <f>VLOOKUP(E5472,'script producto'!$A$3:$B$1802,2,FALSE)</f>
        <v>81</v>
      </c>
      <c r="L5472">
        <f>VLOOKUP(M5472,'script taller'!$G$3:$H$204,2,FALSE)</f>
        <v>158</v>
      </c>
      <c r="M5472" s="1" t="str">
        <f t="shared" si="85"/>
        <v>CRT31119</v>
      </c>
      <c r="N5472">
        <f>ROUND(VLOOKUP(E5472,Productos!$A$4:$D$1804,4,FALSE),0)</f>
        <v>6500</v>
      </c>
    </row>
    <row r="5473" spans="1:14" x14ac:dyDescent="0.35">
      <c r="A5473" t="s">
        <v>52</v>
      </c>
      <c r="B5473" s="1" t="s">
        <v>80</v>
      </c>
      <c r="C5473" t="s">
        <v>81</v>
      </c>
      <c r="D5473" s="1">
        <v>9</v>
      </c>
      <c r="E5473" t="s">
        <v>717</v>
      </c>
      <c r="F5473" t="s">
        <v>193</v>
      </c>
      <c r="G5473" s="6">
        <v>0.1</v>
      </c>
      <c r="H5473" s="7" t="s">
        <v>1236</v>
      </c>
      <c r="I5473">
        <v>9267</v>
      </c>
      <c r="K5473">
        <f>VLOOKUP(E5473,'script producto'!$A$3:$B$1802,2,FALSE)</f>
        <v>92</v>
      </c>
      <c r="L5473">
        <f>VLOOKUP(M5473,'script taller'!$G$3:$H$204,2,FALSE)</f>
        <v>158</v>
      </c>
      <c r="M5473" s="1" t="str">
        <f t="shared" si="85"/>
        <v>CRT31119</v>
      </c>
      <c r="N5473">
        <f>ROUND(VLOOKUP(E5473,Productos!$A$4:$D$1804,4,FALSE),0)</f>
        <v>9267</v>
      </c>
    </row>
    <row r="5474" spans="1:14" x14ac:dyDescent="0.35">
      <c r="A5474" t="s">
        <v>52</v>
      </c>
      <c r="B5474" s="1" t="s">
        <v>80</v>
      </c>
      <c r="C5474" t="s">
        <v>81</v>
      </c>
      <c r="D5474" s="1">
        <v>9</v>
      </c>
      <c r="E5474" t="s">
        <v>785</v>
      </c>
      <c r="F5474" t="s">
        <v>193</v>
      </c>
      <c r="G5474" s="6">
        <v>0.3</v>
      </c>
      <c r="H5474" s="7" t="s">
        <v>1236</v>
      </c>
      <c r="I5474">
        <v>9633</v>
      </c>
      <c r="K5474">
        <f>VLOOKUP(E5474,'script producto'!$A$3:$B$1802,2,FALSE)</f>
        <v>161</v>
      </c>
      <c r="L5474">
        <f>VLOOKUP(M5474,'script taller'!$G$3:$H$204,2,FALSE)</f>
        <v>158</v>
      </c>
      <c r="M5474" s="1" t="str">
        <f t="shared" si="85"/>
        <v>CRT31119</v>
      </c>
      <c r="N5474">
        <f>ROUND(VLOOKUP(E5474,Productos!$A$4:$D$1804,4,FALSE),0)</f>
        <v>9633</v>
      </c>
    </row>
    <row r="5475" spans="1:14" x14ac:dyDescent="0.35">
      <c r="A5475" t="s">
        <v>52</v>
      </c>
      <c r="B5475" s="1" t="s">
        <v>80</v>
      </c>
      <c r="C5475" t="s">
        <v>81</v>
      </c>
      <c r="D5475" s="1">
        <v>9</v>
      </c>
      <c r="E5475" t="s">
        <v>786</v>
      </c>
      <c r="F5475" t="s">
        <v>193</v>
      </c>
      <c r="G5475" s="6">
        <v>0.25</v>
      </c>
      <c r="H5475" s="7" t="s">
        <v>1236</v>
      </c>
      <c r="I5475">
        <v>8490</v>
      </c>
      <c r="K5475">
        <f>VLOOKUP(E5475,'script producto'!$A$3:$B$1802,2,FALSE)</f>
        <v>231</v>
      </c>
      <c r="L5475">
        <f>VLOOKUP(M5475,'script taller'!$G$3:$H$204,2,FALSE)</f>
        <v>158</v>
      </c>
      <c r="M5475" s="1" t="str">
        <f t="shared" si="85"/>
        <v>CRT31119</v>
      </c>
      <c r="N5475">
        <f>ROUND(VLOOKUP(E5475,Productos!$A$4:$D$1804,4,FALSE),0)</f>
        <v>8490</v>
      </c>
    </row>
    <row r="5476" spans="1:14" x14ac:dyDescent="0.35">
      <c r="A5476" t="s">
        <v>52</v>
      </c>
      <c r="B5476" s="1" t="s">
        <v>80</v>
      </c>
      <c r="C5476" t="s">
        <v>81</v>
      </c>
      <c r="D5476" s="1">
        <v>9</v>
      </c>
      <c r="E5476" t="s">
        <v>814</v>
      </c>
      <c r="F5476" t="s">
        <v>193</v>
      </c>
      <c r="G5476" s="6">
        <v>0.2</v>
      </c>
      <c r="H5476" s="7" t="s">
        <v>1236</v>
      </c>
      <c r="I5476">
        <v>7933</v>
      </c>
      <c r="K5476">
        <f>VLOOKUP(E5476,'script producto'!$A$3:$B$1802,2,FALSE)</f>
        <v>274</v>
      </c>
      <c r="L5476">
        <f>VLOOKUP(M5476,'script taller'!$G$3:$H$204,2,FALSE)</f>
        <v>158</v>
      </c>
      <c r="M5476" s="1" t="str">
        <f t="shared" si="85"/>
        <v>CRT31119</v>
      </c>
      <c r="N5476">
        <f>ROUND(VLOOKUP(E5476,Productos!$A$4:$D$1804,4,FALSE),0)</f>
        <v>7933</v>
      </c>
    </row>
    <row r="5477" spans="1:14" x14ac:dyDescent="0.35">
      <c r="A5477" t="s">
        <v>52</v>
      </c>
      <c r="B5477" s="1" t="s">
        <v>80</v>
      </c>
      <c r="C5477" t="s">
        <v>81</v>
      </c>
      <c r="D5477" s="1">
        <v>9</v>
      </c>
      <c r="E5477" t="s">
        <v>296</v>
      </c>
      <c r="F5477" t="s">
        <v>193</v>
      </c>
      <c r="G5477" s="6">
        <v>2</v>
      </c>
      <c r="H5477" s="7" t="s">
        <v>1236</v>
      </c>
      <c r="I5477">
        <v>1300</v>
      </c>
      <c r="J5477">
        <v>8</v>
      </c>
      <c r="K5477">
        <f>VLOOKUP(E5477,'script producto'!$A$3:$B$1802,2,FALSE)</f>
        <v>379</v>
      </c>
      <c r="L5477">
        <f>VLOOKUP(M5477,'script taller'!$G$3:$H$204,2,FALSE)</f>
        <v>158</v>
      </c>
      <c r="M5477" s="1" t="str">
        <f t="shared" si="85"/>
        <v>CRT31119</v>
      </c>
      <c r="N5477">
        <f>ROUND(VLOOKUP(E5477,Productos!$A$4:$D$1804,4,FALSE),0)</f>
        <v>934</v>
      </c>
    </row>
    <row r="5478" spans="1:14" x14ac:dyDescent="0.35">
      <c r="A5478" t="s">
        <v>52</v>
      </c>
      <c r="B5478" s="1" t="s">
        <v>80</v>
      </c>
      <c r="C5478" t="s">
        <v>81</v>
      </c>
      <c r="D5478" s="1">
        <v>9</v>
      </c>
      <c r="E5478" t="s">
        <v>1908</v>
      </c>
      <c r="F5478" t="s">
        <v>193</v>
      </c>
      <c r="G5478" s="6">
        <v>0.5</v>
      </c>
      <c r="H5478" s="7" t="s">
        <v>1236</v>
      </c>
      <c r="I5478">
        <v>1300</v>
      </c>
      <c r="K5478">
        <f>VLOOKUP(E5478,'script producto'!$A$3:$B$1802,2,FALSE)</f>
        <v>381</v>
      </c>
      <c r="L5478">
        <f>VLOOKUP(M5478,'script taller'!$G$3:$H$204,2,FALSE)</f>
        <v>158</v>
      </c>
      <c r="M5478" s="1" t="str">
        <f t="shared" si="85"/>
        <v>CRT31119</v>
      </c>
      <c r="N5478">
        <f>ROUND(VLOOKUP(E5478,Productos!$A$4:$D$1804,4,FALSE),0)</f>
        <v>1300</v>
      </c>
    </row>
    <row r="5479" spans="1:14" x14ac:dyDescent="0.35">
      <c r="A5479" t="s">
        <v>52</v>
      </c>
      <c r="B5479" s="1" t="s">
        <v>80</v>
      </c>
      <c r="C5479" t="s">
        <v>81</v>
      </c>
      <c r="D5479" s="1">
        <v>9</v>
      </c>
      <c r="E5479" t="s">
        <v>1412</v>
      </c>
      <c r="F5479" t="s">
        <v>193</v>
      </c>
      <c r="G5479" s="6">
        <v>2</v>
      </c>
      <c r="H5479" s="7" t="s">
        <v>6</v>
      </c>
      <c r="I5479">
        <v>1000</v>
      </c>
      <c r="K5479">
        <f>VLOOKUP(E5479,'script producto'!$A$3:$B$1802,2,FALSE)</f>
        <v>395</v>
      </c>
      <c r="L5479">
        <f>VLOOKUP(M5479,'script taller'!$G$3:$H$204,2,FALSE)</f>
        <v>158</v>
      </c>
      <c r="M5479" s="1" t="str">
        <f t="shared" si="85"/>
        <v>CRT31119</v>
      </c>
      <c r="N5479">
        <f>ROUND(VLOOKUP(E5479,Productos!$A$4:$D$1804,4,FALSE),0)</f>
        <v>1000</v>
      </c>
    </row>
    <row r="5480" spans="1:14" x14ac:dyDescent="0.35">
      <c r="A5480" t="s">
        <v>52</v>
      </c>
      <c r="B5480" s="1" t="s">
        <v>80</v>
      </c>
      <c r="C5480" t="s">
        <v>81</v>
      </c>
      <c r="D5480" s="1">
        <v>9</v>
      </c>
      <c r="E5480" t="s">
        <v>1921</v>
      </c>
      <c r="F5480" t="s">
        <v>193</v>
      </c>
      <c r="G5480" s="6">
        <v>0.2</v>
      </c>
      <c r="H5480" s="7" t="s">
        <v>1236</v>
      </c>
      <c r="I5480">
        <v>8450</v>
      </c>
      <c r="K5480">
        <f>VLOOKUP(E5480,'script producto'!$A$3:$B$1802,2,FALSE)</f>
        <v>414</v>
      </c>
      <c r="L5480">
        <f>VLOOKUP(M5480,'script taller'!$G$3:$H$204,2,FALSE)</f>
        <v>158</v>
      </c>
      <c r="M5480" s="1" t="str">
        <f t="shared" si="85"/>
        <v>CRT31119</v>
      </c>
      <c r="N5480">
        <f>ROUND(VLOOKUP(E5480,Productos!$A$4:$D$1804,4,FALSE),0)</f>
        <v>10088</v>
      </c>
    </row>
    <row r="5481" spans="1:14" x14ac:dyDescent="0.35">
      <c r="A5481" t="s">
        <v>52</v>
      </c>
      <c r="B5481" s="1" t="s">
        <v>80</v>
      </c>
      <c r="C5481" t="s">
        <v>81</v>
      </c>
      <c r="D5481" s="1">
        <v>9</v>
      </c>
      <c r="E5481" t="s">
        <v>1919</v>
      </c>
      <c r="F5481" t="s">
        <v>193</v>
      </c>
      <c r="G5481" s="6">
        <v>0.3</v>
      </c>
      <c r="H5481" s="7" t="s">
        <v>1236</v>
      </c>
      <c r="I5481">
        <v>7950</v>
      </c>
      <c r="K5481">
        <f>VLOOKUP(E5481,'script producto'!$A$3:$B$1802,2,FALSE)</f>
        <v>415</v>
      </c>
      <c r="L5481">
        <f>VLOOKUP(M5481,'script taller'!$G$3:$H$204,2,FALSE)</f>
        <v>158</v>
      </c>
      <c r="M5481" s="1" t="str">
        <f t="shared" si="85"/>
        <v>CRT31119</v>
      </c>
      <c r="N5481">
        <f>ROUND(VLOOKUP(E5481,Productos!$A$4:$D$1804,4,FALSE),0)</f>
        <v>8477</v>
      </c>
    </row>
    <row r="5482" spans="1:14" x14ac:dyDescent="0.35">
      <c r="A5482" t="s">
        <v>52</v>
      </c>
      <c r="B5482" s="1" t="s">
        <v>80</v>
      </c>
      <c r="C5482" t="s">
        <v>81</v>
      </c>
      <c r="D5482" s="1">
        <v>9</v>
      </c>
      <c r="E5482" t="s">
        <v>1926</v>
      </c>
      <c r="F5482" t="s">
        <v>193</v>
      </c>
      <c r="G5482" s="6">
        <v>0.3</v>
      </c>
      <c r="H5482" s="7" t="s">
        <v>1236</v>
      </c>
      <c r="I5482">
        <v>8490</v>
      </c>
      <c r="K5482">
        <f>VLOOKUP(E5482,'script producto'!$A$3:$B$1802,2,FALSE)</f>
        <v>418</v>
      </c>
      <c r="L5482">
        <f>VLOOKUP(M5482,'script taller'!$G$3:$H$204,2,FALSE)</f>
        <v>158</v>
      </c>
      <c r="M5482" s="1" t="str">
        <f t="shared" si="85"/>
        <v>CRT31119</v>
      </c>
      <c r="N5482">
        <f>ROUND(VLOOKUP(E5482,Productos!$A$4:$D$1804,4,FALSE),0)</f>
        <v>8490</v>
      </c>
    </row>
    <row r="5483" spans="1:14" x14ac:dyDescent="0.35">
      <c r="A5483" t="s">
        <v>52</v>
      </c>
      <c r="B5483" s="1" t="s">
        <v>80</v>
      </c>
      <c r="C5483" t="s">
        <v>81</v>
      </c>
      <c r="D5483" s="1">
        <v>9</v>
      </c>
      <c r="E5483" t="s">
        <v>102</v>
      </c>
      <c r="F5483" t="s">
        <v>193</v>
      </c>
      <c r="G5483" s="6">
        <v>0.3</v>
      </c>
      <c r="H5483" s="7" t="s">
        <v>1236</v>
      </c>
      <c r="I5483">
        <v>5750</v>
      </c>
      <c r="K5483">
        <f>VLOOKUP(E5483,'script producto'!$A$3:$B$1802,2,FALSE)</f>
        <v>472</v>
      </c>
      <c r="L5483">
        <f>VLOOKUP(M5483,'script taller'!$G$3:$H$204,2,FALSE)</f>
        <v>158</v>
      </c>
      <c r="M5483" s="1" t="str">
        <f t="shared" si="85"/>
        <v>CRT31119</v>
      </c>
      <c r="N5483">
        <f>ROUND(VLOOKUP(E5483,Productos!$A$4:$D$1804,4,FALSE),0)</f>
        <v>4650</v>
      </c>
    </row>
    <row r="5484" spans="1:14" x14ac:dyDescent="0.35">
      <c r="A5484" t="s">
        <v>52</v>
      </c>
      <c r="B5484" s="1" t="s">
        <v>80</v>
      </c>
      <c r="C5484" t="s">
        <v>81</v>
      </c>
      <c r="D5484" s="1">
        <v>9</v>
      </c>
      <c r="E5484" t="s">
        <v>608</v>
      </c>
      <c r="F5484" t="s">
        <v>193</v>
      </c>
      <c r="G5484" s="6">
        <v>0.4</v>
      </c>
      <c r="H5484" s="7" t="s">
        <v>1236</v>
      </c>
      <c r="I5484">
        <v>4500</v>
      </c>
      <c r="K5484">
        <f>VLOOKUP(E5484,'script producto'!$A$3:$B$1802,2,FALSE)</f>
        <v>600</v>
      </c>
      <c r="L5484">
        <f>VLOOKUP(M5484,'script taller'!$G$3:$H$204,2,FALSE)</f>
        <v>158</v>
      </c>
      <c r="M5484" s="1" t="str">
        <f t="shared" si="85"/>
        <v>CRT31119</v>
      </c>
      <c r="N5484">
        <f>ROUND(VLOOKUP(E5484,Productos!$A$4:$D$1804,4,FALSE),0)</f>
        <v>4500</v>
      </c>
    </row>
    <row r="5485" spans="1:14" x14ac:dyDescent="0.35">
      <c r="A5485" t="s">
        <v>52</v>
      </c>
      <c r="B5485" s="1" t="s">
        <v>80</v>
      </c>
      <c r="C5485" t="s">
        <v>81</v>
      </c>
      <c r="D5485" s="1">
        <v>9</v>
      </c>
      <c r="E5485" t="s">
        <v>699</v>
      </c>
      <c r="F5485" t="s">
        <v>193</v>
      </c>
      <c r="G5485" s="6">
        <v>0.5</v>
      </c>
      <c r="H5485" s="7" t="s">
        <v>1236</v>
      </c>
      <c r="I5485">
        <v>7950</v>
      </c>
      <c r="K5485">
        <f>VLOOKUP(E5485,'script producto'!$A$3:$B$1802,2,FALSE)</f>
        <v>627</v>
      </c>
      <c r="L5485">
        <f>VLOOKUP(M5485,'script taller'!$G$3:$H$204,2,FALSE)</f>
        <v>158</v>
      </c>
      <c r="M5485" s="1" t="str">
        <f t="shared" si="85"/>
        <v>CRT31119</v>
      </c>
      <c r="N5485">
        <f>ROUND(VLOOKUP(E5485,Productos!$A$4:$D$1804,4,FALSE),0)</f>
        <v>7950</v>
      </c>
    </row>
    <row r="5486" spans="1:14" x14ac:dyDescent="0.35">
      <c r="A5486" t="s">
        <v>52</v>
      </c>
      <c r="B5486" s="1" t="s">
        <v>80</v>
      </c>
      <c r="C5486" t="s">
        <v>81</v>
      </c>
      <c r="D5486" s="1">
        <v>9</v>
      </c>
      <c r="E5486" t="s">
        <v>759</v>
      </c>
      <c r="F5486" t="s">
        <v>193</v>
      </c>
      <c r="G5486" s="6">
        <v>0.1</v>
      </c>
      <c r="H5486" s="7" t="s">
        <v>1236</v>
      </c>
      <c r="I5486">
        <v>17500</v>
      </c>
      <c r="K5486">
        <f>VLOOKUP(E5486,'script producto'!$A$3:$B$1802,2,FALSE)</f>
        <v>683</v>
      </c>
      <c r="L5486">
        <f>VLOOKUP(M5486,'script taller'!$G$3:$H$204,2,FALSE)</f>
        <v>158</v>
      </c>
      <c r="M5486" s="1" t="str">
        <f t="shared" si="85"/>
        <v>CRT31119</v>
      </c>
      <c r="N5486">
        <f>ROUND(VLOOKUP(E5486,Productos!$A$4:$D$1804,4,FALSE),0)</f>
        <v>17500</v>
      </c>
    </row>
    <row r="5487" spans="1:14" x14ac:dyDescent="0.35">
      <c r="A5487" t="s">
        <v>52</v>
      </c>
      <c r="B5487" s="1" t="s">
        <v>80</v>
      </c>
      <c r="C5487" t="s">
        <v>81</v>
      </c>
      <c r="D5487" s="1">
        <v>9</v>
      </c>
      <c r="E5487" t="s">
        <v>721</v>
      </c>
      <c r="F5487" t="s">
        <v>193</v>
      </c>
      <c r="G5487" s="6">
        <v>0.4</v>
      </c>
      <c r="H5487" s="7" t="s">
        <v>1236</v>
      </c>
      <c r="I5487">
        <v>18300</v>
      </c>
      <c r="K5487">
        <f>VLOOKUP(E5487,'script producto'!$A$3:$B$1802,2,FALSE)</f>
        <v>705</v>
      </c>
      <c r="L5487">
        <f>VLOOKUP(M5487,'script taller'!$G$3:$H$204,2,FALSE)</f>
        <v>158</v>
      </c>
      <c r="M5487" s="1" t="str">
        <f t="shared" si="85"/>
        <v>CRT31119</v>
      </c>
      <c r="N5487">
        <f>ROUND(VLOOKUP(E5487,Productos!$A$4:$D$1804,4,FALSE),0)</f>
        <v>2300</v>
      </c>
    </row>
    <row r="5488" spans="1:14" x14ac:dyDescent="0.35">
      <c r="A5488" t="s">
        <v>52</v>
      </c>
      <c r="B5488" s="1" t="s">
        <v>80</v>
      </c>
      <c r="C5488" t="s">
        <v>81</v>
      </c>
      <c r="D5488" s="1">
        <v>9</v>
      </c>
      <c r="E5488" t="s">
        <v>143</v>
      </c>
      <c r="F5488" t="s">
        <v>193</v>
      </c>
      <c r="G5488" s="6">
        <v>0.13</v>
      </c>
      <c r="H5488" s="7" t="s">
        <v>1236</v>
      </c>
      <c r="I5488">
        <v>13900</v>
      </c>
      <c r="K5488">
        <f>VLOOKUP(E5488,'script producto'!$A$3:$B$1802,2,FALSE)</f>
        <v>833</v>
      </c>
      <c r="L5488">
        <f>VLOOKUP(M5488,'script taller'!$G$3:$H$204,2,FALSE)</f>
        <v>158</v>
      </c>
      <c r="M5488" s="1" t="str">
        <f t="shared" si="85"/>
        <v>CRT31119</v>
      </c>
      <c r="N5488">
        <f>ROUND(VLOOKUP(E5488,Productos!$A$4:$D$1804,4,FALSE),0)</f>
        <v>4490</v>
      </c>
    </row>
    <row r="5489" spans="1:14" x14ac:dyDescent="0.35">
      <c r="A5489" t="s">
        <v>52</v>
      </c>
      <c r="B5489" s="1" t="s">
        <v>80</v>
      </c>
      <c r="C5489" t="s">
        <v>81</v>
      </c>
      <c r="D5489" s="1">
        <v>9</v>
      </c>
      <c r="E5489" t="s">
        <v>232</v>
      </c>
      <c r="F5489" t="s">
        <v>193</v>
      </c>
      <c r="G5489" s="6">
        <v>0.5</v>
      </c>
      <c r="H5489" s="7" t="s">
        <v>1236</v>
      </c>
      <c r="I5489">
        <v>3490</v>
      </c>
      <c r="K5489">
        <f>VLOOKUP(E5489,'script producto'!$A$3:$B$1802,2,FALSE)</f>
        <v>870</v>
      </c>
      <c r="L5489">
        <f>VLOOKUP(M5489,'script taller'!$G$3:$H$204,2,FALSE)</f>
        <v>158</v>
      </c>
      <c r="M5489" s="1" t="str">
        <f t="shared" si="85"/>
        <v>CRT31119</v>
      </c>
      <c r="N5489">
        <f>ROUND(VLOOKUP(E5489,Productos!$A$4:$D$1804,4,FALSE),0)</f>
        <v>3490</v>
      </c>
    </row>
    <row r="5490" spans="1:14" x14ac:dyDescent="0.35">
      <c r="A5490" t="s">
        <v>52</v>
      </c>
      <c r="B5490" s="1" t="s">
        <v>80</v>
      </c>
      <c r="C5490" t="s">
        <v>81</v>
      </c>
      <c r="D5490" s="1">
        <v>9</v>
      </c>
      <c r="E5490" t="s">
        <v>1978</v>
      </c>
      <c r="F5490" t="s">
        <v>193</v>
      </c>
      <c r="G5490" s="6">
        <v>2</v>
      </c>
      <c r="H5490" s="7" t="s">
        <v>6</v>
      </c>
      <c r="I5490">
        <v>1700</v>
      </c>
      <c r="K5490">
        <f>VLOOKUP(E5490,'script producto'!$A$3:$B$1802,2,FALSE)</f>
        <v>903</v>
      </c>
      <c r="L5490">
        <f>VLOOKUP(M5490,'script taller'!$G$3:$H$204,2,FALSE)</f>
        <v>158</v>
      </c>
      <c r="M5490" s="1" t="str">
        <f t="shared" si="85"/>
        <v>CRT31119</v>
      </c>
      <c r="N5490">
        <f>ROUND(VLOOKUP(E5490,Productos!$A$4:$D$1804,4,FALSE),0)</f>
        <v>1800</v>
      </c>
    </row>
    <row r="5491" spans="1:14" x14ac:dyDescent="0.35">
      <c r="A5491" t="s">
        <v>52</v>
      </c>
      <c r="B5491" s="1" t="s">
        <v>80</v>
      </c>
      <c r="C5491" t="s">
        <v>81</v>
      </c>
      <c r="D5491" s="1">
        <v>9</v>
      </c>
      <c r="E5491" t="s">
        <v>1981</v>
      </c>
      <c r="F5491" t="s">
        <v>193</v>
      </c>
      <c r="G5491" s="6">
        <v>2</v>
      </c>
      <c r="H5491" s="7" t="s">
        <v>6</v>
      </c>
      <c r="I5491">
        <v>1700</v>
      </c>
      <c r="K5491">
        <f>VLOOKUP(E5491,'script producto'!$A$3:$B$1802,2,FALSE)</f>
        <v>905</v>
      </c>
      <c r="L5491">
        <f>VLOOKUP(M5491,'script taller'!$G$3:$H$204,2,FALSE)</f>
        <v>158</v>
      </c>
      <c r="M5491" s="1" t="str">
        <f t="shared" si="85"/>
        <v>CRT31119</v>
      </c>
      <c r="N5491">
        <f>ROUND(VLOOKUP(E5491,Productos!$A$4:$D$1804,4,FALSE),0)</f>
        <v>1700</v>
      </c>
    </row>
    <row r="5492" spans="1:14" x14ac:dyDescent="0.35">
      <c r="A5492" t="s">
        <v>52</v>
      </c>
      <c r="B5492" s="1" t="s">
        <v>80</v>
      </c>
      <c r="C5492" t="s">
        <v>81</v>
      </c>
      <c r="D5492" s="1">
        <v>9</v>
      </c>
      <c r="E5492" t="s">
        <v>722</v>
      </c>
      <c r="F5492" t="s">
        <v>193</v>
      </c>
      <c r="G5492" s="6">
        <v>0.2</v>
      </c>
      <c r="H5492" s="7" t="s">
        <v>1236</v>
      </c>
      <c r="I5492">
        <v>6000</v>
      </c>
      <c r="K5492">
        <f>VLOOKUP(E5492,'script producto'!$A$3:$B$1802,2,FALSE)</f>
        <v>910</v>
      </c>
      <c r="L5492">
        <f>VLOOKUP(M5492,'script taller'!$G$3:$H$204,2,FALSE)</f>
        <v>158</v>
      </c>
      <c r="M5492" s="1" t="str">
        <f t="shared" si="85"/>
        <v>CRT31119</v>
      </c>
      <c r="N5492">
        <f>ROUND(VLOOKUP(E5492,Productos!$A$4:$D$1804,4,FALSE),0)</f>
        <v>6000</v>
      </c>
    </row>
    <row r="5493" spans="1:14" x14ac:dyDescent="0.35">
      <c r="A5493" t="s">
        <v>52</v>
      </c>
      <c r="B5493" s="1" t="s">
        <v>80</v>
      </c>
      <c r="C5493" t="s">
        <v>81</v>
      </c>
      <c r="D5493" s="1">
        <v>9</v>
      </c>
      <c r="E5493" t="s">
        <v>815</v>
      </c>
      <c r="F5493" t="s">
        <v>193</v>
      </c>
      <c r="G5493" s="6">
        <v>0.1</v>
      </c>
      <c r="H5493" s="7" t="s">
        <v>1236</v>
      </c>
      <c r="I5493">
        <v>6000</v>
      </c>
      <c r="K5493">
        <f>VLOOKUP(E5493,'script producto'!$A$3:$B$1802,2,FALSE)</f>
        <v>913</v>
      </c>
      <c r="L5493">
        <f>VLOOKUP(M5493,'script taller'!$G$3:$H$204,2,FALSE)</f>
        <v>158</v>
      </c>
      <c r="M5493" s="1" t="str">
        <f t="shared" si="85"/>
        <v>CRT31119</v>
      </c>
      <c r="N5493">
        <f>ROUND(VLOOKUP(E5493,Productos!$A$4:$D$1804,4,FALSE),0)</f>
        <v>6000</v>
      </c>
    </row>
    <row r="5494" spans="1:14" x14ac:dyDescent="0.35">
      <c r="A5494" t="s">
        <v>52</v>
      </c>
      <c r="B5494" s="1" t="s">
        <v>80</v>
      </c>
      <c r="C5494" t="s">
        <v>81</v>
      </c>
      <c r="D5494" s="1">
        <v>9</v>
      </c>
      <c r="E5494" t="s">
        <v>1990</v>
      </c>
      <c r="F5494" t="s">
        <v>193</v>
      </c>
      <c r="G5494" s="6">
        <v>2</v>
      </c>
      <c r="H5494" s="7" t="s">
        <v>1236</v>
      </c>
      <c r="I5494">
        <v>3850</v>
      </c>
      <c r="K5494">
        <f>VLOOKUP(E5494,'script producto'!$A$3:$B$1802,2,FALSE)</f>
        <v>954</v>
      </c>
      <c r="L5494">
        <f>VLOOKUP(M5494,'script taller'!$G$3:$H$204,2,FALSE)</f>
        <v>158</v>
      </c>
      <c r="M5494" s="1" t="str">
        <f t="shared" si="85"/>
        <v>CRT31119</v>
      </c>
      <c r="N5494">
        <f>ROUND(VLOOKUP(E5494,Productos!$A$4:$D$1804,4,FALSE),0)</f>
        <v>3850</v>
      </c>
    </row>
    <row r="5495" spans="1:14" x14ac:dyDescent="0.35">
      <c r="A5495" t="s">
        <v>52</v>
      </c>
      <c r="B5495" s="1" t="s">
        <v>80</v>
      </c>
      <c r="C5495" t="s">
        <v>81</v>
      </c>
      <c r="D5495" s="1">
        <v>9</v>
      </c>
      <c r="E5495" t="s">
        <v>724</v>
      </c>
      <c r="F5495" t="s">
        <v>193</v>
      </c>
      <c r="G5495" s="6">
        <v>0.3</v>
      </c>
      <c r="H5495" s="7" t="s">
        <v>1236</v>
      </c>
      <c r="I5495">
        <v>18320</v>
      </c>
      <c r="K5495">
        <f>VLOOKUP(E5495,'script producto'!$A$3:$B$1802,2,FALSE)</f>
        <v>1121</v>
      </c>
      <c r="L5495">
        <f>VLOOKUP(M5495,'script taller'!$G$3:$H$204,2,FALSE)</f>
        <v>158</v>
      </c>
      <c r="M5495" s="1" t="str">
        <f t="shared" si="85"/>
        <v>CRT31119</v>
      </c>
      <c r="N5495">
        <f>ROUND(VLOOKUP(E5495,Productos!$A$4:$D$1804,4,FALSE),0)</f>
        <v>18320</v>
      </c>
    </row>
    <row r="5496" spans="1:14" x14ac:dyDescent="0.35">
      <c r="A5496" t="s">
        <v>52</v>
      </c>
      <c r="B5496" s="1" t="s">
        <v>80</v>
      </c>
      <c r="C5496" t="s">
        <v>81</v>
      </c>
      <c r="D5496" s="1">
        <v>9</v>
      </c>
      <c r="E5496" t="s">
        <v>1204</v>
      </c>
      <c r="F5496" t="s">
        <v>193</v>
      </c>
      <c r="G5496" s="6">
        <v>0.7</v>
      </c>
      <c r="H5496" s="7" t="s">
        <v>1236</v>
      </c>
      <c r="I5496">
        <v>4990</v>
      </c>
      <c r="K5496">
        <f>VLOOKUP(E5496,'script producto'!$A$3:$B$1802,2,FALSE)</f>
        <v>1177</v>
      </c>
      <c r="L5496">
        <f>VLOOKUP(M5496,'script taller'!$G$3:$H$204,2,FALSE)</f>
        <v>158</v>
      </c>
      <c r="M5496" s="1" t="str">
        <f t="shared" si="85"/>
        <v>CRT31119</v>
      </c>
      <c r="N5496">
        <f>ROUND(VLOOKUP(E5496,Productos!$A$4:$D$1804,4,FALSE),0)</f>
        <v>4990</v>
      </c>
    </row>
    <row r="5497" spans="1:14" x14ac:dyDescent="0.35">
      <c r="A5497" t="s">
        <v>52</v>
      </c>
      <c r="B5497" s="1" t="s">
        <v>80</v>
      </c>
      <c r="C5497" t="s">
        <v>81</v>
      </c>
      <c r="D5497" s="1">
        <v>9</v>
      </c>
      <c r="E5497" t="s">
        <v>2030</v>
      </c>
      <c r="F5497" t="s">
        <v>193</v>
      </c>
      <c r="G5497" s="6">
        <v>1</v>
      </c>
      <c r="H5497" s="7" t="s">
        <v>1236</v>
      </c>
      <c r="I5497">
        <v>4650</v>
      </c>
      <c r="K5497">
        <f>VLOOKUP(E5497,'script producto'!$A$3:$B$1802,2,FALSE)</f>
        <v>1216</v>
      </c>
      <c r="L5497">
        <f>VLOOKUP(M5497,'script taller'!$G$3:$H$204,2,FALSE)</f>
        <v>158</v>
      </c>
      <c r="M5497" s="1" t="str">
        <f t="shared" si="85"/>
        <v>CRT31119</v>
      </c>
      <c r="N5497">
        <f>ROUND(VLOOKUP(E5497,Productos!$A$4:$D$1804,4,FALSE),0)</f>
        <v>4650</v>
      </c>
    </row>
    <row r="5498" spans="1:14" x14ac:dyDescent="0.35">
      <c r="A5498" t="s">
        <v>52</v>
      </c>
      <c r="B5498" s="1" t="s">
        <v>80</v>
      </c>
      <c r="C5498" t="s">
        <v>81</v>
      </c>
      <c r="D5498" s="1">
        <v>9</v>
      </c>
      <c r="E5498" t="s">
        <v>159</v>
      </c>
      <c r="F5498" t="s">
        <v>193</v>
      </c>
      <c r="G5498" s="6">
        <v>0.2</v>
      </c>
      <c r="H5498" s="7" t="s">
        <v>1236</v>
      </c>
      <c r="I5498">
        <v>6800</v>
      </c>
      <c r="K5498">
        <f>VLOOKUP(E5498,'script producto'!$A$3:$B$1802,2,FALSE)</f>
        <v>1271</v>
      </c>
      <c r="L5498">
        <f>VLOOKUP(M5498,'script taller'!$G$3:$H$204,2,FALSE)</f>
        <v>158</v>
      </c>
      <c r="M5498" s="1" t="str">
        <f t="shared" si="85"/>
        <v>CRT31119</v>
      </c>
      <c r="N5498">
        <f>ROUND(VLOOKUP(E5498,Productos!$A$4:$D$1804,4,FALSE),0)</f>
        <v>5805</v>
      </c>
    </row>
    <row r="5499" spans="1:14" x14ac:dyDescent="0.35">
      <c r="A5499" t="s">
        <v>52</v>
      </c>
      <c r="B5499" s="1" t="s">
        <v>80</v>
      </c>
      <c r="C5499" t="s">
        <v>81</v>
      </c>
      <c r="D5499" s="1">
        <v>9</v>
      </c>
      <c r="E5499" t="s">
        <v>298</v>
      </c>
      <c r="F5499" t="s">
        <v>193</v>
      </c>
      <c r="G5499" s="6">
        <v>1</v>
      </c>
      <c r="H5499" s="7" t="s">
        <v>6</v>
      </c>
      <c r="I5499">
        <v>1600</v>
      </c>
      <c r="K5499">
        <f>VLOOKUP(E5499,'script producto'!$A$3:$B$1802,2,FALSE)</f>
        <v>1289</v>
      </c>
      <c r="L5499">
        <f>VLOOKUP(M5499,'script taller'!$G$3:$H$204,2,FALSE)</f>
        <v>158</v>
      </c>
      <c r="M5499" s="1" t="str">
        <f t="shared" si="85"/>
        <v>CRT31119</v>
      </c>
      <c r="N5499">
        <f>ROUND(VLOOKUP(E5499,Productos!$A$4:$D$1804,4,FALSE),0)</f>
        <v>1490</v>
      </c>
    </row>
    <row r="5500" spans="1:14" x14ac:dyDescent="0.35">
      <c r="A5500" t="s">
        <v>52</v>
      </c>
      <c r="B5500" s="1" t="s">
        <v>80</v>
      </c>
      <c r="C5500" t="s">
        <v>81</v>
      </c>
      <c r="D5500" s="1">
        <v>9</v>
      </c>
      <c r="E5500" t="s">
        <v>467</v>
      </c>
      <c r="F5500" t="s">
        <v>193</v>
      </c>
      <c r="G5500" s="6">
        <v>1</v>
      </c>
      <c r="H5500" s="7" t="s">
        <v>6</v>
      </c>
      <c r="I5500">
        <v>800</v>
      </c>
      <c r="K5500">
        <f>VLOOKUP(E5500,'script producto'!$A$3:$B$1802,2,FALSE)</f>
        <v>1396</v>
      </c>
      <c r="L5500">
        <f>VLOOKUP(M5500,'script taller'!$G$3:$H$204,2,FALSE)</f>
        <v>158</v>
      </c>
      <c r="M5500" s="1" t="str">
        <f t="shared" si="85"/>
        <v>CRT31119</v>
      </c>
      <c r="N5500">
        <f>ROUND(VLOOKUP(E5500,Productos!$A$4:$D$1804,4,FALSE),0)</f>
        <v>1100</v>
      </c>
    </row>
    <row r="5501" spans="1:14" x14ac:dyDescent="0.35">
      <c r="A5501" t="s">
        <v>52</v>
      </c>
      <c r="B5501" s="1" t="s">
        <v>80</v>
      </c>
      <c r="C5501" t="s">
        <v>81</v>
      </c>
      <c r="D5501" s="1">
        <v>9</v>
      </c>
      <c r="E5501" t="s">
        <v>704</v>
      </c>
      <c r="F5501" t="s">
        <v>193</v>
      </c>
      <c r="G5501" s="6">
        <v>0.3</v>
      </c>
      <c r="H5501" s="7" t="s">
        <v>1236</v>
      </c>
      <c r="I5501">
        <v>8600</v>
      </c>
      <c r="K5501">
        <f>VLOOKUP(E5501,'script producto'!$A$3:$B$1802,2,FALSE)</f>
        <v>1520</v>
      </c>
      <c r="L5501">
        <f>VLOOKUP(M5501,'script taller'!$G$3:$H$204,2,FALSE)</f>
        <v>158</v>
      </c>
      <c r="M5501" s="1" t="str">
        <f t="shared" si="85"/>
        <v>CRT31119</v>
      </c>
      <c r="N5501">
        <f>ROUND(VLOOKUP(E5501,Productos!$A$4:$D$1804,4,FALSE),0)</f>
        <v>8600</v>
      </c>
    </row>
    <row r="5502" spans="1:14" x14ac:dyDescent="0.35">
      <c r="A5502" t="s">
        <v>52</v>
      </c>
      <c r="B5502" s="1" t="s">
        <v>80</v>
      </c>
      <c r="C5502" t="s">
        <v>81</v>
      </c>
      <c r="D5502" s="1">
        <v>9</v>
      </c>
      <c r="E5502" t="s">
        <v>705</v>
      </c>
      <c r="F5502" t="s">
        <v>193</v>
      </c>
      <c r="G5502" s="6">
        <v>0.3</v>
      </c>
      <c r="H5502" s="7" t="s">
        <v>1236</v>
      </c>
      <c r="I5502">
        <v>5790</v>
      </c>
      <c r="K5502">
        <f>VLOOKUP(E5502,'script producto'!$A$3:$B$1802,2,FALSE)</f>
        <v>1646</v>
      </c>
      <c r="L5502">
        <f>VLOOKUP(M5502,'script taller'!$G$3:$H$204,2,FALSE)</f>
        <v>158</v>
      </c>
      <c r="M5502" s="1" t="str">
        <f t="shared" si="85"/>
        <v>CRT31119</v>
      </c>
      <c r="N5502">
        <f>ROUND(VLOOKUP(E5502,Productos!$A$4:$D$1804,4,FALSE),0)</f>
        <v>5904</v>
      </c>
    </row>
    <row r="5503" spans="1:14" x14ac:dyDescent="0.35">
      <c r="A5503" t="s">
        <v>52</v>
      </c>
      <c r="B5503" s="1" t="s">
        <v>80</v>
      </c>
      <c r="C5503" t="s">
        <v>81</v>
      </c>
      <c r="D5503" s="1">
        <v>9</v>
      </c>
      <c r="E5503" t="s">
        <v>487</v>
      </c>
      <c r="F5503" t="s">
        <v>193</v>
      </c>
      <c r="G5503" s="6">
        <v>0.5</v>
      </c>
      <c r="H5503" s="7" t="s">
        <v>1236</v>
      </c>
      <c r="I5503">
        <v>2400</v>
      </c>
      <c r="K5503">
        <f>VLOOKUP(E5503,'script producto'!$A$3:$B$1802,2,FALSE)</f>
        <v>1652</v>
      </c>
      <c r="L5503">
        <f>VLOOKUP(M5503,'script taller'!$G$3:$H$204,2,FALSE)</f>
        <v>158</v>
      </c>
      <c r="M5503" s="1" t="str">
        <f t="shared" si="85"/>
        <v>CRT31119</v>
      </c>
      <c r="N5503">
        <f>ROUND(VLOOKUP(E5503,Productos!$A$4:$D$1804,4,FALSE),0)</f>
        <v>2389</v>
      </c>
    </row>
    <row r="5504" spans="1:14" x14ac:dyDescent="0.35">
      <c r="A5504" t="s">
        <v>52</v>
      </c>
      <c r="B5504" s="1" t="s">
        <v>80</v>
      </c>
      <c r="C5504" t="s">
        <v>81</v>
      </c>
      <c r="D5504" s="1">
        <v>9</v>
      </c>
      <c r="E5504" t="s">
        <v>817</v>
      </c>
      <c r="F5504" t="s">
        <v>193</v>
      </c>
      <c r="G5504" s="6">
        <v>1</v>
      </c>
      <c r="H5504" s="7" t="s">
        <v>1236</v>
      </c>
      <c r="I5504">
        <v>1800</v>
      </c>
      <c r="K5504">
        <f>VLOOKUP(E5504,'script producto'!$A$3:$B$1802,2,FALSE)</f>
        <v>1782</v>
      </c>
      <c r="L5504">
        <f>VLOOKUP(M5504,'script taller'!$G$3:$H$204,2,FALSE)</f>
        <v>158</v>
      </c>
      <c r="M5504" s="1" t="str">
        <f t="shared" si="85"/>
        <v>CRT31119</v>
      </c>
      <c r="N5504">
        <f>ROUND(VLOOKUP(E5504,Productos!$A$4:$D$1804,4,FALSE),0)</f>
        <v>1800</v>
      </c>
    </row>
    <row r="5505" spans="1:14" x14ac:dyDescent="0.35">
      <c r="A5505" t="s">
        <v>52</v>
      </c>
      <c r="B5505" s="1" t="s">
        <v>80</v>
      </c>
      <c r="C5505" t="s">
        <v>81</v>
      </c>
      <c r="D5505" s="1">
        <v>9</v>
      </c>
      <c r="E5505" t="s">
        <v>765</v>
      </c>
      <c r="F5505" t="s">
        <v>193</v>
      </c>
      <c r="G5505" s="6">
        <v>1</v>
      </c>
      <c r="H5505" s="7" t="s">
        <v>1236</v>
      </c>
      <c r="I5505">
        <v>1800</v>
      </c>
      <c r="J5505">
        <v>8</v>
      </c>
      <c r="K5505">
        <f>VLOOKUP(E5505,'script producto'!$A$3:$B$1802,2,FALSE)</f>
        <v>1789</v>
      </c>
      <c r="L5505">
        <f>VLOOKUP(M5505,'script taller'!$G$3:$H$204,2,FALSE)</f>
        <v>158</v>
      </c>
      <c r="M5505" s="1" t="str">
        <f t="shared" si="85"/>
        <v>CRT31119</v>
      </c>
      <c r="N5505">
        <f>ROUND(VLOOKUP(E5505,Productos!$A$4:$D$1804,4,FALSE),0)</f>
        <v>1800</v>
      </c>
    </row>
    <row r="5506" spans="1:14" x14ac:dyDescent="0.35">
      <c r="A5506" t="s">
        <v>52</v>
      </c>
      <c r="B5506" s="1" t="s">
        <v>80</v>
      </c>
      <c r="C5506" t="s">
        <v>81</v>
      </c>
      <c r="D5506" s="1">
        <v>9</v>
      </c>
      <c r="E5506" t="s">
        <v>728</v>
      </c>
      <c r="F5506" t="s">
        <v>193</v>
      </c>
      <c r="G5506" s="6">
        <v>0.3</v>
      </c>
      <c r="H5506" s="7" t="s">
        <v>1236</v>
      </c>
      <c r="I5506">
        <v>14500</v>
      </c>
      <c r="K5506">
        <f>VLOOKUP(E5506,'script producto'!$A$3:$B$1802,2,FALSE)</f>
        <v>1798</v>
      </c>
      <c r="L5506">
        <f>VLOOKUP(M5506,'script taller'!$G$3:$H$204,2,FALSE)</f>
        <v>158</v>
      </c>
      <c r="M5506" s="1" t="str">
        <f t="shared" si="85"/>
        <v>CRT31119</v>
      </c>
      <c r="N5506">
        <f>ROUND(VLOOKUP(E5506,Productos!$A$4:$D$1804,4,FALSE),0)</f>
        <v>14500</v>
      </c>
    </row>
    <row r="5507" spans="1:14" x14ac:dyDescent="0.35">
      <c r="A5507" t="s">
        <v>52</v>
      </c>
      <c r="B5507" s="1" t="s">
        <v>80</v>
      </c>
      <c r="C5507" t="s">
        <v>81</v>
      </c>
      <c r="D5507" s="1">
        <v>9</v>
      </c>
      <c r="E5507" t="s">
        <v>742</v>
      </c>
      <c r="F5507" t="s">
        <v>1133</v>
      </c>
      <c r="G5507" s="6">
        <v>2</v>
      </c>
      <c r="H5507" s="7" t="s">
        <v>1236</v>
      </c>
      <c r="I5507">
        <v>4300</v>
      </c>
      <c r="K5507">
        <f>VLOOKUP(E5507,'script producto'!$A$3:$B$1802,2,FALSE)</f>
        <v>127</v>
      </c>
      <c r="L5507">
        <f>VLOOKUP(M5507,'script taller'!$G$3:$H$204,2,FALSE)</f>
        <v>158</v>
      </c>
      <c r="M5507" s="1" t="str">
        <f t="shared" ref="M5507:M5570" si="86">B5507&amp;D5507</f>
        <v>CRT31119</v>
      </c>
      <c r="N5507">
        <f>ROUND(VLOOKUP(E5507,Productos!$A$4:$D$1804,4,FALSE),0)</f>
        <v>4000</v>
      </c>
    </row>
    <row r="5508" spans="1:14" x14ac:dyDescent="0.35">
      <c r="A5508" t="s">
        <v>52</v>
      </c>
      <c r="B5508" s="1" t="s">
        <v>80</v>
      </c>
      <c r="C5508" t="s">
        <v>81</v>
      </c>
      <c r="D5508" s="1">
        <v>9</v>
      </c>
      <c r="E5508" t="s">
        <v>1899</v>
      </c>
      <c r="F5508" t="s">
        <v>1133</v>
      </c>
      <c r="G5508" s="6">
        <v>2</v>
      </c>
      <c r="H5508" s="7" t="s">
        <v>1236</v>
      </c>
      <c r="I5508">
        <v>14000</v>
      </c>
      <c r="K5508">
        <f>VLOOKUP(E5508,'script producto'!$A$3:$B$1802,2,FALSE)</f>
        <v>336</v>
      </c>
      <c r="L5508">
        <f>VLOOKUP(M5508,'script taller'!$G$3:$H$204,2,FALSE)</f>
        <v>158</v>
      </c>
      <c r="M5508" s="1" t="str">
        <f t="shared" si="86"/>
        <v>CRT31119</v>
      </c>
      <c r="N5508">
        <f>ROUND(VLOOKUP(E5508,Productos!$A$4:$D$1804,4,FALSE),0)</f>
        <v>14000</v>
      </c>
    </row>
    <row r="5509" spans="1:14" x14ac:dyDescent="0.35">
      <c r="A5509" t="s">
        <v>52</v>
      </c>
      <c r="B5509" s="1" t="s">
        <v>80</v>
      </c>
      <c r="C5509" t="s">
        <v>81</v>
      </c>
      <c r="D5509" s="1">
        <v>9</v>
      </c>
      <c r="E5509" t="s">
        <v>801</v>
      </c>
      <c r="F5509" t="s">
        <v>1133</v>
      </c>
      <c r="G5509" s="6">
        <v>1</v>
      </c>
      <c r="H5509" s="7" t="s">
        <v>1236</v>
      </c>
      <c r="I5509">
        <v>3500</v>
      </c>
      <c r="K5509">
        <f>VLOOKUP(E5509,'script producto'!$A$3:$B$1802,2,FALSE)</f>
        <v>631</v>
      </c>
      <c r="L5509">
        <f>VLOOKUP(M5509,'script taller'!$G$3:$H$204,2,FALSE)</f>
        <v>158</v>
      </c>
      <c r="M5509" s="1" t="str">
        <f t="shared" si="86"/>
        <v>CRT31119</v>
      </c>
      <c r="N5509">
        <f>ROUND(VLOOKUP(E5509,Productos!$A$4:$D$1804,4,FALSE),0)</f>
        <v>3500</v>
      </c>
    </row>
    <row r="5510" spans="1:14" x14ac:dyDescent="0.35">
      <c r="A5510" t="s">
        <v>52</v>
      </c>
      <c r="B5510" s="1" t="s">
        <v>80</v>
      </c>
      <c r="C5510" t="s">
        <v>81</v>
      </c>
      <c r="D5510" s="1">
        <v>9</v>
      </c>
      <c r="E5510" t="s">
        <v>803</v>
      </c>
      <c r="F5510" t="s">
        <v>1133</v>
      </c>
      <c r="G5510" s="6">
        <v>1</v>
      </c>
      <c r="H5510" s="7" t="s">
        <v>1236</v>
      </c>
      <c r="I5510">
        <v>17000</v>
      </c>
      <c r="K5510">
        <f>VLOOKUP(E5510,'script producto'!$A$3:$B$1802,2,FALSE)</f>
        <v>874</v>
      </c>
      <c r="L5510">
        <f>VLOOKUP(M5510,'script taller'!$G$3:$H$204,2,FALSE)</f>
        <v>158</v>
      </c>
      <c r="M5510" s="1" t="str">
        <f t="shared" si="86"/>
        <v>CRT31119</v>
      </c>
      <c r="N5510">
        <f>ROUND(VLOOKUP(E5510,Productos!$A$4:$D$1804,4,FALSE),0)</f>
        <v>17000</v>
      </c>
    </row>
    <row r="5511" spans="1:14" x14ac:dyDescent="0.35">
      <c r="A5511" t="s">
        <v>52</v>
      </c>
      <c r="B5511" s="1" t="s">
        <v>80</v>
      </c>
      <c r="C5511" t="s">
        <v>81</v>
      </c>
      <c r="D5511" s="1">
        <v>9</v>
      </c>
      <c r="E5511" t="s">
        <v>542</v>
      </c>
      <c r="F5511" t="s">
        <v>1133</v>
      </c>
      <c r="G5511" s="6">
        <v>1</v>
      </c>
      <c r="H5511" s="7" t="s">
        <v>1236</v>
      </c>
      <c r="I5511">
        <v>9000</v>
      </c>
      <c r="K5511">
        <f>VLOOKUP(E5511,'script producto'!$A$3:$B$1802,2,FALSE)</f>
        <v>977</v>
      </c>
      <c r="L5511">
        <f>VLOOKUP(M5511,'script taller'!$G$3:$H$204,2,FALSE)</f>
        <v>158</v>
      </c>
      <c r="M5511" s="1" t="str">
        <f t="shared" si="86"/>
        <v>CRT31119</v>
      </c>
      <c r="N5511">
        <f>ROUND(VLOOKUP(E5511,Productos!$A$4:$D$1804,4,FALSE),0)</f>
        <v>8000</v>
      </c>
    </row>
    <row r="5512" spans="1:14" x14ac:dyDescent="0.35">
      <c r="A5512" t="s">
        <v>52</v>
      </c>
      <c r="B5512" s="1" t="s">
        <v>80</v>
      </c>
      <c r="C5512" t="s">
        <v>81</v>
      </c>
      <c r="D5512" s="1">
        <v>9</v>
      </c>
      <c r="E5512" t="s">
        <v>804</v>
      </c>
      <c r="F5512" t="s">
        <v>1133</v>
      </c>
      <c r="G5512" s="6">
        <v>1</v>
      </c>
      <c r="H5512" s="7" t="s">
        <v>1236</v>
      </c>
      <c r="I5512">
        <v>28000</v>
      </c>
      <c r="K5512">
        <f>VLOOKUP(E5512,'script producto'!$A$3:$B$1802,2,FALSE)</f>
        <v>1160</v>
      </c>
      <c r="L5512">
        <f>VLOOKUP(M5512,'script taller'!$G$3:$H$204,2,FALSE)</f>
        <v>158</v>
      </c>
      <c r="M5512" s="1" t="str">
        <f t="shared" si="86"/>
        <v>CRT31119</v>
      </c>
      <c r="N5512">
        <f>ROUND(VLOOKUP(E5512,Productos!$A$4:$D$1804,4,FALSE),0)</f>
        <v>28000</v>
      </c>
    </row>
    <row r="5513" spans="1:14" x14ac:dyDescent="0.35">
      <c r="A5513" t="s">
        <v>52</v>
      </c>
      <c r="B5513" s="1" t="s">
        <v>80</v>
      </c>
      <c r="C5513" t="s">
        <v>81</v>
      </c>
      <c r="D5513" s="1">
        <v>9</v>
      </c>
      <c r="E5513" t="s">
        <v>716</v>
      </c>
      <c r="F5513" t="s">
        <v>195</v>
      </c>
      <c r="G5513" s="6">
        <v>1.5</v>
      </c>
      <c r="H5513" s="7" t="s">
        <v>25</v>
      </c>
      <c r="I5513">
        <v>4699</v>
      </c>
      <c r="K5513">
        <f>VLOOKUP(E5513,'script producto'!$A$3:$B$1802,2,FALSE)</f>
        <v>550</v>
      </c>
      <c r="L5513">
        <f>VLOOKUP(M5513,'script taller'!$G$3:$H$204,2,FALSE)</f>
        <v>158</v>
      </c>
      <c r="M5513" s="1" t="str">
        <f t="shared" si="86"/>
        <v>CRT31119</v>
      </c>
      <c r="N5513">
        <f>ROUND(VLOOKUP(E5513,Productos!$A$4:$D$1804,4,FALSE),0)</f>
        <v>4699</v>
      </c>
    </row>
    <row r="5514" spans="1:14" x14ac:dyDescent="0.35">
      <c r="A5514" t="s">
        <v>52</v>
      </c>
      <c r="B5514" s="1" t="s">
        <v>80</v>
      </c>
      <c r="C5514" t="s">
        <v>81</v>
      </c>
      <c r="D5514" s="1">
        <v>9</v>
      </c>
      <c r="E5514" t="s">
        <v>337</v>
      </c>
      <c r="F5514" t="s">
        <v>195</v>
      </c>
      <c r="G5514" s="6">
        <v>0.3</v>
      </c>
      <c r="H5514" s="7" t="s">
        <v>25</v>
      </c>
      <c r="I5514">
        <v>4300</v>
      </c>
      <c r="K5514">
        <f>VLOOKUP(E5514,'script producto'!$A$3:$B$1802,2,FALSE)</f>
        <v>577</v>
      </c>
      <c r="L5514">
        <f>VLOOKUP(M5514,'script taller'!$G$3:$H$204,2,FALSE)</f>
        <v>158</v>
      </c>
      <c r="M5514" s="1" t="str">
        <f t="shared" si="86"/>
        <v>CRT31119</v>
      </c>
      <c r="N5514">
        <f>ROUND(VLOOKUP(E5514,Productos!$A$4:$D$1804,4,FALSE),0)</f>
        <v>3923</v>
      </c>
    </row>
    <row r="5515" spans="1:14" x14ac:dyDescent="0.35">
      <c r="A5515" t="s">
        <v>52</v>
      </c>
      <c r="B5515" s="1" t="s">
        <v>80</v>
      </c>
      <c r="C5515" t="s">
        <v>81</v>
      </c>
      <c r="D5515" s="1">
        <v>9</v>
      </c>
      <c r="E5515" t="s">
        <v>465</v>
      </c>
      <c r="F5515" t="s">
        <v>195</v>
      </c>
      <c r="G5515" s="6">
        <v>8</v>
      </c>
      <c r="H5515" s="7" t="s">
        <v>6</v>
      </c>
      <c r="I5515">
        <v>290</v>
      </c>
      <c r="J5515">
        <v>8</v>
      </c>
      <c r="K5515">
        <f>VLOOKUP(E5515,'script producto'!$A$3:$B$1802,2,FALSE)</f>
        <v>799</v>
      </c>
      <c r="L5515">
        <f>VLOOKUP(M5515,'script taller'!$G$3:$H$204,2,FALSE)</f>
        <v>158</v>
      </c>
      <c r="M5515" s="1" t="str">
        <f t="shared" si="86"/>
        <v>CRT31119</v>
      </c>
      <c r="N5515">
        <f>ROUND(VLOOKUP(E5515,Productos!$A$4:$D$1804,4,FALSE),0)</f>
        <v>4600</v>
      </c>
    </row>
    <row r="5516" spans="1:14" x14ac:dyDescent="0.35">
      <c r="A5516" t="s">
        <v>52</v>
      </c>
      <c r="B5516" s="1" t="s">
        <v>80</v>
      </c>
      <c r="C5516" t="s">
        <v>81</v>
      </c>
      <c r="D5516" s="1">
        <v>9</v>
      </c>
      <c r="E5516" t="s">
        <v>263</v>
      </c>
      <c r="F5516" t="s">
        <v>195</v>
      </c>
      <c r="G5516" s="6">
        <v>30</v>
      </c>
      <c r="H5516" s="7" t="s">
        <v>6</v>
      </c>
      <c r="I5516">
        <v>290</v>
      </c>
      <c r="K5516">
        <f>VLOOKUP(E5516,'script producto'!$A$3:$B$1802,2,FALSE)</f>
        <v>801</v>
      </c>
      <c r="L5516">
        <f>VLOOKUP(M5516,'script taller'!$G$3:$H$204,2,FALSE)</f>
        <v>158</v>
      </c>
      <c r="M5516" s="1" t="str">
        <f t="shared" si="86"/>
        <v>CRT31119</v>
      </c>
      <c r="N5516">
        <f>ROUND(VLOOKUP(E5516,Productos!$A$4:$D$1804,4,FALSE),0)</f>
        <v>3500</v>
      </c>
    </row>
    <row r="5517" spans="1:14" x14ac:dyDescent="0.35">
      <c r="A5517" t="s">
        <v>52</v>
      </c>
      <c r="B5517" s="1" t="s">
        <v>80</v>
      </c>
      <c r="C5517" t="s">
        <v>81</v>
      </c>
      <c r="D5517" s="1">
        <v>9</v>
      </c>
      <c r="E5517" t="s">
        <v>474</v>
      </c>
      <c r="F5517" t="s">
        <v>195</v>
      </c>
      <c r="G5517" s="6">
        <v>16</v>
      </c>
      <c r="H5517" s="7" t="s">
        <v>6</v>
      </c>
      <c r="I5517">
        <v>140</v>
      </c>
      <c r="K5517">
        <f>VLOOKUP(E5517,'script producto'!$A$3:$B$1802,2,FALSE)</f>
        <v>802</v>
      </c>
      <c r="L5517">
        <f>VLOOKUP(M5517,'script taller'!$G$3:$H$204,2,FALSE)</f>
        <v>158</v>
      </c>
      <c r="M5517" s="1" t="str">
        <f t="shared" si="86"/>
        <v>CRT31119</v>
      </c>
      <c r="N5517">
        <f>ROUND(VLOOKUP(E5517,Productos!$A$4:$D$1804,4,FALSE),0)</f>
        <v>261</v>
      </c>
    </row>
    <row r="5518" spans="1:14" x14ac:dyDescent="0.35">
      <c r="A5518" t="s">
        <v>52</v>
      </c>
      <c r="B5518" s="1" t="s">
        <v>80</v>
      </c>
      <c r="C5518" t="s">
        <v>81</v>
      </c>
      <c r="D5518" s="1">
        <v>9</v>
      </c>
      <c r="E5518" t="s">
        <v>283</v>
      </c>
      <c r="F5518" t="s">
        <v>195</v>
      </c>
      <c r="G5518" s="6">
        <v>1</v>
      </c>
      <c r="H5518" s="7" t="s">
        <v>25</v>
      </c>
      <c r="I5518">
        <v>1200</v>
      </c>
      <c r="J5518">
        <v>8</v>
      </c>
      <c r="K5518">
        <f>VLOOKUP(E5518,'script producto'!$A$3:$B$1802,2,FALSE)</f>
        <v>883</v>
      </c>
      <c r="L5518">
        <f>VLOOKUP(M5518,'script taller'!$G$3:$H$204,2,FALSE)</f>
        <v>158</v>
      </c>
      <c r="M5518" s="1" t="str">
        <f t="shared" si="86"/>
        <v>CRT31119</v>
      </c>
      <c r="N5518">
        <f>ROUND(VLOOKUP(E5518,Productos!$A$4:$D$1804,4,FALSE),0)</f>
        <v>1375</v>
      </c>
    </row>
    <row r="5519" spans="1:14" x14ac:dyDescent="0.35">
      <c r="A5519" t="s">
        <v>52</v>
      </c>
      <c r="B5519" s="1" t="s">
        <v>80</v>
      </c>
      <c r="C5519" t="s">
        <v>81</v>
      </c>
      <c r="D5519" s="1">
        <v>9</v>
      </c>
      <c r="E5519" t="s">
        <v>283</v>
      </c>
      <c r="F5519" t="s">
        <v>195</v>
      </c>
      <c r="G5519" s="6">
        <v>1</v>
      </c>
      <c r="H5519" s="7" t="s">
        <v>25</v>
      </c>
      <c r="I5519">
        <v>1200</v>
      </c>
      <c r="K5519">
        <f>VLOOKUP(E5519,'script producto'!$A$3:$B$1802,2,FALSE)</f>
        <v>883</v>
      </c>
      <c r="L5519">
        <f>VLOOKUP(M5519,'script taller'!$G$3:$H$204,2,FALSE)</f>
        <v>158</v>
      </c>
      <c r="M5519" s="1" t="str">
        <f t="shared" si="86"/>
        <v>CRT31119</v>
      </c>
      <c r="N5519">
        <f>ROUND(VLOOKUP(E5519,Productos!$A$4:$D$1804,4,FALSE),0)</f>
        <v>1375</v>
      </c>
    </row>
    <row r="5520" spans="1:14" x14ac:dyDescent="0.35">
      <c r="A5520" t="s">
        <v>52</v>
      </c>
      <c r="B5520" s="1" t="s">
        <v>80</v>
      </c>
      <c r="C5520" t="s">
        <v>81</v>
      </c>
      <c r="D5520" s="1">
        <v>9</v>
      </c>
      <c r="E5520" t="s">
        <v>284</v>
      </c>
      <c r="F5520" t="s">
        <v>195</v>
      </c>
      <c r="G5520" s="6">
        <v>1</v>
      </c>
      <c r="H5520" s="7" t="s">
        <v>1236</v>
      </c>
      <c r="I5520">
        <v>15876</v>
      </c>
      <c r="J5520">
        <v>8</v>
      </c>
      <c r="K5520">
        <f>VLOOKUP(E5520,'script producto'!$A$3:$B$1802,2,FALSE)</f>
        <v>1010</v>
      </c>
      <c r="L5520">
        <f>VLOOKUP(M5520,'script taller'!$G$3:$H$204,2,FALSE)</f>
        <v>158</v>
      </c>
      <c r="M5520" s="1" t="str">
        <f t="shared" si="86"/>
        <v>CRT31119</v>
      </c>
      <c r="N5520">
        <f>ROUND(VLOOKUP(E5520,Productos!$A$4:$D$1804,4,FALSE),0)</f>
        <v>14037</v>
      </c>
    </row>
    <row r="5521" spans="1:14" x14ac:dyDescent="0.35">
      <c r="A5521" t="s">
        <v>52</v>
      </c>
      <c r="B5521" s="1" t="s">
        <v>80</v>
      </c>
      <c r="C5521" t="s">
        <v>81</v>
      </c>
      <c r="D5521" s="1">
        <v>9</v>
      </c>
      <c r="E5521" t="s">
        <v>284</v>
      </c>
      <c r="F5521" t="s">
        <v>195</v>
      </c>
      <c r="G5521" s="6">
        <v>0.75</v>
      </c>
      <c r="H5521" s="7" t="s">
        <v>1236</v>
      </c>
      <c r="I5521">
        <v>15876</v>
      </c>
      <c r="K5521">
        <f>VLOOKUP(E5521,'script producto'!$A$3:$B$1802,2,FALSE)</f>
        <v>1010</v>
      </c>
      <c r="L5521">
        <f>VLOOKUP(M5521,'script taller'!$G$3:$H$204,2,FALSE)</f>
        <v>158</v>
      </c>
      <c r="M5521" s="1" t="str">
        <f t="shared" si="86"/>
        <v>CRT31119</v>
      </c>
      <c r="N5521">
        <f>ROUND(VLOOKUP(E5521,Productos!$A$4:$D$1804,4,FALSE),0)</f>
        <v>14037</v>
      </c>
    </row>
    <row r="5522" spans="1:14" x14ac:dyDescent="0.35">
      <c r="A5522" t="s">
        <v>52</v>
      </c>
      <c r="B5522" s="1" t="s">
        <v>80</v>
      </c>
      <c r="C5522" t="s">
        <v>81</v>
      </c>
      <c r="D5522" s="1">
        <v>9</v>
      </c>
      <c r="E5522" t="s">
        <v>777</v>
      </c>
      <c r="F5522" t="s">
        <v>195</v>
      </c>
      <c r="G5522" s="6">
        <v>0.4</v>
      </c>
      <c r="H5522" s="7" t="s">
        <v>1236</v>
      </c>
      <c r="I5522">
        <v>13500</v>
      </c>
      <c r="K5522">
        <f>VLOOKUP(E5522,'script producto'!$A$3:$B$1802,2,FALSE)</f>
        <v>1458</v>
      </c>
      <c r="L5522">
        <f>VLOOKUP(M5522,'script taller'!$G$3:$H$204,2,FALSE)</f>
        <v>158</v>
      </c>
      <c r="M5522" s="1" t="str">
        <f t="shared" si="86"/>
        <v>CRT31119</v>
      </c>
      <c r="N5522">
        <f>ROUND(VLOOKUP(E5522,Productos!$A$4:$D$1804,4,FALSE),0)</f>
        <v>13500</v>
      </c>
    </row>
    <row r="5523" spans="1:14" x14ac:dyDescent="0.35">
      <c r="A5523" t="s">
        <v>52</v>
      </c>
      <c r="B5523" s="1" t="s">
        <v>80</v>
      </c>
      <c r="C5523" t="s">
        <v>81</v>
      </c>
      <c r="D5523" s="1">
        <v>9</v>
      </c>
      <c r="E5523" t="s">
        <v>808</v>
      </c>
      <c r="F5523" t="s">
        <v>195</v>
      </c>
      <c r="G5523" s="6">
        <v>0.3</v>
      </c>
      <c r="H5523" s="7" t="s">
        <v>1236</v>
      </c>
      <c r="I5523">
        <v>28995</v>
      </c>
      <c r="K5523">
        <f>VLOOKUP(E5523,'script producto'!$A$3:$B$1802,2,FALSE)</f>
        <v>1464</v>
      </c>
      <c r="L5523">
        <f>VLOOKUP(M5523,'script taller'!$G$3:$H$204,2,FALSE)</f>
        <v>158</v>
      </c>
      <c r="M5523" s="1" t="str">
        <f t="shared" si="86"/>
        <v>CRT31119</v>
      </c>
      <c r="N5523">
        <f>ROUND(VLOOKUP(E5523,Productos!$A$4:$D$1804,4,FALSE),0)</f>
        <v>28995</v>
      </c>
    </row>
    <row r="5524" spans="1:14" x14ac:dyDescent="0.35">
      <c r="A5524" t="s">
        <v>52</v>
      </c>
      <c r="B5524" s="1" t="s">
        <v>80</v>
      </c>
      <c r="C5524" t="s">
        <v>81</v>
      </c>
      <c r="D5524" s="1">
        <v>9</v>
      </c>
      <c r="E5524" t="s">
        <v>346</v>
      </c>
      <c r="F5524" t="s">
        <v>195</v>
      </c>
      <c r="G5524" s="6">
        <v>0.4</v>
      </c>
      <c r="H5524" s="7" t="s">
        <v>1236</v>
      </c>
      <c r="I5524">
        <v>23495</v>
      </c>
      <c r="K5524">
        <f>VLOOKUP(E5524,'script producto'!$A$3:$B$1802,2,FALSE)</f>
        <v>1473</v>
      </c>
      <c r="L5524">
        <f>VLOOKUP(M5524,'script taller'!$G$3:$H$204,2,FALSE)</f>
        <v>158</v>
      </c>
      <c r="M5524" s="1" t="str">
        <f t="shared" si="86"/>
        <v>CRT31119</v>
      </c>
      <c r="N5524">
        <f>ROUND(VLOOKUP(E5524,Productos!$A$4:$D$1804,4,FALSE),0)</f>
        <v>23897</v>
      </c>
    </row>
    <row r="5525" spans="1:14" x14ac:dyDescent="0.35">
      <c r="A5525" t="s">
        <v>52</v>
      </c>
      <c r="B5525" s="1" t="s">
        <v>133</v>
      </c>
      <c r="C5525" t="s">
        <v>1127</v>
      </c>
      <c r="D5525" s="1">
        <v>1</v>
      </c>
      <c r="E5525" t="s">
        <v>98</v>
      </c>
      <c r="F5525" t="s">
        <v>1130</v>
      </c>
      <c r="G5525" s="6">
        <v>0.5</v>
      </c>
      <c r="H5525" s="7" t="s">
        <v>25</v>
      </c>
      <c r="K5525">
        <f>VLOOKUP(E5525,'script producto'!$A$3:$B$1802,2,FALSE)</f>
        <v>13</v>
      </c>
      <c r="L5525">
        <f>VLOOKUP(M5525,'script taller'!$G$3:$H$204,2,FALSE)</f>
        <v>159</v>
      </c>
      <c r="M5525" s="1" t="str">
        <f t="shared" si="86"/>
        <v>CRT41111</v>
      </c>
      <c r="N5525">
        <f>ROUND(VLOOKUP(E5525,Productos!$A$4:$D$1804,4,FALSE),0)</f>
        <v>8000</v>
      </c>
    </row>
    <row r="5526" spans="1:14" x14ac:dyDescent="0.35">
      <c r="A5526" t="s">
        <v>52</v>
      </c>
      <c r="B5526" s="1" t="s">
        <v>133</v>
      </c>
      <c r="C5526" t="s">
        <v>1127</v>
      </c>
      <c r="D5526" s="1">
        <v>1</v>
      </c>
      <c r="E5526" t="s">
        <v>316</v>
      </c>
      <c r="F5526" t="s">
        <v>1130</v>
      </c>
      <c r="G5526" s="6">
        <v>2</v>
      </c>
      <c r="H5526" s="7" t="s">
        <v>25</v>
      </c>
      <c r="K5526">
        <f>VLOOKUP(E5526,'script producto'!$A$3:$B$1802,2,FALSE)</f>
        <v>22</v>
      </c>
      <c r="L5526">
        <f>VLOOKUP(M5526,'script taller'!$G$3:$H$204,2,FALSE)</f>
        <v>159</v>
      </c>
      <c r="M5526" s="1" t="str">
        <f t="shared" si="86"/>
        <v>CRT41111</v>
      </c>
      <c r="N5526">
        <f>ROUND(VLOOKUP(E5526,Productos!$A$4:$D$1804,4,FALSE),0)</f>
        <v>9700</v>
      </c>
    </row>
    <row r="5527" spans="1:14" x14ac:dyDescent="0.35">
      <c r="A5527" t="s">
        <v>52</v>
      </c>
      <c r="B5527" s="1" t="s">
        <v>133</v>
      </c>
      <c r="C5527" t="s">
        <v>1127</v>
      </c>
      <c r="D5527" s="1">
        <v>1</v>
      </c>
      <c r="E5527" t="s">
        <v>426</v>
      </c>
      <c r="F5527" t="s">
        <v>1130</v>
      </c>
      <c r="G5527" s="6">
        <v>0.05</v>
      </c>
      <c r="H5527" s="7" t="s">
        <v>1236</v>
      </c>
      <c r="K5527">
        <f>VLOOKUP(E5527,'script producto'!$A$3:$B$1802,2,FALSE)</f>
        <v>68</v>
      </c>
      <c r="L5527">
        <f>VLOOKUP(M5527,'script taller'!$G$3:$H$204,2,FALSE)</f>
        <v>159</v>
      </c>
      <c r="M5527" s="1" t="str">
        <f t="shared" si="86"/>
        <v>CRT41111</v>
      </c>
      <c r="N5527">
        <f>ROUND(VLOOKUP(E5527,Productos!$A$4:$D$1804,4,FALSE),0)</f>
        <v>1000</v>
      </c>
    </row>
    <row r="5528" spans="1:14" x14ac:dyDescent="0.35">
      <c r="A5528" t="s">
        <v>52</v>
      </c>
      <c r="B5528" s="1" t="s">
        <v>133</v>
      </c>
      <c r="C5528" t="s">
        <v>1127</v>
      </c>
      <c r="D5528" s="1">
        <v>1</v>
      </c>
      <c r="E5528" t="s">
        <v>965</v>
      </c>
      <c r="F5528" t="s">
        <v>1130</v>
      </c>
      <c r="G5528" s="6">
        <v>0.05</v>
      </c>
      <c r="H5528" s="7" t="s">
        <v>1236</v>
      </c>
      <c r="K5528">
        <f>VLOOKUP(E5528,'script producto'!$A$3:$B$1802,2,FALSE)</f>
        <v>85</v>
      </c>
      <c r="L5528">
        <f>VLOOKUP(M5528,'script taller'!$G$3:$H$204,2,FALSE)</f>
        <v>159</v>
      </c>
      <c r="M5528" s="1" t="str">
        <f t="shared" si="86"/>
        <v>CRT41111</v>
      </c>
      <c r="N5528">
        <f>ROUND(VLOOKUP(E5528,Productos!$A$4:$D$1804,4,FALSE),0)</f>
        <v>2607</v>
      </c>
    </row>
    <row r="5529" spans="1:14" x14ac:dyDescent="0.35">
      <c r="A5529" t="s">
        <v>52</v>
      </c>
      <c r="B5529" s="1" t="s">
        <v>133</v>
      </c>
      <c r="C5529" t="s">
        <v>1127</v>
      </c>
      <c r="D5529" s="1">
        <v>1</v>
      </c>
      <c r="E5529" t="s">
        <v>402</v>
      </c>
      <c r="F5529" t="s">
        <v>1130</v>
      </c>
      <c r="G5529" s="6">
        <v>0.1</v>
      </c>
      <c r="H5529" s="7" t="s">
        <v>1236</v>
      </c>
      <c r="K5529">
        <f>VLOOKUP(E5529,'script producto'!$A$3:$B$1802,2,FALSE)</f>
        <v>88</v>
      </c>
      <c r="L5529">
        <f>VLOOKUP(M5529,'script taller'!$G$3:$H$204,2,FALSE)</f>
        <v>159</v>
      </c>
      <c r="M5529" s="1" t="str">
        <f t="shared" si="86"/>
        <v>CRT41111</v>
      </c>
      <c r="N5529">
        <f>ROUND(VLOOKUP(E5529,Productos!$A$4:$D$1804,4,FALSE),0)</f>
        <v>37667</v>
      </c>
    </row>
    <row r="5530" spans="1:14" x14ac:dyDescent="0.35">
      <c r="A5530" t="s">
        <v>52</v>
      </c>
      <c r="B5530" s="1" t="s">
        <v>133</v>
      </c>
      <c r="C5530" t="s">
        <v>1127</v>
      </c>
      <c r="D5530" s="1">
        <v>1</v>
      </c>
      <c r="E5530" t="s">
        <v>966</v>
      </c>
      <c r="F5530" t="s">
        <v>1130</v>
      </c>
      <c r="G5530" s="6">
        <v>0.2</v>
      </c>
      <c r="H5530" s="7" t="s">
        <v>1236</v>
      </c>
      <c r="K5530">
        <f>VLOOKUP(E5530,'script producto'!$A$3:$B$1802,2,FALSE)</f>
        <v>100</v>
      </c>
      <c r="L5530">
        <f>VLOOKUP(M5530,'script taller'!$G$3:$H$204,2,FALSE)</f>
        <v>159</v>
      </c>
      <c r="M5530" s="1" t="str">
        <f t="shared" si="86"/>
        <v>CRT41111</v>
      </c>
      <c r="N5530">
        <f>ROUND(VLOOKUP(E5530,Productos!$A$4:$D$1804,4,FALSE),0)</f>
        <v>9267</v>
      </c>
    </row>
    <row r="5531" spans="1:14" x14ac:dyDescent="0.35">
      <c r="A5531" t="s">
        <v>52</v>
      </c>
      <c r="B5531" s="1" t="s">
        <v>133</v>
      </c>
      <c r="C5531" t="s">
        <v>1127</v>
      </c>
      <c r="D5531" s="1">
        <v>1</v>
      </c>
      <c r="E5531" t="s">
        <v>967</v>
      </c>
      <c r="F5531" t="s">
        <v>1130</v>
      </c>
      <c r="G5531" s="6">
        <v>0.7</v>
      </c>
      <c r="H5531" s="7" t="s">
        <v>1236</v>
      </c>
      <c r="K5531">
        <f>VLOOKUP(E5531,'script producto'!$A$3:$B$1802,2,FALSE)</f>
        <v>151</v>
      </c>
      <c r="L5531">
        <f>VLOOKUP(M5531,'script taller'!$G$3:$H$204,2,FALSE)</f>
        <v>159</v>
      </c>
      <c r="M5531" s="1" t="str">
        <f t="shared" si="86"/>
        <v>CRT41111</v>
      </c>
      <c r="N5531">
        <f>ROUND(VLOOKUP(E5531,Productos!$A$4:$D$1804,4,FALSE),0)</f>
        <v>4780</v>
      </c>
    </row>
    <row r="5532" spans="1:14" x14ac:dyDescent="0.35">
      <c r="A5532" t="s">
        <v>52</v>
      </c>
      <c r="B5532" s="1" t="s">
        <v>133</v>
      </c>
      <c r="C5532" t="s">
        <v>1127</v>
      </c>
      <c r="D5532" s="1">
        <v>1</v>
      </c>
      <c r="E5532" t="s">
        <v>595</v>
      </c>
      <c r="F5532" t="s">
        <v>1130</v>
      </c>
      <c r="G5532" s="6">
        <v>0.5</v>
      </c>
      <c r="H5532" s="7" t="s">
        <v>1236</v>
      </c>
      <c r="K5532">
        <f>VLOOKUP(E5532,'script producto'!$A$3:$B$1802,2,FALSE)</f>
        <v>164</v>
      </c>
      <c r="L5532">
        <f>VLOOKUP(M5532,'script taller'!$G$3:$H$204,2,FALSE)</f>
        <v>159</v>
      </c>
      <c r="M5532" s="1" t="str">
        <f t="shared" si="86"/>
        <v>CRT41111</v>
      </c>
      <c r="N5532">
        <f>ROUND(VLOOKUP(E5532,Productos!$A$4:$D$1804,4,FALSE),0)</f>
        <v>1649</v>
      </c>
    </row>
    <row r="5533" spans="1:14" x14ac:dyDescent="0.35">
      <c r="A5533" t="s">
        <v>52</v>
      </c>
      <c r="B5533" s="1" t="s">
        <v>133</v>
      </c>
      <c r="C5533" t="s">
        <v>1127</v>
      </c>
      <c r="D5533" s="1">
        <v>1</v>
      </c>
      <c r="E5533" t="s">
        <v>968</v>
      </c>
      <c r="F5533" t="s">
        <v>1130</v>
      </c>
      <c r="G5533" s="6">
        <v>0.2</v>
      </c>
      <c r="H5533" s="7" t="s">
        <v>1236</v>
      </c>
      <c r="K5533">
        <f>VLOOKUP(E5533,'script producto'!$A$3:$B$1802,2,FALSE)</f>
        <v>173</v>
      </c>
      <c r="L5533">
        <f>VLOOKUP(M5533,'script taller'!$G$3:$H$204,2,FALSE)</f>
        <v>159</v>
      </c>
      <c r="M5533" s="1" t="str">
        <f t="shared" si="86"/>
        <v>CRT41111</v>
      </c>
      <c r="N5533">
        <f>ROUND(VLOOKUP(E5533,Productos!$A$4:$D$1804,4,FALSE),0)</f>
        <v>2219</v>
      </c>
    </row>
    <row r="5534" spans="1:14" x14ac:dyDescent="0.35">
      <c r="A5534" t="s">
        <v>52</v>
      </c>
      <c r="B5534" s="1" t="s">
        <v>133</v>
      </c>
      <c r="C5534" t="s">
        <v>1127</v>
      </c>
      <c r="D5534" s="1">
        <v>1</v>
      </c>
      <c r="E5534" t="s">
        <v>157</v>
      </c>
      <c r="F5534" t="s">
        <v>1130</v>
      </c>
      <c r="G5534" s="6">
        <v>0.2</v>
      </c>
      <c r="H5534" s="7" t="s">
        <v>1236</v>
      </c>
      <c r="K5534">
        <f>VLOOKUP(E5534,'script producto'!$A$3:$B$1802,2,FALSE)</f>
        <v>190</v>
      </c>
      <c r="L5534">
        <f>VLOOKUP(M5534,'script taller'!$G$3:$H$204,2,FALSE)</f>
        <v>159</v>
      </c>
      <c r="M5534" s="1" t="str">
        <f t="shared" si="86"/>
        <v>CRT41111</v>
      </c>
      <c r="N5534">
        <f>ROUND(VLOOKUP(E5534,Productos!$A$4:$D$1804,4,FALSE),0)</f>
        <v>2349</v>
      </c>
    </row>
    <row r="5535" spans="1:14" x14ac:dyDescent="0.35">
      <c r="A5535" t="s">
        <v>52</v>
      </c>
      <c r="B5535" s="1" t="s">
        <v>133</v>
      </c>
      <c r="C5535" t="s">
        <v>1127</v>
      </c>
      <c r="D5535" s="1">
        <v>1</v>
      </c>
      <c r="E5535" t="s">
        <v>14</v>
      </c>
      <c r="F5535" t="s">
        <v>1130</v>
      </c>
      <c r="G5535" s="6">
        <v>0.5</v>
      </c>
      <c r="H5535" s="7" t="s">
        <v>1236</v>
      </c>
      <c r="K5535">
        <f>VLOOKUP(E5535,'script producto'!$A$3:$B$1802,2,FALSE)</f>
        <v>192</v>
      </c>
      <c r="L5535">
        <f>VLOOKUP(M5535,'script taller'!$G$3:$H$204,2,FALSE)</f>
        <v>159</v>
      </c>
      <c r="M5535" s="1" t="str">
        <f t="shared" si="86"/>
        <v>CRT41111</v>
      </c>
      <c r="N5535">
        <f>ROUND(VLOOKUP(E5535,Productos!$A$4:$D$1804,4,FALSE),0)</f>
        <v>1471</v>
      </c>
    </row>
    <row r="5536" spans="1:14" x14ac:dyDescent="0.35">
      <c r="A5536" t="s">
        <v>52</v>
      </c>
      <c r="B5536" s="1" t="s">
        <v>133</v>
      </c>
      <c r="C5536" t="s">
        <v>1127</v>
      </c>
      <c r="D5536" s="1">
        <v>1</v>
      </c>
      <c r="E5536" t="s">
        <v>969</v>
      </c>
      <c r="F5536" t="s">
        <v>1130</v>
      </c>
      <c r="G5536" s="6">
        <v>0.2</v>
      </c>
      <c r="H5536" s="7" t="s">
        <v>1236</v>
      </c>
      <c r="K5536">
        <f>VLOOKUP(E5536,'script producto'!$A$3:$B$1802,2,FALSE)</f>
        <v>232</v>
      </c>
      <c r="L5536">
        <f>VLOOKUP(M5536,'script taller'!$G$3:$H$204,2,FALSE)</f>
        <v>159</v>
      </c>
      <c r="M5536" s="1" t="str">
        <f t="shared" si="86"/>
        <v>CRT41111</v>
      </c>
      <c r="N5536">
        <f>ROUND(VLOOKUP(E5536,Productos!$A$4:$D$1804,4,FALSE),0)</f>
        <v>8490</v>
      </c>
    </row>
    <row r="5537" spans="1:14" x14ac:dyDescent="0.35">
      <c r="A5537" t="s">
        <v>52</v>
      </c>
      <c r="B5537" s="1" t="s">
        <v>133</v>
      </c>
      <c r="C5537" t="s">
        <v>1127</v>
      </c>
      <c r="D5537" s="1">
        <v>1</v>
      </c>
      <c r="E5537" t="s">
        <v>982</v>
      </c>
      <c r="F5537" t="s">
        <v>1130</v>
      </c>
      <c r="G5537" s="6">
        <v>3.0000000000000001E-3</v>
      </c>
      <c r="H5537" s="7" t="s">
        <v>1236</v>
      </c>
      <c r="K5537">
        <f>VLOOKUP(E5537,'script producto'!$A$3:$B$1802,2,FALSE)</f>
        <v>239</v>
      </c>
      <c r="L5537">
        <f>VLOOKUP(M5537,'script taller'!$G$3:$H$204,2,FALSE)</f>
        <v>159</v>
      </c>
      <c r="M5537" s="1" t="str">
        <f t="shared" si="86"/>
        <v>CRT41111</v>
      </c>
      <c r="N5537">
        <f>ROUND(VLOOKUP(E5537,Productos!$A$4:$D$1804,4,FALSE),0)</f>
        <v>900</v>
      </c>
    </row>
    <row r="5538" spans="1:14" x14ac:dyDescent="0.35">
      <c r="A5538" t="s">
        <v>52</v>
      </c>
      <c r="B5538" s="1" t="s">
        <v>133</v>
      </c>
      <c r="C5538" t="s">
        <v>1127</v>
      </c>
      <c r="D5538" s="1">
        <v>1</v>
      </c>
      <c r="E5538" t="s">
        <v>970</v>
      </c>
      <c r="F5538" t="s">
        <v>1130</v>
      </c>
      <c r="G5538" s="6">
        <v>0.03</v>
      </c>
      <c r="H5538" s="7" t="s">
        <v>1236</v>
      </c>
      <c r="K5538">
        <f>VLOOKUP(E5538,'script producto'!$A$3:$B$1802,2,FALSE)</f>
        <v>329</v>
      </c>
      <c r="L5538">
        <f>VLOOKUP(M5538,'script taller'!$G$3:$H$204,2,FALSE)</f>
        <v>159</v>
      </c>
      <c r="M5538" s="1" t="str">
        <f t="shared" si="86"/>
        <v>CRT41111</v>
      </c>
      <c r="N5538">
        <f>ROUND(VLOOKUP(E5538,Productos!$A$4:$D$1804,4,FALSE),0)</f>
        <v>35000</v>
      </c>
    </row>
    <row r="5539" spans="1:14" x14ac:dyDescent="0.35">
      <c r="A5539" t="s">
        <v>52</v>
      </c>
      <c r="B5539" s="1" t="s">
        <v>133</v>
      </c>
      <c r="C5539" t="s">
        <v>1127</v>
      </c>
      <c r="D5539" s="1">
        <v>1</v>
      </c>
      <c r="E5539" t="s">
        <v>581</v>
      </c>
      <c r="F5539" t="s">
        <v>1130</v>
      </c>
      <c r="G5539" s="6">
        <v>5.0000000000000001E-3</v>
      </c>
      <c r="H5539" s="7" t="s">
        <v>1236</v>
      </c>
      <c r="K5539">
        <f>VLOOKUP(E5539,'script producto'!$A$3:$B$1802,2,FALSE)</f>
        <v>357</v>
      </c>
      <c r="L5539">
        <f>VLOOKUP(M5539,'script taller'!$G$3:$H$204,2,FALSE)</f>
        <v>159</v>
      </c>
      <c r="M5539" s="1" t="str">
        <f t="shared" si="86"/>
        <v>CRT41111</v>
      </c>
      <c r="N5539">
        <f>ROUND(VLOOKUP(E5539,Productos!$A$4:$D$1804,4,FALSE),0)</f>
        <v>114238</v>
      </c>
    </row>
    <row r="5540" spans="1:14" x14ac:dyDescent="0.35">
      <c r="A5540" t="s">
        <v>52</v>
      </c>
      <c r="B5540" s="1" t="s">
        <v>133</v>
      </c>
      <c r="C5540" t="s">
        <v>1127</v>
      </c>
      <c r="D5540" s="1">
        <v>1</v>
      </c>
      <c r="E5540" t="s">
        <v>1914</v>
      </c>
      <c r="F5540" t="s">
        <v>1130</v>
      </c>
      <c r="G5540" s="6">
        <v>1</v>
      </c>
      <c r="H5540" s="7" t="s">
        <v>1236</v>
      </c>
      <c r="K5540">
        <f>VLOOKUP(E5540,'script producto'!$A$3:$B$1802,2,FALSE)</f>
        <v>385</v>
      </c>
      <c r="L5540">
        <f>VLOOKUP(M5540,'script taller'!$G$3:$H$204,2,FALSE)</f>
        <v>159</v>
      </c>
      <c r="M5540" s="1" t="str">
        <f t="shared" si="86"/>
        <v>CRT41111</v>
      </c>
      <c r="N5540">
        <f>ROUND(VLOOKUP(E5540,Productos!$A$4:$D$1804,4,FALSE),0)</f>
        <v>2500</v>
      </c>
    </row>
    <row r="5541" spans="1:14" x14ac:dyDescent="0.35">
      <c r="A5541" t="s">
        <v>52</v>
      </c>
      <c r="B5541" s="1" t="s">
        <v>133</v>
      </c>
      <c r="C5541" t="s">
        <v>1127</v>
      </c>
      <c r="D5541" s="1">
        <v>1</v>
      </c>
      <c r="E5541" t="s">
        <v>971</v>
      </c>
      <c r="F5541" t="s">
        <v>1130</v>
      </c>
      <c r="G5541" s="6">
        <v>0.3</v>
      </c>
      <c r="H5541" s="7" t="s">
        <v>1236</v>
      </c>
      <c r="K5541">
        <f>VLOOKUP(E5541,'script producto'!$A$3:$B$1802,2,FALSE)</f>
        <v>444</v>
      </c>
      <c r="L5541">
        <f>VLOOKUP(M5541,'script taller'!$G$3:$H$204,2,FALSE)</f>
        <v>159</v>
      </c>
      <c r="M5541" s="1" t="str">
        <f t="shared" si="86"/>
        <v>CRT41111</v>
      </c>
      <c r="N5541">
        <f>ROUND(VLOOKUP(E5541,Productos!$A$4:$D$1804,4,FALSE),0)</f>
        <v>7725</v>
      </c>
    </row>
    <row r="5542" spans="1:14" x14ac:dyDescent="0.35">
      <c r="A5542" t="s">
        <v>52</v>
      </c>
      <c r="B5542" s="1" t="s">
        <v>133</v>
      </c>
      <c r="C5542" t="s">
        <v>1127</v>
      </c>
      <c r="D5542" s="1">
        <v>1</v>
      </c>
      <c r="E5542" t="s">
        <v>983</v>
      </c>
      <c r="F5542" t="s">
        <v>1130</v>
      </c>
      <c r="G5542" s="6">
        <v>0.15</v>
      </c>
      <c r="H5542" s="7" t="s">
        <v>1236</v>
      </c>
      <c r="K5542">
        <f>VLOOKUP(E5542,'script producto'!$A$3:$B$1802,2,FALSE)</f>
        <v>467</v>
      </c>
      <c r="L5542">
        <f>VLOOKUP(M5542,'script taller'!$G$3:$H$204,2,FALSE)</f>
        <v>159</v>
      </c>
      <c r="M5542" s="1" t="str">
        <f t="shared" si="86"/>
        <v>CRT41111</v>
      </c>
      <c r="N5542">
        <f>ROUND(VLOOKUP(E5542,Productos!$A$4:$D$1804,4,FALSE),0)</f>
        <v>7000</v>
      </c>
    </row>
    <row r="5543" spans="1:14" x14ac:dyDescent="0.35">
      <c r="A5543" t="s">
        <v>52</v>
      </c>
      <c r="B5543" s="1" t="s">
        <v>133</v>
      </c>
      <c r="C5543" t="s">
        <v>1127</v>
      </c>
      <c r="D5543" s="1">
        <v>1</v>
      </c>
      <c r="E5543" t="s">
        <v>972</v>
      </c>
      <c r="F5543" t="s">
        <v>1130</v>
      </c>
      <c r="G5543" s="6">
        <v>0.3</v>
      </c>
      <c r="H5543" s="7" t="s">
        <v>1236</v>
      </c>
      <c r="K5543">
        <f>VLOOKUP(E5543,'script producto'!$A$3:$B$1802,2,FALSE)</f>
        <v>474</v>
      </c>
      <c r="L5543">
        <f>VLOOKUP(M5543,'script taller'!$G$3:$H$204,2,FALSE)</f>
        <v>159</v>
      </c>
      <c r="M5543" s="1" t="str">
        <f t="shared" si="86"/>
        <v>CRT41111</v>
      </c>
      <c r="N5543">
        <f>ROUND(VLOOKUP(E5543,Productos!$A$4:$D$1804,4,FALSE),0)</f>
        <v>4650</v>
      </c>
    </row>
    <row r="5544" spans="1:14" x14ac:dyDescent="0.35">
      <c r="A5544" t="s">
        <v>52</v>
      </c>
      <c r="B5544" s="1" t="s">
        <v>133</v>
      </c>
      <c r="C5544" t="s">
        <v>1127</v>
      </c>
      <c r="D5544" s="1">
        <v>1</v>
      </c>
      <c r="E5544" t="s">
        <v>794</v>
      </c>
      <c r="F5544" t="s">
        <v>1130</v>
      </c>
      <c r="G5544" s="6">
        <v>1E-3</v>
      </c>
      <c r="H5544" s="7" t="s">
        <v>1236</v>
      </c>
      <c r="K5544">
        <f>VLOOKUP(E5544,'script producto'!$A$3:$B$1802,2,FALSE)</f>
        <v>480</v>
      </c>
      <c r="L5544">
        <f>VLOOKUP(M5544,'script taller'!$G$3:$H$204,2,FALSE)</f>
        <v>159</v>
      </c>
      <c r="M5544" s="1" t="str">
        <f t="shared" si="86"/>
        <v>CRT41111</v>
      </c>
      <c r="N5544">
        <f>ROUND(VLOOKUP(E5544,Productos!$A$4:$D$1804,4,FALSE),0)</f>
        <v>98000</v>
      </c>
    </row>
    <row r="5545" spans="1:14" x14ac:dyDescent="0.35">
      <c r="A5545" t="s">
        <v>52</v>
      </c>
      <c r="B5545" s="1" t="s">
        <v>133</v>
      </c>
      <c r="C5545" t="s">
        <v>1127</v>
      </c>
      <c r="D5545" s="1">
        <v>1</v>
      </c>
      <c r="E5545" t="s">
        <v>583</v>
      </c>
      <c r="F5545" t="s">
        <v>1130</v>
      </c>
      <c r="G5545" s="6">
        <v>0.01</v>
      </c>
      <c r="H5545" s="7" t="s">
        <v>1236</v>
      </c>
      <c r="K5545">
        <f>VLOOKUP(E5545,'script producto'!$A$3:$B$1802,2,FALSE)</f>
        <v>506</v>
      </c>
      <c r="L5545">
        <f>VLOOKUP(M5545,'script taller'!$G$3:$H$204,2,FALSE)</f>
        <v>159</v>
      </c>
      <c r="M5545" s="1" t="str">
        <f t="shared" si="86"/>
        <v>CRT41111</v>
      </c>
      <c r="N5545">
        <f>ROUND(VLOOKUP(E5545,Productos!$A$4:$D$1804,4,FALSE),0)</f>
        <v>9445</v>
      </c>
    </row>
    <row r="5546" spans="1:14" x14ac:dyDescent="0.35">
      <c r="A5546" t="s">
        <v>52</v>
      </c>
      <c r="B5546" s="1" t="s">
        <v>133</v>
      </c>
      <c r="C5546" t="s">
        <v>1127</v>
      </c>
      <c r="D5546" s="1">
        <v>1</v>
      </c>
      <c r="E5546" t="s">
        <v>938</v>
      </c>
      <c r="F5546" t="s">
        <v>1130</v>
      </c>
      <c r="G5546" s="6">
        <v>4.0000000000000001E-3</v>
      </c>
      <c r="H5546" s="7" t="s">
        <v>1236</v>
      </c>
      <c r="K5546">
        <f>VLOOKUP(E5546,'script producto'!$A$3:$B$1802,2,FALSE)</f>
        <v>513</v>
      </c>
      <c r="L5546">
        <f>VLOOKUP(M5546,'script taller'!$G$3:$H$204,2,FALSE)</f>
        <v>159</v>
      </c>
      <c r="M5546" s="1" t="str">
        <f t="shared" si="86"/>
        <v>CRT41111</v>
      </c>
      <c r="N5546">
        <f>ROUND(VLOOKUP(E5546,Productos!$A$4:$D$1804,4,FALSE),0)</f>
        <v>129900</v>
      </c>
    </row>
    <row r="5547" spans="1:14" x14ac:dyDescent="0.35">
      <c r="A5547" t="s">
        <v>52</v>
      </c>
      <c r="B5547" s="1" t="s">
        <v>133</v>
      </c>
      <c r="C5547" t="s">
        <v>1127</v>
      </c>
      <c r="D5547" s="1">
        <v>1</v>
      </c>
      <c r="E5547" t="s">
        <v>404</v>
      </c>
      <c r="F5547" t="s">
        <v>1130</v>
      </c>
      <c r="G5547" s="6">
        <v>0.05</v>
      </c>
      <c r="H5547" s="7" t="s">
        <v>1236</v>
      </c>
      <c r="K5547">
        <f>VLOOKUP(E5547,'script producto'!$A$3:$B$1802,2,FALSE)</f>
        <v>527</v>
      </c>
      <c r="L5547">
        <f>VLOOKUP(M5547,'script taller'!$G$3:$H$204,2,FALSE)</f>
        <v>159</v>
      </c>
      <c r="M5547" s="1" t="str">
        <f t="shared" si="86"/>
        <v>CRT41111</v>
      </c>
      <c r="N5547">
        <f>ROUND(VLOOKUP(E5547,Productos!$A$4:$D$1804,4,FALSE),0)</f>
        <v>20427</v>
      </c>
    </row>
    <row r="5548" spans="1:14" x14ac:dyDescent="0.35">
      <c r="A5548" t="s">
        <v>52</v>
      </c>
      <c r="B5548" s="1" t="s">
        <v>133</v>
      </c>
      <c r="C5548" t="s">
        <v>1127</v>
      </c>
      <c r="D5548" s="1">
        <v>1</v>
      </c>
      <c r="E5548" t="s">
        <v>992</v>
      </c>
      <c r="F5548" t="s">
        <v>1130</v>
      </c>
      <c r="G5548" s="6">
        <v>2</v>
      </c>
      <c r="H5548" s="7" t="s">
        <v>1236</v>
      </c>
      <c r="K5548">
        <f>VLOOKUP(E5548,'script producto'!$A$3:$B$1802,2,FALSE)</f>
        <v>530</v>
      </c>
      <c r="L5548">
        <f>VLOOKUP(M5548,'script taller'!$G$3:$H$204,2,FALSE)</f>
        <v>159</v>
      </c>
      <c r="M5548" s="1" t="str">
        <f t="shared" si="86"/>
        <v>CRT41111</v>
      </c>
      <c r="N5548">
        <f>ROUND(VLOOKUP(E5548,Productos!$A$4:$D$1804,4,FALSE),0)</f>
        <v>20000</v>
      </c>
    </row>
    <row r="5549" spans="1:14" x14ac:dyDescent="0.35">
      <c r="A5549" t="s">
        <v>52</v>
      </c>
      <c r="B5549" s="1" t="s">
        <v>133</v>
      </c>
      <c r="C5549" t="s">
        <v>1127</v>
      </c>
      <c r="D5549" s="1">
        <v>1</v>
      </c>
      <c r="E5549" t="s">
        <v>716</v>
      </c>
      <c r="F5549" t="s">
        <v>1130</v>
      </c>
      <c r="G5549" s="6">
        <v>1</v>
      </c>
      <c r="H5549" s="7" t="s">
        <v>25</v>
      </c>
      <c r="K5549">
        <f>VLOOKUP(E5549,'script producto'!$A$3:$B$1802,2,FALSE)</f>
        <v>550</v>
      </c>
      <c r="L5549">
        <f>VLOOKUP(M5549,'script taller'!$G$3:$H$204,2,FALSE)</f>
        <v>159</v>
      </c>
      <c r="M5549" s="1" t="str">
        <f t="shared" si="86"/>
        <v>CRT41111</v>
      </c>
      <c r="N5549">
        <f>ROUND(VLOOKUP(E5549,Productos!$A$4:$D$1804,4,FALSE),0)</f>
        <v>4699</v>
      </c>
    </row>
    <row r="5550" spans="1:14" x14ac:dyDescent="0.35">
      <c r="A5550" t="s">
        <v>52</v>
      </c>
      <c r="B5550" s="1" t="s">
        <v>133</v>
      </c>
      <c r="C5550" t="s">
        <v>1127</v>
      </c>
      <c r="D5550" s="1">
        <v>1</v>
      </c>
      <c r="E5550" t="s">
        <v>337</v>
      </c>
      <c r="F5550" t="s">
        <v>1130</v>
      </c>
      <c r="G5550" s="6">
        <v>0.15</v>
      </c>
      <c r="H5550" s="7" t="s">
        <v>25</v>
      </c>
      <c r="K5550">
        <f>VLOOKUP(E5550,'script producto'!$A$3:$B$1802,2,FALSE)</f>
        <v>577</v>
      </c>
      <c r="L5550">
        <f>VLOOKUP(M5550,'script taller'!$G$3:$H$204,2,FALSE)</f>
        <v>159</v>
      </c>
      <c r="M5550" s="1" t="str">
        <f t="shared" si="86"/>
        <v>CRT41111</v>
      </c>
      <c r="N5550">
        <f>ROUND(VLOOKUP(E5550,Productos!$A$4:$D$1804,4,FALSE),0)</f>
        <v>3923</v>
      </c>
    </row>
    <row r="5551" spans="1:14" x14ac:dyDescent="0.35">
      <c r="A5551" t="s">
        <v>52</v>
      </c>
      <c r="B5551" s="1" t="s">
        <v>133</v>
      </c>
      <c r="C5551" t="s">
        <v>1127</v>
      </c>
      <c r="D5551" s="1">
        <v>1</v>
      </c>
      <c r="E5551" t="s">
        <v>973</v>
      </c>
      <c r="F5551" t="s">
        <v>1130</v>
      </c>
      <c r="G5551" s="6">
        <v>0.1</v>
      </c>
      <c r="H5551" s="7" t="s">
        <v>1236</v>
      </c>
      <c r="K5551">
        <f>VLOOKUP(E5551,'script producto'!$A$3:$B$1802,2,FALSE)</f>
        <v>626</v>
      </c>
      <c r="L5551">
        <f>VLOOKUP(M5551,'script taller'!$G$3:$H$204,2,FALSE)</f>
        <v>159</v>
      </c>
      <c r="M5551" s="1" t="str">
        <f t="shared" si="86"/>
        <v>CRT41111</v>
      </c>
      <c r="N5551">
        <f>ROUND(VLOOKUP(E5551,Productos!$A$4:$D$1804,4,FALSE),0)</f>
        <v>7950</v>
      </c>
    </row>
    <row r="5552" spans="1:14" x14ac:dyDescent="0.35">
      <c r="A5552" t="s">
        <v>52</v>
      </c>
      <c r="B5552" s="1" t="s">
        <v>133</v>
      </c>
      <c r="C5552" t="s">
        <v>1127</v>
      </c>
      <c r="D5552" s="1">
        <v>1</v>
      </c>
      <c r="E5552" t="s">
        <v>974</v>
      </c>
      <c r="F5552" t="s">
        <v>1130</v>
      </c>
      <c r="G5552" s="6">
        <v>0.2</v>
      </c>
      <c r="H5552" s="7" t="s">
        <v>1236</v>
      </c>
      <c r="K5552">
        <f>VLOOKUP(E5552,'script producto'!$A$3:$B$1802,2,FALSE)</f>
        <v>729</v>
      </c>
      <c r="L5552">
        <f>VLOOKUP(M5552,'script taller'!$G$3:$H$204,2,FALSE)</f>
        <v>159</v>
      </c>
      <c r="M5552" s="1" t="str">
        <f t="shared" si="86"/>
        <v>CRT41111</v>
      </c>
      <c r="N5552">
        <f>ROUND(VLOOKUP(E5552,Productos!$A$4:$D$1804,4,FALSE),0)</f>
        <v>3200</v>
      </c>
    </row>
    <row r="5553" spans="1:14" x14ac:dyDescent="0.35">
      <c r="A5553" t="s">
        <v>52</v>
      </c>
      <c r="B5553" s="1" t="s">
        <v>133</v>
      </c>
      <c r="C5553" t="s">
        <v>1127</v>
      </c>
      <c r="D5553" s="1">
        <v>1</v>
      </c>
      <c r="E5553" t="s">
        <v>710</v>
      </c>
      <c r="F5553" t="s">
        <v>1130</v>
      </c>
      <c r="G5553" s="6">
        <v>0.1</v>
      </c>
      <c r="H5553" s="7" t="s">
        <v>1236</v>
      </c>
      <c r="K5553">
        <f>VLOOKUP(E5553,'script producto'!$A$3:$B$1802,2,FALSE)</f>
        <v>739</v>
      </c>
      <c r="L5553">
        <f>VLOOKUP(M5553,'script taller'!$G$3:$H$204,2,FALSE)</f>
        <v>159</v>
      </c>
      <c r="M5553" s="1" t="str">
        <f t="shared" si="86"/>
        <v>CRT41111</v>
      </c>
      <c r="N5553">
        <f>ROUND(VLOOKUP(E5553,Productos!$A$4:$D$1804,4,FALSE),0)</f>
        <v>5000</v>
      </c>
    </row>
    <row r="5554" spans="1:14" x14ac:dyDescent="0.35">
      <c r="A5554" t="s">
        <v>52</v>
      </c>
      <c r="B5554" s="1" t="s">
        <v>133</v>
      </c>
      <c r="C5554" t="s">
        <v>1127</v>
      </c>
      <c r="D5554" s="1">
        <v>1</v>
      </c>
      <c r="E5554" t="s">
        <v>984</v>
      </c>
      <c r="F5554" t="s">
        <v>1130</v>
      </c>
      <c r="G5554" s="6">
        <v>2</v>
      </c>
      <c r="H5554" s="7" t="s">
        <v>1236</v>
      </c>
      <c r="K5554">
        <f>VLOOKUP(E5554,'script producto'!$A$3:$B$1802,2,FALSE)</f>
        <v>764</v>
      </c>
      <c r="L5554">
        <f>VLOOKUP(M5554,'script taller'!$G$3:$H$204,2,FALSE)</f>
        <v>159</v>
      </c>
      <c r="M5554" s="1" t="str">
        <f t="shared" si="86"/>
        <v>CRT41111</v>
      </c>
      <c r="N5554">
        <f>ROUND(VLOOKUP(E5554,Productos!$A$4:$D$1804,4,FALSE),0)</f>
        <v>3000</v>
      </c>
    </row>
    <row r="5555" spans="1:14" x14ac:dyDescent="0.35">
      <c r="A5555" t="s">
        <v>52</v>
      </c>
      <c r="B5555" s="1" t="s">
        <v>133</v>
      </c>
      <c r="C5555" t="s">
        <v>1127</v>
      </c>
      <c r="D5555" s="1">
        <v>1</v>
      </c>
      <c r="E5555" t="s">
        <v>975</v>
      </c>
      <c r="F5555" t="s">
        <v>1130</v>
      </c>
      <c r="G5555" s="6">
        <v>0.2</v>
      </c>
      <c r="H5555" s="7" t="s">
        <v>1236</v>
      </c>
      <c r="K5555">
        <f>VLOOKUP(E5555,'script producto'!$A$3:$B$1802,2,FALSE)</f>
        <v>790</v>
      </c>
      <c r="L5555">
        <f>VLOOKUP(M5555,'script taller'!$G$3:$H$204,2,FALSE)</f>
        <v>159</v>
      </c>
      <c r="M5555" s="1" t="str">
        <f t="shared" si="86"/>
        <v>CRT41111</v>
      </c>
      <c r="N5555">
        <f>ROUND(VLOOKUP(E5555,Productos!$A$4:$D$1804,4,FALSE),0)</f>
        <v>8900</v>
      </c>
    </row>
    <row r="5556" spans="1:14" x14ac:dyDescent="0.35">
      <c r="A5556" t="s">
        <v>52</v>
      </c>
      <c r="B5556" s="1" t="s">
        <v>133</v>
      </c>
      <c r="C5556" t="s">
        <v>1127</v>
      </c>
      <c r="D5556" s="1">
        <v>1</v>
      </c>
      <c r="E5556" t="s">
        <v>263</v>
      </c>
      <c r="F5556" t="s">
        <v>1130</v>
      </c>
      <c r="G5556" s="6">
        <v>15</v>
      </c>
      <c r="H5556" s="7" t="s">
        <v>6</v>
      </c>
      <c r="K5556">
        <f>VLOOKUP(E5556,'script producto'!$A$3:$B$1802,2,FALSE)</f>
        <v>801</v>
      </c>
      <c r="L5556">
        <f>VLOOKUP(M5556,'script taller'!$G$3:$H$204,2,FALSE)</f>
        <v>159</v>
      </c>
      <c r="M5556" s="1" t="str">
        <f t="shared" si="86"/>
        <v>CRT41111</v>
      </c>
      <c r="N5556">
        <f>ROUND(VLOOKUP(E5556,Productos!$A$4:$D$1804,4,FALSE),0)</f>
        <v>3500</v>
      </c>
    </row>
    <row r="5557" spans="1:14" x14ac:dyDescent="0.35">
      <c r="A5557" t="s">
        <v>52</v>
      </c>
      <c r="B5557" s="1" t="s">
        <v>133</v>
      </c>
      <c r="C5557" t="s">
        <v>1127</v>
      </c>
      <c r="D5557" s="1">
        <v>1</v>
      </c>
      <c r="E5557" t="s">
        <v>1167</v>
      </c>
      <c r="F5557" t="s">
        <v>1130</v>
      </c>
      <c r="G5557" s="6">
        <v>1</v>
      </c>
      <c r="H5557" s="7" t="s">
        <v>1236</v>
      </c>
      <c r="K5557">
        <f>VLOOKUP(E5557,'script producto'!$A$3:$B$1802,2,FALSE)</f>
        <v>872</v>
      </c>
      <c r="L5557">
        <f>VLOOKUP(M5557,'script taller'!$G$3:$H$204,2,FALSE)</f>
        <v>159</v>
      </c>
      <c r="M5557" s="1" t="str">
        <f t="shared" si="86"/>
        <v>CRT41111</v>
      </c>
      <c r="N5557">
        <f>ROUND(VLOOKUP(E5557,Productos!$A$4:$D$1804,4,FALSE),0)</f>
        <v>50000</v>
      </c>
    </row>
    <row r="5558" spans="1:14" x14ac:dyDescent="0.35">
      <c r="A5558" t="s">
        <v>52</v>
      </c>
      <c r="B5558" s="1" t="s">
        <v>133</v>
      </c>
      <c r="C5558" t="s">
        <v>1127</v>
      </c>
      <c r="D5558" s="1">
        <v>1</v>
      </c>
      <c r="E5558" t="s">
        <v>594</v>
      </c>
      <c r="F5558" t="s">
        <v>1130</v>
      </c>
      <c r="G5558" s="6">
        <v>3.0000000000000001E-3</v>
      </c>
      <c r="H5558" s="7" t="s">
        <v>1236</v>
      </c>
      <c r="K5558">
        <f>VLOOKUP(E5558,'script producto'!$A$3:$B$1802,2,FALSE)</f>
        <v>880</v>
      </c>
      <c r="L5558">
        <f>VLOOKUP(M5558,'script taller'!$G$3:$H$204,2,FALSE)</f>
        <v>159</v>
      </c>
      <c r="M5558" s="1" t="str">
        <f t="shared" si="86"/>
        <v>CRT41111</v>
      </c>
      <c r="N5558">
        <f>ROUND(VLOOKUP(E5558,Productos!$A$4:$D$1804,4,FALSE),0)</f>
        <v>20933</v>
      </c>
    </row>
    <row r="5559" spans="1:14" x14ac:dyDescent="0.35">
      <c r="A5559" t="s">
        <v>52</v>
      </c>
      <c r="B5559" s="1" t="s">
        <v>133</v>
      </c>
      <c r="C5559" t="s">
        <v>1127</v>
      </c>
      <c r="D5559" s="1">
        <v>1</v>
      </c>
      <c r="E5559" t="s">
        <v>283</v>
      </c>
      <c r="F5559" t="s">
        <v>1130</v>
      </c>
      <c r="G5559" s="6">
        <v>1</v>
      </c>
      <c r="H5559" s="7" t="s">
        <v>25</v>
      </c>
      <c r="K5559">
        <f>VLOOKUP(E5559,'script producto'!$A$3:$B$1802,2,FALSE)</f>
        <v>883</v>
      </c>
      <c r="L5559">
        <f>VLOOKUP(M5559,'script taller'!$G$3:$H$204,2,FALSE)</f>
        <v>159</v>
      </c>
      <c r="M5559" s="1" t="str">
        <f t="shared" si="86"/>
        <v>CRT41111</v>
      </c>
      <c r="N5559">
        <f>ROUND(VLOOKUP(E5559,Productos!$A$4:$D$1804,4,FALSE),0)</f>
        <v>1375</v>
      </c>
    </row>
    <row r="5560" spans="1:14" x14ac:dyDescent="0.35">
      <c r="A5560" t="s">
        <v>52</v>
      </c>
      <c r="B5560" s="1" t="s">
        <v>133</v>
      </c>
      <c r="C5560" t="s">
        <v>1127</v>
      </c>
      <c r="D5560" s="1">
        <v>1</v>
      </c>
      <c r="E5560" t="s">
        <v>722</v>
      </c>
      <c r="F5560" t="s">
        <v>1130</v>
      </c>
      <c r="G5560" s="6">
        <v>0.2</v>
      </c>
      <c r="H5560" s="7" t="s">
        <v>1236</v>
      </c>
      <c r="K5560">
        <f>VLOOKUP(E5560,'script producto'!$A$3:$B$1802,2,FALSE)</f>
        <v>910</v>
      </c>
      <c r="L5560">
        <f>VLOOKUP(M5560,'script taller'!$G$3:$H$204,2,FALSE)</f>
        <v>159</v>
      </c>
      <c r="M5560" s="1" t="str">
        <f t="shared" si="86"/>
        <v>CRT41111</v>
      </c>
      <c r="N5560">
        <f>ROUND(VLOOKUP(E5560,Productos!$A$4:$D$1804,4,FALSE),0)</f>
        <v>6000</v>
      </c>
    </row>
    <row r="5561" spans="1:14" x14ac:dyDescent="0.35">
      <c r="A5561" t="s">
        <v>52</v>
      </c>
      <c r="B5561" s="1" t="s">
        <v>133</v>
      </c>
      <c r="C5561" t="s">
        <v>1127</v>
      </c>
      <c r="D5561" s="1">
        <v>1</v>
      </c>
      <c r="E5561" t="s">
        <v>1990</v>
      </c>
      <c r="F5561" t="s">
        <v>1130</v>
      </c>
      <c r="G5561" s="6">
        <v>0.4</v>
      </c>
      <c r="H5561" s="7" t="s">
        <v>1236</v>
      </c>
      <c r="K5561">
        <f>VLOOKUP(E5561,'script producto'!$A$3:$B$1802,2,FALSE)</f>
        <v>954</v>
      </c>
      <c r="L5561">
        <f>VLOOKUP(M5561,'script taller'!$G$3:$H$204,2,FALSE)</f>
        <v>159</v>
      </c>
      <c r="M5561" s="1" t="str">
        <f t="shared" si="86"/>
        <v>CRT41111</v>
      </c>
      <c r="N5561">
        <f>ROUND(VLOOKUP(E5561,Productos!$A$4:$D$1804,4,FALSE),0)</f>
        <v>3850</v>
      </c>
    </row>
    <row r="5562" spans="1:14" x14ac:dyDescent="0.35">
      <c r="A5562" t="s">
        <v>52</v>
      </c>
      <c r="B5562" s="1" t="s">
        <v>133</v>
      </c>
      <c r="C5562" t="s">
        <v>1127</v>
      </c>
      <c r="D5562" s="1">
        <v>1</v>
      </c>
      <c r="E5562" t="s">
        <v>525</v>
      </c>
      <c r="F5562" t="s">
        <v>1130</v>
      </c>
      <c r="G5562" s="6">
        <v>0.1</v>
      </c>
      <c r="H5562" s="7" t="s">
        <v>1236</v>
      </c>
      <c r="K5562">
        <f>VLOOKUP(E5562,'script producto'!$A$3:$B$1802,2,FALSE)</f>
        <v>980</v>
      </c>
      <c r="L5562">
        <f>VLOOKUP(M5562,'script taller'!$G$3:$H$204,2,FALSE)</f>
        <v>159</v>
      </c>
      <c r="M5562" s="1" t="str">
        <f t="shared" si="86"/>
        <v>CRT41111</v>
      </c>
      <c r="N5562">
        <f>ROUND(VLOOKUP(E5562,Productos!$A$4:$D$1804,4,FALSE),0)</f>
        <v>12345</v>
      </c>
    </row>
    <row r="5563" spans="1:14" x14ac:dyDescent="0.35">
      <c r="A5563" t="s">
        <v>52</v>
      </c>
      <c r="B5563" s="1" t="s">
        <v>133</v>
      </c>
      <c r="C5563" t="s">
        <v>1127</v>
      </c>
      <c r="D5563" s="1">
        <v>1</v>
      </c>
      <c r="E5563" t="s">
        <v>976</v>
      </c>
      <c r="F5563" t="s">
        <v>1130</v>
      </c>
      <c r="G5563" s="6">
        <v>0.3</v>
      </c>
      <c r="H5563" s="7" t="s">
        <v>1236</v>
      </c>
      <c r="K5563">
        <f>VLOOKUP(E5563,'script producto'!$A$3:$B$1802,2,FALSE)</f>
        <v>989</v>
      </c>
      <c r="L5563">
        <f>VLOOKUP(M5563,'script taller'!$G$3:$H$204,2,FALSE)</f>
        <v>159</v>
      </c>
      <c r="M5563" s="1" t="str">
        <f t="shared" si="86"/>
        <v>CRT41111</v>
      </c>
      <c r="N5563">
        <f>ROUND(VLOOKUP(E5563,Productos!$A$4:$D$1804,4,FALSE),0)</f>
        <v>4500</v>
      </c>
    </row>
    <row r="5564" spans="1:14" x14ac:dyDescent="0.35">
      <c r="A5564" t="s">
        <v>52</v>
      </c>
      <c r="B5564" s="1" t="s">
        <v>133</v>
      </c>
      <c r="C5564" t="s">
        <v>1127</v>
      </c>
      <c r="D5564" s="1">
        <v>1</v>
      </c>
      <c r="E5564" t="s">
        <v>682</v>
      </c>
      <c r="F5564" t="s">
        <v>1130</v>
      </c>
      <c r="G5564" s="6">
        <v>0.15</v>
      </c>
      <c r="H5564" s="7" t="s">
        <v>1236</v>
      </c>
      <c r="K5564">
        <f>VLOOKUP(E5564,'script producto'!$A$3:$B$1802,2,FALSE)</f>
        <v>1002</v>
      </c>
      <c r="L5564">
        <f>VLOOKUP(M5564,'script taller'!$G$3:$H$204,2,FALSE)</f>
        <v>159</v>
      </c>
      <c r="M5564" s="1" t="str">
        <f t="shared" si="86"/>
        <v>CRT41111</v>
      </c>
      <c r="N5564">
        <f>ROUND(VLOOKUP(E5564,Productos!$A$4:$D$1804,4,FALSE),0)</f>
        <v>8000</v>
      </c>
    </row>
    <row r="5565" spans="1:14" x14ac:dyDescent="0.35">
      <c r="A5565" t="s">
        <v>52</v>
      </c>
      <c r="B5565" s="1" t="s">
        <v>133</v>
      </c>
      <c r="C5565" t="s">
        <v>1127</v>
      </c>
      <c r="D5565" s="1">
        <v>1</v>
      </c>
      <c r="E5565" t="s">
        <v>284</v>
      </c>
      <c r="F5565" t="s">
        <v>1130</v>
      </c>
      <c r="G5565" s="6">
        <v>0.5</v>
      </c>
      <c r="H5565" s="7" t="s">
        <v>1236</v>
      </c>
      <c r="K5565">
        <f>VLOOKUP(E5565,'script producto'!$A$3:$B$1802,2,FALSE)</f>
        <v>1010</v>
      </c>
      <c r="L5565">
        <f>VLOOKUP(M5565,'script taller'!$G$3:$H$204,2,FALSE)</f>
        <v>159</v>
      </c>
      <c r="M5565" s="1" t="str">
        <f t="shared" si="86"/>
        <v>CRT41111</v>
      </c>
      <c r="N5565">
        <f>ROUND(VLOOKUP(E5565,Productos!$A$4:$D$1804,4,FALSE),0)</f>
        <v>14037</v>
      </c>
    </row>
    <row r="5566" spans="1:14" x14ac:dyDescent="0.35">
      <c r="A5566" t="s">
        <v>52</v>
      </c>
      <c r="B5566" s="1" t="s">
        <v>133</v>
      </c>
      <c r="C5566" t="s">
        <v>1127</v>
      </c>
      <c r="D5566" s="1">
        <v>1</v>
      </c>
      <c r="E5566" t="s">
        <v>1190</v>
      </c>
      <c r="F5566" t="s">
        <v>1130</v>
      </c>
      <c r="G5566" s="6">
        <v>0.2</v>
      </c>
      <c r="H5566" s="7" t="s">
        <v>1236</v>
      </c>
      <c r="K5566">
        <f>VLOOKUP(E5566,'script producto'!$A$3:$B$1802,2,FALSE)</f>
        <v>1053</v>
      </c>
      <c r="L5566">
        <f>VLOOKUP(M5566,'script taller'!$G$3:$H$204,2,FALSE)</f>
        <v>159</v>
      </c>
      <c r="M5566" s="1" t="str">
        <f t="shared" si="86"/>
        <v>CRT41111</v>
      </c>
      <c r="N5566">
        <f>ROUND(VLOOKUP(E5566,Productos!$A$4:$D$1804,4,FALSE),0)</f>
        <v>9209</v>
      </c>
    </row>
    <row r="5567" spans="1:14" x14ac:dyDescent="0.35">
      <c r="A5567" t="s">
        <v>52</v>
      </c>
      <c r="B5567" s="1" t="s">
        <v>133</v>
      </c>
      <c r="C5567" t="s">
        <v>1127</v>
      </c>
      <c r="D5567" s="1">
        <v>1</v>
      </c>
      <c r="E5567" t="s">
        <v>985</v>
      </c>
      <c r="F5567" t="s">
        <v>1130</v>
      </c>
      <c r="G5567" s="6">
        <v>3.0000000000000001E-3</v>
      </c>
      <c r="H5567" s="7" t="s">
        <v>1236</v>
      </c>
      <c r="K5567">
        <f>VLOOKUP(E5567,'script producto'!$A$3:$B$1802,2,FALSE)</f>
        <v>1066</v>
      </c>
      <c r="L5567">
        <f>VLOOKUP(M5567,'script taller'!$G$3:$H$204,2,FALSE)</f>
        <v>159</v>
      </c>
      <c r="M5567" s="1" t="str">
        <f t="shared" si="86"/>
        <v>CRT41111</v>
      </c>
      <c r="N5567">
        <f>ROUND(VLOOKUP(E5567,Productos!$A$4:$D$1804,4,FALSE),0)</f>
        <v>5000</v>
      </c>
    </row>
    <row r="5568" spans="1:14" x14ac:dyDescent="0.35">
      <c r="A5568" t="s">
        <v>52</v>
      </c>
      <c r="B5568" s="1" t="s">
        <v>133</v>
      </c>
      <c r="C5568" t="s">
        <v>1127</v>
      </c>
      <c r="D5568" s="1">
        <v>1</v>
      </c>
      <c r="E5568" t="s">
        <v>986</v>
      </c>
      <c r="F5568" t="s">
        <v>1130</v>
      </c>
      <c r="G5568" s="6">
        <v>0.2</v>
      </c>
      <c r="H5568" s="7" t="s">
        <v>1236</v>
      </c>
      <c r="K5568">
        <f>VLOOKUP(E5568,'script producto'!$A$3:$B$1802,2,FALSE)</f>
        <v>1086</v>
      </c>
      <c r="L5568">
        <f>VLOOKUP(M5568,'script taller'!$G$3:$H$204,2,FALSE)</f>
        <v>159</v>
      </c>
      <c r="M5568" s="1" t="str">
        <f t="shared" si="86"/>
        <v>CRT41111</v>
      </c>
      <c r="N5568">
        <f>ROUND(VLOOKUP(E5568,Productos!$A$4:$D$1804,4,FALSE),0)</f>
        <v>1600</v>
      </c>
    </row>
    <row r="5569" spans="1:14" x14ac:dyDescent="0.35">
      <c r="A5569" t="s">
        <v>52</v>
      </c>
      <c r="B5569" s="1" t="s">
        <v>133</v>
      </c>
      <c r="C5569" t="s">
        <v>1127</v>
      </c>
      <c r="D5569" s="1">
        <v>1</v>
      </c>
      <c r="E5569" t="s">
        <v>735</v>
      </c>
      <c r="F5569" t="s">
        <v>1130</v>
      </c>
      <c r="G5569" s="6">
        <v>0.5</v>
      </c>
      <c r="H5569" s="7" t="s">
        <v>6</v>
      </c>
      <c r="K5569">
        <f>VLOOKUP(E5569,'script producto'!$A$3:$B$1802,2,FALSE)</f>
        <v>1148</v>
      </c>
      <c r="L5569">
        <f>VLOOKUP(M5569,'script taller'!$G$3:$H$204,2,FALSE)</f>
        <v>159</v>
      </c>
      <c r="M5569" s="1" t="str">
        <f t="shared" si="86"/>
        <v>CRT41111</v>
      </c>
      <c r="N5569">
        <f>ROUND(VLOOKUP(E5569,Productos!$A$4:$D$1804,4,FALSE),0)</f>
        <v>90891</v>
      </c>
    </row>
    <row r="5570" spans="1:14" x14ac:dyDescent="0.35">
      <c r="A5570" t="s">
        <v>52</v>
      </c>
      <c r="B5570" s="1" t="s">
        <v>133</v>
      </c>
      <c r="C5570" t="s">
        <v>1127</v>
      </c>
      <c r="D5570" s="1">
        <v>1</v>
      </c>
      <c r="E5570" t="s">
        <v>987</v>
      </c>
      <c r="F5570" t="s">
        <v>1130</v>
      </c>
      <c r="G5570" s="6">
        <v>0.05</v>
      </c>
      <c r="H5570" s="7" t="s">
        <v>1236</v>
      </c>
      <c r="K5570">
        <f>VLOOKUP(E5570,'script producto'!$A$3:$B$1802,2,FALSE)</f>
        <v>1157</v>
      </c>
      <c r="L5570">
        <f>VLOOKUP(M5570,'script taller'!$G$3:$H$204,2,FALSE)</f>
        <v>159</v>
      </c>
      <c r="M5570" s="1" t="str">
        <f t="shared" si="86"/>
        <v>CRT41111</v>
      </c>
      <c r="N5570">
        <f>ROUND(VLOOKUP(E5570,Productos!$A$4:$D$1804,4,FALSE),0)</f>
        <v>8000</v>
      </c>
    </row>
    <row r="5571" spans="1:14" x14ac:dyDescent="0.35">
      <c r="A5571" t="s">
        <v>52</v>
      </c>
      <c r="B5571" s="1" t="s">
        <v>133</v>
      </c>
      <c r="C5571" t="s">
        <v>1127</v>
      </c>
      <c r="D5571" s="1">
        <v>1</v>
      </c>
      <c r="E5571" t="s">
        <v>1203</v>
      </c>
      <c r="F5571" t="s">
        <v>1130</v>
      </c>
      <c r="G5571" s="6">
        <v>0.5</v>
      </c>
      <c r="H5571" s="7" t="s">
        <v>1236</v>
      </c>
      <c r="K5571">
        <f>VLOOKUP(E5571,'script producto'!$A$3:$B$1802,2,FALSE)</f>
        <v>1175</v>
      </c>
      <c r="L5571">
        <f>VLOOKUP(M5571,'script taller'!$G$3:$H$204,2,FALSE)</f>
        <v>159</v>
      </c>
      <c r="M5571" s="1" t="str">
        <f t="shared" ref="M5571:M5634" si="87">B5571&amp;D5571</f>
        <v>CRT41111</v>
      </c>
      <c r="N5571">
        <f>ROUND(VLOOKUP(E5571,Productos!$A$4:$D$1804,4,FALSE),0)</f>
        <v>4670</v>
      </c>
    </row>
    <row r="5572" spans="1:14" x14ac:dyDescent="0.35">
      <c r="A5572" t="s">
        <v>52</v>
      </c>
      <c r="B5572" s="1" t="s">
        <v>133</v>
      </c>
      <c r="C5572" t="s">
        <v>1127</v>
      </c>
      <c r="D5572" s="1">
        <v>1</v>
      </c>
      <c r="E5572" t="s">
        <v>2037</v>
      </c>
      <c r="F5572" t="s">
        <v>1130</v>
      </c>
      <c r="G5572" s="6">
        <v>3</v>
      </c>
      <c r="H5572" s="7" t="s">
        <v>1236</v>
      </c>
      <c r="K5572">
        <f>VLOOKUP(E5572,'script producto'!$A$3:$B$1802,2,FALSE)</f>
        <v>1227</v>
      </c>
      <c r="L5572">
        <f>VLOOKUP(M5572,'script taller'!$G$3:$H$204,2,FALSE)</f>
        <v>159</v>
      </c>
      <c r="M5572" s="1" t="str">
        <f t="shared" si="87"/>
        <v>CRT41111</v>
      </c>
      <c r="N5572">
        <f>ROUND(VLOOKUP(E5572,Productos!$A$4:$D$1804,4,FALSE),0)</f>
        <v>2200</v>
      </c>
    </row>
    <row r="5573" spans="1:14" x14ac:dyDescent="0.35">
      <c r="A5573" t="s">
        <v>52</v>
      </c>
      <c r="B5573" s="1" t="s">
        <v>133</v>
      </c>
      <c r="C5573" t="s">
        <v>1127</v>
      </c>
      <c r="D5573" s="1">
        <v>1</v>
      </c>
      <c r="E5573" t="s">
        <v>159</v>
      </c>
      <c r="F5573" t="s">
        <v>1130</v>
      </c>
      <c r="G5573" s="6">
        <v>0.5</v>
      </c>
      <c r="H5573" s="7" t="s">
        <v>1236</v>
      </c>
      <c r="K5573">
        <f>VLOOKUP(E5573,'script producto'!$A$3:$B$1802,2,FALSE)</f>
        <v>1271</v>
      </c>
      <c r="L5573">
        <f>VLOOKUP(M5573,'script taller'!$G$3:$H$204,2,FALSE)</f>
        <v>159</v>
      </c>
      <c r="M5573" s="1" t="str">
        <f t="shared" si="87"/>
        <v>CRT41111</v>
      </c>
      <c r="N5573">
        <f>ROUND(VLOOKUP(E5573,Productos!$A$4:$D$1804,4,FALSE),0)</f>
        <v>5805</v>
      </c>
    </row>
    <row r="5574" spans="1:14" x14ac:dyDescent="0.35">
      <c r="A5574" t="s">
        <v>52</v>
      </c>
      <c r="B5574" s="1" t="s">
        <v>133</v>
      </c>
      <c r="C5574" t="s">
        <v>1127</v>
      </c>
      <c r="D5574" s="1">
        <v>1</v>
      </c>
      <c r="E5574" t="s">
        <v>298</v>
      </c>
      <c r="F5574" t="s">
        <v>1130</v>
      </c>
      <c r="G5574" s="6">
        <v>0.3</v>
      </c>
      <c r="H5574" s="7" t="s">
        <v>1236</v>
      </c>
      <c r="K5574">
        <f>VLOOKUP(E5574,'script producto'!$A$3:$B$1802,2,FALSE)</f>
        <v>1289</v>
      </c>
      <c r="L5574">
        <f>VLOOKUP(M5574,'script taller'!$G$3:$H$204,2,FALSE)</f>
        <v>159</v>
      </c>
      <c r="M5574" s="1" t="str">
        <f t="shared" si="87"/>
        <v>CRT41111</v>
      </c>
      <c r="N5574">
        <f>ROUND(VLOOKUP(E5574,Productos!$A$4:$D$1804,4,FALSE),0)</f>
        <v>1490</v>
      </c>
    </row>
    <row r="5575" spans="1:14" x14ac:dyDescent="0.35">
      <c r="A5575" t="s">
        <v>52</v>
      </c>
      <c r="B5575" s="1" t="s">
        <v>133</v>
      </c>
      <c r="C5575" t="s">
        <v>1127</v>
      </c>
      <c r="D5575" s="1">
        <v>1</v>
      </c>
      <c r="E5575" t="s">
        <v>387</v>
      </c>
      <c r="F5575" t="s">
        <v>1130</v>
      </c>
      <c r="G5575" s="6">
        <v>2E-3</v>
      </c>
      <c r="H5575" s="7" t="s">
        <v>1236</v>
      </c>
      <c r="K5575">
        <f>VLOOKUP(E5575,'script producto'!$A$3:$B$1802,2,FALSE)</f>
        <v>1295</v>
      </c>
      <c r="L5575">
        <f>VLOOKUP(M5575,'script taller'!$G$3:$H$204,2,FALSE)</f>
        <v>159</v>
      </c>
      <c r="M5575" s="1" t="str">
        <f t="shared" si="87"/>
        <v>CRT41111</v>
      </c>
      <c r="N5575">
        <f>ROUND(VLOOKUP(E5575,Productos!$A$4:$D$1804,4,FALSE),0)</f>
        <v>27000</v>
      </c>
    </row>
    <row r="5576" spans="1:14" x14ac:dyDescent="0.35">
      <c r="A5576" t="s">
        <v>52</v>
      </c>
      <c r="B5576" s="1" t="s">
        <v>133</v>
      </c>
      <c r="C5576" t="s">
        <v>1127</v>
      </c>
      <c r="D5576" s="1">
        <v>1</v>
      </c>
      <c r="E5576" t="s">
        <v>988</v>
      </c>
      <c r="F5576" t="s">
        <v>1130</v>
      </c>
      <c r="G5576" s="6">
        <v>5.0000000000000001E-3</v>
      </c>
      <c r="H5576" s="7" t="s">
        <v>1236</v>
      </c>
      <c r="K5576">
        <f>VLOOKUP(E5576,'script producto'!$A$3:$B$1802,2,FALSE)</f>
        <v>1296</v>
      </c>
      <c r="L5576">
        <f>VLOOKUP(M5576,'script taller'!$G$3:$H$204,2,FALSE)</f>
        <v>159</v>
      </c>
      <c r="M5576" s="1" t="str">
        <f t="shared" si="87"/>
        <v>CRT41111</v>
      </c>
      <c r="N5576">
        <f>ROUND(VLOOKUP(E5576,Productos!$A$4:$D$1804,4,FALSE),0)</f>
        <v>27000</v>
      </c>
    </row>
    <row r="5577" spans="1:14" x14ac:dyDescent="0.35">
      <c r="A5577" t="s">
        <v>52</v>
      </c>
      <c r="B5577" s="1" t="s">
        <v>133</v>
      </c>
      <c r="C5577" t="s">
        <v>1127</v>
      </c>
      <c r="D5577" s="1">
        <v>1</v>
      </c>
      <c r="E5577" t="s">
        <v>977</v>
      </c>
      <c r="F5577" t="s">
        <v>1130</v>
      </c>
      <c r="G5577" s="6">
        <v>5.0000000000000001E-3</v>
      </c>
      <c r="H5577" s="7" t="s">
        <v>1236</v>
      </c>
      <c r="K5577">
        <f>VLOOKUP(E5577,'script producto'!$A$3:$B$1802,2,FALSE)</f>
        <v>1298</v>
      </c>
      <c r="L5577">
        <f>VLOOKUP(M5577,'script taller'!$G$3:$H$204,2,FALSE)</f>
        <v>159</v>
      </c>
      <c r="M5577" s="1" t="str">
        <f t="shared" si="87"/>
        <v>CRT41111</v>
      </c>
      <c r="N5577">
        <f>ROUND(VLOOKUP(E5577,Productos!$A$4:$D$1804,4,FALSE),0)</f>
        <v>27000</v>
      </c>
    </row>
    <row r="5578" spans="1:14" x14ac:dyDescent="0.35">
      <c r="A5578" t="s">
        <v>52</v>
      </c>
      <c r="B5578" s="1" t="s">
        <v>133</v>
      </c>
      <c r="C5578" t="s">
        <v>1127</v>
      </c>
      <c r="D5578" s="1">
        <v>1</v>
      </c>
      <c r="E5578" t="s">
        <v>989</v>
      </c>
      <c r="F5578" t="s">
        <v>1130</v>
      </c>
      <c r="G5578" s="6">
        <v>0.15</v>
      </c>
      <c r="H5578" s="7" t="s">
        <v>1236</v>
      </c>
      <c r="K5578">
        <f>VLOOKUP(E5578,'script producto'!$A$3:$B$1802,2,FALSE)</f>
        <v>1321</v>
      </c>
      <c r="L5578">
        <f>VLOOKUP(M5578,'script taller'!$G$3:$H$204,2,FALSE)</f>
        <v>159</v>
      </c>
      <c r="M5578" s="1" t="str">
        <f t="shared" si="87"/>
        <v>CRT41111</v>
      </c>
      <c r="N5578">
        <f>ROUND(VLOOKUP(E5578,Productos!$A$4:$D$1804,4,FALSE),0)</f>
        <v>2890</v>
      </c>
    </row>
    <row r="5579" spans="1:14" x14ac:dyDescent="0.35">
      <c r="A5579" t="s">
        <v>52</v>
      </c>
      <c r="B5579" s="1" t="s">
        <v>133</v>
      </c>
      <c r="C5579" t="s">
        <v>1127</v>
      </c>
      <c r="D5579" s="1">
        <v>1</v>
      </c>
      <c r="E5579" t="s">
        <v>336</v>
      </c>
      <c r="F5579" t="s">
        <v>1130</v>
      </c>
      <c r="G5579" s="6">
        <v>3.0000000000000001E-3</v>
      </c>
      <c r="H5579" s="7" t="s">
        <v>1236</v>
      </c>
      <c r="K5579">
        <f>VLOOKUP(E5579,'script producto'!$A$3:$B$1802,2,FALSE)</f>
        <v>1362</v>
      </c>
      <c r="L5579">
        <f>VLOOKUP(M5579,'script taller'!$G$3:$H$204,2,FALSE)</f>
        <v>159</v>
      </c>
      <c r="M5579" s="1" t="str">
        <f t="shared" si="87"/>
        <v>CRT41111</v>
      </c>
      <c r="N5579">
        <f>ROUND(VLOOKUP(E5579,Productos!$A$4:$D$1804,4,FALSE),0)</f>
        <v>9791</v>
      </c>
    </row>
    <row r="5580" spans="1:14" x14ac:dyDescent="0.35">
      <c r="A5580" t="s">
        <v>52</v>
      </c>
      <c r="B5580" s="1" t="s">
        <v>133</v>
      </c>
      <c r="C5580" t="s">
        <v>1127</v>
      </c>
      <c r="D5580" s="1">
        <v>1</v>
      </c>
      <c r="E5580" t="s">
        <v>467</v>
      </c>
      <c r="F5580" t="s">
        <v>1130</v>
      </c>
      <c r="G5580" s="6">
        <v>0.2</v>
      </c>
      <c r="H5580" s="7" t="s">
        <v>1236</v>
      </c>
      <c r="K5580">
        <f>VLOOKUP(E5580,'script producto'!$A$3:$B$1802,2,FALSE)</f>
        <v>1396</v>
      </c>
      <c r="L5580">
        <f>VLOOKUP(M5580,'script taller'!$G$3:$H$204,2,FALSE)</f>
        <v>159</v>
      </c>
      <c r="M5580" s="1" t="str">
        <f t="shared" si="87"/>
        <v>CRT41111</v>
      </c>
      <c r="N5580">
        <f>ROUND(VLOOKUP(E5580,Productos!$A$4:$D$1804,4,FALSE),0)</f>
        <v>1100</v>
      </c>
    </row>
    <row r="5581" spans="1:14" x14ac:dyDescent="0.35">
      <c r="A5581" t="s">
        <v>52</v>
      </c>
      <c r="B5581" s="1" t="s">
        <v>133</v>
      </c>
      <c r="C5581" t="s">
        <v>1127</v>
      </c>
      <c r="D5581" s="1">
        <v>1</v>
      </c>
      <c r="E5581" t="s">
        <v>750</v>
      </c>
      <c r="F5581" t="s">
        <v>1130</v>
      </c>
      <c r="G5581" s="6">
        <v>1.5</v>
      </c>
      <c r="H5581" s="7" t="s">
        <v>1236</v>
      </c>
      <c r="K5581">
        <f>VLOOKUP(E5581,'script producto'!$A$3:$B$1802,2,FALSE)</f>
        <v>1401</v>
      </c>
      <c r="L5581">
        <f>VLOOKUP(M5581,'script taller'!$G$3:$H$204,2,FALSE)</f>
        <v>159</v>
      </c>
      <c r="M5581" s="1" t="str">
        <f t="shared" si="87"/>
        <v>CRT41111</v>
      </c>
      <c r="N5581">
        <f>ROUND(VLOOKUP(E5581,Productos!$A$4:$D$1804,4,FALSE),0)</f>
        <v>24500</v>
      </c>
    </row>
    <row r="5582" spans="1:14" x14ac:dyDescent="0.35">
      <c r="A5582" t="s">
        <v>52</v>
      </c>
      <c r="B5582" s="1" t="s">
        <v>133</v>
      </c>
      <c r="C5582" t="s">
        <v>1127</v>
      </c>
      <c r="D5582" s="1">
        <v>1</v>
      </c>
      <c r="E5582" t="s">
        <v>151</v>
      </c>
      <c r="F5582" t="s">
        <v>1130</v>
      </c>
      <c r="G5582" s="6">
        <v>0.3</v>
      </c>
      <c r="H5582" s="7" t="s">
        <v>1236</v>
      </c>
      <c r="K5582">
        <f>VLOOKUP(E5582,'script producto'!$A$3:$B$1802,2,FALSE)</f>
        <v>1406</v>
      </c>
      <c r="L5582">
        <f>VLOOKUP(M5582,'script taller'!$G$3:$H$204,2,FALSE)</f>
        <v>159</v>
      </c>
      <c r="M5582" s="1" t="str">
        <f t="shared" si="87"/>
        <v>CRT41111</v>
      </c>
      <c r="N5582">
        <f>ROUND(VLOOKUP(E5582,Productos!$A$4:$D$1804,4,FALSE),0)</f>
        <v>2600</v>
      </c>
    </row>
    <row r="5583" spans="1:14" x14ac:dyDescent="0.35">
      <c r="A5583" t="s">
        <v>52</v>
      </c>
      <c r="B5583" s="1" t="s">
        <v>133</v>
      </c>
      <c r="C5583" t="s">
        <v>1127</v>
      </c>
      <c r="D5583" s="1">
        <v>1</v>
      </c>
      <c r="E5583" t="s">
        <v>993</v>
      </c>
      <c r="F5583" t="s">
        <v>1130</v>
      </c>
      <c r="G5583" s="6">
        <v>0.15</v>
      </c>
      <c r="H5583" s="7" t="s">
        <v>1236</v>
      </c>
      <c r="K5583">
        <f>VLOOKUP(E5583,'script producto'!$A$3:$B$1802,2,FALSE)</f>
        <v>1456</v>
      </c>
      <c r="L5583">
        <f>VLOOKUP(M5583,'script taller'!$G$3:$H$204,2,FALSE)</f>
        <v>159</v>
      </c>
      <c r="M5583" s="1" t="str">
        <f t="shared" si="87"/>
        <v>CRT41111</v>
      </c>
      <c r="N5583">
        <f>ROUND(VLOOKUP(E5583,Productos!$A$4:$D$1804,4,FALSE),0)</f>
        <v>29500</v>
      </c>
    </row>
    <row r="5584" spans="1:14" x14ac:dyDescent="0.35">
      <c r="A5584" t="s">
        <v>52</v>
      </c>
      <c r="B5584" s="1" t="s">
        <v>133</v>
      </c>
      <c r="C5584" t="s">
        <v>1127</v>
      </c>
      <c r="D5584" s="1">
        <v>1</v>
      </c>
      <c r="E5584" t="s">
        <v>616</v>
      </c>
      <c r="F5584" t="s">
        <v>1130</v>
      </c>
      <c r="G5584" s="6">
        <v>0.2</v>
      </c>
      <c r="H5584" s="7" t="s">
        <v>1236</v>
      </c>
      <c r="K5584">
        <f>VLOOKUP(E5584,'script producto'!$A$3:$B$1802,2,FALSE)</f>
        <v>1481</v>
      </c>
      <c r="L5584">
        <f>VLOOKUP(M5584,'script taller'!$G$3:$H$204,2,FALSE)</f>
        <v>159</v>
      </c>
      <c r="M5584" s="1" t="str">
        <f t="shared" si="87"/>
        <v>CRT41111</v>
      </c>
      <c r="N5584">
        <f>ROUND(VLOOKUP(E5584,Productos!$A$4:$D$1804,4,FALSE),0)</f>
        <v>8796</v>
      </c>
    </row>
    <row r="5585" spans="1:14" x14ac:dyDescent="0.35">
      <c r="A5585" t="s">
        <v>52</v>
      </c>
      <c r="B5585" s="1" t="s">
        <v>133</v>
      </c>
      <c r="C5585" t="s">
        <v>1127</v>
      </c>
      <c r="D5585" s="1">
        <v>1</v>
      </c>
      <c r="E5585" t="s">
        <v>287</v>
      </c>
      <c r="F5585" t="s">
        <v>1130</v>
      </c>
      <c r="G5585" s="6">
        <v>0.01</v>
      </c>
      <c r="H5585" s="7" t="s">
        <v>1236</v>
      </c>
      <c r="K5585">
        <f>VLOOKUP(E5585,'script producto'!$A$3:$B$1802,2,FALSE)</f>
        <v>1505</v>
      </c>
      <c r="L5585">
        <f>VLOOKUP(M5585,'script taller'!$G$3:$H$204,2,FALSE)</f>
        <v>159</v>
      </c>
      <c r="M5585" s="1" t="str">
        <f t="shared" si="87"/>
        <v>CRT41111</v>
      </c>
      <c r="N5585">
        <f>ROUND(VLOOKUP(E5585,Productos!$A$4:$D$1804,4,FALSE),0)</f>
        <v>7000</v>
      </c>
    </row>
    <row r="5586" spans="1:14" x14ac:dyDescent="0.35">
      <c r="A5586" t="s">
        <v>52</v>
      </c>
      <c r="B5586" s="1" t="s">
        <v>133</v>
      </c>
      <c r="C5586" t="s">
        <v>1127</v>
      </c>
      <c r="D5586" s="1">
        <v>1</v>
      </c>
      <c r="E5586" t="s">
        <v>990</v>
      </c>
      <c r="F5586" t="s">
        <v>1130</v>
      </c>
      <c r="G5586" s="6">
        <v>0.3</v>
      </c>
      <c r="H5586" s="7" t="s">
        <v>1236</v>
      </c>
      <c r="K5586">
        <f>VLOOKUP(E5586,'script producto'!$A$3:$B$1802,2,FALSE)</f>
        <v>1529</v>
      </c>
      <c r="L5586">
        <f>VLOOKUP(M5586,'script taller'!$G$3:$H$204,2,FALSE)</f>
        <v>159</v>
      </c>
      <c r="M5586" s="1" t="str">
        <f t="shared" si="87"/>
        <v>CRT41111</v>
      </c>
      <c r="N5586">
        <f>ROUND(VLOOKUP(E5586,Productos!$A$4:$D$1804,4,FALSE),0)</f>
        <v>3500</v>
      </c>
    </row>
    <row r="5587" spans="1:14" x14ac:dyDescent="0.35">
      <c r="A5587" t="s">
        <v>52</v>
      </c>
      <c r="B5587" s="1" t="s">
        <v>133</v>
      </c>
      <c r="C5587" t="s">
        <v>1127</v>
      </c>
      <c r="D5587" s="1">
        <v>1</v>
      </c>
      <c r="E5587" t="s">
        <v>991</v>
      </c>
      <c r="F5587" t="s">
        <v>1130</v>
      </c>
      <c r="G5587" s="6">
        <v>0.5</v>
      </c>
      <c r="H5587" s="7" t="s">
        <v>1236</v>
      </c>
      <c r="K5587">
        <f>VLOOKUP(E5587,'script producto'!$A$3:$B$1802,2,FALSE)</f>
        <v>1530</v>
      </c>
      <c r="L5587">
        <f>VLOOKUP(M5587,'script taller'!$G$3:$H$204,2,FALSE)</f>
        <v>159</v>
      </c>
      <c r="M5587" s="1" t="str">
        <f t="shared" si="87"/>
        <v>CRT41111</v>
      </c>
      <c r="N5587">
        <f>ROUND(VLOOKUP(E5587,Productos!$A$4:$D$1804,4,FALSE),0)</f>
        <v>800</v>
      </c>
    </row>
    <row r="5588" spans="1:14" x14ac:dyDescent="0.35">
      <c r="A5588" t="s">
        <v>52</v>
      </c>
      <c r="B5588" s="1" t="s">
        <v>133</v>
      </c>
      <c r="C5588" t="s">
        <v>1127</v>
      </c>
      <c r="D5588" s="1">
        <v>1</v>
      </c>
      <c r="E5588" t="s">
        <v>2075</v>
      </c>
      <c r="F5588" t="s">
        <v>1130</v>
      </c>
      <c r="G5588" s="6">
        <v>0.05</v>
      </c>
      <c r="H5588" s="7" t="s">
        <v>1236</v>
      </c>
      <c r="K5588">
        <f>VLOOKUP(E5588,'script producto'!$A$3:$B$1802,2,FALSE)</f>
        <v>1554</v>
      </c>
      <c r="L5588">
        <f>VLOOKUP(M5588,'script taller'!$G$3:$H$204,2,FALSE)</f>
        <v>159</v>
      </c>
      <c r="M5588" s="1" t="str">
        <f t="shared" si="87"/>
        <v>CRT41111</v>
      </c>
      <c r="N5588">
        <f>ROUND(VLOOKUP(E5588,Productos!$A$4:$D$1804,4,FALSE),0)</f>
        <v>5000</v>
      </c>
    </row>
    <row r="5589" spans="1:14" x14ac:dyDescent="0.35">
      <c r="A5589" t="s">
        <v>52</v>
      </c>
      <c r="B5589" s="1" t="s">
        <v>133</v>
      </c>
      <c r="C5589" t="s">
        <v>1127</v>
      </c>
      <c r="D5589" s="1">
        <v>1</v>
      </c>
      <c r="E5589" t="s">
        <v>492</v>
      </c>
      <c r="F5589" t="s">
        <v>1130</v>
      </c>
      <c r="G5589" s="6">
        <v>0.2</v>
      </c>
      <c r="H5589" s="7" t="s">
        <v>1236</v>
      </c>
      <c r="K5589">
        <f>VLOOKUP(E5589,'script producto'!$A$3:$B$1802,2,FALSE)</f>
        <v>1636</v>
      </c>
      <c r="L5589">
        <f>VLOOKUP(M5589,'script taller'!$G$3:$H$204,2,FALSE)</f>
        <v>159</v>
      </c>
      <c r="M5589" s="1" t="str">
        <f t="shared" si="87"/>
        <v>CRT41111</v>
      </c>
      <c r="N5589">
        <f>ROUND(VLOOKUP(E5589,Productos!$A$4:$D$1804,4,FALSE),0)</f>
        <v>25989</v>
      </c>
    </row>
    <row r="5590" spans="1:14" x14ac:dyDescent="0.35">
      <c r="A5590" t="s">
        <v>52</v>
      </c>
      <c r="B5590" s="1" t="s">
        <v>133</v>
      </c>
      <c r="C5590" t="s">
        <v>1127</v>
      </c>
      <c r="D5590" s="1">
        <v>1</v>
      </c>
      <c r="E5590" t="s">
        <v>979</v>
      </c>
      <c r="F5590" t="s">
        <v>1130</v>
      </c>
      <c r="G5590" s="6">
        <v>0.3</v>
      </c>
      <c r="H5590" s="7" t="s">
        <v>1236</v>
      </c>
      <c r="K5590">
        <f>VLOOKUP(E5590,'script producto'!$A$3:$B$1802,2,FALSE)</f>
        <v>1644</v>
      </c>
      <c r="L5590">
        <f>VLOOKUP(M5590,'script taller'!$G$3:$H$204,2,FALSE)</f>
        <v>159</v>
      </c>
      <c r="M5590" s="1" t="str">
        <f t="shared" si="87"/>
        <v>CRT41111</v>
      </c>
      <c r="N5590">
        <f>ROUND(VLOOKUP(E5590,Productos!$A$4:$D$1804,4,FALSE),0)</f>
        <v>6700</v>
      </c>
    </row>
    <row r="5591" spans="1:14" x14ac:dyDescent="0.35">
      <c r="A5591" t="s">
        <v>52</v>
      </c>
      <c r="B5591" s="1" t="s">
        <v>133</v>
      </c>
      <c r="C5591" t="s">
        <v>1127</v>
      </c>
      <c r="D5591" s="1">
        <v>1</v>
      </c>
      <c r="E5591" t="s">
        <v>978</v>
      </c>
      <c r="F5591" t="s">
        <v>1130</v>
      </c>
      <c r="G5591" s="6">
        <v>0.3</v>
      </c>
      <c r="H5591" s="7" t="s">
        <v>1236</v>
      </c>
      <c r="K5591">
        <f>VLOOKUP(E5591,'script producto'!$A$3:$B$1802,2,FALSE)</f>
        <v>1649</v>
      </c>
      <c r="L5591">
        <f>VLOOKUP(M5591,'script taller'!$G$3:$H$204,2,FALSE)</f>
        <v>159</v>
      </c>
      <c r="M5591" s="1" t="str">
        <f t="shared" si="87"/>
        <v>CRT41111</v>
      </c>
      <c r="N5591">
        <f>ROUND(VLOOKUP(E5591,Productos!$A$4:$D$1804,4,FALSE),0)</f>
        <v>1921</v>
      </c>
    </row>
    <row r="5592" spans="1:14" x14ac:dyDescent="0.35">
      <c r="A5592" t="s">
        <v>52</v>
      </c>
      <c r="B5592" s="1" t="s">
        <v>133</v>
      </c>
      <c r="C5592" t="s">
        <v>1127</v>
      </c>
      <c r="D5592" s="1">
        <v>1</v>
      </c>
      <c r="E5592" t="s">
        <v>475</v>
      </c>
      <c r="F5592" t="s">
        <v>1130</v>
      </c>
      <c r="G5592" s="6">
        <v>0.01</v>
      </c>
      <c r="H5592" s="7" t="s">
        <v>1236</v>
      </c>
      <c r="K5592">
        <f>VLOOKUP(E5592,'script producto'!$A$3:$B$1802,2,FALSE)</f>
        <v>1659</v>
      </c>
      <c r="L5592">
        <f>VLOOKUP(M5592,'script taller'!$G$3:$H$204,2,FALSE)</f>
        <v>159</v>
      </c>
      <c r="M5592" s="1" t="str">
        <f t="shared" si="87"/>
        <v>CRT41111</v>
      </c>
      <c r="N5592">
        <f>ROUND(VLOOKUP(E5592,Productos!$A$4:$D$1804,4,FALSE),0)</f>
        <v>16000</v>
      </c>
    </row>
    <row r="5593" spans="1:14" x14ac:dyDescent="0.35">
      <c r="A5593" t="s">
        <v>52</v>
      </c>
      <c r="B5593" s="1" t="s">
        <v>133</v>
      </c>
      <c r="C5593" t="s">
        <v>1127</v>
      </c>
      <c r="D5593" s="1">
        <v>1</v>
      </c>
      <c r="E5593" t="s">
        <v>712</v>
      </c>
      <c r="F5593" t="s">
        <v>1130</v>
      </c>
      <c r="G5593" s="6">
        <v>1</v>
      </c>
      <c r="H5593" s="7" t="s">
        <v>6</v>
      </c>
      <c r="K5593">
        <f>VLOOKUP(E5593,'script producto'!$A$3:$B$1802,2,FALSE)</f>
        <v>1665</v>
      </c>
      <c r="L5593">
        <f>VLOOKUP(M5593,'script taller'!$G$3:$H$204,2,FALSE)</f>
        <v>159</v>
      </c>
      <c r="M5593" s="1" t="str">
        <f t="shared" si="87"/>
        <v>CRT41111</v>
      </c>
      <c r="N5593">
        <f>ROUND(VLOOKUP(E5593,Productos!$A$4:$D$1804,4,FALSE),0)</f>
        <v>2500</v>
      </c>
    </row>
    <row r="5594" spans="1:14" x14ac:dyDescent="0.35">
      <c r="A5594" t="s">
        <v>52</v>
      </c>
      <c r="B5594" s="1" t="s">
        <v>133</v>
      </c>
      <c r="C5594" t="s">
        <v>1127</v>
      </c>
      <c r="D5594" s="1">
        <v>1</v>
      </c>
      <c r="E5594" t="s">
        <v>980</v>
      </c>
      <c r="F5594" t="s">
        <v>1130</v>
      </c>
      <c r="G5594" s="6">
        <v>0.2</v>
      </c>
      <c r="H5594" s="7" t="s">
        <v>1236</v>
      </c>
      <c r="K5594">
        <f>VLOOKUP(E5594,'script producto'!$A$3:$B$1802,2,FALSE)</f>
        <v>1668</v>
      </c>
      <c r="L5594">
        <f>VLOOKUP(M5594,'script taller'!$G$3:$H$204,2,FALSE)</f>
        <v>159</v>
      </c>
      <c r="M5594" s="1" t="str">
        <f t="shared" si="87"/>
        <v>CRT41111</v>
      </c>
      <c r="N5594">
        <f>ROUND(VLOOKUP(E5594,Productos!$A$4:$D$1804,4,FALSE),0)</f>
        <v>3200</v>
      </c>
    </row>
    <row r="5595" spans="1:14" x14ac:dyDescent="0.35">
      <c r="A5595" t="s">
        <v>52</v>
      </c>
      <c r="B5595" s="1" t="s">
        <v>133</v>
      </c>
      <c r="C5595" t="s">
        <v>1127</v>
      </c>
      <c r="D5595" s="1">
        <v>1</v>
      </c>
      <c r="E5595" t="s">
        <v>741</v>
      </c>
      <c r="F5595" t="s">
        <v>1130</v>
      </c>
      <c r="G5595" s="6">
        <v>1</v>
      </c>
      <c r="H5595" s="7" t="s">
        <v>6</v>
      </c>
      <c r="K5595">
        <f>VLOOKUP(E5595,'script producto'!$A$3:$B$1802,2,FALSE)</f>
        <v>1685</v>
      </c>
      <c r="L5595">
        <f>VLOOKUP(M5595,'script taller'!$G$3:$H$204,2,FALSE)</f>
        <v>159</v>
      </c>
      <c r="M5595" s="1" t="str">
        <f t="shared" si="87"/>
        <v>CRT41111</v>
      </c>
      <c r="N5595">
        <f>ROUND(VLOOKUP(E5595,Productos!$A$4:$D$1804,4,FALSE),0)</f>
        <v>4000</v>
      </c>
    </row>
    <row r="5596" spans="1:14" x14ac:dyDescent="0.35">
      <c r="A5596" t="s">
        <v>52</v>
      </c>
      <c r="B5596" s="1" t="s">
        <v>133</v>
      </c>
      <c r="C5596" t="s">
        <v>1127</v>
      </c>
      <c r="D5596" s="1">
        <v>1</v>
      </c>
      <c r="E5596" t="s">
        <v>95</v>
      </c>
      <c r="F5596" t="s">
        <v>1130</v>
      </c>
      <c r="G5596" s="6">
        <v>1</v>
      </c>
      <c r="H5596" s="7" t="s">
        <v>25</v>
      </c>
      <c r="K5596">
        <f>VLOOKUP(E5596,'script producto'!$A$3:$B$1802,2,FALSE)</f>
        <v>1708</v>
      </c>
      <c r="L5596">
        <f>VLOOKUP(M5596,'script taller'!$G$3:$H$204,2,FALSE)</f>
        <v>159</v>
      </c>
      <c r="M5596" s="1" t="str">
        <f t="shared" si="87"/>
        <v>CRT41111</v>
      </c>
      <c r="N5596">
        <f>ROUND(VLOOKUP(E5596,Productos!$A$4:$D$1804,4,FALSE),0)</f>
        <v>2691</v>
      </c>
    </row>
    <row r="5597" spans="1:14" x14ac:dyDescent="0.35">
      <c r="A5597" t="s">
        <v>52</v>
      </c>
      <c r="B5597" s="1" t="s">
        <v>133</v>
      </c>
      <c r="C5597" t="s">
        <v>1127</v>
      </c>
      <c r="D5597" s="1">
        <v>1</v>
      </c>
      <c r="E5597" t="s">
        <v>981</v>
      </c>
      <c r="F5597" t="s">
        <v>1130</v>
      </c>
      <c r="G5597" s="6">
        <v>1</v>
      </c>
      <c r="H5597" s="7" t="s">
        <v>1236</v>
      </c>
      <c r="K5597">
        <f>VLOOKUP(E5597,'script producto'!$A$3:$B$1802,2,FALSE)</f>
        <v>1784</v>
      </c>
      <c r="L5597">
        <f>VLOOKUP(M5597,'script taller'!$G$3:$H$204,2,FALSE)</f>
        <v>159</v>
      </c>
      <c r="M5597" s="1" t="str">
        <f t="shared" si="87"/>
        <v>CRT41111</v>
      </c>
      <c r="N5597">
        <f>ROUND(VLOOKUP(E5597,Productos!$A$4:$D$1804,4,FALSE),0)</f>
        <v>1000</v>
      </c>
    </row>
    <row r="5598" spans="1:14" x14ac:dyDescent="0.35">
      <c r="A5598" t="s">
        <v>52</v>
      </c>
      <c r="B5598" s="1" t="s">
        <v>133</v>
      </c>
      <c r="C5598" t="s">
        <v>1127</v>
      </c>
      <c r="D5598" s="1">
        <v>2</v>
      </c>
      <c r="E5598" t="s">
        <v>98</v>
      </c>
      <c r="F5598" t="s">
        <v>1130</v>
      </c>
      <c r="G5598" s="6">
        <v>1.5</v>
      </c>
      <c r="H5598" s="7" t="s">
        <v>25</v>
      </c>
      <c r="K5598">
        <f>VLOOKUP(E5598,'script producto'!$A$3:$B$1802,2,FALSE)</f>
        <v>13</v>
      </c>
      <c r="L5598">
        <f>VLOOKUP(M5598,'script taller'!$G$3:$H$204,2,FALSE)</f>
        <v>160</v>
      </c>
      <c r="M5598" s="1" t="str">
        <f t="shared" si="87"/>
        <v>CRT41112</v>
      </c>
      <c r="N5598">
        <f>ROUND(VLOOKUP(E5598,Productos!$A$4:$D$1804,4,FALSE),0)</f>
        <v>8000</v>
      </c>
    </row>
    <row r="5599" spans="1:14" x14ac:dyDescent="0.35">
      <c r="A5599" t="s">
        <v>52</v>
      </c>
      <c r="B5599" s="1" t="s">
        <v>133</v>
      </c>
      <c r="C5599" t="s">
        <v>1127</v>
      </c>
      <c r="D5599" s="1">
        <v>2</v>
      </c>
      <c r="E5599" t="s">
        <v>316</v>
      </c>
      <c r="F5599" t="s">
        <v>1130</v>
      </c>
      <c r="G5599" s="6">
        <v>3</v>
      </c>
      <c r="H5599" s="7" t="s">
        <v>25</v>
      </c>
      <c r="K5599">
        <f>VLOOKUP(E5599,'script producto'!$A$3:$B$1802,2,FALSE)</f>
        <v>22</v>
      </c>
      <c r="L5599">
        <f>VLOOKUP(M5599,'script taller'!$G$3:$H$204,2,FALSE)</f>
        <v>160</v>
      </c>
      <c r="M5599" s="1" t="str">
        <f t="shared" si="87"/>
        <v>CRT41112</v>
      </c>
      <c r="N5599">
        <f>ROUND(VLOOKUP(E5599,Productos!$A$4:$D$1804,4,FALSE),0)</f>
        <v>9700</v>
      </c>
    </row>
    <row r="5600" spans="1:14" x14ac:dyDescent="0.35">
      <c r="A5600" t="s">
        <v>52</v>
      </c>
      <c r="B5600" s="1" t="s">
        <v>133</v>
      </c>
      <c r="C5600" t="s">
        <v>1127</v>
      </c>
      <c r="D5600" s="1">
        <v>2</v>
      </c>
      <c r="E5600" t="s">
        <v>1894</v>
      </c>
      <c r="F5600" t="s">
        <v>1130</v>
      </c>
      <c r="G5600" s="6">
        <v>0.4</v>
      </c>
      <c r="H5600" s="7" t="s">
        <v>1236</v>
      </c>
      <c r="K5600">
        <f>VLOOKUP(E5600,'script producto'!$A$3:$B$1802,2,FALSE)</f>
        <v>26</v>
      </c>
      <c r="L5600">
        <f>VLOOKUP(M5600,'script taller'!$G$3:$H$204,2,FALSE)</f>
        <v>160</v>
      </c>
      <c r="M5600" s="1" t="str">
        <f t="shared" si="87"/>
        <v>CRT41112</v>
      </c>
      <c r="N5600">
        <f>ROUND(VLOOKUP(E5600,Productos!$A$4:$D$1804,4,FALSE),0)</f>
        <v>7807</v>
      </c>
    </row>
    <row r="5601" spans="1:14" x14ac:dyDescent="0.35">
      <c r="A5601" t="s">
        <v>52</v>
      </c>
      <c r="B5601" s="1" t="s">
        <v>133</v>
      </c>
      <c r="C5601" t="s">
        <v>1127</v>
      </c>
      <c r="D5601" s="1">
        <v>2</v>
      </c>
      <c r="E5601" t="s">
        <v>426</v>
      </c>
      <c r="F5601" t="s">
        <v>1130</v>
      </c>
      <c r="G5601" s="6">
        <v>0.05</v>
      </c>
      <c r="H5601" s="7" t="s">
        <v>1236</v>
      </c>
      <c r="K5601">
        <f>VLOOKUP(E5601,'script producto'!$A$3:$B$1802,2,FALSE)</f>
        <v>68</v>
      </c>
      <c r="L5601">
        <f>VLOOKUP(M5601,'script taller'!$G$3:$H$204,2,FALSE)</f>
        <v>160</v>
      </c>
      <c r="M5601" s="1" t="str">
        <f t="shared" si="87"/>
        <v>CRT41112</v>
      </c>
      <c r="N5601">
        <f>ROUND(VLOOKUP(E5601,Productos!$A$4:$D$1804,4,FALSE),0)</f>
        <v>1000</v>
      </c>
    </row>
    <row r="5602" spans="1:14" x14ac:dyDescent="0.35">
      <c r="A5602" t="s">
        <v>52</v>
      </c>
      <c r="B5602" s="1" t="s">
        <v>133</v>
      </c>
      <c r="C5602" t="s">
        <v>1127</v>
      </c>
      <c r="D5602" s="1">
        <v>2</v>
      </c>
      <c r="E5602" t="s">
        <v>402</v>
      </c>
      <c r="F5602" t="s">
        <v>1130</v>
      </c>
      <c r="G5602" s="6">
        <v>0.2</v>
      </c>
      <c r="H5602" s="7" t="s">
        <v>1236</v>
      </c>
      <c r="K5602">
        <f>VLOOKUP(E5602,'script producto'!$A$3:$B$1802,2,FALSE)</f>
        <v>88</v>
      </c>
      <c r="L5602">
        <f>VLOOKUP(M5602,'script taller'!$G$3:$H$204,2,FALSE)</f>
        <v>160</v>
      </c>
      <c r="M5602" s="1" t="str">
        <f t="shared" si="87"/>
        <v>CRT41112</v>
      </c>
      <c r="N5602">
        <f>ROUND(VLOOKUP(E5602,Productos!$A$4:$D$1804,4,FALSE),0)</f>
        <v>37667</v>
      </c>
    </row>
    <row r="5603" spans="1:14" x14ac:dyDescent="0.35">
      <c r="A5603" t="s">
        <v>52</v>
      </c>
      <c r="B5603" s="1" t="s">
        <v>133</v>
      </c>
      <c r="C5603" t="s">
        <v>1127</v>
      </c>
      <c r="D5603" s="1">
        <v>2</v>
      </c>
      <c r="E5603" t="s">
        <v>153</v>
      </c>
      <c r="F5603" t="s">
        <v>1130</v>
      </c>
      <c r="G5603" s="6">
        <v>0.6</v>
      </c>
      <c r="H5603" s="7" t="s">
        <v>1236</v>
      </c>
      <c r="K5603">
        <f>VLOOKUP(E5603,'script producto'!$A$3:$B$1802,2,FALSE)</f>
        <v>99</v>
      </c>
      <c r="L5603">
        <f>VLOOKUP(M5603,'script taller'!$G$3:$H$204,2,FALSE)</f>
        <v>160</v>
      </c>
      <c r="M5603" s="1" t="str">
        <f t="shared" si="87"/>
        <v>CRT41112</v>
      </c>
      <c r="N5603">
        <f>ROUND(VLOOKUP(E5603,Productos!$A$4:$D$1804,4,FALSE),0)</f>
        <v>9267</v>
      </c>
    </row>
    <row r="5604" spans="1:14" x14ac:dyDescent="0.35">
      <c r="A5604" t="s">
        <v>52</v>
      </c>
      <c r="B5604" s="1" t="s">
        <v>133</v>
      </c>
      <c r="C5604" t="s">
        <v>1127</v>
      </c>
      <c r="D5604" s="1">
        <v>2</v>
      </c>
      <c r="E5604" t="s">
        <v>1013</v>
      </c>
      <c r="F5604" t="s">
        <v>1130</v>
      </c>
      <c r="G5604" s="6">
        <v>2</v>
      </c>
      <c r="H5604" s="7" t="s">
        <v>1236</v>
      </c>
      <c r="K5604">
        <f>VLOOKUP(E5604,'script producto'!$A$3:$B$1802,2,FALSE)</f>
        <v>126</v>
      </c>
      <c r="L5604">
        <f>VLOOKUP(M5604,'script taller'!$G$3:$H$204,2,FALSE)</f>
        <v>160</v>
      </c>
      <c r="M5604" s="1" t="str">
        <f t="shared" si="87"/>
        <v>CRT41112</v>
      </c>
      <c r="N5604">
        <f>ROUND(VLOOKUP(E5604,Productos!$A$4:$D$1804,4,FALSE),0)</f>
        <v>3000</v>
      </c>
    </row>
    <row r="5605" spans="1:14" x14ac:dyDescent="0.35">
      <c r="A5605" t="s">
        <v>52</v>
      </c>
      <c r="B5605" s="1" t="s">
        <v>133</v>
      </c>
      <c r="C5605" t="s">
        <v>1127</v>
      </c>
      <c r="D5605" s="1">
        <v>2</v>
      </c>
      <c r="E5605" t="s">
        <v>348</v>
      </c>
      <c r="F5605" t="s">
        <v>1130</v>
      </c>
      <c r="G5605" s="6">
        <v>0.2</v>
      </c>
      <c r="H5605" s="7" t="s">
        <v>1236</v>
      </c>
      <c r="K5605">
        <f>VLOOKUP(E5605,'script producto'!$A$3:$B$1802,2,FALSE)</f>
        <v>128</v>
      </c>
      <c r="L5605">
        <f>VLOOKUP(M5605,'script taller'!$G$3:$H$204,2,FALSE)</f>
        <v>160</v>
      </c>
      <c r="M5605" s="1" t="str">
        <f t="shared" si="87"/>
        <v>CRT41112</v>
      </c>
      <c r="N5605">
        <f>ROUND(VLOOKUP(E5605,Productos!$A$4:$D$1804,4,FALSE),0)</f>
        <v>4300</v>
      </c>
    </row>
    <row r="5606" spans="1:14" x14ac:dyDescent="0.35">
      <c r="A5606" t="s">
        <v>52</v>
      </c>
      <c r="B5606" s="1" t="s">
        <v>133</v>
      </c>
      <c r="C5606" t="s">
        <v>1127</v>
      </c>
      <c r="D5606" s="1">
        <v>2</v>
      </c>
      <c r="E5606" t="s">
        <v>495</v>
      </c>
      <c r="F5606" t="s">
        <v>1130</v>
      </c>
      <c r="G5606" s="6">
        <v>0.5</v>
      </c>
      <c r="H5606" s="7" t="s">
        <v>1236</v>
      </c>
      <c r="K5606">
        <f>VLOOKUP(E5606,'script producto'!$A$3:$B$1802,2,FALSE)</f>
        <v>154</v>
      </c>
      <c r="L5606">
        <f>VLOOKUP(M5606,'script taller'!$G$3:$H$204,2,FALSE)</f>
        <v>160</v>
      </c>
      <c r="M5606" s="1" t="str">
        <f t="shared" si="87"/>
        <v>CRT41112</v>
      </c>
      <c r="N5606">
        <f>ROUND(VLOOKUP(E5606,Productos!$A$4:$D$1804,4,FALSE),0)</f>
        <v>4780</v>
      </c>
    </row>
    <row r="5607" spans="1:14" x14ac:dyDescent="0.35">
      <c r="A5607" t="s">
        <v>52</v>
      </c>
      <c r="B5607" s="1" t="s">
        <v>133</v>
      </c>
      <c r="C5607" t="s">
        <v>1127</v>
      </c>
      <c r="D5607" s="1">
        <v>2</v>
      </c>
      <c r="E5607" t="s">
        <v>12</v>
      </c>
      <c r="F5607" t="s">
        <v>1130</v>
      </c>
      <c r="G5607" s="6">
        <v>0.2</v>
      </c>
      <c r="H5607" s="7" t="s">
        <v>1236</v>
      </c>
      <c r="K5607">
        <f>VLOOKUP(E5607,'script producto'!$A$3:$B$1802,2,FALSE)</f>
        <v>158</v>
      </c>
      <c r="L5607">
        <f>VLOOKUP(M5607,'script taller'!$G$3:$H$204,2,FALSE)</f>
        <v>160</v>
      </c>
      <c r="M5607" s="1" t="str">
        <f t="shared" si="87"/>
        <v>CRT41112</v>
      </c>
      <c r="N5607">
        <f>ROUND(VLOOKUP(E5607,Productos!$A$4:$D$1804,4,FALSE),0)</f>
        <v>3500</v>
      </c>
    </row>
    <row r="5608" spans="1:14" x14ac:dyDescent="0.35">
      <c r="A5608" t="s">
        <v>52</v>
      </c>
      <c r="B5608" s="1" t="s">
        <v>133</v>
      </c>
      <c r="C5608" t="s">
        <v>1127</v>
      </c>
      <c r="D5608" s="1">
        <v>2</v>
      </c>
      <c r="E5608" t="s">
        <v>595</v>
      </c>
      <c r="F5608" t="s">
        <v>1130</v>
      </c>
      <c r="G5608" s="6">
        <v>3</v>
      </c>
      <c r="H5608" s="7" t="s">
        <v>1236</v>
      </c>
      <c r="K5608">
        <f>VLOOKUP(E5608,'script producto'!$A$3:$B$1802,2,FALSE)</f>
        <v>164</v>
      </c>
      <c r="L5608">
        <f>VLOOKUP(M5608,'script taller'!$G$3:$H$204,2,FALSE)</f>
        <v>160</v>
      </c>
      <c r="M5608" s="1" t="str">
        <f t="shared" si="87"/>
        <v>CRT41112</v>
      </c>
      <c r="N5608">
        <f>ROUND(VLOOKUP(E5608,Productos!$A$4:$D$1804,4,FALSE),0)</f>
        <v>1649</v>
      </c>
    </row>
    <row r="5609" spans="1:14" x14ac:dyDescent="0.35">
      <c r="A5609" t="s">
        <v>52</v>
      </c>
      <c r="B5609" s="1" t="s">
        <v>133</v>
      </c>
      <c r="C5609" t="s">
        <v>1127</v>
      </c>
      <c r="D5609" s="1">
        <v>2</v>
      </c>
      <c r="E5609" t="s">
        <v>157</v>
      </c>
      <c r="F5609" t="s">
        <v>1130</v>
      </c>
      <c r="G5609" s="6">
        <v>0.5</v>
      </c>
      <c r="H5609" s="7" t="s">
        <v>1236</v>
      </c>
      <c r="K5609">
        <f>VLOOKUP(E5609,'script producto'!$A$3:$B$1802,2,FALSE)</f>
        <v>190</v>
      </c>
      <c r="L5609">
        <f>VLOOKUP(M5609,'script taller'!$G$3:$H$204,2,FALSE)</f>
        <v>160</v>
      </c>
      <c r="M5609" s="1" t="str">
        <f t="shared" si="87"/>
        <v>CRT41112</v>
      </c>
      <c r="N5609">
        <f>ROUND(VLOOKUP(E5609,Productos!$A$4:$D$1804,4,FALSE),0)</f>
        <v>2349</v>
      </c>
    </row>
    <row r="5610" spans="1:14" x14ac:dyDescent="0.35">
      <c r="A5610" t="s">
        <v>52</v>
      </c>
      <c r="B5610" s="1" t="s">
        <v>133</v>
      </c>
      <c r="C5610" t="s">
        <v>1127</v>
      </c>
      <c r="D5610" s="1">
        <v>2</v>
      </c>
      <c r="E5610" t="s">
        <v>14</v>
      </c>
      <c r="F5610" t="s">
        <v>1130</v>
      </c>
      <c r="G5610" s="6">
        <v>2</v>
      </c>
      <c r="H5610" s="7" t="s">
        <v>1236</v>
      </c>
      <c r="K5610">
        <f>VLOOKUP(E5610,'script producto'!$A$3:$B$1802,2,FALSE)</f>
        <v>192</v>
      </c>
      <c r="L5610">
        <f>VLOOKUP(M5610,'script taller'!$G$3:$H$204,2,FALSE)</f>
        <v>160</v>
      </c>
      <c r="M5610" s="1" t="str">
        <f t="shared" si="87"/>
        <v>CRT41112</v>
      </c>
      <c r="N5610">
        <f>ROUND(VLOOKUP(E5610,Productos!$A$4:$D$1804,4,FALSE),0)</f>
        <v>1471</v>
      </c>
    </row>
    <row r="5611" spans="1:14" x14ac:dyDescent="0.35">
      <c r="A5611" t="s">
        <v>52</v>
      </c>
      <c r="B5611" s="1" t="s">
        <v>133</v>
      </c>
      <c r="C5611" t="s">
        <v>1127</v>
      </c>
      <c r="D5611" s="1">
        <v>2</v>
      </c>
      <c r="E5611" t="s">
        <v>1194</v>
      </c>
      <c r="F5611" t="s">
        <v>1130</v>
      </c>
      <c r="G5611" s="6">
        <v>0.4</v>
      </c>
      <c r="H5611" s="7" t="s">
        <v>1236</v>
      </c>
      <c r="K5611">
        <f>VLOOKUP(E5611,'script producto'!$A$3:$B$1802,2,FALSE)</f>
        <v>234</v>
      </c>
      <c r="L5611">
        <f>VLOOKUP(M5611,'script taller'!$G$3:$H$204,2,FALSE)</f>
        <v>160</v>
      </c>
      <c r="M5611" s="1" t="str">
        <f t="shared" si="87"/>
        <v>CRT41112</v>
      </c>
      <c r="N5611">
        <f>ROUND(VLOOKUP(E5611,Productos!$A$4:$D$1804,4,FALSE),0)</f>
        <v>8490</v>
      </c>
    </row>
    <row r="5612" spans="1:14" x14ac:dyDescent="0.35">
      <c r="A5612" t="s">
        <v>52</v>
      </c>
      <c r="B5612" s="1" t="s">
        <v>133</v>
      </c>
      <c r="C5612" t="s">
        <v>1127</v>
      </c>
      <c r="D5612" s="1">
        <v>2</v>
      </c>
      <c r="E5612" t="s">
        <v>341</v>
      </c>
      <c r="F5612" t="s">
        <v>1130</v>
      </c>
      <c r="G5612" s="6">
        <v>0.2</v>
      </c>
      <c r="H5612" s="7" t="s">
        <v>1236</v>
      </c>
      <c r="K5612">
        <f>VLOOKUP(E5612,'script producto'!$A$3:$B$1802,2,FALSE)</f>
        <v>235</v>
      </c>
      <c r="L5612">
        <f>VLOOKUP(M5612,'script taller'!$G$3:$H$204,2,FALSE)</f>
        <v>160</v>
      </c>
      <c r="M5612" s="1" t="str">
        <f t="shared" si="87"/>
        <v>CRT41112</v>
      </c>
      <c r="N5612">
        <f>ROUND(VLOOKUP(E5612,Productos!$A$4:$D$1804,4,FALSE),0)</f>
        <v>8490</v>
      </c>
    </row>
    <row r="5613" spans="1:14" x14ac:dyDescent="0.35">
      <c r="A5613" t="s">
        <v>52</v>
      </c>
      <c r="B5613" s="1" t="s">
        <v>133</v>
      </c>
      <c r="C5613" t="s">
        <v>1127</v>
      </c>
      <c r="D5613" s="1">
        <v>2</v>
      </c>
      <c r="E5613" t="s">
        <v>902</v>
      </c>
      <c r="F5613" t="s">
        <v>1130</v>
      </c>
      <c r="G5613" s="6">
        <v>3</v>
      </c>
      <c r="H5613" s="7" t="s">
        <v>6</v>
      </c>
      <c r="K5613">
        <f>VLOOKUP(E5613,'script producto'!$A$3:$B$1802,2,FALSE)</f>
        <v>252</v>
      </c>
      <c r="L5613">
        <f>VLOOKUP(M5613,'script taller'!$G$3:$H$204,2,FALSE)</f>
        <v>160</v>
      </c>
      <c r="M5613" s="1" t="str">
        <f t="shared" si="87"/>
        <v>CRT41112</v>
      </c>
      <c r="N5613">
        <f>ROUND(VLOOKUP(E5613,Productos!$A$4:$D$1804,4,FALSE),0)</f>
        <v>347</v>
      </c>
    </row>
    <row r="5614" spans="1:14" x14ac:dyDescent="0.35">
      <c r="A5614" t="s">
        <v>52</v>
      </c>
      <c r="B5614" s="1" t="s">
        <v>133</v>
      </c>
      <c r="C5614" t="s">
        <v>1127</v>
      </c>
      <c r="D5614" s="1">
        <v>2</v>
      </c>
      <c r="E5614" t="s">
        <v>1001</v>
      </c>
      <c r="F5614" t="s">
        <v>1130</v>
      </c>
      <c r="G5614" s="6">
        <v>0.1</v>
      </c>
      <c r="H5614" s="7" t="s">
        <v>1236</v>
      </c>
      <c r="K5614">
        <f>VLOOKUP(E5614,'script producto'!$A$3:$B$1802,2,FALSE)</f>
        <v>325</v>
      </c>
      <c r="L5614">
        <f>VLOOKUP(M5614,'script taller'!$G$3:$H$204,2,FALSE)</f>
        <v>160</v>
      </c>
      <c r="M5614" s="1" t="str">
        <f t="shared" si="87"/>
        <v>CRT41112</v>
      </c>
      <c r="N5614">
        <f>ROUND(VLOOKUP(E5614,Productos!$A$4:$D$1804,4,FALSE),0)</f>
        <v>250</v>
      </c>
    </row>
    <row r="5615" spans="1:14" x14ac:dyDescent="0.35">
      <c r="A5615" t="s">
        <v>52</v>
      </c>
      <c r="B5615" s="1" t="s">
        <v>133</v>
      </c>
      <c r="C5615" t="s">
        <v>1127</v>
      </c>
      <c r="D5615" s="1">
        <v>2</v>
      </c>
      <c r="E5615" t="s">
        <v>1905</v>
      </c>
      <c r="F5615" t="s">
        <v>1130</v>
      </c>
      <c r="G5615" s="6">
        <v>0.02</v>
      </c>
      <c r="H5615" s="7" t="s">
        <v>1236</v>
      </c>
      <c r="K5615">
        <f>VLOOKUP(E5615,'script producto'!$A$3:$B$1802,2,FALSE)</f>
        <v>355</v>
      </c>
      <c r="L5615">
        <f>VLOOKUP(M5615,'script taller'!$G$3:$H$204,2,FALSE)</f>
        <v>160</v>
      </c>
      <c r="M5615" s="1" t="str">
        <f t="shared" si="87"/>
        <v>CRT41112</v>
      </c>
      <c r="N5615">
        <f>ROUND(VLOOKUP(E5615,Productos!$A$4:$D$1804,4,FALSE),0)</f>
        <v>106545</v>
      </c>
    </row>
    <row r="5616" spans="1:14" x14ac:dyDescent="0.35">
      <c r="A5616" t="s">
        <v>52</v>
      </c>
      <c r="B5616" s="1" t="s">
        <v>133</v>
      </c>
      <c r="C5616" t="s">
        <v>1127</v>
      </c>
      <c r="D5616" s="1">
        <v>2</v>
      </c>
      <c r="E5616" t="s">
        <v>306</v>
      </c>
      <c r="F5616" t="s">
        <v>1130</v>
      </c>
      <c r="G5616" s="6">
        <v>1</v>
      </c>
      <c r="H5616" s="7" t="s">
        <v>1236</v>
      </c>
      <c r="K5616">
        <f>VLOOKUP(E5616,'script producto'!$A$3:$B$1802,2,FALSE)</f>
        <v>372</v>
      </c>
      <c r="L5616">
        <f>VLOOKUP(M5616,'script taller'!$G$3:$H$204,2,FALSE)</f>
        <v>160</v>
      </c>
      <c r="M5616" s="1" t="str">
        <f t="shared" si="87"/>
        <v>CRT41112</v>
      </c>
      <c r="N5616">
        <f>ROUND(VLOOKUP(E5616,Productos!$A$4:$D$1804,4,FALSE),0)</f>
        <v>23000</v>
      </c>
    </row>
    <row r="5617" spans="1:14" x14ac:dyDescent="0.35">
      <c r="A5617" t="s">
        <v>52</v>
      </c>
      <c r="B5617" s="1" t="s">
        <v>133</v>
      </c>
      <c r="C5617" t="s">
        <v>1127</v>
      </c>
      <c r="D5617" s="1">
        <v>2</v>
      </c>
      <c r="E5617" t="s">
        <v>1908</v>
      </c>
      <c r="F5617" t="s">
        <v>1130</v>
      </c>
      <c r="G5617" s="6">
        <v>1.5</v>
      </c>
      <c r="H5617" s="7" t="s">
        <v>1236</v>
      </c>
      <c r="K5617">
        <f>VLOOKUP(E5617,'script producto'!$A$3:$B$1802,2,FALSE)</f>
        <v>381</v>
      </c>
      <c r="L5617">
        <f>VLOOKUP(M5617,'script taller'!$G$3:$H$204,2,FALSE)</f>
        <v>160</v>
      </c>
      <c r="M5617" s="1" t="str">
        <f t="shared" si="87"/>
        <v>CRT41112</v>
      </c>
      <c r="N5617">
        <f>ROUND(VLOOKUP(E5617,Productos!$A$4:$D$1804,4,FALSE),0)</f>
        <v>1300</v>
      </c>
    </row>
    <row r="5618" spans="1:14" x14ac:dyDescent="0.35">
      <c r="A5618" t="s">
        <v>52</v>
      </c>
      <c r="B5618" s="1" t="s">
        <v>133</v>
      </c>
      <c r="C5618" t="s">
        <v>1127</v>
      </c>
      <c r="D5618" s="1">
        <v>2</v>
      </c>
      <c r="E5618" t="s">
        <v>1915</v>
      </c>
      <c r="F5618" t="s">
        <v>1130</v>
      </c>
      <c r="G5618" s="6">
        <v>0.2</v>
      </c>
      <c r="H5618" s="7" t="s">
        <v>1236</v>
      </c>
      <c r="K5618">
        <f>VLOOKUP(E5618,'script producto'!$A$3:$B$1802,2,FALSE)</f>
        <v>382</v>
      </c>
      <c r="L5618">
        <f>VLOOKUP(M5618,'script taller'!$G$3:$H$204,2,FALSE)</f>
        <v>160</v>
      </c>
      <c r="M5618" s="1" t="str">
        <f t="shared" si="87"/>
        <v>CRT41112</v>
      </c>
      <c r="N5618">
        <f>ROUND(VLOOKUP(E5618,Productos!$A$4:$D$1804,4,FALSE),0)</f>
        <v>1300</v>
      </c>
    </row>
    <row r="5619" spans="1:14" x14ac:dyDescent="0.35">
      <c r="A5619" t="s">
        <v>52</v>
      </c>
      <c r="B5619" s="1" t="s">
        <v>133</v>
      </c>
      <c r="C5619" t="s">
        <v>1127</v>
      </c>
      <c r="D5619" s="1">
        <v>2</v>
      </c>
      <c r="E5619" t="s">
        <v>1909</v>
      </c>
      <c r="F5619" t="s">
        <v>1130</v>
      </c>
      <c r="G5619" s="6">
        <v>0.6</v>
      </c>
      <c r="H5619" s="7" t="s">
        <v>1236</v>
      </c>
      <c r="K5619">
        <f>VLOOKUP(E5619,'script producto'!$A$3:$B$1802,2,FALSE)</f>
        <v>386</v>
      </c>
      <c r="L5619">
        <f>VLOOKUP(M5619,'script taller'!$G$3:$H$204,2,FALSE)</f>
        <v>160</v>
      </c>
      <c r="M5619" s="1" t="str">
        <f t="shared" si="87"/>
        <v>CRT41112</v>
      </c>
      <c r="N5619">
        <f>ROUND(VLOOKUP(E5619,Productos!$A$4:$D$1804,4,FALSE),0)</f>
        <v>1695</v>
      </c>
    </row>
    <row r="5620" spans="1:14" x14ac:dyDescent="0.35">
      <c r="A5620" t="s">
        <v>52</v>
      </c>
      <c r="B5620" s="1" t="s">
        <v>133</v>
      </c>
      <c r="C5620" t="s">
        <v>1127</v>
      </c>
      <c r="D5620" s="1">
        <v>2</v>
      </c>
      <c r="E5620" t="s">
        <v>871</v>
      </c>
      <c r="F5620" t="s">
        <v>1130</v>
      </c>
      <c r="G5620" s="6">
        <v>0.3</v>
      </c>
      <c r="H5620" s="7" t="s">
        <v>1236</v>
      </c>
      <c r="K5620">
        <f>VLOOKUP(E5620,'script producto'!$A$3:$B$1802,2,FALSE)</f>
        <v>422</v>
      </c>
      <c r="L5620">
        <f>VLOOKUP(M5620,'script taller'!$G$3:$H$204,2,FALSE)</f>
        <v>160</v>
      </c>
      <c r="M5620" s="1" t="str">
        <f t="shared" si="87"/>
        <v>CRT41112</v>
      </c>
      <c r="N5620">
        <f>ROUND(VLOOKUP(E5620,Productos!$A$4:$D$1804,4,FALSE),0)</f>
        <v>6123</v>
      </c>
    </row>
    <row r="5621" spans="1:14" x14ac:dyDescent="0.35">
      <c r="A5621" t="s">
        <v>52</v>
      </c>
      <c r="B5621" s="1" t="s">
        <v>133</v>
      </c>
      <c r="C5621" t="s">
        <v>1127</v>
      </c>
      <c r="D5621" s="1">
        <v>2</v>
      </c>
      <c r="E5621" t="s">
        <v>1014</v>
      </c>
      <c r="F5621" t="s">
        <v>1130</v>
      </c>
      <c r="G5621" s="6">
        <v>0.3</v>
      </c>
      <c r="H5621" s="7" t="s">
        <v>1236</v>
      </c>
      <c r="K5621">
        <f>VLOOKUP(E5621,'script producto'!$A$3:$B$1802,2,FALSE)</f>
        <v>430</v>
      </c>
      <c r="L5621">
        <f>VLOOKUP(M5621,'script taller'!$G$3:$H$204,2,FALSE)</f>
        <v>160</v>
      </c>
      <c r="M5621" s="1" t="str">
        <f t="shared" si="87"/>
        <v>CRT41112</v>
      </c>
      <c r="N5621">
        <f>ROUND(VLOOKUP(E5621,Productos!$A$4:$D$1804,4,FALSE),0)</f>
        <v>1190</v>
      </c>
    </row>
    <row r="5622" spans="1:14" x14ac:dyDescent="0.35">
      <c r="A5622" t="s">
        <v>52</v>
      </c>
      <c r="B5622" s="1" t="s">
        <v>133</v>
      </c>
      <c r="C5622" t="s">
        <v>1127</v>
      </c>
      <c r="D5622" s="1">
        <v>2</v>
      </c>
      <c r="E5622" t="s">
        <v>994</v>
      </c>
      <c r="F5622" t="s">
        <v>1130</v>
      </c>
      <c r="G5622" s="6">
        <v>0.5</v>
      </c>
      <c r="H5622" s="7" t="s">
        <v>1236</v>
      </c>
      <c r="K5622">
        <f>VLOOKUP(E5622,'script producto'!$A$3:$B$1802,2,FALSE)</f>
        <v>441</v>
      </c>
      <c r="L5622">
        <f>VLOOKUP(M5622,'script taller'!$G$3:$H$204,2,FALSE)</f>
        <v>160</v>
      </c>
      <c r="M5622" s="1" t="str">
        <f t="shared" si="87"/>
        <v>CRT41112</v>
      </c>
      <c r="N5622">
        <f>ROUND(VLOOKUP(E5622,Productos!$A$4:$D$1804,4,FALSE),0)</f>
        <v>3435</v>
      </c>
    </row>
    <row r="5623" spans="1:14" x14ac:dyDescent="0.35">
      <c r="A5623" t="s">
        <v>52</v>
      </c>
      <c r="B5623" s="1" t="s">
        <v>133</v>
      </c>
      <c r="C5623" t="s">
        <v>1127</v>
      </c>
      <c r="D5623" s="1">
        <v>2</v>
      </c>
      <c r="E5623" t="s">
        <v>269</v>
      </c>
      <c r="F5623" t="s">
        <v>1130</v>
      </c>
      <c r="G5623" s="6">
        <v>0.06</v>
      </c>
      <c r="H5623" s="7" t="s">
        <v>1236</v>
      </c>
      <c r="K5623">
        <f>VLOOKUP(E5623,'script producto'!$A$3:$B$1802,2,FALSE)</f>
        <v>468</v>
      </c>
      <c r="L5623">
        <f>VLOOKUP(M5623,'script taller'!$G$3:$H$204,2,FALSE)</f>
        <v>160</v>
      </c>
      <c r="M5623" s="1" t="str">
        <f t="shared" si="87"/>
        <v>CRT41112</v>
      </c>
      <c r="N5623">
        <f>ROUND(VLOOKUP(E5623,Productos!$A$4:$D$1804,4,FALSE),0)</f>
        <v>13222</v>
      </c>
    </row>
    <row r="5624" spans="1:14" x14ac:dyDescent="0.35">
      <c r="A5624" t="s">
        <v>52</v>
      </c>
      <c r="B5624" s="1" t="s">
        <v>133</v>
      </c>
      <c r="C5624" t="s">
        <v>1127</v>
      </c>
      <c r="D5624" s="1">
        <v>2</v>
      </c>
      <c r="E5624" t="s">
        <v>102</v>
      </c>
      <c r="F5624" t="s">
        <v>1130</v>
      </c>
      <c r="G5624" s="6">
        <v>0.1</v>
      </c>
      <c r="H5624" s="7" t="s">
        <v>1236</v>
      </c>
      <c r="K5624">
        <f>VLOOKUP(E5624,'script producto'!$A$3:$B$1802,2,FALSE)</f>
        <v>472</v>
      </c>
      <c r="L5624">
        <f>VLOOKUP(M5624,'script taller'!$G$3:$H$204,2,FALSE)</f>
        <v>160</v>
      </c>
      <c r="M5624" s="1" t="str">
        <f t="shared" si="87"/>
        <v>CRT41112</v>
      </c>
      <c r="N5624">
        <f>ROUND(VLOOKUP(E5624,Productos!$A$4:$D$1804,4,FALSE),0)</f>
        <v>4650</v>
      </c>
    </row>
    <row r="5625" spans="1:14" x14ac:dyDescent="0.35">
      <c r="A5625" t="s">
        <v>52</v>
      </c>
      <c r="B5625" s="1" t="s">
        <v>133</v>
      </c>
      <c r="C5625" t="s">
        <v>1127</v>
      </c>
      <c r="D5625" s="1">
        <v>2</v>
      </c>
      <c r="E5625" t="s">
        <v>1020</v>
      </c>
      <c r="F5625" t="s">
        <v>1130</v>
      </c>
      <c r="G5625" s="6">
        <v>2</v>
      </c>
      <c r="H5625" s="7" t="s">
        <v>25</v>
      </c>
      <c r="K5625">
        <f>VLOOKUP(E5625,'script producto'!$A$3:$B$1802,2,FALSE)</f>
        <v>482</v>
      </c>
      <c r="L5625">
        <f>VLOOKUP(M5625,'script taller'!$G$3:$H$204,2,FALSE)</f>
        <v>160</v>
      </c>
      <c r="M5625" s="1" t="str">
        <f t="shared" si="87"/>
        <v>CRT41112</v>
      </c>
      <c r="N5625">
        <f>ROUND(VLOOKUP(E5625,Productos!$A$4:$D$1804,4,FALSE),0)</f>
        <v>1400</v>
      </c>
    </row>
    <row r="5626" spans="1:14" x14ac:dyDescent="0.35">
      <c r="A5626" t="s">
        <v>52</v>
      </c>
      <c r="B5626" s="1" t="s">
        <v>133</v>
      </c>
      <c r="C5626" t="s">
        <v>1127</v>
      </c>
      <c r="D5626" s="1">
        <v>2</v>
      </c>
      <c r="E5626" t="s">
        <v>330</v>
      </c>
      <c r="F5626" t="s">
        <v>1130</v>
      </c>
      <c r="G5626" s="6">
        <v>0.5</v>
      </c>
      <c r="H5626" s="7" t="s">
        <v>1236</v>
      </c>
      <c r="K5626">
        <f>VLOOKUP(E5626,'script producto'!$A$3:$B$1802,2,FALSE)</f>
        <v>485</v>
      </c>
      <c r="L5626">
        <f>VLOOKUP(M5626,'script taller'!$G$3:$H$204,2,FALSE)</f>
        <v>160</v>
      </c>
      <c r="M5626" s="1" t="str">
        <f t="shared" si="87"/>
        <v>CRT41112</v>
      </c>
      <c r="N5626">
        <f>ROUND(VLOOKUP(E5626,Productos!$A$4:$D$1804,4,FALSE),0)</f>
        <v>14000</v>
      </c>
    </row>
    <row r="5627" spans="1:14" x14ac:dyDescent="0.35">
      <c r="A5627" t="s">
        <v>52</v>
      </c>
      <c r="B5627" s="1" t="s">
        <v>133</v>
      </c>
      <c r="C5627" t="s">
        <v>1127</v>
      </c>
      <c r="D5627" s="1">
        <v>2</v>
      </c>
      <c r="E5627" t="s">
        <v>331</v>
      </c>
      <c r="F5627" t="s">
        <v>1130</v>
      </c>
      <c r="G5627" s="6">
        <v>0.3</v>
      </c>
      <c r="H5627" s="7" t="s">
        <v>1236</v>
      </c>
      <c r="K5627">
        <f>VLOOKUP(E5627,'script producto'!$A$3:$B$1802,2,FALSE)</f>
        <v>488</v>
      </c>
      <c r="L5627">
        <f>VLOOKUP(M5627,'script taller'!$G$3:$H$204,2,FALSE)</f>
        <v>160</v>
      </c>
      <c r="M5627" s="1" t="str">
        <f t="shared" si="87"/>
        <v>CRT41112</v>
      </c>
      <c r="N5627">
        <f>ROUND(VLOOKUP(E5627,Productos!$A$4:$D$1804,4,FALSE),0)</f>
        <v>8495</v>
      </c>
    </row>
    <row r="5628" spans="1:14" x14ac:dyDescent="0.35">
      <c r="A5628" t="s">
        <v>52</v>
      </c>
      <c r="B5628" s="1" t="s">
        <v>133</v>
      </c>
      <c r="C5628" t="s">
        <v>1127</v>
      </c>
      <c r="D5628" s="1">
        <v>2</v>
      </c>
      <c r="E5628" t="s">
        <v>1002</v>
      </c>
      <c r="F5628" t="s">
        <v>1130</v>
      </c>
      <c r="G5628" s="6">
        <v>0.5</v>
      </c>
      <c r="H5628" s="7" t="s">
        <v>1236</v>
      </c>
      <c r="K5628">
        <f>VLOOKUP(E5628,'script producto'!$A$3:$B$1802,2,FALSE)</f>
        <v>511</v>
      </c>
      <c r="L5628">
        <f>VLOOKUP(M5628,'script taller'!$G$3:$H$204,2,FALSE)</f>
        <v>160</v>
      </c>
      <c r="M5628" s="1" t="str">
        <f t="shared" si="87"/>
        <v>CRT41112</v>
      </c>
      <c r="N5628">
        <f>ROUND(VLOOKUP(E5628,Productos!$A$4:$D$1804,4,FALSE),0)</f>
        <v>4300</v>
      </c>
    </row>
    <row r="5629" spans="1:14" x14ac:dyDescent="0.35">
      <c r="A5629" t="s">
        <v>52</v>
      </c>
      <c r="B5629" s="1" t="s">
        <v>133</v>
      </c>
      <c r="C5629" t="s">
        <v>1127</v>
      </c>
      <c r="D5629" s="1">
        <v>2</v>
      </c>
      <c r="E5629" t="s">
        <v>938</v>
      </c>
      <c r="F5629" t="s">
        <v>1130</v>
      </c>
      <c r="G5629" s="6">
        <v>0.01</v>
      </c>
      <c r="H5629" s="7" t="s">
        <v>1236</v>
      </c>
      <c r="K5629">
        <f>VLOOKUP(E5629,'script producto'!$A$3:$B$1802,2,FALSE)</f>
        <v>513</v>
      </c>
      <c r="L5629">
        <f>VLOOKUP(M5629,'script taller'!$G$3:$H$204,2,FALSE)</f>
        <v>160</v>
      </c>
      <c r="M5629" s="1" t="str">
        <f t="shared" si="87"/>
        <v>CRT41112</v>
      </c>
      <c r="N5629">
        <f>ROUND(VLOOKUP(E5629,Productos!$A$4:$D$1804,4,FALSE),0)</f>
        <v>129900</v>
      </c>
    </row>
    <row r="5630" spans="1:14" x14ac:dyDescent="0.35">
      <c r="A5630" t="s">
        <v>52</v>
      </c>
      <c r="B5630" s="1" t="s">
        <v>133</v>
      </c>
      <c r="C5630" t="s">
        <v>1127</v>
      </c>
      <c r="D5630" s="1">
        <v>2</v>
      </c>
      <c r="E5630" t="s">
        <v>1003</v>
      </c>
      <c r="F5630" t="s">
        <v>1130</v>
      </c>
      <c r="G5630" s="6">
        <v>1</v>
      </c>
      <c r="H5630" s="7" t="s">
        <v>1236</v>
      </c>
      <c r="K5630">
        <f>VLOOKUP(E5630,'script producto'!$A$3:$B$1802,2,FALSE)</f>
        <v>522</v>
      </c>
      <c r="L5630">
        <f>VLOOKUP(M5630,'script taller'!$G$3:$H$204,2,FALSE)</f>
        <v>160</v>
      </c>
      <c r="M5630" s="1" t="str">
        <f t="shared" si="87"/>
        <v>CRT41112</v>
      </c>
      <c r="N5630">
        <f>ROUND(VLOOKUP(E5630,Productos!$A$4:$D$1804,4,FALSE),0)</f>
        <v>2490</v>
      </c>
    </row>
    <row r="5631" spans="1:14" x14ac:dyDescent="0.35">
      <c r="A5631" t="s">
        <v>52</v>
      </c>
      <c r="B5631" s="1" t="s">
        <v>133</v>
      </c>
      <c r="C5631" t="s">
        <v>1127</v>
      </c>
      <c r="D5631" s="1">
        <v>2</v>
      </c>
      <c r="E5631" t="s">
        <v>404</v>
      </c>
      <c r="F5631" t="s">
        <v>1130</v>
      </c>
      <c r="G5631" s="6">
        <v>0.05</v>
      </c>
      <c r="H5631" s="7" t="s">
        <v>1236</v>
      </c>
      <c r="K5631">
        <f>VLOOKUP(E5631,'script producto'!$A$3:$B$1802,2,FALSE)</f>
        <v>527</v>
      </c>
      <c r="L5631">
        <f>VLOOKUP(M5631,'script taller'!$G$3:$H$204,2,FALSE)</f>
        <v>160</v>
      </c>
      <c r="M5631" s="1" t="str">
        <f t="shared" si="87"/>
        <v>CRT41112</v>
      </c>
      <c r="N5631">
        <f>ROUND(VLOOKUP(E5631,Productos!$A$4:$D$1804,4,FALSE),0)</f>
        <v>20427</v>
      </c>
    </row>
    <row r="5632" spans="1:14" x14ac:dyDescent="0.35">
      <c r="A5632" t="s">
        <v>52</v>
      </c>
      <c r="B5632" s="1" t="s">
        <v>133</v>
      </c>
      <c r="C5632" t="s">
        <v>1127</v>
      </c>
      <c r="D5632" s="1">
        <v>2</v>
      </c>
      <c r="E5632" t="s">
        <v>199</v>
      </c>
      <c r="F5632" t="s">
        <v>1130</v>
      </c>
      <c r="G5632" s="6">
        <v>0.2</v>
      </c>
      <c r="H5632" s="7" t="s">
        <v>1236</v>
      </c>
      <c r="K5632">
        <f>VLOOKUP(E5632,'script producto'!$A$3:$B$1802,2,FALSE)</f>
        <v>535</v>
      </c>
      <c r="L5632">
        <f>VLOOKUP(M5632,'script taller'!$G$3:$H$204,2,FALSE)</f>
        <v>160</v>
      </c>
      <c r="M5632" s="1" t="str">
        <f t="shared" si="87"/>
        <v>CRT41112</v>
      </c>
      <c r="N5632">
        <f>ROUND(VLOOKUP(E5632,Productos!$A$4:$D$1804,4,FALSE),0)</f>
        <v>8900</v>
      </c>
    </row>
    <row r="5633" spans="1:14" x14ac:dyDescent="0.35">
      <c r="A5633" t="s">
        <v>52</v>
      </c>
      <c r="B5633" s="1" t="s">
        <v>133</v>
      </c>
      <c r="C5633" t="s">
        <v>1127</v>
      </c>
      <c r="D5633" s="1">
        <v>2</v>
      </c>
      <c r="E5633" t="s">
        <v>716</v>
      </c>
      <c r="F5633" t="s">
        <v>1130</v>
      </c>
      <c r="G5633" s="6">
        <v>2</v>
      </c>
      <c r="H5633" s="7" t="s">
        <v>25</v>
      </c>
      <c r="K5633">
        <f>VLOOKUP(E5633,'script producto'!$A$3:$B$1802,2,FALSE)</f>
        <v>550</v>
      </c>
      <c r="L5633">
        <f>VLOOKUP(M5633,'script taller'!$G$3:$H$204,2,FALSE)</f>
        <v>160</v>
      </c>
      <c r="M5633" s="1" t="str">
        <f t="shared" si="87"/>
        <v>CRT41112</v>
      </c>
      <c r="N5633">
        <f>ROUND(VLOOKUP(E5633,Productos!$A$4:$D$1804,4,FALSE),0)</f>
        <v>4699</v>
      </c>
    </row>
    <row r="5634" spans="1:14" x14ac:dyDescent="0.35">
      <c r="A5634" t="s">
        <v>52</v>
      </c>
      <c r="B5634" s="1" t="s">
        <v>133</v>
      </c>
      <c r="C5634" t="s">
        <v>1127</v>
      </c>
      <c r="D5634" s="1">
        <v>2</v>
      </c>
      <c r="E5634" t="s">
        <v>337</v>
      </c>
      <c r="F5634" t="s">
        <v>1130</v>
      </c>
      <c r="G5634" s="6">
        <v>0.3</v>
      </c>
      <c r="H5634" s="7" t="s">
        <v>25</v>
      </c>
      <c r="K5634">
        <f>VLOOKUP(E5634,'script producto'!$A$3:$B$1802,2,FALSE)</f>
        <v>577</v>
      </c>
      <c r="L5634">
        <f>VLOOKUP(M5634,'script taller'!$G$3:$H$204,2,FALSE)</f>
        <v>160</v>
      </c>
      <c r="M5634" s="1" t="str">
        <f t="shared" si="87"/>
        <v>CRT41112</v>
      </c>
      <c r="N5634">
        <f>ROUND(VLOOKUP(E5634,Productos!$A$4:$D$1804,4,FALSE),0)</f>
        <v>3923</v>
      </c>
    </row>
    <row r="5635" spans="1:14" x14ac:dyDescent="0.35">
      <c r="A5635" t="s">
        <v>52</v>
      </c>
      <c r="B5635" s="1" t="s">
        <v>133</v>
      </c>
      <c r="C5635" t="s">
        <v>1127</v>
      </c>
      <c r="D5635" s="1">
        <v>2</v>
      </c>
      <c r="E5635" t="s">
        <v>1021</v>
      </c>
      <c r="F5635" t="s">
        <v>1130</v>
      </c>
      <c r="G5635" s="6">
        <v>3</v>
      </c>
      <c r="H5635" s="7" t="s">
        <v>25</v>
      </c>
      <c r="K5635">
        <f>VLOOKUP(E5635,'script producto'!$A$3:$B$1802,2,FALSE)</f>
        <v>595</v>
      </c>
      <c r="L5635">
        <f>VLOOKUP(M5635,'script taller'!$G$3:$H$204,2,FALSE)</f>
        <v>160</v>
      </c>
      <c r="M5635" s="1" t="str">
        <f t="shared" ref="M5635:M5698" si="88">B5635&amp;D5635</f>
        <v>CRT41112</v>
      </c>
      <c r="N5635">
        <f>ROUND(VLOOKUP(E5635,Productos!$A$4:$D$1804,4,FALSE),0)</f>
        <v>1800</v>
      </c>
    </row>
    <row r="5636" spans="1:14" x14ac:dyDescent="0.35">
      <c r="A5636" t="s">
        <v>52</v>
      </c>
      <c r="B5636" s="1" t="s">
        <v>133</v>
      </c>
      <c r="C5636" t="s">
        <v>1127</v>
      </c>
      <c r="D5636" s="1">
        <v>2</v>
      </c>
      <c r="E5636" t="s">
        <v>573</v>
      </c>
      <c r="F5636" t="s">
        <v>1130</v>
      </c>
      <c r="G5636" s="6">
        <v>0.35</v>
      </c>
      <c r="H5636" s="7" t="s">
        <v>1236</v>
      </c>
      <c r="K5636">
        <f>VLOOKUP(E5636,'script producto'!$A$3:$B$1802,2,FALSE)</f>
        <v>625</v>
      </c>
      <c r="L5636">
        <f>VLOOKUP(M5636,'script taller'!$G$3:$H$204,2,FALSE)</f>
        <v>160</v>
      </c>
      <c r="M5636" s="1" t="str">
        <f t="shared" si="88"/>
        <v>CRT41112</v>
      </c>
      <c r="N5636">
        <f>ROUND(VLOOKUP(E5636,Productos!$A$4:$D$1804,4,FALSE),0)</f>
        <v>7950</v>
      </c>
    </row>
    <row r="5637" spans="1:14" x14ac:dyDescent="0.35">
      <c r="A5637" t="s">
        <v>52</v>
      </c>
      <c r="B5637" s="1" t="s">
        <v>133</v>
      </c>
      <c r="C5637" t="s">
        <v>1127</v>
      </c>
      <c r="D5637" s="1">
        <v>2</v>
      </c>
      <c r="E5637" t="s">
        <v>1022</v>
      </c>
      <c r="F5637" t="s">
        <v>1130</v>
      </c>
      <c r="G5637" s="6">
        <v>4</v>
      </c>
      <c r="H5637" s="7" t="s">
        <v>6</v>
      </c>
      <c r="K5637">
        <f>VLOOKUP(E5637,'script producto'!$A$3:$B$1802,2,FALSE)</f>
        <v>641</v>
      </c>
      <c r="L5637">
        <f>VLOOKUP(M5637,'script taller'!$G$3:$H$204,2,FALSE)</f>
        <v>160</v>
      </c>
      <c r="M5637" s="1" t="str">
        <f t="shared" si="88"/>
        <v>CRT41112</v>
      </c>
      <c r="N5637">
        <f>ROUND(VLOOKUP(E5637,Productos!$A$4:$D$1804,4,FALSE),0)</f>
        <v>312</v>
      </c>
    </row>
    <row r="5638" spans="1:14" x14ac:dyDescent="0.35">
      <c r="A5638" t="s">
        <v>52</v>
      </c>
      <c r="B5638" s="1" t="s">
        <v>133</v>
      </c>
      <c r="C5638" t="s">
        <v>1127</v>
      </c>
      <c r="D5638" s="1">
        <v>2</v>
      </c>
      <c r="E5638" t="s">
        <v>1015</v>
      </c>
      <c r="F5638" t="s">
        <v>1130</v>
      </c>
      <c r="G5638" s="6">
        <v>3.5</v>
      </c>
      <c r="H5638" s="7" t="s">
        <v>1236</v>
      </c>
      <c r="K5638">
        <f>VLOOKUP(E5638,'script producto'!$A$3:$B$1802,2,FALSE)</f>
        <v>678</v>
      </c>
      <c r="L5638">
        <f>VLOOKUP(M5638,'script taller'!$G$3:$H$204,2,FALSE)</f>
        <v>160</v>
      </c>
      <c r="M5638" s="1" t="str">
        <f t="shared" si="88"/>
        <v>CRT41112</v>
      </c>
      <c r="N5638">
        <f>ROUND(VLOOKUP(E5638,Productos!$A$4:$D$1804,4,FALSE),0)</f>
        <v>22380</v>
      </c>
    </row>
    <row r="5639" spans="1:14" x14ac:dyDescent="0.35">
      <c r="A5639" t="s">
        <v>52</v>
      </c>
      <c r="B5639" s="1" t="s">
        <v>133</v>
      </c>
      <c r="C5639" t="s">
        <v>1127</v>
      </c>
      <c r="D5639" s="1">
        <v>2</v>
      </c>
      <c r="E5639" t="s">
        <v>1955</v>
      </c>
      <c r="F5639" t="s">
        <v>1130</v>
      </c>
      <c r="G5639" s="6">
        <v>0.1</v>
      </c>
      <c r="H5639" s="7" t="s">
        <v>1236</v>
      </c>
      <c r="K5639">
        <f>VLOOKUP(E5639,'script producto'!$A$3:$B$1802,2,FALSE)</f>
        <v>689</v>
      </c>
      <c r="L5639">
        <f>VLOOKUP(M5639,'script taller'!$G$3:$H$204,2,FALSE)</f>
        <v>160</v>
      </c>
      <c r="M5639" s="1" t="str">
        <f t="shared" si="88"/>
        <v>CRT41112</v>
      </c>
      <c r="N5639">
        <f>ROUND(VLOOKUP(E5639,Productos!$A$4:$D$1804,4,FALSE),0)</f>
        <v>6999</v>
      </c>
    </row>
    <row r="5640" spans="1:14" x14ac:dyDescent="0.35">
      <c r="A5640" t="s">
        <v>52</v>
      </c>
      <c r="B5640" s="1" t="s">
        <v>133</v>
      </c>
      <c r="C5640" t="s">
        <v>1127</v>
      </c>
      <c r="D5640" s="1">
        <v>2</v>
      </c>
      <c r="E5640" t="s">
        <v>65</v>
      </c>
      <c r="F5640" t="s">
        <v>1130</v>
      </c>
      <c r="G5640" s="6">
        <v>0.3</v>
      </c>
      <c r="H5640" s="7" t="s">
        <v>1236</v>
      </c>
      <c r="K5640">
        <f>VLOOKUP(E5640,'script producto'!$A$3:$B$1802,2,FALSE)</f>
        <v>709</v>
      </c>
      <c r="L5640">
        <f>VLOOKUP(M5640,'script taller'!$G$3:$H$204,2,FALSE)</f>
        <v>160</v>
      </c>
      <c r="M5640" s="1" t="str">
        <f t="shared" si="88"/>
        <v>CRT41112</v>
      </c>
      <c r="N5640">
        <f>ROUND(VLOOKUP(E5640,Productos!$A$4:$D$1804,4,FALSE),0)</f>
        <v>2992</v>
      </c>
    </row>
    <row r="5641" spans="1:14" x14ac:dyDescent="0.35">
      <c r="A5641" t="s">
        <v>52</v>
      </c>
      <c r="B5641" s="1" t="s">
        <v>133</v>
      </c>
      <c r="C5641" t="s">
        <v>1127</v>
      </c>
      <c r="D5641" s="1">
        <v>2</v>
      </c>
      <c r="E5641" t="s">
        <v>710</v>
      </c>
      <c r="F5641" t="s">
        <v>1130</v>
      </c>
      <c r="G5641" s="6">
        <v>0.2</v>
      </c>
      <c r="H5641" s="7" t="s">
        <v>1236</v>
      </c>
      <c r="K5641">
        <f>VLOOKUP(E5641,'script producto'!$A$3:$B$1802,2,FALSE)</f>
        <v>739</v>
      </c>
      <c r="L5641">
        <f>VLOOKUP(M5641,'script taller'!$G$3:$H$204,2,FALSE)</f>
        <v>160</v>
      </c>
      <c r="M5641" s="1" t="str">
        <f t="shared" si="88"/>
        <v>CRT41112</v>
      </c>
      <c r="N5641">
        <f>ROUND(VLOOKUP(E5641,Productos!$A$4:$D$1804,4,FALSE),0)</f>
        <v>5000</v>
      </c>
    </row>
    <row r="5642" spans="1:14" x14ac:dyDescent="0.35">
      <c r="A5642" t="s">
        <v>52</v>
      </c>
      <c r="B5642" s="1" t="s">
        <v>133</v>
      </c>
      <c r="C5642" t="s">
        <v>1127</v>
      </c>
      <c r="D5642" s="1">
        <v>2</v>
      </c>
      <c r="E5642" t="s">
        <v>1968</v>
      </c>
      <c r="F5642" t="s">
        <v>1130</v>
      </c>
      <c r="G5642" s="6">
        <v>1</v>
      </c>
      <c r="H5642" s="7" t="s">
        <v>6</v>
      </c>
      <c r="K5642">
        <f>VLOOKUP(E5642,'script producto'!$A$3:$B$1802,2,FALSE)</f>
        <v>755</v>
      </c>
      <c r="L5642">
        <f>VLOOKUP(M5642,'script taller'!$G$3:$H$204,2,FALSE)</f>
        <v>160</v>
      </c>
      <c r="M5642" s="1" t="str">
        <f t="shared" si="88"/>
        <v>CRT41112</v>
      </c>
      <c r="N5642">
        <f>ROUND(VLOOKUP(E5642,Productos!$A$4:$D$1804,4,FALSE),0)</f>
        <v>1058</v>
      </c>
    </row>
    <row r="5643" spans="1:14" x14ac:dyDescent="0.35">
      <c r="A5643" t="s">
        <v>52</v>
      </c>
      <c r="B5643" s="1" t="s">
        <v>133</v>
      </c>
      <c r="C5643" t="s">
        <v>1127</v>
      </c>
      <c r="D5643" s="1">
        <v>2</v>
      </c>
      <c r="E5643" t="s">
        <v>631</v>
      </c>
      <c r="F5643" t="s">
        <v>1130</v>
      </c>
      <c r="G5643" s="6">
        <v>1.5</v>
      </c>
      <c r="H5643" s="7" t="s">
        <v>1236</v>
      </c>
      <c r="K5643">
        <f>VLOOKUP(E5643,'script producto'!$A$3:$B$1802,2,FALSE)</f>
        <v>758</v>
      </c>
      <c r="L5643">
        <f>VLOOKUP(M5643,'script taller'!$G$3:$H$204,2,FALSE)</f>
        <v>160</v>
      </c>
      <c r="M5643" s="1" t="str">
        <f t="shared" si="88"/>
        <v>CRT41112</v>
      </c>
      <c r="N5643">
        <f>ROUND(VLOOKUP(E5643,Productos!$A$4:$D$1804,4,FALSE),0)</f>
        <v>4800</v>
      </c>
    </row>
    <row r="5644" spans="1:14" x14ac:dyDescent="0.35">
      <c r="A5644" t="s">
        <v>52</v>
      </c>
      <c r="B5644" s="1" t="s">
        <v>133</v>
      </c>
      <c r="C5644" t="s">
        <v>1127</v>
      </c>
      <c r="D5644" s="1">
        <v>2</v>
      </c>
      <c r="E5644" t="s">
        <v>272</v>
      </c>
      <c r="F5644" t="s">
        <v>1130</v>
      </c>
      <c r="G5644" s="6">
        <v>4</v>
      </c>
      <c r="H5644" s="7" t="s">
        <v>1236</v>
      </c>
      <c r="K5644">
        <f>VLOOKUP(E5644,'script producto'!$A$3:$B$1802,2,FALSE)</f>
        <v>759</v>
      </c>
      <c r="L5644">
        <f>VLOOKUP(M5644,'script taller'!$G$3:$H$204,2,FALSE)</f>
        <v>160</v>
      </c>
      <c r="M5644" s="1" t="str">
        <f t="shared" si="88"/>
        <v>CRT41112</v>
      </c>
      <c r="N5644">
        <f>ROUND(VLOOKUP(E5644,Productos!$A$4:$D$1804,4,FALSE),0)</f>
        <v>5439</v>
      </c>
    </row>
    <row r="5645" spans="1:14" x14ac:dyDescent="0.35">
      <c r="A5645" t="s">
        <v>52</v>
      </c>
      <c r="B5645" s="1" t="s">
        <v>133</v>
      </c>
      <c r="C5645" t="s">
        <v>1127</v>
      </c>
      <c r="D5645" s="1">
        <v>2</v>
      </c>
      <c r="E5645" t="s">
        <v>995</v>
      </c>
      <c r="F5645" t="s">
        <v>1130</v>
      </c>
      <c r="G5645" s="6">
        <v>0.1</v>
      </c>
      <c r="H5645" s="7" t="s">
        <v>1236</v>
      </c>
      <c r="K5645">
        <f>VLOOKUP(E5645,'script producto'!$A$3:$B$1802,2,FALSE)</f>
        <v>777</v>
      </c>
      <c r="L5645">
        <f>VLOOKUP(M5645,'script taller'!$G$3:$H$204,2,FALSE)</f>
        <v>160</v>
      </c>
      <c r="M5645" s="1" t="str">
        <f t="shared" si="88"/>
        <v>CRT41112</v>
      </c>
      <c r="N5645">
        <f>ROUND(VLOOKUP(E5645,Productos!$A$4:$D$1804,4,FALSE),0)</f>
        <v>6800</v>
      </c>
    </row>
    <row r="5646" spans="1:14" x14ac:dyDescent="0.35">
      <c r="A5646" t="s">
        <v>52</v>
      </c>
      <c r="B5646" s="1" t="s">
        <v>133</v>
      </c>
      <c r="C5646" t="s">
        <v>1127</v>
      </c>
      <c r="D5646" s="1">
        <v>2</v>
      </c>
      <c r="E5646" t="s">
        <v>996</v>
      </c>
      <c r="F5646" t="s">
        <v>1130</v>
      </c>
      <c r="G5646" s="6">
        <v>0.1</v>
      </c>
      <c r="H5646" s="7" t="s">
        <v>1236</v>
      </c>
      <c r="K5646">
        <f>VLOOKUP(E5646,'script producto'!$A$3:$B$1802,2,FALSE)</f>
        <v>779</v>
      </c>
      <c r="L5646">
        <f>VLOOKUP(M5646,'script taller'!$G$3:$H$204,2,FALSE)</f>
        <v>160</v>
      </c>
      <c r="M5646" s="1" t="str">
        <f t="shared" si="88"/>
        <v>CRT41112</v>
      </c>
      <c r="N5646">
        <f>ROUND(VLOOKUP(E5646,Productos!$A$4:$D$1804,4,FALSE),0)</f>
        <v>2900</v>
      </c>
    </row>
    <row r="5647" spans="1:14" x14ac:dyDescent="0.35">
      <c r="A5647" t="s">
        <v>52</v>
      </c>
      <c r="B5647" s="1" t="s">
        <v>133</v>
      </c>
      <c r="C5647" t="s">
        <v>1127</v>
      </c>
      <c r="D5647" s="1">
        <v>2</v>
      </c>
      <c r="E5647" t="s">
        <v>1004</v>
      </c>
      <c r="F5647" t="s">
        <v>1130</v>
      </c>
      <c r="G5647" s="6">
        <v>0.7</v>
      </c>
      <c r="H5647" s="7" t="s">
        <v>1236</v>
      </c>
      <c r="K5647">
        <f>VLOOKUP(E5647,'script producto'!$A$3:$B$1802,2,FALSE)</f>
        <v>795</v>
      </c>
      <c r="L5647">
        <f>VLOOKUP(M5647,'script taller'!$G$3:$H$204,2,FALSE)</f>
        <v>160</v>
      </c>
      <c r="M5647" s="1" t="str">
        <f t="shared" si="88"/>
        <v>CRT41112</v>
      </c>
      <c r="N5647">
        <f>ROUND(VLOOKUP(E5647,Productos!$A$4:$D$1804,4,FALSE),0)</f>
        <v>2500</v>
      </c>
    </row>
    <row r="5648" spans="1:14" x14ac:dyDescent="0.35">
      <c r="A5648" t="s">
        <v>52</v>
      </c>
      <c r="B5648" s="1" t="s">
        <v>133</v>
      </c>
      <c r="C5648" t="s">
        <v>1127</v>
      </c>
      <c r="D5648" s="1">
        <v>2</v>
      </c>
      <c r="E5648" t="s">
        <v>469</v>
      </c>
      <c r="F5648" t="s">
        <v>1130</v>
      </c>
      <c r="G5648" s="6">
        <v>1</v>
      </c>
      <c r="H5648" s="7" t="s">
        <v>1236</v>
      </c>
      <c r="K5648">
        <f>VLOOKUP(E5648,'script producto'!$A$3:$B$1802,2,FALSE)</f>
        <v>797</v>
      </c>
      <c r="L5648">
        <f>VLOOKUP(M5648,'script taller'!$G$3:$H$204,2,FALSE)</f>
        <v>160</v>
      </c>
      <c r="M5648" s="1" t="str">
        <f t="shared" si="88"/>
        <v>CRT41112</v>
      </c>
      <c r="N5648">
        <f>ROUND(VLOOKUP(E5648,Productos!$A$4:$D$1804,4,FALSE),0)</f>
        <v>3500</v>
      </c>
    </row>
    <row r="5649" spans="1:14" x14ac:dyDescent="0.35">
      <c r="A5649" t="s">
        <v>52</v>
      </c>
      <c r="B5649" s="1" t="s">
        <v>133</v>
      </c>
      <c r="C5649" t="s">
        <v>1127</v>
      </c>
      <c r="D5649" s="1">
        <v>2</v>
      </c>
      <c r="E5649" t="s">
        <v>263</v>
      </c>
      <c r="F5649" t="s">
        <v>1130</v>
      </c>
      <c r="G5649" s="6">
        <v>30</v>
      </c>
      <c r="H5649" s="7" t="s">
        <v>6</v>
      </c>
      <c r="K5649">
        <f>VLOOKUP(E5649,'script producto'!$A$3:$B$1802,2,FALSE)</f>
        <v>801</v>
      </c>
      <c r="L5649">
        <f>VLOOKUP(M5649,'script taller'!$G$3:$H$204,2,FALSE)</f>
        <v>160</v>
      </c>
      <c r="M5649" s="1" t="str">
        <f t="shared" si="88"/>
        <v>CRT41112</v>
      </c>
      <c r="N5649">
        <f>ROUND(VLOOKUP(E5649,Productos!$A$4:$D$1804,4,FALSE),0)</f>
        <v>3500</v>
      </c>
    </row>
    <row r="5650" spans="1:14" x14ac:dyDescent="0.35">
      <c r="A5650" t="s">
        <v>52</v>
      </c>
      <c r="B5650" s="1" t="s">
        <v>133</v>
      </c>
      <c r="C5650" t="s">
        <v>1127</v>
      </c>
      <c r="D5650" s="1">
        <v>2</v>
      </c>
      <c r="E5650" t="s">
        <v>755</v>
      </c>
      <c r="F5650" t="s">
        <v>1130</v>
      </c>
      <c r="G5650" s="6">
        <v>6</v>
      </c>
      <c r="H5650" s="7" t="s">
        <v>6</v>
      </c>
      <c r="K5650">
        <f>VLOOKUP(E5650,'script producto'!$A$3:$B$1802,2,FALSE)</f>
        <v>859</v>
      </c>
      <c r="L5650">
        <f>VLOOKUP(M5650,'script taller'!$G$3:$H$204,2,FALSE)</f>
        <v>160</v>
      </c>
      <c r="M5650" s="1" t="str">
        <f t="shared" si="88"/>
        <v>CRT41112</v>
      </c>
      <c r="N5650">
        <f>ROUND(VLOOKUP(E5650,Productos!$A$4:$D$1804,4,FALSE),0)</f>
        <v>290</v>
      </c>
    </row>
    <row r="5651" spans="1:14" x14ac:dyDescent="0.35">
      <c r="A5651" t="s">
        <v>52</v>
      </c>
      <c r="B5651" s="1" t="s">
        <v>133</v>
      </c>
      <c r="C5651" t="s">
        <v>1127</v>
      </c>
      <c r="D5651" s="1">
        <v>2</v>
      </c>
      <c r="E5651" t="s">
        <v>594</v>
      </c>
      <c r="F5651" t="s">
        <v>1130</v>
      </c>
      <c r="G5651" s="6">
        <v>2E-3</v>
      </c>
      <c r="H5651" s="7" t="s">
        <v>1236</v>
      </c>
      <c r="K5651">
        <f>VLOOKUP(E5651,'script producto'!$A$3:$B$1802,2,FALSE)</f>
        <v>880</v>
      </c>
      <c r="L5651">
        <f>VLOOKUP(M5651,'script taller'!$G$3:$H$204,2,FALSE)</f>
        <v>160</v>
      </c>
      <c r="M5651" s="1" t="str">
        <f t="shared" si="88"/>
        <v>CRT41112</v>
      </c>
      <c r="N5651">
        <f>ROUND(VLOOKUP(E5651,Productos!$A$4:$D$1804,4,FALSE),0)</f>
        <v>20933</v>
      </c>
    </row>
    <row r="5652" spans="1:14" x14ac:dyDescent="0.35">
      <c r="A5652" t="s">
        <v>52</v>
      </c>
      <c r="B5652" s="1" t="s">
        <v>133</v>
      </c>
      <c r="C5652" t="s">
        <v>1127</v>
      </c>
      <c r="D5652" s="1">
        <v>2</v>
      </c>
      <c r="E5652" t="s">
        <v>1590</v>
      </c>
      <c r="F5652" t="s">
        <v>1130</v>
      </c>
      <c r="G5652" s="6">
        <v>1.5</v>
      </c>
      <c r="H5652" s="7" t="s">
        <v>25</v>
      </c>
      <c r="K5652">
        <f>VLOOKUP(E5652,'script producto'!$A$3:$B$1802,2,FALSE)</f>
        <v>881</v>
      </c>
      <c r="L5652">
        <f>VLOOKUP(M5652,'script taller'!$G$3:$H$204,2,FALSE)</f>
        <v>160</v>
      </c>
      <c r="M5652" s="1" t="str">
        <f t="shared" si="88"/>
        <v>CRT41112</v>
      </c>
      <c r="N5652">
        <f>ROUND(VLOOKUP(E5652,Productos!$A$4:$D$1804,4,FALSE),0)</f>
        <v>1500</v>
      </c>
    </row>
    <row r="5653" spans="1:14" x14ac:dyDescent="0.35">
      <c r="A5653" t="s">
        <v>52</v>
      </c>
      <c r="B5653" s="1" t="s">
        <v>133</v>
      </c>
      <c r="C5653" t="s">
        <v>1127</v>
      </c>
      <c r="D5653" s="1">
        <v>2</v>
      </c>
      <c r="E5653" t="s">
        <v>283</v>
      </c>
      <c r="F5653" t="s">
        <v>1130</v>
      </c>
      <c r="G5653" s="6">
        <v>1</v>
      </c>
      <c r="H5653" s="7" t="s">
        <v>25</v>
      </c>
      <c r="K5653">
        <f>VLOOKUP(E5653,'script producto'!$A$3:$B$1802,2,FALSE)</f>
        <v>883</v>
      </c>
      <c r="L5653">
        <f>VLOOKUP(M5653,'script taller'!$G$3:$H$204,2,FALSE)</f>
        <v>160</v>
      </c>
      <c r="M5653" s="1" t="str">
        <f t="shared" si="88"/>
        <v>CRT41112</v>
      </c>
      <c r="N5653">
        <f>ROUND(VLOOKUP(E5653,Productos!$A$4:$D$1804,4,FALSE),0)</f>
        <v>1375</v>
      </c>
    </row>
    <row r="5654" spans="1:14" x14ac:dyDescent="0.35">
      <c r="A5654" t="s">
        <v>52</v>
      </c>
      <c r="B5654" s="1" t="s">
        <v>133</v>
      </c>
      <c r="C5654" t="s">
        <v>1127</v>
      </c>
      <c r="D5654" s="1">
        <v>2</v>
      </c>
      <c r="E5654" t="s">
        <v>734</v>
      </c>
      <c r="F5654" t="s">
        <v>1130</v>
      </c>
      <c r="G5654" s="6">
        <v>0.05</v>
      </c>
      <c r="H5654" s="7" t="s">
        <v>1236</v>
      </c>
      <c r="K5654">
        <f>VLOOKUP(E5654,'script producto'!$A$3:$B$1802,2,FALSE)</f>
        <v>923</v>
      </c>
      <c r="L5654">
        <f>VLOOKUP(M5654,'script taller'!$G$3:$H$204,2,FALSE)</f>
        <v>160</v>
      </c>
      <c r="M5654" s="1" t="str">
        <f t="shared" si="88"/>
        <v>CRT41112</v>
      </c>
      <c r="N5654">
        <f>ROUND(VLOOKUP(E5654,Productos!$A$4:$D$1804,4,FALSE),0)</f>
        <v>17581</v>
      </c>
    </row>
    <row r="5655" spans="1:14" x14ac:dyDescent="0.35">
      <c r="A5655" t="s">
        <v>52</v>
      </c>
      <c r="B5655" s="1" t="s">
        <v>133</v>
      </c>
      <c r="C5655" t="s">
        <v>1127</v>
      </c>
      <c r="D5655" s="1">
        <v>2</v>
      </c>
      <c r="E5655" t="s">
        <v>1998</v>
      </c>
      <c r="F5655" t="s">
        <v>1130</v>
      </c>
      <c r="G5655" s="6">
        <v>0.4</v>
      </c>
      <c r="H5655" s="7" t="s">
        <v>1236</v>
      </c>
      <c r="K5655">
        <f>VLOOKUP(E5655,'script producto'!$A$3:$B$1802,2,FALSE)</f>
        <v>950</v>
      </c>
      <c r="L5655">
        <f>VLOOKUP(M5655,'script taller'!$G$3:$H$204,2,FALSE)</f>
        <v>160</v>
      </c>
      <c r="M5655" s="1" t="str">
        <f t="shared" si="88"/>
        <v>CRT41112</v>
      </c>
      <c r="N5655">
        <f>ROUND(VLOOKUP(E5655,Productos!$A$4:$D$1804,4,FALSE),0)</f>
        <v>1690</v>
      </c>
    </row>
    <row r="5656" spans="1:14" x14ac:dyDescent="0.35">
      <c r="A5656" t="s">
        <v>52</v>
      </c>
      <c r="B5656" s="1" t="s">
        <v>133</v>
      </c>
      <c r="C5656" t="s">
        <v>1127</v>
      </c>
      <c r="D5656" s="1">
        <v>2</v>
      </c>
      <c r="E5656" t="s">
        <v>1987</v>
      </c>
      <c r="F5656" t="s">
        <v>1130</v>
      </c>
      <c r="G5656" s="6">
        <v>0.3</v>
      </c>
      <c r="H5656" s="7" t="s">
        <v>1236</v>
      </c>
      <c r="K5656">
        <f>VLOOKUP(E5656,'script producto'!$A$3:$B$1802,2,FALSE)</f>
        <v>952</v>
      </c>
      <c r="L5656">
        <f>VLOOKUP(M5656,'script taller'!$G$3:$H$204,2,FALSE)</f>
        <v>160</v>
      </c>
      <c r="M5656" s="1" t="str">
        <f t="shared" si="88"/>
        <v>CRT41112</v>
      </c>
      <c r="N5656">
        <f>ROUND(VLOOKUP(E5656,Productos!$A$4:$D$1804,4,FALSE),0)</f>
        <v>3297</v>
      </c>
    </row>
    <row r="5657" spans="1:14" x14ac:dyDescent="0.35">
      <c r="A5657" t="s">
        <v>52</v>
      </c>
      <c r="B5657" s="1" t="s">
        <v>133</v>
      </c>
      <c r="C5657" t="s">
        <v>1127</v>
      </c>
      <c r="D5657" s="1">
        <v>2</v>
      </c>
      <c r="E5657" t="s">
        <v>1990</v>
      </c>
      <c r="F5657" t="s">
        <v>1130</v>
      </c>
      <c r="G5657" s="6">
        <v>0.2</v>
      </c>
      <c r="H5657" s="7" t="s">
        <v>1236</v>
      </c>
      <c r="K5657">
        <f>VLOOKUP(E5657,'script producto'!$A$3:$B$1802,2,FALSE)</f>
        <v>954</v>
      </c>
      <c r="L5657">
        <f>VLOOKUP(M5657,'script taller'!$G$3:$H$204,2,FALSE)</f>
        <v>160</v>
      </c>
      <c r="M5657" s="1" t="str">
        <f t="shared" si="88"/>
        <v>CRT41112</v>
      </c>
      <c r="N5657">
        <f>ROUND(VLOOKUP(E5657,Productos!$A$4:$D$1804,4,FALSE),0)</f>
        <v>3850</v>
      </c>
    </row>
    <row r="5658" spans="1:14" x14ac:dyDescent="0.35">
      <c r="A5658" t="s">
        <v>52</v>
      </c>
      <c r="B5658" s="1" t="s">
        <v>133</v>
      </c>
      <c r="C5658" t="s">
        <v>1127</v>
      </c>
      <c r="D5658" s="1">
        <v>2</v>
      </c>
      <c r="E5658" t="s">
        <v>2001</v>
      </c>
      <c r="F5658" t="s">
        <v>1130</v>
      </c>
      <c r="G5658" s="6">
        <v>0.3</v>
      </c>
      <c r="H5658" s="7" t="s">
        <v>1236</v>
      </c>
      <c r="K5658">
        <f>VLOOKUP(E5658,'script producto'!$A$3:$B$1802,2,FALSE)</f>
        <v>968</v>
      </c>
      <c r="L5658">
        <f>VLOOKUP(M5658,'script taller'!$G$3:$H$204,2,FALSE)</f>
        <v>160</v>
      </c>
      <c r="M5658" s="1" t="str">
        <f t="shared" si="88"/>
        <v>CRT41112</v>
      </c>
      <c r="N5658">
        <f>ROUND(VLOOKUP(E5658,Productos!$A$4:$D$1804,4,FALSE),0)</f>
        <v>9595</v>
      </c>
    </row>
    <row r="5659" spans="1:14" x14ac:dyDescent="0.35">
      <c r="A5659" t="s">
        <v>52</v>
      </c>
      <c r="B5659" s="1" t="s">
        <v>133</v>
      </c>
      <c r="C5659" t="s">
        <v>1127</v>
      </c>
      <c r="D5659" s="1">
        <v>2</v>
      </c>
      <c r="E5659" t="s">
        <v>525</v>
      </c>
      <c r="F5659" t="s">
        <v>1130</v>
      </c>
      <c r="G5659" s="6">
        <v>0.1</v>
      </c>
      <c r="H5659" s="7" t="s">
        <v>1236</v>
      </c>
      <c r="K5659">
        <f>VLOOKUP(E5659,'script producto'!$A$3:$B$1802,2,FALSE)</f>
        <v>980</v>
      </c>
      <c r="L5659">
        <f>VLOOKUP(M5659,'script taller'!$G$3:$H$204,2,FALSE)</f>
        <v>160</v>
      </c>
      <c r="M5659" s="1" t="str">
        <f t="shared" si="88"/>
        <v>CRT41112</v>
      </c>
      <c r="N5659">
        <f>ROUND(VLOOKUP(E5659,Productos!$A$4:$D$1804,4,FALSE),0)</f>
        <v>12345</v>
      </c>
    </row>
    <row r="5660" spans="1:14" x14ac:dyDescent="0.35">
      <c r="A5660" t="s">
        <v>52</v>
      </c>
      <c r="B5660" s="1" t="s">
        <v>133</v>
      </c>
      <c r="C5660" t="s">
        <v>1127</v>
      </c>
      <c r="D5660" s="1">
        <v>2</v>
      </c>
      <c r="E5660" t="s">
        <v>355</v>
      </c>
      <c r="F5660" t="s">
        <v>1130</v>
      </c>
      <c r="G5660" s="6">
        <v>1</v>
      </c>
      <c r="H5660" s="7" t="s">
        <v>1236</v>
      </c>
      <c r="K5660">
        <f>VLOOKUP(E5660,'script producto'!$A$3:$B$1802,2,FALSE)</f>
        <v>994</v>
      </c>
      <c r="L5660">
        <f>VLOOKUP(M5660,'script taller'!$G$3:$H$204,2,FALSE)</f>
        <v>160</v>
      </c>
      <c r="M5660" s="1" t="str">
        <f t="shared" si="88"/>
        <v>CRT41112</v>
      </c>
      <c r="N5660">
        <f>ROUND(VLOOKUP(E5660,Productos!$A$4:$D$1804,4,FALSE),0)</f>
        <v>4622</v>
      </c>
    </row>
    <row r="5661" spans="1:14" x14ac:dyDescent="0.35">
      <c r="A5661" t="s">
        <v>52</v>
      </c>
      <c r="B5661" s="1" t="s">
        <v>133</v>
      </c>
      <c r="C5661" t="s">
        <v>1127</v>
      </c>
      <c r="D5661" s="1">
        <v>2</v>
      </c>
      <c r="E5661" t="s">
        <v>682</v>
      </c>
      <c r="F5661" t="s">
        <v>1130</v>
      </c>
      <c r="G5661" s="6">
        <v>0.3</v>
      </c>
      <c r="H5661" s="7" t="s">
        <v>1236</v>
      </c>
      <c r="K5661">
        <f>VLOOKUP(E5661,'script producto'!$A$3:$B$1802,2,FALSE)</f>
        <v>1002</v>
      </c>
      <c r="L5661">
        <f>VLOOKUP(M5661,'script taller'!$G$3:$H$204,2,FALSE)</f>
        <v>160</v>
      </c>
      <c r="M5661" s="1" t="str">
        <f t="shared" si="88"/>
        <v>CRT41112</v>
      </c>
      <c r="N5661">
        <f>ROUND(VLOOKUP(E5661,Productos!$A$4:$D$1804,4,FALSE),0)</f>
        <v>8000</v>
      </c>
    </row>
    <row r="5662" spans="1:14" x14ac:dyDescent="0.35">
      <c r="A5662" t="s">
        <v>52</v>
      </c>
      <c r="B5662" s="1" t="s">
        <v>133</v>
      </c>
      <c r="C5662" t="s">
        <v>1127</v>
      </c>
      <c r="D5662" s="1">
        <v>2</v>
      </c>
      <c r="E5662" t="s">
        <v>284</v>
      </c>
      <c r="F5662" t="s">
        <v>1130</v>
      </c>
      <c r="G5662" s="6">
        <v>0.5</v>
      </c>
      <c r="H5662" s="7" t="s">
        <v>1236</v>
      </c>
      <c r="K5662">
        <f>VLOOKUP(E5662,'script producto'!$A$3:$B$1802,2,FALSE)</f>
        <v>1010</v>
      </c>
      <c r="L5662">
        <f>VLOOKUP(M5662,'script taller'!$G$3:$H$204,2,FALSE)</f>
        <v>160</v>
      </c>
      <c r="M5662" s="1" t="str">
        <f t="shared" si="88"/>
        <v>CRT41112</v>
      </c>
      <c r="N5662">
        <f>ROUND(VLOOKUP(E5662,Productos!$A$4:$D$1804,4,FALSE),0)</f>
        <v>14037</v>
      </c>
    </row>
    <row r="5663" spans="1:14" x14ac:dyDescent="0.35">
      <c r="A5663" t="s">
        <v>52</v>
      </c>
      <c r="B5663" s="1" t="s">
        <v>133</v>
      </c>
      <c r="C5663" t="s">
        <v>1127</v>
      </c>
      <c r="D5663" s="1">
        <v>2</v>
      </c>
      <c r="E5663" t="s">
        <v>2007</v>
      </c>
      <c r="F5663" t="s">
        <v>1130</v>
      </c>
      <c r="G5663" s="6">
        <v>0.7</v>
      </c>
      <c r="H5663" s="7" t="s">
        <v>1236</v>
      </c>
      <c r="K5663">
        <f>VLOOKUP(E5663,'script producto'!$A$3:$B$1802,2,FALSE)</f>
        <v>1015</v>
      </c>
      <c r="L5663">
        <f>VLOOKUP(M5663,'script taller'!$G$3:$H$204,2,FALSE)</f>
        <v>160</v>
      </c>
      <c r="M5663" s="1" t="str">
        <f t="shared" si="88"/>
        <v>CRT41112</v>
      </c>
      <c r="N5663">
        <f>ROUND(VLOOKUP(E5663,Productos!$A$4:$D$1804,4,FALSE),0)</f>
        <v>2736</v>
      </c>
    </row>
    <row r="5664" spans="1:14" x14ac:dyDescent="0.35">
      <c r="A5664" t="s">
        <v>52</v>
      </c>
      <c r="B5664" s="1" t="s">
        <v>133</v>
      </c>
      <c r="C5664" t="s">
        <v>1127</v>
      </c>
      <c r="D5664" s="1">
        <v>2</v>
      </c>
      <c r="E5664" t="s">
        <v>1189</v>
      </c>
      <c r="F5664" t="s">
        <v>1130</v>
      </c>
      <c r="G5664" s="6">
        <v>0.5</v>
      </c>
      <c r="H5664" s="7" t="s">
        <v>1236</v>
      </c>
      <c r="K5664">
        <f>VLOOKUP(E5664,'script producto'!$A$3:$B$1802,2,FALSE)</f>
        <v>1049</v>
      </c>
      <c r="L5664">
        <f>VLOOKUP(M5664,'script taller'!$G$3:$H$204,2,FALSE)</f>
        <v>160</v>
      </c>
      <c r="M5664" s="1" t="str">
        <f t="shared" si="88"/>
        <v>CRT41112</v>
      </c>
      <c r="N5664">
        <f>ROUND(VLOOKUP(E5664,Productos!$A$4:$D$1804,4,FALSE),0)</f>
        <v>9209</v>
      </c>
    </row>
    <row r="5665" spans="1:14" x14ac:dyDescent="0.35">
      <c r="A5665" t="s">
        <v>52</v>
      </c>
      <c r="B5665" s="1" t="s">
        <v>133</v>
      </c>
      <c r="C5665" t="s">
        <v>1127</v>
      </c>
      <c r="D5665" s="1">
        <v>2</v>
      </c>
      <c r="E5665" t="s">
        <v>1005</v>
      </c>
      <c r="F5665" t="s">
        <v>1130</v>
      </c>
      <c r="G5665" s="6">
        <v>5.0000000000000001E-3</v>
      </c>
      <c r="H5665" s="7" t="s">
        <v>1236</v>
      </c>
      <c r="K5665">
        <f>VLOOKUP(E5665,'script producto'!$A$3:$B$1802,2,FALSE)</f>
        <v>1065</v>
      </c>
      <c r="L5665">
        <f>VLOOKUP(M5665,'script taller'!$G$3:$H$204,2,FALSE)</f>
        <v>160</v>
      </c>
      <c r="M5665" s="1" t="str">
        <f t="shared" si="88"/>
        <v>CRT41112</v>
      </c>
      <c r="N5665">
        <f>ROUND(VLOOKUP(E5665,Productos!$A$4:$D$1804,4,FALSE),0)</f>
        <v>5000</v>
      </c>
    </row>
    <row r="5666" spans="1:14" x14ac:dyDescent="0.35">
      <c r="A5666" t="s">
        <v>52</v>
      </c>
      <c r="B5666" s="1" t="s">
        <v>133</v>
      </c>
      <c r="C5666" t="s">
        <v>1127</v>
      </c>
      <c r="D5666" s="1">
        <v>2</v>
      </c>
      <c r="E5666" t="s">
        <v>1582</v>
      </c>
      <c r="F5666" t="s">
        <v>1130</v>
      </c>
      <c r="G5666" s="6">
        <v>2</v>
      </c>
      <c r="H5666" s="7" t="s">
        <v>1236</v>
      </c>
      <c r="K5666">
        <f>VLOOKUP(E5666,'script producto'!$A$3:$B$1802,2,FALSE)</f>
        <v>1087</v>
      </c>
      <c r="L5666">
        <f>VLOOKUP(M5666,'script taller'!$G$3:$H$204,2,FALSE)</f>
        <v>160</v>
      </c>
      <c r="M5666" s="1" t="str">
        <f t="shared" si="88"/>
        <v>CRT41112</v>
      </c>
      <c r="N5666">
        <f>ROUND(VLOOKUP(E5666,Productos!$A$4:$D$1804,4,FALSE),0)</f>
        <v>2500</v>
      </c>
    </row>
    <row r="5667" spans="1:14" x14ac:dyDescent="0.35">
      <c r="A5667" t="s">
        <v>52</v>
      </c>
      <c r="B5667" s="1" t="s">
        <v>133</v>
      </c>
      <c r="C5667" t="s">
        <v>1127</v>
      </c>
      <c r="D5667" s="1">
        <v>2</v>
      </c>
      <c r="E5667" t="s">
        <v>1006</v>
      </c>
      <c r="F5667" t="s">
        <v>1130</v>
      </c>
      <c r="G5667" s="6">
        <v>0.15</v>
      </c>
      <c r="H5667" s="7" t="s">
        <v>1236</v>
      </c>
      <c r="K5667">
        <f>VLOOKUP(E5667,'script producto'!$A$3:$B$1802,2,FALSE)</f>
        <v>1090</v>
      </c>
      <c r="L5667">
        <f>VLOOKUP(M5667,'script taller'!$G$3:$H$204,2,FALSE)</f>
        <v>160</v>
      </c>
      <c r="M5667" s="1" t="str">
        <f t="shared" si="88"/>
        <v>CRT41112</v>
      </c>
      <c r="N5667">
        <f>ROUND(VLOOKUP(E5667,Productos!$A$4:$D$1804,4,FALSE),0)</f>
        <v>8000</v>
      </c>
    </row>
    <row r="5668" spans="1:14" x14ac:dyDescent="0.35">
      <c r="A5668" t="s">
        <v>52</v>
      </c>
      <c r="B5668" s="1" t="s">
        <v>133</v>
      </c>
      <c r="C5668" t="s">
        <v>1127</v>
      </c>
      <c r="D5668" s="1">
        <v>2</v>
      </c>
      <c r="E5668" t="s">
        <v>1071</v>
      </c>
      <c r="F5668" t="s">
        <v>1130</v>
      </c>
      <c r="G5668" s="6">
        <v>0.2</v>
      </c>
      <c r="H5668" s="7" t="s">
        <v>1236</v>
      </c>
      <c r="K5668">
        <f>VLOOKUP(E5668,'script producto'!$A$3:$B$1802,2,FALSE)</f>
        <v>1119</v>
      </c>
      <c r="L5668">
        <f>VLOOKUP(M5668,'script taller'!$G$3:$H$204,2,FALSE)</f>
        <v>160</v>
      </c>
      <c r="M5668" s="1" t="str">
        <f t="shared" si="88"/>
        <v>CRT41112</v>
      </c>
      <c r="N5668">
        <f>ROUND(VLOOKUP(E5668,Productos!$A$4:$D$1804,4,FALSE),0)</f>
        <v>18320</v>
      </c>
    </row>
    <row r="5669" spans="1:14" x14ac:dyDescent="0.35">
      <c r="A5669" t="s">
        <v>52</v>
      </c>
      <c r="B5669" s="1" t="s">
        <v>133</v>
      </c>
      <c r="C5669" t="s">
        <v>1127</v>
      </c>
      <c r="D5669" s="1">
        <v>2</v>
      </c>
      <c r="E5669" t="s">
        <v>1007</v>
      </c>
      <c r="F5669" t="s">
        <v>1130</v>
      </c>
      <c r="G5669" s="6">
        <v>0.1</v>
      </c>
      <c r="H5669" s="7" t="s">
        <v>1236</v>
      </c>
      <c r="K5669">
        <f>VLOOKUP(E5669,'script producto'!$A$3:$B$1802,2,FALSE)</f>
        <v>1125</v>
      </c>
      <c r="L5669">
        <f>VLOOKUP(M5669,'script taller'!$G$3:$H$204,2,FALSE)</f>
        <v>160</v>
      </c>
      <c r="M5669" s="1" t="str">
        <f t="shared" si="88"/>
        <v>CRT41112</v>
      </c>
      <c r="N5669">
        <f>ROUND(VLOOKUP(E5669,Productos!$A$4:$D$1804,4,FALSE),0)</f>
        <v>5637</v>
      </c>
    </row>
    <row r="5670" spans="1:14" x14ac:dyDescent="0.35">
      <c r="A5670" t="s">
        <v>52</v>
      </c>
      <c r="B5670" s="1" t="s">
        <v>133</v>
      </c>
      <c r="C5670" t="s">
        <v>1127</v>
      </c>
      <c r="D5670" s="1">
        <v>2</v>
      </c>
      <c r="E5670" t="s">
        <v>1200</v>
      </c>
      <c r="F5670" t="s">
        <v>1130</v>
      </c>
      <c r="G5670" s="6">
        <v>0.05</v>
      </c>
      <c r="H5670" s="7" t="s">
        <v>1236</v>
      </c>
      <c r="K5670">
        <f>VLOOKUP(E5670,'script producto'!$A$3:$B$1802,2,FALSE)</f>
        <v>1127</v>
      </c>
      <c r="L5670">
        <f>VLOOKUP(M5670,'script taller'!$G$3:$H$204,2,FALSE)</f>
        <v>160</v>
      </c>
      <c r="M5670" s="1" t="str">
        <f t="shared" si="88"/>
        <v>CRT41112</v>
      </c>
      <c r="N5670">
        <f>ROUND(VLOOKUP(E5670,Productos!$A$4:$D$1804,4,FALSE),0)</f>
        <v>16709</v>
      </c>
    </row>
    <row r="5671" spans="1:14" x14ac:dyDescent="0.35">
      <c r="A5671" t="s">
        <v>52</v>
      </c>
      <c r="B5671" s="1" t="s">
        <v>133</v>
      </c>
      <c r="C5671" t="s">
        <v>1127</v>
      </c>
      <c r="D5671" s="1">
        <v>2</v>
      </c>
      <c r="E5671" t="s">
        <v>997</v>
      </c>
      <c r="F5671" t="s">
        <v>1130</v>
      </c>
      <c r="G5671" s="6">
        <v>0.5</v>
      </c>
      <c r="H5671" s="7" t="s">
        <v>1236</v>
      </c>
      <c r="K5671">
        <f>VLOOKUP(E5671,'script producto'!$A$3:$B$1802,2,FALSE)</f>
        <v>1133</v>
      </c>
      <c r="L5671">
        <f>VLOOKUP(M5671,'script taller'!$G$3:$H$204,2,FALSE)</f>
        <v>160</v>
      </c>
      <c r="M5671" s="1" t="str">
        <f t="shared" si="88"/>
        <v>CRT41112</v>
      </c>
      <c r="N5671">
        <f>ROUND(VLOOKUP(E5671,Productos!$A$4:$D$1804,4,FALSE),0)</f>
        <v>1400</v>
      </c>
    </row>
    <row r="5672" spans="1:14" x14ac:dyDescent="0.35">
      <c r="A5672" t="s">
        <v>52</v>
      </c>
      <c r="B5672" s="1" t="s">
        <v>133</v>
      </c>
      <c r="C5672" t="s">
        <v>1127</v>
      </c>
      <c r="D5672" s="1">
        <v>2</v>
      </c>
      <c r="E5672" t="s">
        <v>15</v>
      </c>
      <c r="F5672" t="s">
        <v>1130</v>
      </c>
      <c r="G5672" s="6">
        <v>0.2</v>
      </c>
      <c r="H5672" s="7" t="s">
        <v>1236</v>
      </c>
      <c r="K5672">
        <f>VLOOKUP(E5672,'script producto'!$A$3:$B$1802,2,FALSE)</f>
        <v>1140</v>
      </c>
      <c r="L5672">
        <f>VLOOKUP(M5672,'script taller'!$G$3:$H$204,2,FALSE)</f>
        <v>160</v>
      </c>
      <c r="M5672" s="1" t="str">
        <f t="shared" si="88"/>
        <v>CRT41112</v>
      </c>
      <c r="N5672">
        <f>ROUND(VLOOKUP(E5672,Productos!$A$4:$D$1804,4,FALSE),0)</f>
        <v>1878</v>
      </c>
    </row>
    <row r="5673" spans="1:14" x14ac:dyDescent="0.35">
      <c r="A5673" t="s">
        <v>52</v>
      </c>
      <c r="B5673" s="1" t="s">
        <v>133</v>
      </c>
      <c r="C5673" t="s">
        <v>1127</v>
      </c>
      <c r="D5673" s="1">
        <v>2</v>
      </c>
      <c r="E5673" t="s">
        <v>2018</v>
      </c>
      <c r="F5673" t="s">
        <v>1130</v>
      </c>
      <c r="G5673" s="6">
        <v>0.2</v>
      </c>
      <c r="H5673" s="7" t="s">
        <v>1236</v>
      </c>
      <c r="K5673">
        <f>VLOOKUP(E5673,'script producto'!$A$3:$B$1802,2,FALSE)</f>
        <v>1142</v>
      </c>
      <c r="L5673">
        <f>VLOOKUP(M5673,'script taller'!$G$3:$H$204,2,FALSE)</f>
        <v>160</v>
      </c>
      <c r="M5673" s="1" t="str">
        <f t="shared" si="88"/>
        <v>CRT41112</v>
      </c>
      <c r="N5673">
        <f>ROUND(VLOOKUP(E5673,Productos!$A$4:$D$1804,4,FALSE),0)</f>
        <v>17022</v>
      </c>
    </row>
    <row r="5674" spans="1:14" x14ac:dyDescent="0.35">
      <c r="A5674" t="s">
        <v>52</v>
      </c>
      <c r="B5674" s="1" t="s">
        <v>133</v>
      </c>
      <c r="C5674" t="s">
        <v>1127</v>
      </c>
      <c r="D5674" s="1">
        <v>2</v>
      </c>
      <c r="E5674" t="s">
        <v>396</v>
      </c>
      <c r="F5674" t="s">
        <v>1130</v>
      </c>
      <c r="G5674" s="6">
        <v>0.05</v>
      </c>
      <c r="H5674" s="7" t="s">
        <v>1236</v>
      </c>
      <c r="K5674">
        <f>VLOOKUP(E5674,'script producto'!$A$3:$B$1802,2,FALSE)</f>
        <v>1154</v>
      </c>
      <c r="L5674">
        <f>VLOOKUP(M5674,'script taller'!$G$3:$H$204,2,FALSE)</f>
        <v>160</v>
      </c>
      <c r="M5674" s="1" t="str">
        <f t="shared" si="88"/>
        <v>CRT41112</v>
      </c>
      <c r="N5674">
        <f>ROUND(VLOOKUP(E5674,Productos!$A$4:$D$1804,4,FALSE),0)</f>
        <v>23612</v>
      </c>
    </row>
    <row r="5675" spans="1:14" x14ac:dyDescent="0.35">
      <c r="A5675" t="s">
        <v>52</v>
      </c>
      <c r="B5675" s="1" t="s">
        <v>133</v>
      </c>
      <c r="C5675" t="s">
        <v>1127</v>
      </c>
      <c r="D5675" s="1">
        <v>2</v>
      </c>
      <c r="E5675" t="s">
        <v>1203</v>
      </c>
      <c r="F5675" t="s">
        <v>1130</v>
      </c>
      <c r="G5675" s="6">
        <v>0.4</v>
      </c>
      <c r="H5675" s="7" t="s">
        <v>1236</v>
      </c>
      <c r="K5675">
        <f>VLOOKUP(E5675,'script producto'!$A$3:$B$1802,2,FALSE)</f>
        <v>1175</v>
      </c>
      <c r="L5675">
        <f>VLOOKUP(M5675,'script taller'!$G$3:$H$204,2,FALSE)</f>
        <v>160</v>
      </c>
      <c r="M5675" s="1" t="str">
        <f t="shared" si="88"/>
        <v>CRT41112</v>
      </c>
      <c r="N5675">
        <f>ROUND(VLOOKUP(E5675,Productos!$A$4:$D$1804,4,FALSE),0)</f>
        <v>4670</v>
      </c>
    </row>
    <row r="5676" spans="1:14" x14ac:dyDescent="0.35">
      <c r="A5676" t="s">
        <v>52</v>
      </c>
      <c r="B5676" s="1" t="s">
        <v>133</v>
      </c>
      <c r="C5676" t="s">
        <v>1127</v>
      </c>
      <c r="D5676" s="1">
        <v>2</v>
      </c>
      <c r="E5676" t="s">
        <v>302</v>
      </c>
      <c r="F5676" t="s">
        <v>1130</v>
      </c>
      <c r="G5676" s="6">
        <v>0.3</v>
      </c>
      <c r="H5676" s="7" t="s">
        <v>1236</v>
      </c>
      <c r="K5676">
        <f>VLOOKUP(E5676,'script producto'!$A$3:$B$1802,2,FALSE)</f>
        <v>1204</v>
      </c>
      <c r="L5676">
        <f>VLOOKUP(M5676,'script taller'!$G$3:$H$204,2,FALSE)</f>
        <v>160</v>
      </c>
      <c r="M5676" s="1" t="str">
        <f t="shared" si="88"/>
        <v>CRT41112</v>
      </c>
      <c r="N5676">
        <f>ROUND(VLOOKUP(E5676,Productos!$A$4:$D$1804,4,FALSE),0)</f>
        <v>4738</v>
      </c>
    </row>
    <row r="5677" spans="1:14" x14ac:dyDescent="0.35">
      <c r="A5677" t="s">
        <v>52</v>
      </c>
      <c r="B5677" s="1" t="s">
        <v>133</v>
      </c>
      <c r="C5677" t="s">
        <v>1127</v>
      </c>
      <c r="D5677" s="1">
        <v>2</v>
      </c>
      <c r="E5677" t="s">
        <v>2031</v>
      </c>
      <c r="F5677" t="s">
        <v>1130</v>
      </c>
      <c r="G5677" s="6">
        <v>1.2</v>
      </c>
      <c r="H5677" s="7" t="s">
        <v>1236</v>
      </c>
      <c r="K5677">
        <f>VLOOKUP(E5677,'script producto'!$A$3:$B$1802,2,FALSE)</f>
        <v>1224</v>
      </c>
      <c r="L5677">
        <f>VLOOKUP(M5677,'script taller'!$G$3:$H$204,2,FALSE)</f>
        <v>160</v>
      </c>
      <c r="M5677" s="1" t="str">
        <f t="shared" si="88"/>
        <v>CRT41112</v>
      </c>
      <c r="N5677">
        <f>ROUND(VLOOKUP(E5677,Productos!$A$4:$D$1804,4,FALSE),0)</f>
        <v>2200</v>
      </c>
    </row>
    <row r="5678" spans="1:14" x14ac:dyDescent="0.35">
      <c r="A5678" t="s">
        <v>52</v>
      </c>
      <c r="B5678" s="1" t="s">
        <v>133</v>
      </c>
      <c r="C5678" t="s">
        <v>1127</v>
      </c>
      <c r="D5678" s="1">
        <v>2</v>
      </c>
      <c r="E5678" t="s">
        <v>1524</v>
      </c>
      <c r="F5678" t="s">
        <v>1130</v>
      </c>
      <c r="G5678" s="6">
        <v>3</v>
      </c>
      <c r="H5678" s="7" t="s">
        <v>6</v>
      </c>
      <c r="K5678">
        <f>VLOOKUP(E5678,'script producto'!$A$3:$B$1802,2,FALSE)</f>
        <v>1242</v>
      </c>
      <c r="L5678">
        <f>VLOOKUP(M5678,'script taller'!$G$3:$H$204,2,FALSE)</f>
        <v>160</v>
      </c>
      <c r="M5678" s="1" t="str">
        <f t="shared" si="88"/>
        <v>CRT41112</v>
      </c>
      <c r="N5678">
        <f>ROUND(VLOOKUP(E5678,Productos!$A$4:$D$1804,4,FALSE),0)</f>
        <v>1499</v>
      </c>
    </row>
    <row r="5679" spans="1:14" x14ac:dyDescent="0.35">
      <c r="A5679" t="s">
        <v>52</v>
      </c>
      <c r="B5679" s="1" t="s">
        <v>133</v>
      </c>
      <c r="C5679" t="s">
        <v>1127</v>
      </c>
      <c r="D5679" s="1">
        <v>2</v>
      </c>
      <c r="E5679" t="s">
        <v>1008</v>
      </c>
      <c r="F5679" t="s">
        <v>1130</v>
      </c>
      <c r="G5679" s="6">
        <v>0.05</v>
      </c>
      <c r="H5679" s="7" t="s">
        <v>1236</v>
      </c>
      <c r="K5679">
        <f>VLOOKUP(E5679,'script producto'!$A$3:$B$1802,2,FALSE)</f>
        <v>1246</v>
      </c>
      <c r="L5679">
        <f>VLOOKUP(M5679,'script taller'!$G$3:$H$204,2,FALSE)</f>
        <v>160</v>
      </c>
      <c r="M5679" s="1" t="str">
        <f t="shared" si="88"/>
        <v>CRT41112</v>
      </c>
      <c r="N5679">
        <f>ROUND(VLOOKUP(E5679,Productos!$A$4:$D$1804,4,FALSE),0)</f>
        <v>6643</v>
      </c>
    </row>
    <row r="5680" spans="1:14" x14ac:dyDescent="0.35">
      <c r="A5680" t="s">
        <v>52</v>
      </c>
      <c r="B5680" s="1" t="s">
        <v>133</v>
      </c>
      <c r="C5680" t="s">
        <v>1127</v>
      </c>
      <c r="D5680" s="1">
        <v>2</v>
      </c>
      <c r="E5680" t="s">
        <v>159</v>
      </c>
      <c r="F5680" t="s">
        <v>1130</v>
      </c>
      <c r="G5680" s="6">
        <v>0.7</v>
      </c>
      <c r="H5680" s="7" t="s">
        <v>1236</v>
      </c>
      <c r="K5680">
        <f>VLOOKUP(E5680,'script producto'!$A$3:$B$1802,2,FALSE)</f>
        <v>1271</v>
      </c>
      <c r="L5680">
        <f>VLOOKUP(M5680,'script taller'!$G$3:$H$204,2,FALSE)</f>
        <v>160</v>
      </c>
      <c r="M5680" s="1" t="str">
        <f t="shared" si="88"/>
        <v>CRT41112</v>
      </c>
      <c r="N5680">
        <f>ROUND(VLOOKUP(E5680,Productos!$A$4:$D$1804,4,FALSE),0)</f>
        <v>5805</v>
      </c>
    </row>
    <row r="5681" spans="1:14" x14ac:dyDescent="0.35">
      <c r="A5681" t="s">
        <v>52</v>
      </c>
      <c r="B5681" s="1" t="s">
        <v>133</v>
      </c>
      <c r="C5681" t="s">
        <v>1127</v>
      </c>
      <c r="D5681" s="1">
        <v>2</v>
      </c>
      <c r="E5681" t="s">
        <v>703</v>
      </c>
      <c r="F5681" t="s">
        <v>1130</v>
      </c>
      <c r="G5681" s="6">
        <v>1.3</v>
      </c>
      <c r="H5681" s="7" t="s">
        <v>1236</v>
      </c>
      <c r="K5681">
        <f>VLOOKUP(E5681,'script producto'!$A$3:$B$1802,2,FALSE)</f>
        <v>1285</v>
      </c>
      <c r="L5681">
        <f>VLOOKUP(M5681,'script taller'!$G$3:$H$204,2,FALSE)</f>
        <v>160</v>
      </c>
      <c r="M5681" s="1" t="str">
        <f t="shared" si="88"/>
        <v>CRT41112</v>
      </c>
      <c r="N5681">
        <f>ROUND(VLOOKUP(E5681,Productos!$A$4:$D$1804,4,FALSE),0)</f>
        <v>1600</v>
      </c>
    </row>
    <row r="5682" spans="1:14" x14ac:dyDescent="0.35">
      <c r="A5682" t="s">
        <v>52</v>
      </c>
      <c r="B5682" s="1" t="s">
        <v>133</v>
      </c>
      <c r="C5682" t="s">
        <v>1127</v>
      </c>
      <c r="D5682" s="1">
        <v>2</v>
      </c>
      <c r="E5682" t="s">
        <v>298</v>
      </c>
      <c r="F5682" t="s">
        <v>1130</v>
      </c>
      <c r="G5682" s="6">
        <v>0.8</v>
      </c>
      <c r="H5682" s="7" t="s">
        <v>1236</v>
      </c>
      <c r="K5682">
        <f>VLOOKUP(E5682,'script producto'!$A$3:$B$1802,2,FALSE)</f>
        <v>1289</v>
      </c>
      <c r="L5682">
        <f>VLOOKUP(M5682,'script taller'!$G$3:$H$204,2,FALSE)</f>
        <v>160</v>
      </c>
      <c r="M5682" s="1" t="str">
        <f t="shared" si="88"/>
        <v>CRT41112</v>
      </c>
      <c r="N5682">
        <f>ROUND(VLOOKUP(E5682,Productos!$A$4:$D$1804,4,FALSE),0)</f>
        <v>1490</v>
      </c>
    </row>
    <row r="5683" spans="1:14" x14ac:dyDescent="0.35">
      <c r="A5683" t="s">
        <v>52</v>
      </c>
      <c r="B5683" s="1" t="s">
        <v>133</v>
      </c>
      <c r="C5683" t="s">
        <v>1127</v>
      </c>
      <c r="D5683" s="1">
        <v>2</v>
      </c>
      <c r="E5683" t="s">
        <v>1009</v>
      </c>
      <c r="F5683" t="s">
        <v>1130</v>
      </c>
      <c r="G5683" s="6">
        <v>0.1</v>
      </c>
      <c r="H5683" s="7" t="s">
        <v>1236</v>
      </c>
      <c r="K5683">
        <f>VLOOKUP(E5683,'script producto'!$A$3:$B$1802,2,FALSE)</f>
        <v>1292</v>
      </c>
      <c r="L5683">
        <f>VLOOKUP(M5683,'script taller'!$G$3:$H$204,2,FALSE)</f>
        <v>160</v>
      </c>
      <c r="M5683" s="1" t="str">
        <f t="shared" si="88"/>
        <v>CRT41112</v>
      </c>
      <c r="N5683">
        <f>ROUND(VLOOKUP(E5683,Productos!$A$4:$D$1804,4,FALSE),0)</f>
        <v>1000</v>
      </c>
    </row>
    <row r="5684" spans="1:14" x14ac:dyDescent="0.35">
      <c r="A5684" t="s">
        <v>52</v>
      </c>
      <c r="B5684" s="1" t="s">
        <v>133</v>
      </c>
      <c r="C5684" t="s">
        <v>1127</v>
      </c>
      <c r="D5684" s="1">
        <v>2</v>
      </c>
      <c r="E5684" t="s">
        <v>336</v>
      </c>
      <c r="F5684" t="s">
        <v>1130</v>
      </c>
      <c r="G5684" s="6">
        <v>0.02</v>
      </c>
      <c r="H5684" s="7" t="s">
        <v>1236</v>
      </c>
      <c r="K5684">
        <f>VLOOKUP(E5684,'script producto'!$A$3:$B$1802,2,FALSE)</f>
        <v>1362</v>
      </c>
      <c r="L5684">
        <f>VLOOKUP(M5684,'script taller'!$G$3:$H$204,2,FALSE)</f>
        <v>160</v>
      </c>
      <c r="M5684" s="1" t="str">
        <f t="shared" si="88"/>
        <v>CRT41112</v>
      </c>
      <c r="N5684">
        <f>ROUND(VLOOKUP(E5684,Productos!$A$4:$D$1804,4,FALSE),0)</f>
        <v>9791</v>
      </c>
    </row>
    <row r="5685" spans="1:14" x14ac:dyDescent="0.35">
      <c r="A5685" t="s">
        <v>52</v>
      </c>
      <c r="B5685" s="1" t="s">
        <v>133</v>
      </c>
      <c r="C5685" t="s">
        <v>1127</v>
      </c>
      <c r="D5685" s="1">
        <v>2</v>
      </c>
      <c r="E5685" t="s">
        <v>998</v>
      </c>
      <c r="F5685" t="s">
        <v>1130</v>
      </c>
      <c r="G5685" s="6">
        <v>1.5</v>
      </c>
      <c r="H5685" s="7" t="s">
        <v>1236</v>
      </c>
      <c r="K5685">
        <f>VLOOKUP(E5685,'script producto'!$A$3:$B$1802,2,FALSE)</f>
        <v>1365</v>
      </c>
      <c r="L5685">
        <f>VLOOKUP(M5685,'script taller'!$G$3:$H$204,2,FALSE)</f>
        <v>160</v>
      </c>
      <c r="M5685" s="1" t="str">
        <f t="shared" si="88"/>
        <v>CRT41112</v>
      </c>
      <c r="N5685">
        <f>ROUND(VLOOKUP(E5685,Productos!$A$4:$D$1804,4,FALSE),0)</f>
        <v>1449</v>
      </c>
    </row>
    <row r="5686" spans="1:14" x14ac:dyDescent="0.35">
      <c r="A5686" t="s">
        <v>52</v>
      </c>
      <c r="B5686" s="1" t="s">
        <v>133</v>
      </c>
      <c r="C5686" t="s">
        <v>1127</v>
      </c>
      <c r="D5686" s="1">
        <v>2</v>
      </c>
      <c r="E5686" t="s">
        <v>1018</v>
      </c>
      <c r="F5686" t="s">
        <v>1130</v>
      </c>
      <c r="G5686" s="6">
        <v>40</v>
      </c>
      <c r="H5686" s="7" t="s">
        <v>6</v>
      </c>
      <c r="K5686">
        <f>VLOOKUP(E5686,'script producto'!$A$3:$B$1802,2,FALSE)</f>
        <v>1383</v>
      </c>
      <c r="L5686">
        <f>VLOOKUP(M5686,'script taller'!$G$3:$H$204,2,FALSE)</f>
        <v>160</v>
      </c>
      <c r="M5686" s="1" t="str">
        <f t="shared" si="88"/>
        <v>CRT41112</v>
      </c>
      <c r="N5686">
        <f>ROUND(VLOOKUP(E5686,Productos!$A$4:$D$1804,4,FALSE),0)</f>
        <v>350</v>
      </c>
    </row>
    <row r="5687" spans="1:14" x14ac:dyDescent="0.35">
      <c r="A5687" t="s">
        <v>52</v>
      </c>
      <c r="B5687" s="1" t="s">
        <v>133</v>
      </c>
      <c r="C5687" t="s">
        <v>1127</v>
      </c>
      <c r="D5687" s="1">
        <v>2</v>
      </c>
      <c r="E5687" t="s">
        <v>2064</v>
      </c>
      <c r="F5687" t="s">
        <v>1130</v>
      </c>
      <c r="G5687" s="6">
        <v>0.5</v>
      </c>
      <c r="H5687" s="7" t="s">
        <v>1236</v>
      </c>
      <c r="K5687">
        <f>VLOOKUP(E5687,'script producto'!$A$3:$B$1802,2,FALSE)</f>
        <v>1391</v>
      </c>
      <c r="L5687">
        <f>VLOOKUP(M5687,'script taller'!$G$3:$H$204,2,FALSE)</f>
        <v>160</v>
      </c>
      <c r="M5687" s="1" t="str">
        <f t="shared" si="88"/>
        <v>CRT41112</v>
      </c>
      <c r="N5687">
        <f>ROUND(VLOOKUP(E5687,Productos!$A$4:$D$1804,4,FALSE),0)</f>
        <v>9160</v>
      </c>
    </row>
    <row r="5688" spans="1:14" x14ac:dyDescent="0.35">
      <c r="A5688" t="s">
        <v>52</v>
      </c>
      <c r="B5688" s="1" t="s">
        <v>133</v>
      </c>
      <c r="C5688" t="s">
        <v>1127</v>
      </c>
      <c r="D5688" s="1">
        <v>2</v>
      </c>
      <c r="E5688" t="s">
        <v>806</v>
      </c>
      <c r="F5688" t="s">
        <v>1130</v>
      </c>
      <c r="G5688" s="6">
        <v>2</v>
      </c>
      <c r="H5688" s="7" t="s">
        <v>1236</v>
      </c>
      <c r="K5688">
        <f>VLOOKUP(E5688,'script producto'!$A$3:$B$1802,2,FALSE)</f>
        <v>1431</v>
      </c>
      <c r="L5688">
        <f>VLOOKUP(M5688,'script taller'!$G$3:$H$204,2,FALSE)</f>
        <v>160</v>
      </c>
      <c r="M5688" s="1" t="str">
        <f t="shared" si="88"/>
        <v>CRT41112</v>
      </c>
      <c r="N5688">
        <f>ROUND(VLOOKUP(E5688,Productos!$A$4:$D$1804,4,FALSE),0)</f>
        <v>14900</v>
      </c>
    </row>
    <row r="5689" spans="1:14" x14ac:dyDescent="0.35">
      <c r="A5689" t="s">
        <v>52</v>
      </c>
      <c r="B5689" s="1" t="s">
        <v>133</v>
      </c>
      <c r="C5689" t="s">
        <v>1127</v>
      </c>
      <c r="D5689" s="1">
        <v>2</v>
      </c>
      <c r="E5689" t="s">
        <v>173</v>
      </c>
      <c r="F5689" t="s">
        <v>1130</v>
      </c>
      <c r="G5689" s="6">
        <v>0.2</v>
      </c>
      <c r="H5689" s="7" t="s">
        <v>1236</v>
      </c>
      <c r="K5689">
        <f>VLOOKUP(E5689,'script producto'!$A$3:$B$1802,2,FALSE)</f>
        <v>1451</v>
      </c>
      <c r="L5689">
        <f>VLOOKUP(M5689,'script taller'!$G$3:$H$204,2,FALSE)</f>
        <v>160</v>
      </c>
      <c r="M5689" s="1" t="str">
        <f t="shared" si="88"/>
        <v>CRT41112</v>
      </c>
      <c r="N5689">
        <f>ROUND(VLOOKUP(E5689,Productos!$A$4:$D$1804,4,FALSE),0)</f>
        <v>18722</v>
      </c>
    </row>
    <row r="5690" spans="1:14" x14ac:dyDescent="0.35">
      <c r="A5690" t="s">
        <v>52</v>
      </c>
      <c r="B5690" s="1" t="s">
        <v>133</v>
      </c>
      <c r="C5690" t="s">
        <v>1127</v>
      </c>
      <c r="D5690" s="1">
        <v>2</v>
      </c>
      <c r="E5690" t="s">
        <v>174</v>
      </c>
      <c r="F5690" t="s">
        <v>1130</v>
      </c>
      <c r="G5690" s="6">
        <v>0.3</v>
      </c>
      <c r="H5690" s="7" t="s">
        <v>1236</v>
      </c>
      <c r="K5690">
        <f>VLOOKUP(E5690,'script producto'!$A$3:$B$1802,2,FALSE)</f>
        <v>1468</v>
      </c>
      <c r="L5690">
        <f>VLOOKUP(M5690,'script taller'!$G$3:$H$204,2,FALSE)</f>
        <v>160</v>
      </c>
      <c r="M5690" s="1" t="str">
        <f t="shared" si="88"/>
        <v>CRT41112</v>
      </c>
      <c r="N5690">
        <f>ROUND(VLOOKUP(E5690,Productos!$A$4:$D$1804,4,FALSE),0)</f>
        <v>15000</v>
      </c>
    </row>
    <row r="5691" spans="1:14" x14ac:dyDescent="0.35">
      <c r="A5691" t="s">
        <v>52</v>
      </c>
      <c r="B5691" s="1" t="s">
        <v>133</v>
      </c>
      <c r="C5691" t="s">
        <v>1127</v>
      </c>
      <c r="D5691" s="1">
        <v>2</v>
      </c>
      <c r="E5691" t="s">
        <v>1017</v>
      </c>
      <c r="F5691" t="s">
        <v>1130</v>
      </c>
      <c r="G5691" s="6">
        <v>0.3</v>
      </c>
      <c r="H5691" s="7" t="s">
        <v>1236</v>
      </c>
      <c r="K5691">
        <f>VLOOKUP(E5691,'script producto'!$A$3:$B$1802,2,FALSE)</f>
        <v>1474</v>
      </c>
      <c r="L5691">
        <f>VLOOKUP(M5691,'script taller'!$G$3:$H$204,2,FALSE)</f>
        <v>160</v>
      </c>
      <c r="M5691" s="1" t="str">
        <f t="shared" si="88"/>
        <v>CRT41112</v>
      </c>
      <c r="N5691">
        <f>ROUND(VLOOKUP(E5691,Productos!$A$4:$D$1804,4,FALSE),0)</f>
        <v>63699</v>
      </c>
    </row>
    <row r="5692" spans="1:14" x14ac:dyDescent="0.35">
      <c r="A5692" t="s">
        <v>52</v>
      </c>
      <c r="B5692" s="1" t="s">
        <v>133</v>
      </c>
      <c r="C5692" t="s">
        <v>1127</v>
      </c>
      <c r="D5692" s="1">
        <v>2</v>
      </c>
      <c r="E5692" t="s">
        <v>999</v>
      </c>
      <c r="F5692" t="s">
        <v>1130</v>
      </c>
      <c r="G5692" s="6">
        <v>0.1</v>
      </c>
      <c r="H5692" s="7" t="s">
        <v>1236</v>
      </c>
      <c r="K5692">
        <f>VLOOKUP(E5692,'script producto'!$A$3:$B$1802,2,FALSE)</f>
        <v>1484</v>
      </c>
      <c r="L5692">
        <f>VLOOKUP(M5692,'script taller'!$G$3:$H$204,2,FALSE)</f>
        <v>160</v>
      </c>
      <c r="M5692" s="1" t="str">
        <f t="shared" si="88"/>
        <v>CRT41112</v>
      </c>
      <c r="N5692">
        <f>ROUND(VLOOKUP(E5692,Productos!$A$4:$D$1804,4,FALSE),0)</f>
        <v>1190</v>
      </c>
    </row>
    <row r="5693" spans="1:14" x14ac:dyDescent="0.35">
      <c r="A5693" t="s">
        <v>52</v>
      </c>
      <c r="B5693" s="1" t="s">
        <v>133</v>
      </c>
      <c r="C5693" t="s">
        <v>1127</v>
      </c>
      <c r="D5693" s="1">
        <v>2</v>
      </c>
      <c r="E5693" t="s">
        <v>1010</v>
      </c>
      <c r="F5693" t="s">
        <v>1130</v>
      </c>
      <c r="G5693" s="6">
        <v>0.5</v>
      </c>
      <c r="H5693" s="7" t="s">
        <v>1236</v>
      </c>
      <c r="K5693">
        <f>VLOOKUP(E5693,'script producto'!$A$3:$B$1802,2,FALSE)</f>
        <v>1524</v>
      </c>
      <c r="L5693">
        <f>VLOOKUP(M5693,'script taller'!$G$3:$H$204,2,FALSE)</f>
        <v>160</v>
      </c>
      <c r="M5693" s="1" t="str">
        <f t="shared" si="88"/>
        <v>CRT41112</v>
      </c>
      <c r="N5693">
        <f>ROUND(VLOOKUP(E5693,Productos!$A$4:$D$1804,4,FALSE),0)</f>
        <v>3500</v>
      </c>
    </row>
    <row r="5694" spans="1:14" x14ac:dyDescent="0.35">
      <c r="A5694" t="s">
        <v>52</v>
      </c>
      <c r="B5694" s="1" t="s">
        <v>133</v>
      </c>
      <c r="C5694" t="s">
        <v>1127</v>
      </c>
      <c r="D5694" s="1">
        <v>2</v>
      </c>
      <c r="E5694" t="s">
        <v>1011</v>
      </c>
      <c r="F5694" t="s">
        <v>1130</v>
      </c>
      <c r="G5694" s="6">
        <v>0.5</v>
      </c>
      <c r="H5694" s="7" t="s">
        <v>1236</v>
      </c>
      <c r="K5694">
        <f>VLOOKUP(E5694,'script producto'!$A$3:$B$1802,2,FALSE)</f>
        <v>1525</v>
      </c>
      <c r="L5694">
        <f>VLOOKUP(M5694,'script taller'!$G$3:$H$204,2,FALSE)</f>
        <v>160</v>
      </c>
      <c r="M5694" s="1" t="str">
        <f t="shared" si="88"/>
        <v>CRT41112</v>
      </c>
      <c r="N5694">
        <f>ROUND(VLOOKUP(E5694,Productos!$A$4:$D$1804,4,FALSE),0)</f>
        <v>800</v>
      </c>
    </row>
    <row r="5695" spans="1:14" x14ac:dyDescent="0.35">
      <c r="A5695" t="s">
        <v>52</v>
      </c>
      <c r="B5695" s="1" t="s">
        <v>133</v>
      </c>
      <c r="C5695" t="s">
        <v>1127</v>
      </c>
      <c r="D5695" s="1">
        <v>2</v>
      </c>
      <c r="E5695" t="s">
        <v>317</v>
      </c>
      <c r="F5695" t="s">
        <v>1130</v>
      </c>
      <c r="G5695" s="6">
        <v>0.1</v>
      </c>
      <c r="H5695" s="7" t="s">
        <v>1236</v>
      </c>
      <c r="K5695">
        <f>VLOOKUP(E5695,'script producto'!$A$3:$B$1802,2,FALSE)</f>
        <v>1553</v>
      </c>
      <c r="L5695">
        <f>VLOOKUP(M5695,'script taller'!$G$3:$H$204,2,FALSE)</f>
        <v>160</v>
      </c>
      <c r="M5695" s="1" t="str">
        <f t="shared" si="88"/>
        <v>CRT41112</v>
      </c>
      <c r="N5695">
        <f>ROUND(VLOOKUP(E5695,Productos!$A$4:$D$1804,4,FALSE),0)</f>
        <v>13457</v>
      </c>
    </row>
    <row r="5696" spans="1:14" x14ac:dyDescent="0.35">
      <c r="A5696" t="s">
        <v>52</v>
      </c>
      <c r="B5696" s="1" t="s">
        <v>133</v>
      </c>
      <c r="C5696" t="s">
        <v>1127</v>
      </c>
      <c r="D5696" s="1">
        <v>2</v>
      </c>
      <c r="E5696" t="s">
        <v>1016</v>
      </c>
      <c r="F5696" t="s">
        <v>1130</v>
      </c>
      <c r="G5696" s="6">
        <v>4</v>
      </c>
      <c r="H5696" s="7" t="s">
        <v>1236</v>
      </c>
      <c r="K5696">
        <f>VLOOKUP(E5696,'script producto'!$A$3:$B$1802,2,FALSE)</f>
        <v>1590</v>
      </c>
      <c r="L5696">
        <f>VLOOKUP(M5696,'script taller'!$G$3:$H$204,2,FALSE)</f>
        <v>160</v>
      </c>
      <c r="M5696" s="1" t="str">
        <f t="shared" si="88"/>
        <v>CRT41112</v>
      </c>
      <c r="N5696">
        <f>ROUND(VLOOKUP(E5696,Productos!$A$4:$D$1804,4,FALSE),0)</f>
        <v>9890</v>
      </c>
    </row>
    <row r="5697" spans="1:14" x14ac:dyDescent="0.35">
      <c r="A5697" t="s">
        <v>52</v>
      </c>
      <c r="B5697" s="1" t="s">
        <v>133</v>
      </c>
      <c r="C5697" t="s">
        <v>1127</v>
      </c>
      <c r="D5697" s="1">
        <v>2</v>
      </c>
      <c r="E5697" t="s">
        <v>7</v>
      </c>
      <c r="F5697" t="s">
        <v>1130</v>
      </c>
      <c r="G5697" s="6">
        <v>5</v>
      </c>
      <c r="H5697" s="7" t="s">
        <v>6</v>
      </c>
      <c r="K5697">
        <f>VLOOKUP(E5697,'script producto'!$A$3:$B$1802,2,FALSE)</f>
        <v>1594</v>
      </c>
      <c r="L5697">
        <f>VLOOKUP(M5697,'script taller'!$G$3:$H$204,2,FALSE)</f>
        <v>160</v>
      </c>
      <c r="M5697" s="1" t="str">
        <f t="shared" si="88"/>
        <v>CRT41112</v>
      </c>
      <c r="N5697">
        <f>ROUND(VLOOKUP(E5697,Productos!$A$4:$D$1804,4,FALSE),0)</f>
        <v>653</v>
      </c>
    </row>
    <row r="5698" spans="1:14" x14ac:dyDescent="0.35">
      <c r="A5698" t="s">
        <v>52</v>
      </c>
      <c r="B5698" s="1" t="s">
        <v>133</v>
      </c>
      <c r="C5698" t="s">
        <v>1127</v>
      </c>
      <c r="D5698" s="1">
        <v>2</v>
      </c>
      <c r="E5698" t="s">
        <v>171</v>
      </c>
      <c r="F5698" t="s">
        <v>1130</v>
      </c>
      <c r="G5698" s="6">
        <v>0.4</v>
      </c>
      <c r="H5698" s="7" t="s">
        <v>1236</v>
      </c>
      <c r="K5698">
        <f>VLOOKUP(E5698,'script producto'!$A$3:$B$1802,2,FALSE)</f>
        <v>1641</v>
      </c>
      <c r="L5698">
        <f>VLOOKUP(M5698,'script taller'!$G$3:$H$204,2,FALSE)</f>
        <v>160</v>
      </c>
      <c r="M5698" s="1" t="str">
        <f t="shared" si="88"/>
        <v>CRT41112</v>
      </c>
      <c r="N5698">
        <f>ROUND(VLOOKUP(E5698,Productos!$A$4:$D$1804,4,FALSE),0)</f>
        <v>5980</v>
      </c>
    </row>
    <row r="5699" spans="1:14" x14ac:dyDescent="0.35">
      <c r="A5699" t="s">
        <v>52</v>
      </c>
      <c r="B5699" s="1" t="s">
        <v>133</v>
      </c>
      <c r="C5699" t="s">
        <v>1127</v>
      </c>
      <c r="D5699" s="1">
        <v>2</v>
      </c>
      <c r="E5699" t="s">
        <v>763</v>
      </c>
      <c r="F5699" t="s">
        <v>1130</v>
      </c>
      <c r="G5699" s="6">
        <v>0.25</v>
      </c>
      <c r="H5699" s="7" t="s">
        <v>1236</v>
      </c>
      <c r="K5699">
        <f>VLOOKUP(E5699,'script producto'!$A$3:$B$1802,2,FALSE)</f>
        <v>1642</v>
      </c>
      <c r="L5699">
        <f>VLOOKUP(M5699,'script taller'!$G$3:$H$204,2,FALSE)</f>
        <v>160</v>
      </c>
      <c r="M5699" s="1" t="str">
        <f t="shared" ref="M5699:M5762" si="89">B5699&amp;D5699</f>
        <v>CRT41112</v>
      </c>
      <c r="N5699">
        <f>ROUND(VLOOKUP(E5699,Productos!$A$4:$D$1804,4,FALSE),0)</f>
        <v>6700</v>
      </c>
    </row>
    <row r="5700" spans="1:14" x14ac:dyDescent="0.35">
      <c r="A5700" t="s">
        <v>52</v>
      </c>
      <c r="B5700" s="1" t="s">
        <v>133</v>
      </c>
      <c r="C5700" t="s">
        <v>1127</v>
      </c>
      <c r="D5700" s="1">
        <v>2</v>
      </c>
      <c r="E5700" t="s">
        <v>1000</v>
      </c>
      <c r="F5700" t="s">
        <v>1130</v>
      </c>
      <c r="G5700" s="6">
        <v>0.25</v>
      </c>
      <c r="H5700" s="7" t="s">
        <v>1236</v>
      </c>
      <c r="K5700">
        <f>VLOOKUP(E5700,'script producto'!$A$3:$B$1802,2,FALSE)</f>
        <v>1645</v>
      </c>
      <c r="L5700">
        <f>VLOOKUP(M5700,'script taller'!$G$3:$H$204,2,FALSE)</f>
        <v>160</v>
      </c>
      <c r="M5700" s="1" t="str">
        <f t="shared" si="89"/>
        <v>CRT41112</v>
      </c>
      <c r="N5700">
        <f>ROUND(VLOOKUP(E5700,Productos!$A$4:$D$1804,4,FALSE),0)</f>
        <v>6700</v>
      </c>
    </row>
    <row r="5701" spans="1:14" x14ac:dyDescent="0.35">
      <c r="A5701" t="s">
        <v>52</v>
      </c>
      <c r="B5701" s="1" t="s">
        <v>133</v>
      </c>
      <c r="C5701" t="s">
        <v>1127</v>
      </c>
      <c r="D5701" s="1">
        <v>2</v>
      </c>
      <c r="E5701" t="s">
        <v>2094</v>
      </c>
      <c r="F5701" t="s">
        <v>1130</v>
      </c>
      <c r="G5701" s="6">
        <v>2</v>
      </c>
      <c r="H5701" s="7" t="s">
        <v>1236</v>
      </c>
      <c r="K5701">
        <f>VLOOKUP(E5701,'script producto'!$A$3:$B$1802,2,FALSE)</f>
        <v>1650</v>
      </c>
      <c r="L5701">
        <f>VLOOKUP(M5701,'script taller'!$G$3:$H$204,2,FALSE)</f>
        <v>160</v>
      </c>
      <c r="M5701" s="1" t="str">
        <f t="shared" si="89"/>
        <v>CRT41112</v>
      </c>
      <c r="N5701">
        <f>ROUND(VLOOKUP(E5701,Productos!$A$4:$D$1804,4,FALSE),0)</f>
        <v>1921</v>
      </c>
    </row>
    <row r="5702" spans="1:14" x14ac:dyDescent="0.35">
      <c r="A5702" t="s">
        <v>52</v>
      </c>
      <c r="B5702" s="1" t="s">
        <v>133</v>
      </c>
      <c r="C5702" t="s">
        <v>1127</v>
      </c>
      <c r="D5702" s="1">
        <v>2</v>
      </c>
      <c r="E5702" t="s">
        <v>929</v>
      </c>
      <c r="F5702" t="s">
        <v>1130</v>
      </c>
      <c r="G5702" s="6">
        <v>2</v>
      </c>
      <c r="H5702" s="7" t="s">
        <v>6</v>
      </c>
      <c r="K5702">
        <f>VLOOKUP(E5702,'script producto'!$A$3:$B$1802,2,FALSE)</f>
        <v>1664</v>
      </c>
      <c r="L5702">
        <f>VLOOKUP(M5702,'script taller'!$G$3:$H$204,2,FALSE)</f>
        <v>160</v>
      </c>
      <c r="M5702" s="1" t="str">
        <f t="shared" si="89"/>
        <v>CRT41112</v>
      </c>
      <c r="N5702">
        <f>ROUND(VLOOKUP(E5702,Productos!$A$4:$D$1804,4,FALSE),0)</f>
        <v>2500</v>
      </c>
    </row>
    <row r="5703" spans="1:14" x14ac:dyDescent="0.35">
      <c r="A5703" t="s">
        <v>52</v>
      </c>
      <c r="B5703" s="1" t="s">
        <v>133</v>
      </c>
      <c r="C5703" t="s">
        <v>1127</v>
      </c>
      <c r="D5703" s="1">
        <v>2</v>
      </c>
      <c r="E5703" t="s">
        <v>62</v>
      </c>
      <c r="F5703" t="s">
        <v>1130</v>
      </c>
      <c r="G5703" s="6">
        <v>0.1</v>
      </c>
      <c r="H5703" s="7" t="s">
        <v>25</v>
      </c>
      <c r="K5703">
        <f>VLOOKUP(E5703,'script producto'!$A$3:$B$1802,2,FALSE)</f>
        <v>1669</v>
      </c>
      <c r="L5703">
        <f>VLOOKUP(M5703,'script taller'!$G$3:$H$204,2,FALSE)</f>
        <v>160</v>
      </c>
      <c r="M5703" s="1" t="str">
        <f t="shared" si="89"/>
        <v>CRT41112</v>
      </c>
      <c r="N5703">
        <f>ROUND(VLOOKUP(E5703,Productos!$A$4:$D$1804,4,FALSE),0)</f>
        <v>7900</v>
      </c>
    </row>
    <row r="5704" spans="1:14" x14ac:dyDescent="0.35">
      <c r="A5704" t="s">
        <v>52</v>
      </c>
      <c r="B5704" s="1" t="s">
        <v>133</v>
      </c>
      <c r="C5704" t="s">
        <v>1127</v>
      </c>
      <c r="D5704" s="1">
        <v>2</v>
      </c>
      <c r="E5704" t="s">
        <v>1019</v>
      </c>
      <c r="F5704" t="s">
        <v>1130</v>
      </c>
      <c r="G5704" s="6">
        <v>13</v>
      </c>
      <c r="H5704" s="7" t="s">
        <v>1236</v>
      </c>
      <c r="K5704">
        <f>VLOOKUP(E5704,'script producto'!$A$3:$B$1802,2,FALSE)</f>
        <v>1674</v>
      </c>
      <c r="L5704">
        <f>VLOOKUP(M5704,'script taller'!$G$3:$H$204,2,FALSE)</f>
        <v>160</v>
      </c>
      <c r="M5704" s="1" t="str">
        <f t="shared" si="89"/>
        <v>CRT41112</v>
      </c>
      <c r="N5704">
        <f>ROUND(VLOOKUP(E5704,Productos!$A$4:$D$1804,4,FALSE),0)</f>
        <v>3890</v>
      </c>
    </row>
    <row r="5705" spans="1:14" x14ac:dyDescent="0.35">
      <c r="A5705" t="s">
        <v>52</v>
      </c>
      <c r="B5705" s="1" t="s">
        <v>133</v>
      </c>
      <c r="C5705" t="s">
        <v>1127</v>
      </c>
      <c r="D5705" s="1">
        <v>2</v>
      </c>
      <c r="E5705" t="s">
        <v>713</v>
      </c>
      <c r="F5705" t="s">
        <v>1130</v>
      </c>
      <c r="G5705" s="6">
        <v>1</v>
      </c>
      <c r="H5705" s="7" t="s">
        <v>6</v>
      </c>
      <c r="K5705">
        <f>VLOOKUP(E5705,'script producto'!$A$3:$B$1802,2,FALSE)</f>
        <v>1681</v>
      </c>
      <c r="L5705">
        <f>VLOOKUP(M5705,'script taller'!$G$3:$H$204,2,FALSE)</f>
        <v>160</v>
      </c>
      <c r="M5705" s="1" t="str">
        <f t="shared" si="89"/>
        <v>CRT41112</v>
      </c>
      <c r="N5705">
        <f>ROUND(VLOOKUP(E5705,Productos!$A$4:$D$1804,4,FALSE),0)</f>
        <v>4000</v>
      </c>
    </row>
    <row r="5706" spans="1:14" x14ac:dyDescent="0.35">
      <c r="A5706" t="s">
        <v>52</v>
      </c>
      <c r="B5706" s="1" t="s">
        <v>133</v>
      </c>
      <c r="C5706" t="s">
        <v>1127</v>
      </c>
      <c r="D5706" s="1">
        <v>2</v>
      </c>
      <c r="E5706" t="s">
        <v>1012</v>
      </c>
      <c r="F5706" t="s">
        <v>1130</v>
      </c>
      <c r="G5706" s="6">
        <v>0.5</v>
      </c>
      <c r="H5706" s="7" t="s">
        <v>25</v>
      </c>
      <c r="K5706">
        <f>VLOOKUP(E5706,'script producto'!$A$3:$B$1802,2,FALSE)</f>
        <v>1705</v>
      </c>
      <c r="L5706">
        <f>VLOOKUP(M5706,'script taller'!$G$3:$H$204,2,FALSE)</f>
        <v>160</v>
      </c>
      <c r="M5706" s="1" t="str">
        <f t="shared" si="89"/>
        <v>CRT41112</v>
      </c>
      <c r="N5706">
        <f>ROUND(VLOOKUP(E5706,Productos!$A$4:$D$1804,4,FALSE),0)</f>
        <v>2690</v>
      </c>
    </row>
    <row r="5707" spans="1:14" x14ac:dyDescent="0.35">
      <c r="A5707" t="s">
        <v>52</v>
      </c>
      <c r="B5707" s="1" t="s">
        <v>133</v>
      </c>
      <c r="C5707" t="s">
        <v>1127</v>
      </c>
      <c r="D5707" s="1">
        <v>2</v>
      </c>
      <c r="E5707" t="s">
        <v>95</v>
      </c>
      <c r="F5707" t="s">
        <v>1130</v>
      </c>
      <c r="G5707" s="6">
        <v>1</v>
      </c>
      <c r="H5707" s="7" t="s">
        <v>25</v>
      </c>
      <c r="K5707">
        <f>VLOOKUP(E5707,'script producto'!$A$3:$B$1802,2,FALSE)</f>
        <v>1708</v>
      </c>
      <c r="L5707">
        <f>VLOOKUP(M5707,'script taller'!$G$3:$H$204,2,FALSE)</f>
        <v>160</v>
      </c>
      <c r="M5707" s="1" t="str">
        <f t="shared" si="89"/>
        <v>CRT41112</v>
      </c>
      <c r="N5707">
        <f>ROUND(VLOOKUP(E5707,Productos!$A$4:$D$1804,4,FALSE),0)</f>
        <v>2691</v>
      </c>
    </row>
    <row r="5708" spans="1:14" x14ac:dyDescent="0.35">
      <c r="A5708" t="s">
        <v>52</v>
      </c>
      <c r="B5708" s="1" t="s">
        <v>133</v>
      </c>
      <c r="C5708" t="s">
        <v>1127</v>
      </c>
      <c r="D5708" s="1">
        <v>2</v>
      </c>
      <c r="E5708" t="s">
        <v>1231</v>
      </c>
      <c r="F5708" t="s">
        <v>1130</v>
      </c>
      <c r="G5708" s="6">
        <v>2</v>
      </c>
      <c r="H5708" s="7" t="s">
        <v>25</v>
      </c>
      <c r="K5708">
        <f>VLOOKUP(E5708,'script producto'!$A$3:$B$1802,2,FALSE)</f>
        <v>1732</v>
      </c>
      <c r="L5708">
        <f>VLOOKUP(M5708,'script taller'!$G$3:$H$204,2,FALSE)</f>
        <v>160</v>
      </c>
      <c r="M5708" s="1" t="str">
        <f t="shared" si="89"/>
        <v>CRT41112</v>
      </c>
      <c r="N5708">
        <f>ROUND(VLOOKUP(E5708,Productos!$A$4:$D$1804,4,FALSE),0)</f>
        <v>2691</v>
      </c>
    </row>
    <row r="5709" spans="1:14" x14ac:dyDescent="0.35">
      <c r="A5709" t="s">
        <v>52</v>
      </c>
      <c r="B5709" s="1" t="s">
        <v>133</v>
      </c>
      <c r="C5709" t="s">
        <v>1127</v>
      </c>
      <c r="D5709" s="1">
        <v>2</v>
      </c>
      <c r="E5709" t="s">
        <v>315</v>
      </c>
      <c r="F5709" t="s">
        <v>1130</v>
      </c>
      <c r="G5709" s="6">
        <v>0.5</v>
      </c>
      <c r="H5709" s="7" t="s">
        <v>1236</v>
      </c>
      <c r="K5709">
        <f>VLOOKUP(E5709,'script producto'!$A$3:$B$1802,2,FALSE)</f>
        <v>1780</v>
      </c>
      <c r="L5709">
        <f>VLOOKUP(M5709,'script taller'!$G$3:$H$204,2,FALSE)</f>
        <v>160</v>
      </c>
      <c r="M5709" s="1" t="str">
        <f t="shared" si="89"/>
        <v>CRT41112</v>
      </c>
      <c r="N5709">
        <f>ROUND(VLOOKUP(E5709,Productos!$A$4:$D$1804,4,FALSE),0)</f>
        <v>1533</v>
      </c>
    </row>
    <row r="5710" spans="1:14" x14ac:dyDescent="0.35">
      <c r="A5710" t="s">
        <v>52</v>
      </c>
      <c r="B5710" s="1" t="s">
        <v>133</v>
      </c>
      <c r="C5710" t="s">
        <v>1127</v>
      </c>
      <c r="D5710" s="1">
        <v>2</v>
      </c>
      <c r="E5710" t="s">
        <v>309</v>
      </c>
      <c r="F5710" t="s">
        <v>1130</v>
      </c>
      <c r="G5710" s="6">
        <v>1.5</v>
      </c>
      <c r="H5710" s="7" t="s">
        <v>1236</v>
      </c>
      <c r="K5710">
        <f>VLOOKUP(E5710,'script producto'!$A$3:$B$1802,2,FALSE)</f>
        <v>1790</v>
      </c>
      <c r="L5710">
        <f>VLOOKUP(M5710,'script taller'!$G$3:$H$204,2,FALSE)</f>
        <v>160</v>
      </c>
      <c r="M5710" s="1" t="str">
        <f t="shared" si="89"/>
        <v>CRT41112</v>
      </c>
      <c r="N5710">
        <f>ROUND(VLOOKUP(E5710,Productos!$A$4:$D$1804,4,FALSE),0)</f>
        <v>2513</v>
      </c>
    </row>
    <row r="5711" spans="1:14" x14ac:dyDescent="0.35">
      <c r="A5711" t="s">
        <v>52</v>
      </c>
      <c r="B5711" s="1" t="s">
        <v>133</v>
      </c>
      <c r="C5711" t="s">
        <v>1127</v>
      </c>
      <c r="D5711" s="1">
        <v>2</v>
      </c>
      <c r="E5711" t="s">
        <v>728</v>
      </c>
      <c r="F5711" t="s">
        <v>1130</v>
      </c>
      <c r="G5711" s="6">
        <v>0.2</v>
      </c>
      <c r="H5711" s="7" t="s">
        <v>1236</v>
      </c>
      <c r="K5711">
        <f>VLOOKUP(E5711,'script producto'!$A$3:$B$1802,2,FALSE)</f>
        <v>1798</v>
      </c>
      <c r="L5711">
        <f>VLOOKUP(M5711,'script taller'!$G$3:$H$204,2,FALSE)</f>
        <v>160</v>
      </c>
      <c r="M5711" s="1" t="str">
        <f t="shared" si="89"/>
        <v>CRT41112</v>
      </c>
      <c r="N5711">
        <f>ROUND(VLOOKUP(E5711,Productos!$A$4:$D$1804,4,FALSE),0)</f>
        <v>14500</v>
      </c>
    </row>
    <row r="5712" spans="1:14" x14ac:dyDescent="0.35">
      <c r="A5712" t="s">
        <v>52</v>
      </c>
      <c r="B5712" s="1" t="s">
        <v>133</v>
      </c>
      <c r="C5712" t="s">
        <v>1127</v>
      </c>
      <c r="D5712" s="1">
        <v>3</v>
      </c>
      <c r="E5712" t="s">
        <v>98</v>
      </c>
      <c r="F5712" t="s">
        <v>1130</v>
      </c>
      <c r="G5712" s="6">
        <v>1.5</v>
      </c>
      <c r="H5712" s="7" t="s">
        <v>25</v>
      </c>
      <c r="K5712">
        <f>VLOOKUP(E5712,'script producto'!$A$3:$B$1802,2,FALSE)</f>
        <v>13</v>
      </c>
      <c r="L5712">
        <f>VLOOKUP(M5712,'script taller'!$G$3:$H$204,2,FALSE)</f>
        <v>161</v>
      </c>
      <c r="M5712" s="1" t="str">
        <f t="shared" si="89"/>
        <v>CRT41113</v>
      </c>
      <c r="N5712">
        <f>ROUND(VLOOKUP(E5712,Productos!$A$4:$D$1804,4,FALSE),0)</f>
        <v>8000</v>
      </c>
    </row>
    <row r="5713" spans="1:14" x14ac:dyDescent="0.35">
      <c r="A5713" t="s">
        <v>52</v>
      </c>
      <c r="B5713" s="1" t="s">
        <v>133</v>
      </c>
      <c r="C5713" t="s">
        <v>1127</v>
      </c>
      <c r="D5713" s="1">
        <v>3</v>
      </c>
      <c r="E5713" t="s">
        <v>316</v>
      </c>
      <c r="F5713" t="s">
        <v>1130</v>
      </c>
      <c r="G5713" s="6">
        <v>3</v>
      </c>
      <c r="H5713" s="7" t="s">
        <v>25</v>
      </c>
      <c r="K5713">
        <f>VLOOKUP(E5713,'script producto'!$A$3:$B$1802,2,FALSE)</f>
        <v>22</v>
      </c>
      <c r="L5713">
        <f>VLOOKUP(M5713,'script taller'!$G$3:$H$204,2,FALSE)</f>
        <v>161</v>
      </c>
      <c r="M5713" s="1" t="str">
        <f t="shared" si="89"/>
        <v>CRT41113</v>
      </c>
      <c r="N5713">
        <f>ROUND(VLOOKUP(E5713,Productos!$A$4:$D$1804,4,FALSE),0)</f>
        <v>9700</v>
      </c>
    </row>
    <row r="5714" spans="1:14" x14ac:dyDescent="0.35">
      <c r="A5714" t="s">
        <v>52</v>
      </c>
      <c r="B5714" s="1" t="s">
        <v>133</v>
      </c>
      <c r="C5714" t="s">
        <v>1127</v>
      </c>
      <c r="D5714" s="1">
        <v>3</v>
      </c>
      <c r="E5714" t="s">
        <v>1894</v>
      </c>
      <c r="F5714" t="s">
        <v>1130</v>
      </c>
      <c r="G5714" s="6">
        <v>0.4</v>
      </c>
      <c r="H5714" s="7" t="s">
        <v>1236</v>
      </c>
      <c r="K5714">
        <f>VLOOKUP(E5714,'script producto'!$A$3:$B$1802,2,FALSE)</f>
        <v>26</v>
      </c>
      <c r="L5714">
        <f>VLOOKUP(M5714,'script taller'!$G$3:$H$204,2,FALSE)</f>
        <v>161</v>
      </c>
      <c r="M5714" s="1" t="str">
        <f t="shared" si="89"/>
        <v>CRT41113</v>
      </c>
      <c r="N5714">
        <f>ROUND(VLOOKUP(E5714,Productos!$A$4:$D$1804,4,FALSE),0)</f>
        <v>7807</v>
      </c>
    </row>
    <row r="5715" spans="1:14" x14ac:dyDescent="0.35">
      <c r="A5715" t="s">
        <v>52</v>
      </c>
      <c r="B5715" s="1" t="s">
        <v>133</v>
      </c>
      <c r="C5715" t="s">
        <v>1127</v>
      </c>
      <c r="D5715" s="1">
        <v>3</v>
      </c>
      <c r="E5715" t="s">
        <v>426</v>
      </c>
      <c r="F5715" t="s">
        <v>1130</v>
      </c>
      <c r="G5715" s="6">
        <v>0.05</v>
      </c>
      <c r="H5715" s="7" t="s">
        <v>1236</v>
      </c>
      <c r="K5715">
        <f>VLOOKUP(E5715,'script producto'!$A$3:$B$1802,2,FALSE)</f>
        <v>68</v>
      </c>
      <c r="L5715">
        <f>VLOOKUP(M5715,'script taller'!$G$3:$H$204,2,FALSE)</f>
        <v>161</v>
      </c>
      <c r="M5715" s="1" t="str">
        <f t="shared" si="89"/>
        <v>CRT41113</v>
      </c>
      <c r="N5715">
        <f>ROUND(VLOOKUP(E5715,Productos!$A$4:$D$1804,4,FALSE),0)</f>
        <v>1000</v>
      </c>
    </row>
    <row r="5716" spans="1:14" x14ac:dyDescent="0.35">
      <c r="A5716" t="s">
        <v>52</v>
      </c>
      <c r="B5716" s="1" t="s">
        <v>133</v>
      </c>
      <c r="C5716" t="s">
        <v>1127</v>
      </c>
      <c r="D5716" s="1">
        <v>3</v>
      </c>
      <c r="E5716" t="s">
        <v>402</v>
      </c>
      <c r="F5716" t="s">
        <v>1130</v>
      </c>
      <c r="G5716" s="6">
        <v>0.2</v>
      </c>
      <c r="H5716" s="7" t="s">
        <v>1236</v>
      </c>
      <c r="K5716">
        <f>VLOOKUP(E5716,'script producto'!$A$3:$B$1802,2,FALSE)</f>
        <v>88</v>
      </c>
      <c r="L5716">
        <f>VLOOKUP(M5716,'script taller'!$G$3:$H$204,2,FALSE)</f>
        <v>161</v>
      </c>
      <c r="M5716" s="1" t="str">
        <f t="shared" si="89"/>
        <v>CRT41113</v>
      </c>
      <c r="N5716">
        <f>ROUND(VLOOKUP(E5716,Productos!$A$4:$D$1804,4,FALSE),0)</f>
        <v>37667</v>
      </c>
    </row>
    <row r="5717" spans="1:14" x14ac:dyDescent="0.35">
      <c r="A5717" t="s">
        <v>52</v>
      </c>
      <c r="B5717" s="1" t="s">
        <v>133</v>
      </c>
      <c r="C5717" t="s">
        <v>1127</v>
      </c>
      <c r="D5717" s="1">
        <v>3</v>
      </c>
      <c r="E5717" t="s">
        <v>153</v>
      </c>
      <c r="F5717" t="s">
        <v>1130</v>
      </c>
      <c r="G5717" s="6">
        <v>0.6</v>
      </c>
      <c r="H5717" s="7" t="s">
        <v>1236</v>
      </c>
      <c r="K5717">
        <f>VLOOKUP(E5717,'script producto'!$A$3:$B$1802,2,FALSE)</f>
        <v>99</v>
      </c>
      <c r="L5717">
        <f>VLOOKUP(M5717,'script taller'!$G$3:$H$204,2,FALSE)</f>
        <v>161</v>
      </c>
      <c r="M5717" s="1" t="str">
        <f t="shared" si="89"/>
        <v>CRT41113</v>
      </c>
      <c r="N5717">
        <f>ROUND(VLOOKUP(E5717,Productos!$A$4:$D$1804,4,FALSE),0)</f>
        <v>9267</v>
      </c>
    </row>
    <row r="5718" spans="1:14" x14ac:dyDescent="0.35">
      <c r="A5718" t="s">
        <v>52</v>
      </c>
      <c r="B5718" s="1" t="s">
        <v>133</v>
      </c>
      <c r="C5718" t="s">
        <v>1127</v>
      </c>
      <c r="D5718" s="1">
        <v>3</v>
      </c>
      <c r="E5718" t="s">
        <v>1013</v>
      </c>
      <c r="F5718" t="s">
        <v>1130</v>
      </c>
      <c r="G5718" s="6">
        <v>2</v>
      </c>
      <c r="H5718" s="7" t="s">
        <v>1236</v>
      </c>
      <c r="K5718">
        <f>VLOOKUP(E5718,'script producto'!$A$3:$B$1802,2,FALSE)</f>
        <v>126</v>
      </c>
      <c r="L5718">
        <f>VLOOKUP(M5718,'script taller'!$G$3:$H$204,2,FALSE)</f>
        <v>161</v>
      </c>
      <c r="M5718" s="1" t="str">
        <f t="shared" si="89"/>
        <v>CRT41113</v>
      </c>
      <c r="N5718">
        <f>ROUND(VLOOKUP(E5718,Productos!$A$4:$D$1804,4,FALSE),0)</f>
        <v>3000</v>
      </c>
    </row>
    <row r="5719" spans="1:14" x14ac:dyDescent="0.35">
      <c r="A5719" t="s">
        <v>52</v>
      </c>
      <c r="B5719" s="1" t="s">
        <v>133</v>
      </c>
      <c r="C5719" t="s">
        <v>1127</v>
      </c>
      <c r="D5719" s="1">
        <v>3</v>
      </c>
      <c r="E5719" t="s">
        <v>348</v>
      </c>
      <c r="F5719" t="s">
        <v>1130</v>
      </c>
      <c r="G5719" s="6">
        <v>0.2</v>
      </c>
      <c r="H5719" s="7" t="s">
        <v>1236</v>
      </c>
      <c r="K5719">
        <f>VLOOKUP(E5719,'script producto'!$A$3:$B$1802,2,FALSE)</f>
        <v>128</v>
      </c>
      <c r="L5719">
        <f>VLOOKUP(M5719,'script taller'!$G$3:$H$204,2,FALSE)</f>
        <v>161</v>
      </c>
      <c r="M5719" s="1" t="str">
        <f t="shared" si="89"/>
        <v>CRT41113</v>
      </c>
      <c r="N5719">
        <f>ROUND(VLOOKUP(E5719,Productos!$A$4:$D$1804,4,FALSE),0)</f>
        <v>4300</v>
      </c>
    </row>
    <row r="5720" spans="1:14" x14ac:dyDescent="0.35">
      <c r="A5720" t="s">
        <v>52</v>
      </c>
      <c r="B5720" s="1" t="s">
        <v>133</v>
      </c>
      <c r="C5720" t="s">
        <v>1127</v>
      </c>
      <c r="D5720" s="1">
        <v>3</v>
      </c>
      <c r="E5720" t="s">
        <v>495</v>
      </c>
      <c r="F5720" t="s">
        <v>1130</v>
      </c>
      <c r="G5720" s="6">
        <v>0.5</v>
      </c>
      <c r="H5720" s="7" t="s">
        <v>1236</v>
      </c>
      <c r="K5720">
        <f>VLOOKUP(E5720,'script producto'!$A$3:$B$1802,2,FALSE)</f>
        <v>154</v>
      </c>
      <c r="L5720">
        <f>VLOOKUP(M5720,'script taller'!$G$3:$H$204,2,FALSE)</f>
        <v>161</v>
      </c>
      <c r="M5720" s="1" t="str">
        <f t="shared" si="89"/>
        <v>CRT41113</v>
      </c>
      <c r="N5720">
        <f>ROUND(VLOOKUP(E5720,Productos!$A$4:$D$1804,4,FALSE),0)</f>
        <v>4780</v>
      </c>
    </row>
    <row r="5721" spans="1:14" x14ac:dyDescent="0.35">
      <c r="A5721" t="s">
        <v>52</v>
      </c>
      <c r="B5721" s="1" t="s">
        <v>133</v>
      </c>
      <c r="C5721" t="s">
        <v>1127</v>
      </c>
      <c r="D5721" s="1">
        <v>3</v>
      </c>
      <c r="E5721" t="s">
        <v>12</v>
      </c>
      <c r="F5721" t="s">
        <v>1130</v>
      </c>
      <c r="G5721" s="6">
        <v>0.2</v>
      </c>
      <c r="H5721" s="7" t="s">
        <v>1236</v>
      </c>
      <c r="K5721">
        <f>VLOOKUP(E5721,'script producto'!$A$3:$B$1802,2,FALSE)</f>
        <v>158</v>
      </c>
      <c r="L5721">
        <f>VLOOKUP(M5721,'script taller'!$G$3:$H$204,2,FALSE)</f>
        <v>161</v>
      </c>
      <c r="M5721" s="1" t="str">
        <f t="shared" si="89"/>
        <v>CRT41113</v>
      </c>
      <c r="N5721">
        <f>ROUND(VLOOKUP(E5721,Productos!$A$4:$D$1804,4,FALSE),0)</f>
        <v>3500</v>
      </c>
    </row>
    <row r="5722" spans="1:14" x14ac:dyDescent="0.35">
      <c r="A5722" t="s">
        <v>52</v>
      </c>
      <c r="B5722" s="1" t="s">
        <v>133</v>
      </c>
      <c r="C5722" t="s">
        <v>1127</v>
      </c>
      <c r="D5722" s="1">
        <v>3</v>
      </c>
      <c r="E5722" t="s">
        <v>157</v>
      </c>
      <c r="F5722" t="s">
        <v>1130</v>
      </c>
      <c r="G5722" s="6">
        <v>0.5</v>
      </c>
      <c r="H5722" s="7" t="s">
        <v>1236</v>
      </c>
      <c r="K5722">
        <f>VLOOKUP(E5722,'script producto'!$A$3:$B$1802,2,FALSE)</f>
        <v>190</v>
      </c>
      <c r="L5722">
        <f>VLOOKUP(M5722,'script taller'!$G$3:$H$204,2,FALSE)</f>
        <v>161</v>
      </c>
      <c r="M5722" s="1" t="str">
        <f t="shared" si="89"/>
        <v>CRT41113</v>
      </c>
      <c r="N5722">
        <f>ROUND(VLOOKUP(E5722,Productos!$A$4:$D$1804,4,FALSE),0)</f>
        <v>2349</v>
      </c>
    </row>
    <row r="5723" spans="1:14" x14ac:dyDescent="0.35">
      <c r="A5723" t="s">
        <v>52</v>
      </c>
      <c r="B5723" s="1" t="s">
        <v>133</v>
      </c>
      <c r="C5723" t="s">
        <v>1127</v>
      </c>
      <c r="D5723" s="1">
        <v>3</v>
      </c>
      <c r="E5723" t="s">
        <v>14</v>
      </c>
      <c r="F5723" t="s">
        <v>1130</v>
      </c>
      <c r="G5723" s="6">
        <v>2</v>
      </c>
      <c r="H5723" s="7" t="s">
        <v>1236</v>
      </c>
      <c r="K5723">
        <f>VLOOKUP(E5723,'script producto'!$A$3:$B$1802,2,FALSE)</f>
        <v>192</v>
      </c>
      <c r="L5723">
        <f>VLOOKUP(M5723,'script taller'!$G$3:$H$204,2,FALSE)</f>
        <v>161</v>
      </c>
      <c r="M5723" s="1" t="str">
        <f t="shared" si="89"/>
        <v>CRT41113</v>
      </c>
      <c r="N5723">
        <f>ROUND(VLOOKUP(E5723,Productos!$A$4:$D$1804,4,FALSE),0)</f>
        <v>1471</v>
      </c>
    </row>
    <row r="5724" spans="1:14" x14ac:dyDescent="0.35">
      <c r="A5724" t="s">
        <v>52</v>
      </c>
      <c r="B5724" s="1" t="s">
        <v>133</v>
      </c>
      <c r="C5724" t="s">
        <v>1127</v>
      </c>
      <c r="D5724" s="1">
        <v>3</v>
      </c>
      <c r="E5724" t="s">
        <v>1194</v>
      </c>
      <c r="F5724" t="s">
        <v>1130</v>
      </c>
      <c r="G5724" s="6">
        <v>0.4</v>
      </c>
      <c r="H5724" s="7" t="s">
        <v>1236</v>
      </c>
      <c r="K5724">
        <f>VLOOKUP(E5724,'script producto'!$A$3:$B$1802,2,FALSE)</f>
        <v>234</v>
      </c>
      <c r="L5724">
        <f>VLOOKUP(M5724,'script taller'!$G$3:$H$204,2,FALSE)</f>
        <v>161</v>
      </c>
      <c r="M5724" s="1" t="str">
        <f t="shared" si="89"/>
        <v>CRT41113</v>
      </c>
      <c r="N5724">
        <f>ROUND(VLOOKUP(E5724,Productos!$A$4:$D$1804,4,FALSE),0)</f>
        <v>8490</v>
      </c>
    </row>
    <row r="5725" spans="1:14" x14ac:dyDescent="0.35">
      <c r="A5725" t="s">
        <v>52</v>
      </c>
      <c r="B5725" s="1" t="s">
        <v>133</v>
      </c>
      <c r="C5725" t="s">
        <v>1127</v>
      </c>
      <c r="D5725" s="1">
        <v>3</v>
      </c>
      <c r="E5725" t="s">
        <v>341</v>
      </c>
      <c r="F5725" t="s">
        <v>1130</v>
      </c>
      <c r="G5725" s="6">
        <v>0.2</v>
      </c>
      <c r="H5725" s="7" t="s">
        <v>1236</v>
      </c>
      <c r="K5725">
        <f>VLOOKUP(E5725,'script producto'!$A$3:$B$1802,2,FALSE)</f>
        <v>235</v>
      </c>
      <c r="L5725">
        <f>VLOOKUP(M5725,'script taller'!$G$3:$H$204,2,FALSE)</f>
        <v>161</v>
      </c>
      <c r="M5725" s="1" t="str">
        <f t="shared" si="89"/>
        <v>CRT41113</v>
      </c>
      <c r="N5725">
        <f>ROUND(VLOOKUP(E5725,Productos!$A$4:$D$1804,4,FALSE),0)</f>
        <v>8490</v>
      </c>
    </row>
    <row r="5726" spans="1:14" x14ac:dyDescent="0.35">
      <c r="A5726" t="s">
        <v>52</v>
      </c>
      <c r="B5726" s="1" t="s">
        <v>133</v>
      </c>
      <c r="C5726" t="s">
        <v>1127</v>
      </c>
      <c r="D5726" s="1">
        <v>3</v>
      </c>
      <c r="E5726" t="s">
        <v>902</v>
      </c>
      <c r="F5726" t="s">
        <v>1130</v>
      </c>
      <c r="G5726" s="6">
        <v>3</v>
      </c>
      <c r="H5726" s="7" t="s">
        <v>6</v>
      </c>
      <c r="K5726">
        <f>VLOOKUP(E5726,'script producto'!$A$3:$B$1802,2,FALSE)</f>
        <v>252</v>
      </c>
      <c r="L5726">
        <f>VLOOKUP(M5726,'script taller'!$G$3:$H$204,2,FALSE)</f>
        <v>161</v>
      </c>
      <c r="M5726" s="1" t="str">
        <f t="shared" si="89"/>
        <v>CRT41113</v>
      </c>
      <c r="N5726">
        <f>ROUND(VLOOKUP(E5726,Productos!$A$4:$D$1804,4,FALSE),0)</f>
        <v>347</v>
      </c>
    </row>
    <row r="5727" spans="1:14" x14ac:dyDescent="0.35">
      <c r="A5727" t="s">
        <v>52</v>
      </c>
      <c r="B5727" s="1" t="s">
        <v>133</v>
      </c>
      <c r="C5727" t="s">
        <v>1127</v>
      </c>
      <c r="D5727" s="1">
        <v>3</v>
      </c>
      <c r="E5727" t="s">
        <v>1001</v>
      </c>
      <c r="F5727" t="s">
        <v>1130</v>
      </c>
      <c r="G5727" s="6">
        <v>0.1</v>
      </c>
      <c r="H5727" s="7" t="s">
        <v>1236</v>
      </c>
      <c r="K5727">
        <f>VLOOKUP(E5727,'script producto'!$A$3:$B$1802,2,FALSE)</f>
        <v>325</v>
      </c>
      <c r="L5727">
        <f>VLOOKUP(M5727,'script taller'!$G$3:$H$204,2,FALSE)</f>
        <v>161</v>
      </c>
      <c r="M5727" s="1" t="str">
        <f t="shared" si="89"/>
        <v>CRT41113</v>
      </c>
      <c r="N5727">
        <f>ROUND(VLOOKUP(E5727,Productos!$A$4:$D$1804,4,FALSE),0)</f>
        <v>250</v>
      </c>
    </row>
    <row r="5728" spans="1:14" x14ac:dyDescent="0.35">
      <c r="A5728" t="s">
        <v>52</v>
      </c>
      <c r="B5728" s="1" t="s">
        <v>133</v>
      </c>
      <c r="C5728" t="s">
        <v>1127</v>
      </c>
      <c r="D5728" s="1">
        <v>3</v>
      </c>
      <c r="E5728" t="s">
        <v>1905</v>
      </c>
      <c r="F5728" t="s">
        <v>1130</v>
      </c>
      <c r="G5728" s="6">
        <v>0.02</v>
      </c>
      <c r="H5728" s="7" t="s">
        <v>1236</v>
      </c>
      <c r="K5728">
        <f>VLOOKUP(E5728,'script producto'!$A$3:$B$1802,2,FALSE)</f>
        <v>355</v>
      </c>
      <c r="L5728">
        <f>VLOOKUP(M5728,'script taller'!$G$3:$H$204,2,FALSE)</f>
        <v>161</v>
      </c>
      <c r="M5728" s="1" t="str">
        <f t="shared" si="89"/>
        <v>CRT41113</v>
      </c>
      <c r="N5728">
        <f>ROUND(VLOOKUP(E5728,Productos!$A$4:$D$1804,4,FALSE),0)</f>
        <v>106545</v>
      </c>
    </row>
    <row r="5729" spans="1:14" x14ac:dyDescent="0.35">
      <c r="A5729" t="s">
        <v>52</v>
      </c>
      <c r="B5729" s="1" t="s">
        <v>133</v>
      </c>
      <c r="C5729" t="s">
        <v>1127</v>
      </c>
      <c r="D5729" s="1">
        <v>3</v>
      </c>
      <c r="E5729" t="s">
        <v>306</v>
      </c>
      <c r="F5729" t="s">
        <v>1130</v>
      </c>
      <c r="G5729" s="6">
        <v>1</v>
      </c>
      <c r="H5729" s="7" t="s">
        <v>1236</v>
      </c>
      <c r="K5729">
        <f>VLOOKUP(E5729,'script producto'!$A$3:$B$1802,2,FALSE)</f>
        <v>372</v>
      </c>
      <c r="L5729">
        <f>VLOOKUP(M5729,'script taller'!$G$3:$H$204,2,FALSE)</f>
        <v>161</v>
      </c>
      <c r="M5729" s="1" t="str">
        <f t="shared" si="89"/>
        <v>CRT41113</v>
      </c>
      <c r="N5729">
        <f>ROUND(VLOOKUP(E5729,Productos!$A$4:$D$1804,4,FALSE),0)</f>
        <v>23000</v>
      </c>
    </row>
    <row r="5730" spans="1:14" x14ac:dyDescent="0.35">
      <c r="A5730" t="s">
        <v>52</v>
      </c>
      <c r="B5730" s="1" t="s">
        <v>133</v>
      </c>
      <c r="C5730" t="s">
        <v>1127</v>
      </c>
      <c r="D5730" s="1">
        <v>3</v>
      </c>
      <c r="E5730" t="s">
        <v>296</v>
      </c>
      <c r="F5730" t="s">
        <v>1130</v>
      </c>
      <c r="G5730" s="6">
        <v>1</v>
      </c>
      <c r="H5730" s="7" t="s">
        <v>1236</v>
      </c>
      <c r="K5730">
        <f>VLOOKUP(E5730,'script producto'!$A$3:$B$1802,2,FALSE)</f>
        <v>379</v>
      </c>
      <c r="L5730">
        <f>VLOOKUP(M5730,'script taller'!$G$3:$H$204,2,FALSE)</f>
        <v>161</v>
      </c>
      <c r="M5730" s="1" t="str">
        <f t="shared" si="89"/>
        <v>CRT41113</v>
      </c>
      <c r="N5730">
        <f>ROUND(VLOOKUP(E5730,Productos!$A$4:$D$1804,4,FALSE),0)</f>
        <v>934</v>
      </c>
    </row>
    <row r="5731" spans="1:14" x14ac:dyDescent="0.35">
      <c r="A5731" t="s">
        <v>52</v>
      </c>
      <c r="B5731" s="1" t="s">
        <v>133</v>
      </c>
      <c r="C5731" t="s">
        <v>1127</v>
      </c>
      <c r="D5731" s="1">
        <v>3</v>
      </c>
      <c r="E5731" t="s">
        <v>1908</v>
      </c>
      <c r="F5731" t="s">
        <v>1130</v>
      </c>
      <c r="G5731" s="6">
        <v>1.5</v>
      </c>
      <c r="H5731" s="7" t="s">
        <v>1236</v>
      </c>
      <c r="K5731">
        <f>VLOOKUP(E5731,'script producto'!$A$3:$B$1802,2,FALSE)</f>
        <v>381</v>
      </c>
      <c r="L5731">
        <f>VLOOKUP(M5731,'script taller'!$G$3:$H$204,2,FALSE)</f>
        <v>161</v>
      </c>
      <c r="M5731" s="1" t="str">
        <f t="shared" si="89"/>
        <v>CRT41113</v>
      </c>
      <c r="N5731">
        <f>ROUND(VLOOKUP(E5731,Productos!$A$4:$D$1804,4,FALSE),0)</f>
        <v>1300</v>
      </c>
    </row>
    <row r="5732" spans="1:14" x14ac:dyDescent="0.35">
      <c r="A5732" t="s">
        <v>52</v>
      </c>
      <c r="B5732" s="1" t="s">
        <v>133</v>
      </c>
      <c r="C5732" t="s">
        <v>1127</v>
      </c>
      <c r="D5732" s="1">
        <v>3</v>
      </c>
      <c r="E5732" t="s">
        <v>1915</v>
      </c>
      <c r="F5732" t="s">
        <v>1130</v>
      </c>
      <c r="G5732" s="6">
        <v>0.2</v>
      </c>
      <c r="H5732" s="7" t="s">
        <v>1236</v>
      </c>
      <c r="K5732">
        <f>VLOOKUP(E5732,'script producto'!$A$3:$B$1802,2,FALSE)</f>
        <v>382</v>
      </c>
      <c r="L5732">
        <f>VLOOKUP(M5732,'script taller'!$G$3:$H$204,2,FALSE)</f>
        <v>161</v>
      </c>
      <c r="M5732" s="1" t="str">
        <f t="shared" si="89"/>
        <v>CRT41113</v>
      </c>
      <c r="N5732">
        <f>ROUND(VLOOKUP(E5732,Productos!$A$4:$D$1804,4,FALSE),0)</f>
        <v>1300</v>
      </c>
    </row>
    <row r="5733" spans="1:14" x14ac:dyDescent="0.35">
      <c r="A5733" t="s">
        <v>52</v>
      </c>
      <c r="B5733" s="1" t="s">
        <v>133</v>
      </c>
      <c r="C5733" t="s">
        <v>1127</v>
      </c>
      <c r="D5733" s="1">
        <v>3</v>
      </c>
      <c r="E5733" t="s">
        <v>1909</v>
      </c>
      <c r="F5733" t="s">
        <v>1130</v>
      </c>
      <c r="G5733" s="6">
        <v>0.6</v>
      </c>
      <c r="H5733" s="7" t="s">
        <v>1236</v>
      </c>
      <c r="K5733">
        <f>VLOOKUP(E5733,'script producto'!$A$3:$B$1802,2,FALSE)</f>
        <v>386</v>
      </c>
      <c r="L5733">
        <f>VLOOKUP(M5733,'script taller'!$G$3:$H$204,2,FALSE)</f>
        <v>161</v>
      </c>
      <c r="M5733" s="1" t="str">
        <f t="shared" si="89"/>
        <v>CRT41113</v>
      </c>
      <c r="N5733">
        <f>ROUND(VLOOKUP(E5733,Productos!$A$4:$D$1804,4,FALSE),0)</f>
        <v>1695</v>
      </c>
    </row>
    <row r="5734" spans="1:14" x14ac:dyDescent="0.35">
      <c r="A5734" t="s">
        <v>52</v>
      </c>
      <c r="B5734" s="1" t="s">
        <v>133</v>
      </c>
      <c r="C5734" t="s">
        <v>1127</v>
      </c>
      <c r="D5734" s="1">
        <v>3</v>
      </c>
      <c r="E5734" t="s">
        <v>871</v>
      </c>
      <c r="F5734" t="s">
        <v>1130</v>
      </c>
      <c r="G5734" s="6">
        <v>0.3</v>
      </c>
      <c r="H5734" s="7" t="s">
        <v>1236</v>
      </c>
      <c r="K5734">
        <f>VLOOKUP(E5734,'script producto'!$A$3:$B$1802,2,FALSE)</f>
        <v>422</v>
      </c>
      <c r="L5734">
        <f>VLOOKUP(M5734,'script taller'!$G$3:$H$204,2,FALSE)</f>
        <v>161</v>
      </c>
      <c r="M5734" s="1" t="str">
        <f t="shared" si="89"/>
        <v>CRT41113</v>
      </c>
      <c r="N5734">
        <f>ROUND(VLOOKUP(E5734,Productos!$A$4:$D$1804,4,FALSE),0)</f>
        <v>6123</v>
      </c>
    </row>
    <row r="5735" spans="1:14" x14ac:dyDescent="0.35">
      <c r="A5735" t="s">
        <v>52</v>
      </c>
      <c r="B5735" s="1" t="s">
        <v>133</v>
      </c>
      <c r="C5735" t="s">
        <v>1127</v>
      </c>
      <c r="D5735" s="1">
        <v>3</v>
      </c>
      <c r="E5735" t="s">
        <v>1014</v>
      </c>
      <c r="F5735" t="s">
        <v>1130</v>
      </c>
      <c r="G5735" s="6">
        <v>0.3</v>
      </c>
      <c r="H5735" s="7" t="s">
        <v>1236</v>
      </c>
      <c r="K5735">
        <f>VLOOKUP(E5735,'script producto'!$A$3:$B$1802,2,FALSE)</f>
        <v>430</v>
      </c>
      <c r="L5735">
        <f>VLOOKUP(M5735,'script taller'!$G$3:$H$204,2,FALSE)</f>
        <v>161</v>
      </c>
      <c r="M5735" s="1" t="str">
        <f t="shared" si="89"/>
        <v>CRT41113</v>
      </c>
      <c r="N5735">
        <f>ROUND(VLOOKUP(E5735,Productos!$A$4:$D$1804,4,FALSE),0)</f>
        <v>1190</v>
      </c>
    </row>
    <row r="5736" spans="1:14" x14ac:dyDescent="0.35">
      <c r="A5736" t="s">
        <v>52</v>
      </c>
      <c r="B5736" s="1" t="s">
        <v>133</v>
      </c>
      <c r="C5736" t="s">
        <v>1127</v>
      </c>
      <c r="D5736" s="1">
        <v>3</v>
      </c>
      <c r="E5736" t="s">
        <v>994</v>
      </c>
      <c r="F5736" t="s">
        <v>1130</v>
      </c>
      <c r="G5736" s="6">
        <v>0.5</v>
      </c>
      <c r="H5736" s="7" t="s">
        <v>1236</v>
      </c>
      <c r="K5736">
        <f>VLOOKUP(E5736,'script producto'!$A$3:$B$1802,2,FALSE)</f>
        <v>441</v>
      </c>
      <c r="L5736">
        <f>VLOOKUP(M5736,'script taller'!$G$3:$H$204,2,FALSE)</f>
        <v>161</v>
      </c>
      <c r="M5736" s="1" t="str">
        <f t="shared" si="89"/>
        <v>CRT41113</v>
      </c>
      <c r="N5736">
        <f>ROUND(VLOOKUP(E5736,Productos!$A$4:$D$1804,4,FALSE),0)</f>
        <v>3435</v>
      </c>
    </row>
    <row r="5737" spans="1:14" x14ac:dyDescent="0.35">
      <c r="A5737" t="s">
        <v>52</v>
      </c>
      <c r="B5737" s="1" t="s">
        <v>133</v>
      </c>
      <c r="C5737" t="s">
        <v>1127</v>
      </c>
      <c r="D5737" s="1">
        <v>3</v>
      </c>
      <c r="E5737" t="s">
        <v>269</v>
      </c>
      <c r="F5737" t="s">
        <v>1130</v>
      </c>
      <c r="G5737" s="6">
        <v>0.06</v>
      </c>
      <c r="H5737" s="7" t="s">
        <v>1236</v>
      </c>
      <c r="K5737">
        <f>VLOOKUP(E5737,'script producto'!$A$3:$B$1802,2,FALSE)</f>
        <v>468</v>
      </c>
      <c r="L5737">
        <f>VLOOKUP(M5737,'script taller'!$G$3:$H$204,2,FALSE)</f>
        <v>161</v>
      </c>
      <c r="M5737" s="1" t="str">
        <f t="shared" si="89"/>
        <v>CRT41113</v>
      </c>
      <c r="N5737">
        <f>ROUND(VLOOKUP(E5737,Productos!$A$4:$D$1804,4,FALSE),0)</f>
        <v>13222</v>
      </c>
    </row>
    <row r="5738" spans="1:14" x14ac:dyDescent="0.35">
      <c r="A5738" t="s">
        <v>52</v>
      </c>
      <c r="B5738" s="1" t="s">
        <v>133</v>
      </c>
      <c r="C5738" t="s">
        <v>1127</v>
      </c>
      <c r="D5738" s="1">
        <v>3</v>
      </c>
      <c r="E5738" t="s">
        <v>102</v>
      </c>
      <c r="F5738" t="s">
        <v>1130</v>
      </c>
      <c r="G5738" s="6">
        <v>0.1</v>
      </c>
      <c r="H5738" s="7" t="s">
        <v>1236</v>
      </c>
      <c r="K5738">
        <f>VLOOKUP(E5738,'script producto'!$A$3:$B$1802,2,FALSE)</f>
        <v>472</v>
      </c>
      <c r="L5738">
        <f>VLOOKUP(M5738,'script taller'!$G$3:$H$204,2,FALSE)</f>
        <v>161</v>
      </c>
      <c r="M5738" s="1" t="str">
        <f t="shared" si="89"/>
        <v>CRT41113</v>
      </c>
      <c r="N5738">
        <f>ROUND(VLOOKUP(E5738,Productos!$A$4:$D$1804,4,FALSE),0)</f>
        <v>4650</v>
      </c>
    </row>
    <row r="5739" spans="1:14" x14ac:dyDescent="0.35">
      <c r="A5739" t="s">
        <v>52</v>
      </c>
      <c r="B5739" s="1" t="s">
        <v>133</v>
      </c>
      <c r="C5739" t="s">
        <v>1127</v>
      </c>
      <c r="D5739" s="1">
        <v>3</v>
      </c>
      <c r="E5739" t="s">
        <v>1020</v>
      </c>
      <c r="F5739" t="s">
        <v>1130</v>
      </c>
      <c r="G5739" s="6">
        <v>2</v>
      </c>
      <c r="H5739" s="7" t="s">
        <v>25</v>
      </c>
      <c r="K5739">
        <f>VLOOKUP(E5739,'script producto'!$A$3:$B$1802,2,FALSE)</f>
        <v>482</v>
      </c>
      <c r="L5739">
        <f>VLOOKUP(M5739,'script taller'!$G$3:$H$204,2,FALSE)</f>
        <v>161</v>
      </c>
      <c r="M5739" s="1" t="str">
        <f t="shared" si="89"/>
        <v>CRT41113</v>
      </c>
      <c r="N5739">
        <f>ROUND(VLOOKUP(E5739,Productos!$A$4:$D$1804,4,FALSE),0)</f>
        <v>1400</v>
      </c>
    </row>
    <row r="5740" spans="1:14" x14ac:dyDescent="0.35">
      <c r="A5740" t="s">
        <v>52</v>
      </c>
      <c r="B5740" s="1" t="s">
        <v>133</v>
      </c>
      <c r="C5740" t="s">
        <v>1127</v>
      </c>
      <c r="D5740" s="1">
        <v>3</v>
      </c>
      <c r="E5740" t="s">
        <v>330</v>
      </c>
      <c r="F5740" t="s">
        <v>1130</v>
      </c>
      <c r="G5740" s="6">
        <v>0.5</v>
      </c>
      <c r="H5740" s="7" t="s">
        <v>1236</v>
      </c>
      <c r="K5740">
        <f>VLOOKUP(E5740,'script producto'!$A$3:$B$1802,2,FALSE)</f>
        <v>485</v>
      </c>
      <c r="L5740">
        <f>VLOOKUP(M5740,'script taller'!$G$3:$H$204,2,FALSE)</f>
        <v>161</v>
      </c>
      <c r="M5740" s="1" t="str">
        <f t="shared" si="89"/>
        <v>CRT41113</v>
      </c>
      <c r="N5740">
        <f>ROUND(VLOOKUP(E5740,Productos!$A$4:$D$1804,4,FALSE),0)</f>
        <v>14000</v>
      </c>
    </row>
    <row r="5741" spans="1:14" x14ac:dyDescent="0.35">
      <c r="A5741" t="s">
        <v>52</v>
      </c>
      <c r="B5741" s="1" t="s">
        <v>133</v>
      </c>
      <c r="C5741" t="s">
        <v>1127</v>
      </c>
      <c r="D5741" s="1">
        <v>3</v>
      </c>
      <c r="E5741" t="s">
        <v>331</v>
      </c>
      <c r="F5741" t="s">
        <v>1130</v>
      </c>
      <c r="G5741" s="6">
        <v>0.3</v>
      </c>
      <c r="H5741" s="7" t="s">
        <v>1236</v>
      </c>
      <c r="K5741">
        <f>VLOOKUP(E5741,'script producto'!$A$3:$B$1802,2,FALSE)</f>
        <v>488</v>
      </c>
      <c r="L5741">
        <f>VLOOKUP(M5741,'script taller'!$G$3:$H$204,2,FALSE)</f>
        <v>161</v>
      </c>
      <c r="M5741" s="1" t="str">
        <f t="shared" si="89"/>
        <v>CRT41113</v>
      </c>
      <c r="N5741">
        <f>ROUND(VLOOKUP(E5741,Productos!$A$4:$D$1804,4,FALSE),0)</f>
        <v>8495</v>
      </c>
    </row>
    <row r="5742" spans="1:14" x14ac:dyDescent="0.35">
      <c r="A5742" t="s">
        <v>52</v>
      </c>
      <c r="B5742" s="1" t="s">
        <v>133</v>
      </c>
      <c r="C5742" t="s">
        <v>1127</v>
      </c>
      <c r="D5742" s="1">
        <v>3</v>
      </c>
      <c r="E5742" t="s">
        <v>1002</v>
      </c>
      <c r="F5742" t="s">
        <v>1130</v>
      </c>
      <c r="G5742" s="6">
        <v>0.5</v>
      </c>
      <c r="H5742" s="7" t="s">
        <v>1236</v>
      </c>
      <c r="K5742">
        <f>VLOOKUP(E5742,'script producto'!$A$3:$B$1802,2,FALSE)</f>
        <v>511</v>
      </c>
      <c r="L5742">
        <f>VLOOKUP(M5742,'script taller'!$G$3:$H$204,2,FALSE)</f>
        <v>161</v>
      </c>
      <c r="M5742" s="1" t="str">
        <f t="shared" si="89"/>
        <v>CRT41113</v>
      </c>
      <c r="N5742">
        <f>ROUND(VLOOKUP(E5742,Productos!$A$4:$D$1804,4,FALSE),0)</f>
        <v>4300</v>
      </c>
    </row>
    <row r="5743" spans="1:14" x14ac:dyDescent="0.35">
      <c r="A5743" t="s">
        <v>52</v>
      </c>
      <c r="B5743" s="1" t="s">
        <v>133</v>
      </c>
      <c r="C5743" t="s">
        <v>1127</v>
      </c>
      <c r="D5743" s="1">
        <v>3</v>
      </c>
      <c r="E5743" t="s">
        <v>938</v>
      </c>
      <c r="F5743" t="s">
        <v>1130</v>
      </c>
      <c r="G5743" s="6">
        <v>0.01</v>
      </c>
      <c r="H5743" s="7" t="s">
        <v>1236</v>
      </c>
      <c r="K5743">
        <f>VLOOKUP(E5743,'script producto'!$A$3:$B$1802,2,FALSE)</f>
        <v>513</v>
      </c>
      <c r="L5743">
        <f>VLOOKUP(M5743,'script taller'!$G$3:$H$204,2,FALSE)</f>
        <v>161</v>
      </c>
      <c r="M5743" s="1" t="str">
        <f t="shared" si="89"/>
        <v>CRT41113</v>
      </c>
      <c r="N5743">
        <f>ROUND(VLOOKUP(E5743,Productos!$A$4:$D$1804,4,FALSE),0)</f>
        <v>129900</v>
      </c>
    </row>
    <row r="5744" spans="1:14" x14ac:dyDescent="0.35">
      <c r="A5744" t="s">
        <v>52</v>
      </c>
      <c r="B5744" s="1" t="s">
        <v>133</v>
      </c>
      <c r="C5744" t="s">
        <v>1127</v>
      </c>
      <c r="D5744" s="1">
        <v>3</v>
      </c>
      <c r="E5744" t="s">
        <v>1003</v>
      </c>
      <c r="F5744" t="s">
        <v>1130</v>
      </c>
      <c r="G5744" s="6">
        <v>1</v>
      </c>
      <c r="H5744" s="7" t="s">
        <v>1236</v>
      </c>
      <c r="K5744">
        <f>VLOOKUP(E5744,'script producto'!$A$3:$B$1802,2,FALSE)</f>
        <v>522</v>
      </c>
      <c r="L5744">
        <f>VLOOKUP(M5744,'script taller'!$G$3:$H$204,2,FALSE)</f>
        <v>161</v>
      </c>
      <c r="M5744" s="1" t="str">
        <f t="shared" si="89"/>
        <v>CRT41113</v>
      </c>
      <c r="N5744">
        <f>ROUND(VLOOKUP(E5744,Productos!$A$4:$D$1804,4,FALSE),0)</f>
        <v>2490</v>
      </c>
    </row>
    <row r="5745" spans="1:14" x14ac:dyDescent="0.35">
      <c r="A5745" t="s">
        <v>52</v>
      </c>
      <c r="B5745" s="1" t="s">
        <v>133</v>
      </c>
      <c r="C5745" t="s">
        <v>1127</v>
      </c>
      <c r="D5745" s="1">
        <v>3</v>
      </c>
      <c r="E5745" t="s">
        <v>404</v>
      </c>
      <c r="F5745" t="s">
        <v>1130</v>
      </c>
      <c r="G5745" s="6">
        <v>0.05</v>
      </c>
      <c r="H5745" s="7" t="s">
        <v>1236</v>
      </c>
      <c r="K5745">
        <f>VLOOKUP(E5745,'script producto'!$A$3:$B$1802,2,FALSE)</f>
        <v>527</v>
      </c>
      <c r="L5745">
        <f>VLOOKUP(M5745,'script taller'!$G$3:$H$204,2,FALSE)</f>
        <v>161</v>
      </c>
      <c r="M5745" s="1" t="str">
        <f t="shared" si="89"/>
        <v>CRT41113</v>
      </c>
      <c r="N5745">
        <f>ROUND(VLOOKUP(E5745,Productos!$A$4:$D$1804,4,FALSE),0)</f>
        <v>20427</v>
      </c>
    </row>
    <row r="5746" spans="1:14" x14ac:dyDescent="0.35">
      <c r="A5746" t="s">
        <v>52</v>
      </c>
      <c r="B5746" s="1" t="s">
        <v>133</v>
      </c>
      <c r="C5746" t="s">
        <v>1127</v>
      </c>
      <c r="D5746" s="1">
        <v>3</v>
      </c>
      <c r="E5746" t="s">
        <v>199</v>
      </c>
      <c r="F5746" t="s">
        <v>1130</v>
      </c>
      <c r="G5746" s="6">
        <v>0.2</v>
      </c>
      <c r="H5746" s="7" t="s">
        <v>1236</v>
      </c>
      <c r="K5746">
        <f>VLOOKUP(E5746,'script producto'!$A$3:$B$1802,2,FALSE)</f>
        <v>535</v>
      </c>
      <c r="L5746">
        <f>VLOOKUP(M5746,'script taller'!$G$3:$H$204,2,FALSE)</f>
        <v>161</v>
      </c>
      <c r="M5746" s="1" t="str">
        <f t="shared" si="89"/>
        <v>CRT41113</v>
      </c>
      <c r="N5746">
        <f>ROUND(VLOOKUP(E5746,Productos!$A$4:$D$1804,4,FALSE),0)</f>
        <v>8900</v>
      </c>
    </row>
    <row r="5747" spans="1:14" x14ac:dyDescent="0.35">
      <c r="A5747" t="s">
        <v>52</v>
      </c>
      <c r="B5747" s="1" t="s">
        <v>133</v>
      </c>
      <c r="C5747" t="s">
        <v>1127</v>
      </c>
      <c r="D5747" s="1">
        <v>3</v>
      </c>
      <c r="E5747" t="s">
        <v>716</v>
      </c>
      <c r="F5747" t="s">
        <v>1130</v>
      </c>
      <c r="G5747" s="6">
        <v>2</v>
      </c>
      <c r="H5747" s="7" t="s">
        <v>25</v>
      </c>
      <c r="K5747">
        <f>VLOOKUP(E5747,'script producto'!$A$3:$B$1802,2,FALSE)</f>
        <v>550</v>
      </c>
      <c r="L5747">
        <f>VLOOKUP(M5747,'script taller'!$G$3:$H$204,2,FALSE)</f>
        <v>161</v>
      </c>
      <c r="M5747" s="1" t="str">
        <f t="shared" si="89"/>
        <v>CRT41113</v>
      </c>
      <c r="N5747">
        <f>ROUND(VLOOKUP(E5747,Productos!$A$4:$D$1804,4,FALSE),0)</f>
        <v>4699</v>
      </c>
    </row>
    <row r="5748" spans="1:14" x14ac:dyDescent="0.35">
      <c r="A5748" t="s">
        <v>52</v>
      </c>
      <c r="B5748" s="1" t="s">
        <v>133</v>
      </c>
      <c r="C5748" t="s">
        <v>1127</v>
      </c>
      <c r="D5748" s="1">
        <v>3</v>
      </c>
      <c r="E5748" t="s">
        <v>337</v>
      </c>
      <c r="F5748" t="s">
        <v>1130</v>
      </c>
      <c r="G5748" s="6">
        <v>0.3</v>
      </c>
      <c r="H5748" s="7" t="s">
        <v>25</v>
      </c>
      <c r="K5748">
        <f>VLOOKUP(E5748,'script producto'!$A$3:$B$1802,2,FALSE)</f>
        <v>577</v>
      </c>
      <c r="L5748">
        <f>VLOOKUP(M5748,'script taller'!$G$3:$H$204,2,FALSE)</f>
        <v>161</v>
      </c>
      <c r="M5748" s="1" t="str">
        <f t="shared" si="89"/>
        <v>CRT41113</v>
      </c>
      <c r="N5748">
        <f>ROUND(VLOOKUP(E5748,Productos!$A$4:$D$1804,4,FALSE),0)</f>
        <v>3923</v>
      </c>
    </row>
    <row r="5749" spans="1:14" x14ac:dyDescent="0.35">
      <c r="A5749" t="s">
        <v>52</v>
      </c>
      <c r="B5749" s="1" t="s">
        <v>133</v>
      </c>
      <c r="C5749" t="s">
        <v>1127</v>
      </c>
      <c r="D5749" s="1">
        <v>3</v>
      </c>
      <c r="E5749" t="s">
        <v>1021</v>
      </c>
      <c r="F5749" t="s">
        <v>1130</v>
      </c>
      <c r="G5749" s="6">
        <v>3</v>
      </c>
      <c r="H5749" s="7" t="s">
        <v>25</v>
      </c>
      <c r="K5749">
        <f>VLOOKUP(E5749,'script producto'!$A$3:$B$1802,2,FALSE)</f>
        <v>595</v>
      </c>
      <c r="L5749">
        <f>VLOOKUP(M5749,'script taller'!$G$3:$H$204,2,FALSE)</f>
        <v>161</v>
      </c>
      <c r="M5749" s="1" t="str">
        <f t="shared" si="89"/>
        <v>CRT41113</v>
      </c>
      <c r="N5749">
        <f>ROUND(VLOOKUP(E5749,Productos!$A$4:$D$1804,4,FALSE),0)</f>
        <v>1800</v>
      </c>
    </row>
    <row r="5750" spans="1:14" x14ac:dyDescent="0.35">
      <c r="A5750" t="s">
        <v>52</v>
      </c>
      <c r="B5750" s="1" t="s">
        <v>133</v>
      </c>
      <c r="C5750" t="s">
        <v>1127</v>
      </c>
      <c r="D5750" s="1">
        <v>3</v>
      </c>
      <c r="E5750" t="s">
        <v>573</v>
      </c>
      <c r="F5750" t="s">
        <v>1130</v>
      </c>
      <c r="G5750" s="6">
        <v>0.35</v>
      </c>
      <c r="H5750" s="7" t="s">
        <v>1236</v>
      </c>
      <c r="K5750">
        <f>VLOOKUP(E5750,'script producto'!$A$3:$B$1802,2,FALSE)</f>
        <v>625</v>
      </c>
      <c r="L5750">
        <f>VLOOKUP(M5750,'script taller'!$G$3:$H$204,2,FALSE)</f>
        <v>161</v>
      </c>
      <c r="M5750" s="1" t="str">
        <f t="shared" si="89"/>
        <v>CRT41113</v>
      </c>
      <c r="N5750">
        <f>ROUND(VLOOKUP(E5750,Productos!$A$4:$D$1804,4,FALSE),0)</f>
        <v>7950</v>
      </c>
    </row>
    <row r="5751" spans="1:14" x14ac:dyDescent="0.35">
      <c r="A5751" t="s">
        <v>52</v>
      </c>
      <c r="B5751" s="1" t="s">
        <v>133</v>
      </c>
      <c r="C5751" t="s">
        <v>1127</v>
      </c>
      <c r="D5751" s="1">
        <v>3</v>
      </c>
      <c r="E5751" t="s">
        <v>1022</v>
      </c>
      <c r="F5751" t="s">
        <v>1130</v>
      </c>
      <c r="G5751" s="6">
        <v>4</v>
      </c>
      <c r="H5751" s="7" t="s">
        <v>6</v>
      </c>
      <c r="K5751">
        <f>VLOOKUP(E5751,'script producto'!$A$3:$B$1802,2,FALSE)</f>
        <v>641</v>
      </c>
      <c r="L5751">
        <f>VLOOKUP(M5751,'script taller'!$G$3:$H$204,2,FALSE)</f>
        <v>161</v>
      </c>
      <c r="M5751" s="1" t="str">
        <f t="shared" si="89"/>
        <v>CRT41113</v>
      </c>
      <c r="N5751">
        <f>ROUND(VLOOKUP(E5751,Productos!$A$4:$D$1804,4,FALSE),0)</f>
        <v>312</v>
      </c>
    </row>
    <row r="5752" spans="1:14" x14ac:dyDescent="0.35">
      <c r="A5752" t="s">
        <v>52</v>
      </c>
      <c r="B5752" s="1" t="s">
        <v>133</v>
      </c>
      <c r="C5752" t="s">
        <v>1127</v>
      </c>
      <c r="D5752" s="1">
        <v>3</v>
      </c>
      <c r="E5752" t="s">
        <v>1015</v>
      </c>
      <c r="F5752" t="s">
        <v>1130</v>
      </c>
      <c r="G5752" s="6">
        <v>3.5</v>
      </c>
      <c r="H5752" s="7" t="s">
        <v>1236</v>
      </c>
      <c r="K5752">
        <f>VLOOKUP(E5752,'script producto'!$A$3:$B$1802,2,FALSE)</f>
        <v>678</v>
      </c>
      <c r="L5752">
        <f>VLOOKUP(M5752,'script taller'!$G$3:$H$204,2,FALSE)</f>
        <v>161</v>
      </c>
      <c r="M5752" s="1" t="str">
        <f t="shared" si="89"/>
        <v>CRT41113</v>
      </c>
      <c r="N5752">
        <f>ROUND(VLOOKUP(E5752,Productos!$A$4:$D$1804,4,FALSE),0)</f>
        <v>22380</v>
      </c>
    </row>
    <row r="5753" spans="1:14" x14ac:dyDescent="0.35">
      <c r="A5753" t="s">
        <v>52</v>
      </c>
      <c r="B5753" s="1" t="s">
        <v>133</v>
      </c>
      <c r="C5753" t="s">
        <v>1127</v>
      </c>
      <c r="D5753" s="1">
        <v>3</v>
      </c>
      <c r="E5753" t="s">
        <v>1955</v>
      </c>
      <c r="F5753" t="s">
        <v>1130</v>
      </c>
      <c r="G5753" s="6">
        <v>0.1</v>
      </c>
      <c r="H5753" s="7" t="s">
        <v>1236</v>
      </c>
      <c r="K5753">
        <f>VLOOKUP(E5753,'script producto'!$A$3:$B$1802,2,FALSE)</f>
        <v>689</v>
      </c>
      <c r="L5753">
        <f>VLOOKUP(M5753,'script taller'!$G$3:$H$204,2,FALSE)</f>
        <v>161</v>
      </c>
      <c r="M5753" s="1" t="str">
        <f t="shared" si="89"/>
        <v>CRT41113</v>
      </c>
      <c r="N5753">
        <f>ROUND(VLOOKUP(E5753,Productos!$A$4:$D$1804,4,FALSE),0)</f>
        <v>6999</v>
      </c>
    </row>
    <row r="5754" spans="1:14" x14ac:dyDescent="0.35">
      <c r="A5754" t="s">
        <v>52</v>
      </c>
      <c r="B5754" s="1" t="s">
        <v>133</v>
      </c>
      <c r="C5754" t="s">
        <v>1127</v>
      </c>
      <c r="D5754" s="1">
        <v>3</v>
      </c>
      <c r="E5754" t="s">
        <v>65</v>
      </c>
      <c r="F5754" t="s">
        <v>1130</v>
      </c>
      <c r="G5754" s="6">
        <v>0.3</v>
      </c>
      <c r="H5754" s="7" t="s">
        <v>1236</v>
      </c>
      <c r="K5754">
        <f>VLOOKUP(E5754,'script producto'!$A$3:$B$1802,2,FALSE)</f>
        <v>709</v>
      </c>
      <c r="L5754">
        <f>VLOOKUP(M5754,'script taller'!$G$3:$H$204,2,FALSE)</f>
        <v>161</v>
      </c>
      <c r="M5754" s="1" t="str">
        <f t="shared" si="89"/>
        <v>CRT41113</v>
      </c>
      <c r="N5754">
        <f>ROUND(VLOOKUP(E5754,Productos!$A$4:$D$1804,4,FALSE),0)</f>
        <v>2992</v>
      </c>
    </row>
    <row r="5755" spans="1:14" x14ac:dyDescent="0.35">
      <c r="A5755" t="s">
        <v>52</v>
      </c>
      <c r="B5755" s="1" t="s">
        <v>133</v>
      </c>
      <c r="C5755" t="s">
        <v>1127</v>
      </c>
      <c r="D5755" s="1">
        <v>3</v>
      </c>
      <c r="E5755" t="s">
        <v>710</v>
      </c>
      <c r="F5755" t="s">
        <v>1130</v>
      </c>
      <c r="G5755" s="6">
        <v>0.2</v>
      </c>
      <c r="H5755" s="7" t="s">
        <v>1236</v>
      </c>
      <c r="K5755">
        <f>VLOOKUP(E5755,'script producto'!$A$3:$B$1802,2,FALSE)</f>
        <v>739</v>
      </c>
      <c r="L5755">
        <f>VLOOKUP(M5755,'script taller'!$G$3:$H$204,2,FALSE)</f>
        <v>161</v>
      </c>
      <c r="M5755" s="1" t="str">
        <f t="shared" si="89"/>
        <v>CRT41113</v>
      </c>
      <c r="N5755">
        <f>ROUND(VLOOKUP(E5755,Productos!$A$4:$D$1804,4,FALSE),0)</f>
        <v>5000</v>
      </c>
    </row>
    <row r="5756" spans="1:14" x14ac:dyDescent="0.35">
      <c r="A5756" t="s">
        <v>52</v>
      </c>
      <c r="B5756" s="1" t="s">
        <v>133</v>
      </c>
      <c r="C5756" t="s">
        <v>1127</v>
      </c>
      <c r="D5756" s="1">
        <v>3</v>
      </c>
      <c r="E5756" t="s">
        <v>1968</v>
      </c>
      <c r="F5756" t="s">
        <v>1130</v>
      </c>
      <c r="G5756" s="6">
        <v>1</v>
      </c>
      <c r="H5756" s="7" t="s">
        <v>6</v>
      </c>
      <c r="K5756">
        <f>VLOOKUP(E5756,'script producto'!$A$3:$B$1802,2,FALSE)</f>
        <v>755</v>
      </c>
      <c r="L5756">
        <f>VLOOKUP(M5756,'script taller'!$G$3:$H$204,2,FALSE)</f>
        <v>161</v>
      </c>
      <c r="M5756" s="1" t="str">
        <f t="shared" si="89"/>
        <v>CRT41113</v>
      </c>
      <c r="N5756">
        <f>ROUND(VLOOKUP(E5756,Productos!$A$4:$D$1804,4,FALSE),0)</f>
        <v>1058</v>
      </c>
    </row>
    <row r="5757" spans="1:14" x14ac:dyDescent="0.35">
      <c r="A5757" t="s">
        <v>52</v>
      </c>
      <c r="B5757" s="1" t="s">
        <v>133</v>
      </c>
      <c r="C5757" t="s">
        <v>1127</v>
      </c>
      <c r="D5757" s="1">
        <v>3</v>
      </c>
      <c r="E5757" t="s">
        <v>631</v>
      </c>
      <c r="F5757" t="s">
        <v>1130</v>
      </c>
      <c r="G5757" s="6">
        <v>1.5</v>
      </c>
      <c r="H5757" s="7" t="s">
        <v>1236</v>
      </c>
      <c r="K5757">
        <f>VLOOKUP(E5757,'script producto'!$A$3:$B$1802,2,FALSE)</f>
        <v>758</v>
      </c>
      <c r="L5757">
        <f>VLOOKUP(M5757,'script taller'!$G$3:$H$204,2,FALSE)</f>
        <v>161</v>
      </c>
      <c r="M5757" s="1" t="str">
        <f t="shared" si="89"/>
        <v>CRT41113</v>
      </c>
      <c r="N5757">
        <f>ROUND(VLOOKUP(E5757,Productos!$A$4:$D$1804,4,FALSE),0)</f>
        <v>4800</v>
      </c>
    </row>
    <row r="5758" spans="1:14" x14ac:dyDescent="0.35">
      <c r="A5758" t="s">
        <v>52</v>
      </c>
      <c r="B5758" s="1" t="s">
        <v>133</v>
      </c>
      <c r="C5758" t="s">
        <v>1127</v>
      </c>
      <c r="D5758" s="1">
        <v>3</v>
      </c>
      <c r="E5758" t="s">
        <v>272</v>
      </c>
      <c r="F5758" t="s">
        <v>1130</v>
      </c>
      <c r="G5758" s="6">
        <v>4</v>
      </c>
      <c r="H5758" s="7" t="s">
        <v>1236</v>
      </c>
      <c r="K5758">
        <f>VLOOKUP(E5758,'script producto'!$A$3:$B$1802,2,FALSE)</f>
        <v>759</v>
      </c>
      <c r="L5758">
        <f>VLOOKUP(M5758,'script taller'!$G$3:$H$204,2,FALSE)</f>
        <v>161</v>
      </c>
      <c r="M5758" s="1" t="str">
        <f t="shared" si="89"/>
        <v>CRT41113</v>
      </c>
      <c r="N5758">
        <f>ROUND(VLOOKUP(E5758,Productos!$A$4:$D$1804,4,FALSE),0)</f>
        <v>5439</v>
      </c>
    </row>
    <row r="5759" spans="1:14" x14ac:dyDescent="0.35">
      <c r="A5759" t="s">
        <v>52</v>
      </c>
      <c r="B5759" s="1" t="s">
        <v>133</v>
      </c>
      <c r="C5759" t="s">
        <v>1127</v>
      </c>
      <c r="D5759" s="1">
        <v>3</v>
      </c>
      <c r="E5759" t="s">
        <v>995</v>
      </c>
      <c r="F5759" t="s">
        <v>1130</v>
      </c>
      <c r="G5759" s="6">
        <v>0.1</v>
      </c>
      <c r="H5759" s="7" t="s">
        <v>1236</v>
      </c>
      <c r="K5759">
        <f>VLOOKUP(E5759,'script producto'!$A$3:$B$1802,2,FALSE)</f>
        <v>777</v>
      </c>
      <c r="L5759">
        <f>VLOOKUP(M5759,'script taller'!$G$3:$H$204,2,FALSE)</f>
        <v>161</v>
      </c>
      <c r="M5759" s="1" t="str">
        <f t="shared" si="89"/>
        <v>CRT41113</v>
      </c>
      <c r="N5759">
        <f>ROUND(VLOOKUP(E5759,Productos!$A$4:$D$1804,4,FALSE),0)</f>
        <v>6800</v>
      </c>
    </row>
    <row r="5760" spans="1:14" x14ac:dyDescent="0.35">
      <c r="A5760" t="s">
        <v>52</v>
      </c>
      <c r="B5760" s="1" t="s">
        <v>133</v>
      </c>
      <c r="C5760" t="s">
        <v>1127</v>
      </c>
      <c r="D5760" s="1">
        <v>3</v>
      </c>
      <c r="E5760" t="s">
        <v>996</v>
      </c>
      <c r="F5760" t="s">
        <v>1130</v>
      </c>
      <c r="G5760" s="6">
        <v>0.1</v>
      </c>
      <c r="H5760" s="7" t="s">
        <v>1236</v>
      </c>
      <c r="K5760">
        <f>VLOOKUP(E5760,'script producto'!$A$3:$B$1802,2,FALSE)</f>
        <v>779</v>
      </c>
      <c r="L5760">
        <f>VLOOKUP(M5760,'script taller'!$G$3:$H$204,2,FALSE)</f>
        <v>161</v>
      </c>
      <c r="M5760" s="1" t="str">
        <f t="shared" si="89"/>
        <v>CRT41113</v>
      </c>
      <c r="N5760">
        <f>ROUND(VLOOKUP(E5760,Productos!$A$4:$D$1804,4,FALSE),0)</f>
        <v>2900</v>
      </c>
    </row>
    <row r="5761" spans="1:14" x14ac:dyDescent="0.35">
      <c r="A5761" t="s">
        <v>52</v>
      </c>
      <c r="B5761" s="1" t="s">
        <v>133</v>
      </c>
      <c r="C5761" t="s">
        <v>1127</v>
      </c>
      <c r="D5761" s="1">
        <v>3</v>
      </c>
      <c r="E5761" t="s">
        <v>1004</v>
      </c>
      <c r="F5761" t="s">
        <v>1130</v>
      </c>
      <c r="G5761" s="6">
        <v>0.7</v>
      </c>
      <c r="H5761" s="7" t="s">
        <v>1236</v>
      </c>
      <c r="K5761">
        <f>VLOOKUP(E5761,'script producto'!$A$3:$B$1802,2,FALSE)</f>
        <v>795</v>
      </c>
      <c r="L5761">
        <f>VLOOKUP(M5761,'script taller'!$G$3:$H$204,2,FALSE)</f>
        <v>161</v>
      </c>
      <c r="M5761" s="1" t="str">
        <f t="shared" si="89"/>
        <v>CRT41113</v>
      </c>
      <c r="N5761">
        <f>ROUND(VLOOKUP(E5761,Productos!$A$4:$D$1804,4,FALSE),0)</f>
        <v>2500</v>
      </c>
    </row>
    <row r="5762" spans="1:14" x14ac:dyDescent="0.35">
      <c r="A5762" t="s">
        <v>52</v>
      </c>
      <c r="B5762" s="1" t="s">
        <v>133</v>
      </c>
      <c r="C5762" t="s">
        <v>1127</v>
      </c>
      <c r="D5762" s="1">
        <v>3</v>
      </c>
      <c r="E5762" t="s">
        <v>469</v>
      </c>
      <c r="F5762" t="s">
        <v>1130</v>
      </c>
      <c r="G5762" s="6">
        <v>1</v>
      </c>
      <c r="H5762" s="7" t="s">
        <v>1236</v>
      </c>
      <c r="K5762">
        <f>VLOOKUP(E5762,'script producto'!$A$3:$B$1802,2,FALSE)</f>
        <v>797</v>
      </c>
      <c r="L5762">
        <f>VLOOKUP(M5762,'script taller'!$G$3:$H$204,2,FALSE)</f>
        <v>161</v>
      </c>
      <c r="M5762" s="1" t="str">
        <f t="shared" si="89"/>
        <v>CRT41113</v>
      </c>
      <c r="N5762">
        <f>ROUND(VLOOKUP(E5762,Productos!$A$4:$D$1804,4,FALSE),0)</f>
        <v>3500</v>
      </c>
    </row>
    <row r="5763" spans="1:14" x14ac:dyDescent="0.35">
      <c r="A5763" t="s">
        <v>52</v>
      </c>
      <c r="B5763" s="1" t="s">
        <v>133</v>
      </c>
      <c r="C5763" t="s">
        <v>1127</v>
      </c>
      <c r="D5763" s="1">
        <v>3</v>
      </c>
      <c r="E5763" t="s">
        <v>263</v>
      </c>
      <c r="F5763" t="s">
        <v>1130</v>
      </c>
      <c r="G5763" s="6">
        <v>30</v>
      </c>
      <c r="H5763" s="7" t="s">
        <v>6</v>
      </c>
      <c r="K5763">
        <f>VLOOKUP(E5763,'script producto'!$A$3:$B$1802,2,FALSE)</f>
        <v>801</v>
      </c>
      <c r="L5763">
        <f>VLOOKUP(M5763,'script taller'!$G$3:$H$204,2,FALSE)</f>
        <v>161</v>
      </c>
      <c r="M5763" s="1" t="str">
        <f t="shared" ref="M5763:M5826" si="90">B5763&amp;D5763</f>
        <v>CRT41113</v>
      </c>
      <c r="N5763">
        <f>ROUND(VLOOKUP(E5763,Productos!$A$4:$D$1804,4,FALSE),0)</f>
        <v>3500</v>
      </c>
    </row>
    <row r="5764" spans="1:14" x14ac:dyDescent="0.35">
      <c r="A5764" t="s">
        <v>52</v>
      </c>
      <c r="B5764" s="1" t="s">
        <v>133</v>
      </c>
      <c r="C5764" t="s">
        <v>1127</v>
      </c>
      <c r="D5764" s="1">
        <v>3</v>
      </c>
      <c r="E5764" t="s">
        <v>755</v>
      </c>
      <c r="F5764" t="s">
        <v>1130</v>
      </c>
      <c r="G5764" s="6">
        <v>6</v>
      </c>
      <c r="H5764" s="7" t="s">
        <v>6</v>
      </c>
      <c r="K5764">
        <f>VLOOKUP(E5764,'script producto'!$A$3:$B$1802,2,FALSE)</f>
        <v>859</v>
      </c>
      <c r="L5764">
        <f>VLOOKUP(M5764,'script taller'!$G$3:$H$204,2,FALSE)</f>
        <v>161</v>
      </c>
      <c r="M5764" s="1" t="str">
        <f t="shared" si="90"/>
        <v>CRT41113</v>
      </c>
      <c r="N5764">
        <f>ROUND(VLOOKUP(E5764,Productos!$A$4:$D$1804,4,FALSE),0)</f>
        <v>290</v>
      </c>
    </row>
    <row r="5765" spans="1:14" x14ac:dyDescent="0.35">
      <c r="A5765" t="s">
        <v>52</v>
      </c>
      <c r="B5765" s="1" t="s">
        <v>133</v>
      </c>
      <c r="C5765" t="s">
        <v>1127</v>
      </c>
      <c r="D5765" s="1">
        <v>3</v>
      </c>
      <c r="E5765" t="s">
        <v>594</v>
      </c>
      <c r="F5765" t="s">
        <v>1130</v>
      </c>
      <c r="G5765" s="6">
        <v>2E-3</v>
      </c>
      <c r="H5765" s="7" t="s">
        <v>1236</v>
      </c>
      <c r="K5765">
        <f>VLOOKUP(E5765,'script producto'!$A$3:$B$1802,2,FALSE)</f>
        <v>880</v>
      </c>
      <c r="L5765">
        <f>VLOOKUP(M5765,'script taller'!$G$3:$H$204,2,FALSE)</f>
        <v>161</v>
      </c>
      <c r="M5765" s="1" t="str">
        <f t="shared" si="90"/>
        <v>CRT41113</v>
      </c>
      <c r="N5765">
        <f>ROUND(VLOOKUP(E5765,Productos!$A$4:$D$1804,4,FALSE),0)</f>
        <v>20933</v>
      </c>
    </row>
    <row r="5766" spans="1:14" x14ac:dyDescent="0.35">
      <c r="A5766" t="s">
        <v>52</v>
      </c>
      <c r="B5766" s="1" t="s">
        <v>133</v>
      </c>
      <c r="C5766" t="s">
        <v>1127</v>
      </c>
      <c r="D5766" s="1">
        <v>3</v>
      </c>
      <c r="E5766" t="s">
        <v>1590</v>
      </c>
      <c r="F5766" t="s">
        <v>1130</v>
      </c>
      <c r="G5766" s="6">
        <v>1.5</v>
      </c>
      <c r="H5766" s="7" t="s">
        <v>25</v>
      </c>
      <c r="K5766">
        <f>VLOOKUP(E5766,'script producto'!$A$3:$B$1802,2,FALSE)</f>
        <v>881</v>
      </c>
      <c r="L5766">
        <f>VLOOKUP(M5766,'script taller'!$G$3:$H$204,2,FALSE)</f>
        <v>161</v>
      </c>
      <c r="M5766" s="1" t="str">
        <f t="shared" si="90"/>
        <v>CRT41113</v>
      </c>
      <c r="N5766">
        <f>ROUND(VLOOKUP(E5766,Productos!$A$4:$D$1804,4,FALSE),0)</f>
        <v>1500</v>
      </c>
    </row>
    <row r="5767" spans="1:14" x14ac:dyDescent="0.35">
      <c r="A5767" t="s">
        <v>52</v>
      </c>
      <c r="B5767" s="1" t="s">
        <v>133</v>
      </c>
      <c r="C5767" t="s">
        <v>1127</v>
      </c>
      <c r="D5767" s="1">
        <v>3</v>
      </c>
      <c r="E5767" t="s">
        <v>283</v>
      </c>
      <c r="F5767" t="s">
        <v>1130</v>
      </c>
      <c r="G5767" s="6">
        <v>2</v>
      </c>
      <c r="H5767" s="7" t="s">
        <v>25</v>
      </c>
      <c r="K5767">
        <f>VLOOKUP(E5767,'script producto'!$A$3:$B$1802,2,FALSE)</f>
        <v>883</v>
      </c>
      <c r="L5767">
        <f>VLOOKUP(M5767,'script taller'!$G$3:$H$204,2,FALSE)</f>
        <v>161</v>
      </c>
      <c r="M5767" s="1" t="str">
        <f t="shared" si="90"/>
        <v>CRT41113</v>
      </c>
      <c r="N5767">
        <f>ROUND(VLOOKUP(E5767,Productos!$A$4:$D$1804,4,FALSE),0)</f>
        <v>1375</v>
      </c>
    </row>
    <row r="5768" spans="1:14" x14ac:dyDescent="0.35">
      <c r="A5768" t="s">
        <v>52</v>
      </c>
      <c r="B5768" s="1" t="s">
        <v>133</v>
      </c>
      <c r="C5768" t="s">
        <v>1127</v>
      </c>
      <c r="D5768" s="1">
        <v>3</v>
      </c>
      <c r="E5768" t="s">
        <v>460</v>
      </c>
      <c r="F5768" t="s">
        <v>1130</v>
      </c>
      <c r="G5768" s="6">
        <v>4</v>
      </c>
      <c r="H5768" s="7" t="s">
        <v>6</v>
      </c>
      <c r="K5768">
        <f>VLOOKUP(E5768,'script producto'!$A$3:$B$1802,2,FALSE)</f>
        <v>900</v>
      </c>
      <c r="L5768">
        <f>VLOOKUP(M5768,'script taller'!$G$3:$H$204,2,FALSE)</f>
        <v>161</v>
      </c>
      <c r="M5768" s="1" t="str">
        <f t="shared" si="90"/>
        <v>CRT41113</v>
      </c>
      <c r="N5768">
        <f>ROUND(VLOOKUP(E5768,Productos!$A$4:$D$1804,4,FALSE),0)</f>
        <v>1395</v>
      </c>
    </row>
    <row r="5769" spans="1:14" x14ac:dyDescent="0.35">
      <c r="A5769" t="s">
        <v>52</v>
      </c>
      <c r="B5769" s="1" t="s">
        <v>133</v>
      </c>
      <c r="C5769" t="s">
        <v>1127</v>
      </c>
      <c r="D5769" s="1">
        <v>3</v>
      </c>
      <c r="E5769" t="s">
        <v>734</v>
      </c>
      <c r="F5769" t="s">
        <v>1130</v>
      </c>
      <c r="G5769" s="6">
        <v>0.05</v>
      </c>
      <c r="H5769" s="7" t="s">
        <v>1236</v>
      </c>
      <c r="K5769">
        <f>VLOOKUP(E5769,'script producto'!$A$3:$B$1802,2,FALSE)</f>
        <v>923</v>
      </c>
      <c r="L5769">
        <f>VLOOKUP(M5769,'script taller'!$G$3:$H$204,2,FALSE)</f>
        <v>161</v>
      </c>
      <c r="M5769" s="1" t="str">
        <f t="shared" si="90"/>
        <v>CRT41113</v>
      </c>
      <c r="N5769">
        <f>ROUND(VLOOKUP(E5769,Productos!$A$4:$D$1804,4,FALSE),0)</f>
        <v>17581</v>
      </c>
    </row>
    <row r="5770" spans="1:14" x14ac:dyDescent="0.35">
      <c r="A5770" t="s">
        <v>52</v>
      </c>
      <c r="B5770" s="1" t="s">
        <v>133</v>
      </c>
      <c r="C5770" t="s">
        <v>1127</v>
      </c>
      <c r="D5770" s="1">
        <v>3</v>
      </c>
      <c r="E5770" t="s">
        <v>1622</v>
      </c>
      <c r="F5770" t="s">
        <v>1130</v>
      </c>
      <c r="G5770" s="6">
        <v>2</v>
      </c>
      <c r="H5770" s="7" t="s">
        <v>1236</v>
      </c>
      <c r="K5770">
        <f>VLOOKUP(E5770,'script producto'!$A$3:$B$1802,2,FALSE)</f>
        <v>945</v>
      </c>
      <c r="L5770">
        <f>VLOOKUP(M5770,'script taller'!$G$3:$H$204,2,FALSE)</f>
        <v>161</v>
      </c>
      <c r="M5770" s="1" t="str">
        <f t="shared" si="90"/>
        <v>CRT41113</v>
      </c>
      <c r="N5770">
        <f>ROUND(VLOOKUP(E5770,Productos!$A$4:$D$1804,4,FALSE),0)</f>
        <v>1696</v>
      </c>
    </row>
    <row r="5771" spans="1:14" x14ac:dyDescent="0.35">
      <c r="A5771" t="s">
        <v>52</v>
      </c>
      <c r="B5771" s="1" t="s">
        <v>133</v>
      </c>
      <c r="C5771" t="s">
        <v>1127</v>
      </c>
      <c r="D5771" s="1">
        <v>3</v>
      </c>
      <c r="E5771" t="s">
        <v>1998</v>
      </c>
      <c r="F5771" t="s">
        <v>1130</v>
      </c>
      <c r="G5771" s="6">
        <v>0.4</v>
      </c>
      <c r="H5771" s="7" t="s">
        <v>1236</v>
      </c>
      <c r="K5771">
        <f>VLOOKUP(E5771,'script producto'!$A$3:$B$1802,2,FALSE)</f>
        <v>950</v>
      </c>
      <c r="L5771">
        <f>VLOOKUP(M5771,'script taller'!$G$3:$H$204,2,FALSE)</f>
        <v>161</v>
      </c>
      <c r="M5771" s="1" t="str">
        <f t="shared" si="90"/>
        <v>CRT41113</v>
      </c>
      <c r="N5771">
        <f>ROUND(VLOOKUP(E5771,Productos!$A$4:$D$1804,4,FALSE),0)</f>
        <v>1690</v>
      </c>
    </row>
    <row r="5772" spans="1:14" x14ac:dyDescent="0.35">
      <c r="A5772" t="s">
        <v>52</v>
      </c>
      <c r="B5772" s="1" t="s">
        <v>133</v>
      </c>
      <c r="C5772" t="s">
        <v>1127</v>
      </c>
      <c r="D5772" s="1">
        <v>3</v>
      </c>
      <c r="E5772" t="s">
        <v>1987</v>
      </c>
      <c r="F5772" t="s">
        <v>1130</v>
      </c>
      <c r="G5772" s="6">
        <v>0.3</v>
      </c>
      <c r="H5772" s="7" t="s">
        <v>1236</v>
      </c>
      <c r="K5772">
        <f>VLOOKUP(E5772,'script producto'!$A$3:$B$1802,2,FALSE)</f>
        <v>952</v>
      </c>
      <c r="L5772">
        <f>VLOOKUP(M5772,'script taller'!$G$3:$H$204,2,FALSE)</f>
        <v>161</v>
      </c>
      <c r="M5772" s="1" t="str">
        <f t="shared" si="90"/>
        <v>CRT41113</v>
      </c>
      <c r="N5772">
        <f>ROUND(VLOOKUP(E5772,Productos!$A$4:$D$1804,4,FALSE),0)</f>
        <v>3297</v>
      </c>
    </row>
    <row r="5773" spans="1:14" x14ac:dyDescent="0.35">
      <c r="A5773" t="s">
        <v>52</v>
      </c>
      <c r="B5773" s="1" t="s">
        <v>133</v>
      </c>
      <c r="C5773" t="s">
        <v>1127</v>
      </c>
      <c r="D5773" s="1">
        <v>3</v>
      </c>
      <c r="E5773" t="s">
        <v>1990</v>
      </c>
      <c r="F5773" t="s">
        <v>1130</v>
      </c>
      <c r="G5773" s="6">
        <v>0.2</v>
      </c>
      <c r="H5773" s="7" t="s">
        <v>1236</v>
      </c>
      <c r="K5773">
        <f>VLOOKUP(E5773,'script producto'!$A$3:$B$1802,2,FALSE)</f>
        <v>954</v>
      </c>
      <c r="L5773">
        <f>VLOOKUP(M5773,'script taller'!$G$3:$H$204,2,FALSE)</f>
        <v>161</v>
      </c>
      <c r="M5773" s="1" t="str">
        <f t="shared" si="90"/>
        <v>CRT41113</v>
      </c>
      <c r="N5773">
        <f>ROUND(VLOOKUP(E5773,Productos!$A$4:$D$1804,4,FALSE),0)</f>
        <v>3850</v>
      </c>
    </row>
    <row r="5774" spans="1:14" x14ac:dyDescent="0.35">
      <c r="A5774" t="s">
        <v>52</v>
      </c>
      <c r="B5774" s="1" t="s">
        <v>133</v>
      </c>
      <c r="C5774" t="s">
        <v>1127</v>
      </c>
      <c r="D5774" s="1">
        <v>3</v>
      </c>
      <c r="E5774" t="s">
        <v>2001</v>
      </c>
      <c r="F5774" t="s">
        <v>1130</v>
      </c>
      <c r="G5774" s="6">
        <v>0.3</v>
      </c>
      <c r="H5774" s="7" t="s">
        <v>1236</v>
      </c>
      <c r="K5774">
        <f>VLOOKUP(E5774,'script producto'!$A$3:$B$1802,2,FALSE)</f>
        <v>968</v>
      </c>
      <c r="L5774">
        <f>VLOOKUP(M5774,'script taller'!$G$3:$H$204,2,FALSE)</f>
        <v>161</v>
      </c>
      <c r="M5774" s="1" t="str">
        <f t="shared" si="90"/>
        <v>CRT41113</v>
      </c>
      <c r="N5774">
        <f>ROUND(VLOOKUP(E5774,Productos!$A$4:$D$1804,4,FALSE),0)</f>
        <v>9595</v>
      </c>
    </row>
    <row r="5775" spans="1:14" x14ac:dyDescent="0.35">
      <c r="A5775" t="s">
        <v>52</v>
      </c>
      <c r="B5775" s="1" t="s">
        <v>133</v>
      </c>
      <c r="C5775" t="s">
        <v>1127</v>
      </c>
      <c r="D5775" s="1">
        <v>3</v>
      </c>
      <c r="E5775" t="s">
        <v>525</v>
      </c>
      <c r="F5775" t="s">
        <v>1130</v>
      </c>
      <c r="G5775" s="6">
        <v>0.1</v>
      </c>
      <c r="H5775" s="7" t="s">
        <v>1236</v>
      </c>
      <c r="K5775">
        <f>VLOOKUP(E5775,'script producto'!$A$3:$B$1802,2,FALSE)</f>
        <v>980</v>
      </c>
      <c r="L5775">
        <f>VLOOKUP(M5775,'script taller'!$G$3:$H$204,2,FALSE)</f>
        <v>161</v>
      </c>
      <c r="M5775" s="1" t="str">
        <f t="shared" si="90"/>
        <v>CRT41113</v>
      </c>
      <c r="N5775">
        <f>ROUND(VLOOKUP(E5775,Productos!$A$4:$D$1804,4,FALSE),0)</f>
        <v>12345</v>
      </c>
    </row>
    <row r="5776" spans="1:14" x14ac:dyDescent="0.35">
      <c r="A5776" t="s">
        <v>52</v>
      </c>
      <c r="B5776" s="1" t="s">
        <v>133</v>
      </c>
      <c r="C5776" t="s">
        <v>1127</v>
      </c>
      <c r="D5776" s="1">
        <v>3</v>
      </c>
      <c r="E5776" t="s">
        <v>355</v>
      </c>
      <c r="F5776" t="s">
        <v>1130</v>
      </c>
      <c r="G5776" s="6">
        <v>1</v>
      </c>
      <c r="H5776" s="7" t="s">
        <v>1236</v>
      </c>
      <c r="K5776">
        <f>VLOOKUP(E5776,'script producto'!$A$3:$B$1802,2,FALSE)</f>
        <v>994</v>
      </c>
      <c r="L5776">
        <f>VLOOKUP(M5776,'script taller'!$G$3:$H$204,2,FALSE)</f>
        <v>161</v>
      </c>
      <c r="M5776" s="1" t="str">
        <f t="shared" si="90"/>
        <v>CRT41113</v>
      </c>
      <c r="N5776">
        <f>ROUND(VLOOKUP(E5776,Productos!$A$4:$D$1804,4,FALSE),0)</f>
        <v>4622</v>
      </c>
    </row>
    <row r="5777" spans="1:14" x14ac:dyDescent="0.35">
      <c r="A5777" t="s">
        <v>52</v>
      </c>
      <c r="B5777" s="1" t="s">
        <v>133</v>
      </c>
      <c r="C5777" t="s">
        <v>1127</v>
      </c>
      <c r="D5777" s="1">
        <v>3</v>
      </c>
      <c r="E5777" t="s">
        <v>682</v>
      </c>
      <c r="F5777" t="s">
        <v>1130</v>
      </c>
      <c r="G5777" s="6">
        <v>0.3</v>
      </c>
      <c r="H5777" s="7" t="s">
        <v>1236</v>
      </c>
      <c r="K5777">
        <f>VLOOKUP(E5777,'script producto'!$A$3:$B$1802,2,FALSE)</f>
        <v>1002</v>
      </c>
      <c r="L5777">
        <f>VLOOKUP(M5777,'script taller'!$G$3:$H$204,2,FALSE)</f>
        <v>161</v>
      </c>
      <c r="M5777" s="1" t="str">
        <f t="shared" si="90"/>
        <v>CRT41113</v>
      </c>
      <c r="N5777">
        <f>ROUND(VLOOKUP(E5777,Productos!$A$4:$D$1804,4,FALSE),0)</f>
        <v>8000</v>
      </c>
    </row>
    <row r="5778" spans="1:14" x14ac:dyDescent="0.35">
      <c r="A5778" t="s">
        <v>52</v>
      </c>
      <c r="B5778" s="1" t="s">
        <v>133</v>
      </c>
      <c r="C5778" t="s">
        <v>1127</v>
      </c>
      <c r="D5778" s="1">
        <v>3</v>
      </c>
      <c r="E5778" t="s">
        <v>314</v>
      </c>
      <c r="F5778" t="s">
        <v>1130</v>
      </c>
      <c r="G5778" s="6">
        <v>0.5</v>
      </c>
      <c r="H5778" s="7" t="s">
        <v>1236</v>
      </c>
      <c r="K5778">
        <f>VLOOKUP(E5778,'script producto'!$A$3:$B$1802,2,FALSE)</f>
        <v>1005</v>
      </c>
      <c r="L5778">
        <f>VLOOKUP(M5778,'script taller'!$G$3:$H$204,2,FALSE)</f>
        <v>161</v>
      </c>
      <c r="M5778" s="1" t="str">
        <f t="shared" si="90"/>
        <v>CRT41113</v>
      </c>
      <c r="N5778">
        <f>ROUND(VLOOKUP(E5778,Productos!$A$4:$D$1804,4,FALSE),0)</f>
        <v>10931</v>
      </c>
    </row>
    <row r="5779" spans="1:14" x14ac:dyDescent="0.35">
      <c r="A5779" t="s">
        <v>52</v>
      </c>
      <c r="B5779" s="1" t="s">
        <v>133</v>
      </c>
      <c r="C5779" t="s">
        <v>1127</v>
      </c>
      <c r="D5779" s="1">
        <v>3</v>
      </c>
      <c r="E5779" t="s">
        <v>284</v>
      </c>
      <c r="F5779" t="s">
        <v>1130</v>
      </c>
      <c r="G5779" s="6">
        <v>0.5</v>
      </c>
      <c r="H5779" s="7" t="s">
        <v>1236</v>
      </c>
      <c r="K5779">
        <f>VLOOKUP(E5779,'script producto'!$A$3:$B$1802,2,FALSE)</f>
        <v>1010</v>
      </c>
      <c r="L5779">
        <f>VLOOKUP(M5779,'script taller'!$G$3:$H$204,2,FALSE)</f>
        <v>161</v>
      </c>
      <c r="M5779" s="1" t="str">
        <f t="shared" si="90"/>
        <v>CRT41113</v>
      </c>
      <c r="N5779">
        <f>ROUND(VLOOKUP(E5779,Productos!$A$4:$D$1804,4,FALSE),0)</f>
        <v>14037</v>
      </c>
    </row>
    <row r="5780" spans="1:14" x14ac:dyDescent="0.35">
      <c r="A5780" t="s">
        <v>52</v>
      </c>
      <c r="B5780" s="1" t="s">
        <v>133</v>
      </c>
      <c r="C5780" t="s">
        <v>1127</v>
      </c>
      <c r="D5780" s="1">
        <v>3</v>
      </c>
      <c r="E5780" t="s">
        <v>2007</v>
      </c>
      <c r="F5780" t="s">
        <v>1130</v>
      </c>
      <c r="G5780" s="6">
        <v>0.7</v>
      </c>
      <c r="H5780" s="7" t="s">
        <v>1236</v>
      </c>
      <c r="K5780">
        <f>VLOOKUP(E5780,'script producto'!$A$3:$B$1802,2,FALSE)</f>
        <v>1015</v>
      </c>
      <c r="L5780">
        <f>VLOOKUP(M5780,'script taller'!$G$3:$H$204,2,FALSE)</f>
        <v>161</v>
      </c>
      <c r="M5780" s="1" t="str">
        <f t="shared" si="90"/>
        <v>CRT41113</v>
      </c>
      <c r="N5780">
        <f>ROUND(VLOOKUP(E5780,Productos!$A$4:$D$1804,4,FALSE),0)</f>
        <v>2736</v>
      </c>
    </row>
    <row r="5781" spans="1:14" x14ac:dyDescent="0.35">
      <c r="A5781" t="s">
        <v>52</v>
      </c>
      <c r="B5781" s="1" t="s">
        <v>133</v>
      </c>
      <c r="C5781" t="s">
        <v>1127</v>
      </c>
      <c r="D5781" s="1">
        <v>3</v>
      </c>
      <c r="E5781" t="s">
        <v>1189</v>
      </c>
      <c r="F5781" t="s">
        <v>1130</v>
      </c>
      <c r="G5781" s="6">
        <v>0.5</v>
      </c>
      <c r="H5781" s="7" t="s">
        <v>1236</v>
      </c>
      <c r="K5781">
        <f>VLOOKUP(E5781,'script producto'!$A$3:$B$1802,2,FALSE)</f>
        <v>1049</v>
      </c>
      <c r="L5781">
        <f>VLOOKUP(M5781,'script taller'!$G$3:$H$204,2,FALSE)</f>
        <v>161</v>
      </c>
      <c r="M5781" s="1" t="str">
        <f t="shared" si="90"/>
        <v>CRT41113</v>
      </c>
      <c r="N5781">
        <f>ROUND(VLOOKUP(E5781,Productos!$A$4:$D$1804,4,FALSE),0)</f>
        <v>9209</v>
      </c>
    </row>
    <row r="5782" spans="1:14" x14ac:dyDescent="0.35">
      <c r="A5782" t="s">
        <v>52</v>
      </c>
      <c r="B5782" s="1" t="s">
        <v>133</v>
      </c>
      <c r="C5782" t="s">
        <v>1127</v>
      </c>
      <c r="D5782" s="1">
        <v>3</v>
      </c>
      <c r="E5782" t="s">
        <v>1005</v>
      </c>
      <c r="F5782" t="s">
        <v>1130</v>
      </c>
      <c r="G5782" s="6">
        <v>3.0000000000000001E-3</v>
      </c>
      <c r="H5782" s="7" t="s">
        <v>1236</v>
      </c>
      <c r="K5782">
        <f>VLOOKUP(E5782,'script producto'!$A$3:$B$1802,2,FALSE)</f>
        <v>1065</v>
      </c>
      <c r="L5782">
        <f>VLOOKUP(M5782,'script taller'!$G$3:$H$204,2,FALSE)</f>
        <v>161</v>
      </c>
      <c r="M5782" s="1" t="str">
        <f t="shared" si="90"/>
        <v>CRT41113</v>
      </c>
      <c r="N5782">
        <f>ROUND(VLOOKUP(E5782,Productos!$A$4:$D$1804,4,FALSE),0)</f>
        <v>5000</v>
      </c>
    </row>
    <row r="5783" spans="1:14" x14ac:dyDescent="0.35">
      <c r="A5783" t="s">
        <v>52</v>
      </c>
      <c r="B5783" s="1" t="s">
        <v>133</v>
      </c>
      <c r="C5783" t="s">
        <v>1127</v>
      </c>
      <c r="D5783" s="1">
        <v>3</v>
      </c>
      <c r="E5783" t="s">
        <v>1195</v>
      </c>
      <c r="F5783" t="s">
        <v>1130</v>
      </c>
      <c r="G5783" s="6">
        <v>10</v>
      </c>
      <c r="H5783" s="7" t="s">
        <v>1236</v>
      </c>
      <c r="K5783">
        <f>VLOOKUP(E5783,'script producto'!$A$3:$B$1802,2,FALSE)</f>
        <v>1069</v>
      </c>
      <c r="L5783">
        <f>VLOOKUP(M5783,'script taller'!$G$3:$H$204,2,FALSE)</f>
        <v>161</v>
      </c>
      <c r="M5783" s="1" t="str">
        <f t="shared" si="90"/>
        <v>CRT41113</v>
      </c>
      <c r="N5783">
        <f>ROUND(VLOOKUP(E5783,Productos!$A$4:$D$1804,4,FALSE),0)</f>
        <v>7890</v>
      </c>
    </row>
    <row r="5784" spans="1:14" x14ac:dyDescent="0.35">
      <c r="A5784" t="s">
        <v>52</v>
      </c>
      <c r="B5784" s="1" t="s">
        <v>133</v>
      </c>
      <c r="C5784" t="s">
        <v>1127</v>
      </c>
      <c r="D5784" s="1">
        <v>3</v>
      </c>
      <c r="E5784" t="s">
        <v>1582</v>
      </c>
      <c r="F5784" t="s">
        <v>1130</v>
      </c>
      <c r="G5784" s="6">
        <v>2</v>
      </c>
      <c r="H5784" s="7" t="s">
        <v>1236</v>
      </c>
      <c r="K5784">
        <f>VLOOKUP(E5784,'script producto'!$A$3:$B$1802,2,FALSE)</f>
        <v>1087</v>
      </c>
      <c r="L5784">
        <f>VLOOKUP(M5784,'script taller'!$G$3:$H$204,2,FALSE)</f>
        <v>161</v>
      </c>
      <c r="M5784" s="1" t="str">
        <f t="shared" si="90"/>
        <v>CRT41113</v>
      </c>
      <c r="N5784">
        <f>ROUND(VLOOKUP(E5784,Productos!$A$4:$D$1804,4,FALSE),0)</f>
        <v>2500</v>
      </c>
    </row>
    <row r="5785" spans="1:14" x14ac:dyDescent="0.35">
      <c r="A5785" t="s">
        <v>52</v>
      </c>
      <c r="B5785" s="1" t="s">
        <v>133</v>
      </c>
      <c r="C5785" t="s">
        <v>1127</v>
      </c>
      <c r="D5785" s="1">
        <v>3</v>
      </c>
      <c r="E5785" t="s">
        <v>1006</v>
      </c>
      <c r="F5785" t="s">
        <v>1130</v>
      </c>
      <c r="G5785" s="6">
        <v>0.15</v>
      </c>
      <c r="H5785" s="7" t="s">
        <v>1236</v>
      </c>
      <c r="K5785">
        <f>VLOOKUP(E5785,'script producto'!$A$3:$B$1802,2,FALSE)</f>
        <v>1090</v>
      </c>
      <c r="L5785">
        <f>VLOOKUP(M5785,'script taller'!$G$3:$H$204,2,FALSE)</f>
        <v>161</v>
      </c>
      <c r="M5785" s="1" t="str">
        <f t="shared" si="90"/>
        <v>CRT41113</v>
      </c>
      <c r="N5785">
        <f>ROUND(VLOOKUP(E5785,Productos!$A$4:$D$1804,4,FALSE),0)</f>
        <v>8000</v>
      </c>
    </row>
    <row r="5786" spans="1:14" x14ac:dyDescent="0.35">
      <c r="A5786" t="s">
        <v>52</v>
      </c>
      <c r="B5786" s="1" t="s">
        <v>133</v>
      </c>
      <c r="C5786" t="s">
        <v>1127</v>
      </c>
      <c r="D5786" s="1">
        <v>3</v>
      </c>
      <c r="E5786" t="s">
        <v>1071</v>
      </c>
      <c r="F5786" t="s">
        <v>1130</v>
      </c>
      <c r="G5786" s="6">
        <v>0.2</v>
      </c>
      <c r="H5786" s="7" t="s">
        <v>1236</v>
      </c>
      <c r="K5786">
        <f>VLOOKUP(E5786,'script producto'!$A$3:$B$1802,2,FALSE)</f>
        <v>1119</v>
      </c>
      <c r="L5786">
        <f>VLOOKUP(M5786,'script taller'!$G$3:$H$204,2,FALSE)</f>
        <v>161</v>
      </c>
      <c r="M5786" s="1" t="str">
        <f t="shared" si="90"/>
        <v>CRT41113</v>
      </c>
      <c r="N5786">
        <f>ROUND(VLOOKUP(E5786,Productos!$A$4:$D$1804,4,FALSE),0)</f>
        <v>18320</v>
      </c>
    </row>
    <row r="5787" spans="1:14" x14ac:dyDescent="0.35">
      <c r="A5787" t="s">
        <v>52</v>
      </c>
      <c r="B5787" s="1" t="s">
        <v>133</v>
      </c>
      <c r="C5787" t="s">
        <v>1127</v>
      </c>
      <c r="D5787" s="1">
        <v>3</v>
      </c>
      <c r="E5787" t="s">
        <v>1007</v>
      </c>
      <c r="F5787" t="s">
        <v>1130</v>
      </c>
      <c r="G5787" s="6">
        <v>0.1</v>
      </c>
      <c r="H5787" s="7" t="s">
        <v>1236</v>
      </c>
      <c r="K5787">
        <f>VLOOKUP(E5787,'script producto'!$A$3:$B$1802,2,FALSE)</f>
        <v>1125</v>
      </c>
      <c r="L5787">
        <f>VLOOKUP(M5787,'script taller'!$G$3:$H$204,2,FALSE)</f>
        <v>161</v>
      </c>
      <c r="M5787" s="1" t="str">
        <f t="shared" si="90"/>
        <v>CRT41113</v>
      </c>
      <c r="N5787">
        <f>ROUND(VLOOKUP(E5787,Productos!$A$4:$D$1804,4,FALSE),0)</f>
        <v>5637</v>
      </c>
    </row>
    <row r="5788" spans="1:14" x14ac:dyDescent="0.35">
      <c r="A5788" t="s">
        <v>52</v>
      </c>
      <c r="B5788" s="1" t="s">
        <v>133</v>
      </c>
      <c r="C5788" t="s">
        <v>1127</v>
      </c>
      <c r="D5788" s="1">
        <v>3</v>
      </c>
      <c r="E5788" t="s">
        <v>1200</v>
      </c>
      <c r="F5788" t="s">
        <v>1130</v>
      </c>
      <c r="G5788" s="6">
        <v>0.05</v>
      </c>
      <c r="H5788" s="7" t="s">
        <v>1236</v>
      </c>
      <c r="K5788">
        <f>VLOOKUP(E5788,'script producto'!$A$3:$B$1802,2,FALSE)</f>
        <v>1127</v>
      </c>
      <c r="L5788">
        <f>VLOOKUP(M5788,'script taller'!$G$3:$H$204,2,FALSE)</f>
        <v>161</v>
      </c>
      <c r="M5788" s="1" t="str">
        <f t="shared" si="90"/>
        <v>CRT41113</v>
      </c>
      <c r="N5788">
        <f>ROUND(VLOOKUP(E5788,Productos!$A$4:$D$1804,4,FALSE),0)</f>
        <v>16709</v>
      </c>
    </row>
    <row r="5789" spans="1:14" x14ac:dyDescent="0.35">
      <c r="A5789" t="s">
        <v>52</v>
      </c>
      <c r="B5789" s="1" t="s">
        <v>133</v>
      </c>
      <c r="C5789" t="s">
        <v>1127</v>
      </c>
      <c r="D5789" s="1">
        <v>3</v>
      </c>
      <c r="E5789" t="s">
        <v>997</v>
      </c>
      <c r="F5789" t="s">
        <v>1130</v>
      </c>
      <c r="G5789" s="6">
        <v>0.5</v>
      </c>
      <c r="H5789" s="7" t="s">
        <v>1236</v>
      </c>
      <c r="K5789">
        <f>VLOOKUP(E5789,'script producto'!$A$3:$B$1802,2,FALSE)</f>
        <v>1133</v>
      </c>
      <c r="L5789">
        <f>VLOOKUP(M5789,'script taller'!$G$3:$H$204,2,FALSE)</f>
        <v>161</v>
      </c>
      <c r="M5789" s="1" t="str">
        <f t="shared" si="90"/>
        <v>CRT41113</v>
      </c>
      <c r="N5789">
        <f>ROUND(VLOOKUP(E5789,Productos!$A$4:$D$1804,4,FALSE),0)</f>
        <v>1400</v>
      </c>
    </row>
    <row r="5790" spans="1:14" x14ac:dyDescent="0.35">
      <c r="A5790" t="s">
        <v>52</v>
      </c>
      <c r="B5790" s="1" t="s">
        <v>133</v>
      </c>
      <c r="C5790" t="s">
        <v>1127</v>
      </c>
      <c r="D5790" s="1">
        <v>3</v>
      </c>
      <c r="E5790" t="s">
        <v>15</v>
      </c>
      <c r="F5790" t="s">
        <v>1130</v>
      </c>
      <c r="G5790" s="6">
        <v>0.2</v>
      </c>
      <c r="H5790" s="7" t="s">
        <v>1236</v>
      </c>
      <c r="K5790">
        <f>VLOOKUP(E5790,'script producto'!$A$3:$B$1802,2,FALSE)</f>
        <v>1140</v>
      </c>
      <c r="L5790">
        <f>VLOOKUP(M5790,'script taller'!$G$3:$H$204,2,FALSE)</f>
        <v>161</v>
      </c>
      <c r="M5790" s="1" t="str">
        <f t="shared" si="90"/>
        <v>CRT41113</v>
      </c>
      <c r="N5790">
        <f>ROUND(VLOOKUP(E5790,Productos!$A$4:$D$1804,4,FALSE),0)</f>
        <v>1878</v>
      </c>
    </row>
    <row r="5791" spans="1:14" x14ac:dyDescent="0.35">
      <c r="A5791" t="s">
        <v>52</v>
      </c>
      <c r="B5791" s="1" t="s">
        <v>133</v>
      </c>
      <c r="C5791" t="s">
        <v>1127</v>
      </c>
      <c r="D5791" s="1">
        <v>3</v>
      </c>
      <c r="E5791" t="s">
        <v>2018</v>
      </c>
      <c r="F5791" t="s">
        <v>1130</v>
      </c>
      <c r="G5791" s="6">
        <v>0.2</v>
      </c>
      <c r="H5791" s="7" t="s">
        <v>1236</v>
      </c>
      <c r="K5791">
        <f>VLOOKUP(E5791,'script producto'!$A$3:$B$1802,2,FALSE)</f>
        <v>1142</v>
      </c>
      <c r="L5791">
        <f>VLOOKUP(M5791,'script taller'!$G$3:$H$204,2,FALSE)</f>
        <v>161</v>
      </c>
      <c r="M5791" s="1" t="str">
        <f t="shared" si="90"/>
        <v>CRT41113</v>
      </c>
      <c r="N5791">
        <f>ROUND(VLOOKUP(E5791,Productos!$A$4:$D$1804,4,FALSE),0)</f>
        <v>17022</v>
      </c>
    </row>
    <row r="5792" spans="1:14" x14ac:dyDescent="0.35">
      <c r="A5792" t="s">
        <v>52</v>
      </c>
      <c r="B5792" s="1" t="s">
        <v>133</v>
      </c>
      <c r="C5792" t="s">
        <v>1127</v>
      </c>
      <c r="D5792" s="1">
        <v>3</v>
      </c>
      <c r="E5792" t="s">
        <v>396</v>
      </c>
      <c r="F5792" t="s">
        <v>1130</v>
      </c>
      <c r="G5792" s="6">
        <v>0.05</v>
      </c>
      <c r="H5792" s="7" t="s">
        <v>1236</v>
      </c>
      <c r="K5792">
        <f>VLOOKUP(E5792,'script producto'!$A$3:$B$1802,2,FALSE)</f>
        <v>1154</v>
      </c>
      <c r="L5792">
        <f>VLOOKUP(M5792,'script taller'!$G$3:$H$204,2,FALSE)</f>
        <v>161</v>
      </c>
      <c r="M5792" s="1" t="str">
        <f t="shared" si="90"/>
        <v>CRT41113</v>
      </c>
      <c r="N5792">
        <f>ROUND(VLOOKUP(E5792,Productos!$A$4:$D$1804,4,FALSE),0)</f>
        <v>23612</v>
      </c>
    </row>
    <row r="5793" spans="1:14" x14ac:dyDescent="0.35">
      <c r="A5793" t="s">
        <v>52</v>
      </c>
      <c r="B5793" s="1" t="s">
        <v>133</v>
      </c>
      <c r="C5793" t="s">
        <v>1127</v>
      </c>
      <c r="D5793" s="1">
        <v>3</v>
      </c>
      <c r="E5793" t="s">
        <v>1203</v>
      </c>
      <c r="F5793" t="s">
        <v>1130</v>
      </c>
      <c r="G5793" s="6">
        <v>0.4</v>
      </c>
      <c r="H5793" s="7" t="s">
        <v>1236</v>
      </c>
      <c r="K5793">
        <f>VLOOKUP(E5793,'script producto'!$A$3:$B$1802,2,FALSE)</f>
        <v>1175</v>
      </c>
      <c r="L5793">
        <f>VLOOKUP(M5793,'script taller'!$G$3:$H$204,2,FALSE)</f>
        <v>161</v>
      </c>
      <c r="M5793" s="1" t="str">
        <f t="shared" si="90"/>
        <v>CRT41113</v>
      </c>
      <c r="N5793">
        <f>ROUND(VLOOKUP(E5793,Productos!$A$4:$D$1804,4,FALSE),0)</f>
        <v>4670</v>
      </c>
    </row>
    <row r="5794" spans="1:14" x14ac:dyDescent="0.35">
      <c r="A5794" t="s">
        <v>52</v>
      </c>
      <c r="B5794" s="1" t="s">
        <v>133</v>
      </c>
      <c r="C5794" t="s">
        <v>1127</v>
      </c>
      <c r="D5794" s="1">
        <v>3</v>
      </c>
      <c r="E5794" t="s">
        <v>302</v>
      </c>
      <c r="F5794" t="s">
        <v>1130</v>
      </c>
      <c r="G5794" s="6">
        <v>0.3</v>
      </c>
      <c r="H5794" s="7" t="s">
        <v>1236</v>
      </c>
      <c r="K5794">
        <f>VLOOKUP(E5794,'script producto'!$A$3:$B$1802,2,FALSE)</f>
        <v>1204</v>
      </c>
      <c r="L5794">
        <f>VLOOKUP(M5794,'script taller'!$G$3:$H$204,2,FALSE)</f>
        <v>161</v>
      </c>
      <c r="M5794" s="1" t="str">
        <f t="shared" si="90"/>
        <v>CRT41113</v>
      </c>
      <c r="N5794">
        <f>ROUND(VLOOKUP(E5794,Productos!$A$4:$D$1804,4,FALSE),0)</f>
        <v>4738</v>
      </c>
    </row>
    <row r="5795" spans="1:14" x14ac:dyDescent="0.35">
      <c r="A5795" t="s">
        <v>52</v>
      </c>
      <c r="B5795" s="1" t="s">
        <v>133</v>
      </c>
      <c r="C5795" t="s">
        <v>1127</v>
      </c>
      <c r="D5795" s="1">
        <v>3</v>
      </c>
      <c r="E5795" t="s">
        <v>2031</v>
      </c>
      <c r="F5795" t="s">
        <v>1130</v>
      </c>
      <c r="G5795" s="6">
        <v>1.2</v>
      </c>
      <c r="H5795" s="7" t="s">
        <v>1236</v>
      </c>
      <c r="K5795">
        <f>VLOOKUP(E5795,'script producto'!$A$3:$B$1802,2,FALSE)</f>
        <v>1224</v>
      </c>
      <c r="L5795">
        <f>VLOOKUP(M5795,'script taller'!$G$3:$H$204,2,FALSE)</f>
        <v>161</v>
      </c>
      <c r="M5795" s="1" t="str">
        <f t="shared" si="90"/>
        <v>CRT41113</v>
      </c>
      <c r="N5795">
        <f>ROUND(VLOOKUP(E5795,Productos!$A$4:$D$1804,4,FALSE),0)</f>
        <v>2200</v>
      </c>
    </row>
    <row r="5796" spans="1:14" x14ac:dyDescent="0.35">
      <c r="A5796" t="s">
        <v>52</v>
      </c>
      <c r="B5796" s="1" t="s">
        <v>133</v>
      </c>
      <c r="C5796" t="s">
        <v>1127</v>
      </c>
      <c r="D5796" s="1">
        <v>3</v>
      </c>
      <c r="E5796" t="s">
        <v>1524</v>
      </c>
      <c r="F5796" t="s">
        <v>1130</v>
      </c>
      <c r="G5796" s="6">
        <v>3</v>
      </c>
      <c r="H5796" s="7" t="s">
        <v>6</v>
      </c>
      <c r="K5796">
        <f>VLOOKUP(E5796,'script producto'!$A$3:$B$1802,2,FALSE)</f>
        <v>1242</v>
      </c>
      <c r="L5796">
        <f>VLOOKUP(M5796,'script taller'!$G$3:$H$204,2,FALSE)</f>
        <v>161</v>
      </c>
      <c r="M5796" s="1" t="str">
        <f t="shared" si="90"/>
        <v>CRT41113</v>
      </c>
      <c r="N5796">
        <f>ROUND(VLOOKUP(E5796,Productos!$A$4:$D$1804,4,FALSE),0)</f>
        <v>1499</v>
      </c>
    </row>
    <row r="5797" spans="1:14" x14ac:dyDescent="0.35">
      <c r="A5797" t="s">
        <v>52</v>
      </c>
      <c r="B5797" s="1" t="s">
        <v>133</v>
      </c>
      <c r="C5797" t="s">
        <v>1127</v>
      </c>
      <c r="D5797" s="1">
        <v>3</v>
      </c>
      <c r="E5797" t="s">
        <v>1008</v>
      </c>
      <c r="F5797" t="s">
        <v>1130</v>
      </c>
      <c r="G5797" s="6">
        <v>0.05</v>
      </c>
      <c r="H5797" s="7" t="s">
        <v>1236</v>
      </c>
      <c r="K5797">
        <f>VLOOKUP(E5797,'script producto'!$A$3:$B$1802,2,FALSE)</f>
        <v>1246</v>
      </c>
      <c r="L5797">
        <f>VLOOKUP(M5797,'script taller'!$G$3:$H$204,2,FALSE)</f>
        <v>161</v>
      </c>
      <c r="M5797" s="1" t="str">
        <f t="shared" si="90"/>
        <v>CRT41113</v>
      </c>
      <c r="N5797">
        <f>ROUND(VLOOKUP(E5797,Productos!$A$4:$D$1804,4,FALSE),0)</f>
        <v>6643</v>
      </c>
    </row>
    <row r="5798" spans="1:14" x14ac:dyDescent="0.35">
      <c r="A5798" t="s">
        <v>52</v>
      </c>
      <c r="B5798" s="1" t="s">
        <v>133</v>
      </c>
      <c r="C5798" t="s">
        <v>1127</v>
      </c>
      <c r="D5798" s="1">
        <v>3</v>
      </c>
      <c r="E5798" t="s">
        <v>159</v>
      </c>
      <c r="F5798" t="s">
        <v>1130</v>
      </c>
      <c r="G5798" s="6">
        <v>0.7</v>
      </c>
      <c r="H5798" s="7" t="s">
        <v>1236</v>
      </c>
      <c r="K5798">
        <f>VLOOKUP(E5798,'script producto'!$A$3:$B$1802,2,FALSE)</f>
        <v>1271</v>
      </c>
      <c r="L5798">
        <f>VLOOKUP(M5798,'script taller'!$G$3:$H$204,2,FALSE)</f>
        <v>161</v>
      </c>
      <c r="M5798" s="1" t="str">
        <f t="shared" si="90"/>
        <v>CRT41113</v>
      </c>
      <c r="N5798">
        <f>ROUND(VLOOKUP(E5798,Productos!$A$4:$D$1804,4,FALSE),0)</f>
        <v>5805</v>
      </c>
    </row>
    <row r="5799" spans="1:14" x14ac:dyDescent="0.35">
      <c r="A5799" t="s">
        <v>52</v>
      </c>
      <c r="B5799" s="1" t="s">
        <v>133</v>
      </c>
      <c r="C5799" t="s">
        <v>1127</v>
      </c>
      <c r="D5799" s="1">
        <v>3</v>
      </c>
      <c r="E5799" t="s">
        <v>703</v>
      </c>
      <c r="F5799" t="s">
        <v>1130</v>
      </c>
      <c r="G5799" s="6">
        <v>1.3</v>
      </c>
      <c r="H5799" s="7" t="s">
        <v>1236</v>
      </c>
      <c r="K5799">
        <f>VLOOKUP(E5799,'script producto'!$A$3:$B$1802,2,FALSE)</f>
        <v>1285</v>
      </c>
      <c r="L5799">
        <f>VLOOKUP(M5799,'script taller'!$G$3:$H$204,2,FALSE)</f>
        <v>161</v>
      </c>
      <c r="M5799" s="1" t="str">
        <f t="shared" si="90"/>
        <v>CRT41113</v>
      </c>
      <c r="N5799">
        <f>ROUND(VLOOKUP(E5799,Productos!$A$4:$D$1804,4,FALSE),0)</f>
        <v>1600</v>
      </c>
    </row>
    <row r="5800" spans="1:14" x14ac:dyDescent="0.35">
      <c r="A5800" t="s">
        <v>52</v>
      </c>
      <c r="B5800" s="1" t="s">
        <v>133</v>
      </c>
      <c r="C5800" t="s">
        <v>1127</v>
      </c>
      <c r="D5800" s="1">
        <v>3</v>
      </c>
      <c r="E5800" t="s">
        <v>298</v>
      </c>
      <c r="F5800" t="s">
        <v>1130</v>
      </c>
      <c r="G5800" s="6">
        <v>4</v>
      </c>
      <c r="H5800" s="7" t="s">
        <v>6</v>
      </c>
      <c r="K5800">
        <f>VLOOKUP(E5800,'script producto'!$A$3:$B$1802,2,FALSE)</f>
        <v>1289</v>
      </c>
      <c r="L5800">
        <f>VLOOKUP(M5800,'script taller'!$G$3:$H$204,2,FALSE)</f>
        <v>161</v>
      </c>
      <c r="M5800" s="1" t="str">
        <f t="shared" si="90"/>
        <v>CRT41113</v>
      </c>
      <c r="N5800">
        <f>ROUND(VLOOKUP(E5800,Productos!$A$4:$D$1804,4,FALSE),0)</f>
        <v>1490</v>
      </c>
    </row>
    <row r="5801" spans="1:14" x14ac:dyDescent="0.35">
      <c r="A5801" t="s">
        <v>52</v>
      </c>
      <c r="B5801" s="1" t="s">
        <v>133</v>
      </c>
      <c r="C5801" t="s">
        <v>1127</v>
      </c>
      <c r="D5801" s="1">
        <v>3</v>
      </c>
      <c r="E5801" t="s">
        <v>1009</v>
      </c>
      <c r="F5801" t="s">
        <v>1130</v>
      </c>
      <c r="G5801" s="6">
        <v>0.1</v>
      </c>
      <c r="H5801" s="7" t="s">
        <v>1236</v>
      </c>
      <c r="K5801">
        <f>VLOOKUP(E5801,'script producto'!$A$3:$B$1802,2,FALSE)</f>
        <v>1292</v>
      </c>
      <c r="L5801">
        <f>VLOOKUP(M5801,'script taller'!$G$3:$H$204,2,FALSE)</f>
        <v>161</v>
      </c>
      <c r="M5801" s="1" t="str">
        <f t="shared" si="90"/>
        <v>CRT41113</v>
      </c>
      <c r="N5801">
        <f>ROUND(VLOOKUP(E5801,Productos!$A$4:$D$1804,4,FALSE),0)</f>
        <v>1000</v>
      </c>
    </row>
    <row r="5802" spans="1:14" x14ac:dyDescent="0.35">
      <c r="A5802" t="s">
        <v>52</v>
      </c>
      <c r="B5802" s="1" t="s">
        <v>133</v>
      </c>
      <c r="C5802" t="s">
        <v>1127</v>
      </c>
      <c r="D5802" s="1">
        <v>3</v>
      </c>
      <c r="E5802" t="s">
        <v>336</v>
      </c>
      <c r="F5802" t="s">
        <v>1130</v>
      </c>
      <c r="G5802" s="6">
        <v>0.02</v>
      </c>
      <c r="H5802" s="7" t="s">
        <v>1236</v>
      </c>
      <c r="K5802">
        <f>VLOOKUP(E5802,'script producto'!$A$3:$B$1802,2,FALSE)</f>
        <v>1362</v>
      </c>
      <c r="L5802">
        <f>VLOOKUP(M5802,'script taller'!$G$3:$H$204,2,FALSE)</f>
        <v>161</v>
      </c>
      <c r="M5802" s="1" t="str">
        <f t="shared" si="90"/>
        <v>CRT41113</v>
      </c>
      <c r="N5802">
        <f>ROUND(VLOOKUP(E5802,Productos!$A$4:$D$1804,4,FALSE),0)</f>
        <v>9791</v>
      </c>
    </row>
    <row r="5803" spans="1:14" x14ac:dyDescent="0.35">
      <c r="A5803" t="s">
        <v>52</v>
      </c>
      <c r="B5803" s="1" t="s">
        <v>133</v>
      </c>
      <c r="C5803" t="s">
        <v>1127</v>
      </c>
      <c r="D5803" s="1">
        <v>3</v>
      </c>
      <c r="E5803" t="s">
        <v>998</v>
      </c>
      <c r="F5803" t="s">
        <v>1130</v>
      </c>
      <c r="G5803" s="6">
        <v>1.5</v>
      </c>
      <c r="H5803" s="7" t="s">
        <v>1236</v>
      </c>
      <c r="K5803">
        <f>VLOOKUP(E5803,'script producto'!$A$3:$B$1802,2,FALSE)</f>
        <v>1365</v>
      </c>
      <c r="L5803">
        <f>VLOOKUP(M5803,'script taller'!$G$3:$H$204,2,FALSE)</f>
        <v>161</v>
      </c>
      <c r="M5803" s="1" t="str">
        <f t="shared" si="90"/>
        <v>CRT41113</v>
      </c>
      <c r="N5803">
        <f>ROUND(VLOOKUP(E5803,Productos!$A$4:$D$1804,4,FALSE),0)</f>
        <v>1449</v>
      </c>
    </row>
    <row r="5804" spans="1:14" x14ac:dyDescent="0.35">
      <c r="A5804" t="s">
        <v>52</v>
      </c>
      <c r="B5804" s="1" t="s">
        <v>133</v>
      </c>
      <c r="C5804" t="s">
        <v>1127</v>
      </c>
      <c r="D5804" s="1">
        <v>3</v>
      </c>
      <c r="E5804" t="s">
        <v>1018</v>
      </c>
      <c r="F5804" t="s">
        <v>1130</v>
      </c>
      <c r="G5804" s="6">
        <v>40</v>
      </c>
      <c r="H5804" s="7" t="s">
        <v>6</v>
      </c>
      <c r="K5804">
        <f>VLOOKUP(E5804,'script producto'!$A$3:$B$1802,2,FALSE)</f>
        <v>1383</v>
      </c>
      <c r="L5804">
        <f>VLOOKUP(M5804,'script taller'!$G$3:$H$204,2,FALSE)</f>
        <v>161</v>
      </c>
      <c r="M5804" s="1" t="str">
        <f t="shared" si="90"/>
        <v>CRT41113</v>
      </c>
      <c r="N5804">
        <f>ROUND(VLOOKUP(E5804,Productos!$A$4:$D$1804,4,FALSE),0)</f>
        <v>350</v>
      </c>
    </row>
    <row r="5805" spans="1:14" x14ac:dyDescent="0.35">
      <c r="A5805" t="s">
        <v>52</v>
      </c>
      <c r="B5805" s="1" t="s">
        <v>133</v>
      </c>
      <c r="C5805" t="s">
        <v>1127</v>
      </c>
      <c r="D5805" s="1">
        <v>3</v>
      </c>
      <c r="E5805" t="s">
        <v>2064</v>
      </c>
      <c r="F5805" t="s">
        <v>1130</v>
      </c>
      <c r="G5805" s="6">
        <v>0.5</v>
      </c>
      <c r="H5805" s="7" t="s">
        <v>1236</v>
      </c>
      <c r="K5805">
        <f>VLOOKUP(E5805,'script producto'!$A$3:$B$1802,2,FALSE)</f>
        <v>1391</v>
      </c>
      <c r="L5805">
        <f>VLOOKUP(M5805,'script taller'!$G$3:$H$204,2,FALSE)</f>
        <v>161</v>
      </c>
      <c r="M5805" s="1" t="str">
        <f t="shared" si="90"/>
        <v>CRT41113</v>
      </c>
      <c r="N5805">
        <f>ROUND(VLOOKUP(E5805,Productos!$A$4:$D$1804,4,FALSE),0)</f>
        <v>9160</v>
      </c>
    </row>
    <row r="5806" spans="1:14" x14ac:dyDescent="0.35">
      <c r="A5806" t="s">
        <v>52</v>
      </c>
      <c r="B5806" s="1" t="s">
        <v>133</v>
      </c>
      <c r="C5806" t="s">
        <v>1127</v>
      </c>
      <c r="D5806" s="1">
        <v>3</v>
      </c>
      <c r="E5806" t="s">
        <v>806</v>
      </c>
      <c r="F5806" t="s">
        <v>1130</v>
      </c>
      <c r="G5806" s="6">
        <v>2</v>
      </c>
      <c r="H5806" s="7" t="s">
        <v>1236</v>
      </c>
      <c r="K5806">
        <f>VLOOKUP(E5806,'script producto'!$A$3:$B$1802,2,FALSE)</f>
        <v>1431</v>
      </c>
      <c r="L5806">
        <f>VLOOKUP(M5806,'script taller'!$G$3:$H$204,2,FALSE)</f>
        <v>161</v>
      </c>
      <c r="M5806" s="1" t="str">
        <f t="shared" si="90"/>
        <v>CRT41113</v>
      </c>
      <c r="N5806">
        <f>ROUND(VLOOKUP(E5806,Productos!$A$4:$D$1804,4,FALSE),0)</f>
        <v>14900</v>
      </c>
    </row>
    <row r="5807" spans="1:14" x14ac:dyDescent="0.35">
      <c r="A5807" t="s">
        <v>52</v>
      </c>
      <c r="B5807" s="1" t="s">
        <v>133</v>
      </c>
      <c r="C5807" t="s">
        <v>1127</v>
      </c>
      <c r="D5807" s="1">
        <v>3</v>
      </c>
      <c r="E5807" t="s">
        <v>1023</v>
      </c>
      <c r="F5807" t="s">
        <v>1130</v>
      </c>
      <c r="G5807" s="6">
        <v>2</v>
      </c>
      <c r="H5807" s="7" t="s">
        <v>1236</v>
      </c>
      <c r="K5807">
        <f>VLOOKUP(E5807,'script producto'!$A$3:$B$1802,2,FALSE)</f>
        <v>1436</v>
      </c>
      <c r="L5807">
        <f>VLOOKUP(M5807,'script taller'!$G$3:$H$204,2,FALSE)</f>
        <v>161</v>
      </c>
      <c r="M5807" s="1" t="str">
        <f t="shared" si="90"/>
        <v>CRT41113</v>
      </c>
      <c r="N5807">
        <f>ROUND(VLOOKUP(E5807,Productos!$A$4:$D$1804,4,FALSE),0)</f>
        <v>5200</v>
      </c>
    </row>
    <row r="5808" spans="1:14" x14ac:dyDescent="0.35">
      <c r="A5808" t="s">
        <v>52</v>
      </c>
      <c r="B5808" s="1" t="s">
        <v>133</v>
      </c>
      <c r="C5808" t="s">
        <v>1127</v>
      </c>
      <c r="D5808" s="1">
        <v>3</v>
      </c>
      <c r="E5808" t="s">
        <v>173</v>
      </c>
      <c r="F5808" t="s">
        <v>1130</v>
      </c>
      <c r="G5808" s="6">
        <v>0.2</v>
      </c>
      <c r="H5808" s="7" t="s">
        <v>1236</v>
      </c>
      <c r="K5808">
        <f>VLOOKUP(E5808,'script producto'!$A$3:$B$1802,2,FALSE)</f>
        <v>1451</v>
      </c>
      <c r="L5808">
        <f>VLOOKUP(M5808,'script taller'!$G$3:$H$204,2,FALSE)</f>
        <v>161</v>
      </c>
      <c r="M5808" s="1" t="str">
        <f t="shared" si="90"/>
        <v>CRT41113</v>
      </c>
      <c r="N5808">
        <f>ROUND(VLOOKUP(E5808,Productos!$A$4:$D$1804,4,FALSE),0)</f>
        <v>18722</v>
      </c>
    </row>
    <row r="5809" spans="1:14" x14ac:dyDescent="0.35">
      <c r="A5809" t="s">
        <v>52</v>
      </c>
      <c r="B5809" s="1" t="s">
        <v>133</v>
      </c>
      <c r="C5809" t="s">
        <v>1127</v>
      </c>
      <c r="D5809" s="1">
        <v>3</v>
      </c>
      <c r="E5809" t="s">
        <v>174</v>
      </c>
      <c r="F5809" t="s">
        <v>1130</v>
      </c>
      <c r="G5809" s="6">
        <v>0.3</v>
      </c>
      <c r="H5809" s="7" t="s">
        <v>1236</v>
      </c>
      <c r="K5809">
        <f>VLOOKUP(E5809,'script producto'!$A$3:$B$1802,2,FALSE)</f>
        <v>1468</v>
      </c>
      <c r="L5809">
        <f>VLOOKUP(M5809,'script taller'!$G$3:$H$204,2,FALSE)</f>
        <v>161</v>
      </c>
      <c r="M5809" s="1" t="str">
        <f t="shared" si="90"/>
        <v>CRT41113</v>
      </c>
      <c r="N5809">
        <f>ROUND(VLOOKUP(E5809,Productos!$A$4:$D$1804,4,FALSE),0)</f>
        <v>15000</v>
      </c>
    </row>
    <row r="5810" spans="1:14" x14ac:dyDescent="0.35">
      <c r="A5810" t="s">
        <v>52</v>
      </c>
      <c r="B5810" s="1" t="s">
        <v>133</v>
      </c>
      <c r="C5810" t="s">
        <v>1127</v>
      </c>
      <c r="D5810" s="1">
        <v>3</v>
      </c>
      <c r="E5810" t="s">
        <v>1017</v>
      </c>
      <c r="F5810" t="s">
        <v>1130</v>
      </c>
      <c r="G5810" s="6">
        <v>0.3</v>
      </c>
      <c r="H5810" s="7" t="s">
        <v>1236</v>
      </c>
      <c r="K5810">
        <f>VLOOKUP(E5810,'script producto'!$A$3:$B$1802,2,FALSE)</f>
        <v>1474</v>
      </c>
      <c r="L5810">
        <f>VLOOKUP(M5810,'script taller'!$G$3:$H$204,2,FALSE)</f>
        <v>161</v>
      </c>
      <c r="M5810" s="1" t="str">
        <f t="shared" si="90"/>
        <v>CRT41113</v>
      </c>
      <c r="N5810">
        <f>ROUND(VLOOKUP(E5810,Productos!$A$4:$D$1804,4,FALSE),0)</f>
        <v>63699</v>
      </c>
    </row>
    <row r="5811" spans="1:14" x14ac:dyDescent="0.35">
      <c r="A5811" t="s">
        <v>52</v>
      </c>
      <c r="B5811" s="1" t="s">
        <v>133</v>
      </c>
      <c r="C5811" t="s">
        <v>1127</v>
      </c>
      <c r="D5811" s="1">
        <v>3</v>
      </c>
      <c r="E5811" t="s">
        <v>999</v>
      </c>
      <c r="F5811" t="s">
        <v>1130</v>
      </c>
      <c r="G5811" s="6">
        <v>0.1</v>
      </c>
      <c r="H5811" s="7" t="s">
        <v>1236</v>
      </c>
      <c r="K5811">
        <f>VLOOKUP(E5811,'script producto'!$A$3:$B$1802,2,FALSE)</f>
        <v>1484</v>
      </c>
      <c r="L5811">
        <f>VLOOKUP(M5811,'script taller'!$G$3:$H$204,2,FALSE)</f>
        <v>161</v>
      </c>
      <c r="M5811" s="1" t="str">
        <f t="shared" si="90"/>
        <v>CRT41113</v>
      </c>
      <c r="N5811">
        <f>ROUND(VLOOKUP(E5811,Productos!$A$4:$D$1804,4,FALSE),0)</f>
        <v>1190</v>
      </c>
    </row>
    <row r="5812" spans="1:14" x14ac:dyDescent="0.35">
      <c r="A5812" t="s">
        <v>52</v>
      </c>
      <c r="B5812" s="1" t="s">
        <v>133</v>
      </c>
      <c r="C5812" t="s">
        <v>1127</v>
      </c>
      <c r="D5812" s="1">
        <v>3</v>
      </c>
      <c r="E5812" t="s">
        <v>1010</v>
      </c>
      <c r="F5812" t="s">
        <v>1130</v>
      </c>
      <c r="G5812" s="6">
        <v>0.5</v>
      </c>
      <c r="H5812" s="7" t="s">
        <v>1236</v>
      </c>
      <c r="K5812">
        <f>VLOOKUP(E5812,'script producto'!$A$3:$B$1802,2,FALSE)</f>
        <v>1524</v>
      </c>
      <c r="L5812">
        <f>VLOOKUP(M5812,'script taller'!$G$3:$H$204,2,FALSE)</f>
        <v>161</v>
      </c>
      <c r="M5812" s="1" t="str">
        <f t="shared" si="90"/>
        <v>CRT41113</v>
      </c>
      <c r="N5812">
        <f>ROUND(VLOOKUP(E5812,Productos!$A$4:$D$1804,4,FALSE),0)</f>
        <v>3500</v>
      </c>
    </row>
    <row r="5813" spans="1:14" x14ac:dyDescent="0.35">
      <c r="A5813" t="s">
        <v>52</v>
      </c>
      <c r="B5813" s="1" t="s">
        <v>133</v>
      </c>
      <c r="C5813" t="s">
        <v>1127</v>
      </c>
      <c r="D5813" s="1">
        <v>3</v>
      </c>
      <c r="E5813" t="s">
        <v>1011</v>
      </c>
      <c r="F5813" t="s">
        <v>1130</v>
      </c>
      <c r="G5813" s="6">
        <v>0.5</v>
      </c>
      <c r="H5813" s="7" t="s">
        <v>1236</v>
      </c>
      <c r="K5813">
        <f>VLOOKUP(E5813,'script producto'!$A$3:$B$1802,2,FALSE)</f>
        <v>1525</v>
      </c>
      <c r="L5813">
        <f>VLOOKUP(M5813,'script taller'!$G$3:$H$204,2,FALSE)</f>
        <v>161</v>
      </c>
      <c r="M5813" s="1" t="str">
        <f t="shared" si="90"/>
        <v>CRT41113</v>
      </c>
      <c r="N5813">
        <f>ROUND(VLOOKUP(E5813,Productos!$A$4:$D$1804,4,FALSE),0)</f>
        <v>800</v>
      </c>
    </row>
    <row r="5814" spans="1:14" x14ac:dyDescent="0.35">
      <c r="A5814" t="s">
        <v>52</v>
      </c>
      <c r="B5814" s="1" t="s">
        <v>133</v>
      </c>
      <c r="C5814" t="s">
        <v>1127</v>
      </c>
      <c r="D5814" s="1">
        <v>3</v>
      </c>
      <c r="E5814" t="s">
        <v>317</v>
      </c>
      <c r="F5814" t="s">
        <v>1130</v>
      </c>
      <c r="G5814" s="6">
        <v>0.1</v>
      </c>
      <c r="H5814" s="7" t="s">
        <v>1236</v>
      </c>
      <c r="K5814">
        <f>VLOOKUP(E5814,'script producto'!$A$3:$B$1802,2,FALSE)</f>
        <v>1553</v>
      </c>
      <c r="L5814">
        <f>VLOOKUP(M5814,'script taller'!$G$3:$H$204,2,FALSE)</f>
        <v>161</v>
      </c>
      <c r="M5814" s="1" t="str">
        <f t="shared" si="90"/>
        <v>CRT41113</v>
      </c>
      <c r="N5814">
        <f>ROUND(VLOOKUP(E5814,Productos!$A$4:$D$1804,4,FALSE),0)</f>
        <v>13457</v>
      </c>
    </row>
    <row r="5815" spans="1:14" x14ac:dyDescent="0.35">
      <c r="A5815" t="s">
        <v>52</v>
      </c>
      <c r="B5815" s="1" t="s">
        <v>133</v>
      </c>
      <c r="C5815" t="s">
        <v>1127</v>
      </c>
      <c r="D5815" s="1">
        <v>3</v>
      </c>
      <c r="E5815" t="s">
        <v>1016</v>
      </c>
      <c r="F5815" t="s">
        <v>1130</v>
      </c>
      <c r="G5815" s="6">
        <v>4</v>
      </c>
      <c r="H5815" s="7" t="s">
        <v>1236</v>
      </c>
      <c r="K5815">
        <f>VLOOKUP(E5815,'script producto'!$A$3:$B$1802,2,FALSE)</f>
        <v>1590</v>
      </c>
      <c r="L5815">
        <f>VLOOKUP(M5815,'script taller'!$G$3:$H$204,2,FALSE)</f>
        <v>161</v>
      </c>
      <c r="M5815" s="1" t="str">
        <f t="shared" si="90"/>
        <v>CRT41113</v>
      </c>
      <c r="N5815">
        <f>ROUND(VLOOKUP(E5815,Productos!$A$4:$D$1804,4,FALSE),0)</f>
        <v>9890</v>
      </c>
    </row>
    <row r="5816" spans="1:14" x14ac:dyDescent="0.35">
      <c r="A5816" t="s">
        <v>52</v>
      </c>
      <c r="B5816" s="1" t="s">
        <v>133</v>
      </c>
      <c r="C5816" t="s">
        <v>1127</v>
      </c>
      <c r="D5816" s="1">
        <v>3</v>
      </c>
      <c r="E5816" t="s">
        <v>7</v>
      </c>
      <c r="F5816" t="s">
        <v>1130</v>
      </c>
      <c r="G5816" s="6">
        <v>5</v>
      </c>
      <c r="H5816" s="7" t="s">
        <v>6</v>
      </c>
      <c r="K5816">
        <f>VLOOKUP(E5816,'script producto'!$A$3:$B$1802,2,FALSE)</f>
        <v>1594</v>
      </c>
      <c r="L5816">
        <f>VLOOKUP(M5816,'script taller'!$G$3:$H$204,2,FALSE)</f>
        <v>161</v>
      </c>
      <c r="M5816" s="1" t="str">
        <f t="shared" si="90"/>
        <v>CRT41113</v>
      </c>
      <c r="N5816">
        <f>ROUND(VLOOKUP(E5816,Productos!$A$4:$D$1804,4,FALSE),0)</f>
        <v>653</v>
      </c>
    </row>
    <row r="5817" spans="1:14" x14ac:dyDescent="0.35">
      <c r="A5817" t="s">
        <v>52</v>
      </c>
      <c r="B5817" s="1" t="s">
        <v>133</v>
      </c>
      <c r="C5817" t="s">
        <v>1127</v>
      </c>
      <c r="D5817" s="1">
        <v>3</v>
      </c>
      <c r="E5817" t="s">
        <v>171</v>
      </c>
      <c r="F5817" t="s">
        <v>1130</v>
      </c>
      <c r="G5817" s="6">
        <v>0.4</v>
      </c>
      <c r="H5817" s="7" t="s">
        <v>1236</v>
      </c>
      <c r="K5817">
        <f>VLOOKUP(E5817,'script producto'!$A$3:$B$1802,2,FALSE)</f>
        <v>1641</v>
      </c>
      <c r="L5817">
        <f>VLOOKUP(M5817,'script taller'!$G$3:$H$204,2,FALSE)</f>
        <v>161</v>
      </c>
      <c r="M5817" s="1" t="str">
        <f t="shared" si="90"/>
        <v>CRT41113</v>
      </c>
      <c r="N5817">
        <f>ROUND(VLOOKUP(E5817,Productos!$A$4:$D$1804,4,FALSE),0)</f>
        <v>5980</v>
      </c>
    </row>
    <row r="5818" spans="1:14" x14ac:dyDescent="0.35">
      <c r="A5818" t="s">
        <v>52</v>
      </c>
      <c r="B5818" s="1" t="s">
        <v>133</v>
      </c>
      <c r="C5818" t="s">
        <v>1127</v>
      </c>
      <c r="D5818" s="1">
        <v>3</v>
      </c>
      <c r="E5818" t="s">
        <v>763</v>
      </c>
      <c r="F5818" t="s">
        <v>1130</v>
      </c>
      <c r="G5818" s="6">
        <v>0.25</v>
      </c>
      <c r="H5818" s="7" t="s">
        <v>1236</v>
      </c>
      <c r="K5818">
        <f>VLOOKUP(E5818,'script producto'!$A$3:$B$1802,2,FALSE)</f>
        <v>1642</v>
      </c>
      <c r="L5818">
        <f>VLOOKUP(M5818,'script taller'!$G$3:$H$204,2,FALSE)</f>
        <v>161</v>
      </c>
      <c r="M5818" s="1" t="str">
        <f t="shared" si="90"/>
        <v>CRT41113</v>
      </c>
      <c r="N5818">
        <f>ROUND(VLOOKUP(E5818,Productos!$A$4:$D$1804,4,FALSE),0)</f>
        <v>6700</v>
      </c>
    </row>
    <row r="5819" spans="1:14" x14ac:dyDescent="0.35">
      <c r="A5819" t="s">
        <v>52</v>
      </c>
      <c r="B5819" s="1" t="s">
        <v>133</v>
      </c>
      <c r="C5819" t="s">
        <v>1127</v>
      </c>
      <c r="D5819" s="1">
        <v>3</v>
      </c>
      <c r="E5819" t="s">
        <v>1000</v>
      </c>
      <c r="F5819" t="s">
        <v>1130</v>
      </c>
      <c r="G5819" s="6">
        <v>0.25</v>
      </c>
      <c r="H5819" s="7" t="s">
        <v>1236</v>
      </c>
      <c r="K5819">
        <f>VLOOKUP(E5819,'script producto'!$A$3:$B$1802,2,FALSE)</f>
        <v>1645</v>
      </c>
      <c r="L5819">
        <f>VLOOKUP(M5819,'script taller'!$G$3:$H$204,2,FALSE)</f>
        <v>161</v>
      </c>
      <c r="M5819" s="1" t="str">
        <f t="shared" si="90"/>
        <v>CRT41113</v>
      </c>
      <c r="N5819">
        <f>ROUND(VLOOKUP(E5819,Productos!$A$4:$D$1804,4,FALSE),0)</f>
        <v>6700</v>
      </c>
    </row>
    <row r="5820" spans="1:14" x14ac:dyDescent="0.35">
      <c r="A5820" t="s">
        <v>52</v>
      </c>
      <c r="B5820" s="1" t="s">
        <v>133</v>
      </c>
      <c r="C5820" t="s">
        <v>1127</v>
      </c>
      <c r="D5820" s="1">
        <v>3</v>
      </c>
      <c r="E5820" t="s">
        <v>2094</v>
      </c>
      <c r="F5820" t="s">
        <v>1130</v>
      </c>
      <c r="G5820" s="6">
        <v>2</v>
      </c>
      <c r="H5820" s="7" t="s">
        <v>1236</v>
      </c>
      <c r="K5820">
        <f>VLOOKUP(E5820,'script producto'!$A$3:$B$1802,2,FALSE)</f>
        <v>1650</v>
      </c>
      <c r="L5820">
        <f>VLOOKUP(M5820,'script taller'!$G$3:$H$204,2,FALSE)</f>
        <v>161</v>
      </c>
      <c r="M5820" s="1" t="str">
        <f t="shared" si="90"/>
        <v>CRT41113</v>
      </c>
      <c r="N5820">
        <f>ROUND(VLOOKUP(E5820,Productos!$A$4:$D$1804,4,FALSE),0)</f>
        <v>1921</v>
      </c>
    </row>
    <row r="5821" spans="1:14" x14ac:dyDescent="0.35">
      <c r="A5821" t="s">
        <v>52</v>
      </c>
      <c r="B5821" s="1" t="s">
        <v>133</v>
      </c>
      <c r="C5821" t="s">
        <v>1127</v>
      </c>
      <c r="D5821" s="1">
        <v>3</v>
      </c>
      <c r="E5821" t="s">
        <v>929</v>
      </c>
      <c r="F5821" t="s">
        <v>1130</v>
      </c>
      <c r="G5821" s="6">
        <v>2</v>
      </c>
      <c r="H5821" s="7" t="s">
        <v>6</v>
      </c>
      <c r="K5821">
        <f>VLOOKUP(E5821,'script producto'!$A$3:$B$1802,2,FALSE)</f>
        <v>1664</v>
      </c>
      <c r="L5821">
        <f>VLOOKUP(M5821,'script taller'!$G$3:$H$204,2,FALSE)</f>
        <v>161</v>
      </c>
      <c r="M5821" s="1" t="str">
        <f t="shared" si="90"/>
        <v>CRT41113</v>
      </c>
      <c r="N5821">
        <f>ROUND(VLOOKUP(E5821,Productos!$A$4:$D$1804,4,FALSE),0)</f>
        <v>2500</v>
      </c>
    </row>
    <row r="5822" spans="1:14" x14ac:dyDescent="0.35">
      <c r="A5822" t="s">
        <v>52</v>
      </c>
      <c r="B5822" s="1" t="s">
        <v>133</v>
      </c>
      <c r="C5822" t="s">
        <v>1127</v>
      </c>
      <c r="D5822" s="1">
        <v>3</v>
      </c>
      <c r="E5822" t="s">
        <v>62</v>
      </c>
      <c r="F5822" t="s">
        <v>1130</v>
      </c>
      <c r="G5822" s="6">
        <v>0.1</v>
      </c>
      <c r="H5822" s="7" t="s">
        <v>25</v>
      </c>
      <c r="K5822">
        <f>VLOOKUP(E5822,'script producto'!$A$3:$B$1802,2,FALSE)</f>
        <v>1669</v>
      </c>
      <c r="L5822">
        <f>VLOOKUP(M5822,'script taller'!$G$3:$H$204,2,FALSE)</f>
        <v>161</v>
      </c>
      <c r="M5822" s="1" t="str">
        <f t="shared" si="90"/>
        <v>CRT41113</v>
      </c>
      <c r="N5822">
        <f>ROUND(VLOOKUP(E5822,Productos!$A$4:$D$1804,4,FALSE),0)</f>
        <v>7900</v>
      </c>
    </row>
    <row r="5823" spans="1:14" x14ac:dyDescent="0.35">
      <c r="A5823" t="s">
        <v>52</v>
      </c>
      <c r="B5823" s="1" t="s">
        <v>133</v>
      </c>
      <c r="C5823" t="s">
        <v>1127</v>
      </c>
      <c r="D5823" s="1">
        <v>3</v>
      </c>
      <c r="E5823" t="s">
        <v>713</v>
      </c>
      <c r="F5823" t="s">
        <v>1130</v>
      </c>
      <c r="G5823" s="6">
        <v>1</v>
      </c>
      <c r="H5823" s="7" t="s">
        <v>6</v>
      </c>
      <c r="K5823">
        <f>VLOOKUP(E5823,'script producto'!$A$3:$B$1802,2,FALSE)</f>
        <v>1681</v>
      </c>
      <c r="L5823">
        <f>VLOOKUP(M5823,'script taller'!$G$3:$H$204,2,FALSE)</f>
        <v>161</v>
      </c>
      <c r="M5823" s="1" t="str">
        <f t="shared" si="90"/>
        <v>CRT41113</v>
      </c>
      <c r="N5823">
        <f>ROUND(VLOOKUP(E5823,Productos!$A$4:$D$1804,4,FALSE),0)</f>
        <v>4000</v>
      </c>
    </row>
    <row r="5824" spans="1:14" x14ac:dyDescent="0.35">
      <c r="A5824" t="s">
        <v>52</v>
      </c>
      <c r="B5824" s="1" t="s">
        <v>133</v>
      </c>
      <c r="C5824" t="s">
        <v>1127</v>
      </c>
      <c r="D5824" s="1">
        <v>3</v>
      </c>
      <c r="E5824" t="s">
        <v>1012</v>
      </c>
      <c r="F5824" t="s">
        <v>1130</v>
      </c>
      <c r="G5824" s="6">
        <v>0.5</v>
      </c>
      <c r="H5824" s="7" t="s">
        <v>25</v>
      </c>
      <c r="K5824">
        <f>VLOOKUP(E5824,'script producto'!$A$3:$B$1802,2,FALSE)</f>
        <v>1705</v>
      </c>
      <c r="L5824">
        <f>VLOOKUP(M5824,'script taller'!$G$3:$H$204,2,FALSE)</f>
        <v>161</v>
      </c>
      <c r="M5824" s="1" t="str">
        <f t="shared" si="90"/>
        <v>CRT41113</v>
      </c>
      <c r="N5824">
        <f>ROUND(VLOOKUP(E5824,Productos!$A$4:$D$1804,4,FALSE),0)</f>
        <v>2690</v>
      </c>
    </row>
    <row r="5825" spans="1:14" x14ac:dyDescent="0.35">
      <c r="A5825" t="s">
        <v>52</v>
      </c>
      <c r="B5825" s="1" t="s">
        <v>133</v>
      </c>
      <c r="C5825" t="s">
        <v>1127</v>
      </c>
      <c r="D5825" s="1">
        <v>3</v>
      </c>
      <c r="E5825" t="s">
        <v>95</v>
      </c>
      <c r="F5825" t="s">
        <v>1130</v>
      </c>
      <c r="G5825" s="6">
        <v>1</v>
      </c>
      <c r="H5825" s="7" t="s">
        <v>25</v>
      </c>
      <c r="K5825">
        <f>VLOOKUP(E5825,'script producto'!$A$3:$B$1802,2,FALSE)</f>
        <v>1708</v>
      </c>
      <c r="L5825">
        <f>VLOOKUP(M5825,'script taller'!$G$3:$H$204,2,FALSE)</f>
        <v>161</v>
      </c>
      <c r="M5825" s="1" t="str">
        <f t="shared" si="90"/>
        <v>CRT41113</v>
      </c>
      <c r="N5825">
        <f>ROUND(VLOOKUP(E5825,Productos!$A$4:$D$1804,4,FALSE),0)</f>
        <v>2691</v>
      </c>
    </row>
    <row r="5826" spans="1:14" x14ac:dyDescent="0.35">
      <c r="A5826" t="s">
        <v>52</v>
      </c>
      <c r="B5826" s="1" t="s">
        <v>133</v>
      </c>
      <c r="C5826" t="s">
        <v>1127</v>
      </c>
      <c r="D5826" s="1">
        <v>3</v>
      </c>
      <c r="E5826" t="s">
        <v>1231</v>
      </c>
      <c r="F5826" t="s">
        <v>1130</v>
      </c>
      <c r="G5826" s="6">
        <v>2</v>
      </c>
      <c r="H5826" s="7" t="s">
        <v>25</v>
      </c>
      <c r="K5826">
        <f>VLOOKUP(E5826,'script producto'!$A$3:$B$1802,2,FALSE)</f>
        <v>1732</v>
      </c>
      <c r="L5826">
        <f>VLOOKUP(M5826,'script taller'!$G$3:$H$204,2,FALSE)</f>
        <v>161</v>
      </c>
      <c r="M5826" s="1" t="str">
        <f t="shared" si="90"/>
        <v>CRT41113</v>
      </c>
      <c r="N5826">
        <f>ROUND(VLOOKUP(E5826,Productos!$A$4:$D$1804,4,FALSE),0)</f>
        <v>2691</v>
      </c>
    </row>
    <row r="5827" spans="1:14" x14ac:dyDescent="0.35">
      <c r="A5827" t="s">
        <v>52</v>
      </c>
      <c r="B5827" s="1" t="s">
        <v>133</v>
      </c>
      <c r="C5827" t="s">
        <v>1127</v>
      </c>
      <c r="D5827" s="1">
        <v>3</v>
      </c>
      <c r="E5827" t="s">
        <v>315</v>
      </c>
      <c r="F5827" t="s">
        <v>1130</v>
      </c>
      <c r="G5827" s="6">
        <v>0.5</v>
      </c>
      <c r="H5827" s="7" t="s">
        <v>1236</v>
      </c>
      <c r="K5827">
        <f>VLOOKUP(E5827,'script producto'!$A$3:$B$1802,2,FALSE)</f>
        <v>1780</v>
      </c>
      <c r="L5827">
        <f>VLOOKUP(M5827,'script taller'!$G$3:$H$204,2,FALSE)</f>
        <v>161</v>
      </c>
      <c r="M5827" s="1" t="str">
        <f t="shared" ref="M5827:M5890" si="91">B5827&amp;D5827</f>
        <v>CRT41113</v>
      </c>
      <c r="N5827">
        <f>ROUND(VLOOKUP(E5827,Productos!$A$4:$D$1804,4,FALSE),0)</f>
        <v>1533</v>
      </c>
    </row>
    <row r="5828" spans="1:14" x14ac:dyDescent="0.35">
      <c r="A5828" t="s">
        <v>52</v>
      </c>
      <c r="B5828" s="1" t="s">
        <v>133</v>
      </c>
      <c r="C5828" t="s">
        <v>1127</v>
      </c>
      <c r="D5828" s="1">
        <v>3</v>
      </c>
      <c r="E5828" t="s">
        <v>309</v>
      </c>
      <c r="F5828" t="s">
        <v>1130</v>
      </c>
      <c r="G5828" s="6">
        <v>1.5</v>
      </c>
      <c r="H5828" s="7" t="s">
        <v>1236</v>
      </c>
      <c r="K5828">
        <f>VLOOKUP(E5828,'script producto'!$A$3:$B$1802,2,FALSE)</f>
        <v>1790</v>
      </c>
      <c r="L5828">
        <f>VLOOKUP(M5828,'script taller'!$G$3:$H$204,2,FALSE)</f>
        <v>161</v>
      </c>
      <c r="M5828" s="1" t="str">
        <f t="shared" si="91"/>
        <v>CRT41113</v>
      </c>
      <c r="N5828">
        <f>ROUND(VLOOKUP(E5828,Productos!$A$4:$D$1804,4,FALSE),0)</f>
        <v>2513</v>
      </c>
    </row>
    <row r="5829" spans="1:14" x14ac:dyDescent="0.35">
      <c r="A5829" t="s">
        <v>52</v>
      </c>
      <c r="B5829" s="1" t="s">
        <v>133</v>
      </c>
      <c r="C5829" t="s">
        <v>1127</v>
      </c>
      <c r="D5829" s="1">
        <v>3</v>
      </c>
      <c r="E5829" t="s">
        <v>728</v>
      </c>
      <c r="F5829" t="s">
        <v>1130</v>
      </c>
      <c r="G5829" s="6">
        <v>0.2</v>
      </c>
      <c r="H5829" s="7" t="s">
        <v>1236</v>
      </c>
      <c r="K5829">
        <f>VLOOKUP(E5829,'script producto'!$A$3:$B$1802,2,FALSE)</f>
        <v>1798</v>
      </c>
      <c r="L5829">
        <f>VLOOKUP(M5829,'script taller'!$G$3:$H$204,2,FALSE)</f>
        <v>161</v>
      </c>
      <c r="M5829" s="1" t="str">
        <f t="shared" si="91"/>
        <v>CRT41113</v>
      </c>
      <c r="N5829">
        <f>ROUND(VLOOKUP(E5829,Productos!$A$4:$D$1804,4,FALSE),0)</f>
        <v>14500</v>
      </c>
    </row>
    <row r="5830" spans="1:14" x14ac:dyDescent="0.35">
      <c r="A5830" t="s">
        <v>52</v>
      </c>
      <c r="B5830" s="1" t="s">
        <v>133</v>
      </c>
      <c r="C5830" t="s">
        <v>1127</v>
      </c>
      <c r="D5830" s="1">
        <v>4</v>
      </c>
      <c r="E5830" t="s">
        <v>98</v>
      </c>
      <c r="F5830" t="s">
        <v>1130</v>
      </c>
      <c r="G5830" s="6">
        <v>1.5</v>
      </c>
      <c r="H5830" s="7" t="s">
        <v>25</v>
      </c>
      <c r="K5830">
        <f>VLOOKUP(E5830,'script producto'!$A$3:$B$1802,2,FALSE)</f>
        <v>13</v>
      </c>
      <c r="L5830">
        <f>VLOOKUP(M5830,'script taller'!$G$3:$H$204,2,FALSE)</f>
        <v>162</v>
      </c>
      <c r="M5830" s="1" t="str">
        <f t="shared" si="91"/>
        <v>CRT41114</v>
      </c>
      <c r="N5830">
        <f>ROUND(VLOOKUP(E5830,Productos!$A$4:$D$1804,4,FALSE),0)</f>
        <v>8000</v>
      </c>
    </row>
    <row r="5831" spans="1:14" x14ac:dyDescent="0.35">
      <c r="A5831" t="s">
        <v>52</v>
      </c>
      <c r="B5831" s="1" t="s">
        <v>133</v>
      </c>
      <c r="C5831" t="s">
        <v>1127</v>
      </c>
      <c r="D5831" s="1">
        <v>4</v>
      </c>
      <c r="E5831" t="s">
        <v>316</v>
      </c>
      <c r="F5831" t="s">
        <v>1130</v>
      </c>
      <c r="G5831" s="6">
        <v>2</v>
      </c>
      <c r="H5831" s="7" t="s">
        <v>25</v>
      </c>
      <c r="K5831">
        <f>VLOOKUP(E5831,'script producto'!$A$3:$B$1802,2,FALSE)</f>
        <v>22</v>
      </c>
      <c r="L5831">
        <f>VLOOKUP(M5831,'script taller'!$G$3:$H$204,2,FALSE)</f>
        <v>162</v>
      </c>
      <c r="M5831" s="1" t="str">
        <f t="shared" si="91"/>
        <v>CRT41114</v>
      </c>
      <c r="N5831">
        <f>ROUND(VLOOKUP(E5831,Productos!$A$4:$D$1804,4,FALSE),0)</f>
        <v>9700</v>
      </c>
    </row>
    <row r="5832" spans="1:14" x14ac:dyDescent="0.35">
      <c r="A5832" t="s">
        <v>52</v>
      </c>
      <c r="B5832" s="1" t="s">
        <v>133</v>
      </c>
      <c r="C5832" t="s">
        <v>1127</v>
      </c>
      <c r="D5832" s="1">
        <v>4</v>
      </c>
      <c r="E5832" t="s">
        <v>1894</v>
      </c>
      <c r="F5832" t="s">
        <v>1130</v>
      </c>
      <c r="G5832" s="6">
        <v>0.2</v>
      </c>
      <c r="H5832" s="7" t="s">
        <v>1236</v>
      </c>
      <c r="K5832">
        <f>VLOOKUP(E5832,'script producto'!$A$3:$B$1802,2,FALSE)</f>
        <v>26</v>
      </c>
      <c r="L5832">
        <f>VLOOKUP(M5832,'script taller'!$G$3:$H$204,2,FALSE)</f>
        <v>162</v>
      </c>
      <c r="M5832" s="1" t="str">
        <f t="shared" si="91"/>
        <v>CRT41114</v>
      </c>
      <c r="N5832">
        <f>ROUND(VLOOKUP(E5832,Productos!$A$4:$D$1804,4,FALSE),0)</f>
        <v>7807</v>
      </c>
    </row>
    <row r="5833" spans="1:14" x14ac:dyDescent="0.35">
      <c r="A5833" t="s">
        <v>52</v>
      </c>
      <c r="B5833" s="1" t="s">
        <v>133</v>
      </c>
      <c r="C5833" t="s">
        <v>1127</v>
      </c>
      <c r="D5833" s="1">
        <v>4</v>
      </c>
      <c r="E5833" t="s">
        <v>426</v>
      </c>
      <c r="F5833" t="s">
        <v>1130</v>
      </c>
      <c r="G5833" s="6">
        <v>0.05</v>
      </c>
      <c r="H5833" s="7" t="s">
        <v>1236</v>
      </c>
      <c r="K5833">
        <f>VLOOKUP(E5833,'script producto'!$A$3:$B$1802,2,FALSE)</f>
        <v>68</v>
      </c>
      <c r="L5833">
        <f>VLOOKUP(M5833,'script taller'!$G$3:$H$204,2,FALSE)</f>
        <v>162</v>
      </c>
      <c r="M5833" s="1" t="str">
        <f t="shared" si="91"/>
        <v>CRT41114</v>
      </c>
      <c r="N5833">
        <f>ROUND(VLOOKUP(E5833,Productos!$A$4:$D$1804,4,FALSE),0)</f>
        <v>1000</v>
      </c>
    </row>
    <row r="5834" spans="1:14" x14ac:dyDescent="0.35">
      <c r="A5834" t="s">
        <v>52</v>
      </c>
      <c r="B5834" s="1" t="s">
        <v>133</v>
      </c>
      <c r="C5834" t="s">
        <v>1127</v>
      </c>
      <c r="D5834" s="1">
        <v>4</v>
      </c>
      <c r="E5834" t="s">
        <v>1033</v>
      </c>
      <c r="F5834" t="s">
        <v>1130</v>
      </c>
      <c r="G5834" s="6">
        <v>0.5</v>
      </c>
      <c r="H5834" s="7" t="s">
        <v>1236</v>
      </c>
      <c r="K5834">
        <f>VLOOKUP(E5834,'script producto'!$A$3:$B$1802,2,FALSE)</f>
        <v>70</v>
      </c>
      <c r="L5834">
        <f>VLOOKUP(M5834,'script taller'!$G$3:$H$204,2,FALSE)</f>
        <v>162</v>
      </c>
      <c r="M5834" s="1" t="str">
        <f t="shared" si="91"/>
        <v>CRT41114</v>
      </c>
      <c r="N5834">
        <f>ROUND(VLOOKUP(E5834,Productos!$A$4:$D$1804,4,FALSE),0)</f>
        <v>15500</v>
      </c>
    </row>
    <row r="5835" spans="1:14" x14ac:dyDescent="0.35">
      <c r="A5835" t="s">
        <v>52</v>
      </c>
      <c r="B5835" s="1" t="s">
        <v>133</v>
      </c>
      <c r="C5835" t="s">
        <v>1127</v>
      </c>
      <c r="D5835" s="1">
        <v>4</v>
      </c>
      <c r="E5835" t="s">
        <v>1024</v>
      </c>
      <c r="F5835" t="s">
        <v>1130</v>
      </c>
      <c r="G5835" s="6">
        <v>0.2</v>
      </c>
      <c r="H5835" s="7" t="s">
        <v>1236</v>
      </c>
      <c r="K5835">
        <f>VLOOKUP(E5835,'script producto'!$A$3:$B$1802,2,FALSE)</f>
        <v>84</v>
      </c>
      <c r="L5835">
        <f>VLOOKUP(M5835,'script taller'!$G$3:$H$204,2,FALSE)</f>
        <v>162</v>
      </c>
      <c r="M5835" s="1" t="str">
        <f t="shared" si="91"/>
        <v>CRT41114</v>
      </c>
      <c r="N5835">
        <f>ROUND(VLOOKUP(E5835,Productos!$A$4:$D$1804,4,FALSE),0)</f>
        <v>2607</v>
      </c>
    </row>
    <row r="5836" spans="1:14" x14ac:dyDescent="0.35">
      <c r="A5836" t="s">
        <v>52</v>
      </c>
      <c r="B5836" s="1" t="s">
        <v>133</v>
      </c>
      <c r="C5836" t="s">
        <v>1127</v>
      </c>
      <c r="D5836" s="1">
        <v>4</v>
      </c>
      <c r="E5836" t="s">
        <v>402</v>
      </c>
      <c r="F5836" t="s">
        <v>1130</v>
      </c>
      <c r="G5836" s="6">
        <v>0.2</v>
      </c>
      <c r="H5836" s="7" t="s">
        <v>1236</v>
      </c>
      <c r="K5836">
        <f>VLOOKUP(E5836,'script producto'!$A$3:$B$1802,2,FALSE)</f>
        <v>88</v>
      </c>
      <c r="L5836">
        <f>VLOOKUP(M5836,'script taller'!$G$3:$H$204,2,FALSE)</f>
        <v>162</v>
      </c>
      <c r="M5836" s="1" t="str">
        <f t="shared" si="91"/>
        <v>CRT41114</v>
      </c>
      <c r="N5836">
        <f>ROUND(VLOOKUP(E5836,Productos!$A$4:$D$1804,4,FALSE),0)</f>
        <v>37667</v>
      </c>
    </row>
    <row r="5837" spans="1:14" x14ac:dyDescent="0.35">
      <c r="A5837" t="s">
        <v>52</v>
      </c>
      <c r="B5837" s="1" t="s">
        <v>133</v>
      </c>
      <c r="C5837" t="s">
        <v>1127</v>
      </c>
      <c r="D5837" s="1">
        <v>4</v>
      </c>
      <c r="E5837" t="s">
        <v>153</v>
      </c>
      <c r="F5837" t="s">
        <v>1130</v>
      </c>
      <c r="G5837" s="6">
        <v>0.3</v>
      </c>
      <c r="H5837" s="7" t="s">
        <v>1236</v>
      </c>
      <c r="K5837">
        <f>VLOOKUP(E5837,'script producto'!$A$3:$B$1802,2,FALSE)</f>
        <v>99</v>
      </c>
      <c r="L5837">
        <f>VLOOKUP(M5837,'script taller'!$G$3:$H$204,2,FALSE)</f>
        <v>162</v>
      </c>
      <c r="M5837" s="1" t="str">
        <f t="shared" si="91"/>
        <v>CRT41114</v>
      </c>
      <c r="N5837">
        <f>ROUND(VLOOKUP(E5837,Productos!$A$4:$D$1804,4,FALSE),0)</f>
        <v>9267</v>
      </c>
    </row>
    <row r="5838" spans="1:14" x14ac:dyDescent="0.35">
      <c r="A5838" t="s">
        <v>52</v>
      </c>
      <c r="B5838" s="1" t="s">
        <v>133</v>
      </c>
      <c r="C5838" t="s">
        <v>1127</v>
      </c>
      <c r="D5838" s="1">
        <v>4</v>
      </c>
      <c r="E5838" t="s">
        <v>1025</v>
      </c>
      <c r="F5838" t="s">
        <v>1130</v>
      </c>
      <c r="G5838" s="6">
        <v>0.5</v>
      </c>
      <c r="H5838" s="7" t="s">
        <v>1236</v>
      </c>
      <c r="K5838">
        <f>VLOOKUP(E5838,'script producto'!$A$3:$B$1802,2,FALSE)</f>
        <v>109</v>
      </c>
      <c r="L5838">
        <f>VLOOKUP(M5838,'script taller'!$G$3:$H$204,2,FALSE)</f>
        <v>162</v>
      </c>
      <c r="M5838" s="1" t="str">
        <f t="shared" si="91"/>
        <v>CRT41114</v>
      </c>
      <c r="N5838">
        <f>ROUND(VLOOKUP(E5838,Productos!$A$4:$D$1804,4,FALSE),0)</f>
        <v>4014</v>
      </c>
    </row>
    <row r="5839" spans="1:14" x14ac:dyDescent="0.35">
      <c r="A5839" t="s">
        <v>52</v>
      </c>
      <c r="B5839" s="1" t="s">
        <v>133</v>
      </c>
      <c r="C5839" t="s">
        <v>1127</v>
      </c>
      <c r="D5839" s="1">
        <v>4</v>
      </c>
      <c r="E5839" t="s">
        <v>495</v>
      </c>
      <c r="F5839" t="s">
        <v>1130</v>
      </c>
      <c r="G5839" s="6">
        <v>0.3</v>
      </c>
      <c r="H5839" s="7" t="s">
        <v>1236</v>
      </c>
      <c r="K5839">
        <f>VLOOKUP(E5839,'script producto'!$A$3:$B$1802,2,FALSE)</f>
        <v>154</v>
      </c>
      <c r="L5839">
        <f>VLOOKUP(M5839,'script taller'!$G$3:$H$204,2,FALSE)</f>
        <v>162</v>
      </c>
      <c r="M5839" s="1" t="str">
        <f t="shared" si="91"/>
        <v>CRT41114</v>
      </c>
      <c r="N5839">
        <f>ROUND(VLOOKUP(E5839,Productos!$A$4:$D$1804,4,FALSE),0)</f>
        <v>4780</v>
      </c>
    </row>
    <row r="5840" spans="1:14" x14ac:dyDescent="0.35">
      <c r="A5840" t="s">
        <v>52</v>
      </c>
      <c r="B5840" s="1" t="s">
        <v>133</v>
      </c>
      <c r="C5840" t="s">
        <v>1127</v>
      </c>
      <c r="D5840" s="1">
        <v>4</v>
      </c>
      <c r="E5840" t="s">
        <v>12</v>
      </c>
      <c r="F5840" t="s">
        <v>1130</v>
      </c>
      <c r="G5840" s="6">
        <v>0.3</v>
      </c>
      <c r="H5840" s="7" t="s">
        <v>1236</v>
      </c>
      <c r="K5840">
        <f>VLOOKUP(E5840,'script producto'!$A$3:$B$1802,2,FALSE)</f>
        <v>158</v>
      </c>
      <c r="L5840">
        <f>VLOOKUP(M5840,'script taller'!$G$3:$H$204,2,FALSE)</f>
        <v>162</v>
      </c>
      <c r="M5840" s="1" t="str">
        <f t="shared" si="91"/>
        <v>CRT41114</v>
      </c>
      <c r="N5840">
        <f>ROUND(VLOOKUP(E5840,Productos!$A$4:$D$1804,4,FALSE),0)</f>
        <v>3500</v>
      </c>
    </row>
    <row r="5841" spans="1:14" x14ac:dyDescent="0.35">
      <c r="A5841" t="s">
        <v>52</v>
      </c>
      <c r="B5841" s="1" t="s">
        <v>133</v>
      </c>
      <c r="C5841" t="s">
        <v>1127</v>
      </c>
      <c r="D5841" s="1">
        <v>4</v>
      </c>
      <c r="E5841" t="s">
        <v>595</v>
      </c>
      <c r="F5841" t="s">
        <v>1130</v>
      </c>
      <c r="G5841" s="6">
        <v>1</v>
      </c>
      <c r="H5841" s="7" t="s">
        <v>1236</v>
      </c>
      <c r="K5841">
        <f>VLOOKUP(E5841,'script producto'!$A$3:$B$1802,2,FALSE)</f>
        <v>164</v>
      </c>
      <c r="L5841">
        <f>VLOOKUP(M5841,'script taller'!$G$3:$H$204,2,FALSE)</f>
        <v>162</v>
      </c>
      <c r="M5841" s="1" t="str">
        <f t="shared" si="91"/>
        <v>CRT41114</v>
      </c>
      <c r="N5841">
        <f>ROUND(VLOOKUP(E5841,Productos!$A$4:$D$1804,4,FALSE),0)</f>
        <v>1649</v>
      </c>
    </row>
    <row r="5842" spans="1:14" x14ac:dyDescent="0.35">
      <c r="A5842" t="s">
        <v>52</v>
      </c>
      <c r="B5842" s="1" t="s">
        <v>133</v>
      </c>
      <c r="C5842" t="s">
        <v>1127</v>
      </c>
      <c r="D5842" s="1">
        <v>4</v>
      </c>
      <c r="E5842" t="s">
        <v>1038</v>
      </c>
      <c r="F5842" t="s">
        <v>1130</v>
      </c>
      <c r="G5842" s="6">
        <v>0.5</v>
      </c>
      <c r="H5842" s="7" t="s">
        <v>1236</v>
      </c>
      <c r="K5842">
        <f>VLOOKUP(E5842,'script producto'!$A$3:$B$1802,2,FALSE)</f>
        <v>183</v>
      </c>
      <c r="L5842">
        <f>VLOOKUP(M5842,'script taller'!$G$3:$H$204,2,FALSE)</f>
        <v>162</v>
      </c>
      <c r="M5842" s="1" t="str">
        <f t="shared" si="91"/>
        <v>CRT41114</v>
      </c>
      <c r="N5842">
        <f>ROUND(VLOOKUP(E5842,Productos!$A$4:$D$1804,4,FALSE),0)</f>
        <v>1300</v>
      </c>
    </row>
    <row r="5843" spans="1:14" x14ac:dyDescent="0.35">
      <c r="A5843" t="s">
        <v>52</v>
      </c>
      <c r="B5843" s="1" t="s">
        <v>133</v>
      </c>
      <c r="C5843" t="s">
        <v>1127</v>
      </c>
      <c r="D5843" s="1">
        <v>4</v>
      </c>
      <c r="E5843" t="s">
        <v>157</v>
      </c>
      <c r="F5843" t="s">
        <v>1130</v>
      </c>
      <c r="G5843" s="6">
        <v>0.5</v>
      </c>
      <c r="H5843" s="7" t="s">
        <v>1236</v>
      </c>
      <c r="K5843">
        <f>VLOOKUP(E5843,'script producto'!$A$3:$B$1802,2,FALSE)</f>
        <v>190</v>
      </c>
      <c r="L5843">
        <f>VLOOKUP(M5843,'script taller'!$G$3:$H$204,2,FALSE)</f>
        <v>162</v>
      </c>
      <c r="M5843" s="1" t="str">
        <f t="shared" si="91"/>
        <v>CRT41114</v>
      </c>
      <c r="N5843">
        <f>ROUND(VLOOKUP(E5843,Productos!$A$4:$D$1804,4,FALSE),0)</f>
        <v>2349</v>
      </c>
    </row>
    <row r="5844" spans="1:14" x14ac:dyDescent="0.35">
      <c r="A5844" t="s">
        <v>52</v>
      </c>
      <c r="B5844" s="1" t="s">
        <v>133</v>
      </c>
      <c r="C5844" t="s">
        <v>1127</v>
      </c>
      <c r="D5844" s="1">
        <v>4</v>
      </c>
      <c r="E5844" t="s">
        <v>14</v>
      </c>
      <c r="F5844" t="s">
        <v>1130</v>
      </c>
      <c r="G5844" s="6">
        <v>2</v>
      </c>
      <c r="H5844" s="7" t="s">
        <v>1236</v>
      </c>
      <c r="K5844">
        <f>VLOOKUP(E5844,'script producto'!$A$3:$B$1802,2,FALSE)</f>
        <v>192</v>
      </c>
      <c r="L5844">
        <f>VLOOKUP(M5844,'script taller'!$G$3:$H$204,2,FALSE)</f>
        <v>162</v>
      </c>
      <c r="M5844" s="1" t="str">
        <f t="shared" si="91"/>
        <v>CRT41114</v>
      </c>
      <c r="N5844">
        <f>ROUND(VLOOKUP(E5844,Productos!$A$4:$D$1804,4,FALSE),0)</f>
        <v>1471</v>
      </c>
    </row>
    <row r="5845" spans="1:14" x14ac:dyDescent="0.35">
      <c r="A5845" t="s">
        <v>52</v>
      </c>
      <c r="B5845" s="1" t="s">
        <v>133</v>
      </c>
      <c r="C5845" t="s">
        <v>1127</v>
      </c>
      <c r="D5845" s="1">
        <v>4</v>
      </c>
      <c r="E5845" t="s">
        <v>1034</v>
      </c>
      <c r="F5845" t="s">
        <v>1130</v>
      </c>
      <c r="G5845" s="6">
        <v>3</v>
      </c>
      <c r="H5845" s="7" t="s">
        <v>6</v>
      </c>
      <c r="K5845">
        <f>VLOOKUP(E5845,'script producto'!$A$3:$B$1802,2,FALSE)</f>
        <v>248</v>
      </c>
      <c r="L5845">
        <f>VLOOKUP(M5845,'script taller'!$G$3:$H$204,2,FALSE)</f>
        <v>162</v>
      </c>
      <c r="M5845" s="1" t="str">
        <f t="shared" si="91"/>
        <v>CRT41114</v>
      </c>
      <c r="N5845">
        <f>ROUND(VLOOKUP(E5845,Productos!$A$4:$D$1804,4,FALSE),0)</f>
        <v>2490</v>
      </c>
    </row>
    <row r="5846" spans="1:14" x14ac:dyDescent="0.35">
      <c r="A5846" t="s">
        <v>52</v>
      </c>
      <c r="B5846" s="1" t="s">
        <v>133</v>
      </c>
      <c r="C5846" t="s">
        <v>1127</v>
      </c>
      <c r="D5846" s="1">
        <v>4</v>
      </c>
      <c r="E5846" t="s">
        <v>902</v>
      </c>
      <c r="F5846" t="s">
        <v>1130</v>
      </c>
      <c r="G5846" s="6">
        <v>3</v>
      </c>
      <c r="H5846" s="7" t="s">
        <v>6</v>
      </c>
      <c r="K5846">
        <f>VLOOKUP(E5846,'script producto'!$A$3:$B$1802,2,FALSE)</f>
        <v>252</v>
      </c>
      <c r="L5846">
        <f>VLOOKUP(M5846,'script taller'!$G$3:$H$204,2,FALSE)</f>
        <v>162</v>
      </c>
      <c r="M5846" s="1" t="str">
        <f t="shared" si="91"/>
        <v>CRT41114</v>
      </c>
      <c r="N5846">
        <f>ROUND(VLOOKUP(E5846,Productos!$A$4:$D$1804,4,FALSE),0)</f>
        <v>347</v>
      </c>
    </row>
    <row r="5847" spans="1:14" x14ac:dyDescent="0.35">
      <c r="A5847" t="s">
        <v>52</v>
      </c>
      <c r="B5847" s="1" t="s">
        <v>133</v>
      </c>
      <c r="C5847" t="s">
        <v>1127</v>
      </c>
      <c r="D5847" s="1">
        <v>4</v>
      </c>
      <c r="E5847" t="s">
        <v>1035</v>
      </c>
      <c r="F5847" t="s">
        <v>1130</v>
      </c>
      <c r="G5847" s="6">
        <v>0.1</v>
      </c>
      <c r="H5847" s="7" t="s">
        <v>1236</v>
      </c>
      <c r="K5847">
        <f>VLOOKUP(E5847,'script producto'!$A$3:$B$1802,2,FALSE)</f>
        <v>326</v>
      </c>
      <c r="L5847">
        <f>VLOOKUP(M5847,'script taller'!$G$3:$H$204,2,FALSE)</f>
        <v>162</v>
      </c>
      <c r="M5847" s="1" t="str">
        <f t="shared" si="91"/>
        <v>CRT41114</v>
      </c>
      <c r="N5847">
        <f>ROUND(VLOOKUP(E5847,Productos!$A$4:$D$1804,4,FALSE),0)</f>
        <v>250</v>
      </c>
    </row>
    <row r="5848" spans="1:14" x14ac:dyDescent="0.35">
      <c r="A5848" t="s">
        <v>52</v>
      </c>
      <c r="B5848" s="1" t="s">
        <v>133</v>
      </c>
      <c r="C5848" t="s">
        <v>1127</v>
      </c>
      <c r="D5848" s="1">
        <v>4</v>
      </c>
      <c r="E5848" t="s">
        <v>1159</v>
      </c>
      <c r="F5848" t="s">
        <v>1130</v>
      </c>
      <c r="G5848" s="6">
        <v>0.1</v>
      </c>
      <c r="H5848" s="7" t="s">
        <v>1236</v>
      </c>
      <c r="K5848">
        <f>VLOOKUP(E5848,'script producto'!$A$3:$B$1802,2,FALSE)</f>
        <v>328</v>
      </c>
      <c r="L5848">
        <f>VLOOKUP(M5848,'script taller'!$G$3:$H$204,2,FALSE)</f>
        <v>162</v>
      </c>
      <c r="M5848" s="1" t="str">
        <f t="shared" si="91"/>
        <v>CRT41114</v>
      </c>
      <c r="N5848">
        <f>ROUND(VLOOKUP(E5848,Productos!$A$4:$D$1804,4,FALSE),0)</f>
        <v>500</v>
      </c>
    </row>
    <row r="5849" spans="1:14" x14ac:dyDescent="0.35">
      <c r="A5849" t="s">
        <v>52</v>
      </c>
      <c r="B5849" s="1" t="s">
        <v>133</v>
      </c>
      <c r="C5849" t="s">
        <v>1127</v>
      </c>
      <c r="D5849" s="1">
        <v>4</v>
      </c>
      <c r="E5849" t="s">
        <v>1026</v>
      </c>
      <c r="F5849" t="s">
        <v>1130</v>
      </c>
      <c r="G5849" s="6">
        <v>0.5</v>
      </c>
      <c r="H5849" s="7" t="s">
        <v>1236</v>
      </c>
      <c r="K5849">
        <f>VLOOKUP(E5849,'script producto'!$A$3:$B$1802,2,FALSE)</f>
        <v>349</v>
      </c>
      <c r="L5849">
        <f>VLOOKUP(M5849,'script taller'!$G$3:$H$204,2,FALSE)</f>
        <v>162</v>
      </c>
      <c r="M5849" s="1" t="str">
        <f t="shared" si="91"/>
        <v>CRT41114</v>
      </c>
      <c r="N5849">
        <f>ROUND(VLOOKUP(E5849,Productos!$A$4:$D$1804,4,FALSE),0)</f>
        <v>1490</v>
      </c>
    </row>
    <row r="5850" spans="1:14" x14ac:dyDescent="0.35">
      <c r="A5850" t="s">
        <v>52</v>
      </c>
      <c r="B5850" s="1" t="s">
        <v>133</v>
      </c>
      <c r="C5850" t="s">
        <v>1127</v>
      </c>
      <c r="D5850" s="1">
        <v>4</v>
      </c>
      <c r="E5850" t="s">
        <v>1906</v>
      </c>
      <c r="F5850" t="s">
        <v>1130</v>
      </c>
      <c r="G5850" s="6">
        <v>0.01</v>
      </c>
      <c r="H5850" s="7" t="s">
        <v>1236</v>
      </c>
      <c r="K5850">
        <f>VLOOKUP(E5850,'script producto'!$A$3:$B$1802,2,FALSE)</f>
        <v>354</v>
      </c>
      <c r="L5850">
        <f>VLOOKUP(M5850,'script taller'!$G$3:$H$204,2,FALSE)</f>
        <v>162</v>
      </c>
      <c r="M5850" s="1" t="str">
        <f t="shared" si="91"/>
        <v>CRT41114</v>
      </c>
      <c r="N5850">
        <f>ROUND(VLOOKUP(E5850,Productos!$A$4:$D$1804,4,FALSE),0)</f>
        <v>49178</v>
      </c>
    </row>
    <row r="5851" spans="1:14" x14ac:dyDescent="0.35">
      <c r="A5851" t="s">
        <v>52</v>
      </c>
      <c r="B5851" s="1" t="s">
        <v>133</v>
      </c>
      <c r="C5851" t="s">
        <v>1127</v>
      </c>
      <c r="D5851" s="1">
        <v>4</v>
      </c>
      <c r="E5851" t="s">
        <v>1905</v>
      </c>
      <c r="F5851" t="s">
        <v>1130</v>
      </c>
      <c r="G5851" s="6">
        <v>0.02</v>
      </c>
      <c r="H5851" s="7" t="s">
        <v>1236</v>
      </c>
      <c r="K5851">
        <f>VLOOKUP(E5851,'script producto'!$A$3:$B$1802,2,FALSE)</f>
        <v>355</v>
      </c>
      <c r="L5851">
        <f>VLOOKUP(M5851,'script taller'!$G$3:$H$204,2,FALSE)</f>
        <v>162</v>
      </c>
      <c r="M5851" s="1" t="str">
        <f t="shared" si="91"/>
        <v>CRT41114</v>
      </c>
      <c r="N5851">
        <f>ROUND(VLOOKUP(E5851,Productos!$A$4:$D$1804,4,FALSE),0)</f>
        <v>106545</v>
      </c>
    </row>
    <row r="5852" spans="1:14" x14ac:dyDescent="0.35">
      <c r="A5852" t="s">
        <v>52</v>
      </c>
      <c r="B5852" s="1" t="s">
        <v>133</v>
      </c>
      <c r="C5852" t="s">
        <v>1127</v>
      </c>
      <c r="D5852" s="1">
        <v>4</v>
      </c>
      <c r="E5852" t="s">
        <v>1908</v>
      </c>
      <c r="F5852" t="s">
        <v>1130</v>
      </c>
      <c r="G5852" s="6">
        <v>2</v>
      </c>
      <c r="H5852" s="7" t="s">
        <v>1236</v>
      </c>
      <c r="K5852">
        <f>VLOOKUP(E5852,'script producto'!$A$3:$B$1802,2,FALSE)</f>
        <v>381</v>
      </c>
      <c r="L5852">
        <f>VLOOKUP(M5852,'script taller'!$G$3:$H$204,2,FALSE)</f>
        <v>162</v>
      </c>
      <c r="M5852" s="1" t="str">
        <f t="shared" si="91"/>
        <v>CRT41114</v>
      </c>
      <c r="N5852">
        <f>ROUND(VLOOKUP(E5852,Productos!$A$4:$D$1804,4,FALSE),0)</f>
        <v>1300</v>
      </c>
    </row>
    <row r="5853" spans="1:14" x14ac:dyDescent="0.35">
      <c r="A5853" t="s">
        <v>52</v>
      </c>
      <c r="B5853" s="1" t="s">
        <v>133</v>
      </c>
      <c r="C5853" t="s">
        <v>1127</v>
      </c>
      <c r="D5853" s="1">
        <v>4</v>
      </c>
      <c r="E5853" t="s">
        <v>1027</v>
      </c>
      <c r="F5853" t="s">
        <v>1130</v>
      </c>
      <c r="G5853" s="6">
        <v>0.5</v>
      </c>
      <c r="H5853" s="7" t="s">
        <v>1236</v>
      </c>
      <c r="K5853">
        <f>VLOOKUP(E5853,'script producto'!$A$3:$B$1802,2,FALSE)</f>
        <v>391</v>
      </c>
      <c r="L5853">
        <f>VLOOKUP(M5853,'script taller'!$G$3:$H$204,2,FALSE)</f>
        <v>162</v>
      </c>
      <c r="M5853" s="1" t="str">
        <f t="shared" si="91"/>
        <v>CRT41114</v>
      </c>
      <c r="N5853">
        <f>ROUND(VLOOKUP(E5853,Productos!$A$4:$D$1804,4,FALSE),0)</f>
        <v>1240</v>
      </c>
    </row>
    <row r="5854" spans="1:14" x14ac:dyDescent="0.35">
      <c r="A5854" t="s">
        <v>52</v>
      </c>
      <c r="B5854" s="1" t="s">
        <v>133</v>
      </c>
      <c r="C5854" t="s">
        <v>1127</v>
      </c>
      <c r="D5854" s="1">
        <v>4</v>
      </c>
      <c r="E5854" t="s">
        <v>1921</v>
      </c>
      <c r="F5854" t="s">
        <v>1130</v>
      </c>
      <c r="G5854" s="6">
        <v>0.4</v>
      </c>
      <c r="H5854" s="7" t="s">
        <v>1236</v>
      </c>
      <c r="K5854">
        <f>VLOOKUP(E5854,'script producto'!$A$3:$B$1802,2,FALSE)</f>
        <v>414</v>
      </c>
      <c r="L5854">
        <f>VLOOKUP(M5854,'script taller'!$G$3:$H$204,2,FALSE)</f>
        <v>162</v>
      </c>
      <c r="M5854" s="1" t="str">
        <f t="shared" si="91"/>
        <v>CRT41114</v>
      </c>
      <c r="N5854">
        <f>ROUND(VLOOKUP(E5854,Productos!$A$4:$D$1804,4,FALSE),0)</f>
        <v>10088</v>
      </c>
    </row>
    <row r="5855" spans="1:14" x14ac:dyDescent="0.35">
      <c r="A5855" t="s">
        <v>52</v>
      </c>
      <c r="B5855" s="1" t="s">
        <v>133</v>
      </c>
      <c r="C5855" t="s">
        <v>1127</v>
      </c>
      <c r="D5855" s="1">
        <v>4</v>
      </c>
      <c r="E5855" t="s">
        <v>1919</v>
      </c>
      <c r="F5855" t="s">
        <v>1130</v>
      </c>
      <c r="G5855" s="6">
        <v>0.4</v>
      </c>
      <c r="H5855" s="7" t="s">
        <v>1236</v>
      </c>
      <c r="K5855">
        <f>VLOOKUP(E5855,'script producto'!$A$3:$B$1802,2,FALSE)</f>
        <v>415</v>
      </c>
      <c r="L5855">
        <f>VLOOKUP(M5855,'script taller'!$G$3:$H$204,2,FALSE)</f>
        <v>162</v>
      </c>
      <c r="M5855" s="1" t="str">
        <f t="shared" si="91"/>
        <v>CRT41114</v>
      </c>
      <c r="N5855">
        <f>ROUND(VLOOKUP(E5855,Productos!$A$4:$D$1804,4,FALSE),0)</f>
        <v>8477</v>
      </c>
    </row>
    <row r="5856" spans="1:14" x14ac:dyDescent="0.35">
      <c r="A5856" t="s">
        <v>52</v>
      </c>
      <c r="B5856" s="1" t="s">
        <v>133</v>
      </c>
      <c r="C5856" t="s">
        <v>1127</v>
      </c>
      <c r="D5856" s="1">
        <v>4</v>
      </c>
      <c r="E5856" t="s">
        <v>592</v>
      </c>
      <c r="F5856" t="s">
        <v>1130</v>
      </c>
      <c r="G5856" s="6">
        <v>1</v>
      </c>
      <c r="H5856" s="7" t="s">
        <v>1236</v>
      </c>
      <c r="K5856">
        <f>VLOOKUP(E5856,'script producto'!$A$3:$B$1802,2,FALSE)</f>
        <v>439</v>
      </c>
      <c r="L5856">
        <f>VLOOKUP(M5856,'script taller'!$G$3:$H$204,2,FALSE)</f>
        <v>162</v>
      </c>
      <c r="M5856" s="1" t="str">
        <f t="shared" si="91"/>
        <v>CRT41114</v>
      </c>
      <c r="N5856">
        <f>ROUND(VLOOKUP(E5856,Productos!$A$4:$D$1804,4,FALSE),0)</f>
        <v>3435</v>
      </c>
    </row>
    <row r="5857" spans="1:14" x14ac:dyDescent="0.35">
      <c r="A5857" t="s">
        <v>52</v>
      </c>
      <c r="B5857" s="1" t="s">
        <v>133</v>
      </c>
      <c r="C5857" t="s">
        <v>1127</v>
      </c>
      <c r="D5857" s="1">
        <v>4</v>
      </c>
      <c r="E5857" t="s">
        <v>269</v>
      </c>
      <c r="F5857" t="s">
        <v>1130</v>
      </c>
      <c r="G5857" s="6">
        <v>0.04</v>
      </c>
      <c r="H5857" s="7" t="s">
        <v>1236</v>
      </c>
      <c r="K5857">
        <f>VLOOKUP(E5857,'script producto'!$A$3:$B$1802,2,FALSE)</f>
        <v>468</v>
      </c>
      <c r="L5857">
        <f>VLOOKUP(M5857,'script taller'!$G$3:$H$204,2,FALSE)</f>
        <v>162</v>
      </c>
      <c r="M5857" s="1" t="str">
        <f t="shared" si="91"/>
        <v>CRT41114</v>
      </c>
      <c r="N5857">
        <f>ROUND(VLOOKUP(E5857,Productos!$A$4:$D$1804,4,FALSE),0)</f>
        <v>13222</v>
      </c>
    </row>
    <row r="5858" spans="1:14" x14ac:dyDescent="0.35">
      <c r="A5858" t="s">
        <v>52</v>
      </c>
      <c r="B5858" s="1" t="s">
        <v>133</v>
      </c>
      <c r="C5858" t="s">
        <v>1127</v>
      </c>
      <c r="D5858" s="1">
        <v>4</v>
      </c>
      <c r="E5858" t="s">
        <v>102</v>
      </c>
      <c r="F5858" t="s">
        <v>1130</v>
      </c>
      <c r="G5858" s="6">
        <v>0.7</v>
      </c>
      <c r="H5858" s="7" t="s">
        <v>1236</v>
      </c>
      <c r="K5858">
        <f>VLOOKUP(E5858,'script producto'!$A$3:$B$1802,2,FALSE)</f>
        <v>472</v>
      </c>
      <c r="L5858">
        <f>VLOOKUP(M5858,'script taller'!$G$3:$H$204,2,FALSE)</f>
        <v>162</v>
      </c>
      <c r="M5858" s="1" t="str">
        <f t="shared" si="91"/>
        <v>CRT41114</v>
      </c>
      <c r="N5858">
        <f>ROUND(VLOOKUP(E5858,Productos!$A$4:$D$1804,4,FALSE),0)</f>
        <v>4650</v>
      </c>
    </row>
    <row r="5859" spans="1:14" x14ac:dyDescent="0.35">
      <c r="A5859" t="s">
        <v>52</v>
      </c>
      <c r="B5859" s="1" t="s">
        <v>133</v>
      </c>
      <c r="C5859" t="s">
        <v>1127</v>
      </c>
      <c r="D5859" s="1">
        <v>4</v>
      </c>
      <c r="E5859" t="s">
        <v>1020</v>
      </c>
      <c r="F5859" t="s">
        <v>1130</v>
      </c>
      <c r="G5859" s="6">
        <v>2</v>
      </c>
      <c r="H5859" s="7" t="s">
        <v>25</v>
      </c>
      <c r="K5859">
        <f>VLOOKUP(E5859,'script producto'!$A$3:$B$1802,2,FALSE)</f>
        <v>482</v>
      </c>
      <c r="L5859">
        <f>VLOOKUP(M5859,'script taller'!$G$3:$H$204,2,FALSE)</f>
        <v>162</v>
      </c>
      <c r="M5859" s="1" t="str">
        <f t="shared" si="91"/>
        <v>CRT41114</v>
      </c>
      <c r="N5859">
        <f>ROUND(VLOOKUP(E5859,Productos!$A$4:$D$1804,4,FALSE),0)</f>
        <v>1400</v>
      </c>
    </row>
    <row r="5860" spans="1:14" x14ac:dyDescent="0.35">
      <c r="A5860" t="s">
        <v>52</v>
      </c>
      <c r="B5860" s="1" t="s">
        <v>133</v>
      </c>
      <c r="C5860" t="s">
        <v>1127</v>
      </c>
      <c r="D5860" s="1">
        <v>4</v>
      </c>
      <c r="E5860" t="s">
        <v>330</v>
      </c>
      <c r="F5860" t="s">
        <v>1130</v>
      </c>
      <c r="G5860" s="6">
        <v>0.3</v>
      </c>
      <c r="H5860" s="7" t="s">
        <v>1236</v>
      </c>
      <c r="K5860">
        <f>VLOOKUP(E5860,'script producto'!$A$3:$B$1802,2,FALSE)</f>
        <v>485</v>
      </c>
      <c r="L5860">
        <f>VLOOKUP(M5860,'script taller'!$G$3:$H$204,2,FALSE)</f>
        <v>162</v>
      </c>
      <c r="M5860" s="1" t="str">
        <f t="shared" si="91"/>
        <v>CRT41114</v>
      </c>
      <c r="N5860">
        <f>ROUND(VLOOKUP(E5860,Productos!$A$4:$D$1804,4,FALSE),0)</f>
        <v>14000</v>
      </c>
    </row>
    <row r="5861" spans="1:14" x14ac:dyDescent="0.35">
      <c r="A5861" t="s">
        <v>52</v>
      </c>
      <c r="B5861" s="1" t="s">
        <v>133</v>
      </c>
      <c r="C5861" t="s">
        <v>1127</v>
      </c>
      <c r="D5861" s="1">
        <v>4</v>
      </c>
      <c r="E5861" t="s">
        <v>331</v>
      </c>
      <c r="F5861" t="s">
        <v>1130</v>
      </c>
      <c r="G5861" s="6">
        <v>0.3</v>
      </c>
      <c r="H5861" s="7" t="s">
        <v>1236</v>
      </c>
      <c r="K5861">
        <f>VLOOKUP(E5861,'script producto'!$A$3:$B$1802,2,FALSE)</f>
        <v>488</v>
      </c>
      <c r="L5861">
        <f>VLOOKUP(M5861,'script taller'!$G$3:$H$204,2,FALSE)</f>
        <v>162</v>
      </c>
      <c r="M5861" s="1" t="str">
        <f t="shared" si="91"/>
        <v>CRT41114</v>
      </c>
      <c r="N5861">
        <f>ROUND(VLOOKUP(E5861,Productos!$A$4:$D$1804,4,FALSE),0)</f>
        <v>8495</v>
      </c>
    </row>
    <row r="5862" spans="1:14" x14ac:dyDescent="0.35">
      <c r="A5862" t="s">
        <v>52</v>
      </c>
      <c r="B5862" s="1" t="s">
        <v>133</v>
      </c>
      <c r="C5862" t="s">
        <v>1127</v>
      </c>
      <c r="D5862" s="1">
        <v>4</v>
      </c>
      <c r="E5862" t="s">
        <v>1036</v>
      </c>
      <c r="F5862" t="s">
        <v>1130</v>
      </c>
      <c r="G5862" s="6">
        <v>0.2</v>
      </c>
      <c r="H5862" s="7" t="s">
        <v>1236</v>
      </c>
      <c r="K5862">
        <f>VLOOKUP(E5862,'script producto'!$A$3:$B$1802,2,FALSE)</f>
        <v>503</v>
      </c>
      <c r="L5862">
        <f>VLOOKUP(M5862,'script taller'!$G$3:$H$204,2,FALSE)</f>
        <v>162</v>
      </c>
      <c r="M5862" s="1" t="str">
        <f t="shared" si="91"/>
        <v>CRT41114</v>
      </c>
      <c r="N5862">
        <f>ROUND(VLOOKUP(E5862,Productos!$A$4:$D$1804,4,FALSE),0)</f>
        <v>2700</v>
      </c>
    </row>
    <row r="5863" spans="1:14" x14ac:dyDescent="0.35">
      <c r="A5863" t="s">
        <v>52</v>
      </c>
      <c r="B5863" s="1" t="s">
        <v>133</v>
      </c>
      <c r="C5863" t="s">
        <v>1127</v>
      </c>
      <c r="D5863" s="1">
        <v>4</v>
      </c>
      <c r="E5863" t="s">
        <v>938</v>
      </c>
      <c r="F5863" t="s">
        <v>1130</v>
      </c>
      <c r="G5863" s="6">
        <v>0.01</v>
      </c>
      <c r="H5863" s="7" t="s">
        <v>1236</v>
      </c>
      <c r="K5863">
        <f>VLOOKUP(E5863,'script producto'!$A$3:$B$1802,2,FALSE)</f>
        <v>513</v>
      </c>
      <c r="L5863">
        <f>VLOOKUP(M5863,'script taller'!$G$3:$H$204,2,FALSE)</f>
        <v>162</v>
      </c>
      <c r="M5863" s="1" t="str">
        <f t="shared" si="91"/>
        <v>CRT41114</v>
      </c>
      <c r="N5863">
        <f>ROUND(VLOOKUP(E5863,Productos!$A$4:$D$1804,4,FALSE),0)</f>
        <v>129900</v>
      </c>
    </row>
    <row r="5864" spans="1:14" x14ac:dyDescent="0.35">
      <c r="A5864" t="s">
        <v>52</v>
      </c>
      <c r="B5864" s="1" t="s">
        <v>133</v>
      </c>
      <c r="C5864" t="s">
        <v>1127</v>
      </c>
      <c r="D5864" s="1">
        <v>4</v>
      </c>
      <c r="E5864" t="s">
        <v>404</v>
      </c>
      <c r="F5864" t="s">
        <v>1130</v>
      </c>
      <c r="G5864" s="6">
        <v>0.05</v>
      </c>
      <c r="H5864" s="7" t="s">
        <v>1236</v>
      </c>
      <c r="K5864">
        <f>VLOOKUP(E5864,'script producto'!$A$3:$B$1802,2,FALSE)</f>
        <v>527</v>
      </c>
      <c r="L5864">
        <f>VLOOKUP(M5864,'script taller'!$G$3:$H$204,2,FALSE)</f>
        <v>162</v>
      </c>
      <c r="M5864" s="1" t="str">
        <f t="shared" si="91"/>
        <v>CRT41114</v>
      </c>
      <c r="N5864">
        <f>ROUND(VLOOKUP(E5864,Productos!$A$4:$D$1804,4,FALSE),0)</f>
        <v>20427</v>
      </c>
    </row>
    <row r="5865" spans="1:14" x14ac:dyDescent="0.35">
      <c r="A5865" t="s">
        <v>52</v>
      </c>
      <c r="B5865" s="1" t="s">
        <v>133</v>
      </c>
      <c r="C5865" t="s">
        <v>1127</v>
      </c>
      <c r="D5865" s="1">
        <v>4</v>
      </c>
      <c r="E5865" t="s">
        <v>1039</v>
      </c>
      <c r="F5865" t="s">
        <v>1130</v>
      </c>
      <c r="G5865" s="6">
        <v>5</v>
      </c>
      <c r="H5865" s="7" t="s">
        <v>1236</v>
      </c>
      <c r="K5865">
        <f>VLOOKUP(E5865,'script producto'!$A$3:$B$1802,2,FALSE)</f>
        <v>545</v>
      </c>
      <c r="L5865">
        <f>VLOOKUP(M5865,'script taller'!$G$3:$H$204,2,FALSE)</f>
        <v>162</v>
      </c>
      <c r="M5865" s="1" t="str">
        <f t="shared" si="91"/>
        <v>CRT41114</v>
      </c>
      <c r="N5865">
        <f>ROUND(VLOOKUP(E5865,Productos!$A$4:$D$1804,4,FALSE),0)</f>
        <v>20000</v>
      </c>
    </row>
    <row r="5866" spans="1:14" x14ac:dyDescent="0.35">
      <c r="A5866" t="s">
        <v>52</v>
      </c>
      <c r="B5866" s="1" t="s">
        <v>133</v>
      </c>
      <c r="C5866" t="s">
        <v>1127</v>
      </c>
      <c r="D5866" s="1">
        <v>4</v>
      </c>
      <c r="E5866" t="s">
        <v>716</v>
      </c>
      <c r="F5866" t="s">
        <v>1130</v>
      </c>
      <c r="G5866" s="6">
        <v>1</v>
      </c>
      <c r="H5866" s="7" t="s">
        <v>25</v>
      </c>
      <c r="K5866">
        <f>VLOOKUP(E5866,'script producto'!$A$3:$B$1802,2,FALSE)</f>
        <v>550</v>
      </c>
      <c r="L5866">
        <f>VLOOKUP(M5866,'script taller'!$G$3:$H$204,2,FALSE)</f>
        <v>162</v>
      </c>
      <c r="M5866" s="1" t="str">
        <f t="shared" si="91"/>
        <v>CRT41114</v>
      </c>
      <c r="N5866">
        <f>ROUND(VLOOKUP(E5866,Productos!$A$4:$D$1804,4,FALSE),0)</f>
        <v>4699</v>
      </c>
    </row>
    <row r="5867" spans="1:14" x14ac:dyDescent="0.35">
      <c r="A5867" t="s">
        <v>52</v>
      </c>
      <c r="B5867" s="1" t="s">
        <v>133</v>
      </c>
      <c r="C5867" t="s">
        <v>1127</v>
      </c>
      <c r="D5867" s="1">
        <v>4</v>
      </c>
      <c r="E5867" t="s">
        <v>337</v>
      </c>
      <c r="F5867" t="s">
        <v>1130</v>
      </c>
      <c r="G5867" s="6">
        <v>0.3</v>
      </c>
      <c r="H5867" s="7" t="s">
        <v>25</v>
      </c>
      <c r="K5867">
        <f>VLOOKUP(E5867,'script producto'!$A$3:$B$1802,2,FALSE)</f>
        <v>577</v>
      </c>
      <c r="L5867">
        <f>VLOOKUP(M5867,'script taller'!$G$3:$H$204,2,FALSE)</f>
        <v>162</v>
      </c>
      <c r="M5867" s="1" t="str">
        <f t="shared" si="91"/>
        <v>CRT41114</v>
      </c>
      <c r="N5867">
        <f>ROUND(VLOOKUP(E5867,Productos!$A$4:$D$1804,4,FALSE),0)</f>
        <v>3923</v>
      </c>
    </row>
    <row r="5868" spans="1:14" x14ac:dyDescent="0.35">
      <c r="A5868" t="s">
        <v>52</v>
      </c>
      <c r="B5868" s="1" t="s">
        <v>133</v>
      </c>
      <c r="C5868" t="s">
        <v>1127</v>
      </c>
      <c r="D5868" s="1">
        <v>4</v>
      </c>
      <c r="E5868" t="s">
        <v>1040</v>
      </c>
      <c r="F5868" t="s">
        <v>1130</v>
      </c>
      <c r="G5868" s="6">
        <v>1.5</v>
      </c>
      <c r="H5868" s="7" t="s">
        <v>1236</v>
      </c>
      <c r="K5868">
        <f>VLOOKUP(E5868,'script producto'!$A$3:$B$1802,2,FALSE)</f>
        <v>583</v>
      </c>
      <c r="L5868">
        <f>VLOOKUP(M5868,'script taller'!$G$3:$H$204,2,FALSE)</f>
        <v>162</v>
      </c>
      <c r="M5868" s="1" t="str">
        <f t="shared" si="91"/>
        <v>CRT41114</v>
      </c>
      <c r="N5868">
        <f>ROUND(VLOOKUP(E5868,Productos!$A$4:$D$1804,4,FALSE),0)</f>
        <v>3500</v>
      </c>
    </row>
    <row r="5869" spans="1:14" x14ac:dyDescent="0.35">
      <c r="A5869" t="s">
        <v>52</v>
      </c>
      <c r="B5869" s="1" t="s">
        <v>133</v>
      </c>
      <c r="C5869" t="s">
        <v>1127</v>
      </c>
      <c r="D5869" s="1">
        <v>4</v>
      </c>
      <c r="E5869" t="s">
        <v>1021</v>
      </c>
      <c r="F5869" t="s">
        <v>1130</v>
      </c>
      <c r="G5869" s="6">
        <v>3</v>
      </c>
      <c r="H5869" s="7" t="s">
        <v>25</v>
      </c>
      <c r="K5869">
        <f>VLOOKUP(E5869,'script producto'!$A$3:$B$1802,2,FALSE)</f>
        <v>595</v>
      </c>
      <c r="L5869">
        <f>VLOOKUP(M5869,'script taller'!$G$3:$H$204,2,FALSE)</f>
        <v>162</v>
      </c>
      <c r="M5869" s="1" t="str">
        <f t="shared" si="91"/>
        <v>CRT41114</v>
      </c>
      <c r="N5869">
        <f>ROUND(VLOOKUP(E5869,Productos!$A$4:$D$1804,4,FALSE),0)</f>
        <v>1800</v>
      </c>
    </row>
    <row r="5870" spans="1:14" x14ac:dyDescent="0.35">
      <c r="A5870" t="s">
        <v>52</v>
      </c>
      <c r="B5870" s="1" t="s">
        <v>133</v>
      </c>
      <c r="C5870" t="s">
        <v>1127</v>
      </c>
      <c r="D5870" s="1">
        <v>4</v>
      </c>
      <c r="E5870" t="s">
        <v>1022</v>
      </c>
      <c r="F5870" t="s">
        <v>1130</v>
      </c>
      <c r="G5870" s="6">
        <v>4</v>
      </c>
      <c r="H5870" s="7" t="s">
        <v>6</v>
      </c>
      <c r="K5870">
        <f>VLOOKUP(E5870,'script producto'!$A$3:$B$1802,2,FALSE)</f>
        <v>641</v>
      </c>
      <c r="L5870">
        <f>VLOOKUP(M5870,'script taller'!$G$3:$H$204,2,FALSE)</f>
        <v>162</v>
      </c>
      <c r="M5870" s="1" t="str">
        <f t="shared" si="91"/>
        <v>CRT41114</v>
      </c>
      <c r="N5870">
        <f>ROUND(VLOOKUP(E5870,Productos!$A$4:$D$1804,4,FALSE),0)</f>
        <v>312</v>
      </c>
    </row>
    <row r="5871" spans="1:14" x14ac:dyDescent="0.35">
      <c r="A5871" t="s">
        <v>52</v>
      </c>
      <c r="B5871" s="1" t="s">
        <v>133</v>
      </c>
      <c r="C5871" t="s">
        <v>1127</v>
      </c>
      <c r="D5871" s="1">
        <v>4</v>
      </c>
      <c r="E5871" t="s">
        <v>1028</v>
      </c>
      <c r="F5871" t="s">
        <v>1130</v>
      </c>
      <c r="G5871" s="6">
        <v>0.1</v>
      </c>
      <c r="H5871" s="7" t="s">
        <v>1236</v>
      </c>
      <c r="K5871">
        <f>VLOOKUP(E5871,'script producto'!$A$3:$B$1802,2,FALSE)</f>
        <v>682</v>
      </c>
      <c r="L5871">
        <f>VLOOKUP(M5871,'script taller'!$G$3:$H$204,2,FALSE)</f>
        <v>162</v>
      </c>
      <c r="M5871" s="1" t="str">
        <f t="shared" si="91"/>
        <v>CRT41114</v>
      </c>
      <c r="N5871">
        <f>ROUND(VLOOKUP(E5871,Productos!$A$4:$D$1804,4,FALSE),0)</f>
        <v>17500</v>
      </c>
    </row>
    <row r="5872" spans="1:14" x14ac:dyDescent="0.35">
      <c r="A5872" t="s">
        <v>52</v>
      </c>
      <c r="B5872" s="1" t="s">
        <v>133</v>
      </c>
      <c r="C5872" t="s">
        <v>1127</v>
      </c>
      <c r="D5872" s="1">
        <v>4</v>
      </c>
      <c r="E5872" t="s">
        <v>347</v>
      </c>
      <c r="F5872" t="s">
        <v>1130</v>
      </c>
      <c r="G5872" s="6">
        <v>0.05</v>
      </c>
      <c r="H5872" s="7" t="s">
        <v>1236</v>
      </c>
      <c r="K5872">
        <f>VLOOKUP(E5872,'script producto'!$A$3:$B$1802,2,FALSE)</f>
        <v>700</v>
      </c>
      <c r="L5872">
        <f>VLOOKUP(M5872,'script taller'!$G$3:$H$204,2,FALSE)</f>
        <v>162</v>
      </c>
      <c r="M5872" s="1" t="str">
        <f t="shared" si="91"/>
        <v>CRT41114</v>
      </c>
      <c r="N5872">
        <f>ROUND(VLOOKUP(E5872,Productos!$A$4:$D$1804,4,FALSE),0)</f>
        <v>14000</v>
      </c>
    </row>
    <row r="5873" spans="1:14" x14ac:dyDescent="0.35">
      <c r="A5873" t="s">
        <v>52</v>
      </c>
      <c r="B5873" s="1" t="s">
        <v>133</v>
      </c>
      <c r="C5873" t="s">
        <v>1127</v>
      </c>
      <c r="D5873" s="1">
        <v>4</v>
      </c>
      <c r="E5873" t="s">
        <v>201</v>
      </c>
      <c r="F5873" t="s">
        <v>1130</v>
      </c>
      <c r="G5873" s="6">
        <v>0.5</v>
      </c>
      <c r="H5873" s="7" t="s">
        <v>1236</v>
      </c>
      <c r="K5873">
        <f>VLOOKUP(E5873,'script producto'!$A$3:$B$1802,2,FALSE)</f>
        <v>713</v>
      </c>
      <c r="L5873">
        <f>VLOOKUP(M5873,'script taller'!$G$3:$H$204,2,FALSE)</f>
        <v>162</v>
      </c>
      <c r="M5873" s="1" t="str">
        <f t="shared" si="91"/>
        <v>CRT41114</v>
      </c>
      <c r="N5873">
        <f>ROUND(VLOOKUP(E5873,Productos!$A$4:$D$1804,4,FALSE),0)</f>
        <v>2500</v>
      </c>
    </row>
    <row r="5874" spans="1:14" x14ac:dyDescent="0.35">
      <c r="A5874" t="s">
        <v>52</v>
      </c>
      <c r="B5874" s="1" t="s">
        <v>133</v>
      </c>
      <c r="C5874" t="s">
        <v>1127</v>
      </c>
      <c r="D5874" s="1">
        <v>4</v>
      </c>
      <c r="E5874" t="s">
        <v>710</v>
      </c>
      <c r="F5874" t="s">
        <v>1130</v>
      </c>
      <c r="G5874" s="6">
        <v>0.3</v>
      </c>
      <c r="H5874" s="7" t="s">
        <v>1236</v>
      </c>
      <c r="K5874">
        <f>VLOOKUP(E5874,'script producto'!$A$3:$B$1802,2,FALSE)</f>
        <v>739</v>
      </c>
      <c r="L5874">
        <f>VLOOKUP(M5874,'script taller'!$G$3:$H$204,2,FALSE)</f>
        <v>162</v>
      </c>
      <c r="M5874" s="1" t="str">
        <f t="shared" si="91"/>
        <v>CRT41114</v>
      </c>
      <c r="N5874">
        <f>ROUND(VLOOKUP(E5874,Productos!$A$4:$D$1804,4,FALSE),0)</f>
        <v>5000</v>
      </c>
    </row>
    <row r="5875" spans="1:14" x14ac:dyDescent="0.35">
      <c r="A5875" t="s">
        <v>52</v>
      </c>
      <c r="B5875" s="1" t="s">
        <v>133</v>
      </c>
      <c r="C5875" t="s">
        <v>1127</v>
      </c>
      <c r="D5875" s="1">
        <v>4</v>
      </c>
      <c r="E5875" t="s">
        <v>1043</v>
      </c>
      <c r="F5875" t="s">
        <v>1130</v>
      </c>
      <c r="G5875" s="6">
        <v>6</v>
      </c>
      <c r="H5875" s="7" t="s">
        <v>1236</v>
      </c>
      <c r="K5875">
        <f>VLOOKUP(E5875,'script producto'!$A$3:$B$1802,2,FALSE)</f>
        <v>740</v>
      </c>
      <c r="L5875">
        <f>VLOOKUP(M5875,'script taller'!$G$3:$H$204,2,FALSE)</f>
        <v>162</v>
      </c>
      <c r="M5875" s="1" t="str">
        <f t="shared" si="91"/>
        <v>CRT41114</v>
      </c>
      <c r="N5875">
        <f>ROUND(VLOOKUP(E5875,Productos!$A$4:$D$1804,4,FALSE),0)</f>
        <v>8900</v>
      </c>
    </row>
    <row r="5876" spans="1:14" x14ac:dyDescent="0.35">
      <c r="A5876" t="s">
        <v>52</v>
      </c>
      <c r="B5876" s="1" t="s">
        <v>133</v>
      </c>
      <c r="C5876" t="s">
        <v>1127</v>
      </c>
      <c r="D5876" s="1">
        <v>4</v>
      </c>
      <c r="E5876" t="s">
        <v>1968</v>
      </c>
      <c r="F5876" t="s">
        <v>1130</v>
      </c>
      <c r="G5876" s="6">
        <v>1</v>
      </c>
      <c r="H5876" s="7" t="s">
        <v>6</v>
      </c>
      <c r="K5876">
        <f>VLOOKUP(E5876,'script producto'!$A$3:$B$1802,2,FALSE)</f>
        <v>755</v>
      </c>
      <c r="L5876">
        <f>VLOOKUP(M5876,'script taller'!$G$3:$H$204,2,FALSE)</f>
        <v>162</v>
      </c>
      <c r="M5876" s="1" t="str">
        <f t="shared" si="91"/>
        <v>CRT41114</v>
      </c>
      <c r="N5876">
        <f>ROUND(VLOOKUP(E5876,Productos!$A$4:$D$1804,4,FALSE),0)</f>
        <v>1058</v>
      </c>
    </row>
    <row r="5877" spans="1:14" x14ac:dyDescent="0.35">
      <c r="A5877" t="s">
        <v>52</v>
      </c>
      <c r="B5877" s="1" t="s">
        <v>133</v>
      </c>
      <c r="C5877" t="s">
        <v>1127</v>
      </c>
      <c r="D5877" s="1">
        <v>4</v>
      </c>
      <c r="E5877" t="s">
        <v>272</v>
      </c>
      <c r="F5877" t="s">
        <v>1130</v>
      </c>
      <c r="G5877" s="6">
        <v>3</v>
      </c>
      <c r="H5877" s="7" t="s">
        <v>1236</v>
      </c>
      <c r="K5877">
        <f>VLOOKUP(E5877,'script producto'!$A$3:$B$1802,2,FALSE)</f>
        <v>759</v>
      </c>
      <c r="L5877">
        <f>VLOOKUP(M5877,'script taller'!$G$3:$H$204,2,FALSE)</f>
        <v>162</v>
      </c>
      <c r="M5877" s="1" t="str">
        <f t="shared" si="91"/>
        <v>CRT41114</v>
      </c>
      <c r="N5877">
        <f>ROUND(VLOOKUP(E5877,Productos!$A$4:$D$1804,4,FALSE),0)</f>
        <v>5439</v>
      </c>
    </row>
    <row r="5878" spans="1:14" x14ac:dyDescent="0.35">
      <c r="A5878" t="s">
        <v>52</v>
      </c>
      <c r="B5878" s="1" t="s">
        <v>133</v>
      </c>
      <c r="C5878" t="s">
        <v>1127</v>
      </c>
      <c r="D5878" s="1">
        <v>4</v>
      </c>
      <c r="E5878" t="s">
        <v>2137</v>
      </c>
      <c r="F5878" t="s">
        <v>1130</v>
      </c>
      <c r="G5878" s="6">
        <v>0.2</v>
      </c>
      <c r="H5878" s="7" t="s">
        <v>1236</v>
      </c>
      <c r="K5878">
        <f>VLOOKUP(E5878,'script producto'!$A$3:$B$1802,2,FALSE)</f>
        <v>778</v>
      </c>
      <c r="L5878">
        <f>VLOOKUP(M5878,'script taller'!$G$3:$H$204,2,FALSE)</f>
        <v>162</v>
      </c>
      <c r="M5878" s="1" t="str">
        <f t="shared" si="91"/>
        <v>CRT41114</v>
      </c>
      <c r="N5878">
        <f>ROUND(VLOOKUP(E5878,Productos!$A$4:$D$1804,4,FALSE),0)</f>
        <v>2900</v>
      </c>
    </row>
    <row r="5879" spans="1:14" x14ac:dyDescent="0.35">
      <c r="A5879" t="s">
        <v>52</v>
      </c>
      <c r="B5879" s="1" t="s">
        <v>133</v>
      </c>
      <c r="C5879" t="s">
        <v>1127</v>
      </c>
      <c r="D5879" s="1">
        <v>4</v>
      </c>
      <c r="E5879" t="s">
        <v>1029</v>
      </c>
      <c r="F5879" t="s">
        <v>1130</v>
      </c>
      <c r="G5879" s="6">
        <v>0.5</v>
      </c>
      <c r="H5879" s="7" t="s">
        <v>1236</v>
      </c>
      <c r="K5879">
        <f>VLOOKUP(E5879,'script producto'!$A$3:$B$1802,2,FALSE)</f>
        <v>791</v>
      </c>
      <c r="L5879">
        <f>VLOOKUP(M5879,'script taller'!$G$3:$H$204,2,FALSE)</f>
        <v>162</v>
      </c>
      <c r="M5879" s="1" t="str">
        <f t="shared" si="91"/>
        <v>CRT41114</v>
      </c>
      <c r="N5879">
        <f>ROUND(VLOOKUP(E5879,Productos!$A$4:$D$1804,4,FALSE),0)</f>
        <v>2600</v>
      </c>
    </row>
    <row r="5880" spans="1:14" x14ac:dyDescent="0.35">
      <c r="A5880" t="s">
        <v>52</v>
      </c>
      <c r="B5880" s="1" t="s">
        <v>133</v>
      </c>
      <c r="C5880" t="s">
        <v>1127</v>
      </c>
      <c r="D5880" s="1">
        <v>4</v>
      </c>
      <c r="E5880" t="s">
        <v>263</v>
      </c>
      <c r="F5880" t="s">
        <v>1130</v>
      </c>
      <c r="G5880" s="6">
        <v>40</v>
      </c>
      <c r="H5880" s="7" t="s">
        <v>6</v>
      </c>
      <c r="K5880">
        <f>VLOOKUP(E5880,'script producto'!$A$3:$B$1802,2,FALSE)</f>
        <v>801</v>
      </c>
      <c r="L5880">
        <f>VLOOKUP(M5880,'script taller'!$G$3:$H$204,2,FALSE)</f>
        <v>162</v>
      </c>
      <c r="M5880" s="1" t="str">
        <f t="shared" si="91"/>
        <v>CRT41114</v>
      </c>
      <c r="N5880">
        <f>ROUND(VLOOKUP(E5880,Productos!$A$4:$D$1804,4,FALSE),0)</f>
        <v>3500</v>
      </c>
    </row>
    <row r="5881" spans="1:14" x14ac:dyDescent="0.35">
      <c r="A5881" t="s">
        <v>52</v>
      </c>
      <c r="B5881" s="1" t="s">
        <v>133</v>
      </c>
      <c r="C5881" t="s">
        <v>1127</v>
      </c>
      <c r="D5881" s="1">
        <v>4</v>
      </c>
      <c r="E5881" t="s">
        <v>1969</v>
      </c>
      <c r="F5881" t="s">
        <v>1130</v>
      </c>
      <c r="G5881" s="6">
        <v>0.01</v>
      </c>
      <c r="H5881" s="7" t="s">
        <v>1236</v>
      </c>
      <c r="K5881">
        <f>VLOOKUP(E5881,'script producto'!$A$3:$B$1802,2,FALSE)</f>
        <v>805</v>
      </c>
      <c r="L5881">
        <f>VLOOKUP(M5881,'script taller'!$G$3:$H$204,2,FALSE)</f>
        <v>162</v>
      </c>
      <c r="M5881" s="1" t="str">
        <f t="shared" si="91"/>
        <v>CRT41114</v>
      </c>
      <c r="N5881">
        <f>ROUND(VLOOKUP(E5881,Productos!$A$4:$D$1804,4,FALSE),0)</f>
        <v>4700</v>
      </c>
    </row>
    <row r="5882" spans="1:14" x14ac:dyDescent="0.35">
      <c r="A5882" t="s">
        <v>52</v>
      </c>
      <c r="B5882" s="1" t="s">
        <v>133</v>
      </c>
      <c r="C5882" t="s">
        <v>1127</v>
      </c>
      <c r="D5882" s="1">
        <v>4</v>
      </c>
      <c r="E5882" t="s">
        <v>779</v>
      </c>
      <c r="F5882" t="s">
        <v>1130</v>
      </c>
      <c r="G5882" s="6">
        <v>6</v>
      </c>
      <c r="H5882" s="7" t="s">
        <v>6</v>
      </c>
      <c r="K5882">
        <f>VLOOKUP(E5882,'script producto'!$A$3:$B$1802,2,FALSE)</f>
        <v>858</v>
      </c>
      <c r="L5882">
        <f>VLOOKUP(M5882,'script taller'!$G$3:$H$204,2,FALSE)</f>
        <v>162</v>
      </c>
      <c r="M5882" s="1" t="str">
        <f t="shared" si="91"/>
        <v>CRT41114</v>
      </c>
      <c r="N5882">
        <f>ROUND(VLOOKUP(E5882,Productos!$A$4:$D$1804,4,FALSE),0)</f>
        <v>290</v>
      </c>
    </row>
    <row r="5883" spans="1:14" x14ac:dyDescent="0.35">
      <c r="A5883" t="s">
        <v>52</v>
      </c>
      <c r="B5883" s="1" t="s">
        <v>133</v>
      </c>
      <c r="C5883" t="s">
        <v>1127</v>
      </c>
      <c r="D5883" s="1">
        <v>4</v>
      </c>
      <c r="E5883" t="s">
        <v>1590</v>
      </c>
      <c r="F5883" t="s">
        <v>1130</v>
      </c>
      <c r="G5883" s="6">
        <v>1.5</v>
      </c>
      <c r="H5883" s="7" t="s">
        <v>25</v>
      </c>
      <c r="K5883">
        <f>VLOOKUP(E5883,'script producto'!$A$3:$B$1802,2,FALSE)</f>
        <v>881</v>
      </c>
      <c r="L5883">
        <f>VLOOKUP(M5883,'script taller'!$G$3:$H$204,2,FALSE)</f>
        <v>162</v>
      </c>
      <c r="M5883" s="1" t="str">
        <f t="shared" si="91"/>
        <v>CRT41114</v>
      </c>
      <c r="N5883">
        <f>ROUND(VLOOKUP(E5883,Productos!$A$4:$D$1804,4,FALSE),0)</f>
        <v>1500</v>
      </c>
    </row>
    <row r="5884" spans="1:14" x14ac:dyDescent="0.35">
      <c r="A5884" t="s">
        <v>52</v>
      </c>
      <c r="B5884" s="1" t="s">
        <v>133</v>
      </c>
      <c r="C5884" t="s">
        <v>1127</v>
      </c>
      <c r="D5884" s="1">
        <v>4</v>
      </c>
      <c r="E5884" t="s">
        <v>283</v>
      </c>
      <c r="F5884" t="s">
        <v>1130</v>
      </c>
      <c r="G5884" s="6">
        <v>3</v>
      </c>
      <c r="H5884" s="7" t="s">
        <v>25</v>
      </c>
      <c r="K5884">
        <f>VLOOKUP(E5884,'script producto'!$A$3:$B$1802,2,FALSE)</f>
        <v>883</v>
      </c>
      <c r="L5884">
        <f>VLOOKUP(M5884,'script taller'!$G$3:$H$204,2,FALSE)</f>
        <v>162</v>
      </c>
      <c r="M5884" s="1" t="str">
        <f t="shared" si="91"/>
        <v>CRT41114</v>
      </c>
      <c r="N5884">
        <f>ROUND(VLOOKUP(E5884,Productos!$A$4:$D$1804,4,FALSE),0)</f>
        <v>1375</v>
      </c>
    </row>
    <row r="5885" spans="1:14" x14ac:dyDescent="0.35">
      <c r="A5885" t="s">
        <v>52</v>
      </c>
      <c r="B5885" s="1" t="s">
        <v>133</v>
      </c>
      <c r="C5885" t="s">
        <v>1127</v>
      </c>
      <c r="D5885" s="1">
        <v>4</v>
      </c>
      <c r="E5885" t="s">
        <v>251</v>
      </c>
      <c r="F5885" t="s">
        <v>1130</v>
      </c>
      <c r="G5885" s="6">
        <v>3</v>
      </c>
      <c r="H5885" s="7" t="s">
        <v>6</v>
      </c>
      <c r="K5885">
        <f>VLOOKUP(E5885,'script producto'!$A$3:$B$1802,2,FALSE)</f>
        <v>901</v>
      </c>
      <c r="L5885">
        <f>VLOOKUP(M5885,'script taller'!$G$3:$H$204,2,FALSE)</f>
        <v>162</v>
      </c>
      <c r="M5885" s="1" t="str">
        <f t="shared" si="91"/>
        <v>CRT41114</v>
      </c>
      <c r="N5885">
        <f>ROUND(VLOOKUP(E5885,Productos!$A$4:$D$1804,4,FALSE),0)</f>
        <v>1090</v>
      </c>
    </row>
    <row r="5886" spans="1:14" x14ac:dyDescent="0.35">
      <c r="A5886" t="s">
        <v>52</v>
      </c>
      <c r="B5886" s="1" t="s">
        <v>133</v>
      </c>
      <c r="C5886" t="s">
        <v>1127</v>
      </c>
      <c r="D5886" s="1">
        <v>4</v>
      </c>
      <c r="E5886" t="s">
        <v>1174</v>
      </c>
      <c r="F5886" t="s">
        <v>1130</v>
      </c>
      <c r="G5886" s="6">
        <v>0.2</v>
      </c>
      <c r="H5886" s="7" t="s">
        <v>1236</v>
      </c>
      <c r="K5886">
        <f>VLOOKUP(E5886,'script producto'!$A$3:$B$1802,2,FALSE)</f>
        <v>911</v>
      </c>
      <c r="L5886">
        <f>VLOOKUP(M5886,'script taller'!$G$3:$H$204,2,FALSE)</f>
        <v>162</v>
      </c>
      <c r="M5886" s="1" t="str">
        <f t="shared" si="91"/>
        <v>CRT41114</v>
      </c>
      <c r="N5886">
        <f>ROUND(VLOOKUP(E5886,Productos!$A$4:$D$1804,4,FALSE),0)</f>
        <v>1700</v>
      </c>
    </row>
    <row r="5887" spans="1:14" x14ac:dyDescent="0.35">
      <c r="A5887" t="s">
        <v>52</v>
      </c>
      <c r="B5887" s="1" t="s">
        <v>133</v>
      </c>
      <c r="C5887" t="s">
        <v>1127</v>
      </c>
      <c r="D5887" s="1">
        <v>4</v>
      </c>
      <c r="E5887" t="s">
        <v>760</v>
      </c>
      <c r="F5887" t="s">
        <v>1130</v>
      </c>
      <c r="G5887" s="6">
        <v>0.2</v>
      </c>
      <c r="H5887" s="7" t="s">
        <v>1236</v>
      </c>
      <c r="K5887">
        <f>VLOOKUP(E5887,'script producto'!$A$3:$B$1802,2,FALSE)</f>
        <v>912</v>
      </c>
      <c r="L5887">
        <f>VLOOKUP(M5887,'script taller'!$G$3:$H$204,2,FALSE)</f>
        <v>162</v>
      </c>
      <c r="M5887" s="1" t="str">
        <f t="shared" si="91"/>
        <v>CRT41114</v>
      </c>
      <c r="N5887">
        <f>ROUND(VLOOKUP(E5887,Productos!$A$4:$D$1804,4,FALSE),0)</f>
        <v>6000</v>
      </c>
    </row>
    <row r="5888" spans="1:14" x14ac:dyDescent="0.35">
      <c r="A5888" t="s">
        <v>52</v>
      </c>
      <c r="B5888" s="1" t="s">
        <v>133</v>
      </c>
      <c r="C5888" t="s">
        <v>1127</v>
      </c>
      <c r="D5888" s="1">
        <v>4</v>
      </c>
      <c r="E5888" t="s">
        <v>1044</v>
      </c>
      <c r="F5888" t="s">
        <v>1130</v>
      </c>
      <c r="G5888" s="6">
        <v>3</v>
      </c>
      <c r="H5888" s="7" t="s">
        <v>1236</v>
      </c>
      <c r="K5888">
        <f>VLOOKUP(E5888,'script producto'!$A$3:$B$1802,2,FALSE)</f>
        <v>919</v>
      </c>
      <c r="L5888">
        <f>VLOOKUP(M5888,'script taller'!$G$3:$H$204,2,FALSE)</f>
        <v>162</v>
      </c>
      <c r="M5888" s="1" t="str">
        <f t="shared" si="91"/>
        <v>CRT41114</v>
      </c>
      <c r="N5888">
        <f>ROUND(VLOOKUP(E5888,Productos!$A$4:$D$1804,4,FALSE),0)</f>
        <v>2339</v>
      </c>
    </row>
    <row r="5889" spans="1:14" x14ac:dyDescent="0.35">
      <c r="A5889" t="s">
        <v>52</v>
      </c>
      <c r="B5889" s="1" t="s">
        <v>133</v>
      </c>
      <c r="C5889" t="s">
        <v>1127</v>
      </c>
      <c r="D5889" s="1">
        <v>4</v>
      </c>
      <c r="E5889" t="s">
        <v>1622</v>
      </c>
      <c r="F5889" t="s">
        <v>1130</v>
      </c>
      <c r="G5889" s="6">
        <v>1</v>
      </c>
      <c r="H5889" s="7" t="s">
        <v>1236</v>
      </c>
      <c r="K5889">
        <f>VLOOKUP(E5889,'script producto'!$A$3:$B$1802,2,FALSE)</f>
        <v>945</v>
      </c>
      <c r="L5889">
        <f>VLOOKUP(M5889,'script taller'!$G$3:$H$204,2,FALSE)</f>
        <v>162</v>
      </c>
      <c r="M5889" s="1" t="str">
        <f t="shared" si="91"/>
        <v>CRT41114</v>
      </c>
      <c r="N5889">
        <f>ROUND(VLOOKUP(E5889,Productos!$A$4:$D$1804,4,FALSE),0)</f>
        <v>1696</v>
      </c>
    </row>
    <row r="5890" spans="1:14" x14ac:dyDescent="0.35">
      <c r="A5890" t="s">
        <v>52</v>
      </c>
      <c r="B5890" s="1" t="s">
        <v>133</v>
      </c>
      <c r="C5890" t="s">
        <v>1127</v>
      </c>
      <c r="D5890" s="1">
        <v>4</v>
      </c>
      <c r="E5890" t="s">
        <v>1990</v>
      </c>
      <c r="F5890" t="s">
        <v>1130</v>
      </c>
      <c r="G5890" s="6">
        <v>1.3</v>
      </c>
      <c r="H5890" s="7" t="s">
        <v>1236</v>
      </c>
      <c r="K5890">
        <f>VLOOKUP(E5890,'script producto'!$A$3:$B$1802,2,FALSE)</f>
        <v>954</v>
      </c>
      <c r="L5890">
        <f>VLOOKUP(M5890,'script taller'!$G$3:$H$204,2,FALSE)</f>
        <v>162</v>
      </c>
      <c r="M5890" s="1" t="str">
        <f t="shared" si="91"/>
        <v>CRT41114</v>
      </c>
      <c r="N5890">
        <f>ROUND(VLOOKUP(E5890,Productos!$A$4:$D$1804,4,FALSE),0)</f>
        <v>3850</v>
      </c>
    </row>
    <row r="5891" spans="1:14" x14ac:dyDescent="0.35">
      <c r="A5891" t="s">
        <v>52</v>
      </c>
      <c r="B5891" s="1" t="s">
        <v>133</v>
      </c>
      <c r="C5891" t="s">
        <v>1127</v>
      </c>
      <c r="D5891" s="1">
        <v>4</v>
      </c>
      <c r="E5891" t="s">
        <v>281</v>
      </c>
      <c r="F5891" t="s">
        <v>1130</v>
      </c>
      <c r="G5891" s="6">
        <v>1</v>
      </c>
      <c r="H5891" s="7" t="s">
        <v>1236</v>
      </c>
      <c r="K5891">
        <f>VLOOKUP(E5891,'script producto'!$A$3:$B$1802,2,FALSE)</f>
        <v>962</v>
      </c>
      <c r="L5891">
        <f>VLOOKUP(M5891,'script taller'!$G$3:$H$204,2,FALSE)</f>
        <v>162</v>
      </c>
      <c r="M5891" s="1" t="str">
        <f t="shared" ref="M5891:M5954" si="92">B5891&amp;D5891</f>
        <v>CRT41114</v>
      </c>
      <c r="N5891">
        <f>ROUND(VLOOKUP(E5891,Productos!$A$4:$D$1804,4,FALSE),0)</f>
        <v>16000</v>
      </c>
    </row>
    <row r="5892" spans="1:14" x14ac:dyDescent="0.35">
      <c r="A5892" t="s">
        <v>52</v>
      </c>
      <c r="B5892" s="1" t="s">
        <v>133</v>
      </c>
      <c r="C5892" t="s">
        <v>1127</v>
      </c>
      <c r="D5892" s="1">
        <v>4</v>
      </c>
      <c r="E5892" t="s">
        <v>525</v>
      </c>
      <c r="F5892" t="s">
        <v>1130</v>
      </c>
      <c r="G5892" s="6">
        <v>0.2</v>
      </c>
      <c r="H5892" s="7" t="s">
        <v>1236</v>
      </c>
      <c r="K5892">
        <f>VLOOKUP(E5892,'script producto'!$A$3:$B$1802,2,FALSE)</f>
        <v>980</v>
      </c>
      <c r="L5892">
        <f>VLOOKUP(M5892,'script taller'!$G$3:$H$204,2,FALSE)</f>
        <v>162</v>
      </c>
      <c r="M5892" s="1" t="str">
        <f t="shared" si="92"/>
        <v>CRT41114</v>
      </c>
      <c r="N5892">
        <f>ROUND(VLOOKUP(E5892,Productos!$A$4:$D$1804,4,FALSE),0)</f>
        <v>12345</v>
      </c>
    </row>
    <row r="5893" spans="1:14" x14ac:dyDescent="0.35">
      <c r="A5893" t="s">
        <v>52</v>
      </c>
      <c r="B5893" s="1" t="s">
        <v>133</v>
      </c>
      <c r="C5893" t="s">
        <v>1127</v>
      </c>
      <c r="D5893" s="1">
        <v>4</v>
      </c>
      <c r="E5893" t="s">
        <v>1041</v>
      </c>
      <c r="F5893" t="s">
        <v>1130</v>
      </c>
      <c r="G5893" s="6">
        <v>2</v>
      </c>
      <c r="H5893" s="7" t="s">
        <v>1236</v>
      </c>
      <c r="K5893">
        <f>VLOOKUP(E5893,'script producto'!$A$3:$B$1802,2,FALSE)</f>
        <v>981</v>
      </c>
      <c r="L5893">
        <f>VLOOKUP(M5893,'script taller'!$G$3:$H$204,2,FALSE)</f>
        <v>162</v>
      </c>
      <c r="M5893" s="1" t="str">
        <f t="shared" si="92"/>
        <v>CRT41114</v>
      </c>
      <c r="N5893">
        <f>ROUND(VLOOKUP(E5893,Productos!$A$4:$D$1804,4,FALSE),0)</f>
        <v>13500</v>
      </c>
    </row>
    <row r="5894" spans="1:14" x14ac:dyDescent="0.35">
      <c r="A5894" t="s">
        <v>52</v>
      </c>
      <c r="B5894" s="1" t="s">
        <v>133</v>
      </c>
      <c r="C5894" t="s">
        <v>1127</v>
      </c>
      <c r="D5894" s="1">
        <v>4</v>
      </c>
      <c r="E5894" t="s">
        <v>976</v>
      </c>
      <c r="F5894" t="s">
        <v>1130</v>
      </c>
      <c r="G5894" s="6">
        <v>0.5</v>
      </c>
      <c r="H5894" s="7" t="s">
        <v>1236</v>
      </c>
      <c r="K5894">
        <f>VLOOKUP(E5894,'script producto'!$A$3:$B$1802,2,FALSE)</f>
        <v>989</v>
      </c>
      <c r="L5894">
        <f>VLOOKUP(M5894,'script taller'!$G$3:$H$204,2,FALSE)</f>
        <v>162</v>
      </c>
      <c r="M5894" s="1" t="str">
        <f t="shared" si="92"/>
        <v>CRT41114</v>
      </c>
      <c r="N5894">
        <f>ROUND(VLOOKUP(E5894,Productos!$A$4:$D$1804,4,FALSE),0)</f>
        <v>4500</v>
      </c>
    </row>
    <row r="5895" spans="1:14" x14ac:dyDescent="0.35">
      <c r="A5895" t="s">
        <v>52</v>
      </c>
      <c r="B5895" s="1" t="s">
        <v>133</v>
      </c>
      <c r="C5895" t="s">
        <v>1127</v>
      </c>
      <c r="D5895" s="1">
        <v>4</v>
      </c>
      <c r="E5895" t="s">
        <v>355</v>
      </c>
      <c r="F5895" t="s">
        <v>1130</v>
      </c>
      <c r="G5895" s="6">
        <v>0.5</v>
      </c>
      <c r="H5895" s="7" t="s">
        <v>1236</v>
      </c>
      <c r="K5895">
        <f>VLOOKUP(E5895,'script producto'!$A$3:$B$1802,2,FALSE)</f>
        <v>994</v>
      </c>
      <c r="L5895">
        <f>VLOOKUP(M5895,'script taller'!$G$3:$H$204,2,FALSE)</f>
        <v>162</v>
      </c>
      <c r="M5895" s="1" t="str">
        <f t="shared" si="92"/>
        <v>CRT41114</v>
      </c>
      <c r="N5895">
        <f>ROUND(VLOOKUP(E5895,Productos!$A$4:$D$1804,4,FALSE),0)</f>
        <v>4622</v>
      </c>
    </row>
    <row r="5896" spans="1:14" x14ac:dyDescent="0.35">
      <c r="A5896" t="s">
        <v>52</v>
      </c>
      <c r="B5896" s="1" t="s">
        <v>133</v>
      </c>
      <c r="C5896" t="s">
        <v>1127</v>
      </c>
      <c r="D5896" s="1">
        <v>4</v>
      </c>
      <c r="E5896" t="s">
        <v>682</v>
      </c>
      <c r="F5896" t="s">
        <v>1130</v>
      </c>
      <c r="G5896" s="6">
        <v>0.1</v>
      </c>
      <c r="H5896" s="7" t="s">
        <v>1236</v>
      </c>
      <c r="K5896">
        <f>VLOOKUP(E5896,'script producto'!$A$3:$B$1802,2,FALSE)</f>
        <v>1002</v>
      </c>
      <c r="L5896">
        <f>VLOOKUP(M5896,'script taller'!$G$3:$H$204,2,FALSE)</f>
        <v>162</v>
      </c>
      <c r="M5896" s="1" t="str">
        <f t="shared" si="92"/>
        <v>CRT41114</v>
      </c>
      <c r="N5896">
        <f>ROUND(VLOOKUP(E5896,Productos!$A$4:$D$1804,4,FALSE),0)</f>
        <v>8000</v>
      </c>
    </row>
    <row r="5897" spans="1:14" x14ac:dyDescent="0.35">
      <c r="A5897" t="s">
        <v>52</v>
      </c>
      <c r="B5897" s="1" t="s">
        <v>133</v>
      </c>
      <c r="C5897" t="s">
        <v>1127</v>
      </c>
      <c r="D5897" s="1">
        <v>4</v>
      </c>
      <c r="E5897" t="s">
        <v>1956</v>
      </c>
      <c r="F5897" t="s">
        <v>1130</v>
      </c>
      <c r="G5897" s="6">
        <v>0.05</v>
      </c>
      <c r="H5897" s="7" t="s">
        <v>1236</v>
      </c>
      <c r="K5897">
        <f>VLOOKUP(E5897,'script producto'!$A$3:$B$1802,2,FALSE)</f>
        <v>1042</v>
      </c>
      <c r="L5897">
        <f>VLOOKUP(M5897,'script taller'!$G$3:$H$204,2,FALSE)</f>
        <v>162</v>
      </c>
      <c r="M5897" s="1" t="str">
        <f t="shared" si="92"/>
        <v>CRT41114</v>
      </c>
      <c r="N5897">
        <f>ROUND(VLOOKUP(E5897,Productos!$A$4:$D$1804,4,FALSE),0)</f>
        <v>18800</v>
      </c>
    </row>
    <row r="5898" spans="1:14" x14ac:dyDescent="0.35">
      <c r="A5898" t="s">
        <v>52</v>
      </c>
      <c r="B5898" s="1" t="s">
        <v>133</v>
      </c>
      <c r="C5898" t="s">
        <v>1127</v>
      </c>
      <c r="D5898" s="1">
        <v>4</v>
      </c>
      <c r="E5898" t="s">
        <v>451</v>
      </c>
      <c r="F5898" t="s">
        <v>1130</v>
      </c>
      <c r="G5898" s="6">
        <v>0.5</v>
      </c>
      <c r="H5898" s="7" t="s">
        <v>1236</v>
      </c>
      <c r="K5898">
        <f>VLOOKUP(E5898,'script producto'!$A$3:$B$1802,2,FALSE)</f>
        <v>1048</v>
      </c>
      <c r="L5898">
        <f>VLOOKUP(M5898,'script taller'!$G$3:$H$204,2,FALSE)</f>
        <v>162</v>
      </c>
      <c r="M5898" s="1" t="str">
        <f t="shared" si="92"/>
        <v>CRT41114</v>
      </c>
      <c r="N5898">
        <f>ROUND(VLOOKUP(E5898,Productos!$A$4:$D$1804,4,FALSE),0)</f>
        <v>4350</v>
      </c>
    </row>
    <row r="5899" spans="1:14" x14ac:dyDescent="0.35">
      <c r="A5899" t="s">
        <v>52</v>
      </c>
      <c r="B5899" s="1" t="s">
        <v>133</v>
      </c>
      <c r="C5899" t="s">
        <v>1127</v>
      </c>
      <c r="D5899" s="1">
        <v>4</v>
      </c>
      <c r="E5899" t="s">
        <v>140</v>
      </c>
      <c r="F5899" t="s">
        <v>1130</v>
      </c>
      <c r="G5899" s="6">
        <v>0.2</v>
      </c>
      <c r="H5899" s="7" t="s">
        <v>1236</v>
      </c>
      <c r="K5899">
        <f>VLOOKUP(E5899,'script producto'!$A$3:$B$1802,2,FALSE)</f>
        <v>1060</v>
      </c>
      <c r="L5899">
        <f>VLOOKUP(M5899,'script taller'!$G$3:$H$204,2,FALSE)</f>
        <v>162</v>
      </c>
      <c r="M5899" s="1" t="str">
        <f t="shared" si="92"/>
        <v>CRT41114</v>
      </c>
      <c r="N5899">
        <f>ROUND(VLOOKUP(E5899,Productos!$A$4:$D$1804,4,FALSE),0)</f>
        <v>33000</v>
      </c>
    </row>
    <row r="5900" spans="1:14" x14ac:dyDescent="0.35">
      <c r="A5900" t="s">
        <v>52</v>
      </c>
      <c r="B5900" s="1" t="s">
        <v>133</v>
      </c>
      <c r="C5900" t="s">
        <v>1127</v>
      </c>
      <c r="D5900" s="1">
        <v>4</v>
      </c>
      <c r="E5900" t="s">
        <v>1582</v>
      </c>
      <c r="F5900" t="s">
        <v>1130</v>
      </c>
      <c r="G5900" s="6">
        <v>2</v>
      </c>
      <c r="H5900" s="7" t="s">
        <v>1236</v>
      </c>
      <c r="K5900">
        <f>VLOOKUP(E5900,'script producto'!$A$3:$B$1802,2,FALSE)</f>
        <v>1087</v>
      </c>
      <c r="L5900">
        <f>VLOOKUP(M5900,'script taller'!$G$3:$H$204,2,FALSE)</f>
        <v>162</v>
      </c>
      <c r="M5900" s="1" t="str">
        <f t="shared" si="92"/>
        <v>CRT41114</v>
      </c>
      <c r="N5900">
        <f>ROUND(VLOOKUP(E5900,Productos!$A$4:$D$1804,4,FALSE),0)</f>
        <v>2500</v>
      </c>
    </row>
    <row r="5901" spans="1:14" x14ac:dyDescent="0.35">
      <c r="A5901" t="s">
        <v>52</v>
      </c>
      <c r="B5901" s="1" t="s">
        <v>133</v>
      </c>
      <c r="C5901" t="s">
        <v>1127</v>
      </c>
      <c r="D5901" s="1">
        <v>4</v>
      </c>
      <c r="E5901" t="s">
        <v>563</v>
      </c>
      <c r="F5901" t="s">
        <v>1130</v>
      </c>
      <c r="G5901" s="6">
        <v>0.1</v>
      </c>
      <c r="H5901" s="7" t="s">
        <v>1236</v>
      </c>
      <c r="K5901">
        <f>VLOOKUP(E5901,'script producto'!$A$3:$B$1802,2,FALSE)</f>
        <v>1089</v>
      </c>
      <c r="L5901">
        <f>VLOOKUP(M5901,'script taller'!$G$3:$H$204,2,FALSE)</f>
        <v>162</v>
      </c>
      <c r="M5901" s="1" t="str">
        <f t="shared" si="92"/>
        <v>CRT41114</v>
      </c>
      <c r="N5901">
        <f>ROUND(VLOOKUP(E5901,Productos!$A$4:$D$1804,4,FALSE),0)</f>
        <v>9351</v>
      </c>
    </row>
    <row r="5902" spans="1:14" x14ac:dyDescent="0.35">
      <c r="A5902" t="s">
        <v>52</v>
      </c>
      <c r="B5902" s="1" t="s">
        <v>133</v>
      </c>
      <c r="C5902" t="s">
        <v>1127</v>
      </c>
      <c r="D5902" s="1">
        <v>4</v>
      </c>
      <c r="E5902" t="s">
        <v>1007</v>
      </c>
      <c r="F5902" t="s">
        <v>1130</v>
      </c>
      <c r="G5902" s="6">
        <v>0.1</v>
      </c>
      <c r="H5902" s="7" t="s">
        <v>1236</v>
      </c>
      <c r="K5902">
        <f>VLOOKUP(E5902,'script producto'!$A$3:$B$1802,2,FALSE)</f>
        <v>1125</v>
      </c>
      <c r="L5902">
        <f>VLOOKUP(M5902,'script taller'!$G$3:$H$204,2,FALSE)</f>
        <v>162</v>
      </c>
      <c r="M5902" s="1" t="str">
        <f t="shared" si="92"/>
        <v>CRT41114</v>
      </c>
      <c r="N5902">
        <f>ROUND(VLOOKUP(E5902,Productos!$A$4:$D$1804,4,FALSE),0)</f>
        <v>5637</v>
      </c>
    </row>
    <row r="5903" spans="1:14" x14ac:dyDescent="0.35">
      <c r="A5903" t="s">
        <v>52</v>
      </c>
      <c r="B5903" s="1" t="s">
        <v>133</v>
      </c>
      <c r="C5903" t="s">
        <v>1127</v>
      </c>
      <c r="D5903" s="1">
        <v>4</v>
      </c>
      <c r="E5903" t="s">
        <v>1200</v>
      </c>
      <c r="F5903" t="s">
        <v>1130</v>
      </c>
      <c r="G5903" s="6">
        <v>0.2</v>
      </c>
      <c r="H5903" s="7" t="s">
        <v>1236</v>
      </c>
      <c r="K5903">
        <f>VLOOKUP(E5903,'script producto'!$A$3:$B$1802,2,FALSE)</f>
        <v>1127</v>
      </c>
      <c r="L5903">
        <f>VLOOKUP(M5903,'script taller'!$G$3:$H$204,2,FALSE)</f>
        <v>162</v>
      </c>
      <c r="M5903" s="1" t="str">
        <f t="shared" si="92"/>
        <v>CRT41114</v>
      </c>
      <c r="N5903">
        <f>ROUND(VLOOKUP(E5903,Productos!$A$4:$D$1804,4,FALSE),0)</f>
        <v>16709</v>
      </c>
    </row>
    <row r="5904" spans="1:14" x14ac:dyDescent="0.35">
      <c r="A5904" t="s">
        <v>52</v>
      </c>
      <c r="B5904" s="1" t="s">
        <v>133</v>
      </c>
      <c r="C5904" t="s">
        <v>1127</v>
      </c>
      <c r="D5904" s="1">
        <v>4</v>
      </c>
      <c r="E5904" t="s">
        <v>1030</v>
      </c>
      <c r="F5904" t="s">
        <v>1130</v>
      </c>
      <c r="G5904" s="6">
        <v>1</v>
      </c>
      <c r="H5904" s="7" t="s">
        <v>1236</v>
      </c>
      <c r="K5904">
        <f>VLOOKUP(E5904,'script producto'!$A$3:$B$1802,2,FALSE)</f>
        <v>1135</v>
      </c>
      <c r="L5904">
        <f>VLOOKUP(M5904,'script taller'!$G$3:$H$204,2,FALSE)</f>
        <v>162</v>
      </c>
      <c r="M5904" s="1" t="str">
        <f t="shared" si="92"/>
        <v>CRT41114</v>
      </c>
      <c r="N5904">
        <f>ROUND(VLOOKUP(E5904,Productos!$A$4:$D$1804,4,FALSE),0)</f>
        <v>11000</v>
      </c>
    </row>
    <row r="5905" spans="1:14" x14ac:dyDescent="0.35">
      <c r="A5905" t="s">
        <v>52</v>
      </c>
      <c r="B5905" s="1" t="s">
        <v>133</v>
      </c>
      <c r="C5905" t="s">
        <v>1127</v>
      </c>
      <c r="D5905" s="1">
        <v>4</v>
      </c>
      <c r="E5905" t="s">
        <v>15</v>
      </c>
      <c r="F5905" t="s">
        <v>1130</v>
      </c>
      <c r="G5905" s="6">
        <v>0.2</v>
      </c>
      <c r="H5905" s="7" t="s">
        <v>1236</v>
      </c>
      <c r="K5905">
        <f>VLOOKUP(E5905,'script producto'!$A$3:$B$1802,2,FALSE)</f>
        <v>1140</v>
      </c>
      <c r="L5905">
        <f>VLOOKUP(M5905,'script taller'!$G$3:$H$204,2,FALSE)</f>
        <v>162</v>
      </c>
      <c r="M5905" s="1" t="str">
        <f t="shared" si="92"/>
        <v>CRT41114</v>
      </c>
      <c r="N5905">
        <f>ROUND(VLOOKUP(E5905,Productos!$A$4:$D$1804,4,FALSE),0)</f>
        <v>1878</v>
      </c>
    </row>
    <row r="5906" spans="1:14" x14ac:dyDescent="0.35">
      <c r="A5906" t="s">
        <v>52</v>
      </c>
      <c r="B5906" s="1" t="s">
        <v>133</v>
      </c>
      <c r="C5906" t="s">
        <v>1127</v>
      </c>
      <c r="D5906" s="1">
        <v>4</v>
      </c>
      <c r="E5906" t="s">
        <v>396</v>
      </c>
      <c r="F5906" t="s">
        <v>1130</v>
      </c>
      <c r="G5906" s="6">
        <v>0.05</v>
      </c>
      <c r="H5906" s="7" t="s">
        <v>1236</v>
      </c>
      <c r="K5906">
        <f>VLOOKUP(E5906,'script producto'!$A$3:$B$1802,2,FALSE)</f>
        <v>1154</v>
      </c>
      <c r="L5906">
        <f>VLOOKUP(M5906,'script taller'!$G$3:$H$204,2,FALSE)</f>
        <v>162</v>
      </c>
      <c r="M5906" s="1" t="str">
        <f t="shared" si="92"/>
        <v>CRT41114</v>
      </c>
      <c r="N5906">
        <f>ROUND(VLOOKUP(E5906,Productos!$A$4:$D$1804,4,FALSE),0)</f>
        <v>23612</v>
      </c>
    </row>
    <row r="5907" spans="1:14" x14ac:dyDescent="0.35">
      <c r="A5907" t="s">
        <v>52</v>
      </c>
      <c r="B5907" s="1" t="s">
        <v>133</v>
      </c>
      <c r="C5907" t="s">
        <v>1127</v>
      </c>
      <c r="D5907" s="1">
        <v>4</v>
      </c>
      <c r="E5907" t="s">
        <v>804</v>
      </c>
      <c r="F5907" t="s">
        <v>1130</v>
      </c>
      <c r="G5907" s="6">
        <v>1</v>
      </c>
      <c r="H5907" s="7" t="s">
        <v>1236</v>
      </c>
      <c r="K5907">
        <f>VLOOKUP(E5907,'script producto'!$A$3:$B$1802,2,FALSE)</f>
        <v>1160</v>
      </c>
      <c r="L5907">
        <f>VLOOKUP(M5907,'script taller'!$G$3:$H$204,2,FALSE)</f>
        <v>162</v>
      </c>
      <c r="M5907" s="1" t="str">
        <f t="shared" si="92"/>
        <v>CRT41114</v>
      </c>
      <c r="N5907">
        <f>ROUND(VLOOKUP(E5907,Productos!$A$4:$D$1804,4,FALSE),0)</f>
        <v>28000</v>
      </c>
    </row>
    <row r="5908" spans="1:14" x14ac:dyDescent="0.35">
      <c r="A5908" t="s">
        <v>52</v>
      </c>
      <c r="B5908" s="1" t="s">
        <v>133</v>
      </c>
      <c r="C5908" t="s">
        <v>1127</v>
      </c>
      <c r="D5908" s="1">
        <v>4</v>
      </c>
      <c r="E5908" t="s">
        <v>1203</v>
      </c>
      <c r="F5908" t="s">
        <v>1130</v>
      </c>
      <c r="G5908" s="6">
        <v>0.7</v>
      </c>
      <c r="H5908" s="7" t="s">
        <v>1236</v>
      </c>
      <c r="K5908">
        <f>VLOOKUP(E5908,'script producto'!$A$3:$B$1802,2,FALSE)</f>
        <v>1175</v>
      </c>
      <c r="L5908">
        <f>VLOOKUP(M5908,'script taller'!$G$3:$H$204,2,FALSE)</f>
        <v>162</v>
      </c>
      <c r="M5908" s="1" t="str">
        <f t="shared" si="92"/>
        <v>CRT41114</v>
      </c>
      <c r="N5908">
        <f>ROUND(VLOOKUP(E5908,Productos!$A$4:$D$1804,4,FALSE),0)</f>
        <v>4670</v>
      </c>
    </row>
    <row r="5909" spans="1:14" x14ac:dyDescent="0.35">
      <c r="A5909" t="s">
        <v>52</v>
      </c>
      <c r="B5909" s="1" t="s">
        <v>133</v>
      </c>
      <c r="C5909" t="s">
        <v>1127</v>
      </c>
      <c r="D5909" s="1">
        <v>4</v>
      </c>
      <c r="E5909" t="s">
        <v>479</v>
      </c>
      <c r="F5909" t="s">
        <v>1130</v>
      </c>
      <c r="G5909" s="6">
        <v>0.2</v>
      </c>
      <c r="H5909" s="7" t="s">
        <v>1236</v>
      </c>
      <c r="K5909">
        <f>VLOOKUP(E5909,'script producto'!$A$3:$B$1802,2,FALSE)</f>
        <v>1206</v>
      </c>
      <c r="L5909">
        <f>VLOOKUP(M5909,'script taller'!$G$3:$H$204,2,FALSE)</f>
        <v>162</v>
      </c>
      <c r="M5909" s="1" t="str">
        <f t="shared" si="92"/>
        <v>CRT41114</v>
      </c>
      <c r="N5909">
        <f>ROUND(VLOOKUP(E5909,Productos!$A$4:$D$1804,4,FALSE),0)</f>
        <v>1900</v>
      </c>
    </row>
    <row r="5910" spans="1:14" x14ac:dyDescent="0.35">
      <c r="A5910" t="s">
        <v>52</v>
      </c>
      <c r="B5910" s="1" t="s">
        <v>133</v>
      </c>
      <c r="C5910" t="s">
        <v>1127</v>
      </c>
      <c r="D5910" s="1">
        <v>4</v>
      </c>
      <c r="E5910" t="s">
        <v>2032</v>
      </c>
      <c r="F5910" t="s">
        <v>1130</v>
      </c>
      <c r="G5910" s="6">
        <v>2</v>
      </c>
      <c r="H5910" s="7" t="s">
        <v>1236</v>
      </c>
      <c r="K5910">
        <f>VLOOKUP(E5910,'script producto'!$A$3:$B$1802,2,FALSE)</f>
        <v>1219</v>
      </c>
      <c r="L5910">
        <f>VLOOKUP(M5910,'script taller'!$G$3:$H$204,2,FALSE)</f>
        <v>162</v>
      </c>
      <c r="M5910" s="1" t="str">
        <f t="shared" si="92"/>
        <v>CRT41114</v>
      </c>
      <c r="N5910">
        <f>ROUND(VLOOKUP(E5910,Productos!$A$4:$D$1804,4,FALSE),0)</f>
        <v>1800</v>
      </c>
    </row>
    <row r="5911" spans="1:14" x14ac:dyDescent="0.35">
      <c r="A5911" t="s">
        <v>52</v>
      </c>
      <c r="B5911" s="1" t="s">
        <v>133</v>
      </c>
      <c r="C5911" t="s">
        <v>1127</v>
      </c>
      <c r="D5911" s="1">
        <v>4</v>
      </c>
      <c r="E5911" t="s">
        <v>2035</v>
      </c>
      <c r="F5911" t="s">
        <v>1130</v>
      </c>
      <c r="G5911" s="6">
        <v>2</v>
      </c>
      <c r="H5911" s="7" t="s">
        <v>1236</v>
      </c>
      <c r="K5911">
        <f>VLOOKUP(E5911,'script producto'!$A$3:$B$1802,2,FALSE)</f>
        <v>1226</v>
      </c>
      <c r="L5911">
        <f>VLOOKUP(M5911,'script taller'!$G$3:$H$204,2,FALSE)</f>
        <v>162</v>
      </c>
      <c r="M5911" s="1" t="str">
        <f t="shared" si="92"/>
        <v>CRT41114</v>
      </c>
      <c r="N5911">
        <f>ROUND(VLOOKUP(E5911,Productos!$A$4:$D$1804,4,FALSE),0)</f>
        <v>2200</v>
      </c>
    </row>
    <row r="5912" spans="1:14" x14ac:dyDescent="0.35">
      <c r="A5912" t="s">
        <v>52</v>
      </c>
      <c r="B5912" s="1" t="s">
        <v>133</v>
      </c>
      <c r="C5912" t="s">
        <v>1127</v>
      </c>
      <c r="D5912" s="1">
        <v>4</v>
      </c>
      <c r="E5912" t="s">
        <v>1037</v>
      </c>
      <c r="F5912" t="s">
        <v>1130</v>
      </c>
      <c r="G5912" s="6">
        <v>7</v>
      </c>
      <c r="H5912" s="7" t="s">
        <v>6</v>
      </c>
      <c r="K5912">
        <f>VLOOKUP(E5912,'script producto'!$A$3:$B$1802,2,FALSE)</f>
        <v>1230</v>
      </c>
      <c r="L5912">
        <f>VLOOKUP(M5912,'script taller'!$G$3:$H$204,2,FALSE)</f>
        <v>162</v>
      </c>
      <c r="M5912" s="1" t="str">
        <f t="shared" si="92"/>
        <v>CRT41114</v>
      </c>
      <c r="N5912">
        <f>ROUND(VLOOKUP(E5912,Productos!$A$4:$D$1804,4,FALSE),0)</f>
        <v>3800</v>
      </c>
    </row>
    <row r="5913" spans="1:14" x14ac:dyDescent="0.35">
      <c r="A5913" t="s">
        <v>52</v>
      </c>
      <c r="B5913" s="1" t="s">
        <v>133</v>
      </c>
      <c r="C5913" t="s">
        <v>1127</v>
      </c>
      <c r="D5913" s="1">
        <v>4</v>
      </c>
      <c r="E5913" t="s">
        <v>1524</v>
      </c>
      <c r="F5913" t="s">
        <v>1130</v>
      </c>
      <c r="G5913" s="6">
        <v>3</v>
      </c>
      <c r="H5913" s="7" t="s">
        <v>6</v>
      </c>
      <c r="K5913">
        <f>VLOOKUP(E5913,'script producto'!$A$3:$B$1802,2,FALSE)</f>
        <v>1242</v>
      </c>
      <c r="L5913">
        <f>VLOOKUP(M5913,'script taller'!$G$3:$H$204,2,FALSE)</f>
        <v>162</v>
      </c>
      <c r="M5913" s="1" t="str">
        <f t="shared" si="92"/>
        <v>CRT41114</v>
      </c>
      <c r="N5913">
        <f>ROUND(VLOOKUP(E5913,Productos!$A$4:$D$1804,4,FALSE),0)</f>
        <v>1499</v>
      </c>
    </row>
    <row r="5914" spans="1:14" x14ac:dyDescent="0.35">
      <c r="A5914" t="s">
        <v>52</v>
      </c>
      <c r="B5914" s="1" t="s">
        <v>133</v>
      </c>
      <c r="C5914" t="s">
        <v>1127</v>
      </c>
      <c r="D5914" s="1">
        <v>4</v>
      </c>
      <c r="E5914" t="s">
        <v>159</v>
      </c>
      <c r="F5914" t="s">
        <v>1130</v>
      </c>
      <c r="G5914" s="6">
        <v>0.5</v>
      </c>
      <c r="H5914" s="7" t="s">
        <v>1236</v>
      </c>
      <c r="K5914">
        <f>VLOOKUP(E5914,'script producto'!$A$3:$B$1802,2,FALSE)</f>
        <v>1271</v>
      </c>
      <c r="L5914">
        <f>VLOOKUP(M5914,'script taller'!$G$3:$H$204,2,FALSE)</f>
        <v>162</v>
      </c>
      <c r="M5914" s="1" t="str">
        <f t="shared" si="92"/>
        <v>CRT41114</v>
      </c>
      <c r="N5914">
        <f>ROUND(VLOOKUP(E5914,Productos!$A$4:$D$1804,4,FALSE),0)</f>
        <v>5805</v>
      </c>
    </row>
    <row r="5915" spans="1:14" x14ac:dyDescent="0.35">
      <c r="A5915" t="s">
        <v>52</v>
      </c>
      <c r="B5915" s="1" t="s">
        <v>133</v>
      </c>
      <c r="C5915" t="s">
        <v>1127</v>
      </c>
      <c r="D5915" s="1">
        <v>4</v>
      </c>
      <c r="E5915" t="s">
        <v>382</v>
      </c>
      <c r="F5915" t="s">
        <v>1130</v>
      </c>
      <c r="G5915" s="6">
        <v>0.05</v>
      </c>
      <c r="H5915" s="7" t="s">
        <v>1236</v>
      </c>
      <c r="K5915">
        <f>VLOOKUP(E5915,'script producto'!$A$3:$B$1802,2,FALSE)</f>
        <v>1272</v>
      </c>
      <c r="L5915">
        <f>VLOOKUP(M5915,'script taller'!$G$3:$H$204,2,FALSE)</f>
        <v>162</v>
      </c>
      <c r="M5915" s="1" t="str">
        <f t="shared" si="92"/>
        <v>CRT41114</v>
      </c>
      <c r="N5915">
        <f>ROUND(VLOOKUP(E5915,Productos!$A$4:$D$1804,4,FALSE),0)</f>
        <v>5805</v>
      </c>
    </row>
    <row r="5916" spans="1:14" x14ac:dyDescent="0.35">
      <c r="A5916" t="s">
        <v>52</v>
      </c>
      <c r="B5916" s="1" t="s">
        <v>133</v>
      </c>
      <c r="C5916" t="s">
        <v>1127</v>
      </c>
      <c r="D5916" s="1">
        <v>4</v>
      </c>
      <c r="E5916" t="s">
        <v>1042</v>
      </c>
      <c r="F5916" t="s">
        <v>1130</v>
      </c>
      <c r="G5916" s="6">
        <v>4</v>
      </c>
      <c r="H5916" s="7" t="s">
        <v>1236</v>
      </c>
      <c r="K5916">
        <f>VLOOKUP(E5916,'script producto'!$A$3:$B$1802,2,FALSE)</f>
        <v>1278</v>
      </c>
      <c r="L5916">
        <f>VLOOKUP(M5916,'script taller'!$G$3:$H$204,2,FALSE)</f>
        <v>162</v>
      </c>
      <c r="M5916" s="1" t="str">
        <f t="shared" si="92"/>
        <v>CRT41114</v>
      </c>
      <c r="N5916">
        <f>ROUND(VLOOKUP(E5916,Productos!$A$4:$D$1804,4,FALSE),0)</f>
        <v>12000</v>
      </c>
    </row>
    <row r="5917" spans="1:14" x14ac:dyDescent="0.35">
      <c r="A5917" t="s">
        <v>52</v>
      </c>
      <c r="B5917" s="1" t="s">
        <v>133</v>
      </c>
      <c r="C5917" t="s">
        <v>1127</v>
      </c>
      <c r="D5917" s="1">
        <v>4</v>
      </c>
      <c r="E5917" t="s">
        <v>575</v>
      </c>
      <c r="F5917" t="s">
        <v>1130</v>
      </c>
      <c r="G5917" s="6">
        <v>0.3</v>
      </c>
      <c r="H5917" s="7" t="s">
        <v>1236</v>
      </c>
      <c r="K5917">
        <f>VLOOKUP(E5917,'script producto'!$A$3:$B$1802,2,FALSE)</f>
        <v>1284</v>
      </c>
      <c r="L5917">
        <f>VLOOKUP(M5917,'script taller'!$G$3:$H$204,2,FALSE)</f>
        <v>162</v>
      </c>
      <c r="M5917" s="1" t="str">
        <f t="shared" si="92"/>
        <v>CRT41114</v>
      </c>
      <c r="N5917">
        <f>ROUND(VLOOKUP(E5917,Productos!$A$4:$D$1804,4,FALSE),0)</f>
        <v>1400</v>
      </c>
    </row>
    <row r="5918" spans="1:14" x14ac:dyDescent="0.35">
      <c r="A5918" t="s">
        <v>52</v>
      </c>
      <c r="B5918" s="1" t="s">
        <v>133</v>
      </c>
      <c r="C5918" t="s">
        <v>1127</v>
      </c>
      <c r="D5918" s="1">
        <v>4</v>
      </c>
      <c r="E5918" t="s">
        <v>703</v>
      </c>
      <c r="F5918" t="s">
        <v>1130</v>
      </c>
      <c r="G5918" s="6">
        <v>1</v>
      </c>
      <c r="H5918" s="7" t="s">
        <v>1236</v>
      </c>
      <c r="K5918">
        <f>VLOOKUP(E5918,'script producto'!$A$3:$B$1802,2,FALSE)</f>
        <v>1285</v>
      </c>
      <c r="L5918">
        <f>VLOOKUP(M5918,'script taller'!$G$3:$H$204,2,FALSE)</f>
        <v>162</v>
      </c>
      <c r="M5918" s="1" t="str">
        <f t="shared" si="92"/>
        <v>CRT41114</v>
      </c>
      <c r="N5918">
        <f>ROUND(VLOOKUP(E5918,Productos!$A$4:$D$1804,4,FALSE),0)</f>
        <v>1600</v>
      </c>
    </row>
    <row r="5919" spans="1:14" x14ac:dyDescent="0.35">
      <c r="A5919" t="s">
        <v>52</v>
      </c>
      <c r="B5919" s="1" t="s">
        <v>133</v>
      </c>
      <c r="C5919" t="s">
        <v>1127</v>
      </c>
      <c r="D5919" s="1">
        <v>4</v>
      </c>
      <c r="E5919" t="s">
        <v>298</v>
      </c>
      <c r="F5919" t="s">
        <v>1130</v>
      </c>
      <c r="G5919" s="6">
        <v>0.6</v>
      </c>
      <c r="H5919" s="7" t="s">
        <v>1236</v>
      </c>
      <c r="K5919">
        <f>VLOOKUP(E5919,'script producto'!$A$3:$B$1802,2,FALSE)</f>
        <v>1289</v>
      </c>
      <c r="L5919">
        <f>VLOOKUP(M5919,'script taller'!$G$3:$H$204,2,FALSE)</f>
        <v>162</v>
      </c>
      <c r="M5919" s="1" t="str">
        <f t="shared" si="92"/>
        <v>CRT41114</v>
      </c>
      <c r="N5919">
        <f>ROUND(VLOOKUP(E5919,Productos!$A$4:$D$1804,4,FALSE),0)</f>
        <v>1490</v>
      </c>
    </row>
    <row r="5920" spans="1:14" x14ac:dyDescent="0.35">
      <c r="A5920" t="s">
        <v>52</v>
      </c>
      <c r="B5920" s="1" t="s">
        <v>133</v>
      </c>
      <c r="C5920" t="s">
        <v>1127</v>
      </c>
      <c r="D5920" s="1">
        <v>4</v>
      </c>
      <c r="E5920" t="s">
        <v>336</v>
      </c>
      <c r="F5920" t="s">
        <v>1130</v>
      </c>
      <c r="G5920" s="6">
        <v>2E-3</v>
      </c>
      <c r="H5920" s="7" t="s">
        <v>1236</v>
      </c>
      <c r="K5920">
        <f>VLOOKUP(E5920,'script producto'!$A$3:$B$1802,2,FALSE)</f>
        <v>1362</v>
      </c>
      <c r="L5920">
        <f>VLOOKUP(M5920,'script taller'!$G$3:$H$204,2,FALSE)</f>
        <v>162</v>
      </c>
      <c r="M5920" s="1" t="str">
        <f t="shared" si="92"/>
        <v>CRT41114</v>
      </c>
      <c r="N5920">
        <f>ROUND(VLOOKUP(E5920,Productos!$A$4:$D$1804,4,FALSE),0)</f>
        <v>9791</v>
      </c>
    </row>
    <row r="5921" spans="1:14" x14ac:dyDescent="0.35">
      <c r="A5921" t="s">
        <v>52</v>
      </c>
      <c r="B5921" s="1" t="s">
        <v>133</v>
      </c>
      <c r="C5921" t="s">
        <v>1127</v>
      </c>
      <c r="D5921" s="1">
        <v>4</v>
      </c>
      <c r="E5921" t="s">
        <v>1031</v>
      </c>
      <c r="F5921" t="s">
        <v>1130</v>
      </c>
      <c r="G5921" s="6">
        <v>0.5</v>
      </c>
      <c r="H5921" s="7" t="s">
        <v>1236</v>
      </c>
      <c r="K5921">
        <f>VLOOKUP(E5921,'script producto'!$A$3:$B$1802,2,FALSE)</f>
        <v>1375</v>
      </c>
      <c r="L5921">
        <f>VLOOKUP(M5921,'script taller'!$G$3:$H$204,2,FALSE)</f>
        <v>162</v>
      </c>
      <c r="M5921" s="1" t="str">
        <f t="shared" si="92"/>
        <v>CRT41114</v>
      </c>
      <c r="N5921">
        <f>ROUND(VLOOKUP(E5921,Productos!$A$4:$D$1804,4,FALSE),0)</f>
        <v>4219</v>
      </c>
    </row>
    <row r="5922" spans="1:14" x14ac:dyDescent="0.35">
      <c r="A5922" t="s">
        <v>52</v>
      </c>
      <c r="B5922" s="1" t="s">
        <v>133</v>
      </c>
      <c r="C5922" t="s">
        <v>1127</v>
      </c>
      <c r="D5922" s="1">
        <v>4</v>
      </c>
      <c r="E5922" t="s">
        <v>1018</v>
      </c>
      <c r="F5922" t="s">
        <v>1130</v>
      </c>
      <c r="G5922" s="6">
        <v>40</v>
      </c>
      <c r="H5922" s="7" t="s">
        <v>6</v>
      </c>
      <c r="K5922">
        <f>VLOOKUP(E5922,'script producto'!$A$3:$B$1802,2,FALSE)</f>
        <v>1383</v>
      </c>
      <c r="L5922">
        <f>VLOOKUP(M5922,'script taller'!$G$3:$H$204,2,FALSE)</f>
        <v>162</v>
      </c>
      <c r="M5922" s="1" t="str">
        <f t="shared" si="92"/>
        <v>CRT41114</v>
      </c>
      <c r="N5922">
        <f>ROUND(VLOOKUP(E5922,Productos!$A$4:$D$1804,4,FALSE),0)</f>
        <v>350</v>
      </c>
    </row>
    <row r="5923" spans="1:14" x14ac:dyDescent="0.35">
      <c r="A5923" t="s">
        <v>52</v>
      </c>
      <c r="B5923" s="1" t="s">
        <v>133</v>
      </c>
      <c r="C5923" t="s">
        <v>1127</v>
      </c>
      <c r="D5923" s="1">
        <v>4</v>
      </c>
      <c r="E5923" t="s">
        <v>174</v>
      </c>
      <c r="F5923" t="s">
        <v>1130</v>
      </c>
      <c r="G5923" s="6">
        <v>0.3</v>
      </c>
      <c r="H5923" s="7" t="s">
        <v>1236</v>
      </c>
      <c r="K5923">
        <f>VLOOKUP(E5923,'script producto'!$A$3:$B$1802,2,FALSE)</f>
        <v>1468</v>
      </c>
      <c r="L5923">
        <f>VLOOKUP(M5923,'script taller'!$G$3:$H$204,2,FALSE)</f>
        <v>162</v>
      </c>
      <c r="M5923" s="1" t="str">
        <f t="shared" si="92"/>
        <v>CRT41114</v>
      </c>
      <c r="N5923">
        <f>ROUND(VLOOKUP(E5923,Productos!$A$4:$D$1804,4,FALSE),0)</f>
        <v>15000</v>
      </c>
    </row>
    <row r="5924" spans="1:14" x14ac:dyDescent="0.35">
      <c r="A5924" t="s">
        <v>52</v>
      </c>
      <c r="B5924" s="1" t="s">
        <v>133</v>
      </c>
      <c r="C5924" t="s">
        <v>1127</v>
      </c>
      <c r="D5924" s="1">
        <v>4</v>
      </c>
      <c r="E5924" t="s">
        <v>1010</v>
      </c>
      <c r="F5924" t="s">
        <v>1130</v>
      </c>
      <c r="G5924" s="6">
        <v>0.5</v>
      </c>
      <c r="H5924" s="7" t="s">
        <v>1236</v>
      </c>
      <c r="K5924">
        <f>VLOOKUP(E5924,'script producto'!$A$3:$B$1802,2,FALSE)</f>
        <v>1524</v>
      </c>
      <c r="L5924">
        <f>VLOOKUP(M5924,'script taller'!$G$3:$H$204,2,FALSE)</f>
        <v>162</v>
      </c>
      <c r="M5924" s="1" t="str">
        <f t="shared" si="92"/>
        <v>CRT41114</v>
      </c>
      <c r="N5924">
        <f>ROUND(VLOOKUP(E5924,Productos!$A$4:$D$1804,4,FALSE),0)</f>
        <v>3500</v>
      </c>
    </row>
    <row r="5925" spans="1:14" x14ac:dyDescent="0.35">
      <c r="A5925" t="s">
        <v>52</v>
      </c>
      <c r="B5925" s="1" t="s">
        <v>133</v>
      </c>
      <c r="C5925" t="s">
        <v>1127</v>
      </c>
      <c r="D5925" s="1">
        <v>4</v>
      </c>
      <c r="E5925" t="s">
        <v>1011</v>
      </c>
      <c r="F5925" t="s">
        <v>1130</v>
      </c>
      <c r="G5925" s="6">
        <v>0.5</v>
      </c>
      <c r="H5925" s="7" t="s">
        <v>1236</v>
      </c>
      <c r="K5925">
        <f>VLOOKUP(E5925,'script producto'!$A$3:$B$1802,2,FALSE)</f>
        <v>1525</v>
      </c>
      <c r="L5925">
        <f>VLOOKUP(M5925,'script taller'!$G$3:$H$204,2,FALSE)</f>
        <v>162</v>
      </c>
      <c r="M5925" s="1" t="str">
        <f t="shared" si="92"/>
        <v>CRT41114</v>
      </c>
      <c r="N5925">
        <f>ROUND(VLOOKUP(E5925,Productos!$A$4:$D$1804,4,FALSE),0)</f>
        <v>800</v>
      </c>
    </row>
    <row r="5926" spans="1:14" x14ac:dyDescent="0.35">
      <c r="A5926" t="s">
        <v>52</v>
      </c>
      <c r="B5926" s="1" t="s">
        <v>133</v>
      </c>
      <c r="C5926" t="s">
        <v>1127</v>
      </c>
      <c r="D5926" s="1">
        <v>4</v>
      </c>
      <c r="E5926" t="s">
        <v>2075</v>
      </c>
      <c r="F5926" t="s">
        <v>1130</v>
      </c>
      <c r="G5926" s="6">
        <v>0.1</v>
      </c>
      <c r="H5926" s="7" t="s">
        <v>1236</v>
      </c>
      <c r="K5926">
        <f>VLOOKUP(E5926,'script producto'!$A$3:$B$1802,2,FALSE)</f>
        <v>1554</v>
      </c>
      <c r="L5926">
        <f>VLOOKUP(M5926,'script taller'!$G$3:$H$204,2,FALSE)</f>
        <v>162</v>
      </c>
      <c r="M5926" s="1" t="str">
        <f t="shared" si="92"/>
        <v>CRT41114</v>
      </c>
      <c r="N5926">
        <f>ROUND(VLOOKUP(E5926,Productos!$A$4:$D$1804,4,FALSE),0)</f>
        <v>5000</v>
      </c>
    </row>
    <row r="5927" spans="1:14" x14ac:dyDescent="0.35">
      <c r="A5927" t="s">
        <v>52</v>
      </c>
      <c r="B5927" s="1" t="s">
        <v>133</v>
      </c>
      <c r="C5927" t="s">
        <v>1127</v>
      </c>
      <c r="D5927" s="1">
        <v>4</v>
      </c>
      <c r="E5927" t="s">
        <v>7</v>
      </c>
      <c r="F5927" t="s">
        <v>1130</v>
      </c>
      <c r="G5927" s="6">
        <v>5</v>
      </c>
      <c r="H5927" s="7" t="s">
        <v>6</v>
      </c>
      <c r="K5927">
        <f>VLOOKUP(E5927,'script producto'!$A$3:$B$1802,2,FALSE)</f>
        <v>1594</v>
      </c>
      <c r="L5927">
        <f>VLOOKUP(M5927,'script taller'!$G$3:$H$204,2,FALSE)</f>
        <v>162</v>
      </c>
      <c r="M5927" s="1" t="str">
        <f t="shared" si="92"/>
        <v>CRT41114</v>
      </c>
      <c r="N5927">
        <f>ROUND(VLOOKUP(E5927,Productos!$A$4:$D$1804,4,FALSE),0)</f>
        <v>653</v>
      </c>
    </row>
    <row r="5928" spans="1:14" x14ac:dyDescent="0.35">
      <c r="A5928" t="s">
        <v>52</v>
      </c>
      <c r="B5928" s="1" t="s">
        <v>133</v>
      </c>
      <c r="C5928" t="s">
        <v>1127</v>
      </c>
      <c r="D5928" s="1">
        <v>4</v>
      </c>
      <c r="E5928" t="s">
        <v>1032</v>
      </c>
      <c r="F5928" t="s">
        <v>1130</v>
      </c>
      <c r="G5928" s="6">
        <v>0.1</v>
      </c>
      <c r="H5928" s="7" t="s">
        <v>1236</v>
      </c>
      <c r="K5928">
        <f>VLOOKUP(E5928,'script producto'!$A$3:$B$1802,2,FALSE)</f>
        <v>1613</v>
      </c>
      <c r="L5928">
        <f>VLOOKUP(M5928,'script taller'!$G$3:$H$204,2,FALSE)</f>
        <v>162</v>
      </c>
      <c r="M5928" s="1" t="str">
        <f t="shared" si="92"/>
        <v>CRT41114</v>
      </c>
      <c r="N5928">
        <f>ROUND(VLOOKUP(E5928,Productos!$A$4:$D$1804,4,FALSE),0)</f>
        <v>700</v>
      </c>
    </row>
    <row r="5929" spans="1:14" x14ac:dyDescent="0.35">
      <c r="A5929" t="s">
        <v>52</v>
      </c>
      <c r="B5929" s="1" t="s">
        <v>133</v>
      </c>
      <c r="C5929" t="s">
        <v>1127</v>
      </c>
      <c r="D5929" s="1">
        <v>4</v>
      </c>
      <c r="E5929" t="s">
        <v>171</v>
      </c>
      <c r="F5929" t="s">
        <v>1130</v>
      </c>
      <c r="G5929" s="6">
        <v>0.3</v>
      </c>
      <c r="H5929" s="7" t="s">
        <v>1236</v>
      </c>
      <c r="K5929">
        <f>VLOOKUP(E5929,'script producto'!$A$3:$B$1802,2,FALSE)</f>
        <v>1641</v>
      </c>
      <c r="L5929">
        <f>VLOOKUP(M5929,'script taller'!$G$3:$H$204,2,FALSE)</f>
        <v>162</v>
      </c>
      <c r="M5929" s="1" t="str">
        <f t="shared" si="92"/>
        <v>CRT41114</v>
      </c>
      <c r="N5929">
        <f>ROUND(VLOOKUP(E5929,Productos!$A$4:$D$1804,4,FALSE),0)</f>
        <v>5980</v>
      </c>
    </row>
    <row r="5930" spans="1:14" x14ac:dyDescent="0.35">
      <c r="A5930" t="s">
        <v>52</v>
      </c>
      <c r="B5930" s="1" t="s">
        <v>133</v>
      </c>
      <c r="C5930" t="s">
        <v>1127</v>
      </c>
      <c r="D5930" s="1">
        <v>4</v>
      </c>
      <c r="E5930" t="s">
        <v>763</v>
      </c>
      <c r="F5930" t="s">
        <v>1130</v>
      </c>
      <c r="G5930" s="6">
        <v>0.3</v>
      </c>
      <c r="H5930" s="7" t="s">
        <v>1236</v>
      </c>
      <c r="K5930">
        <f>VLOOKUP(E5930,'script producto'!$A$3:$B$1802,2,FALSE)</f>
        <v>1642</v>
      </c>
      <c r="L5930">
        <f>VLOOKUP(M5930,'script taller'!$G$3:$H$204,2,FALSE)</f>
        <v>162</v>
      </c>
      <c r="M5930" s="1" t="str">
        <f t="shared" si="92"/>
        <v>CRT41114</v>
      </c>
      <c r="N5930">
        <f>ROUND(VLOOKUP(E5930,Productos!$A$4:$D$1804,4,FALSE),0)</f>
        <v>6700</v>
      </c>
    </row>
    <row r="5931" spans="1:14" x14ac:dyDescent="0.35">
      <c r="A5931" t="s">
        <v>52</v>
      </c>
      <c r="B5931" s="1" t="s">
        <v>133</v>
      </c>
      <c r="C5931" t="s">
        <v>1127</v>
      </c>
      <c r="D5931" s="1">
        <v>4</v>
      </c>
      <c r="E5931" t="s">
        <v>2094</v>
      </c>
      <c r="F5931" t="s">
        <v>1130</v>
      </c>
      <c r="G5931" s="6">
        <v>1</v>
      </c>
      <c r="H5931" s="7" t="s">
        <v>1236</v>
      </c>
      <c r="K5931">
        <f>VLOOKUP(E5931,'script producto'!$A$3:$B$1802,2,FALSE)</f>
        <v>1650</v>
      </c>
      <c r="L5931">
        <f>VLOOKUP(M5931,'script taller'!$G$3:$H$204,2,FALSE)</f>
        <v>162</v>
      </c>
      <c r="M5931" s="1" t="str">
        <f t="shared" si="92"/>
        <v>CRT41114</v>
      </c>
      <c r="N5931">
        <f>ROUND(VLOOKUP(E5931,Productos!$A$4:$D$1804,4,FALSE),0)</f>
        <v>1921</v>
      </c>
    </row>
    <row r="5932" spans="1:14" x14ac:dyDescent="0.35">
      <c r="A5932" t="s">
        <v>52</v>
      </c>
      <c r="B5932" s="1" t="s">
        <v>133</v>
      </c>
      <c r="C5932" t="s">
        <v>1127</v>
      </c>
      <c r="D5932" s="1">
        <v>4</v>
      </c>
      <c r="E5932" t="s">
        <v>929</v>
      </c>
      <c r="F5932" t="s">
        <v>1130</v>
      </c>
      <c r="G5932" s="6">
        <v>2</v>
      </c>
      <c r="H5932" s="7" t="s">
        <v>6</v>
      </c>
      <c r="K5932">
        <f>VLOOKUP(E5932,'script producto'!$A$3:$B$1802,2,FALSE)</f>
        <v>1664</v>
      </c>
      <c r="L5932">
        <f>VLOOKUP(M5932,'script taller'!$G$3:$H$204,2,FALSE)</f>
        <v>162</v>
      </c>
      <c r="M5932" s="1" t="str">
        <f t="shared" si="92"/>
        <v>CRT41114</v>
      </c>
      <c r="N5932">
        <f>ROUND(VLOOKUP(E5932,Productos!$A$4:$D$1804,4,FALSE),0)</f>
        <v>2500</v>
      </c>
    </row>
    <row r="5933" spans="1:14" x14ac:dyDescent="0.35">
      <c r="A5933" t="s">
        <v>52</v>
      </c>
      <c r="B5933" s="1" t="s">
        <v>133</v>
      </c>
      <c r="C5933" t="s">
        <v>1127</v>
      </c>
      <c r="D5933" s="1">
        <v>4</v>
      </c>
      <c r="E5933" t="s">
        <v>62</v>
      </c>
      <c r="F5933" t="s">
        <v>1130</v>
      </c>
      <c r="G5933" s="6">
        <v>0.1</v>
      </c>
      <c r="H5933" s="7" t="s">
        <v>25</v>
      </c>
      <c r="K5933">
        <f>VLOOKUP(E5933,'script producto'!$A$3:$B$1802,2,FALSE)</f>
        <v>1669</v>
      </c>
      <c r="L5933">
        <f>VLOOKUP(M5933,'script taller'!$G$3:$H$204,2,FALSE)</f>
        <v>162</v>
      </c>
      <c r="M5933" s="1" t="str">
        <f t="shared" si="92"/>
        <v>CRT41114</v>
      </c>
      <c r="N5933">
        <f>ROUND(VLOOKUP(E5933,Productos!$A$4:$D$1804,4,FALSE),0)</f>
        <v>7900</v>
      </c>
    </row>
    <row r="5934" spans="1:14" x14ac:dyDescent="0.35">
      <c r="A5934" t="s">
        <v>52</v>
      </c>
      <c r="B5934" s="1" t="s">
        <v>133</v>
      </c>
      <c r="C5934" t="s">
        <v>1127</v>
      </c>
      <c r="D5934" s="1">
        <v>4</v>
      </c>
      <c r="E5934" t="s">
        <v>936</v>
      </c>
      <c r="F5934" t="s">
        <v>1130</v>
      </c>
      <c r="G5934" s="6">
        <v>1</v>
      </c>
      <c r="H5934" s="7" t="s">
        <v>6</v>
      </c>
      <c r="K5934">
        <f>VLOOKUP(E5934,'script producto'!$A$3:$B$1802,2,FALSE)</f>
        <v>1679</v>
      </c>
      <c r="L5934">
        <f>VLOOKUP(M5934,'script taller'!$G$3:$H$204,2,FALSE)</f>
        <v>162</v>
      </c>
      <c r="M5934" s="1" t="str">
        <f t="shared" si="92"/>
        <v>CRT41114</v>
      </c>
      <c r="N5934">
        <f>ROUND(VLOOKUP(E5934,Productos!$A$4:$D$1804,4,FALSE),0)</f>
        <v>4000</v>
      </c>
    </row>
    <row r="5935" spans="1:14" x14ac:dyDescent="0.35">
      <c r="A5935" t="s">
        <v>52</v>
      </c>
      <c r="B5935" s="1" t="s">
        <v>133</v>
      </c>
      <c r="C5935" t="s">
        <v>1127</v>
      </c>
      <c r="D5935" s="1">
        <v>4</v>
      </c>
      <c r="E5935" t="s">
        <v>123</v>
      </c>
      <c r="F5935" t="s">
        <v>1130</v>
      </c>
      <c r="G5935" s="6">
        <v>1</v>
      </c>
      <c r="H5935" s="7" t="s">
        <v>25</v>
      </c>
      <c r="K5935">
        <f>VLOOKUP(E5935,'script producto'!$A$3:$B$1802,2,FALSE)</f>
        <v>1696</v>
      </c>
      <c r="L5935">
        <f>VLOOKUP(M5935,'script taller'!$G$3:$H$204,2,FALSE)</f>
        <v>162</v>
      </c>
      <c r="M5935" s="1" t="str">
        <f t="shared" si="92"/>
        <v>CRT41114</v>
      </c>
      <c r="N5935">
        <f>ROUND(VLOOKUP(E5935,Productos!$A$4:$D$1804,4,FALSE),0)</f>
        <v>2415</v>
      </c>
    </row>
    <row r="5936" spans="1:14" x14ac:dyDescent="0.35">
      <c r="A5936" t="s">
        <v>52</v>
      </c>
      <c r="B5936" s="1" t="s">
        <v>133</v>
      </c>
      <c r="C5936" t="s">
        <v>1127</v>
      </c>
      <c r="D5936" s="1">
        <v>4</v>
      </c>
      <c r="E5936" t="s">
        <v>877</v>
      </c>
      <c r="F5936" t="s">
        <v>1130</v>
      </c>
      <c r="G5936" s="6">
        <v>0.1</v>
      </c>
      <c r="H5936" s="7" t="s">
        <v>25</v>
      </c>
      <c r="K5936">
        <f>VLOOKUP(E5936,'script producto'!$A$3:$B$1802,2,FALSE)</f>
        <v>1706</v>
      </c>
      <c r="L5936">
        <f>VLOOKUP(M5936,'script taller'!$G$3:$H$204,2,FALSE)</f>
        <v>162</v>
      </c>
      <c r="M5936" s="1" t="str">
        <f t="shared" si="92"/>
        <v>CRT41114</v>
      </c>
      <c r="N5936">
        <f>ROUND(VLOOKUP(E5936,Productos!$A$4:$D$1804,4,FALSE),0)</f>
        <v>3500</v>
      </c>
    </row>
    <row r="5937" spans="1:14" x14ac:dyDescent="0.35">
      <c r="A5937" t="s">
        <v>52</v>
      </c>
      <c r="B5937" s="1" t="s">
        <v>133</v>
      </c>
      <c r="C5937" t="s">
        <v>1127</v>
      </c>
      <c r="D5937" s="1">
        <v>4</v>
      </c>
      <c r="E5937" t="s">
        <v>95</v>
      </c>
      <c r="F5937" t="s">
        <v>1130</v>
      </c>
      <c r="G5937" s="6">
        <v>2</v>
      </c>
      <c r="H5937" s="7" t="s">
        <v>25</v>
      </c>
      <c r="K5937">
        <f>VLOOKUP(E5937,'script producto'!$A$3:$B$1802,2,FALSE)</f>
        <v>1708</v>
      </c>
      <c r="L5937">
        <f>VLOOKUP(M5937,'script taller'!$G$3:$H$204,2,FALSE)</f>
        <v>162</v>
      </c>
      <c r="M5937" s="1" t="str">
        <f t="shared" si="92"/>
        <v>CRT41114</v>
      </c>
      <c r="N5937">
        <f>ROUND(VLOOKUP(E5937,Productos!$A$4:$D$1804,4,FALSE),0)</f>
        <v>2691</v>
      </c>
    </row>
    <row r="5938" spans="1:14" x14ac:dyDescent="0.35">
      <c r="A5938" t="s">
        <v>52</v>
      </c>
      <c r="B5938" s="1" t="s">
        <v>133</v>
      </c>
      <c r="C5938" t="s">
        <v>1127</v>
      </c>
      <c r="D5938" s="1">
        <v>4</v>
      </c>
      <c r="E5938" t="s">
        <v>315</v>
      </c>
      <c r="F5938" t="s">
        <v>1130</v>
      </c>
      <c r="G5938" s="6">
        <v>1</v>
      </c>
      <c r="H5938" s="7" t="s">
        <v>1236</v>
      </c>
      <c r="K5938">
        <f>VLOOKUP(E5938,'script producto'!$A$3:$B$1802,2,FALSE)</f>
        <v>1780</v>
      </c>
      <c r="L5938">
        <f>VLOOKUP(M5938,'script taller'!$G$3:$H$204,2,FALSE)</f>
        <v>162</v>
      </c>
      <c r="M5938" s="1" t="str">
        <f t="shared" si="92"/>
        <v>CRT41114</v>
      </c>
      <c r="N5938">
        <f>ROUND(VLOOKUP(E5938,Productos!$A$4:$D$1804,4,FALSE),0)</f>
        <v>1533</v>
      </c>
    </row>
    <row r="5939" spans="1:14" x14ac:dyDescent="0.35">
      <c r="A5939" t="s">
        <v>52</v>
      </c>
      <c r="B5939" s="1" t="s">
        <v>133</v>
      </c>
      <c r="C5939" t="s">
        <v>1127</v>
      </c>
      <c r="D5939" s="1">
        <v>4</v>
      </c>
      <c r="E5939" t="s">
        <v>309</v>
      </c>
      <c r="F5939" t="s">
        <v>1130</v>
      </c>
      <c r="G5939" s="6">
        <v>1</v>
      </c>
      <c r="H5939" s="7" t="s">
        <v>1236</v>
      </c>
      <c r="K5939">
        <f>VLOOKUP(E5939,'script producto'!$A$3:$B$1802,2,FALSE)</f>
        <v>1790</v>
      </c>
      <c r="L5939">
        <f>VLOOKUP(M5939,'script taller'!$G$3:$H$204,2,FALSE)</f>
        <v>162</v>
      </c>
      <c r="M5939" s="1" t="str">
        <f t="shared" si="92"/>
        <v>CRT41114</v>
      </c>
      <c r="N5939">
        <f>ROUND(VLOOKUP(E5939,Productos!$A$4:$D$1804,4,FALSE),0)</f>
        <v>2513</v>
      </c>
    </row>
    <row r="5940" spans="1:14" x14ac:dyDescent="0.35">
      <c r="A5940" t="s">
        <v>52</v>
      </c>
      <c r="B5940" s="1" t="s">
        <v>133</v>
      </c>
      <c r="C5940" t="s">
        <v>1127</v>
      </c>
      <c r="D5940" s="1">
        <v>4</v>
      </c>
      <c r="E5940" t="s">
        <v>728</v>
      </c>
      <c r="F5940" t="s">
        <v>1130</v>
      </c>
      <c r="G5940" s="6">
        <v>0.3</v>
      </c>
      <c r="H5940" s="7" t="s">
        <v>1236</v>
      </c>
      <c r="K5940">
        <f>VLOOKUP(E5940,'script producto'!$A$3:$B$1802,2,FALSE)</f>
        <v>1798</v>
      </c>
      <c r="L5940">
        <f>VLOOKUP(M5940,'script taller'!$G$3:$H$204,2,FALSE)</f>
        <v>162</v>
      </c>
      <c r="M5940" s="1" t="str">
        <f t="shared" si="92"/>
        <v>CRT41114</v>
      </c>
      <c r="N5940">
        <f>ROUND(VLOOKUP(E5940,Productos!$A$4:$D$1804,4,FALSE),0)</f>
        <v>14500</v>
      </c>
    </row>
    <row r="5941" spans="1:14" x14ac:dyDescent="0.35">
      <c r="A5941" t="s">
        <v>52</v>
      </c>
      <c r="B5941" s="1" t="s">
        <v>133</v>
      </c>
      <c r="C5941" t="s">
        <v>1127</v>
      </c>
      <c r="D5941" s="1">
        <v>5</v>
      </c>
      <c r="E5941" t="s">
        <v>98</v>
      </c>
      <c r="F5941" t="s">
        <v>1130</v>
      </c>
      <c r="G5941" s="6">
        <v>1.5</v>
      </c>
      <c r="H5941" s="7" t="s">
        <v>25</v>
      </c>
      <c r="K5941">
        <f>VLOOKUP(E5941,'script producto'!$A$3:$B$1802,2,FALSE)</f>
        <v>13</v>
      </c>
      <c r="L5941">
        <f>VLOOKUP(M5941,'script taller'!$G$3:$H$204,2,FALSE)</f>
        <v>163</v>
      </c>
      <c r="M5941" s="1" t="str">
        <f t="shared" si="92"/>
        <v>CRT41115</v>
      </c>
      <c r="N5941">
        <f>ROUND(VLOOKUP(E5941,Productos!$A$4:$D$1804,4,FALSE),0)</f>
        <v>8000</v>
      </c>
    </row>
    <row r="5942" spans="1:14" x14ac:dyDescent="0.35">
      <c r="A5942" t="s">
        <v>52</v>
      </c>
      <c r="B5942" s="1" t="s">
        <v>133</v>
      </c>
      <c r="C5942" t="s">
        <v>1127</v>
      </c>
      <c r="D5942" s="1">
        <v>5</v>
      </c>
      <c r="E5942" t="s">
        <v>316</v>
      </c>
      <c r="F5942" t="s">
        <v>1130</v>
      </c>
      <c r="G5942" s="6">
        <v>2</v>
      </c>
      <c r="H5942" s="7" t="s">
        <v>25</v>
      </c>
      <c r="K5942">
        <f>VLOOKUP(E5942,'script producto'!$A$3:$B$1802,2,FALSE)</f>
        <v>22</v>
      </c>
      <c r="L5942">
        <f>VLOOKUP(M5942,'script taller'!$G$3:$H$204,2,FALSE)</f>
        <v>163</v>
      </c>
      <c r="M5942" s="1" t="str">
        <f t="shared" si="92"/>
        <v>CRT41115</v>
      </c>
      <c r="N5942">
        <f>ROUND(VLOOKUP(E5942,Productos!$A$4:$D$1804,4,FALSE),0)</f>
        <v>9700</v>
      </c>
    </row>
    <row r="5943" spans="1:14" x14ac:dyDescent="0.35">
      <c r="A5943" t="s">
        <v>52</v>
      </c>
      <c r="B5943" s="1" t="s">
        <v>133</v>
      </c>
      <c r="C5943" t="s">
        <v>1127</v>
      </c>
      <c r="D5943" s="1">
        <v>5</v>
      </c>
      <c r="E5943" t="s">
        <v>1894</v>
      </c>
      <c r="F5943" t="s">
        <v>1130</v>
      </c>
      <c r="G5943" s="6">
        <v>0.2</v>
      </c>
      <c r="H5943" s="7" t="s">
        <v>1236</v>
      </c>
      <c r="K5943">
        <f>VLOOKUP(E5943,'script producto'!$A$3:$B$1802,2,FALSE)</f>
        <v>26</v>
      </c>
      <c r="L5943">
        <f>VLOOKUP(M5943,'script taller'!$G$3:$H$204,2,FALSE)</f>
        <v>163</v>
      </c>
      <c r="M5943" s="1" t="str">
        <f t="shared" si="92"/>
        <v>CRT41115</v>
      </c>
      <c r="N5943">
        <f>ROUND(VLOOKUP(E5943,Productos!$A$4:$D$1804,4,FALSE),0)</f>
        <v>7807</v>
      </c>
    </row>
    <row r="5944" spans="1:14" x14ac:dyDescent="0.35">
      <c r="A5944" t="s">
        <v>52</v>
      </c>
      <c r="B5944" s="1" t="s">
        <v>133</v>
      </c>
      <c r="C5944" t="s">
        <v>1127</v>
      </c>
      <c r="D5944" s="1">
        <v>5</v>
      </c>
      <c r="E5944" t="s">
        <v>426</v>
      </c>
      <c r="F5944" t="s">
        <v>1130</v>
      </c>
      <c r="G5944" s="6">
        <v>0.05</v>
      </c>
      <c r="H5944" s="7" t="s">
        <v>1236</v>
      </c>
      <c r="K5944">
        <f>VLOOKUP(E5944,'script producto'!$A$3:$B$1802,2,FALSE)</f>
        <v>68</v>
      </c>
      <c r="L5944">
        <f>VLOOKUP(M5944,'script taller'!$G$3:$H$204,2,FALSE)</f>
        <v>163</v>
      </c>
      <c r="M5944" s="1" t="str">
        <f t="shared" si="92"/>
        <v>CRT41115</v>
      </c>
      <c r="N5944">
        <f>ROUND(VLOOKUP(E5944,Productos!$A$4:$D$1804,4,FALSE),0)</f>
        <v>1000</v>
      </c>
    </row>
    <row r="5945" spans="1:14" x14ac:dyDescent="0.35">
      <c r="A5945" t="s">
        <v>52</v>
      </c>
      <c r="B5945" s="1" t="s">
        <v>133</v>
      </c>
      <c r="C5945" t="s">
        <v>1127</v>
      </c>
      <c r="D5945" s="1">
        <v>5</v>
      </c>
      <c r="E5945" t="s">
        <v>1033</v>
      </c>
      <c r="F5945" t="s">
        <v>1130</v>
      </c>
      <c r="G5945" s="6">
        <v>0.5</v>
      </c>
      <c r="H5945" s="7" t="s">
        <v>1236</v>
      </c>
      <c r="K5945">
        <f>VLOOKUP(E5945,'script producto'!$A$3:$B$1802,2,FALSE)</f>
        <v>70</v>
      </c>
      <c r="L5945">
        <f>VLOOKUP(M5945,'script taller'!$G$3:$H$204,2,FALSE)</f>
        <v>163</v>
      </c>
      <c r="M5945" s="1" t="str">
        <f t="shared" si="92"/>
        <v>CRT41115</v>
      </c>
      <c r="N5945">
        <f>ROUND(VLOOKUP(E5945,Productos!$A$4:$D$1804,4,FALSE),0)</f>
        <v>15500</v>
      </c>
    </row>
    <row r="5946" spans="1:14" x14ac:dyDescent="0.35">
      <c r="A5946" t="s">
        <v>52</v>
      </c>
      <c r="B5946" s="1" t="s">
        <v>133</v>
      </c>
      <c r="C5946" t="s">
        <v>1127</v>
      </c>
      <c r="D5946" s="1">
        <v>5</v>
      </c>
      <c r="E5946" t="s">
        <v>1024</v>
      </c>
      <c r="F5946" t="s">
        <v>1130</v>
      </c>
      <c r="G5946" s="6">
        <v>0.2</v>
      </c>
      <c r="H5946" s="7" t="s">
        <v>1236</v>
      </c>
      <c r="K5946">
        <f>VLOOKUP(E5946,'script producto'!$A$3:$B$1802,2,FALSE)</f>
        <v>84</v>
      </c>
      <c r="L5946">
        <f>VLOOKUP(M5946,'script taller'!$G$3:$H$204,2,FALSE)</f>
        <v>163</v>
      </c>
      <c r="M5946" s="1" t="str">
        <f t="shared" si="92"/>
        <v>CRT41115</v>
      </c>
      <c r="N5946">
        <f>ROUND(VLOOKUP(E5946,Productos!$A$4:$D$1804,4,FALSE),0)</f>
        <v>2607</v>
      </c>
    </row>
    <row r="5947" spans="1:14" x14ac:dyDescent="0.35">
      <c r="A5947" t="s">
        <v>52</v>
      </c>
      <c r="B5947" s="1" t="s">
        <v>133</v>
      </c>
      <c r="C5947" t="s">
        <v>1127</v>
      </c>
      <c r="D5947" s="1">
        <v>5</v>
      </c>
      <c r="E5947" t="s">
        <v>402</v>
      </c>
      <c r="F5947" t="s">
        <v>1130</v>
      </c>
      <c r="G5947" s="6">
        <v>0.2</v>
      </c>
      <c r="H5947" s="7" t="s">
        <v>1236</v>
      </c>
      <c r="K5947">
        <f>VLOOKUP(E5947,'script producto'!$A$3:$B$1802,2,FALSE)</f>
        <v>88</v>
      </c>
      <c r="L5947">
        <f>VLOOKUP(M5947,'script taller'!$G$3:$H$204,2,FALSE)</f>
        <v>163</v>
      </c>
      <c r="M5947" s="1" t="str">
        <f t="shared" si="92"/>
        <v>CRT41115</v>
      </c>
      <c r="N5947">
        <f>ROUND(VLOOKUP(E5947,Productos!$A$4:$D$1804,4,FALSE),0)</f>
        <v>37667</v>
      </c>
    </row>
    <row r="5948" spans="1:14" x14ac:dyDescent="0.35">
      <c r="A5948" t="s">
        <v>52</v>
      </c>
      <c r="B5948" s="1" t="s">
        <v>133</v>
      </c>
      <c r="C5948" t="s">
        <v>1127</v>
      </c>
      <c r="D5948" s="1">
        <v>5</v>
      </c>
      <c r="E5948" t="s">
        <v>153</v>
      </c>
      <c r="F5948" t="s">
        <v>1130</v>
      </c>
      <c r="G5948" s="6">
        <v>0.3</v>
      </c>
      <c r="H5948" s="7" t="s">
        <v>1236</v>
      </c>
      <c r="K5948">
        <f>VLOOKUP(E5948,'script producto'!$A$3:$B$1802,2,FALSE)</f>
        <v>99</v>
      </c>
      <c r="L5948">
        <f>VLOOKUP(M5948,'script taller'!$G$3:$H$204,2,FALSE)</f>
        <v>163</v>
      </c>
      <c r="M5948" s="1" t="str">
        <f t="shared" si="92"/>
        <v>CRT41115</v>
      </c>
      <c r="N5948">
        <f>ROUND(VLOOKUP(E5948,Productos!$A$4:$D$1804,4,FALSE),0)</f>
        <v>9267</v>
      </c>
    </row>
    <row r="5949" spans="1:14" x14ac:dyDescent="0.35">
      <c r="A5949" t="s">
        <v>52</v>
      </c>
      <c r="B5949" s="1" t="s">
        <v>133</v>
      </c>
      <c r="C5949" t="s">
        <v>1127</v>
      </c>
      <c r="D5949" s="1">
        <v>5</v>
      </c>
      <c r="E5949" t="s">
        <v>1025</v>
      </c>
      <c r="F5949" t="s">
        <v>1130</v>
      </c>
      <c r="G5949" s="6">
        <v>0.5</v>
      </c>
      <c r="H5949" s="7" t="s">
        <v>1236</v>
      </c>
      <c r="K5949">
        <f>VLOOKUP(E5949,'script producto'!$A$3:$B$1802,2,FALSE)</f>
        <v>109</v>
      </c>
      <c r="L5949">
        <f>VLOOKUP(M5949,'script taller'!$G$3:$H$204,2,FALSE)</f>
        <v>163</v>
      </c>
      <c r="M5949" s="1" t="str">
        <f t="shared" si="92"/>
        <v>CRT41115</v>
      </c>
      <c r="N5949">
        <f>ROUND(VLOOKUP(E5949,Productos!$A$4:$D$1804,4,FALSE),0)</f>
        <v>4014</v>
      </c>
    </row>
    <row r="5950" spans="1:14" x14ac:dyDescent="0.35">
      <c r="A5950" t="s">
        <v>52</v>
      </c>
      <c r="B5950" s="1" t="s">
        <v>133</v>
      </c>
      <c r="C5950" t="s">
        <v>1127</v>
      </c>
      <c r="D5950" s="1">
        <v>5</v>
      </c>
      <c r="E5950" t="s">
        <v>495</v>
      </c>
      <c r="F5950" t="s">
        <v>1130</v>
      </c>
      <c r="G5950" s="6">
        <v>0.3</v>
      </c>
      <c r="H5950" s="7" t="s">
        <v>1236</v>
      </c>
      <c r="K5950">
        <f>VLOOKUP(E5950,'script producto'!$A$3:$B$1802,2,FALSE)</f>
        <v>154</v>
      </c>
      <c r="L5950">
        <f>VLOOKUP(M5950,'script taller'!$G$3:$H$204,2,FALSE)</f>
        <v>163</v>
      </c>
      <c r="M5950" s="1" t="str">
        <f t="shared" si="92"/>
        <v>CRT41115</v>
      </c>
      <c r="N5950">
        <f>ROUND(VLOOKUP(E5950,Productos!$A$4:$D$1804,4,FALSE),0)</f>
        <v>4780</v>
      </c>
    </row>
    <row r="5951" spans="1:14" x14ac:dyDescent="0.35">
      <c r="A5951" t="s">
        <v>52</v>
      </c>
      <c r="B5951" s="1" t="s">
        <v>133</v>
      </c>
      <c r="C5951" t="s">
        <v>1127</v>
      </c>
      <c r="D5951" s="1">
        <v>5</v>
      </c>
      <c r="E5951" t="s">
        <v>12</v>
      </c>
      <c r="F5951" t="s">
        <v>1130</v>
      </c>
      <c r="G5951" s="6">
        <v>0.3</v>
      </c>
      <c r="H5951" s="7" t="s">
        <v>1236</v>
      </c>
      <c r="K5951">
        <f>VLOOKUP(E5951,'script producto'!$A$3:$B$1802,2,FALSE)</f>
        <v>158</v>
      </c>
      <c r="L5951">
        <f>VLOOKUP(M5951,'script taller'!$G$3:$H$204,2,FALSE)</f>
        <v>163</v>
      </c>
      <c r="M5951" s="1" t="str">
        <f t="shared" si="92"/>
        <v>CRT41115</v>
      </c>
      <c r="N5951">
        <f>ROUND(VLOOKUP(E5951,Productos!$A$4:$D$1804,4,FALSE),0)</f>
        <v>3500</v>
      </c>
    </row>
    <row r="5952" spans="1:14" x14ac:dyDescent="0.35">
      <c r="A5952" t="s">
        <v>52</v>
      </c>
      <c r="B5952" s="1" t="s">
        <v>133</v>
      </c>
      <c r="C5952" t="s">
        <v>1127</v>
      </c>
      <c r="D5952" s="1">
        <v>5</v>
      </c>
      <c r="E5952" t="s">
        <v>595</v>
      </c>
      <c r="F5952" t="s">
        <v>1130</v>
      </c>
      <c r="G5952" s="6">
        <v>1</v>
      </c>
      <c r="H5952" s="7" t="s">
        <v>1236</v>
      </c>
      <c r="K5952">
        <f>VLOOKUP(E5952,'script producto'!$A$3:$B$1802,2,FALSE)</f>
        <v>164</v>
      </c>
      <c r="L5952">
        <f>VLOOKUP(M5952,'script taller'!$G$3:$H$204,2,FALSE)</f>
        <v>163</v>
      </c>
      <c r="M5952" s="1" t="str">
        <f t="shared" si="92"/>
        <v>CRT41115</v>
      </c>
      <c r="N5952">
        <f>ROUND(VLOOKUP(E5952,Productos!$A$4:$D$1804,4,FALSE),0)</f>
        <v>1649</v>
      </c>
    </row>
    <row r="5953" spans="1:14" x14ac:dyDescent="0.35">
      <c r="A5953" t="s">
        <v>52</v>
      </c>
      <c r="B5953" s="1" t="s">
        <v>133</v>
      </c>
      <c r="C5953" t="s">
        <v>1127</v>
      </c>
      <c r="D5953" s="1">
        <v>5</v>
      </c>
      <c r="E5953" t="s">
        <v>1038</v>
      </c>
      <c r="F5953" t="s">
        <v>1130</v>
      </c>
      <c r="G5953" s="6">
        <v>0.5</v>
      </c>
      <c r="H5953" s="7" t="s">
        <v>1236</v>
      </c>
      <c r="K5953">
        <f>VLOOKUP(E5953,'script producto'!$A$3:$B$1802,2,FALSE)</f>
        <v>183</v>
      </c>
      <c r="L5953">
        <f>VLOOKUP(M5953,'script taller'!$G$3:$H$204,2,FALSE)</f>
        <v>163</v>
      </c>
      <c r="M5953" s="1" t="str">
        <f t="shared" si="92"/>
        <v>CRT41115</v>
      </c>
      <c r="N5953">
        <f>ROUND(VLOOKUP(E5953,Productos!$A$4:$D$1804,4,FALSE),0)</f>
        <v>1300</v>
      </c>
    </row>
    <row r="5954" spans="1:14" x14ac:dyDescent="0.35">
      <c r="A5954" t="s">
        <v>52</v>
      </c>
      <c r="B5954" s="1" t="s">
        <v>133</v>
      </c>
      <c r="C5954" t="s">
        <v>1127</v>
      </c>
      <c r="D5954" s="1">
        <v>5</v>
      </c>
      <c r="E5954" t="s">
        <v>157</v>
      </c>
      <c r="F5954" t="s">
        <v>1130</v>
      </c>
      <c r="G5954" s="6">
        <v>0.5</v>
      </c>
      <c r="H5954" s="7" t="s">
        <v>1236</v>
      </c>
      <c r="K5954">
        <f>VLOOKUP(E5954,'script producto'!$A$3:$B$1802,2,FALSE)</f>
        <v>190</v>
      </c>
      <c r="L5954">
        <f>VLOOKUP(M5954,'script taller'!$G$3:$H$204,2,FALSE)</f>
        <v>163</v>
      </c>
      <c r="M5954" s="1" t="str">
        <f t="shared" si="92"/>
        <v>CRT41115</v>
      </c>
      <c r="N5954">
        <f>ROUND(VLOOKUP(E5954,Productos!$A$4:$D$1804,4,FALSE),0)</f>
        <v>2349</v>
      </c>
    </row>
    <row r="5955" spans="1:14" x14ac:dyDescent="0.35">
      <c r="A5955" t="s">
        <v>52</v>
      </c>
      <c r="B5955" s="1" t="s">
        <v>133</v>
      </c>
      <c r="C5955" t="s">
        <v>1127</v>
      </c>
      <c r="D5955" s="1">
        <v>5</v>
      </c>
      <c r="E5955" t="s">
        <v>14</v>
      </c>
      <c r="F5955" t="s">
        <v>1130</v>
      </c>
      <c r="G5955" s="6">
        <v>2</v>
      </c>
      <c r="H5955" s="7" t="s">
        <v>1236</v>
      </c>
      <c r="K5955">
        <f>VLOOKUP(E5955,'script producto'!$A$3:$B$1802,2,FALSE)</f>
        <v>192</v>
      </c>
      <c r="L5955">
        <f>VLOOKUP(M5955,'script taller'!$G$3:$H$204,2,FALSE)</f>
        <v>163</v>
      </c>
      <c r="M5955" s="1" t="str">
        <f t="shared" ref="M5955:M6018" si="93">B5955&amp;D5955</f>
        <v>CRT41115</v>
      </c>
      <c r="N5955">
        <f>ROUND(VLOOKUP(E5955,Productos!$A$4:$D$1804,4,FALSE),0)</f>
        <v>1471</v>
      </c>
    </row>
    <row r="5956" spans="1:14" x14ac:dyDescent="0.35">
      <c r="A5956" t="s">
        <v>52</v>
      </c>
      <c r="B5956" s="1" t="s">
        <v>133</v>
      </c>
      <c r="C5956" t="s">
        <v>1127</v>
      </c>
      <c r="D5956" s="1">
        <v>5</v>
      </c>
      <c r="E5956" t="s">
        <v>1034</v>
      </c>
      <c r="F5956" t="s">
        <v>1130</v>
      </c>
      <c r="G5956" s="6">
        <v>3</v>
      </c>
      <c r="H5956" s="7" t="s">
        <v>6</v>
      </c>
      <c r="K5956">
        <f>VLOOKUP(E5956,'script producto'!$A$3:$B$1802,2,FALSE)</f>
        <v>248</v>
      </c>
      <c r="L5956">
        <f>VLOOKUP(M5956,'script taller'!$G$3:$H$204,2,FALSE)</f>
        <v>163</v>
      </c>
      <c r="M5956" s="1" t="str">
        <f t="shared" si="93"/>
        <v>CRT41115</v>
      </c>
      <c r="N5956">
        <f>ROUND(VLOOKUP(E5956,Productos!$A$4:$D$1804,4,FALSE),0)</f>
        <v>2490</v>
      </c>
    </row>
    <row r="5957" spans="1:14" x14ac:dyDescent="0.35">
      <c r="A5957" t="s">
        <v>52</v>
      </c>
      <c r="B5957" s="1" t="s">
        <v>133</v>
      </c>
      <c r="C5957" t="s">
        <v>1127</v>
      </c>
      <c r="D5957" s="1">
        <v>5</v>
      </c>
      <c r="E5957" t="s">
        <v>902</v>
      </c>
      <c r="F5957" t="s">
        <v>1130</v>
      </c>
      <c r="G5957" s="6">
        <v>3</v>
      </c>
      <c r="H5957" s="7" t="s">
        <v>6</v>
      </c>
      <c r="K5957">
        <f>VLOOKUP(E5957,'script producto'!$A$3:$B$1802,2,FALSE)</f>
        <v>252</v>
      </c>
      <c r="L5957">
        <f>VLOOKUP(M5957,'script taller'!$G$3:$H$204,2,FALSE)</f>
        <v>163</v>
      </c>
      <c r="M5957" s="1" t="str">
        <f t="shared" si="93"/>
        <v>CRT41115</v>
      </c>
      <c r="N5957">
        <f>ROUND(VLOOKUP(E5957,Productos!$A$4:$D$1804,4,FALSE),0)</f>
        <v>347</v>
      </c>
    </row>
    <row r="5958" spans="1:14" x14ac:dyDescent="0.35">
      <c r="A5958" t="s">
        <v>52</v>
      </c>
      <c r="B5958" s="1" t="s">
        <v>133</v>
      </c>
      <c r="C5958" t="s">
        <v>1127</v>
      </c>
      <c r="D5958" s="1">
        <v>5</v>
      </c>
      <c r="E5958" t="s">
        <v>1035</v>
      </c>
      <c r="F5958" t="s">
        <v>1130</v>
      </c>
      <c r="G5958" s="6">
        <v>0.1</v>
      </c>
      <c r="H5958" s="7" t="s">
        <v>1236</v>
      </c>
      <c r="K5958">
        <f>VLOOKUP(E5958,'script producto'!$A$3:$B$1802,2,FALSE)</f>
        <v>326</v>
      </c>
      <c r="L5958">
        <f>VLOOKUP(M5958,'script taller'!$G$3:$H$204,2,FALSE)</f>
        <v>163</v>
      </c>
      <c r="M5958" s="1" t="str">
        <f t="shared" si="93"/>
        <v>CRT41115</v>
      </c>
      <c r="N5958">
        <f>ROUND(VLOOKUP(E5958,Productos!$A$4:$D$1804,4,FALSE),0)</f>
        <v>250</v>
      </c>
    </row>
    <row r="5959" spans="1:14" x14ac:dyDescent="0.35">
      <c r="A5959" t="s">
        <v>52</v>
      </c>
      <c r="B5959" s="1" t="s">
        <v>133</v>
      </c>
      <c r="C5959" t="s">
        <v>1127</v>
      </c>
      <c r="D5959" s="1">
        <v>5</v>
      </c>
      <c r="E5959" t="s">
        <v>1159</v>
      </c>
      <c r="F5959" t="s">
        <v>1130</v>
      </c>
      <c r="G5959" s="6">
        <v>0.1</v>
      </c>
      <c r="H5959" s="7" t="s">
        <v>1236</v>
      </c>
      <c r="K5959">
        <f>VLOOKUP(E5959,'script producto'!$A$3:$B$1802,2,FALSE)</f>
        <v>328</v>
      </c>
      <c r="L5959">
        <f>VLOOKUP(M5959,'script taller'!$G$3:$H$204,2,FALSE)</f>
        <v>163</v>
      </c>
      <c r="M5959" s="1" t="str">
        <f t="shared" si="93"/>
        <v>CRT41115</v>
      </c>
      <c r="N5959">
        <f>ROUND(VLOOKUP(E5959,Productos!$A$4:$D$1804,4,FALSE),0)</f>
        <v>500</v>
      </c>
    </row>
    <row r="5960" spans="1:14" x14ac:dyDescent="0.35">
      <c r="A5960" t="s">
        <v>52</v>
      </c>
      <c r="B5960" s="1" t="s">
        <v>133</v>
      </c>
      <c r="C5960" t="s">
        <v>1127</v>
      </c>
      <c r="D5960" s="1">
        <v>5</v>
      </c>
      <c r="E5960" t="s">
        <v>1026</v>
      </c>
      <c r="F5960" t="s">
        <v>1130</v>
      </c>
      <c r="G5960" s="6">
        <v>0.5</v>
      </c>
      <c r="H5960" s="7" t="s">
        <v>1236</v>
      </c>
      <c r="K5960">
        <f>VLOOKUP(E5960,'script producto'!$A$3:$B$1802,2,FALSE)</f>
        <v>349</v>
      </c>
      <c r="L5960">
        <f>VLOOKUP(M5960,'script taller'!$G$3:$H$204,2,FALSE)</f>
        <v>163</v>
      </c>
      <c r="M5960" s="1" t="str">
        <f t="shared" si="93"/>
        <v>CRT41115</v>
      </c>
      <c r="N5960">
        <f>ROUND(VLOOKUP(E5960,Productos!$A$4:$D$1804,4,FALSE),0)</f>
        <v>1490</v>
      </c>
    </row>
    <row r="5961" spans="1:14" x14ac:dyDescent="0.35">
      <c r="A5961" t="s">
        <v>52</v>
      </c>
      <c r="B5961" s="1" t="s">
        <v>133</v>
      </c>
      <c r="C5961" t="s">
        <v>1127</v>
      </c>
      <c r="D5961" s="1">
        <v>5</v>
      </c>
      <c r="E5961" t="s">
        <v>1906</v>
      </c>
      <c r="F5961" t="s">
        <v>1130</v>
      </c>
      <c r="G5961" s="6">
        <v>0.01</v>
      </c>
      <c r="H5961" s="7" t="s">
        <v>1236</v>
      </c>
      <c r="K5961">
        <f>VLOOKUP(E5961,'script producto'!$A$3:$B$1802,2,FALSE)</f>
        <v>354</v>
      </c>
      <c r="L5961">
        <f>VLOOKUP(M5961,'script taller'!$G$3:$H$204,2,FALSE)</f>
        <v>163</v>
      </c>
      <c r="M5961" s="1" t="str">
        <f t="shared" si="93"/>
        <v>CRT41115</v>
      </c>
      <c r="N5961">
        <f>ROUND(VLOOKUP(E5961,Productos!$A$4:$D$1804,4,FALSE),0)</f>
        <v>49178</v>
      </c>
    </row>
    <row r="5962" spans="1:14" x14ac:dyDescent="0.35">
      <c r="A5962" t="s">
        <v>52</v>
      </c>
      <c r="B5962" s="1" t="s">
        <v>133</v>
      </c>
      <c r="C5962" t="s">
        <v>1127</v>
      </c>
      <c r="D5962" s="1">
        <v>5</v>
      </c>
      <c r="E5962" t="s">
        <v>1905</v>
      </c>
      <c r="F5962" t="s">
        <v>1130</v>
      </c>
      <c r="G5962" s="6">
        <v>0.02</v>
      </c>
      <c r="H5962" s="7" t="s">
        <v>1236</v>
      </c>
      <c r="K5962">
        <f>VLOOKUP(E5962,'script producto'!$A$3:$B$1802,2,FALSE)</f>
        <v>355</v>
      </c>
      <c r="L5962">
        <f>VLOOKUP(M5962,'script taller'!$G$3:$H$204,2,FALSE)</f>
        <v>163</v>
      </c>
      <c r="M5962" s="1" t="str">
        <f t="shared" si="93"/>
        <v>CRT41115</v>
      </c>
      <c r="N5962">
        <f>ROUND(VLOOKUP(E5962,Productos!$A$4:$D$1804,4,FALSE),0)</f>
        <v>106545</v>
      </c>
    </row>
    <row r="5963" spans="1:14" x14ac:dyDescent="0.35">
      <c r="A5963" t="s">
        <v>52</v>
      </c>
      <c r="B5963" s="1" t="s">
        <v>133</v>
      </c>
      <c r="C5963" t="s">
        <v>1127</v>
      </c>
      <c r="D5963" s="1">
        <v>5</v>
      </c>
      <c r="E5963" t="s">
        <v>1908</v>
      </c>
      <c r="F5963" t="s">
        <v>1130</v>
      </c>
      <c r="G5963" s="6">
        <v>2</v>
      </c>
      <c r="H5963" s="7" t="s">
        <v>1236</v>
      </c>
      <c r="K5963">
        <f>VLOOKUP(E5963,'script producto'!$A$3:$B$1802,2,FALSE)</f>
        <v>381</v>
      </c>
      <c r="L5963">
        <f>VLOOKUP(M5963,'script taller'!$G$3:$H$204,2,FALSE)</f>
        <v>163</v>
      </c>
      <c r="M5963" s="1" t="str">
        <f t="shared" si="93"/>
        <v>CRT41115</v>
      </c>
      <c r="N5963">
        <f>ROUND(VLOOKUP(E5963,Productos!$A$4:$D$1804,4,FALSE),0)</f>
        <v>1300</v>
      </c>
    </row>
    <row r="5964" spans="1:14" x14ac:dyDescent="0.35">
      <c r="A5964" t="s">
        <v>52</v>
      </c>
      <c r="B5964" s="1" t="s">
        <v>133</v>
      </c>
      <c r="C5964" t="s">
        <v>1127</v>
      </c>
      <c r="D5964" s="1">
        <v>5</v>
      </c>
      <c r="E5964" t="s">
        <v>1027</v>
      </c>
      <c r="F5964" t="s">
        <v>1130</v>
      </c>
      <c r="G5964" s="6">
        <v>0.5</v>
      </c>
      <c r="H5964" s="7" t="s">
        <v>1236</v>
      </c>
      <c r="K5964">
        <f>VLOOKUP(E5964,'script producto'!$A$3:$B$1802,2,FALSE)</f>
        <v>391</v>
      </c>
      <c r="L5964">
        <f>VLOOKUP(M5964,'script taller'!$G$3:$H$204,2,FALSE)</f>
        <v>163</v>
      </c>
      <c r="M5964" s="1" t="str">
        <f t="shared" si="93"/>
        <v>CRT41115</v>
      </c>
      <c r="N5964">
        <f>ROUND(VLOOKUP(E5964,Productos!$A$4:$D$1804,4,FALSE),0)</f>
        <v>1240</v>
      </c>
    </row>
    <row r="5965" spans="1:14" x14ac:dyDescent="0.35">
      <c r="A5965" t="s">
        <v>52</v>
      </c>
      <c r="B5965" s="1" t="s">
        <v>133</v>
      </c>
      <c r="C5965" t="s">
        <v>1127</v>
      </c>
      <c r="D5965" s="1">
        <v>5</v>
      </c>
      <c r="E5965" t="s">
        <v>1921</v>
      </c>
      <c r="F5965" t="s">
        <v>1130</v>
      </c>
      <c r="G5965" s="6">
        <v>0.4</v>
      </c>
      <c r="H5965" s="7" t="s">
        <v>1236</v>
      </c>
      <c r="K5965">
        <f>VLOOKUP(E5965,'script producto'!$A$3:$B$1802,2,FALSE)</f>
        <v>414</v>
      </c>
      <c r="L5965">
        <f>VLOOKUP(M5965,'script taller'!$G$3:$H$204,2,FALSE)</f>
        <v>163</v>
      </c>
      <c r="M5965" s="1" t="str">
        <f t="shared" si="93"/>
        <v>CRT41115</v>
      </c>
      <c r="N5965">
        <f>ROUND(VLOOKUP(E5965,Productos!$A$4:$D$1804,4,FALSE),0)</f>
        <v>10088</v>
      </c>
    </row>
    <row r="5966" spans="1:14" x14ac:dyDescent="0.35">
      <c r="A5966" t="s">
        <v>52</v>
      </c>
      <c r="B5966" s="1" t="s">
        <v>133</v>
      </c>
      <c r="C5966" t="s">
        <v>1127</v>
      </c>
      <c r="D5966" s="1">
        <v>5</v>
      </c>
      <c r="E5966" t="s">
        <v>1919</v>
      </c>
      <c r="F5966" t="s">
        <v>1130</v>
      </c>
      <c r="G5966" s="6">
        <v>0.4</v>
      </c>
      <c r="H5966" s="7" t="s">
        <v>1236</v>
      </c>
      <c r="K5966">
        <f>VLOOKUP(E5966,'script producto'!$A$3:$B$1802,2,FALSE)</f>
        <v>415</v>
      </c>
      <c r="L5966">
        <f>VLOOKUP(M5966,'script taller'!$G$3:$H$204,2,FALSE)</f>
        <v>163</v>
      </c>
      <c r="M5966" s="1" t="str">
        <f t="shared" si="93"/>
        <v>CRT41115</v>
      </c>
      <c r="N5966">
        <f>ROUND(VLOOKUP(E5966,Productos!$A$4:$D$1804,4,FALSE),0)</f>
        <v>8477</v>
      </c>
    </row>
    <row r="5967" spans="1:14" x14ac:dyDescent="0.35">
      <c r="A5967" t="s">
        <v>52</v>
      </c>
      <c r="B5967" s="1" t="s">
        <v>133</v>
      </c>
      <c r="C5967" t="s">
        <v>1127</v>
      </c>
      <c r="D5967" s="1">
        <v>5</v>
      </c>
      <c r="E5967" t="s">
        <v>269</v>
      </c>
      <c r="F5967" t="s">
        <v>1130</v>
      </c>
      <c r="G5967" s="6">
        <v>0.04</v>
      </c>
      <c r="H5967" s="7" t="s">
        <v>1236</v>
      </c>
      <c r="K5967">
        <f>VLOOKUP(E5967,'script producto'!$A$3:$B$1802,2,FALSE)</f>
        <v>468</v>
      </c>
      <c r="L5967">
        <f>VLOOKUP(M5967,'script taller'!$G$3:$H$204,2,FALSE)</f>
        <v>163</v>
      </c>
      <c r="M5967" s="1" t="str">
        <f t="shared" si="93"/>
        <v>CRT41115</v>
      </c>
      <c r="N5967">
        <f>ROUND(VLOOKUP(E5967,Productos!$A$4:$D$1804,4,FALSE),0)</f>
        <v>13222</v>
      </c>
    </row>
    <row r="5968" spans="1:14" x14ac:dyDescent="0.35">
      <c r="A5968" t="s">
        <v>52</v>
      </c>
      <c r="B5968" s="1" t="s">
        <v>133</v>
      </c>
      <c r="C5968" t="s">
        <v>1127</v>
      </c>
      <c r="D5968" s="1">
        <v>5</v>
      </c>
      <c r="E5968" t="s">
        <v>102</v>
      </c>
      <c r="F5968" t="s">
        <v>1130</v>
      </c>
      <c r="G5968" s="6">
        <v>0.7</v>
      </c>
      <c r="H5968" s="7" t="s">
        <v>1236</v>
      </c>
      <c r="K5968">
        <f>VLOOKUP(E5968,'script producto'!$A$3:$B$1802,2,FALSE)</f>
        <v>472</v>
      </c>
      <c r="L5968">
        <f>VLOOKUP(M5968,'script taller'!$G$3:$H$204,2,FALSE)</f>
        <v>163</v>
      </c>
      <c r="M5968" s="1" t="str">
        <f t="shared" si="93"/>
        <v>CRT41115</v>
      </c>
      <c r="N5968">
        <f>ROUND(VLOOKUP(E5968,Productos!$A$4:$D$1804,4,FALSE),0)</f>
        <v>4650</v>
      </c>
    </row>
    <row r="5969" spans="1:14" x14ac:dyDescent="0.35">
      <c r="A5969" t="s">
        <v>52</v>
      </c>
      <c r="B5969" s="1" t="s">
        <v>133</v>
      </c>
      <c r="C5969" t="s">
        <v>1127</v>
      </c>
      <c r="D5969" s="1">
        <v>5</v>
      </c>
      <c r="E5969" t="s">
        <v>1020</v>
      </c>
      <c r="F5969" t="s">
        <v>1130</v>
      </c>
      <c r="G5969" s="6">
        <v>2</v>
      </c>
      <c r="H5969" s="7" t="s">
        <v>25</v>
      </c>
      <c r="K5969">
        <f>VLOOKUP(E5969,'script producto'!$A$3:$B$1802,2,FALSE)</f>
        <v>482</v>
      </c>
      <c r="L5969">
        <f>VLOOKUP(M5969,'script taller'!$G$3:$H$204,2,FALSE)</f>
        <v>163</v>
      </c>
      <c r="M5969" s="1" t="str">
        <f t="shared" si="93"/>
        <v>CRT41115</v>
      </c>
      <c r="N5969">
        <f>ROUND(VLOOKUP(E5969,Productos!$A$4:$D$1804,4,FALSE),0)</f>
        <v>1400</v>
      </c>
    </row>
    <row r="5970" spans="1:14" x14ac:dyDescent="0.35">
      <c r="A5970" t="s">
        <v>52</v>
      </c>
      <c r="B5970" s="1" t="s">
        <v>133</v>
      </c>
      <c r="C5970" t="s">
        <v>1127</v>
      </c>
      <c r="D5970" s="1">
        <v>5</v>
      </c>
      <c r="E5970" t="s">
        <v>330</v>
      </c>
      <c r="F5970" t="s">
        <v>1130</v>
      </c>
      <c r="G5970" s="6">
        <v>0.3</v>
      </c>
      <c r="H5970" s="7" t="s">
        <v>1236</v>
      </c>
      <c r="K5970">
        <f>VLOOKUP(E5970,'script producto'!$A$3:$B$1802,2,FALSE)</f>
        <v>485</v>
      </c>
      <c r="L5970">
        <f>VLOOKUP(M5970,'script taller'!$G$3:$H$204,2,FALSE)</f>
        <v>163</v>
      </c>
      <c r="M5970" s="1" t="str">
        <f t="shared" si="93"/>
        <v>CRT41115</v>
      </c>
      <c r="N5970">
        <f>ROUND(VLOOKUP(E5970,Productos!$A$4:$D$1804,4,FALSE),0)</f>
        <v>14000</v>
      </c>
    </row>
    <row r="5971" spans="1:14" x14ac:dyDescent="0.35">
      <c r="A5971" t="s">
        <v>52</v>
      </c>
      <c r="B5971" s="1" t="s">
        <v>133</v>
      </c>
      <c r="C5971" t="s">
        <v>1127</v>
      </c>
      <c r="D5971" s="1">
        <v>5</v>
      </c>
      <c r="E5971" t="s">
        <v>331</v>
      </c>
      <c r="F5971" t="s">
        <v>1130</v>
      </c>
      <c r="G5971" s="6">
        <v>0.3</v>
      </c>
      <c r="H5971" s="7" t="s">
        <v>1236</v>
      </c>
      <c r="K5971">
        <f>VLOOKUP(E5971,'script producto'!$A$3:$B$1802,2,FALSE)</f>
        <v>488</v>
      </c>
      <c r="L5971">
        <f>VLOOKUP(M5971,'script taller'!$G$3:$H$204,2,FALSE)</f>
        <v>163</v>
      </c>
      <c r="M5971" s="1" t="str">
        <f t="shared" si="93"/>
        <v>CRT41115</v>
      </c>
      <c r="N5971">
        <f>ROUND(VLOOKUP(E5971,Productos!$A$4:$D$1804,4,FALSE),0)</f>
        <v>8495</v>
      </c>
    </row>
    <row r="5972" spans="1:14" x14ac:dyDescent="0.35">
      <c r="A5972" t="s">
        <v>52</v>
      </c>
      <c r="B5972" s="1" t="s">
        <v>133</v>
      </c>
      <c r="C5972" t="s">
        <v>1127</v>
      </c>
      <c r="D5972" s="1">
        <v>5</v>
      </c>
      <c r="E5972" t="s">
        <v>1036</v>
      </c>
      <c r="F5972" t="s">
        <v>1130</v>
      </c>
      <c r="G5972" s="6">
        <v>0.2</v>
      </c>
      <c r="H5972" s="7" t="s">
        <v>1236</v>
      </c>
      <c r="K5972">
        <f>VLOOKUP(E5972,'script producto'!$A$3:$B$1802,2,FALSE)</f>
        <v>503</v>
      </c>
      <c r="L5972">
        <f>VLOOKUP(M5972,'script taller'!$G$3:$H$204,2,FALSE)</f>
        <v>163</v>
      </c>
      <c r="M5972" s="1" t="str">
        <f t="shared" si="93"/>
        <v>CRT41115</v>
      </c>
      <c r="N5972">
        <f>ROUND(VLOOKUP(E5972,Productos!$A$4:$D$1804,4,FALSE),0)</f>
        <v>2700</v>
      </c>
    </row>
    <row r="5973" spans="1:14" x14ac:dyDescent="0.35">
      <c r="A5973" t="s">
        <v>52</v>
      </c>
      <c r="B5973" s="1" t="s">
        <v>133</v>
      </c>
      <c r="C5973" t="s">
        <v>1127</v>
      </c>
      <c r="D5973" s="1">
        <v>5</v>
      </c>
      <c r="E5973" t="s">
        <v>938</v>
      </c>
      <c r="F5973" t="s">
        <v>1130</v>
      </c>
      <c r="G5973" s="6">
        <v>0.01</v>
      </c>
      <c r="H5973" s="7" t="s">
        <v>1236</v>
      </c>
      <c r="K5973">
        <f>VLOOKUP(E5973,'script producto'!$A$3:$B$1802,2,FALSE)</f>
        <v>513</v>
      </c>
      <c r="L5973">
        <f>VLOOKUP(M5973,'script taller'!$G$3:$H$204,2,FALSE)</f>
        <v>163</v>
      </c>
      <c r="M5973" s="1" t="str">
        <f t="shared" si="93"/>
        <v>CRT41115</v>
      </c>
      <c r="N5973">
        <f>ROUND(VLOOKUP(E5973,Productos!$A$4:$D$1804,4,FALSE),0)</f>
        <v>129900</v>
      </c>
    </row>
    <row r="5974" spans="1:14" x14ac:dyDescent="0.35">
      <c r="A5974" t="s">
        <v>52</v>
      </c>
      <c r="B5974" s="1" t="s">
        <v>133</v>
      </c>
      <c r="C5974" t="s">
        <v>1127</v>
      </c>
      <c r="D5974" s="1">
        <v>5</v>
      </c>
      <c r="E5974" t="s">
        <v>404</v>
      </c>
      <c r="F5974" t="s">
        <v>1130</v>
      </c>
      <c r="G5974" s="6">
        <v>0.05</v>
      </c>
      <c r="H5974" s="7" t="s">
        <v>1236</v>
      </c>
      <c r="K5974">
        <f>VLOOKUP(E5974,'script producto'!$A$3:$B$1802,2,FALSE)</f>
        <v>527</v>
      </c>
      <c r="L5974">
        <f>VLOOKUP(M5974,'script taller'!$G$3:$H$204,2,FALSE)</f>
        <v>163</v>
      </c>
      <c r="M5974" s="1" t="str">
        <f t="shared" si="93"/>
        <v>CRT41115</v>
      </c>
      <c r="N5974">
        <f>ROUND(VLOOKUP(E5974,Productos!$A$4:$D$1804,4,FALSE),0)</f>
        <v>20427</v>
      </c>
    </row>
    <row r="5975" spans="1:14" x14ac:dyDescent="0.35">
      <c r="A5975" t="s">
        <v>52</v>
      </c>
      <c r="B5975" s="1" t="s">
        <v>133</v>
      </c>
      <c r="C5975" t="s">
        <v>1127</v>
      </c>
      <c r="D5975" s="1">
        <v>5</v>
      </c>
      <c r="E5975" t="s">
        <v>1039</v>
      </c>
      <c r="F5975" t="s">
        <v>1130</v>
      </c>
      <c r="G5975" s="6">
        <v>5</v>
      </c>
      <c r="H5975" s="7" t="s">
        <v>1236</v>
      </c>
      <c r="K5975">
        <f>VLOOKUP(E5975,'script producto'!$A$3:$B$1802,2,FALSE)</f>
        <v>545</v>
      </c>
      <c r="L5975">
        <f>VLOOKUP(M5975,'script taller'!$G$3:$H$204,2,FALSE)</f>
        <v>163</v>
      </c>
      <c r="M5975" s="1" t="str">
        <f t="shared" si="93"/>
        <v>CRT41115</v>
      </c>
      <c r="N5975">
        <f>ROUND(VLOOKUP(E5975,Productos!$A$4:$D$1804,4,FALSE),0)</f>
        <v>20000</v>
      </c>
    </row>
    <row r="5976" spans="1:14" x14ac:dyDescent="0.35">
      <c r="A5976" t="s">
        <v>52</v>
      </c>
      <c r="B5976" s="1" t="s">
        <v>133</v>
      </c>
      <c r="C5976" t="s">
        <v>1127</v>
      </c>
      <c r="D5976" s="1">
        <v>5</v>
      </c>
      <c r="E5976" t="s">
        <v>716</v>
      </c>
      <c r="F5976" t="s">
        <v>1130</v>
      </c>
      <c r="G5976" s="6">
        <v>1</v>
      </c>
      <c r="H5976" s="7" t="s">
        <v>25</v>
      </c>
      <c r="K5976">
        <f>VLOOKUP(E5976,'script producto'!$A$3:$B$1802,2,FALSE)</f>
        <v>550</v>
      </c>
      <c r="L5976">
        <f>VLOOKUP(M5976,'script taller'!$G$3:$H$204,2,FALSE)</f>
        <v>163</v>
      </c>
      <c r="M5976" s="1" t="str">
        <f t="shared" si="93"/>
        <v>CRT41115</v>
      </c>
      <c r="N5976">
        <f>ROUND(VLOOKUP(E5976,Productos!$A$4:$D$1804,4,FALSE),0)</f>
        <v>4699</v>
      </c>
    </row>
    <row r="5977" spans="1:14" x14ac:dyDescent="0.35">
      <c r="A5977" t="s">
        <v>52</v>
      </c>
      <c r="B5977" s="1" t="s">
        <v>133</v>
      </c>
      <c r="C5977" t="s">
        <v>1127</v>
      </c>
      <c r="D5977" s="1">
        <v>5</v>
      </c>
      <c r="E5977" t="s">
        <v>337</v>
      </c>
      <c r="F5977" t="s">
        <v>1130</v>
      </c>
      <c r="G5977" s="6">
        <v>0.3</v>
      </c>
      <c r="H5977" s="7" t="s">
        <v>25</v>
      </c>
      <c r="K5977">
        <f>VLOOKUP(E5977,'script producto'!$A$3:$B$1802,2,FALSE)</f>
        <v>577</v>
      </c>
      <c r="L5977">
        <f>VLOOKUP(M5977,'script taller'!$G$3:$H$204,2,FALSE)</f>
        <v>163</v>
      </c>
      <c r="M5977" s="1" t="str">
        <f t="shared" si="93"/>
        <v>CRT41115</v>
      </c>
      <c r="N5977">
        <f>ROUND(VLOOKUP(E5977,Productos!$A$4:$D$1804,4,FALSE),0)</f>
        <v>3923</v>
      </c>
    </row>
    <row r="5978" spans="1:14" x14ac:dyDescent="0.35">
      <c r="A5978" t="s">
        <v>52</v>
      </c>
      <c r="B5978" s="1" t="s">
        <v>133</v>
      </c>
      <c r="C5978" t="s">
        <v>1127</v>
      </c>
      <c r="D5978" s="1">
        <v>5</v>
      </c>
      <c r="E5978" t="s">
        <v>1040</v>
      </c>
      <c r="F5978" t="s">
        <v>1130</v>
      </c>
      <c r="G5978" s="6">
        <v>1.5</v>
      </c>
      <c r="H5978" s="7" t="s">
        <v>1236</v>
      </c>
      <c r="K5978">
        <f>VLOOKUP(E5978,'script producto'!$A$3:$B$1802,2,FALSE)</f>
        <v>583</v>
      </c>
      <c r="L5978">
        <f>VLOOKUP(M5978,'script taller'!$G$3:$H$204,2,FALSE)</f>
        <v>163</v>
      </c>
      <c r="M5978" s="1" t="str">
        <f t="shared" si="93"/>
        <v>CRT41115</v>
      </c>
      <c r="N5978">
        <f>ROUND(VLOOKUP(E5978,Productos!$A$4:$D$1804,4,FALSE),0)</f>
        <v>3500</v>
      </c>
    </row>
    <row r="5979" spans="1:14" x14ac:dyDescent="0.35">
      <c r="A5979" t="s">
        <v>52</v>
      </c>
      <c r="B5979" s="1" t="s">
        <v>133</v>
      </c>
      <c r="C5979" t="s">
        <v>1127</v>
      </c>
      <c r="D5979" s="1">
        <v>5</v>
      </c>
      <c r="E5979" t="s">
        <v>1021</v>
      </c>
      <c r="F5979" t="s">
        <v>1130</v>
      </c>
      <c r="G5979" s="6">
        <v>3</v>
      </c>
      <c r="H5979" s="7" t="s">
        <v>25</v>
      </c>
      <c r="K5979">
        <f>VLOOKUP(E5979,'script producto'!$A$3:$B$1802,2,FALSE)</f>
        <v>595</v>
      </c>
      <c r="L5979">
        <f>VLOOKUP(M5979,'script taller'!$G$3:$H$204,2,FALSE)</f>
        <v>163</v>
      </c>
      <c r="M5979" s="1" t="str">
        <f t="shared" si="93"/>
        <v>CRT41115</v>
      </c>
      <c r="N5979">
        <f>ROUND(VLOOKUP(E5979,Productos!$A$4:$D$1804,4,FALSE),0)</f>
        <v>1800</v>
      </c>
    </row>
    <row r="5980" spans="1:14" x14ac:dyDescent="0.35">
      <c r="A5980" t="s">
        <v>52</v>
      </c>
      <c r="B5980" s="1" t="s">
        <v>133</v>
      </c>
      <c r="C5980" t="s">
        <v>1127</v>
      </c>
      <c r="D5980" s="1">
        <v>5</v>
      </c>
      <c r="E5980" t="s">
        <v>1022</v>
      </c>
      <c r="F5980" t="s">
        <v>1130</v>
      </c>
      <c r="G5980" s="6">
        <v>4</v>
      </c>
      <c r="H5980" s="7" t="s">
        <v>6</v>
      </c>
      <c r="K5980">
        <f>VLOOKUP(E5980,'script producto'!$A$3:$B$1802,2,FALSE)</f>
        <v>641</v>
      </c>
      <c r="L5980">
        <f>VLOOKUP(M5980,'script taller'!$G$3:$H$204,2,FALSE)</f>
        <v>163</v>
      </c>
      <c r="M5980" s="1" t="str">
        <f t="shared" si="93"/>
        <v>CRT41115</v>
      </c>
      <c r="N5980">
        <f>ROUND(VLOOKUP(E5980,Productos!$A$4:$D$1804,4,FALSE),0)</f>
        <v>312</v>
      </c>
    </row>
    <row r="5981" spans="1:14" x14ac:dyDescent="0.35">
      <c r="A5981" t="s">
        <v>52</v>
      </c>
      <c r="B5981" s="1" t="s">
        <v>133</v>
      </c>
      <c r="C5981" t="s">
        <v>1127</v>
      </c>
      <c r="D5981" s="1">
        <v>5</v>
      </c>
      <c r="E5981" t="s">
        <v>1028</v>
      </c>
      <c r="F5981" t="s">
        <v>1130</v>
      </c>
      <c r="G5981" s="6">
        <v>0.1</v>
      </c>
      <c r="H5981" s="7" t="s">
        <v>1236</v>
      </c>
      <c r="K5981">
        <f>VLOOKUP(E5981,'script producto'!$A$3:$B$1802,2,FALSE)</f>
        <v>682</v>
      </c>
      <c r="L5981">
        <f>VLOOKUP(M5981,'script taller'!$G$3:$H$204,2,FALSE)</f>
        <v>163</v>
      </c>
      <c r="M5981" s="1" t="str">
        <f t="shared" si="93"/>
        <v>CRT41115</v>
      </c>
      <c r="N5981">
        <f>ROUND(VLOOKUP(E5981,Productos!$A$4:$D$1804,4,FALSE),0)</f>
        <v>17500</v>
      </c>
    </row>
    <row r="5982" spans="1:14" x14ac:dyDescent="0.35">
      <c r="A5982" t="s">
        <v>52</v>
      </c>
      <c r="B5982" s="1" t="s">
        <v>133</v>
      </c>
      <c r="C5982" t="s">
        <v>1127</v>
      </c>
      <c r="D5982" s="1">
        <v>5</v>
      </c>
      <c r="E5982" t="s">
        <v>347</v>
      </c>
      <c r="F5982" t="s">
        <v>1130</v>
      </c>
      <c r="G5982" s="6">
        <v>0.05</v>
      </c>
      <c r="H5982" s="7" t="s">
        <v>1236</v>
      </c>
      <c r="K5982">
        <f>VLOOKUP(E5982,'script producto'!$A$3:$B$1802,2,FALSE)</f>
        <v>700</v>
      </c>
      <c r="L5982">
        <f>VLOOKUP(M5982,'script taller'!$G$3:$H$204,2,FALSE)</f>
        <v>163</v>
      </c>
      <c r="M5982" s="1" t="str">
        <f t="shared" si="93"/>
        <v>CRT41115</v>
      </c>
      <c r="N5982">
        <f>ROUND(VLOOKUP(E5982,Productos!$A$4:$D$1804,4,FALSE),0)</f>
        <v>14000</v>
      </c>
    </row>
    <row r="5983" spans="1:14" x14ac:dyDescent="0.35">
      <c r="A5983" t="s">
        <v>52</v>
      </c>
      <c r="B5983" s="1" t="s">
        <v>133</v>
      </c>
      <c r="C5983" t="s">
        <v>1127</v>
      </c>
      <c r="D5983" s="1">
        <v>5</v>
      </c>
      <c r="E5983" t="s">
        <v>201</v>
      </c>
      <c r="F5983" t="s">
        <v>1130</v>
      </c>
      <c r="G5983" s="6">
        <v>0.5</v>
      </c>
      <c r="H5983" s="7" t="s">
        <v>1236</v>
      </c>
      <c r="K5983">
        <f>VLOOKUP(E5983,'script producto'!$A$3:$B$1802,2,FALSE)</f>
        <v>713</v>
      </c>
      <c r="L5983">
        <f>VLOOKUP(M5983,'script taller'!$G$3:$H$204,2,FALSE)</f>
        <v>163</v>
      </c>
      <c r="M5983" s="1" t="str">
        <f t="shared" si="93"/>
        <v>CRT41115</v>
      </c>
      <c r="N5983">
        <f>ROUND(VLOOKUP(E5983,Productos!$A$4:$D$1804,4,FALSE),0)</f>
        <v>2500</v>
      </c>
    </row>
    <row r="5984" spans="1:14" x14ac:dyDescent="0.35">
      <c r="A5984" t="s">
        <v>52</v>
      </c>
      <c r="B5984" s="1" t="s">
        <v>133</v>
      </c>
      <c r="C5984" t="s">
        <v>1127</v>
      </c>
      <c r="D5984" s="1">
        <v>5</v>
      </c>
      <c r="E5984" t="s">
        <v>710</v>
      </c>
      <c r="F5984" t="s">
        <v>1130</v>
      </c>
      <c r="G5984" s="6">
        <v>0.3</v>
      </c>
      <c r="H5984" s="7" t="s">
        <v>1236</v>
      </c>
      <c r="K5984">
        <f>VLOOKUP(E5984,'script producto'!$A$3:$B$1802,2,FALSE)</f>
        <v>739</v>
      </c>
      <c r="L5984">
        <f>VLOOKUP(M5984,'script taller'!$G$3:$H$204,2,FALSE)</f>
        <v>163</v>
      </c>
      <c r="M5984" s="1" t="str">
        <f t="shared" si="93"/>
        <v>CRT41115</v>
      </c>
      <c r="N5984">
        <f>ROUND(VLOOKUP(E5984,Productos!$A$4:$D$1804,4,FALSE),0)</f>
        <v>5000</v>
      </c>
    </row>
    <row r="5985" spans="1:14" x14ac:dyDescent="0.35">
      <c r="A5985" t="s">
        <v>52</v>
      </c>
      <c r="B5985" s="1" t="s">
        <v>133</v>
      </c>
      <c r="C5985" t="s">
        <v>1127</v>
      </c>
      <c r="D5985" s="1">
        <v>5</v>
      </c>
      <c r="E5985" t="s">
        <v>1968</v>
      </c>
      <c r="F5985" t="s">
        <v>1130</v>
      </c>
      <c r="G5985" s="6">
        <v>1</v>
      </c>
      <c r="H5985" s="7" t="s">
        <v>6</v>
      </c>
      <c r="K5985">
        <f>VLOOKUP(E5985,'script producto'!$A$3:$B$1802,2,FALSE)</f>
        <v>755</v>
      </c>
      <c r="L5985">
        <f>VLOOKUP(M5985,'script taller'!$G$3:$H$204,2,FALSE)</f>
        <v>163</v>
      </c>
      <c r="M5985" s="1" t="str">
        <f t="shared" si="93"/>
        <v>CRT41115</v>
      </c>
      <c r="N5985">
        <f>ROUND(VLOOKUP(E5985,Productos!$A$4:$D$1804,4,FALSE),0)</f>
        <v>1058</v>
      </c>
    </row>
    <row r="5986" spans="1:14" x14ac:dyDescent="0.35">
      <c r="A5986" t="s">
        <v>52</v>
      </c>
      <c r="B5986" s="1" t="s">
        <v>133</v>
      </c>
      <c r="C5986" t="s">
        <v>1127</v>
      </c>
      <c r="D5986" s="1">
        <v>5</v>
      </c>
      <c r="E5986" t="s">
        <v>272</v>
      </c>
      <c r="F5986" t="s">
        <v>1130</v>
      </c>
      <c r="G5986" s="6">
        <v>3</v>
      </c>
      <c r="H5986" s="7" t="s">
        <v>1236</v>
      </c>
      <c r="K5986">
        <f>VLOOKUP(E5986,'script producto'!$A$3:$B$1802,2,FALSE)</f>
        <v>759</v>
      </c>
      <c r="L5986">
        <f>VLOOKUP(M5986,'script taller'!$G$3:$H$204,2,FALSE)</f>
        <v>163</v>
      </c>
      <c r="M5986" s="1" t="str">
        <f t="shared" si="93"/>
        <v>CRT41115</v>
      </c>
      <c r="N5986">
        <f>ROUND(VLOOKUP(E5986,Productos!$A$4:$D$1804,4,FALSE),0)</f>
        <v>5439</v>
      </c>
    </row>
    <row r="5987" spans="1:14" x14ac:dyDescent="0.35">
      <c r="A5987" t="s">
        <v>52</v>
      </c>
      <c r="B5987" s="1" t="s">
        <v>133</v>
      </c>
      <c r="C5987" t="s">
        <v>1127</v>
      </c>
      <c r="D5987" s="1">
        <v>5</v>
      </c>
      <c r="E5987" t="s">
        <v>2137</v>
      </c>
      <c r="F5987" t="s">
        <v>1130</v>
      </c>
      <c r="G5987" s="6">
        <v>0.2</v>
      </c>
      <c r="H5987" s="7" t="s">
        <v>1236</v>
      </c>
      <c r="K5987">
        <f>VLOOKUP(E5987,'script producto'!$A$3:$B$1802,2,FALSE)</f>
        <v>778</v>
      </c>
      <c r="L5987">
        <f>VLOOKUP(M5987,'script taller'!$G$3:$H$204,2,FALSE)</f>
        <v>163</v>
      </c>
      <c r="M5987" s="1" t="str">
        <f t="shared" si="93"/>
        <v>CRT41115</v>
      </c>
      <c r="N5987">
        <f>ROUND(VLOOKUP(E5987,Productos!$A$4:$D$1804,4,FALSE),0)</f>
        <v>2900</v>
      </c>
    </row>
    <row r="5988" spans="1:14" x14ac:dyDescent="0.35">
      <c r="A5988" t="s">
        <v>52</v>
      </c>
      <c r="B5988" s="1" t="s">
        <v>133</v>
      </c>
      <c r="C5988" t="s">
        <v>1127</v>
      </c>
      <c r="D5988" s="1">
        <v>5</v>
      </c>
      <c r="E5988" t="s">
        <v>1029</v>
      </c>
      <c r="F5988" t="s">
        <v>1130</v>
      </c>
      <c r="G5988" s="6">
        <v>0.5</v>
      </c>
      <c r="H5988" s="7" t="s">
        <v>1236</v>
      </c>
      <c r="K5988">
        <f>VLOOKUP(E5988,'script producto'!$A$3:$B$1802,2,FALSE)</f>
        <v>791</v>
      </c>
      <c r="L5988">
        <f>VLOOKUP(M5988,'script taller'!$G$3:$H$204,2,FALSE)</f>
        <v>163</v>
      </c>
      <c r="M5988" s="1" t="str">
        <f t="shared" si="93"/>
        <v>CRT41115</v>
      </c>
      <c r="N5988">
        <f>ROUND(VLOOKUP(E5988,Productos!$A$4:$D$1804,4,FALSE),0)</f>
        <v>2600</v>
      </c>
    </row>
    <row r="5989" spans="1:14" x14ac:dyDescent="0.35">
      <c r="A5989" t="s">
        <v>52</v>
      </c>
      <c r="B5989" s="1" t="s">
        <v>133</v>
      </c>
      <c r="C5989" t="s">
        <v>1127</v>
      </c>
      <c r="D5989" s="1">
        <v>5</v>
      </c>
      <c r="E5989" t="s">
        <v>263</v>
      </c>
      <c r="F5989" t="s">
        <v>1130</v>
      </c>
      <c r="G5989" s="6">
        <v>40</v>
      </c>
      <c r="H5989" s="7" t="s">
        <v>6</v>
      </c>
      <c r="K5989">
        <f>VLOOKUP(E5989,'script producto'!$A$3:$B$1802,2,FALSE)</f>
        <v>801</v>
      </c>
      <c r="L5989">
        <f>VLOOKUP(M5989,'script taller'!$G$3:$H$204,2,FALSE)</f>
        <v>163</v>
      </c>
      <c r="M5989" s="1" t="str">
        <f t="shared" si="93"/>
        <v>CRT41115</v>
      </c>
      <c r="N5989">
        <f>ROUND(VLOOKUP(E5989,Productos!$A$4:$D$1804,4,FALSE),0)</f>
        <v>3500</v>
      </c>
    </row>
    <row r="5990" spans="1:14" x14ac:dyDescent="0.35">
      <c r="A5990" t="s">
        <v>52</v>
      </c>
      <c r="B5990" s="1" t="s">
        <v>133</v>
      </c>
      <c r="C5990" t="s">
        <v>1127</v>
      </c>
      <c r="D5990" s="1">
        <v>5</v>
      </c>
      <c r="E5990" t="s">
        <v>1969</v>
      </c>
      <c r="F5990" t="s">
        <v>1130</v>
      </c>
      <c r="G5990" s="6">
        <v>0.01</v>
      </c>
      <c r="H5990" s="7" t="s">
        <v>1236</v>
      </c>
      <c r="K5990">
        <f>VLOOKUP(E5990,'script producto'!$A$3:$B$1802,2,FALSE)</f>
        <v>805</v>
      </c>
      <c r="L5990">
        <f>VLOOKUP(M5990,'script taller'!$G$3:$H$204,2,FALSE)</f>
        <v>163</v>
      </c>
      <c r="M5990" s="1" t="str">
        <f t="shared" si="93"/>
        <v>CRT41115</v>
      </c>
      <c r="N5990">
        <f>ROUND(VLOOKUP(E5990,Productos!$A$4:$D$1804,4,FALSE),0)</f>
        <v>4700</v>
      </c>
    </row>
    <row r="5991" spans="1:14" x14ac:dyDescent="0.35">
      <c r="A5991" t="s">
        <v>52</v>
      </c>
      <c r="B5991" s="1" t="s">
        <v>133</v>
      </c>
      <c r="C5991" t="s">
        <v>1127</v>
      </c>
      <c r="D5991" s="1">
        <v>5</v>
      </c>
      <c r="E5991" t="s">
        <v>1590</v>
      </c>
      <c r="F5991" t="s">
        <v>1130</v>
      </c>
      <c r="G5991" s="6">
        <v>1.5</v>
      </c>
      <c r="H5991" s="7" t="s">
        <v>25</v>
      </c>
      <c r="K5991">
        <f>VLOOKUP(E5991,'script producto'!$A$3:$B$1802,2,FALSE)</f>
        <v>881</v>
      </c>
      <c r="L5991">
        <f>VLOOKUP(M5991,'script taller'!$G$3:$H$204,2,FALSE)</f>
        <v>163</v>
      </c>
      <c r="M5991" s="1" t="str">
        <f t="shared" si="93"/>
        <v>CRT41115</v>
      </c>
      <c r="N5991">
        <f>ROUND(VLOOKUP(E5991,Productos!$A$4:$D$1804,4,FALSE),0)</f>
        <v>1500</v>
      </c>
    </row>
    <row r="5992" spans="1:14" x14ac:dyDescent="0.35">
      <c r="A5992" t="s">
        <v>52</v>
      </c>
      <c r="B5992" s="1" t="s">
        <v>133</v>
      </c>
      <c r="C5992" t="s">
        <v>1127</v>
      </c>
      <c r="D5992" s="1">
        <v>5</v>
      </c>
      <c r="E5992" t="s">
        <v>283</v>
      </c>
      <c r="F5992" t="s">
        <v>1130</v>
      </c>
      <c r="G5992" s="6">
        <v>3</v>
      </c>
      <c r="H5992" s="7" t="s">
        <v>25</v>
      </c>
      <c r="K5992">
        <f>VLOOKUP(E5992,'script producto'!$A$3:$B$1802,2,FALSE)</f>
        <v>883</v>
      </c>
      <c r="L5992">
        <f>VLOOKUP(M5992,'script taller'!$G$3:$H$204,2,FALSE)</f>
        <v>163</v>
      </c>
      <c r="M5992" s="1" t="str">
        <f t="shared" si="93"/>
        <v>CRT41115</v>
      </c>
      <c r="N5992">
        <f>ROUND(VLOOKUP(E5992,Productos!$A$4:$D$1804,4,FALSE),0)</f>
        <v>1375</v>
      </c>
    </row>
    <row r="5993" spans="1:14" x14ac:dyDescent="0.35">
      <c r="A5993" t="s">
        <v>52</v>
      </c>
      <c r="B5993" s="1" t="s">
        <v>133</v>
      </c>
      <c r="C5993" t="s">
        <v>1127</v>
      </c>
      <c r="D5993" s="1">
        <v>5</v>
      </c>
      <c r="E5993" t="s">
        <v>1174</v>
      </c>
      <c r="F5993" t="s">
        <v>1130</v>
      </c>
      <c r="G5993" s="6">
        <v>0.2</v>
      </c>
      <c r="H5993" s="7" t="s">
        <v>1236</v>
      </c>
      <c r="K5993">
        <f>VLOOKUP(E5993,'script producto'!$A$3:$B$1802,2,FALSE)</f>
        <v>911</v>
      </c>
      <c r="L5993">
        <f>VLOOKUP(M5993,'script taller'!$G$3:$H$204,2,FALSE)</f>
        <v>163</v>
      </c>
      <c r="M5993" s="1" t="str">
        <f t="shared" si="93"/>
        <v>CRT41115</v>
      </c>
      <c r="N5993">
        <f>ROUND(VLOOKUP(E5993,Productos!$A$4:$D$1804,4,FALSE),0)</f>
        <v>1700</v>
      </c>
    </row>
    <row r="5994" spans="1:14" x14ac:dyDescent="0.35">
      <c r="A5994" t="s">
        <v>52</v>
      </c>
      <c r="B5994" s="1" t="s">
        <v>133</v>
      </c>
      <c r="C5994" t="s">
        <v>1127</v>
      </c>
      <c r="D5994" s="1">
        <v>5</v>
      </c>
      <c r="E5994" t="s">
        <v>760</v>
      </c>
      <c r="F5994" t="s">
        <v>1130</v>
      </c>
      <c r="G5994" s="6">
        <v>0.2</v>
      </c>
      <c r="H5994" s="7" t="s">
        <v>1236</v>
      </c>
      <c r="K5994">
        <f>VLOOKUP(E5994,'script producto'!$A$3:$B$1802,2,FALSE)</f>
        <v>912</v>
      </c>
      <c r="L5994">
        <f>VLOOKUP(M5994,'script taller'!$G$3:$H$204,2,FALSE)</f>
        <v>163</v>
      </c>
      <c r="M5994" s="1" t="str">
        <f t="shared" si="93"/>
        <v>CRT41115</v>
      </c>
      <c r="N5994">
        <f>ROUND(VLOOKUP(E5994,Productos!$A$4:$D$1804,4,FALSE),0)</f>
        <v>6000</v>
      </c>
    </row>
    <row r="5995" spans="1:14" x14ac:dyDescent="0.35">
      <c r="A5995" t="s">
        <v>52</v>
      </c>
      <c r="B5995" s="1" t="s">
        <v>133</v>
      </c>
      <c r="C5995" t="s">
        <v>1127</v>
      </c>
      <c r="D5995" s="1">
        <v>5</v>
      </c>
      <c r="E5995" t="s">
        <v>1990</v>
      </c>
      <c r="F5995" t="s">
        <v>1130</v>
      </c>
      <c r="G5995" s="6">
        <v>1.3</v>
      </c>
      <c r="H5995" s="7" t="s">
        <v>1236</v>
      </c>
      <c r="K5995">
        <f>VLOOKUP(E5995,'script producto'!$A$3:$B$1802,2,FALSE)</f>
        <v>954</v>
      </c>
      <c r="L5995">
        <f>VLOOKUP(M5995,'script taller'!$G$3:$H$204,2,FALSE)</f>
        <v>163</v>
      </c>
      <c r="M5995" s="1" t="str">
        <f t="shared" si="93"/>
        <v>CRT41115</v>
      </c>
      <c r="N5995">
        <f>ROUND(VLOOKUP(E5995,Productos!$A$4:$D$1804,4,FALSE),0)</f>
        <v>3850</v>
      </c>
    </row>
    <row r="5996" spans="1:14" x14ac:dyDescent="0.35">
      <c r="A5996" t="s">
        <v>52</v>
      </c>
      <c r="B5996" s="1" t="s">
        <v>133</v>
      </c>
      <c r="C5996" t="s">
        <v>1127</v>
      </c>
      <c r="D5996" s="1">
        <v>5</v>
      </c>
      <c r="E5996" t="s">
        <v>281</v>
      </c>
      <c r="F5996" t="s">
        <v>1130</v>
      </c>
      <c r="G5996" s="6">
        <v>1</v>
      </c>
      <c r="H5996" s="7" t="s">
        <v>1236</v>
      </c>
      <c r="K5996">
        <f>VLOOKUP(E5996,'script producto'!$A$3:$B$1802,2,FALSE)</f>
        <v>962</v>
      </c>
      <c r="L5996">
        <f>VLOOKUP(M5996,'script taller'!$G$3:$H$204,2,FALSE)</f>
        <v>163</v>
      </c>
      <c r="M5996" s="1" t="str">
        <f t="shared" si="93"/>
        <v>CRT41115</v>
      </c>
      <c r="N5996">
        <f>ROUND(VLOOKUP(E5996,Productos!$A$4:$D$1804,4,FALSE),0)</f>
        <v>16000</v>
      </c>
    </row>
    <row r="5997" spans="1:14" x14ac:dyDescent="0.35">
      <c r="A5997" t="s">
        <v>52</v>
      </c>
      <c r="B5997" s="1" t="s">
        <v>133</v>
      </c>
      <c r="C5997" t="s">
        <v>1127</v>
      </c>
      <c r="D5997" s="1">
        <v>5</v>
      </c>
      <c r="E5997" t="s">
        <v>525</v>
      </c>
      <c r="F5997" t="s">
        <v>1130</v>
      </c>
      <c r="G5997" s="6">
        <v>0.2</v>
      </c>
      <c r="H5997" s="7" t="s">
        <v>1236</v>
      </c>
      <c r="K5997">
        <f>VLOOKUP(E5997,'script producto'!$A$3:$B$1802,2,FALSE)</f>
        <v>980</v>
      </c>
      <c r="L5997">
        <f>VLOOKUP(M5997,'script taller'!$G$3:$H$204,2,FALSE)</f>
        <v>163</v>
      </c>
      <c r="M5997" s="1" t="str">
        <f t="shared" si="93"/>
        <v>CRT41115</v>
      </c>
      <c r="N5997">
        <f>ROUND(VLOOKUP(E5997,Productos!$A$4:$D$1804,4,FALSE),0)</f>
        <v>12345</v>
      </c>
    </row>
    <row r="5998" spans="1:14" x14ac:dyDescent="0.35">
      <c r="A5998" t="s">
        <v>52</v>
      </c>
      <c r="B5998" s="1" t="s">
        <v>133</v>
      </c>
      <c r="C5998" t="s">
        <v>1127</v>
      </c>
      <c r="D5998" s="1">
        <v>5</v>
      </c>
      <c r="E5998" t="s">
        <v>1041</v>
      </c>
      <c r="F5998" t="s">
        <v>1130</v>
      </c>
      <c r="G5998" s="6">
        <v>2</v>
      </c>
      <c r="H5998" s="7" t="s">
        <v>1236</v>
      </c>
      <c r="K5998">
        <f>VLOOKUP(E5998,'script producto'!$A$3:$B$1802,2,FALSE)</f>
        <v>981</v>
      </c>
      <c r="L5998">
        <f>VLOOKUP(M5998,'script taller'!$G$3:$H$204,2,FALSE)</f>
        <v>163</v>
      </c>
      <c r="M5998" s="1" t="str">
        <f t="shared" si="93"/>
        <v>CRT41115</v>
      </c>
      <c r="N5998">
        <f>ROUND(VLOOKUP(E5998,Productos!$A$4:$D$1804,4,FALSE),0)</f>
        <v>13500</v>
      </c>
    </row>
    <row r="5999" spans="1:14" x14ac:dyDescent="0.35">
      <c r="A5999" t="s">
        <v>52</v>
      </c>
      <c r="B5999" s="1" t="s">
        <v>133</v>
      </c>
      <c r="C5999" t="s">
        <v>1127</v>
      </c>
      <c r="D5999" s="1">
        <v>5</v>
      </c>
      <c r="E5999" t="s">
        <v>976</v>
      </c>
      <c r="F5999" t="s">
        <v>1130</v>
      </c>
      <c r="G5999" s="6">
        <v>0.5</v>
      </c>
      <c r="H5999" s="7" t="s">
        <v>1236</v>
      </c>
      <c r="K5999">
        <f>VLOOKUP(E5999,'script producto'!$A$3:$B$1802,2,FALSE)</f>
        <v>989</v>
      </c>
      <c r="L5999">
        <f>VLOOKUP(M5999,'script taller'!$G$3:$H$204,2,FALSE)</f>
        <v>163</v>
      </c>
      <c r="M5999" s="1" t="str">
        <f t="shared" si="93"/>
        <v>CRT41115</v>
      </c>
      <c r="N5999">
        <f>ROUND(VLOOKUP(E5999,Productos!$A$4:$D$1804,4,FALSE),0)</f>
        <v>4500</v>
      </c>
    </row>
    <row r="6000" spans="1:14" x14ac:dyDescent="0.35">
      <c r="A6000" t="s">
        <v>52</v>
      </c>
      <c r="B6000" s="1" t="s">
        <v>133</v>
      </c>
      <c r="C6000" t="s">
        <v>1127</v>
      </c>
      <c r="D6000" s="1">
        <v>5</v>
      </c>
      <c r="E6000" t="s">
        <v>355</v>
      </c>
      <c r="F6000" t="s">
        <v>1130</v>
      </c>
      <c r="G6000" s="6">
        <v>0.5</v>
      </c>
      <c r="H6000" s="7" t="s">
        <v>1236</v>
      </c>
      <c r="K6000">
        <f>VLOOKUP(E6000,'script producto'!$A$3:$B$1802,2,FALSE)</f>
        <v>994</v>
      </c>
      <c r="L6000">
        <f>VLOOKUP(M6000,'script taller'!$G$3:$H$204,2,FALSE)</f>
        <v>163</v>
      </c>
      <c r="M6000" s="1" t="str">
        <f t="shared" si="93"/>
        <v>CRT41115</v>
      </c>
      <c r="N6000">
        <f>ROUND(VLOOKUP(E6000,Productos!$A$4:$D$1804,4,FALSE),0)</f>
        <v>4622</v>
      </c>
    </row>
    <row r="6001" spans="1:14" x14ac:dyDescent="0.35">
      <c r="A6001" t="s">
        <v>52</v>
      </c>
      <c r="B6001" s="1" t="s">
        <v>133</v>
      </c>
      <c r="C6001" t="s">
        <v>1127</v>
      </c>
      <c r="D6001" s="1">
        <v>5</v>
      </c>
      <c r="E6001" t="s">
        <v>682</v>
      </c>
      <c r="F6001" t="s">
        <v>1130</v>
      </c>
      <c r="G6001" s="6">
        <v>0.1</v>
      </c>
      <c r="H6001" s="7" t="s">
        <v>1236</v>
      </c>
      <c r="K6001">
        <f>VLOOKUP(E6001,'script producto'!$A$3:$B$1802,2,FALSE)</f>
        <v>1002</v>
      </c>
      <c r="L6001">
        <f>VLOOKUP(M6001,'script taller'!$G$3:$H$204,2,FALSE)</f>
        <v>163</v>
      </c>
      <c r="M6001" s="1" t="str">
        <f t="shared" si="93"/>
        <v>CRT41115</v>
      </c>
      <c r="N6001">
        <f>ROUND(VLOOKUP(E6001,Productos!$A$4:$D$1804,4,FALSE),0)</f>
        <v>8000</v>
      </c>
    </row>
    <row r="6002" spans="1:14" x14ac:dyDescent="0.35">
      <c r="A6002" t="s">
        <v>52</v>
      </c>
      <c r="B6002" s="1" t="s">
        <v>133</v>
      </c>
      <c r="C6002" t="s">
        <v>1127</v>
      </c>
      <c r="D6002" s="1">
        <v>5</v>
      </c>
      <c r="E6002" t="s">
        <v>1956</v>
      </c>
      <c r="F6002" t="s">
        <v>1130</v>
      </c>
      <c r="G6002" s="6">
        <v>0.05</v>
      </c>
      <c r="H6002" s="7" t="s">
        <v>1236</v>
      </c>
      <c r="K6002">
        <f>VLOOKUP(E6002,'script producto'!$A$3:$B$1802,2,FALSE)</f>
        <v>1042</v>
      </c>
      <c r="L6002">
        <f>VLOOKUP(M6002,'script taller'!$G$3:$H$204,2,FALSE)</f>
        <v>163</v>
      </c>
      <c r="M6002" s="1" t="str">
        <f t="shared" si="93"/>
        <v>CRT41115</v>
      </c>
      <c r="N6002">
        <f>ROUND(VLOOKUP(E6002,Productos!$A$4:$D$1804,4,FALSE),0)</f>
        <v>18800</v>
      </c>
    </row>
    <row r="6003" spans="1:14" x14ac:dyDescent="0.35">
      <c r="A6003" t="s">
        <v>52</v>
      </c>
      <c r="B6003" s="1" t="s">
        <v>133</v>
      </c>
      <c r="C6003" t="s">
        <v>1127</v>
      </c>
      <c r="D6003" s="1">
        <v>5</v>
      </c>
      <c r="E6003" t="s">
        <v>451</v>
      </c>
      <c r="F6003" t="s">
        <v>1130</v>
      </c>
      <c r="G6003" s="6">
        <v>0.5</v>
      </c>
      <c r="H6003" s="7" t="s">
        <v>1236</v>
      </c>
      <c r="K6003">
        <f>VLOOKUP(E6003,'script producto'!$A$3:$B$1802,2,FALSE)</f>
        <v>1048</v>
      </c>
      <c r="L6003">
        <f>VLOOKUP(M6003,'script taller'!$G$3:$H$204,2,FALSE)</f>
        <v>163</v>
      </c>
      <c r="M6003" s="1" t="str">
        <f t="shared" si="93"/>
        <v>CRT41115</v>
      </c>
      <c r="N6003">
        <f>ROUND(VLOOKUP(E6003,Productos!$A$4:$D$1804,4,FALSE),0)</f>
        <v>4350</v>
      </c>
    </row>
    <row r="6004" spans="1:14" x14ac:dyDescent="0.35">
      <c r="A6004" t="s">
        <v>52</v>
      </c>
      <c r="B6004" s="1" t="s">
        <v>133</v>
      </c>
      <c r="C6004" t="s">
        <v>1127</v>
      </c>
      <c r="D6004" s="1">
        <v>5</v>
      </c>
      <c r="E6004" t="s">
        <v>140</v>
      </c>
      <c r="F6004" t="s">
        <v>1130</v>
      </c>
      <c r="G6004" s="6">
        <v>0.2</v>
      </c>
      <c r="H6004" s="7" t="s">
        <v>1236</v>
      </c>
      <c r="K6004">
        <f>VLOOKUP(E6004,'script producto'!$A$3:$B$1802,2,FALSE)</f>
        <v>1060</v>
      </c>
      <c r="L6004">
        <f>VLOOKUP(M6004,'script taller'!$G$3:$H$204,2,FALSE)</f>
        <v>163</v>
      </c>
      <c r="M6004" s="1" t="str">
        <f t="shared" si="93"/>
        <v>CRT41115</v>
      </c>
      <c r="N6004">
        <f>ROUND(VLOOKUP(E6004,Productos!$A$4:$D$1804,4,FALSE),0)</f>
        <v>33000</v>
      </c>
    </row>
    <row r="6005" spans="1:14" x14ac:dyDescent="0.35">
      <c r="A6005" t="s">
        <v>52</v>
      </c>
      <c r="B6005" s="1" t="s">
        <v>133</v>
      </c>
      <c r="C6005" t="s">
        <v>1127</v>
      </c>
      <c r="D6005" s="1">
        <v>5</v>
      </c>
      <c r="E6005" t="s">
        <v>1582</v>
      </c>
      <c r="F6005" t="s">
        <v>1130</v>
      </c>
      <c r="G6005" s="6">
        <v>2</v>
      </c>
      <c r="H6005" s="7" t="s">
        <v>1236</v>
      </c>
      <c r="K6005">
        <f>VLOOKUP(E6005,'script producto'!$A$3:$B$1802,2,FALSE)</f>
        <v>1087</v>
      </c>
      <c r="L6005">
        <f>VLOOKUP(M6005,'script taller'!$G$3:$H$204,2,FALSE)</f>
        <v>163</v>
      </c>
      <c r="M6005" s="1" t="str">
        <f t="shared" si="93"/>
        <v>CRT41115</v>
      </c>
      <c r="N6005">
        <f>ROUND(VLOOKUP(E6005,Productos!$A$4:$D$1804,4,FALSE),0)</f>
        <v>2500</v>
      </c>
    </row>
    <row r="6006" spans="1:14" x14ac:dyDescent="0.35">
      <c r="A6006" t="s">
        <v>52</v>
      </c>
      <c r="B6006" s="1" t="s">
        <v>133</v>
      </c>
      <c r="C6006" t="s">
        <v>1127</v>
      </c>
      <c r="D6006" s="1">
        <v>5</v>
      </c>
      <c r="E6006" t="s">
        <v>563</v>
      </c>
      <c r="F6006" t="s">
        <v>1130</v>
      </c>
      <c r="G6006" s="6">
        <v>0.1</v>
      </c>
      <c r="H6006" s="7" t="s">
        <v>1236</v>
      </c>
      <c r="K6006">
        <f>VLOOKUP(E6006,'script producto'!$A$3:$B$1802,2,FALSE)</f>
        <v>1089</v>
      </c>
      <c r="L6006">
        <f>VLOOKUP(M6006,'script taller'!$G$3:$H$204,2,FALSE)</f>
        <v>163</v>
      </c>
      <c r="M6006" s="1" t="str">
        <f t="shared" si="93"/>
        <v>CRT41115</v>
      </c>
      <c r="N6006">
        <f>ROUND(VLOOKUP(E6006,Productos!$A$4:$D$1804,4,FALSE),0)</f>
        <v>9351</v>
      </c>
    </row>
    <row r="6007" spans="1:14" x14ac:dyDescent="0.35">
      <c r="A6007" t="s">
        <v>52</v>
      </c>
      <c r="B6007" s="1" t="s">
        <v>133</v>
      </c>
      <c r="C6007" t="s">
        <v>1127</v>
      </c>
      <c r="D6007" s="1">
        <v>5</v>
      </c>
      <c r="E6007" t="s">
        <v>1007</v>
      </c>
      <c r="F6007" t="s">
        <v>1130</v>
      </c>
      <c r="G6007" s="6">
        <v>0.1</v>
      </c>
      <c r="H6007" s="7" t="s">
        <v>1236</v>
      </c>
      <c r="K6007">
        <f>VLOOKUP(E6007,'script producto'!$A$3:$B$1802,2,FALSE)</f>
        <v>1125</v>
      </c>
      <c r="L6007">
        <f>VLOOKUP(M6007,'script taller'!$G$3:$H$204,2,FALSE)</f>
        <v>163</v>
      </c>
      <c r="M6007" s="1" t="str">
        <f t="shared" si="93"/>
        <v>CRT41115</v>
      </c>
      <c r="N6007">
        <f>ROUND(VLOOKUP(E6007,Productos!$A$4:$D$1804,4,FALSE),0)</f>
        <v>5637</v>
      </c>
    </row>
    <row r="6008" spans="1:14" x14ac:dyDescent="0.35">
      <c r="A6008" t="s">
        <v>52</v>
      </c>
      <c r="B6008" s="1" t="s">
        <v>133</v>
      </c>
      <c r="C6008" t="s">
        <v>1127</v>
      </c>
      <c r="D6008" s="1">
        <v>5</v>
      </c>
      <c r="E6008" t="s">
        <v>1200</v>
      </c>
      <c r="F6008" t="s">
        <v>1130</v>
      </c>
      <c r="G6008" s="6">
        <v>0.2</v>
      </c>
      <c r="H6008" s="7" t="s">
        <v>1236</v>
      </c>
      <c r="K6008">
        <f>VLOOKUP(E6008,'script producto'!$A$3:$B$1802,2,FALSE)</f>
        <v>1127</v>
      </c>
      <c r="L6008">
        <f>VLOOKUP(M6008,'script taller'!$G$3:$H$204,2,FALSE)</f>
        <v>163</v>
      </c>
      <c r="M6008" s="1" t="str">
        <f t="shared" si="93"/>
        <v>CRT41115</v>
      </c>
      <c r="N6008">
        <f>ROUND(VLOOKUP(E6008,Productos!$A$4:$D$1804,4,FALSE),0)</f>
        <v>16709</v>
      </c>
    </row>
    <row r="6009" spans="1:14" x14ac:dyDescent="0.35">
      <c r="A6009" t="s">
        <v>52</v>
      </c>
      <c r="B6009" s="1" t="s">
        <v>133</v>
      </c>
      <c r="C6009" t="s">
        <v>1127</v>
      </c>
      <c r="D6009" s="1">
        <v>5</v>
      </c>
      <c r="E6009" t="s">
        <v>1030</v>
      </c>
      <c r="F6009" t="s">
        <v>1130</v>
      </c>
      <c r="G6009" s="6">
        <v>1</v>
      </c>
      <c r="H6009" s="7" t="s">
        <v>1236</v>
      </c>
      <c r="K6009">
        <f>VLOOKUP(E6009,'script producto'!$A$3:$B$1802,2,FALSE)</f>
        <v>1135</v>
      </c>
      <c r="L6009">
        <f>VLOOKUP(M6009,'script taller'!$G$3:$H$204,2,FALSE)</f>
        <v>163</v>
      </c>
      <c r="M6009" s="1" t="str">
        <f t="shared" si="93"/>
        <v>CRT41115</v>
      </c>
      <c r="N6009">
        <f>ROUND(VLOOKUP(E6009,Productos!$A$4:$D$1804,4,FALSE),0)</f>
        <v>11000</v>
      </c>
    </row>
    <row r="6010" spans="1:14" x14ac:dyDescent="0.35">
      <c r="A6010" t="s">
        <v>52</v>
      </c>
      <c r="B6010" s="1" t="s">
        <v>133</v>
      </c>
      <c r="C6010" t="s">
        <v>1127</v>
      </c>
      <c r="D6010" s="1">
        <v>5</v>
      </c>
      <c r="E6010" t="s">
        <v>15</v>
      </c>
      <c r="F6010" t="s">
        <v>1130</v>
      </c>
      <c r="G6010" s="6">
        <v>0.2</v>
      </c>
      <c r="H6010" s="7" t="s">
        <v>1236</v>
      </c>
      <c r="K6010">
        <f>VLOOKUP(E6010,'script producto'!$A$3:$B$1802,2,FALSE)</f>
        <v>1140</v>
      </c>
      <c r="L6010">
        <f>VLOOKUP(M6010,'script taller'!$G$3:$H$204,2,FALSE)</f>
        <v>163</v>
      </c>
      <c r="M6010" s="1" t="str">
        <f t="shared" si="93"/>
        <v>CRT41115</v>
      </c>
      <c r="N6010">
        <f>ROUND(VLOOKUP(E6010,Productos!$A$4:$D$1804,4,FALSE),0)</f>
        <v>1878</v>
      </c>
    </row>
    <row r="6011" spans="1:14" x14ac:dyDescent="0.35">
      <c r="A6011" t="s">
        <v>52</v>
      </c>
      <c r="B6011" s="1" t="s">
        <v>133</v>
      </c>
      <c r="C6011" t="s">
        <v>1127</v>
      </c>
      <c r="D6011" s="1">
        <v>5</v>
      </c>
      <c r="E6011" t="s">
        <v>396</v>
      </c>
      <c r="F6011" t="s">
        <v>1130</v>
      </c>
      <c r="G6011" s="6">
        <v>0.05</v>
      </c>
      <c r="H6011" s="7" t="s">
        <v>1236</v>
      </c>
      <c r="K6011">
        <f>VLOOKUP(E6011,'script producto'!$A$3:$B$1802,2,FALSE)</f>
        <v>1154</v>
      </c>
      <c r="L6011">
        <f>VLOOKUP(M6011,'script taller'!$G$3:$H$204,2,FALSE)</f>
        <v>163</v>
      </c>
      <c r="M6011" s="1" t="str">
        <f t="shared" si="93"/>
        <v>CRT41115</v>
      </c>
      <c r="N6011">
        <f>ROUND(VLOOKUP(E6011,Productos!$A$4:$D$1804,4,FALSE),0)</f>
        <v>23612</v>
      </c>
    </row>
    <row r="6012" spans="1:14" x14ac:dyDescent="0.35">
      <c r="A6012" t="s">
        <v>52</v>
      </c>
      <c r="B6012" s="1" t="s">
        <v>133</v>
      </c>
      <c r="C6012" t="s">
        <v>1127</v>
      </c>
      <c r="D6012" s="1">
        <v>5</v>
      </c>
      <c r="E6012" t="s">
        <v>804</v>
      </c>
      <c r="F6012" t="s">
        <v>1130</v>
      </c>
      <c r="G6012" s="6">
        <v>1</v>
      </c>
      <c r="H6012" s="7" t="s">
        <v>1236</v>
      </c>
      <c r="K6012">
        <f>VLOOKUP(E6012,'script producto'!$A$3:$B$1802,2,FALSE)</f>
        <v>1160</v>
      </c>
      <c r="L6012">
        <f>VLOOKUP(M6012,'script taller'!$G$3:$H$204,2,FALSE)</f>
        <v>163</v>
      </c>
      <c r="M6012" s="1" t="str">
        <f t="shared" si="93"/>
        <v>CRT41115</v>
      </c>
      <c r="N6012">
        <f>ROUND(VLOOKUP(E6012,Productos!$A$4:$D$1804,4,FALSE),0)</f>
        <v>28000</v>
      </c>
    </row>
    <row r="6013" spans="1:14" x14ac:dyDescent="0.35">
      <c r="A6013" t="s">
        <v>52</v>
      </c>
      <c r="B6013" s="1" t="s">
        <v>133</v>
      </c>
      <c r="C6013" t="s">
        <v>1127</v>
      </c>
      <c r="D6013" s="1">
        <v>5</v>
      </c>
      <c r="E6013" t="s">
        <v>1203</v>
      </c>
      <c r="F6013" t="s">
        <v>1130</v>
      </c>
      <c r="G6013" s="6">
        <v>0.7</v>
      </c>
      <c r="H6013" s="7" t="s">
        <v>1236</v>
      </c>
      <c r="K6013">
        <f>VLOOKUP(E6013,'script producto'!$A$3:$B$1802,2,FALSE)</f>
        <v>1175</v>
      </c>
      <c r="L6013">
        <f>VLOOKUP(M6013,'script taller'!$G$3:$H$204,2,FALSE)</f>
        <v>163</v>
      </c>
      <c r="M6013" s="1" t="str">
        <f t="shared" si="93"/>
        <v>CRT41115</v>
      </c>
      <c r="N6013">
        <f>ROUND(VLOOKUP(E6013,Productos!$A$4:$D$1804,4,FALSE),0)</f>
        <v>4670</v>
      </c>
    </row>
    <row r="6014" spans="1:14" x14ac:dyDescent="0.35">
      <c r="A6014" t="s">
        <v>52</v>
      </c>
      <c r="B6014" s="1" t="s">
        <v>133</v>
      </c>
      <c r="C6014" t="s">
        <v>1127</v>
      </c>
      <c r="D6014" s="1">
        <v>5</v>
      </c>
      <c r="E6014" t="s">
        <v>479</v>
      </c>
      <c r="F6014" t="s">
        <v>1130</v>
      </c>
      <c r="G6014" s="6">
        <v>0.2</v>
      </c>
      <c r="H6014" s="7" t="s">
        <v>1236</v>
      </c>
      <c r="K6014">
        <f>VLOOKUP(E6014,'script producto'!$A$3:$B$1802,2,FALSE)</f>
        <v>1206</v>
      </c>
      <c r="L6014">
        <f>VLOOKUP(M6014,'script taller'!$G$3:$H$204,2,FALSE)</f>
        <v>163</v>
      </c>
      <c r="M6014" s="1" t="str">
        <f t="shared" si="93"/>
        <v>CRT41115</v>
      </c>
      <c r="N6014">
        <f>ROUND(VLOOKUP(E6014,Productos!$A$4:$D$1804,4,FALSE),0)</f>
        <v>1900</v>
      </c>
    </row>
    <row r="6015" spans="1:14" x14ac:dyDescent="0.35">
      <c r="A6015" t="s">
        <v>52</v>
      </c>
      <c r="B6015" s="1" t="s">
        <v>133</v>
      </c>
      <c r="C6015" t="s">
        <v>1127</v>
      </c>
      <c r="D6015" s="1">
        <v>5</v>
      </c>
      <c r="E6015" t="s">
        <v>2032</v>
      </c>
      <c r="F6015" t="s">
        <v>1130</v>
      </c>
      <c r="G6015" s="6">
        <v>2</v>
      </c>
      <c r="H6015" s="7" t="s">
        <v>1236</v>
      </c>
      <c r="K6015">
        <f>VLOOKUP(E6015,'script producto'!$A$3:$B$1802,2,FALSE)</f>
        <v>1219</v>
      </c>
      <c r="L6015">
        <f>VLOOKUP(M6015,'script taller'!$G$3:$H$204,2,FALSE)</f>
        <v>163</v>
      </c>
      <c r="M6015" s="1" t="str">
        <f t="shared" si="93"/>
        <v>CRT41115</v>
      </c>
      <c r="N6015">
        <f>ROUND(VLOOKUP(E6015,Productos!$A$4:$D$1804,4,FALSE),0)</f>
        <v>1800</v>
      </c>
    </row>
    <row r="6016" spans="1:14" x14ac:dyDescent="0.35">
      <c r="A6016" t="s">
        <v>52</v>
      </c>
      <c r="B6016" s="1" t="s">
        <v>133</v>
      </c>
      <c r="C6016" t="s">
        <v>1127</v>
      </c>
      <c r="D6016" s="1">
        <v>5</v>
      </c>
      <c r="E6016" t="s">
        <v>2035</v>
      </c>
      <c r="F6016" t="s">
        <v>1130</v>
      </c>
      <c r="G6016" s="6">
        <v>2</v>
      </c>
      <c r="H6016" s="7" t="s">
        <v>1236</v>
      </c>
      <c r="K6016">
        <f>VLOOKUP(E6016,'script producto'!$A$3:$B$1802,2,FALSE)</f>
        <v>1226</v>
      </c>
      <c r="L6016">
        <f>VLOOKUP(M6016,'script taller'!$G$3:$H$204,2,FALSE)</f>
        <v>163</v>
      </c>
      <c r="M6016" s="1" t="str">
        <f t="shared" si="93"/>
        <v>CRT41115</v>
      </c>
      <c r="N6016">
        <f>ROUND(VLOOKUP(E6016,Productos!$A$4:$D$1804,4,FALSE),0)</f>
        <v>2200</v>
      </c>
    </row>
    <row r="6017" spans="1:14" x14ac:dyDescent="0.35">
      <c r="A6017" t="s">
        <v>52</v>
      </c>
      <c r="B6017" s="1" t="s">
        <v>133</v>
      </c>
      <c r="C6017" t="s">
        <v>1127</v>
      </c>
      <c r="D6017" s="1">
        <v>5</v>
      </c>
      <c r="E6017" t="s">
        <v>1037</v>
      </c>
      <c r="F6017" t="s">
        <v>1130</v>
      </c>
      <c r="G6017" s="6">
        <v>7</v>
      </c>
      <c r="H6017" s="7" t="s">
        <v>6</v>
      </c>
      <c r="K6017">
        <f>VLOOKUP(E6017,'script producto'!$A$3:$B$1802,2,FALSE)</f>
        <v>1230</v>
      </c>
      <c r="L6017">
        <f>VLOOKUP(M6017,'script taller'!$G$3:$H$204,2,FALSE)</f>
        <v>163</v>
      </c>
      <c r="M6017" s="1" t="str">
        <f t="shared" si="93"/>
        <v>CRT41115</v>
      </c>
      <c r="N6017">
        <f>ROUND(VLOOKUP(E6017,Productos!$A$4:$D$1804,4,FALSE),0)</f>
        <v>3800</v>
      </c>
    </row>
    <row r="6018" spans="1:14" x14ac:dyDescent="0.35">
      <c r="A6018" t="s">
        <v>52</v>
      </c>
      <c r="B6018" s="1" t="s">
        <v>133</v>
      </c>
      <c r="C6018" t="s">
        <v>1127</v>
      </c>
      <c r="D6018" s="1">
        <v>5</v>
      </c>
      <c r="E6018" t="s">
        <v>1524</v>
      </c>
      <c r="F6018" t="s">
        <v>1130</v>
      </c>
      <c r="G6018" s="6">
        <v>3</v>
      </c>
      <c r="H6018" s="7" t="s">
        <v>6</v>
      </c>
      <c r="K6018">
        <f>VLOOKUP(E6018,'script producto'!$A$3:$B$1802,2,FALSE)</f>
        <v>1242</v>
      </c>
      <c r="L6018">
        <f>VLOOKUP(M6018,'script taller'!$G$3:$H$204,2,FALSE)</f>
        <v>163</v>
      </c>
      <c r="M6018" s="1" t="str">
        <f t="shared" si="93"/>
        <v>CRT41115</v>
      </c>
      <c r="N6018">
        <f>ROUND(VLOOKUP(E6018,Productos!$A$4:$D$1804,4,FALSE),0)</f>
        <v>1499</v>
      </c>
    </row>
    <row r="6019" spans="1:14" x14ac:dyDescent="0.35">
      <c r="A6019" t="s">
        <v>52</v>
      </c>
      <c r="B6019" s="1" t="s">
        <v>133</v>
      </c>
      <c r="C6019" t="s">
        <v>1127</v>
      </c>
      <c r="D6019" s="1">
        <v>5</v>
      </c>
      <c r="E6019" t="s">
        <v>159</v>
      </c>
      <c r="F6019" t="s">
        <v>1130</v>
      </c>
      <c r="G6019" s="6">
        <v>0.5</v>
      </c>
      <c r="H6019" s="7" t="s">
        <v>1236</v>
      </c>
      <c r="K6019">
        <f>VLOOKUP(E6019,'script producto'!$A$3:$B$1802,2,FALSE)</f>
        <v>1271</v>
      </c>
      <c r="L6019">
        <f>VLOOKUP(M6019,'script taller'!$G$3:$H$204,2,FALSE)</f>
        <v>163</v>
      </c>
      <c r="M6019" s="1" t="str">
        <f t="shared" ref="M6019:M6082" si="94">B6019&amp;D6019</f>
        <v>CRT41115</v>
      </c>
      <c r="N6019">
        <f>ROUND(VLOOKUP(E6019,Productos!$A$4:$D$1804,4,FALSE),0)</f>
        <v>5805</v>
      </c>
    </row>
    <row r="6020" spans="1:14" x14ac:dyDescent="0.35">
      <c r="A6020" t="s">
        <v>52</v>
      </c>
      <c r="B6020" s="1" t="s">
        <v>133</v>
      </c>
      <c r="C6020" t="s">
        <v>1127</v>
      </c>
      <c r="D6020" s="1">
        <v>5</v>
      </c>
      <c r="E6020" t="s">
        <v>382</v>
      </c>
      <c r="F6020" t="s">
        <v>1130</v>
      </c>
      <c r="G6020" s="6">
        <v>0.05</v>
      </c>
      <c r="H6020" s="7" t="s">
        <v>1236</v>
      </c>
      <c r="K6020">
        <f>VLOOKUP(E6020,'script producto'!$A$3:$B$1802,2,FALSE)</f>
        <v>1272</v>
      </c>
      <c r="L6020">
        <f>VLOOKUP(M6020,'script taller'!$G$3:$H$204,2,FALSE)</f>
        <v>163</v>
      </c>
      <c r="M6020" s="1" t="str">
        <f t="shared" si="94"/>
        <v>CRT41115</v>
      </c>
      <c r="N6020">
        <f>ROUND(VLOOKUP(E6020,Productos!$A$4:$D$1804,4,FALSE),0)</f>
        <v>5805</v>
      </c>
    </row>
    <row r="6021" spans="1:14" x14ac:dyDescent="0.35">
      <c r="A6021" t="s">
        <v>52</v>
      </c>
      <c r="B6021" s="1" t="s">
        <v>133</v>
      </c>
      <c r="C6021" t="s">
        <v>1127</v>
      </c>
      <c r="D6021" s="1">
        <v>5</v>
      </c>
      <c r="E6021" t="s">
        <v>1042</v>
      </c>
      <c r="F6021" t="s">
        <v>1130</v>
      </c>
      <c r="G6021" s="6">
        <v>4</v>
      </c>
      <c r="H6021" s="7" t="s">
        <v>1236</v>
      </c>
      <c r="K6021">
        <f>VLOOKUP(E6021,'script producto'!$A$3:$B$1802,2,FALSE)</f>
        <v>1278</v>
      </c>
      <c r="L6021">
        <f>VLOOKUP(M6021,'script taller'!$G$3:$H$204,2,FALSE)</f>
        <v>163</v>
      </c>
      <c r="M6021" s="1" t="str">
        <f t="shared" si="94"/>
        <v>CRT41115</v>
      </c>
      <c r="N6021">
        <f>ROUND(VLOOKUP(E6021,Productos!$A$4:$D$1804,4,FALSE),0)</f>
        <v>12000</v>
      </c>
    </row>
    <row r="6022" spans="1:14" x14ac:dyDescent="0.35">
      <c r="A6022" t="s">
        <v>52</v>
      </c>
      <c r="B6022" s="1" t="s">
        <v>133</v>
      </c>
      <c r="C6022" t="s">
        <v>1127</v>
      </c>
      <c r="D6022" s="1">
        <v>5</v>
      </c>
      <c r="E6022" t="s">
        <v>703</v>
      </c>
      <c r="F6022" t="s">
        <v>1130</v>
      </c>
      <c r="G6022" s="6">
        <v>1</v>
      </c>
      <c r="H6022" s="7" t="s">
        <v>1236</v>
      </c>
      <c r="K6022">
        <f>VLOOKUP(E6022,'script producto'!$A$3:$B$1802,2,FALSE)</f>
        <v>1285</v>
      </c>
      <c r="L6022">
        <f>VLOOKUP(M6022,'script taller'!$G$3:$H$204,2,FALSE)</f>
        <v>163</v>
      </c>
      <c r="M6022" s="1" t="str">
        <f t="shared" si="94"/>
        <v>CRT41115</v>
      </c>
      <c r="N6022">
        <f>ROUND(VLOOKUP(E6022,Productos!$A$4:$D$1804,4,FALSE),0)</f>
        <v>1600</v>
      </c>
    </row>
    <row r="6023" spans="1:14" x14ac:dyDescent="0.35">
      <c r="A6023" t="s">
        <v>52</v>
      </c>
      <c r="B6023" s="1" t="s">
        <v>133</v>
      </c>
      <c r="C6023" t="s">
        <v>1127</v>
      </c>
      <c r="D6023" s="1">
        <v>5</v>
      </c>
      <c r="E6023" t="s">
        <v>298</v>
      </c>
      <c r="F6023" t="s">
        <v>1130</v>
      </c>
      <c r="G6023" s="6">
        <v>0.6</v>
      </c>
      <c r="H6023" s="7" t="s">
        <v>1236</v>
      </c>
      <c r="K6023">
        <f>VLOOKUP(E6023,'script producto'!$A$3:$B$1802,2,FALSE)</f>
        <v>1289</v>
      </c>
      <c r="L6023">
        <f>VLOOKUP(M6023,'script taller'!$G$3:$H$204,2,FALSE)</f>
        <v>163</v>
      </c>
      <c r="M6023" s="1" t="str">
        <f t="shared" si="94"/>
        <v>CRT41115</v>
      </c>
      <c r="N6023">
        <f>ROUND(VLOOKUP(E6023,Productos!$A$4:$D$1804,4,FALSE),0)</f>
        <v>1490</v>
      </c>
    </row>
    <row r="6024" spans="1:14" x14ac:dyDescent="0.35">
      <c r="A6024" t="s">
        <v>52</v>
      </c>
      <c r="B6024" s="1" t="s">
        <v>133</v>
      </c>
      <c r="C6024" t="s">
        <v>1127</v>
      </c>
      <c r="D6024" s="1">
        <v>5</v>
      </c>
      <c r="E6024" t="s">
        <v>336</v>
      </c>
      <c r="F6024" t="s">
        <v>1130</v>
      </c>
      <c r="G6024" s="6">
        <v>2E-3</v>
      </c>
      <c r="H6024" s="7" t="s">
        <v>1236</v>
      </c>
      <c r="K6024">
        <f>VLOOKUP(E6024,'script producto'!$A$3:$B$1802,2,FALSE)</f>
        <v>1362</v>
      </c>
      <c r="L6024">
        <f>VLOOKUP(M6024,'script taller'!$G$3:$H$204,2,FALSE)</f>
        <v>163</v>
      </c>
      <c r="M6024" s="1" t="str">
        <f t="shared" si="94"/>
        <v>CRT41115</v>
      </c>
      <c r="N6024">
        <f>ROUND(VLOOKUP(E6024,Productos!$A$4:$D$1804,4,FALSE),0)</f>
        <v>9791</v>
      </c>
    </row>
    <row r="6025" spans="1:14" x14ac:dyDescent="0.35">
      <c r="A6025" t="s">
        <v>52</v>
      </c>
      <c r="B6025" s="1" t="s">
        <v>133</v>
      </c>
      <c r="C6025" t="s">
        <v>1127</v>
      </c>
      <c r="D6025" s="1">
        <v>5</v>
      </c>
      <c r="E6025" t="s">
        <v>1031</v>
      </c>
      <c r="F6025" t="s">
        <v>1130</v>
      </c>
      <c r="G6025" s="6">
        <v>0.5</v>
      </c>
      <c r="H6025" s="7" t="s">
        <v>1236</v>
      </c>
      <c r="K6025">
        <f>VLOOKUP(E6025,'script producto'!$A$3:$B$1802,2,FALSE)</f>
        <v>1375</v>
      </c>
      <c r="L6025">
        <f>VLOOKUP(M6025,'script taller'!$G$3:$H$204,2,FALSE)</f>
        <v>163</v>
      </c>
      <c r="M6025" s="1" t="str">
        <f t="shared" si="94"/>
        <v>CRT41115</v>
      </c>
      <c r="N6025">
        <f>ROUND(VLOOKUP(E6025,Productos!$A$4:$D$1804,4,FALSE),0)</f>
        <v>4219</v>
      </c>
    </row>
    <row r="6026" spans="1:14" x14ac:dyDescent="0.35">
      <c r="A6026" t="s">
        <v>52</v>
      </c>
      <c r="B6026" s="1" t="s">
        <v>133</v>
      </c>
      <c r="C6026" t="s">
        <v>1127</v>
      </c>
      <c r="D6026" s="1">
        <v>5</v>
      </c>
      <c r="E6026" t="s">
        <v>174</v>
      </c>
      <c r="F6026" t="s">
        <v>1130</v>
      </c>
      <c r="G6026" s="6">
        <v>0.3</v>
      </c>
      <c r="H6026" s="7" t="s">
        <v>1236</v>
      </c>
      <c r="K6026">
        <f>VLOOKUP(E6026,'script producto'!$A$3:$B$1802,2,FALSE)</f>
        <v>1468</v>
      </c>
      <c r="L6026">
        <f>VLOOKUP(M6026,'script taller'!$G$3:$H$204,2,FALSE)</f>
        <v>163</v>
      </c>
      <c r="M6026" s="1" t="str">
        <f t="shared" si="94"/>
        <v>CRT41115</v>
      </c>
      <c r="N6026">
        <f>ROUND(VLOOKUP(E6026,Productos!$A$4:$D$1804,4,FALSE),0)</f>
        <v>15000</v>
      </c>
    </row>
    <row r="6027" spans="1:14" x14ac:dyDescent="0.35">
      <c r="A6027" t="s">
        <v>52</v>
      </c>
      <c r="B6027" s="1" t="s">
        <v>133</v>
      </c>
      <c r="C6027" t="s">
        <v>1127</v>
      </c>
      <c r="D6027" s="1">
        <v>5</v>
      </c>
      <c r="E6027" t="s">
        <v>1010</v>
      </c>
      <c r="F6027" t="s">
        <v>1130</v>
      </c>
      <c r="G6027" s="6">
        <v>0.5</v>
      </c>
      <c r="H6027" s="7" t="s">
        <v>1236</v>
      </c>
      <c r="K6027">
        <f>VLOOKUP(E6027,'script producto'!$A$3:$B$1802,2,FALSE)</f>
        <v>1524</v>
      </c>
      <c r="L6027">
        <f>VLOOKUP(M6027,'script taller'!$G$3:$H$204,2,FALSE)</f>
        <v>163</v>
      </c>
      <c r="M6027" s="1" t="str">
        <f t="shared" si="94"/>
        <v>CRT41115</v>
      </c>
      <c r="N6027">
        <f>ROUND(VLOOKUP(E6027,Productos!$A$4:$D$1804,4,FALSE),0)</f>
        <v>3500</v>
      </c>
    </row>
    <row r="6028" spans="1:14" x14ac:dyDescent="0.35">
      <c r="A6028" t="s">
        <v>52</v>
      </c>
      <c r="B6028" s="1" t="s">
        <v>133</v>
      </c>
      <c r="C6028" t="s">
        <v>1127</v>
      </c>
      <c r="D6028" s="1">
        <v>5</v>
      </c>
      <c r="E6028" t="s">
        <v>1011</v>
      </c>
      <c r="F6028" t="s">
        <v>1130</v>
      </c>
      <c r="G6028" s="6">
        <v>0.5</v>
      </c>
      <c r="H6028" s="7" t="s">
        <v>1236</v>
      </c>
      <c r="K6028">
        <f>VLOOKUP(E6028,'script producto'!$A$3:$B$1802,2,FALSE)</f>
        <v>1525</v>
      </c>
      <c r="L6028">
        <f>VLOOKUP(M6028,'script taller'!$G$3:$H$204,2,FALSE)</f>
        <v>163</v>
      </c>
      <c r="M6028" s="1" t="str">
        <f t="shared" si="94"/>
        <v>CRT41115</v>
      </c>
      <c r="N6028">
        <f>ROUND(VLOOKUP(E6028,Productos!$A$4:$D$1804,4,FALSE),0)</f>
        <v>800</v>
      </c>
    </row>
    <row r="6029" spans="1:14" x14ac:dyDescent="0.35">
      <c r="A6029" t="s">
        <v>52</v>
      </c>
      <c r="B6029" s="1" t="s">
        <v>133</v>
      </c>
      <c r="C6029" t="s">
        <v>1127</v>
      </c>
      <c r="D6029" s="1">
        <v>5</v>
      </c>
      <c r="E6029" t="s">
        <v>2075</v>
      </c>
      <c r="F6029" t="s">
        <v>1130</v>
      </c>
      <c r="G6029" s="6">
        <v>0.1</v>
      </c>
      <c r="H6029" s="7" t="s">
        <v>1236</v>
      </c>
      <c r="K6029">
        <f>VLOOKUP(E6029,'script producto'!$A$3:$B$1802,2,FALSE)</f>
        <v>1554</v>
      </c>
      <c r="L6029">
        <f>VLOOKUP(M6029,'script taller'!$G$3:$H$204,2,FALSE)</f>
        <v>163</v>
      </c>
      <c r="M6029" s="1" t="str">
        <f t="shared" si="94"/>
        <v>CRT41115</v>
      </c>
      <c r="N6029">
        <f>ROUND(VLOOKUP(E6029,Productos!$A$4:$D$1804,4,FALSE),0)</f>
        <v>5000</v>
      </c>
    </row>
    <row r="6030" spans="1:14" x14ac:dyDescent="0.35">
      <c r="A6030" t="s">
        <v>52</v>
      </c>
      <c r="B6030" s="1" t="s">
        <v>133</v>
      </c>
      <c r="C6030" t="s">
        <v>1127</v>
      </c>
      <c r="D6030" s="1">
        <v>5</v>
      </c>
      <c r="E6030" t="s">
        <v>7</v>
      </c>
      <c r="F6030" t="s">
        <v>1130</v>
      </c>
      <c r="G6030" s="6">
        <v>5</v>
      </c>
      <c r="H6030" s="7" t="s">
        <v>6</v>
      </c>
      <c r="K6030">
        <f>VLOOKUP(E6030,'script producto'!$A$3:$B$1802,2,FALSE)</f>
        <v>1594</v>
      </c>
      <c r="L6030">
        <f>VLOOKUP(M6030,'script taller'!$G$3:$H$204,2,FALSE)</f>
        <v>163</v>
      </c>
      <c r="M6030" s="1" t="str">
        <f t="shared" si="94"/>
        <v>CRT41115</v>
      </c>
      <c r="N6030">
        <f>ROUND(VLOOKUP(E6030,Productos!$A$4:$D$1804,4,FALSE),0)</f>
        <v>653</v>
      </c>
    </row>
    <row r="6031" spans="1:14" x14ac:dyDescent="0.35">
      <c r="A6031" t="s">
        <v>52</v>
      </c>
      <c r="B6031" s="1" t="s">
        <v>133</v>
      </c>
      <c r="C6031" t="s">
        <v>1127</v>
      </c>
      <c r="D6031" s="1">
        <v>5</v>
      </c>
      <c r="E6031" t="s">
        <v>1032</v>
      </c>
      <c r="F6031" t="s">
        <v>1130</v>
      </c>
      <c r="G6031" s="6">
        <v>0.1</v>
      </c>
      <c r="H6031" s="7" t="s">
        <v>1236</v>
      </c>
      <c r="K6031">
        <f>VLOOKUP(E6031,'script producto'!$A$3:$B$1802,2,FALSE)</f>
        <v>1613</v>
      </c>
      <c r="L6031">
        <f>VLOOKUP(M6031,'script taller'!$G$3:$H$204,2,FALSE)</f>
        <v>163</v>
      </c>
      <c r="M6031" s="1" t="str">
        <f t="shared" si="94"/>
        <v>CRT41115</v>
      </c>
      <c r="N6031">
        <f>ROUND(VLOOKUP(E6031,Productos!$A$4:$D$1804,4,FALSE),0)</f>
        <v>700</v>
      </c>
    </row>
    <row r="6032" spans="1:14" x14ac:dyDescent="0.35">
      <c r="A6032" t="s">
        <v>52</v>
      </c>
      <c r="B6032" s="1" t="s">
        <v>133</v>
      </c>
      <c r="C6032" t="s">
        <v>1127</v>
      </c>
      <c r="D6032" s="1">
        <v>5</v>
      </c>
      <c r="E6032" t="s">
        <v>171</v>
      </c>
      <c r="F6032" t="s">
        <v>1130</v>
      </c>
      <c r="G6032" s="6">
        <v>0.3</v>
      </c>
      <c r="H6032" s="7" t="s">
        <v>1236</v>
      </c>
      <c r="K6032">
        <f>VLOOKUP(E6032,'script producto'!$A$3:$B$1802,2,FALSE)</f>
        <v>1641</v>
      </c>
      <c r="L6032">
        <f>VLOOKUP(M6032,'script taller'!$G$3:$H$204,2,FALSE)</f>
        <v>163</v>
      </c>
      <c r="M6032" s="1" t="str">
        <f t="shared" si="94"/>
        <v>CRT41115</v>
      </c>
      <c r="N6032">
        <f>ROUND(VLOOKUP(E6032,Productos!$A$4:$D$1804,4,FALSE),0)</f>
        <v>5980</v>
      </c>
    </row>
    <row r="6033" spans="1:14" x14ac:dyDescent="0.35">
      <c r="A6033" t="s">
        <v>52</v>
      </c>
      <c r="B6033" s="1" t="s">
        <v>133</v>
      </c>
      <c r="C6033" t="s">
        <v>1127</v>
      </c>
      <c r="D6033" s="1">
        <v>5</v>
      </c>
      <c r="E6033" t="s">
        <v>763</v>
      </c>
      <c r="F6033" t="s">
        <v>1130</v>
      </c>
      <c r="G6033" s="6">
        <v>0.3</v>
      </c>
      <c r="H6033" s="7" t="s">
        <v>1236</v>
      </c>
      <c r="K6033">
        <f>VLOOKUP(E6033,'script producto'!$A$3:$B$1802,2,FALSE)</f>
        <v>1642</v>
      </c>
      <c r="L6033">
        <f>VLOOKUP(M6033,'script taller'!$G$3:$H$204,2,FALSE)</f>
        <v>163</v>
      </c>
      <c r="M6033" s="1" t="str">
        <f t="shared" si="94"/>
        <v>CRT41115</v>
      </c>
      <c r="N6033">
        <f>ROUND(VLOOKUP(E6033,Productos!$A$4:$D$1804,4,FALSE),0)</f>
        <v>6700</v>
      </c>
    </row>
    <row r="6034" spans="1:14" x14ac:dyDescent="0.35">
      <c r="A6034" t="s">
        <v>52</v>
      </c>
      <c r="B6034" s="1" t="s">
        <v>133</v>
      </c>
      <c r="C6034" t="s">
        <v>1127</v>
      </c>
      <c r="D6034" s="1">
        <v>5</v>
      </c>
      <c r="E6034" t="s">
        <v>2094</v>
      </c>
      <c r="F6034" t="s">
        <v>1130</v>
      </c>
      <c r="G6034" s="6">
        <v>1</v>
      </c>
      <c r="H6034" s="7" t="s">
        <v>1236</v>
      </c>
      <c r="K6034">
        <f>VLOOKUP(E6034,'script producto'!$A$3:$B$1802,2,FALSE)</f>
        <v>1650</v>
      </c>
      <c r="L6034">
        <f>VLOOKUP(M6034,'script taller'!$G$3:$H$204,2,FALSE)</f>
        <v>163</v>
      </c>
      <c r="M6034" s="1" t="str">
        <f t="shared" si="94"/>
        <v>CRT41115</v>
      </c>
      <c r="N6034">
        <f>ROUND(VLOOKUP(E6034,Productos!$A$4:$D$1804,4,FALSE),0)</f>
        <v>1921</v>
      </c>
    </row>
    <row r="6035" spans="1:14" x14ac:dyDescent="0.35">
      <c r="A6035" t="s">
        <v>52</v>
      </c>
      <c r="B6035" s="1" t="s">
        <v>133</v>
      </c>
      <c r="C6035" t="s">
        <v>1127</v>
      </c>
      <c r="D6035" s="1">
        <v>5</v>
      </c>
      <c r="E6035" t="s">
        <v>929</v>
      </c>
      <c r="F6035" t="s">
        <v>1130</v>
      </c>
      <c r="G6035" s="6">
        <v>2</v>
      </c>
      <c r="H6035" s="7" t="s">
        <v>6</v>
      </c>
      <c r="K6035">
        <f>VLOOKUP(E6035,'script producto'!$A$3:$B$1802,2,FALSE)</f>
        <v>1664</v>
      </c>
      <c r="L6035">
        <f>VLOOKUP(M6035,'script taller'!$G$3:$H$204,2,FALSE)</f>
        <v>163</v>
      </c>
      <c r="M6035" s="1" t="str">
        <f t="shared" si="94"/>
        <v>CRT41115</v>
      </c>
      <c r="N6035">
        <f>ROUND(VLOOKUP(E6035,Productos!$A$4:$D$1804,4,FALSE),0)</f>
        <v>2500</v>
      </c>
    </row>
    <row r="6036" spans="1:14" x14ac:dyDescent="0.35">
      <c r="A6036" t="s">
        <v>52</v>
      </c>
      <c r="B6036" s="1" t="s">
        <v>133</v>
      </c>
      <c r="C6036" t="s">
        <v>1127</v>
      </c>
      <c r="D6036" s="1">
        <v>5</v>
      </c>
      <c r="E6036" t="s">
        <v>62</v>
      </c>
      <c r="F6036" t="s">
        <v>1130</v>
      </c>
      <c r="G6036" s="6">
        <v>0.1</v>
      </c>
      <c r="H6036" s="7" t="s">
        <v>25</v>
      </c>
      <c r="K6036">
        <f>VLOOKUP(E6036,'script producto'!$A$3:$B$1802,2,FALSE)</f>
        <v>1669</v>
      </c>
      <c r="L6036">
        <f>VLOOKUP(M6036,'script taller'!$G$3:$H$204,2,FALSE)</f>
        <v>163</v>
      </c>
      <c r="M6036" s="1" t="str">
        <f t="shared" si="94"/>
        <v>CRT41115</v>
      </c>
      <c r="N6036">
        <f>ROUND(VLOOKUP(E6036,Productos!$A$4:$D$1804,4,FALSE),0)</f>
        <v>7900</v>
      </c>
    </row>
    <row r="6037" spans="1:14" x14ac:dyDescent="0.35">
      <c r="A6037" t="s">
        <v>52</v>
      </c>
      <c r="B6037" s="1" t="s">
        <v>133</v>
      </c>
      <c r="C6037" t="s">
        <v>1127</v>
      </c>
      <c r="D6037" s="1">
        <v>5</v>
      </c>
      <c r="E6037" t="s">
        <v>936</v>
      </c>
      <c r="F6037" t="s">
        <v>1130</v>
      </c>
      <c r="G6037" s="6">
        <v>1</v>
      </c>
      <c r="H6037" s="7" t="s">
        <v>6</v>
      </c>
      <c r="K6037">
        <f>VLOOKUP(E6037,'script producto'!$A$3:$B$1802,2,FALSE)</f>
        <v>1679</v>
      </c>
      <c r="L6037">
        <f>VLOOKUP(M6037,'script taller'!$G$3:$H$204,2,FALSE)</f>
        <v>163</v>
      </c>
      <c r="M6037" s="1" t="str">
        <f t="shared" si="94"/>
        <v>CRT41115</v>
      </c>
      <c r="N6037">
        <f>ROUND(VLOOKUP(E6037,Productos!$A$4:$D$1804,4,FALSE),0)</f>
        <v>4000</v>
      </c>
    </row>
    <row r="6038" spans="1:14" x14ac:dyDescent="0.35">
      <c r="A6038" t="s">
        <v>52</v>
      </c>
      <c r="B6038" s="1" t="s">
        <v>133</v>
      </c>
      <c r="C6038" t="s">
        <v>1127</v>
      </c>
      <c r="D6038" s="1">
        <v>5</v>
      </c>
      <c r="E6038" t="s">
        <v>123</v>
      </c>
      <c r="F6038" t="s">
        <v>1130</v>
      </c>
      <c r="G6038" s="6">
        <v>1</v>
      </c>
      <c r="H6038" s="7" t="s">
        <v>25</v>
      </c>
      <c r="K6038">
        <f>VLOOKUP(E6038,'script producto'!$A$3:$B$1802,2,FALSE)</f>
        <v>1696</v>
      </c>
      <c r="L6038">
        <f>VLOOKUP(M6038,'script taller'!$G$3:$H$204,2,FALSE)</f>
        <v>163</v>
      </c>
      <c r="M6038" s="1" t="str">
        <f t="shared" si="94"/>
        <v>CRT41115</v>
      </c>
      <c r="N6038">
        <f>ROUND(VLOOKUP(E6038,Productos!$A$4:$D$1804,4,FALSE),0)</f>
        <v>2415</v>
      </c>
    </row>
    <row r="6039" spans="1:14" x14ac:dyDescent="0.35">
      <c r="A6039" t="s">
        <v>52</v>
      </c>
      <c r="B6039" s="1" t="s">
        <v>133</v>
      </c>
      <c r="C6039" t="s">
        <v>1127</v>
      </c>
      <c r="D6039" s="1">
        <v>5</v>
      </c>
      <c r="E6039" t="s">
        <v>877</v>
      </c>
      <c r="F6039" t="s">
        <v>1130</v>
      </c>
      <c r="G6039" s="6">
        <v>0.1</v>
      </c>
      <c r="H6039" s="7" t="s">
        <v>25</v>
      </c>
      <c r="K6039">
        <f>VLOOKUP(E6039,'script producto'!$A$3:$B$1802,2,FALSE)</f>
        <v>1706</v>
      </c>
      <c r="L6039">
        <f>VLOOKUP(M6039,'script taller'!$G$3:$H$204,2,FALSE)</f>
        <v>163</v>
      </c>
      <c r="M6039" s="1" t="str">
        <f t="shared" si="94"/>
        <v>CRT41115</v>
      </c>
      <c r="N6039">
        <f>ROUND(VLOOKUP(E6039,Productos!$A$4:$D$1804,4,FALSE),0)</f>
        <v>3500</v>
      </c>
    </row>
    <row r="6040" spans="1:14" x14ac:dyDescent="0.35">
      <c r="A6040" t="s">
        <v>52</v>
      </c>
      <c r="B6040" s="1" t="s">
        <v>133</v>
      </c>
      <c r="C6040" t="s">
        <v>1127</v>
      </c>
      <c r="D6040" s="1">
        <v>5</v>
      </c>
      <c r="E6040" t="s">
        <v>95</v>
      </c>
      <c r="F6040" t="s">
        <v>1130</v>
      </c>
      <c r="G6040" s="6">
        <v>2</v>
      </c>
      <c r="H6040" s="7" t="s">
        <v>25</v>
      </c>
      <c r="K6040">
        <f>VLOOKUP(E6040,'script producto'!$A$3:$B$1802,2,FALSE)</f>
        <v>1708</v>
      </c>
      <c r="L6040">
        <f>VLOOKUP(M6040,'script taller'!$G$3:$H$204,2,FALSE)</f>
        <v>163</v>
      </c>
      <c r="M6040" s="1" t="str">
        <f t="shared" si="94"/>
        <v>CRT41115</v>
      </c>
      <c r="N6040">
        <f>ROUND(VLOOKUP(E6040,Productos!$A$4:$D$1804,4,FALSE),0)</f>
        <v>2691</v>
      </c>
    </row>
    <row r="6041" spans="1:14" x14ac:dyDescent="0.35">
      <c r="A6041" t="s">
        <v>52</v>
      </c>
      <c r="B6041" s="1" t="s">
        <v>133</v>
      </c>
      <c r="C6041" t="s">
        <v>1127</v>
      </c>
      <c r="D6041" s="1">
        <v>5</v>
      </c>
      <c r="E6041" t="s">
        <v>315</v>
      </c>
      <c r="F6041" t="s">
        <v>1130</v>
      </c>
      <c r="G6041" s="6">
        <v>1</v>
      </c>
      <c r="H6041" s="7" t="s">
        <v>1236</v>
      </c>
      <c r="K6041">
        <f>VLOOKUP(E6041,'script producto'!$A$3:$B$1802,2,FALSE)</f>
        <v>1780</v>
      </c>
      <c r="L6041">
        <f>VLOOKUP(M6041,'script taller'!$G$3:$H$204,2,FALSE)</f>
        <v>163</v>
      </c>
      <c r="M6041" s="1" t="str">
        <f t="shared" si="94"/>
        <v>CRT41115</v>
      </c>
      <c r="N6041">
        <f>ROUND(VLOOKUP(E6041,Productos!$A$4:$D$1804,4,FALSE),0)</f>
        <v>1533</v>
      </c>
    </row>
    <row r="6042" spans="1:14" x14ac:dyDescent="0.35">
      <c r="A6042" t="s">
        <v>52</v>
      </c>
      <c r="B6042" s="1" t="s">
        <v>133</v>
      </c>
      <c r="C6042" t="s">
        <v>1127</v>
      </c>
      <c r="D6042" s="1">
        <v>5</v>
      </c>
      <c r="E6042" t="s">
        <v>309</v>
      </c>
      <c r="F6042" t="s">
        <v>1130</v>
      </c>
      <c r="G6042" s="6">
        <v>1</v>
      </c>
      <c r="H6042" s="7" t="s">
        <v>1236</v>
      </c>
      <c r="K6042">
        <f>VLOOKUP(E6042,'script producto'!$A$3:$B$1802,2,FALSE)</f>
        <v>1790</v>
      </c>
      <c r="L6042">
        <f>VLOOKUP(M6042,'script taller'!$G$3:$H$204,2,FALSE)</f>
        <v>163</v>
      </c>
      <c r="M6042" s="1" t="str">
        <f t="shared" si="94"/>
        <v>CRT41115</v>
      </c>
      <c r="N6042">
        <f>ROUND(VLOOKUP(E6042,Productos!$A$4:$D$1804,4,FALSE),0)</f>
        <v>2513</v>
      </c>
    </row>
    <row r="6043" spans="1:14" x14ac:dyDescent="0.35">
      <c r="A6043" t="s">
        <v>52</v>
      </c>
      <c r="B6043" s="1" t="s">
        <v>133</v>
      </c>
      <c r="C6043" t="s">
        <v>1127</v>
      </c>
      <c r="D6043" s="1">
        <v>5</v>
      </c>
      <c r="E6043" t="s">
        <v>728</v>
      </c>
      <c r="F6043" t="s">
        <v>1130</v>
      </c>
      <c r="G6043" s="6">
        <v>0.3</v>
      </c>
      <c r="H6043" s="7" t="s">
        <v>1236</v>
      </c>
      <c r="K6043">
        <f>VLOOKUP(E6043,'script producto'!$A$3:$B$1802,2,FALSE)</f>
        <v>1798</v>
      </c>
      <c r="L6043">
        <f>VLOOKUP(M6043,'script taller'!$G$3:$H$204,2,FALSE)</f>
        <v>163</v>
      </c>
      <c r="M6043" s="1" t="str">
        <f t="shared" si="94"/>
        <v>CRT41115</v>
      </c>
      <c r="N6043">
        <f>ROUND(VLOOKUP(E6043,Productos!$A$4:$D$1804,4,FALSE),0)</f>
        <v>14500</v>
      </c>
    </row>
    <row r="6044" spans="1:14" x14ac:dyDescent="0.35">
      <c r="A6044" t="s">
        <v>52</v>
      </c>
      <c r="B6044" s="1" t="s">
        <v>133</v>
      </c>
      <c r="C6044" t="s">
        <v>1127</v>
      </c>
      <c r="D6044" s="1">
        <v>6</v>
      </c>
      <c r="E6044" t="s">
        <v>98</v>
      </c>
      <c r="F6044" t="s">
        <v>1130</v>
      </c>
      <c r="G6044" s="6">
        <v>1</v>
      </c>
      <c r="H6044" s="7" t="s">
        <v>25</v>
      </c>
      <c r="K6044">
        <f>VLOOKUP(E6044,'script producto'!$A$3:$B$1802,2,FALSE)</f>
        <v>13</v>
      </c>
      <c r="L6044">
        <f>VLOOKUP(M6044,'script taller'!$G$3:$H$204,2,FALSE)</f>
        <v>164</v>
      </c>
      <c r="M6044" s="1" t="str">
        <f t="shared" si="94"/>
        <v>CRT41116</v>
      </c>
      <c r="N6044">
        <f>ROUND(VLOOKUP(E6044,Productos!$A$4:$D$1804,4,FALSE),0)</f>
        <v>8000</v>
      </c>
    </row>
    <row r="6045" spans="1:14" x14ac:dyDescent="0.35">
      <c r="A6045" t="s">
        <v>52</v>
      </c>
      <c r="B6045" s="1" t="s">
        <v>133</v>
      </c>
      <c r="C6045" t="s">
        <v>1127</v>
      </c>
      <c r="D6045" s="1">
        <v>6</v>
      </c>
      <c r="E6045" t="s">
        <v>1052</v>
      </c>
      <c r="F6045" t="s">
        <v>1130</v>
      </c>
      <c r="G6045" s="6">
        <v>0.1</v>
      </c>
      <c r="H6045" s="7" t="s">
        <v>25</v>
      </c>
      <c r="K6045">
        <f>VLOOKUP(E6045,'script producto'!$A$3:$B$1802,2,FALSE)</f>
        <v>16</v>
      </c>
      <c r="L6045">
        <f>VLOOKUP(M6045,'script taller'!$G$3:$H$204,2,FALSE)</f>
        <v>164</v>
      </c>
      <c r="M6045" s="1" t="str">
        <f t="shared" si="94"/>
        <v>CRT41116</v>
      </c>
      <c r="N6045">
        <f>ROUND(VLOOKUP(E6045,Productos!$A$4:$D$1804,4,FALSE),0)</f>
        <v>3900</v>
      </c>
    </row>
    <row r="6046" spans="1:14" x14ac:dyDescent="0.35">
      <c r="A6046" t="s">
        <v>52</v>
      </c>
      <c r="B6046" s="1" t="s">
        <v>133</v>
      </c>
      <c r="C6046" t="s">
        <v>1127</v>
      </c>
      <c r="D6046" s="1">
        <v>6</v>
      </c>
      <c r="E6046" t="s">
        <v>316</v>
      </c>
      <c r="F6046" t="s">
        <v>1130</v>
      </c>
      <c r="G6046" s="6">
        <v>2</v>
      </c>
      <c r="H6046" s="7" t="s">
        <v>25</v>
      </c>
      <c r="K6046">
        <f>VLOOKUP(E6046,'script producto'!$A$3:$B$1802,2,FALSE)</f>
        <v>22</v>
      </c>
      <c r="L6046">
        <f>VLOOKUP(M6046,'script taller'!$G$3:$H$204,2,FALSE)</f>
        <v>164</v>
      </c>
      <c r="M6046" s="1" t="str">
        <f t="shared" si="94"/>
        <v>CRT41116</v>
      </c>
      <c r="N6046">
        <f>ROUND(VLOOKUP(E6046,Productos!$A$4:$D$1804,4,FALSE),0)</f>
        <v>9700</v>
      </c>
    </row>
    <row r="6047" spans="1:14" x14ac:dyDescent="0.35">
      <c r="A6047" t="s">
        <v>52</v>
      </c>
      <c r="B6047" s="1" t="s">
        <v>133</v>
      </c>
      <c r="C6047" t="s">
        <v>1127</v>
      </c>
      <c r="D6047" s="1">
        <v>6</v>
      </c>
      <c r="E6047" t="s">
        <v>1045</v>
      </c>
      <c r="F6047" t="s">
        <v>1130</v>
      </c>
      <c r="G6047" s="6">
        <v>0.2</v>
      </c>
      <c r="H6047" s="7" t="s">
        <v>1236</v>
      </c>
      <c r="K6047">
        <f>VLOOKUP(E6047,'script producto'!$A$3:$B$1802,2,FALSE)</f>
        <v>41</v>
      </c>
      <c r="L6047">
        <f>VLOOKUP(M6047,'script taller'!$G$3:$H$204,2,FALSE)</f>
        <v>164</v>
      </c>
      <c r="M6047" s="1" t="str">
        <f t="shared" si="94"/>
        <v>CRT41116</v>
      </c>
      <c r="N6047">
        <f>ROUND(VLOOKUP(E6047,Productos!$A$4:$D$1804,4,FALSE),0)</f>
        <v>1300</v>
      </c>
    </row>
    <row r="6048" spans="1:14" x14ac:dyDescent="0.35">
      <c r="A6048" t="s">
        <v>52</v>
      </c>
      <c r="B6048" s="1" t="s">
        <v>133</v>
      </c>
      <c r="C6048" t="s">
        <v>1127</v>
      </c>
      <c r="D6048" s="1">
        <v>6</v>
      </c>
      <c r="E6048" t="s">
        <v>1053</v>
      </c>
      <c r="F6048" t="s">
        <v>1130</v>
      </c>
      <c r="G6048" s="6">
        <v>0.3</v>
      </c>
      <c r="H6048" s="7" t="s">
        <v>1236</v>
      </c>
      <c r="K6048">
        <f>VLOOKUP(E6048,'script producto'!$A$3:$B$1802,2,FALSE)</f>
        <v>69</v>
      </c>
      <c r="L6048">
        <f>VLOOKUP(M6048,'script taller'!$G$3:$H$204,2,FALSE)</f>
        <v>164</v>
      </c>
      <c r="M6048" s="1" t="str">
        <f t="shared" si="94"/>
        <v>CRT41116</v>
      </c>
      <c r="N6048">
        <f>ROUND(VLOOKUP(E6048,Productos!$A$4:$D$1804,4,FALSE),0)</f>
        <v>15500</v>
      </c>
    </row>
    <row r="6049" spans="1:14" x14ac:dyDescent="0.35">
      <c r="A6049" t="s">
        <v>52</v>
      </c>
      <c r="B6049" s="1" t="s">
        <v>133</v>
      </c>
      <c r="C6049" t="s">
        <v>1127</v>
      </c>
      <c r="D6049" s="1">
        <v>6</v>
      </c>
      <c r="E6049" t="s">
        <v>1024</v>
      </c>
      <c r="F6049" t="s">
        <v>1130</v>
      </c>
      <c r="G6049" s="6">
        <v>0.05</v>
      </c>
      <c r="H6049" s="7" t="s">
        <v>1236</v>
      </c>
      <c r="K6049">
        <f>VLOOKUP(E6049,'script producto'!$A$3:$B$1802,2,FALSE)</f>
        <v>84</v>
      </c>
      <c r="L6049">
        <f>VLOOKUP(M6049,'script taller'!$G$3:$H$204,2,FALSE)</f>
        <v>164</v>
      </c>
      <c r="M6049" s="1" t="str">
        <f t="shared" si="94"/>
        <v>CRT41116</v>
      </c>
      <c r="N6049">
        <f>ROUND(VLOOKUP(E6049,Productos!$A$4:$D$1804,4,FALSE),0)</f>
        <v>2607</v>
      </c>
    </row>
    <row r="6050" spans="1:14" x14ac:dyDescent="0.35">
      <c r="A6050" t="s">
        <v>52</v>
      </c>
      <c r="B6050" s="1" t="s">
        <v>133</v>
      </c>
      <c r="C6050" t="s">
        <v>1127</v>
      </c>
      <c r="D6050" s="1">
        <v>6</v>
      </c>
      <c r="E6050" t="s">
        <v>402</v>
      </c>
      <c r="F6050" t="s">
        <v>1130</v>
      </c>
      <c r="G6050" s="6">
        <v>0.2</v>
      </c>
      <c r="H6050" s="7" t="s">
        <v>1236</v>
      </c>
      <c r="K6050">
        <f>VLOOKUP(E6050,'script producto'!$A$3:$B$1802,2,FALSE)</f>
        <v>88</v>
      </c>
      <c r="L6050">
        <f>VLOOKUP(M6050,'script taller'!$G$3:$H$204,2,FALSE)</f>
        <v>164</v>
      </c>
      <c r="M6050" s="1" t="str">
        <f t="shared" si="94"/>
        <v>CRT41116</v>
      </c>
      <c r="N6050">
        <f>ROUND(VLOOKUP(E6050,Productos!$A$4:$D$1804,4,FALSE),0)</f>
        <v>37667</v>
      </c>
    </row>
    <row r="6051" spans="1:14" x14ac:dyDescent="0.35">
      <c r="A6051" t="s">
        <v>52</v>
      </c>
      <c r="B6051" s="1" t="s">
        <v>133</v>
      </c>
      <c r="C6051" t="s">
        <v>1127</v>
      </c>
      <c r="D6051" s="1">
        <v>6</v>
      </c>
      <c r="E6051" t="s">
        <v>153</v>
      </c>
      <c r="F6051" t="s">
        <v>1130</v>
      </c>
      <c r="G6051" s="6">
        <v>0.7</v>
      </c>
      <c r="H6051" s="7" t="s">
        <v>1236</v>
      </c>
      <c r="K6051">
        <f>VLOOKUP(E6051,'script producto'!$A$3:$B$1802,2,FALSE)</f>
        <v>99</v>
      </c>
      <c r="L6051">
        <f>VLOOKUP(M6051,'script taller'!$G$3:$H$204,2,FALSE)</f>
        <v>164</v>
      </c>
      <c r="M6051" s="1" t="str">
        <f t="shared" si="94"/>
        <v>CRT41116</v>
      </c>
      <c r="N6051">
        <f>ROUND(VLOOKUP(E6051,Productos!$A$4:$D$1804,4,FALSE),0)</f>
        <v>9267</v>
      </c>
    </row>
    <row r="6052" spans="1:14" x14ac:dyDescent="0.35">
      <c r="A6052" t="s">
        <v>52</v>
      </c>
      <c r="B6052" s="1" t="s">
        <v>133</v>
      </c>
      <c r="C6052" t="s">
        <v>1127</v>
      </c>
      <c r="D6052" s="1">
        <v>6</v>
      </c>
      <c r="E6052" t="s">
        <v>1046</v>
      </c>
      <c r="F6052" t="s">
        <v>1130</v>
      </c>
      <c r="G6052" s="6">
        <v>8</v>
      </c>
      <c r="H6052" s="7" t="s">
        <v>6</v>
      </c>
      <c r="K6052">
        <f>VLOOKUP(E6052,'script producto'!$A$3:$B$1802,2,FALSE)</f>
        <v>111</v>
      </c>
      <c r="L6052">
        <f>VLOOKUP(M6052,'script taller'!$G$3:$H$204,2,FALSE)</f>
        <v>164</v>
      </c>
      <c r="M6052" s="1" t="str">
        <f t="shared" si="94"/>
        <v>CRT41116</v>
      </c>
      <c r="N6052">
        <f>ROUND(VLOOKUP(E6052,Productos!$A$4:$D$1804,4,FALSE),0)</f>
        <v>10700</v>
      </c>
    </row>
    <row r="6053" spans="1:14" x14ac:dyDescent="0.35">
      <c r="A6053" t="s">
        <v>52</v>
      </c>
      <c r="B6053" s="1" t="s">
        <v>133</v>
      </c>
      <c r="C6053" t="s">
        <v>1127</v>
      </c>
      <c r="D6053" s="1">
        <v>6</v>
      </c>
      <c r="E6053" t="s">
        <v>1057</v>
      </c>
      <c r="F6053" t="s">
        <v>1130</v>
      </c>
      <c r="G6053" s="6">
        <v>3</v>
      </c>
      <c r="H6053" s="7" t="s">
        <v>1236</v>
      </c>
      <c r="K6053">
        <f>VLOOKUP(E6053,'script producto'!$A$3:$B$1802,2,FALSE)</f>
        <v>124</v>
      </c>
      <c r="L6053">
        <f>VLOOKUP(M6053,'script taller'!$G$3:$H$204,2,FALSE)</f>
        <v>164</v>
      </c>
      <c r="M6053" s="1" t="str">
        <f t="shared" si="94"/>
        <v>CRT41116</v>
      </c>
      <c r="N6053">
        <f>ROUND(VLOOKUP(E6053,Productos!$A$4:$D$1804,4,FALSE),0)</f>
        <v>4000</v>
      </c>
    </row>
    <row r="6054" spans="1:14" x14ac:dyDescent="0.35">
      <c r="A6054" t="s">
        <v>52</v>
      </c>
      <c r="B6054" s="1" t="s">
        <v>133</v>
      </c>
      <c r="C6054" t="s">
        <v>1127</v>
      </c>
      <c r="D6054" s="1">
        <v>6</v>
      </c>
      <c r="E6054" t="s">
        <v>348</v>
      </c>
      <c r="F6054" t="s">
        <v>1130</v>
      </c>
      <c r="G6054" s="6">
        <v>0.3</v>
      </c>
      <c r="H6054" s="7" t="s">
        <v>1236</v>
      </c>
      <c r="K6054">
        <f>VLOOKUP(E6054,'script producto'!$A$3:$B$1802,2,FALSE)</f>
        <v>128</v>
      </c>
      <c r="L6054">
        <f>VLOOKUP(M6054,'script taller'!$G$3:$H$204,2,FALSE)</f>
        <v>164</v>
      </c>
      <c r="M6054" s="1" t="str">
        <f t="shared" si="94"/>
        <v>CRT41116</v>
      </c>
      <c r="N6054">
        <f>ROUND(VLOOKUP(E6054,Productos!$A$4:$D$1804,4,FALSE),0)</f>
        <v>4300</v>
      </c>
    </row>
    <row r="6055" spans="1:14" x14ac:dyDescent="0.35">
      <c r="A6055" t="s">
        <v>52</v>
      </c>
      <c r="B6055" s="1" t="s">
        <v>133</v>
      </c>
      <c r="C6055" t="s">
        <v>1127</v>
      </c>
      <c r="D6055" s="1">
        <v>6</v>
      </c>
      <c r="E6055" t="s">
        <v>495</v>
      </c>
      <c r="F6055" t="s">
        <v>1130</v>
      </c>
      <c r="G6055" s="6">
        <v>0.3</v>
      </c>
      <c r="H6055" s="7" t="s">
        <v>1236</v>
      </c>
      <c r="K6055">
        <f>VLOOKUP(E6055,'script producto'!$A$3:$B$1802,2,FALSE)</f>
        <v>154</v>
      </c>
      <c r="L6055">
        <f>VLOOKUP(M6055,'script taller'!$G$3:$H$204,2,FALSE)</f>
        <v>164</v>
      </c>
      <c r="M6055" s="1" t="str">
        <f t="shared" si="94"/>
        <v>CRT41116</v>
      </c>
      <c r="N6055">
        <f>ROUND(VLOOKUP(E6055,Productos!$A$4:$D$1804,4,FALSE),0)</f>
        <v>4780</v>
      </c>
    </row>
    <row r="6056" spans="1:14" x14ac:dyDescent="0.35">
      <c r="A6056" t="s">
        <v>52</v>
      </c>
      <c r="B6056" s="1" t="s">
        <v>133</v>
      </c>
      <c r="C6056" t="s">
        <v>1127</v>
      </c>
      <c r="D6056" s="1">
        <v>6</v>
      </c>
      <c r="E6056" t="s">
        <v>568</v>
      </c>
      <c r="F6056" t="s">
        <v>1130</v>
      </c>
      <c r="G6056" s="6">
        <v>2</v>
      </c>
      <c r="H6056" s="7" t="s">
        <v>1236</v>
      </c>
      <c r="K6056">
        <f>VLOOKUP(E6056,'script producto'!$A$3:$B$1802,2,FALSE)</f>
        <v>171</v>
      </c>
      <c r="L6056">
        <f>VLOOKUP(M6056,'script taller'!$G$3:$H$204,2,FALSE)</f>
        <v>164</v>
      </c>
      <c r="M6056" s="1" t="str">
        <f t="shared" si="94"/>
        <v>CRT41116</v>
      </c>
      <c r="N6056">
        <f>ROUND(VLOOKUP(E6056,Productos!$A$4:$D$1804,4,FALSE),0)</f>
        <v>4020</v>
      </c>
    </row>
    <row r="6057" spans="1:14" x14ac:dyDescent="0.35">
      <c r="A6057" t="s">
        <v>52</v>
      </c>
      <c r="B6057" s="1" t="s">
        <v>133</v>
      </c>
      <c r="C6057" t="s">
        <v>1127</v>
      </c>
      <c r="D6057" s="1">
        <v>6</v>
      </c>
      <c r="E6057" t="s">
        <v>1058</v>
      </c>
      <c r="F6057" t="s">
        <v>1130</v>
      </c>
      <c r="G6057" s="6">
        <v>5</v>
      </c>
      <c r="H6057" s="7" t="s">
        <v>1236</v>
      </c>
      <c r="K6057">
        <f>VLOOKUP(E6057,'script producto'!$A$3:$B$1802,2,FALSE)</f>
        <v>175</v>
      </c>
      <c r="L6057">
        <f>VLOOKUP(M6057,'script taller'!$G$3:$H$204,2,FALSE)</f>
        <v>164</v>
      </c>
      <c r="M6057" s="1" t="str">
        <f t="shared" si="94"/>
        <v>CRT41116</v>
      </c>
      <c r="N6057">
        <f>ROUND(VLOOKUP(E6057,Productos!$A$4:$D$1804,4,FALSE),0)</f>
        <v>13000</v>
      </c>
    </row>
    <row r="6058" spans="1:14" x14ac:dyDescent="0.35">
      <c r="A6058" t="s">
        <v>52</v>
      </c>
      <c r="B6058" s="1" t="s">
        <v>133</v>
      </c>
      <c r="C6058" t="s">
        <v>1127</v>
      </c>
      <c r="D6058" s="1">
        <v>6</v>
      </c>
      <c r="E6058" t="s">
        <v>157</v>
      </c>
      <c r="F6058" t="s">
        <v>1130</v>
      </c>
      <c r="G6058" s="6">
        <v>0.5</v>
      </c>
      <c r="H6058" s="7" t="s">
        <v>1236</v>
      </c>
      <c r="K6058">
        <f>VLOOKUP(E6058,'script producto'!$A$3:$B$1802,2,FALSE)</f>
        <v>190</v>
      </c>
      <c r="L6058">
        <f>VLOOKUP(M6058,'script taller'!$G$3:$H$204,2,FALSE)</f>
        <v>164</v>
      </c>
      <c r="M6058" s="1" t="str">
        <f t="shared" si="94"/>
        <v>CRT41116</v>
      </c>
      <c r="N6058">
        <f>ROUND(VLOOKUP(E6058,Productos!$A$4:$D$1804,4,FALSE),0)</f>
        <v>2349</v>
      </c>
    </row>
    <row r="6059" spans="1:14" x14ac:dyDescent="0.35">
      <c r="A6059" t="s">
        <v>52</v>
      </c>
      <c r="B6059" s="1" t="s">
        <v>133</v>
      </c>
      <c r="C6059" t="s">
        <v>1127</v>
      </c>
      <c r="D6059" s="1">
        <v>6</v>
      </c>
      <c r="E6059" t="s">
        <v>14</v>
      </c>
      <c r="F6059" t="s">
        <v>1130</v>
      </c>
      <c r="G6059" s="6">
        <v>2</v>
      </c>
      <c r="H6059" s="7" t="s">
        <v>1236</v>
      </c>
      <c r="K6059">
        <f>VLOOKUP(E6059,'script producto'!$A$3:$B$1802,2,FALSE)</f>
        <v>192</v>
      </c>
      <c r="L6059">
        <f>VLOOKUP(M6059,'script taller'!$G$3:$H$204,2,FALSE)</f>
        <v>164</v>
      </c>
      <c r="M6059" s="1" t="str">
        <f t="shared" si="94"/>
        <v>CRT41116</v>
      </c>
      <c r="N6059">
        <f>ROUND(VLOOKUP(E6059,Productos!$A$4:$D$1804,4,FALSE),0)</f>
        <v>1471</v>
      </c>
    </row>
    <row r="6060" spans="1:14" x14ac:dyDescent="0.35">
      <c r="A6060" t="s">
        <v>52</v>
      </c>
      <c r="B6060" s="1" t="s">
        <v>133</v>
      </c>
      <c r="C6060" t="s">
        <v>1127</v>
      </c>
      <c r="D6060" s="1">
        <v>6</v>
      </c>
      <c r="E6060" t="s">
        <v>902</v>
      </c>
      <c r="F6060" t="s">
        <v>1130</v>
      </c>
      <c r="G6060" s="6">
        <v>3</v>
      </c>
      <c r="H6060" s="7" t="s">
        <v>6</v>
      </c>
      <c r="K6060">
        <f>VLOOKUP(E6060,'script producto'!$A$3:$B$1802,2,FALSE)</f>
        <v>252</v>
      </c>
      <c r="L6060">
        <f>VLOOKUP(M6060,'script taller'!$G$3:$H$204,2,FALSE)</f>
        <v>164</v>
      </c>
      <c r="M6060" s="1" t="str">
        <f t="shared" si="94"/>
        <v>CRT41116</v>
      </c>
      <c r="N6060">
        <f>ROUND(VLOOKUP(E6060,Productos!$A$4:$D$1804,4,FALSE),0)</f>
        <v>347</v>
      </c>
    </row>
    <row r="6061" spans="1:14" x14ac:dyDescent="0.35">
      <c r="A6061" t="s">
        <v>52</v>
      </c>
      <c r="B6061" s="1" t="s">
        <v>133</v>
      </c>
      <c r="C6061" t="s">
        <v>1127</v>
      </c>
      <c r="D6061" s="1">
        <v>6</v>
      </c>
      <c r="E6061" t="s">
        <v>468</v>
      </c>
      <c r="F6061" t="s">
        <v>1130</v>
      </c>
      <c r="G6061" s="6">
        <v>0.05</v>
      </c>
      <c r="H6061" s="7" t="s">
        <v>1236</v>
      </c>
      <c r="K6061">
        <f>VLOOKUP(E6061,'script producto'!$A$3:$B$1802,2,FALSE)</f>
        <v>332</v>
      </c>
      <c r="L6061">
        <f>VLOOKUP(M6061,'script taller'!$G$3:$H$204,2,FALSE)</f>
        <v>164</v>
      </c>
      <c r="M6061" s="1" t="str">
        <f t="shared" si="94"/>
        <v>CRT41116</v>
      </c>
      <c r="N6061">
        <f>ROUND(VLOOKUP(E6061,Productos!$A$4:$D$1804,4,FALSE),0)</f>
        <v>10000</v>
      </c>
    </row>
    <row r="6062" spans="1:14" x14ac:dyDescent="0.35">
      <c r="A6062" t="s">
        <v>52</v>
      </c>
      <c r="B6062" s="1" t="s">
        <v>133</v>
      </c>
      <c r="C6062" t="s">
        <v>1127</v>
      </c>
      <c r="D6062" s="1">
        <v>6</v>
      </c>
      <c r="E6062" t="s">
        <v>1059</v>
      </c>
      <c r="F6062" t="s">
        <v>1130</v>
      </c>
      <c r="G6062" s="6">
        <v>0.5</v>
      </c>
      <c r="H6062" s="7" t="s">
        <v>1236</v>
      </c>
      <c r="K6062">
        <f>VLOOKUP(E6062,'script producto'!$A$3:$B$1802,2,FALSE)</f>
        <v>338</v>
      </c>
      <c r="L6062">
        <f>VLOOKUP(M6062,'script taller'!$G$3:$H$204,2,FALSE)</f>
        <v>164</v>
      </c>
      <c r="M6062" s="1" t="str">
        <f t="shared" si="94"/>
        <v>CRT41116</v>
      </c>
      <c r="N6062">
        <f>ROUND(VLOOKUP(E6062,Productos!$A$4:$D$1804,4,FALSE),0)</f>
        <v>14000</v>
      </c>
    </row>
    <row r="6063" spans="1:14" x14ac:dyDescent="0.35">
      <c r="A6063" t="s">
        <v>52</v>
      </c>
      <c r="B6063" s="1" t="s">
        <v>133</v>
      </c>
      <c r="C6063" t="s">
        <v>1127</v>
      </c>
      <c r="D6063" s="1">
        <v>6</v>
      </c>
      <c r="E6063" t="s">
        <v>296</v>
      </c>
      <c r="F6063" t="s">
        <v>1130</v>
      </c>
      <c r="G6063" s="6">
        <v>0.5</v>
      </c>
      <c r="H6063" s="7" t="s">
        <v>1236</v>
      </c>
      <c r="K6063">
        <f>VLOOKUP(E6063,'script producto'!$A$3:$B$1802,2,FALSE)</f>
        <v>379</v>
      </c>
      <c r="L6063">
        <f>VLOOKUP(M6063,'script taller'!$G$3:$H$204,2,FALSE)</f>
        <v>164</v>
      </c>
      <c r="M6063" s="1" t="str">
        <f t="shared" si="94"/>
        <v>CRT41116</v>
      </c>
      <c r="N6063">
        <f>ROUND(VLOOKUP(E6063,Productos!$A$4:$D$1804,4,FALSE),0)</f>
        <v>934</v>
      </c>
    </row>
    <row r="6064" spans="1:14" x14ac:dyDescent="0.35">
      <c r="A6064" t="s">
        <v>52</v>
      </c>
      <c r="B6064" s="1" t="s">
        <v>133</v>
      </c>
      <c r="C6064" t="s">
        <v>1127</v>
      </c>
      <c r="D6064" s="1">
        <v>6</v>
      </c>
      <c r="E6064" t="s">
        <v>1908</v>
      </c>
      <c r="F6064" t="s">
        <v>1130</v>
      </c>
      <c r="G6064" s="6">
        <v>1.5</v>
      </c>
      <c r="H6064" s="7" t="s">
        <v>1236</v>
      </c>
      <c r="K6064">
        <f>VLOOKUP(E6064,'script producto'!$A$3:$B$1802,2,FALSE)</f>
        <v>381</v>
      </c>
      <c r="L6064">
        <f>VLOOKUP(M6064,'script taller'!$G$3:$H$204,2,FALSE)</f>
        <v>164</v>
      </c>
      <c r="M6064" s="1" t="str">
        <f t="shared" si="94"/>
        <v>CRT41116</v>
      </c>
      <c r="N6064">
        <f>ROUND(VLOOKUP(E6064,Productos!$A$4:$D$1804,4,FALSE),0)</f>
        <v>1300</v>
      </c>
    </row>
    <row r="6065" spans="1:14" x14ac:dyDescent="0.35">
      <c r="A6065" t="s">
        <v>52</v>
      </c>
      <c r="B6065" s="1" t="s">
        <v>133</v>
      </c>
      <c r="C6065" t="s">
        <v>1127</v>
      </c>
      <c r="D6065" s="1">
        <v>6</v>
      </c>
      <c r="E6065" t="s">
        <v>1909</v>
      </c>
      <c r="F6065" t="s">
        <v>1130</v>
      </c>
      <c r="G6065" s="6">
        <v>0.5</v>
      </c>
      <c r="H6065" s="7" t="s">
        <v>1236</v>
      </c>
      <c r="K6065">
        <f>VLOOKUP(E6065,'script producto'!$A$3:$B$1802,2,FALSE)</f>
        <v>386</v>
      </c>
      <c r="L6065">
        <f>VLOOKUP(M6065,'script taller'!$G$3:$H$204,2,FALSE)</f>
        <v>164</v>
      </c>
      <c r="M6065" s="1" t="str">
        <f t="shared" si="94"/>
        <v>CRT41116</v>
      </c>
      <c r="N6065">
        <f>ROUND(VLOOKUP(E6065,Productos!$A$4:$D$1804,4,FALSE),0)</f>
        <v>1695</v>
      </c>
    </row>
    <row r="6066" spans="1:14" x14ac:dyDescent="0.35">
      <c r="A6066" t="s">
        <v>52</v>
      </c>
      <c r="B6066" s="1" t="s">
        <v>133</v>
      </c>
      <c r="C6066" t="s">
        <v>1127</v>
      </c>
      <c r="D6066" s="1">
        <v>6</v>
      </c>
      <c r="E6066" t="s">
        <v>424</v>
      </c>
      <c r="F6066" t="s">
        <v>1130</v>
      </c>
      <c r="G6066" s="6">
        <v>0.3</v>
      </c>
      <c r="H6066" s="7" t="s">
        <v>1236</v>
      </c>
      <c r="K6066">
        <f>VLOOKUP(E6066,'script producto'!$A$3:$B$1802,2,FALSE)</f>
        <v>390</v>
      </c>
      <c r="L6066">
        <f>VLOOKUP(M6066,'script taller'!$G$3:$H$204,2,FALSE)</f>
        <v>164</v>
      </c>
      <c r="M6066" s="1" t="str">
        <f t="shared" si="94"/>
        <v>CRT41116</v>
      </c>
      <c r="N6066">
        <f>ROUND(VLOOKUP(E6066,Productos!$A$4:$D$1804,4,FALSE),0)</f>
        <v>1240</v>
      </c>
    </row>
    <row r="6067" spans="1:14" x14ac:dyDescent="0.35">
      <c r="A6067" t="s">
        <v>52</v>
      </c>
      <c r="B6067" s="1" t="s">
        <v>133</v>
      </c>
      <c r="C6067" t="s">
        <v>1127</v>
      </c>
      <c r="D6067" s="1">
        <v>6</v>
      </c>
      <c r="E6067" t="s">
        <v>1921</v>
      </c>
      <c r="F6067" t="s">
        <v>1130</v>
      </c>
      <c r="G6067" s="6">
        <v>0.2</v>
      </c>
      <c r="H6067" s="7" t="s">
        <v>1236</v>
      </c>
      <c r="K6067">
        <f>VLOOKUP(E6067,'script producto'!$A$3:$B$1802,2,FALSE)</f>
        <v>414</v>
      </c>
      <c r="L6067">
        <f>VLOOKUP(M6067,'script taller'!$G$3:$H$204,2,FALSE)</f>
        <v>164</v>
      </c>
      <c r="M6067" s="1" t="str">
        <f t="shared" si="94"/>
        <v>CRT41116</v>
      </c>
      <c r="N6067">
        <f>ROUND(VLOOKUP(E6067,Productos!$A$4:$D$1804,4,FALSE),0)</f>
        <v>10088</v>
      </c>
    </row>
    <row r="6068" spans="1:14" x14ac:dyDescent="0.35">
      <c r="A6068" t="s">
        <v>52</v>
      </c>
      <c r="B6068" s="1" t="s">
        <v>133</v>
      </c>
      <c r="C6068" t="s">
        <v>1127</v>
      </c>
      <c r="D6068" s="1">
        <v>6</v>
      </c>
      <c r="E6068" t="s">
        <v>1919</v>
      </c>
      <c r="F6068" t="s">
        <v>1130</v>
      </c>
      <c r="G6068" s="6">
        <v>0.4</v>
      </c>
      <c r="H6068" s="7" t="s">
        <v>1236</v>
      </c>
      <c r="K6068">
        <f>VLOOKUP(E6068,'script producto'!$A$3:$B$1802,2,FALSE)</f>
        <v>415</v>
      </c>
      <c r="L6068">
        <f>VLOOKUP(M6068,'script taller'!$G$3:$H$204,2,FALSE)</f>
        <v>164</v>
      </c>
      <c r="M6068" s="1" t="str">
        <f t="shared" si="94"/>
        <v>CRT41116</v>
      </c>
      <c r="N6068">
        <f>ROUND(VLOOKUP(E6068,Productos!$A$4:$D$1804,4,FALSE),0)</f>
        <v>8477</v>
      </c>
    </row>
    <row r="6069" spans="1:14" x14ac:dyDescent="0.35">
      <c r="A6069" t="s">
        <v>52</v>
      </c>
      <c r="B6069" s="1" t="s">
        <v>133</v>
      </c>
      <c r="C6069" t="s">
        <v>1127</v>
      </c>
      <c r="D6069" s="1">
        <v>6</v>
      </c>
      <c r="E6069" t="s">
        <v>1926</v>
      </c>
      <c r="F6069" t="s">
        <v>1130</v>
      </c>
      <c r="G6069" s="6">
        <v>0.4</v>
      </c>
      <c r="H6069" s="7" t="s">
        <v>1236</v>
      </c>
      <c r="K6069">
        <f>VLOOKUP(E6069,'script producto'!$A$3:$B$1802,2,FALSE)</f>
        <v>418</v>
      </c>
      <c r="L6069">
        <f>VLOOKUP(M6069,'script taller'!$G$3:$H$204,2,FALSE)</f>
        <v>164</v>
      </c>
      <c r="M6069" s="1" t="str">
        <f t="shared" si="94"/>
        <v>CRT41116</v>
      </c>
      <c r="N6069">
        <f>ROUND(VLOOKUP(E6069,Productos!$A$4:$D$1804,4,FALSE),0)</f>
        <v>8490</v>
      </c>
    </row>
    <row r="6070" spans="1:14" x14ac:dyDescent="0.35">
      <c r="A6070" t="s">
        <v>52</v>
      </c>
      <c r="B6070" s="1" t="s">
        <v>133</v>
      </c>
      <c r="C6070" t="s">
        <v>1127</v>
      </c>
      <c r="D6070" s="1">
        <v>6</v>
      </c>
      <c r="E6070" t="s">
        <v>1047</v>
      </c>
      <c r="F6070" t="s">
        <v>1130</v>
      </c>
      <c r="G6070" s="6">
        <v>0.5</v>
      </c>
      <c r="H6070" s="7" t="s">
        <v>1236</v>
      </c>
      <c r="K6070">
        <f>VLOOKUP(E6070,'script producto'!$A$3:$B$1802,2,FALSE)</f>
        <v>435</v>
      </c>
      <c r="L6070">
        <f>VLOOKUP(M6070,'script taller'!$G$3:$H$204,2,FALSE)</f>
        <v>164</v>
      </c>
      <c r="M6070" s="1" t="str">
        <f t="shared" si="94"/>
        <v>CRT41116</v>
      </c>
      <c r="N6070">
        <f>ROUND(VLOOKUP(E6070,Productos!$A$4:$D$1804,4,FALSE),0)</f>
        <v>2000</v>
      </c>
    </row>
    <row r="6071" spans="1:14" x14ac:dyDescent="0.35">
      <c r="A6071" t="s">
        <v>52</v>
      </c>
      <c r="B6071" s="1" t="s">
        <v>133</v>
      </c>
      <c r="C6071" t="s">
        <v>1127</v>
      </c>
      <c r="D6071" s="1">
        <v>6</v>
      </c>
      <c r="E6071" t="s">
        <v>1060</v>
      </c>
      <c r="F6071" t="s">
        <v>1130</v>
      </c>
      <c r="G6071" s="6">
        <v>2</v>
      </c>
      <c r="H6071" s="7" t="s">
        <v>1236</v>
      </c>
      <c r="K6071">
        <f>VLOOKUP(E6071,'script producto'!$A$3:$B$1802,2,FALSE)</f>
        <v>459</v>
      </c>
      <c r="L6071">
        <f>VLOOKUP(M6071,'script taller'!$G$3:$H$204,2,FALSE)</f>
        <v>164</v>
      </c>
      <c r="M6071" s="1" t="str">
        <f t="shared" si="94"/>
        <v>CRT41116</v>
      </c>
      <c r="N6071">
        <f>ROUND(VLOOKUP(E6071,Productos!$A$4:$D$1804,4,FALSE),0)</f>
        <v>1519</v>
      </c>
    </row>
    <row r="6072" spans="1:14" x14ac:dyDescent="0.35">
      <c r="A6072" t="s">
        <v>52</v>
      </c>
      <c r="B6072" s="1" t="s">
        <v>133</v>
      </c>
      <c r="C6072" t="s">
        <v>1127</v>
      </c>
      <c r="D6072" s="1">
        <v>6</v>
      </c>
      <c r="E6072" t="s">
        <v>102</v>
      </c>
      <c r="F6072" t="s">
        <v>1130</v>
      </c>
      <c r="G6072" s="6">
        <v>0.5</v>
      </c>
      <c r="H6072" s="7" t="s">
        <v>1236</v>
      </c>
      <c r="K6072">
        <f>VLOOKUP(E6072,'script producto'!$A$3:$B$1802,2,FALSE)</f>
        <v>472</v>
      </c>
      <c r="L6072">
        <f>VLOOKUP(M6072,'script taller'!$G$3:$H$204,2,FALSE)</f>
        <v>164</v>
      </c>
      <c r="M6072" s="1" t="str">
        <f t="shared" si="94"/>
        <v>CRT41116</v>
      </c>
      <c r="N6072">
        <f>ROUND(VLOOKUP(E6072,Productos!$A$4:$D$1804,4,FALSE),0)</f>
        <v>4650</v>
      </c>
    </row>
    <row r="6073" spans="1:14" x14ac:dyDescent="0.35">
      <c r="A6073" t="s">
        <v>52</v>
      </c>
      <c r="B6073" s="1" t="s">
        <v>133</v>
      </c>
      <c r="C6073" t="s">
        <v>1127</v>
      </c>
      <c r="D6073" s="1">
        <v>6</v>
      </c>
      <c r="E6073" t="s">
        <v>1020</v>
      </c>
      <c r="F6073" t="s">
        <v>1130</v>
      </c>
      <c r="G6073" s="6">
        <v>2</v>
      </c>
      <c r="H6073" s="7" t="s">
        <v>25</v>
      </c>
      <c r="K6073">
        <f>VLOOKUP(E6073,'script producto'!$A$3:$B$1802,2,FALSE)</f>
        <v>482</v>
      </c>
      <c r="L6073">
        <f>VLOOKUP(M6073,'script taller'!$G$3:$H$204,2,FALSE)</f>
        <v>164</v>
      </c>
      <c r="M6073" s="1" t="str">
        <f t="shared" si="94"/>
        <v>CRT41116</v>
      </c>
      <c r="N6073">
        <f>ROUND(VLOOKUP(E6073,Productos!$A$4:$D$1804,4,FALSE),0)</f>
        <v>1400</v>
      </c>
    </row>
    <row r="6074" spans="1:14" x14ac:dyDescent="0.35">
      <c r="A6074" t="s">
        <v>52</v>
      </c>
      <c r="B6074" s="1" t="s">
        <v>133</v>
      </c>
      <c r="C6074" t="s">
        <v>1127</v>
      </c>
      <c r="D6074" s="1">
        <v>6</v>
      </c>
      <c r="E6074" t="s">
        <v>938</v>
      </c>
      <c r="F6074" t="s">
        <v>1130</v>
      </c>
      <c r="G6074" s="6">
        <v>0.01</v>
      </c>
      <c r="H6074" s="7" t="s">
        <v>1236</v>
      </c>
      <c r="K6074">
        <f>VLOOKUP(E6074,'script producto'!$A$3:$B$1802,2,FALSE)</f>
        <v>513</v>
      </c>
      <c r="L6074">
        <f>VLOOKUP(M6074,'script taller'!$G$3:$H$204,2,FALSE)</f>
        <v>164</v>
      </c>
      <c r="M6074" s="1" t="str">
        <f t="shared" si="94"/>
        <v>CRT41116</v>
      </c>
      <c r="N6074">
        <f>ROUND(VLOOKUP(E6074,Productos!$A$4:$D$1804,4,FALSE),0)</f>
        <v>129900</v>
      </c>
    </row>
    <row r="6075" spans="1:14" x14ac:dyDescent="0.35">
      <c r="A6075" t="s">
        <v>52</v>
      </c>
      <c r="B6075" s="1" t="s">
        <v>133</v>
      </c>
      <c r="C6075" t="s">
        <v>1127</v>
      </c>
      <c r="D6075" s="1">
        <v>6</v>
      </c>
      <c r="E6075" t="s">
        <v>1061</v>
      </c>
      <c r="F6075" t="s">
        <v>1130</v>
      </c>
      <c r="G6075" s="6">
        <v>4</v>
      </c>
      <c r="H6075" s="7" t="s">
        <v>1236</v>
      </c>
      <c r="K6075">
        <f>VLOOKUP(E6075,'script producto'!$A$3:$B$1802,2,FALSE)</f>
        <v>534</v>
      </c>
      <c r="L6075">
        <f>VLOOKUP(M6075,'script taller'!$G$3:$H$204,2,FALSE)</f>
        <v>164</v>
      </c>
      <c r="M6075" s="1" t="str">
        <f t="shared" si="94"/>
        <v>CRT41116</v>
      </c>
      <c r="N6075">
        <f>ROUND(VLOOKUP(E6075,Productos!$A$4:$D$1804,4,FALSE),0)</f>
        <v>15000</v>
      </c>
    </row>
    <row r="6076" spans="1:14" x14ac:dyDescent="0.35">
      <c r="A6076" t="s">
        <v>52</v>
      </c>
      <c r="B6076" s="1" t="s">
        <v>133</v>
      </c>
      <c r="C6076" t="s">
        <v>1127</v>
      </c>
      <c r="D6076" s="1">
        <v>6</v>
      </c>
      <c r="E6076" t="s">
        <v>1062</v>
      </c>
      <c r="F6076" t="s">
        <v>1130</v>
      </c>
      <c r="G6076" s="6">
        <v>2</v>
      </c>
      <c r="H6076" s="7" t="s">
        <v>1236</v>
      </c>
      <c r="K6076">
        <f>VLOOKUP(E6076,'script producto'!$A$3:$B$1802,2,FALSE)</f>
        <v>543</v>
      </c>
      <c r="L6076">
        <f>VLOOKUP(M6076,'script taller'!$G$3:$H$204,2,FALSE)</f>
        <v>164</v>
      </c>
      <c r="M6076" s="1" t="str">
        <f t="shared" si="94"/>
        <v>CRT41116</v>
      </c>
      <c r="N6076">
        <f>ROUND(VLOOKUP(E6076,Productos!$A$4:$D$1804,4,FALSE),0)</f>
        <v>20000</v>
      </c>
    </row>
    <row r="6077" spans="1:14" x14ac:dyDescent="0.35">
      <c r="A6077" t="s">
        <v>52</v>
      </c>
      <c r="B6077" s="1" t="s">
        <v>133</v>
      </c>
      <c r="C6077" t="s">
        <v>1127</v>
      </c>
      <c r="D6077" s="1">
        <v>6</v>
      </c>
      <c r="E6077" t="s">
        <v>716</v>
      </c>
      <c r="F6077" t="s">
        <v>1130</v>
      </c>
      <c r="G6077" s="6">
        <v>1</v>
      </c>
      <c r="H6077" s="7" t="s">
        <v>25</v>
      </c>
      <c r="K6077">
        <f>VLOOKUP(E6077,'script producto'!$A$3:$B$1802,2,FALSE)</f>
        <v>550</v>
      </c>
      <c r="L6077">
        <f>VLOOKUP(M6077,'script taller'!$G$3:$H$204,2,FALSE)</f>
        <v>164</v>
      </c>
      <c r="M6077" s="1" t="str">
        <f t="shared" si="94"/>
        <v>CRT41116</v>
      </c>
      <c r="N6077">
        <f>ROUND(VLOOKUP(E6077,Productos!$A$4:$D$1804,4,FALSE),0)</f>
        <v>4699</v>
      </c>
    </row>
    <row r="6078" spans="1:14" x14ac:dyDescent="0.35">
      <c r="A6078" t="s">
        <v>52</v>
      </c>
      <c r="B6078" s="1" t="s">
        <v>133</v>
      </c>
      <c r="C6078" t="s">
        <v>1127</v>
      </c>
      <c r="D6078" s="1">
        <v>6</v>
      </c>
      <c r="E6078" t="s">
        <v>337</v>
      </c>
      <c r="F6078" t="s">
        <v>1130</v>
      </c>
      <c r="G6078" s="6">
        <v>0.3</v>
      </c>
      <c r="H6078" s="7" t="s">
        <v>25</v>
      </c>
      <c r="K6078">
        <f>VLOOKUP(E6078,'script producto'!$A$3:$B$1802,2,FALSE)</f>
        <v>577</v>
      </c>
      <c r="L6078">
        <f>VLOOKUP(M6078,'script taller'!$G$3:$H$204,2,FALSE)</f>
        <v>164</v>
      </c>
      <c r="M6078" s="1" t="str">
        <f t="shared" si="94"/>
        <v>CRT41116</v>
      </c>
      <c r="N6078">
        <f>ROUND(VLOOKUP(E6078,Productos!$A$4:$D$1804,4,FALSE),0)</f>
        <v>3923</v>
      </c>
    </row>
    <row r="6079" spans="1:14" x14ac:dyDescent="0.35">
      <c r="A6079" t="s">
        <v>52</v>
      </c>
      <c r="B6079" s="1" t="s">
        <v>133</v>
      </c>
      <c r="C6079" t="s">
        <v>1127</v>
      </c>
      <c r="D6079" s="1">
        <v>6</v>
      </c>
      <c r="E6079" t="s">
        <v>1021</v>
      </c>
      <c r="F6079" t="s">
        <v>1130</v>
      </c>
      <c r="G6079" s="6">
        <v>3</v>
      </c>
      <c r="H6079" s="7" t="s">
        <v>25</v>
      </c>
      <c r="K6079">
        <f>VLOOKUP(E6079,'script producto'!$A$3:$B$1802,2,FALSE)</f>
        <v>595</v>
      </c>
      <c r="L6079">
        <f>VLOOKUP(M6079,'script taller'!$G$3:$H$204,2,FALSE)</f>
        <v>164</v>
      </c>
      <c r="M6079" s="1" t="str">
        <f t="shared" si="94"/>
        <v>CRT41116</v>
      </c>
      <c r="N6079">
        <f>ROUND(VLOOKUP(E6079,Productos!$A$4:$D$1804,4,FALSE),0)</f>
        <v>1800</v>
      </c>
    </row>
    <row r="6080" spans="1:14" x14ac:dyDescent="0.35">
      <c r="A6080" t="s">
        <v>52</v>
      </c>
      <c r="B6080" s="1" t="s">
        <v>133</v>
      </c>
      <c r="C6080" t="s">
        <v>1127</v>
      </c>
      <c r="D6080" s="1">
        <v>6</v>
      </c>
      <c r="E6080" t="s">
        <v>698</v>
      </c>
      <c r="F6080" t="s">
        <v>1130</v>
      </c>
      <c r="G6080" s="6">
        <v>1</v>
      </c>
      <c r="H6080" s="7" t="s">
        <v>1236</v>
      </c>
      <c r="K6080">
        <f>VLOOKUP(E6080,'script producto'!$A$3:$B$1802,2,FALSE)</f>
        <v>624</v>
      </c>
      <c r="L6080">
        <f>VLOOKUP(M6080,'script taller'!$G$3:$H$204,2,FALSE)</f>
        <v>164</v>
      </c>
      <c r="M6080" s="1" t="str">
        <f t="shared" si="94"/>
        <v>CRT41116</v>
      </c>
      <c r="N6080">
        <f>ROUND(VLOOKUP(E6080,Productos!$A$4:$D$1804,4,FALSE),0)</f>
        <v>3667</v>
      </c>
    </row>
    <row r="6081" spans="1:14" x14ac:dyDescent="0.35">
      <c r="A6081" t="s">
        <v>52</v>
      </c>
      <c r="B6081" s="1" t="s">
        <v>133</v>
      </c>
      <c r="C6081" t="s">
        <v>1127</v>
      </c>
      <c r="D6081" s="1">
        <v>6</v>
      </c>
      <c r="E6081" t="s">
        <v>1022</v>
      </c>
      <c r="F6081" t="s">
        <v>1130</v>
      </c>
      <c r="G6081" s="6">
        <v>4</v>
      </c>
      <c r="H6081" s="7" t="s">
        <v>6</v>
      </c>
      <c r="K6081">
        <f>VLOOKUP(E6081,'script producto'!$A$3:$B$1802,2,FALSE)</f>
        <v>641</v>
      </c>
      <c r="L6081">
        <f>VLOOKUP(M6081,'script taller'!$G$3:$H$204,2,FALSE)</f>
        <v>164</v>
      </c>
      <c r="M6081" s="1" t="str">
        <f t="shared" si="94"/>
        <v>CRT41116</v>
      </c>
      <c r="N6081">
        <f>ROUND(VLOOKUP(E6081,Productos!$A$4:$D$1804,4,FALSE),0)</f>
        <v>312</v>
      </c>
    </row>
    <row r="6082" spans="1:14" x14ac:dyDescent="0.35">
      <c r="A6082" t="s">
        <v>52</v>
      </c>
      <c r="B6082" s="1" t="s">
        <v>133</v>
      </c>
      <c r="C6082" t="s">
        <v>1127</v>
      </c>
      <c r="D6082" s="1">
        <v>6</v>
      </c>
      <c r="E6082" t="s">
        <v>1054</v>
      </c>
      <c r="F6082" t="s">
        <v>1130</v>
      </c>
      <c r="G6082" s="6">
        <v>0.1</v>
      </c>
      <c r="H6082" s="7" t="s">
        <v>1236</v>
      </c>
      <c r="K6082">
        <f>VLOOKUP(E6082,'script producto'!$A$3:$B$1802,2,FALSE)</f>
        <v>695</v>
      </c>
      <c r="L6082">
        <f>VLOOKUP(M6082,'script taller'!$G$3:$H$204,2,FALSE)</f>
        <v>164</v>
      </c>
      <c r="M6082" s="1" t="str">
        <f t="shared" si="94"/>
        <v>CRT41116</v>
      </c>
      <c r="N6082">
        <f>ROUND(VLOOKUP(E6082,Productos!$A$4:$D$1804,4,FALSE),0)</f>
        <v>6999</v>
      </c>
    </row>
    <row r="6083" spans="1:14" x14ac:dyDescent="0.35">
      <c r="A6083" t="s">
        <v>52</v>
      </c>
      <c r="B6083" s="1" t="s">
        <v>133</v>
      </c>
      <c r="C6083" t="s">
        <v>1127</v>
      </c>
      <c r="D6083" s="1">
        <v>6</v>
      </c>
      <c r="E6083" t="s">
        <v>347</v>
      </c>
      <c r="F6083" t="s">
        <v>1130</v>
      </c>
      <c r="G6083" s="6">
        <v>0.5</v>
      </c>
      <c r="H6083" s="7" t="s">
        <v>1236</v>
      </c>
      <c r="K6083">
        <f>VLOOKUP(E6083,'script producto'!$A$3:$B$1802,2,FALSE)</f>
        <v>700</v>
      </c>
      <c r="L6083">
        <f>VLOOKUP(M6083,'script taller'!$G$3:$H$204,2,FALSE)</f>
        <v>164</v>
      </c>
      <c r="M6083" s="1" t="str">
        <f t="shared" ref="M6083:M6146" si="95">B6083&amp;D6083</f>
        <v>CRT41116</v>
      </c>
      <c r="N6083">
        <f>ROUND(VLOOKUP(E6083,Productos!$A$4:$D$1804,4,FALSE),0)</f>
        <v>14000</v>
      </c>
    </row>
    <row r="6084" spans="1:14" x14ac:dyDescent="0.35">
      <c r="A6084" t="s">
        <v>52</v>
      </c>
      <c r="B6084" s="1" t="s">
        <v>133</v>
      </c>
      <c r="C6084" t="s">
        <v>1127</v>
      </c>
      <c r="D6084" s="1">
        <v>6</v>
      </c>
      <c r="E6084" t="s">
        <v>201</v>
      </c>
      <c r="F6084" t="s">
        <v>1130</v>
      </c>
      <c r="G6084" s="6">
        <v>0.5</v>
      </c>
      <c r="H6084" s="7" t="s">
        <v>1236</v>
      </c>
      <c r="K6084">
        <f>VLOOKUP(E6084,'script producto'!$A$3:$B$1802,2,FALSE)</f>
        <v>713</v>
      </c>
      <c r="L6084">
        <f>VLOOKUP(M6084,'script taller'!$G$3:$H$204,2,FALSE)</f>
        <v>164</v>
      </c>
      <c r="M6084" s="1" t="str">
        <f t="shared" si="95"/>
        <v>CRT41116</v>
      </c>
      <c r="N6084">
        <f>ROUND(VLOOKUP(E6084,Productos!$A$4:$D$1804,4,FALSE),0)</f>
        <v>2500</v>
      </c>
    </row>
    <row r="6085" spans="1:14" x14ac:dyDescent="0.35">
      <c r="A6085" t="s">
        <v>52</v>
      </c>
      <c r="B6085" s="1" t="s">
        <v>133</v>
      </c>
      <c r="C6085" t="s">
        <v>1127</v>
      </c>
      <c r="D6085" s="1">
        <v>6</v>
      </c>
      <c r="E6085" t="s">
        <v>710</v>
      </c>
      <c r="F6085" t="s">
        <v>1130</v>
      </c>
      <c r="G6085" s="6">
        <v>0.2</v>
      </c>
      <c r="H6085" s="7" t="s">
        <v>1236</v>
      </c>
      <c r="K6085">
        <f>VLOOKUP(E6085,'script producto'!$A$3:$B$1802,2,FALSE)</f>
        <v>739</v>
      </c>
      <c r="L6085">
        <f>VLOOKUP(M6085,'script taller'!$G$3:$H$204,2,FALSE)</f>
        <v>164</v>
      </c>
      <c r="M6085" s="1" t="str">
        <f t="shared" si="95"/>
        <v>CRT41116</v>
      </c>
      <c r="N6085">
        <f>ROUND(VLOOKUP(E6085,Productos!$A$4:$D$1804,4,FALSE),0)</f>
        <v>5000</v>
      </c>
    </row>
    <row r="6086" spans="1:14" x14ac:dyDescent="0.35">
      <c r="A6086" t="s">
        <v>52</v>
      </c>
      <c r="B6086" s="1" t="s">
        <v>133</v>
      </c>
      <c r="C6086" t="s">
        <v>1127</v>
      </c>
      <c r="D6086" s="1">
        <v>6</v>
      </c>
      <c r="E6086" t="s">
        <v>1063</v>
      </c>
      <c r="F6086" t="s">
        <v>1130</v>
      </c>
      <c r="G6086" s="6">
        <v>0.3</v>
      </c>
      <c r="H6086" s="7" t="s">
        <v>1236</v>
      </c>
      <c r="K6086">
        <f>VLOOKUP(E6086,'script producto'!$A$3:$B$1802,2,FALSE)</f>
        <v>748</v>
      </c>
      <c r="L6086">
        <f>VLOOKUP(M6086,'script taller'!$G$3:$H$204,2,FALSE)</f>
        <v>164</v>
      </c>
      <c r="M6086" s="1" t="str">
        <f t="shared" si="95"/>
        <v>CRT41116</v>
      </c>
      <c r="N6086">
        <f>ROUND(VLOOKUP(E6086,Productos!$A$4:$D$1804,4,FALSE),0)</f>
        <v>9200</v>
      </c>
    </row>
    <row r="6087" spans="1:14" x14ac:dyDescent="0.35">
      <c r="A6087" t="s">
        <v>52</v>
      </c>
      <c r="B6087" s="1" t="s">
        <v>133</v>
      </c>
      <c r="C6087" t="s">
        <v>1127</v>
      </c>
      <c r="D6087" s="1">
        <v>6</v>
      </c>
      <c r="E6087" t="s">
        <v>1968</v>
      </c>
      <c r="F6087" t="s">
        <v>1130</v>
      </c>
      <c r="G6087" s="6">
        <v>1</v>
      </c>
      <c r="H6087" s="7" t="s">
        <v>6</v>
      </c>
      <c r="K6087">
        <f>VLOOKUP(E6087,'script producto'!$A$3:$B$1802,2,FALSE)</f>
        <v>755</v>
      </c>
      <c r="L6087">
        <f>VLOOKUP(M6087,'script taller'!$G$3:$H$204,2,FALSE)</f>
        <v>164</v>
      </c>
      <c r="M6087" s="1" t="str">
        <f t="shared" si="95"/>
        <v>CRT41116</v>
      </c>
      <c r="N6087">
        <f>ROUND(VLOOKUP(E6087,Productos!$A$4:$D$1804,4,FALSE),0)</f>
        <v>1058</v>
      </c>
    </row>
    <row r="6088" spans="1:14" x14ac:dyDescent="0.35">
      <c r="A6088" t="s">
        <v>52</v>
      </c>
      <c r="B6088" s="1" t="s">
        <v>133</v>
      </c>
      <c r="C6088" t="s">
        <v>1127</v>
      </c>
      <c r="D6088" s="1">
        <v>6</v>
      </c>
      <c r="E6088" t="s">
        <v>272</v>
      </c>
      <c r="F6088" t="s">
        <v>1130</v>
      </c>
      <c r="G6088" s="6">
        <v>4</v>
      </c>
      <c r="H6088" s="7" t="s">
        <v>1236</v>
      </c>
      <c r="K6088">
        <f>VLOOKUP(E6088,'script producto'!$A$3:$B$1802,2,FALSE)</f>
        <v>759</v>
      </c>
      <c r="L6088">
        <f>VLOOKUP(M6088,'script taller'!$G$3:$H$204,2,FALSE)</f>
        <v>164</v>
      </c>
      <c r="M6088" s="1" t="str">
        <f t="shared" si="95"/>
        <v>CRT41116</v>
      </c>
      <c r="N6088">
        <f>ROUND(VLOOKUP(E6088,Productos!$A$4:$D$1804,4,FALSE),0)</f>
        <v>5439</v>
      </c>
    </row>
    <row r="6089" spans="1:14" x14ac:dyDescent="0.35">
      <c r="A6089" t="s">
        <v>52</v>
      </c>
      <c r="B6089" s="1" t="s">
        <v>133</v>
      </c>
      <c r="C6089" t="s">
        <v>1127</v>
      </c>
      <c r="D6089" s="1">
        <v>6</v>
      </c>
      <c r="E6089" t="s">
        <v>832</v>
      </c>
      <c r="F6089" t="s">
        <v>1130</v>
      </c>
      <c r="G6089" s="6">
        <v>0.05</v>
      </c>
      <c r="H6089" s="7" t="s">
        <v>1236</v>
      </c>
      <c r="K6089">
        <f>VLOOKUP(E6089,'script producto'!$A$3:$B$1802,2,FALSE)</f>
        <v>769</v>
      </c>
      <c r="L6089">
        <f>VLOOKUP(M6089,'script taller'!$G$3:$H$204,2,FALSE)</f>
        <v>164</v>
      </c>
      <c r="M6089" s="1" t="str">
        <f t="shared" si="95"/>
        <v>CRT41116</v>
      </c>
      <c r="N6089">
        <f>ROUND(VLOOKUP(E6089,Productos!$A$4:$D$1804,4,FALSE),0)</f>
        <v>24042</v>
      </c>
    </row>
    <row r="6090" spans="1:14" x14ac:dyDescent="0.35">
      <c r="A6090" t="s">
        <v>52</v>
      </c>
      <c r="B6090" s="1" t="s">
        <v>133</v>
      </c>
      <c r="C6090" t="s">
        <v>1127</v>
      </c>
      <c r="D6090" s="1">
        <v>6</v>
      </c>
      <c r="E6090" t="s">
        <v>1048</v>
      </c>
      <c r="F6090" t="s">
        <v>1130</v>
      </c>
      <c r="G6090" s="6">
        <v>0.2</v>
      </c>
      <c r="H6090" s="7" t="s">
        <v>1236</v>
      </c>
      <c r="K6090">
        <f>VLOOKUP(E6090,'script producto'!$A$3:$B$1802,2,FALSE)</f>
        <v>774</v>
      </c>
      <c r="L6090">
        <f>VLOOKUP(M6090,'script taller'!$G$3:$H$204,2,FALSE)</f>
        <v>164</v>
      </c>
      <c r="M6090" s="1" t="str">
        <f t="shared" si="95"/>
        <v>CRT41116</v>
      </c>
      <c r="N6090">
        <f>ROUND(VLOOKUP(E6090,Productos!$A$4:$D$1804,4,FALSE),0)</f>
        <v>1500</v>
      </c>
    </row>
    <row r="6091" spans="1:14" x14ac:dyDescent="0.35">
      <c r="A6091" t="s">
        <v>52</v>
      </c>
      <c r="B6091" s="1" t="s">
        <v>133</v>
      </c>
      <c r="C6091" t="s">
        <v>1127</v>
      </c>
      <c r="D6091" s="1">
        <v>6</v>
      </c>
      <c r="E6091" t="s">
        <v>469</v>
      </c>
      <c r="F6091" t="s">
        <v>1130</v>
      </c>
      <c r="G6091" s="6">
        <v>1</v>
      </c>
      <c r="H6091" s="7" t="s">
        <v>1236</v>
      </c>
      <c r="K6091">
        <f>VLOOKUP(E6091,'script producto'!$A$3:$B$1802,2,FALSE)</f>
        <v>797</v>
      </c>
      <c r="L6091">
        <f>VLOOKUP(M6091,'script taller'!$G$3:$H$204,2,FALSE)</f>
        <v>164</v>
      </c>
      <c r="M6091" s="1" t="str">
        <f t="shared" si="95"/>
        <v>CRT41116</v>
      </c>
      <c r="N6091">
        <f>ROUND(VLOOKUP(E6091,Productos!$A$4:$D$1804,4,FALSE),0)</f>
        <v>3500</v>
      </c>
    </row>
    <row r="6092" spans="1:14" x14ac:dyDescent="0.35">
      <c r="A6092" t="s">
        <v>52</v>
      </c>
      <c r="B6092" s="1" t="s">
        <v>133</v>
      </c>
      <c r="C6092" t="s">
        <v>1127</v>
      </c>
      <c r="D6092" s="1">
        <v>6</v>
      </c>
      <c r="E6092" t="s">
        <v>263</v>
      </c>
      <c r="F6092" t="s">
        <v>1130</v>
      </c>
      <c r="G6092" s="6">
        <v>40</v>
      </c>
      <c r="H6092" s="7" t="s">
        <v>6</v>
      </c>
      <c r="K6092">
        <f>VLOOKUP(E6092,'script producto'!$A$3:$B$1802,2,FALSE)</f>
        <v>801</v>
      </c>
      <c r="L6092">
        <f>VLOOKUP(M6092,'script taller'!$G$3:$H$204,2,FALSE)</f>
        <v>164</v>
      </c>
      <c r="M6092" s="1" t="str">
        <f t="shared" si="95"/>
        <v>CRT41116</v>
      </c>
      <c r="N6092">
        <f>ROUND(VLOOKUP(E6092,Productos!$A$4:$D$1804,4,FALSE),0)</f>
        <v>3500</v>
      </c>
    </row>
    <row r="6093" spans="1:14" x14ac:dyDescent="0.35">
      <c r="A6093" t="s">
        <v>52</v>
      </c>
      <c r="B6093" s="1" t="s">
        <v>133</v>
      </c>
      <c r="C6093" t="s">
        <v>1127</v>
      </c>
      <c r="D6093" s="1">
        <v>6</v>
      </c>
      <c r="E6093" t="s">
        <v>779</v>
      </c>
      <c r="F6093" t="s">
        <v>1130</v>
      </c>
      <c r="G6093" s="6">
        <v>6</v>
      </c>
      <c r="H6093" s="7" t="s">
        <v>6</v>
      </c>
      <c r="K6093">
        <f>VLOOKUP(E6093,'script producto'!$A$3:$B$1802,2,FALSE)</f>
        <v>858</v>
      </c>
      <c r="L6093">
        <f>VLOOKUP(M6093,'script taller'!$G$3:$H$204,2,FALSE)</f>
        <v>164</v>
      </c>
      <c r="M6093" s="1" t="str">
        <f t="shared" si="95"/>
        <v>CRT41116</v>
      </c>
      <c r="N6093">
        <f>ROUND(VLOOKUP(E6093,Productos!$A$4:$D$1804,4,FALSE),0)</f>
        <v>290</v>
      </c>
    </row>
    <row r="6094" spans="1:14" x14ac:dyDescent="0.35">
      <c r="A6094" t="s">
        <v>52</v>
      </c>
      <c r="B6094" s="1" t="s">
        <v>133</v>
      </c>
      <c r="C6094" t="s">
        <v>1127</v>
      </c>
      <c r="D6094" s="1">
        <v>6</v>
      </c>
      <c r="E6094" t="s">
        <v>1064</v>
      </c>
      <c r="F6094" t="s">
        <v>1130</v>
      </c>
      <c r="G6094" s="6">
        <v>30</v>
      </c>
      <c r="H6094" s="7" t="s">
        <v>1236</v>
      </c>
      <c r="K6094">
        <f>VLOOKUP(E6094,'script producto'!$A$3:$B$1802,2,FALSE)</f>
        <v>875</v>
      </c>
      <c r="L6094">
        <f>VLOOKUP(M6094,'script taller'!$G$3:$H$204,2,FALSE)</f>
        <v>164</v>
      </c>
      <c r="M6094" s="1" t="str">
        <f t="shared" si="95"/>
        <v>CRT41116</v>
      </c>
      <c r="N6094">
        <f>ROUND(VLOOKUP(E6094,Productos!$A$4:$D$1804,4,FALSE),0)</f>
        <v>17000</v>
      </c>
    </row>
    <row r="6095" spans="1:14" x14ac:dyDescent="0.35">
      <c r="A6095" t="s">
        <v>52</v>
      </c>
      <c r="B6095" s="1" t="s">
        <v>133</v>
      </c>
      <c r="C6095" t="s">
        <v>1127</v>
      </c>
      <c r="D6095" s="1">
        <v>6</v>
      </c>
      <c r="E6095" t="s">
        <v>1590</v>
      </c>
      <c r="F6095" t="s">
        <v>1130</v>
      </c>
      <c r="G6095" s="6">
        <v>1.5</v>
      </c>
      <c r="H6095" s="7" t="s">
        <v>25</v>
      </c>
      <c r="K6095">
        <f>VLOOKUP(E6095,'script producto'!$A$3:$B$1802,2,FALSE)</f>
        <v>881</v>
      </c>
      <c r="L6095">
        <f>VLOOKUP(M6095,'script taller'!$G$3:$H$204,2,FALSE)</f>
        <v>164</v>
      </c>
      <c r="M6095" s="1" t="str">
        <f t="shared" si="95"/>
        <v>CRT41116</v>
      </c>
      <c r="N6095">
        <f>ROUND(VLOOKUP(E6095,Productos!$A$4:$D$1804,4,FALSE),0)</f>
        <v>1500</v>
      </c>
    </row>
    <row r="6096" spans="1:14" x14ac:dyDescent="0.35">
      <c r="A6096" t="s">
        <v>52</v>
      </c>
      <c r="B6096" s="1" t="s">
        <v>133</v>
      </c>
      <c r="C6096" t="s">
        <v>1127</v>
      </c>
      <c r="D6096" s="1">
        <v>6</v>
      </c>
      <c r="E6096" t="s">
        <v>283</v>
      </c>
      <c r="F6096" t="s">
        <v>1130</v>
      </c>
      <c r="G6096" s="6">
        <v>2</v>
      </c>
      <c r="H6096" s="7" t="s">
        <v>25</v>
      </c>
      <c r="K6096">
        <f>VLOOKUP(E6096,'script producto'!$A$3:$B$1802,2,FALSE)</f>
        <v>883</v>
      </c>
      <c r="L6096">
        <f>VLOOKUP(M6096,'script taller'!$G$3:$H$204,2,FALSE)</f>
        <v>164</v>
      </c>
      <c r="M6096" s="1" t="str">
        <f t="shared" si="95"/>
        <v>CRT41116</v>
      </c>
      <c r="N6096">
        <f>ROUND(VLOOKUP(E6096,Productos!$A$4:$D$1804,4,FALSE),0)</f>
        <v>1375</v>
      </c>
    </row>
    <row r="6097" spans="1:14" x14ac:dyDescent="0.35">
      <c r="A6097" t="s">
        <v>52</v>
      </c>
      <c r="B6097" s="1" t="s">
        <v>133</v>
      </c>
      <c r="C6097" t="s">
        <v>1127</v>
      </c>
      <c r="D6097" s="1">
        <v>6</v>
      </c>
      <c r="E6097" t="s">
        <v>1415</v>
      </c>
      <c r="F6097" t="s">
        <v>1130</v>
      </c>
      <c r="G6097" s="6">
        <v>1</v>
      </c>
      <c r="H6097" s="7" t="s">
        <v>6</v>
      </c>
      <c r="K6097">
        <f>VLOOKUP(E6097,'script producto'!$A$3:$B$1802,2,FALSE)</f>
        <v>897</v>
      </c>
      <c r="L6097">
        <f>VLOOKUP(M6097,'script taller'!$G$3:$H$204,2,FALSE)</f>
        <v>164</v>
      </c>
      <c r="M6097" s="1" t="str">
        <f t="shared" si="95"/>
        <v>CRT41116</v>
      </c>
      <c r="N6097">
        <f>ROUND(VLOOKUP(E6097,Productos!$A$4:$D$1804,4,FALSE),0)</f>
        <v>1850</v>
      </c>
    </row>
    <row r="6098" spans="1:14" x14ac:dyDescent="0.35">
      <c r="A6098" t="s">
        <v>52</v>
      </c>
      <c r="B6098" s="1" t="s">
        <v>133</v>
      </c>
      <c r="C6098" t="s">
        <v>1127</v>
      </c>
      <c r="D6098" s="1">
        <v>6</v>
      </c>
      <c r="E6098" t="s">
        <v>460</v>
      </c>
      <c r="F6098" t="s">
        <v>1130</v>
      </c>
      <c r="G6098" s="6">
        <v>3</v>
      </c>
      <c r="H6098" s="7" t="s">
        <v>6</v>
      </c>
      <c r="K6098">
        <f>VLOOKUP(E6098,'script producto'!$A$3:$B$1802,2,FALSE)</f>
        <v>900</v>
      </c>
      <c r="L6098">
        <f>VLOOKUP(M6098,'script taller'!$G$3:$H$204,2,FALSE)</f>
        <v>164</v>
      </c>
      <c r="M6098" s="1" t="str">
        <f t="shared" si="95"/>
        <v>CRT41116</v>
      </c>
      <c r="N6098">
        <f>ROUND(VLOOKUP(E6098,Productos!$A$4:$D$1804,4,FALSE),0)</f>
        <v>1395</v>
      </c>
    </row>
    <row r="6099" spans="1:14" x14ac:dyDescent="0.35">
      <c r="A6099" t="s">
        <v>52</v>
      </c>
      <c r="B6099" s="1" t="s">
        <v>133</v>
      </c>
      <c r="C6099" t="s">
        <v>1127</v>
      </c>
      <c r="D6099" s="1">
        <v>6</v>
      </c>
      <c r="E6099" t="s">
        <v>1055</v>
      </c>
      <c r="F6099" t="s">
        <v>1130</v>
      </c>
      <c r="G6099" s="6">
        <v>1</v>
      </c>
      <c r="H6099" s="7" t="s">
        <v>1236</v>
      </c>
      <c r="K6099">
        <f>VLOOKUP(E6099,'script producto'!$A$3:$B$1802,2,FALSE)</f>
        <v>920</v>
      </c>
      <c r="L6099">
        <f>VLOOKUP(M6099,'script taller'!$G$3:$H$204,2,FALSE)</f>
        <v>164</v>
      </c>
      <c r="M6099" s="1" t="str">
        <f t="shared" si="95"/>
        <v>CRT41116</v>
      </c>
      <c r="N6099">
        <f>ROUND(VLOOKUP(E6099,Productos!$A$4:$D$1804,4,FALSE),0)</f>
        <v>2339</v>
      </c>
    </row>
    <row r="6100" spans="1:14" x14ac:dyDescent="0.35">
      <c r="A6100" t="s">
        <v>52</v>
      </c>
      <c r="B6100" s="1" t="s">
        <v>133</v>
      </c>
      <c r="C6100" t="s">
        <v>1127</v>
      </c>
      <c r="D6100" s="1">
        <v>6</v>
      </c>
      <c r="E6100" t="s">
        <v>734</v>
      </c>
      <c r="F6100" t="s">
        <v>1130</v>
      </c>
      <c r="G6100" s="6">
        <v>7.0000000000000007E-2</v>
      </c>
      <c r="H6100" s="7" t="s">
        <v>1236</v>
      </c>
      <c r="K6100">
        <f>VLOOKUP(E6100,'script producto'!$A$3:$B$1802,2,FALSE)</f>
        <v>923</v>
      </c>
      <c r="L6100">
        <f>VLOOKUP(M6100,'script taller'!$G$3:$H$204,2,FALSE)</f>
        <v>164</v>
      </c>
      <c r="M6100" s="1" t="str">
        <f t="shared" si="95"/>
        <v>CRT41116</v>
      </c>
      <c r="N6100">
        <f>ROUND(VLOOKUP(E6100,Productos!$A$4:$D$1804,4,FALSE),0)</f>
        <v>17581</v>
      </c>
    </row>
    <row r="6101" spans="1:14" x14ac:dyDescent="0.35">
      <c r="A6101" t="s">
        <v>52</v>
      </c>
      <c r="B6101" s="1" t="s">
        <v>133</v>
      </c>
      <c r="C6101" t="s">
        <v>1127</v>
      </c>
      <c r="D6101" s="1">
        <v>6</v>
      </c>
      <c r="E6101" t="s">
        <v>1622</v>
      </c>
      <c r="F6101" t="s">
        <v>1130</v>
      </c>
      <c r="G6101" s="6">
        <v>1</v>
      </c>
      <c r="H6101" s="7" t="s">
        <v>1236</v>
      </c>
      <c r="K6101">
        <f>VLOOKUP(E6101,'script producto'!$A$3:$B$1802,2,FALSE)</f>
        <v>945</v>
      </c>
      <c r="L6101">
        <f>VLOOKUP(M6101,'script taller'!$G$3:$H$204,2,FALSE)</f>
        <v>164</v>
      </c>
      <c r="M6101" s="1" t="str">
        <f t="shared" si="95"/>
        <v>CRT41116</v>
      </c>
      <c r="N6101">
        <f>ROUND(VLOOKUP(E6101,Productos!$A$4:$D$1804,4,FALSE),0)</f>
        <v>1696</v>
      </c>
    </row>
    <row r="6102" spans="1:14" x14ac:dyDescent="0.35">
      <c r="A6102" t="s">
        <v>52</v>
      </c>
      <c r="B6102" s="1" t="s">
        <v>133</v>
      </c>
      <c r="C6102" t="s">
        <v>1127</v>
      </c>
      <c r="D6102" s="1">
        <v>6</v>
      </c>
      <c r="E6102" t="s">
        <v>1990</v>
      </c>
      <c r="F6102" t="s">
        <v>1130</v>
      </c>
      <c r="G6102" s="6">
        <v>2</v>
      </c>
      <c r="H6102" s="7" t="s">
        <v>1236</v>
      </c>
      <c r="K6102">
        <f>VLOOKUP(E6102,'script producto'!$A$3:$B$1802,2,FALSE)</f>
        <v>954</v>
      </c>
      <c r="L6102">
        <f>VLOOKUP(M6102,'script taller'!$G$3:$H$204,2,FALSE)</f>
        <v>164</v>
      </c>
      <c r="M6102" s="1" t="str">
        <f t="shared" si="95"/>
        <v>CRT41116</v>
      </c>
      <c r="N6102">
        <f>ROUND(VLOOKUP(E6102,Productos!$A$4:$D$1804,4,FALSE),0)</f>
        <v>3850</v>
      </c>
    </row>
    <row r="6103" spans="1:14" x14ac:dyDescent="0.35">
      <c r="A6103" t="s">
        <v>52</v>
      </c>
      <c r="B6103" s="1" t="s">
        <v>133</v>
      </c>
      <c r="C6103" t="s">
        <v>1127</v>
      </c>
      <c r="D6103" s="1">
        <v>6</v>
      </c>
      <c r="E6103" t="s">
        <v>2002</v>
      </c>
      <c r="F6103" t="s">
        <v>1130</v>
      </c>
      <c r="G6103" s="6">
        <v>1</v>
      </c>
      <c r="H6103" s="7" t="s">
        <v>1236</v>
      </c>
      <c r="K6103">
        <f>VLOOKUP(E6103,'script producto'!$A$3:$B$1802,2,FALSE)</f>
        <v>967</v>
      </c>
      <c r="L6103">
        <f>VLOOKUP(M6103,'script taller'!$G$3:$H$204,2,FALSE)</f>
        <v>164</v>
      </c>
      <c r="M6103" s="1" t="str">
        <f t="shared" si="95"/>
        <v>CRT41116</v>
      </c>
      <c r="N6103">
        <f>ROUND(VLOOKUP(E6103,Productos!$A$4:$D$1804,4,FALSE),0)</f>
        <v>9595</v>
      </c>
    </row>
    <row r="6104" spans="1:14" x14ac:dyDescent="0.35">
      <c r="A6104" t="s">
        <v>52</v>
      </c>
      <c r="B6104" s="1" t="s">
        <v>133</v>
      </c>
      <c r="C6104" t="s">
        <v>1127</v>
      </c>
      <c r="D6104" s="1">
        <v>6</v>
      </c>
      <c r="E6104" t="s">
        <v>542</v>
      </c>
      <c r="F6104" t="s">
        <v>1130</v>
      </c>
      <c r="G6104" s="6">
        <v>3</v>
      </c>
      <c r="H6104" s="7" t="s">
        <v>1236</v>
      </c>
      <c r="K6104">
        <f>VLOOKUP(E6104,'script producto'!$A$3:$B$1802,2,FALSE)</f>
        <v>977</v>
      </c>
      <c r="L6104">
        <f>VLOOKUP(M6104,'script taller'!$G$3:$H$204,2,FALSE)</f>
        <v>164</v>
      </c>
      <c r="M6104" s="1" t="str">
        <f t="shared" si="95"/>
        <v>CRT41116</v>
      </c>
      <c r="N6104">
        <f>ROUND(VLOOKUP(E6104,Productos!$A$4:$D$1804,4,FALSE),0)</f>
        <v>8000</v>
      </c>
    </row>
    <row r="6105" spans="1:14" x14ac:dyDescent="0.35">
      <c r="A6105" t="s">
        <v>52</v>
      </c>
      <c r="B6105" s="1" t="s">
        <v>133</v>
      </c>
      <c r="C6105" t="s">
        <v>1127</v>
      </c>
      <c r="D6105" s="1">
        <v>6</v>
      </c>
      <c r="E6105" t="s">
        <v>525</v>
      </c>
      <c r="F6105" t="s">
        <v>1130</v>
      </c>
      <c r="G6105" s="6">
        <v>0.2</v>
      </c>
      <c r="H6105" s="7" t="s">
        <v>1236</v>
      </c>
      <c r="K6105">
        <f>VLOOKUP(E6105,'script producto'!$A$3:$B$1802,2,FALSE)</f>
        <v>980</v>
      </c>
      <c r="L6105">
        <f>VLOOKUP(M6105,'script taller'!$G$3:$H$204,2,FALSE)</f>
        <v>164</v>
      </c>
      <c r="M6105" s="1" t="str">
        <f t="shared" si="95"/>
        <v>CRT41116</v>
      </c>
      <c r="N6105">
        <f>ROUND(VLOOKUP(E6105,Productos!$A$4:$D$1804,4,FALSE),0)</f>
        <v>12345</v>
      </c>
    </row>
    <row r="6106" spans="1:14" x14ac:dyDescent="0.35">
      <c r="A6106" t="s">
        <v>52</v>
      </c>
      <c r="B6106" s="1" t="s">
        <v>133</v>
      </c>
      <c r="C6106" t="s">
        <v>1127</v>
      </c>
      <c r="D6106" s="1">
        <v>6</v>
      </c>
      <c r="E6106" t="s">
        <v>1182</v>
      </c>
      <c r="F6106" t="s">
        <v>1130</v>
      </c>
      <c r="G6106" s="6">
        <v>0.2</v>
      </c>
      <c r="H6106" s="7" t="s">
        <v>1236</v>
      </c>
      <c r="K6106">
        <f>VLOOKUP(E6106,'script producto'!$A$3:$B$1802,2,FALSE)</f>
        <v>991</v>
      </c>
      <c r="L6106">
        <f>VLOOKUP(M6106,'script taller'!$G$3:$H$204,2,FALSE)</f>
        <v>164</v>
      </c>
      <c r="M6106" s="1" t="str">
        <f t="shared" si="95"/>
        <v>CRT41116</v>
      </c>
      <c r="N6106">
        <f>ROUND(VLOOKUP(E6106,Productos!$A$4:$D$1804,4,FALSE),0)</f>
        <v>5200</v>
      </c>
    </row>
    <row r="6107" spans="1:14" x14ac:dyDescent="0.35">
      <c r="A6107" t="s">
        <v>52</v>
      </c>
      <c r="B6107" s="1" t="s">
        <v>133</v>
      </c>
      <c r="C6107" t="s">
        <v>1127</v>
      </c>
      <c r="D6107" s="1">
        <v>6</v>
      </c>
      <c r="E6107" t="s">
        <v>682</v>
      </c>
      <c r="F6107" t="s">
        <v>1130</v>
      </c>
      <c r="G6107" s="6">
        <v>0.1</v>
      </c>
      <c r="H6107" s="7" t="s">
        <v>1236</v>
      </c>
      <c r="K6107">
        <f>VLOOKUP(E6107,'script producto'!$A$3:$B$1802,2,FALSE)</f>
        <v>1002</v>
      </c>
      <c r="L6107">
        <f>VLOOKUP(M6107,'script taller'!$G$3:$H$204,2,FALSE)</f>
        <v>164</v>
      </c>
      <c r="M6107" s="1" t="str">
        <f t="shared" si="95"/>
        <v>CRT41116</v>
      </c>
      <c r="N6107">
        <f>ROUND(VLOOKUP(E6107,Productos!$A$4:$D$1804,4,FALSE),0)</f>
        <v>8000</v>
      </c>
    </row>
    <row r="6108" spans="1:14" x14ac:dyDescent="0.35">
      <c r="A6108" t="s">
        <v>52</v>
      </c>
      <c r="B6108" s="1" t="s">
        <v>133</v>
      </c>
      <c r="C6108" t="s">
        <v>1127</v>
      </c>
      <c r="D6108" s="1">
        <v>6</v>
      </c>
      <c r="E6108" t="s">
        <v>284</v>
      </c>
      <c r="F6108" t="s">
        <v>1130</v>
      </c>
      <c r="G6108" s="6">
        <v>0.75</v>
      </c>
      <c r="H6108" s="7" t="s">
        <v>1236</v>
      </c>
      <c r="K6108">
        <f>VLOOKUP(E6108,'script producto'!$A$3:$B$1802,2,FALSE)</f>
        <v>1010</v>
      </c>
      <c r="L6108">
        <f>VLOOKUP(M6108,'script taller'!$G$3:$H$204,2,FALSE)</f>
        <v>164</v>
      </c>
      <c r="M6108" s="1" t="str">
        <f t="shared" si="95"/>
        <v>CRT41116</v>
      </c>
      <c r="N6108">
        <f>ROUND(VLOOKUP(E6108,Productos!$A$4:$D$1804,4,FALSE),0)</f>
        <v>14037</v>
      </c>
    </row>
    <row r="6109" spans="1:14" x14ac:dyDescent="0.35">
      <c r="A6109" t="s">
        <v>52</v>
      </c>
      <c r="B6109" s="1" t="s">
        <v>133</v>
      </c>
      <c r="C6109" t="s">
        <v>1127</v>
      </c>
      <c r="D6109" s="1">
        <v>6</v>
      </c>
      <c r="E6109" t="s">
        <v>1049</v>
      </c>
      <c r="F6109" t="s">
        <v>1130</v>
      </c>
      <c r="G6109" s="6">
        <v>0.5</v>
      </c>
      <c r="H6109" s="7" t="s">
        <v>1236</v>
      </c>
      <c r="K6109">
        <f>VLOOKUP(E6109,'script producto'!$A$3:$B$1802,2,FALSE)</f>
        <v>1019</v>
      </c>
      <c r="L6109">
        <f>VLOOKUP(M6109,'script taller'!$G$3:$H$204,2,FALSE)</f>
        <v>164</v>
      </c>
      <c r="M6109" s="1" t="str">
        <f t="shared" si="95"/>
        <v>CRT41116</v>
      </c>
      <c r="N6109">
        <f>ROUND(VLOOKUP(E6109,Productos!$A$4:$D$1804,4,FALSE),0)</f>
        <v>20000</v>
      </c>
    </row>
    <row r="6110" spans="1:14" x14ac:dyDescent="0.35">
      <c r="A6110" t="s">
        <v>52</v>
      </c>
      <c r="B6110" s="1" t="s">
        <v>133</v>
      </c>
      <c r="C6110" t="s">
        <v>1127</v>
      </c>
      <c r="D6110" s="1">
        <v>6</v>
      </c>
      <c r="E6110" t="s">
        <v>451</v>
      </c>
      <c r="F6110" t="s">
        <v>1130</v>
      </c>
      <c r="G6110" s="6">
        <v>0.2</v>
      </c>
      <c r="H6110" s="7" t="s">
        <v>1236</v>
      </c>
      <c r="K6110">
        <f>VLOOKUP(E6110,'script producto'!$A$3:$B$1802,2,FALSE)</f>
        <v>1048</v>
      </c>
      <c r="L6110">
        <f>VLOOKUP(M6110,'script taller'!$G$3:$H$204,2,FALSE)</f>
        <v>164</v>
      </c>
      <c r="M6110" s="1" t="str">
        <f t="shared" si="95"/>
        <v>CRT41116</v>
      </c>
      <c r="N6110">
        <f>ROUND(VLOOKUP(E6110,Productos!$A$4:$D$1804,4,FALSE),0)</f>
        <v>4350</v>
      </c>
    </row>
    <row r="6111" spans="1:14" x14ac:dyDescent="0.35">
      <c r="A6111" t="s">
        <v>52</v>
      </c>
      <c r="B6111" s="1" t="s">
        <v>133</v>
      </c>
      <c r="C6111" t="s">
        <v>1127</v>
      </c>
      <c r="D6111" s="1">
        <v>6</v>
      </c>
      <c r="E6111" t="s">
        <v>140</v>
      </c>
      <c r="F6111" t="s">
        <v>1130</v>
      </c>
      <c r="G6111" s="6">
        <v>0.1</v>
      </c>
      <c r="H6111" s="7" t="s">
        <v>1236</v>
      </c>
      <c r="K6111">
        <f>VLOOKUP(E6111,'script producto'!$A$3:$B$1802,2,FALSE)</f>
        <v>1060</v>
      </c>
      <c r="L6111">
        <f>VLOOKUP(M6111,'script taller'!$G$3:$H$204,2,FALSE)</f>
        <v>164</v>
      </c>
      <c r="M6111" s="1" t="str">
        <f t="shared" si="95"/>
        <v>CRT41116</v>
      </c>
      <c r="N6111">
        <f>ROUND(VLOOKUP(E6111,Productos!$A$4:$D$1804,4,FALSE),0)</f>
        <v>33000</v>
      </c>
    </row>
    <row r="6112" spans="1:14" x14ac:dyDescent="0.35">
      <c r="A6112" t="s">
        <v>52</v>
      </c>
      <c r="B6112" s="1" t="s">
        <v>133</v>
      </c>
      <c r="C6112" t="s">
        <v>1127</v>
      </c>
      <c r="D6112" s="1">
        <v>6</v>
      </c>
      <c r="E6112" t="s">
        <v>985</v>
      </c>
      <c r="F6112" t="s">
        <v>1130</v>
      </c>
      <c r="G6112" s="6">
        <v>2E-3</v>
      </c>
      <c r="H6112" s="7" t="s">
        <v>1236</v>
      </c>
      <c r="K6112">
        <f>VLOOKUP(E6112,'script producto'!$A$3:$B$1802,2,FALSE)</f>
        <v>1066</v>
      </c>
      <c r="L6112">
        <f>VLOOKUP(M6112,'script taller'!$G$3:$H$204,2,FALSE)</f>
        <v>164</v>
      </c>
      <c r="M6112" s="1" t="str">
        <f t="shared" si="95"/>
        <v>CRT41116</v>
      </c>
      <c r="N6112">
        <f>ROUND(VLOOKUP(E6112,Productos!$A$4:$D$1804,4,FALSE),0)</f>
        <v>5000</v>
      </c>
    </row>
    <row r="6113" spans="1:14" x14ac:dyDescent="0.35">
      <c r="A6113" t="s">
        <v>52</v>
      </c>
      <c r="B6113" s="1" t="s">
        <v>133</v>
      </c>
      <c r="C6113" t="s">
        <v>1127</v>
      </c>
      <c r="D6113" s="1">
        <v>6</v>
      </c>
      <c r="E6113" t="s">
        <v>1582</v>
      </c>
      <c r="F6113" t="s">
        <v>1130</v>
      </c>
      <c r="G6113" s="6">
        <v>2</v>
      </c>
      <c r="H6113" s="7" t="s">
        <v>6</v>
      </c>
      <c r="K6113">
        <f>VLOOKUP(E6113,'script producto'!$A$3:$B$1802,2,FALSE)</f>
        <v>1087</v>
      </c>
      <c r="L6113">
        <f>VLOOKUP(M6113,'script taller'!$G$3:$H$204,2,FALSE)</f>
        <v>164</v>
      </c>
      <c r="M6113" s="1" t="str">
        <f t="shared" si="95"/>
        <v>CRT41116</v>
      </c>
      <c r="N6113">
        <f>ROUND(VLOOKUP(E6113,Productos!$A$4:$D$1804,4,FALSE),0)</f>
        <v>2500</v>
      </c>
    </row>
    <row r="6114" spans="1:14" x14ac:dyDescent="0.35">
      <c r="A6114" t="s">
        <v>52</v>
      </c>
      <c r="B6114" s="1" t="s">
        <v>133</v>
      </c>
      <c r="C6114" t="s">
        <v>1127</v>
      </c>
      <c r="D6114" s="1">
        <v>6</v>
      </c>
      <c r="E6114" t="s">
        <v>1006</v>
      </c>
      <c r="F6114" t="s">
        <v>1130</v>
      </c>
      <c r="G6114" s="6">
        <v>0.1</v>
      </c>
      <c r="H6114" s="7" t="s">
        <v>1236</v>
      </c>
      <c r="K6114">
        <f>VLOOKUP(E6114,'script producto'!$A$3:$B$1802,2,FALSE)</f>
        <v>1090</v>
      </c>
      <c r="L6114">
        <f>VLOOKUP(M6114,'script taller'!$G$3:$H$204,2,FALSE)</f>
        <v>164</v>
      </c>
      <c r="M6114" s="1" t="str">
        <f t="shared" si="95"/>
        <v>CRT41116</v>
      </c>
      <c r="N6114">
        <f>ROUND(VLOOKUP(E6114,Productos!$A$4:$D$1804,4,FALSE),0)</f>
        <v>8000</v>
      </c>
    </row>
    <row r="6115" spans="1:14" x14ac:dyDescent="0.35">
      <c r="A6115" t="s">
        <v>52</v>
      </c>
      <c r="B6115" s="1" t="s">
        <v>133</v>
      </c>
      <c r="C6115" t="s">
        <v>1127</v>
      </c>
      <c r="D6115" s="1">
        <v>6</v>
      </c>
      <c r="E6115" t="s">
        <v>1050</v>
      </c>
      <c r="F6115" t="s">
        <v>1130</v>
      </c>
      <c r="G6115" s="6">
        <v>0.1</v>
      </c>
      <c r="H6115" s="7" t="s">
        <v>1236</v>
      </c>
      <c r="K6115">
        <f>VLOOKUP(E6115,'script producto'!$A$3:$B$1802,2,FALSE)</f>
        <v>1104</v>
      </c>
      <c r="L6115">
        <f>VLOOKUP(M6115,'script taller'!$G$3:$H$204,2,FALSE)</f>
        <v>164</v>
      </c>
      <c r="M6115" s="1" t="str">
        <f t="shared" si="95"/>
        <v>CRT41116</v>
      </c>
      <c r="N6115">
        <f>ROUND(VLOOKUP(E6115,Productos!$A$4:$D$1804,4,FALSE),0)</f>
        <v>17500</v>
      </c>
    </row>
    <row r="6116" spans="1:14" x14ac:dyDescent="0.35">
      <c r="A6116" t="s">
        <v>52</v>
      </c>
      <c r="B6116" s="1" t="s">
        <v>133</v>
      </c>
      <c r="C6116" t="s">
        <v>1127</v>
      </c>
      <c r="D6116" s="1">
        <v>6</v>
      </c>
      <c r="E6116" t="s">
        <v>15</v>
      </c>
      <c r="F6116" t="s">
        <v>1130</v>
      </c>
      <c r="G6116" s="6">
        <v>0.2</v>
      </c>
      <c r="H6116" s="7" t="s">
        <v>1236</v>
      </c>
      <c r="K6116">
        <f>VLOOKUP(E6116,'script producto'!$A$3:$B$1802,2,FALSE)</f>
        <v>1140</v>
      </c>
      <c r="L6116">
        <f>VLOOKUP(M6116,'script taller'!$G$3:$H$204,2,FALSE)</f>
        <v>164</v>
      </c>
      <c r="M6116" s="1" t="str">
        <f t="shared" si="95"/>
        <v>CRT41116</v>
      </c>
      <c r="N6116">
        <f>ROUND(VLOOKUP(E6116,Productos!$A$4:$D$1804,4,FALSE),0)</f>
        <v>1878</v>
      </c>
    </row>
    <row r="6117" spans="1:14" x14ac:dyDescent="0.35">
      <c r="A6117" t="s">
        <v>52</v>
      </c>
      <c r="B6117" s="1" t="s">
        <v>133</v>
      </c>
      <c r="C6117" t="s">
        <v>1127</v>
      </c>
      <c r="D6117" s="1">
        <v>6</v>
      </c>
      <c r="E6117" t="s">
        <v>277</v>
      </c>
      <c r="F6117" t="s">
        <v>1130</v>
      </c>
      <c r="G6117" s="6">
        <v>0.3</v>
      </c>
      <c r="H6117" s="7" t="s">
        <v>1236</v>
      </c>
      <c r="K6117">
        <f>VLOOKUP(E6117,'script producto'!$A$3:$B$1802,2,FALSE)</f>
        <v>1142</v>
      </c>
      <c r="L6117">
        <f>VLOOKUP(M6117,'script taller'!$G$3:$H$204,2,FALSE)</f>
        <v>164</v>
      </c>
      <c r="M6117" s="1" t="str">
        <f t="shared" si="95"/>
        <v>CRT41116</v>
      </c>
      <c r="N6117">
        <f>ROUND(VLOOKUP(E6117,Productos!$A$4:$D$1804,4,FALSE),0)</f>
        <v>17022</v>
      </c>
    </row>
    <row r="6118" spans="1:14" x14ac:dyDescent="0.35">
      <c r="A6118" t="s">
        <v>52</v>
      </c>
      <c r="B6118" s="1" t="s">
        <v>133</v>
      </c>
      <c r="C6118" t="s">
        <v>1127</v>
      </c>
      <c r="D6118" s="1">
        <v>6</v>
      </c>
      <c r="E6118" t="s">
        <v>302</v>
      </c>
      <c r="F6118" t="s">
        <v>1130</v>
      </c>
      <c r="G6118" s="6">
        <v>0.1</v>
      </c>
      <c r="H6118" s="7" t="s">
        <v>1236</v>
      </c>
      <c r="K6118">
        <f>VLOOKUP(E6118,'script producto'!$A$3:$B$1802,2,FALSE)</f>
        <v>1204</v>
      </c>
      <c r="L6118">
        <f>VLOOKUP(M6118,'script taller'!$G$3:$H$204,2,FALSE)</f>
        <v>164</v>
      </c>
      <c r="M6118" s="1" t="str">
        <f t="shared" si="95"/>
        <v>CRT41116</v>
      </c>
      <c r="N6118">
        <f>ROUND(VLOOKUP(E6118,Productos!$A$4:$D$1804,4,FALSE),0)</f>
        <v>4738</v>
      </c>
    </row>
    <row r="6119" spans="1:14" x14ac:dyDescent="0.35">
      <c r="A6119" t="s">
        <v>52</v>
      </c>
      <c r="B6119" s="1" t="s">
        <v>133</v>
      </c>
      <c r="C6119" t="s">
        <v>1127</v>
      </c>
      <c r="D6119" s="1">
        <v>6</v>
      </c>
      <c r="E6119" t="s">
        <v>2036</v>
      </c>
      <c r="F6119" t="s">
        <v>1130</v>
      </c>
      <c r="G6119" s="6">
        <v>3</v>
      </c>
      <c r="H6119" s="7" t="s">
        <v>1236</v>
      </c>
      <c r="K6119">
        <f>VLOOKUP(E6119,'script producto'!$A$3:$B$1802,2,FALSE)</f>
        <v>1215</v>
      </c>
      <c r="L6119">
        <f>VLOOKUP(M6119,'script taller'!$G$3:$H$204,2,FALSE)</f>
        <v>164</v>
      </c>
      <c r="M6119" s="1" t="str">
        <f t="shared" si="95"/>
        <v>CRT41116</v>
      </c>
      <c r="N6119">
        <f>ROUND(VLOOKUP(E6119,Productos!$A$4:$D$1804,4,FALSE),0)</f>
        <v>1475</v>
      </c>
    </row>
    <row r="6120" spans="1:14" x14ac:dyDescent="0.35">
      <c r="A6120" t="s">
        <v>52</v>
      </c>
      <c r="B6120" s="1" t="s">
        <v>133</v>
      </c>
      <c r="C6120" t="s">
        <v>1127</v>
      </c>
      <c r="D6120" s="1">
        <v>6</v>
      </c>
      <c r="E6120" t="s">
        <v>2033</v>
      </c>
      <c r="F6120" t="s">
        <v>1130</v>
      </c>
      <c r="G6120" s="6">
        <v>1</v>
      </c>
      <c r="H6120" s="7" t="s">
        <v>1236</v>
      </c>
      <c r="K6120">
        <f>VLOOKUP(E6120,'script producto'!$A$3:$B$1802,2,FALSE)</f>
        <v>1220</v>
      </c>
      <c r="L6120">
        <f>VLOOKUP(M6120,'script taller'!$G$3:$H$204,2,FALSE)</f>
        <v>164</v>
      </c>
      <c r="M6120" s="1" t="str">
        <f t="shared" si="95"/>
        <v>CRT41116</v>
      </c>
      <c r="N6120">
        <f>ROUND(VLOOKUP(E6120,Productos!$A$4:$D$1804,4,FALSE),0)</f>
        <v>1800</v>
      </c>
    </row>
    <row r="6121" spans="1:14" x14ac:dyDescent="0.35">
      <c r="A6121" t="s">
        <v>52</v>
      </c>
      <c r="B6121" s="1" t="s">
        <v>133</v>
      </c>
      <c r="C6121" t="s">
        <v>1127</v>
      </c>
      <c r="D6121" s="1">
        <v>6</v>
      </c>
      <c r="E6121" t="s">
        <v>1056</v>
      </c>
      <c r="F6121" t="s">
        <v>1130</v>
      </c>
      <c r="G6121" s="6">
        <v>0.2</v>
      </c>
      <c r="H6121" s="7" t="s">
        <v>1236</v>
      </c>
      <c r="K6121">
        <f>VLOOKUP(E6121,'script producto'!$A$3:$B$1802,2,FALSE)</f>
        <v>1229</v>
      </c>
      <c r="L6121">
        <f>VLOOKUP(M6121,'script taller'!$G$3:$H$204,2,FALSE)</f>
        <v>164</v>
      </c>
      <c r="M6121" s="1" t="str">
        <f t="shared" si="95"/>
        <v>CRT41116</v>
      </c>
      <c r="N6121">
        <f>ROUND(VLOOKUP(E6121,Productos!$A$4:$D$1804,4,FALSE),0)</f>
        <v>3800</v>
      </c>
    </row>
    <row r="6122" spans="1:14" x14ac:dyDescent="0.35">
      <c r="A6122" t="s">
        <v>52</v>
      </c>
      <c r="B6122" s="1" t="s">
        <v>133</v>
      </c>
      <c r="C6122" t="s">
        <v>1127</v>
      </c>
      <c r="D6122" s="1">
        <v>6</v>
      </c>
      <c r="E6122" t="s">
        <v>1037</v>
      </c>
      <c r="F6122" t="s">
        <v>1130</v>
      </c>
      <c r="G6122" s="6">
        <v>0.6</v>
      </c>
      <c r="H6122" s="7" t="s">
        <v>1236</v>
      </c>
      <c r="K6122">
        <f>VLOOKUP(E6122,'script producto'!$A$3:$B$1802,2,FALSE)</f>
        <v>1230</v>
      </c>
      <c r="L6122">
        <f>VLOOKUP(M6122,'script taller'!$G$3:$H$204,2,FALSE)</f>
        <v>164</v>
      </c>
      <c r="M6122" s="1" t="str">
        <f t="shared" si="95"/>
        <v>CRT41116</v>
      </c>
      <c r="N6122">
        <f>ROUND(VLOOKUP(E6122,Productos!$A$4:$D$1804,4,FALSE),0)</f>
        <v>3800</v>
      </c>
    </row>
    <row r="6123" spans="1:14" x14ac:dyDescent="0.35">
      <c r="A6123" t="s">
        <v>52</v>
      </c>
      <c r="B6123" s="1" t="s">
        <v>133</v>
      </c>
      <c r="C6123" t="s">
        <v>1127</v>
      </c>
      <c r="D6123" s="1">
        <v>6</v>
      </c>
      <c r="E6123" t="s">
        <v>1524</v>
      </c>
      <c r="F6123" t="s">
        <v>1130</v>
      </c>
      <c r="G6123" s="6">
        <v>3</v>
      </c>
      <c r="H6123" s="7" t="s">
        <v>6</v>
      </c>
      <c r="K6123">
        <f>VLOOKUP(E6123,'script producto'!$A$3:$B$1802,2,FALSE)</f>
        <v>1242</v>
      </c>
      <c r="L6123">
        <f>VLOOKUP(M6123,'script taller'!$G$3:$H$204,2,FALSE)</f>
        <v>164</v>
      </c>
      <c r="M6123" s="1" t="str">
        <f t="shared" si="95"/>
        <v>CRT41116</v>
      </c>
      <c r="N6123">
        <f>ROUND(VLOOKUP(E6123,Productos!$A$4:$D$1804,4,FALSE),0)</f>
        <v>1499</v>
      </c>
    </row>
    <row r="6124" spans="1:14" x14ac:dyDescent="0.35">
      <c r="A6124" t="s">
        <v>52</v>
      </c>
      <c r="B6124" s="1" t="s">
        <v>133</v>
      </c>
      <c r="C6124" t="s">
        <v>1127</v>
      </c>
      <c r="D6124" s="1">
        <v>6</v>
      </c>
      <c r="E6124" t="s">
        <v>623</v>
      </c>
      <c r="F6124" t="s">
        <v>1130</v>
      </c>
      <c r="G6124" s="6">
        <v>2</v>
      </c>
      <c r="H6124" s="7" t="s">
        <v>1236</v>
      </c>
      <c r="K6124">
        <f>VLOOKUP(E6124,'script producto'!$A$3:$B$1802,2,FALSE)</f>
        <v>1252</v>
      </c>
      <c r="L6124">
        <f>VLOOKUP(M6124,'script taller'!$G$3:$H$204,2,FALSE)</f>
        <v>164</v>
      </c>
      <c r="M6124" s="1" t="str">
        <f t="shared" si="95"/>
        <v>CRT41116</v>
      </c>
      <c r="N6124">
        <f>ROUND(VLOOKUP(E6124,Productos!$A$4:$D$1804,4,FALSE),0)</f>
        <v>4890</v>
      </c>
    </row>
    <row r="6125" spans="1:14" x14ac:dyDescent="0.35">
      <c r="A6125" t="s">
        <v>52</v>
      </c>
      <c r="B6125" s="1" t="s">
        <v>133</v>
      </c>
      <c r="C6125" t="s">
        <v>1127</v>
      </c>
      <c r="D6125" s="1">
        <v>6</v>
      </c>
      <c r="E6125" t="s">
        <v>1051</v>
      </c>
      <c r="F6125" t="s">
        <v>1130</v>
      </c>
      <c r="G6125" s="6">
        <v>0.3</v>
      </c>
      <c r="H6125" s="7" t="s">
        <v>1236</v>
      </c>
      <c r="K6125">
        <f>VLOOKUP(E6125,'script producto'!$A$3:$B$1802,2,FALSE)</f>
        <v>1259</v>
      </c>
      <c r="L6125">
        <f>VLOOKUP(M6125,'script taller'!$G$3:$H$204,2,FALSE)</f>
        <v>164</v>
      </c>
      <c r="M6125" s="1" t="str">
        <f t="shared" si="95"/>
        <v>CRT41116</v>
      </c>
      <c r="N6125">
        <f>ROUND(VLOOKUP(E6125,Productos!$A$4:$D$1804,4,FALSE),0)</f>
        <v>15000</v>
      </c>
    </row>
    <row r="6126" spans="1:14" x14ac:dyDescent="0.35">
      <c r="A6126" t="s">
        <v>52</v>
      </c>
      <c r="B6126" s="1" t="s">
        <v>133</v>
      </c>
      <c r="C6126" t="s">
        <v>1127</v>
      </c>
      <c r="D6126" s="1">
        <v>6</v>
      </c>
      <c r="E6126" t="s">
        <v>159</v>
      </c>
      <c r="F6126" t="s">
        <v>1130</v>
      </c>
      <c r="G6126" s="6">
        <v>0.5</v>
      </c>
      <c r="H6126" s="7" t="s">
        <v>1236</v>
      </c>
      <c r="K6126">
        <f>VLOOKUP(E6126,'script producto'!$A$3:$B$1802,2,FALSE)</f>
        <v>1271</v>
      </c>
      <c r="L6126">
        <f>VLOOKUP(M6126,'script taller'!$G$3:$H$204,2,FALSE)</f>
        <v>164</v>
      </c>
      <c r="M6126" s="1" t="str">
        <f t="shared" si="95"/>
        <v>CRT41116</v>
      </c>
      <c r="N6126">
        <f>ROUND(VLOOKUP(E6126,Productos!$A$4:$D$1804,4,FALSE),0)</f>
        <v>5805</v>
      </c>
    </row>
    <row r="6127" spans="1:14" x14ac:dyDescent="0.35">
      <c r="A6127" t="s">
        <v>52</v>
      </c>
      <c r="B6127" s="1" t="s">
        <v>133</v>
      </c>
      <c r="C6127" t="s">
        <v>1127</v>
      </c>
      <c r="D6127" s="1">
        <v>6</v>
      </c>
      <c r="E6127" t="s">
        <v>942</v>
      </c>
      <c r="F6127" t="s">
        <v>1130</v>
      </c>
      <c r="G6127" s="6">
        <v>0.25</v>
      </c>
      <c r="H6127" s="7" t="s">
        <v>1236</v>
      </c>
      <c r="K6127">
        <f>VLOOKUP(E6127,'script producto'!$A$3:$B$1802,2,FALSE)</f>
        <v>1281</v>
      </c>
      <c r="L6127">
        <f>VLOOKUP(M6127,'script taller'!$G$3:$H$204,2,FALSE)</f>
        <v>164</v>
      </c>
      <c r="M6127" s="1" t="str">
        <f t="shared" si="95"/>
        <v>CRT41116</v>
      </c>
      <c r="N6127">
        <f>ROUND(VLOOKUP(E6127,Productos!$A$4:$D$1804,4,FALSE),0)</f>
        <v>9450</v>
      </c>
    </row>
    <row r="6128" spans="1:14" x14ac:dyDescent="0.35">
      <c r="A6128" t="s">
        <v>52</v>
      </c>
      <c r="B6128" s="1" t="s">
        <v>133</v>
      </c>
      <c r="C6128" t="s">
        <v>1127</v>
      </c>
      <c r="D6128" s="1">
        <v>6</v>
      </c>
      <c r="E6128" t="s">
        <v>298</v>
      </c>
      <c r="F6128" t="s">
        <v>1130</v>
      </c>
      <c r="G6128" s="6">
        <v>0.6</v>
      </c>
      <c r="H6128" s="7" t="s">
        <v>1236</v>
      </c>
      <c r="K6128">
        <f>VLOOKUP(E6128,'script producto'!$A$3:$B$1802,2,FALSE)</f>
        <v>1289</v>
      </c>
      <c r="L6128">
        <f>VLOOKUP(M6128,'script taller'!$G$3:$H$204,2,FALSE)</f>
        <v>164</v>
      </c>
      <c r="M6128" s="1" t="str">
        <f t="shared" si="95"/>
        <v>CRT41116</v>
      </c>
      <c r="N6128">
        <f>ROUND(VLOOKUP(E6128,Productos!$A$4:$D$1804,4,FALSE),0)</f>
        <v>1490</v>
      </c>
    </row>
    <row r="6129" spans="1:14" x14ac:dyDescent="0.35">
      <c r="A6129" t="s">
        <v>52</v>
      </c>
      <c r="B6129" s="1" t="s">
        <v>133</v>
      </c>
      <c r="C6129" t="s">
        <v>1127</v>
      </c>
      <c r="D6129" s="1">
        <v>6</v>
      </c>
      <c r="E6129" t="s">
        <v>138</v>
      </c>
      <c r="F6129" t="s">
        <v>1130</v>
      </c>
      <c r="G6129" s="6">
        <v>0.2</v>
      </c>
      <c r="H6129" s="7" t="s">
        <v>1236</v>
      </c>
      <c r="K6129">
        <f>VLOOKUP(E6129,'script producto'!$A$3:$B$1802,2,FALSE)</f>
        <v>1325</v>
      </c>
      <c r="L6129">
        <f>VLOOKUP(M6129,'script taller'!$G$3:$H$204,2,FALSE)</f>
        <v>164</v>
      </c>
      <c r="M6129" s="1" t="str">
        <f t="shared" si="95"/>
        <v>CRT41116</v>
      </c>
      <c r="N6129">
        <f>ROUND(VLOOKUP(E6129,Productos!$A$4:$D$1804,4,FALSE),0)</f>
        <v>5200</v>
      </c>
    </row>
    <row r="6130" spans="1:14" x14ac:dyDescent="0.35">
      <c r="A6130" t="s">
        <v>52</v>
      </c>
      <c r="B6130" s="1" t="s">
        <v>133</v>
      </c>
      <c r="C6130" t="s">
        <v>1127</v>
      </c>
      <c r="D6130" s="1">
        <v>6</v>
      </c>
      <c r="E6130" t="s">
        <v>1065</v>
      </c>
      <c r="F6130" t="s">
        <v>1130</v>
      </c>
      <c r="G6130" s="6">
        <v>0.4</v>
      </c>
      <c r="H6130" s="7" t="s">
        <v>1236</v>
      </c>
      <c r="K6130">
        <f>VLOOKUP(E6130,'script producto'!$A$3:$B$1802,2,FALSE)</f>
        <v>1346</v>
      </c>
      <c r="L6130">
        <f>VLOOKUP(M6130,'script taller'!$G$3:$H$204,2,FALSE)</f>
        <v>164</v>
      </c>
      <c r="M6130" s="1" t="str">
        <f t="shared" si="95"/>
        <v>CRT41116</v>
      </c>
      <c r="N6130">
        <f>ROUND(VLOOKUP(E6130,Productos!$A$4:$D$1804,4,FALSE),0)</f>
        <v>3000</v>
      </c>
    </row>
    <row r="6131" spans="1:14" x14ac:dyDescent="0.35">
      <c r="A6131" t="s">
        <v>52</v>
      </c>
      <c r="B6131" s="1" t="s">
        <v>133</v>
      </c>
      <c r="C6131" t="s">
        <v>1127</v>
      </c>
      <c r="D6131" s="1">
        <v>6</v>
      </c>
      <c r="E6131" t="s">
        <v>336</v>
      </c>
      <c r="F6131" t="s">
        <v>1130</v>
      </c>
      <c r="G6131" s="6">
        <v>2E-3</v>
      </c>
      <c r="H6131" s="7" t="s">
        <v>1236</v>
      </c>
      <c r="K6131">
        <f>VLOOKUP(E6131,'script producto'!$A$3:$B$1802,2,FALSE)</f>
        <v>1362</v>
      </c>
      <c r="L6131">
        <f>VLOOKUP(M6131,'script taller'!$G$3:$H$204,2,FALSE)</f>
        <v>164</v>
      </c>
      <c r="M6131" s="1" t="str">
        <f t="shared" si="95"/>
        <v>CRT41116</v>
      </c>
      <c r="N6131">
        <f>ROUND(VLOOKUP(E6131,Productos!$A$4:$D$1804,4,FALSE),0)</f>
        <v>9791</v>
      </c>
    </row>
    <row r="6132" spans="1:14" x14ac:dyDescent="0.35">
      <c r="A6132" t="s">
        <v>52</v>
      </c>
      <c r="B6132" s="1" t="s">
        <v>133</v>
      </c>
      <c r="C6132" t="s">
        <v>1127</v>
      </c>
      <c r="D6132" s="1">
        <v>6</v>
      </c>
      <c r="E6132" t="s">
        <v>1067</v>
      </c>
      <c r="F6132" t="s">
        <v>1130</v>
      </c>
      <c r="G6132" s="6">
        <v>40</v>
      </c>
      <c r="H6132" s="7" t="s">
        <v>6</v>
      </c>
      <c r="K6132">
        <f>VLOOKUP(E6132,'script producto'!$A$3:$B$1802,2,FALSE)</f>
        <v>1382</v>
      </c>
      <c r="L6132">
        <f>VLOOKUP(M6132,'script taller'!$G$3:$H$204,2,FALSE)</f>
        <v>164</v>
      </c>
      <c r="M6132" s="1" t="str">
        <f t="shared" si="95"/>
        <v>CRT41116</v>
      </c>
      <c r="N6132">
        <f>ROUND(VLOOKUP(E6132,Productos!$A$4:$D$1804,4,FALSE),0)</f>
        <v>350</v>
      </c>
    </row>
    <row r="6133" spans="1:14" x14ac:dyDescent="0.35">
      <c r="A6133" t="s">
        <v>52</v>
      </c>
      <c r="B6133" s="1" t="s">
        <v>133</v>
      </c>
      <c r="C6133" t="s">
        <v>1127</v>
      </c>
      <c r="D6133" s="1">
        <v>6</v>
      </c>
      <c r="E6133" t="s">
        <v>173</v>
      </c>
      <c r="F6133" t="s">
        <v>1130</v>
      </c>
      <c r="G6133" s="6">
        <v>0.3</v>
      </c>
      <c r="H6133" s="7" t="s">
        <v>1236</v>
      </c>
      <c r="K6133">
        <f>VLOOKUP(E6133,'script producto'!$A$3:$B$1802,2,FALSE)</f>
        <v>1451</v>
      </c>
      <c r="L6133">
        <f>VLOOKUP(M6133,'script taller'!$G$3:$H$204,2,FALSE)</f>
        <v>164</v>
      </c>
      <c r="M6133" s="1" t="str">
        <f t="shared" si="95"/>
        <v>CRT41116</v>
      </c>
      <c r="N6133">
        <f>ROUND(VLOOKUP(E6133,Productos!$A$4:$D$1804,4,FALSE),0)</f>
        <v>18722</v>
      </c>
    </row>
    <row r="6134" spans="1:14" x14ac:dyDescent="0.35">
      <c r="A6134" t="s">
        <v>52</v>
      </c>
      <c r="B6134" s="1" t="s">
        <v>133</v>
      </c>
      <c r="C6134" t="s">
        <v>1127</v>
      </c>
      <c r="D6134" s="1">
        <v>6</v>
      </c>
      <c r="E6134" t="s">
        <v>174</v>
      </c>
      <c r="F6134" t="s">
        <v>1130</v>
      </c>
      <c r="G6134" s="6">
        <v>0.2</v>
      </c>
      <c r="H6134" s="7" t="s">
        <v>1236</v>
      </c>
      <c r="K6134">
        <f>VLOOKUP(E6134,'script producto'!$A$3:$B$1802,2,FALSE)</f>
        <v>1468</v>
      </c>
      <c r="L6134">
        <f>VLOOKUP(M6134,'script taller'!$G$3:$H$204,2,FALSE)</f>
        <v>164</v>
      </c>
      <c r="M6134" s="1" t="str">
        <f t="shared" si="95"/>
        <v>CRT41116</v>
      </c>
      <c r="N6134">
        <f>ROUND(VLOOKUP(E6134,Productos!$A$4:$D$1804,4,FALSE),0)</f>
        <v>15000</v>
      </c>
    </row>
    <row r="6135" spans="1:14" x14ac:dyDescent="0.35">
      <c r="A6135" t="s">
        <v>52</v>
      </c>
      <c r="B6135" s="1" t="s">
        <v>133</v>
      </c>
      <c r="C6135" t="s">
        <v>1127</v>
      </c>
      <c r="D6135" s="1">
        <v>6</v>
      </c>
      <c r="E6135" t="s">
        <v>1010</v>
      </c>
      <c r="F6135" t="s">
        <v>1130</v>
      </c>
      <c r="G6135" s="6">
        <v>0.5</v>
      </c>
      <c r="H6135" s="7" t="s">
        <v>1236</v>
      </c>
      <c r="K6135">
        <f>VLOOKUP(E6135,'script producto'!$A$3:$B$1802,2,FALSE)</f>
        <v>1524</v>
      </c>
      <c r="L6135">
        <f>VLOOKUP(M6135,'script taller'!$G$3:$H$204,2,FALSE)</f>
        <v>164</v>
      </c>
      <c r="M6135" s="1" t="str">
        <f t="shared" si="95"/>
        <v>CRT41116</v>
      </c>
      <c r="N6135">
        <f>ROUND(VLOOKUP(E6135,Productos!$A$4:$D$1804,4,FALSE),0)</f>
        <v>3500</v>
      </c>
    </row>
    <row r="6136" spans="1:14" x14ac:dyDescent="0.35">
      <c r="A6136" t="s">
        <v>52</v>
      </c>
      <c r="B6136" s="1" t="s">
        <v>133</v>
      </c>
      <c r="C6136" t="s">
        <v>1127</v>
      </c>
      <c r="D6136" s="1">
        <v>6</v>
      </c>
      <c r="E6136" t="s">
        <v>1011</v>
      </c>
      <c r="F6136" t="s">
        <v>1130</v>
      </c>
      <c r="G6136" s="6">
        <v>0.5</v>
      </c>
      <c r="H6136" s="7" t="s">
        <v>1236</v>
      </c>
      <c r="K6136">
        <f>VLOOKUP(E6136,'script producto'!$A$3:$B$1802,2,FALSE)</f>
        <v>1525</v>
      </c>
      <c r="L6136">
        <f>VLOOKUP(M6136,'script taller'!$G$3:$H$204,2,FALSE)</f>
        <v>164</v>
      </c>
      <c r="M6136" s="1" t="str">
        <f t="shared" si="95"/>
        <v>CRT41116</v>
      </c>
      <c r="N6136">
        <f>ROUND(VLOOKUP(E6136,Productos!$A$4:$D$1804,4,FALSE),0)</f>
        <v>800</v>
      </c>
    </row>
    <row r="6137" spans="1:14" x14ac:dyDescent="0.35">
      <c r="A6137" t="s">
        <v>52</v>
      </c>
      <c r="B6137" s="1" t="s">
        <v>133</v>
      </c>
      <c r="C6137" t="s">
        <v>1127</v>
      </c>
      <c r="D6137" s="1">
        <v>6</v>
      </c>
      <c r="E6137" t="s">
        <v>104</v>
      </c>
      <c r="F6137" t="s">
        <v>1130</v>
      </c>
      <c r="G6137" s="6">
        <v>0.2</v>
      </c>
      <c r="H6137" s="7" t="s">
        <v>1236</v>
      </c>
      <c r="K6137">
        <f>VLOOKUP(E6137,'script producto'!$A$3:$B$1802,2,FALSE)</f>
        <v>1535</v>
      </c>
      <c r="L6137">
        <f>VLOOKUP(M6137,'script taller'!$G$3:$H$204,2,FALSE)</f>
        <v>164</v>
      </c>
      <c r="M6137" s="1" t="str">
        <f t="shared" si="95"/>
        <v>CRT41116</v>
      </c>
      <c r="N6137">
        <f>ROUND(VLOOKUP(E6137,Productos!$A$4:$D$1804,4,FALSE),0)</f>
        <v>51900</v>
      </c>
    </row>
    <row r="6138" spans="1:14" x14ac:dyDescent="0.35">
      <c r="A6138" t="s">
        <v>52</v>
      </c>
      <c r="B6138" s="1" t="s">
        <v>133</v>
      </c>
      <c r="C6138" t="s">
        <v>1127</v>
      </c>
      <c r="D6138" s="1">
        <v>6</v>
      </c>
      <c r="E6138" t="s">
        <v>317</v>
      </c>
      <c r="F6138" t="s">
        <v>1130</v>
      </c>
      <c r="G6138" s="6">
        <v>0.1</v>
      </c>
      <c r="H6138" s="7" t="s">
        <v>1236</v>
      </c>
      <c r="K6138">
        <f>VLOOKUP(E6138,'script producto'!$A$3:$B$1802,2,FALSE)</f>
        <v>1553</v>
      </c>
      <c r="L6138">
        <f>VLOOKUP(M6138,'script taller'!$G$3:$H$204,2,FALSE)</f>
        <v>164</v>
      </c>
      <c r="M6138" s="1" t="str">
        <f t="shared" si="95"/>
        <v>CRT41116</v>
      </c>
      <c r="N6138">
        <f>ROUND(VLOOKUP(E6138,Productos!$A$4:$D$1804,4,FALSE),0)</f>
        <v>13457</v>
      </c>
    </row>
    <row r="6139" spans="1:14" x14ac:dyDescent="0.35">
      <c r="A6139" t="s">
        <v>52</v>
      </c>
      <c r="B6139" s="1" t="s">
        <v>133</v>
      </c>
      <c r="C6139" t="s">
        <v>1127</v>
      </c>
      <c r="D6139" s="1">
        <v>6</v>
      </c>
      <c r="E6139" t="s">
        <v>7</v>
      </c>
      <c r="F6139" t="s">
        <v>1130</v>
      </c>
      <c r="G6139" s="6">
        <v>5</v>
      </c>
      <c r="H6139" s="7" t="s">
        <v>6</v>
      </c>
      <c r="K6139">
        <f>VLOOKUP(E6139,'script producto'!$A$3:$B$1802,2,FALSE)</f>
        <v>1594</v>
      </c>
      <c r="L6139">
        <f>VLOOKUP(M6139,'script taller'!$G$3:$H$204,2,FALSE)</f>
        <v>164</v>
      </c>
      <c r="M6139" s="1" t="str">
        <f t="shared" si="95"/>
        <v>CRT41116</v>
      </c>
      <c r="N6139">
        <f>ROUND(VLOOKUP(E6139,Productos!$A$4:$D$1804,4,FALSE),0)</f>
        <v>653</v>
      </c>
    </row>
    <row r="6140" spans="1:14" x14ac:dyDescent="0.35">
      <c r="A6140" t="s">
        <v>52</v>
      </c>
      <c r="B6140" s="1" t="s">
        <v>133</v>
      </c>
      <c r="C6140" t="s">
        <v>1127</v>
      </c>
      <c r="D6140" s="1">
        <v>6</v>
      </c>
      <c r="E6140" t="s">
        <v>492</v>
      </c>
      <c r="F6140" t="s">
        <v>1130</v>
      </c>
      <c r="G6140" s="6">
        <v>0.2</v>
      </c>
      <c r="H6140" s="7" t="s">
        <v>1236</v>
      </c>
      <c r="K6140">
        <f>VLOOKUP(E6140,'script producto'!$A$3:$B$1802,2,FALSE)</f>
        <v>1636</v>
      </c>
      <c r="L6140">
        <f>VLOOKUP(M6140,'script taller'!$G$3:$H$204,2,FALSE)</f>
        <v>164</v>
      </c>
      <c r="M6140" s="1" t="str">
        <f t="shared" si="95"/>
        <v>CRT41116</v>
      </c>
      <c r="N6140">
        <f>ROUND(VLOOKUP(E6140,Productos!$A$4:$D$1804,4,FALSE),0)</f>
        <v>25989</v>
      </c>
    </row>
    <row r="6141" spans="1:14" x14ac:dyDescent="0.35">
      <c r="A6141" t="s">
        <v>52</v>
      </c>
      <c r="B6141" s="1" t="s">
        <v>133</v>
      </c>
      <c r="C6141" t="s">
        <v>1127</v>
      </c>
      <c r="D6141" s="1">
        <v>6</v>
      </c>
      <c r="E6141" t="s">
        <v>171</v>
      </c>
      <c r="F6141" t="s">
        <v>1130</v>
      </c>
      <c r="G6141" s="6">
        <v>0.2</v>
      </c>
      <c r="H6141" s="7" t="s">
        <v>1236</v>
      </c>
      <c r="K6141">
        <f>VLOOKUP(E6141,'script producto'!$A$3:$B$1802,2,FALSE)</f>
        <v>1641</v>
      </c>
      <c r="L6141">
        <f>VLOOKUP(M6141,'script taller'!$G$3:$H$204,2,FALSE)</f>
        <v>164</v>
      </c>
      <c r="M6141" s="1" t="str">
        <f t="shared" si="95"/>
        <v>CRT41116</v>
      </c>
      <c r="N6141">
        <f>ROUND(VLOOKUP(E6141,Productos!$A$4:$D$1804,4,FALSE),0)</f>
        <v>5980</v>
      </c>
    </row>
    <row r="6142" spans="1:14" x14ac:dyDescent="0.35">
      <c r="A6142" t="s">
        <v>52</v>
      </c>
      <c r="B6142" s="1" t="s">
        <v>133</v>
      </c>
      <c r="C6142" t="s">
        <v>1127</v>
      </c>
      <c r="D6142" s="1">
        <v>6</v>
      </c>
      <c r="E6142" t="s">
        <v>763</v>
      </c>
      <c r="F6142" t="s">
        <v>1130</v>
      </c>
      <c r="G6142" s="6">
        <v>0.3</v>
      </c>
      <c r="H6142" s="7" t="s">
        <v>1236</v>
      </c>
      <c r="K6142">
        <f>VLOOKUP(E6142,'script producto'!$A$3:$B$1802,2,FALSE)</f>
        <v>1642</v>
      </c>
      <c r="L6142">
        <f>VLOOKUP(M6142,'script taller'!$G$3:$H$204,2,FALSE)</f>
        <v>164</v>
      </c>
      <c r="M6142" s="1" t="str">
        <f t="shared" si="95"/>
        <v>CRT41116</v>
      </c>
      <c r="N6142">
        <f>ROUND(VLOOKUP(E6142,Productos!$A$4:$D$1804,4,FALSE),0)</f>
        <v>6700</v>
      </c>
    </row>
    <row r="6143" spans="1:14" x14ac:dyDescent="0.35">
      <c r="A6143" t="s">
        <v>52</v>
      </c>
      <c r="B6143" s="1" t="s">
        <v>133</v>
      </c>
      <c r="C6143" t="s">
        <v>1127</v>
      </c>
      <c r="D6143" s="1">
        <v>6</v>
      </c>
      <c r="E6143" t="s">
        <v>2094</v>
      </c>
      <c r="F6143" t="s">
        <v>1130</v>
      </c>
      <c r="G6143" s="6">
        <v>1</v>
      </c>
      <c r="H6143" s="7" t="s">
        <v>1236</v>
      </c>
      <c r="K6143">
        <f>VLOOKUP(E6143,'script producto'!$A$3:$B$1802,2,FALSE)</f>
        <v>1650</v>
      </c>
      <c r="L6143">
        <f>VLOOKUP(M6143,'script taller'!$G$3:$H$204,2,FALSE)</f>
        <v>164</v>
      </c>
      <c r="M6143" s="1" t="str">
        <f t="shared" si="95"/>
        <v>CRT41116</v>
      </c>
      <c r="N6143">
        <f>ROUND(VLOOKUP(E6143,Productos!$A$4:$D$1804,4,FALSE),0)</f>
        <v>1921</v>
      </c>
    </row>
    <row r="6144" spans="1:14" x14ac:dyDescent="0.35">
      <c r="A6144" t="s">
        <v>52</v>
      </c>
      <c r="B6144" s="1" t="s">
        <v>133</v>
      </c>
      <c r="C6144" t="s">
        <v>1127</v>
      </c>
      <c r="D6144" s="1">
        <v>6</v>
      </c>
      <c r="E6144" t="s">
        <v>929</v>
      </c>
      <c r="F6144" t="s">
        <v>1130</v>
      </c>
      <c r="G6144" s="6">
        <v>2</v>
      </c>
      <c r="H6144" s="7" t="s">
        <v>6</v>
      </c>
      <c r="K6144">
        <f>VLOOKUP(E6144,'script producto'!$A$3:$B$1802,2,FALSE)</f>
        <v>1664</v>
      </c>
      <c r="L6144">
        <f>VLOOKUP(M6144,'script taller'!$G$3:$H$204,2,FALSE)</f>
        <v>164</v>
      </c>
      <c r="M6144" s="1" t="str">
        <f t="shared" si="95"/>
        <v>CRT41116</v>
      </c>
      <c r="N6144">
        <f>ROUND(VLOOKUP(E6144,Productos!$A$4:$D$1804,4,FALSE),0)</f>
        <v>2500</v>
      </c>
    </row>
    <row r="6145" spans="1:14" x14ac:dyDescent="0.35">
      <c r="A6145" t="s">
        <v>52</v>
      </c>
      <c r="B6145" s="1" t="s">
        <v>133</v>
      </c>
      <c r="C6145" t="s">
        <v>1127</v>
      </c>
      <c r="D6145" s="1">
        <v>6</v>
      </c>
      <c r="E6145" t="s">
        <v>62</v>
      </c>
      <c r="F6145" t="s">
        <v>1130</v>
      </c>
      <c r="G6145" s="6">
        <v>0.1</v>
      </c>
      <c r="H6145" s="7" t="s">
        <v>25</v>
      </c>
      <c r="K6145">
        <f>VLOOKUP(E6145,'script producto'!$A$3:$B$1802,2,FALSE)</f>
        <v>1669</v>
      </c>
      <c r="L6145">
        <f>VLOOKUP(M6145,'script taller'!$G$3:$H$204,2,FALSE)</f>
        <v>164</v>
      </c>
      <c r="M6145" s="1" t="str">
        <f t="shared" si="95"/>
        <v>CRT41116</v>
      </c>
      <c r="N6145">
        <f>ROUND(VLOOKUP(E6145,Productos!$A$4:$D$1804,4,FALSE),0)</f>
        <v>7900</v>
      </c>
    </row>
    <row r="6146" spans="1:14" x14ac:dyDescent="0.35">
      <c r="A6146" t="s">
        <v>52</v>
      </c>
      <c r="B6146" s="1" t="s">
        <v>133</v>
      </c>
      <c r="C6146" t="s">
        <v>1127</v>
      </c>
      <c r="D6146" s="1">
        <v>6</v>
      </c>
      <c r="E6146" t="s">
        <v>1066</v>
      </c>
      <c r="F6146" t="s">
        <v>1130</v>
      </c>
      <c r="G6146" s="6">
        <v>2</v>
      </c>
      <c r="H6146" s="7" t="s">
        <v>1236</v>
      </c>
      <c r="K6146">
        <f>VLOOKUP(E6146,'script producto'!$A$3:$B$1802,2,FALSE)</f>
        <v>1672</v>
      </c>
      <c r="L6146">
        <f>VLOOKUP(M6146,'script taller'!$G$3:$H$204,2,FALSE)</f>
        <v>164</v>
      </c>
      <c r="M6146" s="1" t="str">
        <f t="shared" si="95"/>
        <v>CRT41116</v>
      </c>
      <c r="N6146">
        <f>ROUND(VLOOKUP(E6146,Productos!$A$4:$D$1804,4,FALSE),0)</f>
        <v>3890</v>
      </c>
    </row>
    <row r="6147" spans="1:14" x14ac:dyDescent="0.35">
      <c r="A6147" t="s">
        <v>52</v>
      </c>
      <c r="B6147" s="1" t="s">
        <v>133</v>
      </c>
      <c r="C6147" t="s">
        <v>1127</v>
      </c>
      <c r="D6147" s="1">
        <v>6</v>
      </c>
      <c r="E6147" t="s">
        <v>1019</v>
      </c>
      <c r="F6147" t="s">
        <v>1130</v>
      </c>
      <c r="G6147" s="6">
        <v>15</v>
      </c>
      <c r="H6147" s="7" t="s">
        <v>1236</v>
      </c>
      <c r="K6147">
        <f>VLOOKUP(E6147,'script producto'!$A$3:$B$1802,2,FALSE)</f>
        <v>1674</v>
      </c>
      <c r="L6147">
        <f>VLOOKUP(M6147,'script taller'!$G$3:$H$204,2,FALSE)</f>
        <v>164</v>
      </c>
      <c r="M6147" s="1" t="str">
        <f t="shared" ref="M6147:M6210" si="96">B6147&amp;D6147</f>
        <v>CRT41116</v>
      </c>
      <c r="N6147">
        <f>ROUND(VLOOKUP(E6147,Productos!$A$4:$D$1804,4,FALSE),0)</f>
        <v>3890</v>
      </c>
    </row>
    <row r="6148" spans="1:14" x14ac:dyDescent="0.35">
      <c r="A6148" t="s">
        <v>52</v>
      </c>
      <c r="B6148" s="1" t="s">
        <v>133</v>
      </c>
      <c r="C6148" t="s">
        <v>1127</v>
      </c>
      <c r="D6148" s="1">
        <v>6</v>
      </c>
      <c r="E6148" t="s">
        <v>95</v>
      </c>
      <c r="F6148" t="s">
        <v>1130</v>
      </c>
      <c r="G6148" s="6">
        <v>2</v>
      </c>
      <c r="H6148" s="7" t="s">
        <v>25</v>
      </c>
      <c r="K6148">
        <f>VLOOKUP(E6148,'script producto'!$A$3:$B$1802,2,FALSE)</f>
        <v>1708</v>
      </c>
      <c r="L6148">
        <f>VLOOKUP(M6148,'script taller'!$G$3:$H$204,2,FALSE)</f>
        <v>164</v>
      </c>
      <c r="M6148" s="1" t="str">
        <f t="shared" si="96"/>
        <v>CRT41116</v>
      </c>
      <c r="N6148">
        <f>ROUND(VLOOKUP(E6148,Productos!$A$4:$D$1804,4,FALSE),0)</f>
        <v>2691</v>
      </c>
    </row>
    <row r="6149" spans="1:14" x14ac:dyDescent="0.35">
      <c r="A6149" t="s">
        <v>52</v>
      </c>
      <c r="B6149" s="1" t="s">
        <v>133</v>
      </c>
      <c r="C6149" t="s">
        <v>1127</v>
      </c>
      <c r="D6149" s="1">
        <v>6</v>
      </c>
      <c r="E6149" t="s">
        <v>318</v>
      </c>
      <c r="F6149" t="s">
        <v>1130</v>
      </c>
      <c r="G6149" s="6">
        <v>3</v>
      </c>
      <c r="H6149" s="7" t="s">
        <v>25</v>
      </c>
      <c r="K6149">
        <f>VLOOKUP(E6149,'script producto'!$A$3:$B$1802,2,FALSE)</f>
        <v>1739</v>
      </c>
      <c r="L6149">
        <f>VLOOKUP(M6149,'script taller'!$G$3:$H$204,2,FALSE)</f>
        <v>164</v>
      </c>
      <c r="M6149" s="1" t="str">
        <f t="shared" si="96"/>
        <v>CRT41116</v>
      </c>
      <c r="N6149">
        <f>ROUND(VLOOKUP(E6149,Productos!$A$4:$D$1804,4,FALSE),0)</f>
        <v>2769</v>
      </c>
    </row>
    <row r="6150" spans="1:14" x14ac:dyDescent="0.35">
      <c r="A6150" t="s">
        <v>52</v>
      </c>
      <c r="B6150" s="1" t="s">
        <v>133</v>
      </c>
      <c r="C6150" t="s">
        <v>1127</v>
      </c>
      <c r="D6150" s="1">
        <v>6</v>
      </c>
      <c r="E6150" t="s">
        <v>315</v>
      </c>
      <c r="F6150" t="s">
        <v>1130</v>
      </c>
      <c r="G6150" s="6">
        <v>0.5</v>
      </c>
      <c r="H6150" s="7" t="s">
        <v>1236</v>
      </c>
      <c r="K6150">
        <f>VLOOKUP(E6150,'script producto'!$A$3:$B$1802,2,FALSE)</f>
        <v>1780</v>
      </c>
      <c r="L6150">
        <f>VLOOKUP(M6150,'script taller'!$G$3:$H$204,2,FALSE)</f>
        <v>164</v>
      </c>
      <c r="M6150" s="1" t="str">
        <f t="shared" si="96"/>
        <v>CRT41116</v>
      </c>
      <c r="N6150">
        <f>ROUND(VLOOKUP(E6150,Productos!$A$4:$D$1804,4,FALSE),0)</f>
        <v>1533</v>
      </c>
    </row>
    <row r="6151" spans="1:14" x14ac:dyDescent="0.35">
      <c r="A6151" t="s">
        <v>52</v>
      </c>
      <c r="B6151" s="1" t="s">
        <v>133</v>
      </c>
      <c r="C6151" t="s">
        <v>1127</v>
      </c>
      <c r="D6151" s="1">
        <v>7</v>
      </c>
      <c r="E6151" t="s">
        <v>98</v>
      </c>
      <c r="F6151" t="s">
        <v>1130</v>
      </c>
      <c r="G6151" s="6">
        <v>1</v>
      </c>
      <c r="H6151" s="7" t="s">
        <v>25</v>
      </c>
      <c r="K6151">
        <f>VLOOKUP(E6151,'script producto'!$A$3:$B$1802,2,FALSE)</f>
        <v>13</v>
      </c>
      <c r="L6151">
        <f>VLOOKUP(M6151,'script taller'!$G$3:$H$204,2,FALSE)</f>
        <v>165</v>
      </c>
      <c r="M6151" s="1" t="str">
        <f t="shared" si="96"/>
        <v>CRT41117</v>
      </c>
      <c r="N6151">
        <f>ROUND(VLOOKUP(E6151,Productos!$A$4:$D$1804,4,FALSE),0)</f>
        <v>8000</v>
      </c>
    </row>
    <row r="6152" spans="1:14" x14ac:dyDescent="0.35">
      <c r="A6152" t="s">
        <v>52</v>
      </c>
      <c r="B6152" s="1" t="s">
        <v>133</v>
      </c>
      <c r="C6152" t="s">
        <v>1127</v>
      </c>
      <c r="D6152" s="1">
        <v>7</v>
      </c>
      <c r="E6152" t="s">
        <v>316</v>
      </c>
      <c r="F6152" t="s">
        <v>1130</v>
      </c>
      <c r="G6152" s="6">
        <v>2</v>
      </c>
      <c r="H6152" s="7" t="s">
        <v>25</v>
      </c>
      <c r="K6152">
        <f>VLOOKUP(E6152,'script producto'!$A$3:$B$1802,2,FALSE)</f>
        <v>22</v>
      </c>
      <c r="L6152">
        <f>VLOOKUP(M6152,'script taller'!$G$3:$H$204,2,FALSE)</f>
        <v>165</v>
      </c>
      <c r="M6152" s="1" t="str">
        <f t="shared" si="96"/>
        <v>CRT41117</v>
      </c>
      <c r="N6152">
        <f>ROUND(VLOOKUP(E6152,Productos!$A$4:$D$1804,4,FALSE),0)</f>
        <v>9700</v>
      </c>
    </row>
    <row r="6153" spans="1:14" x14ac:dyDescent="0.35">
      <c r="A6153" t="s">
        <v>52</v>
      </c>
      <c r="B6153" s="1" t="s">
        <v>133</v>
      </c>
      <c r="C6153" t="s">
        <v>1127</v>
      </c>
      <c r="D6153" s="1">
        <v>7</v>
      </c>
      <c r="E6153" t="s">
        <v>1068</v>
      </c>
      <c r="F6153" t="s">
        <v>1130</v>
      </c>
      <c r="G6153" s="6">
        <v>0.5</v>
      </c>
      <c r="H6153" s="7" t="s">
        <v>1236</v>
      </c>
      <c r="K6153">
        <f>VLOOKUP(E6153,'script producto'!$A$3:$B$1802,2,FALSE)</f>
        <v>38</v>
      </c>
      <c r="L6153">
        <f>VLOOKUP(M6153,'script taller'!$G$3:$H$204,2,FALSE)</f>
        <v>165</v>
      </c>
      <c r="M6153" s="1" t="str">
        <f t="shared" si="96"/>
        <v>CRT41117</v>
      </c>
      <c r="N6153">
        <f>ROUND(VLOOKUP(E6153,Productos!$A$4:$D$1804,4,FALSE),0)</f>
        <v>900</v>
      </c>
    </row>
    <row r="6154" spans="1:14" x14ac:dyDescent="0.35">
      <c r="A6154" t="s">
        <v>52</v>
      </c>
      <c r="B6154" s="1" t="s">
        <v>133</v>
      </c>
      <c r="C6154" t="s">
        <v>1127</v>
      </c>
      <c r="D6154" s="1">
        <v>7</v>
      </c>
      <c r="E6154" t="s">
        <v>1024</v>
      </c>
      <c r="F6154" t="s">
        <v>1130</v>
      </c>
      <c r="G6154" s="6">
        <v>0.2</v>
      </c>
      <c r="H6154" s="7" t="s">
        <v>1236</v>
      </c>
      <c r="K6154">
        <f>VLOOKUP(E6154,'script producto'!$A$3:$B$1802,2,FALSE)</f>
        <v>84</v>
      </c>
      <c r="L6154">
        <f>VLOOKUP(M6154,'script taller'!$G$3:$H$204,2,FALSE)</f>
        <v>165</v>
      </c>
      <c r="M6154" s="1" t="str">
        <f t="shared" si="96"/>
        <v>CRT41117</v>
      </c>
      <c r="N6154">
        <f>ROUND(VLOOKUP(E6154,Productos!$A$4:$D$1804,4,FALSE),0)</f>
        <v>2607</v>
      </c>
    </row>
    <row r="6155" spans="1:14" x14ac:dyDescent="0.35">
      <c r="A6155" t="s">
        <v>52</v>
      </c>
      <c r="B6155" s="1" t="s">
        <v>133</v>
      </c>
      <c r="C6155" t="s">
        <v>1127</v>
      </c>
      <c r="D6155" s="1">
        <v>7</v>
      </c>
      <c r="E6155" t="s">
        <v>402</v>
      </c>
      <c r="F6155" t="s">
        <v>1130</v>
      </c>
      <c r="G6155" s="6">
        <v>0.2</v>
      </c>
      <c r="H6155" s="7" t="s">
        <v>1236</v>
      </c>
      <c r="K6155">
        <f>VLOOKUP(E6155,'script producto'!$A$3:$B$1802,2,FALSE)</f>
        <v>88</v>
      </c>
      <c r="L6155">
        <f>VLOOKUP(M6155,'script taller'!$G$3:$H$204,2,FALSE)</f>
        <v>165</v>
      </c>
      <c r="M6155" s="1" t="str">
        <f t="shared" si="96"/>
        <v>CRT41117</v>
      </c>
      <c r="N6155">
        <f>ROUND(VLOOKUP(E6155,Productos!$A$4:$D$1804,4,FALSE),0)</f>
        <v>37667</v>
      </c>
    </row>
    <row r="6156" spans="1:14" x14ac:dyDescent="0.35">
      <c r="A6156" t="s">
        <v>52</v>
      </c>
      <c r="B6156" s="1" t="s">
        <v>133</v>
      </c>
      <c r="C6156" t="s">
        <v>1127</v>
      </c>
      <c r="D6156" s="1">
        <v>7</v>
      </c>
      <c r="E6156" t="s">
        <v>1069</v>
      </c>
      <c r="F6156" t="s">
        <v>1130</v>
      </c>
      <c r="G6156" s="6">
        <v>0.05</v>
      </c>
      <c r="H6156" s="7" t="s">
        <v>1236</v>
      </c>
      <c r="K6156">
        <f>VLOOKUP(E6156,'script producto'!$A$3:$B$1802,2,FALSE)</f>
        <v>95</v>
      </c>
      <c r="L6156">
        <f>VLOOKUP(M6156,'script taller'!$G$3:$H$204,2,FALSE)</f>
        <v>165</v>
      </c>
      <c r="M6156" s="1" t="str">
        <f t="shared" si="96"/>
        <v>CRT41117</v>
      </c>
      <c r="N6156">
        <f>ROUND(VLOOKUP(E6156,Productos!$A$4:$D$1804,4,FALSE),0)</f>
        <v>1036</v>
      </c>
    </row>
    <row r="6157" spans="1:14" x14ac:dyDescent="0.35">
      <c r="A6157" t="s">
        <v>52</v>
      </c>
      <c r="B6157" s="1" t="s">
        <v>133</v>
      </c>
      <c r="C6157" t="s">
        <v>1127</v>
      </c>
      <c r="D6157" s="1">
        <v>7</v>
      </c>
      <c r="E6157" t="s">
        <v>495</v>
      </c>
      <c r="F6157" t="s">
        <v>1130</v>
      </c>
      <c r="G6157" s="6">
        <v>0.5</v>
      </c>
      <c r="H6157" s="7" t="s">
        <v>1236</v>
      </c>
      <c r="K6157">
        <f>VLOOKUP(E6157,'script producto'!$A$3:$B$1802,2,FALSE)</f>
        <v>154</v>
      </c>
      <c r="L6157">
        <f>VLOOKUP(M6157,'script taller'!$G$3:$H$204,2,FALSE)</f>
        <v>165</v>
      </c>
      <c r="M6157" s="1" t="str">
        <f t="shared" si="96"/>
        <v>CRT41117</v>
      </c>
      <c r="N6157">
        <f>ROUND(VLOOKUP(E6157,Productos!$A$4:$D$1804,4,FALSE),0)</f>
        <v>4780</v>
      </c>
    </row>
    <row r="6158" spans="1:14" x14ac:dyDescent="0.35">
      <c r="A6158" t="s">
        <v>52</v>
      </c>
      <c r="B6158" s="1" t="s">
        <v>133</v>
      </c>
      <c r="C6158" t="s">
        <v>1127</v>
      </c>
      <c r="D6158" s="1">
        <v>7</v>
      </c>
      <c r="E6158" t="s">
        <v>12</v>
      </c>
      <c r="F6158" t="s">
        <v>1130</v>
      </c>
      <c r="G6158" s="6">
        <v>0.3</v>
      </c>
      <c r="H6158" s="7" t="s">
        <v>1236</v>
      </c>
      <c r="K6158">
        <f>VLOOKUP(E6158,'script producto'!$A$3:$B$1802,2,FALSE)</f>
        <v>158</v>
      </c>
      <c r="L6158">
        <f>VLOOKUP(M6158,'script taller'!$G$3:$H$204,2,FALSE)</f>
        <v>165</v>
      </c>
      <c r="M6158" s="1" t="str">
        <f t="shared" si="96"/>
        <v>CRT41117</v>
      </c>
      <c r="N6158">
        <f>ROUND(VLOOKUP(E6158,Productos!$A$4:$D$1804,4,FALSE),0)</f>
        <v>3500</v>
      </c>
    </row>
    <row r="6159" spans="1:14" x14ac:dyDescent="0.35">
      <c r="A6159" t="s">
        <v>52</v>
      </c>
      <c r="B6159" s="1" t="s">
        <v>133</v>
      </c>
      <c r="C6159" t="s">
        <v>1127</v>
      </c>
      <c r="D6159" s="1">
        <v>7</v>
      </c>
      <c r="E6159" t="s">
        <v>595</v>
      </c>
      <c r="F6159" t="s">
        <v>1130</v>
      </c>
      <c r="G6159" s="6">
        <v>1</v>
      </c>
      <c r="H6159" s="7" t="s">
        <v>1236</v>
      </c>
      <c r="K6159">
        <f>VLOOKUP(E6159,'script producto'!$A$3:$B$1802,2,FALSE)</f>
        <v>164</v>
      </c>
      <c r="L6159">
        <f>VLOOKUP(M6159,'script taller'!$G$3:$H$204,2,FALSE)</f>
        <v>165</v>
      </c>
      <c r="M6159" s="1" t="str">
        <f t="shared" si="96"/>
        <v>CRT41117</v>
      </c>
      <c r="N6159">
        <f>ROUND(VLOOKUP(E6159,Productos!$A$4:$D$1804,4,FALSE),0)</f>
        <v>1649</v>
      </c>
    </row>
    <row r="6160" spans="1:14" x14ac:dyDescent="0.35">
      <c r="A6160" t="s">
        <v>52</v>
      </c>
      <c r="B6160" s="1" t="s">
        <v>133</v>
      </c>
      <c r="C6160" t="s">
        <v>1127</v>
      </c>
      <c r="D6160" s="1">
        <v>7</v>
      </c>
      <c r="E6160" t="s">
        <v>568</v>
      </c>
      <c r="F6160" t="s">
        <v>1130</v>
      </c>
      <c r="G6160" s="6">
        <v>0.5</v>
      </c>
      <c r="H6160" s="7" t="s">
        <v>1236</v>
      </c>
      <c r="K6160">
        <f>VLOOKUP(E6160,'script producto'!$A$3:$B$1802,2,FALSE)</f>
        <v>171</v>
      </c>
      <c r="L6160">
        <f>VLOOKUP(M6160,'script taller'!$G$3:$H$204,2,FALSE)</f>
        <v>165</v>
      </c>
      <c r="M6160" s="1" t="str">
        <f t="shared" si="96"/>
        <v>CRT41117</v>
      </c>
      <c r="N6160">
        <f>ROUND(VLOOKUP(E6160,Productos!$A$4:$D$1804,4,FALSE),0)</f>
        <v>4020</v>
      </c>
    </row>
    <row r="6161" spans="1:14" x14ac:dyDescent="0.35">
      <c r="A6161" t="s">
        <v>52</v>
      </c>
      <c r="B6161" s="1" t="s">
        <v>133</v>
      </c>
      <c r="C6161" t="s">
        <v>1127</v>
      </c>
      <c r="D6161" s="1">
        <v>7</v>
      </c>
      <c r="E6161" t="s">
        <v>157</v>
      </c>
      <c r="F6161" t="s">
        <v>1130</v>
      </c>
      <c r="G6161" s="6">
        <v>0.5</v>
      </c>
      <c r="H6161" s="7" t="s">
        <v>1236</v>
      </c>
      <c r="K6161">
        <f>VLOOKUP(E6161,'script producto'!$A$3:$B$1802,2,FALSE)</f>
        <v>190</v>
      </c>
      <c r="L6161">
        <f>VLOOKUP(M6161,'script taller'!$G$3:$H$204,2,FALSE)</f>
        <v>165</v>
      </c>
      <c r="M6161" s="1" t="str">
        <f t="shared" si="96"/>
        <v>CRT41117</v>
      </c>
      <c r="N6161">
        <f>ROUND(VLOOKUP(E6161,Productos!$A$4:$D$1804,4,FALSE),0)</f>
        <v>2349</v>
      </c>
    </row>
    <row r="6162" spans="1:14" x14ac:dyDescent="0.35">
      <c r="A6162" t="s">
        <v>52</v>
      </c>
      <c r="B6162" s="1" t="s">
        <v>133</v>
      </c>
      <c r="C6162" t="s">
        <v>1127</v>
      </c>
      <c r="D6162" s="1">
        <v>7</v>
      </c>
      <c r="E6162" t="s">
        <v>14</v>
      </c>
      <c r="F6162" t="s">
        <v>1130</v>
      </c>
      <c r="G6162" s="6">
        <v>2</v>
      </c>
      <c r="H6162" s="7" t="s">
        <v>1236</v>
      </c>
      <c r="K6162">
        <f>VLOOKUP(E6162,'script producto'!$A$3:$B$1802,2,FALSE)</f>
        <v>192</v>
      </c>
      <c r="L6162">
        <f>VLOOKUP(M6162,'script taller'!$G$3:$H$204,2,FALSE)</f>
        <v>165</v>
      </c>
      <c r="M6162" s="1" t="str">
        <f t="shared" si="96"/>
        <v>CRT41117</v>
      </c>
      <c r="N6162">
        <f>ROUND(VLOOKUP(E6162,Productos!$A$4:$D$1804,4,FALSE),0)</f>
        <v>1471</v>
      </c>
    </row>
    <row r="6163" spans="1:14" x14ac:dyDescent="0.35">
      <c r="A6163" t="s">
        <v>52</v>
      </c>
      <c r="B6163" s="1" t="s">
        <v>133</v>
      </c>
      <c r="C6163" t="s">
        <v>1127</v>
      </c>
      <c r="D6163" s="1">
        <v>7</v>
      </c>
      <c r="E6163" t="s">
        <v>268</v>
      </c>
      <c r="F6163" t="s">
        <v>1130</v>
      </c>
      <c r="G6163" s="6">
        <v>0.2</v>
      </c>
      <c r="H6163" s="7" t="s">
        <v>1236</v>
      </c>
      <c r="K6163">
        <f>VLOOKUP(E6163,'script producto'!$A$3:$B$1802,2,FALSE)</f>
        <v>233</v>
      </c>
      <c r="L6163">
        <f>VLOOKUP(M6163,'script taller'!$G$3:$H$204,2,FALSE)</f>
        <v>165</v>
      </c>
      <c r="M6163" s="1" t="str">
        <f t="shared" si="96"/>
        <v>CRT41117</v>
      </c>
      <c r="N6163">
        <f>ROUND(VLOOKUP(E6163,Productos!$A$4:$D$1804,4,FALSE),0)</f>
        <v>8490</v>
      </c>
    </row>
    <row r="6164" spans="1:14" x14ac:dyDescent="0.35">
      <c r="A6164" t="s">
        <v>52</v>
      </c>
      <c r="B6164" s="1" t="s">
        <v>133</v>
      </c>
      <c r="C6164" t="s">
        <v>1127</v>
      </c>
      <c r="D6164" s="1">
        <v>7</v>
      </c>
      <c r="E6164" t="s">
        <v>902</v>
      </c>
      <c r="F6164" t="s">
        <v>1130</v>
      </c>
      <c r="G6164" s="6">
        <v>3</v>
      </c>
      <c r="H6164" s="7" t="s">
        <v>6</v>
      </c>
      <c r="K6164">
        <f>VLOOKUP(E6164,'script producto'!$A$3:$B$1802,2,FALSE)</f>
        <v>252</v>
      </c>
      <c r="L6164">
        <f>VLOOKUP(M6164,'script taller'!$G$3:$H$204,2,FALSE)</f>
        <v>165</v>
      </c>
      <c r="M6164" s="1" t="str">
        <f t="shared" si="96"/>
        <v>CRT41117</v>
      </c>
      <c r="N6164">
        <f>ROUND(VLOOKUP(E6164,Productos!$A$4:$D$1804,4,FALSE),0)</f>
        <v>347</v>
      </c>
    </row>
    <row r="6165" spans="1:14" x14ac:dyDescent="0.35">
      <c r="A6165" t="s">
        <v>52</v>
      </c>
      <c r="B6165" s="1" t="s">
        <v>133</v>
      </c>
      <c r="C6165" t="s">
        <v>1127</v>
      </c>
      <c r="D6165" s="1">
        <v>7</v>
      </c>
      <c r="E6165" t="s">
        <v>296</v>
      </c>
      <c r="F6165" t="s">
        <v>1130</v>
      </c>
      <c r="G6165" s="6">
        <v>2</v>
      </c>
      <c r="H6165" s="7" t="s">
        <v>1236</v>
      </c>
      <c r="K6165">
        <f>VLOOKUP(E6165,'script producto'!$A$3:$B$1802,2,FALSE)</f>
        <v>379</v>
      </c>
      <c r="L6165">
        <f>VLOOKUP(M6165,'script taller'!$G$3:$H$204,2,FALSE)</f>
        <v>165</v>
      </c>
      <c r="M6165" s="1" t="str">
        <f t="shared" si="96"/>
        <v>CRT41117</v>
      </c>
      <c r="N6165">
        <f>ROUND(VLOOKUP(E6165,Productos!$A$4:$D$1804,4,FALSE),0)</f>
        <v>934</v>
      </c>
    </row>
    <row r="6166" spans="1:14" x14ac:dyDescent="0.35">
      <c r="A6166" t="s">
        <v>52</v>
      </c>
      <c r="B6166" s="1" t="s">
        <v>133</v>
      </c>
      <c r="C6166" t="s">
        <v>1127</v>
      </c>
      <c r="D6166" s="1">
        <v>7</v>
      </c>
      <c r="E6166" t="s">
        <v>1908</v>
      </c>
      <c r="F6166" t="s">
        <v>1130</v>
      </c>
      <c r="G6166" s="6">
        <v>0.5</v>
      </c>
      <c r="H6166" s="7" t="s">
        <v>1236</v>
      </c>
      <c r="K6166">
        <f>VLOOKUP(E6166,'script producto'!$A$3:$B$1802,2,FALSE)</f>
        <v>381</v>
      </c>
      <c r="L6166">
        <f>VLOOKUP(M6166,'script taller'!$G$3:$H$204,2,FALSE)</f>
        <v>165</v>
      </c>
      <c r="M6166" s="1" t="str">
        <f t="shared" si="96"/>
        <v>CRT41117</v>
      </c>
      <c r="N6166">
        <f>ROUND(VLOOKUP(E6166,Productos!$A$4:$D$1804,4,FALSE),0)</f>
        <v>1300</v>
      </c>
    </row>
    <row r="6167" spans="1:14" x14ac:dyDescent="0.35">
      <c r="A6167" t="s">
        <v>52</v>
      </c>
      <c r="B6167" s="1" t="s">
        <v>133</v>
      </c>
      <c r="C6167" t="s">
        <v>1127</v>
      </c>
      <c r="D6167" s="1">
        <v>7</v>
      </c>
      <c r="E6167" t="s">
        <v>1909</v>
      </c>
      <c r="F6167" t="s">
        <v>1130</v>
      </c>
      <c r="G6167" s="6">
        <v>0.5</v>
      </c>
      <c r="H6167" s="7" t="s">
        <v>1236</v>
      </c>
      <c r="K6167">
        <f>VLOOKUP(E6167,'script producto'!$A$3:$B$1802,2,FALSE)</f>
        <v>386</v>
      </c>
      <c r="L6167">
        <f>VLOOKUP(M6167,'script taller'!$G$3:$H$204,2,FALSE)</f>
        <v>165</v>
      </c>
      <c r="M6167" s="1" t="str">
        <f t="shared" si="96"/>
        <v>CRT41117</v>
      </c>
      <c r="N6167">
        <f>ROUND(VLOOKUP(E6167,Productos!$A$4:$D$1804,4,FALSE),0)</f>
        <v>1695</v>
      </c>
    </row>
    <row r="6168" spans="1:14" x14ac:dyDescent="0.35">
      <c r="A6168" t="s">
        <v>52</v>
      </c>
      <c r="B6168" s="1" t="s">
        <v>133</v>
      </c>
      <c r="C6168" t="s">
        <v>1127</v>
      </c>
      <c r="D6168" s="1">
        <v>7</v>
      </c>
      <c r="E6168" t="s">
        <v>424</v>
      </c>
      <c r="F6168" t="s">
        <v>1130</v>
      </c>
      <c r="G6168" s="6">
        <v>0.3</v>
      </c>
      <c r="H6168" s="7" t="s">
        <v>1236</v>
      </c>
      <c r="K6168">
        <f>VLOOKUP(E6168,'script producto'!$A$3:$B$1802,2,FALSE)</f>
        <v>390</v>
      </c>
      <c r="L6168">
        <f>VLOOKUP(M6168,'script taller'!$G$3:$H$204,2,FALSE)</f>
        <v>165</v>
      </c>
      <c r="M6168" s="1" t="str">
        <f t="shared" si="96"/>
        <v>CRT41117</v>
      </c>
      <c r="N6168">
        <f>ROUND(VLOOKUP(E6168,Productos!$A$4:$D$1804,4,FALSE),0)</f>
        <v>1240</v>
      </c>
    </row>
    <row r="6169" spans="1:14" x14ac:dyDescent="0.35">
      <c r="A6169" t="s">
        <v>52</v>
      </c>
      <c r="B6169" s="1" t="s">
        <v>133</v>
      </c>
      <c r="C6169" t="s">
        <v>1127</v>
      </c>
      <c r="D6169" s="1">
        <v>7</v>
      </c>
      <c r="E6169" t="s">
        <v>1072</v>
      </c>
      <c r="F6169" t="s">
        <v>1130</v>
      </c>
      <c r="G6169" s="6">
        <v>0.3</v>
      </c>
      <c r="H6169" s="7" t="s">
        <v>25</v>
      </c>
      <c r="K6169">
        <f>VLOOKUP(E6169,'script producto'!$A$3:$B$1802,2,FALSE)</f>
        <v>402</v>
      </c>
      <c r="L6169">
        <f>VLOOKUP(M6169,'script taller'!$G$3:$H$204,2,FALSE)</f>
        <v>165</v>
      </c>
      <c r="M6169" s="1" t="str">
        <f t="shared" si="96"/>
        <v>CRT41117</v>
      </c>
      <c r="N6169">
        <f>ROUND(VLOOKUP(E6169,Productos!$A$4:$D$1804,4,FALSE),0)</f>
        <v>1600</v>
      </c>
    </row>
    <row r="6170" spans="1:14" x14ac:dyDescent="0.35">
      <c r="A6170" t="s">
        <v>52</v>
      </c>
      <c r="B6170" s="1" t="s">
        <v>133</v>
      </c>
      <c r="C6170" t="s">
        <v>1127</v>
      </c>
      <c r="D6170" s="1">
        <v>7</v>
      </c>
      <c r="E6170" t="s">
        <v>1076</v>
      </c>
      <c r="F6170" t="s">
        <v>1130</v>
      </c>
      <c r="G6170" s="6">
        <v>0.3</v>
      </c>
      <c r="H6170" s="7" t="s">
        <v>1236</v>
      </c>
      <c r="K6170">
        <f>VLOOKUP(E6170,'script producto'!$A$3:$B$1802,2,FALSE)</f>
        <v>428</v>
      </c>
      <c r="L6170">
        <f>VLOOKUP(M6170,'script taller'!$G$3:$H$204,2,FALSE)</f>
        <v>165</v>
      </c>
      <c r="M6170" s="1" t="str">
        <f t="shared" si="96"/>
        <v>CRT41117</v>
      </c>
      <c r="N6170">
        <f>ROUND(VLOOKUP(E6170,Productos!$A$4:$D$1804,4,FALSE),0)</f>
        <v>1190</v>
      </c>
    </row>
    <row r="6171" spans="1:14" x14ac:dyDescent="0.35">
      <c r="A6171" t="s">
        <v>52</v>
      </c>
      <c r="B6171" s="1" t="s">
        <v>133</v>
      </c>
      <c r="C6171" t="s">
        <v>1127</v>
      </c>
      <c r="D6171" s="1">
        <v>7</v>
      </c>
      <c r="E6171" t="s">
        <v>1070</v>
      </c>
      <c r="F6171" t="s">
        <v>1130</v>
      </c>
      <c r="G6171" s="6">
        <v>0.05</v>
      </c>
      <c r="H6171" s="7" t="s">
        <v>1236</v>
      </c>
      <c r="K6171">
        <f>VLOOKUP(E6171,'script producto'!$A$3:$B$1802,2,FALSE)</f>
        <v>432</v>
      </c>
      <c r="L6171">
        <f>VLOOKUP(M6171,'script taller'!$G$3:$H$204,2,FALSE)</f>
        <v>165</v>
      </c>
      <c r="M6171" s="1" t="str">
        <f t="shared" si="96"/>
        <v>CRT41117</v>
      </c>
      <c r="N6171">
        <f>ROUND(VLOOKUP(E6171,Productos!$A$4:$D$1804,4,FALSE),0)</f>
        <v>2500</v>
      </c>
    </row>
    <row r="6172" spans="1:14" x14ac:dyDescent="0.35">
      <c r="A6172" t="s">
        <v>52</v>
      </c>
      <c r="B6172" s="1" t="s">
        <v>133</v>
      </c>
      <c r="C6172" t="s">
        <v>1127</v>
      </c>
      <c r="D6172" s="1">
        <v>7</v>
      </c>
      <c r="E6172" t="s">
        <v>592</v>
      </c>
      <c r="F6172" t="s">
        <v>1130</v>
      </c>
      <c r="G6172" s="6">
        <v>0.5</v>
      </c>
      <c r="H6172" s="7" t="s">
        <v>1236</v>
      </c>
      <c r="K6172">
        <f>VLOOKUP(E6172,'script producto'!$A$3:$B$1802,2,FALSE)</f>
        <v>439</v>
      </c>
      <c r="L6172">
        <f>VLOOKUP(M6172,'script taller'!$G$3:$H$204,2,FALSE)</f>
        <v>165</v>
      </c>
      <c r="M6172" s="1" t="str">
        <f t="shared" si="96"/>
        <v>CRT41117</v>
      </c>
      <c r="N6172">
        <f>ROUND(VLOOKUP(E6172,Productos!$A$4:$D$1804,4,FALSE),0)</f>
        <v>3435</v>
      </c>
    </row>
    <row r="6173" spans="1:14" x14ac:dyDescent="0.35">
      <c r="A6173" t="s">
        <v>52</v>
      </c>
      <c r="B6173" s="1" t="s">
        <v>133</v>
      </c>
      <c r="C6173" t="s">
        <v>1127</v>
      </c>
      <c r="D6173" s="1">
        <v>7</v>
      </c>
      <c r="E6173" t="s">
        <v>1077</v>
      </c>
      <c r="F6173" t="s">
        <v>1130</v>
      </c>
      <c r="G6173" s="6">
        <v>5</v>
      </c>
      <c r="H6173" s="7" t="s">
        <v>1236</v>
      </c>
      <c r="K6173">
        <f>VLOOKUP(E6173,'script producto'!$A$3:$B$1802,2,FALSE)</f>
        <v>463</v>
      </c>
      <c r="L6173">
        <f>VLOOKUP(M6173,'script taller'!$G$3:$H$204,2,FALSE)</f>
        <v>165</v>
      </c>
      <c r="M6173" s="1" t="str">
        <f t="shared" si="96"/>
        <v>CRT41117</v>
      </c>
      <c r="N6173">
        <f>ROUND(VLOOKUP(E6173,Productos!$A$4:$D$1804,4,FALSE),0)</f>
        <v>9073</v>
      </c>
    </row>
    <row r="6174" spans="1:14" x14ac:dyDescent="0.35">
      <c r="A6174" t="s">
        <v>52</v>
      </c>
      <c r="B6174" s="1" t="s">
        <v>133</v>
      </c>
      <c r="C6174" t="s">
        <v>1127</v>
      </c>
      <c r="D6174" s="1">
        <v>7</v>
      </c>
      <c r="E6174" t="s">
        <v>102</v>
      </c>
      <c r="F6174" t="s">
        <v>1130</v>
      </c>
      <c r="G6174" s="6">
        <v>0.5</v>
      </c>
      <c r="H6174" s="7" t="s">
        <v>1236</v>
      </c>
      <c r="K6174">
        <f>VLOOKUP(E6174,'script producto'!$A$3:$B$1802,2,FALSE)</f>
        <v>472</v>
      </c>
      <c r="L6174">
        <f>VLOOKUP(M6174,'script taller'!$G$3:$H$204,2,FALSE)</f>
        <v>165</v>
      </c>
      <c r="M6174" s="1" t="str">
        <f t="shared" si="96"/>
        <v>CRT41117</v>
      </c>
      <c r="N6174">
        <f>ROUND(VLOOKUP(E6174,Productos!$A$4:$D$1804,4,FALSE),0)</f>
        <v>4650</v>
      </c>
    </row>
    <row r="6175" spans="1:14" x14ac:dyDescent="0.35">
      <c r="A6175" t="s">
        <v>52</v>
      </c>
      <c r="B6175" s="1" t="s">
        <v>133</v>
      </c>
      <c r="C6175" t="s">
        <v>1127</v>
      </c>
      <c r="D6175" s="1">
        <v>7</v>
      </c>
      <c r="E6175" t="s">
        <v>1020</v>
      </c>
      <c r="F6175" t="s">
        <v>1130</v>
      </c>
      <c r="G6175" s="6">
        <v>2</v>
      </c>
      <c r="H6175" s="7" t="s">
        <v>25</v>
      </c>
      <c r="K6175">
        <f>VLOOKUP(E6175,'script producto'!$A$3:$B$1802,2,FALSE)</f>
        <v>482</v>
      </c>
      <c r="L6175">
        <f>VLOOKUP(M6175,'script taller'!$G$3:$H$204,2,FALSE)</f>
        <v>165</v>
      </c>
      <c r="M6175" s="1" t="str">
        <f t="shared" si="96"/>
        <v>CRT41117</v>
      </c>
      <c r="N6175">
        <f>ROUND(VLOOKUP(E6175,Productos!$A$4:$D$1804,4,FALSE),0)</f>
        <v>1400</v>
      </c>
    </row>
    <row r="6176" spans="1:14" x14ac:dyDescent="0.35">
      <c r="A6176" t="s">
        <v>52</v>
      </c>
      <c r="B6176" s="1" t="s">
        <v>133</v>
      </c>
      <c r="C6176" t="s">
        <v>1127</v>
      </c>
      <c r="D6176" s="1">
        <v>7</v>
      </c>
      <c r="E6176" t="s">
        <v>330</v>
      </c>
      <c r="F6176" t="s">
        <v>1130</v>
      </c>
      <c r="G6176" s="6">
        <v>0.5</v>
      </c>
      <c r="H6176" s="7" t="s">
        <v>1236</v>
      </c>
      <c r="K6176">
        <f>VLOOKUP(E6176,'script producto'!$A$3:$B$1802,2,FALSE)</f>
        <v>485</v>
      </c>
      <c r="L6176">
        <f>VLOOKUP(M6176,'script taller'!$G$3:$H$204,2,FALSE)</f>
        <v>165</v>
      </c>
      <c r="M6176" s="1" t="str">
        <f t="shared" si="96"/>
        <v>CRT41117</v>
      </c>
      <c r="N6176">
        <f>ROUND(VLOOKUP(E6176,Productos!$A$4:$D$1804,4,FALSE),0)</f>
        <v>14000</v>
      </c>
    </row>
    <row r="6177" spans="1:14" x14ac:dyDescent="0.35">
      <c r="A6177" t="s">
        <v>52</v>
      </c>
      <c r="B6177" s="1" t="s">
        <v>133</v>
      </c>
      <c r="C6177" t="s">
        <v>1127</v>
      </c>
      <c r="D6177" s="1">
        <v>7</v>
      </c>
      <c r="E6177" t="s">
        <v>331</v>
      </c>
      <c r="F6177" t="s">
        <v>1130</v>
      </c>
      <c r="G6177" s="6">
        <v>0.5</v>
      </c>
      <c r="H6177" s="7" t="s">
        <v>1236</v>
      </c>
      <c r="K6177">
        <f>VLOOKUP(E6177,'script producto'!$A$3:$B$1802,2,FALSE)</f>
        <v>488</v>
      </c>
      <c r="L6177">
        <f>VLOOKUP(M6177,'script taller'!$G$3:$H$204,2,FALSE)</f>
        <v>165</v>
      </c>
      <c r="M6177" s="1" t="str">
        <f t="shared" si="96"/>
        <v>CRT41117</v>
      </c>
      <c r="N6177">
        <f>ROUND(VLOOKUP(E6177,Productos!$A$4:$D$1804,4,FALSE),0)</f>
        <v>8495</v>
      </c>
    </row>
    <row r="6178" spans="1:14" x14ac:dyDescent="0.35">
      <c r="A6178" t="s">
        <v>52</v>
      </c>
      <c r="B6178" s="1" t="s">
        <v>133</v>
      </c>
      <c r="C6178" t="s">
        <v>1127</v>
      </c>
      <c r="D6178" s="1">
        <v>7</v>
      </c>
      <c r="E6178" t="s">
        <v>938</v>
      </c>
      <c r="F6178" t="s">
        <v>1130</v>
      </c>
      <c r="G6178" s="6">
        <v>0.03</v>
      </c>
      <c r="H6178" s="7" t="s">
        <v>1236</v>
      </c>
      <c r="K6178">
        <f>VLOOKUP(E6178,'script producto'!$A$3:$B$1802,2,FALSE)</f>
        <v>513</v>
      </c>
      <c r="L6178">
        <f>VLOOKUP(M6178,'script taller'!$G$3:$H$204,2,FALSE)</f>
        <v>165</v>
      </c>
      <c r="M6178" s="1" t="str">
        <f t="shared" si="96"/>
        <v>CRT41117</v>
      </c>
      <c r="N6178">
        <f>ROUND(VLOOKUP(E6178,Productos!$A$4:$D$1804,4,FALSE),0)</f>
        <v>129900</v>
      </c>
    </row>
    <row r="6179" spans="1:14" x14ac:dyDescent="0.35">
      <c r="A6179" t="s">
        <v>52</v>
      </c>
      <c r="B6179" s="1" t="s">
        <v>133</v>
      </c>
      <c r="C6179" t="s">
        <v>1127</v>
      </c>
      <c r="D6179" s="1">
        <v>7</v>
      </c>
      <c r="E6179" t="s">
        <v>515</v>
      </c>
      <c r="F6179" t="s">
        <v>1130</v>
      </c>
      <c r="G6179" s="6">
        <v>0.1</v>
      </c>
      <c r="H6179" s="7" t="s">
        <v>1236</v>
      </c>
      <c r="K6179">
        <f>VLOOKUP(E6179,'script producto'!$A$3:$B$1802,2,FALSE)</f>
        <v>528</v>
      </c>
      <c r="L6179">
        <f>VLOOKUP(M6179,'script taller'!$G$3:$H$204,2,FALSE)</f>
        <v>165</v>
      </c>
      <c r="M6179" s="1" t="str">
        <f t="shared" si="96"/>
        <v>CRT41117</v>
      </c>
      <c r="N6179">
        <f>ROUND(VLOOKUP(E6179,Productos!$A$4:$D$1804,4,FALSE),0)</f>
        <v>6554</v>
      </c>
    </row>
    <row r="6180" spans="1:14" x14ac:dyDescent="0.35">
      <c r="A6180" t="s">
        <v>52</v>
      </c>
      <c r="B6180" s="1" t="s">
        <v>133</v>
      </c>
      <c r="C6180" t="s">
        <v>1127</v>
      </c>
      <c r="D6180" s="1">
        <v>7</v>
      </c>
      <c r="E6180" t="s">
        <v>1078</v>
      </c>
      <c r="F6180" t="s">
        <v>1130</v>
      </c>
      <c r="G6180" s="6">
        <v>4</v>
      </c>
      <c r="H6180" s="7" t="s">
        <v>1236</v>
      </c>
      <c r="K6180">
        <f>VLOOKUP(E6180,'script producto'!$A$3:$B$1802,2,FALSE)</f>
        <v>533</v>
      </c>
      <c r="L6180">
        <f>VLOOKUP(M6180,'script taller'!$G$3:$H$204,2,FALSE)</f>
        <v>165</v>
      </c>
      <c r="M6180" s="1" t="str">
        <f t="shared" si="96"/>
        <v>CRT41117</v>
      </c>
      <c r="N6180">
        <f>ROUND(VLOOKUP(E6180,Productos!$A$4:$D$1804,4,FALSE),0)</f>
        <v>12000</v>
      </c>
    </row>
    <row r="6181" spans="1:14" x14ac:dyDescent="0.35">
      <c r="A6181" t="s">
        <v>52</v>
      </c>
      <c r="B6181" s="1" t="s">
        <v>133</v>
      </c>
      <c r="C6181" t="s">
        <v>1127</v>
      </c>
      <c r="D6181" s="1">
        <v>7</v>
      </c>
      <c r="E6181" t="s">
        <v>716</v>
      </c>
      <c r="F6181" t="s">
        <v>1130</v>
      </c>
      <c r="G6181" s="6">
        <v>1</v>
      </c>
      <c r="H6181" s="7" t="s">
        <v>25</v>
      </c>
      <c r="K6181">
        <f>VLOOKUP(E6181,'script producto'!$A$3:$B$1802,2,FALSE)</f>
        <v>550</v>
      </c>
      <c r="L6181">
        <f>VLOOKUP(M6181,'script taller'!$G$3:$H$204,2,FALSE)</f>
        <v>165</v>
      </c>
      <c r="M6181" s="1" t="str">
        <f t="shared" si="96"/>
        <v>CRT41117</v>
      </c>
      <c r="N6181">
        <f>ROUND(VLOOKUP(E6181,Productos!$A$4:$D$1804,4,FALSE),0)</f>
        <v>4699</v>
      </c>
    </row>
    <row r="6182" spans="1:14" x14ac:dyDescent="0.35">
      <c r="A6182" t="s">
        <v>52</v>
      </c>
      <c r="B6182" s="1" t="s">
        <v>133</v>
      </c>
      <c r="C6182" t="s">
        <v>1127</v>
      </c>
      <c r="D6182" s="1">
        <v>7</v>
      </c>
      <c r="E6182" t="s">
        <v>337</v>
      </c>
      <c r="F6182" t="s">
        <v>1130</v>
      </c>
      <c r="G6182" s="6">
        <v>1</v>
      </c>
      <c r="H6182" s="7" t="s">
        <v>25</v>
      </c>
      <c r="K6182">
        <f>VLOOKUP(E6182,'script producto'!$A$3:$B$1802,2,FALSE)</f>
        <v>577</v>
      </c>
      <c r="L6182">
        <f>VLOOKUP(M6182,'script taller'!$G$3:$H$204,2,FALSE)</f>
        <v>165</v>
      </c>
      <c r="M6182" s="1" t="str">
        <f t="shared" si="96"/>
        <v>CRT41117</v>
      </c>
      <c r="N6182">
        <f>ROUND(VLOOKUP(E6182,Productos!$A$4:$D$1804,4,FALSE),0)</f>
        <v>3923</v>
      </c>
    </row>
    <row r="6183" spans="1:14" x14ac:dyDescent="0.35">
      <c r="A6183" t="s">
        <v>52</v>
      </c>
      <c r="B6183" s="1" t="s">
        <v>133</v>
      </c>
      <c r="C6183" t="s">
        <v>1127</v>
      </c>
      <c r="D6183" s="1">
        <v>7</v>
      </c>
      <c r="E6183" t="s">
        <v>1073</v>
      </c>
      <c r="F6183" t="s">
        <v>1130</v>
      </c>
      <c r="G6183" s="6">
        <v>0.2</v>
      </c>
      <c r="H6183" s="7" t="s">
        <v>1236</v>
      </c>
      <c r="K6183">
        <f>VLOOKUP(E6183,'script producto'!$A$3:$B$1802,2,FALSE)</f>
        <v>592</v>
      </c>
      <c r="L6183">
        <f>VLOOKUP(M6183,'script taller'!$G$3:$H$204,2,FALSE)</f>
        <v>165</v>
      </c>
      <c r="M6183" s="1" t="str">
        <f t="shared" si="96"/>
        <v>CRT41117</v>
      </c>
      <c r="N6183">
        <f>ROUND(VLOOKUP(E6183,Productos!$A$4:$D$1804,4,FALSE),0)</f>
        <v>15900</v>
      </c>
    </row>
    <row r="6184" spans="1:14" x14ac:dyDescent="0.35">
      <c r="A6184" t="s">
        <v>52</v>
      </c>
      <c r="B6184" s="1" t="s">
        <v>133</v>
      </c>
      <c r="C6184" t="s">
        <v>1127</v>
      </c>
      <c r="D6184" s="1">
        <v>7</v>
      </c>
      <c r="E6184" t="s">
        <v>1021</v>
      </c>
      <c r="F6184" t="s">
        <v>1130</v>
      </c>
      <c r="G6184" s="6">
        <v>3</v>
      </c>
      <c r="H6184" s="7" t="s">
        <v>25</v>
      </c>
      <c r="K6184">
        <f>VLOOKUP(E6184,'script producto'!$A$3:$B$1802,2,FALSE)</f>
        <v>595</v>
      </c>
      <c r="L6184">
        <f>VLOOKUP(M6184,'script taller'!$G$3:$H$204,2,FALSE)</f>
        <v>165</v>
      </c>
      <c r="M6184" s="1" t="str">
        <f t="shared" si="96"/>
        <v>CRT41117</v>
      </c>
      <c r="N6184">
        <f>ROUND(VLOOKUP(E6184,Productos!$A$4:$D$1804,4,FALSE),0)</f>
        <v>1800</v>
      </c>
    </row>
    <row r="6185" spans="1:14" x14ac:dyDescent="0.35">
      <c r="A6185" t="s">
        <v>52</v>
      </c>
      <c r="B6185" s="1" t="s">
        <v>133</v>
      </c>
      <c r="C6185" t="s">
        <v>1127</v>
      </c>
      <c r="D6185" s="1">
        <v>7</v>
      </c>
      <c r="E6185" t="s">
        <v>698</v>
      </c>
      <c r="F6185" t="s">
        <v>1130</v>
      </c>
      <c r="G6185" s="6">
        <v>1</v>
      </c>
      <c r="H6185" s="7" t="s">
        <v>1236</v>
      </c>
      <c r="K6185">
        <f>VLOOKUP(E6185,'script producto'!$A$3:$B$1802,2,FALSE)</f>
        <v>624</v>
      </c>
      <c r="L6185">
        <f>VLOOKUP(M6185,'script taller'!$G$3:$H$204,2,FALSE)</f>
        <v>165</v>
      </c>
      <c r="M6185" s="1" t="str">
        <f t="shared" si="96"/>
        <v>CRT41117</v>
      </c>
      <c r="N6185">
        <f>ROUND(VLOOKUP(E6185,Productos!$A$4:$D$1804,4,FALSE),0)</f>
        <v>3667</v>
      </c>
    </row>
    <row r="6186" spans="1:14" x14ac:dyDescent="0.35">
      <c r="A6186" t="s">
        <v>52</v>
      </c>
      <c r="B6186" s="1" t="s">
        <v>133</v>
      </c>
      <c r="C6186" t="s">
        <v>1127</v>
      </c>
      <c r="D6186" s="1">
        <v>7</v>
      </c>
      <c r="E6186" t="s">
        <v>801</v>
      </c>
      <c r="F6186" t="s">
        <v>1130</v>
      </c>
      <c r="G6186" s="6">
        <v>1</v>
      </c>
      <c r="H6186" s="7" t="s">
        <v>1236</v>
      </c>
      <c r="K6186">
        <f>VLOOKUP(E6186,'script producto'!$A$3:$B$1802,2,FALSE)</f>
        <v>631</v>
      </c>
      <c r="L6186">
        <f>VLOOKUP(M6186,'script taller'!$G$3:$H$204,2,FALSE)</f>
        <v>165</v>
      </c>
      <c r="M6186" s="1" t="str">
        <f t="shared" si="96"/>
        <v>CRT41117</v>
      </c>
      <c r="N6186">
        <f>ROUND(VLOOKUP(E6186,Productos!$A$4:$D$1804,4,FALSE),0)</f>
        <v>3500</v>
      </c>
    </row>
    <row r="6187" spans="1:14" x14ac:dyDescent="0.35">
      <c r="A6187" t="s">
        <v>52</v>
      </c>
      <c r="B6187" s="1" t="s">
        <v>133</v>
      </c>
      <c r="C6187" t="s">
        <v>1127</v>
      </c>
      <c r="D6187" s="1">
        <v>7</v>
      </c>
      <c r="E6187" t="s">
        <v>1022</v>
      </c>
      <c r="F6187" t="s">
        <v>1130</v>
      </c>
      <c r="G6187" s="6">
        <v>4</v>
      </c>
      <c r="H6187" s="7" t="s">
        <v>6</v>
      </c>
      <c r="K6187">
        <f>VLOOKUP(E6187,'script producto'!$A$3:$B$1802,2,FALSE)</f>
        <v>641</v>
      </c>
      <c r="L6187">
        <f>VLOOKUP(M6187,'script taller'!$G$3:$H$204,2,FALSE)</f>
        <v>165</v>
      </c>
      <c r="M6187" s="1" t="str">
        <f t="shared" si="96"/>
        <v>CRT41117</v>
      </c>
      <c r="N6187">
        <f>ROUND(VLOOKUP(E6187,Productos!$A$4:$D$1804,4,FALSE),0)</f>
        <v>312</v>
      </c>
    </row>
    <row r="6188" spans="1:14" x14ac:dyDescent="0.35">
      <c r="A6188" t="s">
        <v>52</v>
      </c>
      <c r="B6188" s="1" t="s">
        <v>133</v>
      </c>
      <c r="C6188" t="s">
        <v>1127</v>
      </c>
      <c r="D6188" s="1">
        <v>7</v>
      </c>
      <c r="E6188" t="s">
        <v>1074</v>
      </c>
      <c r="F6188" t="s">
        <v>1130</v>
      </c>
      <c r="G6188" s="6">
        <v>0.1</v>
      </c>
      <c r="H6188" s="7" t="s">
        <v>1236</v>
      </c>
      <c r="K6188">
        <f>VLOOKUP(E6188,'script producto'!$A$3:$B$1802,2,FALSE)</f>
        <v>694</v>
      </c>
      <c r="L6188">
        <f>VLOOKUP(M6188,'script taller'!$G$3:$H$204,2,FALSE)</f>
        <v>165</v>
      </c>
      <c r="M6188" s="1" t="str">
        <f t="shared" si="96"/>
        <v>CRT41117</v>
      </c>
      <c r="N6188">
        <f>ROUND(VLOOKUP(E6188,Productos!$A$4:$D$1804,4,FALSE),0)</f>
        <v>6999</v>
      </c>
    </row>
    <row r="6189" spans="1:14" x14ac:dyDescent="0.35">
      <c r="A6189" t="s">
        <v>52</v>
      </c>
      <c r="B6189" s="1" t="s">
        <v>133</v>
      </c>
      <c r="C6189" t="s">
        <v>1127</v>
      </c>
      <c r="D6189" s="1">
        <v>7</v>
      </c>
      <c r="E6189" t="s">
        <v>347</v>
      </c>
      <c r="F6189" t="s">
        <v>1130</v>
      </c>
      <c r="G6189" s="6">
        <v>0.3</v>
      </c>
      <c r="H6189" s="7" t="s">
        <v>1236</v>
      </c>
      <c r="K6189">
        <f>VLOOKUP(E6189,'script producto'!$A$3:$B$1802,2,FALSE)</f>
        <v>700</v>
      </c>
      <c r="L6189">
        <f>VLOOKUP(M6189,'script taller'!$G$3:$H$204,2,FALSE)</f>
        <v>165</v>
      </c>
      <c r="M6189" s="1" t="str">
        <f t="shared" si="96"/>
        <v>CRT41117</v>
      </c>
      <c r="N6189">
        <f>ROUND(VLOOKUP(E6189,Productos!$A$4:$D$1804,4,FALSE),0)</f>
        <v>14000</v>
      </c>
    </row>
    <row r="6190" spans="1:14" x14ac:dyDescent="0.35">
      <c r="A6190" t="s">
        <v>52</v>
      </c>
      <c r="B6190" s="1" t="s">
        <v>133</v>
      </c>
      <c r="C6190" t="s">
        <v>1127</v>
      </c>
      <c r="D6190" s="1">
        <v>7</v>
      </c>
      <c r="E6190" t="s">
        <v>65</v>
      </c>
      <c r="F6190" t="s">
        <v>1130</v>
      </c>
      <c r="G6190" s="6">
        <v>0.4</v>
      </c>
      <c r="H6190" s="7" t="s">
        <v>1236</v>
      </c>
      <c r="K6190">
        <f>VLOOKUP(E6190,'script producto'!$A$3:$B$1802,2,FALSE)</f>
        <v>709</v>
      </c>
      <c r="L6190">
        <f>VLOOKUP(M6190,'script taller'!$G$3:$H$204,2,FALSE)</f>
        <v>165</v>
      </c>
      <c r="M6190" s="1" t="str">
        <f t="shared" si="96"/>
        <v>CRT41117</v>
      </c>
      <c r="N6190">
        <f>ROUND(VLOOKUP(E6190,Productos!$A$4:$D$1804,4,FALSE),0)</f>
        <v>2992</v>
      </c>
    </row>
    <row r="6191" spans="1:14" x14ac:dyDescent="0.35">
      <c r="A6191" t="s">
        <v>52</v>
      </c>
      <c r="B6191" s="1" t="s">
        <v>133</v>
      </c>
      <c r="C6191" t="s">
        <v>1127</v>
      </c>
      <c r="D6191" s="1">
        <v>7</v>
      </c>
      <c r="E6191" t="s">
        <v>1085</v>
      </c>
      <c r="F6191" t="s">
        <v>1130</v>
      </c>
      <c r="G6191" s="6">
        <v>3</v>
      </c>
      <c r="H6191" s="7" t="s">
        <v>1236</v>
      </c>
      <c r="K6191">
        <f>VLOOKUP(E6191,'script producto'!$A$3:$B$1802,2,FALSE)</f>
        <v>727</v>
      </c>
      <c r="L6191">
        <f>VLOOKUP(M6191,'script taller'!$G$3:$H$204,2,FALSE)</f>
        <v>165</v>
      </c>
      <c r="M6191" s="1" t="str">
        <f t="shared" si="96"/>
        <v>CRT41117</v>
      </c>
      <c r="N6191">
        <f>ROUND(VLOOKUP(E6191,Productos!$A$4:$D$1804,4,FALSE),0)</f>
        <v>3470</v>
      </c>
    </row>
    <row r="6192" spans="1:14" x14ac:dyDescent="0.35">
      <c r="A6192" t="s">
        <v>52</v>
      </c>
      <c r="B6192" s="1" t="s">
        <v>133</v>
      </c>
      <c r="C6192" t="s">
        <v>1127</v>
      </c>
      <c r="D6192" s="1">
        <v>7</v>
      </c>
      <c r="E6192" t="s">
        <v>710</v>
      </c>
      <c r="F6192" t="s">
        <v>1130</v>
      </c>
      <c r="G6192" s="6">
        <v>0.2</v>
      </c>
      <c r="H6192" s="7" t="s">
        <v>1236</v>
      </c>
      <c r="K6192">
        <f>VLOOKUP(E6192,'script producto'!$A$3:$B$1802,2,FALSE)</f>
        <v>739</v>
      </c>
      <c r="L6192">
        <f>VLOOKUP(M6192,'script taller'!$G$3:$H$204,2,FALSE)</f>
        <v>165</v>
      </c>
      <c r="M6192" s="1" t="str">
        <f t="shared" si="96"/>
        <v>CRT41117</v>
      </c>
      <c r="N6192">
        <f>ROUND(VLOOKUP(E6192,Productos!$A$4:$D$1804,4,FALSE),0)</f>
        <v>5000</v>
      </c>
    </row>
    <row r="6193" spans="1:14" x14ac:dyDescent="0.35">
      <c r="A6193" t="s">
        <v>52</v>
      </c>
      <c r="B6193" s="1" t="s">
        <v>133</v>
      </c>
      <c r="C6193" t="s">
        <v>1127</v>
      </c>
      <c r="D6193" s="1">
        <v>7</v>
      </c>
      <c r="E6193" t="s">
        <v>1968</v>
      </c>
      <c r="F6193" t="s">
        <v>1130</v>
      </c>
      <c r="G6193" s="6">
        <v>1</v>
      </c>
      <c r="H6193" s="7" t="s">
        <v>6</v>
      </c>
      <c r="K6193">
        <f>VLOOKUP(E6193,'script producto'!$A$3:$B$1802,2,FALSE)</f>
        <v>755</v>
      </c>
      <c r="L6193">
        <f>VLOOKUP(M6193,'script taller'!$G$3:$H$204,2,FALSE)</f>
        <v>165</v>
      </c>
      <c r="M6193" s="1" t="str">
        <f t="shared" si="96"/>
        <v>CRT41117</v>
      </c>
      <c r="N6193">
        <f>ROUND(VLOOKUP(E6193,Productos!$A$4:$D$1804,4,FALSE),0)</f>
        <v>1058</v>
      </c>
    </row>
    <row r="6194" spans="1:14" x14ac:dyDescent="0.35">
      <c r="A6194" t="s">
        <v>52</v>
      </c>
      <c r="B6194" s="1" t="s">
        <v>133</v>
      </c>
      <c r="C6194" t="s">
        <v>1127</v>
      </c>
      <c r="D6194" s="1">
        <v>7</v>
      </c>
      <c r="E6194" t="s">
        <v>272</v>
      </c>
      <c r="F6194" t="s">
        <v>1130</v>
      </c>
      <c r="G6194" s="6">
        <v>3</v>
      </c>
      <c r="H6194" s="7" t="s">
        <v>1236</v>
      </c>
      <c r="K6194">
        <f>VLOOKUP(E6194,'script producto'!$A$3:$B$1802,2,FALSE)</f>
        <v>759</v>
      </c>
      <c r="L6194">
        <f>VLOOKUP(M6194,'script taller'!$G$3:$H$204,2,FALSE)</f>
        <v>165</v>
      </c>
      <c r="M6194" s="1" t="str">
        <f t="shared" si="96"/>
        <v>CRT41117</v>
      </c>
      <c r="N6194">
        <f>ROUND(VLOOKUP(E6194,Productos!$A$4:$D$1804,4,FALSE),0)</f>
        <v>5439</v>
      </c>
    </row>
    <row r="6195" spans="1:14" x14ac:dyDescent="0.35">
      <c r="A6195" t="s">
        <v>52</v>
      </c>
      <c r="B6195" s="1" t="s">
        <v>133</v>
      </c>
      <c r="C6195" t="s">
        <v>1127</v>
      </c>
      <c r="D6195" s="1">
        <v>7</v>
      </c>
      <c r="E6195" t="s">
        <v>469</v>
      </c>
      <c r="F6195" t="s">
        <v>1130</v>
      </c>
      <c r="G6195" s="6">
        <v>2</v>
      </c>
      <c r="H6195" s="7" t="s">
        <v>1236</v>
      </c>
      <c r="K6195">
        <f>VLOOKUP(E6195,'script producto'!$A$3:$B$1802,2,FALSE)</f>
        <v>797</v>
      </c>
      <c r="L6195">
        <f>VLOOKUP(M6195,'script taller'!$G$3:$H$204,2,FALSE)</f>
        <v>165</v>
      </c>
      <c r="M6195" s="1" t="str">
        <f t="shared" si="96"/>
        <v>CRT41117</v>
      </c>
      <c r="N6195">
        <f>ROUND(VLOOKUP(E6195,Productos!$A$4:$D$1804,4,FALSE),0)</f>
        <v>3500</v>
      </c>
    </row>
    <row r="6196" spans="1:14" x14ac:dyDescent="0.35">
      <c r="A6196" t="s">
        <v>52</v>
      </c>
      <c r="B6196" s="1" t="s">
        <v>133</v>
      </c>
      <c r="C6196" t="s">
        <v>1127</v>
      </c>
      <c r="D6196" s="1">
        <v>7</v>
      </c>
      <c r="E6196" t="s">
        <v>263</v>
      </c>
      <c r="F6196" t="s">
        <v>1130</v>
      </c>
      <c r="G6196" s="6">
        <v>30</v>
      </c>
      <c r="H6196" s="7" t="s">
        <v>6</v>
      </c>
      <c r="K6196">
        <f>VLOOKUP(E6196,'script producto'!$A$3:$B$1802,2,FALSE)</f>
        <v>801</v>
      </c>
      <c r="L6196">
        <f>VLOOKUP(M6196,'script taller'!$G$3:$H$204,2,FALSE)</f>
        <v>165</v>
      </c>
      <c r="M6196" s="1" t="str">
        <f t="shared" si="96"/>
        <v>CRT41117</v>
      </c>
      <c r="N6196">
        <f>ROUND(VLOOKUP(E6196,Productos!$A$4:$D$1804,4,FALSE),0)</f>
        <v>3500</v>
      </c>
    </row>
    <row r="6197" spans="1:14" x14ac:dyDescent="0.35">
      <c r="A6197" t="s">
        <v>52</v>
      </c>
      <c r="B6197" s="1" t="s">
        <v>133</v>
      </c>
      <c r="C6197" t="s">
        <v>1127</v>
      </c>
      <c r="D6197" s="1">
        <v>7</v>
      </c>
      <c r="E6197" t="s">
        <v>180</v>
      </c>
      <c r="F6197" t="s">
        <v>1130</v>
      </c>
      <c r="G6197" s="6">
        <v>0.5</v>
      </c>
      <c r="H6197" s="7" t="s">
        <v>25</v>
      </c>
      <c r="K6197">
        <f>VLOOKUP(E6197,'script producto'!$A$3:$B$1802,2,FALSE)</f>
        <v>845</v>
      </c>
      <c r="L6197">
        <f>VLOOKUP(M6197,'script taller'!$G$3:$H$204,2,FALSE)</f>
        <v>165</v>
      </c>
      <c r="M6197" s="1" t="str">
        <f t="shared" si="96"/>
        <v>CRT41117</v>
      </c>
      <c r="N6197">
        <f>ROUND(VLOOKUP(E6197,Productos!$A$4:$D$1804,4,FALSE),0)</f>
        <v>2170</v>
      </c>
    </row>
    <row r="6198" spans="1:14" x14ac:dyDescent="0.35">
      <c r="A6198" t="s">
        <v>52</v>
      </c>
      <c r="B6198" s="1" t="s">
        <v>133</v>
      </c>
      <c r="C6198" t="s">
        <v>1127</v>
      </c>
      <c r="D6198" s="1">
        <v>7</v>
      </c>
      <c r="E6198" t="s">
        <v>779</v>
      </c>
      <c r="F6198" t="s">
        <v>1130</v>
      </c>
      <c r="G6198" s="6">
        <v>6</v>
      </c>
      <c r="H6198" s="7" t="s">
        <v>6</v>
      </c>
      <c r="K6198">
        <f>VLOOKUP(E6198,'script producto'!$A$3:$B$1802,2,FALSE)</f>
        <v>858</v>
      </c>
      <c r="L6198">
        <f>VLOOKUP(M6198,'script taller'!$G$3:$H$204,2,FALSE)</f>
        <v>165</v>
      </c>
      <c r="M6198" s="1" t="str">
        <f t="shared" si="96"/>
        <v>CRT41117</v>
      </c>
      <c r="N6198">
        <f>ROUND(VLOOKUP(E6198,Productos!$A$4:$D$1804,4,FALSE),0)</f>
        <v>290</v>
      </c>
    </row>
    <row r="6199" spans="1:14" x14ac:dyDescent="0.35">
      <c r="A6199" t="s">
        <v>52</v>
      </c>
      <c r="B6199" s="1" t="s">
        <v>133</v>
      </c>
      <c r="C6199" t="s">
        <v>1127</v>
      </c>
      <c r="D6199" s="1">
        <v>7</v>
      </c>
      <c r="E6199" t="s">
        <v>1590</v>
      </c>
      <c r="F6199" t="s">
        <v>1130</v>
      </c>
      <c r="G6199" s="6">
        <v>1.5</v>
      </c>
      <c r="H6199" s="7" t="s">
        <v>25</v>
      </c>
      <c r="K6199">
        <f>VLOOKUP(E6199,'script producto'!$A$3:$B$1802,2,FALSE)</f>
        <v>881</v>
      </c>
      <c r="L6199">
        <f>VLOOKUP(M6199,'script taller'!$G$3:$H$204,2,FALSE)</f>
        <v>165</v>
      </c>
      <c r="M6199" s="1" t="str">
        <f t="shared" si="96"/>
        <v>CRT41117</v>
      </c>
      <c r="N6199">
        <f>ROUND(VLOOKUP(E6199,Productos!$A$4:$D$1804,4,FALSE),0)</f>
        <v>1500</v>
      </c>
    </row>
    <row r="6200" spans="1:14" x14ac:dyDescent="0.35">
      <c r="A6200" t="s">
        <v>52</v>
      </c>
      <c r="B6200" s="1" t="s">
        <v>133</v>
      </c>
      <c r="C6200" t="s">
        <v>1127</v>
      </c>
      <c r="D6200" s="1">
        <v>7</v>
      </c>
      <c r="E6200" t="s">
        <v>283</v>
      </c>
      <c r="F6200" t="s">
        <v>1130</v>
      </c>
      <c r="G6200" s="6">
        <v>1</v>
      </c>
      <c r="H6200" s="7" t="s">
        <v>25</v>
      </c>
      <c r="K6200">
        <f>VLOOKUP(E6200,'script producto'!$A$3:$B$1802,2,FALSE)</f>
        <v>883</v>
      </c>
      <c r="L6200">
        <f>VLOOKUP(M6200,'script taller'!$G$3:$H$204,2,FALSE)</f>
        <v>165</v>
      </c>
      <c r="M6200" s="1" t="str">
        <f t="shared" si="96"/>
        <v>CRT41117</v>
      </c>
      <c r="N6200">
        <f>ROUND(VLOOKUP(E6200,Productos!$A$4:$D$1804,4,FALSE),0)</f>
        <v>1375</v>
      </c>
    </row>
    <row r="6201" spans="1:14" x14ac:dyDescent="0.35">
      <c r="A6201" t="s">
        <v>52</v>
      </c>
      <c r="B6201" s="1" t="s">
        <v>133</v>
      </c>
      <c r="C6201" t="s">
        <v>1127</v>
      </c>
      <c r="D6201" s="1">
        <v>7</v>
      </c>
      <c r="E6201" t="s">
        <v>251</v>
      </c>
      <c r="F6201" t="s">
        <v>1130</v>
      </c>
      <c r="G6201" s="6">
        <v>3</v>
      </c>
      <c r="H6201" s="7" t="s">
        <v>6</v>
      </c>
      <c r="K6201">
        <f>VLOOKUP(E6201,'script producto'!$A$3:$B$1802,2,FALSE)</f>
        <v>901</v>
      </c>
      <c r="L6201">
        <f>VLOOKUP(M6201,'script taller'!$G$3:$H$204,2,FALSE)</f>
        <v>165</v>
      </c>
      <c r="M6201" s="1" t="str">
        <f t="shared" si="96"/>
        <v>CRT41117</v>
      </c>
      <c r="N6201">
        <f>ROUND(VLOOKUP(E6201,Productos!$A$4:$D$1804,4,FALSE),0)</f>
        <v>1090</v>
      </c>
    </row>
    <row r="6202" spans="1:14" x14ac:dyDescent="0.35">
      <c r="A6202" t="s">
        <v>52</v>
      </c>
      <c r="B6202" s="1" t="s">
        <v>133</v>
      </c>
      <c r="C6202" t="s">
        <v>1127</v>
      </c>
      <c r="D6202" s="1">
        <v>7</v>
      </c>
      <c r="E6202" t="s">
        <v>1175</v>
      </c>
      <c r="F6202" t="s">
        <v>1130</v>
      </c>
      <c r="G6202" s="6">
        <v>0.2</v>
      </c>
      <c r="H6202" s="7" t="s">
        <v>1236</v>
      </c>
      <c r="K6202">
        <f>VLOOKUP(E6202,'script producto'!$A$3:$B$1802,2,FALSE)</f>
        <v>909</v>
      </c>
      <c r="L6202">
        <f>VLOOKUP(M6202,'script taller'!$G$3:$H$204,2,FALSE)</f>
        <v>165</v>
      </c>
      <c r="M6202" s="1" t="str">
        <f t="shared" si="96"/>
        <v>CRT41117</v>
      </c>
      <c r="N6202">
        <f>ROUND(VLOOKUP(E6202,Productos!$A$4:$D$1804,4,FALSE),0)</f>
        <v>1700</v>
      </c>
    </row>
    <row r="6203" spans="1:14" x14ac:dyDescent="0.35">
      <c r="A6203" t="s">
        <v>52</v>
      </c>
      <c r="B6203" s="1" t="s">
        <v>133</v>
      </c>
      <c r="C6203" t="s">
        <v>1127</v>
      </c>
      <c r="D6203" s="1">
        <v>7</v>
      </c>
      <c r="E6203" t="s">
        <v>1079</v>
      </c>
      <c r="F6203" t="s">
        <v>1130</v>
      </c>
      <c r="G6203" s="6">
        <v>1</v>
      </c>
      <c r="H6203" s="7" t="s">
        <v>1236</v>
      </c>
      <c r="K6203">
        <f>VLOOKUP(E6203,'script producto'!$A$3:$B$1802,2,FALSE)</f>
        <v>914</v>
      </c>
      <c r="L6203">
        <f>VLOOKUP(M6203,'script taller'!$G$3:$H$204,2,FALSE)</f>
        <v>165</v>
      </c>
      <c r="M6203" s="1" t="str">
        <f t="shared" si="96"/>
        <v>CRT41117</v>
      </c>
      <c r="N6203">
        <f>ROUND(VLOOKUP(E6203,Productos!$A$4:$D$1804,4,FALSE),0)</f>
        <v>7700</v>
      </c>
    </row>
    <row r="6204" spans="1:14" x14ac:dyDescent="0.35">
      <c r="A6204" t="s">
        <v>52</v>
      </c>
      <c r="B6204" s="1" t="s">
        <v>133</v>
      </c>
      <c r="C6204" t="s">
        <v>1127</v>
      </c>
      <c r="D6204" s="1">
        <v>7</v>
      </c>
      <c r="E6204" t="s">
        <v>734</v>
      </c>
      <c r="F6204" t="s">
        <v>1130</v>
      </c>
      <c r="G6204" s="6">
        <v>0.04</v>
      </c>
      <c r="H6204" s="7" t="s">
        <v>1236</v>
      </c>
      <c r="K6204">
        <f>VLOOKUP(E6204,'script producto'!$A$3:$B$1802,2,FALSE)</f>
        <v>923</v>
      </c>
      <c r="L6204">
        <f>VLOOKUP(M6204,'script taller'!$G$3:$H$204,2,FALSE)</f>
        <v>165</v>
      </c>
      <c r="M6204" s="1" t="str">
        <f t="shared" si="96"/>
        <v>CRT41117</v>
      </c>
      <c r="N6204">
        <f>ROUND(VLOOKUP(E6204,Productos!$A$4:$D$1804,4,FALSE),0)</f>
        <v>17581</v>
      </c>
    </row>
    <row r="6205" spans="1:14" x14ac:dyDescent="0.35">
      <c r="A6205" t="s">
        <v>52</v>
      </c>
      <c r="B6205" s="1" t="s">
        <v>133</v>
      </c>
      <c r="C6205" t="s">
        <v>1127</v>
      </c>
      <c r="D6205" s="1">
        <v>7</v>
      </c>
      <c r="E6205" t="s">
        <v>1622</v>
      </c>
      <c r="F6205" t="s">
        <v>1130</v>
      </c>
      <c r="G6205" s="6">
        <v>1</v>
      </c>
      <c r="H6205" s="7" t="s">
        <v>1236</v>
      </c>
      <c r="K6205">
        <f>VLOOKUP(E6205,'script producto'!$A$3:$B$1802,2,FALSE)</f>
        <v>945</v>
      </c>
      <c r="L6205">
        <f>VLOOKUP(M6205,'script taller'!$G$3:$H$204,2,FALSE)</f>
        <v>165</v>
      </c>
      <c r="M6205" s="1" t="str">
        <f t="shared" si="96"/>
        <v>CRT41117</v>
      </c>
      <c r="N6205">
        <f>ROUND(VLOOKUP(E6205,Productos!$A$4:$D$1804,4,FALSE),0)</f>
        <v>1696</v>
      </c>
    </row>
    <row r="6206" spans="1:14" x14ac:dyDescent="0.35">
      <c r="A6206" t="s">
        <v>52</v>
      </c>
      <c r="B6206" s="1" t="s">
        <v>133</v>
      </c>
      <c r="C6206" t="s">
        <v>1127</v>
      </c>
      <c r="D6206" s="1">
        <v>7</v>
      </c>
      <c r="E6206" t="s">
        <v>1080</v>
      </c>
      <c r="F6206" t="s">
        <v>1130</v>
      </c>
      <c r="G6206" s="6">
        <v>0.5</v>
      </c>
      <c r="H6206" s="7" t="s">
        <v>1236</v>
      </c>
      <c r="K6206">
        <f>VLOOKUP(E6206,'script producto'!$A$3:$B$1802,2,FALSE)</f>
        <v>965</v>
      </c>
      <c r="L6206">
        <f>VLOOKUP(M6206,'script taller'!$G$3:$H$204,2,FALSE)</f>
        <v>165</v>
      </c>
      <c r="M6206" s="1" t="str">
        <f t="shared" si="96"/>
        <v>CRT41117</v>
      </c>
      <c r="N6206">
        <f>ROUND(VLOOKUP(E6206,Productos!$A$4:$D$1804,4,FALSE),0)</f>
        <v>9595</v>
      </c>
    </row>
    <row r="6207" spans="1:14" x14ac:dyDescent="0.35">
      <c r="A6207" t="s">
        <v>52</v>
      </c>
      <c r="B6207" s="1" t="s">
        <v>133</v>
      </c>
      <c r="C6207" t="s">
        <v>1127</v>
      </c>
      <c r="D6207" s="1">
        <v>7</v>
      </c>
      <c r="E6207" t="s">
        <v>2003</v>
      </c>
      <c r="F6207" t="s">
        <v>1130</v>
      </c>
      <c r="G6207" s="6">
        <v>6</v>
      </c>
      <c r="H6207" s="7" t="s">
        <v>1236</v>
      </c>
      <c r="K6207">
        <f>VLOOKUP(E6207,'script producto'!$A$3:$B$1802,2,FALSE)</f>
        <v>969</v>
      </c>
      <c r="L6207">
        <f>VLOOKUP(M6207,'script taller'!$G$3:$H$204,2,FALSE)</f>
        <v>165</v>
      </c>
      <c r="M6207" s="1" t="str">
        <f t="shared" si="96"/>
        <v>CRT41117</v>
      </c>
      <c r="N6207">
        <f>ROUND(VLOOKUP(E6207,Productos!$A$4:$D$1804,4,FALSE),0)</f>
        <v>9595</v>
      </c>
    </row>
    <row r="6208" spans="1:14" x14ac:dyDescent="0.35">
      <c r="A6208" t="s">
        <v>52</v>
      </c>
      <c r="B6208" s="1" t="s">
        <v>133</v>
      </c>
      <c r="C6208" t="s">
        <v>1127</v>
      </c>
      <c r="D6208" s="1">
        <v>7</v>
      </c>
      <c r="E6208" t="s">
        <v>525</v>
      </c>
      <c r="F6208" t="s">
        <v>1130</v>
      </c>
      <c r="G6208" s="6">
        <v>0.2</v>
      </c>
      <c r="H6208" s="7" t="s">
        <v>1236</v>
      </c>
      <c r="K6208">
        <f>VLOOKUP(E6208,'script producto'!$A$3:$B$1802,2,FALSE)</f>
        <v>980</v>
      </c>
      <c r="L6208">
        <f>VLOOKUP(M6208,'script taller'!$G$3:$H$204,2,FALSE)</f>
        <v>165</v>
      </c>
      <c r="M6208" s="1" t="str">
        <f t="shared" si="96"/>
        <v>CRT41117</v>
      </c>
      <c r="N6208">
        <f>ROUND(VLOOKUP(E6208,Productos!$A$4:$D$1804,4,FALSE),0)</f>
        <v>12345</v>
      </c>
    </row>
    <row r="6209" spans="1:14" x14ac:dyDescent="0.35">
      <c r="A6209" t="s">
        <v>52</v>
      </c>
      <c r="B6209" s="1" t="s">
        <v>133</v>
      </c>
      <c r="C6209" t="s">
        <v>1127</v>
      </c>
      <c r="D6209" s="1">
        <v>7</v>
      </c>
      <c r="E6209" t="s">
        <v>355</v>
      </c>
      <c r="F6209" t="s">
        <v>1130</v>
      </c>
      <c r="G6209" s="6">
        <v>0.5</v>
      </c>
      <c r="H6209" s="7" t="s">
        <v>1236</v>
      </c>
      <c r="K6209">
        <f>VLOOKUP(E6209,'script producto'!$A$3:$B$1802,2,FALSE)</f>
        <v>994</v>
      </c>
      <c r="L6209">
        <f>VLOOKUP(M6209,'script taller'!$G$3:$H$204,2,FALSE)</f>
        <v>165</v>
      </c>
      <c r="M6209" s="1" t="str">
        <f t="shared" si="96"/>
        <v>CRT41117</v>
      </c>
      <c r="N6209">
        <f>ROUND(VLOOKUP(E6209,Productos!$A$4:$D$1804,4,FALSE),0)</f>
        <v>4622</v>
      </c>
    </row>
    <row r="6210" spans="1:14" x14ac:dyDescent="0.35">
      <c r="A6210" t="s">
        <v>52</v>
      </c>
      <c r="B6210" s="1" t="s">
        <v>133</v>
      </c>
      <c r="C6210" t="s">
        <v>1127</v>
      </c>
      <c r="D6210" s="1">
        <v>7</v>
      </c>
      <c r="E6210" t="s">
        <v>682</v>
      </c>
      <c r="F6210" t="s">
        <v>1130</v>
      </c>
      <c r="G6210" s="6">
        <v>0.2</v>
      </c>
      <c r="H6210" s="7" t="s">
        <v>1236</v>
      </c>
      <c r="K6210">
        <f>VLOOKUP(E6210,'script producto'!$A$3:$B$1802,2,FALSE)</f>
        <v>1002</v>
      </c>
      <c r="L6210">
        <f>VLOOKUP(M6210,'script taller'!$G$3:$H$204,2,FALSE)</f>
        <v>165</v>
      </c>
      <c r="M6210" s="1" t="str">
        <f t="shared" si="96"/>
        <v>CRT41117</v>
      </c>
      <c r="N6210">
        <f>ROUND(VLOOKUP(E6210,Productos!$A$4:$D$1804,4,FALSE),0)</f>
        <v>8000</v>
      </c>
    </row>
    <row r="6211" spans="1:14" x14ac:dyDescent="0.35">
      <c r="A6211" t="s">
        <v>52</v>
      </c>
      <c r="B6211" s="1" t="s">
        <v>133</v>
      </c>
      <c r="C6211" t="s">
        <v>1127</v>
      </c>
      <c r="D6211" s="1">
        <v>7</v>
      </c>
      <c r="E6211" t="s">
        <v>1083</v>
      </c>
      <c r="F6211" t="s">
        <v>1130</v>
      </c>
      <c r="G6211" s="6">
        <v>0.5</v>
      </c>
      <c r="H6211" s="7" t="s">
        <v>1236</v>
      </c>
      <c r="K6211">
        <f>VLOOKUP(E6211,'script producto'!$A$3:$B$1802,2,FALSE)</f>
        <v>1006</v>
      </c>
      <c r="L6211">
        <f>VLOOKUP(M6211,'script taller'!$G$3:$H$204,2,FALSE)</f>
        <v>165</v>
      </c>
      <c r="M6211" s="1" t="str">
        <f t="shared" ref="M6211:M6274" si="97">B6211&amp;D6211</f>
        <v>CRT41117</v>
      </c>
      <c r="N6211">
        <f>ROUND(VLOOKUP(E6211,Productos!$A$4:$D$1804,4,FALSE),0)</f>
        <v>10931</v>
      </c>
    </row>
    <row r="6212" spans="1:14" x14ac:dyDescent="0.35">
      <c r="A6212" t="s">
        <v>52</v>
      </c>
      <c r="B6212" s="1" t="s">
        <v>133</v>
      </c>
      <c r="C6212" t="s">
        <v>1127</v>
      </c>
      <c r="D6212" s="1">
        <v>7</v>
      </c>
      <c r="E6212" t="s">
        <v>451</v>
      </c>
      <c r="F6212" t="s">
        <v>1130</v>
      </c>
      <c r="G6212" s="6">
        <v>0.5</v>
      </c>
      <c r="H6212" s="7" t="s">
        <v>1236</v>
      </c>
      <c r="K6212">
        <f>VLOOKUP(E6212,'script producto'!$A$3:$B$1802,2,FALSE)</f>
        <v>1048</v>
      </c>
      <c r="L6212">
        <f>VLOOKUP(M6212,'script taller'!$G$3:$H$204,2,FALSE)</f>
        <v>165</v>
      </c>
      <c r="M6212" s="1" t="str">
        <f t="shared" si="97"/>
        <v>CRT41117</v>
      </c>
      <c r="N6212">
        <f>ROUND(VLOOKUP(E6212,Productos!$A$4:$D$1804,4,FALSE),0)</f>
        <v>4350</v>
      </c>
    </row>
    <row r="6213" spans="1:14" x14ac:dyDescent="0.35">
      <c r="A6213" t="s">
        <v>52</v>
      </c>
      <c r="B6213" s="1" t="s">
        <v>133</v>
      </c>
      <c r="C6213" t="s">
        <v>1127</v>
      </c>
      <c r="D6213" s="1">
        <v>7</v>
      </c>
      <c r="E6213" t="s">
        <v>1081</v>
      </c>
      <c r="F6213" t="s">
        <v>1130</v>
      </c>
      <c r="G6213" s="6">
        <v>1</v>
      </c>
      <c r="H6213" s="7" t="s">
        <v>1236</v>
      </c>
      <c r="K6213">
        <f>VLOOKUP(E6213,'script producto'!$A$3:$B$1802,2,FALSE)</f>
        <v>1070</v>
      </c>
      <c r="L6213">
        <f>VLOOKUP(M6213,'script taller'!$G$3:$H$204,2,FALSE)</f>
        <v>165</v>
      </c>
      <c r="M6213" s="1" t="str">
        <f t="shared" si="97"/>
        <v>CRT41117</v>
      </c>
      <c r="N6213">
        <f>ROUND(VLOOKUP(E6213,Productos!$A$4:$D$1804,4,FALSE),0)</f>
        <v>7890</v>
      </c>
    </row>
    <row r="6214" spans="1:14" x14ac:dyDescent="0.35">
      <c r="A6214" t="s">
        <v>52</v>
      </c>
      <c r="B6214" s="1" t="s">
        <v>133</v>
      </c>
      <c r="C6214" t="s">
        <v>1127</v>
      </c>
      <c r="D6214" s="1">
        <v>7</v>
      </c>
      <c r="E6214" t="s">
        <v>1582</v>
      </c>
      <c r="F6214" t="s">
        <v>1130</v>
      </c>
      <c r="G6214" s="6">
        <v>3</v>
      </c>
      <c r="H6214" s="7" t="s">
        <v>6</v>
      </c>
      <c r="K6214">
        <f>VLOOKUP(E6214,'script producto'!$A$3:$B$1802,2,FALSE)</f>
        <v>1087</v>
      </c>
      <c r="L6214">
        <f>VLOOKUP(M6214,'script taller'!$G$3:$H$204,2,FALSE)</f>
        <v>165</v>
      </c>
      <c r="M6214" s="1" t="str">
        <f t="shared" si="97"/>
        <v>CRT41117</v>
      </c>
      <c r="N6214">
        <f>ROUND(VLOOKUP(E6214,Productos!$A$4:$D$1804,4,FALSE),0)</f>
        <v>2500</v>
      </c>
    </row>
    <row r="6215" spans="1:14" x14ac:dyDescent="0.35">
      <c r="A6215" t="s">
        <v>52</v>
      </c>
      <c r="B6215" s="1" t="s">
        <v>133</v>
      </c>
      <c r="C6215" t="s">
        <v>1127</v>
      </c>
      <c r="D6215" s="1">
        <v>7</v>
      </c>
      <c r="E6215" t="s">
        <v>1071</v>
      </c>
      <c r="F6215" t="s">
        <v>1130</v>
      </c>
      <c r="G6215" s="6">
        <v>0.3</v>
      </c>
      <c r="H6215" s="7" t="s">
        <v>1236</v>
      </c>
      <c r="K6215">
        <f>VLOOKUP(E6215,'script producto'!$A$3:$B$1802,2,FALSE)</f>
        <v>1119</v>
      </c>
      <c r="L6215">
        <f>VLOOKUP(M6215,'script taller'!$G$3:$H$204,2,FALSE)</f>
        <v>165</v>
      </c>
      <c r="M6215" s="1" t="str">
        <f t="shared" si="97"/>
        <v>CRT41117</v>
      </c>
      <c r="N6215">
        <f>ROUND(VLOOKUP(E6215,Productos!$A$4:$D$1804,4,FALSE),0)</f>
        <v>18320</v>
      </c>
    </row>
    <row r="6216" spans="1:14" x14ac:dyDescent="0.35">
      <c r="A6216" t="s">
        <v>52</v>
      </c>
      <c r="B6216" s="1" t="s">
        <v>133</v>
      </c>
      <c r="C6216" t="s">
        <v>1127</v>
      </c>
      <c r="D6216" s="1">
        <v>7</v>
      </c>
      <c r="E6216" t="s">
        <v>15</v>
      </c>
      <c r="F6216" t="s">
        <v>1130</v>
      </c>
      <c r="G6216" s="6">
        <v>0.2</v>
      </c>
      <c r="H6216" s="7" t="s">
        <v>1236</v>
      </c>
      <c r="K6216">
        <f>VLOOKUP(E6216,'script producto'!$A$3:$B$1802,2,FALSE)</f>
        <v>1140</v>
      </c>
      <c r="L6216">
        <f>VLOOKUP(M6216,'script taller'!$G$3:$H$204,2,FALSE)</f>
        <v>165</v>
      </c>
      <c r="M6216" s="1" t="str">
        <f t="shared" si="97"/>
        <v>CRT41117</v>
      </c>
      <c r="N6216">
        <f>ROUND(VLOOKUP(E6216,Productos!$A$4:$D$1804,4,FALSE),0)</f>
        <v>1878</v>
      </c>
    </row>
    <row r="6217" spans="1:14" x14ac:dyDescent="0.35">
      <c r="A6217" t="s">
        <v>52</v>
      </c>
      <c r="B6217" s="1" t="s">
        <v>133</v>
      </c>
      <c r="C6217" t="s">
        <v>1127</v>
      </c>
      <c r="D6217" s="1">
        <v>7</v>
      </c>
      <c r="E6217" t="s">
        <v>2034</v>
      </c>
      <c r="F6217" t="s">
        <v>1130</v>
      </c>
      <c r="G6217" s="6">
        <v>3</v>
      </c>
      <c r="H6217" s="7" t="s">
        <v>1236</v>
      </c>
      <c r="K6217">
        <f>VLOOKUP(E6217,'script producto'!$A$3:$B$1802,2,FALSE)</f>
        <v>1221</v>
      </c>
      <c r="L6217">
        <f>VLOOKUP(M6217,'script taller'!$G$3:$H$204,2,FALSE)</f>
        <v>165</v>
      </c>
      <c r="M6217" s="1" t="str">
        <f t="shared" si="97"/>
        <v>CRT41117</v>
      </c>
      <c r="N6217">
        <f>ROUND(VLOOKUP(E6217,Productos!$A$4:$D$1804,4,FALSE),0)</f>
        <v>1900</v>
      </c>
    </row>
    <row r="6218" spans="1:14" x14ac:dyDescent="0.35">
      <c r="A6218" t="s">
        <v>52</v>
      </c>
      <c r="B6218" s="1" t="s">
        <v>133</v>
      </c>
      <c r="C6218" t="s">
        <v>1127</v>
      </c>
      <c r="D6218" s="1">
        <v>7</v>
      </c>
      <c r="E6218" t="s">
        <v>2035</v>
      </c>
      <c r="F6218" t="s">
        <v>1130</v>
      </c>
      <c r="G6218" s="6">
        <v>2</v>
      </c>
      <c r="H6218" s="7" t="s">
        <v>1236</v>
      </c>
      <c r="K6218">
        <f>VLOOKUP(E6218,'script producto'!$A$3:$B$1802,2,FALSE)</f>
        <v>1226</v>
      </c>
      <c r="L6218">
        <f>VLOOKUP(M6218,'script taller'!$G$3:$H$204,2,FALSE)</f>
        <v>165</v>
      </c>
      <c r="M6218" s="1" t="str">
        <f t="shared" si="97"/>
        <v>CRT41117</v>
      </c>
      <c r="N6218">
        <f>ROUND(VLOOKUP(E6218,Productos!$A$4:$D$1804,4,FALSE),0)</f>
        <v>2200</v>
      </c>
    </row>
    <row r="6219" spans="1:14" x14ac:dyDescent="0.35">
      <c r="A6219" t="s">
        <v>52</v>
      </c>
      <c r="B6219" s="1" t="s">
        <v>133</v>
      </c>
      <c r="C6219" t="s">
        <v>1127</v>
      </c>
      <c r="D6219" s="1">
        <v>7</v>
      </c>
      <c r="E6219" t="s">
        <v>1056</v>
      </c>
      <c r="F6219" t="s">
        <v>1130</v>
      </c>
      <c r="G6219" s="6">
        <v>0.3</v>
      </c>
      <c r="H6219" s="7" t="s">
        <v>1236</v>
      </c>
      <c r="K6219">
        <f>VLOOKUP(E6219,'script producto'!$A$3:$B$1802,2,FALSE)</f>
        <v>1229</v>
      </c>
      <c r="L6219">
        <f>VLOOKUP(M6219,'script taller'!$G$3:$H$204,2,FALSE)</f>
        <v>165</v>
      </c>
      <c r="M6219" s="1" t="str">
        <f t="shared" si="97"/>
        <v>CRT41117</v>
      </c>
      <c r="N6219">
        <f>ROUND(VLOOKUP(E6219,Productos!$A$4:$D$1804,4,FALSE),0)</f>
        <v>3800</v>
      </c>
    </row>
    <row r="6220" spans="1:14" x14ac:dyDescent="0.35">
      <c r="A6220" t="s">
        <v>52</v>
      </c>
      <c r="B6220" s="1" t="s">
        <v>133</v>
      </c>
      <c r="C6220" t="s">
        <v>1127</v>
      </c>
      <c r="D6220" s="1">
        <v>7</v>
      </c>
      <c r="E6220" t="s">
        <v>1524</v>
      </c>
      <c r="F6220" t="s">
        <v>1130</v>
      </c>
      <c r="G6220" s="6">
        <v>3</v>
      </c>
      <c r="H6220" s="7" t="s">
        <v>6</v>
      </c>
      <c r="K6220">
        <f>VLOOKUP(E6220,'script producto'!$A$3:$B$1802,2,FALSE)</f>
        <v>1242</v>
      </c>
      <c r="L6220">
        <f>VLOOKUP(M6220,'script taller'!$G$3:$H$204,2,FALSE)</f>
        <v>165</v>
      </c>
      <c r="M6220" s="1" t="str">
        <f t="shared" si="97"/>
        <v>CRT41117</v>
      </c>
      <c r="N6220">
        <f>ROUND(VLOOKUP(E6220,Productos!$A$4:$D$1804,4,FALSE),0)</f>
        <v>1499</v>
      </c>
    </row>
    <row r="6221" spans="1:14" x14ac:dyDescent="0.35">
      <c r="A6221" t="s">
        <v>52</v>
      </c>
      <c r="B6221" s="1" t="s">
        <v>133</v>
      </c>
      <c r="C6221" t="s">
        <v>1127</v>
      </c>
      <c r="D6221" s="1">
        <v>7</v>
      </c>
      <c r="E6221" t="s">
        <v>159</v>
      </c>
      <c r="F6221" t="s">
        <v>1130</v>
      </c>
      <c r="G6221" s="6">
        <v>0.5</v>
      </c>
      <c r="H6221" s="7" t="s">
        <v>1236</v>
      </c>
      <c r="K6221">
        <f>VLOOKUP(E6221,'script producto'!$A$3:$B$1802,2,FALSE)</f>
        <v>1271</v>
      </c>
      <c r="L6221">
        <f>VLOOKUP(M6221,'script taller'!$G$3:$H$204,2,FALSE)</f>
        <v>165</v>
      </c>
      <c r="M6221" s="1" t="str">
        <f t="shared" si="97"/>
        <v>CRT41117</v>
      </c>
      <c r="N6221">
        <f>ROUND(VLOOKUP(E6221,Productos!$A$4:$D$1804,4,FALSE),0)</f>
        <v>5805</v>
      </c>
    </row>
    <row r="6222" spans="1:14" x14ac:dyDescent="0.35">
      <c r="A6222" t="s">
        <v>52</v>
      </c>
      <c r="B6222" s="1" t="s">
        <v>133</v>
      </c>
      <c r="C6222" t="s">
        <v>1127</v>
      </c>
      <c r="D6222" s="1">
        <v>7</v>
      </c>
      <c r="E6222" t="s">
        <v>575</v>
      </c>
      <c r="F6222" t="s">
        <v>1130</v>
      </c>
      <c r="G6222" s="6">
        <v>0.3</v>
      </c>
      <c r="H6222" s="7" t="s">
        <v>1236</v>
      </c>
      <c r="K6222">
        <f>VLOOKUP(E6222,'script producto'!$A$3:$B$1802,2,FALSE)</f>
        <v>1284</v>
      </c>
      <c r="L6222">
        <f>VLOOKUP(M6222,'script taller'!$G$3:$H$204,2,FALSE)</f>
        <v>165</v>
      </c>
      <c r="M6222" s="1" t="str">
        <f t="shared" si="97"/>
        <v>CRT41117</v>
      </c>
      <c r="N6222">
        <f>ROUND(VLOOKUP(E6222,Productos!$A$4:$D$1804,4,FALSE),0)</f>
        <v>1400</v>
      </c>
    </row>
    <row r="6223" spans="1:14" x14ac:dyDescent="0.35">
      <c r="A6223" t="s">
        <v>52</v>
      </c>
      <c r="B6223" s="1" t="s">
        <v>133</v>
      </c>
      <c r="C6223" t="s">
        <v>1127</v>
      </c>
      <c r="D6223" s="1">
        <v>7</v>
      </c>
      <c r="E6223" t="s">
        <v>703</v>
      </c>
      <c r="F6223" t="s">
        <v>1130</v>
      </c>
      <c r="G6223" s="6">
        <v>0.4</v>
      </c>
      <c r="H6223" s="7" t="s">
        <v>1236</v>
      </c>
      <c r="K6223">
        <f>VLOOKUP(E6223,'script producto'!$A$3:$B$1802,2,FALSE)</f>
        <v>1285</v>
      </c>
      <c r="L6223">
        <f>VLOOKUP(M6223,'script taller'!$G$3:$H$204,2,FALSE)</f>
        <v>165</v>
      </c>
      <c r="M6223" s="1" t="str">
        <f t="shared" si="97"/>
        <v>CRT41117</v>
      </c>
      <c r="N6223">
        <f>ROUND(VLOOKUP(E6223,Productos!$A$4:$D$1804,4,FALSE),0)</f>
        <v>1600</v>
      </c>
    </row>
    <row r="6224" spans="1:14" x14ac:dyDescent="0.35">
      <c r="A6224" t="s">
        <v>52</v>
      </c>
      <c r="B6224" s="1" t="s">
        <v>133</v>
      </c>
      <c r="C6224" t="s">
        <v>1127</v>
      </c>
      <c r="D6224" s="1">
        <v>7</v>
      </c>
      <c r="E6224" t="s">
        <v>298</v>
      </c>
      <c r="F6224" t="s">
        <v>1130</v>
      </c>
      <c r="G6224" s="6">
        <v>1</v>
      </c>
      <c r="H6224" s="7" t="s">
        <v>1236</v>
      </c>
      <c r="K6224">
        <f>VLOOKUP(E6224,'script producto'!$A$3:$B$1802,2,FALSE)</f>
        <v>1289</v>
      </c>
      <c r="L6224">
        <f>VLOOKUP(M6224,'script taller'!$G$3:$H$204,2,FALSE)</f>
        <v>165</v>
      </c>
      <c r="M6224" s="1" t="str">
        <f t="shared" si="97"/>
        <v>CRT41117</v>
      </c>
      <c r="N6224">
        <f>ROUND(VLOOKUP(E6224,Productos!$A$4:$D$1804,4,FALSE),0)</f>
        <v>1490</v>
      </c>
    </row>
    <row r="6225" spans="1:14" x14ac:dyDescent="0.35">
      <c r="A6225" t="s">
        <v>52</v>
      </c>
      <c r="B6225" s="1" t="s">
        <v>133</v>
      </c>
      <c r="C6225" t="s">
        <v>1127</v>
      </c>
      <c r="D6225" s="1">
        <v>7</v>
      </c>
      <c r="E6225" t="s">
        <v>138</v>
      </c>
      <c r="F6225" t="s">
        <v>1130</v>
      </c>
      <c r="G6225" s="6">
        <v>0.3</v>
      </c>
      <c r="H6225" s="7" t="s">
        <v>25</v>
      </c>
      <c r="K6225">
        <f>VLOOKUP(E6225,'script producto'!$A$3:$B$1802,2,FALSE)</f>
        <v>1325</v>
      </c>
      <c r="L6225">
        <f>VLOOKUP(M6225,'script taller'!$G$3:$H$204,2,FALSE)</f>
        <v>165</v>
      </c>
      <c r="M6225" s="1" t="str">
        <f t="shared" si="97"/>
        <v>CRT41117</v>
      </c>
      <c r="N6225">
        <f>ROUND(VLOOKUP(E6225,Productos!$A$4:$D$1804,4,FALSE),0)</f>
        <v>5200</v>
      </c>
    </row>
    <row r="6226" spans="1:14" x14ac:dyDescent="0.35">
      <c r="A6226" t="s">
        <v>52</v>
      </c>
      <c r="B6226" s="1" t="s">
        <v>133</v>
      </c>
      <c r="C6226" t="s">
        <v>1127</v>
      </c>
      <c r="D6226" s="1">
        <v>7</v>
      </c>
      <c r="E6226" t="s">
        <v>1082</v>
      </c>
      <c r="F6226" t="s">
        <v>1130</v>
      </c>
      <c r="G6226" s="6">
        <v>3.5</v>
      </c>
      <c r="H6226" s="7" t="s">
        <v>1236</v>
      </c>
      <c r="K6226">
        <f>VLOOKUP(E6226,'script producto'!$A$3:$B$1802,2,FALSE)</f>
        <v>1351</v>
      </c>
      <c r="L6226">
        <f>VLOOKUP(M6226,'script taller'!$G$3:$H$204,2,FALSE)</f>
        <v>165</v>
      </c>
      <c r="M6226" s="1" t="str">
        <f t="shared" si="97"/>
        <v>CRT41117</v>
      </c>
      <c r="N6226">
        <f>ROUND(VLOOKUP(E6226,Productos!$A$4:$D$1804,4,FALSE),0)</f>
        <v>6600</v>
      </c>
    </row>
    <row r="6227" spans="1:14" x14ac:dyDescent="0.35">
      <c r="A6227" t="s">
        <v>52</v>
      </c>
      <c r="B6227" s="1" t="s">
        <v>133</v>
      </c>
      <c r="C6227" t="s">
        <v>1127</v>
      </c>
      <c r="D6227" s="1">
        <v>7</v>
      </c>
      <c r="E6227" t="s">
        <v>1075</v>
      </c>
      <c r="F6227" t="s">
        <v>1130</v>
      </c>
      <c r="G6227" s="6">
        <v>1.5</v>
      </c>
      <c r="H6227" s="7" t="s">
        <v>1236</v>
      </c>
      <c r="K6227">
        <f>VLOOKUP(E6227,'script producto'!$A$3:$B$1802,2,FALSE)</f>
        <v>1367</v>
      </c>
      <c r="L6227">
        <f>VLOOKUP(M6227,'script taller'!$G$3:$H$204,2,FALSE)</f>
        <v>165</v>
      </c>
      <c r="M6227" s="1" t="str">
        <f t="shared" si="97"/>
        <v>CRT41117</v>
      </c>
      <c r="N6227">
        <f>ROUND(VLOOKUP(E6227,Productos!$A$4:$D$1804,4,FALSE),0)</f>
        <v>1449</v>
      </c>
    </row>
    <row r="6228" spans="1:14" x14ac:dyDescent="0.35">
      <c r="A6228" t="s">
        <v>52</v>
      </c>
      <c r="B6228" s="1" t="s">
        <v>133</v>
      </c>
      <c r="C6228" t="s">
        <v>1127</v>
      </c>
      <c r="D6228" s="1">
        <v>7</v>
      </c>
      <c r="E6228" t="s">
        <v>1031</v>
      </c>
      <c r="F6228" t="s">
        <v>1130</v>
      </c>
      <c r="G6228" s="6">
        <v>0.5</v>
      </c>
      <c r="H6228" s="7" t="s">
        <v>1236</v>
      </c>
      <c r="K6228">
        <f>VLOOKUP(E6228,'script producto'!$A$3:$B$1802,2,FALSE)</f>
        <v>1375</v>
      </c>
      <c r="L6228">
        <f>VLOOKUP(M6228,'script taller'!$G$3:$H$204,2,FALSE)</f>
        <v>165</v>
      </c>
      <c r="M6228" s="1" t="str">
        <f t="shared" si="97"/>
        <v>CRT41117</v>
      </c>
      <c r="N6228">
        <f>ROUND(VLOOKUP(E6228,Productos!$A$4:$D$1804,4,FALSE),0)</f>
        <v>4219</v>
      </c>
    </row>
    <row r="6229" spans="1:14" x14ac:dyDescent="0.35">
      <c r="A6229" t="s">
        <v>52</v>
      </c>
      <c r="B6229" s="1" t="s">
        <v>133</v>
      </c>
      <c r="C6229" t="s">
        <v>1127</v>
      </c>
      <c r="D6229" s="1">
        <v>7</v>
      </c>
      <c r="E6229" t="s">
        <v>1018</v>
      </c>
      <c r="F6229" t="s">
        <v>1130</v>
      </c>
      <c r="G6229" s="6">
        <v>40</v>
      </c>
      <c r="H6229" s="7" t="s">
        <v>6</v>
      </c>
      <c r="K6229">
        <f>VLOOKUP(E6229,'script producto'!$A$3:$B$1802,2,FALSE)</f>
        <v>1383</v>
      </c>
      <c r="L6229">
        <f>VLOOKUP(M6229,'script taller'!$G$3:$H$204,2,FALSE)</f>
        <v>165</v>
      </c>
      <c r="M6229" s="1" t="str">
        <f t="shared" si="97"/>
        <v>CRT41117</v>
      </c>
      <c r="N6229">
        <f>ROUND(VLOOKUP(E6229,Productos!$A$4:$D$1804,4,FALSE),0)</f>
        <v>350</v>
      </c>
    </row>
    <row r="6230" spans="1:14" x14ac:dyDescent="0.35">
      <c r="A6230" t="s">
        <v>52</v>
      </c>
      <c r="B6230" s="1" t="s">
        <v>133</v>
      </c>
      <c r="C6230" t="s">
        <v>1127</v>
      </c>
      <c r="D6230" s="1">
        <v>7</v>
      </c>
      <c r="E6230" t="s">
        <v>467</v>
      </c>
      <c r="F6230" t="s">
        <v>1130</v>
      </c>
      <c r="G6230" s="6">
        <v>0.5</v>
      </c>
      <c r="H6230" s="7" t="s">
        <v>1236</v>
      </c>
      <c r="K6230">
        <f>VLOOKUP(E6230,'script producto'!$A$3:$B$1802,2,FALSE)</f>
        <v>1396</v>
      </c>
      <c r="L6230">
        <f>VLOOKUP(M6230,'script taller'!$G$3:$H$204,2,FALSE)</f>
        <v>165</v>
      </c>
      <c r="M6230" s="1" t="str">
        <f t="shared" si="97"/>
        <v>CRT41117</v>
      </c>
      <c r="N6230">
        <f>ROUND(VLOOKUP(E6230,Productos!$A$4:$D$1804,4,FALSE),0)</f>
        <v>1100</v>
      </c>
    </row>
    <row r="6231" spans="1:14" x14ac:dyDescent="0.35">
      <c r="A6231" t="s">
        <v>52</v>
      </c>
      <c r="B6231" s="1" t="s">
        <v>133</v>
      </c>
      <c r="C6231" t="s">
        <v>1127</v>
      </c>
      <c r="D6231" s="1">
        <v>7</v>
      </c>
      <c r="E6231" t="s">
        <v>156</v>
      </c>
      <c r="F6231" t="s">
        <v>1130</v>
      </c>
      <c r="G6231" s="6">
        <v>0.5</v>
      </c>
      <c r="H6231" s="7" t="s">
        <v>1236</v>
      </c>
      <c r="K6231">
        <f>VLOOKUP(E6231,'script producto'!$A$3:$B$1802,2,FALSE)</f>
        <v>1400</v>
      </c>
      <c r="L6231">
        <f>VLOOKUP(M6231,'script taller'!$G$3:$H$204,2,FALSE)</f>
        <v>165</v>
      </c>
      <c r="M6231" s="1" t="str">
        <f t="shared" si="97"/>
        <v>CRT41117</v>
      </c>
      <c r="N6231">
        <f>ROUND(VLOOKUP(E6231,Productos!$A$4:$D$1804,4,FALSE),0)</f>
        <v>14</v>
      </c>
    </row>
    <row r="6232" spans="1:14" x14ac:dyDescent="0.35">
      <c r="A6232" t="s">
        <v>52</v>
      </c>
      <c r="B6232" s="1" t="s">
        <v>133</v>
      </c>
      <c r="C6232" t="s">
        <v>1127</v>
      </c>
      <c r="D6232" s="1">
        <v>7</v>
      </c>
      <c r="E6232" t="s">
        <v>1084</v>
      </c>
      <c r="F6232" t="s">
        <v>1130</v>
      </c>
      <c r="G6232" s="6">
        <v>0.2</v>
      </c>
      <c r="H6232" s="7" t="s">
        <v>1236</v>
      </c>
      <c r="K6232">
        <f>VLOOKUP(E6232,'script producto'!$A$3:$B$1802,2,FALSE)</f>
        <v>1442</v>
      </c>
      <c r="L6232">
        <f>VLOOKUP(M6232,'script taller'!$G$3:$H$204,2,FALSE)</f>
        <v>165</v>
      </c>
      <c r="M6232" s="1" t="str">
        <f t="shared" si="97"/>
        <v>CRT41117</v>
      </c>
      <c r="N6232">
        <f>ROUND(VLOOKUP(E6232,Productos!$A$4:$D$1804,4,FALSE),0)</f>
        <v>22000</v>
      </c>
    </row>
    <row r="6233" spans="1:14" x14ac:dyDescent="0.35">
      <c r="A6233" t="s">
        <v>52</v>
      </c>
      <c r="B6233" s="1" t="s">
        <v>133</v>
      </c>
      <c r="C6233" t="s">
        <v>1127</v>
      </c>
      <c r="D6233" s="1">
        <v>7</v>
      </c>
      <c r="E6233" t="s">
        <v>287</v>
      </c>
      <c r="F6233" t="s">
        <v>1130</v>
      </c>
      <c r="G6233" s="6">
        <v>0.2</v>
      </c>
      <c r="H6233" s="7" t="s">
        <v>1236</v>
      </c>
      <c r="K6233">
        <f>VLOOKUP(E6233,'script producto'!$A$3:$B$1802,2,FALSE)</f>
        <v>1505</v>
      </c>
      <c r="L6233">
        <f>VLOOKUP(M6233,'script taller'!$G$3:$H$204,2,FALSE)</f>
        <v>165</v>
      </c>
      <c r="M6233" s="1" t="str">
        <f t="shared" si="97"/>
        <v>CRT41117</v>
      </c>
      <c r="N6233">
        <f>ROUND(VLOOKUP(E6233,Productos!$A$4:$D$1804,4,FALSE),0)</f>
        <v>7000</v>
      </c>
    </row>
    <row r="6234" spans="1:14" x14ac:dyDescent="0.35">
      <c r="A6234" t="s">
        <v>52</v>
      </c>
      <c r="B6234" s="1" t="s">
        <v>133</v>
      </c>
      <c r="C6234" t="s">
        <v>1127</v>
      </c>
      <c r="D6234" s="1">
        <v>7</v>
      </c>
      <c r="E6234" t="s">
        <v>1010</v>
      </c>
      <c r="F6234" t="s">
        <v>1130</v>
      </c>
      <c r="G6234" s="6">
        <v>0.5</v>
      </c>
      <c r="H6234" s="7" t="s">
        <v>1236</v>
      </c>
      <c r="K6234">
        <f>VLOOKUP(E6234,'script producto'!$A$3:$B$1802,2,FALSE)</f>
        <v>1524</v>
      </c>
      <c r="L6234">
        <f>VLOOKUP(M6234,'script taller'!$G$3:$H$204,2,FALSE)</f>
        <v>165</v>
      </c>
      <c r="M6234" s="1" t="str">
        <f t="shared" si="97"/>
        <v>CRT41117</v>
      </c>
      <c r="N6234">
        <f>ROUND(VLOOKUP(E6234,Productos!$A$4:$D$1804,4,FALSE),0)</f>
        <v>3500</v>
      </c>
    </row>
    <row r="6235" spans="1:14" x14ac:dyDescent="0.35">
      <c r="A6235" t="s">
        <v>52</v>
      </c>
      <c r="B6235" s="1" t="s">
        <v>133</v>
      </c>
      <c r="C6235" t="s">
        <v>1127</v>
      </c>
      <c r="D6235" s="1">
        <v>7</v>
      </c>
      <c r="E6235" t="s">
        <v>1011</v>
      </c>
      <c r="F6235" t="s">
        <v>1130</v>
      </c>
      <c r="G6235" s="6">
        <v>0.5</v>
      </c>
      <c r="H6235" s="7" t="s">
        <v>1236</v>
      </c>
      <c r="K6235">
        <f>VLOOKUP(E6235,'script producto'!$A$3:$B$1802,2,FALSE)</f>
        <v>1525</v>
      </c>
      <c r="L6235">
        <f>VLOOKUP(M6235,'script taller'!$G$3:$H$204,2,FALSE)</f>
        <v>165</v>
      </c>
      <c r="M6235" s="1" t="str">
        <f t="shared" si="97"/>
        <v>CRT41117</v>
      </c>
      <c r="N6235">
        <f>ROUND(VLOOKUP(E6235,Productos!$A$4:$D$1804,4,FALSE),0)</f>
        <v>800</v>
      </c>
    </row>
    <row r="6236" spans="1:14" x14ac:dyDescent="0.35">
      <c r="A6236" t="s">
        <v>52</v>
      </c>
      <c r="B6236" s="1" t="s">
        <v>133</v>
      </c>
      <c r="C6236" t="s">
        <v>1127</v>
      </c>
      <c r="D6236" s="1">
        <v>7</v>
      </c>
      <c r="E6236" t="s">
        <v>317</v>
      </c>
      <c r="F6236" t="s">
        <v>1130</v>
      </c>
      <c r="G6236" s="6">
        <v>0.1</v>
      </c>
      <c r="H6236" s="7" t="s">
        <v>1236</v>
      </c>
      <c r="K6236">
        <f>VLOOKUP(E6236,'script producto'!$A$3:$B$1802,2,FALSE)</f>
        <v>1553</v>
      </c>
      <c r="L6236">
        <f>VLOOKUP(M6236,'script taller'!$G$3:$H$204,2,FALSE)</f>
        <v>165</v>
      </c>
      <c r="M6236" s="1" t="str">
        <f t="shared" si="97"/>
        <v>CRT41117</v>
      </c>
      <c r="N6236">
        <f>ROUND(VLOOKUP(E6236,Productos!$A$4:$D$1804,4,FALSE),0)</f>
        <v>13457</v>
      </c>
    </row>
    <row r="6237" spans="1:14" x14ac:dyDescent="0.35">
      <c r="A6237" t="s">
        <v>52</v>
      </c>
      <c r="B6237" s="1" t="s">
        <v>133</v>
      </c>
      <c r="C6237" t="s">
        <v>1127</v>
      </c>
      <c r="D6237" s="1">
        <v>7</v>
      </c>
      <c r="E6237" t="s">
        <v>7</v>
      </c>
      <c r="F6237" t="s">
        <v>1130</v>
      </c>
      <c r="G6237" s="6">
        <v>5</v>
      </c>
      <c r="H6237" s="7" t="s">
        <v>6</v>
      </c>
      <c r="K6237">
        <f>VLOOKUP(E6237,'script producto'!$A$3:$B$1802,2,FALSE)</f>
        <v>1594</v>
      </c>
      <c r="L6237">
        <f>VLOOKUP(M6237,'script taller'!$G$3:$H$204,2,FALSE)</f>
        <v>165</v>
      </c>
      <c r="M6237" s="1" t="str">
        <f t="shared" si="97"/>
        <v>CRT41117</v>
      </c>
      <c r="N6237">
        <f>ROUND(VLOOKUP(E6237,Productos!$A$4:$D$1804,4,FALSE),0)</f>
        <v>653</v>
      </c>
    </row>
    <row r="6238" spans="1:14" x14ac:dyDescent="0.35">
      <c r="A6238" t="s">
        <v>52</v>
      </c>
      <c r="B6238" s="1" t="s">
        <v>133</v>
      </c>
      <c r="C6238" t="s">
        <v>1127</v>
      </c>
      <c r="D6238" s="1">
        <v>7</v>
      </c>
      <c r="E6238" t="s">
        <v>2094</v>
      </c>
      <c r="F6238" t="s">
        <v>1130</v>
      </c>
      <c r="G6238" s="6">
        <v>1.5</v>
      </c>
      <c r="H6238" s="7" t="s">
        <v>1236</v>
      </c>
      <c r="K6238">
        <f>VLOOKUP(E6238,'script producto'!$A$3:$B$1802,2,FALSE)</f>
        <v>1650</v>
      </c>
      <c r="L6238">
        <f>VLOOKUP(M6238,'script taller'!$G$3:$H$204,2,FALSE)</f>
        <v>165</v>
      </c>
      <c r="M6238" s="1" t="str">
        <f t="shared" si="97"/>
        <v>CRT41117</v>
      </c>
      <c r="N6238">
        <f>ROUND(VLOOKUP(E6238,Productos!$A$4:$D$1804,4,FALSE),0)</f>
        <v>1921</v>
      </c>
    </row>
    <row r="6239" spans="1:14" x14ac:dyDescent="0.35">
      <c r="A6239" t="s">
        <v>52</v>
      </c>
      <c r="B6239" s="1" t="s">
        <v>133</v>
      </c>
      <c r="C6239" t="s">
        <v>1127</v>
      </c>
      <c r="D6239" s="1">
        <v>7</v>
      </c>
      <c r="E6239" t="s">
        <v>487</v>
      </c>
      <c r="F6239" t="s">
        <v>1130</v>
      </c>
      <c r="G6239" s="6">
        <v>1</v>
      </c>
      <c r="H6239" s="7" t="s">
        <v>1236</v>
      </c>
      <c r="K6239">
        <f>VLOOKUP(E6239,'script producto'!$A$3:$B$1802,2,FALSE)</f>
        <v>1652</v>
      </c>
      <c r="L6239">
        <f>VLOOKUP(M6239,'script taller'!$G$3:$H$204,2,FALSE)</f>
        <v>165</v>
      </c>
      <c r="M6239" s="1" t="str">
        <f t="shared" si="97"/>
        <v>CRT41117</v>
      </c>
      <c r="N6239">
        <f>ROUND(VLOOKUP(E6239,Productos!$A$4:$D$1804,4,FALSE),0)</f>
        <v>2389</v>
      </c>
    </row>
    <row r="6240" spans="1:14" x14ac:dyDescent="0.35">
      <c r="A6240" t="s">
        <v>52</v>
      </c>
      <c r="B6240" s="1" t="s">
        <v>133</v>
      </c>
      <c r="C6240" t="s">
        <v>1127</v>
      </c>
      <c r="D6240" s="1">
        <v>7</v>
      </c>
      <c r="E6240" t="s">
        <v>929</v>
      </c>
      <c r="F6240" t="s">
        <v>1130</v>
      </c>
      <c r="G6240" s="6">
        <v>2</v>
      </c>
      <c r="H6240" s="7" t="s">
        <v>6</v>
      </c>
      <c r="K6240">
        <f>VLOOKUP(E6240,'script producto'!$A$3:$B$1802,2,FALSE)</f>
        <v>1664</v>
      </c>
      <c r="L6240">
        <f>VLOOKUP(M6240,'script taller'!$G$3:$H$204,2,FALSE)</f>
        <v>165</v>
      </c>
      <c r="M6240" s="1" t="str">
        <f t="shared" si="97"/>
        <v>CRT41117</v>
      </c>
      <c r="N6240">
        <f>ROUND(VLOOKUP(E6240,Productos!$A$4:$D$1804,4,FALSE),0)</f>
        <v>2500</v>
      </c>
    </row>
    <row r="6241" spans="1:14" x14ac:dyDescent="0.35">
      <c r="A6241" t="s">
        <v>52</v>
      </c>
      <c r="B6241" s="1" t="s">
        <v>133</v>
      </c>
      <c r="C6241" t="s">
        <v>1127</v>
      </c>
      <c r="D6241" s="1">
        <v>7</v>
      </c>
      <c r="E6241" t="s">
        <v>936</v>
      </c>
      <c r="F6241" t="s">
        <v>1130</v>
      </c>
      <c r="G6241" s="6">
        <v>1</v>
      </c>
      <c r="H6241" s="7" t="s">
        <v>6</v>
      </c>
      <c r="K6241">
        <f>VLOOKUP(E6241,'script producto'!$A$3:$B$1802,2,FALSE)</f>
        <v>1679</v>
      </c>
      <c r="L6241">
        <f>VLOOKUP(M6241,'script taller'!$G$3:$H$204,2,FALSE)</f>
        <v>165</v>
      </c>
      <c r="M6241" s="1" t="str">
        <f t="shared" si="97"/>
        <v>CRT41117</v>
      </c>
      <c r="N6241">
        <f>ROUND(VLOOKUP(E6241,Productos!$A$4:$D$1804,4,FALSE),0)</f>
        <v>4000</v>
      </c>
    </row>
    <row r="6242" spans="1:14" x14ac:dyDescent="0.35">
      <c r="A6242" t="s">
        <v>52</v>
      </c>
      <c r="B6242" s="1" t="s">
        <v>133</v>
      </c>
      <c r="C6242" t="s">
        <v>1127</v>
      </c>
      <c r="D6242" s="1">
        <v>7</v>
      </c>
      <c r="E6242" t="s">
        <v>123</v>
      </c>
      <c r="F6242" t="s">
        <v>1130</v>
      </c>
      <c r="G6242" s="6">
        <v>0.5</v>
      </c>
      <c r="H6242" s="7" t="s">
        <v>25</v>
      </c>
      <c r="K6242">
        <f>VLOOKUP(E6242,'script producto'!$A$3:$B$1802,2,FALSE)</f>
        <v>1696</v>
      </c>
      <c r="L6242">
        <f>VLOOKUP(M6242,'script taller'!$G$3:$H$204,2,FALSE)</f>
        <v>165</v>
      </c>
      <c r="M6242" s="1" t="str">
        <f t="shared" si="97"/>
        <v>CRT41117</v>
      </c>
      <c r="N6242">
        <f>ROUND(VLOOKUP(E6242,Productos!$A$4:$D$1804,4,FALSE),0)</f>
        <v>2415</v>
      </c>
    </row>
    <row r="6243" spans="1:14" x14ac:dyDescent="0.35">
      <c r="A6243" t="s">
        <v>52</v>
      </c>
      <c r="B6243" s="1" t="s">
        <v>133</v>
      </c>
      <c r="C6243" t="s">
        <v>1127</v>
      </c>
      <c r="D6243" s="1">
        <v>7</v>
      </c>
      <c r="E6243" t="s">
        <v>95</v>
      </c>
      <c r="F6243" t="s">
        <v>1130</v>
      </c>
      <c r="G6243" s="6">
        <v>2</v>
      </c>
      <c r="H6243" s="7" t="s">
        <v>25</v>
      </c>
      <c r="K6243">
        <f>VLOOKUP(E6243,'script producto'!$A$3:$B$1802,2,FALSE)</f>
        <v>1708</v>
      </c>
      <c r="L6243">
        <f>VLOOKUP(M6243,'script taller'!$G$3:$H$204,2,FALSE)</f>
        <v>165</v>
      </c>
      <c r="M6243" s="1" t="str">
        <f t="shared" si="97"/>
        <v>CRT41117</v>
      </c>
      <c r="N6243">
        <f>ROUND(VLOOKUP(E6243,Productos!$A$4:$D$1804,4,FALSE),0)</f>
        <v>2691</v>
      </c>
    </row>
    <row r="6244" spans="1:14" x14ac:dyDescent="0.35">
      <c r="A6244" t="s">
        <v>52</v>
      </c>
      <c r="B6244" s="1" t="s">
        <v>133</v>
      </c>
      <c r="C6244" t="s">
        <v>1127</v>
      </c>
      <c r="D6244" s="1">
        <v>7</v>
      </c>
      <c r="E6244" t="s">
        <v>1228</v>
      </c>
      <c r="F6244" t="s">
        <v>1130</v>
      </c>
      <c r="G6244" s="6">
        <v>2</v>
      </c>
      <c r="H6244" s="7" t="s">
        <v>25</v>
      </c>
      <c r="K6244">
        <f>VLOOKUP(E6244,'script producto'!$A$3:$B$1802,2,FALSE)</f>
        <v>1747</v>
      </c>
      <c r="L6244">
        <f>VLOOKUP(M6244,'script taller'!$G$3:$H$204,2,FALSE)</f>
        <v>165</v>
      </c>
      <c r="M6244" s="1" t="str">
        <f t="shared" si="97"/>
        <v>CRT41117</v>
      </c>
      <c r="N6244">
        <f>ROUND(VLOOKUP(E6244,Productos!$A$4:$D$1804,4,FALSE),0)</f>
        <v>2691</v>
      </c>
    </row>
    <row r="6245" spans="1:14" x14ac:dyDescent="0.35">
      <c r="A6245" t="s">
        <v>52</v>
      </c>
      <c r="B6245" s="1" t="s">
        <v>133</v>
      </c>
      <c r="C6245" t="s">
        <v>1127</v>
      </c>
      <c r="D6245" s="1">
        <v>7</v>
      </c>
      <c r="E6245" t="s">
        <v>315</v>
      </c>
      <c r="F6245" t="s">
        <v>1130</v>
      </c>
      <c r="G6245" s="6">
        <v>1</v>
      </c>
      <c r="H6245" s="7" t="s">
        <v>1236</v>
      </c>
      <c r="K6245">
        <f>VLOOKUP(E6245,'script producto'!$A$3:$B$1802,2,FALSE)</f>
        <v>1780</v>
      </c>
      <c r="L6245">
        <f>VLOOKUP(M6245,'script taller'!$G$3:$H$204,2,FALSE)</f>
        <v>165</v>
      </c>
      <c r="M6245" s="1" t="str">
        <f t="shared" si="97"/>
        <v>CRT41117</v>
      </c>
      <c r="N6245">
        <f>ROUND(VLOOKUP(E6245,Productos!$A$4:$D$1804,4,FALSE),0)</f>
        <v>1533</v>
      </c>
    </row>
    <row r="6246" spans="1:14" x14ac:dyDescent="0.35">
      <c r="A6246" t="s">
        <v>52</v>
      </c>
      <c r="B6246" s="1" t="s">
        <v>133</v>
      </c>
      <c r="C6246" t="s">
        <v>1127</v>
      </c>
      <c r="D6246" s="1">
        <v>7</v>
      </c>
      <c r="E6246" t="s">
        <v>309</v>
      </c>
      <c r="F6246" t="s">
        <v>1130</v>
      </c>
      <c r="G6246" s="6">
        <v>2</v>
      </c>
      <c r="H6246" s="7" t="s">
        <v>1236</v>
      </c>
      <c r="K6246">
        <f>VLOOKUP(E6246,'script producto'!$A$3:$B$1802,2,FALSE)</f>
        <v>1790</v>
      </c>
      <c r="L6246">
        <f>VLOOKUP(M6246,'script taller'!$G$3:$H$204,2,FALSE)</f>
        <v>165</v>
      </c>
      <c r="M6246" s="1" t="str">
        <f t="shared" si="97"/>
        <v>CRT41117</v>
      </c>
      <c r="N6246">
        <f>ROUND(VLOOKUP(E6246,Productos!$A$4:$D$1804,4,FALSE),0)</f>
        <v>2513</v>
      </c>
    </row>
    <row r="6247" spans="1:14" x14ac:dyDescent="0.35">
      <c r="A6247" t="s">
        <v>52</v>
      </c>
      <c r="B6247" s="1" t="s">
        <v>133</v>
      </c>
      <c r="C6247" t="s">
        <v>1127</v>
      </c>
      <c r="D6247" s="1">
        <v>7</v>
      </c>
      <c r="E6247" t="s">
        <v>728</v>
      </c>
      <c r="F6247" t="s">
        <v>1130</v>
      </c>
      <c r="G6247" s="6">
        <v>0.2</v>
      </c>
      <c r="H6247" s="7" t="s">
        <v>1236</v>
      </c>
      <c r="K6247">
        <f>VLOOKUP(E6247,'script producto'!$A$3:$B$1802,2,FALSE)</f>
        <v>1798</v>
      </c>
      <c r="L6247">
        <f>VLOOKUP(M6247,'script taller'!$G$3:$H$204,2,FALSE)</f>
        <v>165</v>
      </c>
      <c r="M6247" s="1" t="str">
        <f t="shared" si="97"/>
        <v>CRT41117</v>
      </c>
      <c r="N6247">
        <f>ROUND(VLOOKUP(E6247,Productos!$A$4:$D$1804,4,FALSE),0)</f>
        <v>14500</v>
      </c>
    </row>
    <row r="6248" spans="1:14" x14ac:dyDescent="0.35">
      <c r="A6248" t="s">
        <v>52</v>
      </c>
      <c r="B6248" s="1" t="s">
        <v>133</v>
      </c>
      <c r="C6248" t="s">
        <v>1127</v>
      </c>
      <c r="D6248" s="1">
        <v>8</v>
      </c>
      <c r="E6248" t="s">
        <v>98</v>
      </c>
      <c r="F6248" t="s">
        <v>1130</v>
      </c>
      <c r="G6248" s="6">
        <v>2</v>
      </c>
      <c r="H6248" s="7" t="s">
        <v>25</v>
      </c>
      <c r="K6248">
        <f>VLOOKUP(E6248,'script producto'!$A$3:$B$1802,2,FALSE)</f>
        <v>13</v>
      </c>
      <c r="L6248">
        <f>VLOOKUP(M6248,'script taller'!$G$3:$H$204,2,FALSE)</f>
        <v>166</v>
      </c>
      <c r="M6248" s="1" t="str">
        <f t="shared" si="97"/>
        <v>CRT41118</v>
      </c>
      <c r="N6248">
        <f>ROUND(VLOOKUP(E6248,Productos!$A$4:$D$1804,4,FALSE),0)</f>
        <v>8000</v>
      </c>
    </row>
    <row r="6249" spans="1:14" x14ac:dyDescent="0.35">
      <c r="A6249" t="s">
        <v>52</v>
      </c>
      <c r="B6249" s="1" t="s">
        <v>133</v>
      </c>
      <c r="C6249" t="s">
        <v>1127</v>
      </c>
      <c r="D6249" s="1">
        <v>8</v>
      </c>
      <c r="E6249" t="s">
        <v>316</v>
      </c>
      <c r="F6249" t="s">
        <v>1130</v>
      </c>
      <c r="G6249" s="6">
        <v>4</v>
      </c>
      <c r="H6249" s="7" t="s">
        <v>25</v>
      </c>
      <c r="K6249">
        <f>VLOOKUP(E6249,'script producto'!$A$3:$B$1802,2,FALSE)</f>
        <v>22</v>
      </c>
      <c r="L6249">
        <f>VLOOKUP(M6249,'script taller'!$G$3:$H$204,2,FALSE)</f>
        <v>166</v>
      </c>
      <c r="M6249" s="1" t="str">
        <f t="shared" si="97"/>
        <v>CRT41118</v>
      </c>
      <c r="N6249">
        <f>ROUND(VLOOKUP(E6249,Productos!$A$4:$D$1804,4,FALSE),0)</f>
        <v>9700</v>
      </c>
    </row>
    <row r="6250" spans="1:14" x14ac:dyDescent="0.35">
      <c r="A6250" t="s">
        <v>52</v>
      </c>
      <c r="B6250" s="1" t="s">
        <v>133</v>
      </c>
      <c r="C6250" t="s">
        <v>1127</v>
      </c>
      <c r="D6250" s="1">
        <v>8</v>
      </c>
      <c r="E6250" t="s">
        <v>1068</v>
      </c>
      <c r="F6250" t="s">
        <v>1130</v>
      </c>
      <c r="G6250" s="6">
        <v>0.5</v>
      </c>
      <c r="H6250" s="7" t="s">
        <v>1236</v>
      </c>
      <c r="K6250">
        <f>VLOOKUP(E6250,'script producto'!$A$3:$B$1802,2,FALSE)</f>
        <v>38</v>
      </c>
      <c r="L6250">
        <f>VLOOKUP(M6250,'script taller'!$G$3:$H$204,2,FALSE)</f>
        <v>166</v>
      </c>
      <c r="M6250" s="1" t="str">
        <f t="shared" si="97"/>
        <v>CRT41118</v>
      </c>
      <c r="N6250">
        <f>ROUND(VLOOKUP(E6250,Productos!$A$4:$D$1804,4,FALSE),0)</f>
        <v>900</v>
      </c>
    </row>
    <row r="6251" spans="1:14" x14ac:dyDescent="0.35">
      <c r="A6251" t="s">
        <v>52</v>
      </c>
      <c r="B6251" s="1" t="s">
        <v>133</v>
      </c>
      <c r="C6251" t="s">
        <v>1127</v>
      </c>
      <c r="D6251" s="1">
        <v>8</v>
      </c>
      <c r="E6251" t="s">
        <v>1045</v>
      </c>
      <c r="F6251" t="s">
        <v>1130</v>
      </c>
      <c r="G6251" s="6">
        <v>0.2</v>
      </c>
      <c r="H6251" s="7" t="s">
        <v>1236</v>
      </c>
      <c r="K6251">
        <f>VLOOKUP(E6251,'script producto'!$A$3:$B$1802,2,FALSE)</f>
        <v>41</v>
      </c>
      <c r="L6251">
        <f>VLOOKUP(M6251,'script taller'!$G$3:$H$204,2,FALSE)</f>
        <v>166</v>
      </c>
      <c r="M6251" s="1" t="str">
        <f t="shared" si="97"/>
        <v>CRT41118</v>
      </c>
      <c r="N6251">
        <f>ROUND(VLOOKUP(E6251,Productos!$A$4:$D$1804,4,FALSE),0)</f>
        <v>1300</v>
      </c>
    </row>
    <row r="6252" spans="1:14" x14ac:dyDescent="0.35">
      <c r="A6252" t="s">
        <v>52</v>
      </c>
      <c r="B6252" s="1" t="s">
        <v>133</v>
      </c>
      <c r="C6252" t="s">
        <v>1127</v>
      </c>
      <c r="D6252" s="1">
        <v>8</v>
      </c>
      <c r="E6252" t="s">
        <v>536</v>
      </c>
      <c r="F6252" t="s">
        <v>1130</v>
      </c>
      <c r="G6252" s="6">
        <v>0.03</v>
      </c>
      <c r="H6252" s="7" t="s">
        <v>1236</v>
      </c>
      <c r="K6252">
        <f>VLOOKUP(E6252,'script producto'!$A$3:$B$1802,2,FALSE)</f>
        <v>83</v>
      </c>
      <c r="L6252">
        <f>VLOOKUP(M6252,'script taller'!$G$3:$H$204,2,FALSE)</f>
        <v>166</v>
      </c>
      <c r="M6252" s="1" t="str">
        <f t="shared" si="97"/>
        <v>CRT41118</v>
      </c>
      <c r="N6252">
        <f>ROUND(VLOOKUP(E6252,Productos!$A$4:$D$1804,4,FALSE),0)</f>
        <v>2607</v>
      </c>
    </row>
    <row r="6253" spans="1:14" x14ac:dyDescent="0.35">
      <c r="A6253" t="s">
        <v>52</v>
      </c>
      <c r="B6253" s="1" t="s">
        <v>133</v>
      </c>
      <c r="C6253" t="s">
        <v>1127</v>
      </c>
      <c r="D6253" s="1">
        <v>8</v>
      </c>
      <c r="E6253" t="s">
        <v>402</v>
      </c>
      <c r="F6253" t="s">
        <v>1130</v>
      </c>
      <c r="G6253" s="6">
        <v>0.2</v>
      </c>
      <c r="H6253" s="7" t="s">
        <v>1236</v>
      </c>
      <c r="K6253">
        <f>VLOOKUP(E6253,'script producto'!$A$3:$B$1802,2,FALSE)</f>
        <v>88</v>
      </c>
      <c r="L6253">
        <f>VLOOKUP(M6253,'script taller'!$G$3:$H$204,2,FALSE)</f>
        <v>166</v>
      </c>
      <c r="M6253" s="1" t="str">
        <f t="shared" si="97"/>
        <v>CRT41118</v>
      </c>
      <c r="N6253">
        <f>ROUND(VLOOKUP(E6253,Productos!$A$4:$D$1804,4,FALSE),0)</f>
        <v>37667</v>
      </c>
    </row>
    <row r="6254" spans="1:14" x14ac:dyDescent="0.35">
      <c r="A6254" t="s">
        <v>52</v>
      </c>
      <c r="B6254" s="1" t="s">
        <v>133</v>
      </c>
      <c r="C6254" t="s">
        <v>1127</v>
      </c>
      <c r="D6254" s="1">
        <v>8</v>
      </c>
      <c r="E6254" t="s">
        <v>289</v>
      </c>
      <c r="F6254" t="s">
        <v>1130</v>
      </c>
      <c r="G6254" s="6">
        <v>0.05</v>
      </c>
      <c r="H6254" s="7" t="s">
        <v>1236</v>
      </c>
      <c r="K6254">
        <f>VLOOKUP(E6254,'script producto'!$A$3:$B$1802,2,FALSE)</f>
        <v>112</v>
      </c>
      <c r="L6254">
        <f>VLOOKUP(M6254,'script taller'!$G$3:$H$204,2,FALSE)</f>
        <v>166</v>
      </c>
      <c r="M6254" s="1" t="str">
        <f t="shared" si="97"/>
        <v>CRT41118</v>
      </c>
      <c r="N6254">
        <f>ROUND(VLOOKUP(E6254,Productos!$A$4:$D$1804,4,FALSE),0)</f>
        <v>10700</v>
      </c>
    </row>
    <row r="6255" spans="1:14" x14ac:dyDescent="0.35">
      <c r="A6255" t="s">
        <v>52</v>
      </c>
      <c r="B6255" s="1" t="s">
        <v>133</v>
      </c>
      <c r="C6255" t="s">
        <v>1127</v>
      </c>
      <c r="D6255" s="1">
        <v>8</v>
      </c>
      <c r="E6255" t="s">
        <v>495</v>
      </c>
      <c r="F6255" t="s">
        <v>1130</v>
      </c>
      <c r="G6255" s="6">
        <v>0.5</v>
      </c>
      <c r="H6255" s="7" t="s">
        <v>1236</v>
      </c>
      <c r="K6255">
        <f>VLOOKUP(E6255,'script producto'!$A$3:$B$1802,2,FALSE)</f>
        <v>154</v>
      </c>
      <c r="L6255">
        <f>VLOOKUP(M6255,'script taller'!$G$3:$H$204,2,FALSE)</f>
        <v>166</v>
      </c>
      <c r="M6255" s="1" t="str">
        <f t="shared" si="97"/>
        <v>CRT41118</v>
      </c>
      <c r="N6255">
        <f>ROUND(VLOOKUP(E6255,Productos!$A$4:$D$1804,4,FALSE),0)</f>
        <v>4780</v>
      </c>
    </row>
    <row r="6256" spans="1:14" x14ac:dyDescent="0.35">
      <c r="A6256" t="s">
        <v>52</v>
      </c>
      <c r="B6256" s="1" t="s">
        <v>133</v>
      </c>
      <c r="C6256" t="s">
        <v>1127</v>
      </c>
      <c r="D6256" s="1">
        <v>8</v>
      </c>
      <c r="E6256" t="s">
        <v>12</v>
      </c>
      <c r="F6256" t="s">
        <v>1130</v>
      </c>
      <c r="G6256" s="6">
        <v>0.5</v>
      </c>
      <c r="H6256" s="7" t="s">
        <v>1236</v>
      </c>
      <c r="K6256">
        <f>VLOOKUP(E6256,'script producto'!$A$3:$B$1802,2,FALSE)</f>
        <v>158</v>
      </c>
      <c r="L6256">
        <f>VLOOKUP(M6256,'script taller'!$G$3:$H$204,2,FALSE)</f>
        <v>166</v>
      </c>
      <c r="M6256" s="1" t="str">
        <f t="shared" si="97"/>
        <v>CRT41118</v>
      </c>
      <c r="N6256">
        <f>ROUND(VLOOKUP(E6256,Productos!$A$4:$D$1804,4,FALSE),0)</f>
        <v>3500</v>
      </c>
    </row>
    <row r="6257" spans="1:14" x14ac:dyDescent="0.35">
      <c r="A6257" t="s">
        <v>52</v>
      </c>
      <c r="B6257" s="1" t="s">
        <v>133</v>
      </c>
      <c r="C6257" t="s">
        <v>1127</v>
      </c>
      <c r="D6257" s="1">
        <v>8</v>
      </c>
      <c r="E6257" t="s">
        <v>568</v>
      </c>
      <c r="F6257" t="s">
        <v>1130</v>
      </c>
      <c r="G6257" s="6">
        <v>1</v>
      </c>
      <c r="H6257" s="7" t="s">
        <v>1236</v>
      </c>
      <c r="K6257">
        <f>VLOOKUP(E6257,'script producto'!$A$3:$B$1802,2,FALSE)</f>
        <v>171</v>
      </c>
      <c r="L6257">
        <f>VLOOKUP(M6257,'script taller'!$G$3:$H$204,2,FALSE)</f>
        <v>166</v>
      </c>
      <c r="M6257" s="1" t="str">
        <f t="shared" si="97"/>
        <v>CRT41118</v>
      </c>
      <c r="N6257">
        <f>ROUND(VLOOKUP(E6257,Productos!$A$4:$D$1804,4,FALSE),0)</f>
        <v>4020</v>
      </c>
    </row>
    <row r="6258" spans="1:14" x14ac:dyDescent="0.35">
      <c r="A6258" t="s">
        <v>52</v>
      </c>
      <c r="B6258" s="1" t="s">
        <v>133</v>
      </c>
      <c r="C6258" t="s">
        <v>1127</v>
      </c>
      <c r="D6258" s="1">
        <v>8</v>
      </c>
      <c r="E6258" t="s">
        <v>1091</v>
      </c>
      <c r="F6258" t="s">
        <v>1130</v>
      </c>
      <c r="G6258" s="6">
        <v>0.3</v>
      </c>
      <c r="H6258" s="7" t="s">
        <v>1236</v>
      </c>
      <c r="K6258">
        <f>VLOOKUP(E6258,'script producto'!$A$3:$B$1802,2,FALSE)</f>
        <v>178</v>
      </c>
      <c r="L6258">
        <f>VLOOKUP(M6258,'script taller'!$G$3:$H$204,2,FALSE)</f>
        <v>166</v>
      </c>
      <c r="M6258" s="1" t="str">
        <f t="shared" si="97"/>
        <v>CRT41118</v>
      </c>
      <c r="N6258">
        <f>ROUND(VLOOKUP(E6258,Productos!$A$4:$D$1804,4,FALSE),0)</f>
        <v>900</v>
      </c>
    </row>
    <row r="6259" spans="1:14" x14ac:dyDescent="0.35">
      <c r="A6259" t="s">
        <v>52</v>
      </c>
      <c r="B6259" s="1" t="s">
        <v>133</v>
      </c>
      <c r="C6259" t="s">
        <v>1127</v>
      </c>
      <c r="D6259" s="1">
        <v>8</v>
      </c>
      <c r="E6259" t="s">
        <v>157</v>
      </c>
      <c r="F6259" t="s">
        <v>1130</v>
      </c>
      <c r="G6259" s="6">
        <v>0.5</v>
      </c>
      <c r="H6259" s="7" t="s">
        <v>1236</v>
      </c>
      <c r="K6259">
        <f>VLOOKUP(E6259,'script producto'!$A$3:$B$1802,2,FALSE)</f>
        <v>190</v>
      </c>
      <c r="L6259">
        <f>VLOOKUP(M6259,'script taller'!$G$3:$H$204,2,FALSE)</f>
        <v>166</v>
      </c>
      <c r="M6259" s="1" t="str">
        <f t="shared" si="97"/>
        <v>CRT41118</v>
      </c>
      <c r="N6259">
        <f>ROUND(VLOOKUP(E6259,Productos!$A$4:$D$1804,4,FALSE),0)</f>
        <v>2349</v>
      </c>
    </row>
    <row r="6260" spans="1:14" x14ac:dyDescent="0.35">
      <c r="A6260" t="s">
        <v>52</v>
      </c>
      <c r="B6260" s="1" t="s">
        <v>133</v>
      </c>
      <c r="C6260" t="s">
        <v>1127</v>
      </c>
      <c r="D6260" s="1">
        <v>8</v>
      </c>
      <c r="E6260" t="s">
        <v>14</v>
      </c>
      <c r="F6260" t="s">
        <v>1130</v>
      </c>
      <c r="G6260" s="6">
        <v>2</v>
      </c>
      <c r="H6260" s="7" t="s">
        <v>1236</v>
      </c>
      <c r="K6260">
        <f>VLOOKUP(E6260,'script producto'!$A$3:$B$1802,2,FALSE)</f>
        <v>192</v>
      </c>
      <c r="L6260">
        <f>VLOOKUP(M6260,'script taller'!$G$3:$H$204,2,FALSE)</f>
        <v>166</v>
      </c>
      <c r="M6260" s="1" t="str">
        <f t="shared" si="97"/>
        <v>CRT41118</v>
      </c>
      <c r="N6260">
        <f>ROUND(VLOOKUP(E6260,Productos!$A$4:$D$1804,4,FALSE),0)</f>
        <v>1471</v>
      </c>
    </row>
    <row r="6261" spans="1:14" x14ac:dyDescent="0.35">
      <c r="A6261" t="s">
        <v>52</v>
      </c>
      <c r="B6261" s="1" t="s">
        <v>133</v>
      </c>
      <c r="C6261" t="s">
        <v>1127</v>
      </c>
      <c r="D6261" s="1">
        <v>8</v>
      </c>
      <c r="E6261" t="s">
        <v>381</v>
      </c>
      <c r="F6261" t="s">
        <v>1130</v>
      </c>
      <c r="G6261" s="6">
        <v>0.5</v>
      </c>
      <c r="H6261" s="7" t="s">
        <v>1236</v>
      </c>
      <c r="K6261">
        <f>VLOOKUP(E6261,'script producto'!$A$3:$B$1802,2,FALSE)</f>
        <v>236</v>
      </c>
      <c r="L6261">
        <f>VLOOKUP(M6261,'script taller'!$G$3:$H$204,2,FALSE)</f>
        <v>166</v>
      </c>
      <c r="M6261" s="1" t="str">
        <f t="shared" si="97"/>
        <v>CRT41118</v>
      </c>
      <c r="N6261">
        <f>ROUND(VLOOKUP(E6261,Productos!$A$4:$D$1804,4,FALSE),0)</f>
        <v>1525</v>
      </c>
    </row>
    <row r="6262" spans="1:14" x14ac:dyDescent="0.35">
      <c r="A6262" t="s">
        <v>52</v>
      </c>
      <c r="B6262" s="1" t="s">
        <v>133</v>
      </c>
      <c r="C6262" t="s">
        <v>1127</v>
      </c>
      <c r="D6262" s="1">
        <v>8</v>
      </c>
      <c r="E6262" t="s">
        <v>902</v>
      </c>
      <c r="F6262" t="s">
        <v>1130</v>
      </c>
      <c r="G6262" s="6">
        <v>3</v>
      </c>
      <c r="H6262" s="7" t="s">
        <v>6</v>
      </c>
      <c r="K6262">
        <f>VLOOKUP(E6262,'script producto'!$A$3:$B$1802,2,FALSE)</f>
        <v>252</v>
      </c>
      <c r="L6262">
        <f>VLOOKUP(M6262,'script taller'!$G$3:$H$204,2,FALSE)</f>
        <v>166</v>
      </c>
      <c r="M6262" s="1" t="str">
        <f t="shared" si="97"/>
        <v>CRT41118</v>
      </c>
      <c r="N6262">
        <f>ROUND(VLOOKUP(E6262,Productos!$A$4:$D$1804,4,FALSE),0)</f>
        <v>347</v>
      </c>
    </row>
    <row r="6263" spans="1:14" x14ac:dyDescent="0.35">
      <c r="A6263" t="s">
        <v>52</v>
      </c>
      <c r="B6263" s="1" t="s">
        <v>133</v>
      </c>
      <c r="C6263" t="s">
        <v>1127</v>
      </c>
      <c r="D6263" s="1">
        <v>8</v>
      </c>
      <c r="E6263" t="s">
        <v>1101</v>
      </c>
      <c r="F6263" t="s">
        <v>1130</v>
      </c>
      <c r="G6263" s="6">
        <v>1.5</v>
      </c>
      <c r="H6263" s="7" t="s">
        <v>1236</v>
      </c>
      <c r="K6263">
        <f>VLOOKUP(E6263,'script producto'!$A$3:$B$1802,2,FALSE)</f>
        <v>339</v>
      </c>
      <c r="L6263">
        <f>VLOOKUP(M6263,'script taller'!$G$3:$H$204,2,FALSE)</f>
        <v>166</v>
      </c>
      <c r="M6263" s="1" t="str">
        <f t="shared" si="97"/>
        <v>CRT41118</v>
      </c>
      <c r="N6263">
        <f>ROUND(VLOOKUP(E6263,Productos!$A$4:$D$1804,4,FALSE),0)</f>
        <v>14000</v>
      </c>
    </row>
    <row r="6264" spans="1:14" x14ac:dyDescent="0.35">
      <c r="A6264" t="s">
        <v>52</v>
      </c>
      <c r="B6264" s="1" t="s">
        <v>133</v>
      </c>
      <c r="C6264" t="s">
        <v>1127</v>
      </c>
      <c r="D6264" s="1">
        <v>8</v>
      </c>
      <c r="E6264" t="s">
        <v>882</v>
      </c>
      <c r="F6264" t="s">
        <v>1130</v>
      </c>
      <c r="G6264" s="6">
        <v>3</v>
      </c>
      <c r="H6264" s="7" t="s">
        <v>1236</v>
      </c>
      <c r="K6264">
        <f>VLOOKUP(E6264,'script producto'!$A$3:$B$1802,2,FALSE)</f>
        <v>377</v>
      </c>
      <c r="L6264">
        <f>VLOOKUP(M6264,'script taller'!$G$3:$H$204,2,FALSE)</f>
        <v>166</v>
      </c>
      <c r="M6264" s="1" t="str">
        <f t="shared" si="97"/>
        <v>CRT41118</v>
      </c>
      <c r="N6264">
        <f>ROUND(VLOOKUP(E6264,Productos!$A$4:$D$1804,4,FALSE),0)</f>
        <v>9540</v>
      </c>
    </row>
    <row r="6265" spans="1:14" x14ac:dyDescent="0.35">
      <c r="A6265" t="s">
        <v>52</v>
      </c>
      <c r="B6265" s="1" t="s">
        <v>133</v>
      </c>
      <c r="C6265" t="s">
        <v>1127</v>
      </c>
      <c r="D6265" s="1">
        <v>8</v>
      </c>
      <c r="E6265" t="s">
        <v>296</v>
      </c>
      <c r="F6265" t="s">
        <v>1130</v>
      </c>
      <c r="G6265" s="6">
        <v>1</v>
      </c>
      <c r="H6265" s="7" t="s">
        <v>1236</v>
      </c>
      <c r="K6265">
        <f>VLOOKUP(E6265,'script producto'!$A$3:$B$1802,2,FALSE)</f>
        <v>379</v>
      </c>
      <c r="L6265">
        <f>VLOOKUP(M6265,'script taller'!$G$3:$H$204,2,FALSE)</f>
        <v>166</v>
      </c>
      <c r="M6265" s="1" t="str">
        <f t="shared" si="97"/>
        <v>CRT41118</v>
      </c>
      <c r="N6265">
        <f>ROUND(VLOOKUP(E6265,Productos!$A$4:$D$1804,4,FALSE),0)</f>
        <v>934</v>
      </c>
    </row>
    <row r="6266" spans="1:14" x14ac:dyDescent="0.35">
      <c r="A6266" t="s">
        <v>52</v>
      </c>
      <c r="B6266" s="1" t="s">
        <v>133</v>
      </c>
      <c r="C6266" t="s">
        <v>1127</v>
      </c>
      <c r="D6266" s="1">
        <v>8</v>
      </c>
      <c r="E6266" t="s">
        <v>1909</v>
      </c>
      <c r="F6266" t="s">
        <v>1130</v>
      </c>
      <c r="G6266" s="6">
        <v>0.3</v>
      </c>
      <c r="H6266" s="7" t="s">
        <v>1236</v>
      </c>
      <c r="K6266">
        <f>VLOOKUP(E6266,'script producto'!$A$3:$B$1802,2,FALSE)</f>
        <v>386</v>
      </c>
      <c r="L6266">
        <f>VLOOKUP(M6266,'script taller'!$G$3:$H$204,2,FALSE)</f>
        <v>166</v>
      </c>
      <c r="M6266" s="1" t="str">
        <f t="shared" si="97"/>
        <v>CRT41118</v>
      </c>
      <c r="N6266">
        <f>ROUND(VLOOKUP(E6266,Productos!$A$4:$D$1804,4,FALSE),0)</f>
        <v>1695</v>
      </c>
    </row>
    <row r="6267" spans="1:14" x14ac:dyDescent="0.35">
      <c r="A6267" t="s">
        <v>52</v>
      </c>
      <c r="B6267" s="1" t="s">
        <v>133</v>
      </c>
      <c r="C6267" t="s">
        <v>1127</v>
      </c>
      <c r="D6267" s="1">
        <v>8</v>
      </c>
      <c r="E6267" t="s">
        <v>1916</v>
      </c>
      <c r="F6267" t="s">
        <v>1130</v>
      </c>
      <c r="G6267" s="6">
        <v>2</v>
      </c>
      <c r="H6267" s="7" t="s">
        <v>1236</v>
      </c>
      <c r="K6267">
        <f>VLOOKUP(E6267,'script producto'!$A$3:$B$1802,2,FALSE)</f>
        <v>387</v>
      </c>
      <c r="L6267">
        <f>VLOOKUP(M6267,'script taller'!$G$3:$H$204,2,FALSE)</f>
        <v>166</v>
      </c>
      <c r="M6267" s="1" t="str">
        <f t="shared" si="97"/>
        <v>CRT41118</v>
      </c>
      <c r="N6267">
        <f>ROUND(VLOOKUP(E6267,Productos!$A$4:$D$1804,4,FALSE),0)</f>
        <v>1695</v>
      </c>
    </row>
    <row r="6268" spans="1:14" x14ac:dyDescent="0.35">
      <c r="A6268" t="s">
        <v>52</v>
      </c>
      <c r="B6268" s="1" t="s">
        <v>133</v>
      </c>
      <c r="C6268" t="s">
        <v>1127</v>
      </c>
      <c r="D6268" s="1">
        <v>8</v>
      </c>
      <c r="E6268" t="s">
        <v>1102</v>
      </c>
      <c r="F6268" t="s">
        <v>1130</v>
      </c>
      <c r="G6268" s="6">
        <v>0.5</v>
      </c>
      <c r="H6268" s="7" t="s">
        <v>1236</v>
      </c>
      <c r="K6268">
        <f>VLOOKUP(E6268,'script producto'!$A$3:$B$1802,2,FALSE)</f>
        <v>397</v>
      </c>
      <c r="L6268">
        <f>VLOOKUP(M6268,'script taller'!$G$3:$H$204,2,FALSE)</f>
        <v>166</v>
      </c>
      <c r="M6268" s="1" t="str">
        <f t="shared" si="97"/>
        <v>CRT41118</v>
      </c>
      <c r="N6268">
        <f>ROUND(VLOOKUP(E6268,Productos!$A$4:$D$1804,4,FALSE),0)</f>
        <v>42000</v>
      </c>
    </row>
    <row r="6269" spans="1:14" x14ac:dyDescent="0.35">
      <c r="A6269" t="s">
        <v>52</v>
      </c>
      <c r="B6269" s="1" t="s">
        <v>133</v>
      </c>
      <c r="C6269" t="s">
        <v>1127</v>
      </c>
      <c r="D6269" s="1">
        <v>8</v>
      </c>
      <c r="E6269" t="s">
        <v>1072</v>
      </c>
      <c r="F6269" t="s">
        <v>1130</v>
      </c>
      <c r="G6269" s="6">
        <v>0.6</v>
      </c>
      <c r="H6269" s="7" t="s">
        <v>1236</v>
      </c>
      <c r="K6269">
        <f>VLOOKUP(E6269,'script producto'!$A$3:$B$1802,2,FALSE)</f>
        <v>402</v>
      </c>
      <c r="L6269">
        <f>VLOOKUP(M6269,'script taller'!$G$3:$H$204,2,FALSE)</f>
        <v>166</v>
      </c>
      <c r="M6269" s="1" t="str">
        <f t="shared" si="97"/>
        <v>CRT41118</v>
      </c>
      <c r="N6269">
        <f>ROUND(VLOOKUP(E6269,Productos!$A$4:$D$1804,4,FALSE),0)</f>
        <v>1600</v>
      </c>
    </row>
    <row r="6270" spans="1:14" x14ac:dyDescent="0.35">
      <c r="A6270" t="s">
        <v>52</v>
      </c>
      <c r="B6270" s="1" t="s">
        <v>133</v>
      </c>
      <c r="C6270" t="s">
        <v>1127</v>
      </c>
      <c r="D6270" s="1">
        <v>8</v>
      </c>
      <c r="E6270" t="s">
        <v>1092</v>
      </c>
      <c r="F6270" t="s">
        <v>1130</v>
      </c>
      <c r="G6270" s="6">
        <v>0.3</v>
      </c>
      <c r="H6270" s="7" t="s">
        <v>1236</v>
      </c>
      <c r="K6270">
        <f>VLOOKUP(E6270,'script producto'!$A$3:$B$1802,2,FALSE)</f>
        <v>433</v>
      </c>
      <c r="L6270">
        <f>VLOOKUP(M6270,'script taller'!$G$3:$H$204,2,FALSE)</f>
        <v>166</v>
      </c>
      <c r="M6270" s="1" t="str">
        <f t="shared" si="97"/>
        <v>CRT41118</v>
      </c>
      <c r="N6270">
        <f>ROUND(VLOOKUP(E6270,Productos!$A$4:$D$1804,4,FALSE),0)</f>
        <v>1200</v>
      </c>
    </row>
    <row r="6271" spans="1:14" x14ac:dyDescent="0.35">
      <c r="A6271" t="s">
        <v>52</v>
      </c>
      <c r="B6271" s="1" t="s">
        <v>133</v>
      </c>
      <c r="C6271" t="s">
        <v>1127</v>
      </c>
      <c r="D6271" s="1">
        <v>8</v>
      </c>
      <c r="E6271" t="s">
        <v>592</v>
      </c>
      <c r="F6271" t="s">
        <v>1130</v>
      </c>
      <c r="G6271" s="6">
        <v>1</v>
      </c>
      <c r="H6271" s="7" t="s">
        <v>1236</v>
      </c>
      <c r="K6271">
        <f>VLOOKUP(E6271,'script producto'!$A$3:$B$1802,2,FALSE)</f>
        <v>439</v>
      </c>
      <c r="L6271">
        <f>VLOOKUP(M6271,'script taller'!$G$3:$H$204,2,FALSE)</f>
        <v>166</v>
      </c>
      <c r="M6271" s="1" t="str">
        <f t="shared" si="97"/>
        <v>CRT41118</v>
      </c>
      <c r="N6271">
        <f>ROUND(VLOOKUP(E6271,Productos!$A$4:$D$1804,4,FALSE),0)</f>
        <v>3435</v>
      </c>
    </row>
    <row r="6272" spans="1:14" x14ac:dyDescent="0.35">
      <c r="A6272" t="s">
        <v>52</v>
      </c>
      <c r="B6272" s="1" t="s">
        <v>133</v>
      </c>
      <c r="C6272" t="s">
        <v>1127</v>
      </c>
      <c r="D6272" s="1">
        <v>8</v>
      </c>
      <c r="E6272" t="s">
        <v>269</v>
      </c>
      <c r="F6272" t="s">
        <v>1130</v>
      </c>
      <c r="G6272" s="6">
        <v>0.08</v>
      </c>
      <c r="H6272" s="7" t="s">
        <v>1236</v>
      </c>
      <c r="K6272">
        <f>VLOOKUP(E6272,'script producto'!$A$3:$B$1802,2,FALSE)</f>
        <v>468</v>
      </c>
      <c r="L6272">
        <f>VLOOKUP(M6272,'script taller'!$G$3:$H$204,2,FALSE)</f>
        <v>166</v>
      </c>
      <c r="M6272" s="1" t="str">
        <f t="shared" si="97"/>
        <v>CRT41118</v>
      </c>
      <c r="N6272">
        <f>ROUND(VLOOKUP(E6272,Productos!$A$4:$D$1804,4,FALSE),0)</f>
        <v>13222</v>
      </c>
    </row>
    <row r="6273" spans="1:14" x14ac:dyDescent="0.35">
      <c r="A6273" t="s">
        <v>52</v>
      </c>
      <c r="B6273" s="1" t="s">
        <v>133</v>
      </c>
      <c r="C6273" t="s">
        <v>1127</v>
      </c>
      <c r="D6273" s="1">
        <v>8</v>
      </c>
      <c r="E6273" t="s">
        <v>102</v>
      </c>
      <c r="F6273" t="s">
        <v>1130</v>
      </c>
      <c r="G6273" s="6">
        <v>0.5</v>
      </c>
      <c r="H6273" s="7" t="s">
        <v>1236</v>
      </c>
      <c r="K6273">
        <f>VLOOKUP(E6273,'script producto'!$A$3:$B$1802,2,FALSE)</f>
        <v>472</v>
      </c>
      <c r="L6273">
        <f>VLOOKUP(M6273,'script taller'!$G$3:$H$204,2,FALSE)</f>
        <v>166</v>
      </c>
      <c r="M6273" s="1" t="str">
        <f t="shared" si="97"/>
        <v>CRT41118</v>
      </c>
      <c r="N6273">
        <f>ROUND(VLOOKUP(E6273,Productos!$A$4:$D$1804,4,FALSE),0)</f>
        <v>4650</v>
      </c>
    </row>
    <row r="6274" spans="1:14" x14ac:dyDescent="0.35">
      <c r="A6274" t="s">
        <v>52</v>
      </c>
      <c r="B6274" s="1" t="s">
        <v>133</v>
      </c>
      <c r="C6274" t="s">
        <v>1127</v>
      </c>
      <c r="D6274" s="1">
        <v>8</v>
      </c>
      <c r="E6274" t="s">
        <v>1020</v>
      </c>
      <c r="F6274" t="s">
        <v>1130</v>
      </c>
      <c r="G6274" s="6">
        <v>2</v>
      </c>
      <c r="H6274" s="7" t="s">
        <v>25</v>
      </c>
      <c r="K6274">
        <f>VLOOKUP(E6274,'script producto'!$A$3:$B$1802,2,FALSE)</f>
        <v>482</v>
      </c>
      <c r="L6274">
        <f>VLOOKUP(M6274,'script taller'!$G$3:$H$204,2,FALSE)</f>
        <v>166</v>
      </c>
      <c r="M6274" s="1" t="str">
        <f t="shared" si="97"/>
        <v>CRT41118</v>
      </c>
      <c r="N6274">
        <f>ROUND(VLOOKUP(E6274,Productos!$A$4:$D$1804,4,FALSE),0)</f>
        <v>1400</v>
      </c>
    </row>
    <row r="6275" spans="1:14" x14ac:dyDescent="0.35">
      <c r="A6275" t="s">
        <v>52</v>
      </c>
      <c r="B6275" s="1" t="s">
        <v>133</v>
      </c>
      <c r="C6275" t="s">
        <v>1127</v>
      </c>
      <c r="D6275" s="1">
        <v>8</v>
      </c>
      <c r="E6275" t="s">
        <v>330</v>
      </c>
      <c r="F6275" t="s">
        <v>1130</v>
      </c>
      <c r="G6275" s="6">
        <v>0.3</v>
      </c>
      <c r="H6275" s="7" t="s">
        <v>1236</v>
      </c>
      <c r="K6275">
        <f>VLOOKUP(E6275,'script producto'!$A$3:$B$1802,2,FALSE)</f>
        <v>485</v>
      </c>
      <c r="L6275">
        <f>VLOOKUP(M6275,'script taller'!$G$3:$H$204,2,FALSE)</f>
        <v>166</v>
      </c>
      <c r="M6275" s="1" t="str">
        <f t="shared" ref="M6275:M6338" si="98">B6275&amp;D6275</f>
        <v>CRT41118</v>
      </c>
      <c r="N6275">
        <f>ROUND(VLOOKUP(E6275,Productos!$A$4:$D$1804,4,FALSE),0)</f>
        <v>14000</v>
      </c>
    </row>
    <row r="6276" spans="1:14" x14ac:dyDescent="0.35">
      <c r="A6276" t="s">
        <v>52</v>
      </c>
      <c r="B6276" s="1" t="s">
        <v>133</v>
      </c>
      <c r="C6276" t="s">
        <v>1127</v>
      </c>
      <c r="D6276" s="1">
        <v>8</v>
      </c>
      <c r="E6276" t="s">
        <v>331</v>
      </c>
      <c r="F6276" t="s">
        <v>1130</v>
      </c>
      <c r="G6276" s="6">
        <v>0.2</v>
      </c>
      <c r="H6276" s="7" t="s">
        <v>1236</v>
      </c>
      <c r="K6276">
        <f>VLOOKUP(E6276,'script producto'!$A$3:$B$1802,2,FALSE)</f>
        <v>488</v>
      </c>
      <c r="L6276">
        <f>VLOOKUP(M6276,'script taller'!$G$3:$H$204,2,FALSE)</f>
        <v>166</v>
      </c>
      <c r="M6276" s="1" t="str">
        <f t="shared" si="98"/>
        <v>CRT41118</v>
      </c>
      <c r="N6276">
        <f>ROUND(VLOOKUP(E6276,Productos!$A$4:$D$1804,4,FALSE),0)</f>
        <v>8495</v>
      </c>
    </row>
    <row r="6277" spans="1:14" x14ac:dyDescent="0.35">
      <c r="A6277" t="s">
        <v>52</v>
      </c>
      <c r="B6277" s="1" t="s">
        <v>133</v>
      </c>
      <c r="C6277" t="s">
        <v>1127</v>
      </c>
      <c r="D6277" s="1">
        <v>8</v>
      </c>
      <c r="E6277" t="s">
        <v>938</v>
      </c>
      <c r="F6277" t="s">
        <v>1130</v>
      </c>
      <c r="G6277" s="6">
        <v>1.2E-2</v>
      </c>
      <c r="H6277" s="7" t="s">
        <v>1236</v>
      </c>
      <c r="K6277">
        <f>VLOOKUP(E6277,'script producto'!$A$3:$B$1802,2,FALSE)</f>
        <v>513</v>
      </c>
      <c r="L6277">
        <f>VLOOKUP(M6277,'script taller'!$G$3:$H$204,2,FALSE)</f>
        <v>166</v>
      </c>
      <c r="M6277" s="1" t="str">
        <f t="shared" si="98"/>
        <v>CRT41118</v>
      </c>
      <c r="N6277">
        <f>ROUND(VLOOKUP(E6277,Productos!$A$4:$D$1804,4,FALSE),0)</f>
        <v>129900</v>
      </c>
    </row>
    <row r="6278" spans="1:14" x14ac:dyDescent="0.35">
      <c r="A6278" t="s">
        <v>52</v>
      </c>
      <c r="B6278" s="1" t="s">
        <v>133</v>
      </c>
      <c r="C6278" t="s">
        <v>1127</v>
      </c>
      <c r="D6278" s="1">
        <v>8</v>
      </c>
      <c r="E6278" t="s">
        <v>515</v>
      </c>
      <c r="F6278" t="s">
        <v>1130</v>
      </c>
      <c r="G6278" s="6">
        <v>0.03</v>
      </c>
      <c r="H6278" s="7" t="s">
        <v>1236</v>
      </c>
      <c r="K6278">
        <f>VLOOKUP(E6278,'script producto'!$A$3:$B$1802,2,FALSE)</f>
        <v>528</v>
      </c>
      <c r="L6278">
        <f>VLOOKUP(M6278,'script taller'!$G$3:$H$204,2,FALSE)</f>
        <v>166</v>
      </c>
      <c r="M6278" s="1" t="str">
        <f t="shared" si="98"/>
        <v>CRT41118</v>
      </c>
      <c r="N6278">
        <f>ROUND(VLOOKUP(E6278,Productos!$A$4:$D$1804,4,FALSE),0)</f>
        <v>6554</v>
      </c>
    </row>
    <row r="6279" spans="1:14" x14ac:dyDescent="0.35">
      <c r="A6279" t="s">
        <v>52</v>
      </c>
      <c r="B6279" s="1" t="s">
        <v>133</v>
      </c>
      <c r="C6279" t="s">
        <v>1127</v>
      </c>
      <c r="D6279" s="1">
        <v>8</v>
      </c>
      <c r="E6279" t="s">
        <v>199</v>
      </c>
      <c r="F6279" t="s">
        <v>1130</v>
      </c>
      <c r="G6279" s="6">
        <v>0.1</v>
      </c>
      <c r="H6279" s="7" t="s">
        <v>25</v>
      </c>
      <c r="K6279">
        <f>VLOOKUP(E6279,'script producto'!$A$3:$B$1802,2,FALSE)</f>
        <v>535</v>
      </c>
      <c r="L6279">
        <f>VLOOKUP(M6279,'script taller'!$G$3:$H$204,2,FALSE)</f>
        <v>166</v>
      </c>
      <c r="M6279" s="1" t="str">
        <f t="shared" si="98"/>
        <v>CRT41118</v>
      </c>
      <c r="N6279">
        <f>ROUND(VLOOKUP(E6279,Productos!$A$4:$D$1804,4,FALSE),0)</f>
        <v>8900</v>
      </c>
    </row>
    <row r="6280" spans="1:14" x14ac:dyDescent="0.35">
      <c r="A6280" t="s">
        <v>52</v>
      </c>
      <c r="B6280" s="1" t="s">
        <v>133</v>
      </c>
      <c r="C6280" t="s">
        <v>1127</v>
      </c>
      <c r="D6280" s="1">
        <v>8</v>
      </c>
      <c r="E6280" t="s">
        <v>1937</v>
      </c>
      <c r="F6280" t="s">
        <v>1130</v>
      </c>
      <c r="G6280" s="6">
        <v>1</v>
      </c>
      <c r="H6280" s="7" t="s">
        <v>1236</v>
      </c>
      <c r="K6280">
        <f>VLOOKUP(E6280,'script producto'!$A$3:$B$1802,2,FALSE)</f>
        <v>549</v>
      </c>
      <c r="L6280">
        <f>VLOOKUP(M6280,'script taller'!$G$3:$H$204,2,FALSE)</f>
        <v>166</v>
      </c>
      <c r="M6280" s="1" t="str">
        <f t="shared" si="98"/>
        <v>CRT41118</v>
      </c>
      <c r="N6280">
        <f>ROUND(VLOOKUP(E6280,Productos!$A$4:$D$1804,4,FALSE),0)</f>
        <v>3853</v>
      </c>
    </row>
    <row r="6281" spans="1:14" x14ac:dyDescent="0.35">
      <c r="A6281" t="s">
        <v>52</v>
      </c>
      <c r="B6281" s="1" t="s">
        <v>133</v>
      </c>
      <c r="C6281" t="s">
        <v>1127</v>
      </c>
      <c r="D6281" s="1">
        <v>8</v>
      </c>
      <c r="E6281" t="s">
        <v>716</v>
      </c>
      <c r="F6281" t="s">
        <v>1130</v>
      </c>
      <c r="G6281" s="6">
        <v>2</v>
      </c>
      <c r="H6281" s="7" t="s">
        <v>25</v>
      </c>
      <c r="K6281">
        <f>VLOOKUP(E6281,'script producto'!$A$3:$B$1802,2,FALSE)</f>
        <v>550</v>
      </c>
      <c r="L6281">
        <f>VLOOKUP(M6281,'script taller'!$G$3:$H$204,2,FALSE)</f>
        <v>166</v>
      </c>
      <c r="M6281" s="1" t="str">
        <f t="shared" si="98"/>
        <v>CRT41118</v>
      </c>
      <c r="N6281">
        <f>ROUND(VLOOKUP(E6281,Productos!$A$4:$D$1804,4,FALSE),0)</f>
        <v>4699</v>
      </c>
    </row>
    <row r="6282" spans="1:14" x14ac:dyDescent="0.35">
      <c r="A6282" t="s">
        <v>52</v>
      </c>
      <c r="B6282" s="1" t="s">
        <v>133</v>
      </c>
      <c r="C6282" t="s">
        <v>1127</v>
      </c>
      <c r="D6282" s="1">
        <v>8</v>
      </c>
      <c r="E6282" t="s">
        <v>337</v>
      </c>
      <c r="F6282" t="s">
        <v>1130</v>
      </c>
      <c r="G6282" s="6">
        <v>0.3</v>
      </c>
      <c r="H6282" s="7" t="s">
        <v>25</v>
      </c>
      <c r="K6282">
        <f>VLOOKUP(E6282,'script producto'!$A$3:$B$1802,2,FALSE)</f>
        <v>577</v>
      </c>
      <c r="L6282">
        <f>VLOOKUP(M6282,'script taller'!$G$3:$H$204,2,FALSE)</f>
        <v>166</v>
      </c>
      <c r="M6282" s="1" t="str">
        <f t="shared" si="98"/>
        <v>CRT41118</v>
      </c>
      <c r="N6282">
        <f>ROUND(VLOOKUP(E6282,Productos!$A$4:$D$1804,4,FALSE),0)</f>
        <v>3923</v>
      </c>
    </row>
    <row r="6283" spans="1:14" x14ac:dyDescent="0.35">
      <c r="A6283" t="s">
        <v>52</v>
      </c>
      <c r="B6283" s="1" t="s">
        <v>133</v>
      </c>
      <c r="C6283" t="s">
        <v>1127</v>
      </c>
      <c r="D6283" s="1">
        <v>8</v>
      </c>
      <c r="E6283" t="s">
        <v>1021</v>
      </c>
      <c r="F6283" t="s">
        <v>1130</v>
      </c>
      <c r="G6283" s="6">
        <v>3</v>
      </c>
      <c r="H6283" s="7" t="s">
        <v>25</v>
      </c>
      <c r="K6283">
        <f>VLOOKUP(E6283,'script producto'!$A$3:$B$1802,2,FALSE)</f>
        <v>595</v>
      </c>
      <c r="L6283">
        <f>VLOOKUP(M6283,'script taller'!$G$3:$H$204,2,FALSE)</f>
        <v>166</v>
      </c>
      <c r="M6283" s="1" t="str">
        <f t="shared" si="98"/>
        <v>CRT41118</v>
      </c>
      <c r="N6283">
        <f>ROUND(VLOOKUP(E6283,Productos!$A$4:$D$1804,4,FALSE),0)</f>
        <v>1800</v>
      </c>
    </row>
    <row r="6284" spans="1:14" x14ac:dyDescent="0.35">
      <c r="A6284" t="s">
        <v>52</v>
      </c>
      <c r="B6284" s="1" t="s">
        <v>133</v>
      </c>
      <c r="C6284" t="s">
        <v>1127</v>
      </c>
      <c r="D6284" s="1">
        <v>8</v>
      </c>
      <c r="E6284" t="s">
        <v>1103</v>
      </c>
      <c r="F6284" t="s">
        <v>1130</v>
      </c>
      <c r="G6284" s="6">
        <v>4</v>
      </c>
      <c r="H6284" s="7" t="s">
        <v>1236</v>
      </c>
      <c r="K6284">
        <f>VLOOKUP(E6284,'script producto'!$A$3:$B$1802,2,FALSE)</f>
        <v>619</v>
      </c>
      <c r="L6284">
        <f>VLOOKUP(M6284,'script taller'!$G$3:$H$204,2,FALSE)</f>
        <v>166</v>
      </c>
      <c r="M6284" s="1" t="str">
        <f t="shared" si="98"/>
        <v>CRT41118</v>
      </c>
      <c r="N6284">
        <f>ROUND(VLOOKUP(E6284,Productos!$A$4:$D$1804,4,FALSE),0)</f>
        <v>19000</v>
      </c>
    </row>
    <row r="6285" spans="1:14" x14ac:dyDescent="0.35">
      <c r="A6285" t="s">
        <v>52</v>
      </c>
      <c r="B6285" s="1" t="s">
        <v>133</v>
      </c>
      <c r="C6285" t="s">
        <v>1127</v>
      </c>
      <c r="D6285" s="1">
        <v>8</v>
      </c>
      <c r="E6285" t="s">
        <v>698</v>
      </c>
      <c r="F6285" t="s">
        <v>1130</v>
      </c>
      <c r="G6285" s="6">
        <v>1</v>
      </c>
      <c r="H6285" s="7" t="s">
        <v>1236</v>
      </c>
      <c r="K6285">
        <f>VLOOKUP(E6285,'script producto'!$A$3:$B$1802,2,FALSE)</f>
        <v>624</v>
      </c>
      <c r="L6285">
        <f>VLOOKUP(M6285,'script taller'!$G$3:$H$204,2,FALSE)</f>
        <v>166</v>
      </c>
      <c r="M6285" s="1" t="str">
        <f t="shared" si="98"/>
        <v>CRT41118</v>
      </c>
      <c r="N6285">
        <f>ROUND(VLOOKUP(E6285,Productos!$A$4:$D$1804,4,FALSE),0)</f>
        <v>3667</v>
      </c>
    </row>
    <row r="6286" spans="1:14" x14ac:dyDescent="0.35">
      <c r="A6286" t="s">
        <v>52</v>
      </c>
      <c r="B6286" s="1" t="s">
        <v>133</v>
      </c>
      <c r="C6286" t="s">
        <v>1127</v>
      </c>
      <c r="D6286" s="1">
        <v>8</v>
      </c>
      <c r="E6286" t="s">
        <v>1022</v>
      </c>
      <c r="F6286" t="s">
        <v>1130</v>
      </c>
      <c r="G6286" s="6">
        <v>4</v>
      </c>
      <c r="H6286" s="7" t="s">
        <v>6</v>
      </c>
      <c r="K6286">
        <f>VLOOKUP(E6286,'script producto'!$A$3:$B$1802,2,FALSE)</f>
        <v>641</v>
      </c>
      <c r="L6286">
        <f>VLOOKUP(M6286,'script taller'!$G$3:$H$204,2,FALSE)</f>
        <v>166</v>
      </c>
      <c r="M6286" s="1" t="str">
        <f t="shared" si="98"/>
        <v>CRT41118</v>
      </c>
      <c r="N6286">
        <f>ROUND(VLOOKUP(E6286,Productos!$A$4:$D$1804,4,FALSE),0)</f>
        <v>312</v>
      </c>
    </row>
    <row r="6287" spans="1:14" x14ac:dyDescent="0.35">
      <c r="A6287" t="s">
        <v>52</v>
      </c>
      <c r="B6287" s="1" t="s">
        <v>133</v>
      </c>
      <c r="C6287" t="s">
        <v>1127</v>
      </c>
      <c r="D6287" s="1">
        <v>8</v>
      </c>
      <c r="E6287" t="s">
        <v>1104</v>
      </c>
      <c r="F6287" t="s">
        <v>1130</v>
      </c>
      <c r="G6287" s="6">
        <v>3.5</v>
      </c>
      <c r="H6287" s="7" t="s">
        <v>1236</v>
      </c>
      <c r="K6287">
        <f>VLOOKUP(E6287,'script producto'!$A$3:$B$1802,2,FALSE)</f>
        <v>674</v>
      </c>
      <c r="L6287">
        <f>VLOOKUP(M6287,'script taller'!$G$3:$H$204,2,FALSE)</f>
        <v>166</v>
      </c>
      <c r="M6287" s="1" t="str">
        <f t="shared" si="98"/>
        <v>CRT41118</v>
      </c>
      <c r="N6287">
        <f>ROUND(VLOOKUP(E6287,Productos!$A$4:$D$1804,4,FALSE),0)</f>
        <v>22380</v>
      </c>
    </row>
    <row r="6288" spans="1:14" x14ac:dyDescent="0.35">
      <c r="A6288" t="s">
        <v>52</v>
      </c>
      <c r="B6288" s="1" t="s">
        <v>133</v>
      </c>
      <c r="C6288" t="s">
        <v>1127</v>
      </c>
      <c r="D6288" s="1">
        <v>8</v>
      </c>
      <c r="E6288" t="s">
        <v>1028</v>
      </c>
      <c r="F6288" t="s">
        <v>1130</v>
      </c>
      <c r="G6288" s="6">
        <v>0.2</v>
      </c>
      <c r="H6288" s="7" t="s">
        <v>1236</v>
      </c>
      <c r="K6288">
        <f>VLOOKUP(E6288,'script producto'!$A$3:$B$1802,2,FALSE)</f>
        <v>682</v>
      </c>
      <c r="L6288">
        <f>VLOOKUP(M6288,'script taller'!$G$3:$H$204,2,FALSE)</f>
        <v>166</v>
      </c>
      <c r="M6288" s="1" t="str">
        <f t="shared" si="98"/>
        <v>CRT41118</v>
      </c>
      <c r="N6288">
        <f>ROUND(VLOOKUP(E6288,Productos!$A$4:$D$1804,4,FALSE),0)</f>
        <v>17500</v>
      </c>
    </row>
    <row r="6289" spans="1:14" x14ac:dyDescent="0.35">
      <c r="A6289" t="s">
        <v>52</v>
      </c>
      <c r="B6289" s="1" t="s">
        <v>133</v>
      </c>
      <c r="C6289" t="s">
        <v>1127</v>
      </c>
      <c r="D6289" s="1">
        <v>8</v>
      </c>
      <c r="E6289" t="s">
        <v>1957</v>
      </c>
      <c r="F6289" t="s">
        <v>1130</v>
      </c>
      <c r="G6289" s="6">
        <v>0.1</v>
      </c>
      <c r="H6289" s="7" t="s">
        <v>1236</v>
      </c>
      <c r="K6289">
        <f>VLOOKUP(E6289,'script producto'!$A$3:$B$1802,2,FALSE)</f>
        <v>692</v>
      </c>
      <c r="L6289">
        <f>VLOOKUP(M6289,'script taller'!$G$3:$H$204,2,FALSE)</f>
        <v>166</v>
      </c>
      <c r="M6289" s="1" t="str">
        <f t="shared" si="98"/>
        <v>CRT41118</v>
      </c>
      <c r="N6289">
        <f>ROUND(VLOOKUP(E6289,Productos!$A$4:$D$1804,4,FALSE),0)</f>
        <v>6999</v>
      </c>
    </row>
    <row r="6290" spans="1:14" x14ac:dyDescent="0.35">
      <c r="A6290" t="s">
        <v>52</v>
      </c>
      <c r="B6290" s="1" t="s">
        <v>133</v>
      </c>
      <c r="C6290" t="s">
        <v>1127</v>
      </c>
      <c r="D6290" s="1">
        <v>8</v>
      </c>
      <c r="E6290" t="s">
        <v>201</v>
      </c>
      <c r="F6290" t="s">
        <v>1130</v>
      </c>
      <c r="G6290" s="6">
        <v>0.5</v>
      </c>
      <c r="H6290" s="7" t="s">
        <v>1236</v>
      </c>
      <c r="K6290">
        <f>VLOOKUP(E6290,'script producto'!$A$3:$B$1802,2,FALSE)</f>
        <v>713</v>
      </c>
      <c r="L6290">
        <f>VLOOKUP(M6290,'script taller'!$G$3:$H$204,2,FALSE)</f>
        <v>166</v>
      </c>
      <c r="M6290" s="1" t="str">
        <f t="shared" si="98"/>
        <v>CRT41118</v>
      </c>
      <c r="N6290">
        <f>ROUND(VLOOKUP(E6290,Productos!$A$4:$D$1804,4,FALSE),0)</f>
        <v>2500</v>
      </c>
    </row>
    <row r="6291" spans="1:14" x14ac:dyDescent="0.35">
      <c r="A6291" t="s">
        <v>52</v>
      </c>
      <c r="B6291" s="1" t="s">
        <v>133</v>
      </c>
      <c r="C6291" t="s">
        <v>1127</v>
      </c>
      <c r="D6291" s="1">
        <v>8</v>
      </c>
      <c r="E6291" t="s">
        <v>622</v>
      </c>
      <c r="F6291" t="s">
        <v>1130</v>
      </c>
      <c r="G6291" s="6">
        <v>0.3</v>
      </c>
      <c r="H6291" s="7" t="s">
        <v>1236</v>
      </c>
      <c r="K6291">
        <f>VLOOKUP(E6291,'script producto'!$A$3:$B$1802,2,FALSE)</f>
        <v>726</v>
      </c>
      <c r="L6291">
        <f>VLOOKUP(M6291,'script taller'!$G$3:$H$204,2,FALSE)</f>
        <v>166</v>
      </c>
      <c r="M6291" s="1" t="str">
        <f t="shared" si="98"/>
        <v>CRT41118</v>
      </c>
      <c r="N6291">
        <f>ROUND(VLOOKUP(E6291,Productos!$A$4:$D$1804,4,FALSE),0)</f>
        <v>43000</v>
      </c>
    </row>
    <row r="6292" spans="1:14" x14ac:dyDescent="0.35">
      <c r="A6292" t="s">
        <v>52</v>
      </c>
      <c r="B6292" s="1" t="s">
        <v>133</v>
      </c>
      <c r="C6292" t="s">
        <v>1127</v>
      </c>
      <c r="D6292" s="1">
        <v>8</v>
      </c>
      <c r="E6292" t="s">
        <v>710</v>
      </c>
      <c r="F6292" t="s">
        <v>1130</v>
      </c>
      <c r="G6292" s="6">
        <v>0.2</v>
      </c>
      <c r="H6292" s="7" t="s">
        <v>1236</v>
      </c>
      <c r="K6292">
        <f>VLOOKUP(E6292,'script producto'!$A$3:$B$1802,2,FALSE)</f>
        <v>739</v>
      </c>
      <c r="L6292">
        <f>VLOOKUP(M6292,'script taller'!$G$3:$H$204,2,FALSE)</f>
        <v>166</v>
      </c>
      <c r="M6292" s="1" t="str">
        <f t="shared" si="98"/>
        <v>CRT41118</v>
      </c>
      <c r="N6292">
        <f>ROUND(VLOOKUP(E6292,Productos!$A$4:$D$1804,4,FALSE),0)</f>
        <v>5000</v>
      </c>
    </row>
    <row r="6293" spans="1:14" x14ac:dyDescent="0.35">
      <c r="A6293" t="s">
        <v>52</v>
      </c>
      <c r="B6293" s="1" t="s">
        <v>133</v>
      </c>
      <c r="C6293" t="s">
        <v>1127</v>
      </c>
      <c r="D6293" s="1">
        <v>8</v>
      </c>
      <c r="E6293" t="s">
        <v>1968</v>
      </c>
      <c r="F6293" t="s">
        <v>1130</v>
      </c>
      <c r="G6293" s="6">
        <v>1</v>
      </c>
      <c r="H6293" s="7" t="s">
        <v>6</v>
      </c>
      <c r="K6293">
        <f>VLOOKUP(E6293,'script producto'!$A$3:$B$1802,2,FALSE)</f>
        <v>755</v>
      </c>
      <c r="L6293">
        <f>VLOOKUP(M6293,'script taller'!$G$3:$H$204,2,FALSE)</f>
        <v>166</v>
      </c>
      <c r="M6293" s="1" t="str">
        <f t="shared" si="98"/>
        <v>CRT41118</v>
      </c>
      <c r="N6293">
        <f>ROUND(VLOOKUP(E6293,Productos!$A$4:$D$1804,4,FALSE),0)</f>
        <v>1058</v>
      </c>
    </row>
    <row r="6294" spans="1:14" x14ac:dyDescent="0.35">
      <c r="A6294" t="s">
        <v>52</v>
      </c>
      <c r="B6294" s="1" t="s">
        <v>133</v>
      </c>
      <c r="C6294" t="s">
        <v>1127</v>
      </c>
      <c r="D6294" s="1">
        <v>8</v>
      </c>
      <c r="E6294" t="s">
        <v>272</v>
      </c>
      <c r="F6294" t="s">
        <v>1130</v>
      </c>
      <c r="G6294" s="6">
        <v>4</v>
      </c>
      <c r="H6294" s="7" t="s">
        <v>1236</v>
      </c>
      <c r="K6294">
        <f>VLOOKUP(E6294,'script producto'!$A$3:$B$1802,2,FALSE)</f>
        <v>759</v>
      </c>
      <c r="L6294">
        <f>VLOOKUP(M6294,'script taller'!$G$3:$H$204,2,FALSE)</f>
        <v>166</v>
      </c>
      <c r="M6294" s="1" t="str">
        <f t="shared" si="98"/>
        <v>CRT41118</v>
      </c>
      <c r="N6294">
        <f>ROUND(VLOOKUP(E6294,Productos!$A$4:$D$1804,4,FALSE),0)</f>
        <v>5439</v>
      </c>
    </row>
    <row r="6295" spans="1:14" x14ac:dyDescent="0.35">
      <c r="A6295" t="s">
        <v>52</v>
      </c>
      <c r="B6295" s="1" t="s">
        <v>133</v>
      </c>
      <c r="C6295" t="s">
        <v>1127</v>
      </c>
      <c r="D6295" s="1">
        <v>8</v>
      </c>
      <c r="E6295" t="s">
        <v>1093</v>
      </c>
      <c r="F6295" t="s">
        <v>1130</v>
      </c>
      <c r="G6295" s="6">
        <v>0.03</v>
      </c>
      <c r="H6295" s="7" t="s">
        <v>1236</v>
      </c>
      <c r="K6295">
        <f>VLOOKUP(E6295,'script producto'!$A$3:$B$1802,2,FALSE)</f>
        <v>760</v>
      </c>
      <c r="L6295">
        <f>VLOOKUP(M6295,'script taller'!$G$3:$H$204,2,FALSE)</f>
        <v>166</v>
      </c>
      <c r="M6295" s="1" t="str">
        <f t="shared" si="98"/>
        <v>CRT41118</v>
      </c>
      <c r="N6295">
        <f>ROUND(VLOOKUP(E6295,Productos!$A$4:$D$1804,4,FALSE),0)</f>
        <v>1831</v>
      </c>
    </row>
    <row r="6296" spans="1:14" x14ac:dyDescent="0.35">
      <c r="A6296" t="s">
        <v>52</v>
      </c>
      <c r="B6296" s="1" t="s">
        <v>133</v>
      </c>
      <c r="C6296" t="s">
        <v>1127</v>
      </c>
      <c r="D6296" s="1">
        <v>8</v>
      </c>
      <c r="E6296" t="s">
        <v>1086</v>
      </c>
      <c r="F6296" t="s">
        <v>1130</v>
      </c>
      <c r="G6296" s="6">
        <v>0.2</v>
      </c>
      <c r="H6296" s="7" t="s">
        <v>1236</v>
      </c>
      <c r="K6296">
        <f>VLOOKUP(E6296,'script producto'!$A$3:$B$1802,2,FALSE)</f>
        <v>781</v>
      </c>
      <c r="L6296">
        <f>VLOOKUP(M6296,'script taller'!$G$3:$H$204,2,FALSE)</f>
        <v>166</v>
      </c>
      <c r="M6296" s="1" t="str">
        <f t="shared" si="98"/>
        <v>CRT41118</v>
      </c>
      <c r="N6296">
        <f>ROUND(VLOOKUP(E6296,Productos!$A$4:$D$1804,4,FALSE),0)</f>
        <v>6700</v>
      </c>
    </row>
    <row r="6297" spans="1:14" x14ac:dyDescent="0.35">
      <c r="A6297" t="s">
        <v>52</v>
      </c>
      <c r="B6297" s="1" t="s">
        <v>133</v>
      </c>
      <c r="C6297" t="s">
        <v>1127</v>
      </c>
      <c r="D6297" s="1">
        <v>8</v>
      </c>
      <c r="E6297" t="s">
        <v>1087</v>
      </c>
      <c r="F6297" t="s">
        <v>1130</v>
      </c>
      <c r="G6297" s="6">
        <v>0.1</v>
      </c>
      <c r="H6297" s="7" t="s">
        <v>1236</v>
      </c>
      <c r="K6297">
        <f>VLOOKUP(E6297,'script producto'!$A$3:$B$1802,2,FALSE)</f>
        <v>785</v>
      </c>
      <c r="L6297">
        <f>VLOOKUP(M6297,'script taller'!$G$3:$H$204,2,FALSE)</f>
        <v>166</v>
      </c>
      <c r="M6297" s="1" t="str">
        <f t="shared" si="98"/>
        <v>CRT41118</v>
      </c>
      <c r="N6297">
        <f>ROUND(VLOOKUP(E6297,Productos!$A$4:$D$1804,4,FALSE),0)</f>
        <v>2500</v>
      </c>
    </row>
    <row r="6298" spans="1:14" x14ac:dyDescent="0.35">
      <c r="A6298" t="s">
        <v>52</v>
      </c>
      <c r="B6298" s="1" t="s">
        <v>133</v>
      </c>
      <c r="C6298" t="s">
        <v>1127</v>
      </c>
      <c r="D6298" s="1">
        <v>8</v>
      </c>
      <c r="E6298" t="s">
        <v>1088</v>
      </c>
      <c r="F6298" t="s">
        <v>1130</v>
      </c>
      <c r="G6298" s="6">
        <v>0.2</v>
      </c>
      <c r="H6298" s="7" t="s">
        <v>1236</v>
      </c>
      <c r="K6298">
        <f>VLOOKUP(E6298,'script producto'!$A$3:$B$1802,2,FALSE)</f>
        <v>786</v>
      </c>
      <c r="L6298">
        <f>VLOOKUP(M6298,'script taller'!$G$3:$H$204,2,FALSE)</f>
        <v>166</v>
      </c>
      <c r="M6298" s="1" t="str">
        <f t="shared" si="98"/>
        <v>CRT41118</v>
      </c>
      <c r="N6298">
        <f>ROUND(VLOOKUP(E6298,Productos!$A$4:$D$1804,4,FALSE),0)</f>
        <v>2900</v>
      </c>
    </row>
    <row r="6299" spans="1:14" x14ac:dyDescent="0.35">
      <c r="A6299" t="s">
        <v>52</v>
      </c>
      <c r="B6299" s="1" t="s">
        <v>133</v>
      </c>
      <c r="C6299" t="s">
        <v>1127</v>
      </c>
      <c r="D6299" s="1">
        <v>8</v>
      </c>
      <c r="E6299" t="s">
        <v>1105</v>
      </c>
      <c r="F6299" t="s">
        <v>1130</v>
      </c>
      <c r="G6299" s="6">
        <v>1</v>
      </c>
      <c r="H6299" s="7" t="s">
        <v>1236</v>
      </c>
      <c r="K6299">
        <f>VLOOKUP(E6299,'script producto'!$A$3:$B$1802,2,FALSE)</f>
        <v>798</v>
      </c>
      <c r="L6299">
        <f>VLOOKUP(M6299,'script taller'!$G$3:$H$204,2,FALSE)</f>
        <v>166</v>
      </c>
      <c r="M6299" s="1" t="str">
        <f t="shared" si="98"/>
        <v>CRT41118</v>
      </c>
      <c r="N6299">
        <f>ROUND(VLOOKUP(E6299,Productos!$A$4:$D$1804,4,FALSE),0)</f>
        <v>3233</v>
      </c>
    </row>
    <row r="6300" spans="1:14" x14ac:dyDescent="0.35">
      <c r="A6300" t="s">
        <v>52</v>
      </c>
      <c r="B6300" s="1" t="s">
        <v>133</v>
      </c>
      <c r="C6300" t="s">
        <v>1127</v>
      </c>
      <c r="D6300" s="1">
        <v>8</v>
      </c>
      <c r="E6300" t="s">
        <v>263</v>
      </c>
      <c r="F6300" t="s">
        <v>1130</v>
      </c>
      <c r="G6300" s="6">
        <v>40</v>
      </c>
      <c r="H6300" s="7" t="s">
        <v>6</v>
      </c>
      <c r="K6300">
        <f>VLOOKUP(E6300,'script producto'!$A$3:$B$1802,2,FALSE)</f>
        <v>801</v>
      </c>
      <c r="L6300">
        <f>VLOOKUP(M6300,'script taller'!$G$3:$H$204,2,FALSE)</f>
        <v>166</v>
      </c>
      <c r="M6300" s="1" t="str">
        <f t="shared" si="98"/>
        <v>CRT41118</v>
      </c>
      <c r="N6300">
        <f>ROUND(VLOOKUP(E6300,Productos!$A$4:$D$1804,4,FALSE),0)</f>
        <v>3500</v>
      </c>
    </row>
    <row r="6301" spans="1:14" x14ac:dyDescent="0.35">
      <c r="A6301" t="s">
        <v>52</v>
      </c>
      <c r="B6301" s="1" t="s">
        <v>133</v>
      </c>
      <c r="C6301" t="s">
        <v>1127</v>
      </c>
      <c r="D6301" s="1">
        <v>8</v>
      </c>
      <c r="E6301" t="s">
        <v>1969</v>
      </c>
      <c r="F6301" t="s">
        <v>1130</v>
      </c>
      <c r="G6301" s="6">
        <v>0.01</v>
      </c>
      <c r="H6301" s="7" t="s">
        <v>1236</v>
      </c>
      <c r="K6301">
        <f>VLOOKUP(E6301,'script producto'!$A$3:$B$1802,2,FALSE)</f>
        <v>805</v>
      </c>
      <c r="L6301">
        <f>VLOOKUP(M6301,'script taller'!$G$3:$H$204,2,FALSE)</f>
        <v>166</v>
      </c>
      <c r="M6301" s="1" t="str">
        <f t="shared" si="98"/>
        <v>CRT41118</v>
      </c>
      <c r="N6301">
        <f>ROUND(VLOOKUP(E6301,Productos!$A$4:$D$1804,4,FALSE),0)</f>
        <v>4700</v>
      </c>
    </row>
    <row r="6302" spans="1:14" x14ac:dyDescent="0.35">
      <c r="A6302" t="s">
        <v>52</v>
      </c>
      <c r="B6302" s="1" t="s">
        <v>133</v>
      </c>
      <c r="C6302" t="s">
        <v>1127</v>
      </c>
      <c r="D6302" s="1">
        <v>8</v>
      </c>
      <c r="E6302" t="s">
        <v>779</v>
      </c>
      <c r="F6302" t="s">
        <v>1130</v>
      </c>
      <c r="G6302" s="6">
        <v>6</v>
      </c>
      <c r="H6302" s="7" t="s">
        <v>6</v>
      </c>
      <c r="K6302">
        <f>VLOOKUP(E6302,'script producto'!$A$3:$B$1802,2,FALSE)</f>
        <v>858</v>
      </c>
      <c r="L6302">
        <f>VLOOKUP(M6302,'script taller'!$G$3:$H$204,2,FALSE)</f>
        <v>166</v>
      </c>
      <c r="M6302" s="1" t="str">
        <f t="shared" si="98"/>
        <v>CRT41118</v>
      </c>
      <c r="N6302">
        <f>ROUND(VLOOKUP(E6302,Productos!$A$4:$D$1804,4,FALSE),0)</f>
        <v>290</v>
      </c>
    </row>
    <row r="6303" spans="1:14" x14ac:dyDescent="0.35">
      <c r="A6303" t="s">
        <v>52</v>
      </c>
      <c r="B6303" s="1" t="s">
        <v>133</v>
      </c>
      <c r="C6303" t="s">
        <v>1127</v>
      </c>
      <c r="D6303" s="1">
        <v>8</v>
      </c>
      <c r="E6303" t="s">
        <v>1590</v>
      </c>
      <c r="F6303" t="s">
        <v>1130</v>
      </c>
      <c r="G6303" s="6">
        <v>1.5</v>
      </c>
      <c r="H6303" s="7" t="s">
        <v>25</v>
      </c>
      <c r="K6303">
        <f>VLOOKUP(E6303,'script producto'!$A$3:$B$1802,2,FALSE)</f>
        <v>881</v>
      </c>
      <c r="L6303">
        <f>VLOOKUP(M6303,'script taller'!$G$3:$H$204,2,FALSE)</f>
        <v>166</v>
      </c>
      <c r="M6303" s="1" t="str">
        <f t="shared" si="98"/>
        <v>CRT41118</v>
      </c>
      <c r="N6303">
        <f>ROUND(VLOOKUP(E6303,Productos!$A$4:$D$1804,4,FALSE),0)</f>
        <v>1500</v>
      </c>
    </row>
    <row r="6304" spans="1:14" x14ac:dyDescent="0.35">
      <c r="A6304" t="s">
        <v>52</v>
      </c>
      <c r="B6304" s="1" t="s">
        <v>133</v>
      </c>
      <c r="C6304" t="s">
        <v>1127</v>
      </c>
      <c r="D6304" s="1">
        <v>8</v>
      </c>
      <c r="E6304" t="s">
        <v>283</v>
      </c>
      <c r="F6304" t="s">
        <v>1130</v>
      </c>
      <c r="G6304" s="6">
        <v>4</v>
      </c>
      <c r="H6304" s="7" t="s">
        <v>25</v>
      </c>
      <c r="K6304">
        <f>VLOOKUP(E6304,'script producto'!$A$3:$B$1802,2,FALSE)</f>
        <v>883</v>
      </c>
      <c r="L6304">
        <f>VLOOKUP(M6304,'script taller'!$G$3:$H$204,2,FALSE)</f>
        <v>166</v>
      </c>
      <c r="M6304" s="1" t="str">
        <f t="shared" si="98"/>
        <v>CRT41118</v>
      </c>
      <c r="N6304">
        <f>ROUND(VLOOKUP(E6304,Productos!$A$4:$D$1804,4,FALSE),0)</f>
        <v>1375</v>
      </c>
    </row>
    <row r="6305" spans="1:14" x14ac:dyDescent="0.35">
      <c r="A6305" t="s">
        <v>52</v>
      </c>
      <c r="B6305" s="1" t="s">
        <v>133</v>
      </c>
      <c r="C6305" t="s">
        <v>1127</v>
      </c>
      <c r="D6305" s="1">
        <v>8</v>
      </c>
      <c r="E6305" t="s">
        <v>1292</v>
      </c>
      <c r="F6305" t="s">
        <v>1130</v>
      </c>
      <c r="G6305" s="6">
        <v>1</v>
      </c>
      <c r="H6305" s="7" t="s">
        <v>6</v>
      </c>
      <c r="K6305">
        <f>VLOOKUP(E6305,'script producto'!$A$3:$B$1802,2,FALSE)</f>
        <v>889</v>
      </c>
      <c r="L6305">
        <f>VLOOKUP(M6305,'script taller'!$G$3:$H$204,2,FALSE)</f>
        <v>166</v>
      </c>
      <c r="M6305" s="1" t="str">
        <f t="shared" si="98"/>
        <v>CRT41118</v>
      </c>
      <c r="N6305">
        <f>ROUND(VLOOKUP(E6305,Productos!$A$4:$D$1804,4,FALSE),0)</f>
        <v>1839</v>
      </c>
    </row>
    <row r="6306" spans="1:14" x14ac:dyDescent="0.35">
      <c r="A6306" t="s">
        <v>52</v>
      </c>
      <c r="B6306" s="1" t="s">
        <v>133</v>
      </c>
      <c r="C6306" t="s">
        <v>1127</v>
      </c>
      <c r="D6306" s="1">
        <v>8</v>
      </c>
      <c r="E6306" t="s">
        <v>1978</v>
      </c>
      <c r="F6306" t="s">
        <v>1130</v>
      </c>
      <c r="G6306" s="6">
        <v>0.2</v>
      </c>
      <c r="H6306" s="7" t="s">
        <v>1236</v>
      </c>
      <c r="K6306">
        <f>VLOOKUP(E6306,'script producto'!$A$3:$B$1802,2,FALSE)</f>
        <v>903</v>
      </c>
      <c r="L6306">
        <f>VLOOKUP(M6306,'script taller'!$G$3:$H$204,2,FALSE)</f>
        <v>166</v>
      </c>
      <c r="M6306" s="1" t="str">
        <f t="shared" si="98"/>
        <v>CRT41118</v>
      </c>
      <c r="N6306">
        <f>ROUND(VLOOKUP(E6306,Productos!$A$4:$D$1804,4,FALSE),0)</f>
        <v>1800</v>
      </c>
    </row>
    <row r="6307" spans="1:14" x14ac:dyDescent="0.35">
      <c r="A6307" t="s">
        <v>52</v>
      </c>
      <c r="B6307" s="1" t="s">
        <v>133</v>
      </c>
      <c r="C6307" t="s">
        <v>1127</v>
      </c>
      <c r="D6307" s="1">
        <v>8</v>
      </c>
      <c r="E6307" t="s">
        <v>1094</v>
      </c>
      <c r="F6307" t="s">
        <v>1130</v>
      </c>
      <c r="G6307" s="6">
        <v>0.3</v>
      </c>
      <c r="H6307" s="7" t="s">
        <v>1236</v>
      </c>
      <c r="K6307">
        <f>VLOOKUP(E6307,'script producto'!$A$3:$B$1802,2,FALSE)</f>
        <v>915</v>
      </c>
      <c r="L6307">
        <f>VLOOKUP(M6307,'script taller'!$G$3:$H$204,2,FALSE)</f>
        <v>166</v>
      </c>
      <c r="M6307" s="1" t="str">
        <f t="shared" si="98"/>
        <v>CRT41118</v>
      </c>
      <c r="N6307">
        <f>ROUND(VLOOKUP(E6307,Productos!$A$4:$D$1804,4,FALSE),0)</f>
        <v>2339</v>
      </c>
    </row>
    <row r="6308" spans="1:14" x14ac:dyDescent="0.35">
      <c r="A6308" t="s">
        <v>52</v>
      </c>
      <c r="B6308" s="1" t="s">
        <v>133</v>
      </c>
      <c r="C6308" t="s">
        <v>1127</v>
      </c>
      <c r="D6308" s="1">
        <v>8</v>
      </c>
      <c r="E6308" t="s">
        <v>734</v>
      </c>
      <c r="F6308" t="s">
        <v>1130</v>
      </c>
      <c r="G6308" s="6">
        <v>0.3</v>
      </c>
      <c r="H6308" s="7" t="s">
        <v>1236</v>
      </c>
      <c r="K6308">
        <f>VLOOKUP(E6308,'script producto'!$A$3:$B$1802,2,FALSE)</f>
        <v>923</v>
      </c>
      <c r="L6308">
        <f>VLOOKUP(M6308,'script taller'!$G$3:$H$204,2,FALSE)</f>
        <v>166</v>
      </c>
      <c r="M6308" s="1" t="str">
        <f t="shared" si="98"/>
        <v>CRT41118</v>
      </c>
      <c r="N6308">
        <f>ROUND(VLOOKUP(E6308,Productos!$A$4:$D$1804,4,FALSE),0)</f>
        <v>17581</v>
      </c>
    </row>
    <row r="6309" spans="1:14" x14ac:dyDescent="0.35">
      <c r="A6309" t="s">
        <v>52</v>
      </c>
      <c r="B6309" s="1" t="s">
        <v>133</v>
      </c>
      <c r="C6309" t="s">
        <v>1127</v>
      </c>
      <c r="D6309" s="1">
        <v>8</v>
      </c>
      <c r="E6309" t="s">
        <v>1987</v>
      </c>
      <c r="F6309" t="s">
        <v>1130</v>
      </c>
      <c r="G6309" s="6">
        <v>0.5</v>
      </c>
      <c r="H6309" s="7" t="s">
        <v>1236</v>
      </c>
      <c r="K6309">
        <f>VLOOKUP(E6309,'script producto'!$A$3:$B$1802,2,FALSE)</f>
        <v>952</v>
      </c>
      <c r="L6309">
        <f>VLOOKUP(M6309,'script taller'!$G$3:$H$204,2,FALSE)</f>
        <v>166</v>
      </c>
      <c r="M6309" s="1" t="str">
        <f t="shared" si="98"/>
        <v>CRT41118</v>
      </c>
      <c r="N6309">
        <f>ROUND(VLOOKUP(E6309,Productos!$A$4:$D$1804,4,FALSE),0)</f>
        <v>3297</v>
      </c>
    </row>
    <row r="6310" spans="1:14" x14ac:dyDescent="0.35">
      <c r="A6310" t="s">
        <v>52</v>
      </c>
      <c r="B6310" s="1" t="s">
        <v>133</v>
      </c>
      <c r="C6310" t="s">
        <v>1127</v>
      </c>
      <c r="D6310" s="1">
        <v>8</v>
      </c>
      <c r="E6310" t="s">
        <v>1990</v>
      </c>
      <c r="F6310" t="s">
        <v>1130</v>
      </c>
      <c r="G6310" s="6">
        <v>2</v>
      </c>
      <c r="H6310" s="7" t="s">
        <v>1236</v>
      </c>
      <c r="K6310">
        <f>VLOOKUP(E6310,'script producto'!$A$3:$B$1802,2,FALSE)</f>
        <v>954</v>
      </c>
      <c r="L6310">
        <f>VLOOKUP(M6310,'script taller'!$G$3:$H$204,2,FALSE)</f>
        <v>166</v>
      </c>
      <c r="M6310" s="1" t="str">
        <f t="shared" si="98"/>
        <v>CRT41118</v>
      </c>
      <c r="N6310">
        <f>ROUND(VLOOKUP(E6310,Productos!$A$4:$D$1804,4,FALSE),0)</f>
        <v>3850</v>
      </c>
    </row>
    <row r="6311" spans="1:14" x14ac:dyDescent="0.35">
      <c r="A6311" t="s">
        <v>52</v>
      </c>
      <c r="B6311" s="1" t="s">
        <v>133</v>
      </c>
      <c r="C6311" t="s">
        <v>1127</v>
      </c>
      <c r="D6311" s="1">
        <v>8</v>
      </c>
      <c r="E6311" t="s">
        <v>2001</v>
      </c>
      <c r="F6311" t="s">
        <v>1130</v>
      </c>
      <c r="G6311" s="6">
        <v>1.5</v>
      </c>
      <c r="H6311" s="7" t="s">
        <v>1236</v>
      </c>
      <c r="K6311">
        <f>VLOOKUP(E6311,'script producto'!$A$3:$B$1802,2,FALSE)</f>
        <v>968</v>
      </c>
      <c r="L6311">
        <f>VLOOKUP(M6311,'script taller'!$G$3:$H$204,2,FALSE)</f>
        <v>166</v>
      </c>
      <c r="M6311" s="1" t="str">
        <f t="shared" si="98"/>
        <v>CRT41118</v>
      </c>
      <c r="N6311">
        <f>ROUND(VLOOKUP(E6311,Productos!$A$4:$D$1804,4,FALSE),0)</f>
        <v>9595</v>
      </c>
    </row>
    <row r="6312" spans="1:14" x14ac:dyDescent="0.35">
      <c r="A6312" t="s">
        <v>52</v>
      </c>
      <c r="B6312" s="1" t="s">
        <v>133</v>
      </c>
      <c r="C6312" t="s">
        <v>1127</v>
      </c>
      <c r="D6312" s="1">
        <v>8</v>
      </c>
      <c r="E6312" t="s">
        <v>1095</v>
      </c>
      <c r="F6312" t="s">
        <v>1130</v>
      </c>
      <c r="G6312" s="6">
        <v>0.1</v>
      </c>
      <c r="H6312" s="7" t="s">
        <v>1236</v>
      </c>
      <c r="K6312">
        <f>VLOOKUP(E6312,'script producto'!$A$3:$B$1802,2,FALSE)</f>
        <v>971</v>
      </c>
      <c r="L6312">
        <f>VLOOKUP(M6312,'script taller'!$G$3:$H$204,2,FALSE)</f>
        <v>166</v>
      </c>
      <c r="M6312" s="1" t="str">
        <f t="shared" si="98"/>
        <v>CRT41118</v>
      </c>
      <c r="N6312">
        <f>ROUND(VLOOKUP(E6312,Productos!$A$4:$D$1804,4,FALSE),0)</f>
        <v>12000</v>
      </c>
    </row>
    <row r="6313" spans="1:14" x14ac:dyDescent="0.35">
      <c r="A6313" t="s">
        <v>52</v>
      </c>
      <c r="B6313" s="1" t="s">
        <v>133</v>
      </c>
      <c r="C6313" t="s">
        <v>1127</v>
      </c>
      <c r="D6313" s="1">
        <v>8</v>
      </c>
      <c r="E6313" t="s">
        <v>542</v>
      </c>
      <c r="F6313" t="s">
        <v>1130</v>
      </c>
      <c r="G6313" s="6">
        <v>2</v>
      </c>
      <c r="H6313" s="7" t="s">
        <v>1236</v>
      </c>
      <c r="K6313">
        <f>VLOOKUP(E6313,'script producto'!$A$3:$B$1802,2,FALSE)</f>
        <v>977</v>
      </c>
      <c r="L6313">
        <f>VLOOKUP(M6313,'script taller'!$G$3:$H$204,2,FALSE)</f>
        <v>166</v>
      </c>
      <c r="M6313" s="1" t="str">
        <f t="shared" si="98"/>
        <v>CRT41118</v>
      </c>
      <c r="N6313">
        <f>ROUND(VLOOKUP(E6313,Productos!$A$4:$D$1804,4,FALSE),0)</f>
        <v>8000</v>
      </c>
    </row>
    <row r="6314" spans="1:14" x14ac:dyDescent="0.35">
      <c r="A6314" t="s">
        <v>52</v>
      </c>
      <c r="B6314" s="1" t="s">
        <v>133</v>
      </c>
      <c r="C6314" t="s">
        <v>1127</v>
      </c>
      <c r="D6314" s="1">
        <v>8</v>
      </c>
      <c r="E6314" t="s">
        <v>1089</v>
      </c>
      <c r="F6314" t="s">
        <v>1130</v>
      </c>
      <c r="G6314" s="6">
        <v>1</v>
      </c>
      <c r="H6314" s="7" t="s">
        <v>1236</v>
      </c>
      <c r="K6314">
        <f>VLOOKUP(E6314,'script producto'!$A$3:$B$1802,2,FALSE)</f>
        <v>984</v>
      </c>
      <c r="L6314">
        <f>VLOOKUP(M6314,'script taller'!$G$3:$H$204,2,FALSE)</f>
        <v>166</v>
      </c>
      <c r="M6314" s="1" t="str">
        <f t="shared" si="98"/>
        <v>CRT41118</v>
      </c>
      <c r="N6314">
        <f>ROUND(VLOOKUP(E6314,Productos!$A$4:$D$1804,4,FALSE),0)</f>
        <v>2497</v>
      </c>
    </row>
    <row r="6315" spans="1:14" x14ac:dyDescent="0.35">
      <c r="A6315" t="s">
        <v>52</v>
      </c>
      <c r="B6315" s="1" t="s">
        <v>133</v>
      </c>
      <c r="C6315" t="s">
        <v>1127</v>
      </c>
      <c r="D6315" s="1">
        <v>8</v>
      </c>
      <c r="E6315" t="s">
        <v>682</v>
      </c>
      <c r="F6315" t="s">
        <v>1130</v>
      </c>
      <c r="G6315" s="6">
        <v>0.35</v>
      </c>
      <c r="H6315" s="7" t="s">
        <v>1236</v>
      </c>
      <c r="K6315">
        <f>VLOOKUP(E6315,'script producto'!$A$3:$B$1802,2,FALSE)</f>
        <v>1002</v>
      </c>
      <c r="L6315">
        <f>VLOOKUP(M6315,'script taller'!$G$3:$H$204,2,FALSE)</f>
        <v>166</v>
      </c>
      <c r="M6315" s="1" t="str">
        <f t="shared" si="98"/>
        <v>CRT41118</v>
      </c>
      <c r="N6315">
        <f>ROUND(VLOOKUP(E6315,Productos!$A$4:$D$1804,4,FALSE),0)</f>
        <v>8000</v>
      </c>
    </row>
    <row r="6316" spans="1:14" x14ac:dyDescent="0.35">
      <c r="A6316" t="s">
        <v>52</v>
      </c>
      <c r="B6316" s="1" t="s">
        <v>133</v>
      </c>
      <c r="C6316" t="s">
        <v>1127</v>
      </c>
      <c r="D6316" s="1">
        <v>8</v>
      </c>
      <c r="E6316" t="s">
        <v>284</v>
      </c>
      <c r="F6316" t="s">
        <v>1130</v>
      </c>
      <c r="G6316" s="6">
        <v>0.75</v>
      </c>
      <c r="H6316" s="7" t="s">
        <v>1236</v>
      </c>
      <c r="K6316">
        <f>VLOOKUP(E6316,'script producto'!$A$3:$B$1802,2,FALSE)</f>
        <v>1010</v>
      </c>
      <c r="L6316">
        <f>VLOOKUP(M6316,'script taller'!$G$3:$H$204,2,FALSE)</f>
        <v>166</v>
      </c>
      <c r="M6316" s="1" t="str">
        <f t="shared" si="98"/>
        <v>CRT41118</v>
      </c>
      <c r="N6316">
        <f>ROUND(VLOOKUP(E6316,Productos!$A$4:$D$1804,4,FALSE),0)</f>
        <v>14037</v>
      </c>
    </row>
    <row r="6317" spans="1:14" x14ac:dyDescent="0.35">
      <c r="A6317" t="s">
        <v>52</v>
      </c>
      <c r="B6317" s="1" t="s">
        <v>133</v>
      </c>
      <c r="C6317" t="s">
        <v>1127</v>
      </c>
      <c r="D6317" s="1">
        <v>8</v>
      </c>
      <c r="E6317" t="s">
        <v>1096</v>
      </c>
      <c r="F6317" t="s">
        <v>1130</v>
      </c>
      <c r="G6317" s="6">
        <v>0.3</v>
      </c>
      <c r="H6317" s="7" t="s">
        <v>1236</v>
      </c>
      <c r="K6317">
        <f>VLOOKUP(E6317,'script producto'!$A$3:$B$1802,2,FALSE)</f>
        <v>1043</v>
      </c>
      <c r="L6317">
        <f>VLOOKUP(M6317,'script taller'!$G$3:$H$204,2,FALSE)</f>
        <v>166</v>
      </c>
      <c r="M6317" s="1" t="str">
        <f t="shared" si="98"/>
        <v>CRT41118</v>
      </c>
      <c r="N6317">
        <f>ROUND(VLOOKUP(E6317,Productos!$A$4:$D$1804,4,FALSE),0)</f>
        <v>5500</v>
      </c>
    </row>
    <row r="6318" spans="1:14" x14ac:dyDescent="0.35">
      <c r="A6318" t="s">
        <v>52</v>
      </c>
      <c r="B6318" s="1" t="s">
        <v>133</v>
      </c>
      <c r="C6318" t="s">
        <v>1127</v>
      </c>
      <c r="D6318" s="1">
        <v>8</v>
      </c>
      <c r="E6318" t="s">
        <v>451</v>
      </c>
      <c r="F6318" t="s">
        <v>1130</v>
      </c>
      <c r="G6318" s="6">
        <v>0.5</v>
      </c>
      <c r="H6318" s="7" t="s">
        <v>1236</v>
      </c>
      <c r="K6318">
        <f>VLOOKUP(E6318,'script producto'!$A$3:$B$1802,2,FALSE)</f>
        <v>1048</v>
      </c>
      <c r="L6318">
        <f>VLOOKUP(M6318,'script taller'!$G$3:$H$204,2,FALSE)</f>
        <v>166</v>
      </c>
      <c r="M6318" s="1" t="str">
        <f t="shared" si="98"/>
        <v>CRT41118</v>
      </c>
      <c r="N6318">
        <f>ROUND(VLOOKUP(E6318,Productos!$A$4:$D$1804,4,FALSE),0)</f>
        <v>4350</v>
      </c>
    </row>
    <row r="6319" spans="1:14" x14ac:dyDescent="0.35">
      <c r="A6319" t="s">
        <v>52</v>
      </c>
      <c r="B6319" s="1" t="s">
        <v>133</v>
      </c>
      <c r="C6319" t="s">
        <v>1127</v>
      </c>
      <c r="D6319" s="1">
        <v>8</v>
      </c>
      <c r="E6319" t="s">
        <v>140</v>
      </c>
      <c r="F6319" t="s">
        <v>1130</v>
      </c>
      <c r="G6319" s="6">
        <v>0.5</v>
      </c>
      <c r="H6319" s="7" t="s">
        <v>1236</v>
      </c>
      <c r="K6319">
        <f>VLOOKUP(E6319,'script producto'!$A$3:$B$1802,2,FALSE)</f>
        <v>1060</v>
      </c>
      <c r="L6319">
        <f>VLOOKUP(M6319,'script taller'!$G$3:$H$204,2,FALSE)</f>
        <v>166</v>
      </c>
      <c r="M6319" s="1" t="str">
        <f t="shared" si="98"/>
        <v>CRT41118</v>
      </c>
      <c r="N6319">
        <f>ROUND(VLOOKUP(E6319,Productos!$A$4:$D$1804,4,FALSE),0)</f>
        <v>33000</v>
      </c>
    </row>
    <row r="6320" spans="1:14" x14ac:dyDescent="0.35">
      <c r="A6320" t="s">
        <v>52</v>
      </c>
      <c r="B6320" s="1" t="s">
        <v>133</v>
      </c>
      <c r="C6320" t="s">
        <v>1127</v>
      </c>
      <c r="D6320" s="1">
        <v>8</v>
      </c>
      <c r="E6320" t="s">
        <v>1106</v>
      </c>
      <c r="F6320" t="s">
        <v>1130</v>
      </c>
      <c r="G6320" s="6">
        <v>2</v>
      </c>
      <c r="H6320" s="7" t="s">
        <v>1236</v>
      </c>
      <c r="K6320">
        <f>VLOOKUP(E6320,'script producto'!$A$3:$B$1802,2,FALSE)</f>
        <v>1068</v>
      </c>
      <c r="L6320">
        <f>VLOOKUP(M6320,'script taller'!$G$3:$H$204,2,FALSE)</f>
        <v>166</v>
      </c>
      <c r="M6320" s="1" t="str">
        <f t="shared" si="98"/>
        <v>CRT41118</v>
      </c>
      <c r="N6320">
        <f>ROUND(VLOOKUP(E6320,Productos!$A$4:$D$1804,4,FALSE),0)</f>
        <v>7890</v>
      </c>
    </row>
    <row r="6321" spans="1:14" x14ac:dyDescent="0.35">
      <c r="A6321" t="s">
        <v>52</v>
      </c>
      <c r="B6321" s="1" t="s">
        <v>133</v>
      </c>
      <c r="C6321" t="s">
        <v>1127</v>
      </c>
      <c r="D6321" s="1">
        <v>8</v>
      </c>
      <c r="E6321" t="s">
        <v>1582</v>
      </c>
      <c r="F6321" t="s">
        <v>1130</v>
      </c>
      <c r="G6321" s="6">
        <v>2</v>
      </c>
      <c r="H6321" s="7" t="s">
        <v>1236</v>
      </c>
      <c r="K6321">
        <f>VLOOKUP(E6321,'script producto'!$A$3:$B$1802,2,FALSE)</f>
        <v>1087</v>
      </c>
      <c r="L6321">
        <f>VLOOKUP(M6321,'script taller'!$G$3:$H$204,2,FALSE)</f>
        <v>166</v>
      </c>
      <c r="M6321" s="1" t="str">
        <f t="shared" si="98"/>
        <v>CRT41118</v>
      </c>
      <c r="N6321">
        <f>ROUND(VLOOKUP(E6321,Productos!$A$4:$D$1804,4,FALSE),0)</f>
        <v>2500</v>
      </c>
    </row>
    <row r="6322" spans="1:14" x14ac:dyDescent="0.35">
      <c r="A6322" t="s">
        <v>52</v>
      </c>
      <c r="B6322" s="1" t="s">
        <v>133</v>
      </c>
      <c r="C6322" t="s">
        <v>1127</v>
      </c>
      <c r="D6322" s="1">
        <v>8</v>
      </c>
      <c r="E6322" t="s">
        <v>1107</v>
      </c>
      <c r="F6322" t="s">
        <v>1130</v>
      </c>
      <c r="G6322" s="6">
        <v>2</v>
      </c>
      <c r="H6322" s="7" t="s">
        <v>1236</v>
      </c>
      <c r="K6322">
        <f>VLOOKUP(E6322,'script producto'!$A$3:$B$1802,2,FALSE)</f>
        <v>1112</v>
      </c>
      <c r="L6322">
        <f>VLOOKUP(M6322,'script taller'!$G$3:$H$204,2,FALSE)</f>
        <v>166</v>
      </c>
      <c r="M6322" s="1" t="str">
        <f t="shared" si="98"/>
        <v>CRT41118</v>
      </c>
      <c r="N6322">
        <f>ROUND(VLOOKUP(E6322,Productos!$A$4:$D$1804,4,FALSE),0)</f>
        <v>13000</v>
      </c>
    </row>
    <row r="6323" spans="1:14" x14ac:dyDescent="0.35">
      <c r="A6323" t="s">
        <v>52</v>
      </c>
      <c r="B6323" s="1" t="s">
        <v>133</v>
      </c>
      <c r="C6323" t="s">
        <v>1127</v>
      </c>
      <c r="D6323" s="1">
        <v>8</v>
      </c>
      <c r="E6323" t="s">
        <v>1007</v>
      </c>
      <c r="F6323" t="s">
        <v>1130</v>
      </c>
      <c r="G6323" s="6">
        <v>0.5</v>
      </c>
      <c r="H6323" s="7" t="s">
        <v>1236</v>
      </c>
      <c r="K6323">
        <f>VLOOKUP(E6323,'script producto'!$A$3:$B$1802,2,FALSE)</f>
        <v>1125</v>
      </c>
      <c r="L6323">
        <f>VLOOKUP(M6323,'script taller'!$G$3:$H$204,2,FALSE)</f>
        <v>166</v>
      </c>
      <c r="M6323" s="1" t="str">
        <f t="shared" si="98"/>
        <v>CRT41118</v>
      </c>
      <c r="N6323">
        <f>ROUND(VLOOKUP(E6323,Productos!$A$4:$D$1804,4,FALSE),0)</f>
        <v>5637</v>
      </c>
    </row>
    <row r="6324" spans="1:14" x14ac:dyDescent="0.35">
      <c r="A6324" t="s">
        <v>52</v>
      </c>
      <c r="B6324" s="1" t="s">
        <v>133</v>
      </c>
      <c r="C6324" t="s">
        <v>1127</v>
      </c>
      <c r="D6324" s="1">
        <v>8</v>
      </c>
      <c r="E6324" t="s">
        <v>277</v>
      </c>
      <c r="F6324" t="s">
        <v>1130</v>
      </c>
      <c r="G6324" s="6">
        <v>0.2</v>
      </c>
      <c r="H6324" s="7" t="s">
        <v>1236</v>
      </c>
      <c r="K6324">
        <f>VLOOKUP(E6324,'script producto'!$A$3:$B$1802,2,FALSE)</f>
        <v>1142</v>
      </c>
      <c r="L6324">
        <f>VLOOKUP(M6324,'script taller'!$G$3:$H$204,2,FALSE)</f>
        <v>166</v>
      </c>
      <c r="M6324" s="1" t="str">
        <f t="shared" si="98"/>
        <v>CRT41118</v>
      </c>
      <c r="N6324">
        <f>ROUND(VLOOKUP(E6324,Productos!$A$4:$D$1804,4,FALSE),0)</f>
        <v>17022</v>
      </c>
    </row>
    <row r="6325" spans="1:14" x14ac:dyDescent="0.35">
      <c r="A6325" t="s">
        <v>52</v>
      </c>
      <c r="B6325" s="1" t="s">
        <v>133</v>
      </c>
      <c r="C6325" t="s">
        <v>1127</v>
      </c>
      <c r="D6325" s="1">
        <v>8</v>
      </c>
      <c r="E6325" t="s">
        <v>1090</v>
      </c>
      <c r="F6325" t="s">
        <v>1130</v>
      </c>
      <c r="G6325" s="6">
        <v>0.5</v>
      </c>
      <c r="H6325" s="7" t="s">
        <v>1236</v>
      </c>
      <c r="K6325">
        <f>VLOOKUP(E6325,'script producto'!$A$3:$B$1802,2,FALSE)</f>
        <v>1174</v>
      </c>
      <c r="L6325">
        <f>VLOOKUP(M6325,'script taller'!$G$3:$H$204,2,FALSE)</f>
        <v>166</v>
      </c>
      <c r="M6325" s="1" t="str">
        <f t="shared" si="98"/>
        <v>CRT41118</v>
      </c>
      <c r="N6325">
        <f>ROUND(VLOOKUP(E6325,Productos!$A$4:$D$1804,4,FALSE),0)</f>
        <v>4670</v>
      </c>
    </row>
    <row r="6326" spans="1:14" x14ac:dyDescent="0.35">
      <c r="A6326" t="s">
        <v>52</v>
      </c>
      <c r="B6326" s="1" t="s">
        <v>133</v>
      </c>
      <c r="C6326" t="s">
        <v>1127</v>
      </c>
      <c r="D6326" s="1">
        <v>8</v>
      </c>
      <c r="E6326" t="s">
        <v>2036</v>
      </c>
      <c r="F6326" t="s">
        <v>1130</v>
      </c>
      <c r="G6326" s="6">
        <v>3</v>
      </c>
      <c r="H6326" s="7" t="s">
        <v>1236</v>
      </c>
      <c r="K6326">
        <f>VLOOKUP(E6326,'script producto'!$A$3:$B$1802,2,FALSE)</f>
        <v>1215</v>
      </c>
      <c r="L6326">
        <f>VLOOKUP(M6326,'script taller'!$G$3:$H$204,2,FALSE)</f>
        <v>166</v>
      </c>
      <c r="M6326" s="1" t="str">
        <f t="shared" si="98"/>
        <v>CRT41118</v>
      </c>
      <c r="N6326">
        <f>ROUND(VLOOKUP(E6326,Productos!$A$4:$D$1804,4,FALSE),0)</f>
        <v>1475</v>
      </c>
    </row>
    <row r="6327" spans="1:14" x14ac:dyDescent="0.35">
      <c r="A6327" t="s">
        <v>52</v>
      </c>
      <c r="B6327" s="1" t="s">
        <v>133</v>
      </c>
      <c r="C6327" t="s">
        <v>1127</v>
      </c>
      <c r="D6327" s="1">
        <v>8</v>
      </c>
      <c r="E6327" t="s">
        <v>2033</v>
      </c>
      <c r="F6327" t="s">
        <v>1130</v>
      </c>
      <c r="G6327" s="6">
        <v>2</v>
      </c>
      <c r="H6327" s="7" t="s">
        <v>1236</v>
      </c>
      <c r="K6327">
        <f>VLOOKUP(E6327,'script producto'!$A$3:$B$1802,2,FALSE)</f>
        <v>1220</v>
      </c>
      <c r="L6327">
        <f>VLOOKUP(M6327,'script taller'!$G$3:$H$204,2,FALSE)</f>
        <v>166</v>
      </c>
      <c r="M6327" s="1" t="str">
        <f t="shared" si="98"/>
        <v>CRT41118</v>
      </c>
      <c r="N6327">
        <f>ROUND(VLOOKUP(E6327,Productos!$A$4:$D$1804,4,FALSE),0)</f>
        <v>1800</v>
      </c>
    </row>
    <row r="6328" spans="1:14" x14ac:dyDescent="0.35">
      <c r="A6328" t="s">
        <v>52</v>
      </c>
      <c r="B6328" s="1" t="s">
        <v>133</v>
      </c>
      <c r="C6328" t="s">
        <v>1127</v>
      </c>
      <c r="D6328" s="1">
        <v>8</v>
      </c>
      <c r="E6328" t="s">
        <v>1524</v>
      </c>
      <c r="F6328" t="s">
        <v>1130</v>
      </c>
      <c r="G6328" s="6">
        <v>3</v>
      </c>
      <c r="H6328" s="7" t="s">
        <v>6</v>
      </c>
      <c r="K6328">
        <f>VLOOKUP(E6328,'script producto'!$A$3:$B$1802,2,FALSE)</f>
        <v>1242</v>
      </c>
      <c r="L6328">
        <f>VLOOKUP(M6328,'script taller'!$G$3:$H$204,2,FALSE)</f>
        <v>166</v>
      </c>
      <c r="M6328" s="1" t="str">
        <f t="shared" si="98"/>
        <v>CRT41118</v>
      </c>
      <c r="N6328">
        <f>ROUND(VLOOKUP(E6328,Productos!$A$4:$D$1804,4,FALSE),0)</f>
        <v>1499</v>
      </c>
    </row>
    <row r="6329" spans="1:14" x14ac:dyDescent="0.35">
      <c r="A6329" t="s">
        <v>52</v>
      </c>
      <c r="B6329" s="1" t="s">
        <v>133</v>
      </c>
      <c r="C6329" t="s">
        <v>1127</v>
      </c>
      <c r="D6329" s="1">
        <v>8</v>
      </c>
      <c r="E6329" t="s">
        <v>159</v>
      </c>
      <c r="F6329" t="s">
        <v>1130</v>
      </c>
      <c r="G6329" s="6">
        <v>0.5</v>
      </c>
      <c r="H6329" s="7" t="s">
        <v>1236</v>
      </c>
      <c r="K6329">
        <f>VLOOKUP(E6329,'script producto'!$A$3:$B$1802,2,FALSE)</f>
        <v>1271</v>
      </c>
      <c r="L6329">
        <f>VLOOKUP(M6329,'script taller'!$G$3:$H$204,2,FALSE)</f>
        <v>166</v>
      </c>
      <c r="M6329" s="1" t="str">
        <f t="shared" si="98"/>
        <v>CRT41118</v>
      </c>
      <c r="N6329">
        <f>ROUND(VLOOKUP(E6329,Productos!$A$4:$D$1804,4,FALSE),0)</f>
        <v>5805</v>
      </c>
    </row>
    <row r="6330" spans="1:14" x14ac:dyDescent="0.35">
      <c r="A6330" t="s">
        <v>52</v>
      </c>
      <c r="B6330" s="1" t="s">
        <v>133</v>
      </c>
      <c r="C6330" t="s">
        <v>1127</v>
      </c>
      <c r="D6330" s="1">
        <v>8</v>
      </c>
      <c r="E6330" t="s">
        <v>942</v>
      </c>
      <c r="F6330" t="s">
        <v>1130</v>
      </c>
      <c r="G6330" s="6">
        <v>0.25</v>
      </c>
      <c r="H6330" s="7" t="s">
        <v>1236</v>
      </c>
      <c r="K6330">
        <f>VLOOKUP(E6330,'script producto'!$A$3:$B$1802,2,FALSE)</f>
        <v>1281</v>
      </c>
      <c r="L6330">
        <f>VLOOKUP(M6330,'script taller'!$G$3:$H$204,2,FALSE)</f>
        <v>166</v>
      </c>
      <c r="M6330" s="1" t="str">
        <f t="shared" si="98"/>
        <v>CRT41118</v>
      </c>
      <c r="N6330">
        <f>ROUND(VLOOKUP(E6330,Productos!$A$4:$D$1804,4,FALSE),0)</f>
        <v>9450</v>
      </c>
    </row>
    <row r="6331" spans="1:14" x14ac:dyDescent="0.35">
      <c r="A6331" t="s">
        <v>52</v>
      </c>
      <c r="B6331" s="1" t="s">
        <v>133</v>
      </c>
      <c r="C6331" t="s">
        <v>1127</v>
      </c>
      <c r="D6331" s="1">
        <v>8</v>
      </c>
      <c r="E6331" t="s">
        <v>703</v>
      </c>
      <c r="F6331" t="s">
        <v>1130</v>
      </c>
      <c r="G6331" s="6">
        <v>1</v>
      </c>
      <c r="H6331" s="7" t="s">
        <v>1236</v>
      </c>
      <c r="K6331">
        <f>VLOOKUP(E6331,'script producto'!$A$3:$B$1802,2,FALSE)</f>
        <v>1285</v>
      </c>
      <c r="L6331">
        <f>VLOOKUP(M6331,'script taller'!$G$3:$H$204,2,FALSE)</f>
        <v>166</v>
      </c>
      <c r="M6331" s="1" t="str">
        <f t="shared" si="98"/>
        <v>CRT41118</v>
      </c>
      <c r="N6331">
        <f>ROUND(VLOOKUP(E6331,Productos!$A$4:$D$1804,4,FALSE),0)</f>
        <v>1600</v>
      </c>
    </row>
    <row r="6332" spans="1:14" x14ac:dyDescent="0.35">
      <c r="A6332" t="s">
        <v>52</v>
      </c>
      <c r="B6332" s="1" t="s">
        <v>133</v>
      </c>
      <c r="C6332" t="s">
        <v>1127</v>
      </c>
      <c r="D6332" s="1">
        <v>8</v>
      </c>
      <c r="E6332" t="s">
        <v>298</v>
      </c>
      <c r="F6332" t="s">
        <v>1130</v>
      </c>
      <c r="G6332" s="6">
        <v>1.3</v>
      </c>
      <c r="H6332" s="7" t="s">
        <v>1236</v>
      </c>
      <c r="K6332">
        <f>VLOOKUP(E6332,'script producto'!$A$3:$B$1802,2,FALSE)</f>
        <v>1289</v>
      </c>
      <c r="L6332">
        <f>VLOOKUP(M6332,'script taller'!$G$3:$H$204,2,FALSE)</f>
        <v>166</v>
      </c>
      <c r="M6332" s="1" t="str">
        <f t="shared" si="98"/>
        <v>CRT41118</v>
      </c>
      <c r="N6332">
        <f>ROUND(VLOOKUP(E6332,Productos!$A$4:$D$1804,4,FALSE),0)</f>
        <v>1490</v>
      </c>
    </row>
    <row r="6333" spans="1:14" x14ac:dyDescent="0.35">
      <c r="A6333" t="s">
        <v>52</v>
      </c>
      <c r="B6333" s="1" t="s">
        <v>133</v>
      </c>
      <c r="C6333" t="s">
        <v>1127</v>
      </c>
      <c r="D6333" s="1">
        <v>8</v>
      </c>
      <c r="E6333" t="s">
        <v>1097</v>
      </c>
      <c r="F6333" t="s">
        <v>1130</v>
      </c>
      <c r="G6333" s="6">
        <v>0.2</v>
      </c>
      <c r="H6333" s="7" t="s">
        <v>1236</v>
      </c>
      <c r="K6333">
        <f>VLOOKUP(E6333,'script producto'!$A$3:$B$1802,2,FALSE)</f>
        <v>1324</v>
      </c>
      <c r="L6333">
        <f>VLOOKUP(M6333,'script taller'!$G$3:$H$204,2,FALSE)</f>
        <v>166</v>
      </c>
      <c r="M6333" s="1" t="str">
        <f t="shared" si="98"/>
        <v>CRT41118</v>
      </c>
      <c r="N6333">
        <f>ROUND(VLOOKUP(E6333,Productos!$A$4:$D$1804,4,FALSE),0)</f>
        <v>3000</v>
      </c>
    </row>
    <row r="6334" spans="1:14" x14ac:dyDescent="0.35">
      <c r="A6334" t="s">
        <v>52</v>
      </c>
      <c r="B6334" s="1" t="s">
        <v>133</v>
      </c>
      <c r="C6334" t="s">
        <v>1127</v>
      </c>
      <c r="D6334" s="1">
        <v>8</v>
      </c>
      <c r="E6334" t="s">
        <v>336</v>
      </c>
      <c r="F6334" t="s">
        <v>1130</v>
      </c>
      <c r="G6334" s="6">
        <v>5.0000000000000001E-3</v>
      </c>
      <c r="H6334" s="7" t="s">
        <v>1236</v>
      </c>
      <c r="K6334">
        <f>VLOOKUP(E6334,'script producto'!$A$3:$B$1802,2,FALSE)</f>
        <v>1362</v>
      </c>
      <c r="L6334">
        <f>VLOOKUP(M6334,'script taller'!$G$3:$H$204,2,FALSE)</f>
        <v>166</v>
      </c>
      <c r="M6334" s="1" t="str">
        <f t="shared" si="98"/>
        <v>CRT41118</v>
      </c>
      <c r="N6334">
        <f>ROUND(VLOOKUP(E6334,Productos!$A$4:$D$1804,4,FALSE),0)</f>
        <v>9791</v>
      </c>
    </row>
    <row r="6335" spans="1:14" x14ac:dyDescent="0.35">
      <c r="A6335" t="s">
        <v>52</v>
      </c>
      <c r="B6335" s="1" t="s">
        <v>133</v>
      </c>
      <c r="C6335" t="s">
        <v>1127</v>
      </c>
      <c r="D6335" s="1">
        <v>8</v>
      </c>
      <c r="E6335" t="s">
        <v>1067</v>
      </c>
      <c r="F6335" t="s">
        <v>1130</v>
      </c>
      <c r="G6335" s="6">
        <v>40</v>
      </c>
      <c r="H6335" s="7" t="s">
        <v>6</v>
      </c>
      <c r="K6335">
        <f>VLOOKUP(E6335,'script producto'!$A$3:$B$1802,2,FALSE)</f>
        <v>1382</v>
      </c>
      <c r="L6335">
        <f>VLOOKUP(M6335,'script taller'!$G$3:$H$204,2,FALSE)</f>
        <v>166</v>
      </c>
      <c r="M6335" s="1" t="str">
        <f t="shared" si="98"/>
        <v>CRT41118</v>
      </c>
      <c r="N6335">
        <f>ROUND(VLOOKUP(E6335,Productos!$A$4:$D$1804,4,FALSE),0)</f>
        <v>350</v>
      </c>
    </row>
    <row r="6336" spans="1:14" x14ac:dyDescent="0.35">
      <c r="A6336" t="s">
        <v>52</v>
      </c>
      <c r="B6336" s="1" t="s">
        <v>133</v>
      </c>
      <c r="C6336" t="s">
        <v>1127</v>
      </c>
      <c r="D6336" s="1">
        <v>8</v>
      </c>
      <c r="E6336" t="s">
        <v>749</v>
      </c>
      <c r="F6336" t="s">
        <v>1130</v>
      </c>
      <c r="G6336" s="6">
        <v>1.5</v>
      </c>
      <c r="H6336" s="7" t="s">
        <v>1236</v>
      </c>
      <c r="K6336">
        <f>VLOOKUP(E6336,'script producto'!$A$3:$B$1802,2,FALSE)</f>
        <v>1392</v>
      </c>
      <c r="L6336">
        <f>VLOOKUP(M6336,'script taller'!$G$3:$H$204,2,FALSE)</f>
        <v>166</v>
      </c>
      <c r="M6336" s="1" t="str">
        <f t="shared" si="98"/>
        <v>CRT41118</v>
      </c>
      <c r="N6336">
        <f>ROUND(VLOOKUP(E6336,Productos!$A$4:$D$1804,4,FALSE),0)</f>
        <v>9160</v>
      </c>
    </row>
    <row r="6337" spans="1:14" x14ac:dyDescent="0.35">
      <c r="A6337" t="s">
        <v>52</v>
      </c>
      <c r="B6337" s="1" t="s">
        <v>133</v>
      </c>
      <c r="C6337" t="s">
        <v>1127</v>
      </c>
      <c r="D6337" s="1">
        <v>8</v>
      </c>
      <c r="E6337" t="s">
        <v>467</v>
      </c>
      <c r="F6337" t="s">
        <v>1130</v>
      </c>
      <c r="G6337" s="6">
        <v>0.3</v>
      </c>
      <c r="H6337" s="7" t="s">
        <v>1236</v>
      </c>
      <c r="K6337">
        <f>VLOOKUP(E6337,'script producto'!$A$3:$B$1802,2,FALSE)</f>
        <v>1396</v>
      </c>
      <c r="L6337">
        <f>VLOOKUP(M6337,'script taller'!$G$3:$H$204,2,FALSE)</f>
        <v>166</v>
      </c>
      <c r="M6337" s="1" t="str">
        <f t="shared" si="98"/>
        <v>CRT41118</v>
      </c>
      <c r="N6337">
        <f>ROUND(VLOOKUP(E6337,Productos!$A$4:$D$1804,4,FALSE),0)</f>
        <v>1100</v>
      </c>
    </row>
    <row r="6338" spans="1:14" x14ac:dyDescent="0.35">
      <c r="A6338" t="s">
        <v>52</v>
      </c>
      <c r="B6338" s="1" t="s">
        <v>133</v>
      </c>
      <c r="C6338" t="s">
        <v>1127</v>
      </c>
      <c r="D6338" s="1">
        <v>8</v>
      </c>
      <c r="E6338" t="s">
        <v>1098</v>
      </c>
      <c r="F6338" t="s">
        <v>1130</v>
      </c>
      <c r="G6338" s="6">
        <v>0.5</v>
      </c>
      <c r="H6338" s="7" t="s">
        <v>1236</v>
      </c>
      <c r="K6338">
        <f>VLOOKUP(E6338,'script producto'!$A$3:$B$1802,2,FALSE)</f>
        <v>1408</v>
      </c>
      <c r="L6338">
        <f>VLOOKUP(M6338,'script taller'!$G$3:$H$204,2,FALSE)</f>
        <v>166</v>
      </c>
      <c r="M6338" s="1" t="str">
        <f t="shared" si="98"/>
        <v>CRT41118</v>
      </c>
      <c r="N6338">
        <f>ROUND(VLOOKUP(E6338,Productos!$A$4:$D$1804,4,FALSE),0)</f>
        <v>2600</v>
      </c>
    </row>
    <row r="6339" spans="1:14" x14ac:dyDescent="0.35">
      <c r="A6339" t="s">
        <v>52</v>
      </c>
      <c r="B6339" s="1" t="s">
        <v>133</v>
      </c>
      <c r="C6339" t="s">
        <v>1127</v>
      </c>
      <c r="D6339" s="1">
        <v>8</v>
      </c>
      <c r="E6339" t="s">
        <v>67</v>
      </c>
      <c r="F6339" t="s">
        <v>1130</v>
      </c>
      <c r="G6339" s="6">
        <v>0.5</v>
      </c>
      <c r="H6339" s="7" t="s">
        <v>1236</v>
      </c>
      <c r="K6339">
        <f>VLOOKUP(E6339,'script producto'!$A$3:$B$1802,2,FALSE)</f>
        <v>1409</v>
      </c>
      <c r="L6339">
        <f>VLOOKUP(M6339,'script taller'!$G$3:$H$204,2,FALSE)</f>
        <v>166</v>
      </c>
      <c r="M6339" s="1" t="str">
        <f t="shared" ref="M6339:M6402" si="99">B6339&amp;D6339</f>
        <v>CRT41118</v>
      </c>
      <c r="N6339">
        <f>ROUND(VLOOKUP(E6339,Productos!$A$4:$D$1804,4,FALSE),0)</f>
        <v>3867</v>
      </c>
    </row>
    <row r="6340" spans="1:14" x14ac:dyDescent="0.35">
      <c r="A6340" t="s">
        <v>52</v>
      </c>
      <c r="B6340" s="1" t="s">
        <v>133</v>
      </c>
      <c r="C6340" t="s">
        <v>1127</v>
      </c>
      <c r="D6340" s="1">
        <v>8</v>
      </c>
      <c r="E6340" t="s">
        <v>366</v>
      </c>
      <c r="F6340" t="s">
        <v>1130</v>
      </c>
      <c r="G6340" s="6">
        <v>0.2</v>
      </c>
      <c r="H6340" s="7" t="s">
        <v>1236</v>
      </c>
      <c r="K6340">
        <f>VLOOKUP(E6340,'script producto'!$A$3:$B$1802,2,FALSE)</f>
        <v>1470</v>
      </c>
      <c r="L6340">
        <f>VLOOKUP(M6340,'script taller'!$G$3:$H$204,2,FALSE)</f>
        <v>166</v>
      </c>
      <c r="M6340" s="1" t="str">
        <f t="shared" si="99"/>
        <v>CRT41118</v>
      </c>
      <c r="N6340">
        <f>ROUND(VLOOKUP(E6340,Productos!$A$4:$D$1804,4,FALSE),0)</f>
        <v>14000</v>
      </c>
    </row>
    <row r="6341" spans="1:14" x14ac:dyDescent="0.35">
      <c r="A6341" t="s">
        <v>52</v>
      </c>
      <c r="B6341" s="1" t="s">
        <v>133</v>
      </c>
      <c r="C6341" t="s">
        <v>1127</v>
      </c>
      <c r="D6341" s="1">
        <v>8</v>
      </c>
      <c r="E6341" t="s">
        <v>1099</v>
      </c>
      <c r="F6341" t="s">
        <v>1130</v>
      </c>
      <c r="G6341" s="6">
        <v>0.5</v>
      </c>
      <c r="H6341" s="7" t="s">
        <v>1236</v>
      </c>
      <c r="K6341">
        <f>VLOOKUP(E6341,'script producto'!$A$3:$B$1802,2,FALSE)</f>
        <v>1483</v>
      </c>
      <c r="L6341">
        <f>VLOOKUP(M6341,'script taller'!$G$3:$H$204,2,FALSE)</f>
        <v>166</v>
      </c>
      <c r="M6341" s="1" t="str">
        <f t="shared" si="99"/>
        <v>CRT41118</v>
      </c>
      <c r="N6341">
        <f>ROUND(VLOOKUP(E6341,Productos!$A$4:$D$1804,4,FALSE),0)</f>
        <v>8796</v>
      </c>
    </row>
    <row r="6342" spans="1:14" x14ac:dyDescent="0.35">
      <c r="A6342" t="s">
        <v>52</v>
      </c>
      <c r="B6342" s="1" t="s">
        <v>133</v>
      </c>
      <c r="C6342" t="s">
        <v>1127</v>
      </c>
      <c r="D6342" s="1">
        <v>8</v>
      </c>
      <c r="E6342" t="s">
        <v>1010</v>
      </c>
      <c r="F6342" t="s">
        <v>1130</v>
      </c>
      <c r="G6342" s="6">
        <v>0.5</v>
      </c>
      <c r="H6342" s="7" t="s">
        <v>1236</v>
      </c>
      <c r="K6342">
        <f>VLOOKUP(E6342,'script producto'!$A$3:$B$1802,2,FALSE)</f>
        <v>1524</v>
      </c>
      <c r="L6342">
        <f>VLOOKUP(M6342,'script taller'!$G$3:$H$204,2,FALSE)</f>
        <v>166</v>
      </c>
      <c r="M6342" s="1" t="str">
        <f t="shared" si="99"/>
        <v>CRT41118</v>
      </c>
      <c r="N6342">
        <f>ROUND(VLOOKUP(E6342,Productos!$A$4:$D$1804,4,FALSE),0)</f>
        <v>3500</v>
      </c>
    </row>
    <row r="6343" spans="1:14" x14ac:dyDescent="0.35">
      <c r="A6343" t="s">
        <v>52</v>
      </c>
      <c r="B6343" s="1" t="s">
        <v>133</v>
      </c>
      <c r="C6343" t="s">
        <v>1127</v>
      </c>
      <c r="D6343" s="1">
        <v>8</v>
      </c>
      <c r="E6343" t="s">
        <v>1011</v>
      </c>
      <c r="F6343" t="s">
        <v>1130</v>
      </c>
      <c r="G6343" s="6">
        <v>0.5</v>
      </c>
      <c r="H6343" s="7" t="s">
        <v>1236</v>
      </c>
      <c r="K6343">
        <f>VLOOKUP(E6343,'script producto'!$A$3:$B$1802,2,FALSE)</f>
        <v>1525</v>
      </c>
      <c r="L6343">
        <f>VLOOKUP(M6343,'script taller'!$G$3:$H$204,2,FALSE)</f>
        <v>166</v>
      </c>
      <c r="M6343" s="1" t="str">
        <f t="shared" si="99"/>
        <v>CRT41118</v>
      </c>
      <c r="N6343">
        <f>ROUND(VLOOKUP(E6343,Productos!$A$4:$D$1804,4,FALSE),0)</f>
        <v>800</v>
      </c>
    </row>
    <row r="6344" spans="1:14" x14ac:dyDescent="0.35">
      <c r="A6344" t="s">
        <v>52</v>
      </c>
      <c r="B6344" s="1" t="s">
        <v>133</v>
      </c>
      <c r="C6344" t="s">
        <v>1127</v>
      </c>
      <c r="D6344" s="1">
        <v>8</v>
      </c>
      <c r="E6344" t="s">
        <v>317</v>
      </c>
      <c r="F6344" t="s">
        <v>1130</v>
      </c>
      <c r="G6344" s="6">
        <v>0.1</v>
      </c>
      <c r="H6344" s="7" t="s">
        <v>1236</v>
      </c>
      <c r="K6344">
        <f>VLOOKUP(E6344,'script producto'!$A$3:$B$1802,2,FALSE)</f>
        <v>1553</v>
      </c>
      <c r="L6344">
        <f>VLOOKUP(M6344,'script taller'!$G$3:$H$204,2,FALSE)</f>
        <v>166</v>
      </c>
      <c r="M6344" s="1" t="str">
        <f t="shared" si="99"/>
        <v>CRT41118</v>
      </c>
      <c r="N6344">
        <f>ROUND(VLOOKUP(E6344,Productos!$A$4:$D$1804,4,FALSE),0)</f>
        <v>13457</v>
      </c>
    </row>
    <row r="6345" spans="1:14" x14ac:dyDescent="0.35">
      <c r="A6345" t="s">
        <v>52</v>
      </c>
      <c r="B6345" s="1" t="s">
        <v>133</v>
      </c>
      <c r="C6345" t="s">
        <v>1127</v>
      </c>
      <c r="D6345" s="1">
        <v>8</v>
      </c>
      <c r="E6345" t="s">
        <v>7</v>
      </c>
      <c r="F6345" t="s">
        <v>1130</v>
      </c>
      <c r="G6345" s="6">
        <v>5</v>
      </c>
      <c r="H6345" s="7" t="s">
        <v>6</v>
      </c>
      <c r="K6345">
        <f>VLOOKUP(E6345,'script producto'!$A$3:$B$1802,2,FALSE)</f>
        <v>1594</v>
      </c>
      <c r="L6345">
        <f>VLOOKUP(M6345,'script taller'!$G$3:$H$204,2,FALSE)</f>
        <v>166</v>
      </c>
      <c r="M6345" s="1" t="str">
        <f t="shared" si="99"/>
        <v>CRT41118</v>
      </c>
      <c r="N6345">
        <f>ROUND(VLOOKUP(E6345,Productos!$A$4:$D$1804,4,FALSE),0)</f>
        <v>653</v>
      </c>
    </row>
    <row r="6346" spans="1:14" x14ac:dyDescent="0.35">
      <c r="A6346" t="s">
        <v>52</v>
      </c>
      <c r="B6346" s="1" t="s">
        <v>133</v>
      </c>
      <c r="C6346" t="s">
        <v>1127</v>
      </c>
      <c r="D6346" s="1">
        <v>8</v>
      </c>
      <c r="E6346" t="s">
        <v>2094</v>
      </c>
      <c r="F6346" t="s">
        <v>1130</v>
      </c>
      <c r="G6346" s="6">
        <v>3</v>
      </c>
      <c r="H6346" s="7" t="s">
        <v>1236</v>
      </c>
      <c r="K6346">
        <f>VLOOKUP(E6346,'script producto'!$A$3:$B$1802,2,FALSE)</f>
        <v>1650</v>
      </c>
      <c r="L6346">
        <f>VLOOKUP(M6346,'script taller'!$G$3:$H$204,2,FALSE)</f>
        <v>166</v>
      </c>
      <c r="M6346" s="1" t="str">
        <f t="shared" si="99"/>
        <v>CRT41118</v>
      </c>
      <c r="N6346">
        <f>ROUND(VLOOKUP(E6346,Productos!$A$4:$D$1804,4,FALSE),0)</f>
        <v>1921</v>
      </c>
    </row>
    <row r="6347" spans="1:14" x14ac:dyDescent="0.35">
      <c r="A6347" t="s">
        <v>52</v>
      </c>
      <c r="B6347" s="1" t="s">
        <v>133</v>
      </c>
      <c r="C6347" t="s">
        <v>1127</v>
      </c>
      <c r="D6347" s="1">
        <v>8</v>
      </c>
      <c r="E6347" t="s">
        <v>929</v>
      </c>
      <c r="F6347" t="s">
        <v>1130</v>
      </c>
      <c r="G6347" s="6">
        <v>2</v>
      </c>
      <c r="H6347" s="7" t="s">
        <v>6</v>
      </c>
      <c r="K6347">
        <f>VLOOKUP(E6347,'script producto'!$A$3:$B$1802,2,FALSE)</f>
        <v>1664</v>
      </c>
      <c r="L6347">
        <f>VLOOKUP(M6347,'script taller'!$G$3:$H$204,2,FALSE)</f>
        <v>166</v>
      </c>
      <c r="M6347" s="1" t="str">
        <f t="shared" si="99"/>
        <v>CRT41118</v>
      </c>
      <c r="N6347">
        <f>ROUND(VLOOKUP(E6347,Productos!$A$4:$D$1804,4,FALSE),0)</f>
        <v>2500</v>
      </c>
    </row>
    <row r="6348" spans="1:14" x14ac:dyDescent="0.35">
      <c r="A6348" t="s">
        <v>52</v>
      </c>
      <c r="B6348" s="1" t="s">
        <v>133</v>
      </c>
      <c r="C6348" t="s">
        <v>1127</v>
      </c>
      <c r="D6348" s="1">
        <v>8</v>
      </c>
      <c r="E6348" t="s">
        <v>1100</v>
      </c>
      <c r="F6348" t="s">
        <v>1130</v>
      </c>
      <c r="G6348" s="6">
        <v>0.03</v>
      </c>
      <c r="H6348" s="7" t="s">
        <v>25</v>
      </c>
      <c r="K6348">
        <f>VLOOKUP(E6348,'script producto'!$A$3:$B$1802,2,FALSE)</f>
        <v>1680</v>
      </c>
      <c r="L6348">
        <f>VLOOKUP(M6348,'script taller'!$G$3:$H$204,2,FALSE)</f>
        <v>166</v>
      </c>
      <c r="M6348" s="1" t="str">
        <f t="shared" si="99"/>
        <v>CRT41118</v>
      </c>
      <c r="N6348">
        <f>ROUND(VLOOKUP(E6348,Productos!$A$4:$D$1804,4,FALSE),0)</f>
        <v>4000</v>
      </c>
    </row>
    <row r="6349" spans="1:14" x14ac:dyDescent="0.35">
      <c r="A6349" t="s">
        <v>52</v>
      </c>
      <c r="B6349" s="1" t="s">
        <v>133</v>
      </c>
      <c r="C6349" t="s">
        <v>1127</v>
      </c>
      <c r="D6349" s="1">
        <v>8</v>
      </c>
      <c r="E6349" t="s">
        <v>713</v>
      </c>
      <c r="F6349" t="s">
        <v>1130</v>
      </c>
      <c r="G6349" s="6">
        <v>1</v>
      </c>
      <c r="H6349" s="7" t="s">
        <v>6</v>
      </c>
      <c r="K6349">
        <f>VLOOKUP(E6349,'script producto'!$A$3:$B$1802,2,FALSE)</f>
        <v>1681</v>
      </c>
      <c r="L6349">
        <f>VLOOKUP(M6349,'script taller'!$G$3:$H$204,2,FALSE)</f>
        <v>166</v>
      </c>
      <c r="M6349" s="1" t="str">
        <f t="shared" si="99"/>
        <v>CRT41118</v>
      </c>
      <c r="N6349">
        <f>ROUND(VLOOKUP(E6349,Productos!$A$4:$D$1804,4,FALSE),0)</f>
        <v>4000</v>
      </c>
    </row>
    <row r="6350" spans="1:14" x14ac:dyDescent="0.35">
      <c r="A6350" t="s">
        <v>52</v>
      </c>
      <c r="B6350" s="1" t="s">
        <v>133</v>
      </c>
      <c r="C6350" t="s">
        <v>1127</v>
      </c>
      <c r="D6350" s="1">
        <v>8</v>
      </c>
      <c r="E6350" t="s">
        <v>95</v>
      </c>
      <c r="F6350" t="s">
        <v>1130</v>
      </c>
      <c r="G6350" s="6">
        <v>2</v>
      </c>
      <c r="H6350" s="7" t="s">
        <v>25</v>
      </c>
      <c r="K6350">
        <f>VLOOKUP(E6350,'script producto'!$A$3:$B$1802,2,FALSE)</f>
        <v>1708</v>
      </c>
      <c r="L6350">
        <f>VLOOKUP(M6350,'script taller'!$G$3:$H$204,2,FALSE)</f>
        <v>166</v>
      </c>
      <c r="M6350" s="1" t="str">
        <f t="shared" si="99"/>
        <v>CRT41118</v>
      </c>
      <c r="N6350">
        <f>ROUND(VLOOKUP(E6350,Productos!$A$4:$D$1804,4,FALSE),0)</f>
        <v>2691</v>
      </c>
    </row>
    <row r="6351" spans="1:14" x14ac:dyDescent="0.35">
      <c r="A6351" t="s">
        <v>52</v>
      </c>
      <c r="B6351" s="1" t="s">
        <v>133</v>
      </c>
      <c r="C6351" t="s">
        <v>1127</v>
      </c>
      <c r="D6351" s="1">
        <v>8</v>
      </c>
      <c r="E6351" t="s">
        <v>315</v>
      </c>
      <c r="F6351" t="s">
        <v>1130</v>
      </c>
      <c r="G6351" s="6">
        <v>0.5</v>
      </c>
      <c r="H6351" s="7" t="s">
        <v>1236</v>
      </c>
      <c r="K6351">
        <f>VLOOKUP(E6351,'script producto'!$A$3:$B$1802,2,FALSE)</f>
        <v>1780</v>
      </c>
      <c r="L6351">
        <f>VLOOKUP(M6351,'script taller'!$G$3:$H$204,2,FALSE)</f>
        <v>166</v>
      </c>
      <c r="M6351" s="1" t="str">
        <f t="shared" si="99"/>
        <v>CRT41118</v>
      </c>
      <c r="N6351">
        <f>ROUND(VLOOKUP(E6351,Productos!$A$4:$D$1804,4,FALSE),0)</f>
        <v>1533</v>
      </c>
    </row>
    <row r="6352" spans="1:14" x14ac:dyDescent="0.35">
      <c r="A6352" t="s">
        <v>52</v>
      </c>
      <c r="B6352" s="1" t="s">
        <v>133</v>
      </c>
      <c r="C6352" t="s">
        <v>1127</v>
      </c>
      <c r="D6352" s="1">
        <v>8</v>
      </c>
      <c r="E6352" t="s">
        <v>309</v>
      </c>
      <c r="F6352" t="s">
        <v>1130</v>
      </c>
      <c r="G6352" s="6">
        <v>2</v>
      </c>
      <c r="H6352" s="7" t="s">
        <v>1236</v>
      </c>
      <c r="K6352">
        <f>VLOOKUP(E6352,'script producto'!$A$3:$B$1802,2,FALSE)</f>
        <v>1790</v>
      </c>
      <c r="L6352">
        <f>VLOOKUP(M6352,'script taller'!$G$3:$H$204,2,FALSE)</f>
        <v>166</v>
      </c>
      <c r="M6352" s="1" t="str">
        <f t="shared" si="99"/>
        <v>CRT41118</v>
      </c>
      <c r="N6352">
        <f>ROUND(VLOOKUP(E6352,Productos!$A$4:$D$1804,4,FALSE),0)</f>
        <v>2513</v>
      </c>
    </row>
    <row r="6353" spans="1:14" x14ac:dyDescent="0.35">
      <c r="A6353" t="s">
        <v>52</v>
      </c>
      <c r="B6353" s="1" t="s">
        <v>133</v>
      </c>
      <c r="C6353" t="s">
        <v>1127</v>
      </c>
      <c r="D6353" s="1">
        <v>8</v>
      </c>
      <c r="E6353" t="s">
        <v>1234</v>
      </c>
      <c r="F6353" t="s">
        <v>1130</v>
      </c>
      <c r="G6353" s="6">
        <v>0.3</v>
      </c>
      <c r="H6353" s="7" t="s">
        <v>1236</v>
      </c>
      <c r="K6353">
        <f>VLOOKUP(E6353,'script producto'!$A$3:$B$1802,2,FALSE)</f>
        <v>1799</v>
      </c>
      <c r="L6353">
        <f>VLOOKUP(M6353,'script taller'!$G$3:$H$204,2,FALSE)</f>
        <v>166</v>
      </c>
      <c r="M6353" s="1" t="str">
        <f t="shared" si="99"/>
        <v>CRT41118</v>
      </c>
      <c r="N6353">
        <f>ROUND(VLOOKUP(E6353,Productos!$A$4:$D$1804,4,FALSE),0)</f>
        <v>4000</v>
      </c>
    </row>
    <row r="6354" spans="1:14" x14ac:dyDescent="0.35">
      <c r="A6354" t="s">
        <v>52</v>
      </c>
      <c r="B6354" s="1" t="s">
        <v>133</v>
      </c>
      <c r="C6354" t="s">
        <v>1127</v>
      </c>
      <c r="D6354" s="1">
        <v>9</v>
      </c>
      <c r="E6354" t="s">
        <v>98</v>
      </c>
      <c r="F6354" t="s">
        <v>1130</v>
      </c>
      <c r="G6354" s="6">
        <v>2</v>
      </c>
      <c r="H6354" s="7" t="s">
        <v>25</v>
      </c>
      <c r="K6354">
        <f>VLOOKUP(E6354,'script producto'!$A$3:$B$1802,2,FALSE)</f>
        <v>13</v>
      </c>
      <c r="L6354">
        <f>VLOOKUP(M6354,'script taller'!$G$3:$H$204,2,FALSE)</f>
        <v>167</v>
      </c>
      <c r="M6354" s="1" t="str">
        <f t="shared" si="99"/>
        <v>CRT41119</v>
      </c>
      <c r="N6354">
        <f>ROUND(VLOOKUP(E6354,Productos!$A$4:$D$1804,4,FALSE),0)</f>
        <v>8000</v>
      </c>
    </row>
    <row r="6355" spans="1:14" x14ac:dyDescent="0.35">
      <c r="A6355" t="s">
        <v>52</v>
      </c>
      <c r="B6355" s="1" t="s">
        <v>133</v>
      </c>
      <c r="C6355" t="s">
        <v>1127</v>
      </c>
      <c r="D6355" s="1">
        <v>9</v>
      </c>
      <c r="E6355" t="s">
        <v>316</v>
      </c>
      <c r="F6355" t="s">
        <v>1130</v>
      </c>
      <c r="G6355" s="6">
        <v>3</v>
      </c>
      <c r="H6355" s="7" t="s">
        <v>25</v>
      </c>
      <c r="K6355">
        <f>VLOOKUP(E6355,'script producto'!$A$3:$B$1802,2,FALSE)</f>
        <v>22</v>
      </c>
      <c r="L6355">
        <f>VLOOKUP(M6355,'script taller'!$G$3:$H$204,2,FALSE)</f>
        <v>167</v>
      </c>
      <c r="M6355" s="1" t="str">
        <f t="shared" si="99"/>
        <v>CRT41119</v>
      </c>
      <c r="N6355">
        <f>ROUND(VLOOKUP(E6355,Productos!$A$4:$D$1804,4,FALSE),0)</f>
        <v>9700</v>
      </c>
    </row>
    <row r="6356" spans="1:14" x14ac:dyDescent="0.35">
      <c r="A6356" t="s">
        <v>52</v>
      </c>
      <c r="B6356" s="1" t="s">
        <v>133</v>
      </c>
      <c r="C6356" t="s">
        <v>1127</v>
      </c>
      <c r="D6356" s="1">
        <v>9</v>
      </c>
      <c r="E6356" t="s">
        <v>1894</v>
      </c>
      <c r="F6356" t="s">
        <v>1130</v>
      </c>
      <c r="G6356" s="6">
        <v>0.2</v>
      </c>
      <c r="H6356" s="7" t="s">
        <v>1236</v>
      </c>
      <c r="K6356">
        <f>VLOOKUP(E6356,'script producto'!$A$3:$B$1802,2,FALSE)</f>
        <v>26</v>
      </c>
      <c r="L6356">
        <f>VLOOKUP(M6356,'script taller'!$G$3:$H$204,2,FALSE)</f>
        <v>167</v>
      </c>
      <c r="M6356" s="1" t="str">
        <f t="shared" si="99"/>
        <v>CRT41119</v>
      </c>
      <c r="N6356">
        <f>ROUND(VLOOKUP(E6356,Productos!$A$4:$D$1804,4,FALSE),0)</f>
        <v>7807</v>
      </c>
    </row>
    <row r="6357" spans="1:14" x14ac:dyDescent="0.35">
      <c r="A6357" t="s">
        <v>52</v>
      </c>
      <c r="B6357" s="1" t="s">
        <v>133</v>
      </c>
      <c r="C6357" t="s">
        <v>1127</v>
      </c>
      <c r="D6357" s="1">
        <v>9</v>
      </c>
      <c r="E6357" t="s">
        <v>1068</v>
      </c>
      <c r="F6357" t="s">
        <v>1130</v>
      </c>
      <c r="G6357" s="6">
        <v>0.5</v>
      </c>
      <c r="H6357" s="7" t="s">
        <v>1236</v>
      </c>
      <c r="K6357">
        <f>VLOOKUP(E6357,'script producto'!$A$3:$B$1802,2,FALSE)</f>
        <v>38</v>
      </c>
      <c r="L6357">
        <f>VLOOKUP(M6357,'script taller'!$G$3:$H$204,2,FALSE)</f>
        <v>167</v>
      </c>
      <c r="M6357" s="1" t="str">
        <f t="shared" si="99"/>
        <v>CRT41119</v>
      </c>
      <c r="N6357">
        <f>ROUND(VLOOKUP(E6357,Productos!$A$4:$D$1804,4,FALSE),0)</f>
        <v>900</v>
      </c>
    </row>
    <row r="6358" spans="1:14" x14ac:dyDescent="0.35">
      <c r="A6358" t="s">
        <v>52</v>
      </c>
      <c r="B6358" s="1" t="s">
        <v>133</v>
      </c>
      <c r="C6358" t="s">
        <v>1127</v>
      </c>
      <c r="D6358" s="1">
        <v>9</v>
      </c>
      <c r="E6358" t="s">
        <v>1891</v>
      </c>
      <c r="F6358" t="s">
        <v>1130</v>
      </c>
      <c r="G6358" s="6">
        <v>1</v>
      </c>
      <c r="H6358" s="7" t="s">
        <v>1236</v>
      </c>
      <c r="K6358">
        <f>VLOOKUP(E6358,'script producto'!$A$3:$B$1802,2,FALSE)</f>
        <v>28</v>
      </c>
      <c r="L6358">
        <f>VLOOKUP(M6358,'script taller'!$G$3:$H$204,2,FALSE)</f>
        <v>167</v>
      </c>
      <c r="M6358" s="1" t="str">
        <f t="shared" si="99"/>
        <v>CRT41119</v>
      </c>
      <c r="N6358">
        <f>ROUND(VLOOKUP(E6358,Productos!$A$4:$D$1804,4,FALSE),0)</f>
        <v>7600</v>
      </c>
    </row>
    <row r="6359" spans="1:14" x14ac:dyDescent="0.35">
      <c r="A6359" t="s">
        <v>52</v>
      </c>
      <c r="B6359" s="1" t="s">
        <v>133</v>
      </c>
      <c r="C6359" t="s">
        <v>1127</v>
      </c>
      <c r="D6359" s="1">
        <v>9</v>
      </c>
      <c r="E6359" t="s">
        <v>1045</v>
      </c>
      <c r="F6359" t="s">
        <v>1130</v>
      </c>
      <c r="G6359" s="6">
        <v>0.2</v>
      </c>
      <c r="H6359" s="7" t="s">
        <v>1236</v>
      </c>
      <c r="K6359">
        <f>VLOOKUP(E6359,'script producto'!$A$3:$B$1802,2,FALSE)</f>
        <v>41</v>
      </c>
      <c r="L6359">
        <f>VLOOKUP(M6359,'script taller'!$G$3:$H$204,2,FALSE)</f>
        <v>167</v>
      </c>
      <c r="M6359" s="1" t="str">
        <f t="shared" si="99"/>
        <v>CRT41119</v>
      </c>
      <c r="N6359">
        <f>ROUND(VLOOKUP(E6359,Productos!$A$4:$D$1804,4,FALSE),0)</f>
        <v>1300</v>
      </c>
    </row>
    <row r="6360" spans="1:14" x14ac:dyDescent="0.35">
      <c r="A6360" t="s">
        <v>52</v>
      </c>
      <c r="B6360" s="1" t="s">
        <v>133</v>
      </c>
      <c r="C6360" t="s">
        <v>1127</v>
      </c>
      <c r="D6360" s="1">
        <v>9</v>
      </c>
      <c r="E6360" t="s">
        <v>1024</v>
      </c>
      <c r="F6360" t="s">
        <v>1130</v>
      </c>
      <c r="G6360" s="6">
        <v>0.25</v>
      </c>
      <c r="H6360" s="7" t="s">
        <v>1236</v>
      </c>
      <c r="K6360">
        <f>VLOOKUP(E6360,'script producto'!$A$3:$B$1802,2,FALSE)</f>
        <v>84</v>
      </c>
      <c r="L6360">
        <f>VLOOKUP(M6360,'script taller'!$G$3:$H$204,2,FALSE)</f>
        <v>167</v>
      </c>
      <c r="M6360" s="1" t="str">
        <f t="shared" si="99"/>
        <v>CRT41119</v>
      </c>
      <c r="N6360">
        <f>ROUND(VLOOKUP(E6360,Productos!$A$4:$D$1804,4,FALSE),0)</f>
        <v>2607</v>
      </c>
    </row>
    <row r="6361" spans="1:14" x14ac:dyDescent="0.35">
      <c r="A6361" t="s">
        <v>52</v>
      </c>
      <c r="B6361" s="1" t="s">
        <v>133</v>
      </c>
      <c r="C6361" t="s">
        <v>1127</v>
      </c>
      <c r="D6361" s="1">
        <v>9</v>
      </c>
      <c r="E6361" t="s">
        <v>402</v>
      </c>
      <c r="F6361" t="s">
        <v>1130</v>
      </c>
      <c r="G6361" s="6">
        <v>0.2</v>
      </c>
      <c r="H6361" s="7" t="s">
        <v>1236</v>
      </c>
      <c r="K6361">
        <f>VLOOKUP(E6361,'script producto'!$A$3:$B$1802,2,FALSE)</f>
        <v>88</v>
      </c>
      <c r="L6361">
        <f>VLOOKUP(M6361,'script taller'!$G$3:$H$204,2,FALSE)</f>
        <v>167</v>
      </c>
      <c r="M6361" s="1" t="str">
        <f t="shared" si="99"/>
        <v>CRT41119</v>
      </c>
      <c r="N6361">
        <f>ROUND(VLOOKUP(E6361,Productos!$A$4:$D$1804,4,FALSE),0)</f>
        <v>37667</v>
      </c>
    </row>
    <row r="6362" spans="1:14" x14ac:dyDescent="0.35">
      <c r="A6362" t="s">
        <v>52</v>
      </c>
      <c r="B6362" s="1" t="s">
        <v>133</v>
      </c>
      <c r="C6362" t="s">
        <v>1127</v>
      </c>
      <c r="D6362" s="1">
        <v>9</v>
      </c>
      <c r="E6362" t="s">
        <v>495</v>
      </c>
      <c r="F6362" t="s">
        <v>1130</v>
      </c>
      <c r="G6362" s="6">
        <v>0.5</v>
      </c>
      <c r="H6362" s="7" t="s">
        <v>1236</v>
      </c>
      <c r="K6362">
        <f>VLOOKUP(E6362,'script producto'!$A$3:$B$1802,2,FALSE)</f>
        <v>154</v>
      </c>
      <c r="L6362">
        <f>VLOOKUP(M6362,'script taller'!$G$3:$H$204,2,FALSE)</f>
        <v>167</v>
      </c>
      <c r="M6362" s="1" t="str">
        <f t="shared" si="99"/>
        <v>CRT41119</v>
      </c>
      <c r="N6362">
        <f>ROUND(VLOOKUP(E6362,Productos!$A$4:$D$1804,4,FALSE),0)</f>
        <v>4780</v>
      </c>
    </row>
    <row r="6363" spans="1:14" x14ac:dyDescent="0.35">
      <c r="A6363" t="s">
        <v>52</v>
      </c>
      <c r="B6363" s="1" t="s">
        <v>133</v>
      </c>
      <c r="C6363" t="s">
        <v>1127</v>
      </c>
      <c r="D6363" s="1">
        <v>9</v>
      </c>
      <c r="E6363" t="s">
        <v>12</v>
      </c>
      <c r="F6363" t="s">
        <v>1130</v>
      </c>
      <c r="G6363" s="6">
        <v>0.3</v>
      </c>
      <c r="H6363" s="7" t="s">
        <v>1236</v>
      </c>
      <c r="K6363">
        <f>VLOOKUP(E6363,'script producto'!$A$3:$B$1802,2,FALSE)</f>
        <v>158</v>
      </c>
      <c r="L6363">
        <f>VLOOKUP(M6363,'script taller'!$G$3:$H$204,2,FALSE)</f>
        <v>167</v>
      </c>
      <c r="M6363" s="1" t="str">
        <f t="shared" si="99"/>
        <v>CRT41119</v>
      </c>
      <c r="N6363">
        <f>ROUND(VLOOKUP(E6363,Productos!$A$4:$D$1804,4,FALSE),0)</f>
        <v>3500</v>
      </c>
    </row>
    <row r="6364" spans="1:14" x14ac:dyDescent="0.35">
      <c r="A6364" t="s">
        <v>52</v>
      </c>
      <c r="B6364" s="1" t="s">
        <v>133</v>
      </c>
      <c r="C6364" t="s">
        <v>1127</v>
      </c>
      <c r="D6364" s="1">
        <v>9</v>
      </c>
      <c r="E6364" t="s">
        <v>568</v>
      </c>
      <c r="F6364" t="s">
        <v>1130</v>
      </c>
      <c r="G6364" s="6">
        <v>0.5</v>
      </c>
      <c r="H6364" s="7" t="s">
        <v>1236</v>
      </c>
      <c r="K6364">
        <f>VLOOKUP(E6364,'script producto'!$A$3:$B$1802,2,FALSE)</f>
        <v>171</v>
      </c>
      <c r="L6364">
        <f>VLOOKUP(M6364,'script taller'!$G$3:$H$204,2,FALSE)</f>
        <v>167</v>
      </c>
      <c r="M6364" s="1" t="str">
        <f t="shared" si="99"/>
        <v>CRT41119</v>
      </c>
      <c r="N6364">
        <f>ROUND(VLOOKUP(E6364,Productos!$A$4:$D$1804,4,FALSE),0)</f>
        <v>4020</v>
      </c>
    </row>
    <row r="6365" spans="1:14" x14ac:dyDescent="0.35">
      <c r="A6365" t="s">
        <v>52</v>
      </c>
      <c r="B6365" s="1" t="s">
        <v>133</v>
      </c>
      <c r="C6365" t="s">
        <v>1127</v>
      </c>
      <c r="D6365" s="1">
        <v>9</v>
      </c>
      <c r="E6365" t="s">
        <v>1091</v>
      </c>
      <c r="F6365" t="s">
        <v>1130</v>
      </c>
      <c r="G6365" s="6">
        <v>0.3</v>
      </c>
      <c r="H6365" s="7" t="s">
        <v>1236</v>
      </c>
      <c r="K6365">
        <f>VLOOKUP(E6365,'script producto'!$A$3:$B$1802,2,FALSE)</f>
        <v>178</v>
      </c>
      <c r="L6365">
        <f>VLOOKUP(M6365,'script taller'!$G$3:$H$204,2,FALSE)</f>
        <v>167</v>
      </c>
      <c r="M6365" s="1" t="str">
        <f t="shared" si="99"/>
        <v>CRT41119</v>
      </c>
      <c r="N6365">
        <f>ROUND(VLOOKUP(E6365,Productos!$A$4:$D$1804,4,FALSE),0)</f>
        <v>900</v>
      </c>
    </row>
    <row r="6366" spans="1:14" x14ac:dyDescent="0.35">
      <c r="A6366" t="s">
        <v>52</v>
      </c>
      <c r="B6366" s="1" t="s">
        <v>133</v>
      </c>
      <c r="C6366" t="s">
        <v>1127</v>
      </c>
      <c r="D6366" s="1">
        <v>9</v>
      </c>
      <c r="E6366" t="s">
        <v>157</v>
      </c>
      <c r="F6366" t="s">
        <v>1130</v>
      </c>
      <c r="G6366" s="6">
        <v>0.5</v>
      </c>
      <c r="H6366" s="7" t="s">
        <v>1236</v>
      </c>
      <c r="K6366">
        <f>VLOOKUP(E6366,'script producto'!$A$3:$B$1802,2,FALSE)</f>
        <v>190</v>
      </c>
      <c r="L6366">
        <f>VLOOKUP(M6366,'script taller'!$G$3:$H$204,2,FALSE)</f>
        <v>167</v>
      </c>
      <c r="M6366" s="1" t="str">
        <f t="shared" si="99"/>
        <v>CRT41119</v>
      </c>
      <c r="N6366">
        <f>ROUND(VLOOKUP(E6366,Productos!$A$4:$D$1804,4,FALSE),0)</f>
        <v>2349</v>
      </c>
    </row>
    <row r="6367" spans="1:14" x14ac:dyDescent="0.35">
      <c r="A6367" t="s">
        <v>52</v>
      </c>
      <c r="B6367" s="1" t="s">
        <v>133</v>
      </c>
      <c r="C6367" t="s">
        <v>1127</v>
      </c>
      <c r="D6367" s="1">
        <v>9</v>
      </c>
      <c r="E6367" t="s">
        <v>14</v>
      </c>
      <c r="F6367" t="s">
        <v>1130</v>
      </c>
      <c r="G6367" s="6">
        <v>2</v>
      </c>
      <c r="H6367" s="7" t="s">
        <v>1236</v>
      </c>
      <c r="K6367">
        <f>VLOOKUP(E6367,'script producto'!$A$3:$B$1802,2,FALSE)</f>
        <v>192</v>
      </c>
      <c r="L6367">
        <f>VLOOKUP(M6367,'script taller'!$G$3:$H$204,2,FALSE)</f>
        <v>167</v>
      </c>
      <c r="M6367" s="1" t="str">
        <f t="shared" si="99"/>
        <v>CRT41119</v>
      </c>
      <c r="N6367">
        <f>ROUND(VLOOKUP(E6367,Productos!$A$4:$D$1804,4,FALSE),0)</f>
        <v>1471</v>
      </c>
    </row>
    <row r="6368" spans="1:14" x14ac:dyDescent="0.35">
      <c r="A6368" t="s">
        <v>52</v>
      </c>
      <c r="B6368" s="1" t="s">
        <v>133</v>
      </c>
      <c r="C6368" t="s">
        <v>1127</v>
      </c>
      <c r="D6368" s="1">
        <v>9</v>
      </c>
      <c r="E6368" t="s">
        <v>341</v>
      </c>
      <c r="F6368" t="s">
        <v>1130</v>
      </c>
      <c r="G6368" s="6">
        <v>0.2</v>
      </c>
      <c r="H6368" s="7" t="s">
        <v>1236</v>
      </c>
      <c r="K6368">
        <f>VLOOKUP(E6368,'script producto'!$A$3:$B$1802,2,FALSE)</f>
        <v>235</v>
      </c>
      <c r="L6368">
        <f>VLOOKUP(M6368,'script taller'!$G$3:$H$204,2,FALSE)</f>
        <v>167</v>
      </c>
      <c r="M6368" s="1" t="str">
        <f t="shared" si="99"/>
        <v>CRT41119</v>
      </c>
      <c r="N6368">
        <f>ROUND(VLOOKUP(E6368,Productos!$A$4:$D$1804,4,FALSE),0)</f>
        <v>8490</v>
      </c>
    </row>
    <row r="6369" spans="1:14" x14ac:dyDescent="0.35">
      <c r="A6369" t="s">
        <v>52</v>
      </c>
      <c r="B6369" s="1" t="s">
        <v>133</v>
      </c>
      <c r="C6369" t="s">
        <v>1127</v>
      </c>
      <c r="D6369" s="1">
        <v>9</v>
      </c>
      <c r="E6369" t="s">
        <v>381</v>
      </c>
      <c r="F6369" t="s">
        <v>1130</v>
      </c>
      <c r="G6369" s="6">
        <v>0.5</v>
      </c>
      <c r="H6369" s="7" t="s">
        <v>1236</v>
      </c>
      <c r="K6369">
        <f>VLOOKUP(E6369,'script producto'!$A$3:$B$1802,2,FALSE)</f>
        <v>236</v>
      </c>
      <c r="L6369">
        <f>VLOOKUP(M6369,'script taller'!$G$3:$H$204,2,FALSE)</f>
        <v>167</v>
      </c>
      <c r="M6369" s="1" t="str">
        <f t="shared" si="99"/>
        <v>CRT41119</v>
      </c>
      <c r="N6369">
        <f>ROUND(VLOOKUP(E6369,Productos!$A$4:$D$1804,4,FALSE),0)</f>
        <v>1525</v>
      </c>
    </row>
    <row r="6370" spans="1:14" x14ac:dyDescent="0.35">
      <c r="A6370" t="s">
        <v>52</v>
      </c>
      <c r="B6370" s="1" t="s">
        <v>133</v>
      </c>
      <c r="C6370" t="s">
        <v>1127</v>
      </c>
      <c r="D6370" s="1">
        <v>9</v>
      </c>
      <c r="E6370" t="s">
        <v>902</v>
      </c>
      <c r="F6370" t="s">
        <v>1130</v>
      </c>
      <c r="G6370" s="6">
        <v>3</v>
      </c>
      <c r="H6370" s="7" t="s">
        <v>6</v>
      </c>
      <c r="K6370">
        <f>VLOOKUP(E6370,'script producto'!$A$3:$B$1802,2,FALSE)</f>
        <v>252</v>
      </c>
      <c r="L6370">
        <f>VLOOKUP(M6370,'script taller'!$G$3:$H$204,2,FALSE)</f>
        <v>167</v>
      </c>
      <c r="M6370" s="1" t="str">
        <f t="shared" si="99"/>
        <v>CRT41119</v>
      </c>
      <c r="N6370">
        <f>ROUND(VLOOKUP(E6370,Productos!$A$4:$D$1804,4,FALSE),0)</f>
        <v>347</v>
      </c>
    </row>
    <row r="6371" spans="1:14" x14ac:dyDescent="0.35">
      <c r="A6371" t="s">
        <v>52</v>
      </c>
      <c r="B6371" s="1" t="s">
        <v>133</v>
      </c>
      <c r="C6371" t="s">
        <v>1127</v>
      </c>
      <c r="D6371" s="1">
        <v>9</v>
      </c>
      <c r="E6371" t="s">
        <v>1101</v>
      </c>
      <c r="F6371" t="s">
        <v>1130</v>
      </c>
      <c r="G6371" s="6">
        <v>1.5</v>
      </c>
      <c r="H6371" s="7" t="s">
        <v>1236</v>
      </c>
      <c r="K6371">
        <f>VLOOKUP(E6371,'script producto'!$A$3:$B$1802,2,FALSE)</f>
        <v>339</v>
      </c>
      <c r="L6371">
        <f>VLOOKUP(M6371,'script taller'!$G$3:$H$204,2,FALSE)</f>
        <v>167</v>
      </c>
      <c r="M6371" s="1" t="str">
        <f t="shared" si="99"/>
        <v>CRT41119</v>
      </c>
      <c r="N6371">
        <f>ROUND(VLOOKUP(E6371,Productos!$A$4:$D$1804,4,FALSE),0)</f>
        <v>14000</v>
      </c>
    </row>
    <row r="6372" spans="1:14" x14ac:dyDescent="0.35">
      <c r="A6372" t="s">
        <v>52</v>
      </c>
      <c r="B6372" s="1" t="s">
        <v>133</v>
      </c>
      <c r="C6372" t="s">
        <v>1127</v>
      </c>
      <c r="D6372" s="1">
        <v>9</v>
      </c>
      <c r="E6372" t="s">
        <v>1908</v>
      </c>
      <c r="F6372" t="s">
        <v>1130</v>
      </c>
      <c r="G6372" s="6">
        <v>1</v>
      </c>
      <c r="H6372" s="7" t="s">
        <v>1236</v>
      </c>
      <c r="K6372">
        <f>VLOOKUP(E6372,'script producto'!$A$3:$B$1802,2,FALSE)</f>
        <v>381</v>
      </c>
      <c r="L6372">
        <f>VLOOKUP(M6372,'script taller'!$G$3:$H$204,2,FALSE)</f>
        <v>167</v>
      </c>
      <c r="M6372" s="1" t="str">
        <f t="shared" si="99"/>
        <v>CRT41119</v>
      </c>
      <c r="N6372">
        <f>ROUND(VLOOKUP(E6372,Productos!$A$4:$D$1804,4,FALSE),0)</f>
        <v>1300</v>
      </c>
    </row>
    <row r="6373" spans="1:14" x14ac:dyDescent="0.35">
      <c r="A6373" t="s">
        <v>52</v>
      </c>
      <c r="B6373" s="1" t="s">
        <v>133</v>
      </c>
      <c r="C6373" t="s">
        <v>1127</v>
      </c>
      <c r="D6373" s="1">
        <v>9</v>
      </c>
      <c r="E6373" t="s">
        <v>1072</v>
      </c>
      <c r="F6373" t="s">
        <v>1130</v>
      </c>
      <c r="G6373" s="6">
        <v>0.6</v>
      </c>
      <c r="H6373" s="7" t="s">
        <v>1236</v>
      </c>
      <c r="K6373">
        <f>VLOOKUP(E6373,'script producto'!$A$3:$B$1802,2,FALSE)</f>
        <v>402</v>
      </c>
      <c r="L6373">
        <f>VLOOKUP(M6373,'script taller'!$G$3:$H$204,2,FALSE)</f>
        <v>167</v>
      </c>
      <c r="M6373" s="1" t="str">
        <f t="shared" si="99"/>
        <v>CRT41119</v>
      </c>
      <c r="N6373">
        <f>ROUND(VLOOKUP(E6373,Productos!$A$4:$D$1804,4,FALSE),0)</f>
        <v>1600</v>
      </c>
    </row>
    <row r="6374" spans="1:14" x14ac:dyDescent="0.35">
      <c r="A6374" t="s">
        <v>52</v>
      </c>
      <c r="B6374" s="1" t="s">
        <v>133</v>
      </c>
      <c r="C6374" t="s">
        <v>1127</v>
      </c>
      <c r="D6374" s="1">
        <v>9</v>
      </c>
      <c r="E6374" t="s">
        <v>1919</v>
      </c>
      <c r="F6374" t="s">
        <v>1130</v>
      </c>
      <c r="G6374" s="6">
        <v>0.8</v>
      </c>
      <c r="H6374" s="7" t="s">
        <v>1236</v>
      </c>
      <c r="K6374">
        <f>VLOOKUP(E6374,'script producto'!$A$3:$B$1802,2,FALSE)</f>
        <v>415</v>
      </c>
      <c r="L6374">
        <f>VLOOKUP(M6374,'script taller'!$G$3:$H$204,2,FALSE)</f>
        <v>167</v>
      </c>
      <c r="M6374" s="1" t="str">
        <f t="shared" si="99"/>
        <v>CRT41119</v>
      </c>
      <c r="N6374">
        <f>ROUND(VLOOKUP(E6374,Productos!$A$4:$D$1804,4,FALSE),0)</f>
        <v>8477</v>
      </c>
    </row>
    <row r="6375" spans="1:14" x14ac:dyDescent="0.35">
      <c r="A6375" t="s">
        <v>52</v>
      </c>
      <c r="B6375" s="1" t="s">
        <v>133</v>
      </c>
      <c r="C6375" t="s">
        <v>1127</v>
      </c>
      <c r="D6375" s="1">
        <v>9</v>
      </c>
      <c r="E6375" t="s">
        <v>1092</v>
      </c>
      <c r="F6375" t="s">
        <v>1130</v>
      </c>
      <c r="G6375" s="6">
        <v>0.3</v>
      </c>
      <c r="H6375" s="7" t="s">
        <v>1236</v>
      </c>
      <c r="K6375">
        <f>VLOOKUP(E6375,'script producto'!$A$3:$B$1802,2,FALSE)</f>
        <v>433</v>
      </c>
      <c r="L6375">
        <f>VLOOKUP(M6375,'script taller'!$G$3:$H$204,2,FALSE)</f>
        <v>167</v>
      </c>
      <c r="M6375" s="1" t="str">
        <f t="shared" si="99"/>
        <v>CRT41119</v>
      </c>
      <c r="N6375">
        <f>ROUND(VLOOKUP(E6375,Productos!$A$4:$D$1804,4,FALSE),0)</f>
        <v>1200</v>
      </c>
    </row>
    <row r="6376" spans="1:14" x14ac:dyDescent="0.35">
      <c r="A6376" t="s">
        <v>52</v>
      </c>
      <c r="B6376" s="1" t="s">
        <v>133</v>
      </c>
      <c r="C6376" t="s">
        <v>1127</v>
      </c>
      <c r="D6376" s="1">
        <v>9</v>
      </c>
      <c r="E6376" t="s">
        <v>592</v>
      </c>
      <c r="F6376" t="s">
        <v>1130</v>
      </c>
      <c r="G6376" s="6">
        <v>0.5</v>
      </c>
      <c r="H6376" s="7" t="s">
        <v>1236</v>
      </c>
      <c r="K6376">
        <f>VLOOKUP(E6376,'script producto'!$A$3:$B$1802,2,FALSE)</f>
        <v>439</v>
      </c>
      <c r="L6376">
        <f>VLOOKUP(M6376,'script taller'!$G$3:$H$204,2,FALSE)</f>
        <v>167</v>
      </c>
      <c r="M6376" s="1" t="str">
        <f t="shared" si="99"/>
        <v>CRT41119</v>
      </c>
      <c r="N6376">
        <f>ROUND(VLOOKUP(E6376,Productos!$A$4:$D$1804,4,FALSE),0)</f>
        <v>3435</v>
      </c>
    </row>
    <row r="6377" spans="1:14" x14ac:dyDescent="0.35">
      <c r="A6377" t="s">
        <v>52</v>
      </c>
      <c r="B6377" s="1" t="s">
        <v>133</v>
      </c>
      <c r="C6377" t="s">
        <v>1127</v>
      </c>
      <c r="D6377" s="1">
        <v>9</v>
      </c>
      <c r="E6377" t="s">
        <v>269</v>
      </c>
      <c r="F6377" t="s">
        <v>1130</v>
      </c>
      <c r="G6377" s="6">
        <v>0.04</v>
      </c>
      <c r="H6377" s="7" t="s">
        <v>1236</v>
      </c>
      <c r="K6377">
        <f>VLOOKUP(E6377,'script producto'!$A$3:$B$1802,2,FALSE)</f>
        <v>468</v>
      </c>
      <c r="L6377">
        <f>VLOOKUP(M6377,'script taller'!$G$3:$H$204,2,FALSE)</f>
        <v>167</v>
      </c>
      <c r="M6377" s="1" t="str">
        <f t="shared" si="99"/>
        <v>CRT41119</v>
      </c>
      <c r="N6377">
        <f>ROUND(VLOOKUP(E6377,Productos!$A$4:$D$1804,4,FALSE),0)</f>
        <v>13222</v>
      </c>
    </row>
    <row r="6378" spans="1:14" x14ac:dyDescent="0.35">
      <c r="A6378" t="s">
        <v>52</v>
      </c>
      <c r="B6378" s="1" t="s">
        <v>133</v>
      </c>
      <c r="C6378" t="s">
        <v>1127</v>
      </c>
      <c r="D6378" s="1">
        <v>9</v>
      </c>
      <c r="E6378" t="s">
        <v>102</v>
      </c>
      <c r="F6378" t="s">
        <v>1130</v>
      </c>
      <c r="G6378" s="6">
        <v>0.3</v>
      </c>
      <c r="H6378" s="7" t="s">
        <v>1236</v>
      </c>
      <c r="K6378">
        <f>VLOOKUP(E6378,'script producto'!$A$3:$B$1802,2,FALSE)</f>
        <v>472</v>
      </c>
      <c r="L6378">
        <f>VLOOKUP(M6378,'script taller'!$G$3:$H$204,2,FALSE)</f>
        <v>167</v>
      </c>
      <c r="M6378" s="1" t="str">
        <f t="shared" si="99"/>
        <v>CRT41119</v>
      </c>
      <c r="N6378">
        <f>ROUND(VLOOKUP(E6378,Productos!$A$4:$D$1804,4,FALSE),0)</f>
        <v>4650</v>
      </c>
    </row>
    <row r="6379" spans="1:14" x14ac:dyDescent="0.35">
      <c r="A6379" t="s">
        <v>52</v>
      </c>
      <c r="B6379" s="1" t="s">
        <v>133</v>
      </c>
      <c r="C6379" t="s">
        <v>1127</v>
      </c>
      <c r="D6379" s="1">
        <v>9</v>
      </c>
      <c r="E6379" t="s">
        <v>1020</v>
      </c>
      <c r="F6379" t="s">
        <v>1130</v>
      </c>
      <c r="G6379" s="6">
        <v>2</v>
      </c>
      <c r="H6379" s="7" t="s">
        <v>25</v>
      </c>
      <c r="K6379">
        <f>VLOOKUP(E6379,'script producto'!$A$3:$B$1802,2,FALSE)</f>
        <v>482</v>
      </c>
      <c r="L6379">
        <f>VLOOKUP(M6379,'script taller'!$G$3:$H$204,2,FALSE)</f>
        <v>167</v>
      </c>
      <c r="M6379" s="1" t="str">
        <f t="shared" si="99"/>
        <v>CRT41119</v>
      </c>
      <c r="N6379">
        <f>ROUND(VLOOKUP(E6379,Productos!$A$4:$D$1804,4,FALSE),0)</f>
        <v>1400</v>
      </c>
    </row>
    <row r="6380" spans="1:14" x14ac:dyDescent="0.35">
      <c r="A6380" t="s">
        <v>52</v>
      </c>
      <c r="B6380" s="1" t="s">
        <v>133</v>
      </c>
      <c r="C6380" t="s">
        <v>1127</v>
      </c>
      <c r="D6380" s="1">
        <v>9</v>
      </c>
      <c r="E6380" t="s">
        <v>330</v>
      </c>
      <c r="F6380" t="s">
        <v>1130</v>
      </c>
      <c r="G6380" s="6">
        <v>0.5</v>
      </c>
      <c r="H6380" s="7" t="s">
        <v>1236</v>
      </c>
      <c r="K6380">
        <f>VLOOKUP(E6380,'script producto'!$A$3:$B$1802,2,FALSE)</f>
        <v>485</v>
      </c>
      <c r="L6380">
        <f>VLOOKUP(M6380,'script taller'!$G$3:$H$204,2,FALSE)</f>
        <v>167</v>
      </c>
      <c r="M6380" s="1" t="str">
        <f t="shared" si="99"/>
        <v>CRT41119</v>
      </c>
      <c r="N6380">
        <f>ROUND(VLOOKUP(E6380,Productos!$A$4:$D$1804,4,FALSE),0)</f>
        <v>14000</v>
      </c>
    </row>
    <row r="6381" spans="1:14" x14ac:dyDescent="0.35">
      <c r="A6381" t="s">
        <v>52</v>
      </c>
      <c r="B6381" s="1" t="s">
        <v>133</v>
      </c>
      <c r="C6381" t="s">
        <v>1127</v>
      </c>
      <c r="D6381" s="1">
        <v>9</v>
      </c>
      <c r="E6381" t="s">
        <v>331</v>
      </c>
      <c r="F6381" t="s">
        <v>1130</v>
      </c>
      <c r="G6381" s="6">
        <v>0.5</v>
      </c>
      <c r="H6381" s="7" t="s">
        <v>1236</v>
      </c>
      <c r="K6381">
        <f>VLOOKUP(E6381,'script producto'!$A$3:$B$1802,2,FALSE)</f>
        <v>488</v>
      </c>
      <c r="L6381">
        <f>VLOOKUP(M6381,'script taller'!$G$3:$H$204,2,FALSE)</f>
        <v>167</v>
      </c>
      <c r="M6381" s="1" t="str">
        <f t="shared" si="99"/>
        <v>CRT41119</v>
      </c>
      <c r="N6381">
        <f>ROUND(VLOOKUP(E6381,Productos!$A$4:$D$1804,4,FALSE),0)</f>
        <v>8495</v>
      </c>
    </row>
    <row r="6382" spans="1:14" x14ac:dyDescent="0.35">
      <c r="A6382" t="s">
        <v>52</v>
      </c>
      <c r="B6382" s="1" t="s">
        <v>133</v>
      </c>
      <c r="C6382" t="s">
        <v>1127</v>
      </c>
      <c r="D6382" s="1">
        <v>9</v>
      </c>
      <c r="E6382" t="s">
        <v>938</v>
      </c>
      <c r="F6382" t="s">
        <v>1130</v>
      </c>
      <c r="G6382" s="6">
        <v>0.03</v>
      </c>
      <c r="H6382" s="7" t="s">
        <v>1236</v>
      </c>
      <c r="K6382">
        <f>VLOOKUP(E6382,'script producto'!$A$3:$B$1802,2,FALSE)</f>
        <v>513</v>
      </c>
      <c r="L6382">
        <f>VLOOKUP(M6382,'script taller'!$G$3:$H$204,2,FALSE)</f>
        <v>167</v>
      </c>
      <c r="M6382" s="1" t="str">
        <f t="shared" si="99"/>
        <v>CRT41119</v>
      </c>
      <c r="N6382">
        <f>ROUND(VLOOKUP(E6382,Productos!$A$4:$D$1804,4,FALSE),0)</f>
        <v>129900</v>
      </c>
    </row>
    <row r="6383" spans="1:14" x14ac:dyDescent="0.35">
      <c r="A6383" t="s">
        <v>52</v>
      </c>
      <c r="B6383" s="1" t="s">
        <v>133</v>
      </c>
      <c r="C6383" t="s">
        <v>1127</v>
      </c>
      <c r="D6383" s="1">
        <v>9</v>
      </c>
      <c r="E6383" t="s">
        <v>515</v>
      </c>
      <c r="F6383" t="s">
        <v>1130</v>
      </c>
      <c r="G6383" s="6">
        <v>0.1</v>
      </c>
      <c r="H6383" s="7" t="s">
        <v>1236</v>
      </c>
      <c r="K6383">
        <f>VLOOKUP(E6383,'script producto'!$A$3:$B$1802,2,FALSE)</f>
        <v>528</v>
      </c>
      <c r="L6383">
        <f>VLOOKUP(M6383,'script taller'!$G$3:$H$204,2,FALSE)</f>
        <v>167</v>
      </c>
      <c r="M6383" s="1" t="str">
        <f t="shared" si="99"/>
        <v>CRT41119</v>
      </c>
      <c r="N6383">
        <f>ROUND(VLOOKUP(E6383,Productos!$A$4:$D$1804,4,FALSE),0)</f>
        <v>6554</v>
      </c>
    </row>
    <row r="6384" spans="1:14" x14ac:dyDescent="0.35">
      <c r="A6384" t="s">
        <v>52</v>
      </c>
      <c r="B6384" s="1" t="s">
        <v>133</v>
      </c>
      <c r="C6384" t="s">
        <v>1127</v>
      </c>
      <c r="D6384" s="1">
        <v>9</v>
      </c>
      <c r="E6384" t="s">
        <v>199</v>
      </c>
      <c r="F6384" t="s">
        <v>1130</v>
      </c>
      <c r="G6384" s="6">
        <v>0.1</v>
      </c>
      <c r="H6384" s="7" t="s">
        <v>25</v>
      </c>
      <c r="K6384">
        <f>VLOOKUP(E6384,'script producto'!$A$3:$B$1802,2,FALSE)</f>
        <v>535</v>
      </c>
      <c r="L6384">
        <f>VLOOKUP(M6384,'script taller'!$G$3:$H$204,2,FALSE)</f>
        <v>167</v>
      </c>
      <c r="M6384" s="1" t="str">
        <f t="shared" si="99"/>
        <v>CRT41119</v>
      </c>
      <c r="N6384">
        <f>ROUND(VLOOKUP(E6384,Productos!$A$4:$D$1804,4,FALSE),0)</f>
        <v>8900</v>
      </c>
    </row>
    <row r="6385" spans="1:14" x14ac:dyDescent="0.35">
      <c r="A6385" t="s">
        <v>52</v>
      </c>
      <c r="B6385" s="1" t="s">
        <v>133</v>
      </c>
      <c r="C6385" t="s">
        <v>1127</v>
      </c>
      <c r="D6385" s="1">
        <v>9</v>
      </c>
      <c r="E6385" t="s">
        <v>1108</v>
      </c>
      <c r="F6385" t="s">
        <v>1130</v>
      </c>
      <c r="G6385" s="6">
        <v>5</v>
      </c>
      <c r="H6385" s="7" t="s">
        <v>1236</v>
      </c>
      <c r="K6385">
        <f>VLOOKUP(E6385,'script producto'!$A$3:$B$1802,2,FALSE)</f>
        <v>546</v>
      </c>
      <c r="L6385">
        <f>VLOOKUP(M6385,'script taller'!$G$3:$H$204,2,FALSE)</f>
        <v>167</v>
      </c>
      <c r="M6385" s="1" t="str">
        <f t="shared" si="99"/>
        <v>CRT41119</v>
      </c>
      <c r="N6385">
        <f>ROUND(VLOOKUP(E6385,Productos!$A$4:$D$1804,4,FALSE),0)</f>
        <v>20000</v>
      </c>
    </row>
    <row r="6386" spans="1:14" x14ac:dyDescent="0.35">
      <c r="A6386" t="s">
        <v>52</v>
      </c>
      <c r="B6386" s="1" t="s">
        <v>133</v>
      </c>
      <c r="C6386" t="s">
        <v>1127</v>
      </c>
      <c r="D6386" s="1">
        <v>9</v>
      </c>
      <c r="E6386" t="s">
        <v>208</v>
      </c>
      <c r="F6386" t="s">
        <v>1130</v>
      </c>
      <c r="G6386" s="6">
        <v>1</v>
      </c>
      <c r="H6386" s="7" t="s">
        <v>25</v>
      </c>
      <c r="K6386">
        <f>VLOOKUP(E6386,'script producto'!$A$3:$B$1802,2,FALSE)</f>
        <v>568</v>
      </c>
      <c r="L6386">
        <f>VLOOKUP(M6386,'script taller'!$G$3:$H$204,2,FALSE)</f>
        <v>167</v>
      </c>
      <c r="M6386" s="1" t="str">
        <f t="shared" si="99"/>
        <v>CRT41119</v>
      </c>
      <c r="N6386">
        <f>ROUND(VLOOKUP(E6386,Productos!$A$4:$D$1804,4,FALSE),0)</f>
        <v>4188</v>
      </c>
    </row>
    <row r="6387" spans="1:14" x14ac:dyDescent="0.35">
      <c r="A6387" t="s">
        <v>52</v>
      </c>
      <c r="B6387" s="1" t="s">
        <v>133</v>
      </c>
      <c r="C6387" t="s">
        <v>1127</v>
      </c>
      <c r="D6387" s="1">
        <v>9</v>
      </c>
      <c r="E6387" t="s">
        <v>337</v>
      </c>
      <c r="F6387" t="s">
        <v>1130</v>
      </c>
      <c r="G6387" s="6">
        <v>1</v>
      </c>
      <c r="H6387" s="7" t="s">
        <v>25</v>
      </c>
      <c r="K6387">
        <f>VLOOKUP(E6387,'script producto'!$A$3:$B$1802,2,FALSE)</f>
        <v>577</v>
      </c>
      <c r="L6387">
        <f>VLOOKUP(M6387,'script taller'!$G$3:$H$204,2,FALSE)</f>
        <v>167</v>
      </c>
      <c r="M6387" s="1" t="str">
        <f t="shared" si="99"/>
        <v>CRT41119</v>
      </c>
      <c r="N6387">
        <f>ROUND(VLOOKUP(E6387,Productos!$A$4:$D$1804,4,FALSE),0)</f>
        <v>3923</v>
      </c>
    </row>
    <row r="6388" spans="1:14" x14ac:dyDescent="0.35">
      <c r="A6388" t="s">
        <v>52</v>
      </c>
      <c r="B6388" s="1" t="s">
        <v>133</v>
      </c>
      <c r="C6388" t="s">
        <v>1127</v>
      </c>
      <c r="D6388" s="1">
        <v>9</v>
      </c>
      <c r="E6388" t="s">
        <v>1021</v>
      </c>
      <c r="F6388" t="s">
        <v>1130</v>
      </c>
      <c r="G6388" s="6">
        <v>3</v>
      </c>
      <c r="H6388" s="7" t="s">
        <v>25</v>
      </c>
      <c r="K6388">
        <f>VLOOKUP(E6388,'script producto'!$A$3:$B$1802,2,FALSE)</f>
        <v>595</v>
      </c>
      <c r="L6388">
        <f>VLOOKUP(M6388,'script taller'!$G$3:$H$204,2,FALSE)</f>
        <v>167</v>
      </c>
      <c r="M6388" s="1" t="str">
        <f t="shared" si="99"/>
        <v>CRT41119</v>
      </c>
      <c r="N6388">
        <f>ROUND(VLOOKUP(E6388,Productos!$A$4:$D$1804,4,FALSE),0)</f>
        <v>1800</v>
      </c>
    </row>
    <row r="6389" spans="1:14" x14ac:dyDescent="0.35">
      <c r="A6389" t="s">
        <v>52</v>
      </c>
      <c r="B6389" s="1" t="s">
        <v>133</v>
      </c>
      <c r="C6389" t="s">
        <v>1127</v>
      </c>
      <c r="D6389" s="1">
        <v>9</v>
      </c>
      <c r="E6389" t="s">
        <v>698</v>
      </c>
      <c r="F6389" t="s">
        <v>1130</v>
      </c>
      <c r="G6389" s="6">
        <v>1.2</v>
      </c>
      <c r="H6389" s="7" t="s">
        <v>1236</v>
      </c>
      <c r="K6389">
        <f>VLOOKUP(E6389,'script producto'!$A$3:$B$1802,2,FALSE)</f>
        <v>624</v>
      </c>
      <c r="L6389">
        <f>VLOOKUP(M6389,'script taller'!$G$3:$H$204,2,FALSE)</f>
        <v>167</v>
      </c>
      <c r="M6389" s="1" t="str">
        <f t="shared" si="99"/>
        <v>CRT41119</v>
      </c>
      <c r="N6389">
        <f>ROUND(VLOOKUP(E6389,Productos!$A$4:$D$1804,4,FALSE),0)</f>
        <v>3667</v>
      </c>
    </row>
    <row r="6390" spans="1:14" x14ac:dyDescent="0.35">
      <c r="A6390" t="s">
        <v>52</v>
      </c>
      <c r="B6390" s="1" t="s">
        <v>133</v>
      </c>
      <c r="C6390" t="s">
        <v>1127</v>
      </c>
      <c r="D6390" s="1">
        <v>9</v>
      </c>
      <c r="E6390" t="s">
        <v>1022</v>
      </c>
      <c r="F6390" t="s">
        <v>1130</v>
      </c>
      <c r="G6390" s="6">
        <v>4</v>
      </c>
      <c r="H6390" s="7" t="s">
        <v>6</v>
      </c>
      <c r="K6390">
        <f>VLOOKUP(E6390,'script producto'!$A$3:$B$1802,2,FALSE)</f>
        <v>641</v>
      </c>
      <c r="L6390">
        <f>VLOOKUP(M6390,'script taller'!$G$3:$H$204,2,FALSE)</f>
        <v>167</v>
      </c>
      <c r="M6390" s="1" t="str">
        <f t="shared" si="99"/>
        <v>CRT41119</v>
      </c>
      <c r="N6390">
        <f>ROUND(VLOOKUP(E6390,Productos!$A$4:$D$1804,4,FALSE),0)</f>
        <v>312</v>
      </c>
    </row>
    <row r="6391" spans="1:14" x14ac:dyDescent="0.35">
      <c r="A6391" t="s">
        <v>52</v>
      </c>
      <c r="B6391" s="1" t="s">
        <v>133</v>
      </c>
      <c r="C6391" t="s">
        <v>1127</v>
      </c>
      <c r="D6391" s="1">
        <v>9</v>
      </c>
      <c r="E6391" t="s">
        <v>1104</v>
      </c>
      <c r="F6391" t="s">
        <v>1130</v>
      </c>
      <c r="G6391" s="6">
        <v>3.5</v>
      </c>
      <c r="H6391" s="7" t="s">
        <v>1236</v>
      </c>
      <c r="K6391">
        <f>VLOOKUP(E6391,'script producto'!$A$3:$B$1802,2,FALSE)</f>
        <v>674</v>
      </c>
      <c r="L6391">
        <f>VLOOKUP(M6391,'script taller'!$G$3:$H$204,2,FALSE)</f>
        <v>167</v>
      </c>
      <c r="M6391" s="1" t="str">
        <f t="shared" si="99"/>
        <v>CRT41119</v>
      </c>
      <c r="N6391">
        <f>ROUND(VLOOKUP(E6391,Productos!$A$4:$D$1804,4,FALSE),0)</f>
        <v>22380</v>
      </c>
    </row>
    <row r="6392" spans="1:14" x14ac:dyDescent="0.35">
      <c r="A6392" t="s">
        <v>52</v>
      </c>
      <c r="B6392" s="1" t="s">
        <v>133</v>
      </c>
      <c r="C6392" t="s">
        <v>1127</v>
      </c>
      <c r="D6392" s="1">
        <v>9</v>
      </c>
      <c r="E6392" t="s">
        <v>1957</v>
      </c>
      <c r="F6392" t="s">
        <v>1130</v>
      </c>
      <c r="G6392" s="6">
        <v>0.1</v>
      </c>
      <c r="H6392" s="7" t="s">
        <v>1236</v>
      </c>
      <c r="K6392">
        <f>VLOOKUP(E6392,'script producto'!$A$3:$B$1802,2,FALSE)</f>
        <v>692</v>
      </c>
      <c r="L6392">
        <f>VLOOKUP(M6392,'script taller'!$G$3:$H$204,2,FALSE)</f>
        <v>167</v>
      </c>
      <c r="M6392" s="1" t="str">
        <f t="shared" si="99"/>
        <v>CRT41119</v>
      </c>
      <c r="N6392">
        <f>ROUND(VLOOKUP(E6392,Productos!$A$4:$D$1804,4,FALSE),0)</f>
        <v>6999</v>
      </c>
    </row>
    <row r="6393" spans="1:14" x14ac:dyDescent="0.35">
      <c r="A6393" t="s">
        <v>52</v>
      </c>
      <c r="B6393" s="1" t="s">
        <v>133</v>
      </c>
      <c r="C6393" t="s">
        <v>1127</v>
      </c>
      <c r="D6393" s="1">
        <v>9</v>
      </c>
      <c r="E6393" t="s">
        <v>347</v>
      </c>
      <c r="F6393" t="s">
        <v>1130</v>
      </c>
      <c r="G6393" s="6">
        <v>0.3</v>
      </c>
      <c r="H6393" s="7" t="s">
        <v>1236</v>
      </c>
      <c r="K6393">
        <f>VLOOKUP(E6393,'script producto'!$A$3:$B$1802,2,FALSE)</f>
        <v>700</v>
      </c>
      <c r="L6393">
        <f>VLOOKUP(M6393,'script taller'!$G$3:$H$204,2,FALSE)</f>
        <v>167</v>
      </c>
      <c r="M6393" s="1" t="str">
        <f t="shared" si="99"/>
        <v>CRT41119</v>
      </c>
      <c r="N6393">
        <f>ROUND(VLOOKUP(E6393,Productos!$A$4:$D$1804,4,FALSE),0)</f>
        <v>14000</v>
      </c>
    </row>
    <row r="6394" spans="1:14" x14ac:dyDescent="0.35">
      <c r="A6394" t="s">
        <v>52</v>
      </c>
      <c r="B6394" s="1" t="s">
        <v>133</v>
      </c>
      <c r="C6394" t="s">
        <v>1127</v>
      </c>
      <c r="D6394" s="1">
        <v>9</v>
      </c>
      <c r="E6394" t="s">
        <v>622</v>
      </c>
      <c r="F6394" t="s">
        <v>1130</v>
      </c>
      <c r="G6394" s="6">
        <v>0.3</v>
      </c>
      <c r="H6394" s="7" t="s">
        <v>1236</v>
      </c>
      <c r="K6394">
        <f>VLOOKUP(E6394,'script producto'!$A$3:$B$1802,2,FALSE)</f>
        <v>726</v>
      </c>
      <c r="L6394">
        <f>VLOOKUP(M6394,'script taller'!$G$3:$H$204,2,FALSE)</f>
        <v>167</v>
      </c>
      <c r="M6394" s="1" t="str">
        <f t="shared" si="99"/>
        <v>CRT41119</v>
      </c>
      <c r="N6394">
        <f>ROUND(VLOOKUP(E6394,Productos!$A$4:$D$1804,4,FALSE),0)</f>
        <v>43000</v>
      </c>
    </row>
    <row r="6395" spans="1:14" x14ac:dyDescent="0.35">
      <c r="A6395" t="s">
        <v>52</v>
      </c>
      <c r="B6395" s="1" t="s">
        <v>133</v>
      </c>
      <c r="C6395" t="s">
        <v>1127</v>
      </c>
      <c r="D6395" s="1">
        <v>9</v>
      </c>
      <c r="E6395" t="s">
        <v>1968</v>
      </c>
      <c r="F6395" t="s">
        <v>1130</v>
      </c>
      <c r="G6395" s="6">
        <v>1</v>
      </c>
      <c r="H6395" s="7" t="s">
        <v>6</v>
      </c>
      <c r="K6395">
        <f>VLOOKUP(E6395,'script producto'!$A$3:$B$1802,2,FALSE)</f>
        <v>755</v>
      </c>
      <c r="L6395">
        <f>VLOOKUP(M6395,'script taller'!$G$3:$H$204,2,FALSE)</f>
        <v>167</v>
      </c>
      <c r="M6395" s="1" t="str">
        <f t="shared" si="99"/>
        <v>CRT41119</v>
      </c>
      <c r="N6395">
        <f>ROUND(VLOOKUP(E6395,Productos!$A$4:$D$1804,4,FALSE),0)</f>
        <v>1058</v>
      </c>
    </row>
    <row r="6396" spans="1:14" x14ac:dyDescent="0.35">
      <c r="A6396" t="s">
        <v>52</v>
      </c>
      <c r="B6396" s="1" t="s">
        <v>133</v>
      </c>
      <c r="C6396" t="s">
        <v>1127</v>
      </c>
      <c r="D6396" s="1">
        <v>9</v>
      </c>
      <c r="E6396" t="s">
        <v>272</v>
      </c>
      <c r="F6396" t="s">
        <v>1130</v>
      </c>
      <c r="G6396" s="6">
        <v>4</v>
      </c>
      <c r="H6396" s="7" t="s">
        <v>1236</v>
      </c>
      <c r="K6396">
        <f>VLOOKUP(E6396,'script producto'!$A$3:$B$1802,2,FALSE)</f>
        <v>759</v>
      </c>
      <c r="L6396">
        <f>VLOOKUP(M6396,'script taller'!$G$3:$H$204,2,FALSE)</f>
        <v>167</v>
      </c>
      <c r="M6396" s="1" t="str">
        <f t="shared" si="99"/>
        <v>CRT41119</v>
      </c>
      <c r="N6396">
        <f>ROUND(VLOOKUP(E6396,Productos!$A$4:$D$1804,4,FALSE),0)</f>
        <v>5439</v>
      </c>
    </row>
    <row r="6397" spans="1:14" x14ac:dyDescent="0.35">
      <c r="A6397" t="s">
        <v>52</v>
      </c>
      <c r="B6397" s="1" t="s">
        <v>133</v>
      </c>
      <c r="C6397" t="s">
        <v>1127</v>
      </c>
      <c r="D6397" s="1">
        <v>9</v>
      </c>
      <c r="E6397" t="s">
        <v>1093</v>
      </c>
      <c r="F6397" t="s">
        <v>1130</v>
      </c>
      <c r="G6397" s="6">
        <v>0.03</v>
      </c>
      <c r="H6397" s="7" t="s">
        <v>1236</v>
      </c>
      <c r="K6397">
        <f>VLOOKUP(E6397,'script producto'!$A$3:$B$1802,2,FALSE)</f>
        <v>760</v>
      </c>
      <c r="L6397">
        <f>VLOOKUP(M6397,'script taller'!$G$3:$H$204,2,FALSE)</f>
        <v>167</v>
      </c>
      <c r="M6397" s="1" t="str">
        <f t="shared" si="99"/>
        <v>CRT41119</v>
      </c>
      <c r="N6397">
        <f>ROUND(VLOOKUP(E6397,Productos!$A$4:$D$1804,4,FALSE),0)</f>
        <v>1831</v>
      </c>
    </row>
    <row r="6398" spans="1:14" x14ac:dyDescent="0.35">
      <c r="A6398" t="s">
        <v>52</v>
      </c>
      <c r="B6398" s="1" t="s">
        <v>133</v>
      </c>
      <c r="C6398" t="s">
        <v>1127</v>
      </c>
      <c r="D6398" s="1">
        <v>9</v>
      </c>
      <c r="E6398" t="s">
        <v>1086</v>
      </c>
      <c r="F6398" t="s">
        <v>1130</v>
      </c>
      <c r="G6398" s="6">
        <v>0.2</v>
      </c>
      <c r="H6398" s="7" t="s">
        <v>1236</v>
      </c>
      <c r="K6398">
        <f>VLOOKUP(E6398,'script producto'!$A$3:$B$1802,2,FALSE)</f>
        <v>781</v>
      </c>
      <c r="L6398">
        <f>VLOOKUP(M6398,'script taller'!$G$3:$H$204,2,FALSE)</f>
        <v>167</v>
      </c>
      <c r="M6398" s="1" t="str">
        <f t="shared" si="99"/>
        <v>CRT41119</v>
      </c>
      <c r="N6398">
        <f>ROUND(VLOOKUP(E6398,Productos!$A$4:$D$1804,4,FALSE),0)</f>
        <v>6700</v>
      </c>
    </row>
    <row r="6399" spans="1:14" x14ac:dyDescent="0.35">
      <c r="A6399" t="s">
        <v>52</v>
      </c>
      <c r="B6399" s="1" t="s">
        <v>133</v>
      </c>
      <c r="C6399" t="s">
        <v>1127</v>
      </c>
      <c r="D6399" s="1">
        <v>9</v>
      </c>
      <c r="E6399" t="s">
        <v>1088</v>
      </c>
      <c r="F6399" t="s">
        <v>1130</v>
      </c>
      <c r="G6399" s="6">
        <v>0.2</v>
      </c>
      <c r="H6399" s="7" t="s">
        <v>1236</v>
      </c>
      <c r="K6399">
        <f>VLOOKUP(E6399,'script producto'!$A$3:$B$1802,2,FALSE)</f>
        <v>786</v>
      </c>
      <c r="L6399">
        <f>VLOOKUP(M6399,'script taller'!$G$3:$H$204,2,FALSE)</f>
        <v>167</v>
      </c>
      <c r="M6399" s="1" t="str">
        <f t="shared" si="99"/>
        <v>CRT41119</v>
      </c>
      <c r="N6399">
        <f>ROUND(VLOOKUP(E6399,Productos!$A$4:$D$1804,4,FALSE),0)</f>
        <v>2900</v>
      </c>
    </row>
    <row r="6400" spans="1:14" x14ac:dyDescent="0.35">
      <c r="A6400" t="s">
        <v>52</v>
      </c>
      <c r="B6400" s="1" t="s">
        <v>133</v>
      </c>
      <c r="C6400" t="s">
        <v>1127</v>
      </c>
      <c r="D6400" s="1">
        <v>9</v>
      </c>
      <c r="E6400" t="s">
        <v>469</v>
      </c>
      <c r="F6400" t="s">
        <v>1130</v>
      </c>
      <c r="G6400" s="6">
        <v>1</v>
      </c>
      <c r="H6400" s="7" t="s">
        <v>1236</v>
      </c>
      <c r="K6400">
        <f>VLOOKUP(E6400,'script producto'!$A$3:$B$1802,2,FALSE)</f>
        <v>797</v>
      </c>
      <c r="L6400">
        <f>VLOOKUP(M6400,'script taller'!$G$3:$H$204,2,FALSE)</f>
        <v>167</v>
      </c>
      <c r="M6400" s="1" t="str">
        <f t="shared" si="99"/>
        <v>CRT41119</v>
      </c>
      <c r="N6400">
        <f>ROUND(VLOOKUP(E6400,Productos!$A$4:$D$1804,4,FALSE),0)</f>
        <v>3500</v>
      </c>
    </row>
    <row r="6401" spans="1:14" x14ac:dyDescent="0.35">
      <c r="A6401" t="s">
        <v>52</v>
      </c>
      <c r="B6401" s="1" t="s">
        <v>133</v>
      </c>
      <c r="C6401" t="s">
        <v>1127</v>
      </c>
      <c r="D6401" s="1">
        <v>9</v>
      </c>
      <c r="E6401" t="s">
        <v>1105</v>
      </c>
      <c r="F6401" t="s">
        <v>1130</v>
      </c>
      <c r="G6401" s="6">
        <v>1</v>
      </c>
      <c r="H6401" s="7" t="s">
        <v>1236</v>
      </c>
      <c r="K6401">
        <f>VLOOKUP(E6401,'script producto'!$A$3:$B$1802,2,FALSE)</f>
        <v>798</v>
      </c>
      <c r="L6401">
        <f>VLOOKUP(M6401,'script taller'!$G$3:$H$204,2,FALSE)</f>
        <v>167</v>
      </c>
      <c r="M6401" s="1" t="str">
        <f t="shared" si="99"/>
        <v>CRT41119</v>
      </c>
      <c r="N6401">
        <f>ROUND(VLOOKUP(E6401,Productos!$A$4:$D$1804,4,FALSE),0)</f>
        <v>3233</v>
      </c>
    </row>
    <row r="6402" spans="1:14" x14ac:dyDescent="0.35">
      <c r="A6402" t="s">
        <v>52</v>
      </c>
      <c r="B6402" s="1" t="s">
        <v>133</v>
      </c>
      <c r="C6402" t="s">
        <v>1127</v>
      </c>
      <c r="D6402" s="1">
        <v>9</v>
      </c>
      <c r="E6402" t="s">
        <v>263</v>
      </c>
      <c r="F6402" t="s">
        <v>1130</v>
      </c>
      <c r="G6402" s="6">
        <v>40</v>
      </c>
      <c r="H6402" s="7" t="s">
        <v>6</v>
      </c>
      <c r="K6402">
        <f>VLOOKUP(E6402,'script producto'!$A$3:$B$1802,2,FALSE)</f>
        <v>801</v>
      </c>
      <c r="L6402">
        <f>VLOOKUP(M6402,'script taller'!$G$3:$H$204,2,FALSE)</f>
        <v>167</v>
      </c>
      <c r="M6402" s="1" t="str">
        <f t="shared" si="99"/>
        <v>CRT41119</v>
      </c>
      <c r="N6402">
        <f>ROUND(VLOOKUP(E6402,Productos!$A$4:$D$1804,4,FALSE),0)</f>
        <v>3500</v>
      </c>
    </row>
    <row r="6403" spans="1:14" x14ac:dyDescent="0.35">
      <c r="A6403" t="s">
        <v>52</v>
      </c>
      <c r="B6403" s="1" t="s">
        <v>133</v>
      </c>
      <c r="C6403" t="s">
        <v>1127</v>
      </c>
      <c r="D6403" s="1">
        <v>9</v>
      </c>
      <c r="E6403" t="s">
        <v>1970</v>
      </c>
      <c r="F6403" t="s">
        <v>1130</v>
      </c>
      <c r="G6403" s="6">
        <v>0.01</v>
      </c>
      <c r="H6403" s="7" t="s">
        <v>25</v>
      </c>
      <c r="K6403">
        <f>VLOOKUP(E6403,'script producto'!$A$3:$B$1802,2,FALSE)</f>
        <v>806</v>
      </c>
      <c r="L6403">
        <f>VLOOKUP(M6403,'script taller'!$G$3:$H$204,2,FALSE)</f>
        <v>167</v>
      </c>
      <c r="M6403" s="1" t="str">
        <f t="shared" ref="M6403:M6466" si="100">B6403&amp;D6403</f>
        <v>CRT41119</v>
      </c>
      <c r="N6403">
        <f>ROUND(VLOOKUP(E6403,Productos!$A$4:$D$1804,4,FALSE),0)</f>
        <v>2700</v>
      </c>
    </row>
    <row r="6404" spans="1:14" x14ac:dyDescent="0.35">
      <c r="A6404" t="s">
        <v>52</v>
      </c>
      <c r="B6404" s="1" t="s">
        <v>133</v>
      </c>
      <c r="C6404" t="s">
        <v>1127</v>
      </c>
      <c r="D6404" s="1">
        <v>9</v>
      </c>
      <c r="E6404" t="s">
        <v>507</v>
      </c>
      <c r="F6404" t="s">
        <v>1130</v>
      </c>
      <c r="G6404" s="6">
        <v>3</v>
      </c>
      <c r="H6404" s="7" t="s">
        <v>1236</v>
      </c>
      <c r="K6404">
        <f>VLOOKUP(E6404,'script producto'!$A$3:$B$1802,2,FALSE)</f>
        <v>820</v>
      </c>
      <c r="L6404">
        <f>VLOOKUP(M6404,'script taller'!$G$3:$H$204,2,FALSE)</f>
        <v>167</v>
      </c>
      <c r="M6404" s="1" t="str">
        <f t="shared" si="100"/>
        <v>CRT41119</v>
      </c>
      <c r="N6404">
        <f>ROUND(VLOOKUP(E6404,Productos!$A$4:$D$1804,4,FALSE),0)</f>
        <v>13500</v>
      </c>
    </row>
    <row r="6405" spans="1:14" x14ac:dyDescent="0.35">
      <c r="A6405" t="s">
        <v>52</v>
      </c>
      <c r="B6405" s="1" t="s">
        <v>133</v>
      </c>
      <c r="C6405" t="s">
        <v>1127</v>
      </c>
      <c r="D6405" s="1">
        <v>9</v>
      </c>
      <c r="E6405" t="s">
        <v>180</v>
      </c>
      <c r="F6405" t="s">
        <v>1130</v>
      </c>
      <c r="G6405" s="6">
        <v>0.5</v>
      </c>
      <c r="H6405" s="7" t="s">
        <v>25</v>
      </c>
      <c r="K6405">
        <f>VLOOKUP(E6405,'script producto'!$A$3:$B$1802,2,FALSE)</f>
        <v>845</v>
      </c>
      <c r="L6405">
        <f>VLOOKUP(M6405,'script taller'!$G$3:$H$204,2,FALSE)</f>
        <v>167</v>
      </c>
      <c r="M6405" s="1" t="str">
        <f t="shared" si="100"/>
        <v>CRT41119</v>
      </c>
      <c r="N6405">
        <f>ROUND(VLOOKUP(E6405,Productos!$A$4:$D$1804,4,FALSE),0)</f>
        <v>2170</v>
      </c>
    </row>
    <row r="6406" spans="1:14" x14ac:dyDescent="0.35">
      <c r="A6406" t="s">
        <v>52</v>
      </c>
      <c r="B6406" s="1" t="s">
        <v>133</v>
      </c>
      <c r="C6406" t="s">
        <v>1127</v>
      </c>
      <c r="D6406" s="1">
        <v>9</v>
      </c>
      <c r="E6406" t="s">
        <v>779</v>
      </c>
      <c r="F6406" t="s">
        <v>1130</v>
      </c>
      <c r="G6406" s="6">
        <v>6</v>
      </c>
      <c r="H6406" s="7" t="s">
        <v>6</v>
      </c>
      <c r="K6406">
        <f>VLOOKUP(E6406,'script producto'!$A$3:$B$1802,2,FALSE)</f>
        <v>858</v>
      </c>
      <c r="L6406">
        <f>VLOOKUP(M6406,'script taller'!$G$3:$H$204,2,FALSE)</f>
        <v>167</v>
      </c>
      <c r="M6406" s="1" t="str">
        <f t="shared" si="100"/>
        <v>CRT41119</v>
      </c>
      <c r="N6406">
        <f>ROUND(VLOOKUP(E6406,Productos!$A$4:$D$1804,4,FALSE),0)</f>
        <v>290</v>
      </c>
    </row>
    <row r="6407" spans="1:14" x14ac:dyDescent="0.35">
      <c r="A6407" t="s">
        <v>52</v>
      </c>
      <c r="B6407" s="1" t="s">
        <v>133</v>
      </c>
      <c r="C6407" t="s">
        <v>1127</v>
      </c>
      <c r="D6407" s="1">
        <v>9</v>
      </c>
      <c r="E6407" t="s">
        <v>1590</v>
      </c>
      <c r="F6407" t="s">
        <v>1130</v>
      </c>
      <c r="G6407" s="6">
        <v>1.5</v>
      </c>
      <c r="H6407" s="7" t="s">
        <v>25</v>
      </c>
      <c r="K6407">
        <f>VLOOKUP(E6407,'script producto'!$A$3:$B$1802,2,FALSE)</f>
        <v>881</v>
      </c>
      <c r="L6407">
        <f>VLOOKUP(M6407,'script taller'!$G$3:$H$204,2,FALSE)</f>
        <v>167</v>
      </c>
      <c r="M6407" s="1" t="str">
        <f t="shared" si="100"/>
        <v>CRT41119</v>
      </c>
      <c r="N6407">
        <f>ROUND(VLOOKUP(E6407,Productos!$A$4:$D$1804,4,FALSE),0)</f>
        <v>1500</v>
      </c>
    </row>
    <row r="6408" spans="1:14" x14ac:dyDescent="0.35">
      <c r="A6408" t="s">
        <v>52</v>
      </c>
      <c r="B6408" s="1" t="s">
        <v>133</v>
      </c>
      <c r="C6408" t="s">
        <v>1127</v>
      </c>
      <c r="D6408" s="1">
        <v>9</v>
      </c>
      <c r="E6408" t="s">
        <v>283</v>
      </c>
      <c r="F6408" t="s">
        <v>1130</v>
      </c>
      <c r="G6408" s="6">
        <v>1</v>
      </c>
      <c r="H6408" s="7" t="s">
        <v>25</v>
      </c>
      <c r="K6408">
        <f>VLOOKUP(E6408,'script producto'!$A$3:$B$1802,2,FALSE)</f>
        <v>883</v>
      </c>
      <c r="L6408">
        <f>VLOOKUP(M6408,'script taller'!$G$3:$H$204,2,FALSE)</f>
        <v>167</v>
      </c>
      <c r="M6408" s="1" t="str">
        <f t="shared" si="100"/>
        <v>CRT41119</v>
      </c>
      <c r="N6408">
        <f>ROUND(VLOOKUP(E6408,Productos!$A$4:$D$1804,4,FALSE),0)</f>
        <v>1375</v>
      </c>
    </row>
    <row r="6409" spans="1:14" x14ac:dyDescent="0.35">
      <c r="A6409" t="s">
        <v>52</v>
      </c>
      <c r="B6409" s="1" t="s">
        <v>133</v>
      </c>
      <c r="C6409" t="s">
        <v>1127</v>
      </c>
      <c r="D6409" s="1">
        <v>9</v>
      </c>
      <c r="E6409" t="s">
        <v>1094</v>
      </c>
      <c r="F6409" t="s">
        <v>1130</v>
      </c>
      <c r="G6409" s="6">
        <v>0.3</v>
      </c>
      <c r="H6409" s="7" t="s">
        <v>1236</v>
      </c>
      <c r="K6409">
        <f>VLOOKUP(E6409,'script producto'!$A$3:$B$1802,2,FALSE)</f>
        <v>915</v>
      </c>
      <c r="L6409">
        <f>VLOOKUP(M6409,'script taller'!$G$3:$H$204,2,FALSE)</f>
        <v>167</v>
      </c>
      <c r="M6409" s="1" t="str">
        <f t="shared" si="100"/>
        <v>CRT41119</v>
      </c>
      <c r="N6409">
        <f>ROUND(VLOOKUP(E6409,Productos!$A$4:$D$1804,4,FALSE),0)</f>
        <v>2339</v>
      </c>
    </row>
    <row r="6410" spans="1:14" x14ac:dyDescent="0.35">
      <c r="A6410" t="s">
        <v>52</v>
      </c>
      <c r="B6410" s="1" t="s">
        <v>133</v>
      </c>
      <c r="C6410" t="s">
        <v>1127</v>
      </c>
      <c r="D6410" s="1">
        <v>9</v>
      </c>
      <c r="E6410" t="s">
        <v>734</v>
      </c>
      <c r="F6410" t="s">
        <v>1130</v>
      </c>
      <c r="G6410" s="6">
        <v>0.03</v>
      </c>
      <c r="H6410" s="7" t="s">
        <v>1236</v>
      </c>
      <c r="K6410">
        <f>VLOOKUP(E6410,'script producto'!$A$3:$B$1802,2,FALSE)</f>
        <v>923</v>
      </c>
      <c r="L6410">
        <f>VLOOKUP(M6410,'script taller'!$G$3:$H$204,2,FALSE)</f>
        <v>167</v>
      </c>
      <c r="M6410" s="1" t="str">
        <f t="shared" si="100"/>
        <v>CRT41119</v>
      </c>
      <c r="N6410">
        <f>ROUND(VLOOKUP(E6410,Productos!$A$4:$D$1804,4,FALSE),0)</f>
        <v>17581</v>
      </c>
    </row>
    <row r="6411" spans="1:14" x14ac:dyDescent="0.35">
      <c r="A6411" t="s">
        <v>52</v>
      </c>
      <c r="B6411" s="1" t="s">
        <v>133</v>
      </c>
      <c r="C6411" t="s">
        <v>1127</v>
      </c>
      <c r="D6411" s="1">
        <v>9</v>
      </c>
      <c r="E6411" t="s">
        <v>1987</v>
      </c>
      <c r="F6411" t="s">
        <v>1130</v>
      </c>
      <c r="G6411" s="6">
        <v>0.7</v>
      </c>
      <c r="H6411" s="7" t="s">
        <v>1236</v>
      </c>
      <c r="K6411">
        <f>VLOOKUP(E6411,'script producto'!$A$3:$B$1802,2,FALSE)</f>
        <v>952</v>
      </c>
      <c r="L6411">
        <f>VLOOKUP(M6411,'script taller'!$G$3:$H$204,2,FALSE)</f>
        <v>167</v>
      </c>
      <c r="M6411" s="1" t="str">
        <f t="shared" si="100"/>
        <v>CRT41119</v>
      </c>
      <c r="N6411">
        <f>ROUND(VLOOKUP(E6411,Productos!$A$4:$D$1804,4,FALSE),0)</f>
        <v>3297</v>
      </c>
    </row>
    <row r="6412" spans="1:14" x14ac:dyDescent="0.35">
      <c r="A6412" t="s">
        <v>52</v>
      </c>
      <c r="B6412" s="1" t="s">
        <v>133</v>
      </c>
      <c r="C6412" t="s">
        <v>1127</v>
      </c>
      <c r="D6412" s="1">
        <v>9</v>
      </c>
      <c r="E6412" t="s">
        <v>1990</v>
      </c>
      <c r="F6412" t="s">
        <v>1130</v>
      </c>
      <c r="G6412" s="6">
        <v>1</v>
      </c>
      <c r="H6412" s="7" t="s">
        <v>1236</v>
      </c>
      <c r="K6412">
        <f>VLOOKUP(E6412,'script producto'!$A$3:$B$1802,2,FALSE)</f>
        <v>954</v>
      </c>
      <c r="L6412">
        <f>VLOOKUP(M6412,'script taller'!$G$3:$H$204,2,FALSE)</f>
        <v>167</v>
      </c>
      <c r="M6412" s="1" t="str">
        <f t="shared" si="100"/>
        <v>CRT41119</v>
      </c>
      <c r="N6412">
        <f>ROUND(VLOOKUP(E6412,Productos!$A$4:$D$1804,4,FALSE),0)</f>
        <v>3850</v>
      </c>
    </row>
    <row r="6413" spans="1:14" x14ac:dyDescent="0.35">
      <c r="A6413" t="s">
        <v>52</v>
      </c>
      <c r="B6413" s="1" t="s">
        <v>133</v>
      </c>
      <c r="C6413" t="s">
        <v>1127</v>
      </c>
      <c r="D6413" s="1">
        <v>9</v>
      </c>
      <c r="E6413" t="s">
        <v>525</v>
      </c>
      <c r="F6413" t="s">
        <v>1130</v>
      </c>
      <c r="G6413" s="6">
        <v>0.2</v>
      </c>
      <c r="H6413" s="7" t="s">
        <v>1236</v>
      </c>
      <c r="K6413">
        <f>VLOOKUP(E6413,'script producto'!$A$3:$B$1802,2,FALSE)</f>
        <v>980</v>
      </c>
      <c r="L6413">
        <f>VLOOKUP(M6413,'script taller'!$G$3:$H$204,2,FALSE)</f>
        <v>167</v>
      </c>
      <c r="M6413" s="1" t="str">
        <f t="shared" si="100"/>
        <v>CRT41119</v>
      </c>
      <c r="N6413">
        <f>ROUND(VLOOKUP(E6413,Productos!$A$4:$D$1804,4,FALSE),0)</f>
        <v>12345</v>
      </c>
    </row>
    <row r="6414" spans="1:14" x14ac:dyDescent="0.35">
      <c r="A6414" t="s">
        <v>52</v>
      </c>
      <c r="B6414" s="1" t="s">
        <v>133</v>
      </c>
      <c r="C6414" t="s">
        <v>1127</v>
      </c>
      <c r="D6414" s="1">
        <v>9</v>
      </c>
      <c r="E6414" t="s">
        <v>355</v>
      </c>
      <c r="F6414" t="s">
        <v>1130</v>
      </c>
      <c r="G6414" s="6">
        <v>0.5</v>
      </c>
      <c r="H6414" s="7" t="s">
        <v>1236</v>
      </c>
      <c r="K6414">
        <f>VLOOKUP(E6414,'script producto'!$A$3:$B$1802,2,FALSE)</f>
        <v>994</v>
      </c>
      <c r="L6414">
        <f>VLOOKUP(M6414,'script taller'!$G$3:$H$204,2,FALSE)</f>
        <v>167</v>
      </c>
      <c r="M6414" s="1" t="str">
        <f t="shared" si="100"/>
        <v>CRT41119</v>
      </c>
      <c r="N6414">
        <f>ROUND(VLOOKUP(E6414,Productos!$A$4:$D$1804,4,FALSE),0)</f>
        <v>4622</v>
      </c>
    </row>
    <row r="6415" spans="1:14" x14ac:dyDescent="0.35">
      <c r="A6415" t="s">
        <v>52</v>
      </c>
      <c r="B6415" s="1" t="s">
        <v>133</v>
      </c>
      <c r="C6415" t="s">
        <v>1127</v>
      </c>
      <c r="D6415" s="1">
        <v>9</v>
      </c>
      <c r="E6415" t="s">
        <v>682</v>
      </c>
      <c r="F6415" t="s">
        <v>1130</v>
      </c>
      <c r="G6415" s="6">
        <v>0.25</v>
      </c>
      <c r="H6415" s="7" t="s">
        <v>1236</v>
      </c>
      <c r="K6415">
        <f>VLOOKUP(E6415,'script producto'!$A$3:$B$1802,2,FALSE)</f>
        <v>1002</v>
      </c>
      <c r="L6415">
        <f>VLOOKUP(M6415,'script taller'!$G$3:$H$204,2,FALSE)</f>
        <v>167</v>
      </c>
      <c r="M6415" s="1" t="str">
        <f t="shared" si="100"/>
        <v>CRT41119</v>
      </c>
      <c r="N6415">
        <f>ROUND(VLOOKUP(E6415,Productos!$A$4:$D$1804,4,FALSE),0)</f>
        <v>8000</v>
      </c>
    </row>
    <row r="6416" spans="1:14" x14ac:dyDescent="0.35">
      <c r="A6416" t="s">
        <v>52</v>
      </c>
      <c r="B6416" s="1" t="s">
        <v>133</v>
      </c>
      <c r="C6416" t="s">
        <v>1127</v>
      </c>
      <c r="D6416" s="1">
        <v>9</v>
      </c>
      <c r="E6416" t="s">
        <v>284</v>
      </c>
      <c r="F6416" t="s">
        <v>1130</v>
      </c>
      <c r="G6416" s="6">
        <v>0.5</v>
      </c>
      <c r="H6416" s="7" t="s">
        <v>1236</v>
      </c>
      <c r="K6416">
        <f>VLOOKUP(E6416,'script producto'!$A$3:$B$1802,2,FALSE)</f>
        <v>1010</v>
      </c>
      <c r="L6416">
        <f>VLOOKUP(M6416,'script taller'!$G$3:$H$204,2,FALSE)</f>
        <v>167</v>
      </c>
      <c r="M6416" s="1" t="str">
        <f t="shared" si="100"/>
        <v>CRT41119</v>
      </c>
      <c r="N6416">
        <f>ROUND(VLOOKUP(E6416,Productos!$A$4:$D$1804,4,FALSE),0)</f>
        <v>14037</v>
      </c>
    </row>
    <row r="6417" spans="1:14" x14ac:dyDescent="0.35">
      <c r="A6417" t="s">
        <v>52</v>
      </c>
      <c r="B6417" s="1" t="s">
        <v>133</v>
      </c>
      <c r="C6417" t="s">
        <v>1127</v>
      </c>
      <c r="D6417" s="1">
        <v>9</v>
      </c>
      <c r="E6417" t="s">
        <v>451</v>
      </c>
      <c r="F6417" t="s">
        <v>1130</v>
      </c>
      <c r="G6417" s="6">
        <v>0.5</v>
      </c>
      <c r="H6417" s="7" t="s">
        <v>1236</v>
      </c>
      <c r="K6417">
        <f>VLOOKUP(E6417,'script producto'!$A$3:$B$1802,2,FALSE)</f>
        <v>1048</v>
      </c>
      <c r="L6417">
        <f>VLOOKUP(M6417,'script taller'!$G$3:$H$204,2,FALSE)</f>
        <v>167</v>
      </c>
      <c r="M6417" s="1" t="str">
        <f t="shared" si="100"/>
        <v>CRT41119</v>
      </c>
      <c r="N6417">
        <f>ROUND(VLOOKUP(E6417,Productos!$A$4:$D$1804,4,FALSE),0)</f>
        <v>4350</v>
      </c>
    </row>
    <row r="6418" spans="1:14" x14ac:dyDescent="0.35">
      <c r="A6418" t="s">
        <v>52</v>
      </c>
      <c r="B6418" s="1" t="s">
        <v>133</v>
      </c>
      <c r="C6418" t="s">
        <v>1127</v>
      </c>
      <c r="D6418" s="1">
        <v>9</v>
      </c>
      <c r="E6418" t="s">
        <v>1106</v>
      </c>
      <c r="F6418" t="s">
        <v>1130</v>
      </c>
      <c r="G6418" s="6">
        <v>2</v>
      </c>
      <c r="H6418" s="7" t="s">
        <v>1236</v>
      </c>
      <c r="K6418">
        <f>VLOOKUP(E6418,'script producto'!$A$3:$B$1802,2,FALSE)</f>
        <v>1068</v>
      </c>
      <c r="L6418">
        <f>VLOOKUP(M6418,'script taller'!$G$3:$H$204,2,FALSE)</f>
        <v>167</v>
      </c>
      <c r="M6418" s="1" t="str">
        <f t="shared" si="100"/>
        <v>CRT41119</v>
      </c>
      <c r="N6418">
        <f>ROUND(VLOOKUP(E6418,Productos!$A$4:$D$1804,4,FALSE),0)</f>
        <v>7890</v>
      </c>
    </row>
    <row r="6419" spans="1:14" x14ac:dyDescent="0.35">
      <c r="A6419" t="s">
        <v>52</v>
      </c>
      <c r="B6419" s="1" t="s">
        <v>133</v>
      </c>
      <c r="C6419" t="s">
        <v>1127</v>
      </c>
      <c r="D6419" s="1">
        <v>9</v>
      </c>
      <c r="E6419" t="s">
        <v>1582</v>
      </c>
      <c r="F6419" t="s">
        <v>1130</v>
      </c>
      <c r="G6419" s="6">
        <v>3</v>
      </c>
      <c r="H6419" s="7" t="s">
        <v>6</v>
      </c>
      <c r="K6419">
        <f>VLOOKUP(E6419,'script producto'!$A$3:$B$1802,2,FALSE)</f>
        <v>1087</v>
      </c>
      <c r="L6419">
        <f>VLOOKUP(M6419,'script taller'!$G$3:$H$204,2,FALSE)</f>
        <v>167</v>
      </c>
      <c r="M6419" s="1" t="str">
        <f t="shared" si="100"/>
        <v>CRT41119</v>
      </c>
      <c r="N6419">
        <f>ROUND(VLOOKUP(E6419,Productos!$A$4:$D$1804,4,FALSE),0)</f>
        <v>2500</v>
      </c>
    </row>
    <row r="6420" spans="1:14" x14ac:dyDescent="0.35">
      <c r="A6420" t="s">
        <v>52</v>
      </c>
      <c r="B6420" s="1" t="s">
        <v>133</v>
      </c>
      <c r="C6420" t="s">
        <v>1127</v>
      </c>
      <c r="D6420" s="1">
        <v>9</v>
      </c>
      <c r="E6420" t="s">
        <v>1071</v>
      </c>
      <c r="F6420" t="s">
        <v>1130</v>
      </c>
      <c r="G6420" s="6">
        <v>0.3</v>
      </c>
      <c r="H6420" s="7" t="s">
        <v>1236</v>
      </c>
      <c r="K6420">
        <f>VLOOKUP(E6420,'script producto'!$A$3:$B$1802,2,FALSE)</f>
        <v>1119</v>
      </c>
      <c r="L6420">
        <f>VLOOKUP(M6420,'script taller'!$G$3:$H$204,2,FALSE)</f>
        <v>167</v>
      </c>
      <c r="M6420" s="1" t="str">
        <f t="shared" si="100"/>
        <v>CRT41119</v>
      </c>
      <c r="N6420">
        <f>ROUND(VLOOKUP(E6420,Productos!$A$4:$D$1804,4,FALSE),0)</f>
        <v>18320</v>
      </c>
    </row>
    <row r="6421" spans="1:14" x14ac:dyDescent="0.35">
      <c r="A6421" t="s">
        <v>52</v>
      </c>
      <c r="B6421" s="1" t="s">
        <v>133</v>
      </c>
      <c r="C6421" t="s">
        <v>1127</v>
      </c>
      <c r="D6421" s="1">
        <v>9</v>
      </c>
      <c r="E6421" t="s">
        <v>1007</v>
      </c>
      <c r="F6421" t="s">
        <v>1130</v>
      </c>
      <c r="G6421" s="6">
        <v>0.1</v>
      </c>
      <c r="H6421" s="7" t="s">
        <v>1236</v>
      </c>
      <c r="K6421">
        <f>VLOOKUP(E6421,'script producto'!$A$3:$B$1802,2,FALSE)</f>
        <v>1125</v>
      </c>
      <c r="L6421">
        <f>VLOOKUP(M6421,'script taller'!$G$3:$H$204,2,FALSE)</f>
        <v>167</v>
      </c>
      <c r="M6421" s="1" t="str">
        <f t="shared" si="100"/>
        <v>CRT41119</v>
      </c>
      <c r="N6421">
        <f>ROUND(VLOOKUP(E6421,Productos!$A$4:$D$1804,4,FALSE),0)</f>
        <v>5637</v>
      </c>
    </row>
    <row r="6422" spans="1:14" x14ac:dyDescent="0.35">
      <c r="A6422" t="s">
        <v>52</v>
      </c>
      <c r="B6422" s="1" t="s">
        <v>133</v>
      </c>
      <c r="C6422" t="s">
        <v>1127</v>
      </c>
      <c r="D6422" s="1">
        <v>9</v>
      </c>
      <c r="E6422" t="s">
        <v>1200</v>
      </c>
      <c r="F6422" t="s">
        <v>1130</v>
      </c>
      <c r="G6422" s="6">
        <v>0.05</v>
      </c>
      <c r="H6422" s="7" t="s">
        <v>1236</v>
      </c>
      <c r="K6422">
        <f>VLOOKUP(E6422,'script producto'!$A$3:$B$1802,2,FALSE)</f>
        <v>1127</v>
      </c>
      <c r="L6422">
        <f>VLOOKUP(M6422,'script taller'!$G$3:$H$204,2,FALSE)</f>
        <v>167</v>
      </c>
      <c r="M6422" s="1" t="str">
        <f t="shared" si="100"/>
        <v>CRT41119</v>
      </c>
      <c r="N6422">
        <f>ROUND(VLOOKUP(E6422,Productos!$A$4:$D$1804,4,FALSE),0)</f>
        <v>16709</v>
      </c>
    </row>
    <row r="6423" spans="1:14" x14ac:dyDescent="0.35">
      <c r="A6423" t="s">
        <v>52</v>
      </c>
      <c r="B6423" s="1" t="s">
        <v>133</v>
      </c>
      <c r="C6423" t="s">
        <v>1127</v>
      </c>
      <c r="D6423" s="1">
        <v>9</v>
      </c>
      <c r="E6423" t="s">
        <v>15</v>
      </c>
      <c r="F6423" t="s">
        <v>1130</v>
      </c>
      <c r="G6423" s="6">
        <v>0.2</v>
      </c>
      <c r="H6423" s="7" t="s">
        <v>1236</v>
      </c>
      <c r="K6423">
        <f>VLOOKUP(E6423,'script producto'!$A$3:$B$1802,2,FALSE)</f>
        <v>1140</v>
      </c>
      <c r="L6423">
        <f>VLOOKUP(M6423,'script taller'!$G$3:$H$204,2,FALSE)</f>
        <v>167</v>
      </c>
      <c r="M6423" s="1" t="str">
        <f t="shared" si="100"/>
        <v>CRT41119</v>
      </c>
      <c r="N6423">
        <f>ROUND(VLOOKUP(E6423,Productos!$A$4:$D$1804,4,FALSE),0)</f>
        <v>1878</v>
      </c>
    </row>
    <row r="6424" spans="1:14" x14ac:dyDescent="0.35">
      <c r="A6424" t="s">
        <v>52</v>
      </c>
      <c r="B6424" s="1" t="s">
        <v>133</v>
      </c>
      <c r="C6424" t="s">
        <v>1127</v>
      </c>
      <c r="D6424" s="1">
        <v>9</v>
      </c>
      <c r="E6424" t="s">
        <v>1090</v>
      </c>
      <c r="F6424" t="s">
        <v>1130</v>
      </c>
      <c r="G6424" s="6">
        <v>0.3</v>
      </c>
      <c r="H6424" s="7" t="s">
        <v>1236</v>
      </c>
      <c r="K6424">
        <f>VLOOKUP(E6424,'script producto'!$A$3:$B$1802,2,FALSE)</f>
        <v>1174</v>
      </c>
      <c r="L6424">
        <f>VLOOKUP(M6424,'script taller'!$G$3:$H$204,2,FALSE)</f>
        <v>167</v>
      </c>
      <c r="M6424" s="1" t="str">
        <f t="shared" si="100"/>
        <v>CRT41119</v>
      </c>
      <c r="N6424">
        <f>ROUND(VLOOKUP(E6424,Productos!$A$4:$D$1804,4,FALSE),0)</f>
        <v>4670</v>
      </c>
    </row>
    <row r="6425" spans="1:14" x14ac:dyDescent="0.35">
      <c r="A6425" t="s">
        <v>52</v>
      </c>
      <c r="B6425" s="1" t="s">
        <v>133</v>
      </c>
      <c r="C6425" t="s">
        <v>1127</v>
      </c>
      <c r="D6425" s="1">
        <v>9</v>
      </c>
      <c r="E6425" t="s">
        <v>2038</v>
      </c>
      <c r="F6425" t="s">
        <v>1130</v>
      </c>
      <c r="G6425" s="6">
        <v>2.5</v>
      </c>
      <c r="H6425" s="7" t="s">
        <v>1236</v>
      </c>
      <c r="K6425">
        <f>VLOOKUP(E6425,'script producto'!$A$3:$B$1802,2,FALSE)</f>
        <v>1228</v>
      </c>
      <c r="L6425">
        <f>VLOOKUP(M6425,'script taller'!$G$3:$H$204,2,FALSE)</f>
        <v>167</v>
      </c>
      <c r="M6425" s="1" t="str">
        <f t="shared" si="100"/>
        <v>CRT41119</v>
      </c>
      <c r="N6425">
        <f>ROUND(VLOOKUP(E6425,Productos!$A$4:$D$1804,4,FALSE),0)</f>
        <v>2200</v>
      </c>
    </row>
    <row r="6426" spans="1:14" x14ac:dyDescent="0.35">
      <c r="A6426" t="s">
        <v>52</v>
      </c>
      <c r="B6426" s="1" t="s">
        <v>133</v>
      </c>
      <c r="C6426" t="s">
        <v>1127</v>
      </c>
      <c r="D6426" s="1">
        <v>9</v>
      </c>
      <c r="E6426" t="s">
        <v>1056</v>
      </c>
      <c r="F6426" t="s">
        <v>1130</v>
      </c>
      <c r="G6426" s="6">
        <v>0.3</v>
      </c>
      <c r="H6426" s="7" t="s">
        <v>1236</v>
      </c>
      <c r="K6426">
        <f>VLOOKUP(E6426,'script producto'!$A$3:$B$1802,2,FALSE)</f>
        <v>1229</v>
      </c>
      <c r="L6426">
        <f>VLOOKUP(M6426,'script taller'!$G$3:$H$204,2,FALSE)</f>
        <v>167</v>
      </c>
      <c r="M6426" s="1" t="str">
        <f t="shared" si="100"/>
        <v>CRT41119</v>
      </c>
      <c r="N6426">
        <f>ROUND(VLOOKUP(E6426,Productos!$A$4:$D$1804,4,FALSE),0)</f>
        <v>3800</v>
      </c>
    </row>
    <row r="6427" spans="1:14" x14ac:dyDescent="0.35">
      <c r="A6427" t="s">
        <v>52</v>
      </c>
      <c r="B6427" s="1" t="s">
        <v>133</v>
      </c>
      <c r="C6427" t="s">
        <v>1127</v>
      </c>
      <c r="D6427" s="1">
        <v>9</v>
      </c>
      <c r="E6427" t="s">
        <v>1524</v>
      </c>
      <c r="F6427" t="s">
        <v>1130</v>
      </c>
      <c r="G6427" s="6">
        <v>3</v>
      </c>
      <c r="H6427" s="7" t="s">
        <v>6</v>
      </c>
      <c r="K6427">
        <f>VLOOKUP(E6427,'script producto'!$A$3:$B$1802,2,FALSE)</f>
        <v>1242</v>
      </c>
      <c r="L6427">
        <f>VLOOKUP(M6427,'script taller'!$G$3:$H$204,2,FALSE)</f>
        <v>167</v>
      </c>
      <c r="M6427" s="1" t="str">
        <f t="shared" si="100"/>
        <v>CRT41119</v>
      </c>
      <c r="N6427">
        <f>ROUND(VLOOKUP(E6427,Productos!$A$4:$D$1804,4,FALSE),0)</f>
        <v>1499</v>
      </c>
    </row>
    <row r="6428" spans="1:14" x14ac:dyDescent="0.35">
      <c r="A6428" t="s">
        <v>52</v>
      </c>
      <c r="B6428" s="1" t="s">
        <v>133</v>
      </c>
      <c r="C6428" t="s">
        <v>1127</v>
      </c>
      <c r="D6428" s="1">
        <v>9</v>
      </c>
      <c r="E6428" t="s">
        <v>159</v>
      </c>
      <c r="F6428" t="s">
        <v>1130</v>
      </c>
      <c r="G6428" s="6">
        <v>0.1</v>
      </c>
      <c r="H6428" s="7" t="s">
        <v>1236</v>
      </c>
      <c r="K6428">
        <f>VLOOKUP(E6428,'script producto'!$A$3:$B$1802,2,FALSE)</f>
        <v>1271</v>
      </c>
      <c r="L6428">
        <f>VLOOKUP(M6428,'script taller'!$G$3:$H$204,2,FALSE)</f>
        <v>167</v>
      </c>
      <c r="M6428" s="1" t="str">
        <f t="shared" si="100"/>
        <v>CRT41119</v>
      </c>
      <c r="N6428">
        <f>ROUND(VLOOKUP(E6428,Productos!$A$4:$D$1804,4,FALSE),0)</f>
        <v>5805</v>
      </c>
    </row>
    <row r="6429" spans="1:14" x14ac:dyDescent="0.35">
      <c r="A6429" t="s">
        <v>52</v>
      </c>
      <c r="B6429" s="1" t="s">
        <v>133</v>
      </c>
      <c r="C6429" t="s">
        <v>1127</v>
      </c>
      <c r="D6429" s="1">
        <v>9</v>
      </c>
      <c r="E6429" t="s">
        <v>703</v>
      </c>
      <c r="F6429" t="s">
        <v>1130</v>
      </c>
      <c r="G6429" s="6">
        <v>1.2</v>
      </c>
      <c r="H6429" s="7" t="s">
        <v>1236</v>
      </c>
      <c r="K6429">
        <f>VLOOKUP(E6429,'script producto'!$A$3:$B$1802,2,FALSE)</f>
        <v>1285</v>
      </c>
      <c r="L6429">
        <f>VLOOKUP(M6429,'script taller'!$G$3:$H$204,2,FALSE)</f>
        <v>167</v>
      </c>
      <c r="M6429" s="1" t="str">
        <f t="shared" si="100"/>
        <v>CRT41119</v>
      </c>
      <c r="N6429">
        <f>ROUND(VLOOKUP(E6429,Productos!$A$4:$D$1804,4,FALSE),0)</f>
        <v>1600</v>
      </c>
    </row>
    <row r="6430" spans="1:14" x14ac:dyDescent="0.35">
      <c r="A6430" t="s">
        <v>52</v>
      </c>
      <c r="B6430" s="1" t="s">
        <v>133</v>
      </c>
      <c r="C6430" t="s">
        <v>1127</v>
      </c>
      <c r="D6430" s="1">
        <v>9</v>
      </c>
      <c r="E6430" t="s">
        <v>298</v>
      </c>
      <c r="F6430" t="s">
        <v>1130</v>
      </c>
      <c r="G6430" s="6">
        <v>1</v>
      </c>
      <c r="H6430" s="7" t="s">
        <v>1236</v>
      </c>
      <c r="K6430">
        <f>VLOOKUP(E6430,'script producto'!$A$3:$B$1802,2,FALSE)</f>
        <v>1289</v>
      </c>
      <c r="L6430">
        <f>VLOOKUP(M6430,'script taller'!$G$3:$H$204,2,FALSE)</f>
        <v>167</v>
      </c>
      <c r="M6430" s="1" t="str">
        <f t="shared" si="100"/>
        <v>CRT41119</v>
      </c>
      <c r="N6430">
        <f>ROUND(VLOOKUP(E6430,Productos!$A$4:$D$1804,4,FALSE),0)</f>
        <v>1490</v>
      </c>
    </row>
    <row r="6431" spans="1:14" x14ac:dyDescent="0.35">
      <c r="A6431" t="s">
        <v>52</v>
      </c>
      <c r="B6431" s="1" t="s">
        <v>133</v>
      </c>
      <c r="C6431" t="s">
        <v>1127</v>
      </c>
      <c r="D6431" s="1">
        <v>9</v>
      </c>
      <c r="E6431" t="s">
        <v>138</v>
      </c>
      <c r="F6431" t="s">
        <v>1130</v>
      </c>
      <c r="G6431" s="6">
        <v>0.3</v>
      </c>
      <c r="H6431" s="7" t="s">
        <v>25</v>
      </c>
      <c r="K6431">
        <f>VLOOKUP(E6431,'script producto'!$A$3:$B$1802,2,FALSE)</f>
        <v>1325</v>
      </c>
      <c r="L6431">
        <f>VLOOKUP(M6431,'script taller'!$G$3:$H$204,2,FALSE)</f>
        <v>167</v>
      </c>
      <c r="M6431" s="1" t="str">
        <f t="shared" si="100"/>
        <v>CRT41119</v>
      </c>
      <c r="N6431">
        <f>ROUND(VLOOKUP(E6431,Productos!$A$4:$D$1804,4,FALSE),0)</f>
        <v>5200</v>
      </c>
    </row>
    <row r="6432" spans="1:14" x14ac:dyDescent="0.35">
      <c r="A6432" t="s">
        <v>52</v>
      </c>
      <c r="B6432" s="1" t="s">
        <v>133</v>
      </c>
      <c r="C6432" t="s">
        <v>1127</v>
      </c>
      <c r="D6432" s="1">
        <v>9</v>
      </c>
      <c r="E6432" t="s">
        <v>336</v>
      </c>
      <c r="F6432" t="s">
        <v>1130</v>
      </c>
      <c r="G6432" s="6">
        <v>3.0000000000000001E-3</v>
      </c>
      <c r="H6432" s="7" t="s">
        <v>1236</v>
      </c>
      <c r="K6432">
        <f>VLOOKUP(E6432,'script producto'!$A$3:$B$1802,2,FALSE)</f>
        <v>1362</v>
      </c>
      <c r="L6432">
        <f>VLOOKUP(M6432,'script taller'!$G$3:$H$204,2,FALSE)</f>
        <v>167</v>
      </c>
      <c r="M6432" s="1" t="str">
        <f t="shared" si="100"/>
        <v>CRT41119</v>
      </c>
      <c r="N6432">
        <f>ROUND(VLOOKUP(E6432,Productos!$A$4:$D$1804,4,FALSE),0)</f>
        <v>9791</v>
      </c>
    </row>
    <row r="6433" spans="1:14" x14ac:dyDescent="0.35">
      <c r="A6433" t="s">
        <v>52</v>
      </c>
      <c r="B6433" s="1" t="s">
        <v>133</v>
      </c>
      <c r="C6433" t="s">
        <v>1127</v>
      </c>
      <c r="D6433" s="1">
        <v>9</v>
      </c>
      <c r="E6433" t="s">
        <v>1031</v>
      </c>
      <c r="F6433" t="s">
        <v>1130</v>
      </c>
      <c r="G6433" s="6">
        <v>0.5</v>
      </c>
      <c r="H6433" s="7" t="s">
        <v>1236</v>
      </c>
      <c r="K6433">
        <f>VLOOKUP(E6433,'script producto'!$A$3:$B$1802,2,FALSE)</f>
        <v>1375</v>
      </c>
      <c r="L6433">
        <f>VLOOKUP(M6433,'script taller'!$G$3:$H$204,2,FALSE)</f>
        <v>167</v>
      </c>
      <c r="M6433" s="1" t="str">
        <f t="shared" si="100"/>
        <v>CRT41119</v>
      </c>
      <c r="N6433">
        <f>ROUND(VLOOKUP(E6433,Productos!$A$4:$D$1804,4,FALSE),0)</f>
        <v>4219</v>
      </c>
    </row>
    <row r="6434" spans="1:14" x14ac:dyDescent="0.35">
      <c r="A6434" t="s">
        <v>52</v>
      </c>
      <c r="B6434" s="1" t="s">
        <v>133</v>
      </c>
      <c r="C6434" t="s">
        <v>1127</v>
      </c>
      <c r="D6434" s="1">
        <v>9</v>
      </c>
      <c r="E6434" t="s">
        <v>1067</v>
      </c>
      <c r="F6434" t="s">
        <v>1130</v>
      </c>
      <c r="G6434" s="6">
        <v>40</v>
      </c>
      <c r="H6434" s="7" t="s">
        <v>6</v>
      </c>
      <c r="K6434">
        <f>VLOOKUP(E6434,'script producto'!$A$3:$B$1802,2,FALSE)</f>
        <v>1382</v>
      </c>
      <c r="L6434">
        <f>VLOOKUP(M6434,'script taller'!$G$3:$H$204,2,FALSE)</f>
        <v>167</v>
      </c>
      <c r="M6434" s="1" t="str">
        <f t="shared" si="100"/>
        <v>CRT41119</v>
      </c>
      <c r="N6434">
        <f>ROUND(VLOOKUP(E6434,Productos!$A$4:$D$1804,4,FALSE),0)</f>
        <v>350</v>
      </c>
    </row>
    <row r="6435" spans="1:14" x14ac:dyDescent="0.35">
      <c r="A6435" t="s">
        <v>52</v>
      </c>
      <c r="B6435" s="1" t="s">
        <v>133</v>
      </c>
      <c r="C6435" t="s">
        <v>1127</v>
      </c>
      <c r="D6435" s="1">
        <v>9</v>
      </c>
      <c r="E6435" t="s">
        <v>749</v>
      </c>
      <c r="F6435" t="s">
        <v>1130</v>
      </c>
      <c r="G6435" s="6">
        <v>0.5</v>
      </c>
      <c r="H6435" s="7" t="s">
        <v>1236</v>
      </c>
      <c r="K6435">
        <f>VLOOKUP(E6435,'script producto'!$A$3:$B$1802,2,FALSE)</f>
        <v>1392</v>
      </c>
      <c r="L6435">
        <f>VLOOKUP(M6435,'script taller'!$G$3:$H$204,2,FALSE)</f>
        <v>167</v>
      </c>
      <c r="M6435" s="1" t="str">
        <f t="shared" si="100"/>
        <v>CRT41119</v>
      </c>
      <c r="N6435">
        <f>ROUND(VLOOKUP(E6435,Productos!$A$4:$D$1804,4,FALSE),0)</f>
        <v>9160</v>
      </c>
    </row>
    <row r="6436" spans="1:14" x14ac:dyDescent="0.35">
      <c r="A6436" t="s">
        <v>52</v>
      </c>
      <c r="B6436" s="1" t="s">
        <v>133</v>
      </c>
      <c r="C6436" t="s">
        <v>1127</v>
      </c>
      <c r="D6436" s="1">
        <v>9</v>
      </c>
      <c r="E6436" t="s">
        <v>467</v>
      </c>
      <c r="F6436" t="s">
        <v>1130</v>
      </c>
      <c r="G6436" s="6">
        <v>0.3</v>
      </c>
      <c r="H6436" s="7" t="s">
        <v>1236</v>
      </c>
      <c r="K6436">
        <f>VLOOKUP(E6436,'script producto'!$A$3:$B$1802,2,FALSE)</f>
        <v>1396</v>
      </c>
      <c r="L6436">
        <f>VLOOKUP(M6436,'script taller'!$G$3:$H$204,2,FALSE)</f>
        <v>167</v>
      </c>
      <c r="M6436" s="1" t="str">
        <f t="shared" si="100"/>
        <v>CRT41119</v>
      </c>
      <c r="N6436">
        <f>ROUND(VLOOKUP(E6436,Productos!$A$4:$D$1804,4,FALSE),0)</f>
        <v>1100</v>
      </c>
    </row>
    <row r="6437" spans="1:14" x14ac:dyDescent="0.35">
      <c r="A6437" t="s">
        <v>52</v>
      </c>
      <c r="B6437" s="1" t="s">
        <v>133</v>
      </c>
      <c r="C6437" t="s">
        <v>1127</v>
      </c>
      <c r="D6437" s="1">
        <v>9</v>
      </c>
      <c r="E6437" t="s">
        <v>156</v>
      </c>
      <c r="F6437" t="s">
        <v>1130</v>
      </c>
      <c r="G6437" s="6">
        <v>0.5</v>
      </c>
      <c r="H6437" s="7" t="s">
        <v>1236</v>
      </c>
      <c r="K6437">
        <f>VLOOKUP(E6437,'script producto'!$A$3:$B$1802,2,FALSE)</f>
        <v>1400</v>
      </c>
      <c r="L6437">
        <f>VLOOKUP(M6437,'script taller'!$G$3:$H$204,2,FALSE)</f>
        <v>167</v>
      </c>
      <c r="M6437" s="1" t="str">
        <f t="shared" si="100"/>
        <v>CRT41119</v>
      </c>
      <c r="N6437">
        <f>ROUND(VLOOKUP(E6437,Productos!$A$4:$D$1804,4,FALSE),0)</f>
        <v>14</v>
      </c>
    </row>
    <row r="6438" spans="1:14" x14ac:dyDescent="0.35">
      <c r="A6438" t="s">
        <v>52</v>
      </c>
      <c r="B6438" s="1" t="s">
        <v>133</v>
      </c>
      <c r="C6438" t="s">
        <v>1127</v>
      </c>
      <c r="D6438" s="1">
        <v>9</v>
      </c>
      <c r="E6438" t="s">
        <v>806</v>
      </c>
      <c r="F6438" t="s">
        <v>1130</v>
      </c>
      <c r="G6438" s="6">
        <v>2</v>
      </c>
      <c r="H6438" s="7" t="s">
        <v>1236</v>
      </c>
      <c r="K6438">
        <f>VLOOKUP(E6438,'script producto'!$A$3:$B$1802,2,FALSE)</f>
        <v>1431</v>
      </c>
      <c r="L6438">
        <f>VLOOKUP(M6438,'script taller'!$G$3:$H$204,2,FALSE)</f>
        <v>167</v>
      </c>
      <c r="M6438" s="1" t="str">
        <f t="shared" si="100"/>
        <v>CRT41119</v>
      </c>
      <c r="N6438">
        <f>ROUND(VLOOKUP(E6438,Productos!$A$4:$D$1804,4,FALSE),0)</f>
        <v>14900</v>
      </c>
    </row>
    <row r="6439" spans="1:14" x14ac:dyDescent="0.35">
      <c r="A6439" t="s">
        <v>52</v>
      </c>
      <c r="B6439" s="1" t="s">
        <v>133</v>
      </c>
      <c r="C6439" t="s">
        <v>1127</v>
      </c>
      <c r="D6439" s="1">
        <v>9</v>
      </c>
      <c r="E6439" t="s">
        <v>173</v>
      </c>
      <c r="F6439" t="s">
        <v>1130</v>
      </c>
      <c r="G6439" s="6">
        <v>0.5</v>
      </c>
      <c r="H6439" s="7" t="s">
        <v>1236</v>
      </c>
      <c r="K6439">
        <f>VLOOKUP(E6439,'script producto'!$A$3:$B$1802,2,FALSE)</f>
        <v>1451</v>
      </c>
      <c r="L6439">
        <f>VLOOKUP(M6439,'script taller'!$G$3:$H$204,2,FALSE)</f>
        <v>167</v>
      </c>
      <c r="M6439" s="1" t="str">
        <f t="shared" si="100"/>
        <v>CRT41119</v>
      </c>
      <c r="N6439">
        <f>ROUND(VLOOKUP(E6439,Productos!$A$4:$D$1804,4,FALSE),0)</f>
        <v>18722</v>
      </c>
    </row>
    <row r="6440" spans="1:14" x14ac:dyDescent="0.35">
      <c r="A6440" t="s">
        <v>52</v>
      </c>
      <c r="B6440" s="1" t="s">
        <v>133</v>
      </c>
      <c r="C6440" t="s">
        <v>1127</v>
      </c>
      <c r="D6440" s="1">
        <v>9</v>
      </c>
      <c r="E6440" t="s">
        <v>1109</v>
      </c>
      <c r="F6440" t="s">
        <v>1130</v>
      </c>
      <c r="G6440" s="6">
        <v>4</v>
      </c>
      <c r="H6440" s="7" t="s">
        <v>6</v>
      </c>
      <c r="K6440">
        <f>VLOOKUP(E6440,'script producto'!$A$3:$B$1802,2,FALSE)</f>
        <v>1465</v>
      </c>
      <c r="L6440">
        <f>VLOOKUP(M6440,'script taller'!$G$3:$H$204,2,FALSE)</f>
        <v>167</v>
      </c>
      <c r="M6440" s="1" t="str">
        <f t="shared" si="100"/>
        <v>CRT41119</v>
      </c>
      <c r="N6440">
        <f>ROUND(VLOOKUP(E6440,Productos!$A$4:$D$1804,4,FALSE),0)</f>
        <v>16500</v>
      </c>
    </row>
    <row r="6441" spans="1:14" x14ac:dyDescent="0.35">
      <c r="A6441" t="s">
        <v>52</v>
      </c>
      <c r="B6441" s="1" t="s">
        <v>133</v>
      </c>
      <c r="C6441" t="s">
        <v>1127</v>
      </c>
      <c r="D6441" s="1">
        <v>9</v>
      </c>
      <c r="E6441" t="s">
        <v>1099</v>
      </c>
      <c r="F6441" t="s">
        <v>1130</v>
      </c>
      <c r="G6441" s="6">
        <v>0.5</v>
      </c>
      <c r="H6441" s="7" t="s">
        <v>1236</v>
      </c>
      <c r="K6441">
        <f>VLOOKUP(E6441,'script producto'!$A$3:$B$1802,2,FALSE)</f>
        <v>1483</v>
      </c>
      <c r="L6441">
        <f>VLOOKUP(M6441,'script taller'!$G$3:$H$204,2,FALSE)</f>
        <v>167</v>
      </c>
      <c r="M6441" s="1" t="str">
        <f t="shared" si="100"/>
        <v>CRT41119</v>
      </c>
      <c r="N6441">
        <f>ROUND(VLOOKUP(E6441,Productos!$A$4:$D$1804,4,FALSE),0)</f>
        <v>8796</v>
      </c>
    </row>
    <row r="6442" spans="1:14" x14ac:dyDescent="0.35">
      <c r="A6442" t="s">
        <v>52</v>
      </c>
      <c r="B6442" s="1" t="s">
        <v>133</v>
      </c>
      <c r="C6442" t="s">
        <v>1127</v>
      </c>
      <c r="D6442" s="1">
        <v>9</v>
      </c>
      <c r="E6442" t="s">
        <v>999</v>
      </c>
      <c r="F6442" t="s">
        <v>1130</v>
      </c>
      <c r="G6442" s="6">
        <v>0.1</v>
      </c>
      <c r="H6442" s="7" t="s">
        <v>1236</v>
      </c>
      <c r="K6442">
        <f>VLOOKUP(E6442,'script producto'!$A$3:$B$1802,2,FALSE)</f>
        <v>1484</v>
      </c>
      <c r="L6442">
        <f>VLOOKUP(M6442,'script taller'!$G$3:$H$204,2,FALSE)</f>
        <v>167</v>
      </c>
      <c r="M6442" s="1" t="str">
        <f t="shared" si="100"/>
        <v>CRT41119</v>
      </c>
      <c r="N6442">
        <f>ROUND(VLOOKUP(E6442,Productos!$A$4:$D$1804,4,FALSE),0)</f>
        <v>1190</v>
      </c>
    </row>
    <row r="6443" spans="1:14" x14ac:dyDescent="0.35">
      <c r="A6443" t="s">
        <v>52</v>
      </c>
      <c r="B6443" s="1" t="s">
        <v>133</v>
      </c>
      <c r="C6443" t="s">
        <v>1127</v>
      </c>
      <c r="D6443" s="1">
        <v>9</v>
      </c>
      <c r="E6443" t="s">
        <v>287</v>
      </c>
      <c r="F6443" t="s">
        <v>1130</v>
      </c>
      <c r="G6443" s="6">
        <v>0.2</v>
      </c>
      <c r="H6443" s="7" t="s">
        <v>1236</v>
      </c>
      <c r="K6443">
        <f>VLOOKUP(E6443,'script producto'!$A$3:$B$1802,2,FALSE)</f>
        <v>1505</v>
      </c>
      <c r="L6443">
        <f>VLOOKUP(M6443,'script taller'!$G$3:$H$204,2,FALSE)</f>
        <v>167</v>
      </c>
      <c r="M6443" s="1" t="str">
        <f t="shared" si="100"/>
        <v>CRT41119</v>
      </c>
      <c r="N6443">
        <f>ROUND(VLOOKUP(E6443,Productos!$A$4:$D$1804,4,FALSE),0)</f>
        <v>7000</v>
      </c>
    </row>
    <row r="6444" spans="1:14" x14ac:dyDescent="0.35">
      <c r="A6444" t="s">
        <v>52</v>
      </c>
      <c r="B6444" s="1" t="s">
        <v>133</v>
      </c>
      <c r="C6444" t="s">
        <v>1127</v>
      </c>
      <c r="D6444" s="1">
        <v>9</v>
      </c>
      <c r="E6444" t="s">
        <v>1010</v>
      </c>
      <c r="F6444" t="s">
        <v>1130</v>
      </c>
      <c r="G6444" s="6">
        <v>0.5</v>
      </c>
      <c r="H6444" s="7" t="s">
        <v>1236</v>
      </c>
      <c r="K6444">
        <f>VLOOKUP(E6444,'script producto'!$A$3:$B$1802,2,FALSE)</f>
        <v>1524</v>
      </c>
      <c r="L6444">
        <f>VLOOKUP(M6444,'script taller'!$G$3:$H$204,2,FALSE)</f>
        <v>167</v>
      </c>
      <c r="M6444" s="1" t="str">
        <f t="shared" si="100"/>
        <v>CRT41119</v>
      </c>
      <c r="N6444">
        <f>ROUND(VLOOKUP(E6444,Productos!$A$4:$D$1804,4,FALSE),0)</f>
        <v>3500</v>
      </c>
    </row>
    <row r="6445" spans="1:14" x14ac:dyDescent="0.35">
      <c r="A6445" t="s">
        <v>52</v>
      </c>
      <c r="B6445" s="1" t="s">
        <v>133</v>
      </c>
      <c r="C6445" t="s">
        <v>1127</v>
      </c>
      <c r="D6445" s="1">
        <v>9</v>
      </c>
      <c r="E6445" t="s">
        <v>1011</v>
      </c>
      <c r="F6445" t="s">
        <v>1130</v>
      </c>
      <c r="G6445" s="6">
        <v>0.5</v>
      </c>
      <c r="H6445" s="7" t="s">
        <v>1236</v>
      </c>
      <c r="K6445">
        <f>VLOOKUP(E6445,'script producto'!$A$3:$B$1802,2,FALSE)</f>
        <v>1525</v>
      </c>
      <c r="L6445">
        <f>VLOOKUP(M6445,'script taller'!$G$3:$H$204,2,FALSE)</f>
        <v>167</v>
      </c>
      <c r="M6445" s="1" t="str">
        <f t="shared" si="100"/>
        <v>CRT41119</v>
      </c>
      <c r="N6445">
        <f>ROUND(VLOOKUP(E6445,Productos!$A$4:$D$1804,4,FALSE),0)</f>
        <v>800</v>
      </c>
    </row>
    <row r="6446" spans="1:14" x14ac:dyDescent="0.35">
      <c r="A6446" t="s">
        <v>52</v>
      </c>
      <c r="B6446" s="1" t="s">
        <v>133</v>
      </c>
      <c r="C6446" t="s">
        <v>1127</v>
      </c>
      <c r="D6446" s="1">
        <v>9</v>
      </c>
      <c r="E6446" t="s">
        <v>490</v>
      </c>
      <c r="F6446" t="s">
        <v>1130</v>
      </c>
      <c r="G6446" s="6">
        <v>2</v>
      </c>
      <c r="H6446" s="7" t="s">
        <v>1236</v>
      </c>
      <c r="K6446">
        <f>VLOOKUP(E6446,'script producto'!$A$3:$B$1802,2,FALSE)</f>
        <v>1550</v>
      </c>
      <c r="L6446">
        <f>VLOOKUP(M6446,'script taller'!$G$3:$H$204,2,FALSE)</f>
        <v>167</v>
      </c>
      <c r="M6446" s="1" t="str">
        <f t="shared" si="100"/>
        <v>CRT41119</v>
      </c>
      <c r="N6446">
        <f>ROUND(VLOOKUP(E6446,Productos!$A$4:$D$1804,4,FALSE),0)</f>
        <v>3129</v>
      </c>
    </row>
    <row r="6447" spans="1:14" x14ac:dyDescent="0.35">
      <c r="A6447" t="s">
        <v>52</v>
      </c>
      <c r="B6447" s="1" t="s">
        <v>133</v>
      </c>
      <c r="C6447" t="s">
        <v>1127</v>
      </c>
      <c r="D6447" s="1">
        <v>9</v>
      </c>
      <c r="E6447" t="s">
        <v>606</v>
      </c>
      <c r="F6447" t="s">
        <v>1130</v>
      </c>
      <c r="G6447" s="6">
        <v>0.1</v>
      </c>
      <c r="H6447" s="7" t="s">
        <v>1236</v>
      </c>
      <c r="K6447">
        <f>VLOOKUP(E6447,'script producto'!$A$3:$B$1802,2,FALSE)</f>
        <v>1552</v>
      </c>
      <c r="L6447">
        <f>VLOOKUP(M6447,'script taller'!$G$3:$H$204,2,FALSE)</f>
        <v>167</v>
      </c>
      <c r="M6447" s="1" t="str">
        <f t="shared" si="100"/>
        <v>CRT41119</v>
      </c>
      <c r="N6447">
        <f>ROUND(VLOOKUP(E6447,Productos!$A$4:$D$1804,4,FALSE),0)</f>
        <v>12300</v>
      </c>
    </row>
    <row r="6448" spans="1:14" x14ac:dyDescent="0.35">
      <c r="A6448" t="s">
        <v>52</v>
      </c>
      <c r="B6448" s="1" t="s">
        <v>133</v>
      </c>
      <c r="C6448" t="s">
        <v>1127</v>
      </c>
      <c r="D6448" s="1">
        <v>9</v>
      </c>
      <c r="E6448" t="s">
        <v>7</v>
      </c>
      <c r="F6448" t="s">
        <v>1130</v>
      </c>
      <c r="G6448" s="6">
        <v>5</v>
      </c>
      <c r="H6448" s="7" t="s">
        <v>6</v>
      </c>
      <c r="K6448">
        <f>VLOOKUP(E6448,'script producto'!$A$3:$B$1802,2,FALSE)</f>
        <v>1594</v>
      </c>
      <c r="L6448">
        <f>VLOOKUP(M6448,'script taller'!$G$3:$H$204,2,FALSE)</f>
        <v>167</v>
      </c>
      <c r="M6448" s="1" t="str">
        <f t="shared" si="100"/>
        <v>CRT41119</v>
      </c>
      <c r="N6448">
        <f>ROUND(VLOOKUP(E6448,Productos!$A$4:$D$1804,4,FALSE),0)</f>
        <v>653</v>
      </c>
    </row>
    <row r="6449" spans="1:14" x14ac:dyDescent="0.35">
      <c r="A6449" t="s">
        <v>52</v>
      </c>
      <c r="B6449" s="1" t="s">
        <v>133</v>
      </c>
      <c r="C6449" t="s">
        <v>1127</v>
      </c>
      <c r="D6449" s="1">
        <v>9</v>
      </c>
      <c r="E6449" t="s">
        <v>141</v>
      </c>
      <c r="F6449" t="s">
        <v>1130</v>
      </c>
      <c r="G6449" s="6">
        <v>2</v>
      </c>
      <c r="H6449" s="7" t="s">
        <v>1236</v>
      </c>
      <c r="K6449">
        <f>VLOOKUP(E6449,'script producto'!$A$3:$B$1802,2,FALSE)</f>
        <v>1640</v>
      </c>
      <c r="L6449">
        <f>VLOOKUP(M6449,'script taller'!$G$3:$H$204,2,FALSE)</f>
        <v>167</v>
      </c>
      <c r="M6449" s="1" t="str">
        <f t="shared" si="100"/>
        <v>CRT41119</v>
      </c>
      <c r="N6449">
        <f>ROUND(VLOOKUP(E6449,Productos!$A$4:$D$1804,4,FALSE),0)</f>
        <v>1738</v>
      </c>
    </row>
    <row r="6450" spans="1:14" x14ac:dyDescent="0.35">
      <c r="A6450" t="s">
        <v>52</v>
      </c>
      <c r="B6450" s="1" t="s">
        <v>133</v>
      </c>
      <c r="C6450" t="s">
        <v>1127</v>
      </c>
      <c r="D6450" s="1">
        <v>9</v>
      </c>
      <c r="E6450" t="s">
        <v>763</v>
      </c>
      <c r="F6450" t="s">
        <v>1130</v>
      </c>
      <c r="G6450" s="6">
        <v>0.25</v>
      </c>
      <c r="H6450" s="7" t="s">
        <v>1236</v>
      </c>
      <c r="K6450">
        <f>VLOOKUP(E6450,'script producto'!$A$3:$B$1802,2,FALSE)</f>
        <v>1642</v>
      </c>
      <c r="L6450">
        <f>VLOOKUP(M6450,'script taller'!$G$3:$H$204,2,FALSE)</f>
        <v>167</v>
      </c>
      <c r="M6450" s="1" t="str">
        <f t="shared" si="100"/>
        <v>CRT41119</v>
      </c>
      <c r="N6450">
        <f>ROUND(VLOOKUP(E6450,Productos!$A$4:$D$1804,4,FALSE),0)</f>
        <v>6700</v>
      </c>
    </row>
    <row r="6451" spans="1:14" x14ac:dyDescent="0.35">
      <c r="A6451" t="s">
        <v>52</v>
      </c>
      <c r="B6451" s="1" t="s">
        <v>133</v>
      </c>
      <c r="C6451" t="s">
        <v>1127</v>
      </c>
      <c r="D6451" s="1">
        <v>9</v>
      </c>
      <c r="E6451" t="s">
        <v>929</v>
      </c>
      <c r="F6451" t="s">
        <v>1130</v>
      </c>
      <c r="G6451" s="6">
        <v>2</v>
      </c>
      <c r="H6451" s="7" t="s">
        <v>6</v>
      </c>
      <c r="K6451">
        <f>VLOOKUP(E6451,'script producto'!$A$3:$B$1802,2,FALSE)</f>
        <v>1664</v>
      </c>
      <c r="L6451">
        <f>VLOOKUP(M6451,'script taller'!$G$3:$H$204,2,FALSE)</f>
        <v>167</v>
      </c>
      <c r="M6451" s="1" t="str">
        <f t="shared" si="100"/>
        <v>CRT41119</v>
      </c>
      <c r="N6451">
        <f>ROUND(VLOOKUP(E6451,Productos!$A$4:$D$1804,4,FALSE),0)</f>
        <v>2500</v>
      </c>
    </row>
    <row r="6452" spans="1:14" x14ac:dyDescent="0.35">
      <c r="A6452" t="s">
        <v>52</v>
      </c>
      <c r="B6452" s="1" t="s">
        <v>133</v>
      </c>
      <c r="C6452" t="s">
        <v>1127</v>
      </c>
      <c r="D6452" s="1">
        <v>9</v>
      </c>
      <c r="E6452" t="s">
        <v>713</v>
      </c>
      <c r="F6452" t="s">
        <v>1130</v>
      </c>
      <c r="G6452" s="6">
        <v>1</v>
      </c>
      <c r="H6452" s="7" t="s">
        <v>6</v>
      </c>
      <c r="K6452">
        <f>VLOOKUP(E6452,'script producto'!$A$3:$B$1802,2,FALSE)</f>
        <v>1681</v>
      </c>
      <c r="L6452">
        <f>VLOOKUP(M6452,'script taller'!$G$3:$H$204,2,FALSE)</f>
        <v>167</v>
      </c>
      <c r="M6452" s="1" t="str">
        <f t="shared" si="100"/>
        <v>CRT41119</v>
      </c>
      <c r="N6452">
        <f>ROUND(VLOOKUP(E6452,Productos!$A$4:$D$1804,4,FALSE),0)</f>
        <v>4000</v>
      </c>
    </row>
    <row r="6453" spans="1:14" x14ac:dyDescent="0.35">
      <c r="A6453" t="s">
        <v>52</v>
      </c>
      <c r="B6453" s="1" t="s">
        <v>133</v>
      </c>
      <c r="C6453" t="s">
        <v>1127</v>
      </c>
      <c r="D6453" s="1">
        <v>9</v>
      </c>
      <c r="E6453" t="s">
        <v>1012</v>
      </c>
      <c r="F6453" t="s">
        <v>1130</v>
      </c>
      <c r="G6453" s="6">
        <v>0.5</v>
      </c>
      <c r="H6453" s="7" t="s">
        <v>25</v>
      </c>
      <c r="K6453">
        <f>VLOOKUP(E6453,'script producto'!$A$3:$B$1802,2,FALSE)</f>
        <v>1705</v>
      </c>
      <c r="L6453">
        <f>VLOOKUP(M6453,'script taller'!$G$3:$H$204,2,FALSE)</f>
        <v>167</v>
      </c>
      <c r="M6453" s="1" t="str">
        <f t="shared" si="100"/>
        <v>CRT41119</v>
      </c>
      <c r="N6453">
        <f>ROUND(VLOOKUP(E6453,Productos!$A$4:$D$1804,4,FALSE),0)</f>
        <v>2690</v>
      </c>
    </row>
    <row r="6454" spans="1:14" x14ac:dyDescent="0.35">
      <c r="A6454" t="s">
        <v>52</v>
      </c>
      <c r="B6454" s="1" t="s">
        <v>133</v>
      </c>
      <c r="C6454" t="s">
        <v>1127</v>
      </c>
      <c r="D6454" s="1">
        <v>9</v>
      </c>
      <c r="E6454" t="s">
        <v>95</v>
      </c>
      <c r="F6454" t="s">
        <v>1130</v>
      </c>
      <c r="G6454" s="6">
        <v>2</v>
      </c>
      <c r="H6454" s="7" t="s">
        <v>25</v>
      </c>
      <c r="K6454">
        <f>VLOOKUP(E6454,'script producto'!$A$3:$B$1802,2,FALSE)</f>
        <v>1708</v>
      </c>
      <c r="L6454">
        <f>VLOOKUP(M6454,'script taller'!$G$3:$H$204,2,FALSE)</f>
        <v>167</v>
      </c>
      <c r="M6454" s="1" t="str">
        <f t="shared" si="100"/>
        <v>CRT41119</v>
      </c>
      <c r="N6454">
        <f>ROUND(VLOOKUP(E6454,Productos!$A$4:$D$1804,4,FALSE),0)</f>
        <v>2691</v>
      </c>
    </row>
    <row r="6455" spans="1:14" x14ac:dyDescent="0.35">
      <c r="A6455" t="s">
        <v>52</v>
      </c>
      <c r="B6455" s="1" t="s">
        <v>133</v>
      </c>
      <c r="C6455" t="s">
        <v>1127</v>
      </c>
      <c r="D6455" s="1">
        <v>9</v>
      </c>
      <c r="E6455" t="s">
        <v>1228</v>
      </c>
      <c r="F6455" t="s">
        <v>1130</v>
      </c>
      <c r="G6455" s="6">
        <v>2</v>
      </c>
      <c r="H6455" s="7" t="s">
        <v>25</v>
      </c>
      <c r="K6455">
        <f>VLOOKUP(E6455,'script producto'!$A$3:$B$1802,2,FALSE)</f>
        <v>1747</v>
      </c>
      <c r="L6455">
        <f>VLOOKUP(M6455,'script taller'!$G$3:$H$204,2,FALSE)</f>
        <v>167</v>
      </c>
      <c r="M6455" s="1" t="str">
        <f t="shared" si="100"/>
        <v>CRT41119</v>
      </c>
      <c r="N6455">
        <f>ROUND(VLOOKUP(E6455,Productos!$A$4:$D$1804,4,FALSE),0)</f>
        <v>2691</v>
      </c>
    </row>
    <row r="6456" spans="1:14" x14ac:dyDescent="0.35">
      <c r="A6456" t="s">
        <v>52</v>
      </c>
      <c r="B6456" s="1" t="s">
        <v>133</v>
      </c>
      <c r="C6456" t="s">
        <v>1127</v>
      </c>
      <c r="D6456" s="1">
        <v>9</v>
      </c>
      <c r="E6456" t="s">
        <v>315</v>
      </c>
      <c r="F6456" t="s">
        <v>1130</v>
      </c>
      <c r="G6456" s="6">
        <v>0.5</v>
      </c>
      <c r="H6456" s="7" t="s">
        <v>1236</v>
      </c>
      <c r="K6456">
        <f>VLOOKUP(E6456,'script producto'!$A$3:$B$1802,2,FALSE)</f>
        <v>1780</v>
      </c>
      <c r="L6456">
        <f>VLOOKUP(M6456,'script taller'!$G$3:$H$204,2,FALSE)</f>
        <v>167</v>
      </c>
      <c r="M6456" s="1" t="str">
        <f t="shared" si="100"/>
        <v>CRT41119</v>
      </c>
      <c r="N6456">
        <f>ROUND(VLOOKUP(E6456,Productos!$A$4:$D$1804,4,FALSE),0)</f>
        <v>1533</v>
      </c>
    </row>
    <row r="6457" spans="1:14" x14ac:dyDescent="0.35">
      <c r="A6457" t="s">
        <v>52</v>
      </c>
      <c r="B6457" s="1" t="s">
        <v>133</v>
      </c>
      <c r="C6457" t="s">
        <v>1127</v>
      </c>
      <c r="D6457" s="1">
        <v>9</v>
      </c>
      <c r="E6457" t="s">
        <v>309</v>
      </c>
      <c r="F6457" t="s">
        <v>1130</v>
      </c>
      <c r="G6457" s="6">
        <v>2</v>
      </c>
      <c r="H6457" s="7" t="s">
        <v>1236</v>
      </c>
      <c r="K6457">
        <f>VLOOKUP(E6457,'script producto'!$A$3:$B$1802,2,FALSE)</f>
        <v>1790</v>
      </c>
      <c r="L6457">
        <f>VLOOKUP(M6457,'script taller'!$G$3:$H$204,2,FALSE)</f>
        <v>167</v>
      </c>
      <c r="M6457" s="1" t="str">
        <f t="shared" si="100"/>
        <v>CRT41119</v>
      </c>
      <c r="N6457">
        <f>ROUND(VLOOKUP(E6457,Productos!$A$4:$D$1804,4,FALSE),0)</f>
        <v>2513</v>
      </c>
    </row>
    <row r="6458" spans="1:14" x14ac:dyDescent="0.35">
      <c r="A6458" t="s">
        <v>52</v>
      </c>
      <c r="B6458" s="1" t="s">
        <v>133</v>
      </c>
      <c r="C6458" t="s">
        <v>1127</v>
      </c>
      <c r="D6458" s="1">
        <v>9</v>
      </c>
      <c r="E6458" t="s">
        <v>728</v>
      </c>
      <c r="F6458" t="s">
        <v>1130</v>
      </c>
      <c r="G6458" s="6">
        <v>0.4</v>
      </c>
      <c r="H6458" s="7" t="s">
        <v>1236</v>
      </c>
      <c r="K6458">
        <f>VLOOKUP(E6458,'script producto'!$A$3:$B$1802,2,FALSE)</f>
        <v>1798</v>
      </c>
      <c r="L6458">
        <f>VLOOKUP(M6458,'script taller'!$G$3:$H$204,2,FALSE)</f>
        <v>167</v>
      </c>
      <c r="M6458" s="1" t="str">
        <f t="shared" si="100"/>
        <v>CRT41119</v>
      </c>
      <c r="N6458">
        <f>ROUND(VLOOKUP(E6458,Productos!$A$4:$D$1804,4,FALSE),0)</f>
        <v>14500</v>
      </c>
    </row>
    <row r="6459" spans="1:14" x14ac:dyDescent="0.35">
      <c r="A6459" t="s">
        <v>52</v>
      </c>
      <c r="B6459" s="1" t="s">
        <v>78</v>
      </c>
      <c r="C6459" t="s">
        <v>79</v>
      </c>
      <c r="D6459" s="1">
        <v>1</v>
      </c>
      <c r="E6459" t="s">
        <v>316</v>
      </c>
      <c r="F6459" t="s">
        <v>192</v>
      </c>
      <c r="G6459" s="6">
        <v>1</v>
      </c>
      <c r="H6459" s="7" t="s">
        <v>25</v>
      </c>
      <c r="I6459">
        <v>2500</v>
      </c>
      <c r="K6459">
        <f>VLOOKUP(E6459,'script producto'!$A$3:$B$1802,2,FALSE)</f>
        <v>22</v>
      </c>
      <c r="L6459">
        <f>VLOOKUP(M6459,'script taller'!$G$3:$H$204,2,FALSE)</f>
        <v>168</v>
      </c>
      <c r="M6459" s="1" t="str">
        <f t="shared" si="100"/>
        <v>PRT11311</v>
      </c>
      <c r="N6459">
        <f>ROUND(VLOOKUP(E6459,Productos!$A$4:$D$1804,4,FALSE),0)</f>
        <v>9700</v>
      </c>
    </row>
    <row r="6460" spans="1:14" x14ac:dyDescent="0.35">
      <c r="A6460" t="s">
        <v>52</v>
      </c>
      <c r="B6460" s="1" t="s">
        <v>78</v>
      </c>
      <c r="C6460" t="s">
        <v>79</v>
      </c>
      <c r="D6460" s="1">
        <v>1</v>
      </c>
      <c r="E6460" t="s">
        <v>669</v>
      </c>
      <c r="F6460" t="s">
        <v>192</v>
      </c>
      <c r="G6460" s="6">
        <v>1</v>
      </c>
      <c r="H6460" s="7" t="s">
        <v>1236</v>
      </c>
      <c r="I6460">
        <v>1500</v>
      </c>
      <c r="K6460">
        <f>VLOOKUP(E6460,'script producto'!$A$3:$B$1802,2,FALSE)</f>
        <v>766</v>
      </c>
      <c r="L6460">
        <f>VLOOKUP(M6460,'script taller'!$G$3:$H$204,2,FALSE)</f>
        <v>168</v>
      </c>
      <c r="M6460" s="1" t="str">
        <f t="shared" si="100"/>
        <v>PRT11311</v>
      </c>
      <c r="N6460">
        <f>ROUND(VLOOKUP(E6460,Productos!$A$4:$D$1804,4,FALSE),0)</f>
        <v>1831</v>
      </c>
    </row>
    <row r="6461" spans="1:14" x14ac:dyDescent="0.35">
      <c r="A6461" t="s">
        <v>52</v>
      </c>
      <c r="B6461" s="1" t="s">
        <v>78</v>
      </c>
      <c r="C6461" t="s">
        <v>79</v>
      </c>
      <c r="D6461" s="1">
        <v>1</v>
      </c>
      <c r="E6461" t="s">
        <v>275</v>
      </c>
      <c r="F6461" t="s">
        <v>192</v>
      </c>
      <c r="G6461" s="6">
        <v>0.5</v>
      </c>
      <c r="H6461" s="7" t="s">
        <v>1236</v>
      </c>
      <c r="I6461">
        <v>10236</v>
      </c>
      <c r="K6461">
        <f>VLOOKUP(E6461,'script producto'!$A$3:$B$1802,2,FALSE)</f>
        <v>922</v>
      </c>
      <c r="L6461">
        <f>VLOOKUP(M6461,'script taller'!$G$3:$H$204,2,FALSE)</f>
        <v>168</v>
      </c>
      <c r="M6461" s="1" t="str">
        <f t="shared" si="100"/>
        <v>PRT11311</v>
      </c>
      <c r="N6461">
        <f>ROUND(VLOOKUP(E6461,Productos!$A$4:$D$1804,4,FALSE),0)</f>
        <v>16447</v>
      </c>
    </row>
    <row r="6462" spans="1:14" x14ac:dyDescent="0.35">
      <c r="A6462" t="s">
        <v>52</v>
      </c>
      <c r="B6462" s="1" t="s">
        <v>78</v>
      </c>
      <c r="C6462" t="s">
        <v>79</v>
      </c>
      <c r="D6462" s="1">
        <v>1</v>
      </c>
      <c r="E6462" t="s">
        <v>1176</v>
      </c>
      <c r="F6462" t="s">
        <v>192</v>
      </c>
      <c r="G6462" s="6">
        <v>0.5</v>
      </c>
      <c r="H6462" s="7" t="s">
        <v>1236</v>
      </c>
      <c r="I6462">
        <v>13440</v>
      </c>
      <c r="K6462">
        <f>VLOOKUP(E6462,'script producto'!$A$3:$B$1802,2,FALSE)</f>
        <v>925</v>
      </c>
      <c r="L6462">
        <f>VLOOKUP(M6462,'script taller'!$G$3:$H$204,2,FALSE)</f>
        <v>168</v>
      </c>
      <c r="M6462" s="1" t="str">
        <f t="shared" si="100"/>
        <v>PRT11311</v>
      </c>
      <c r="N6462">
        <f>ROUND(VLOOKUP(E6462,Productos!$A$4:$D$1804,4,FALSE),0)</f>
        <v>13440</v>
      </c>
    </row>
    <row r="6463" spans="1:14" x14ac:dyDescent="0.35">
      <c r="A6463" t="s">
        <v>52</v>
      </c>
      <c r="B6463" s="1" t="s">
        <v>78</v>
      </c>
      <c r="C6463" t="s">
        <v>79</v>
      </c>
      <c r="D6463" s="1">
        <v>1</v>
      </c>
      <c r="E6463" t="s">
        <v>59</v>
      </c>
      <c r="F6463" t="s">
        <v>192</v>
      </c>
      <c r="G6463" s="6">
        <v>1</v>
      </c>
      <c r="H6463" s="7" t="s">
        <v>1236</v>
      </c>
      <c r="I6463">
        <v>899</v>
      </c>
      <c r="K6463">
        <f>VLOOKUP(E6463,'script producto'!$A$3:$B$1802,2,FALSE)</f>
        <v>1523</v>
      </c>
      <c r="L6463">
        <f>VLOOKUP(M6463,'script taller'!$G$3:$H$204,2,FALSE)</f>
        <v>168</v>
      </c>
      <c r="M6463" s="1" t="str">
        <f t="shared" si="100"/>
        <v>PRT11311</v>
      </c>
      <c r="N6463">
        <f>ROUND(VLOOKUP(E6463,Productos!$A$4:$D$1804,4,FALSE),0)</f>
        <v>784</v>
      </c>
    </row>
    <row r="6464" spans="1:14" x14ac:dyDescent="0.35">
      <c r="A6464" t="s">
        <v>52</v>
      </c>
      <c r="B6464" s="1" t="s">
        <v>78</v>
      </c>
      <c r="C6464" t="s">
        <v>79</v>
      </c>
      <c r="D6464" s="1">
        <v>1</v>
      </c>
      <c r="E6464" t="s">
        <v>679</v>
      </c>
      <c r="F6464" t="s">
        <v>194</v>
      </c>
      <c r="G6464" s="6">
        <v>1</v>
      </c>
      <c r="H6464" s="7" t="s">
        <v>6</v>
      </c>
      <c r="I6464">
        <v>3600</v>
      </c>
      <c r="K6464">
        <f>VLOOKUP(E6464,'script producto'!$A$3:$B$1802,2,FALSE)</f>
        <v>119</v>
      </c>
      <c r="L6464">
        <f>VLOOKUP(M6464,'script taller'!$G$3:$H$204,2,FALSE)</f>
        <v>168</v>
      </c>
      <c r="M6464" s="1" t="str">
        <f t="shared" si="100"/>
        <v>PRT11311</v>
      </c>
      <c r="N6464">
        <f>ROUND(VLOOKUP(E6464,Productos!$A$4:$D$1804,4,FALSE),0)</f>
        <v>7998</v>
      </c>
    </row>
    <row r="6465" spans="1:14" x14ac:dyDescent="0.35">
      <c r="A6465" t="s">
        <v>52</v>
      </c>
      <c r="B6465" s="1" t="s">
        <v>78</v>
      </c>
      <c r="C6465" t="s">
        <v>79</v>
      </c>
      <c r="D6465" s="1">
        <v>1</v>
      </c>
      <c r="E6465" t="s">
        <v>677</v>
      </c>
      <c r="F6465" t="s">
        <v>194</v>
      </c>
      <c r="G6465" s="6">
        <v>1</v>
      </c>
      <c r="H6465" s="7" t="s">
        <v>6</v>
      </c>
      <c r="I6465">
        <v>4835</v>
      </c>
      <c r="K6465">
        <f>VLOOKUP(E6465,'script producto'!$A$3:$B$1802,2,FALSE)</f>
        <v>176</v>
      </c>
      <c r="L6465">
        <f>VLOOKUP(M6465,'script taller'!$G$3:$H$204,2,FALSE)</f>
        <v>168</v>
      </c>
      <c r="M6465" s="1" t="str">
        <f t="shared" si="100"/>
        <v>PRT11311</v>
      </c>
      <c r="N6465">
        <f>ROUND(VLOOKUP(E6465,Productos!$A$4:$D$1804,4,FALSE),0)</f>
        <v>4835</v>
      </c>
    </row>
    <row r="6466" spans="1:14" x14ac:dyDescent="0.35">
      <c r="A6466" t="s">
        <v>52</v>
      </c>
      <c r="B6466" s="1" t="s">
        <v>78</v>
      </c>
      <c r="C6466" t="s">
        <v>79</v>
      </c>
      <c r="D6466" s="1">
        <v>1</v>
      </c>
      <c r="E6466" t="s">
        <v>902</v>
      </c>
      <c r="F6466" t="s">
        <v>194</v>
      </c>
      <c r="G6466" s="6">
        <v>2</v>
      </c>
      <c r="H6466" s="7" t="s">
        <v>6</v>
      </c>
      <c r="I6466">
        <v>400</v>
      </c>
      <c r="K6466">
        <f>VLOOKUP(E6466,'script producto'!$A$3:$B$1802,2,FALSE)</f>
        <v>252</v>
      </c>
      <c r="L6466">
        <f>VLOOKUP(M6466,'script taller'!$G$3:$H$204,2,FALSE)</f>
        <v>168</v>
      </c>
      <c r="M6466" s="1" t="str">
        <f t="shared" si="100"/>
        <v>PRT11311</v>
      </c>
      <c r="N6466">
        <f>ROUND(VLOOKUP(E6466,Productos!$A$4:$D$1804,4,FALSE),0)</f>
        <v>347</v>
      </c>
    </row>
    <row r="6467" spans="1:14" x14ac:dyDescent="0.35">
      <c r="A6467" t="s">
        <v>52</v>
      </c>
      <c r="B6467" s="1" t="s">
        <v>78</v>
      </c>
      <c r="C6467" t="s">
        <v>79</v>
      </c>
      <c r="D6467" s="1">
        <v>1</v>
      </c>
      <c r="E6467" t="s">
        <v>678</v>
      </c>
      <c r="F6467" t="s">
        <v>194</v>
      </c>
      <c r="G6467" s="6">
        <v>1</v>
      </c>
      <c r="H6467" s="7" t="s">
        <v>6</v>
      </c>
      <c r="I6467">
        <v>4986</v>
      </c>
      <c r="K6467">
        <f>VLOOKUP(E6467,'script producto'!$A$3:$B$1802,2,FALSE)</f>
        <v>593</v>
      </c>
      <c r="L6467">
        <f>VLOOKUP(M6467,'script taller'!$G$3:$H$204,2,FALSE)</f>
        <v>168</v>
      </c>
      <c r="M6467" s="1" t="str">
        <f t="shared" ref="M6467:M6530" si="101">B6467&amp;D6467</f>
        <v>PRT11311</v>
      </c>
      <c r="N6467">
        <f>ROUND(VLOOKUP(E6467,Productos!$A$4:$D$1804,4,FALSE),0)</f>
        <v>4986</v>
      </c>
    </row>
    <row r="6468" spans="1:14" x14ac:dyDescent="0.35">
      <c r="A6468" t="s">
        <v>52</v>
      </c>
      <c r="B6468" s="1" t="s">
        <v>78</v>
      </c>
      <c r="C6468" t="s">
        <v>79</v>
      </c>
      <c r="D6468" s="1">
        <v>1</v>
      </c>
      <c r="E6468" t="s">
        <v>676</v>
      </c>
      <c r="F6468" t="s">
        <v>194</v>
      </c>
      <c r="G6468" s="6">
        <v>1</v>
      </c>
      <c r="H6468" s="7" t="s">
        <v>25</v>
      </c>
      <c r="I6468">
        <v>3679</v>
      </c>
      <c r="K6468">
        <f>VLOOKUP(E6468,'script producto'!$A$3:$B$1802,2,FALSE)</f>
        <v>596</v>
      </c>
      <c r="L6468">
        <f>VLOOKUP(M6468,'script taller'!$G$3:$H$204,2,FALSE)</f>
        <v>168</v>
      </c>
      <c r="M6468" s="1" t="str">
        <f t="shared" si="101"/>
        <v>PRT11311</v>
      </c>
      <c r="N6468">
        <f>ROUND(VLOOKUP(E6468,Productos!$A$4:$D$1804,4,FALSE),0)</f>
        <v>3679</v>
      </c>
    </row>
    <row r="6469" spans="1:14" x14ac:dyDescent="0.35">
      <c r="A6469" t="s">
        <v>52</v>
      </c>
      <c r="B6469" s="1" t="s">
        <v>78</v>
      </c>
      <c r="C6469" t="s">
        <v>79</v>
      </c>
      <c r="D6469" s="1">
        <v>1</v>
      </c>
      <c r="E6469" t="s">
        <v>672</v>
      </c>
      <c r="F6469" t="s">
        <v>194</v>
      </c>
      <c r="G6469" s="6">
        <v>4</v>
      </c>
      <c r="H6469" s="7" t="s">
        <v>6</v>
      </c>
      <c r="I6469">
        <v>240</v>
      </c>
      <c r="K6469">
        <f>VLOOKUP(E6469,'script producto'!$A$3:$B$1802,2,FALSE)</f>
        <v>635</v>
      </c>
      <c r="L6469">
        <f>VLOOKUP(M6469,'script taller'!$G$3:$H$204,2,FALSE)</f>
        <v>168</v>
      </c>
      <c r="M6469" s="1" t="str">
        <f t="shared" si="101"/>
        <v>PRT11311</v>
      </c>
      <c r="N6469">
        <f>ROUND(VLOOKUP(E6469,Productos!$A$4:$D$1804,4,FALSE),0)</f>
        <v>240</v>
      </c>
    </row>
    <row r="6470" spans="1:14" x14ac:dyDescent="0.35">
      <c r="A6470" t="s">
        <v>52</v>
      </c>
      <c r="B6470" s="1" t="s">
        <v>78</v>
      </c>
      <c r="C6470" t="s">
        <v>79</v>
      </c>
      <c r="D6470" s="1">
        <v>1</v>
      </c>
      <c r="E6470" t="s">
        <v>673</v>
      </c>
      <c r="F6470" t="s">
        <v>194</v>
      </c>
      <c r="G6470" s="6">
        <v>4</v>
      </c>
      <c r="H6470" s="7" t="s">
        <v>6</v>
      </c>
      <c r="I6470">
        <v>180</v>
      </c>
      <c r="K6470">
        <f>VLOOKUP(E6470,'script producto'!$A$3:$B$1802,2,FALSE)</f>
        <v>636</v>
      </c>
      <c r="L6470">
        <f>VLOOKUP(M6470,'script taller'!$G$3:$H$204,2,FALSE)</f>
        <v>168</v>
      </c>
      <c r="M6470" s="1" t="str">
        <f t="shared" si="101"/>
        <v>PRT11311</v>
      </c>
      <c r="N6470">
        <f>ROUND(VLOOKUP(E6470,Productos!$A$4:$D$1804,4,FALSE),0)</f>
        <v>180</v>
      </c>
    </row>
    <row r="6471" spans="1:14" x14ac:dyDescent="0.35">
      <c r="A6471" t="s">
        <v>52</v>
      </c>
      <c r="B6471" s="1" t="s">
        <v>78</v>
      </c>
      <c r="C6471" t="s">
        <v>79</v>
      </c>
      <c r="D6471" s="1">
        <v>1</v>
      </c>
      <c r="E6471" t="s">
        <v>674</v>
      </c>
      <c r="F6471" t="s">
        <v>194</v>
      </c>
      <c r="G6471" s="6">
        <v>1</v>
      </c>
      <c r="H6471" s="7" t="s">
        <v>6</v>
      </c>
      <c r="I6471">
        <v>1800</v>
      </c>
      <c r="K6471">
        <f>VLOOKUP(E6471,'script producto'!$A$3:$B$1802,2,FALSE)</f>
        <v>741</v>
      </c>
      <c r="L6471">
        <f>VLOOKUP(M6471,'script taller'!$G$3:$H$204,2,FALSE)</f>
        <v>168</v>
      </c>
      <c r="M6471" s="1" t="str">
        <f t="shared" si="101"/>
        <v>PRT11311</v>
      </c>
      <c r="N6471">
        <f>ROUND(VLOOKUP(E6471,Productos!$A$4:$D$1804,4,FALSE),0)</f>
        <v>2200</v>
      </c>
    </row>
    <row r="6472" spans="1:14" x14ac:dyDescent="0.35">
      <c r="A6472" t="s">
        <v>52</v>
      </c>
      <c r="B6472" s="1" t="s">
        <v>78</v>
      </c>
      <c r="C6472" t="s">
        <v>79</v>
      </c>
      <c r="D6472" s="1">
        <v>1</v>
      </c>
      <c r="E6472" t="s">
        <v>1166</v>
      </c>
      <c r="F6472" t="s">
        <v>194</v>
      </c>
      <c r="G6472" s="6">
        <v>1</v>
      </c>
      <c r="H6472" s="7" t="s">
        <v>6</v>
      </c>
      <c r="I6472">
        <v>3600</v>
      </c>
      <c r="K6472">
        <f>VLOOKUP(E6472,'script producto'!$A$3:$B$1802,2,FALSE)</f>
        <v>810</v>
      </c>
      <c r="L6472">
        <f>VLOOKUP(M6472,'script taller'!$G$3:$H$204,2,FALSE)</f>
        <v>168</v>
      </c>
      <c r="M6472" s="1" t="str">
        <f t="shared" si="101"/>
        <v>PRT11311</v>
      </c>
      <c r="N6472">
        <f>ROUND(VLOOKUP(E6472,Productos!$A$4:$D$1804,4,FALSE),0)</f>
        <v>16900</v>
      </c>
    </row>
    <row r="6473" spans="1:14" x14ac:dyDescent="0.35">
      <c r="A6473" t="s">
        <v>52</v>
      </c>
      <c r="B6473" s="1" t="s">
        <v>78</v>
      </c>
      <c r="C6473" t="s">
        <v>79</v>
      </c>
      <c r="D6473" s="1">
        <v>1</v>
      </c>
      <c r="E6473" t="s">
        <v>1590</v>
      </c>
      <c r="F6473" t="s">
        <v>194</v>
      </c>
      <c r="G6473" s="6">
        <v>0.5</v>
      </c>
      <c r="H6473" s="7" t="s">
        <v>6</v>
      </c>
      <c r="I6473">
        <v>1500</v>
      </c>
      <c r="K6473">
        <f>VLOOKUP(E6473,'script producto'!$A$3:$B$1802,2,FALSE)</f>
        <v>881</v>
      </c>
      <c r="L6473">
        <f>VLOOKUP(M6473,'script taller'!$G$3:$H$204,2,FALSE)</f>
        <v>168</v>
      </c>
      <c r="M6473" s="1" t="str">
        <f t="shared" si="101"/>
        <v>PRT11311</v>
      </c>
      <c r="N6473">
        <f>ROUND(VLOOKUP(E6473,Productos!$A$4:$D$1804,4,FALSE),0)</f>
        <v>1500</v>
      </c>
    </row>
    <row r="6474" spans="1:14" x14ac:dyDescent="0.35">
      <c r="A6474" t="s">
        <v>52</v>
      </c>
      <c r="B6474" s="1" t="s">
        <v>78</v>
      </c>
      <c r="C6474" t="s">
        <v>79</v>
      </c>
      <c r="D6474" s="1">
        <v>1</v>
      </c>
      <c r="E6474" t="s">
        <v>675</v>
      </c>
      <c r="F6474" t="s">
        <v>194</v>
      </c>
      <c r="G6474" s="6">
        <v>2</v>
      </c>
      <c r="H6474" s="7" t="s">
        <v>6</v>
      </c>
      <c r="I6474">
        <v>850</v>
      </c>
      <c r="K6474">
        <f>VLOOKUP(E6474,'script producto'!$A$3:$B$1802,2,FALSE)</f>
        <v>1211</v>
      </c>
      <c r="L6474">
        <f>VLOOKUP(M6474,'script taller'!$G$3:$H$204,2,FALSE)</f>
        <v>168</v>
      </c>
      <c r="M6474" s="1" t="str">
        <f t="shared" si="101"/>
        <v>PRT11311</v>
      </c>
      <c r="N6474">
        <f>ROUND(VLOOKUP(E6474,Productos!$A$4:$D$1804,4,FALSE),0)</f>
        <v>850</v>
      </c>
    </row>
    <row r="6475" spans="1:14" x14ac:dyDescent="0.35">
      <c r="A6475" t="s">
        <v>52</v>
      </c>
      <c r="B6475" s="1" t="s">
        <v>78</v>
      </c>
      <c r="C6475" t="s">
        <v>79</v>
      </c>
      <c r="D6475" s="1">
        <v>1</v>
      </c>
      <c r="E6475" t="s">
        <v>671</v>
      </c>
      <c r="F6475" t="s">
        <v>194</v>
      </c>
      <c r="G6475" s="6">
        <v>1</v>
      </c>
      <c r="H6475" s="7" t="s">
        <v>6</v>
      </c>
      <c r="I6475">
        <v>20400</v>
      </c>
      <c r="K6475">
        <f>VLOOKUP(E6475,'script producto'!$A$3:$B$1802,2,FALSE)</f>
        <v>1233</v>
      </c>
      <c r="L6475">
        <f>VLOOKUP(M6475,'script taller'!$G$3:$H$204,2,FALSE)</f>
        <v>168</v>
      </c>
      <c r="M6475" s="1" t="str">
        <f t="shared" si="101"/>
        <v>PRT11311</v>
      </c>
      <c r="N6475">
        <f>ROUND(VLOOKUP(E6475,Productos!$A$4:$D$1804,4,FALSE),0)</f>
        <v>20400</v>
      </c>
    </row>
    <row r="6476" spans="1:14" x14ac:dyDescent="0.35">
      <c r="A6476" t="s">
        <v>52</v>
      </c>
      <c r="B6476" s="1" t="s">
        <v>78</v>
      </c>
      <c r="C6476" t="s">
        <v>79</v>
      </c>
      <c r="D6476" s="1">
        <v>1</v>
      </c>
      <c r="E6476" t="s">
        <v>398</v>
      </c>
      <c r="F6476" t="s">
        <v>194</v>
      </c>
      <c r="G6476" s="6">
        <v>1</v>
      </c>
      <c r="H6476" s="7" t="s">
        <v>6</v>
      </c>
      <c r="I6476">
        <v>12000</v>
      </c>
      <c r="K6476">
        <f>VLOOKUP(E6476,'script producto'!$A$3:$B$1802,2,FALSE)</f>
        <v>1501</v>
      </c>
      <c r="L6476">
        <f>VLOOKUP(M6476,'script taller'!$G$3:$H$204,2,FALSE)</f>
        <v>168</v>
      </c>
      <c r="M6476" s="1" t="str">
        <f t="shared" si="101"/>
        <v>PRT11311</v>
      </c>
      <c r="N6476">
        <f>ROUND(VLOOKUP(E6476,Productos!$A$4:$D$1804,4,FALSE),0)</f>
        <v>6580</v>
      </c>
    </row>
    <row r="6477" spans="1:14" x14ac:dyDescent="0.35">
      <c r="A6477" t="s">
        <v>52</v>
      </c>
      <c r="B6477" s="1" t="s">
        <v>78</v>
      </c>
      <c r="C6477" t="s">
        <v>79</v>
      </c>
      <c r="D6477" s="1">
        <v>1</v>
      </c>
      <c r="E6477" t="s">
        <v>7</v>
      </c>
      <c r="F6477" t="s">
        <v>194</v>
      </c>
      <c r="G6477" s="6">
        <v>6</v>
      </c>
      <c r="H6477" s="7" t="s">
        <v>6</v>
      </c>
      <c r="I6477">
        <v>525</v>
      </c>
      <c r="K6477">
        <f>VLOOKUP(E6477,'script producto'!$A$3:$B$1802,2,FALSE)</f>
        <v>1594</v>
      </c>
      <c r="L6477">
        <f>VLOOKUP(M6477,'script taller'!$G$3:$H$204,2,FALSE)</f>
        <v>168</v>
      </c>
      <c r="M6477" s="1" t="str">
        <f t="shared" si="101"/>
        <v>PRT11311</v>
      </c>
      <c r="N6477">
        <f>ROUND(VLOOKUP(E6477,Productos!$A$4:$D$1804,4,FALSE),0)</f>
        <v>653</v>
      </c>
    </row>
    <row r="6478" spans="1:14" x14ac:dyDescent="0.35">
      <c r="A6478" t="s">
        <v>52</v>
      </c>
      <c r="B6478" s="1" t="s">
        <v>78</v>
      </c>
      <c r="C6478" t="s">
        <v>79</v>
      </c>
      <c r="D6478" s="1">
        <v>1</v>
      </c>
      <c r="E6478" t="s">
        <v>263</v>
      </c>
      <c r="F6478" t="s">
        <v>195</v>
      </c>
      <c r="G6478" s="6">
        <v>2</v>
      </c>
      <c r="H6478" s="7" t="s">
        <v>6</v>
      </c>
      <c r="I6478">
        <v>200</v>
      </c>
      <c r="K6478">
        <f>VLOOKUP(E6478,'script producto'!$A$3:$B$1802,2,FALSE)</f>
        <v>801</v>
      </c>
      <c r="L6478">
        <f>VLOOKUP(M6478,'script taller'!$G$3:$H$204,2,FALSE)</f>
        <v>168</v>
      </c>
      <c r="M6478" s="1" t="str">
        <f t="shared" si="101"/>
        <v>PRT11311</v>
      </c>
      <c r="N6478">
        <f>ROUND(VLOOKUP(E6478,Productos!$A$4:$D$1804,4,FALSE),0)</f>
        <v>3500</v>
      </c>
    </row>
    <row r="6479" spans="1:14" x14ac:dyDescent="0.35">
      <c r="A6479" t="s">
        <v>52</v>
      </c>
      <c r="B6479" s="1" t="s">
        <v>78</v>
      </c>
      <c r="C6479" t="s">
        <v>79</v>
      </c>
      <c r="D6479" s="1">
        <v>1</v>
      </c>
      <c r="E6479" t="s">
        <v>670</v>
      </c>
      <c r="F6479" t="s">
        <v>195</v>
      </c>
      <c r="G6479" s="6">
        <v>0.5</v>
      </c>
      <c r="H6479" s="7" t="s">
        <v>1236</v>
      </c>
      <c r="I6479">
        <v>4295</v>
      </c>
      <c r="K6479">
        <f>VLOOKUP(E6479,'script producto'!$A$3:$B$1802,2,FALSE)</f>
        <v>1004</v>
      </c>
      <c r="L6479">
        <f>VLOOKUP(M6479,'script taller'!$G$3:$H$204,2,FALSE)</f>
        <v>168</v>
      </c>
      <c r="M6479" s="1" t="str">
        <f t="shared" si="101"/>
        <v>PRT11311</v>
      </c>
      <c r="N6479">
        <f>ROUND(VLOOKUP(E6479,Productos!$A$4:$D$1804,4,FALSE),0)</f>
        <v>6611</v>
      </c>
    </row>
    <row r="6480" spans="1:14" x14ac:dyDescent="0.35">
      <c r="A6480" t="s">
        <v>52</v>
      </c>
      <c r="B6480" s="1" t="s">
        <v>78</v>
      </c>
      <c r="C6480" t="s">
        <v>79</v>
      </c>
      <c r="D6480" s="1">
        <v>1</v>
      </c>
      <c r="E6480" t="s">
        <v>242</v>
      </c>
      <c r="F6480" t="s">
        <v>195</v>
      </c>
      <c r="G6480" s="6">
        <v>0.25</v>
      </c>
      <c r="H6480" s="7" t="s">
        <v>1236</v>
      </c>
      <c r="I6480">
        <v>9992</v>
      </c>
      <c r="K6480">
        <f>VLOOKUP(E6480,'script producto'!$A$3:$B$1802,2,FALSE)</f>
        <v>1007</v>
      </c>
      <c r="L6480">
        <f>VLOOKUP(M6480,'script taller'!$G$3:$H$204,2,FALSE)</f>
        <v>168</v>
      </c>
      <c r="M6480" s="1" t="str">
        <f t="shared" si="101"/>
        <v>PRT11311</v>
      </c>
      <c r="N6480">
        <f>ROUND(VLOOKUP(E6480,Productos!$A$4:$D$1804,4,FALSE),0)</f>
        <v>10548</v>
      </c>
    </row>
    <row r="6481" spans="1:14" x14ac:dyDescent="0.35">
      <c r="A6481" t="s">
        <v>52</v>
      </c>
      <c r="B6481" s="1" t="s">
        <v>78</v>
      </c>
      <c r="C6481" t="s">
        <v>79</v>
      </c>
      <c r="D6481" s="1">
        <v>2</v>
      </c>
      <c r="E6481" t="s">
        <v>316</v>
      </c>
      <c r="F6481" t="s">
        <v>192</v>
      </c>
      <c r="G6481" s="6">
        <v>1</v>
      </c>
      <c r="H6481" s="7" t="s">
        <v>25</v>
      </c>
      <c r="I6481">
        <v>2500</v>
      </c>
      <c r="K6481">
        <f>VLOOKUP(E6481,'script producto'!$A$3:$B$1802,2,FALSE)</f>
        <v>22</v>
      </c>
      <c r="L6481">
        <f>VLOOKUP(M6481,'script taller'!$G$3:$H$204,2,FALSE)</f>
        <v>169</v>
      </c>
      <c r="M6481" s="1" t="str">
        <f t="shared" si="101"/>
        <v>PRT11312</v>
      </c>
      <c r="N6481">
        <f>ROUND(VLOOKUP(E6481,Productos!$A$4:$D$1804,4,FALSE),0)</f>
        <v>9700</v>
      </c>
    </row>
    <row r="6482" spans="1:14" x14ac:dyDescent="0.35">
      <c r="A6482" t="s">
        <v>52</v>
      </c>
      <c r="B6482" s="1" t="s">
        <v>78</v>
      </c>
      <c r="C6482" t="s">
        <v>79</v>
      </c>
      <c r="D6482" s="1">
        <v>2</v>
      </c>
      <c r="E6482" t="s">
        <v>669</v>
      </c>
      <c r="F6482" t="s">
        <v>192</v>
      </c>
      <c r="G6482" s="6">
        <v>5</v>
      </c>
      <c r="H6482" s="7" t="s">
        <v>1236</v>
      </c>
      <c r="I6482">
        <v>1500</v>
      </c>
      <c r="K6482">
        <f>VLOOKUP(E6482,'script producto'!$A$3:$B$1802,2,FALSE)</f>
        <v>766</v>
      </c>
      <c r="L6482">
        <f>VLOOKUP(M6482,'script taller'!$G$3:$H$204,2,FALSE)</f>
        <v>169</v>
      </c>
      <c r="M6482" s="1" t="str">
        <f t="shared" si="101"/>
        <v>PRT11312</v>
      </c>
      <c r="N6482">
        <f>ROUND(VLOOKUP(E6482,Productos!$A$4:$D$1804,4,FALSE),0)</f>
        <v>1831</v>
      </c>
    </row>
    <row r="6483" spans="1:14" x14ac:dyDescent="0.35">
      <c r="A6483" t="s">
        <v>52</v>
      </c>
      <c r="B6483" s="1" t="s">
        <v>78</v>
      </c>
      <c r="C6483" t="s">
        <v>79</v>
      </c>
      <c r="D6483" s="1">
        <v>2</v>
      </c>
      <c r="E6483" t="s">
        <v>275</v>
      </c>
      <c r="F6483" t="s">
        <v>192</v>
      </c>
      <c r="G6483" s="6">
        <v>0.5</v>
      </c>
      <c r="H6483" s="7" t="s">
        <v>1236</v>
      </c>
      <c r="I6483">
        <v>10236</v>
      </c>
      <c r="K6483">
        <f>VLOOKUP(E6483,'script producto'!$A$3:$B$1802,2,FALSE)</f>
        <v>922</v>
      </c>
      <c r="L6483">
        <f>VLOOKUP(M6483,'script taller'!$G$3:$H$204,2,FALSE)</f>
        <v>169</v>
      </c>
      <c r="M6483" s="1" t="str">
        <f t="shared" si="101"/>
        <v>PRT11312</v>
      </c>
      <c r="N6483">
        <f>ROUND(VLOOKUP(E6483,Productos!$A$4:$D$1804,4,FALSE),0)</f>
        <v>16447</v>
      </c>
    </row>
    <row r="6484" spans="1:14" x14ac:dyDescent="0.35">
      <c r="A6484" t="s">
        <v>52</v>
      </c>
      <c r="B6484" s="1" t="s">
        <v>78</v>
      </c>
      <c r="C6484" t="s">
        <v>79</v>
      </c>
      <c r="D6484" s="1">
        <v>2</v>
      </c>
      <c r="E6484" t="s">
        <v>1176</v>
      </c>
      <c r="F6484" t="s">
        <v>192</v>
      </c>
      <c r="G6484" s="6">
        <v>0.5</v>
      </c>
      <c r="H6484" s="7" t="s">
        <v>1236</v>
      </c>
      <c r="I6484">
        <v>13440</v>
      </c>
      <c r="K6484">
        <f>VLOOKUP(E6484,'script producto'!$A$3:$B$1802,2,FALSE)</f>
        <v>925</v>
      </c>
      <c r="L6484">
        <f>VLOOKUP(M6484,'script taller'!$G$3:$H$204,2,FALSE)</f>
        <v>169</v>
      </c>
      <c r="M6484" s="1" t="str">
        <f t="shared" si="101"/>
        <v>PRT11312</v>
      </c>
      <c r="N6484">
        <f>ROUND(VLOOKUP(E6484,Productos!$A$4:$D$1804,4,FALSE),0)</f>
        <v>13440</v>
      </c>
    </row>
    <row r="6485" spans="1:14" x14ac:dyDescent="0.35">
      <c r="A6485" t="s">
        <v>52</v>
      </c>
      <c r="B6485" s="1" t="s">
        <v>78</v>
      </c>
      <c r="C6485" t="s">
        <v>79</v>
      </c>
      <c r="D6485" s="1">
        <v>2</v>
      </c>
      <c r="E6485" t="s">
        <v>59</v>
      </c>
      <c r="F6485" t="s">
        <v>192</v>
      </c>
      <c r="G6485" s="6">
        <v>1</v>
      </c>
      <c r="H6485" s="7" t="s">
        <v>1236</v>
      </c>
      <c r="I6485">
        <v>899</v>
      </c>
      <c r="K6485">
        <f>VLOOKUP(E6485,'script producto'!$A$3:$B$1802,2,FALSE)</f>
        <v>1523</v>
      </c>
      <c r="L6485">
        <f>VLOOKUP(M6485,'script taller'!$G$3:$H$204,2,FALSE)</f>
        <v>169</v>
      </c>
      <c r="M6485" s="1" t="str">
        <f t="shared" si="101"/>
        <v>PRT11312</v>
      </c>
      <c r="N6485">
        <f>ROUND(VLOOKUP(E6485,Productos!$A$4:$D$1804,4,FALSE),0)</f>
        <v>784</v>
      </c>
    </row>
    <row r="6486" spans="1:14" x14ac:dyDescent="0.35">
      <c r="A6486" t="s">
        <v>52</v>
      </c>
      <c r="B6486" s="1" t="s">
        <v>78</v>
      </c>
      <c r="C6486" t="s">
        <v>79</v>
      </c>
      <c r="D6486" s="1">
        <v>2</v>
      </c>
      <c r="E6486" t="s">
        <v>679</v>
      </c>
      <c r="F6486" t="s">
        <v>194</v>
      </c>
      <c r="G6486" s="6">
        <v>1</v>
      </c>
      <c r="H6486" s="7" t="s">
        <v>6</v>
      </c>
      <c r="I6486">
        <v>3600</v>
      </c>
      <c r="K6486">
        <f>VLOOKUP(E6486,'script producto'!$A$3:$B$1802,2,FALSE)</f>
        <v>119</v>
      </c>
      <c r="L6486">
        <f>VLOOKUP(M6486,'script taller'!$G$3:$H$204,2,FALSE)</f>
        <v>169</v>
      </c>
      <c r="M6486" s="1" t="str">
        <f t="shared" si="101"/>
        <v>PRT11312</v>
      </c>
      <c r="N6486">
        <f>ROUND(VLOOKUP(E6486,Productos!$A$4:$D$1804,4,FALSE),0)</f>
        <v>7998</v>
      </c>
    </row>
    <row r="6487" spans="1:14" x14ac:dyDescent="0.35">
      <c r="A6487" t="s">
        <v>52</v>
      </c>
      <c r="B6487" s="1" t="s">
        <v>78</v>
      </c>
      <c r="C6487" t="s">
        <v>79</v>
      </c>
      <c r="D6487" s="1">
        <v>2</v>
      </c>
      <c r="E6487" t="s">
        <v>677</v>
      </c>
      <c r="F6487" t="s">
        <v>194</v>
      </c>
      <c r="G6487" s="6">
        <v>1</v>
      </c>
      <c r="H6487" s="7" t="s">
        <v>6</v>
      </c>
      <c r="I6487">
        <v>4835</v>
      </c>
      <c r="K6487">
        <f>VLOOKUP(E6487,'script producto'!$A$3:$B$1802,2,FALSE)</f>
        <v>176</v>
      </c>
      <c r="L6487">
        <f>VLOOKUP(M6487,'script taller'!$G$3:$H$204,2,FALSE)</f>
        <v>169</v>
      </c>
      <c r="M6487" s="1" t="str">
        <f t="shared" si="101"/>
        <v>PRT11312</v>
      </c>
      <c r="N6487">
        <f>ROUND(VLOOKUP(E6487,Productos!$A$4:$D$1804,4,FALSE),0)</f>
        <v>4835</v>
      </c>
    </row>
    <row r="6488" spans="1:14" x14ac:dyDescent="0.35">
      <c r="A6488" t="s">
        <v>52</v>
      </c>
      <c r="B6488" s="1" t="s">
        <v>78</v>
      </c>
      <c r="C6488" t="s">
        <v>79</v>
      </c>
      <c r="D6488" s="1">
        <v>2</v>
      </c>
      <c r="E6488" t="s">
        <v>902</v>
      </c>
      <c r="F6488" t="s">
        <v>194</v>
      </c>
      <c r="G6488" s="6">
        <v>2</v>
      </c>
      <c r="H6488" s="7" t="s">
        <v>6</v>
      </c>
      <c r="I6488">
        <v>400</v>
      </c>
      <c r="K6488">
        <f>VLOOKUP(E6488,'script producto'!$A$3:$B$1802,2,FALSE)</f>
        <v>252</v>
      </c>
      <c r="L6488">
        <f>VLOOKUP(M6488,'script taller'!$G$3:$H$204,2,FALSE)</f>
        <v>169</v>
      </c>
      <c r="M6488" s="1" t="str">
        <f t="shared" si="101"/>
        <v>PRT11312</v>
      </c>
      <c r="N6488">
        <f>ROUND(VLOOKUP(E6488,Productos!$A$4:$D$1804,4,FALSE),0)</f>
        <v>347</v>
      </c>
    </row>
    <row r="6489" spans="1:14" x14ac:dyDescent="0.35">
      <c r="A6489" t="s">
        <v>52</v>
      </c>
      <c r="B6489" s="1" t="s">
        <v>78</v>
      </c>
      <c r="C6489" t="s">
        <v>79</v>
      </c>
      <c r="D6489" s="1">
        <v>2</v>
      </c>
      <c r="E6489" t="s">
        <v>678</v>
      </c>
      <c r="F6489" t="s">
        <v>194</v>
      </c>
      <c r="G6489" s="6">
        <v>1</v>
      </c>
      <c r="H6489" s="7" t="s">
        <v>6</v>
      </c>
      <c r="I6489">
        <v>4986</v>
      </c>
      <c r="K6489">
        <f>VLOOKUP(E6489,'script producto'!$A$3:$B$1802,2,FALSE)</f>
        <v>593</v>
      </c>
      <c r="L6489">
        <f>VLOOKUP(M6489,'script taller'!$G$3:$H$204,2,FALSE)</f>
        <v>169</v>
      </c>
      <c r="M6489" s="1" t="str">
        <f t="shared" si="101"/>
        <v>PRT11312</v>
      </c>
      <c r="N6489">
        <f>ROUND(VLOOKUP(E6489,Productos!$A$4:$D$1804,4,FALSE),0)</f>
        <v>4986</v>
      </c>
    </row>
    <row r="6490" spans="1:14" x14ac:dyDescent="0.35">
      <c r="A6490" t="s">
        <v>52</v>
      </c>
      <c r="B6490" s="1" t="s">
        <v>78</v>
      </c>
      <c r="C6490" t="s">
        <v>79</v>
      </c>
      <c r="D6490" s="1">
        <v>2</v>
      </c>
      <c r="E6490" t="s">
        <v>676</v>
      </c>
      <c r="F6490" t="s">
        <v>194</v>
      </c>
      <c r="G6490" s="6">
        <v>1</v>
      </c>
      <c r="H6490" s="7" t="s">
        <v>25</v>
      </c>
      <c r="I6490">
        <v>3679</v>
      </c>
      <c r="K6490">
        <f>VLOOKUP(E6490,'script producto'!$A$3:$B$1802,2,FALSE)</f>
        <v>596</v>
      </c>
      <c r="L6490">
        <f>VLOOKUP(M6490,'script taller'!$G$3:$H$204,2,FALSE)</f>
        <v>169</v>
      </c>
      <c r="M6490" s="1" t="str">
        <f t="shared" si="101"/>
        <v>PRT11312</v>
      </c>
      <c r="N6490">
        <f>ROUND(VLOOKUP(E6490,Productos!$A$4:$D$1804,4,FALSE),0)</f>
        <v>3679</v>
      </c>
    </row>
    <row r="6491" spans="1:14" x14ac:dyDescent="0.35">
      <c r="A6491" t="s">
        <v>52</v>
      </c>
      <c r="B6491" s="1" t="s">
        <v>78</v>
      </c>
      <c r="C6491" t="s">
        <v>79</v>
      </c>
      <c r="D6491" s="1">
        <v>2</v>
      </c>
      <c r="E6491" t="s">
        <v>672</v>
      </c>
      <c r="F6491" t="s">
        <v>194</v>
      </c>
      <c r="G6491" s="6">
        <v>4</v>
      </c>
      <c r="H6491" s="7" t="s">
        <v>6</v>
      </c>
      <c r="I6491">
        <v>240</v>
      </c>
      <c r="K6491">
        <f>VLOOKUP(E6491,'script producto'!$A$3:$B$1802,2,FALSE)</f>
        <v>635</v>
      </c>
      <c r="L6491">
        <f>VLOOKUP(M6491,'script taller'!$G$3:$H$204,2,FALSE)</f>
        <v>169</v>
      </c>
      <c r="M6491" s="1" t="str">
        <f t="shared" si="101"/>
        <v>PRT11312</v>
      </c>
      <c r="N6491">
        <f>ROUND(VLOOKUP(E6491,Productos!$A$4:$D$1804,4,FALSE),0)</f>
        <v>240</v>
      </c>
    </row>
    <row r="6492" spans="1:14" x14ac:dyDescent="0.35">
      <c r="A6492" t="s">
        <v>52</v>
      </c>
      <c r="B6492" s="1" t="s">
        <v>78</v>
      </c>
      <c r="C6492" t="s">
        <v>79</v>
      </c>
      <c r="D6492" s="1">
        <v>2</v>
      </c>
      <c r="E6492" t="s">
        <v>673</v>
      </c>
      <c r="F6492" t="s">
        <v>194</v>
      </c>
      <c r="G6492" s="6">
        <v>4</v>
      </c>
      <c r="H6492" s="7" t="s">
        <v>6</v>
      </c>
      <c r="I6492">
        <v>180</v>
      </c>
      <c r="K6492">
        <f>VLOOKUP(E6492,'script producto'!$A$3:$B$1802,2,FALSE)</f>
        <v>636</v>
      </c>
      <c r="L6492">
        <f>VLOOKUP(M6492,'script taller'!$G$3:$H$204,2,FALSE)</f>
        <v>169</v>
      </c>
      <c r="M6492" s="1" t="str">
        <f t="shared" si="101"/>
        <v>PRT11312</v>
      </c>
      <c r="N6492">
        <f>ROUND(VLOOKUP(E6492,Productos!$A$4:$D$1804,4,FALSE),0)</f>
        <v>180</v>
      </c>
    </row>
    <row r="6493" spans="1:14" x14ac:dyDescent="0.35">
      <c r="A6493" t="s">
        <v>52</v>
      </c>
      <c r="B6493" s="1" t="s">
        <v>78</v>
      </c>
      <c r="C6493" t="s">
        <v>79</v>
      </c>
      <c r="D6493" s="1">
        <v>2</v>
      </c>
      <c r="E6493" t="s">
        <v>674</v>
      </c>
      <c r="F6493" t="s">
        <v>194</v>
      </c>
      <c r="G6493" s="6">
        <v>1</v>
      </c>
      <c r="H6493" s="7" t="s">
        <v>6</v>
      </c>
      <c r="I6493">
        <v>1800</v>
      </c>
      <c r="K6493">
        <f>VLOOKUP(E6493,'script producto'!$A$3:$B$1802,2,FALSE)</f>
        <v>741</v>
      </c>
      <c r="L6493">
        <f>VLOOKUP(M6493,'script taller'!$G$3:$H$204,2,FALSE)</f>
        <v>169</v>
      </c>
      <c r="M6493" s="1" t="str">
        <f t="shared" si="101"/>
        <v>PRT11312</v>
      </c>
      <c r="N6493">
        <f>ROUND(VLOOKUP(E6493,Productos!$A$4:$D$1804,4,FALSE),0)</f>
        <v>2200</v>
      </c>
    </row>
    <row r="6494" spans="1:14" x14ac:dyDescent="0.35">
      <c r="A6494" t="s">
        <v>52</v>
      </c>
      <c r="B6494" s="1" t="s">
        <v>78</v>
      </c>
      <c r="C6494" t="s">
        <v>79</v>
      </c>
      <c r="D6494" s="1">
        <v>2</v>
      </c>
      <c r="E6494" t="s">
        <v>1166</v>
      </c>
      <c r="F6494" t="s">
        <v>194</v>
      </c>
      <c r="G6494" s="6">
        <v>1</v>
      </c>
      <c r="H6494" s="7" t="s">
        <v>6</v>
      </c>
      <c r="I6494">
        <v>3600</v>
      </c>
      <c r="K6494">
        <f>VLOOKUP(E6494,'script producto'!$A$3:$B$1802,2,FALSE)</f>
        <v>810</v>
      </c>
      <c r="L6494">
        <f>VLOOKUP(M6494,'script taller'!$G$3:$H$204,2,FALSE)</f>
        <v>169</v>
      </c>
      <c r="M6494" s="1" t="str">
        <f t="shared" si="101"/>
        <v>PRT11312</v>
      </c>
      <c r="N6494">
        <f>ROUND(VLOOKUP(E6494,Productos!$A$4:$D$1804,4,FALSE),0)</f>
        <v>16900</v>
      </c>
    </row>
    <row r="6495" spans="1:14" x14ac:dyDescent="0.35">
      <c r="A6495" t="s">
        <v>52</v>
      </c>
      <c r="B6495" s="1" t="s">
        <v>78</v>
      </c>
      <c r="C6495" t="s">
        <v>79</v>
      </c>
      <c r="D6495" s="1">
        <v>2</v>
      </c>
      <c r="E6495" t="s">
        <v>1590</v>
      </c>
      <c r="F6495" t="s">
        <v>194</v>
      </c>
      <c r="G6495" s="6">
        <v>0.5</v>
      </c>
      <c r="H6495" s="7" t="s">
        <v>6</v>
      </c>
      <c r="I6495">
        <v>1500</v>
      </c>
      <c r="K6495">
        <f>VLOOKUP(E6495,'script producto'!$A$3:$B$1802,2,FALSE)</f>
        <v>881</v>
      </c>
      <c r="L6495">
        <f>VLOOKUP(M6495,'script taller'!$G$3:$H$204,2,FALSE)</f>
        <v>169</v>
      </c>
      <c r="M6495" s="1" t="str">
        <f t="shared" si="101"/>
        <v>PRT11312</v>
      </c>
      <c r="N6495">
        <f>ROUND(VLOOKUP(E6495,Productos!$A$4:$D$1804,4,FALSE),0)</f>
        <v>1500</v>
      </c>
    </row>
    <row r="6496" spans="1:14" x14ac:dyDescent="0.35">
      <c r="A6496" t="s">
        <v>52</v>
      </c>
      <c r="B6496" s="1" t="s">
        <v>78</v>
      </c>
      <c r="C6496" t="s">
        <v>79</v>
      </c>
      <c r="D6496" s="1">
        <v>2</v>
      </c>
      <c r="E6496" t="s">
        <v>675</v>
      </c>
      <c r="F6496" t="s">
        <v>194</v>
      </c>
      <c r="G6496" s="6">
        <v>2</v>
      </c>
      <c r="H6496" s="7" t="s">
        <v>6</v>
      </c>
      <c r="I6496">
        <v>850</v>
      </c>
      <c r="K6496">
        <f>VLOOKUP(E6496,'script producto'!$A$3:$B$1802,2,FALSE)</f>
        <v>1211</v>
      </c>
      <c r="L6496">
        <f>VLOOKUP(M6496,'script taller'!$G$3:$H$204,2,FALSE)</f>
        <v>169</v>
      </c>
      <c r="M6496" s="1" t="str">
        <f t="shared" si="101"/>
        <v>PRT11312</v>
      </c>
      <c r="N6496">
        <f>ROUND(VLOOKUP(E6496,Productos!$A$4:$D$1804,4,FALSE),0)</f>
        <v>850</v>
      </c>
    </row>
    <row r="6497" spans="1:14" x14ac:dyDescent="0.35">
      <c r="A6497" t="s">
        <v>52</v>
      </c>
      <c r="B6497" s="1" t="s">
        <v>78</v>
      </c>
      <c r="C6497" t="s">
        <v>79</v>
      </c>
      <c r="D6497" s="1">
        <v>2</v>
      </c>
      <c r="E6497" t="s">
        <v>671</v>
      </c>
      <c r="F6497" t="s">
        <v>194</v>
      </c>
      <c r="G6497" s="6">
        <v>1</v>
      </c>
      <c r="H6497" s="7" t="s">
        <v>6</v>
      </c>
      <c r="I6497">
        <v>20400</v>
      </c>
      <c r="K6497">
        <f>VLOOKUP(E6497,'script producto'!$A$3:$B$1802,2,FALSE)</f>
        <v>1233</v>
      </c>
      <c r="L6497">
        <f>VLOOKUP(M6497,'script taller'!$G$3:$H$204,2,FALSE)</f>
        <v>169</v>
      </c>
      <c r="M6497" s="1" t="str">
        <f t="shared" si="101"/>
        <v>PRT11312</v>
      </c>
      <c r="N6497">
        <f>ROUND(VLOOKUP(E6497,Productos!$A$4:$D$1804,4,FALSE),0)</f>
        <v>20400</v>
      </c>
    </row>
    <row r="6498" spans="1:14" x14ac:dyDescent="0.35">
      <c r="A6498" t="s">
        <v>52</v>
      </c>
      <c r="B6498" s="1" t="s">
        <v>78</v>
      </c>
      <c r="C6498" t="s">
        <v>79</v>
      </c>
      <c r="D6498" s="1">
        <v>2</v>
      </c>
      <c r="E6498" t="s">
        <v>398</v>
      </c>
      <c r="F6498" t="s">
        <v>194</v>
      </c>
      <c r="G6498" s="6">
        <v>1</v>
      </c>
      <c r="H6498" s="7" t="s">
        <v>6</v>
      </c>
      <c r="I6498">
        <v>12000</v>
      </c>
      <c r="K6498">
        <f>VLOOKUP(E6498,'script producto'!$A$3:$B$1802,2,FALSE)</f>
        <v>1501</v>
      </c>
      <c r="L6498">
        <f>VLOOKUP(M6498,'script taller'!$G$3:$H$204,2,FALSE)</f>
        <v>169</v>
      </c>
      <c r="M6498" s="1" t="str">
        <f t="shared" si="101"/>
        <v>PRT11312</v>
      </c>
      <c r="N6498">
        <f>ROUND(VLOOKUP(E6498,Productos!$A$4:$D$1804,4,FALSE),0)</f>
        <v>6580</v>
      </c>
    </row>
    <row r="6499" spans="1:14" x14ac:dyDescent="0.35">
      <c r="A6499" t="s">
        <v>52</v>
      </c>
      <c r="B6499" s="1" t="s">
        <v>78</v>
      </c>
      <c r="C6499" t="s">
        <v>79</v>
      </c>
      <c r="D6499" s="1">
        <v>2</v>
      </c>
      <c r="E6499" t="s">
        <v>7</v>
      </c>
      <c r="F6499" t="s">
        <v>194</v>
      </c>
      <c r="G6499" s="6">
        <v>6</v>
      </c>
      <c r="H6499" s="7" t="s">
        <v>6</v>
      </c>
      <c r="I6499">
        <v>525</v>
      </c>
      <c r="K6499">
        <f>VLOOKUP(E6499,'script producto'!$A$3:$B$1802,2,FALSE)</f>
        <v>1594</v>
      </c>
      <c r="L6499">
        <f>VLOOKUP(M6499,'script taller'!$G$3:$H$204,2,FALSE)</f>
        <v>169</v>
      </c>
      <c r="M6499" s="1" t="str">
        <f t="shared" si="101"/>
        <v>PRT11312</v>
      </c>
      <c r="N6499">
        <f>ROUND(VLOOKUP(E6499,Productos!$A$4:$D$1804,4,FALSE),0)</f>
        <v>653</v>
      </c>
    </row>
    <row r="6500" spans="1:14" x14ac:dyDescent="0.35">
      <c r="A6500" t="s">
        <v>52</v>
      </c>
      <c r="B6500" s="1" t="s">
        <v>78</v>
      </c>
      <c r="C6500" t="s">
        <v>79</v>
      </c>
      <c r="D6500" s="1">
        <v>2</v>
      </c>
      <c r="E6500" t="s">
        <v>680</v>
      </c>
      <c r="F6500" t="s">
        <v>1130</v>
      </c>
      <c r="G6500" s="6">
        <v>0.5</v>
      </c>
      <c r="H6500" s="7" t="s">
        <v>1236</v>
      </c>
      <c r="I6500">
        <v>9200</v>
      </c>
      <c r="K6500">
        <f>VLOOKUP(E6500,'script producto'!$A$3:$B$1802,2,FALSE)</f>
        <v>749</v>
      </c>
      <c r="L6500">
        <f>VLOOKUP(M6500,'script taller'!$G$3:$H$204,2,FALSE)</f>
        <v>169</v>
      </c>
      <c r="M6500" s="1" t="str">
        <f t="shared" si="101"/>
        <v>PRT11312</v>
      </c>
      <c r="N6500">
        <f>ROUND(VLOOKUP(E6500,Productos!$A$4:$D$1804,4,FALSE),0)</f>
        <v>9200</v>
      </c>
    </row>
    <row r="6501" spans="1:14" x14ac:dyDescent="0.35">
      <c r="A6501" t="s">
        <v>52</v>
      </c>
      <c r="B6501" s="1" t="s">
        <v>78</v>
      </c>
      <c r="C6501" t="s">
        <v>79</v>
      </c>
      <c r="D6501" s="1">
        <v>2</v>
      </c>
      <c r="E6501" t="s">
        <v>263</v>
      </c>
      <c r="F6501" t="s">
        <v>195</v>
      </c>
      <c r="G6501" s="6">
        <v>4</v>
      </c>
      <c r="H6501" s="7" t="s">
        <v>6</v>
      </c>
      <c r="I6501">
        <v>200</v>
      </c>
      <c r="K6501">
        <f>VLOOKUP(E6501,'script producto'!$A$3:$B$1802,2,FALSE)</f>
        <v>801</v>
      </c>
      <c r="L6501">
        <f>VLOOKUP(M6501,'script taller'!$G$3:$H$204,2,FALSE)</f>
        <v>169</v>
      </c>
      <c r="M6501" s="1" t="str">
        <f t="shared" si="101"/>
        <v>PRT11312</v>
      </c>
      <c r="N6501">
        <f>ROUND(VLOOKUP(E6501,Productos!$A$4:$D$1804,4,FALSE),0)</f>
        <v>3500</v>
      </c>
    </row>
    <row r="6502" spans="1:14" x14ac:dyDescent="0.35">
      <c r="A6502" t="s">
        <v>52</v>
      </c>
      <c r="B6502" s="1" t="s">
        <v>78</v>
      </c>
      <c r="C6502" t="s">
        <v>79</v>
      </c>
      <c r="D6502" s="1">
        <v>2</v>
      </c>
      <c r="E6502" t="s">
        <v>681</v>
      </c>
      <c r="F6502" t="s">
        <v>195</v>
      </c>
      <c r="G6502" s="6">
        <v>0.5</v>
      </c>
      <c r="H6502" s="7" t="s">
        <v>1236</v>
      </c>
      <c r="I6502">
        <v>2500</v>
      </c>
      <c r="K6502">
        <f>VLOOKUP(E6502,'script producto'!$A$3:$B$1802,2,FALSE)</f>
        <v>1001</v>
      </c>
      <c r="L6502">
        <f>VLOOKUP(M6502,'script taller'!$G$3:$H$204,2,FALSE)</f>
        <v>169</v>
      </c>
      <c r="M6502" s="1" t="str">
        <f t="shared" si="101"/>
        <v>PRT11312</v>
      </c>
      <c r="N6502">
        <f>ROUND(VLOOKUP(E6502,Productos!$A$4:$D$1804,4,FALSE),0)</f>
        <v>2500</v>
      </c>
    </row>
    <row r="6503" spans="1:14" x14ac:dyDescent="0.35">
      <c r="A6503" t="s">
        <v>52</v>
      </c>
      <c r="B6503" s="1" t="s">
        <v>78</v>
      </c>
      <c r="C6503" t="s">
        <v>79</v>
      </c>
      <c r="D6503" s="1">
        <v>2</v>
      </c>
      <c r="E6503" t="s">
        <v>670</v>
      </c>
      <c r="F6503" t="s">
        <v>195</v>
      </c>
      <c r="G6503" s="6">
        <v>0.5</v>
      </c>
      <c r="H6503" s="7" t="s">
        <v>1236</v>
      </c>
      <c r="I6503">
        <v>4295</v>
      </c>
      <c r="K6503">
        <f>VLOOKUP(E6503,'script producto'!$A$3:$B$1802,2,FALSE)</f>
        <v>1004</v>
      </c>
      <c r="L6503">
        <f>VLOOKUP(M6503,'script taller'!$G$3:$H$204,2,FALSE)</f>
        <v>169</v>
      </c>
      <c r="M6503" s="1" t="str">
        <f t="shared" si="101"/>
        <v>PRT11312</v>
      </c>
      <c r="N6503">
        <f>ROUND(VLOOKUP(E6503,Productos!$A$4:$D$1804,4,FALSE),0)</f>
        <v>6611</v>
      </c>
    </row>
    <row r="6504" spans="1:14" x14ac:dyDescent="0.35">
      <c r="A6504" t="s">
        <v>52</v>
      </c>
      <c r="B6504" s="1" t="s">
        <v>78</v>
      </c>
      <c r="C6504" t="s">
        <v>79</v>
      </c>
      <c r="D6504" s="1">
        <v>2</v>
      </c>
      <c r="E6504" t="s">
        <v>242</v>
      </c>
      <c r="F6504" t="s">
        <v>195</v>
      </c>
      <c r="G6504" s="6">
        <v>0.25</v>
      </c>
      <c r="H6504" s="7" t="s">
        <v>1236</v>
      </c>
      <c r="I6504">
        <v>9992</v>
      </c>
      <c r="K6504">
        <f>VLOOKUP(E6504,'script producto'!$A$3:$B$1802,2,FALSE)</f>
        <v>1007</v>
      </c>
      <c r="L6504">
        <f>VLOOKUP(M6504,'script taller'!$G$3:$H$204,2,FALSE)</f>
        <v>169</v>
      </c>
      <c r="M6504" s="1" t="str">
        <f t="shared" si="101"/>
        <v>PRT11312</v>
      </c>
      <c r="N6504">
        <f>ROUND(VLOOKUP(E6504,Productos!$A$4:$D$1804,4,FALSE),0)</f>
        <v>10548</v>
      </c>
    </row>
    <row r="6505" spans="1:14" x14ac:dyDescent="0.35">
      <c r="A6505" t="s">
        <v>52</v>
      </c>
      <c r="B6505" s="1" t="s">
        <v>78</v>
      </c>
      <c r="C6505" t="s">
        <v>79</v>
      </c>
      <c r="D6505" s="1">
        <v>3</v>
      </c>
      <c r="E6505" t="s">
        <v>316</v>
      </c>
      <c r="F6505" t="s">
        <v>192</v>
      </c>
      <c r="G6505" s="6">
        <v>1</v>
      </c>
      <c r="H6505" s="7" t="s">
        <v>25</v>
      </c>
      <c r="I6505">
        <v>2500</v>
      </c>
      <c r="K6505">
        <f>VLOOKUP(E6505,'script producto'!$A$3:$B$1802,2,FALSE)</f>
        <v>22</v>
      </c>
      <c r="L6505">
        <f>VLOOKUP(M6505,'script taller'!$G$3:$H$204,2,FALSE)</f>
        <v>170</v>
      </c>
      <c r="M6505" s="1" t="str">
        <f t="shared" si="101"/>
        <v>PRT11313</v>
      </c>
      <c r="N6505">
        <f>ROUND(VLOOKUP(E6505,Productos!$A$4:$D$1804,4,FALSE),0)</f>
        <v>9700</v>
      </c>
    </row>
    <row r="6506" spans="1:14" x14ac:dyDescent="0.35">
      <c r="A6506" t="s">
        <v>52</v>
      </c>
      <c r="B6506" s="1" t="s">
        <v>78</v>
      </c>
      <c r="C6506" t="s">
        <v>79</v>
      </c>
      <c r="D6506" s="1">
        <v>3</v>
      </c>
      <c r="E6506" t="s">
        <v>669</v>
      </c>
      <c r="F6506" t="s">
        <v>192</v>
      </c>
      <c r="G6506" s="6">
        <v>6</v>
      </c>
      <c r="H6506" s="7" t="s">
        <v>1236</v>
      </c>
      <c r="I6506">
        <v>1500</v>
      </c>
      <c r="K6506">
        <f>VLOOKUP(E6506,'script producto'!$A$3:$B$1802,2,FALSE)</f>
        <v>766</v>
      </c>
      <c r="L6506">
        <f>VLOOKUP(M6506,'script taller'!$G$3:$H$204,2,FALSE)</f>
        <v>170</v>
      </c>
      <c r="M6506" s="1" t="str">
        <f t="shared" si="101"/>
        <v>PRT11313</v>
      </c>
      <c r="N6506">
        <f>ROUND(VLOOKUP(E6506,Productos!$A$4:$D$1804,4,FALSE),0)</f>
        <v>1831</v>
      </c>
    </row>
    <row r="6507" spans="1:14" x14ac:dyDescent="0.35">
      <c r="A6507" t="s">
        <v>52</v>
      </c>
      <c r="B6507" s="1" t="s">
        <v>78</v>
      </c>
      <c r="C6507" t="s">
        <v>79</v>
      </c>
      <c r="D6507" s="1">
        <v>3</v>
      </c>
      <c r="E6507" t="s">
        <v>275</v>
      </c>
      <c r="F6507" t="s">
        <v>192</v>
      </c>
      <c r="G6507" s="6">
        <v>0.5</v>
      </c>
      <c r="H6507" s="7" t="s">
        <v>1236</v>
      </c>
      <c r="I6507">
        <v>10236</v>
      </c>
      <c r="K6507">
        <f>VLOOKUP(E6507,'script producto'!$A$3:$B$1802,2,FALSE)</f>
        <v>922</v>
      </c>
      <c r="L6507">
        <f>VLOOKUP(M6507,'script taller'!$G$3:$H$204,2,FALSE)</f>
        <v>170</v>
      </c>
      <c r="M6507" s="1" t="str">
        <f t="shared" si="101"/>
        <v>PRT11313</v>
      </c>
      <c r="N6507">
        <f>ROUND(VLOOKUP(E6507,Productos!$A$4:$D$1804,4,FALSE),0)</f>
        <v>16447</v>
      </c>
    </row>
    <row r="6508" spans="1:14" x14ac:dyDescent="0.35">
      <c r="A6508" t="s">
        <v>52</v>
      </c>
      <c r="B6508" s="1" t="s">
        <v>78</v>
      </c>
      <c r="C6508" t="s">
        <v>79</v>
      </c>
      <c r="D6508" s="1">
        <v>3</v>
      </c>
      <c r="E6508" t="s">
        <v>59</v>
      </c>
      <c r="F6508" t="s">
        <v>192</v>
      </c>
      <c r="G6508" s="6">
        <v>1</v>
      </c>
      <c r="H6508" s="7" t="s">
        <v>1236</v>
      </c>
      <c r="I6508">
        <v>899</v>
      </c>
      <c r="K6508">
        <f>VLOOKUP(E6508,'script producto'!$A$3:$B$1802,2,FALSE)</f>
        <v>1523</v>
      </c>
      <c r="L6508">
        <f>VLOOKUP(M6508,'script taller'!$G$3:$H$204,2,FALSE)</f>
        <v>170</v>
      </c>
      <c r="M6508" s="1" t="str">
        <f t="shared" si="101"/>
        <v>PRT11313</v>
      </c>
      <c r="N6508">
        <f>ROUND(VLOOKUP(E6508,Productos!$A$4:$D$1804,4,FALSE),0)</f>
        <v>784</v>
      </c>
    </row>
    <row r="6509" spans="1:14" x14ac:dyDescent="0.35">
      <c r="A6509" t="s">
        <v>52</v>
      </c>
      <c r="B6509" s="1" t="s">
        <v>78</v>
      </c>
      <c r="C6509" t="s">
        <v>79</v>
      </c>
      <c r="D6509" s="1">
        <v>3</v>
      </c>
      <c r="E6509" t="s">
        <v>679</v>
      </c>
      <c r="F6509" t="s">
        <v>194</v>
      </c>
      <c r="G6509" s="6">
        <v>1</v>
      </c>
      <c r="H6509" s="7" t="s">
        <v>6</v>
      </c>
      <c r="I6509">
        <v>3600</v>
      </c>
      <c r="K6509">
        <f>VLOOKUP(E6509,'script producto'!$A$3:$B$1802,2,FALSE)</f>
        <v>119</v>
      </c>
      <c r="L6509">
        <f>VLOOKUP(M6509,'script taller'!$G$3:$H$204,2,FALSE)</f>
        <v>170</v>
      </c>
      <c r="M6509" s="1" t="str">
        <f t="shared" si="101"/>
        <v>PRT11313</v>
      </c>
      <c r="N6509">
        <f>ROUND(VLOOKUP(E6509,Productos!$A$4:$D$1804,4,FALSE),0)</f>
        <v>7998</v>
      </c>
    </row>
    <row r="6510" spans="1:14" x14ac:dyDescent="0.35">
      <c r="A6510" t="s">
        <v>52</v>
      </c>
      <c r="B6510" s="1" t="s">
        <v>78</v>
      </c>
      <c r="C6510" t="s">
        <v>79</v>
      </c>
      <c r="D6510" s="1">
        <v>3</v>
      </c>
      <c r="E6510" t="s">
        <v>677</v>
      </c>
      <c r="F6510" t="s">
        <v>194</v>
      </c>
      <c r="G6510" s="6">
        <v>1</v>
      </c>
      <c r="H6510" s="7" t="s">
        <v>6</v>
      </c>
      <c r="I6510">
        <v>4835</v>
      </c>
      <c r="K6510">
        <f>VLOOKUP(E6510,'script producto'!$A$3:$B$1802,2,FALSE)</f>
        <v>176</v>
      </c>
      <c r="L6510">
        <f>VLOOKUP(M6510,'script taller'!$G$3:$H$204,2,FALSE)</f>
        <v>170</v>
      </c>
      <c r="M6510" s="1" t="str">
        <f t="shared" si="101"/>
        <v>PRT11313</v>
      </c>
      <c r="N6510">
        <f>ROUND(VLOOKUP(E6510,Productos!$A$4:$D$1804,4,FALSE),0)</f>
        <v>4835</v>
      </c>
    </row>
    <row r="6511" spans="1:14" x14ac:dyDescent="0.35">
      <c r="A6511" t="s">
        <v>52</v>
      </c>
      <c r="B6511" s="1" t="s">
        <v>78</v>
      </c>
      <c r="C6511" t="s">
        <v>79</v>
      </c>
      <c r="D6511" s="1">
        <v>3</v>
      </c>
      <c r="E6511" t="s">
        <v>902</v>
      </c>
      <c r="F6511" t="s">
        <v>194</v>
      </c>
      <c r="G6511" s="6">
        <v>2</v>
      </c>
      <c r="H6511" s="7" t="s">
        <v>6</v>
      </c>
      <c r="I6511">
        <v>400</v>
      </c>
      <c r="K6511">
        <f>VLOOKUP(E6511,'script producto'!$A$3:$B$1802,2,FALSE)</f>
        <v>252</v>
      </c>
      <c r="L6511">
        <f>VLOOKUP(M6511,'script taller'!$G$3:$H$204,2,FALSE)</f>
        <v>170</v>
      </c>
      <c r="M6511" s="1" t="str">
        <f t="shared" si="101"/>
        <v>PRT11313</v>
      </c>
      <c r="N6511">
        <f>ROUND(VLOOKUP(E6511,Productos!$A$4:$D$1804,4,FALSE),0)</f>
        <v>347</v>
      </c>
    </row>
    <row r="6512" spans="1:14" x14ac:dyDescent="0.35">
      <c r="A6512" t="s">
        <v>52</v>
      </c>
      <c r="B6512" s="1" t="s">
        <v>78</v>
      </c>
      <c r="C6512" t="s">
        <v>79</v>
      </c>
      <c r="D6512" s="1">
        <v>3</v>
      </c>
      <c r="E6512" t="s">
        <v>678</v>
      </c>
      <c r="F6512" t="s">
        <v>194</v>
      </c>
      <c r="G6512" s="6">
        <v>1</v>
      </c>
      <c r="H6512" s="7" t="s">
        <v>6</v>
      </c>
      <c r="I6512">
        <v>4986</v>
      </c>
      <c r="K6512">
        <f>VLOOKUP(E6512,'script producto'!$A$3:$B$1802,2,FALSE)</f>
        <v>593</v>
      </c>
      <c r="L6512">
        <f>VLOOKUP(M6512,'script taller'!$G$3:$H$204,2,FALSE)</f>
        <v>170</v>
      </c>
      <c r="M6512" s="1" t="str">
        <f t="shared" si="101"/>
        <v>PRT11313</v>
      </c>
      <c r="N6512">
        <f>ROUND(VLOOKUP(E6512,Productos!$A$4:$D$1804,4,FALSE),0)</f>
        <v>4986</v>
      </c>
    </row>
    <row r="6513" spans="1:14" x14ac:dyDescent="0.35">
      <c r="A6513" t="s">
        <v>52</v>
      </c>
      <c r="B6513" s="1" t="s">
        <v>78</v>
      </c>
      <c r="C6513" t="s">
        <v>79</v>
      </c>
      <c r="D6513" s="1">
        <v>3</v>
      </c>
      <c r="E6513" t="s">
        <v>676</v>
      </c>
      <c r="F6513" t="s">
        <v>194</v>
      </c>
      <c r="G6513" s="6">
        <v>1</v>
      </c>
      <c r="H6513" s="7" t="s">
        <v>25</v>
      </c>
      <c r="I6513">
        <v>3679</v>
      </c>
      <c r="K6513">
        <f>VLOOKUP(E6513,'script producto'!$A$3:$B$1802,2,FALSE)</f>
        <v>596</v>
      </c>
      <c r="L6513">
        <f>VLOOKUP(M6513,'script taller'!$G$3:$H$204,2,FALSE)</f>
        <v>170</v>
      </c>
      <c r="M6513" s="1" t="str">
        <f t="shared" si="101"/>
        <v>PRT11313</v>
      </c>
      <c r="N6513">
        <f>ROUND(VLOOKUP(E6513,Productos!$A$4:$D$1804,4,FALSE),0)</f>
        <v>3679</v>
      </c>
    </row>
    <row r="6514" spans="1:14" x14ac:dyDescent="0.35">
      <c r="A6514" t="s">
        <v>52</v>
      </c>
      <c r="B6514" s="1" t="s">
        <v>78</v>
      </c>
      <c r="C6514" t="s">
        <v>79</v>
      </c>
      <c r="D6514" s="1">
        <v>3</v>
      </c>
      <c r="E6514" t="s">
        <v>672</v>
      </c>
      <c r="F6514" t="s">
        <v>194</v>
      </c>
      <c r="G6514" s="6">
        <v>4</v>
      </c>
      <c r="H6514" s="7" t="s">
        <v>6</v>
      </c>
      <c r="I6514">
        <v>240</v>
      </c>
      <c r="K6514">
        <f>VLOOKUP(E6514,'script producto'!$A$3:$B$1802,2,FALSE)</f>
        <v>635</v>
      </c>
      <c r="L6514">
        <f>VLOOKUP(M6514,'script taller'!$G$3:$H$204,2,FALSE)</f>
        <v>170</v>
      </c>
      <c r="M6514" s="1" t="str">
        <f t="shared" si="101"/>
        <v>PRT11313</v>
      </c>
      <c r="N6514">
        <f>ROUND(VLOOKUP(E6514,Productos!$A$4:$D$1804,4,FALSE),0)</f>
        <v>240</v>
      </c>
    </row>
    <row r="6515" spans="1:14" x14ac:dyDescent="0.35">
      <c r="A6515" t="s">
        <v>52</v>
      </c>
      <c r="B6515" s="1" t="s">
        <v>78</v>
      </c>
      <c r="C6515" t="s">
        <v>79</v>
      </c>
      <c r="D6515" s="1">
        <v>3</v>
      </c>
      <c r="E6515" t="s">
        <v>673</v>
      </c>
      <c r="F6515" t="s">
        <v>194</v>
      </c>
      <c r="G6515" s="6">
        <v>4</v>
      </c>
      <c r="H6515" s="7" t="s">
        <v>6</v>
      </c>
      <c r="I6515">
        <v>180</v>
      </c>
      <c r="K6515">
        <f>VLOOKUP(E6515,'script producto'!$A$3:$B$1802,2,FALSE)</f>
        <v>636</v>
      </c>
      <c r="L6515">
        <f>VLOOKUP(M6515,'script taller'!$G$3:$H$204,2,FALSE)</f>
        <v>170</v>
      </c>
      <c r="M6515" s="1" t="str">
        <f t="shared" si="101"/>
        <v>PRT11313</v>
      </c>
      <c r="N6515">
        <f>ROUND(VLOOKUP(E6515,Productos!$A$4:$D$1804,4,FALSE),0)</f>
        <v>180</v>
      </c>
    </row>
    <row r="6516" spans="1:14" x14ac:dyDescent="0.35">
      <c r="A6516" t="s">
        <v>52</v>
      </c>
      <c r="B6516" s="1" t="s">
        <v>78</v>
      </c>
      <c r="C6516" t="s">
        <v>79</v>
      </c>
      <c r="D6516" s="1">
        <v>3</v>
      </c>
      <c r="E6516" t="s">
        <v>674</v>
      </c>
      <c r="F6516" t="s">
        <v>194</v>
      </c>
      <c r="G6516" s="6">
        <v>1</v>
      </c>
      <c r="H6516" s="7" t="s">
        <v>6</v>
      </c>
      <c r="I6516">
        <v>1800</v>
      </c>
      <c r="K6516">
        <f>VLOOKUP(E6516,'script producto'!$A$3:$B$1802,2,FALSE)</f>
        <v>741</v>
      </c>
      <c r="L6516">
        <f>VLOOKUP(M6516,'script taller'!$G$3:$H$204,2,FALSE)</f>
        <v>170</v>
      </c>
      <c r="M6516" s="1" t="str">
        <f t="shared" si="101"/>
        <v>PRT11313</v>
      </c>
      <c r="N6516">
        <f>ROUND(VLOOKUP(E6516,Productos!$A$4:$D$1804,4,FALSE),0)</f>
        <v>2200</v>
      </c>
    </row>
    <row r="6517" spans="1:14" x14ac:dyDescent="0.35">
      <c r="A6517" t="s">
        <v>52</v>
      </c>
      <c r="B6517" s="1" t="s">
        <v>78</v>
      </c>
      <c r="C6517" t="s">
        <v>79</v>
      </c>
      <c r="D6517" s="1">
        <v>3</v>
      </c>
      <c r="E6517" t="s">
        <v>1166</v>
      </c>
      <c r="F6517" t="s">
        <v>194</v>
      </c>
      <c r="G6517" s="6">
        <v>1</v>
      </c>
      <c r="H6517" s="7" t="s">
        <v>6</v>
      </c>
      <c r="I6517">
        <v>3600</v>
      </c>
      <c r="K6517">
        <f>VLOOKUP(E6517,'script producto'!$A$3:$B$1802,2,FALSE)</f>
        <v>810</v>
      </c>
      <c r="L6517">
        <f>VLOOKUP(M6517,'script taller'!$G$3:$H$204,2,FALSE)</f>
        <v>170</v>
      </c>
      <c r="M6517" s="1" t="str">
        <f t="shared" si="101"/>
        <v>PRT11313</v>
      </c>
      <c r="N6517">
        <f>ROUND(VLOOKUP(E6517,Productos!$A$4:$D$1804,4,FALSE),0)</f>
        <v>16900</v>
      </c>
    </row>
    <row r="6518" spans="1:14" x14ac:dyDescent="0.35">
      <c r="A6518" t="s">
        <v>52</v>
      </c>
      <c r="B6518" s="1" t="s">
        <v>78</v>
      </c>
      <c r="C6518" t="s">
        <v>79</v>
      </c>
      <c r="D6518" s="1">
        <v>3</v>
      </c>
      <c r="E6518" t="s">
        <v>1590</v>
      </c>
      <c r="F6518" t="s">
        <v>194</v>
      </c>
      <c r="G6518" s="6">
        <v>0.5</v>
      </c>
      <c r="H6518" s="7" t="s">
        <v>6</v>
      </c>
      <c r="I6518">
        <v>1500</v>
      </c>
      <c r="K6518">
        <f>VLOOKUP(E6518,'script producto'!$A$3:$B$1802,2,FALSE)</f>
        <v>881</v>
      </c>
      <c r="L6518">
        <f>VLOOKUP(M6518,'script taller'!$G$3:$H$204,2,FALSE)</f>
        <v>170</v>
      </c>
      <c r="M6518" s="1" t="str">
        <f t="shared" si="101"/>
        <v>PRT11313</v>
      </c>
      <c r="N6518">
        <f>ROUND(VLOOKUP(E6518,Productos!$A$4:$D$1804,4,FALSE),0)</f>
        <v>1500</v>
      </c>
    </row>
    <row r="6519" spans="1:14" x14ac:dyDescent="0.35">
      <c r="A6519" t="s">
        <v>52</v>
      </c>
      <c r="B6519" s="1" t="s">
        <v>78</v>
      </c>
      <c r="C6519" t="s">
        <v>79</v>
      </c>
      <c r="D6519" s="1">
        <v>3</v>
      </c>
      <c r="E6519" t="s">
        <v>675</v>
      </c>
      <c r="F6519" t="s">
        <v>194</v>
      </c>
      <c r="G6519" s="6">
        <v>2</v>
      </c>
      <c r="H6519" s="7" t="s">
        <v>6</v>
      </c>
      <c r="I6519">
        <v>850</v>
      </c>
      <c r="K6519">
        <f>VLOOKUP(E6519,'script producto'!$A$3:$B$1802,2,FALSE)</f>
        <v>1211</v>
      </c>
      <c r="L6519">
        <f>VLOOKUP(M6519,'script taller'!$G$3:$H$204,2,FALSE)</f>
        <v>170</v>
      </c>
      <c r="M6519" s="1" t="str">
        <f t="shared" si="101"/>
        <v>PRT11313</v>
      </c>
      <c r="N6519">
        <f>ROUND(VLOOKUP(E6519,Productos!$A$4:$D$1804,4,FALSE),0)</f>
        <v>850</v>
      </c>
    </row>
    <row r="6520" spans="1:14" x14ac:dyDescent="0.35">
      <c r="A6520" t="s">
        <v>52</v>
      </c>
      <c r="B6520" s="1" t="s">
        <v>78</v>
      </c>
      <c r="C6520" t="s">
        <v>79</v>
      </c>
      <c r="D6520" s="1">
        <v>3</v>
      </c>
      <c r="E6520" t="s">
        <v>671</v>
      </c>
      <c r="F6520" t="s">
        <v>194</v>
      </c>
      <c r="G6520" s="6">
        <v>1</v>
      </c>
      <c r="H6520" s="7" t="s">
        <v>6</v>
      </c>
      <c r="I6520">
        <v>20400</v>
      </c>
      <c r="K6520">
        <f>VLOOKUP(E6520,'script producto'!$A$3:$B$1802,2,FALSE)</f>
        <v>1233</v>
      </c>
      <c r="L6520">
        <f>VLOOKUP(M6520,'script taller'!$G$3:$H$204,2,FALSE)</f>
        <v>170</v>
      </c>
      <c r="M6520" s="1" t="str">
        <f t="shared" si="101"/>
        <v>PRT11313</v>
      </c>
      <c r="N6520">
        <f>ROUND(VLOOKUP(E6520,Productos!$A$4:$D$1804,4,FALSE),0)</f>
        <v>20400</v>
      </c>
    </row>
    <row r="6521" spans="1:14" x14ac:dyDescent="0.35">
      <c r="A6521" t="s">
        <v>52</v>
      </c>
      <c r="B6521" s="1" t="s">
        <v>78</v>
      </c>
      <c r="C6521" t="s">
        <v>79</v>
      </c>
      <c r="D6521" s="1">
        <v>3</v>
      </c>
      <c r="E6521" t="s">
        <v>398</v>
      </c>
      <c r="F6521" t="s">
        <v>194</v>
      </c>
      <c r="G6521" s="6">
        <v>1</v>
      </c>
      <c r="H6521" s="7" t="s">
        <v>6</v>
      </c>
      <c r="I6521">
        <v>12000</v>
      </c>
      <c r="K6521">
        <f>VLOOKUP(E6521,'script producto'!$A$3:$B$1802,2,FALSE)</f>
        <v>1501</v>
      </c>
      <c r="L6521">
        <f>VLOOKUP(M6521,'script taller'!$G$3:$H$204,2,FALSE)</f>
        <v>170</v>
      </c>
      <c r="M6521" s="1" t="str">
        <f t="shared" si="101"/>
        <v>PRT11313</v>
      </c>
      <c r="N6521">
        <f>ROUND(VLOOKUP(E6521,Productos!$A$4:$D$1804,4,FALSE),0)</f>
        <v>6580</v>
      </c>
    </row>
    <row r="6522" spans="1:14" x14ac:dyDescent="0.35">
      <c r="A6522" t="s">
        <v>52</v>
      </c>
      <c r="B6522" s="1" t="s">
        <v>78</v>
      </c>
      <c r="C6522" t="s">
        <v>79</v>
      </c>
      <c r="D6522" s="1">
        <v>3</v>
      </c>
      <c r="E6522" t="s">
        <v>7</v>
      </c>
      <c r="F6522" t="s">
        <v>194</v>
      </c>
      <c r="G6522" s="6">
        <v>6</v>
      </c>
      <c r="H6522" s="7" t="s">
        <v>6</v>
      </c>
      <c r="I6522">
        <v>525</v>
      </c>
      <c r="K6522">
        <f>VLOOKUP(E6522,'script producto'!$A$3:$B$1802,2,FALSE)</f>
        <v>1594</v>
      </c>
      <c r="L6522">
        <f>VLOOKUP(M6522,'script taller'!$G$3:$H$204,2,FALSE)</f>
        <v>170</v>
      </c>
      <c r="M6522" s="1" t="str">
        <f t="shared" si="101"/>
        <v>PRT11313</v>
      </c>
      <c r="N6522">
        <f>ROUND(VLOOKUP(E6522,Productos!$A$4:$D$1804,4,FALSE),0)</f>
        <v>653</v>
      </c>
    </row>
    <row r="6523" spans="1:14" x14ac:dyDescent="0.35">
      <c r="A6523" t="s">
        <v>52</v>
      </c>
      <c r="B6523" s="1" t="s">
        <v>78</v>
      </c>
      <c r="C6523" t="s">
        <v>79</v>
      </c>
      <c r="D6523" s="1">
        <v>3</v>
      </c>
      <c r="E6523" t="s">
        <v>263</v>
      </c>
      <c r="F6523" t="s">
        <v>195</v>
      </c>
      <c r="G6523" s="6">
        <v>8</v>
      </c>
      <c r="H6523" s="7" t="s">
        <v>6</v>
      </c>
      <c r="I6523">
        <v>200</v>
      </c>
      <c r="K6523">
        <f>VLOOKUP(E6523,'script producto'!$A$3:$B$1802,2,FALSE)</f>
        <v>801</v>
      </c>
      <c r="L6523">
        <f>VLOOKUP(M6523,'script taller'!$G$3:$H$204,2,FALSE)</f>
        <v>170</v>
      </c>
      <c r="M6523" s="1" t="str">
        <f t="shared" si="101"/>
        <v>PRT11313</v>
      </c>
      <c r="N6523">
        <f>ROUND(VLOOKUP(E6523,Productos!$A$4:$D$1804,4,FALSE),0)</f>
        <v>3500</v>
      </c>
    </row>
    <row r="6524" spans="1:14" x14ac:dyDescent="0.35">
      <c r="A6524" t="s">
        <v>52</v>
      </c>
      <c r="B6524" s="1" t="s">
        <v>78</v>
      </c>
      <c r="C6524" t="s">
        <v>79</v>
      </c>
      <c r="D6524" s="1">
        <v>3</v>
      </c>
      <c r="E6524" t="s">
        <v>681</v>
      </c>
      <c r="F6524" t="s">
        <v>195</v>
      </c>
      <c r="G6524" s="6">
        <v>0.5</v>
      </c>
      <c r="H6524" s="7" t="s">
        <v>1236</v>
      </c>
      <c r="I6524">
        <v>2500</v>
      </c>
      <c r="K6524">
        <f>VLOOKUP(E6524,'script producto'!$A$3:$B$1802,2,FALSE)</f>
        <v>1001</v>
      </c>
      <c r="L6524">
        <f>VLOOKUP(M6524,'script taller'!$G$3:$H$204,2,FALSE)</f>
        <v>170</v>
      </c>
      <c r="M6524" s="1" t="str">
        <f t="shared" si="101"/>
        <v>PRT11313</v>
      </c>
      <c r="N6524">
        <f>ROUND(VLOOKUP(E6524,Productos!$A$4:$D$1804,4,FALSE),0)</f>
        <v>2500</v>
      </c>
    </row>
    <row r="6525" spans="1:14" x14ac:dyDescent="0.35">
      <c r="A6525" t="s">
        <v>52</v>
      </c>
      <c r="B6525" s="1" t="s">
        <v>78</v>
      </c>
      <c r="C6525" t="s">
        <v>79</v>
      </c>
      <c r="D6525" s="1">
        <v>3</v>
      </c>
      <c r="E6525" t="s">
        <v>670</v>
      </c>
      <c r="F6525" t="s">
        <v>195</v>
      </c>
      <c r="G6525" s="6">
        <v>0.5</v>
      </c>
      <c r="H6525" s="7" t="s">
        <v>1236</v>
      </c>
      <c r="I6525">
        <v>4295</v>
      </c>
      <c r="K6525">
        <f>VLOOKUP(E6525,'script producto'!$A$3:$B$1802,2,FALSE)</f>
        <v>1004</v>
      </c>
      <c r="L6525">
        <f>VLOOKUP(M6525,'script taller'!$G$3:$H$204,2,FALSE)</f>
        <v>170</v>
      </c>
      <c r="M6525" s="1" t="str">
        <f t="shared" si="101"/>
        <v>PRT11313</v>
      </c>
      <c r="N6525">
        <f>ROUND(VLOOKUP(E6525,Productos!$A$4:$D$1804,4,FALSE),0)</f>
        <v>6611</v>
      </c>
    </row>
    <row r="6526" spans="1:14" x14ac:dyDescent="0.35">
      <c r="A6526" t="s">
        <v>52</v>
      </c>
      <c r="B6526" s="1" t="s">
        <v>78</v>
      </c>
      <c r="C6526" t="s">
        <v>79</v>
      </c>
      <c r="D6526" s="1">
        <v>4</v>
      </c>
      <c r="E6526" t="s">
        <v>316</v>
      </c>
      <c r="F6526" t="s">
        <v>192</v>
      </c>
      <c r="G6526" s="6">
        <v>1</v>
      </c>
      <c r="H6526" s="7" t="s">
        <v>25</v>
      </c>
      <c r="I6526">
        <v>2500</v>
      </c>
      <c r="K6526">
        <f>VLOOKUP(E6526,'script producto'!$A$3:$B$1802,2,FALSE)</f>
        <v>22</v>
      </c>
      <c r="L6526">
        <f>VLOOKUP(M6526,'script taller'!$G$3:$H$204,2,FALSE)</f>
        <v>171</v>
      </c>
      <c r="M6526" s="1" t="str">
        <f t="shared" si="101"/>
        <v>PRT11314</v>
      </c>
      <c r="N6526">
        <f>ROUND(VLOOKUP(E6526,Productos!$A$4:$D$1804,4,FALSE),0)</f>
        <v>9700</v>
      </c>
    </row>
    <row r="6527" spans="1:14" x14ac:dyDescent="0.35">
      <c r="A6527" t="s">
        <v>52</v>
      </c>
      <c r="B6527" s="1" t="s">
        <v>78</v>
      </c>
      <c r="C6527" t="s">
        <v>79</v>
      </c>
      <c r="D6527" s="1">
        <v>4</v>
      </c>
      <c r="E6527" t="s">
        <v>145</v>
      </c>
      <c r="F6527" t="s">
        <v>192</v>
      </c>
      <c r="G6527" s="6">
        <v>1</v>
      </c>
      <c r="H6527" s="7" t="s">
        <v>1236</v>
      </c>
      <c r="I6527">
        <v>1500</v>
      </c>
      <c r="K6527">
        <f>VLOOKUP(E6527,'script producto'!$A$3:$B$1802,2,FALSE)</f>
        <v>188</v>
      </c>
      <c r="L6527">
        <f>VLOOKUP(M6527,'script taller'!$G$3:$H$204,2,FALSE)</f>
        <v>171</v>
      </c>
      <c r="M6527" s="1" t="str">
        <f t="shared" si="101"/>
        <v>PRT11314</v>
      </c>
      <c r="N6527">
        <f>ROUND(VLOOKUP(E6527,Productos!$A$4:$D$1804,4,FALSE),0)</f>
        <v>1467</v>
      </c>
    </row>
    <row r="6528" spans="1:14" x14ac:dyDescent="0.35">
      <c r="A6528" t="s">
        <v>52</v>
      </c>
      <c r="B6528" s="1" t="s">
        <v>78</v>
      </c>
      <c r="C6528" t="s">
        <v>79</v>
      </c>
      <c r="D6528" s="1">
        <v>4</v>
      </c>
      <c r="E6528" t="s">
        <v>669</v>
      </c>
      <c r="F6528" t="s">
        <v>192</v>
      </c>
      <c r="G6528" s="6">
        <v>6</v>
      </c>
      <c r="H6528" s="7" t="s">
        <v>1236</v>
      </c>
      <c r="I6528">
        <v>1500</v>
      </c>
      <c r="K6528">
        <f>VLOOKUP(E6528,'script producto'!$A$3:$B$1802,2,FALSE)</f>
        <v>766</v>
      </c>
      <c r="L6528">
        <f>VLOOKUP(M6528,'script taller'!$G$3:$H$204,2,FALSE)</f>
        <v>171</v>
      </c>
      <c r="M6528" s="1" t="str">
        <f t="shared" si="101"/>
        <v>PRT11314</v>
      </c>
      <c r="N6528">
        <f>ROUND(VLOOKUP(E6528,Productos!$A$4:$D$1804,4,FALSE),0)</f>
        <v>1831</v>
      </c>
    </row>
    <row r="6529" spans="1:14" x14ac:dyDescent="0.35">
      <c r="A6529" t="s">
        <v>52</v>
      </c>
      <c r="B6529" s="1" t="s">
        <v>78</v>
      </c>
      <c r="C6529" t="s">
        <v>79</v>
      </c>
      <c r="D6529" s="1">
        <v>4</v>
      </c>
      <c r="E6529" t="s">
        <v>275</v>
      </c>
      <c r="F6529" t="s">
        <v>192</v>
      </c>
      <c r="G6529" s="6">
        <v>0.5</v>
      </c>
      <c r="H6529" s="7" t="s">
        <v>1236</v>
      </c>
      <c r="I6529">
        <v>18000</v>
      </c>
      <c r="K6529">
        <f>VLOOKUP(E6529,'script producto'!$A$3:$B$1802,2,FALSE)</f>
        <v>922</v>
      </c>
      <c r="L6529">
        <f>VLOOKUP(M6529,'script taller'!$G$3:$H$204,2,FALSE)</f>
        <v>171</v>
      </c>
      <c r="M6529" s="1" t="str">
        <f t="shared" si="101"/>
        <v>PRT11314</v>
      </c>
      <c r="N6529">
        <f>ROUND(VLOOKUP(E6529,Productos!$A$4:$D$1804,4,FALSE),0)</f>
        <v>16447</v>
      </c>
    </row>
    <row r="6530" spans="1:14" x14ac:dyDescent="0.35">
      <c r="A6530" t="s">
        <v>52</v>
      </c>
      <c r="B6530" s="1" t="s">
        <v>78</v>
      </c>
      <c r="C6530" t="s">
        <v>79</v>
      </c>
      <c r="D6530" s="1">
        <v>4</v>
      </c>
      <c r="E6530" t="s">
        <v>59</v>
      </c>
      <c r="F6530" t="s">
        <v>192</v>
      </c>
      <c r="G6530" s="6">
        <v>1</v>
      </c>
      <c r="H6530" s="7" t="s">
        <v>1236</v>
      </c>
      <c r="I6530">
        <v>899</v>
      </c>
      <c r="K6530">
        <f>VLOOKUP(E6530,'script producto'!$A$3:$B$1802,2,FALSE)</f>
        <v>1523</v>
      </c>
      <c r="L6530">
        <f>VLOOKUP(M6530,'script taller'!$G$3:$H$204,2,FALSE)</f>
        <v>171</v>
      </c>
      <c r="M6530" s="1" t="str">
        <f t="shared" si="101"/>
        <v>PRT11314</v>
      </c>
      <c r="N6530">
        <f>ROUND(VLOOKUP(E6530,Productos!$A$4:$D$1804,4,FALSE),0)</f>
        <v>784</v>
      </c>
    </row>
    <row r="6531" spans="1:14" x14ac:dyDescent="0.35">
      <c r="A6531" t="s">
        <v>52</v>
      </c>
      <c r="B6531" s="1" t="s">
        <v>78</v>
      </c>
      <c r="C6531" t="s">
        <v>79</v>
      </c>
      <c r="D6531" s="1">
        <v>4</v>
      </c>
      <c r="E6531" t="s">
        <v>679</v>
      </c>
      <c r="F6531" t="s">
        <v>194</v>
      </c>
      <c r="G6531" s="6">
        <v>1</v>
      </c>
      <c r="H6531" s="7" t="s">
        <v>6</v>
      </c>
      <c r="I6531">
        <v>3600</v>
      </c>
      <c r="K6531">
        <f>VLOOKUP(E6531,'script producto'!$A$3:$B$1802,2,FALSE)</f>
        <v>119</v>
      </c>
      <c r="L6531">
        <f>VLOOKUP(M6531,'script taller'!$G$3:$H$204,2,FALSE)</f>
        <v>171</v>
      </c>
      <c r="M6531" s="1" t="str">
        <f t="shared" ref="M6531:M6594" si="102">B6531&amp;D6531</f>
        <v>PRT11314</v>
      </c>
      <c r="N6531">
        <f>ROUND(VLOOKUP(E6531,Productos!$A$4:$D$1804,4,FALSE),0)</f>
        <v>7998</v>
      </c>
    </row>
    <row r="6532" spans="1:14" x14ac:dyDescent="0.35">
      <c r="A6532" t="s">
        <v>52</v>
      </c>
      <c r="B6532" s="1" t="s">
        <v>78</v>
      </c>
      <c r="C6532" t="s">
        <v>79</v>
      </c>
      <c r="D6532" s="1">
        <v>4</v>
      </c>
      <c r="E6532" t="s">
        <v>677</v>
      </c>
      <c r="F6532" t="s">
        <v>194</v>
      </c>
      <c r="G6532" s="6">
        <v>1</v>
      </c>
      <c r="H6532" s="7" t="s">
        <v>6</v>
      </c>
      <c r="I6532">
        <v>4835</v>
      </c>
      <c r="K6532">
        <f>VLOOKUP(E6532,'script producto'!$A$3:$B$1802,2,FALSE)</f>
        <v>176</v>
      </c>
      <c r="L6532">
        <f>VLOOKUP(M6532,'script taller'!$G$3:$H$204,2,FALSE)</f>
        <v>171</v>
      </c>
      <c r="M6532" s="1" t="str">
        <f t="shared" si="102"/>
        <v>PRT11314</v>
      </c>
      <c r="N6532">
        <f>ROUND(VLOOKUP(E6532,Productos!$A$4:$D$1804,4,FALSE),0)</f>
        <v>4835</v>
      </c>
    </row>
    <row r="6533" spans="1:14" x14ac:dyDescent="0.35">
      <c r="A6533" t="s">
        <v>52</v>
      </c>
      <c r="B6533" s="1" t="s">
        <v>78</v>
      </c>
      <c r="C6533" t="s">
        <v>79</v>
      </c>
      <c r="D6533" s="1">
        <v>4</v>
      </c>
      <c r="E6533" t="s">
        <v>902</v>
      </c>
      <c r="F6533" t="s">
        <v>194</v>
      </c>
      <c r="G6533" s="6">
        <v>2</v>
      </c>
      <c r="H6533" s="7" t="s">
        <v>6</v>
      </c>
      <c r="I6533">
        <v>400</v>
      </c>
      <c r="K6533">
        <f>VLOOKUP(E6533,'script producto'!$A$3:$B$1802,2,FALSE)</f>
        <v>252</v>
      </c>
      <c r="L6533">
        <f>VLOOKUP(M6533,'script taller'!$G$3:$H$204,2,FALSE)</f>
        <v>171</v>
      </c>
      <c r="M6533" s="1" t="str">
        <f t="shared" si="102"/>
        <v>PRT11314</v>
      </c>
      <c r="N6533">
        <f>ROUND(VLOOKUP(E6533,Productos!$A$4:$D$1804,4,FALSE),0)</f>
        <v>347</v>
      </c>
    </row>
    <row r="6534" spans="1:14" x14ac:dyDescent="0.35">
      <c r="A6534" t="s">
        <v>52</v>
      </c>
      <c r="B6534" s="1" t="s">
        <v>78</v>
      </c>
      <c r="C6534" t="s">
        <v>79</v>
      </c>
      <c r="D6534" s="1">
        <v>4</v>
      </c>
      <c r="E6534" t="s">
        <v>678</v>
      </c>
      <c r="F6534" t="s">
        <v>194</v>
      </c>
      <c r="G6534" s="6">
        <v>1</v>
      </c>
      <c r="H6534" s="7" t="s">
        <v>6</v>
      </c>
      <c r="I6534">
        <v>4986</v>
      </c>
      <c r="K6534">
        <f>VLOOKUP(E6534,'script producto'!$A$3:$B$1802,2,FALSE)</f>
        <v>593</v>
      </c>
      <c r="L6534">
        <f>VLOOKUP(M6534,'script taller'!$G$3:$H$204,2,FALSE)</f>
        <v>171</v>
      </c>
      <c r="M6534" s="1" t="str">
        <f t="shared" si="102"/>
        <v>PRT11314</v>
      </c>
      <c r="N6534">
        <f>ROUND(VLOOKUP(E6534,Productos!$A$4:$D$1804,4,FALSE),0)</f>
        <v>4986</v>
      </c>
    </row>
    <row r="6535" spans="1:14" x14ac:dyDescent="0.35">
      <c r="A6535" t="s">
        <v>52</v>
      </c>
      <c r="B6535" s="1" t="s">
        <v>78</v>
      </c>
      <c r="C6535" t="s">
        <v>79</v>
      </c>
      <c r="D6535" s="1">
        <v>4</v>
      </c>
      <c r="E6535" t="s">
        <v>676</v>
      </c>
      <c r="F6535" t="s">
        <v>194</v>
      </c>
      <c r="G6535" s="6">
        <v>1</v>
      </c>
      <c r="H6535" s="7" t="s">
        <v>25</v>
      </c>
      <c r="I6535">
        <v>3679</v>
      </c>
      <c r="K6535">
        <f>VLOOKUP(E6535,'script producto'!$A$3:$B$1802,2,FALSE)</f>
        <v>596</v>
      </c>
      <c r="L6535">
        <f>VLOOKUP(M6535,'script taller'!$G$3:$H$204,2,FALSE)</f>
        <v>171</v>
      </c>
      <c r="M6535" s="1" t="str">
        <f t="shared" si="102"/>
        <v>PRT11314</v>
      </c>
      <c r="N6535">
        <f>ROUND(VLOOKUP(E6535,Productos!$A$4:$D$1804,4,FALSE),0)</f>
        <v>3679</v>
      </c>
    </row>
    <row r="6536" spans="1:14" x14ac:dyDescent="0.35">
      <c r="A6536" t="s">
        <v>52</v>
      </c>
      <c r="B6536" s="1" t="s">
        <v>78</v>
      </c>
      <c r="C6536" t="s">
        <v>79</v>
      </c>
      <c r="D6536" s="1">
        <v>4</v>
      </c>
      <c r="E6536" t="s">
        <v>672</v>
      </c>
      <c r="F6536" t="s">
        <v>194</v>
      </c>
      <c r="G6536" s="6">
        <v>4</v>
      </c>
      <c r="H6536" s="7" t="s">
        <v>6</v>
      </c>
      <c r="I6536">
        <v>240</v>
      </c>
      <c r="K6536">
        <f>VLOOKUP(E6536,'script producto'!$A$3:$B$1802,2,FALSE)</f>
        <v>635</v>
      </c>
      <c r="L6536">
        <f>VLOOKUP(M6536,'script taller'!$G$3:$H$204,2,FALSE)</f>
        <v>171</v>
      </c>
      <c r="M6536" s="1" t="str">
        <f t="shared" si="102"/>
        <v>PRT11314</v>
      </c>
      <c r="N6536">
        <f>ROUND(VLOOKUP(E6536,Productos!$A$4:$D$1804,4,FALSE),0)</f>
        <v>240</v>
      </c>
    </row>
    <row r="6537" spans="1:14" x14ac:dyDescent="0.35">
      <c r="A6537" t="s">
        <v>52</v>
      </c>
      <c r="B6537" s="1" t="s">
        <v>78</v>
      </c>
      <c r="C6537" t="s">
        <v>79</v>
      </c>
      <c r="D6537" s="1">
        <v>4</v>
      </c>
      <c r="E6537" t="s">
        <v>673</v>
      </c>
      <c r="F6537" t="s">
        <v>194</v>
      </c>
      <c r="G6537" s="6">
        <v>4</v>
      </c>
      <c r="H6537" s="7" t="s">
        <v>6</v>
      </c>
      <c r="I6537">
        <v>180</v>
      </c>
      <c r="K6537">
        <f>VLOOKUP(E6537,'script producto'!$A$3:$B$1802,2,FALSE)</f>
        <v>636</v>
      </c>
      <c r="L6537">
        <f>VLOOKUP(M6537,'script taller'!$G$3:$H$204,2,FALSE)</f>
        <v>171</v>
      </c>
      <c r="M6537" s="1" t="str">
        <f t="shared" si="102"/>
        <v>PRT11314</v>
      </c>
      <c r="N6537">
        <f>ROUND(VLOOKUP(E6537,Productos!$A$4:$D$1804,4,FALSE),0)</f>
        <v>180</v>
      </c>
    </row>
    <row r="6538" spans="1:14" x14ac:dyDescent="0.35">
      <c r="A6538" t="s">
        <v>52</v>
      </c>
      <c r="B6538" s="1" t="s">
        <v>78</v>
      </c>
      <c r="C6538" t="s">
        <v>79</v>
      </c>
      <c r="D6538" s="1">
        <v>4</v>
      </c>
      <c r="E6538" t="s">
        <v>674</v>
      </c>
      <c r="F6538" t="s">
        <v>194</v>
      </c>
      <c r="G6538" s="6">
        <v>1</v>
      </c>
      <c r="H6538" s="7" t="s">
        <v>6</v>
      </c>
      <c r="I6538">
        <v>1800</v>
      </c>
      <c r="K6538">
        <f>VLOOKUP(E6538,'script producto'!$A$3:$B$1802,2,FALSE)</f>
        <v>741</v>
      </c>
      <c r="L6538">
        <f>VLOOKUP(M6538,'script taller'!$G$3:$H$204,2,FALSE)</f>
        <v>171</v>
      </c>
      <c r="M6538" s="1" t="str">
        <f t="shared" si="102"/>
        <v>PRT11314</v>
      </c>
      <c r="N6538">
        <f>ROUND(VLOOKUP(E6538,Productos!$A$4:$D$1804,4,FALSE),0)</f>
        <v>2200</v>
      </c>
    </row>
    <row r="6539" spans="1:14" x14ac:dyDescent="0.35">
      <c r="A6539" t="s">
        <v>52</v>
      </c>
      <c r="B6539" s="1" t="s">
        <v>78</v>
      </c>
      <c r="C6539" t="s">
        <v>79</v>
      </c>
      <c r="D6539" s="1">
        <v>4</v>
      </c>
      <c r="E6539" t="s">
        <v>1166</v>
      </c>
      <c r="F6539" t="s">
        <v>194</v>
      </c>
      <c r="G6539" s="6">
        <v>1</v>
      </c>
      <c r="H6539" s="7" t="s">
        <v>6</v>
      </c>
      <c r="I6539">
        <v>3600</v>
      </c>
      <c r="K6539">
        <f>VLOOKUP(E6539,'script producto'!$A$3:$B$1802,2,FALSE)</f>
        <v>810</v>
      </c>
      <c r="L6539">
        <f>VLOOKUP(M6539,'script taller'!$G$3:$H$204,2,FALSE)</f>
        <v>171</v>
      </c>
      <c r="M6539" s="1" t="str">
        <f t="shared" si="102"/>
        <v>PRT11314</v>
      </c>
      <c r="N6539">
        <f>ROUND(VLOOKUP(E6539,Productos!$A$4:$D$1804,4,FALSE),0)</f>
        <v>16900</v>
      </c>
    </row>
    <row r="6540" spans="1:14" x14ac:dyDescent="0.35">
      <c r="A6540" t="s">
        <v>52</v>
      </c>
      <c r="B6540" s="1" t="s">
        <v>78</v>
      </c>
      <c r="C6540" t="s">
        <v>79</v>
      </c>
      <c r="D6540" s="1">
        <v>4</v>
      </c>
      <c r="E6540" t="s">
        <v>1590</v>
      </c>
      <c r="F6540" t="s">
        <v>194</v>
      </c>
      <c r="G6540" s="6">
        <v>0.5</v>
      </c>
      <c r="H6540" s="7" t="s">
        <v>6</v>
      </c>
      <c r="I6540">
        <v>1500</v>
      </c>
      <c r="K6540">
        <f>VLOOKUP(E6540,'script producto'!$A$3:$B$1802,2,FALSE)</f>
        <v>881</v>
      </c>
      <c r="L6540">
        <f>VLOOKUP(M6540,'script taller'!$G$3:$H$204,2,FALSE)</f>
        <v>171</v>
      </c>
      <c r="M6540" s="1" t="str">
        <f t="shared" si="102"/>
        <v>PRT11314</v>
      </c>
      <c r="N6540">
        <f>ROUND(VLOOKUP(E6540,Productos!$A$4:$D$1804,4,FALSE),0)</f>
        <v>1500</v>
      </c>
    </row>
    <row r="6541" spans="1:14" x14ac:dyDescent="0.35">
      <c r="A6541" t="s">
        <v>52</v>
      </c>
      <c r="B6541" s="1" t="s">
        <v>78</v>
      </c>
      <c r="C6541" t="s">
        <v>79</v>
      </c>
      <c r="D6541" s="1">
        <v>4</v>
      </c>
      <c r="E6541" t="s">
        <v>675</v>
      </c>
      <c r="F6541" t="s">
        <v>194</v>
      </c>
      <c r="G6541" s="6">
        <v>2</v>
      </c>
      <c r="H6541" s="7" t="s">
        <v>6</v>
      </c>
      <c r="I6541">
        <v>850</v>
      </c>
      <c r="K6541">
        <f>VLOOKUP(E6541,'script producto'!$A$3:$B$1802,2,FALSE)</f>
        <v>1211</v>
      </c>
      <c r="L6541">
        <f>VLOOKUP(M6541,'script taller'!$G$3:$H$204,2,FALSE)</f>
        <v>171</v>
      </c>
      <c r="M6541" s="1" t="str">
        <f t="shared" si="102"/>
        <v>PRT11314</v>
      </c>
      <c r="N6541">
        <f>ROUND(VLOOKUP(E6541,Productos!$A$4:$D$1804,4,FALSE),0)</f>
        <v>850</v>
      </c>
    </row>
    <row r="6542" spans="1:14" x14ac:dyDescent="0.35">
      <c r="A6542" t="s">
        <v>52</v>
      </c>
      <c r="B6542" s="1" t="s">
        <v>78</v>
      </c>
      <c r="C6542" t="s">
        <v>79</v>
      </c>
      <c r="D6542" s="1">
        <v>4</v>
      </c>
      <c r="E6542" t="s">
        <v>671</v>
      </c>
      <c r="F6542" t="s">
        <v>194</v>
      </c>
      <c r="G6542" s="6">
        <v>1</v>
      </c>
      <c r="H6542" s="7" t="s">
        <v>6</v>
      </c>
      <c r="I6542">
        <v>20400</v>
      </c>
      <c r="K6542">
        <f>VLOOKUP(E6542,'script producto'!$A$3:$B$1802,2,FALSE)</f>
        <v>1233</v>
      </c>
      <c r="L6542">
        <f>VLOOKUP(M6542,'script taller'!$G$3:$H$204,2,FALSE)</f>
        <v>171</v>
      </c>
      <c r="M6542" s="1" t="str">
        <f t="shared" si="102"/>
        <v>PRT11314</v>
      </c>
      <c r="N6542">
        <f>ROUND(VLOOKUP(E6542,Productos!$A$4:$D$1804,4,FALSE),0)</f>
        <v>20400</v>
      </c>
    </row>
    <row r="6543" spans="1:14" x14ac:dyDescent="0.35">
      <c r="A6543" t="s">
        <v>52</v>
      </c>
      <c r="B6543" s="1" t="s">
        <v>78</v>
      </c>
      <c r="C6543" t="s">
        <v>79</v>
      </c>
      <c r="D6543" s="1">
        <v>4</v>
      </c>
      <c r="E6543" t="s">
        <v>398</v>
      </c>
      <c r="F6543" t="s">
        <v>194</v>
      </c>
      <c r="G6543" s="6">
        <v>1</v>
      </c>
      <c r="H6543" s="7" t="s">
        <v>6</v>
      </c>
      <c r="I6543">
        <v>12000</v>
      </c>
      <c r="K6543">
        <f>VLOOKUP(E6543,'script producto'!$A$3:$B$1802,2,FALSE)</f>
        <v>1501</v>
      </c>
      <c r="L6543">
        <f>VLOOKUP(M6543,'script taller'!$G$3:$H$204,2,FALSE)</f>
        <v>171</v>
      </c>
      <c r="M6543" s="1" t="str">
        <f t="shared" si="102"/>
        <v>PRT11314</v>
      </c>
      <c r="N6543">
        <f>ROUND(VLOOKUP(E6543,Productos!$A$4:$D$1804,4,FALSE),0)</f>
        <v>6580</v>
      </c>
    </row>
    <row r="6544" spans="1:14" x14ac:dyDescent="0.35">
      <c r="A6544" t="s">
        <v>52</v>
      </c>
      <c r="B6544" s="1" t="s">
        <v>78</v>
      </c>
      <c r="C6544" t="s">
        <v>79</v>
      </c>
      <c r="D6544" s="1">
        <v>4</v>
      </c>
      <c r="E6544" t="s">
        <v>7</v>
      </c>
      <c r="F6544" t="s">
        <v>194</v>
      </c>
      <c r="G6544" s="6">
        <v>6</v>
      </c>
      <c r="H6544" s="7" t="s">
        <v>6</v>
      </c>
      <c r="I6544">
        <v>525</v>
      </c>
      <c r="K6544">
        <f>VLOOKUP(E6544,'script producto'!$A$3:$B$1802,2,FALSE)</f>
        <v>1594</v>
      </c>
      <c r="L6544">
        <f>VLOOKUP(M6544,'script taller'!$G$3:$H$204,2,FALSE)</f>
        <v>171</v>
      </c>
      <c r="M6544" s="1" t="str">
        <f t="shared" si="102"/>
        <v>PRT11314</v>
      </c>
      <c r="N6544">
        <f>ROUND(VLOOKUP(E6544,Productos!$A$4:$D$1804,4,FALSE),0)</f>
        <v>653</v>
      </c>
    </row>
    <row r="6545" spans="1:14" x14ac:dyDescent="0.35">
      <c r="A6545" t="s">
        <v>52</v>
      </c>
      <c r="B6545" s="1" t="s">
        <v>78</v>
      </c>
      <c r="C6545" t="s">
        <v>79</v>
      </c>
      <c r="D6545" s="1">
        <v>4</v>
      </c>
      <c r="E6545" t="s">
        <v>263</v>
      </c>
      <c r="F6545" t="s">
        <v>195</v>
      </c>
      <c r="G6545" s="6">
        <v>6</v>
      </c>
      <c r="H6545" s="7" t="s">
        <v>6</v>
      </c>
      <c r="I6545">
        <v>200</v>
      </c>
      <c r="K6545">
        <f>VLOOKUP(E6545,'script producto'!$A$3:$B$1802,2,FALSE)</f>
        <v>801</v>
      </c>
      <c r="L6545">
        <f>VLOOKUP(M6545,'script taller'!$G$3:$H$204,2,FALSE)</f>
        <v>171</v>
      </c>
      <c r="M6545" s="1" t="str">
        <f t="shared" si="102"/>
        <v>PRT11314</v>
      </c>
      <c r="N6545">
        <f>ROUND(VLOOKUP(E6545,Productos!$A$4:$D$1804,4,FALSE),0)</f>
        <v>3500</v>
      </c>
    </row>
    <row r="6546" spans="1:14" x14ac:dyDescent="0.35">
      <c r="A6546" t="s">
        <v>52</v>
      </c>
      <c r="B6546" s="1" t="s">
        <v>78</v>
      </c>
      <c r="C6546" t="s">
        <v>79</v>
      </c>
      <c r="D6546" s="1">
        <v>4</v>
      </c>
      <c r="E6546" t="s">
        <v>682</v>
      </c>
      <c r="F6546" t="s">
        <v>195</v>
      </c>
      <c r="G6546" s="6">
        <v>1</v>
      </c>
      <c r="H6546" s="7" t="s">
        <v>1236</v>
      </c>
      <c r="I6546">
        <v>8000</v>
      </c>
      <c r="K6546">
        <f>VLOOKUP(E6546,'script producto'!$A$3:$B$1802,2,FALSE)</f>
        <v>1002</v>
      </c>
      <c r="L6546">
        <f>VLOOKUP(M6546,'script taller'!$G$3:$H$204,2,FALSE)</f>
        <v>171</v>
      </c>
      <c r="M6546" s="1" t="str">
        <f t="shared" si="102"/>
        <v>PRT11314</v>
      </c>
      <c r="N6546">
        <f>ROUND(VLOOKUP(E6546,Productos!$A$4:$D$1804,4,FALSE),0)</f>
        <v>8000</v>
      </c>
    </row>
    <row r="6547" spans="1:14" x14ac:dyDescent="0.35">
      <c r="A6547" t="s">
        <v>52</v>
      </c>
      <c r="B6547" s="1" t="s">
        <v>78</v>
      </c>
      <c r="C6547" t="s">
        <v>79</v>
      </c>
      <c r="D6547" s="1">
        <v>4</v>
      </c>
      <c r="E6547" t="s">
        <v>242</v>
      </c>
      <c r="F6547" t="s">
        <v>195</v>
      </c>
      <c r="G6547" s="6">
        <v>0.25</v>
      </c>
      <c r="H6547" s="7" t="s">
        <v>1236</v>
      </c>
      <c r="I6547">
        <v>9992</v>
      </c>
      <c r="K6547">
        <f>VLOOKUP(E6547,'script producto'!$A$3:$B$1802,2,FALSE)</f>
        <v>1007</v>
      </c>
      <c r="L6547">
        <f>VLOOKUP(M6547,'script taller'!$G$3:$H$204,2,FALSE)</f>
        <v>171</v>
      </c>
      <c r="M6547" s="1" t="str">
        <f t="shared" si="102"/>
        <v>PRT11314</v>
      </c>
      <c r="N6547">
        <f>ROUND(VLOOKUP(E6547,Productos!$A$4:$D$1804,4,FALSE),0)</f>
        <v>10548</v>
      </c>
    </row>
    <row r="6548" spans="1:14" x14ac:dyDescent="0.35">
      <c r="A6548" t="s">
        <v>52</v>
      </c>
      <c r="B6548" s="1" t="s">
        <v>78</v>
      </c>
      <c r="C6548" t="s">
        <v>79</v>
      </c>
      <c r="D6548" s="1">
        <v>5</v>
      </c>
      <c r="E6548" t="s">
        <v>316</v>
      </c>
      <c r="F6548" t="s">
        <v>192</v>
      </c>
      <c r="G6548" s="6">
        <v>1</v>
      </c>
      <c r="H6548" s="7" t="s">
        <v>25</v>
      </c>
      <c r="I6548">
        <v>2500</v>
      </c>
      <c r="K6548">
        <f>VLOOKUP(E6548,'script producto'!$A$3:$B$1802,2,FALSE)</f>
        <v>22</v>
      </c>
      <c r="L6548">
        <f>VLOOKUP(M6548,'script taller'!$G$3:$H$204,2,FALSE)</f>
        <v>172</v>
      </c>
      <c r="M6548" s="1" t="str">
        <f t="shared" si="102"/>
        <v>PRT11315</v>
      </c>
      <c r="N6548">
        <f>ROUND(VLOOKUP(E6548,Productos!$A$4:$D$1804,4,FALSE),0)</f>
        <v>9700</v>
      </c>
    </row>
    <row r="6549" spans="1:14" x14ac:dyDescent="0.35">
      <c r="A6549" t="s">
        <v>52</v>
      </c>
      <c r="B6549" s="1" t="s">
        <v>78</v>
      </c>
      <c r="C6549" t="s">
        <v>79</v>
      </c>
      <c r="D6549" s="1">
        <v>5</v>
      </c>
      <c r="E6549" t="s">
        <v>145</v>
      </c>
      <c r="F6549" t="s">
        <v>192</v>
      </c>
      <c r="G6549" s="6">
        <v>1</v>
      </c>
      <c r="H6549" s="7" t="s">
        <v>1236</v>
      </c>
      <c r="I6549">
        <v>1500</v>
      </c>
      <c r="K6549">
        <f>VLOOKUP(E6549,'script producto'!$A$3:$B$1802,2,FALSE)</f>
        <v>188</v>
      </c>
      <c r="L6549">
        <f>VLOOKUP(M6549,'script taller'!$G$3:$H$204,2,FALSE)</f>
        <v>172</v>
      </c>
      <c r="M6549" s="1" t="str">
        <f t="shared" si="102"/>
        <v>PRT11315</v>
      </c>
      <c r="N6549">
        <f>ROUND(VLOOKUP(E6549,Productos!$A$4:$D$1804,4,FALSE),0)</f>
        <v>1467</v>
      </c>
    </row>
    <row r="6550" spans="1:14" x14ac:dyDescent="0.35">
      <c r="A6550" t="s">
        <v>52</v>
      </c>
      <c r="B6550" s="1" t="s">
        <v>78</v>
      </c>
      <c r="C6550" t="s">
        <v>79</v>
      </c>
      <c r="D6550" s="1">
        <v>5</v>
      </c>
      <c r="E6550" t="s">
        <v>669</v>
      </c>
      <c r="F6550" t="s">
        <v>192</v>
      </c>
      <c r="G6550" s="6">
        <v>6</v>
      </c>
      <c r="H6550" s="7" t="s">
        <v>1236</v>
      </c>
      <c r="I6550">
        <v>1500</v>
      </c>
      <c r="K6550">
        <f>VLOOKUP(E6550,'script producto'!$A$3:$B$1802,2,FALSE)</f>
        <v>766</v>
      </c>
      <c r="L6550">
        <f>VLOOKUP(M6550,'script taller'!$G$3:$H$204,2,FALSE)</f>
        <v>172</v>
      </c>
      <c r="M6550" s="1" t="str">
        <f t="shared" si="102"/>
        <v>PRT11315</v>
      </c>
      <c r="N6550">
        <f>ROUND(VLOOKUP(E6550,Productos!$A$4:$D$1804,4,FALSE),0)</f>
        <v>1831</v>
      </c>
    </row>
    <row r="6551" spans="1:14" x14ac:dyDescent="0.35">
      <c r="A6551" t="s">
        <v>52</v>
      </c>
      <c r="B6551" s="1" t="s">
        <v>78</v>
      </c>
      <c r="C6551" t="s">
        <v>79</v>
      </c>
      <c r="D6551" s="1">
        <v>5</v>
      </c>
      <c r="E6551" t="s">
        <v>418</v>
      </c>
      <c r="F6551" t="s">
        <v>192</v>
      </c>
      <c r="G6551" s="6">
        <v>1</v>
      </c>
      <c r="H6551" s="7" t="s">
        <v>1236</v>
      </c>
      <c r="I6551">
        <v>3600</v>
      </c>
      <c r="K6551">
        <f>VLOOKUP(E6551,'script producto'!$A$3:$B$1802,2,FALSE)</f>
        <v>865</v>
      </c>
      <c r="L6551">
        <f>VLOOKUP(M6551,'script taller'!$G$3:$H$204,2,FALSE)</f>
        <v>172</v>
      </c>
      <c r="M6551" s="1" t="str">
        <f t="shared" si="102"/>
        <v>PRT11315</v>
      </c>
      <c r="N6551">
        <f>ROUND(VLOOKUP(E6551,Productos!$A$4:$D$1804,4,FALSE),0)</f>
        <v>250000</v>
      </c>
    </row>
    <row r="6552" spans="1:14" x14ac:dyDescent="0.35">
      <c r="A6552" t="s">
        <v>52</v>
      </c>
      <c r="B6552" s="1" t="s">
        <v>78</v>
      </c>
      <c r="C6552" t="s">
        <v>79</v>
      </c>
      <c r="D6552" s="1">
        <v>5</v>
      </c>
      <c r="E6552" t="s">
        <v>275</v>
      </c>
      <c r="F6552" t="s">
        <v>192</v>
      </c>
      <c r="G6552" s="6">
        <v>0.5</v>
      </c>
      <c r="H6552" s="7" t="s">
        <v>1236</v>
      </c>
      <c r="I6552">
        <v>18000</v>
      </c>
      <c r="K6552">
        <f>VLOOKUP(E6552,'script producto'!$A$3:$B$1802,2,FALSE)</f>
        <v>922</v>
      </c>
      <c r="L6552">
        <f>VLOOKUP(M6552,'script taller'!$G$3:$H$204,2,FALSE)</f>
        <v>172</v>
      </c>
      <c r="M6552" s="1" t="str">
        <f t="shared" si="102"/>
        <v>PRT11315</v>
      </c>
      <c r="N6552">
        <f>ROUND(VLOOKUP(E6552,Productos!$A$4:$D$1804,4,FALSE),0)</f>
        <v>16447</v>
      </c>
    </row>
    <row r="6553" spans="1:14" x14ac:dyDescent="0.35">
      <c r="A6553" t="s">
        <v>52</v>
      </c>
      <c r="B6553" s="1" t="s">
        <v>78</v>
      </c>
      <c r="C6553" t="s">
        <v>79</v>
      </c>
      <c r="D6553" s="1">
        <v>5</v>
      </c>
      <c r="E6553" t="s">
        <v>451</v>
      </c>
      <c r="F6553" t="s">
        <v>192</v>
      </c>
      <c r="G6553" s="6">
        <v>1</v>
      </c>
      <c r="H6553" s="7" t="s">
        <v>1236</v>
      </c>
      <c r="I6553">
        <v>4200</v>
      </c>
      <c r="K6553">
        <f>VLOOKUP(E6553,'script producto'!$A$3:$B$1802,2,FALSE)</f>
        <v>1048</v>
      </c>
      <c r="L6553">
        <f>VLOOKUP(M6553,'script taller'!$G$3:$H$204,2,FALSE)</f>
        <v>172</v>
      </c>
      <c r="M6553" s="1" t="str">
        <f t="shared" si="102"/>
        <v>PRT11315</v>
      </c>
      <c r="N6553">
        <f>ROUND(VLOOKUP(E6553,Productos!$A$4:$D$1804,4,FALSE),0)</f>
        <v>4350</v>
      </c>
    </row>
    <row r="6554" spans="1:14" x14ac:dyDescent="0.35">
      <c r="A6554" t="s">
        <v>52</v>
      </c>
      <c r="B6554" s="1" t="s">
        <v>78</v>
      </c>
      <c r="C6554" t="s">
        <v>79</v>
      </c>
      <c r="D6554" s="1">
        <v>5</v>
      </c>
      <c r="E6554" t="s">
        <v>417</v>
      </c>
      <c r="F6554" t="s">
        <v>192</v>
      </c>
      <c r="G6554" s="6">
        <v>1</v>
      </c>
      <c r="H6554" s="7" t="s">
        <v>1236</v>
      </c>
      <c r="I6554">
        <v>3200</v>
      </c>
      <c r="K6554">
        <f>VLOOKUP(E6554,'script producto'!$A$3:$B$1802,2,FALSE)</f>
        <v>1124</v>
      </c>
      <c r="L6554">
        <f>VLOOKUP(M6554,'script taller'!$G$3:$H$204,2,FALSE)</f>
        <v>172</v>
      </c>
      <c r="M6554" s="1" t="str">
        <f t="shared" si="102"/>
        <v>PRT11315</v>
      </c>
      <c r="N6554">
        <f>ROUND(VLOOKUP(E6554,Productos!$A$4:$D$1804,4,FALSE),0)</f>
        <v>5637</v>
      </c>
    </row>
    <row r="6555" spans="1:14" x14ac:dyDescent="0.35">
      <c r="A6555" t="s">
        <v>52</v>
      </c>
      <c r="B6555" s="1" t="s">
        <v>78</v>
      </c>
      <c r="C6555" t="s">
        <v>79</v>
      </c>
      <c r="D6555" s="1">
        <v>5</v>
      </c>
      <c r="E6555" t="s">
        <v>59</v>
      </c>
      <c r="F6555" t="s">
        <v>192</v>
      </c>
      <c r="G6555" s="6">
        <v>1</v>
      </c>
      <c r="H6555" s="7" t="s">
        <v>1236</v>
      </c>
      <c r="I6555">
        <v>899</v>
      </c>
      <c r="K6555">
        <f>VLOOKUP(E6555,'script producto'!$A$3:$B$1802,2,FALSE)</f>
        <v>1523</v>
      </c>
      <c r="L6555">
        <f>VLOOKUP(M6555,'script taller'!$G$3:$H$204,2,FALSE)</f>
        <v>172</v>
      </c>
      <c r="M6555" s="1" t="str">
        <f t="shared" si="102"/>
        <v>PRT11315</v>
      </c>
      <c r="N6555">
        <f>ROUND(VLOOKUP(E6555,Productos!$A$4:$D$1804,4,FALSE),0)</f>
        <v>784</v>
      </c>
    </row>
    <row r="6556" spans="1:14" x14ac:dyDescent="0.35">
      <c r="A6556" t="s">
        <v>52</v>
      </c>
      <c r="B6556" s="1" t="s">
        <v>78</v>
      </c>
      <c r="C6556" t="s">
        <v>79</v>
      </c>
      <c r="D6556" s="1">
        <v>5</v>
      </c>
      <c r="E6556" t="s">
        <v>679</v>
      </c>
      <c r="F6556" t="s">
        <v>194</v>
      </c>
      <c r="G6556" s="6">
        <v>1</v>
      </c>
      <c r="H6556" s="7" t="s">
        <v>6</v>
      </c>
      <c r="I6556">
        <v>3600</v>
      </c>
      <c r="K6556">
        <f>VLOOKUP(E6556,'script producto'!$A$3:$B$1802,2,FALSE)</f>
        <v>119</v>
      </c>
      <c r="L6556">
        <f>VLOOKUP(M6556,'script taller'!$G$3:$H$204,2,FALSE)</f>
        <v>172</v>
      </c>
      <c r="M6556" s="1" t="str">
        <f t="shared" si="102"/>
        <v>PRT11315</v>
      </c>
      <c r="N6556">
        <f>ROUND(VLOOKUP(E6556,Productos!$A$4:$D$1804,4,FALSE),0)</f>
        <v>7998</v>
      </c>
    </row>
    <row r="6557" spans="1:14" x14ac:dyDescent="0.35">
      <c r="A6557" t="s">
        <v>52</v>
      </c>
      <c r="B6557" s="1" t="s">
        <v>78</v>
      </c>
      <c r="C6557" t="s">
        <v>79</v>
      </c>
      <c r="D6557" s="1">
        <v>5</v>
      </c>
      <c r="E6557" t="s">
        <v>677</v>
      </c>
      <c r="F6557" t="s">
        <v>194</v>
      </c>
      <c r="G6557" s="6">
        <v>1</v>
      </c>
      <c r="H6557" s="7" t="s">
        <v>6</v>
      </c>
      <c r="I6557">
        <v>4835</v>
      </c>
      <c r="K6557">
        <f>VLOOKUP(E6557,'script producto'!$A$3:$B$1802,2,FALSE)</f>
        <v>176</v>
      </c>
      <c r="L6557">
        <f>VLOOKUP(M6557,'script taller'!$G$3:$H$204,2,FALSE)</f>
        <v>172</v>
      </c>
      <c r="M6557" s="1" t="str">
        <f t="shared" si="102"/>
        <v>PRT11315</v>
      </c>
      <c r="N6557">
        <f>ROUND(VLOOKUP(E6557,Productos!$A$4:$D$1804,4,FALSE),0)</f>
        <v>4835</v>
      </c>
    </row>
    <row r="6558" spans="1:14" x14ac:dyDescent="0.35">
      <c r="A6558" t="s">
        <v>52</v>
      </c>
      <c r="B6558" s="1" t="s">
        <v>78</v>
      </c>
      <c r="C6558" t="s">
        <v>79</v>
      </c>
      <c r="D6558" s="1">
        <v>5</v>
      </c>
      <c r="E6558" t="s">
        <v>902</v>
      </c>
      <c r="F6558" t="s">
        <v>194</v>
      </c>
      <c r="G6558" s="6">
        <v>2</v>
      </c>
      <c r="H6558" s="7" t="s">
        <v>6</v>
      </c>
      <c r="I6558">
        <v>400</v>
      </c>
      <c r="K6558">
        <f>VLOOKUP(E6558,'script producto'!$A$3:$B$1802,2,FALSE)</f>
        <v>252</v>
      </c>
      <c r="L6558">
        <f>VLOOKUP(M6558,'script taller'!$G$3:$H$204,2,FALSE)</f>
        <v>172</v>
      </c>
      <c r="M6558" s="1" t="str">
        <f t="shared" si="102"/>
        <v>PRT11315</v>
      </c>
      <c r="N6558">
        <f>ROUND(VLOOKUP(E6558,Productos!$A$4:$D$1804,4,FALSE),0)</f>
        <v>347</v>
      </c>
    </row>
    <row r="6559" spans="1:14" x14ac:dyDescent="0.35">
      <c r="A6559" t="s">
        <v>52</v>
      </c>
      <c r="B6559" s="1" t="s">
        <v>78</v>
      </c>
      <c r="C6559" t="s">
        <v>79</v>
      </c>
      <c r="D6559" s="1">
        <v>5</v>
      </c>
      <c r="E6559" t="s">
        <v>678</v>
      </c>
      <c r="F6559" t="s">
        <v>194</v>
      </c>
      <c r="G6559" s="6">
        <v>1</v>
      </c>
      <c r="H6559" s="7" t="s">
        <v>6</v>
      </c>
      <c r="I6559">
        <v>4986</v>
      </c>
      <c r="K6559">
        <f>VLOOKUP(E6559,'script producto'!$A$3:$B$1802,2,FALSE)</f>
        <v>593</v>
      </c>
      <c r="L6559">
        <f>VLOOKUP(M6559,'script taller'!$G$3:$H$204,2,FALSE)</f>
        <v>172</v>
      </c>
      <c r="M6559" s="1" t="str">
        <f t="shared" si="102"/>
        <v>PRT11315</v>
      </c>
      <c r="N6559">
        <f>ROUND(VLOOKUP(E6559,Productos!$A$4:$D$1804,4,FALSE),0)</f>
        <v>4986</v>
      </c>
    </row>
    <row r="6560" spans="1:14" x14ac:dyDescent="0.35">
      <c r="A6560" t="s">
        <v>52</v>
      </c>
      <c r="B6560" s="1" t="s">
        <v>78</v>
      </c>
      <c r="C6560" t="s">
        <v>79</v>
      </c>
      <c r="D6560" s="1">
        <v>5</v>
      </c>
      <c r="E6560" t="s">
        <v>676</v>
      </c>
      <c r="F6560" t="s">
        <v>194</v>
      </c>
      <c r="G6560" s="6">
        <v>1</v>
      </c>
      <c r="H6560" s="7" t="s">
        <v>25</v>
      </c>
      <c r="I6560">
        <v>3679</v>
      </c>
      <c r="K6560">
        <f>VLOOKUP(E6560,'script producto'!$A$3:$B$1802,2,FALSE)</f>
        <v>596</v>
      </c>
      <c r="L6560">
        <f>VLOOKUP(M6560,'script taller'!$G$3:$H$204,2,FALSE)</f>
        <v>172</v>
      </c>
      <c r="M6560" s="1" t="str">
        <f t="shared" si="102"/>
        <v>PRT11315</v>
      </c>
      <c r="N6560">
        <f>ROUND(VLOOKUP(E6560,Productos!$A$4:$D$1804,4,FALSE),0)</f>
        <v>3679</v>
      </c>
    </row>
    <row r="6561" spans="1:14" x14ac:dyDescent="0.35">
      <c r="A6561" t="s">
        <v>52</v>
      </c>
      <c r="B6561" s="1" t="s">
        <v>78</v>
      </c>
      <c r="C6561" t="s">
        <v>79</v>
      </c>
      <c r="D6561" s="1">
        <v>5</v>
      </c>
      <c r="E6561" t="s">
        <v>672</v>
      </c>
      <c r="F6561" t="s">
        <v>194</v>
      </c>
      <c r="G6561" s="6">
        <v>4</v>
      </c>
      <c r="H6561" s="7" t="s">
        <v>6</v>
      </c>
      <c r="I6561">
        <v>240</v>
      </c>
      <c r="K6561">
        <f>VLOOKUP(E6561,'script producto'!$A$3:$B$1802,2,FALSE)</f>
        <v>635</v>
      </c>
      <c r="L6561">
        <f>VLOOKUP(M6561,'script taller'!$G$3:$H$204,2,FALSE)</f>
        <v>172</v>
      </c>
      <c r="M6561" s="1" t="str">
        <f t="shared" si="102"/>
        <v>PRT11315</v>
      </c>
      <c r="N6561">
        <f>ROUND(VLOOKUP(E6561,Productos!$A$4:$D$1804,4,FALSE),0)</f>
        <v>240</v>
      </c>
    </row>
    <row r="6562" spans="1:14" x14ac:dyDescent="0.35">
      <c r="A6562" t="s">
        <v>52</v>
      </c>
      <c r="B6562" s="1" t="s">
        <v>78</v>
      </c>
      <c r="C6562" t="s">
        <v>79</v>
      </c>
      <c r="D6562" s="1">
        <v>5</v>
      </c>
      <c r="E6562" t="s">
        <v>673</v>
      </c>
      <c r="F6562" t="s">
        <v>194</v>
      </c>
      <c r="G6562" s="6">
        <v>4</v>
      </c>
      <c r="H6562" s="7" t="s">
        <v>6</v>
      </c>
      <c r="I6562">
        <v>180</v>
      </c>
      <c r="K6562">
        <f>VLOOKUP(E6562,'script producto'!$A$3:$B$1802,2,FALSE)</f>
        <v>636</v>
      </c>
      <c r="L6562">
        <f>VLOOKUP(M6562,'script taller'!$G$3:$H$204,2,FALSE)</f>
        <v>172</v>
      </c>
      <c r="M6562" s="1" t="str">
        <f t="shared" si="102"/>
        <v>PRT11315</v>
      </c>
      <c r="N6562">
        <f>ROUND(VLOOKUP(E6562,Productos!$A$4:$D$1804,4,FALSE),0)</f>
        <v>180</v>
      </c>
    </row>
    <row r="6563" spans="1:14" x14ac:dyDescent="0.35">
      <c r="A6563" t="s">
        <v>52</v>
      </c>
      <c r="B6563" s="1" t="s">
        <v>78</v>
      </c>
      <c r="C6563" t="s">
        <v>79</v>
      </c>
      <c r="D6563" s="1">
        <v>5</v>
      </c>
      <c r="E6563" t="s">
        <v>674</v>
      </c>
      <c r="F6563" t="s">
        <v>194</v>
      </c>
      <c r="G6563" s="6">
        <v>1</v>
      </c>
      <c r="H6563" s="7" t="s">
        <v>6</v>
      </c>
      <c r="I6563">
        <v>1800</v>
      </c>
      <c r="K6563">
        <f>VLOOKUP(E6563,'script producto'!$A$3:$B$1802,2,FALSE)</f>
        <v>741</v>
      </c>
      <c r="L6563">
        <f>VLOOKUP(M6563,'script taller'!$G$3:$H$204,2,FALSE)</f>
        <v>172</v>
      </c>
      <c r="M6563" s="1" t="str">
        <f t="shared" si="102"/>
        <v>PRT11315</v>
      </c>
      <c r="N6563">
        <f>ROUND(VLOOKUP(E6563,Productos!$A$4:$D$1804,4,FALSE),0)</f>
        <v>2200</v>
      </c>
    </row>
    <row r="6564" spans="1:14" x14ac:dyDescent="0.35">
      <c r="A6564" t="s">
        <v>52</v>
      </c>
      <c r="B6564" s="1" t="s">
        <v>78</v>
      </c>
      <c r="C6564" t="s">
        <v>79</v>
      </c>
      <c r="D6564" s="1">
        <v>5</v>
      </c>
      <c r="E6564" t="s">
        <v>1166</v>
      </c>
      <c r="F6564" t="s">
        <v>194</v>
      </c>
      <c r="G6564" s="6">
        <v>1</v>
      </c>
      <c r="H6564" s="7" t="s">
        <v>6</v>
      </c>
      <c r="I6564">
        <v>3600</v>
      </c>
      <c r="K6564">
        <f>VLOOKUP(E6564,'script producto'!$A$3:$B$1802,2,FALSE)</f>
        <v>810</v>
      </c>
      <c r="L6564">
        <f>VLOOKUP(M6564,'script taller'!$G$3:$H$204,2,FALSE)</f>
        <v>172</v>
      </c>
      <c r="M6564" s="1" t="str">
        <f t="shared" si="102"/>
        <v>PRT11315</v>
      </c>
      <c r="N6564">
        <f>ROUND(VLOOKUP(E6564,Productos!$A$4:$D$1804,4,FALSE),0)</f>
        <v>16900</v>
      </c>
    </row>
    <row r="6565" spans="1:14" x14ac:dyDescent="0.35">
      <c r="A6565" t="s">
        <v>52</v>
      </c>
      <c r="B6565" s="1" t="s">
        <v>78</v>
      </c>
      <c r="C6565" t="s">
        <v>79</v>
      </c>
      <c r="D6565" s="1">
        <v>5</v>
      </c>
      <c r="E6565" t="s">
        <v>1590</v>
      </c>
      <c r="F6565" t="s">
        <v>194</v>
      </c>
      <c r="G6565" s="6">
        <v>0.5</v>
      </c>
      <c r="H6565" s="7" t="s">
        <v>6</v>
      </c>
      <c r="I6565">
        <v>1500</v>
      </c>
      <c r="K6565">
        <f>VLOOKUP(E6565,'script producto'!$A$3:$B$1802,2,FALSE)</f>
        <v>881</v>
      </c>
      <c r="L6565">
        <f>VLOOKUP(M6565,'script taller'!$G$3:$H$204,2,FALSE)</f>
        <v>172</v>
      </c>
      <c r="M6565" s="1" t="str">
        <f t="shared" si="102"/>
        <v>PRT11315</v>
      </c>
      <c r="N6565">
        <f>ROUND(VLOOKUP(E6565,Productos!$A$4:$D$1804,4,FALSE),0)</f>
        <v>1500</v>
      </c>
    </row>
    <row r="6566" spans="1:14" x14ac:dyDescent="0.35">
      <c r="A6566" t="s">
        <v>52</v>
      </c>
      <c r="B6566" s="1" t="s">
        <v>78</v>
      </c>
      <c r="C6566" t="s">
        <v>79</v>
      </c>
      <c r="D6566" s="1">
        <v>5</v>
      </c>
      <c r="E6566" t="s">
        <v>675</v>
      </c>
      <c r="F6566" t="s">
        <v>194</v>
      </c>
      <c r="G6566" s="6">
        <v>2</v>
      </c>
      <c r="H6566" s="7" t="s">
        <v>6</v>
      </c>
      <c r="I6566">
        <v>850</v>
      </c>
      <c r="K6566">
        <f>VLOOKUP(E6566,'script producto'!$A$3:$B$1802,2,FALSE)</f>
        <v>1211</v>
      </c>
      <c r="L6566">
        <f>VLOOKUP(M6566,'script taller'!$G$3:$H$204,2,FALSE)</f>
        <v>172</v>
      </c>
      <c r="M6566" s="1" t="str">
        <f t="shared" si="102"/>
        <v>PRT11315</v>
      </c>
      <c r="N6566">
        <f>ROUND(VLOOKUP(E6566,Productos!$A$4:$D$1804,4,FALSE),0)</f>
        <v>850</v>
      </c>
    </row>
    <row r="6567" spans="1:14" x14ac:dyDescent="0.35">
      <c r="A6567" t="s">
        <v>52</v>
      </c>
      <c r="B6567" s="1" t="s">
        <v>78</v>
      </c>
      <c r="C6567" t="s">
        <v>79</v>
      </c>
      <c r="D6567" s="1">
        <v>5</v>
      </c>
      <c r="E6567" t="s">
        <v>671</v>
      </c>
      <c r="F6567" t="s">
        <v>194</v>
      </c>
      <c r="G6567" s="6">
        <v>1</v>
      </c>
      <c r="H6567" s="7" t="s">
        <v>6</v>
      </c>
      <c r="I6567">
        <v>20400</v>
      </c>
      <c r="K6567">
        <f>VLOOKUP(E6567,'script producto'!$A$3:$B$1802,2,FALSE)</f>
        <v>1233</v>
      </c>
      <c r="L6567">
        <f>VLOOKUP(M6567,'script taller'!$G$3:$H$204,2,FALSE)</f>
        <v>172</v>
      </c>
      <c r="M6567" s="1" t="str">
        <f t="shared" si="102"/>
        <v>PRT11315</v>
      </c>
      <c r="N6567">
        <f>ROUND(VLOOKUP(E6567,Productos!$A$4:$D$1804,4,FALSE),0)</f>
        <v>20400</v>
      </c>
    </row>
    <row r="6568" spans="1:14" x14ac:dyDescent="0.35">
      <c r="A6568" t="s">
        <v>52</v>
      </c>
      <c r="B6568" s="1" t="s">
        <v>78</v>
      </c>
      <c r="C6568" t="s">
        <v>79</v>
      </c>
      <c r="D6568" s="1">
        <v>5</v>
      </c>
      <c r="E6568" t="s">
        <v>398</v>
      </c>
      <c r="F6568" t="s">
        <v>194</v>
      </c>
      <c r="G6568" s="6">
        <v>1</v>
      </c>
      <c r="H6568" s="7" t="s">
        <v>6</v>
      </c>
      <c r="I6568">
        <v>12000</v>
      </c>
      <c r="K6568">
        <f>VLOOKUP(E6568,'script producto'!$A$3:$B$1802,2,FALSE)</f>
        <v>1501</v>
      </c>
      <c r="L6568">
        <f>VLOOKUP(M6568,'script taller'!$G$3:$H$204,2,FALSE)</f>
        <v>172</v>
      </c>
      <c r="M6568" s="1" t="str">
        <f t="shared" si="102"/>
        <v>PRT11315</v>
      </c>
      <c r="N6568">
        <f>ROUND(VLOOKUP(E6568,Productos!$A$4:$D$1804,4,FALSE),0)</f>
        <v>6580</v>
      </c>
    </row>
    <row r="6569" spans="1:14" x14ac:dyDescent="0.35">
      <c r="A6569" t="s">
        <v>52</v>
      </c>
      <c r="B6569" s="1" t="s">
        <v>78</v>
      </c>
      <c r="C6569" t="s">
        <v>79</v>
      </c>
      <c r="D6569" s="1">
        <v>5</v>
      </c>
      <c r="E6569" t="s">
        <v>7</v>
      </c>
      <c r="F6569" t="s">
        <v>194</v>
      </c>
      <c r="G6569" s="6">
        <v>6</v>
      </c>
      <c r="H6569" s="7" t="s">
        <v>6</v>
      </c>
      <c r="I6569">
        <v>525</v>
      </c>
      <c r="K6569">
        <f>VLOOKUP(E6569,'script producto'!$A$3:$B$1802,2,FALSE)</f>
        <v>1594</v>
      </c>
      <c r="L6569">
        <f>VLOOKUP(M6569,'script taller'!$G$3:$H$204,2,FALSE)</f>
        <v>172</v>
      </c>
      <c r="M6569" s="1" t="str">
        <f t="shared" si="102"/>
        <v>PRT11315</v>
      </c>
      <c r="N6569">
        <f>ROUND(VLOOKUP(E6569,Productos!$A$4:$D$1804,4,FALSE),0)</f>
        <v>653</v>
      </c>
    </row>
    <row r="6570" spans="1:14" x14ac:dyDescent="0.35">
      <c r="A6570" t="s">
        <v>52</v>
      </c>
      <c r="B6570" s="1" t="s">
        <v>78</v>
      </c>
      <c r="C6570" t="s">
        <v>79</v>
      </c>
      <c r="D6570" s="1">
        <v>5</v>
      </c>
      <c r="E6570" t="s">
        <v>1405</v>
      </c>
      <c r="F6570" t="s">
        <v>1130</v>
      </c>
      <c r="G6570" s="6">
        <v>1</v>
      </c>
      <c r="H6570" s="7" t="s">
        <v>6</v>
      </c>
      <c r="I6570">
        <v>6000</v>
      </c>
      <c r="K6570">
        <f>VLOOKUP(E6570,'script producto'!$A$3:$B$1802,2,FALSE)</f>
        <v>1694</v>
      </c>
      <c r="L6570">
        <f>VLOOKUP(M6570,'script taller'!$G$3:$H$204,2,FALSE)</f>
        <v>172</v>
      </c>
      <c r="M6570" s="1" t="str">
        <f t="shared" si="102"/>
        <v>PRT11315</v>
      </c>
      <c r="N6570">
        <f>ROUND(VLOOKUP(E6570,Productos!$A$4:$D$1804,4,FALSE),0)</f>
        <v>6000</v>
      </c>
    </row>
    <row r="6571" spans="1:14" x14ac:dyDescent="0.35">
      <c r="A6571" t="s">
        <v>52</v>
      </c>
      <c r="B6571" s="1" t="s">
        <v>78</v>
      </c>
      <c r="C6571" t="s">
        <v>79</v>
      </c>
      <c r="D6571" s="1">
        <v>5</v>
      </c>
      <c r="E6571" t="s">
        <v>1203</v>
      </c>
      <c r="F6571" t="s">
        <v>193</v>
      </c>
      <c r="G6571" s="6">
        <v>2</v>
      </c>
      <c r="H6571" s="7" t="s">
        <v>1236</v>
      </c>
      <c r="I6571">
        <v>4600</v>
      </c>
      <c r="K6571">
        <f>VLOOKUP(E6571,'script producto'!$A$3:$B$1802,2,FALSE)</f>
        <v>1175</v>
      </c>
      <c r="L6571">
        <f>VLOOKUP(M6571,'script taller'!$G$3:$H$204,2,FALSE)</f>
        <v>172</v>
      </c>
      <c r="M6571" s="1" t="str">
        <f t="shared" si="102"/>
        <v>PRT11315</v>
      </c>
      <c r="N6571">
        <f>ROUND(VLOOKUP(E6571,Productos!$A$4:$D$1804,4,FALSE),0)</f>
        <v>4670</v>
      </c>
    </row>
    <row r="6572" spans="1:14" x14ac:dyDescent="0.35">
      <c r="A6572" t="s">
        <v>52</v>
      </c>
      <c r="B6572" s="1" t="s">
        <v>78</v>
      </c>
      <c r="C6572" t="s">
        <v>79</v>
      </c>
      <c r="D6572" s="1">
        <v>5</v>
      </c>
      <c r="E6572" t="s">
        <v>683</v>
      </c>
      <c r="F6572" t="s">
        <v>193</v>
      </c>
      <c r="G6572" s="6">
        <v>2</v>
      </c>
      <c r="H6572" s="7" t="s">
        <v>1236</v>
      </c>
      <c r="I6572">
        <v>2500</v>
      </c>
      <c r="K6572">
        <f>VLOOKUP(E6572,'script producto'!$A$3:$B$1802,2,FALSE)</f>
        <v>1655</v>
      </c>
      <c r="L6572">
        <f>VLOOKUP(M6572,'script taller'!$G$3:$H$204,2,FALSE)</f>
        <v>172</v>
      </c>
      <c r="M6572" s="1" t="str">
        <f t="shared" si="102"/>
        <v>PRT11315</v>
      </c>
      <c r="N6572">
        <f>ROUND(VLOOKUP(E6572,Productos!$A$4:$D$1804,4,FALSE),0)</f>
        <v>2500</v>
      </c>
    </row>
    <row r="6573" spans="1:14" x14ac:dyDescent="0.35">
      <c r="A6573" t="s">
        <v>52</v>
      </c>
      <c r="B6573" s="1" t="s">
        <v>78</v>
      </c>
      <c r="C6573" t="s">
        <v>79</v>
      </c>
      <c r="D6573" s="1">
        <v>5</v>
      </c>
      <c r="E6573" t="s">
        <v>263</v>
      </c>
      <c r="F6573" t="s">
        <v>195</v>
      </c>
      <c r="G6573" s="6">
        <v>6</v>
      </c>
      <c r="H6573" s="7" t="s">
        <v>6</v>
      </c>
      <c r="I6573">
        <v>200</v>
      </c>
      <c r="K6573">
        <f>VLOOKUP(E6573,'script producto'!$A$3:$B$1802,2,FALSE)</f>
        <v>801</v>
      </c>
      <c r="L6573">
        <f>VLOOKUP(M6573,'script taller'!$G$3:$H$204,2,FALSE)</f>
        <v>172</v>
      </c>
      <c r="M6573" s="1" t="str">
        <f t="shared" si="102"/>
        <v>PRT11315</v>
      </c>
      <c r="N6573">
        <f>ROUND(VLOOKUP(E6573,Productos!$A$4:$D$1804,4,FALSE),0)</f>
        <v>3500</v>
      </c>
    </row>
    <row r="6574" spans="1:14" x14ac:dyDescent="0.35">
      <c r="A6574" t="s">
        <v>52</v>
      </c>
      <c r="B6574" s="1" t="s">
        <v>78</v>
      </c>
      <c r="C6574" t="s">
        <v>79</v>
      </c>
      <c r="D6574" s="1">
        <v>5</v>
      </c>
      <c r="E6574" t="s">
        <v>682</v>
      </c>
      <c r="F6574" t="s">
        <v>195</v>
      </c>
      <c r="G6574" s="6">
        <v>0.5</v>
      </c>
      <c r="H6574" s="7" t="s">
        <v>1236</v>
      </c>
      <c r="I6574">
        <v>8000</v>
      </c>
      <c r="K6574">
        <f>VLOOKUP(E6574,'script producto'!$A$3:$B$1802,2,FALSE)</f>
        <v>1002</v>
      </c>
      <c r="L6574">
        <f>VLOOKUP(M6574,'script taller'!$G$3:$H$204,2,FALSE)</f>
        <v>172</v>
      </c>
      <c r="M6574" s="1" t="str">
        <f t="shared" si="102"/>
        <v>PRT11315</v>
      </c>
      <c r="N6574">
        <f>ROUND(VLOOKUP(E6574,Productos!$A$4:$D$1804,4,FALSE),0)</f>
        <v>8000</v>
      </c>
    </row>
    <row r="6575" spans="1:14" x14ac:dyDescent="0.35">
      <c r="A6575" t="s">
        <v>52</v>
      </c>
      <c r="B6575" s="1" t="s">
        <v>78</v>
      </c>
      <c r="C6575" t="s">
        <v>79</v>
      </c>
      <c r="D6575" s="1">
        <v>5</v>
      </c>
      <c r="E6575" t="s">
        <v>242</v>
      </c>
      <c r="F6575" t="s">
        <v>195</v>
      </c>
      <c r="G6575" s="6">
        <v>0.25</v>
      </c>
      <c r="H6575" s="7" t="s">
        <v>1236</v>
      </c>
      <c r="I6575">
        <v>9992</v>
      </c>
      <c r="K6575">
        <f>VLOOKUP(E6575,'script producto'!$A$3:$B$1802,2,FALSE)</f>
        <v>1007</v>
      </c>
      <c r="L6575">
        <f>VLOOKUP(M6575,'script taller'!$G$3:$H$204,2,FALSE)</f>
        <v>172</v>
      </c>
      <c r="M6575" s="1" t="str">
        <f t="shared" si="102"/>
        <v>PRT11315</v>
      </c>
      <c r="N6575">
        <f>ROUND(VLOOKUP(E6575,Productos!$A$4:$D$1804,4,FALSE),0)</f>
        <v>10548</v>
      </c>
    </row>
    <row r="6576" spans="1:14" x14ac:dyDescent="0.35">
      <c r="A6576" t="s">
        <v>52</v>
      </c>
      <c r="B6576" s="1" t="s">
        <v>78</v>
      </c>
      <c r="C6576" t="s">
        <v>79</v>
      </c>
      <c r="D6576" s="1">
        <v>5</v>
      </c>
      <c r="E6576" t="s">
        <v>684</v>
      </c>
      <c r="F6576" t="s">
        <v>195</v>
      </c>
      <c r="G6576" s="6">
        <v>0.5</v>
      </c>
      <c r="H6576" s="7" t="s">
        <v>1236</v>
      </c>
      <c r="I6576">
        <v>8500</v>
      </c>
      <c r="K6576">
        <f>VLOOKUP(E6576,'script producto'!$A$3:$B$1802,2,FALSE)</f>
        <v>1026</v>
      </c>
      <c r="L6576">
        <f>VLOOKUP(M6576,'script taller'!$G$3:$H$204,2,FALSE)</f>
        <v>172</v>
      </c>
      <c r="M6576" s="1" t="str">
        <f t="shared" si="102"/>
        <v>PRT11315</v>
      </c>
      <c r="N6576">
        <f>ROUND(VLOOKUP(E6576,Productos!$A$4:$D$1804,4,FALSE),0)</f>
        <v>8500</v>
      </c>
    </row>
    <row r="6577" spans="1:14" x14ac:dyDescent="0.35">
      <c r="A6577" t="s">
        <v>52</v>
      </c>
      <c r="B6577" s="1" t="s">
        <v>78</v>
      </c>
      <c r="C6577" t="s">
        <v>79</v>
      </c>
      <c r="D6577" s="1">
        <v>6</v>
      </c>
      <c r="E6577" t="s">
        <v>316</v>
      </c>
      <c r="F6577" t="s">
        <v>192</v>
      </c>
      <c r="G6577" s="6">
        <v>1</v>
      </c>
      <c r="H6577" s="7" t="s">
        <v>25</v>
      </c>
      <c r="I6577">
        <v>2500</v>
      </c>
      <c r="K6577">
        <f>VLOOKUP(E6577,'script producto'!$A$3:$B$1802,2,FALSE)</f>
        <v>22</v>
      </c>
      <c r="L6577">
        <f>VLOOKUP(M6577,'script taller'!$G$3:$H$204,2,FALSE)</f>
        <v>173</v>
      </c>
      <c r="M6577" s="1" t="str">
        <f t="shared" si="102"/>
        <v>PRT11316</v>
      </c>
      <c r="N6577">
        <f>ROUND(VLOOKUP(E6577,Productos!$A$4:$D$1804,4,FALSE),0)</f>
        <v>9700</v>
      </c>
    </row>
    <row r="6578" spans="1:14" x14ac:dyDescent="0.35">
      <c r="A6578" t="s">
        <v>52</v>
      </c>
      <c r="B6578" s="1" t="s">
        <v>78</v>
      </c>
      <c r="C6578" t="s">
        <v>79</v>
      </c>
      <c r="D6578" s="1">
        <v>6</v>
      </c>
      <c r="E6578" t="s">
        <v>145</v>
      </c>
      <c r="F6578" t="s">
        <v>192</v>
      </c>
      <c r="G6578" s="6">
        <v>1</v>
      </c>
      <c r="H6578" s="7" t="s">
        <v>1236</v>
      </c>
      <c r="I6578">
        <v>1500</v>
      </c>
      <c r="K6578">
        <f>VLOOKUP(E6578,'script producto'!$A$3:$B$1802,2,FALSE)</f>
        <v>188</v>
      </c>
      <c r="L6578">
        <f>VLOOKUP(M6578,'script taller'!$G$3:$H$204,2,FALSE)</f>
        <v>173</v>
      </c>
      <c r="M6578" s="1" t="str">
        <f t="shared" si="102"/>
        <v>PRT11316</v>
      </c>
      <c r="N6578">
        <f>ROUND(VLOOKUP(E6578,Productos!$A$4:$D$1804,4,FALSE),0)</f>
        <v>1467</v>
      </c>
    </row>
    <row r="6579" spans="1:14" x14ac:dyDescent="0.35">
      <c r="A6579" t="s">
        <v>52</v>
      </c>
      <c r="B6579" s="1" t="s">
        <v>78</v>
      </c>
      <c r="C6579" t="s">
        <v>79</v>
      </c>
      <c r="D6579" s="1">
        <v>6</v>
      </c>
      <c r="E6579" t="s">
        <v>669</v>
      </c>
      <c r="F6579" t="s">
        <v>192</v>
      </c>
      <c r="G6579" s="6">
        <v>6</v>
      </c>
      <c r="H6579" s="7" t="s">
        <v>1236</v>
      </c>
      <c r="I6579">
        <v>1500</v>
      </c>
      <c r="K6579">
        <f>VLOOKUP(E6579,'script producto'!$A$3:$B$1802,2,FALSE)</f>
        <v>766</v>
      </c>
      <c r="L6579">
        <f>VLOOKUP(M6579,'script taller'!$G$3:$H$204,2,FALSE)</f>
        <v>173</v>
      </c>
      <c r="M6579" s="1" t="str">
        <f t="shared" si="102"/>
        <v>PRT11316</v>
      </c>
      <c r="N6579">
        <f>ROUND(VLOOKUP(E6579,Productos!$A$4:$D$1804,4,FALSE),0)</f>
        <v>1831</v>
      </c>
    </row>
    <row r="6580" spans="1:14" x14ac:dyDescent="0.35">
      <c r="A6580" t="s">
        <v>52</v>
      </c>
      <c r="B6580" s="1" t="s">
        <v>78</v>
      </c>
      <c r="C6580" t="s">
        <v>79</v>
      </c>
      <c r="D6580" s="1">
        <v>6</v>
      </c>
      <c r="E6580" t="s">
        <v>275</v>
      </c>
      <c r="F6580" t="s">
        <v>192</v>
      </c>
      <c r="G6580" s="6">
        <v>0.5</v>
      </c>
      <c r="H6580" s="7" t="s">
        <v>1236</v>
      </c>
      <c r="I6580">
        <v>18000</v>
      </c>
      <c r="K6580">
        <f>VLOOKUP(E6580,'script producto'!$A$3:$B$1802,2,FALSE)</f>
        <v>922</v>
      </c>
      <c r="L6580">
        <f>VLOOKUP(M6580,'script taller'!$G$3:$H$204,2,FALSE)</f>
        <v>173</v>
      </c>
      <c r="M6580" s="1" t="str">
        <f t="shared" si="102"/>
        <v>PRT11316</v>
      </c>
      <c r="N6580">
        <f>ROUND(VLOOKUP(E6580,Productos!$A$4:$D$1804,4,FALSE),0)</f>
        <v>16447</v>
      </c>
    </row>
    <row r="6581" spans="1:14" x14ac:dyDescent="0.35">
      <c r="A6581" t="s">
        <v>52</v>
      </c>
      <c r="B6581" s="1" t="s">
        <v>78</v>
      </c>
      <c r="C6581" t="s">
        <v>79</v>
      </c>
      <c r="D6581" s="1">
        <v>6</v>
      </c>
      <c r="E6581" t="s">
        <v>1207</v>
      </c>
      <c r="F6581" t="s">
        <v>192</v>
      </c>
      <c r="G6581" s="6">
        <v>0.1</v>
      </c>
      <c r="H6581" s="7" t="s">
        <v>1236</v>
      </c>
      <c r="I6581">
        <v>18000</v>
      </c>
      <c r="K6581">
        <f>VLOOKUP(E6581,'script producto'!$A$3:$B$1802,2,FALSE)</f>
        <v>1054</v>
      </c>
      <c r="L6581">
        <f>VLOOKUP(M6581,'script taller'!$G$3:$H$204,2,FALSE)</f>
        <v>173</v>
      </c>
      <c r="M6581" s="1" t="str">
        <f t="shared" si="102"/>
        <v>PRT11316</v>
      </c>
      <c r="N6581">
        <f>ROUND(VLOOKUP(E6581,Productos!$A$4:$D$1804,4,FALSE),0)</f>
        <v>18000</v>
      </c>
    </row>
    <row r="6582" spans="1:14" x14ac:dyDescent="0.35">
      <c r="A6582" t="s">
        <v>52</v>
      </c>
      <c r="B6582" s="1" t="s">
        <v>78</v>
      </c>
      <c r="C6582" t="s">
        <v>79</v>
      </c>
      <c r="D6582" s="1">
        <v>6</v>
      </c>
      <c r="E6582" t="s">
        <v>685</v>
      </c>
      <c r="F6582" t="s">
        <v>192</v>
      </c>
      <c r="G6582" s="6">
        <v>0.1</v>
      </c>
      <c r="H6582" s="7" t="s">
        <v>1236</v>
      </c>
      <c r="I6582">
        <v>18000</v>
      </c>
      <c r="K6582">
        <f>VLOOKUP(E6582,'script producto'!$A$3:$B$1802,2,FALSE)</f>
        <v>1055</v>
      </c>
      <c r="L6582">
        <f>VLOOKUP(M6582,'script taller'!$G$3:$H$204,2,FALSE)</f>
        <v>173</v>
      </c>
      <c r="M6582" s="1" t="str">
        <f t="shared" si="102"/>
        <v>PRT11316</v>
      </c>
      <c r="N6582">
        <f>ROUND(VLOOKUP(E6582,Productos!$A$4:$D$1804,4,FALSE),0)</f>
        <v>18000</v>
      </c>
    </row>
    <row r="6583" spans="1:14" x14ac:dyDescent="0.35">
      <c r="A6583" t="s">
        <v>52</v>
      </c>
      <c r="B6583" s="1" t="s">
        <v>78</v>
      </c>
      <c r="C6583" t="s">
        <v>79</v>
      </c>
      <c r="D6583" s="1">
        <v>6</v>
      </c>
      <c r="E6583" t="s">
        <v>59</v>
      </c>
      <c r="F6583" t="s">
        <v>192</v>
      </c>
      <c r="G6583" s="6">
        <v>1</v>
      </c>
      <c r="H6583" s="7" t="s">
        <v>1236</v>
      </c>
      <c r="I6583">
        <v>899</v>
      </c>
      <c r="K6583">
        <f>VLOOKUP(E6583,'script producto'!$A$3:$B$1802,2,FALSE)</f>
        <v>1523</v>
      </c>
      <c r="L6583">
        <f>VLOOKUP(M6583,'script taller'!$G$3:$H$204,2,FALSE)</f>
        <v>173</v>
      </c>
      <c r="M6583" s="1" t="str">
        <f t="shared" si="102"/>
        <v>PRT11316</v>
      </c>
      <c r="N6583">
        <f>ROUND(VLOOKUP(E6583,Productos!$A$4:$D$1804,4,FALSE),0)</f>
        <v>784</v>
      </c>
    </row>
    <row r="6584" spans="1:14" x14ac:dyDescent="0.35">
      <c r="A6584" t="s">
        <v>52</v>
      </c>
      <c r="B6584" s="1" t="s">
        <v>78</v>
      </c>
      <c r="C6584" t="s">
        <v>79</v>
      </c>
      <c r="D6584" s="1">
        <v>6</v>
      </c>
      <c r="E6584" t="s">
        <v>679</v>
      </c>
      <c r="F6584" t="s">
        <v>194</v>
      </c>
      <c r="G6584" s="6">
        <v>1</v>
      </c>
      <c r="H6584" s="7" t="s">
        <v>6</v>
      </c>
      <c r="I6584">
        <v>3600</v>
      </c>
      <c r="K6584">
        <f>VLOOKUP(E6584,'script producto'!$A$3:$B$1802,2,FALSE)</f>
        <v>119</v>
      </c>
      <c r="L6584">
        <f>VLOOKUP(M6584,'script taller'!$G$3:$H$204,2,FALSE)</f>
        <v>173</v>
      </c>
      <c r="M6584" s="1" t="str">
        <f t="shared" si="102"/>
        <v>PRT11316</v>
      </c>
      <c r="N6584">
        <f>ROUND(VLOOKUP(E6584,Productos!$A$4:$D$1804,4,FALSE),0)</f>
        <v>7998</v>
      </c>
    </row>
    <row r="6585" spans="1:14" x14ac:dyDescent="0.35">
      <c r="A6585" t="s">
        <v>52</v>
      </c>
      <c r="B6585" s="1" t="s">
        <v>78</v>
      </c>
      <c r="C6585" t="s">
        <v>79</v>
      </c>
      <c r="D6585" s="1">
        <v>6</v>
      </c>
      <c r="E6585" t="s">
        <v>677</v>
      </c>
      <c r="F6585" t="s">
        <v>194</v>
      </c>
      <c r="G6585" s="6">
        <v>1</v>
      </c>
      <c r="H6585" s="7" t="s">
        <v>6</v>
      </c>
      <c r="I6585">
        <v>4835</v>
      </c>
      <c r="K6585">
        <f>VLOOKUP(E6585,'script producto'!$A$3:$B$1802,2,FALSE)</f>
        <v>176</v>
      </c>
      <c r="L6585">
        <f>VLOOKUP(M6585,'script taller'!$G$3:$H$204,2,FALSE)</f>
        <v>173</v>
      </c>
      <c r="M6585" s="1" t="str">
        <f t="shared" si="102"/>
        <v>PRT11316</v>
      </c>
      <c r="N6585">
        <f>ROUND(VLOOKUP(E6585,Productos!$A$4:$D$1804,4,FALSE),0)</f>
        <v>4835</v>
      </c>
    </row>
    <row r="6586" spans="1:14" x14ac:dyDescent="0.35">
      <c r="A6586" t="s">
        <v>52</v>
      </c>
      <c r="B6586" s="1" t="s">
        <v>78</v>
      </c>
      <c r="C6586" t="s">
        <v>79</v>
      </c>
      <c r="D6586" s="1">
        <v>6</v>
      </c>
      <c r="E6586" t="s">
        <v>902</v>
      </c>
      <c r="F6586" t="s">
        <v>194</v>
      </c>
      <c r="G6586" s="6">
        <v>2</v>
      </c>
      <c r="H6586" s="7" t="s">
        <v>6</v>
      </c>
      <c r="I6586">
        <v>400</v>
      </c>
      <c r="K6586">
        <f>VLOOKUP(E6586,'script producto'!$A$3:$B$1802,2,FALSE)</f>
        <v>252</v>
      </c>
      <c r="L6586">
        <f>VLOOKUP(M6586,'script taller'!$G$3:$H$204,2,FALSE)</f>
        <v>173</v>
      </c>
      <c r="M6586" s="1" t="str">
        <f t="shared" si="102"/>
        <v>PRT11316</v>
      </c>
      <c r="N6586">
        <f>ROUND(VLOOKUP(E6586,Productos!$A$4:$D$1804,4,FALSE),0)</f>
        <v>347</v>
      </c>
    </row>
    <row r="6587" spans="1:14" x14ac:dyDescent="0.35">
      <c r="A6587" t="s">
        <v>52</v>
      </c>
      <c r="B6587" s="1" t="s">
        <v>78</v>
      </c>
      <c r="C6587" t="s">
        <v>79</v>
      </c>
      <c r="D6587" s="1">
        <v>6</v>
      </c>
      <c r="E6587" t="s">
        <v>678</v>
      </c>
      <c r="F6587" t="s">
        <v>194</v>
      </c>
      <c r="G6587" s="6">
        <v>1</v>
      </c>
      <c r="H6587" s="7" t="s">
        <v>6</v>
      </c>
      <c r="I6587">
        <v>4986</v>
      </c>
      <c r="K6587">
        <f>VLOOKUP(E6587,'script producto'!$A$3:$B$1802,2,FALSE)</f>
        <v>593</v>
      </c>
      <c r="L6587">
        <f>VLOOKUP(M6587,'script taller'!$G$3:$H$204,2,FALSE)</f>
        <v>173</v>
      </c>
      <c r="M6587" s="1" t="str">
        <f t="shared" si="102"/>
        <v>PRT11316</v>
      </c>
      <c r="N6587">
        <f>ROUND(VLOOKUP(E6587,Productos!$A$4:$D$1804,4,FALSE),0)</f>
        <v>4986</v>
      </c>
    </row>
    <row r="6588" spans="1:14" x14ac:dyDescent="0.35">
      <c r="A6588" t="s">
        <v>52</v>
      </c>
      <c r="B6588" s="1" t="s">
        <v>78</v>
      </c>
      <c r="C6588" t="s">
        <v>79</v>
      </c>
      <c r="D6588" s="1">
        <v>6</v>
      </c>
      <c r="E6588" t="s">
        <v>676</v>
      </c>
      <c r="F6588" t="s">
        <v>194</v>
      </c>
      <c r="G6588" s="6">
        <v>1</v>
      </c>
      <c r="H6588" s="7" t="s">
        <v>25</v>
      </c>
      <c r="I6588">
        <v>3679</v>
      </c>
      <c r="K6588">
        <f>VLOOKUP(E6588,'script producto'!$A$3:$B$1802,2,FALSE)</f>
        <v>596</v>
      </c>
      <c r="L6588">
        <f>VLOOKUP(M6588,'script taller'!$G$3:$H$204,2,FALSE)</f>
        <v>173</v>
      </c>
      <c r="M6588" s="1" t="str">
        <f t="shared" si="102"/>
        <v>PRT11316</v>
      </c>
      <c r="N6588">
        <f>ROUND(VLOOKUP(E6588,Productos!$A$4:$D$1804,4,FALSE),0)</f>
        <v>3679</v>
      </c>
    </row>
    <row r="6589" spans="1:14" x14ac:dyDescent="0.35">
      <c r="A6589" t="s">
        <v>52</v>
      </c>
      <c r="B6589" s="1" t="s">
        <v>78</v>
      </c>
      <c r="C6589" t="s">
        <v>79</v>
      </c>
      <c r="D6589" s="1">
        <v>6</v>
      </c>
      <c r="E6589" t="s">
        <v>672</v>
      </c>
      <c r="F6589" t="s">
        <v>194</v>
      </c>
      <c r="G6589" s="6">
        <v>4</v>
      </c>
      <c r="H6589" s="7" t="s">
        <v>6</v>
      </c>
      <c r="I6589">
        <v>240</v>
      </c>
      <c r="K6589">
        <f>VLOOKUP(E6589,'script producto'!$A$3:$B$1802,2,FALSE)</f>
        <v>635</v>
      </c>
      <c r="L6589">
        <f>VLOOKUP(M6589,'script taller'!$G$3:$H$204,2,FALSE)</f>
        <v>173</v>
      </c>
      <c r="M6589" s="1" t="str">
        <f t="shared" si="102"/>
        <v>PRT11316</v>
      </c>
      <c r="N6589">
        <f>ROUND(VLOOKUP(E6589,Productos!$A$4:$D$1804,4,FALSE),0)</f>
        <v>240</v>
      </c>
    </row>
    <row r="6590" spans="1:14" x14ac:dyDescent="0.35">
      <c r="A6590" t="s">
        <v>52</v>
      </c>
      <c r="B6590" s="1" t="s">
        <v>78</v>
      </c>
      <c r="C6590" t="s">
        <v>79</v>
      </c>
      <c r="D6590" s="1">
        <v>6</v>
      </c>
      <c r="E6590" t="s">
        <v>673</v>
      </c>
      <c r="F6590" t="s">
        <v>194</v>
      </c>
      <c r="G6590" s="6">
        <v>4</v>
      </c>
      <c r="H6590" s="7" t="s">
        <v>6</v>
      </c>
      <c r="I6590">
        <v>180</v>
      </c>
      <c r="K6590">
        <f>VLOOKUP(E6590,'script producto'!$A$3:$B$1802,2,FALSE)</f>
        <v>636</v>
      </c>
      <c r="L6590">
        <f>VLOOKUP(M6590,'script taller'!$G$3:$H$204,2,FALSE)</f>
        <v>173</v>
      </c>
      <c r="M6590" s="1" t="str">
        <f t="shared" si="102"/>
        <v>PRT11316</v>
      </c>
      <c r="N6590">
        <f>ROUND(VLOOKUP(E6590,Productos!$A$4:$D$1804,4,FALSE),0)</f>
        <v>180</v>
      </c>
    </row>
    <row r="6591" spans="1:14" x14ac:dyDescent="0.35">
      <c r="A6591" t="s">
        <v>52</v>
      </c>
      <c r="B6591" s="1" t="s">
        <v>78</v>
      </c>
      <c r="C6591" t="s">
        <v>79</v>
      </c>
      <c r="D6591" s="1">
        <v>6</v>
      </c>
      <c r="E6591" t="s">
        <v>674</v>
      </c>
      <c r="F6591" t="s">
        <v>194</v>
      </c>
      <c r="G6591" s="6">
        <v>1</v>
      </c>
      <c r="H6591" s="7" t="s">
        <v>6</v>
      </c>
      <c r="I6591">
        <v>1800</v>
      </c>
      <c r="K6591">
        <f>VLOOKUP(E6591,'script producto'!$A$3:$B$1802,2,FALSE)</f>
        <v>741</v>
      </c>
      <c r="L6591">
        <f>VLOOKUP(M6591,'script taller'!$G$3:$H$204,2,FALSE)</f>
        <v>173</v>
      </c>
      <c r="M6591" s="1" t="str">
        <f t="shared" si="102"/>
        <v>PRT11316</v>
      </c>
      <c r="N6591">
        <f>ROUND(VLOOKUP(E6591,Productos!$A$4:$D$1804,4,FALSE),0)</f>
        <v>2200</v>
      </c>
    </row>
    <row r="6592" spans="1:14" x14ac:dyDescent="0.35">
      <c r="A6592" t="s">
        <v>52</v>
      </c>
      <c r="B6592" s="1" t="s">
        <v>78</v>
      </c>
      <c r="C6592" t="s">
        <v>79</v>
      </c>
      <c r="D6592" s="1">
        <v>6</v>
      </c>
      <c r="E6592" t="s">
        <v>1166</v>
      </c>
      <c r="F6592" t="s">
        <v>194</v>
      </c>
      <c r="G6592" s="6">
        <v>1</v>
      </c>
      <c r="H6592" s="7" t="s">
        <v>6</v>
      </c>
      <c r="I6592">
        <v>3600</v>
      </c>
      <c r="K6592">
        <f>VLOOKUP(E6592,'script producto'!$A$3:$B$1802,2,FALSE)</f>
        <v>810</v>
      </c>
      <c r="L6592">
        <f>VLOOKUP(M6592,'script taller'!$G$3:$H$204,2,FALSE)</f>
        <v>173</v>
      </c>
      <c r="M6592" s="1" t="str">
        <f t="shared" si="102"/>
        <v>PRT11316</v>
      </c>
      <c r="N6592">
        <f>ROUND(VLOOKUP(E6592,Productos!$A$4:$D$1804,4,FALSE),0)</f>
        <v>16900</v>
      </c>
    </row>
    <row r="6593" spans="1:14" x14ac:dyDescent="0.35">
      <c r="A6593" t="s">
        <v>52</v>
      </c>
      <c r="B6593" s="1" t="s">
        <v>78</v>
      </c>
      <c r="C6593" t="s">
        <v>79</v>
      </c>
      <c r="D6593" s="1">
        <v>6</v>
      </c>
      <c r="E6593" t="s">
        <v>1590</v>
      </c>
      <c r="F6593" t="s">
        <v>194</v>
      </c>
      <c r="G6593" s="6">
        <v>0.5</v>
      </c>
      <c r="H6593" s="7" t="s">
        <v>6</v>
      </c>
      <c r="I6593">
        <v>1500</v>
      </c>
      <c r="K6593">
        <f>VLOOKUP(E6593,'script producto'!$A$3:$B$1802,2,FALSE)</f>
        <v>881</v>
      </c>
      <c r="L6593">
        <f>VLOOKUP(M6593,'script taller'!$G$3:$H$204,2,FALSE)</f>
        <v>173</v>
      </c>
      <c r="M6593" s="1" t="str">
        <f t="shared" si="102"/>
        <v>PRT11316</v>
      </c>
      <c r="N6593">
        <f>ROUND(VLOOKUP(E6593,Productos!$A$4:$D$1804,4,FALSE),0)</f>
        <v>1500</v>
      </c>
    </row>
    <row r="6594" spans="1:14" x14ac:dyDescent="0.35">
      <c r="A6594" t="s">
        <v>52</v>
      </c>
      <c r="B6594" s="1" t="s">
        <v>78</v>
      </c>
      <c r="C6594" t="s">
        <v>79</v>
      </c>
      <c r="D6594" s="1">
        <v>6</v>
      </c>
      <c r="E6594" t="s">
        <v>675</v>
      </c>
      <c r="F6594" t="s">
        <v>194</v>
      </c>
      <c r="G6594" s="6">
        <v>2</v>
      </c>
      <c r="H6594" s="7" t="s">
        <v>6</v>
      </c>
      <c r="I6594">
        <v>850</v>
      </c>
      <c r="K6594">
        <f>VLOOKUP(E6594,'script producto'!$A$3:$B$1802,2,FALSE)</f>
        <v>1211</v>
      </c>
      <c r="L6594">
        <f>VLOOKUP(M6594,'script taller'!$G$3:$H$204,2,FALSE)</f>
        <v>173</v>
      </c>
      <c r="M6594" s="1" t="str">
        <f t="shared" si="102"/>
        <v>PRT11316</v>
      </c>
      <c r="N6594">
        <f>ROUND(VLOOKUP(E6594,Productos!$A$4:$D$1804,4,FALSE),0)</f>
        <v>850</v>
      </c>
    </row>
    <row r="6595" spans="1:14" x14ac:dyDescent="0.35">
      <c r="A6595" t="s">
        <v>52</v>
      </c>
      <c r="B6595" s="1" t="s">
        <v>78</v>
      </c>
      <c r="C6595" t="s">
        <v>79</v>
      </c>
      <c r="D6595" s="1">
        <v>6</v>
      </c>
      <c r="E6595" t="s">
        <v>671</v>
      </c>
      <c r="F6595" t="s">
        <v>194</v>
      </c>
      <c r="G6595" s="6">
        <v>1</v>
      </c>
      <c r="H6595" s="7" t="s">
        <v>6</v>
      </c>
      <c r="I6595">
        <v>20400</v>
      </c>
      <c r="K6595">
        <f>VLOOKUP(E6595,'script producto'!$A$3:$B$1802,2,FALSE)</f>
        <v>1233</v>
      </c>
      <c r="L6595">
        <f>VLOOKUP(M6595,'script taller'!$G$3:$H$204,2,FALSE)</f>
        <v>173</v>
      </c>
      <c r="M6595" s="1" t="str">
        <f t="shared" ref="M6595:M6658" si="103">B6595&amp;D6595</f>
        <v>PRT11316</v>
      </c>
      <c r="N6595">
        <f>ROUND(VLOOKUP(E6595,Productos!$A$4:$D$1804,4,FALSE),0)</f>
        <v>20400</v>
      </c>
    </row>
    <row r="6596" spans="1:14" x14ac:dyDescent="0.35">
      <c r="A6596" t="s">
        <v>52</v>
      </c>
      <c r="B6596" s="1" t="s">
        <v>78</v>
      </c>
      <c r="C6596" t="s">
        <v>79</v>
      </c>
      <c r="D6596" s="1">
        <v>6</v>
      </c>
      <c r="E6596" t="s">
        <v>398</v>
      </c>
      <c r="F6596" t="s">
        <v>194</v>
      </c>
      <c r="G6596" s="6">
        <v>1</v>
      </c>
      <c r="H6596" s="7" t="s">
        <v>6</v>
      </c>
      <c r="I6596">
        <v>12000</v>
      </c>
      <c r="K6596">
        <f>VLOOKUP(E6596,'script producto'!$A$3:$B$1802,2,FALSE)</f>
        <v>1501</v>
      </c>
      <c r="L6596">
        <f>VLOOKUP(M6596,'script taller'!$G$3:$H$204,2,FALSE)</f>
        <v>173</v>
      </c>
      <c r="M6596" s="1" t="str">
        <f t="shared" si="103"/>
        <v>PRT11316</v>
      </c>
      <c r="N6596">
        <f>ROUND(VLOOKUP(E6596,Productos!$A$4:$D$1804,4,FALSE),0)</f>
        <v>6580</v>
      </c>
    </row>
    <row r="6597" spans="1:14" x14ac:dyDescent="0.35">
      <c r="A6597" t="s">
        <v>52</v>
      </c>
      <c r="B6597" s="1" t="s">
        <v>78</v>
      </c>
      <c r="C6597" t="s">
        <v>79</v>
      </c>
      <c r="D6597" s="1">
        <v>6</v>
      </c>
      <c r="E6597" t="s">
        <v>7</v>
      </c>
      <c r="F6597" t="s">
        <v>194</v>
      </c>
      <c r="G6597" s="6">
        <v>6</v>
      </c>
      <c r="H6597" s="7" t="s">
        <v>6</v>
      </c>
      <c r="I6597">
        <v>525</v>
      </c>
      <c r="K6597">
        <f>VLOOKUP(E6597,'script producto'!$A$3:$B$1802,2,FALSE)</f>
        <v>1594</v>
      </c>
      <c r="L6597">
        <f>VLOOKUP(M6597,'script taller'!$G$3:$H$204,2,FALSE)</f>
        <v>173</v>
      </c>
      <c r="M6597" s="1" t="str">
        <f t="shared" si="103"/>
        <v>PRT11316</v>
      </c>
      <c r="N6597">
        <f>ROUND(VLOOKUP(E6597,Productos!$A$4:$D$1804,4,FALSE),0)</f>
        <v>653</v>
      </c>
    </row>
    <row r="6598" spans="1:14" x14ac:dyDescent="0.35">
      <c r="A6598" t="s">
        <v>52</v>
      </c>
      <c r="B6598" s="1" t="s">
        <v>78</v>
      </c>
      <c r="C6598" t="s">
        <v>79</v>
      </c>
      <c r="D6598" s="1">
        <v>6</v>
      </c>
      <c r="E6598" t="s">
        <v>670</v>
      </c>
      <c r="F6598" t="s">
        <v>195</v>
      </c>
      <c r="G6598" s="6">
        <v>0.5</v>
      </c>
      <c r="H6598" s="7" t="s">
        <v>1236</v>
      </c>
      <c r="I6598">
        <v>8000</v>
      </c>
      <c r="K6598">
        <f>VLOOKUP(E6598,'script producto'!$A$3:$B$1802,2,FALSE)</f>
        <v>1004</v>
      </c>
      <c r="L6598">
        <f>VLOOKUP(M6598,'script taller'!$G$3:$H$204,2,FALSE)</f>
        <v>173</v>
      </c>
      <c r="M6598" s="1" t="str">
        <f t="shared" si="103"/>
        <v>PRT11316</v>
      </c>
      <c r="N6598">
        <f>ROUND(VLOOKUP(E6598,Productos!$A$4:$D$1804,4,FALSE),0)</f>
        <v>6611</v>
      </c>
    </row>
    <row r="6599" spans="1:14" x14ac:dyDescent="0.35">
      <c r="A6599" t="s">
        <v>52</v>
      </c>
      <c r="B6599" s="1" t="s">
        <v>78</v>
      </c>
      <c r="C6599" t="s">
        <v>79</v>
      </c>
      <c r="D6599" s="1">
        <v>6</v>
      </c>
      <c r="E6599" t="s">
        <v>242</v>
      </c>
      <c r="F6599" t="s">
        <v>195</v>
      </c>
      <c r="G6599" s="6">
        <v>0.25</v>
      </c>
      <c r="H6599" s="7" t="s">
        <v>1236</v>
      </c>
      <c r="I6599">
        <v>9992</v>
      </c>
      <c r="K6599">
        <f>VLOOKUP(E6599,'script producto'!$A$3:$B$1802,2,FALSE)</f>
        <v>1007</v>
      </c>
      <c r="L6599">
        <f>VLOOKUP(M6599,'script taller'!$G$3:$H$204,2,FALSE)</f>
        <v>173</v>
      </c>
      <c r="M6599" s="1" t="str">
        <f t="shared" si="103"/>
        <v>PRT11316</v>
      </c>
      <c r="N6599">
        <f>ROUND(VLOOKUP(E6599,Productos!$A$4:$D$1804,4,FALSE),0)</f>
        <v>10548</v>
      </c>
    </row>
    <row r="6600" spans="1:14" x14ac:dyDescent="0.35">
      <c r="A6600" t="s">
        <v>52</v>
      </c>
      <c r="B6600" s="1" t="s">
        <v>78</v>
      </c>
      <c r="C6600" t="s">
        <v>79</v>
      </c>
      <c r="D6600" s="1">
        <v>6</v>
      </c>
      <c r="E6600" t="s">
        <v>684</v>
      </c>
      <c r="F6600" t="s">
        <v>195</v>
      </c>
      <c r="G6600" s="6">
        <v>0.5</v>
      </c>
      <c r="H6600" s="7" t="s">
        <v>1236</v>
      </c>
      <c r="I6600">
        <v>8500</v>
      </c>
      <c r="K6600">
        <f>VLOOKUP(E6600,'script producto'!$A$3:$B$1802,2,FALSE)</f>
        <v>1026</v>
      </c>
      <c r="L6600">
        <f>VLOOKUP(M6600,'script taller'!$G$3:$H$204,2,FALSE)</f>
        <v>173</v>
      </c>
      <c r="M6600" s="1" t="str">
        <f t="shared" si="103"/>
        <v>PRT11316</v>
      </c>
      <c r="N6600">
        <f>ROUND(VLOOKUP(E6600,Productos!$A$4:$D$1804,4,FALSE),0)</f>
        <v>8500</v>
      </c>
    </row>
    <row r="6601" spans="1:14" x14ac:dyDescent="0.35">
      <c r="A6601" t="s">
        <v>52</v>
      </c>
      <c r="B6601" s="1" t="s">
        <v>78</v>
      </c>
      <c r="C6601" t="s">
        <v>79</v>
      </c>
      <c r="D6601" s="1">
        <v>7</v>
      </c>
      <c r="E6601" t="s">
        <v>316</v>
      </c>
      <c r="F6601" t="s">
        <v>192</v>
      </c>
      <c r="G6601" s="6">
        <v>1</v>
      </c>
      <c r="H6601" s="7" t="s">
        <v>25</v>
      </c>
      <c r="I6601">
        <v>2500</v>
      </c>
      <c r="K6601">
        <f>VLOOKUP(E6601,'script producto'!$A$3:$B$1802,2,FALSE)</f>
        <v>22</v>
      </c>
      <c r="L6601">
        <f>VLOOKUP(M6601,'script taller'!$G$3:$H$204,2,FALSE)</f>
        <v>174</v>
      </c>
      <c r="M6601" s="1" t="str">
        <f t="shared" si="103"/>
        <v>PRT11317</v>
      </c>
      <c r="N6601">
        <f>ROUND(VLOOKUP(E6601,Productos!$A$4:$D$1804,4,FALSE),0)</f>
        <v>9700</v>
      </c>
    </row>
    <row r="6602" spans="1:14" x14ac:dyDescent="0.35">
      <c r="A6602" t="s">
        <v>52</v>
      </c>
      <c r="B6602" s="1" t="s">
        <v>78</v>
      </c>
      <c r="C6602" t="s">
        <v>79</v>
      </c>
      <c r="D6602" s="1">
        <v>7</v>
      </c>
      <c r="E6602" t="s">
        <v>669</v>
      </c>
      <c r="F6602" t="s">
        <v>192</v>
      </c>
      <c r="G6602" s="6">
        <v>7</v>
      </c>
      <c r="H6602" s="7" t="s">
        <v>1236</v>
      </c>
      <c r="I6602">
        <v>1500</v>
      </c>
      <c r="K6602">
        <f>VLOOKUP(E6602,'script producto'!$A$3:$B$1802,2,FALSE)</f>
        <v>766</v>
      </c>
      <c r="L6602">
        <f>VLOOKUP(M6602,'script taller'!$G$3:$H$204,2,FALSE)</f>
        <v>174</v>
      </c>
      <c r="M6602" s="1" t="str">
        <f t="shared" si="103"/>
        <v>PRT11317</v>
      </c>
      <c r="N6602">
        <f>ROUND(VLOOKUP(E6602,Productos!$A$4:$D$1804,4,FALSE),0)</f>
        <v>1831</v>
      </c>
    </row>
    <row r="6603" spans="1:14" x14ac:dyDescent="0.35">
      <c r="A6603" t="s">
        <v>52</v>
      </c>
      <c r="B6603" s="1" t="s">
        <v>78</v>
      </c>
      <c r="C6603" t="s">
        <v>79</v>
      </c>
      <c r="D6603" s="1">
        <v>7</v>
      </c>
      <c r="E6603" t="s">
        <v>275</v>
      </c>
      <c r="F6603" t="s">
        <v>192</v>
      </c>
      <c r="G6603" s="6">
        <v>0.5</v>
      </c>
      <c r="H6603" s="7" t="s">
        <v>1236</v>
      </c>
      <c r="I6603">
        <v>18000</v>
      </c>
      <c r="K6603">
        <f>VLOOKUP(E6603,'script producto'!$A$3:$B$1802,2,FALSE)</f>
        <v>922</v>
      </c>
      <c r="L6603">
        <f>VLOOKUP(M6603,'script taller'!$G$3:$H$204,2,FALSE)</f>
        <v>174</v>
      </c>
      <c r="M6603" s="1" t="str">
        <f t="shared" si="103"/>
        <v>PRT11317</v>
      </c>
      <c r="N6603">
        <f>ROUND(VLOOKUP(E6603,Productos!$A$4:$D$1804,4,FALSE),0)</f>
        <v>16447</v>
      </c>
    </row>
    <row r="6604" spans="1:14" x14ac:dyDescent="0.35">
      <c r="A6604" t="s">
        <v>52</v>
      </c>
      <c r="B6604" s="1" t="s">
        <v>78</v>
      </c>
      <c r="C6604" t="s">
        <v>79</v>
      </c>
      <c r="D6604" s="1">
        <v>7</v>
      </c>
      <c r="E6604" t="s">
        <v>59</v>
      </c>
      <c r="F6604" t="s">
        <v>192</v>
      </c>
      <c r="G6604" s="6">
        <v>1</v>
      </c>
      <c r="H6604" s="7" t="s">
        <v>1236</v>
      </c>
      <c r="I6604">
        <v>899</v>
      </c>
      <c r="K6604">
        <f>VLOOKUP(E6604,'script producto'!$A$3:$B$1802,2,FALSE)</f>
        <v>1523</v>
      </c>
      <c r="L6604">
        <f>VLOOKUP(M6604,'script taller'!$G$3:$H$204,2,FALSE)</f>
        <v>174</v>
      </c>
      <c r="M6604" s="1" t="str">
        <f t="shared" si="103"/>
        <v>PRT11317</v>
      </c>
      <c r="N6604">
        <f>ROUND(VLOOKUP(E6604,Productos!$A$4:$D$1804,4,FALSE),0)</f>
        <v>784</v>
      </c>
    </row>
    <row r="6605" spans="1:14" x14ac:dyDescent="0.35">
      <c r="A6605" t="s">
        <v>52</v>
      </c>
      <c r="B6605" s="1" t="s">
        <v>78</v>
      </c>
      <c r="C6605" t="s">
        <v>79</v>
      </c>
      <c r="D6605" s="1">
        <v>7</v>
      </c>
      <c r="E6605" t="s">
        <v>679</v>
      </c>
      <c r="F6605" t="s">
        <v>194</v>
      </c>
      <c r="G6605" s="6">
        <v>1</v>
      </c>
      <c r="H6605" s="7" t="s">
        <v>6</v>
      </c>
      <c r="I6605">
        <v>3600</v>
      </c>
      <c r="K6605">
        <f>VLOOKUP(E6605,'script producto'!$A$3:$B$1802,2,FALSE)</f>
        <v>119</v>
      </c>
      <c r="L6605">
        <f>VLOOKUP(M6605,'script taller'!$G$3:$H$204,2,FALSE)</f>
        <v>174</v>
      </c>
      <c r="M6605" s="1" t="str">
        <f t="shared" si="103"/>
        <v>PRT11317</v>
      </c>
      <c r="N6605">
        <f>ROUND(VLOOKUP(E6605,Productos!$A$4:$D$1804,4,FALSE),0)</f>
        <v>7998</v>
      </c>
    </row>
    <row r="6606" spans="1:14" x14ac:dyDescent="0.35">
      <c r="A6606" t="s">
        <v>52</v>
      </c>
      <c r="B6606" s="1" t="s">
        <v>78</v>
      </c>
      <c r="C6606" t="s">
        <v>79</v>
      </c>
      <c r="D6606" s="1">
        <v>7</v>
      </c>
      <c r="E6606" t="s">
        <v>677</v>
      </c>
      <c r="F6606" t="s">
        <v>194</v>
      </c>
      <c r="G6606" s="6">
        <v>1</v>
      </c>
      <c r="H6606" s="7" t="s">
        <v>6</v>
      </c>
      <c r="I6606">
        <v>4835</v>
      </c>
      <c r="K6606">
        <f>VLOOKUP(E6606,'script producto'!$A$3:$B$1802,2,FALSE)</f>
        <v>176</v>
      </c>
      <c r="L6606">
        <f>VLOOKUP(M6606,'script taller'!$G$3:$H$204,2,FALSE)</f>
        <v>174</v>
      </c>
      <c r="M6606" s="1" t="str">
        <f t="shared" si="103"/>
        <v>PRT11317</v>
      </c>
      <c r="N6606">
        <f>ROUND(VLOOKUP(E6606,Productos!$A$4:$D$1804,4,FALSE),0)</f>
        <v>4835</v>
      </c>
    </row>
    <row r="6607" spans="1:14" x14ac:dyDescent="0.35">
      <c r="A6607" t="s">
        <v>52</v>
      </c>
      <c r="B6607" s="1" t="s">
        <v>78</v>
      </c>
      <c r="C6607" t="s">
        <v>79</v>
      </c>
      <c r="D6607" s="1">
        <v>7</v>
      </c>
      <c r="E6607" t="s">
        <v>902</v>
      </c>
      <c r="F6607" t="s">
        <v>194</v>
      </c>
      <c r="G6607" s="6">
        <v>2</v>
      </c>
      <c r="H6607" s="7" t="s">
        <v>6</v>
      </c>
      <c r="I6607">
        <v>400</v>
      </c>
      <c r="K6607">
        <f>VLOOKUP(E6607,'script producto'!$A$3:$B$1802,2,FALSE)</f>
        <v>252</v>
      </c>
      <c r="L6607">
        <f>VLOOKUP(M6607,'script taller'!$G$3:$H$204,2,FALSE)</f>
        <v>174</v>
      </c>
      <c r="M6607" s="1" t="str">
        <f t="shared" si="103"/>
        <v>PRT11317</v>
      </c>
      <c r="N6607">
        <f>ROUND(VLOOKUP(E6607,Productos!$A$4:$D$1804,4,FALSE),0)</f>
        <v>347</v>
      </c>
    </row>
    <row r="6608" spans="1:14" x14ac:dyDescent="0.35">
      <c r="A6608" t="s">
        <v>52</v>
      </c>
      <c r="B6608" s="1" t="s">
        <v>78</v>
      </c>
      <c r="C6608" t="s">
        <v>79</v>
      </c>
      <c r="D6608" s="1">
        <v>7</v>
      </c>
      <c r="E6608" t="s">
        <v>678</v>
      </c>
      <c r="F6608" t="s">
        <v>194</v>
      </c>
      <c r="G6608" s="6">
        <v>1</v>
      </c>
      <c r="H6608" s="7" t="s">
        <v>6</v>
      </c>
      <c r="I6608">
        <v>4986</v>
      </c>
      <c r="K6608">
        <f>VLOOKUP(E6608,'script producto'!$A$3:$B$1802,2,FALSE)</f>
        <v>593</v>
      </c>
      <c r="L6608">
        <f>VLOOKUP(M6608,'script taller'!$G$3:$H$204,2,FALSE)</f>
        <v>174</v>
      </c>
      <c r="M6608" s="1" t="str">
        <f t="shared" si="103"/>
        <v>PRT11317</v>
      </c>
      <c r="N6608">
        <f>ROUND(VLOOKUP(E6608,Productos!$A$4:$D$1804,4,FALSE),0)</f>
        <v>4986</v>
      </c>
    </row>
    <row r="6609" spans="1:14" x14ac:dyDescent="0.35">
      <c r="A6609" t="s">
        <v>52</v>
      </c>
      <c r="B6609" s="1" t="s">
        <v>78</v>
      </c>
      <c r="C6609" t="s">
        <v>79</v>
      </c>
      <c r="D6609" s="1">
        <v>7</v>
      </c>
      <c r="E6609" t="s">
        <v>676</v>
      </c>
      <c r="F6609" t="s">
        <v>194</v>
      </c>
      <c r="G6609" s="6">
        <v>1</v>
      </c>
      <c r="H6609" s="7" t="s">
        <v>25</v>
      </c>
      <c r="I6609">
        <v>3679</v>
      </c>
      <c r="K6609">
        <f>VLOOKUP(E6609,'script producto'!$A$3:$B$1802,2,FALSE)</f>
        <v>596</v>
      </c>
      <c r="L6609">
        <f>VLOOKUP(M6609,'script taller'!$G$3:$H$204,2,FALSE)</f>
        <v>174</v>
      </c>
      <c r="M6609" s="1" t="str">
        <f t="shared" si="103"/>
        <v>PRT11317</v>
      </c>
      <c r="N6609">
        <f>ROUND(VLOOKUP(E6609,Productos!$A$4:$D$1804,4,FALSE),0)</f>
        <v>3679</v>
      </c>
    </row>
    <row r="6610" spans="1:14" x14ac:dyDescent="0.35">
      <c r="A6610" t="s">
        <v>52</v>
      </c>
      <c r="B6610" s="1" t="s">
        <v>78</v>
      </c>
      <c r="C6610" t="s">
        <v>79</v>
      </c>
      <c r="D6610" s="1">
        <v>7</v>
      </c>
      <c r="E6610" t="s">
        <v>672</v>
      </c>
      <c r="F6610" t="s">
        <v>194</v>
      </c>
      <c r="G6610" s="6">
        <v>4</v>
      </c>
      <c r="H6610" s="7" t="s">
        <v>6</v>
      </c>
      <c r="I6610">
        <v>240</v>
      </c>
      <c r="K6610">
        <f>VLOOKUP(E6610,'script producto'!$A$3:$B$1802,2,FALSE)</f>
        <v>635</v>
      </c>
      <c r="L6610">
        <f>VLOOKUP(M6610,'script taller'!$G$3:$H$204,2,FALSE)</f>
        <v>174</v>
      </c>
      <c r="M6610" s="1" t="str">
        <f t="shared" si="103"/>
        <v>PRT11317</v>
      </c>
      <c r="N6610">
        <f>ROUND(VLOOKUP(E6610,Productos!$A$4:$D$1804,4,FALSE),0)</f>
        <v>240</v>
      </c>
    </row>
    <row r="6611" spans="1:14" x14ac:dyDescent="0.35">
      <c r="A6611" t="s">
        <v>52</v>
      </c>
      <c r="B6611" s="1" t="s">
        <v>78</v>
      </c>
      <c r="C6611" t="s">
        <v>79</v>
      </c>
      <c r="D6611" s="1">
        <v>7</v>
      </c>
      <c r="E6611" t="s">
        <v>673</v>
      </c>
      <c r="F6611" t="s">
        <v>194</v>
      </c>
      <c r="G6611" s="6">
        <v>4</v>
      </c>
      <c r="H6611" s="7" t="s">
        <v>6</v>
      </c>
      <c r="I6611">
        <v>180</v>
      </c>
      <c r="K6611">
        <f>VLOOKUP(E6611,'script producto'!$A$3:$B$1802,2,FALSE)</f>
        <v>636</v>
      </c>
      <c r="L6611">
        <f>VLOOKUP(M6611,'script taller'!$G$3:$H$204,2,FALSE)</f>
        <v>174</v>
      </c>
      <c r="M6611" s="1" t="str">
        <f t="shared" si="103"/>
        <v>PRT11317</v>
      </c>
      <c r="N6611">
        <f>ROUND(VLOOKUP(E6611,Productos!$A$4:$D$1804,4,FALSE),0)</f>
        <v>180</v>
      </c>
    </row>
    <row r="6612" spans="1:14" x14ac:dyDescent="0.35">
      <c r="A6612" t="s">
        <v>52</v>
      </c>
      <c r="B6612" s="1" t="s">
        <v>78</v>
      </c>
      <c r="C6612" t="s">
        <v>79</v>
      </c>
      <c r="D6612" s="1">
        <v>7</v>
      </c>
      <c r="E6612" t="s">
        <v>674</v>
      </c>
      <c r="F6612" t="s">
        <v>194</v>
      </c>
      <c r="G6612" s="6">
        <v>1</v>
      </c>
      <c r="H6612" s="7" t="s">
        <v>6</v>
      </c>
      <c r="I6612">
        <v>1800</v>
      </c>
      <c r="K6612">
        <f>VLOOKUP(E6612,'script producto'!$A$3:$B$1802,2,FALSE)</f>
        <v>741</v>
      </c>
      <c r="L6612">
        <f>VLOOKUP(M6612,'script taller'!$G$3:$H$204,2,FALSE)</f>
        <v>174</v>
      </c>
      <c r="M6612" s="1" t="str">
        <f t="shared" si="103"/>
        <v>PRT11317</v>
      </c>
      <c r="N6612">
        <f>ROUND(VLOOKUP(E6612,Productos!$A$4:$D$1804,4,FALSE),0)</f>
        <v>2200</v>
      </c>
    </row>
    <row r="6613" spans="1:14" x14ac:dyDescent="0.35">
      <c r="A6613" t="s">
        <v>52</v>
      </c>
      <c r="B6613" s="1" t="s">
        <v>78</v>
      </c>
      <c r="C6613" t="s">
        <v>79</v>
      </c>
      <c r="D6613" s="1">
        <v>7</v>
      </c>
      <c r="E6613" t="s">
        <v>1166</v>
      </c>
      <c r="F6613" t="s">
        <v>194</v>
      </c>
      <c r="G6613" s="6">
        <v>1</v>
      </c>
      <c r="H6613" s="7" t="s">
        <v>6</v>
      </c>
      <c r="I6613">
        <v>3600</v>
      </c>
      <c r="K6613">
        <f>VLOOKUP(E6613,'script producto'!$A$3:$B$1802,2,FALSE)</f>
        <v>810</v>
      </c>
      <c r="L6613">
        <f>VLOOKUP(M6613,'script taller'!$G$3:$H$204,2,FALSE)</f>
        <v>174</v>
      </c>
      <c r="M6613" s="1" t="str">
        <f t="shared" si="103"/>
        <v>PRT11317</v>
      </c>
      <c r="N6613">
        <f>ROUND(VLOOKUP(E6613,Productos!$A$4:$D$1804,4,FALSE),0)</f>
        <v>16900</v>
      </c>
    </row>
    <row r="6614" spans="1:14" x14ac:dyDescent="0.35">
      <c r="A6614" t="s">
        <v>52</v>
      </c>
      <c r="B6614" s="1" t="s">
        <v>78</v>
      </c>
      <c r="C6614" t="s">
        <v>79</v>
      </c>
      <c r="D6614" s="1">
        <v>7</v>
      </c>
      <c r="E6614" t="s">
        <v>1590</v>
      </c>
      <c r="F6614" t="s">
        <v>194</v>
      </c>
      <c r="G6614" s="6">
        <v>0.5</v>
      </c>
      <c r="H6614" s="7" t="s">
        <v>6</v>
      </c>
      <c r="I6614">
        <v>1500</v>
      </c>
      <c r="K6614">
        <f>VLOOKUP(E6614,'script producto'!$A$3:$B$1802,2,FALSE)</f>
        <v>881</v>
      </c>
      <c r="L6614">
        <f>VLOOKUP(M6614,'script taller'!$G$3:$H$204,2,FALSE)</f>
        <v>174</v>
      </c>
      <c r="M6614" s="1" t="str">
        <f t="shared" si="103"/>
        <v>PRT11317</v>
      </c>
      <c r="N6614">
        <f>ROUND(VLOOKUP(E6614,Productos!$A$4:$D$1804,4,FALSE),0)</f>
        <v>1500</v>
      </c>
    </row>
    <row r="6615" spans="1:14" x14ac:dyDescent="0.35">
      <c r="A6615" t="s">
        <v>52</v>
      </c>
      <c r="B6615" s="1" t="s">
        <v>78</v>
      </c>
      <c r="C6615" t="s">
        <v>79</v>
      </c>
      <c r="D6615" s="1">
        <v>7</v>
      </c>
      <c r="E6615" t="s">
        <v>675</v>
      </c>
      <c r="F6615" t="s">
        <v>194</v>
      </c>
      <c r="G6615" s="6">
        <v>2</v>
      </c>
      <c r="H6615" s="7" t="s">
        <v>6</v>
      </c>
      <c r="I6615">
        <v>850</v>
      </c>
      <c r="K6615">
        <f>VLOOKUP(E6615,'script producto'!$A$3:$B$1802,2,FALSE)</f>
        <v>1211</v>
      </c>
      <c r="L6615">
        <f>VLOOKUP(M6615,'script taller'!$G$3:$H$204,2,FALSE)</f>
        <v>174</v>
      </c>
      <c r="M6615" s="1" t="str">
        <f t="shared" si="103"/>
        <v>PRT11317</v>
      </c>
      <c r="N6615">
        <f>ROUND(VLOOKUP(E6615,Productos!$A$4:$D$1804,4,FALSE),0)</f>
        <v>850</v>
      </c>
    </row>
    <row r="6616" spans="1:14" x14ac:dyDescent="0.35">
      <c r="A6616" t="s">
        <v>52</v>
      </c>
      <c r="B6616" s="1" t="s">
        <v>78</v>
      </c>
      <c r="C6616" t="s">
        <v>79</v>
      </c>
      <c r="D6616" s="1">
        <v>7</v>
      </c>
      <c r="E6616" t="s">
        <v>671</v>
      </c>
      <c r="F6616" t="s">
        <v>194</v>
      </c>
      <c r="G6616" s="6">
        <v>1</v>
      </c>
      <c r="H6616" s="7" t="s">
        <v>6</v>
      </c>
      <c r="I6616">
        <v>20400</v>
      </c>
      <c r="K6616">
        <f>VLOOKUP(E6616,'script producto'!$A$3:$B$1802,2,FALSE)</f>
        <v>1233</v>
      </c>
      <c r="L6616">
        <f>VLOOKUP(M6616,'script taller'!$G$3:$H$204,2,FALSE)</f>
        <v>174</v>
      </c>
      <c r="M6616" s="1" t="str">
        <f t="shared" si="103"/>
        <v>PRT11317</v>
      </c>
      <c r="N6616">
        <f>ROUND(VLOOKUP(E6616,Productos!$A$4:$D$1804,4,FALSE),0)</f>
        <v>20400</v>
      </c>
    </row>
    <row r="6617" spans="1:14" x14ac:dyDescent="0.35">
      <c r="A6617" t="s">
        <v>52</v>
      </c>
      <c r="B6617" s="1" t="s">
        <v>78</v>
      </c>
      <c r="C6617" t="s">
        <v>79</v>
      </c>
      <c r="D6617" s="1">
        <v>7</v>
      </c>
      <c r="E6617" t="s">
        <v>398</v>
      </c>
      <c r="F6617" t="s">
        <v>194</v>
      </c>
      <c r="G6617" s="6">
        <v>1</v>
      </c>
      <c r="H6617" s="7" t="s">
        <v>6</v>
      </c>
      <c r="I6617">
        <v>12000</v>
      </c>
      <c r="K6617">
        <f>VLOOKUP(E6617,'script producto'!$A$3:$B$1802,2,FALSE)</f>
        <v>1501</v>
      </c>
      <c r="L6617">
        <f>VLOOKUP(M6617,'script taller'!$G$3:$H$204,2,FALSE)</f>
        <v>174</v>
      </c>
      <c r="M6617" s="1" t="str">
        <f t="shared" si="103"/>
        <v>PRT11317</v>
      </c>
      <c r="N6617">
        <f>ROUND(VLOOKUP(E6617,Productos!$A$4:$D$1804,4,FALSE),0)</f>
        <v>6580</v>
      </c>
    </row>
    <row r="6618" spans="1:14" x14ac:dyDescent="0.35">
      <c r="A6618" t="s">
        <v>52</v>
      </c>
      <c r="B6618" s="1" t="s">
        <v>78</v>
      </c>
      <c r="C6618" t="s">
        <v>79</v>
      </c>
      <c r="D6618" s="1">
        <v>7</v>
      </c>
      <c r="E6618" t="s">
        <v>7</v>
      </c>
      <c r="F6618" t="s">
        <v>194</v>
      </c>
      <c r="G6618" s="6">
        <v>6</v>
      </c>
      <c r="H6618" s="7" t="s">
        <v>6</v>
      </c>
      <c r="I6618">
        <v>525</v>
      </c>
      <c r="K6618">
        <f>VLOOKUP(E6618,'script producto'!$A$3:$B$1802,2,FALSE)</f>
        <v>1594</v>
      </c>
      <c r="L6618">
        <f>VLOOKUP(M6618,'script taller'!$G$3:$H$204,2,FALSE)</f>
        <v>174</v>
      </c>
      <c r="M6618" s="1" t="str">
        <f t="shared" si="103"/>
        <v>PRT11317</v>
      </c>
      <c r="N6618">
        <f>ROUND(VLOOKUP(E6618,Productos!$A$4:$D$1804,4,FALSE),0)</f>
        <v>653</v>
      </c>
    </row>
    <row r="6619" spans="1:14" x14ac:dyDescent="0.35">
      <c r="A6619" t="s">
        <v>52</v>
      </c>
      <c r="B6619" s="1" t="s">
        <v>78</v>
      </c>
      <c r="C6619" t="s">
        <v>79</v>
      </c>
      <c r="D6619" s="1">
        <v>7</v>
      </c>
      <c r="E6619" t="s">
        <v>670</v>
      </c>
      <c r="F6619" t="s">
        <v>195</v>
      </c>
      <c r="G6619" s="6">
        <v>0.5</v>
      </c>
      <c r="H6619" s="7" t="s">
        <v>1236</v>
      </c>
      <c r="I6619">
        <v>8000</v>
      </c>
      <c r="K6619">
        <f>VLOOKUP(E6619,'script producto'!$A$3:$B$1802,2,FALSE)</f>
        <v>1004</v>
      </c>
      <c r="L6619">
        <f>VLOOKUP(M6619,'script taller'!$G$3:$H$204,2,FALSE)</f>
        <v>174</v>
      </c>
      <c r="M6619" s="1" t="str">
        <f t="shared" si="103"/>
        <v>PRT11317</v>
      </c>
      <c r="N6619">
        <f>ROUND(VLOOKUP(E6619,Productos!$A$4:$D$1804,4,FALSE),0)</f>
        <v>6611</v>
      </c>
    </row>
    <row r="6620" spans="1:14" x14ac:dyDescent="0.35">
      <c r="A6620" t="s">
        <v>52</v>
      </c>
      <c r="B6620" s="1" t="s">
        <v>78</v>
      </c>
      <c r="C6620" t="s">
        <v>79</v>
      </c>
      <c r="D6620" s="1">
        <v>8</v>
      </c>
      <c r="E6620" t="s">
        <v>316</v>
      </c>
      <c r="F6620" t="s">
        <v>192</v>
      </c>
      <c r="G6620" s="6">
        <v>1</v>
      </c>
      <c r="H6620" s="7" t="s">
        <v>25</v>
      </c>
      <c r="I6620">
        <v>2500</v>
      </c>
      <c r="K6620">
        <f>VLOOKUP(E6620,'script producto'!$A$3:$B$1802,2,FALSE)</f>
        <v>22</v>
      </c>
      <c r="L6620">
        <f>VLOOKUP(M6620,'script taller'!$G$3:$H$204,2,FALSE)</f>
        <v>175</v>
      </c>
      <c r="M6620" s="1" t="str">
        <f t="shared" si="103"/>
        <v>PRT11318</v>
      </c>
      <c r="N6620">
        <f>ROUND(VLOOKUP(E6620,Productos!$A$4:$D$1804,4,FALSE),0)</f>
        <v>9700</v>
      </c>
    </row>
    <row r="6621" spans="1:14" x14ac:dyDescent="0.35">
      <c r="A6621" t="s">
        <v>52</v>
      </c>
      <c r="B6621" s="1" t="s">
        <v>78</v>
      </c>
      <c r="C6621" t="s">
        <v>79</v>
      </c>
      <c r="D6621" s="1">
        <v>8</v>
      </c>
      <c r="E6621" t="s">
        <v>669</v>
      </c>
      <c r="F6621" t="s">
        <v>192</v>
      </c>
      <c r="G6621" s="6">
        <v>8</v>
      </c>
      <c r="H6621" s="7" t="s">
        <v>1236</v>
      </c>
      <c r="I6621">
        <v>1500</v>
      </c>
      <c r="K6621">
        <f>VLOOKUP(E6621,'script producto'!$A$3:$B$1802,2,FALSE)</f>
        <v>766</v>
      </c>
      <c r="L6621">
        <f>VLOOKUP(M6621,'script taller'!$G$3:$H$204,2,FALSE)</f>
        <v>175</v>
      </c>
      <c r="M6621" s="1" t="str">
        <f t="shared" si="103"/>
        <v>PRT11318</v>
      </c>
      <c r="N6621">
        <f>ROUND(VLOOKUP(E6621,Productos!$A$4:$D$1804,4,FALSE),0)</f>
        <v>1831</v>
      </c>
    </row>
    <row r="6622" spans="1:14" x14ac:dyDescent="0.35">
      <c r="A6622" t="s">
        <v>52</v>
      </c>
      <c r="B6622" s="1" t="s">
        <v>78</v>
      </c>
      <c r="C6622" t="s">
        <v>79</v>
      </c>
      <c r="D6622" s="1">
        <v>8</v>
      </c>
      <c r="E6622" t="s">
        <v>275</v>
      </c>
      <c r="F6622" t="s">
        <v>192</v>
      </c>
      <c r="G6622" s="6">
        <v>0.5</v>
      </c>
      <c r="H6622" s="7" t="s">
        <v>1236</v>
      </c>
      <c r="I6622">
        <v>18000</v>
      </c>
      <c r="K6622">
        <f>VLOOKUP(E6622,'script producto'!$A$3:$B$1802,2,FALSE)</f>
        <v>922</v>
      </c>
      <c r="L6622">
        <f>VLOOKUP(M6622,'script taller'!$G$3:$H$204,2,FALSE)</f>
        <v>175</v>
      </c>
      <c r="M6622" s="1" t="str">
        <f t="shared" si="103"/>
        <v>PRT11318</v>
      </c>
      <c r="N6622">
        <f>ROUND(VLOOKUP(E6622,Productos!$A$4:$D$1804,4,FALSE),0)</f>
        <v>16447</v>
      </c>
    </row>
    <row r="6623" spans="1:14" x14ac:dyDescent="0.35">
      <c r="A6623" t="s">
        <v>52</v>
      </c>
      <c r="B6623" s="1" t="s">
        <v>78</v>
      </c>
      <c r="C6623" t="s">
        <v>79</v>
      </c>
      <c r="D6623" s="1">
        <v>8</v>
      </c>
      <c r="E6623" t="s">
        <v>59</v>
      </c>
      <c r="F6623" t="s">
        <v>192</v>
      </c>
      <c r="G6623" s="6">
        <v>1</v>
      </c>
      <c r="H6623" s="7" t="s">
        <v>1236</v>
      </c>
      <c r="I6623">
        <v>899</v>
      </c>
      <c r="K6623">
        <f>VLOOKUP(E6623,'script producto'!$A$3:$B$1802,2,FALSE)</f>
        <v>1523</v>
      </c>
      <c r="L6623">
        <f>VLOOKUP(M6623,'script taller'!$G$3:$H$204,2,FALSE)</f>
        <v>175</v>
      </c>
      <c r="M6623" s="1" t="str">
        <f t="shared" si="103"/>
        <v>PRT11318</v>
      </c>
      <c r="N6623">
        <f>ROUND(VLOOKUP(E6623,Productos!$A$4:$D$1804,4,FALSE),0)</f>
        <v>784</v>
      </c>
    </row>
    <row r="6624" spans="1:14" x14ac:dyDescent="0.35">
      <c r="A6624" t="s">
        <v>52</v>
      </c>
      <c r="B6624" s="1" t="s">
        <v>78</v>
      </c>
      <c r="C6624" t="s">
        <v>79</v>
      </c>
      <c r="D6624" s="1">
        <v>8</v>
      </c>
      <c r="E6624" t="s">
        <v>679</v>
      </c>
      <c r="F6624" t="s">
        <v>194</v>
      </c>
      <c r="G6624" s="6">
        <v>1</v>
      </c>
      <c r="H6624" s="7" t="s">
        <v>6</v>
      </c>
      <c r="I6624">
        <v>3600</v>
      </c>
      <c r="K6624">
        <f>VLOOKUP(E6624,'script producto'!$A$3:$B$1802,2,FALSE)</f>
        <v>119</v>
      </c>
      <c r="L6624">
        <f>VLOOKUP(M6624,'script taller'!$G$3:$H$204,2,FALSE)</f>
        <v>175</v>
      </c>
      <c r="M6624" s="1" t="str">
        <f t="shared" si="103"/>
        <v>PRT11318</v>
      </c>
      <c r="N6624">
        <f>ROUND(VLOOKUP(E6624,Productos!$A$4:$D$1804,4,FALSE),0)</f>
        <v>7998</v>
      </c>
    </row>
    <row r="6625" spans="1:14" x14ac:dyDescent="0.35">
      <c r="A6625" t="s">
        <v>52</v>
      </c>
      <c r="B6625" s="1" t="s">
        <v>78</v>
      </c>
      <c r="C6625" t="s">
        <v>79</v>
      </c>
      <c r="D6625" s="1">
        <v>8</v>
      </c>
      <c r="E6625" t="s">
        <v>677</v>
      </c>
      <c r="F6625" t="s">
        <v>194</v>
      </c>
      <c r="G6625" s="6">
        <v>1</v>
      </c>
      <c r="H6625" s="7" t="s">
        <v>6</v>
      </c>
      <c r="I6625">
        <v>4835</v>
      </c>
      <c r="K6625">
        <f>VLOOKUP(E6625,'script producto'!$A$3:$B$1802,2,FALSE)</f>
        <v>176</v>
      </c>
      <c r="L6625">
        <f>VLOOKUP(M6625,'script taller'!$G$3:$H$204,2,FALSE)</f>
        <v>175</v>
      </c>
      <c r="M6625" s="1" t="str">
        <f t="shared" si="103"/>
        <v>PRT11318</v>
      </c>
      <c r="N6625">
        <f>ROUND(VLOOKUP(E6625,Productos!$A$4:$D$1804,4,FALSE),0)</f>
        <v>4835</v>
      </c>
    </row>
    <row r="6626" spans="1:14" x14ac:dyDescent="0.35">
      <c r="A6626" t="s">
        <v>52</v>
      </c>
      <c r="B6626" s="1" t="s">
        <v>78</v>
      </c>
      <c r="C6626" t="s">
        <v>79</v>
      </c>
      <c r="D6626" s="1">
        <v>8</v>
      </c>
      <c r="E6626" t="s">
        <v>902</v>
      </c>
      <c r="F6626" t="s">
        <v>194</v>
      </c>
      <c r="G6626" s="6">
        <v>2</v>
      </c>
      <c r="H6626" s="7" t="s">
        <v>6</v>
      </c>
      <c r="I6626">
        <v>400</v>
      </c>
      <c r="K6626">
        <f>VLOOKUP(E6626,'script producto'!$A$3:$B$1802,2,FALSE)</f>
        <v>252</v>
      </c>
      <c r="L6626">
        <f>VLOOKUP(M6626,'script taller'!$G$3:$H$204,2,FALSE)</f>
        <v>175</v>
      </c>
      <c r="M6626" s="1" t="str">
        <f t="shared" si="103"/>
        <v>PRT11318</v>
      </c>
      <c r="N6626">
        <f>ROUND(VLOOKUP(E6626,Productos!$A$4:$D$1804,4,FALSE),0)</f>
        <v>347</v>
      </c>
    </row>
    <row r="6627" spans="1:14" x14ac:dyDescent="0.35">
      <c r="A6627" t="s">
        <v>52</v>
      </c>
      <c r="B6627" s="1" t="s">
        <v>78</v>
      </c>
      <c r="C6627" t="s">
        <v>79</v>
      </c>
      <c r="D6627" s="1">
        <v>8</v>
      </c>
      <c r="E6627" t="s">
        <v>678</v>
      </c>
      <c r="F6627" t="s">
        <v>194</v>
      </c>
      <c r="G6627" s="6">
        <v>1</v>
      </c>
      <c r="H6627" s="7" t="s">
        <v>6</v>
      </c>
      <c r="I6627">
        <v>4986</v>
      </c>
      <c r="K6627">
        <f>VLOOKUP(E6627,'script producto'!$A$3:$B$1802,2,FALSE)</f>
        <v>593</v>
      </c>
      <c r="L6627">
        <f>VLOOKUP(M6627,'script taller'!$G$3:$H$204,2,FALSE)</f>
        <v>175</v>
      </c>
      <c r="M6627" s="1" t="str">
        <f t="shared" si="103"/>
        <v>PRT11318</v>
      </c>
      <c r="N6627">
        <f>ROUND(VLOOKUP(E6627,Productos!$A$4:$D$1804,4,FALSE),0)</f>
        <v>4986</v>
      </c>
    </row>
    <row r="6628" spans="1:14" x14ac:dyDescent="0.35">
      <c r="A6628" t="s">
        <v>52</v>
      </c>
      <c r="B6628" s="1" t="s">
        <v>78</v>
      </c>
      <c r="C6628" t="s">
        <v>79</v>
      </c>
      <c r="D6628" s="1">
        <v>8</v>
      </c>
      <c r="E6628" t="s">
        <v>676</v>
      </c>
      <c r="F6628" t="s">
        <v>194</v>
      </c>
      <c r="G6628" s="6">
        <v>1</v>
      </c>
      <c r="H6628" s="7" t="s">
        <v>25</v>
      </c>
      <c r="I6628">
        <v>3679</v>
      </c>
      <c r="K6628">
        <f>VLOOKUP(E6628,'script producto'!$A$3:$B$1802,2,FALSE)</f>
        <v>596</v>
      </c>
      <c r="L6628">
        <f>VLOOKUP(M6628,'script taller'!$G$3:$H$204,2,FALSE)</f>
        <v>175</v>
      </c>
      <c r="M6628" s="1" t="str">
        <f t="shared" si="103"/>
        <v>PRT11318</v>
      </c>
      <c r="N6628">
        <f>ROUND(VLOOKUP(E6628,Productos!$A$4:$D$1804,4,FALSE),0)</f>
        <v>3679</v>
      </c>
    </row>
    <row r="6629" spans="1:14" x14ac:dyDescent="0.35">
      <c r="A6629" t="s">
        <v>52</v>
      </c>
      <c r="B6629" s="1" t="s">
        <v>78</v>
      </c>
      <c r="C6629" t="s">
        <v>79</v>
      </c>
      <c r="D6629" s="1">
        <v>8</v>
      </c>
      <c r="E6629" t="s">
        <v>672</v>
      </c>
      <c r="F6629" t="s">
        <v>194</v>
      </c>
      <c r="G6629" s="6">
        <v>4</v>
      </c>
      <c r="H6629" s="7" t="s">
        <v>6</v>
      </c>
      <c r="I6629">
        <v>240</v>
      </c>
      <c r="K6629">
        <f>VLOOKUP(E6629,'script producto'!$A$3:$B$1802,2,FALSE)</f>
        <v>635</v>
      </c>
      <c r="L6629">
        <f>VLOOKUP(M6629,'script taller'!$G$3:$H$204,2,FALSE)</f>
        <v>175</v>
      </c>
      <c r="M6629" s="1" t="str">
        <f t="shared" si="103"/>
        <v>PRT11318</v>
      </c>
      <c r="N6629">
        <f>ROUND(VLOOKUP(E6629,Productos!$A$4:$D$1804,4,FALSE),0)</f>
        <v>240</v>
      </c>
    </row>
    <row r="6630" spans="1:14" x14ac:dyDescent="0.35">
      <c r="A6630" t="s">
        <v>52</v>
      </c>
      <c r="B6630" s="1" t="s">
        <v>78</v>
      </c>
      <c r="C6630" t="s">
        <v>79</v>
      </c>
      <c r="D6630" s="1">
        <v>8</v>
      </c>
      <c r="E6630" t="s">
        <v>673</v>
      </c>
      <c r="F6630" t="s">
        <v>194</v>
      </c>
      <c r="G6630" s="6">
        <v>4</v>
      </c>
      <c r="H6630" s="7" t="s">
        <v>6</v>
      </c>
      <c r="I6630">
        <v>180</v>
      </c>
      <c r="K6630">
        <f>VLOOKUP(E6630,'script producto'!$A$3:$B$1802,2,FALSE)</f>
        <v>636</v>
      </c>
      <c r="L6630">
        <f>VLOOKUP(M6630,'script taller'!$G$3:$H$204,2,FALSE)</f>
        <v>175</v>
      </c>
      <c r="M6630" s="1" t="str">
        <f t="shared" si="103"/>
        <v>PRT11318</v>
      </c>
      <c r="N6630">
        <f>ROUND(VLOOKUP(E6630,Productos!$A$4:$D$1804,4,FALSE),0)</f>
        <v>180</v>
      </c>
    </row>
    <row r="6631" spans="1:14" x14ac:dyDescent="0.35">
      <c r="A6631" t="s">
        <v>52</v>
      </c>
      <c r="B6631" s="1" t="s">
        <v>78</v>
      </c>
      <c r="C6631" t="s">
        <v>79</v>
      </c>
      <c r="D6631" s="1">
        <v>8</v>
      </c>
      <c r="E6631" t="s">
        <v>674</v>
      </c>
      <c r="F6631" t="s">
        <v>194</v>
      </c>
      <c r="G6631" s="6">
        <v>1</v>
      </c>
      <c r="H6631" s="7" t="s">
        <v>6</v>
      </c>
      <c r="I6631">
        <v>1800</v>
      </c>
      <c r="K6631">
        <f>VLOOKUP(E6631,'script producto'!$A$3:$B$1802,2,FALSE)</f>
        <v>741</v>
      </c>
      <c r="L6631">
        <f>VLOOKUP(M6631,'script taller'!$G$3:$H$204,2,FALSE)</f>
        <v>175</v>
      </c>
      <c r="M6631" s="1" t="str">
        <f t="shared" si="103"/>
        <v>PRT11318</v>
      </c>
      <c r="N6631">
        <f>ROUND(VLOOKUP(E6631,Productos!$A$4:$D$1804,4,FALSE),0)</f>
        <v>2200</v>
      </c>
    </row>
    <row r="6632" spans="1:14" x14ac:dyDescent="0.35">
      <c r="A6632" t="s">
        <v>52</v>
      </c>
      <c r="B6632" s="1" t="s">
        <v>78</v>
      </c>
      <c r="C6632" t="s">
        <v>79</v>
      </c>
      <c r="D6632" s="1">
        <v>8</v>
      </c>
      <c r="E6632" t="s">
        <v>1166</v>
      </c>
      <c r="F6632" t="s">
        <v>194</v>
      </c>
      <c r="G6632" s="6">
        <v>1</v>
      </c>
      <c r="H6632" s="7" t="s">
        <v>6</v>
      </c>
      <c r="I6632">
        <v>3600</v>
      </c>
      <c r="K6632">
        <f>VLOOKUP(E6632,'script producto'!$A$3:$B$1802,2,FALSE)</f>
        <v>810</v>
      </c>
      <c r="L6632">
        <f>VLOOKUP(M6632,'script taller'!$G$3:$H$204,2,FALSE)</f>
        <v>175</v>
      </c>
      <c r="M6632" s="1" t="str">
        <f t="shared" si="103"/>
        <v>PRT11318</v>
      </c>
      <c r="N6632">
        <f>ROUND(VLOOKUP(E6632,Productos!$A$4:$D$1804,4,FALSE),0)</f>
        <v>16900</v>
      </c>
    </row>
    <row r="6633" spans="1:14" x14ac:dyDescent="0.35">
      <c r="A6633" t="s">
        <v>52</v>
      </c>
      <c r="B6633" s="1" t="s">
        <v>78</v>
      </c>
      <c r="C6633" t="s">
        <v>79</v>
      </c>
      <c r="D6633" s="1">
        <v>8</v>
      </c>
      <c r="E6633" t="s">
        <v>1590</v>
      </c>
      <c r="F6633" t="s">
        <v>194</v>
      </c>
      <c r="G6633" s="6">
        <v>0.5</v>
      </c>
      <c r="H6633" s="7" t="s">
        <v>6</v>
      </c>
      <c r="I6633">
        <v>1500</v>
      </c>
      <c r="K6633">
        <f>VLOOKUP(E6633,'script producto'!$A$3:$B$1802,2,FALSE)</f>
        <v>881</v>
      </c>
      <c r="L6633">
        <f>VLOOKUP(M6633,'script taller'!$G$3:$H$204,2,FALSE)</f>
        <v>175</v>
      </c>
      <c r="M6633" s="1" t="str">
        <f t="shared" si="103"/>
        <v>PRT11318</v>
      </c>
      <c r="N6633">
        <f>ROUND(VLOOKUP(E6633,Productos!$A$4:$D$1804,4,FALSE),0)</f>
        <v>1500</v>
      </c>
    </row>
    <row r="6634" spans="1:14" x14ac:dyDescent="0.35">
      <c r="A6634" t="s">
        <v>52</v>
      </c>
      <c r="B6634" s="1" t="s">
        <v>78</v>
      </c>
      <c r="C6634" t="s">
        <v>79</v>
      </c>
      <c r="D6634" s="1">
        <v>8</v>
      </c>
      <c r="E6634" t="s">
        <v>675</v>
      </c>
      <c r="F6634" t="s">
        <v>194</v>
      </c>
      <c r="G6634" s="6">
        <v>2</v>
      </c>
      <c r="H6634" s="7" t="s">
        <v>6</v>
      </c>
      <c r="I6634">
        <v>850</v>
      </c>
      <c r="K6634">
        <f>VLOOKUP(E6634,'script producto'!$A$3:$B$1802,2,FALSE)</f>
        <v>1211</v>
      </c>
      <c r="L6634">
        <f>VLOOKUP(M6634,'script taller'!$G$3:$H$204,2,FALSE)</f>
        <v>175</v>
      </c>
      <c r="M6634" s="1" t="str">
        <f t="shared" si="103"/>
        <v>PRT11318</v>
      </c>
      <c r="N6634">
        <f>ROUND(VLOOKUP(E6634,Productos!$A$4:$D$1804,4,FALSE),0)</f>
        <v>850</v>
      </c>
    </row>
    <row r="6635" spans="1:14" x14ac:dyDescent="0.35">
      <c r="A6635" t="s">
        <v>52</v>
      </c>
      <c r="B6635" s="1" t="s">
        <v>78</v>
      </c>
      <c r="C6635" t="s">
        <v>79</v>
      </c>
      <c r="D6635" s="1">
        <v>8</v>
      </c>
      <c r="E6635" t="s">
        <v>671</v>
      </c>
      <c r="F6635" t="s">
        <v>194</v>
      </c>
      <c r="G6635" s="6">
        <v>1</v>
      </c>
      <c r="H6635" s="7" t="s">
        <v>6</v>
      </c>
      <c r="I6635">
        <v>20400</v>
      </c>
      <c r="K6635">
        <f>VLOOKUP(E6635,'script producto'!$A$3:$B$1802,2,FALSE)</f>
        <v>1233</v>
      </c>
      <c r="L6635">
        <f>VLOOKUP(M6635,'script taller'!$G$3:$H$204,2,FALSE)</f>
        <v>175</v>
      </c>
      <c r="M6635" s="1" t="str">
        <f t="shared" si="103"/>
        <v>PRT11318</v>
      </c>
      <c r="N6635">
        <f>ROUND(VLOOKUP(E6635,Productos!$A$4:$D$1804,4,FALSE),0)</f>
        <v>20400</v>
      </c>
    </row>
    <row r="6636" spans="1:14" x14ac:dyDescent="0.35">
      <c r="A6636" t="s">
        <v>52</v>
      </c>
      <c r="B6636" s="1" t="s">
        <v>78</v>
      </c>
      <c r="C6636" t="s">
        <v>79</v>
      </c>
      <c r="D6636" s="1">
        <v>8</v>
      </c>
      <c r="E6636" t="s">
        <v>398</v>
      </c>
      <c r="F6636" t="s">
        <v>194</v>
      </c>
      <c r="G6636" s="6">
        <v>1</v>
      </c>
      <c r="H6636" s="7" t="s">
        <v>6</v>
      </c>
      <c r="I6636">
        <v>12000</v>
      </c>
      <c r="K6636">
        <f>VLOOKUP(E6636,'script producto'!$A$3:$B$1802,2,FALSE)</f>
        <v>1501</v>
      </c>
      <c r="L6636">
        <f>VLOOKUP(M6636,'script taller'!$G$3:$H$204,2,FALSE)</f>
        <v>175</v>
      </c>
      <c r="M6636" s="1" t="str">
        <f t="shared" si="103"/>
        <v>PRT11318</v>
      </c>
      <c r="N6636">
        <f>ROUND(VLOOKUP(E6636,Productos!$A$4:$D$1804,4,FALSE),0)</f>
        <v>6580</v>
      </c>
    </row>
    <row r="6637" spans="1:14" x14ac:dyDescent="0.35">
      <c r="A6637" t="s">
        <v>52</v>
      </c>
      <c r="B6637" s="1" t="s">
        <v>78</v>
      </c>
      <c r="C6637" t="s">
        <v>79</v>
      </c>
      <c r="D6637" s="1">
        <v>8</v>
      </c>
      <c r="E6637" t="s">
        <v>7</v>
      </c>
      <c r="F6637" t="s">
        <v>194</v>
      </c>
      <c r="G6637" s="6">
        <v>6</v>
      </c>
      <c r="H6637" s="7" t="s">
        <v>6</v>
      </c>
      <c r="I6637">
        <v>525</v>
      </c>
      <c r="K6637">
        <f>VLOOKUP(E6637,'script producto'!$A$3:$B$1802,2,FALSE)</f>
        <v>1594</v>
      </c>
      <c r="L6637">
        <f>VLOOKUP(M6637,'script taller'!$G$3:$H$204,2,FALSE)</f>
        <v>175</v>
      </c>
      <c r="M6637" s="1" t="str">
        <f t="shared" si="103"/>
        <v>PRT11318</v>
      </c>
      <c r="N6637">
        <f>ROUND(VLOOKUP(E6637,Productos!$A$4:$D$1804,4,FALSE),0)</f>
        <v>653</v>
      </c>
    </row>
    <row r="6638" spans="1:14" x14ac:dyDescent="0.35">
      <c r="A6638" t="s">
        <v>52</v>
      </c>
      <c r="B6638" s="1" t="s">
        <v>78</v>
      </c>
      <c r="C6638" t="s">
        <v>79</v>
      </c>
      <c r="D6638" s="1">
        <v>8</v>
      </c>
      <c r="E6638" t="s">
        <v>297</v>
      </c>
      <c r="F6638" t="s">
        <v>193</v>
      </c>
      <c r="G6638" s="6">
        <v>0.2</v>
      </c>
      <c r="H6638" s="7" t="s">
        <v>1236</v>
      </c>
      <c r="I6638">
        <v>8000</v>
      </c>
      <c r="K6638">
        <f>VLOOKUP(E6638,'script producto'!$A$3:$B$1802,2,FALSE)</f>
        <v>30</v>
      </c>
      <c r="L6638">
        <f>VLOOKUP(M6638,'script taller'!$G$3:$H$204,2,FALSE)</f>
        <v>175</v>
      </c>
      <c r="M6638" s="1" t="str">
        <f t="shared" si="103"/>
        <v>PRT11318</v>
      </c>
      <c r="N6638">
        <f>ROUND(VLOOKUP(E6638,Productos!$A$4:$D$1804,4,FALSE),0)</f>
        <v>10000</v>
      </c>
    </row>
    <row r="6639" spans="1:14" x14ac:dyDescent="0.35">
      <c r="A6639" t="s">
        <v>52</v>
      </c>
      <c r="B6639" s="1" t="s">
        <v>78</v>
      </c>
      <c r="C6639" t="s">
        <v>79</v>
      </c>
      <c r="D6639" s="1">
        <v>8</v>
      </c>
      <c r="E6639" t="s">
        <v>686</v>
      </c>
      <c r="F6639" t="s">
        <v>193</v>
      </c>
      <c r="G6639" s="6">
        <v>3</v>
      </c>
      <c r="H6639" s="7" t="s">
        <v>6</v>
      </c>
      <c r="I6639">
        <v>600</v>
      </c>
      <c r="K6639">
        <f>VLOOKUP(E6639,'script producto'!$A$3:$B$1802,2,FALSE)</f>
        <v>383</v>
      </c>
      <c r="L6639">
        <f>VLOOKUP(M6639,'script taller'!$G$3:$H$204,2,FALSE)</f>
        <v>175</v>
      </c>
      <c r="M6639" s="1" t="str">
        <f t="shared" si="103"/>
        <v>PRT11318</v>
      </c>
      <c r="N6639">
        <f>ROUND(VLOOKUP(E6639,Productos!$A$4:$D$1804,4,FALSE),0)</f>
        <v>600</v>
      </c>
    </row>
    <row r="6640" spans="1:14" x14ac:dyDescent="0.35">
      <c r="A6640" t="s">
        <v>52</v>
      </c>
      <c r="B6640" s="1" t="s">
        <v>78</v>
      </c>
      <c r="C6640" t="s">
        <v>79</v>
      </c>
      <c r="D6640" s="1">
        <v>8</v>
      </c>
      <c r="E6640" t="s">
        <v>1213</v>
      </c>
      <c r="F6640" t="s">
        <v>193</v>
      </c>
      <c r="G6640" s="6">
        <v>1</v>
      </c>
      <c r="H6640" s="7" t="s">
        <v>6</v>
      </c>
      <c r="I6640">
        <v>1000</v>
      </c>
      <c r="K6640">
        <f>VLOOKUP(E6640,'script producto'!$A$3:$B$1802,2,FALSE)</f>
        <v>1291</v>
      </c>
      <c r="L6640">
        <f>VLOOKUP(M6640,'script taller'!$G$3:$H$204,2,FALSE)</f>
        <v>175</v>
      </c>
      <c r="M6640" s="1" t="str">
        <f t="shared" si="103"/>
        <v>PRT11318</v>
      </c>
      <c r="N6640">
        <f>ROUND(VLOOKUP(E6640,Productos!$A$4:$D$1804,4,FALSE),0)</f>
        <v>1000</v>
      </c>
    </row>
    <row r="6641" spans="1:14" x14ac:dyDescent="0.35">
      <c r="A6641" t="s">
        <v>52</v>
      </c>
      <c r="B6641" s="1" t="s">
        <v>78</v>
      </c>
      <c r="C6641" t="s">
        <v>79</v>
      </c>
      <c r="D6641" s="1">
        <v>8</v>
      </c>
      <c r="E6641" t="s">
        <v>687</v>
      </c>
      <c r="F6641" t="s">
        <v>193</v>
      </c>
      <c r="G6641" s="6">
        <v>3</v>
      </c>
      <c r="H6641" s="7" t="s">
        <v>1236</v>
      </c>
      <c r="I6641">
        <v>1800</v>
      </c>
      <c r="K6641">
        <f>VLOOKUP(E6641,'script producto'!$A$3:$B$1802,2,FALSE)</f>
        <v>1656</v>
      </c>
      <c r="L6641">
        <f>VLOOKUP(M6641,'script taller'!$G$3:$H$204,2,FALSE)</f>
        <v>175</v>
      </c>
      <c r="M6641" s="1" t="str">
        <f t="shared" si="103"/>
        <v>PRT11318</v>
      </c>
      <c r="N6641">
        <f>ROUND(VLOOKUP(E6641,Productos!$A$4:$D$1804,4,FALSE),0)</f>
        <v>1800</v>
      </c>
    </row>
    <row r="6642" spans="1:14" x14ac:dyDescent="0.35">
      <c r="A6642" t="s">
        <v>52</v>
      </c>
      <c r="B6642" s="1" t="s">
        <v>78</v>
      </c>
      <c r="C6642" t="s">
        <v>79</v>
      </c>
      <c r="D6642" s="1">
        <v>8</v>
      </c>
      <c r="E6642" t="s">
        <v>670</v>
      </c>
      <c r="F6642" t="s">
        <v>195</v>
      </c>
      <c r="G6642" s="6">
        <v>0.5</v>
      </c>
      <c r="H6642" s="7" t="s">
        <v>1236</v>
      </c>
      <c r="I6642">
        <v>8000</v>
      </c>
      <c r="K6642">
        <f>VLOOKUP(E6642,'script producto'!$A$3:$B$1802,2,FALSE)</f>
        <v>1004</v>
      </c>
      <c r="L6642">
        <f>VLOOKUP(M6642,'script taller'!$G$3:$H$204,2,FALSE)</f>
        <v>175</v>
      </c>
      <c r="M6642" s="1" t="str">
        <f t="shared" si="103"/>
        <v>PRT11318</v>
      </c>
      <c r="N6642">
        <f>ROUND(VLOOKUP(E6642,Productos!$A$4:$D$1804,4,FALSE),0)</f>
        <v>6611</v>
      </c>
    </row>
    <row r="6643" spans="1:14" x14ac:dyDescent="0.35">
      <c r="A6643" t="s">
        <v>52</v>
      </c>
      <c r="B6643" s="1" t="s">
        <v>78</v>
      </c>
      <c r="C6643" t="s">
        <v>79</v>
      </c>
      <c r="D6643" s="1">
        <v>8</v>
      </c>
      <c r="E6643" t="s">
        <v>242</v>
      </c>
      <c r="F6643" t="s">
        <v>195</v>
      </c>
      <c r="G6643" s="6">
        <v>0.25</v>
      </c>
      <c r="H6643" s="7" t="s">
        <v>1236</v>
      </c>
      <c r="I6643">
        <v>9992</v>
      </c>
      <c r="K6643">
        <f>VLOOKUP(E6643,'script producto'!$A$3:$B$1802,2,FALSE)</f>
        <v>1007</v>
      </c>
      <c r="L6643">
        <f>VLOOKUP(M6643,'script taller'!$G$3:$H$204,2,FALSE)</f>
        <v>175</v>
      </c>
      <c r="M6643" s="1" t="str">
        <f t="shared" si="103"/>
        <v>PRT11318</v>
      </c>
      <c r="N6643">
        <f>ROUND(VLOOKUP(E6643,Productos!$A$4:$D$1804,4,FALSE),0)</f>
        <v>10548</v>
      </c>
    </row>
    <row r="6644" spans="1:14" x14ac:dyDescent="0.35">
      <c r="A6644" t="s">
        <v>52</v>
      </c>
      <c r="B6644" s="1" t="s">
        <v>78</v>
      </c>
      <c r="C6644" t="s">
        <v>79</v>
      </c>
      <c r="D6644" s="1">
        <v>8</v>
      </c>
      <c r="E6644" t="s">
        <v>684</v>
      </c>
      <c r="F6644" t="s">
        <v>195</v>
      </c>
      <c r="G6644" s="6">
        <v>0.5</v>
      </c>
      <c r="H6644" s="7" t="s">
        <v>1236</v>
      </c>
      <c r="I6644">
        <v>8500</v>
      </c>
      <c r="K6644">
        <f>VLOOKUP(E6644,'script producto'!$A$3:$B$1802,2,FALSE)</f>
        <v>1026</v>
      </c>
      <c r="L6644">
        <f>VLOOKUP(M6644,'script taller'!$G$3:$H$204,2,FALSE)</f>
        <v>175</v>
      </c>
      <c r="M6644" s="1" t="str">
        <f t="shared" si="103"/>
        <v>PRT11318</v>
      </c>
      <c r="N6644">
        <f>ROUND(VLOOKUP(E6644,Productos!$A$4:$D$1804,4,FALSE),0)</f>
        <v>8500</v>
      </c>
    </row>
    <row r="6645" spans="1:14" x14ac:dyDescent="0.35">
      <c r="A6645" t="s">
        <v>52</v>
      </c>
      <c r="B6645" s="1" t="s">
        <v>78</v>
      </c>
      <c r="C6645" t="s">
        <v>79</v>
      </c>
      <c r="D6645" s="1">
        <v>9</v>
      </c>
      <c r="E6645" t="s">
        <v>316</v>
      </c>
      <c r="F6645" t="s">
        <v>192</v>
      </c>
      <c r="G6645" s="6">
        <v>1</v>
      </c>
      <c r="H6645" s="7" t="s">
        <v>25</v>
      </c>
      <c r="I6645">
        <v>2500</v>
      </c>
      <c r="K6645">
        <f>VLOOKUP(E6645,'script producto'!$A$3:$B$1802,2,FALSE)</f>
        <v>22</v>
      </c>
      <c r="L6645">
        <f>VLOOKUP(M6645,'script taller'!$G$3:$H$204,2,FALSE)</f>
        <v>176</v>
      </c>
      <c r="M6645" s="1" t="str">
        <f t="shared" si="103"/>
        <v>PRT11319</v>
      </c>
      <c r="N6645">
        <f>ROUND(VLOOKUP(E6645,Productos!$A$4:$D$1804,4,FALSE),0)</f>
        <v>9700</v>
      </c>
    </row>
    <row r="6646" spans="1:14" x14ac:dyDescent="0.35">
      <c r="A6646" t="s">
        <v>52</v>
      </c>
      <c r="B6646" s="1" t="s">
        <v>78</v>
      </c>
      <c r="C6646" t="s">
        <v>79</v>
      </c>
      <c r="D6646" s="1">
        <v>9</v>
      </c>
      <c r="E6646" t="s">
        <v>688</v>
      </c>
      <c r="F6646" t="s">
        <v>192</v>
      </c>
      <c r="G6646" s="6">
        <v>1</v>
      </c>
      <c r="H6646" s="7" t="s">
        <v>1236</v>
      </c>
      <c r="I6646">
        <v>3000</v>
      </c>
      <c r="K6646">
        <f>VLOOKUP(E6646,'script producto'!$A$3:$B$1802,2,FALSE)</f>
        <v>763</v>
      </c>
      <c r="L6646">
        <f>VLOOKUP(M6646,'script taller'!$G$3:$H$204,2,FALSE)</f>
        <v>176</v>
      </c>
      <c r="M6646" s="1" t="str">
        <f t="shared" si="103"/>
        <v>PRT11319</v>
      </c>
      <c r="N6646">
        <f>ROUND(VLOOKUP(E6646,Productos!$A$4:$D$1804,4,FALSE),0)</f>
        <v>4553</v>
      </c>
    </row>
    <row r="6647" spans="1:14" x14ac:dyDescent="0.35">
      <c r="A6647" t="s">
        <v>52</v>
      </c>
      <c r="B6647" s="1" t="s">
        <v>78</v>
      </c>
      <c r="C6647" t="s">
        <v>79</v>
      </c>
      <c r="D6647" s="1">
        <v>9</v>
      </c>
      <c r="E6647" t="s">
        <v>669</v>
      </c>
      <c r="F6647" t="s">
        <v>192</v>
      </c>
      <c r="G6647" s="6">
        <v>6</v>
      </c>
      <c r="H6647" s="7" t="s">
        <v>1236</v>
      </c>
      <c r="I6647">
        <v>1500</v>
      </c>
      <c r="K6647">
        <f>VLOOKUP(E6647,'script producto'!$A$3:$B$1802,2,FALSE)</f>
        <v>766</v>
      </c>
      <c r="L6647">
        <f>VLOOKUP(M6647,'script taller'!$G$3:$H$204,2,FALSE)</f>
        <v>176</v>
      </c>
      <c r="M6647" s="1" t="str">
        <f t="shared" si="103"/>
        <v>PRT11319</v>
      </c>
      <c r="N6647">
        <f>ROUND(VLOOKUP(E6647,Productos!$A$4:$D$1804,4,FALSE),0)</f>
        <v>1831</v>
      </c>
    </row>
    <row r="6648" spans="1:14" x14ac:dyDescent="0.35">
      <c r="A6648" t="s">
        <v>52</v>
      </c>
      <c r="B6648" s="1" t="s">
        <v>78</v>
      </c>
      <c r="C6648" t="s">
        <v>79</v>
      </c>
      <c r="D6648" s="1">
        <v>9</v>
      </c>
      <c r="E6648" t="s">
        <v>274</v>
      </c>
      <c r="F6648" t="s">
        <v>192</v>
      </c>
      <c r="G6648" s="6">
        <v>1</v>
      </c>
      <c r="H6648" s="7" t="s">
        <v>1236</v>
      </c>
      <c r="I6648">
        <v>3000</v>
      </c>
      <c r="K6648">
        <f>VLOOKUP(E6648,'script producto'!$A$3:$B$1802,2,FALSE)</f>
        <v>767</v>
      </c>
      <c r="L6648">
        <f>VLOOKUP(M6648,'script taller'!$G$3:$H$204,2,FALSE)</f>
        <v>176</v>
      </c>
      <c r="M6648" s="1" t="str">
        <f t="shared" si="103"/>
        <v>PRT11319</v>
      </c>
      <c r="N6648">
        <f>ROUND(VLOOKUP(E6648,Productos!$A$4:$D$1804,4,FALSE),0)</f>
        <v>1500</v>
      </c>
    </row>
    <row r="6649" spans="1:14" x14ac:dyDescent="0.35">
      <c r="A6649" t="s">
        <v>52</v>
      </c>
      <c r="B6649" s="1" t="s">
        <v>78</v>
      </c>
      <c r="C6649" t="s">
        <v>79</v>
      </c>
      <c r="D6649" s="1">
        <v>9</v>
      </c>
      <c r="E6649" t="s">
        <v>275</v>
      </c>
      <c r="F6649" t="s">
        <v>192</v>
      </c>
      <c r="G6649" s="6">
        <v>0.5</v>
      </c>
      <c r="H6649" s="7" t="s">
        <v>1236</v>
      </c>
      <c r="I6649">
        <v>18000</v>
      </c>
      <c r="K6649">
        <f>VLOOKUP(E6649,'script producto'!$A$3:$B$1802,2,FALSE)</f>
        <v>922</v>
      </c>
      <c r="L6649">
        <f>VLOOKUP(M6649,'script taller'!$G$3:$H$204,2,FALSE)</f>
        <v>176</v>
      </c>
      <c r="M6649" s="1" t="str">
        <f t="shared" si="103"/>
        <v>PRT11319</v>
      </c>
      <c r="N6649">
        <f>ROUND(VLOOKUP(E6649,Productos!$A$4:$D$1804,4,FALSE),0)</f>
        <v>16447</v>
      </c>
    </row>
    <row r="6650" spans="1:14" x14ac:dyDescent="0.35">
      <c r="A6650" t="s">
        <v>52</v>
      </c>
      <c r="B6650" s="1" t="s">
        <v>78</v>
      </c>
      <c r="C6650" t="s">
        <v>79</v>
      </c>
      <c r="D6650" s="1">
        <v>9</v>
      </c>
      <c r="E6650" t="s">
        <v>59</v>
      </c>
      <c r="F6650" t="s">
        <v>192</v>
      </c>
      <c r="G6650" s="6">
        <v>1</v>
      </c>
      <c r="H6650" s="7" t="s">
        <v>1236</v>
      </c>
      <c r="I6650">
        <v>899</v>
      </c>
      <c r="K6650">
        <f>VLOOKUP(E6650,'script producto'!$A$3:$B$1802,2,FALSE)</f>
        <v>1523</v>
      </c>
      <c r="L6650">
        <f>VLOOKUP(M6650,'script taller'!$G$3:$H$204,2,FALSE)</f>
        <v>176</v>
      </c>
      <c r="M6650" s="1" t="str">
        <f t="shared" si="103"/>
        <v>PRT11319</v>
      </c>
      <c r="N6650">
        <f>ROUND(VLOOKUP(E6650,Productos!$A$4:$D$1804,4,FALSE),0)</f>
        <v>784</v>
      </c>
    </row>
    <row r="6651" spans="1:14" x14ac:dyDescent="0.35">
      <c r="A6651" t="s">
        <v>52</v>
      </c>
      <c r="B6651" s="1" t="s">
        <v>78</v>
      </c>
      <c r="C6651" t="s">
        <v>79</v>
      </c>
      <c r="D6651" s="1">
        <v>9</v>
      </c>
      <c r="E6651" t="s">
        <v>689</v>
      </c>
      <c r="F6651" t="s">
        <v>192</v>
      </c>
      <c r="G6651" s="6">
        <v>1</v>
      </c>
      <c r="H6651" s="7" t="s">
        <v>1236</v>
      </c>
      <c r="I6651">
        <v>6000</v>
      </c>
      <c r="K6651">
        <f>VLOOKUP(E6651,'script producto'!$A$3:$B$1802,2,FALSE)</f>
        <v>1558</v>
      </c>
      <c r="L6651">
        <f>VLOOKUP(M6651,'script taller'!$G$3:$H$204,2,FALSE)</f>
        <v>176</v>
      </c>
      <c r="M6651" s="1" t="str">
        <f t="shared" si="103"/>
        <v>PRT11319</v>
      </c>
      <c r="N6651">
        <f>ROUND(VLOOKUP(E6651,Productos!$A$4:$D$1804,4,FALSE),0)</f>
        <v>6000</v>
      </c>
    </row>
    <row r="6652" spans="1:14" x14ac:dyDescent="0.35">
      <c r="A6652" t="s">
        <v>52</v>
      </c>
      <c r="B6652" s="1" t="s">
        <v>78</v>
      </c>
      <c r="C6652" t="s">
        <v>79</v>
      </c>
      <c r="D6652" s="1">
        <v>9</v>
      </c>
      <c r="E6652" t="s">
        <v>679</v>
      </c>
      <c r="F6652" t="s">
        <v>194</v>
      </c>
      <c r="G6652" s="6">
        <v>1</v>
      </c>
      <c r="H6652" s="7" t="s">
        <v>6</v>
      </c>
      <c r="I6652">
        <v>3600</v>
      </c>
      <c r="K6652">
        <f>VLOOKUP(E6652,'script producto'!$A$3:$B$1802,2,FALSE)</f>
        <v>119</v>
      </c>
      <c r="L6652">
        <f>VLOOKUP(M6652,'script taller'!$G$3:$H$204,2,FALSE)</f>
        <v>176</v>
      </c>
      <c r="M6652" s="1" t="str">
        <f t="shared" si="103"/>
        <v>PRT11319</v>
      </c>
      <c r="N6652">
        <f>ROUND(VLOOKUP(E6652,Productos!$A$4:$D$1804,4,FALSE),0)</f>
        <v>7998</v>
      </c>
    </row>
    <row r="6653" spans="1:14" x14ac:dyDescent="0.35">
      <c r="A6653" t="s">
        <v>52</v>
      </c>
      <c r="B6653" s="1" t="s">
        <v>78</v>
      </c>
      <c r="C6653" t="s">
        <v>79</v>
      </c>
      <c r="D6653" s="1">
        <v>9</v>
      </c>
      <c r="E6653" t="s">
        <v>677</v>
      </c>
      <c r="F6653" t="s">
        <v>194</v>
      </c>
      <c r="G6653" s="6">
        <v>1</v>
      </c>
      <c r="H6653" s="7" t="s">
        <v>6</v>
      </c>
      <c r="I6653">
        <v>4835</v>
      </c>
      <c r="K6653">
        <f>VLOOKUP(E6653,'script producto'!$A$3:$B$1802,2,FALSE)</f>
        <v>176</v>
      </c>
      <c r="L6653">
        <f>VLOOKUP(M6653,'script taller'!$G$3:$H$204,2,FALSE)</f>
        <v>176</v>
      </c>
      <c r="M6653" s="1" t="str">
        <f t="shared" si="103"/>
        <v>PRT11319</v>
      </c>
      <c r="N6653">
        <f>ROUND(VLOOKUP(E6653,Productos!$A$4:$D$1804,4,FALSE),0)</f>
        <v>4835</v>
      </c>
    </row>
    <row r="6654" spans="1:14" x14ac:dyDescent="0.35">
      <c r="A6654" t="s">
        <v>52</v>
      </c>
      <c r="B6654" s="1" t="s">
        <v>78</v>
      </c>
      <c r="C6654" t="s">
        <v>79</v>
      </c>
      <c r="D6654" s="1">
        <v>9</v>
      </c>
      <c r="E6654" t="s">
        <v>902</v>
      </c>
      <c r="F6654" t="s">
        <v>194</v>
      </c>
      <c r="G6654" s="6">
        <v>2</v>
      </c>
      <c r="H6654" s="7" t="s">
        <v>6</v>
      </c>
      <c r="I6654">
        <v>400</v>
      </c>
      <c r="K6654">
        <f>VLOOKUP(E6654,'script producto'!$A$3:$B$1802,2,FALSE)</f>
        <v>252</v>
      </c>
      <c r="L6654">
        <f>VLOOKUP(M6654,'script taller'!$G$3:$H$204,2,FALSE)</f>
        <v>176</v>
      </c>
      <c r="M6654" s="1" t="str">
        <f t="shared" si="103"/>
        <v>PRT11319</v>
      </c>
      <c r="N6654">
        <f>ROUND(VLOOKUP(E6654,Productos!$A$4:$D$1804,4,FALSE),0)</f>
        <v>347</v>
      </c>
    </row>
    <row r="6655" spans="1:14" x14ac:dyDescent="0.35">
      <c r="A6655" t="s">
        <v>52</v>
      </c>
      <c r="B6655" s="1" t="s">
        <v>78</v>
      </c>
      <c r="C6655" t="s">
        <v>79</v>
      </c>
      <c r="D6655" s="1">
        <v>9</v>
      </c>
      <c r="E6655" t="s">
        <v>678</v>
      </c>
      <c r="F6655" t="s">
        <v>194</v>
      </c>
      <c r="G6655" s="6">
        <v>1</v>
      </c>
      <c r="H6655" s="7" t="s">
        <v>6</v>
      </c>
      <c r="I6655">
        <v>4986</v>
      </c>
      <c r="K6655">
        <f>VLOOKUP(E6655,'script producto'!$A$3:$B$1802,2,FALSE)</f>
        <v>593</v>
      </c>
      <c r="L6655">
        <f>VLOOKUP(M6655,'script taller'!$G$3:$H$204,2,FALSE)</f>
        <v>176</v>
      </c>
      <c r="M6655" s="1" t="str">
        <f t="shared" si="103"/>
        <v>PRT11319</v>
      </c>
      <c r="N6655">
        <f>ROUND(VLOOKUP(E6655,Productos!$A$4:$D$1804,4,FALSE),0)</f>
        <v>4986</v>
      </c>
    </row>
    <row r="6656" spans="1:14" x14ac:dyDescent="0.35">
      <c r="A6656" t="s">
        <v>52</v>
      </c>
      <c r="B6656" s="1" t="s">
        <v>78</v>
      </c>
      <c r="C6656" t="s">
        <v>79</v>
      </c>
      <c r="D6656" s="1">
        <v>9</v>
      </c>
      <c r="E6656" t="s">
        <v>676</v>
      </c>
      <c r="F6656" t="s">
        <v>194</v>
      </c>
      <c r="G6656" s="6">
        <v>1</v>
      </c>
      <c r="H6656" s="7" t="s">
        <v>25</v>
      </c>
      <c r="I6656">
        <v>3679</v>
      </c>
      <c r="K6656">
        <f>VLOOKUP(E6656,'script producto'!$A$3:$B$1802,2,FALSE)</f>
        <v>596</v>
      </c>
      <c r="L6656">
        <f>VLOOKUP(M6656,'script taller'!$G$3:$H$204,2,FALSE)</f>
        <v>176</v>
      </c>
      <c r="M6656" s="1" t="str">
        <f t="shared" si="103"/>
        <v>PRT11319</v>
      </c>
      <c r="N6656">
        <f>ROUND(VLOOKUP(E6656,Productos!$A$4:$D$1804,4,FALSE),0)</f>
        <v>3679</v>
      </c>
    </row>
    <row r="6657" spans="1:14" x14ac:dyDescent="0.35">
      <c r="A6657" t="s">
        <v>52</v>
      </c>
      <c r="B6657" s="1" t="s">
        <v>78</v>
      </c>
      <c r="C6657" t="s">
        <v>79</v>
      </c>
      <c r="D6657" s="1">
        <v>9</v>
      </c>
      <c r="E6657" t="s">
        <v>672</v>
      </c>
      <c r="F6657" t="s">
        <v>194</v>
      </c>
      <c r="G6657" s="6">
        <v>4</v>
      </c>
      <c r="H6657" s="7" t="s">
        <v>6</v>
      </c>
      <c r="I6657">
        <v>240</v>
      </c>
      <c r="K6657">
        <f>VLOOKUP(E6657,'script producto'!$A$3:$B$1802,2,FALSE)</f>
        <v>635</v>
      </c>
      <c r="L6657">
        <f>VLOOKUP(M6657,'script taller'!$G$3:$H$204,2,FALSE)</f>
        <v>176</v>
      </c>
      <c r="M6657" s="1" t="str">
        <f t="shared" si="103"/>
        <v>PRT11319</v>
      </c>
      <c r="N6657">
        <f>ROUND(VLOOKUP(E6657,Productos!$A$4:$D$1804,4,FALSE),0)</f>
        <v>240</v>
      </c>
    </row>
    <row r="6658" spans="1:14" x14ac:dyDescent="0.35">
      <c r="A6658" t="s">
        <v>52</v>
      </c>
      <c r="B6658" s="1" t="s">
        <v>78</v>
      </c>
      <c r="C6658" t="s">
        <v>79</v>
      </c>
      <c r="D6658" s="1">
        <v>9</v>
      </c>
      <c r="E6658" t="s">
        <v>673</v>
      </c>
      <c r="F6658" t="s">
        <v>194</v>
      </c>
      <c r="G6658" s="6">
        <v>4</v>
      </c>
      <c r="H6658" s="7" t="s">
        <v>6</v>
      </c>
      <c r="I6658">
        <v>180</v>
      </c>
      <c r="K6658">
        <f>VLOOKUP(E6658,'script producto'!$A$3:$B$1802,2,FALSE)</f>
        <v>636</v>
      </c>
      <c r="L6658">
        <f>VLOOKUP(M6658,'script taller'!$G$3:$H$204,2,FALSE)</f>
        <v>176</v>
      </c>
      <c r="M6658" s="1" t="str">
        <f t="shared" si="103"/>
        <v>PRT11319</v>
      </c>
      <c r="N6658">
        <f>ROUND(VLOOKUP(E6658,Productos!$A$4:$D$1804,4,FALSE),0)</f>
        <v>180</v>
      </c>
    </row>
    <row r="6659" spans="1:14" x14ac:dyDescent="0.35">
      <c r="A6659" t="s">
        <v>52</v>
      </c>
      <c r="B6659" s="1" t="s">
        <v>78</v>
      </c>
      <c r="C6659" t="s">
        <v>79</v>
      </c>
      <c r="D6659" s="1">
        <v>9</v>
      </c>
      <c r="E6659" t="s">
        <v>674</v>
      </c>
      <c r="F6659" t="s">
        <v>194</v>
      </c>
      <c r="G6659" s="6">
        <v>1</v>
      </c>
      <c r="H6659" s="7" t="s">
        <v>6</v>
      </c>
      <c r="I6659">
        <v>1800</v>
      </c>
      <c r="K6659">
        <f>VLOOKUP(E6659,'script producto'!$A$3:$B$1802,2,FALSE)</f>
        <v>741</v>
      </c>
      <c r="L6659">
        <f>VLOOKUP(M6659,'script taller'!$G$3:$H$204,2,FALSE)</f>
        <v>176</v>
      </c>
      <c r="M6659" s="1" t="str">
        <f t="shared" ref="M6659:M6722" si="104">B6659&amp;D6659</f>
        <v>PRT11319</v>
      </c>
      <c r="N6659">
        <f>ROUND(VLOOKUP(E6659,Productos!$A$4:$D$1804,4,FALSE),0)</f>
        <v>2200</v>
      </c>
    </row>
    <row r="6660" spans="1:14" x14ac:dyDescent="0.35">
      <c r="A6660" t="s">
        <v>52</v>
      </c>
      <c r="B6660" s="1" t="s">
        <v>78</v>
      </c>
      <c r="C6660" t="s">
        <v>79</v>
      </c>
      <c r="D6660" s="1">
        <v>9</v>
      </c>
      <c r="E6660" t="s">
        <v>1166</v>
      </c>
      <c r="F6660" t="s">
        <v>194</v>
      </c>
      <c r="G6660" s="6">
        <v>1</v>
      </c>
      <c r="H6660" s="7" t="s">
        <v>6</v>
      </c>
      <c r="I6660">
        <v>3600</v>
      </c>
      <c r="K6660">
        <f>VLOOKUP(E6660,'script producto'!$A$3:$B$1802,2,FALSE)</f>
        <v>810</v>
      </c>
      <c r="L6660">
        <f>VLOOKUP(M6660,'script taller'!$G$3:$H$204,2,FALSE)</f>
        <v>176</v>
      </c>
      <c r="M6660" s="1" t="str">
        <f t="shared" si="104"/>
        <v>PRT11319</v>
      </c>
      <c r="N6660">
        <f>ROUND(VLOOKUP(E6660,Productos!$A$4:$D$1804,4,FALSE),0)</f>
        <v>16900</v>
      </c>
    </row>
    <row r="6661" spans="1:14" x14ac:dyDescent="0.35">
      <c r="A6661" t="s">
        <v>52</v>
      </c>
      <c r="B6661" s="1" t="s">
        <v>78</v>
      </c>
      <c r="C6661" t="s">
        <v>79</v>
      </c>
      <c r="D6661" s="1">
        <v>9</v>
      </c>
      <c r="E6661" t="s">
        <v>1590</v>
      </c>
      <c r="F6661" t="s">
        <v>194</v>
      </c>
      <c r="G6661" s="6">
        <v>0.5</v>
      </c>
      <c r="H6661" s="7" t="s">
        <v>6</v>
      </c>
      <c r="I6661">
        <v>1500</v>
      </c>
      <c r="K6661">
        <f>VLOOKUP(E6661,'script producto'!$A$3:$B$1802,2,FALSE)</f>
        <v>881</v>
      </c>
      <c r="L6661">
        <f>VLOOKUP(M6661,'script taller'!$G$3:$H$204,2,FALSE)</f>
        <v>176</v>
      </c>
      <c r="M6661" s="1" t="str">
        <f t="shared" si="104"/>
        <v>PRT11319</v>
      </c>
      <c r="N6661">
        <f>ROUND(VLOOKUP(E6661,Productos!$A$4:$D$1804,4,FALSE),0)</f>
        <v>1500</v>
      </c>
    </row>
    <row r="6662" spans="1:14" x14ac:dyDescent="0.35">
      <c r="A6662" t="s">
        <v>52</v>
      </c>
      <c r="B6662" s="1" t="s">
        <v>78</v>
      </c>
      <c r="C6662" t="s">
        <v>79</v>
      </c>
      <c r="D6662" s="1">
        <v>9</v>
      </c>
      <c r="E6662" t="s">
        <v>675</v>
      </c>
      <c r="F6662" t="s">
        <v>194</v>
      </c>
      <c r="G6662" s="6">
        <v>2</v>
      </c>
      <c r="H6662" s="7" t="s">
        <v>6</v>
      </c>
      <c r="I6662">
        <v>850</v>
      </c>
      <c r="K6662">
        <f>VLOOKUP(E6662,'script producto'!$A$3:$B$1802,2,FALSE)</f>
        <v>1211</v>
      </c>
      <c r="L6662">
        <f>VLOOKUP(M6662,'script taller'!$G$3:$H$204,2,FALSE)</f>
        <v>176</v>
      </c>
      <c r="M6662" s="1" t="str">
        <f t="shared" si="104"/>
        <v>PRT11319</v>
      </c>
      <c r="N6662">
        <f>ROUND(VLOOKUP(E6662,Productos!$A$4:$D$1804,4,FALSE),0)</f>
        <v>850</v>
      </c>
    </row>
    <row r="6663" spans="1:14" x14ac:dyDescent="0.35">
      <c r="A6663" t="s">
        <v>52</v>
      </c>
      <c r="B6663" s="1" t="s">
        <v>78</v>
      </c>
      <c r="C6663" t="s">
        <v>79</v>
      </c>
      <c r="D6663" s="1">
        <v>9</v>
      </c>
      <c r="E6663" t="s">
        <v>671</v>
      </c>
      <c r="F6663" t="s">
        <v>194</v>
      </c>
      <c r="G6663" s="6">
        <v>1</v>
      </c>
      <c r="H6663" s="7" t="s">
        <v>6</v>
      </c>
      <c r="I6663">
        <v>20400</v>
      </c>
      <c r="K6663">
        <f>VLOOKUP(E6663,'script producto'!$A$3:$B$1802,2,FALSE)</f>
        <v>1233</v>
      </c>
      <c r="L6663">
        <f>VLOOKUP(M6663,'script taller'!$G$3:$H$204,2,FALSE)</f>
        <v>176</v>
      </c>
      <c r="M6663" s="1" t="str">
        <f t="shared" si="104"/>
        <v>PRT11319</v>
      </c>
      <c r="N6663">
        <f>ROUND(VLOOKUP(E6663,Productos!$A$4:$D$1804,4,FALSE),0)</f>
        <v>20400</v>
      </c>
    </row>
    <row r="6664" spans="1:14" x14ac:dyDescent="0.35">
      <c r="A6664" t="s">
        <v>52</v>
      </c>
      <c r="B6664" s="1" t="s">
        <v>78</v>
      </c>
      <c r="C6664" t="s">
        <v>79</v>
      </c>
      <c r="D6664" s="1">
        <v>9</v>
      </c>
      <c r="E6664" t="s">
        <v>398</v>
      </c>
      <c r="F6664" t="s">
        <v>194</v>
      </c>
      <c r="G6664" s="6">
        <v>1</v>
      </c>
      <c r="H6664" s="7" t="s">
        <v>6</v>
      </c>
      <c r="I6664">
        <v>12000</v>
      </c>
      <c r="K6664">
        <f>VLOOKUP(E6664,'script producto'!$A$3:$B$1802,2,FALSE)</f>
        <v>1501</v>
      </c>
      <c r="L6664">
        <f>VLOOKUP(M6664,'script taller'!$G$3:$H$204,2,FALSE)</f>
        <v>176</v>
      </c>
      <c r="M6664" s="1" t="str">
        <f t="shared" si="104"/>
        <v>PRT11319</v>
      </c>
      <c r="N6664">
        <f>ROUND(VLOOKUP(E6664,Productos!$A$4:$D$1804,4,FALSE),0)</f>
        <v>6580</v>
      </c>
    </row>
    <row r="6665" spans="1:14" x14ac:dyDescent="0.35">
      <c r="A6665" t="s">
        <v>52</v>
      </c>
      <c r="B6665" s="1" t="s">
        <v>78</v>
      </c>
      <c r="C6665" t="s">
        <v>79</v>
      </c>
      <c r="D6665" s="1">
        <v>9</v>
      </c>
      <c r="E6665" t="s">
        <v>7</v>
      </c>
      <c r="F6665" t="s">
        <v>194</v>
      </c>
      <c r="G6665" s="6">
        <v>6</v>
      </c>
      <c r="H6665" s="7" t="s">
        <v>6</v>
      </c>
      <c r="I6665">
        <v>525</v>
      </c>
      <c r="K6665">
        <f>VLOOKUP(E6665,'script producto'!$A$3:$B$1802,2,FALSE)</f>
        <v>1594</v>
      </c>
      <c r="L6665">
        <f>VLOOKUP(M6665,'script taller'!$G$3:$H$204,2,FALSE)</f>
        <v>176</v>
      </c>
      <c r="M6665" s="1" t="str">
        <f t="shared" si="104"/>
        <v>PRT11319</v>
      </c>
      <c r="N6665">
        <f>ROUND(VLOOKUP(E6665,Productos!$A$4:$D$1804,4,FALSE),0)</f>
        <v>653</v>
      </c>
    </row>
    <row r="6666" spans="1:14" x14ac:dyDescent="0.35">
      <c r="A6666" t="s">
        <v>52</v>
      </c>
      <c r="B6666" s="1" t="s">
        <v>78</v>
      </c>
      <c r="C6666" t="s">
        <v>79</v>
      </c>
      <c r="D6666" s="1">
        <v>9</v>
      </c>
      <c r="E6666" t="s">
        <v>263</v>
      </c>
      <c r="F6666" t="s">
        <v>195</v>
      </c>
      <c r="G6666" s="6">
        <v>6</v>
      </c>
      <c r="H6666" s="7" t="s">
        <v>6</v>
      </c>
      <c r="I6666">
        <v>200</v>
      </c>
      <c r="K6666">
        <f>VLOOKUP(E6666,'script producto'!$A$3:$B$1802,2,FALSE)</f>
        <v>801</v>
      </c>
      <c r="L6666">
        <f>VLOOKUP(M6666,'script taller'!$G$3:$H$204,2,FALSE)</f>
        <v>176</v>
      </c>
      <c r="M6666" s="1" t="str">
        <f t="shared" si="104"/>
        <v>PRT11319</v>
      </c>
      <c r="N6666">
        <f>ROUND(VLOOKUP(E6666,Productos!$A$4:$D$1804,4,FALSE),0)</f>
        <v>3500</v>
      </c>
    </row>
    <row r="6667" spans="1:14" x14ac:dyDescent="0.35">
      <c r="A6667" t="s">
        <v>52</v>
      </c>
      <c r="B6667" s="1" t="s">
        <v>78</v>
      </c>
      <c r="C6667" t="s">
        <v>79</v>
      </c>
      <c r="D6667" s="1">
        <v>9</v>
      </c>
      <c r="E6667" t="s">
        <v>670</v>
      </c>
      <c r="F6667" t="s">
        <v>195</v>
      </c>
      <c r="G6667" s="6">
        <v>0.5</v>
      </c>
      <c r="H6667" s="7" t="s">
        <v>1236</v>
      </c>
      <c r="I6667">
        <v>8000</v>
      </c>
      <c r="K6667">
        <f>VLOOKUP(E6667,'script producto'!$A$3:$B$1802,2,FALSE)</f>
        <v>1004</v>
      </c>
      <c r="L6667">
        <f>VLOOKUP(M6667,'script taller'!$G$3:$H$204,2,FALSE)</f>
        <v>176</v>
      </c>
      <c r="M6667" s="1" t="str">
        <f t="shared" si="104"/>
        <v>PRT11319</v>
      </c>
      <c r="N6667">
        <f>ROUND(VLOOKUP(E6667,Productos!$A$4:$D$1804,4,FALSE),0)</f>
        <v>6611</v>
      </c>
    </row>
    <row r="6668" spans="1:14" x14ac:dyDescent="0.35">
      <c r="A6668" t="s">
        <v>52</v>
      </c>
      <c r="B6668" s="1" t="s">
        <v>78</v>
      </c>
      <c r="C6668" t="s">
        <v>79</v>
      </c>
      <c r="D6668" s="1">
        <v>9</v>
      </c>
      <c r="E6668" t="s">
        <v>242</v>
      </c>
      <c r="F6668" t="s">
        <v>195</v>
      </c>
      <c r="G6668" s="6">
        <v>0.25</v>
      </c>
      <c r="H6668" s="7" t="s">
        <v>1236</v>
      </c>
      <c r="I6668">
        <v>9992</v>
      </c>
      <c r="K6668">
        <f>VLOOKUP(E6668,'script producto'!$A$3:$B$1802,2,FALSE)</f>
        <v>1007</v>
      </c>
      <c r="L6668">
        <f>VLOOKUP(M6668,'script taller'!$G$3:$H$204,2,FALSE)</f>
        <v>176</v>
      </c>
      <c r="M6668" s="1" t="str">
        <f t="shared" si="104"/>
        <v>PRT11319</v>
      </c>
      <c r="N6668">
        <f>ROUND(VLOOKUP(E6668,Productos!$A$4:$D$1804,4,FALSE),0)</f>
        <v>10548</v>
      </c>
    </row>
    <row r="6669" spans="1:14" x14ac:dyDescent="0.35">
      <c r="A6669" t="s">
        <v>52</v>
      </c>
      <c r="B6669" s="1" t="s">
        <v>78</v>
      </c>
      <c r="C6669" t="s">
        <v>79</v>
      </c>
      <c r="D6669" s="1">
        <v>9</v>
      </c>
      <c r="E6669" t="s">
        <v>684</v>
      </c>
      <c r="F6669" t="s">
        <v>195</v>
      </c>
      <c r="G6669" s="6">
        <v>0.5</v>
      </c>
      <c r="H6669" s="7" t="s">
        <v>1236</v>
      </c>
      <c r="I6669">
        <v>8500</v>
      </c>
      <c r="K6669">
        <f>VLOOKUP(E6669,'script producto'!$A$3:$B$1802,2,FALSE)</f>
        <v>1026</v>
      </c>
      <c r="L6669">
        <f>VLOOKUP(M6669,'script taller'!$G$3:$H$204,2,FALSE)</f>
        <v>176</v>
      </c>
      <c r="M6669" s="1" t="str">
        <f t="shared" si="104"/>
        <v>PRT11319</v>
      </c>
      <c r="N6669">
        <f>ROUND(VLOOKUP(E6669,Productos!$A$4:$D$1804,4,FALSE),0)</f>
        <v>8500</v>
      </c>
    </row>
    <row r="6670" spans="1:14" x14ac:dyDescent="0.35">
      <c r="A6670" t="s">
        <v>52</v>
      </c>
      <c r="B6670" s="1" t="s">
        <v>78</v>
      </c>
      <c r="C6670" t="s">
        <v>79</v>
      </c>
      <c r="D6670" s="1">
        <v>10</v>
      </c>
      <c r="E6670" t="s">
        <v>316</v>
      </c>
      <c r="F6670" t="s">
        <v>192</v>
      </c>
      <c r="G6670" s="6">
        <v>1</v>
      </c>
      <c r="H6670" s="7" t="s">
        <v>25</v>
      </c>
      <c r="I6670">
        <v>2500</v>
      </c>
      <c r="K6670">
        <f>VLOOKUP(E6670,'script producto'!$A$3:$B$1802,2,FALSE)</f>
        <v>22</v>
      </c>
      <c r="L6670">
        <f>VLOOKUP(M6670,'script taller'!$G$3:$H$204,2,FALSE)</f>
        <v>177</v>
      </c>
      <c r="M6670" s="1" t="str">
        <f t="shared" si="104"/>
        <v>PRT113110</v>
      </c>
      <c r="N6670">
        <f>ROUND(VLOOKUP(E6670,Productos!$A$4:$D$1804,4,FALSE),0)</f>
        <v>9700</v>
      </c>
    </row>
    <row r="6671" spans="1:14" x14ac:dyDescent="0.35">
      <c r="A6671" t="s">
        <v>52</v>
      </c>
      <c r="B6671" s="1" t="s">
        <v>78</v>
      </c>
      <c r="C6671" t="s">
        <v>79</v>
      </c>
      <c r="D6671" s="1">
        <v>10</v>
      </c>
      <c r="E6671" t="s">
        <v>1847</v>
      </c>
      <c r="F6671" t="s">
        <v>192</v>
      </c>
      <c r="G6671" s="6">
        <v>0.5</v>
      </c>
      <c r="H6671" s="7" t="s">
        <v>1236</v>
      </c>
      <c r="I6671">
        <v>12000</v>
      </c>
      <c r="K6671">
        <f>VLOOKUP(E6671,'script producto'!$A$3:$B$1802,2,FALSE)</f>
        <v>130</v>
      </c>
      <c r="L6671">
        <f>VLOOKUP(M6671,'script taller'!$G$3:$H$204,2,FALSE)</f>
        <v>177</v>
      </c>
      <c r="M6671" s="1" t="str">
        <f t="shared" si="104"/>
        <v>PRT113110</v>
      </c>
      <c r="N6671">
        <f>ROUND(VLOOKUP(E6671,Productos!$A$4:$D$1804,4,FALSE),0)</f>
        <v>7000</v>
      </c>
    </row>
    <row r="6672" spans="1:14" x14ac:dyDescent="0.35">
      <c r="A6672" t="s">
        <v>52</v>
      </c>
      <c r="B6672" s="1" t="s">
        <v>78</v>
      </c>
      <c r="C6672" t="s">
        <v>79</v>
      </c>
      <c r="D6672" s="1">
        <v>10</v>
      </c>
      <c r="E6672" t="s">
        <v>145</v>
      </c>
      <c r="F6672" t="s">
        <v>192</v>
      </c>
      <c r="G6672" s="6">
        <v>1</v>
      </c>
      <c r="H6672" s="7" t="s">
        <v>1236</v>
      </c>
      <c r="I6672">
        <v>1500</v>
      </c>
      <c r="K6672">
        <f>VLOOKUP(E6672,'script producto'!$A$3:$B$1802,2,FALSE)</f>
        <v>188</v>
      </c>
      <c r="L6672">
        <f>VLOOKUP(M6672,'script taller'!$G$3:$H$204,2,FALSE)</f>
        <v>177</v>
      </c>
      <c r="M6672" s="1" t="str">
        <f t="shared" si="104"/>
        <v>PRT113110</v>
      </c>
      <c r="N6672">
        <f>ROUND(VLOOKUP(E6672,Productos!$A$4:$D$1804,4,FALSE),0)</f>
        <v>1467</v>
      </c>
    </row>
    <row r="6673" spans="1:14" x14ac:dyDescent="0.35">
      <c r="A6673" t="s">
        <v>52</v>
      </c>
      <c r="B6673" s="1" t="s">
        <v>78</v>
      </c>
      <c r="C6673" t="s">
        <v>79</v>
      </c>
      <c r="D6673" s="1">
        <v>10</v>
      </c>
      <c r="E6673" t="s">
        <v>157</v>
      </c>
      <c r="F6673" t="s">
        <v>192</v>
      </c>
      <c r="G6673" s="6">
        <v>1</v>
      </c>
      <c r="H6673" s="7" t="s">
        <v>1236</v>
      </c>
      <c r="I6673">
        <v>2500</v>
      </c>
      <c r="K6673">
        <f>VLOOKUP(E6673,'script producto'!$A$3:$B$1802,2,FALSE)</f>
        <v>190</v>
      </c>
      <c r="L6673">
        <f>VLOOKUP(M6673,'script taller'!$G$3:$H$204,2,FALSE)</f>
        <v>177</v>
      </c>
      <c r="M6673" s="1" t="str">
        <f t="shared" si="104"/>
        <v>PRT113110</v>
      </c>
      <c r="N6673">
        <f>ROUND(VLOOKUP(E6673,Productos!$A$4:$D$1804,4,FALSE),0)</f>
        <v>2349</v>
      </c>
    </row>
    <row r="6674" spans="1:14" x14ac:dyDescent="0.35">
      <c r="A6674" t="s">
        <v>52</v>
      </c>
      <c r="B6674" s="1" t="s">
        <v>78</v>
      </c>
      <c r="C6674" t="s">
        <v>79</v>
      </c>
      <c r="D6674" s="1">
        <v>10</v>
      </c>
      <c r="E6674" t="s">
        <v>146</v>
      </c>
      <c r="F6674" t="s">
        <v>192</v>
      </c>
      <c r="G6674" s="6">
        <v>1</v>
      </c>
      <c r="H6674" s="7" t="s">
        <v>1236</v>
      </c>
      <c r="I6674">
        <v>3000</v>
      </c>
      <c r="K6674">
        <f>VLOOKUP(E6674,'script producto'!$A$3:$B$1802,2,FALSE)</f>
        <v>199</v>
      </c>
      <c r="L6674">
        <f>VLOOKUP(M6674,'script taller'!$G$3:$H$204,2,FALSE)</f>
        <v>177</v>
      </c>
      <c r="M6674" s="1" t="str">
        <f t="shared" si="104"/>
        <v>PRT113110</v>
      </c>
      <c r="N6674">
        <f>ROUND(VLOOKUP(E6674,Productos!$A$4:$D$1804,4,FALSE),0)</f>
        <v>22333</v>
      </c>
    </row>
    <row r="6675" spans="1:14" x14ac:dyDescent="0.35">
      <c r="A6675" t="s">
        <v>52</v>
      </c>
      <c r="B6675" s="1" t="s">
        <v>78</v>
      </c>
      <c r="C6675" t="s">
        <v>79</v>
      </c>
      <c r="D6675" s="1">
        <v>10</v>
      </c>
      <c r="E6675" t="s">
        <v>690</v>
      </c>
      <c r="F6675" t="s">
        <v>192</v>
      </c>
      <c r="G6675" s="6">
        <v>8</v>
      </c>
      <c r="H6675" s="7" t="s">
        <v>6</v>
      </c>
      <c r="I6675">
        <v>1500</v>
      </c>
      <c r="K6675">
        <f>VLOOKUP(E6675,'script producto'!$A$3:$B$1802,2,FALSE)</f>
        <v>219</v>
      </c>
      <c r="L6675">
        <f>VLOOKUP(M6675,'script taller'!$G$3:$H$204,2,FALSE)</f>
        <v>177</v>
      </c>
      <c r="M6675" s="1" t="str">
        <f t="shared" si="104"/>
        <v>PRT113110</v>
      </c>
      <c r="N6675">
        <f>ROUND(VLOOKUP(E6675,Productos!$A$4:$D$1804,4,FALSE),0)</f>
        <v>1500</v>
      </c>
    </row>
    <row r="6676" spans="1:14" x14ac:dyDescent="0.35">
      <c r="A6676" t="s">
        <v>52</v>
      </c>
      <c r="B6676" s="1" t="s">
        <v>78</v>
      </c>
      <c r="C6676" t="s">
        <v>79</v>
      </c>
      <c r="D6676" s="1">
        <v>10</v>
      </c>
      <c r="E6676" t="s">
        <v>1906</v>
      </c>
      <c r="F6676" t="s">
        <v>192</v>
      </c>
      <c r="G6676" s="6">
        <v>0.1</v>
      </c>
      <c r="H6676" s="7" t="s">
        <v>1236</v>
      </c>
      <c r="I6676">
        <v>45000</v>
      </c>
      <c r="K6676">
        <f>VLOOKUP(E6676,'script producto'!$A$3:$B$1802,2,FALSE)</f>
        <v>354</v>
      </c>
      <c r="L6676">
        <f>VLOOKUP(M6676,'script taller'!$G$3:$H$204,2,FALSE)</f>
        <v>177</v>
      </c>
      <c r="M6676" s="1" t="str">
        <f t="shared" si="104"/>
        <v>PRT113110</v>
      </c>
      <c r="N6676">
        <f>ROUND(VLOOKUP(E6676,Productos!$A$4:$D$1804,4,FALSE),0)</f>
        <v>49178</v>
      </c>
    </row>
    <row r="6677" spans="1:14" x14ac:dyDescent="0.35">
      <c r="A6677" t="s">
        <v>52</v>
      </c>
      <c r="B6677" s="1" t="s">
        <v>78</v>
      </c>
      <c r="C6677" t="s">
        <v>79</v>
      </c>
      <c r="D6677" s="1">
        <v>10</v>
      </c>
      <c r="E6677" t="s">
        <v>636</v>
      </c>
      <c r="F6677" t="s">
        <v>192</v>
      </c>
      <c r="G6677" s="6">
        <v>1</v>
      </c>
      <c r="H6677" s="7" t="s">
        <v>1236</v>
      </c>
      <c r="I6677">
        <v>1200</v>
      </c>
      <c r="K6677">
        <f>VLOOKUP(E6677,'script producto'!$A$3:$B$1802,2,FALSE)</f>
        <v>574</v>
      </c>
      <c r="L6677">
        <f>VLOOKUP(M6677,'script taller'!$G$3:$H$204,2,FALSE)</f>
        <v>177</v>
      </c>
      <c r="M6677" s="1" t="str">
        <f t="shared" si="104"/>
        <v>PRT113110</v>
      </c>
      <c r="N6677">
        <f>ROUND(VLOOKUP(E6677,Productos!$A$4:$D$1804,4,FALSE),0)</f>
        <v>2855</v>
      </c>
    </row>
    <row r="6678" spans="1:14" x14ac:dyDescent="0.35">
      <c r="A6678" t="s">
        <v>52</v>
      </c>
      <c r="B6678" s="1" t="s">
        <v>78</v>
      </c>
      <c r="C6678" t="s">
        <v>79</v>
      </c>
      <c r="D6678" s="1">
        <v>10</v>
      </c>
      <c r="E6678" t="s">
        <v>333</v>
      </c>
      <c r="F6678" t="s">
        <v>192</v>
      </c>
      <c r="G6678" s="6">
        <v>0.15</v>
      </c>
      <c r="H6678" s="7" t="s">
        <v>25</v>
      </c>
      <c r="I6678">
        <v>4000</v>
      </c>
      <c r="K6678">
        <f>VLOOKUP(E6678,'script producto'!$A$3:$B$1802,2,FALSE)</f>
        <v>621</v>
      </c>
      <c r="L6678">
        <f>VLOOKUP(M6678,'script taller'!$G$3:$H$204,2,FALSE)</f>
        <v>177</v>
      </c>
      <c r="M6678" s="1" t="str">
        <f t="shared" si="104"/>
        <v>PRT113110</v>
      </c>
      <c r="N6678">
        <f>ROUND(VLOOKUP(E6678,Productos!$A$4:$D$1804,4,FALSE),0)</f>
        <v>4550</v>
      </c>
    </row>
    <row r="6679" spans="1:14" x14ac:dyDescent="0.35">
      <c r="A6679" t="s">
        <v>52</v>
      </c>
      <c r="B6679" s="1" t="s">
        <v>78</v>
      </c>
      <c r="C6679" t="s">
        <v>79</v>
      </c>
      <c r="D6679" s="1">
        <v>10</v>
      </c>
      <c r="E6679" t="s">
        <v>669</v>
      </c>
      <c r="F6679" t="s">
        <v>192</v>
      </c>
      <c r="G6679" s="6">
        <v>7</v>
      </c>
      <c r="H6679" s="7" t="s">
        <v>1236</v>
      </c>
      <c r="I6679">
        <v>1500</v>
      </c>
      <c r="K6679">
        <f>VLOOKUP(E6679,'script producto'!$A$3:$B$1802,2,FALSE)</f>
        <v>766</v>
      </c>
      <c r="L6679">
        <f>VLOOKUP(M6679,'script taller'!$G$3:$H$204,2,FALSE)</f>
        <v>177</v>
      </c>
      <c r="M6679" s="1" t="str">
        <f t="shared" si="104"/>
        <v>PRT113110</v>
      </c>
      <c r="N6679">
        <f>ROUND(VLOOKUP(E6679,Productos!$A$4:$D$1804,4,FALSE),0)</f>
        <v>1831</v>
      </c>
    </row>
    <row r="6680" spans="1:14" x14ac:dyDescent="0.35">
      <c r="A6680" t="s">
        <v>52</v>
      </c>
      <c r="B6680" s="1" t="s">
        <v>78</v>
      </c>
      <c r="C6680" t="s">
        <v>79</v>
      </c>
      <c r="D6680" s="1">
        <v>10</v>
      </c>
      <c r="E6680" t="s">
        <v>275</v>
      </c>
      <c r="F6680" t="s">
        <v>192</v>
      </c>
      <c r="G6680" s="6">
        <v>0.5</v>
      </c>
      <c r="H6680" s="7" t="s">
        <v>1236</v>
      </c>
      <c r="I6680">
        <v>18000</v>
      </c>
      <c r="K6680">
        <f>VLOOKUP(E6680,'script producto'!$A$3:$B$1802,2,FALSE)</f>
        <v>922</v>
      </c>
      <c r="L6680">
        <f>VLOOKUP(M6680,'script taller'!$G$3:$H$204,2,FALSE)</f>
        <v>177</v>
      </c>
      <c r="M6680" s="1" t="str">
        <f t="shared" si="104"/>
        <v>PRT113110</v>
      </c>
      <c r="N6680">
        <f>ROUND(VLOOKUP(E6680,Productos!$A$4:$D$1804,4,FALSE),0)</f>
        <v>16447</v>
      </c>
    </row>
    <row r="6681" spans="1:14" x14ac:dyDescent="0.35">
      <c r="A6681" t="s">
        <v>52</v>
      </c>
      <c r="B6681" s="1" t="s">
        <v>78</v>
      </c>
      <c r="C6681" t="s">
        <v>79</v>
      </c>
      <c r="D6681" s="1">
        <v>10</v>
      </c>
      <c r="E6681" t="s">
        <v>59</v>
      </c>
      <c r="F6681" t="s">
        <v>192</v>
      </c>
      <c r="G6681" s="6">
        <v>1</v>
      </c>
      <c r="H6681" s="7" t="s">
        <v>1236</v>
      </c>
      <c r="I6681">
        <v>899</v>
      </c>
      <c r="K6681">
        <f>VLOOKUP(E6681,'script producto'!$A$3:$B$1802,2,FALSE)</f>
        <v>1523</v>
      </c>
      <c r="L6681">
        <f>VLOOKUP(M6681,'script taller'!$G$3:$H$204,2,FALSE)</f>
        <v>177</v>
      </c>
      <c r="M6681" s="1" t="str">
        <f t="shared" si="104"/>
        <v>PRT113110</v>
      </c>
      <c r="N6681">
        <f>ROUND(VLOOKUP(E6681,Productos!$A$4:$D$1804,4,FALSE),0)</f>
        <v>784</v>
      </c>
    </row>
    <row r="6682" spans="1:14" x14ac:dyDescent="0.35">
      <c r="A6682" t="s">
        <v>52</v>
      </c>
      <c r="B6682" s="1" t="s">
        <v>78</v>
      </c>
      <c r="C6682" t="s">
        <v>79</v>
      </c>
      <c r="D6682" s="1">
        <v>10</v>
      </c>
      <c r="E6682" t="s">
        <v>679</v>
      </c>
      <c r="F6682" t="s">
        <v>194</v>
      </c>
      <c r="G6682" s="6">
        <v>1</v>
      </c>
      <c r="H6682" s="7" t="s">
        <v>6</v>
      </c>
      <c r="I6682">
        <v>3600</v>
      </c>
      <c r="K6682">
        <f>VLOOKUP(E6682,'script producto'!$A$3:$B$1802,2,FALSE)</f>
        <v>119</v>
      </c>
      <c r="L6682">
        <f>VLOOKUP(M6682,'script taller'!$G$3:$H$204,2,FALSE)</f>
        <v>177</v>
      </c>
      <c r="M6682" s="1" t="str">
        <f t="shared" si="104"/>
        <v>PRT113110</v>
      </c>
      <c r="N6682">
        <f>ROUND(VLOOKUP(E6682,Productos!$A$4:$D$1804,4,FALSE),0)</f>
        <v>7998</v>
      </c>
    </row>
    <row r="6683" spans="1:14" x14ac:dyDescent="0.35">
      <c r="A6683" t="s">
        <v>52</v>
      </c>
      <c r="B6683" s="1" t="s">
        <v>78</v>
      </c>
      <c r="C6683" t="s">
        <v>79</v>
      </c>
      <c r="D6683" s="1">
        <v>10</v>
      </c>
      <c r="E6683" t="s">
        <v>677</v>
      </c>
      <c r="F6683" t="s">
        <v>194</v>
      </c>
      <c r="G6683" s="6">
        <v>1</v>
      </c>
      <c r="H6683" s="7" t="s">
        <v>6</v>
      </c>
      <c r="I6683">
        <v>4835</v>
      </c>
      <c r="K6683">
        <f>VLOOKUP(E6683,'script producto'!$A$3:$B$1802,2,FALSE)</f>
        <v>176</v>
      </c>
      <c r="L6683">
        <f>VLOOKUP(M6683,'script taller'!$G$3:$H$204,2,FALSE)</f>
        <v>177</v>
      </c>
      <c r="M6683" s="1" t="str">
        <f t="shared" si="104"/>
        <v>PRT113110</v>
      </c>
      <c r="N6683">
        <f>ROUND(VLOOKUP(E6683,Productos!$A$4:$D$1804,4,FALSE),0)</f>
        <v>4835</v>
      </c>
    </row>
    <row r="6684" spans="1:14" x14ac:dyDescent="0.35">
      <c r="A6684" t="s">
        <v>52</v>
      </c>
      <c r="B6684" s="1" t="s">
        <v>78</v>
      </c>
      <c r="C6684" t="s">
        <v>79</v>
      </c>
      <c r="D6684" s="1">
        <v>10</v>
      </c>
      <c r="E6684" t="s">
        <v>902</v>
      </c>
      <c r="F6684" t="s">
        <v>194</v>
      </c>
      <c r="G6684" s="6">
        <v>2</v>
      </c>
      <c r="H6684" s="7" t="s">
        <v>6</v>
      </c>
      <c r="I6684">
        <v>400</v>
      </c>
      <c r="K6684">
        <f>VLOOKUP(E6684,'script producto'!$A$3:$B$1802,2,FALSE)</f>
        <v>252</v>
      </c>
      <c r="L6684">
        <f>VLOOKUP(M6684,'script taller'!$G$3:$H$204,2,FALSE)</f>
        <v>177</v>
      </c>
      <c r="M6684" s="1" t="str">
        <f t="shared" si="104"/>
        <v>PRT113110</v>
      </c>
      <c r="N6684">
        <f>ROUND(VLOOKUP(E6684,Productos!$A$4:$D$1804,4,FALSE),0)</f>
        <v>347</v>
      </c>
    </row>
    <row r="6685" spans="1:14" x14ac:dyDescent="0.35">
      <c r="A6685" t="s">
        <v>52</v>
      </c>
      <c r="B6685" s="1" t="s">
        <v>78</v>
      </c>
      <c r="C6685" t="s">
        <v>79</v>
      </c>
      <c r="D6685" s="1">
        <v>10</v>
      </c>
      <c r="E6685" t="s">
        <v>678</v>
      </c>
      <c r="F6685" t="s">
        <v>194</v>
      </c>
      <c r="G6685" s="6">
        <v>1</v>
      </c>
      <c r="H6685" s="7" t="s">
        <v>6</v>
      </c>
      <c r="I6685">
        <v>4986</v>
      </c>
      <c r="K6685">
        <f>VLOOKUP(E6685,'script producto'!$A$3:$B$1802,2,FALSE)</f>
        <v>593</v>
      </c>
      <c r="L6685">
        <f>VLOOKUP(M6685,'script taller'!$G$3:$H$204,2,FALSE)</f>
        <v>177</v>
      </c>
      <c r="M6685" s="1" t="str">
        <f t="shared" si="104"/>
        <v>PRT113110</v>
      </c>
      <c r="N6685">
        <f>ROUND(VLOOKUP(E6685,Productos!$A$4:$D$1804,4,FALSE),0)</f>
        <v>4986</v>
      </c>
    </row>
    <row r="6686" spans="1:14" x14ac:dyDescent="0.35">
      <c r="A6686" t="s">
        <v>52</v>
      </c>
      <c r="B6686" s="1" t="s">
        <v>78</v>
      </c>
      <c r="C6686" t="s">
        <v>79</v>
      </c>
      <c r="D6686" s="1">
        <v>10</v>
      </c>
      <c r="E6686" t="s">
        <v>676</v>
      </c>
      <c r="F6686" t="s">
        <v>194</v>
      </c>
      <c r="G6686" s="6">
        <v>1</v>
      </c>
      <c r="H6686" s="7" t="s">
        <v>25</v>
      </c>
      <c r="I6686">
        <v>3679</v>
      </c>
      <c r="K6686">
        <f>VLOOKUP(E6686,'script producto'!$A$3:$B$1802,2,FALSE)</f>
        <v>596</v>
      </c>
      <c r="L6686">
        <f>VLOOKUP(M6686,'script taller'!$G$3:$H$204,2,FALSE)</f>
        <v>177</v>
      </c>
      <c r="M6686" s="1" t="str">
        <f t="shared" si="104"/>
        <v>PRT113110</v>
      </c>
      <c r="N6686">
        <f>ROUND(VLOOKUP(E6686,Productos!$A$4:$D$1804,4,FALSE),0)</f>
        <v>3679</v>
      </c>
    </row>
    <row r="6687" spans="1:14" x14ac:dyDescent="0.35">
      <c r="A6687" t="s">
        <v>52</v>
      </c>
      <c r="B6687" s="1" t="s">
        <v>78</v>
      </c>
      <c r="C6687" t="s">
        <v>79</v>
      </c>
      <c r="D6687" s="1">
        <v>10</v>
      </c>
      <c r="E6687" t="s">
        <v>672</v>
      </c>
      <c r="F6687" t="s">
        <v>194</v>
      </c>
      <c r="G6687" s="6">
        <v>4</v>
      </c>
      <c r="H6687" s="7" t="s">
        <v>6</v>
      </c>
      <c r="I6687">
        <v>240</v>
      </c>
      <c r="K6687">
        <f>VLOOKUP(E6687,'script producto'!$A$3:$B$1802,2,FALSE)</f>
        <v>635</v>
      </c>
      <c r="L6687">
        <f>VLOOKUP(M6687,'script taller'!$G$3:$H$204,2,FALSE)</f>
        <v>177</v>
      </c>
      <c r="M6687" s="1" t="str">
        <f t="shared" si="104"/>
        <v>PRT113110</v>
      </c>
      <c r="N6687">
        <f>ROUND(VLOOKUP(E6687,Productos!$A$4:$D$1804,4,FALSE),0)</f>
        <v>240</v>
      </c>
    </row>
    <row r="6688" spans="1:14" x14ac:dyDescent="0.35">
      <c r="A6688" t="s">
        <v>52</v>
      </c>
      <c r="B6688" s="1" t="s">
        <v>78</v>
      </c>
      <c r="C6688" t="s">
        <v>79</v>
      </c>
      <c r="D6688" s="1">
        <v>10</v>
      </c>
      <c r="E6688" t="s">
        <v>673</v>
      </c>
      <c r="F6688" t="s">
        <v>194</v>
      </c>
      <c r="G6688" s="6">
        <v>4</v>
      </c>
      <c r="H6688" s="7" t="s">
        <v>6</v>
      </c>
      <c r="I6688">
        <v>180</v>
      </c>
      <c r="K6688">
        <f>VLOOKUP(E6688,'script producto'!$A$3:$B$1802,2,FALSE)</f>
        <v>636</v>
      </c>
      <c r="L6688">
        <f>VLOOKUP(M6688,'script taller'!$G$3:$H$204,2,FALSE)</f>
        <v>177</v>
      </c>
      <c r="M6688" s="1" t="str">
        <f t="shared" si="104"/>
        <v>PRT113110</v>
      </c>
      <c r="N6688">
        <f>ROUND(VLOOKUP(E6688,Productos!$A$4:$D$1804,4,FALSE),0)</f>
        <v>180</v>
      </c>
    </row>
    <row r="6689" spans="1:14" x14ac:dyDescent="0.35">
      <c r="A6689" t="s">
        <v>52</v>
      </c>
      <c r="B6689" s="1" t="s">
        <v>78</v>
      </c>
      <c r="C6689" t="s">
        <v>79</v>
      </c>
      <c r="D6689" s="1">
        <v>10</v>
      </c>
      <c r="E6689" t="s">
        <v>674</v>
      </c>
      <c r="F6689" t="s">
        <v>194</v>
      </c>
      <c r="G6689" s="6">
        <v>1</v>
      </c>
      <c r="H6689" s="7" t="s">
        <v>6</v>
      </c>
      <c r="I6689">
        <v>1800</v>
      </c>
      <c r="K6689">
        <f>VLOOKUP(E6689,'script producto'!$A$3:$B$1802,2,FALSE)</f>
        <v>741</v>
      </c>
      <c r="L6689">
        <f>VLOOKUP(M6689,'script taller'!$G$3:$H$204,2,FALSE)</f>
        <v>177</v>
      </c>
      <c r="M6689" s="1" t="str">
        <f t="shared" si="104"/>
        <v>PRT113110</v>
      </c>
      <c r="N6689">
        <f>ROUND(VLOOKUP(E6689,Productos!$A$4:$D$1804,4,FALSE),0)</f>
        <v>2200</v>
      </c>
    </row>
    <row r="6690" spans="1:14" x14ac:dyDescent="0.35">
      <c r="A6690" t="s">
        <v>52</v>
      </c>
      <c r="B6690" s="1" t="s">
        <v>78</v>
      </c>
      <c r="C6690" t="s">
        <v>79</v>
      </c>
      <c r="D6690" s="1">
        <v>10</v>
      </c>
      <c r="E6690" t="s">
        <v>1166</v>
      </c>
      <c r="F6690" t="s">
        <v>194</v>
      </c>
      <c r="G6690" s="6">
        <v>1</v>
      </c>
      <c r="H6690" s="7" t="s">
        <v>6</v>
      </c>
      <c r="I6690">
        <v>3600</v>
      </c>
      <c r="K6690">
        <f>VLOOKUP(E6690,'script producto'!$A$3:$B$1802,2,FALSE)</f>
        <v>810</v>
      </c>
      <c r="L6690">
        <f>VLOOKUP(M6690,'script taller'!$G$3:$H$204,2,FALSE)</f>
        <v>177</v>
      </c>
      <c r="M6690" s="1" t="str">
        <f t="shared" si="104"/>
        <v>PRT113110</v>
      </c>
      <c r="N6690">
        <f>ROUND(VLOOKUP(E6690,Productos!$A$4:$D$1804,4,FALSE),0)</f>
        <v>16900</v>
      </c>
    </row>
    <row r="6691" spans="1:14" x14ac:dyDescent="0.35">
      <c r="A6691" t="s">
        <v>52</v>
      </c>
      <c r="B6691" s="1" t="s">
        <v>78</v>
      </c>
      <c r="C6691" t="s">
        <v>79</v>
      </c>
      <c r="D6691" s="1">
        <v>10</v>
      </c>
      <c r="E6691" t="s">
        <v>1590</v>
      </c>
      <c r="F6691" t="s">
        <v>194</v>
      </c>
      <c r="G6691" s="6">
        <v>0.5</v>
      </c>
      <c r="H6691" s="7" t="s">
        <v>6</v>
      </c>
      <c r="I6691">
        <v>1500</v>
      </c>
      <c r="K6691">
        <f>VLOOKUP(E6691,'script producto'!$A$3:$B$1802,2,FALSE)</f>
        <v>881</v>
      </c>
      <c r="L6691">
        <f>VLOOKUP(M6691,'script taller'!$G$3:$H$204,2,FALSE)</f>
        <v>177</v>
      </c>
      <c r="M6691" s="1" t="str">
        <f t="shared" si="104"/>
        <v>PRT113110</v>
      </c>
      <c r="N6691">
        <f>ROUND(VLOOKUP(E6691,Productos!$A$4:$D$1804,4,FALSE),0)</f>
        <v>1500</v>
      </c>
    </row>
    <row r="6692" spans="1:14" x14ac:dyDescent="0.35">
      <c r="A6692" t="s">
        <v>52</v>
      </c>
      <c r="B6692" s="1" t="s">
        <v>78</v>
      </c>
      <c r="C6692" t="s">
        <v>79</v>
      </c>
      <c r="D6692" s="1">
        <v>10</v>
      </c>
      <c r="E6692" t="s">
        <v>675</v>
      </c>
      <c r="F6692" t="s">
        <v>194</v>
      </c>
      <c r="G6692" s="6">
        <v>2</v>
      </c>
      <c r="H6692" s="7" t="s">
        <v>6</v>
      </c>
      <c r="I6692">
        <v>850</v>
      </c>
      <c r="K6692">
        <f>VLOOKUP(E6692,'script producto'!$A$3:$B$1802,2,FALSE)</f>
        <v>1211</v>
      </c>
      <c r="L6692">
        <f>VLOOKUP(M6692,'script taller'!$G$3:$H$204,2,FALSE)</f>
        <v>177</v>
      </c>
      <c r="M6692" s="1" t="str">
        <f t="shared" si="104"/>
        <v>PRT113110</v>
      </c>
      <c r="N6692">
        <f>ROUND(VLOOKUP(E6692,Productos!$A$4:$D$1804,4,FALSE),0)</f>
        <v>850</v>
      </c>
    </row>
    <row r="6693" spans="1:14" x14ac:dyDescent="0.35">
      <c r="A6693" t="s">
        <v>52</v>
      </c>
      <c r="B6693" s="1" t="s">
        <v>78</v>
      </c>
      <c r="C6693" t="s">
        <v>79</v>
      </c>
      <c r="D6693" s="1">
        <v>10</v>
      </c>
      <c r="E6693" t="s">
        <v>671</v>
      </c>
      <c r="F6693" t="s">
        <v>194</v>
      </c>
      <c r="G6693" s="6">
        <v>1</v>
      </c>
      <c r="H6693" s="7" t="s">
        <v>6</v>
      </c>
      <c r="I6693">
        <v>20400</v>
      </c>
      <c r="K6693">
        <f>VLOOKUP(E6693,'script producto'!$A$3:$B$1802,2,FALSE)</f>
        <v>1233</v>
      </c>
      <c r="L6693">
        <f>VLOOKUP(M6693,'script taller'!$G$3:$H$204,2,FALSE)</f>
        <v>177</v>
      </c>
      <c r="M6693" s="1" t="str">
        <f t="shared" si="104"/>
        <v>PRT113110</v>
      </c>
      <c r="N6693">
        <f>ROUND(VLOOKUP(E6693,Productos!$A$4:$D$1804,4,FALSE),0)</f>
        <v>20400</v>
      </c>
    </row>
    <row r="6694" spans="1:14" x14ac:dyDescent="0.35">
      <c r="A6694" t="s">
        <v>52</v>
      </c>
      <c r="B6694" s="1" t="s">
        <v>78</v>
      </c>
      <c r="C6694" t="s">
        <v>79</v>
      </c>
      <c r="D6694" s="1">
        <v>10</v>
      </c>
      <c r="E6694" t="s">
        <v>398</v>
      </c>
      <c r="F6694" t="s">
        <v>194</v>
      </c>
      <c r="G6694" s="6">
        <v>1</v>
      </c>
      <c r="H6694" s="7" t="s">
        <v>6</v>
      </c>
      <c r="I6694">
        <v>12000</v>
      </c>
      <c r="K6694">
        <f>VLOOKUP(E6694,'script producto'!$A$3:$B$1802,2,FALSE)</f>
        <v>1501</v>
      </c>
      <c r="L6694">
        <f>VLOOKUP(M6694,'script taller'!$G$3:$H$204,2,FALSE)</f>
        <v>177</v>
      </c>
      <c r="M6694" s="1" t="str">
        <f t="shared" si="104"/>
        <v>PRT113110</v>
      </c>
      <c r="N6694">
        <f>ROUND(VLOOKUP(E6694,Productos!$A$4:$D$1804,4,FALSE),0)</f>
        <v>6580</v>
      </c>
    </row>
    <row r="6695" spans="1:14" x14ac:dyDescent="0.35">
      <c r="A6695" t="s">
        <v>52</v>
      </c>
      <c r="B6695" s="1" t="s">
        <v>78</v>
      </c>
      <c r="C6695" t="s">
        <v>79</v>
      </c>
      <c r="D6695" s="1">
        <v>10</v>
      </c>
      <c r="E6695" t="s">
        <v>7</v>
      </c>
      <c r="F6695" t="s">
        <v>194</v>
      </c>
      <c r="G6695" s="6">
        <v>6</v>
      </c>
      <c r="H6695" s="7" t="s">
        <v>6</v>
      </c>
      <c r="I6695">
        <v>525</v>
      </c>
      <c r="K6695">
        <f>VLOOKUP(E6695,'script producto'!$A$3:$B$1802,2,FALSE)</f>
        <v>1594</v>
      </c>
      <c r="L6695">
        <f>VLOOKUP(M6695,'script taller'!$G$3:$H$204,2,FALSE)</f>
        <v>177</v>
      </c>
      <c r="M6695" s="1" t="str">
        <f t="shared" si="104"/>
        <v>PRT113110</v>
      </c>
      <c r="N6695">
        <f>ROUND(VLOOKUP(E6695,Productos!$A$4:$D$1804,4,FALSE),0)</f>
        <v>653</v>
      </c>
    </row>
    <row r="6696" spans="1:14" x14ac:dyDescent="0.35">
      <c r="A6696" t="s">
        <v>52</v>
      </c>
      <c r="B6696" s="1" t="s">
        <v>78</v>
      </c>
      <c r="C6696" t="s">
        <v>79</v>
      </c>
      <c r="D6696" s="1">
        <v>10</v>
      </c>
      <c r="E6696" t="s">
        <v>1622</v>
      </c>
      <c r="F6696" t="s">
        <v>193</v>
      </c>
      <c r="G6696" s="6">
        <v>1</v>
      </c>
      <c r="H6696" s="7" t="s">
        <v>1236</v>
      </c>
      <c r="I6696">
        <v>2200</v>
      </c>
      <c r="K6696">
        <f>VLOOKUP(E6696,'script producto'!$A$3:$B$1802,2,FALSE)</f>
        <v>945</v>
      </c>
      <c r="L6696">
        <f>VLOOKUP(M6696,'script taller'!$G$3:$H$204,2,FALSE)</f>
        <v>177</v>
      </c>
      <c r="M6696" s="1" t="str">
        <f t="shared" si="104"/>
        <v>PRT113110</v>
      </c>
      <c r="N6696">
        <f>ROUND(VLOOKUP(E6696,Productos!$A$4:$D$1804,4,FALSE),0)</f>
        <v>1696</v>
      </c>
    </row>
    <row r="6697" spans="1:14" x14ac:dyDescent="0.35">
      <c r="A6697" t="s">
        <v>52</v>
      </c>
      <c r="B6697" s="1" t="s">
        <v>78</v>
      </c>
      <c r="C6697" t="s">
        <v>79</v>
      </c>
      <c r="D6697" s="1">
        <v>10</v>
      </c>
      <c r="E6697" t="s">
        <v>263</v>
      </c>
      <c r="F6697" t="s">
        <v>195</v>
      </c>
      <c r="G6697" s="6">
        <v>60</v>
      </c>
      <c r="H6697" s="7" t="s">
        <v>6</v>
      </c>
      <c r="I6697">
        <v>200</v>
      </c>
      <c r="K6697">
        <f>VLOOKUP(E6697,'script producto'!$A$3:$B$1802,2,FALSE)</f>
        <v>801</v>
      </c>
      <c r="L6697">
        <f>VLOOKUP(M6697,'script taller'!$G$3:$H$204,2,FALSE)</f>
        <v>177</v>
      </c>
      <c r="M6697" s="1" t="str">
        <f t="shared" si="104"/>
        <v>PRT113110</v>
      </c>
      <c r="N6697">
        <f>ROUND(VLOOKUP(E6697,Productos!$A$4:$D$1804,4,FALSE),0)</f>
        <v>3500</v>
      </c>
    </row>
    <row r="6698" spans="1:14" x14ac:dyDescent="0.35">
      <c r="A6698" t="s">
        <v>52</v>
      </c>
      <c r="B6698" s="1" t="s">
        <v>78</v>
      </c>
      <c r="C6698" t="s">
        <v>79</v>
      </c>
      <c r="D6698" s="1">
        <v>10</v>
      </c>
      <c r="E6698" t="s">
        <v>243</v>
      </c>
      <c r="F6698" t="s">
        <v>195</v>
      </c>
      <c r="G6698" s="6">
        <v>2</v>
      </c>
      <c r="H6698" s="7" t="s">
        <v>25</v>
      </c>
      <c r="I6698">
        <v>1500</v>
      </c>
      <c r="K6698">
        <f>VLOOKUP(E6698,'script producto'!$A$3:$B$1802,2,FALSE)</f>
        <v>895</v>
      </c>
      <c r="L6698">
        <f>VLOOKUP(M6698,'script taller'!$G$3:$H$204,2,FALSE)</f>
        <v>177</v>
      </c>
      <c r="M6698" s="1" t="str">
        <f t="shared" si="104"/>
        <v>PRT113110</v>
      </c>
      <c r="N6698">
        <f>ROUND(VLOOKUP(E6698,Productos!$A$4:$D$1804,4,FALSE),0)</f>
        <v>1600</v>
      </c>
    </row>
    <row r="6699" spans="1:14" x14ac:dyDescent="0.35">
      <c r="A6699" t="s">
        <v>52</v>
      </c>
      <c r="B6699" s="1" t="s">
        <v>78</v>
      </c>
      <c r="C6699" t="s">
        <v>79</v>
      </c>
      <c r="D6699" s="1">
        <v>10</v>
      </c>
      <c r="E6699" t="s">
        <v>670</v>
      </c>
      <c r="F6699" t="s">
        <v>195</v>
      </c>
      <c r="G6699" s="6">
        <v>1</v>
      </c>
      <c r="H6699" s="7" t="s">
        <v>1236</v>
      </c>
      <c r="I6699">
        <v>8000</v>
      </c>
      <c r="K6699">
        <f>VLOOKUP(E6699,'script producto'!$A$3:$B$1802,2,FALSE)</f>
        <v>1004</v>
      </c>
      <c r="L6699">
        <f>VLOOKUP(M6699,'script taller'!$G$3:$H$204,2,FALSE)</f>
        <v>177</v>
      </c>
      <c r="M6699" s="1" t="str">
        <f t="shared" si="104"/>
        <v>PRT113110</v>
      </c>
      <c r="N6699">
        <f>ROUND(VLOOKUP(E6699,Productos!$A$4:$D$1804,4,FALSE),0)</f>
        <v>6611</v>
      </c>
    </row>
    <row r="6700" spans="1:14" x14ac:dyDescent="0.35">
      <c r="A6700" t="s">
        <v>52</v>
      </c>
      <c r="B6700" s="1" t="s">
        <v>78</v>
      </c>
      <c r="C6700" t="s">
        <v>79</v>
      </c>
      <c r="D6700" s="1">
        <v>10</v>
      </c>
      <c r="E6700" t="s">
        <v>242</v>
      </c>
      <c r="F6700" t="s">
        <v>195</v>
      </c>
      <c r="G6700" s="6">
        <v>0.25</v>
      </c>
      <c r="H6700" s="7" t="s">
        <v>1236</v>
      </c>
      <c r="I6700">
        <v>9992</v>
      </c>
      <c r="K6700">
        <f>VLOOKUP(E6700,'script producto'!$A$3:$B$1802,2,FALSE)</f>
        <v>1007</v>
      </c>
      <c r="L6700">
        <f>VLOOKUP(M6700,'script taller'!$G$3:$H$204,2,FALSE)</f>
        <v>177</v>
      </c>
      <c r="M6700" s="1" t="str">
        <f t="shared" si="104"/>
        <v>PRT113110</v>
      </c>
      <c r="N6700">
        <f>ROUND(VLOOKUP(E6700,Productos!$A$4:$D$1804,4,FALSE),0)</f>
        <v>10548</v>
      </c>
    </row>
    <row r="6701" spans="1:14" x14ac:dyDescent="0.35">
      <c r="A6701" t="s">
        <v>52</v>
      </c>
      <c r="B6701" s="1" t="s">
        <v>78</v>
      </c>
      <c r="C6701" t="s">
        <v>79</v>
      </c>
      <c r="D6701" s="1">
        <v>10</v>
      </c>
      <c r="E6701" t="s">
        <v>684</v>
      </c>
      <c r="F6701" t="s">
        <v>195</v>
      </c>
      <c r="G6701" s="6">
        <v>0.5</v>
      </c>
      <c r="H6701" s="7" t="s">
        <v>1236</v>
      </c>
      <c r="I6701">
        <v>8500</v>
      </c>
      <c r="K6701">
        <f>VLOOKUP(E6701,'script producto'!$A$3:$B$1802,2,FALSE)</f>
        <v>1026</v>
      </c>
      <c r="L6701">
        <f>VLOOKUP(M6701,'script taller'!$G$3:$H$204,2,FALSE)</f>
        <v>177</v>
      </c>
      <c r="M6701" s="1" t="str">
        <f t="shared" si="104"/>
        <v>PRT113110</v>
      </c>
      <c r="N6701">
        <f>ROUND(VLOOKUP(E6701,Productos!$A$4:$D$1804,4,FALSE),0)</f>
        <v>8500</v>
      </c>
    </row>
    <row r="6702" spans="1:14" x14ac:dyDescent="0.35">
      <c r="A6702" t="s">
        <v>52</v>
      </c>
      <c r="B6702" s="1" t="s">
        <v>78</v>
      </c>
      <c r="C6702" t="s">
        <v>79</v>
      </c>
      <c r="D6702" s="1">
        <v>11</v>
      </c>
      <c r="E6702" t="s">
        <v>316</v>
      </c>
      <c r="F6702" t="s">
        <v>192</v>
      </c>
      <c r="G6702" s="6">
        <v>5</v>
      </c>
      <c r="H6702" s="7" t="s">
        <v>25</v>
      </c>
      <c r="I6702">
        <v>2500</v>
      </c>
      <c r="K6702">
        <f>VLOOKUP(E6702,'script producto'!$A$3:$B$1802,2,FALSE)</f>
        <v>22</v>
      </c>
      <c r="L6702">
        <f>VLOOKUP(M6702,'script taller'!$G$3:$H$204,2,FALSE)</f>
        <v>178</v>
      </c>
      <c r="M6702" s="1" t="str">
        <f t="shared" si="104"/>
        <v>PRT113111</v>
      </c>
      <c r="N6702">
        <f>ROUND(VLOOKUP(E6702,Productos!$A$4:$D$1804,4,FALSE),0)</f>
        <v>9700</v>
      </c>
    </row>
    <row r="6703" spans="1:14" x14ac:dyDescent="0.35">
      <c r="A6703" t="s">
        <v>52</v>
      </c>
      <c r="B6703" s="1" t="s">
        <v>78</v>
      </c>
      <c r="C6703" t="s">
        <v>79</v>
      </c>
      <c r="D6703" s="1">
        <v>11</v>
      </c>
      <c r="E6703" t="s">
        <v>1847</v>
      </c>
      <c r="F6703" t="s">
        <v>192</v>
      </c>
      <c r="G6703" s="6">
        <v>0.5</v>
      </c>
      <c r="H6703" s="7" t="s">
        <v>1236</v>
      </c>
      <c r="I6703">
        <v>12000</v>
      </c>
      <c r="K6703">
        <f>VLOOKUP(E6703,'script producto'!$A$3:$B$1802,2,FALSE)</f>
        <v>130</v>
      </c>
      <c r="L6703">
        <f>VLOOKUP(M6703,'script taller'!$G$3:$H$204,2,FALSE)</f>
        <v>178</v>
      </c>
      <c r="M6703" s="1" t="str">
        <f t="shared" si="104"/>
        <v>PRT113111</v>
      </c>
      <c r="N6703">
        <f>ROUND(VLOOKUP(E6703,Productos!$A$4:$D$1804,4,FALSE),0)</f>
        <v>7000</v>
      </c>
    </row>
    <row r="6704" spans="1:14" x14ac:dyDescent="0.35">
      <c r="A6704" t="s">
        <v>52</v>
      </c>
      <c r="B6704" s="1" t="s">
        <v>78</v>
      </c>
      <c r="C6704" t="s">
        <v>79</v>
      </c>
      <c r="D6704" s="1">
        <v>11</v>
      </c>
      <c r="E6704" t="s">
        <v>145</v>
      </c>
      <c r="F6704" t="s">
        <v>192</v>
      </c>
      <c r="G6704" s="6">
        <v>1</v>
      </c>
      <c r="H6704" s="7" t="s">
        <v>1236</v>
      </c>
      <c r="I6704">
        <v>1500</v>
      </c>
      <c r="K6704">
        <f>VLOOKUP(E6704,'script producto'!$A$3:$B$1802,2,FALSE)</f>
        <v>188</v>
      </c>
      <c r="L6704">
        <f>VLOOKUP(M6704,'script taller'!$G$3:$H$204,2,FALSE)</f>
        <v>178</v>
      </c>
      <c r="M6704" s="1" t="str">
        <f t="shared" si="104"/>
        <v>PRT113111</v>
      </c>
      <c r="N6704">
        <f>ROUND(VLOOKUP(E6704,Productos!$A$4:$D$1804,4,FALSE),0)</f>
        <v>1467</v>
      </c>
    </row>
    <row r="6705" spans="1:14" x14ac:dyDescent="0.35">
      <c r="A6705" t="s">
        <v>52</v>
      </c>
      <c r="B6705" s="1" t="s">
        <v>78</v>
      </c>
      <c r="C6705" t="s">
        <v>79</v>
      </c>
      <c r="D6705" s="1">
        <v>11</v>
      </c>
      <c r="E6705" t="s">
        <v>157</v>
      </c>
      <c r="F6705" t="s">
        <v>192</v>
      </c>
      <c r="G6705" s="6">
        <v>1</v>
      </c>
      <c r="H6705" s="7" t="s">
        <v>1236</v>
      </c>
      <c r="I6705">
        <v>2500</v>
      </c>
      <c r="K6705">
        <f>VLOOKUP(E6705,'script producto'!$A$3:$B$1802,2,FALSE)</f>
        <v>190</v>
      </c>
      <c r="L6705">
        <f>VLOOKUP(M6705,'script taller'!$G$3:$H$204,2,FALSE)</f>
        <v>178</v>
      </c>
      <c r="M6705" s="1" t="str">
        <f t="shared" si="104"/>
        <v>PRT113111</v>
      </c>
      <c r="N6705">
        <f>ROUND(VLOOKUP(E6705,Productos!$A$4:$D$1804,4,FALSE),0)</f>
        <v>2349</v>
      </c>
    </row>
    <row r="6706" spans="1:14" x14ac:dyDescent="0.35">
      <c r="A6706" t="s">
        <v>52</v>
      </c>
      <c r="B6706" s="1" t="s">
        <v>78</v>
      </c>
      <c r="C6706" t="s">
        <v>79</v>
      </c>
      <c r="D6706" s="1">
        <v>11</v>
      </c>
      <c r="E6706" t="s">
        <v>690</v>
      </c>
      <c r="F6706" t="s">
        <v>192</v>
      </c>
      <c r="G6706" s="6">
        <v>8</v>
      </c>
      <c r="H6706" s="7" t="s">
        <v>6</v>
      </c>
      <c r="I6706">
        <v>1500</v>
      </c>
      <c r="K6706">
        <f>VLOOKUP(E6706,'script producto'!$A$3:$B$1802,2,FALSE)</f>
        <v>219</v>
      </c>
      <c r="L6706">
        <f>VLOOKUP(M6706,'script taller'!$G$3:$H$204,2,FALSE)</f>
        <v>178</v>
      </c>
      <c r="M6706" s="1" t="str">
        <f t="shared" si="104"/>
        <v>PRT113111</v>
      </c>
      <c r="N6706">
        <f>ROUND(VLOOKUP(E6706,Productos!$A$4:$D$1804,4,FALSE),0)</f>
        <v>1500</v>
      </c>
    </row>
    <row r="6707" spans="1:14" x14ac:dyDescent="0.35">
      <c r="A6707" t="s">
        <v>52</v>
      </c>
      <c r="B6707" s="1" t="s">
        <v>78</v>
      </c>
      <c r="C6707" t="s">
        <v>79</v>
      </c>
      <c r="D6707" s="1">
        <v>11</v>
      </c>
      <c r="E6707" t="s">
        <v>1906</v>
      </c>
      <c r="F6707" t="s">
        <v>192</v>
      </c>
      <c r="G6707" s="6">
        <v>0.1</v>
      </c>
      <c r="H6707" s="7" t="s">
        <v>1236</v>
      </c>
      <c r="I6707">
        <v>45000</v>
      </c>
      <c r="K6707">
        <f>VLOOKUP(E6707,'script producto'!$A$3:$B$1802,2,FALSE)</f>
        <v>354</v>
      </c>
      <c r="L6707">
        <f>VLOOKUP(M6707,'script taller'!$G$3:$H$204,2,FALSE)</f>
        <v>178</v>
      </c>
      <c r="M6707" s="1" t="str">
        <f t="shared" si="104"/>
        <v>PRT113111</v>
      </c>
      <c r="N6707">
        <f>ROUND(VLOOKUP(E6707,Productos!$A$4:$D$1804,4,FALSE),0)</f>
        <v>49178</v>
      </c>
    </row>
    <row r="6708" spans="1:14" x14ac:dyDescent="0.35">
      <c r="A6708" t="s">
        <v>52</v>
      </c>
      <c r="B6708" s="1" t="s">
        <v>78</v>
      </c>
      <c r="C6708" t="s">
        <v>79</v>
      </c>
      <c r="D6708" s="1">
        <v>11</v>
      </c>
      <c r="E6708" t="s">
        <v>691</v>
      </c>
      <c r="F6708" t="s">
        <v>192</v>
      </c>
      <c r="G6708" s="6">
        <v>0.2</v>
      </c>
      <c r="H6708" s="7" t="s">
        <v>1236</v>
      </c>
      <c r="I6708">
        <v>4500</v>
      </c>
      <c r="K6708">
        <f>VLOOKUP(E6708,'script producto'!$A$3:$B$1802,2,FALSE)</f>
        <v>490</v>
      </c>
      <c r="L6708">
        <f>VLOOKUP(M6708,'script taller'!$G$3:$H$204,2,FALSE)</f>
        <v>178</v>
      </c>
      <c r="M6708" s="1" t="str">
        <f t="shared" si="104"/>
        <v>PRT113111</v>
      </c>
      <c r="N6708">
        <f>ROUND(VLOOKUP(E6708,Productos!$A$4:$D$1804,4,FALSE),0)</f>
        <v>4500</v>
      </c>
    </row>
    <row r="6709" spans="1:14" x14ac:dyDescent="0.35">
      <c r="A6709" t="s">
        <v>52</v>
      </c>
      <c r="B6709" s="1" t="s">
        <v>78</v>
      </c>
      <c r="C6709" t="s">
        <v>79</v>
      </c>
      <c r="D6709" s="1">
        <v>11</v>
      </c>
      <c r="E6709" t="s">
        <v>692</v>
      </c>
      <c r="F6709" t="s">
        <v>192</v>
      </c>
      <c r="G6709" s="6">
        <v>0.2</v>
      </c>
      <c r="H6709" s="7" t="s">
        <v>1236</v>
      </c>
      <c r="I6709">
        <v>4000</v>
      </c>
      <c r="K6709">
        <f>VLOOKUP(E6709,'script producto'!$A$3:$B$1802,2,FALSE)</f>
        <v>493</v>
      </c>
      <c r="L6709">
        <f>VLOOKUP(M6709,'script taller'!$G$3:$H$204,2,FALSE)</f>
        <v>178</v>
      </c>
      <c r="M6709" s="1" t="str">
        <f t="shared" si="104"/>
        <v>PRT113111</v>
      </c>
      <c r="N6709">
        <f>ROUND(VLOOKUP(E6709,Productos!$A$4:$D$1804,4,FALSE),0)</f>
        <v>4000</v>
      </c>
    </row>
    <row r="6710" spans="1:14" x14ac:dyDescent="0.35">
      <c r="A6710" t="s">
        <v>52</v>
      </c>
      <c r="B6710" s="1" t="s">
        <v>78</v>
      </c>
      <c r="C6710" t="s">
        <v>79</v>
      </c>
      <c r="D6710" s="1">
        <v>11</v>
      </c>
      <c r="E6710" t="s">
        <v>636</v>
      </c>
      <c r="F6710" t="s">
        <v>192</v>
      </c>
      <c r="G6710" s="6">
        <v>1</v>
      </c>
      <c r="H6710" s="7" t="s">
        <v>1236</v>
      </c>
      <c r="I6710">
        <v>1200</v>
      </c>
      <c r="K6710">
        <f>VLOOKUP(E6710,'script producto'!$A$3:$B$1802,2,FALSE)</f>
        <v>574</v>
      </c>
      <c r="L6710">
        <f>VLOOKUP(M6710,'script taller'!$G$3:$H$204,2,FALSE)</f>
        <v>178</v>
      </c>
      <c r="M6710" s="1" t="str">
        <f t="shared" si="104"/>
        <v>PRT113111</v>
      </c>
      <c r="N6710">
        <f>ROUND(VLOOKUP(E6710,Productos!$A$4:$D$1804,4,FALSE),0)</f>
        <v>2855</v>
      </c>
    </row>
    <row r="6711" spans="1:14" x14ac:dyDescent="0.35">
      <c r="A6711" t="s">
        <v>52</v>
      </c>
      <c r="B6711" s="1" t="s">
        <v>78</v>
      </c>
      <c r="C6711" t="s">
        <v>79</v>
      </c>
      <c r="D6711" s="1">
        <v>11</v>
      </c>
      <c r="E6711" t="s">
        <v>333</v>
      </c>
      <c r="F6711" t="s">
        <v>192</v>
      </c>
      <c r="G6711" s="6">
        <v>0.15</v>
      </c>
      <c r="H6711" s="7" t="s">
        <v>25</v>
      </c>
      <c r="I6711">
        <v>4000</v>
      </c>
      <c r="K6711">
        <f>VLOOKUP(E6711,'script producto'!$A$3:$B$1802,2,FALSE)</f>
        <v>621</v>
      </c>
      <c r="L6711">
        <f>VLOOKUP(M6711,'script taller'!$G$3:$H$204,2,FALSE)</f>
        <v>178</v>
      </c>
      <c r="M6711" s="1" t="str">
        <f t="shared" si="104"/>
        <v>PRT113111</v>
      </c>
      <c r="N6711">
        <f>ROUND(VLOOKUP(E6711,Productos!$A$4:$D$1804,4,FALSE),0)</f>
        <v>4550</v>
      </c>
    </row>
    <row r="6712" spans="1:14" x14ac:dyDescent="0.35">
      <c r="A6712" t="s">
        <v>52</v>
      </c>
      <c r="B6712" s="1" t="s">
        <v>78</v>
      </c>
      <c r="C6712" t="s">
        <v>79</v>
      </c>
      <c r="D6712" s="1">
        <v>11</v>
      </c>
      <c r="E6712" t="s">
        <v>669</v>
      </c>
      <c r="F6712" t="s">
        <v>192</v>
      </c>
      <c r="G6712" s="6">
        <v>5</v>
      </c>
      <c r="H6712" s="7" t="s">
        <v>1236</v>
      </c>
      <c r="I6712">
        <v>1500</v>
      </c>
      <c r="K6712">
        <f>VLOOKUP(E6712,'script producto'!$A$3:$B$1802,2,FALSE)</f>
        <v>766</v>
      </c>
      <c r="L6712">
        <f>VLOOKUP(M6712,'script taller'!$G$3:$H$204,2,FALSE)</f>
        <v>178</v>
      </c>
      <c r="M6712" s="1" t="str">
        <f t="shared" si="104"/>
        <v>PRT113111</v>
      </c>
      <c r="N6712">
        <f>ROUND(VLOOKUP(E6712,Productos!$A$4:$D$1804,4,FALSE),0)</f>
        <v>1831</v>
      </c>
    </row>
    <row r="6713" spans="1:14" x14ac:dyDescent="0.35">
      <c r="A6713" t="s">
        <v>52</v>
      </c>
      <c r="B6713" s="1" t="s">
        <v>78</v>
      </c>
      <c r="C6713" t="s">
        <v>79</v>
      </c>
      <c r="D6713" s="1">
        <v>11</v>
      </c>
      <c r="E6713" t="s">
        <v>275</v>
      </c>
      <c r="F6713" t="s">
        <v>192</v>
      </c>
      <c r="G6713" s="6">
        <v>0.5</v>
      </c>
      <c r="H6713" s="7" t="s">
        <v>1236</v>
      </c>
      <c r="I6713">
        <v>18000</v>
      </c>
      <c r="K6713">
        <f>VLOOKUP(E6713,'script producto'!$A$3:$B$1802,2,FALSE)</f>
        <v>922</v>
      </c>
      <c r="L6713">
        <f>VLOOKUP(M6713,'script taller'!$G$3:$H$204,2,FALSE)</f>
        <v>178</v>
      </c>
      <c r="M6713" s="1" t="str">
        <f t="shared" si="104"/>
        <v>PRT113111</v>
      </c>
      <c r="N6713">
        <f>ROUND(VLOOKUP(E6713,Productos!$A$4:$D$1804,4,FALSE),0)</f>
        <v>16447</v>
      </c>
    </row>
    <row r="6714" spans="1:14" x14ac:dyDescent="0.35">
      <c r="A6714" t="s">
        <v>52</v>
      </c>
      <c r="B6714" s="1" t="s">
        <v>78</v>
      </c>
      <c r="C6714" t="s">
        <v>79</v>
      </c>
      <c r="D6714" s="1">
        <v>11</v>
      </c>
      <c r="E6714" t="s">
        <v>335</v>
      </c>
      <c r="F6714" t="s">
        <v>192</v>
      </c>
      <c r="G6714" s="6">
        <v>0.2</v>
      </c>
      <c r="H6714" s="7" t="s">
        <v>1236</v>
      </c>
      <c r="I6714">
        <v>40000</v>
      </c>
      <c r="K6714">
        <f>VLOOKUP(E6714,'script producto'!$A$3:$B$1802,2,FALSE)</f>
        <v>1099</v>
      </c>
      <c r="L6714">
        <f>VLOOKUP(M6714,'script taller'!$G$3:$H$204,2,FALSE)</f>
        <v>178</v>
      </c>
      <c r="M6714" s="1" t="str">
        <f t="shared" si="104"/>
        <v>PRT113111</v>
      </c>
      <c r="N6714">
        <f>ROUND(VLOOKUP(E6714,Productos!$A$4:$D$1804,4,FALSE),0)</f>
        <v>40000</v>
      </c>
    </row>
    <row r="6715" spans="1:14" x14ac:dyDescent="0.35">
      <c r="A6715" t="s">
        <v>52</v>
      </c>
      <c r="B6715" s="1" t="s">
        <v>78</v>
      </c>
      <c r="C6715" t="s">
        <v>79</v>
      </c>
      <c r="D6715" s="1">
        <v>11</v>
      </c>
      <c r="E6715" t="s">
        <v>59</v>
      </c>
      <c r="F6715" t="s">
        <v>192</v>
      </c>
      <c r="G6715" s="6">
        <v>1</v>
      </c>
      <c r="H6715" s="7" t="s">
        <v>1236</v>
      </c>
      <c r="I6715">
        <v>899</v>
      </c>
      <c r="K6715">
        <f>VLOOKUP(E6715,'script producto'!$A$3:$B$1802,2,FALSE)</f>
        <v>1523</v>
      </c>
      <c r="L6715">
        <f>VLOOKUP(M6715,'script taller'!$G$3:$H$204,2,FALSE)</f>
        <v>178</v>
      </c>
      <c r="M6715" s="1" t="str">
        <f t="shared" si="104"/>
        <v>PRT113111</v>
      </c>
      <c r="N6715">
        <f>ROUND(VLOOKUP(E6715,Productos!$A$4:$D$1804,4,FALSE),0)</f>
        <v>784</v>
      </c>
    </row>
    <row r="6716" spans="1:14" x14ac:dyDescent="0.35">
      <c r="A6716" t="s">
        <v>52</v>
      </c>
      <c r="B6716" s="1" t="s">
        <v>78</v>
      </c>
      <c r="C6716" t="s">
        <v>79</v>
      </c>
      <c r="D6716" s="1">
        <v>11</v>
      </c>
      <c r="E6716" t="s">
        <v>679</v>
      </c>
      <c r="F6716" t="s">
        <v>194</v>
      </c>
      <c r="G6716" s="6">
        <v>1</v>
      </c>
      <c r="H6716" s="7" t="s">
        <v>6</v>
      </c>
      <c r="I6716">
        <v>3600</v>
      </c>
      <c r="K6716">
        <f>VLOOKUP(E6716,'script producto'!$A$3:$B$1802,2,FALSE)</f>
        <v>119</v>
      </c>
      <c r="L6716">
        <f>VLOOKUP(M6716,'script taller'!$G$3:$H$204,2,FALSE)</f>
        <v>178</v>
      </c>
      <c r="M6716" s="1" t="str">
        <f t="shared" si="104"/>
        <v>PRT113111</v>
      </c>
      <c r="N6716">
        <f>ROUND(VLOOKUP(E6716,Productos!$A$4:$D$1804,4,FALSE),0)</f>
        <v>7998</v>
      </c>
    </row>
    <row r="6717" spans="1:14" x14ac:dyDescent="0.35">
      <c r="A6717" t="s">
        <v>52</v>
      </c>
      <c r="B6717" s="1" t="s">
        <v>78</v>
      </c>
      <c r="C6717" t="s">
        <v>79</v>
      </c>
      <c r="D6717" s="1">
        <v>11</v>
      </c>
      <c r="E6717" t="s">
        <v>677</v>
      </c>
      <c r="F6717" t="s">
        <v>194</v>
      </c>
      <c r="G6717" s="6">
        <v>1</v>
      </c>
      <c r="H6717" s="7" t="s">
        <v>6</v>
      </c>
      <c r="I6717">
        <v>4835</v>
      </c>
      <c r="K6717">
        <f>VLOOKUP(E6717,'script producto'!$A$3:$B$1802,2,FALSE)</f>
        <v>176</v>
      </c>
      <c r="L6717">
        <f>VLOOKUP(M6717,'script taller'!$G$3:$H$204,2,FALSE)</f>
        <v>178</v>
      </c>
      <c r="M6717" s="1" t="str">
        <f t="shared" si="104"/>
        <v>PRT113111</v>
      </c>
      <c r="N6717">
        <f>ROUND(VLOOKUP(E6717,Productos!$A$4:$D$1804,4,FALSE),0)</f>
        <v>4835</v>
      </c>
    </row>
    <row r="6718" spans="1:14" x14ac:dyDescent="0.35">
      <c r="A6718" t="s">
        <v>52</v>
      </c>
      <c r="B6718" s="1" t="s">
        <v>78</v>
      </c>
      <c r="C6718" t="s">
        <v>79</v>
      </c>
      <c r="D6718" s="1">
        <v>11</v>
      </c>
      <c r="E6718" t="s">
        <v>902</v>
      </c>
      <c r="F6718" t="s">
        <v>194</v>
      </c>
      <c r="G6718" s="6">
        <v>2</v>
      </c>
      <c r="H6718" s="7" t="s">
        <v>6</v>
      </c>
      <c r="I6718">
        <v>400</v>
      </c>
      <c r="K6718">
        <f>VLOOKUP(E6718,'script producto'!$A$3:$B$1802,2,FALSE)</f>
        <v>252</v>
      </c>
      <c r="L6718">
        <f>VLOOKUP(M6718,'script taller'!$G$3:$H$204,2,FALSE)</f>
        <v>178</v>
      </c>
      <c r="M6718" s="1" t="str">
        <f t="shared" si="104"/>
        <v>PRT113111</v>
      </c>
      <c r="N6718">
        <f>ROUND(VLOOKUP(E6718,Productos!$A$4:$D$1804,4,FALSE),0)</f>
        <v>347</v>
      </c>
    </row>
    <row r="6719" spans="1:14" x14ac:dyDescent="0.35">
      <c r="A6719" t="s">
        <v>52</v>
      </c>
      <c r="B6719" s="1" t="s">
        <v>78</v>
      </c>
      <c r="C6719" t="s">
        <v>79</v>
      </c>
      <c r="D6719" s="1">
        <v>11</v>
      </c>
      <c r="E6719" t="s">
        <v>678</v>
      </c>
      <c r="F6719" t="s">
        <v>194</v>
      </c>
      <c r="G6719" s="6">
        <v>1</v>
      </c>
      <c r="H6719" s="7" t="s">
        <v>6</v>
      </c>
      <c r="I6719">
        <v>4986</v>
      </c>
      <c r="K6719">
        <f>VLOOKUP(E6719,'script producto'!$A$3:$B$1802,2,FALSE)</f>
        <v>593</v>
      </c>
      <c r="L6719">
        <f>VLOOKUP(M6719,'script taller'!$G$3:$H$204,2,FALSE)</f>
        <v>178</v>
      </c>
      <c r="M6719" s="1" t="str">
        <f t="shared" si="104"/>
        <v>PRT113111</v>
      </c>
      <c r="N6719">
        <f>ROUND(VLOOKUP(E6719,Productos!$A$4:$D$1804,4,FALSE),0)</f>
        <v>4986</v>
      </c>
    </row>
    <row r="6720" spans="1:14" x14ac:dyDescent="0.35">
      <c r="A6720" t="s">
        <v>52</v>
      </c>
      <c r="B6720" s="1" t="s">
        <v>78</v>
      </c>
      <c r="C6720" t="s">
        <v>79</v>
      </c>
      <c r="D6720" s="1">
        <v>11</v>
      </c>
      <c r="E6720" t="s">
        <v>676</v>
      </c>
      <c r="F6720" t="s">
        <v>194</v>
      </c>
      <c r="G6720" s="6">
        <v>1</v>
      </c>
      <c r="H6720" s="7" t="s">
        <v>25</v>
      </c>
      <c r="I6720">
        <v>3679</v>
      </c>
      <c r="K6720">
        <f>VLOOKUP(E6720,'script producto'!$A$3:$B$1802,2,FALSE)</f>
        <v>596</v>
      </c>
      <c r="L6720">
        <f>VLOOKUP(M6720,'script taller'!$G$3:$H$204,2,FALSE)</f>
        <v>178</v>
      </c>
      <c r="M6720" s="1" t="str">
        <f t="shared" si="104"/>
        <v>PRT113111</v>
      </c>
      <c r="N6720">
        <f>ROUND(VLOOKUP(E6720,Productos!$A$4:$D$1804,4,FALSE),0)</f>
        <v>3679</v>
      </c>
    </row>
    <row r="6721" spans="1:14" x14ac:dyDescent="0.35">
      <c r="A6721" t="s">
        <v>52</v>
      </c>
      <c r="B6721" s="1" t="s">
        <v>78</v>
      </c>
      <c r="C6721" t="s">
        <v>79</v>
      </c>
      <c r="D6721" s="1">
        <v>11</v>
      </c>
      <c r="E6721" t="s">
        <v>672</v>
      </c>
      <c r="F6721" t="s">
        <v>194</v>
      </c>
      <c r="G6721" s="6">
        <v>4</v>
      </c>
      <c r="H6721" s="7" t="s">
        <v>6</v>
      </c>
      <c r="I6721">
        <v>240</v>
      </c>
      <c r="K6721">
        <f>VLOOKUP(E6721,'script producto'!$A$3:$B$1802,2,FALSE)</f>
        <v>635</v>
      </c>
      <c r="L6721">
        <f>VLOOKUP(M6721,'script taller'!$G$3:$H$204,2,FALSE)</f>
        <v>178</v>
      </c>
      <c r="M6721" s="1" t="str">
        <f t="shared" si="104"/>
        <v>PRT113111</v>
      </c>
      <c r="N6721">
        <f>ROUND(VLOOKUP(E6721,Productos!$A$4:$D$1804,4,FALSE),0)</f>
        <v>240</v>
      </c>
    </row>
    <row r="6722" spans="1:14" x14ac:dyDescent="0.35">
      <c r="A6722" t="s">
        <v>52</v>
      </c>
      <c r="B6722" s="1" t="s">
        <v>78</v>
      </c>
      <c r="C6722" t="s">
        <v>79</v>
      </c>
      <c r="D6722" s="1">
        <v>11</v>
      </c>
      <c r="E6722" t="s">
        <v>673</v>
      </c>
      <c r="F6722" t="s">
        <v>194</v>
      </c>
      <c r="G6722" s="6">
        <v>4</v>
      </c>
      <c r="H6722" s="7" t="s">
        <v>6</v>
      </c>
      <c r="I6722">
        <v>180</v>
      </c>
      <c r="K6722">
        <f>VLOOKUP(E6722,'script producto'!$A$3:$B$1802,2,FALSE)</f>
        <v>636</v>
      </c>
      <c r="L6722">
        <f>VLOOKUP(M6722,'script taller'!$G$3:$H$204,2,FALSE)</f>
        <v>178</v>
      </c>
      <c r="M6722" s="1" t="str">
        <f t="shared" si="104"/>
        <v>PRT113111</v>
      </c>
      <c r="N6722">
        <f>ROUND(VLOOKUP(E6722,Productos!$A$4:$D$1804,4,FALSE),0)</f>
        <v>180</v>
      </c>
    </row>
    <row r="6723" spans="1:14" x14ac:dyDescent="0.35">
      <c r="A6723" t="s">
        <v>52</v>
      </c>
      <c r="B6723" s="1" t="s">
        <v>78</v>
      </c>
      <c r="C6723" t="s">
        <v>79</v>
      </c>
      <c r="D6723" s="1">
        <v>11</v>
      </c>
      <c r="E6723" t="s">
        <v>674</v>
      </c>
      <c r="F6723" t="s">
        <v>194</v>
      </c>
      <c r="G6723" s="6">
        <v>1</v>
      </c>
      <c r="H6723" s="7" t="s">
        <v>6</v>
      </c>
      <c r="I6723">
        <v>1800</v>
      </c>
      <c r="K6723">
        <f>VLOOKUP(E6723,'script producto'!$A$3:$B$1802,2,FALSE)</f>
        <v>741</v>
      </c>
      <c r="L6723">
        <f>VLOOKUP(M6723,'script taller'!$G$3:$H$204,2,FALSE)</f>
        <v>178</v>
      </c>
      <c r="M6723" s="1" t="str">
        <f t="shared" ref="M6723:M6786" si="105">B6723&amp;D6723</f>
        <v>PRT113111</v>
      </c>
      <c r="N6723">
        <f>ROUND(VLOOKUP(E6723,Productos!$A$4:$D$1804,4,FALSE),0)</f>
        <v>2200</v>
      </c>
    </row>
    <row r="6724" spans="1:14" x14ac:dyDescent="0.35">
      <c r="A6724" t="s">
        <v>52</v>
      </c>
      <c r="B6724" s="1" t="s">
        <v>78</v>
      </c>
      <c r="C6724" t="s">
        <v>79</v>
      </c>
      <c r="D6724" s="1">
        <v>11</v>
      </c>
      <c r="E6724" t="s">
        <v>1166</v>
      </c>
      <c r="F6724" t="s">
        <v>194</v>
      </c>
      <c r="G6724" s="6">
        <v>1</v>
      </c>
      <c r="H6724" s="7" t="s">
        <v>6</v>
      </c>
      <c r="I6724">
        <v>3600</v>
      </c>
      <c r="K6724">
        <f>VLOOKUP(E6724,'script producto'!$A$3:$B$1802,2,FALSE)</f>
        <v>810</v>
      </c>
      <c r="L6724">
        <f>VLOOKUP(M6724,'script taller'!$G$3:$H$204,2,FALSE)</f>
        <v>178</v>
      </c>
      <c r="M6724" s="1" t="str">
        <f t="shared" si="105"/>
        <v>PRT113111</v>
      </c>
      <c r="N6724">
        <f>ROUND(VLOOKUP(E6724,Productos!$A$4:$D$1804,4,FALSE),0)</f>
        <v>16900</v>
      </c>
    </row>
    <row r="6725" spans="1:14" x14ac:dyDescent="0.35">
      <c r="A6725" t="s">
        <v>52</v>
      </c>
      <c r="B6725" s="1" t="s">
        <v>78</v>
      </c>
      <c r="C6725" t="s">
        <v>79</v>
      </c>
      <c r="D6725" s="1">
        <v>11</v>
      </c>
      <c r="E6725" t="s">
        <v>1590</v>
      </c>
      <c r="F6725" t="s">
        <v>194</v>
      </c>
      <c r="G6725" s="6">
        <v>0.5</v>
      </c>
      <c r="H6725" s="7" t="s">
        <v>6</v>
      </c>
      <c r="I6725">
        <v>1500</v>
      </c>
      <c r="K6725">
        <f>VLOOKUP(E6725,'script producto'!$A$3:$B$1802,2,FALSE)</f>
        <v>881</v>
      </c>
      <c r="L6725">
        <f>VLOOKUP(M6725,'script taller'!$G$3:$H$204,2,FALSE)</f>
        <v>178</v>
      </c>
      <c r="M6725" s="1" t="str">
        <f t="shared" si="105"/>
        <v>PRT113111</v>
      </c>
      <c r="N6725">
        <f>ROUND(VLOOKUP(E6725,Productos!$A$4:$D$1804,4,FALSE),0)</f>
        <v>1500</v>
      </c>
    </row>
    <row r="6726" spans="1:14" x14ac:dyDescent="0.35">
      <c r="A6726" t="s">
        <v>52</v>
      </c>
      <c r="B6726" s="1" t="s">
        <v>78</v>
      </c>
      <c r="C6726" t="s">
        <v>79</v>
      </c>
      <c r="D6726" s="1">
        <v>11</v>
      </c>
      <c r="E6726" t="s">
        <v>675</v>
      </c>
      <c r="F6726" t="s">
        <v>194</v>
      </c>
      <c r="G6726" s="6">
        <v>2</v>
      </c>
      <c r="H6726" s="7" t="s">
        <v>6</v>
      </c>
      <c r="I6726">
        <v>850</v>
      </c>
      <c r="K6726">
        <f>VLOOKUP(E6726,'script producto'!$A$3:$B$1802,2,FALSE)</f>
        <v>1211</v>
      </c>
      <c r="L6726">
        <f>VLOOKUP(M6726,'script taller'!$G$3:$H$204,2,FALSE)</f>
        <v>178</v>
      </c>
      <c r="M6726" s="1" t="str">
        <f t="shared" si="105"/>
        <v>PRT113111</v>
      </c>
      <c r="N6726">
        <f>ROUND(VLOOKUP(E6726,Productos!$A$4:$D$1804,4,FALSE),0)</f>
        <v>850</v>
      </c>
    </row>
    <row r="6727" spans="1:14" x14ac:dyDescent="0.35">
      <c r="A6727" t="s">
        <v>52</v>
      </c>
      <c r="B6727" s="1" t="s">
        <v>78</v>
      </c>
      <c r="C6727" t="s">
        <v>79</v>
      </c>
      <c r="D6727" s="1">
        <v>11</v>
      </c>
      <c r="E6727" t="s">
        <v>671</v>
      </c>
      <c r="F6727" t="s">
        <v>194</v>
      </c>
      <c r="G6727" s="6">
        <v>1</v>
      </c>
      <c r="H6727" s="7" t="s">
        <v>6</v>
      </c>
      <c r="I6727">
        <v>20400</v>
      </c>
      <c r="K6727">
        <f>VLOOKUP(E6727,'script producto'!$A$3:$B$1802,2,FALSE)</f>
        <v>1233</v>
      </c>
      <c r="L6727">
        <f>VLOOKUP(M6727,'script taller'!$G$3:$H$204,2,FALSE)</f>
        <v>178</v>
      </c>
      <c r="M6727" s="1" t="str">
        <f t="shared" si="105"/>
        <v>PRT113111</v>
      </c>
      <c r="N6727">
        <f>ROUND(VLOOKUP(E6727,Productos!$A$4:$D$1804,4,FALSE),0)</f>
        <v>20400</v>
      </c>
    </row>
    <row r="6728" spans="1:14" x14ac:dyDescent="0.35">
      <c r="A6728" t="s">
        <v>52</v>
      </c>
      <c r="B6728" s="1" t="s">
        <v>78</v>
      </c>
      <c r="C6728" t="s">
        <v>79</v>
      </c>
      <c r="D6728" s="1">
        <v>11</v>
      </c>
      <c r="E6728" t="s">
        <v>398</v>
      </c>
      <c r="F6728" t="s">
        <v>194</v>
      </c>
      <c r="G6728" s="6">
        <v>1</v>
      </c>
      <c r="H6728" s="7" t="s">
        <v>6</v>
      </c>
      <c r="I6728">
        <v>12000</v>
      </c>
      <c r="K6728">
        <f>VLOOKUP(E6728,'script producto'!$A$3:$B$1802,2,FALSE)</f>
        <v>1501</v>
      </c>
      <c r="L6728">
        <f>VLOOKUP(M6728,'script taller'!$G$3:$H$204,2,FALSE)</f>
        <v>178</v>
      </c>
      <c r="M6728" s="1" t="str">
        <f t="shared" si="105"/>
        <v>PRT113111</v>
      </c>
      <c r="N6728">
        <f>ROUND(VLOOKUP(E6728,Productos!$A$4:$D$1804,4,FALSE),0)</f>
        <v>6580</v>
      </c>
    </row>
    <row r="6729" spans="1:14" x14ac:dyDescent="0.35">
      <c r="A6729" t="s">
        <v>52</v>
      </c>
      <c r="B6729" s="1" t="s">
        <v>78</v>
      </c>
      <c r="C6729" t="s">
        <v>79</v>
      </c>
      <c r="D6729" s="1">
        <v>11</v>
      </c>
      <c r="E6729" t="s">
        <v>7</v>
      </c>
      <c r="F6729" t="s">
        <v>194</v>
      </c>
      <c r="G6729" s="6">
        <v>6</v>
      </c>
      <c r="H6729" s="7" t="s">
        <v>6</v>
      </c>
      <c r="I6729">
        <v>525</v>
      </c>
      <c r="K6729">
        <f>VLOOKUP(E6729,'script producto'!$A$3:$B$1802,2,FALSE)</f>
        <v>1594</v>
      </c>
      <c r="L6729">
        <f>VLOOKUP(M6729,'script taller'!$G$3:$H$204,2,FALSE)</f>
        <v>178</v>
      </c>
      <c r="M6729" s="1" t="str">
        <f t="shared" si="105"/>
        <v>PRT113111</v>
      </c>
      <c r="N6729">
        <f>ROUND(VLOOKUP(E6729,Productos!$A$4:$D$1804,4,FALSE),0)</f>
        <v>653</v>
      </c>
    </row>
    <row r="6730" spans="1:14" x14ac:dyDescent="0.35">
      <c r="A6730" t="s">
        <v>52</v>
      </c>
      <c r="B6730" s="1" t="s">
        <v>78</v>
      </c>
      <c r="C6730" t="s">
        <v>79</v>
      </c>
      <c r="D6730" s="1">
        <v>11</v>
      </c>
      <c r="E6730" t="s">
        <v>1622</v>
      </c>
      <c r="F6730" t="s">
        <v>193</v>
      </c>
      <c r="G6730" s="6">
        <v>1</v>
      </c>
      <c r="H6730" s="7" t="s">
        <v>1236</v>
      </c>
      <c r="I6730">
        <v>2200</v>
      </c>
      <c r="K6730">
        <f>VLOOKUP(E6730,'script producto'!$A$3:$B$1802,2,FALSE)</f>
        <v>945</v>
      </c>
      <c r="L6730">
        <f>VLOOKUP(M6730,'script taller'!$G$3:$H$204,2,FALSE)</f>
        <v>178</v>
      </c>
      <c r="M6730" s="1" t="str">
        <f t="shared" si="105"/>
        <v>PRT113111</v>
      </c>
      <c r="N6730">
        <f>ROUND(VLOOKUP(E6730,Productos!$A$4:$D$1804,4,FALSE),0)</f>
        <v>1696</v>
      </c>
    </row>
    <row r="6731" spans="1:14" x14ac:dyDescent="0.35">
      <c r="A6731" t="s">
        <v>52</v>
      </c>
      <c r="B6731" s="1" t="s">
        <v>78</v>
      </c>
      <c r="C6731" t="s">
        <v>79</v>
      </c>
      <c r="D6731" s="1">
        <v>11</v>
      </c>
      <c r="E6731" t="s">
        <v>263</v>
      </c>
      <c r="F6731" t="s">
        <v>195</v>
      </c>
      <c r="G6731" s="6">
        <v>30</v>
      </c>
      <c r="H6731" s="7" t="s">
        <v>6</v>
      </c>
      <c r="I6731">
        <v>200</v>
      </c>
      <c r="K6731">
        <f>VLOOKUP(E6731,'script producto'!$A$3:$B$1802,2,FALSE)</f>
        <v>801</v>
      </c>
      <c r="L6731">
        <f>VLOOKUP(M6731,'script taller'!$G$3:$H$204,2,FALSE)</f>
        <v>178</v>
      </c>
      <c r="M6731" s="1" t="str">
        <f t="shared" si="105"/>
        <v>PRT113111</v>
      </c>
      <c r="N6731">
        <f>ROUND(VLOOKUP(E6731,Productos!$A$4:$D$1804,4,FALSE),0)</f>
        <v>3500</v>
      </c>
    </row>
    <row r="6732" spans="1:14" x14ac:dyDescent="0.35">
      <c r="A6732" t="s">
        <v>52</v>
      </c>
      <c r="B6732" s="1" t="s">
        <v>78</v>
      </c>
      <c r="C6732" t="s">
        <v>79</v>
      </c>
      <c r="D6732" s="1">
        <v>11</v>
      </c>
      <c r="E6732" t="s">
        <v>243</v>
      </c>
      <c r="F6732" t="s">
        <v>195</v>
      </c>
      <c r="G6732" s="6">
        <v>4</v>
      </c>
      <c r="H6732" s="7" t="s">
        <v>25</v>
      </c>
      <c r="I6732">
        <v>1500</v>
      </c>
      <c r="K6732">
        <f>VLOOKUP(E6732,'script producto'!$A$3:$B$1802,2,FALSE)</f>
        <v>895</v>
      </c>
      <c r="L6732">
        <f>VLOOKUP(M6732,'script taller'!$G$3:$H$204,2,FALSE)</f>
        <v>178</v>
      </c>
      <c r="M6732" s="1" t="str">
        <f t="shared" si="105"/>
        <v>PRT113111</v>
      </c>
      <c r="N6732">
        <f>ROUND(VLOOKUP(E6732,Productos!$A$4:$D$1804,4,FALSE),0)</f>
        <v>1600</v>
      </c>
    </row>
    <row r="6733" spans="1:14" x14ac:dyDescent="0.35">
      <c r="A6733" t="s">
        <v>52</v>
      </c>
      <c r="B6733" s="1" t="s">
        <v>78</v>
      </c>
      <c r="C6733" t="s">
        <v>79</v>
      </c>
      <c r="D6733" s="1">
        <v>11</v>
      </c>
      <c r="E6733" t="s">
        <v>284</v>
      </c>
      <c r="F6733" t="s">
        <v>195</v>
      </c>
      <c r="G6733" s="6">
        <v>0.25</v>
      </c>
      <c r="H6733" s="7" t="s">
        <v>1236</v>
      </c>
      <c r="I6733">
        <v>9992</v>
      </c>
      <c r="K6733">
        <f>VLOOKUP(E6733,'script producto'!$A$3:$B$1802,2,FALSE)</f>
        <v>1010</v>
      </c>
      <c r="L6733">
        <f>VLOOKUP(M6733,'script taller'!$G$3:$H$204,2,FALSE)</f>
        <v>178</v>
      </c>
      <c r="M6733" s="1" t="str">
        <f t="shared" si="105"/>
        <v>PRT113111</v>
      </c>
      <c r="N6733">
        <f>ROUND(VLOOKUP(E6733,Productos!$A$4:$D$1804,4,FALSE),0)</f>
        <v>14037</v>
      </c>
    </row>
    <row r="6734" spans="1:14" x14ac:dyDescent="0.35">
      <c r="A6734" t="s">
        <v>52</v>
      </c>
      <c r="B6734" s="1" t="s">
        <v>78</v>
      </c>
      <c r="C6734" t="s">
        <v>79</v>
      </c>
      <c r="D6734" s="1">
        <v>11</v>
      </c>
      <c r="E6734" t="s">
        <v>684</v>
      </c>
      <c r="F6734" t="s">
        <v>195</v>
      </c>
      <c r="G6734" s="6">
        <v>0.5</v>
      </c>
      <c r="H6734" s="7" t="s">
        <v>1236</v>
      </c>
      <c r="I6734">
        <v>8500</v>
      </c>
      <c r="K6734">
        <f>VLOOKUP(E6734,'script producto'!$A$3:$B$1802,2,FALSE)</f>
        <v>1026</v>
      </c>
      <c r="L6734">
        <f>VLOOKUP(M6734,'script taller'!$G$3:$H$204,2,FALSE)</f>
        <v>178</v>
      </c>
      <c r="M6734" s="1" t="str">
        <f t="shared" si="105"/>
        <v>PRT113111</v>
      </c>
      <c r="N6734">
        <f>ROUND(VLOOKUP(E6734,Productos!$A$4:$D$1804,4,FALSE),0)</f>
        <v>8500</v>
      </c>
    </row>
    <row r="6735" spans="1:14" x14ac:dyDescent="0.35">
      <c r="A6735" t="s">
        <v>52</v>
      </c>
      <c r="B6735" s="1" t="s">
        <v>78</v>
      </c>
      <c r="C6735" t="s">
        <v>79</v>
      </c>
      <c r="D6735" s="1">
        <v>12</v>
      </c>
      <c r="E6735" t="s">
        <v>316</v>
      </c>
      <c r="F6735" t="s">
        <v>192</v>
      </c>
      <c r="G6735" s="6">
        <v>1</v>
      </c>
      <c r="H6735" s="7" t="s">
        <v>25</v>
      </c>
      <c r="I6735">
        <v>2500</v>
      </c>
      <c r="K6735">
        <f>VLOOKUP(E6735,'script producto'!$A$3:$B$1802,2,FALSE)</f>
        <v>22</v>
      </c>
      <c r="L6735">
        <f>VLOOKUP(M6735,'script taller'!$G$3:$H$204,2,FALSE)</f>
        <v>179</v>
      </c>
      <c r="M6735" s="1" t="str">
        <f t="shared" si="105"/>
        <v>PRT113112</v>
      </c>
      <c r="N6735">
        <f>ROUND(VLOOKUP(E6735,Productos!$A$4:$D$1804,4,FALSE),0)</f>
        <v>9700</v>
      </c>
    </row>
    <row r="6736" spans="1:14" x14ac:dyDescent="0.35">
      <c r="A6736" t="s">
        <v>52</v>
      </c>
      <c r="B6736" s="1" t="s">
        <v>78</v>
      </c>
      <c r="C6736" t="s">
        <v>79</v>
      </c>
      <c r="D6736" s="1">
        <v>12</v>
      </c>
      <c r="E6736" t="s">
        <v>1847</v>
      </c>
      <c r="F6736" t="s">
        <v>192</v>
      </c>
      <c r="G6736" s="6">
        <v>0.5</v>
      </c>
      <c r="H6736" s="7" t="s">
        <v>1236</v>
      </c>
      <c r="I6736">
        <v>12000</v>
      </c>
      <c r="K6736">
        <f>VLOOKUP(E6736,'script producto'!$A$3:$B$1802,2,FALSE)</f>
        <v>130</v>
      </c>
      <c r="L6736">
        <f>VLOOKUP(M6736,'script taller'!$G$3:$H$204,2,FALSE)</f>
        <v>179</v>
      </c>
      <c r="M6736" s="1" t="str">
        <f t="shared" si="105"/>
        <v>PRT113112</v>
      </c>
      <c r="N6736">
        <f>ROUND(VLOOKUP(E6736,Productos!$A$4:$D$1804,4,FALSE),0)</f>
        <v>7000</v>
      </c>
    </row>
    <row r="6737" spans="1:14" x14ac:dyDescent="0.35">
      <c r="A6737" t="s">
        <v>52</v>
      </c>
      <c r="B6737" s="1" t="s">
        <v>78</v>
      </c>
      <c r="C6737" t="s">
        <v>79</v>
      </c>
      <c r="D6737" s="1">
        <v>12</v>
      </c>
      <c r="E6737" t="s">
        <v>145</v>
      </c>
      <c r="F6737" t="s">
        <v>192</v>
      </c>
      <c r="G6737" s="6">
        <v>2</v>
      </c>
      <c r="H6737" s="7" t="s">
        <v>1236</v>
      </c>
      <c r="I6737">
        <v>1500</v>
      </c>
      <c r="K6737">
        <f>VLOOKUP(E6737,'script producto'!$A$3:$B$1802,2,FALSE)</f>
        <v>188</v>
      </c>
      <c r="L6737">
        <f>VLOOKUP(M6737,'script taller'!$G$3:$H$204,2,FALSE)</f>
        <v>179</v>
      </c>
      <c r="M6737" s="1" t="str">
        <f t="shared" si="105"/>
        <v>PRT113112</v>
      </c>
      <c r="N6737">
        <f>ROUND(VLOOKUP(E6737,Productos!$A$4:$D$1804,4,FALSE),0)</f>
        <v>1467</v>
      </c>
    </row>
    <row r="6738" spans="1:14" x14ac:dyDescent="0.35">
      <c r="A6738" t="s">
        <v>52</v>
      </c>
      <c r="B6738" s="1" t="s">
        <v>78</v>
      </c>
      <c r="C6738" t="s">
        <v>79</v>
      </c>
      <c r="D6738" s="1">
        <v>12</v>
      </c>
      <c r="E6738" t="s">
        <v>157</v>
      </c>
      <c r="F6738" t="s">
        <v>192</v>
      </c>
      <c r="G6738" s="6">
        <v>2</v>
      </c>
      <c r="H6738" s="7" t="s">
        <v>1236</v>
      </c>
      <c r="I6738">
        <v>2500</v>
      </c>
      <c r="K6738">
        <f>VLOOKUP(E6738,'script producto'!$A$3:$B$1802,2,FALSE)</f>
        <v>190</v>
      </c>
      <c r="L6738">
        <f>VLOOKUP(M6738,'script taller'!$G$3:$H$204,2,FALSE)</f>
        <v>179</v>
      </c>
      <c r="M6738" s="1" t="str">
        <f t="shared" si="105"/>
        <v>PRT113112</v>
      </c>
      <c r="N6738">
        <f>ROUND(VLOOKUP(E6738,Productos!$A$4:$D$1804,4,FALSE),0)</f>
        <v>2349</v>
      </c>
    </row>
    <row r="6739" spans="1:14" x14ac:dyDescent="0.35">
      <c r="A6739" t="s">
        <v>52</v>
      </c>
      <c r="B6739" s="1" t="s">
        <v>78</v>
      </c>
      <c r="C6739" t="s">
        <v>79</v>
      </c>
      <c r="D6739" s="1">
        <v>12</v>
      </c>
      <c r="E6739" t="s">
        <v>333</v>
      </c>
      <c r="F6739" t="s">
        <v>192</v>
      </c>
      <c r="G6739" s="6">
        <v>0.2</v>
      </c>
      <c r="H6739" s="7" t="s">
        <v>25</v>
      </c>
      <c r="I6739">
        <v>4000</v>
      </c>
      <c r="K6739">
        <f>VLOOKUP(E6739,'script producto'!$A$3:$B$1802,2,FALSE)</f>
        <v>621</v>
      </c>
      <c r="L6739">
        <f>VLOOKUP(M6739,'script taller'!$G$3:$H$204,2,FALSE)</f>
        <v>179</v>
      </c>
      <c r="M6739" s="1" t="str">
        <f t="shared" si="105"/>
        <v>PRT113112</v>
      </c>
      <c r="N6739">
        <f>ROUND(VLOOKUP(E6739,Productos!$A$4:$D$1804,4,FALSE),0)</f>
        <v>4550</v>
      </c>
    </row>
    <row r="6740" spans="1:14" x14ac:dyDescent="0.35">
      <c r="A6740" t="s">
        <v>52</v>
      </c>
      <c r="B6740" s="1" t="s">
        <v>78</v>
      </c>
      <c r="C6740" t="s">
        <v>79</v>
      </c>
      <c r="D6740" s="1">
        <v>12</v>
      </c>
      <c r="E6740" t="s">
        <v>669</v>
      </c>
      <c r="F6740" t="s">
        <v>192</v>
      </c>
      <c r="G6740" s="6">
        <v>6</v>
      </c>
      <c r="H6740" s="7" t="s">
        <v>1236</v>
      </c>
      <c r="I6740">
        <v>1500</v>
      </c>
      <c r="K6740">
        <f>VLOOKUP(E6740,'script producto'!$A$3:$B$1802,2,FALSE)</f>
        <v>766</v>
      </c>
      <c r="L6740">
        <f>VLOOKUP(M6740,'script taller'!$G$3:$H$204,2,FALSE)</f>
        <v>179</v>
      </c>
      <c r="M6740" s="1" t="str">
        <f t="shared" si="105"/>
        <v>PRT113112</v>
      </c>
      <c r="N6740">
        <f>ROUND(VLOOKUP(E6740,Productos!$A$4:$D$1804,4,FALSE),0)</f>
        <v>1831</v>
      </c>
    </row>
    <row r="6741" spans="1:14" x14ac:dyDescent="0.35">
      <c r="A6741" t="s">
        <v>52</v>
      </c>
      <c r="B6741" s="1" t="s">
        <v>78</v>
      </c>
      <c r="C6741" t="s">
        <v>79</v>
      </c>
      <c r="D6741" s="1">
        <v>12</v>
      </c>
      <c r="E6741" t="s">
        <v>275</v>
      </c>
      <c r="F6741" t="s">
        <v>192</v>
      </c>
      <c r="G6741" s="6">
        <v>0.5</v>
      </c>
      <c r="H6741" s="7" t="s">
        <v>1236</v>
      </c>
      <c r="I6741">
        <v>18000</v>
      </c>
      <c r="K6741">
        <f>VLOOKUP(E6741,'script producto'!$A$3:$B$1802,2,FALSE)</f>
        <v>922</v>
      </c>
      <c r="L6741">
        <f>VLOOKUP(M6741,'script taller'!$G$3:$H$204,2,FALSE)</f>
        <v>179</v>
      </c>
      <c r="M6741" s="1" t="str">
        <f t="shared" si="105"/>
        <v>PRT113112</v>
      </c>
      <c r="N6741">
        <f>ROUND(VLOOKUP(E6741,Productos!$A$4:$D$1804,4,FALSE),0)</f>
        <v>16447</v>
      </c>
    </row>
    <row r="6742" spans="1:14" x14ac:dyDescent="0.35">
      <c r="A6742" t="s">
        <v>52</v>
      </c>
      <c r="B6742" s="1" t="s">
        <v>78</v>
      </c>
      <c r="C6742" t="s">
        <v>79</v>
      </c>
      <c r="D6742" s="1">
        <v>12</v>
      </c>
      <c r="E6742" t="s">
        <v>335</v>
      </c>
      <c r="F6742" t="s">
        <v>192</v>
      </c>
      <c r="G6742" s="6">
        <v>0.5</v>
      </c>
      <c r="H6742" s="7" t="s">
        <v>1236</v>
      </c>
      <c r="I6742">
        <v>40000</v>
      </c>
      <c r="K6742">
        <f>VLOOKUP(E6742,'script producto'!$A$3:$B$1802,2,FALSE)</f>
        <v>1099</v>
      </c>
      <c r="L6742">
        <f>VLOOKUP(M6742,'script taller'!$G$3:$H$204,2,FALSE)</f>
        <v>179</v>
      </c>
      <c r="M6742" s="1" t="str">
        <f t="shared" si="105"/>
        <v>PRT113112</v>
      </c>
      <c r="N6742">
        <f>ROUND(VLOOKUP(E6742,Productos!$A$4:$D$1804,4,FALSE),0)</f>
        <v>40000</v>
      </c>
    </row>
    <row r="6743" spans="1:14" x14ac:dyDescent="0.35">
      <c r="A6743" t="s">
        <v>52</v>
      </c>
      <c r="B6743" s="1" t="s">
        <v>78</v>
      </c>
      <c r="C6743" t="s">
        <v>79</v>
      </c>
      <c r="D6743" s="1">
        <v>12</v>
      </c>
      <c r="E6743" t="s">
        <v>679</v>
      </c>
      <c r="F6743" t="s">
        <v>194</v>
      </c>
      <c r="G6743" s="6">
        <v>1</v>
      </c>
      <c r="H6743" s="7" t="s">
        <v>6</v>
      </c>
      <c r="I6743">
        <v>3600</v>
      </c>
      <c r="K6743">
        <f>VLOOKUP(E6743,'script producto'!$A$3:$B$1802,2,FALSE)</f>
        <v>119</v>
      </c>
      <c r="L6743">
        <f>VLOOKUP(M6743,'script taller'!$G$3:$H$204,2,FALSE)</f>
        <v>179</v>
      </c>
      <c r="M6743" s="1" t="str">
        <f t="shared" si="105"/>
        <v>PRT113112</v>
      </c>
      <c r="N6743">
        <f>ROUND(VLOOKUP(E6743,Productos!$A$4:$D$1804,4,FALSE),0)</f>
        <v>7998</v>
      </c>
    </row>
    <row r="6744" spans="1:14" x14ac:dyDescent="0.35">
      <c r="A6744" t="s">
        <v>52</v>
      </c>
      <c r="B6744" s="1" t="s">
        <v>78</v>
      </c>
      <c r="C6744" t="s">
        <v>79</v>
      </c>
      <c r="D6744" s="1">
        <v>12</v>
      </c>
      <c r="E6744" t="s">
        <v>677</v>
      </c>
      <c r="F6744" t="s">
        <v>194</v>
      </c>
      <c r="G6744" s="6">
        <v>1</v>
      </c>
      <c r="H6744" s="7" t="s">
        <v>6</v>
      </c>
      <c r="I6744">
        <v>4835</v>
      </c>
      <c r="K6744">
        <f>VLOOKUP(E6744,'script producto'!$A$3:$B$1802,2,FALSE)</f>
        <v>176</v>
      </c>
      <c r="L6744">
        <f>VLOOKUP(M6744,'script taller'!$G$3:$H$204,2,FALSE)</f>
        <v>179</v>
      </c>
      <c r="M6744" s="1" t="str">
        <f t="shared" si="105"/>
        <v>PRT113112</v>
      </c>
      <c r="N6744">
        <f>ROUND(VLOOKUP(E6744,Productos!$A$4:$D$1804,4,FALSE),0)</f>
        <v>4835</v>
      </c>
    </row>
    <row r="6745" spans="1:14" x14ac:dyDescent="0.35">
      <c r="A6745" t="s">
        <v>52</v>
      </c>
      <c r="B6745" s="1" t="s">
        <v>78</v>
      </c>
      <c r="C6745" t="s">
        <v>79</v>
      </c>
      <c r="D6745" s="1">
        <v>12</v>
      </c>
      <c r="E6745" t="s">
        <v>902</v>
      </c>
      <c r="F6745" t="s">
        <v>194</v>
      </c>
      <c r="G6745" s="6">
        <v>2</v>
      </c>
      <c r="H6745" s="7" t="s">
        <v>6</v>
      </c>
      <c r="I6745">
        <v>400</v>
      </c>
      <c r="K6745">
        <f>VLOOKUP(E6745,'script producto'!$A$3:$B$1802,2,FALSE)</f>
        <v>252</v>
      </c>
      <c r="L6745">
        <f>VLOOKUP(M6745,'script taller'!$G$3:$H$204,2,FALSE)</f>
        <v>179</v>
      </c>
      <c r="M6745" s="1" t="str">
        <f t="shared" si="105"/>
        <v>PRT113112</v>
      </c>
      <c r="N6745">
        <f>ROUND(VLOOKUP(E6745,Productos!$A$4:$D$1804,4,FALSE),0)</f>
        <v>347</v>
      </c>
    </row>
    <row r="6746" spans="1:14" x14ac:dyDescent="0.35">
      <c r="A6746" t="s">
        <v>52</v>
      </c>
      <c r="B6746" s="1" t="s">
        <v>78</v>
      </c>
      <c r="C6746" t="s">
        <v>79</v>
      </c>
      <c r="D6746" s="1">
        <v>12</v>
      </c>
      <c r="E6746" t="s">
        <v>678</v>
      </c>
      <c r="F6746" t="s">
        <v>194</v>
      </c>
      <c r="G6746" s="6">
        <v>1</v>
      </c>
      <c r="H6746" s="7" t="s">
        <v>6</v>
      </c>
      <c r="I6746">
        <v>4986</v>
      </c>
      <c r="K6746">
        <f>VLOOKUP(E6746,'script producto'!$A$3:$B$1802,2,FALSE)</f>
        <v>593</v>
      </c>
      <c r="L6746">
        <f>VLOOKUP(M6746,'script taller'!$G$3:$H$204,2,FALSE)</f>
        <v>179</v>
      </c>
      <c r="M6746" s="1" t="str">
        <f t="shared" si="105"/>
        <v>PRT113112</v>
      </c>
      <c r="N6746">
        <f>ROUND(VLOOKUP(E6746,Productos!$A$4:$D$1804,4,FALSE),0)</f>
        <v>4986</v>
      </c>
    </row>
    <row r="6747" spans="1:14" x14ac:dyDescent="0.35">
      <c r="A6747" t="s">
        <v>52</v>
      </c>
      <c r="B6747" s="1" t="s">
        <v>78</v>
      </c>
      <c r="C6747" t="s">
        <v>79</v>
      </c>
      <c r="D6747" s="1">
        <v>12</v>
      </c>
      <c r="E6747" t="s">
        <v>676</v>
      </c>
      <c r="F6747" t="s">
        <v>194</v>
      </c>
      <c r="G6747" s="6">
        <v>1</v>
      </c>
      <c r="H6747" s="7" t="s">
        <v>25</v>
      </c>
      <c r="I6747">
        <v>3679</v>
      </c>
      <c r="K6747">
        <f>VLOOKUP(E6747,'script producto'!$A$3:$B$1802,2,FALSE)</f>
        <v>596</v>
      </c>
      <c r="L6747">
        <f>VLOOKUP(M6747,'script taller'!$G$3:$H$204,2,FALSE)</f>
        <v>179</v>
      </c>
      <c r="M6747" s="1" t="str">
        <f t="shared" si="105"/>
        <v>PRT113112</v>
      </c>
      <c r="N6747">
        <f>ROUND(VLOOKUP(E6747,Productos!$A$4:$D$1804,4,FALSE),0)</f>
        <v>3679</v>
      </c>
    </row>
    <row r="6748" spans="1:14" x14ac:dyDescent="0.35">
      <c r="A6748" t="s">
        <v>52</v>
      </c>
      <c r="B6748" s="1" t="s">
        <v>78</v>
      </c>
      <c r="C6748" t="s">
        <v>79</v>
      </c>
      <c r="D6748" s="1">
        <v>12</v>
      </c>
      <c r="E6748" t="s">
        <v>672</v>
      </c>
      <c r="F6748" t="s">
        <v>194</v>
      </c>
      <c r="G6748" s="6">
        <v>4</v>
      </c>
      <c r="H6748" s="7" t="s">
        <v>6</v>
      </c>
      <c r="I6748">
        <v>240</v>
      </c>
      <c r="K6748">
        <f>VLOOKUP(E6748,'script producto'!$A$3:$B$1802,2,FALSE)</f>
        <v>635</v>
      </c>
      <c r="L6748">
        <f>VLOOKUP(M6748,'script taller'!$G$3:$H$204,2,FALSE)</f>
        <v>179</v>
      </c>
      <c r="M6748" s="1" t="str">
        <f t="shared" si="105"/>
        <v>PRT113112</v>
      </c>
      <c r="N6748">
        <f>ROUND(VLOOKUP(E6748,Productos!$A$4:$D$1804,4,FALSE),0)</f>
        <v>240</v>
      </c>
    </row>
    <row r="6749" spans="1:14" x14ac:dyDescent="0.35">
      <c r="A6749" t="s">
        <v>52</v>
      </c>
      <c r="B6749" s="1" t="s">
        <v>78</v>
      </c>
      <c r="C6749" t="s">
        <v>79</v>
      </c>
      <c r="D6749" s="1">
        <v>12</v>
      </c>
      <c r="E6749" t="s">
        <v>673</v>
      </c>
      <c r="F6749" t="s">
        <v>194</v>
      </c>
      <c r="G6749" s="6">
        <v>4</v>
      </c>
      <c r="H6749" s="7" t="s">
        <v>6</v>
      </c>
      <c r="I6749">
        <v>180</v>
      </c>
      <c r="K6749">
        <f>VLOOKUP(E6749,'script producto'!$A$3:$B$1802,2,FALSE)</f>
        <v>636</v>
      </c>
      <c r="L6749">
        <f>VLOOKUP(M6749,'script taller'!$G$3:$H$204,2,FALSE)</f>
        <v>179</v>
      </c>
      <c r="M6749" s="1" t="str">
        <f t="shared" si="105"/>
        <v>PRT113112</v>
      </c>
      <c r="N6749">
        <f>ROUND(VLOOKUP(E6749,Productos!$A$4:$D$1804,4,FALSE),0)</f>
        <v>180</v>
      </c>
    </row>
    <row r="6750" spans="1:14" x14ac:dyDescent="0.35">
      <c r="A6750" t="s">
        <v>52</v>
      </c>
      <c r="B6750" s="1" t="s">
        <v>78</v>
      </c>
      <c r="C6750" t="s">
        <v>79</v>
      </c>
      <c r="D6750" s="1">
        <v>12</v>
      </c>
      <c r="E6750" t="s">
        <v>674</v>
      </c>
      <c r="F6750" t="s">
        <v>194</v>
      </c>
      <c r="G6750" s="6">
        <v>1</v>
      </c>
      <c r="H6750" s="7" t="s">
        <v>6</v>
      </c>
      <c r="I6750">
        <v>1800</v>
      </c>
      <c r="K6750">
        <f>VLOOKUP(E6750,'script producto'!$A$3:$B$1802,2,FALSE)</f>
        <v>741</v>
      </c>
      <c r="L6750">
        <f>VLOOKUP(M6750,'script taller'!$G$3:$H$204,2,FALSE)</f>
        <v>179</v>
      </c>
      <c r="M6750" s="1" t="str">
        <f t="shared" si="105"/>
        <v>PRT113112</v>
      </c>
      <c r="N6750">
        <f>ROUND(VLOOKUP(E6750,Productos!$A$4:$D$1804,4,FALSE),0)</f>
        <v>2200</v>
      </c>
    </row>
    <row r="6751" spans="1:14" x14ac:dyDescent="0.35">
      <c r="A6751" t="s">
        <v>52</v>
      </c>
      <c r="B6751" s="1" t="s">
        <v>78</v>
      </c>
      <c r="C6751" t="s">
        <v>79</v>
      </c>
      <c r="D6751" s="1">
        <v>12</v>
      </c>
      <c r="E6751" t="s">
        <v>1166</v>
      </c>
      <c r="F6751" t="s">
        <v>194</v>
      </c>
      <c r="G6751" s="6">
        <v>1</v>
      </c>
      <c r="H6751" s="7" t="s">
        <v>6</v>
      </c>
      <c r="I6751">
        <v>3600</v>
      </c>
      <c r="K6751">
        <f>VLOOKUP(E6751,'script producto'!$A$3:$B$1802,2,FALSE)</f>
        <v>810</v>
      </c>
      <c r="L6751">
        <f>VLOOKUP(M6751,'script taller'!$G$3:$H$204,2,FALSE)</f>
        <v>179</v>
      </c>
      <c r="M6751" s="1" t="str">
        <f t="shared" si="105"/>
        <v>PRT113112</v>
      </c>
      <c r="N6751">
        <f>ROUND(VLOOKUP(E6751,Productos!$A$4:$D$1804,4,FALSE),0)</f>
        <v>16900</v>
      </c>
    </row>
    <row r="6752" spans="1:14" x14ac:dyDescent="0.35">
      <c r="A6752" t="s">
        <v>52</v>
      </c>
      <c r="B6752" s="1" t="s">
        <v>78</v>
      </c>
      <c r="C6752" t="s">
        <v>79</v>
      </c>
      <c r="D6752" s="1">
        <v>12</v>
      </c>
      <c r="E6752" t="s">
        <v>1590</v>
      </c>
      <c r="F6752" t="s">
        <v>194</v>
      </c>
      <c r="G6752" s="6">
        <v>0.5</v>
      </c>
      <c r="H6752" s="7" t="s">
        <v>6</v>
      </c>
      <c r="I6752">
        <v>1500</v>
      </c>
      <c r="K6752">
        <f>VLOOKUP(E6752,'script producto'!$A$3:$B$1802,2,FALSE)</f>
        <v>881</v>
      </c>
      <c r="L6752">
        <f>VLOOKUP(M6752,'script taller'!$G$3:$H$204,2,FALSE)</f>
        <v>179</v>
      </c>
      <c r="M6752" s="1" t="str">
        <f t="shared" si="105"/>
        <v>PRT113112</v>
      </c>
      <c r="N6752">
        <f>ROUND(VLOOKUP(E6752,Productos!$A$4:$D$1804,4,FALSE),0)</f>
        <v>1500</v>
      </c>
    </row>
    <row r="6753" spans="1:14" x14ac:dyDescent="0.35">
      <c r="A6753" t="s">
        <v>52</v>
      </c>
      <c r="B6753" s="1" t="s">
        <v>78</v>
      </c>
      <c r="C6753" t="s">
        <v>79</v>
      </c>
      <c r="D6753" s="1">
        <v>12</v>
      </c>
      <c r="E6753" t="s">
        <v>675</v>
      </c>
      <c r="F6753" t="s">
        <v>194</v>
      </c>
      <c r="G6753" s="6">
        <v>2</v>
      </c>
      <c r="H6753" s="7" t="s">
        <v>6</v>
      </c>
      <c r="I6753">
        <v>850</v>
      </c>
      <c r="K6753">
        <f>VLOOKUP(E6753,'script producto'!$A$3:$B$1802,2,FALSE)</f>
        <v>1211</v>
      </c>
      <c r="L6753">
        <f>VLOOKUP(M6753,'script taller'!$G$3:$H$204,2,FALSE)</f>
        <v>179</v>
      </c>
      <c r="M6753" s="1" t="str">
        <f t="shared" si="105"/>
        <v>PRT113112</v>
      </c>
      <c r="N6753">
        <f>ROUND(VLOOKUP(E6753,Productos!$A$4:$D$1804,4,FALSE),0)</f>
        <v>850</v>
      </c>
    </row>
    <row r="6754" spans="1:14" x14ac:dyDescent="0.35">
      <c r="A6754" t="s">
        <v>52</v>
      </c>
      <c r="B6754" s="1" t="s">
        <v>78</v>
      </c>
      <c r="C6754" t="s">
        <v>79</v>
      </c>
      <c r="D6754" s="1">
        <v>12</v>
      </c>
      <c r="E6754" t="s">
        <v>671</v>
      </c>
      <c r="F6754" t="s">
        <v>194</v>
      </c>
      <c r="G6754" s="6">
        <v>1</v>
      </c>
      <c r="H6754" s="7" t="s">
        <v>6</v>
      </c>
      <c r="I6754">
        <v>20400</v>
      </c>
      <c r="K6754">
        <f>VLOOKUP(E6754,'script producto'!$A$3:$B$1802,2,FALSE)</f>
        <v>1233</v>
      </c>
      <c r="L6754">
        <f>VLOOKUP(M6754,'script taller'!$G$3:$H$204,2,FALSE)</f>
        <v>179</v>
      </c>
      <c r="M6754" s="1" t="str">
        <f t="shared" si="105"/>
        <v>PRT113112</v>
      </c>
      <c r="N6754">
        <f>ROUND(VLOOKUP(E6754,Productos!$A$4:$D$1804,4,FALSE),0)</f>
        <v>20400</v>
      </c>
    </row>
    <row r="6755" spans="1:14" x14ac:dyDescent="0.35">
      <c r="A6755" t="s">
        <v>52</v>
      </c>
      <c r="B6755" s="1" t="s">
        <v>78</v>
      </c>
      <c r="C6755" t="s">
        <v>79</v>
      </c>
      <c r="D6755" s="1">
        <v>12</v>
      </c>
      <c r="E6755" t="s">
        <v>398</v>
      </c>
      <c r="F6755" t="s">
        <v>194</v>
      </c>
      <c r="G6755" s="6">
        <v>1</v>
      </c>
      <c r="H6755" s="7" t="s">
        <v>6</v>
      </c>
      <c r="I6755">
        <v>12000</v>
      </c>
      <c r="K6755">
        <f>VLOOKUP(E6755,'script producto'!$A$3:$B$1802,2,FALSE)</f>
        <v>1501</v>
      </c>
      <c r="L6755">
        <f>VLOOKUP(M6755,'script taller'!$G$3:$H$204,2,FALSE)</f>
        <v>179</v>
      </c>
      <c r="M6755" s="1" t="str">
        <f t="shared" si="105"/>
        <v>PRT113112</v>
      </c>
      <c r="N6755">
        <f>ROUND(VLOOKUP(E6755,Productos!$A$4:$D$1804,4,FALSE),0)</f>
        <v>6580</v>
      </c>
    </row>
    <row r="6756" spans="1:14" x14ac:dyDescent="0.35">
      <c r="A6756" t="s">
        <v>52</v>
      </c>
      <c r="B6756" s="1" t="s">
        <v>78</v>
      </c>
      <c r="C6756" t="s">
        <v>79</v>
      </c>
      <c r="D6756" s="1">
        <v>12</v>
      </c>
      <c r="E6756" t="s">
        <v>7</v>
      </c>
      <c r="F6756" t="s">
        <v>194</v>
      </c>
      <c r="G6756" s="6">
        <v>6</v>
      </c>
      <c r="H6756" s="7" t="s">
        <v>6</v>
      </c>
      <c r="I6756">
        <v>525</v>
      </c>
      <c r="K6756">
        <f>VLOOKUP(E6756,'script producto'!$A$3:$B$1802,2,FALSE)</f>
        <v>1594</v>
      </c>
      <c r="L6756">
        <f>VLOOKUP(M6756,'script taller'!$G$3:$H$204,2,FALSE)</f>
        <v>179</v>
      </c>
      <c r="M6756" s="1" t="str">
        <f t="shared" si="105"/>
        <v>PRT113112</v>
      </c>
      <c r="N6756">
        <f>ROUND(VLOOKUP(E6756,Productos!$A$4:$D$1804,4,FALSE),0)</f>
        <v>653</v>
      </c>
    </row>
    <row r="6757" spans="1:14" x14ac:dyDescent="0.35">
      <c r="A6757" t="s">
        <v>52</v>
      </c>
      <c r="B6757" s="1" t="s">
        <v>78</v>
      </c>
      <c r="C6757" t="s">
        <v>79</v>
      </c>
      <c r="D6757" s="1">
        <v>12</v>
      </c>
      <c r="E6757" t="s">
        <v>263</v>
      </c>
      <c r="F6757" t="s">
        <v>195</v>
      </c>
      <c r="G6757" s="6">
        <v>62</v>
      </c>
      <c r="H6757" s="7" t="s">
        <v>6</v>
      </c>
      <c r="I6757">
        <v>200</v>
      </c>
      <c r="K6757">
        <f>VLOOKUP(E6757,'script producto'!$A$3:$B$1802,2,FALSE)</f>
        <v>801</v>
      </c>
      <c r="L6757">
        <f>VLOOKUP(M6757,'script taller'!$G$3:$H$204,2,FALSE)</f>
        <v>179</v>
      </c>
      <c r="M6757" s="1" t="str">
        <f t="shared" si="105"/>
        <v>PRT113112</v>
      </c>
      <c r="N6757">
        <f>ROUND(VLOOKUP(E6757,Productos!$A$4:$D$1804,4,FALSE),0)</f>
        <v>3500</v>
      </c>
    </row>
    <row r="6758" spans="1:14" x14ac:dyDescent="0.35">
      <c r="A6758" t="s">
        <v>52</v>
      </c>
      <c r="B6758" s="1" t="s">
        <v>78</v>
      </c>
      <c r="C6758" t="s">
        <v>79</v>
      </c>
      <c r="D6758" s="1">
        <v>12</v>
      </c>
      <c r="E6758" t="s">
        <v>243</v>
      </c>
      <c r="F6758" t="s">
        <v>195</v>
      </c>
      <c r="G6758" s="6">
        <v>7</v>
      </c>
      <c r="H6758" s="7" t="s">
        <v>25</v>
      </c>
      <c r="I6758">
        <v>1500</v>
      </c>
      <c r="K6758">
        <f>VLOOKUP(E6758,'script producto'!$A$3:$B$1802,2,FALSE)</f>
        <v>895</v>
      </c>
      <c r="L6758">
        <f>VLOOKUP(M6758,'script taller'!$G$3:$H$204,2,FALSE)</f>
        <v>179</v>
      </c>
      <c r="M6758" s="1" t="str">
        <f t="shared" si="105"/>
        <v>PRT113112</v>
      </c>
      <c r="N6758">
        <f>ROUND(VLOOKUP(E6758,Productos!$A$4:$D$1804,4,FALSE),0)</f>
        <v>1600</v>
      </c>
    </row>
    <row r="6759" spans="1:14" x14ac:dyDescent="0.35">
      <c r="A6759" t="s">
        <v>52</v>
      </c>
      <c r="B6759" s="1" t="s">
        <v>78</v>
      </c>
      <c r="C6759" t="s">
        <v>79</v>
      </c>
      <c r="D6759" s="1">
        <v>12</v>
      </c>
      <c r="E6759" t="s">
        <v>684</v>
      </c>
      <c r="F6759" t="s">
        <v>195</v>
      </c>
      <c r="G6759" s="6">
        <v>1</v>
      </c>
      <c r="H6759" s="7" t="s">
        <v>1236</v>
      </c>
      <c r="I6759">
        <v>8500</v>
      </c>
      <c r="K6759">
        <f>VLOOKUP(E6759,'script producto'!$A$3:$B$1802,2,FALSE)</f>
        <v>1026</v>
      </c>
      <c r="L6759">
        <f>VLOOKUP(M6759,'script taller'!$G$3:$H$204,2,FALSE)</f>
        <v>179</v>
      </c>
      <c r="M6759" s="1" t="str">
        <f t="shared" si="105"/>
        <v>PRT113112</v>
      </c>
      <c r="N6759">
        <f>ROUND(VLOOKUP(E6759,Productos!$A$4:$D$1804,4,FALSE),0)</f>
        <v>8500</v>
      </c>
    </row>
    <row r="6760" spans="1:14" x14ac:dyDescent="0.35">
      <c r="A6760" t="s">
        <v>52</v>
      </c>
      <c r="B6760" s="1" t="s">
        <v>78</v>
      </c>
      <c r="C6760" t="s">
        <v>79</v>
      </c>
      <c r="D6760" s="1">
        <v>13</v>
      </c>
      <c r="E6760" t="s">
        <v>316</v>
      </c>
      <c r="F6760" t="s">
        <v>192</v>
      </c>
      <c r="G6760" s="6">
        <v>1</v>
      </c>
      <c r="H6760" s="7" t="s">
        <v>25</v>
      </c>
      <c r="I6760">
        <v>2500</v>
      </c>
      <c r="K6760">
        <f>VLOOKUP(E6760,'script producto'!$A$3:$B$1802,2,FALSE)</f>
        <v>22</v>
      </c>
      <c r="L6760">
        <f>VLOOKUP(M6760,'script taller'!$G$3:$H$204,2,FALSE)</f>
        <v>180</v>
      </c>
      <c r="M6760" s="1" t="str">
        <f t="shared" si="105"/>
        <v>PRT113113</v>
      </c>
      <c r="N6760">
        <f>ROUND(VLOOKUP(E6760,Productos!$A$4:$D$1804,4,FALSE),0)</f>
        <v>9700</v>
      </c>
    </row>
    <row r="6761" spans="1:14" x14ac:dyDescent="0.35">
      <c r="A6761" t="s">
        <v>52</v>
      </c>
      <c r="B6761" s="1" t="s">
        <v>78</v>
      </c>
      <c r="C6761" t="s">
        <v>79</v>
      </c>
      <c r="D6761" s="1">
        <v>13</v>
      </c>
      <c r="E6761" t="s">
        <v>145</v>
      </c>
      <c r="F6761" t="s">
        <v>192</v>
      </c>
      <c r="G6761" s="6">
        <v>2</v>
      </c>
      <c r="H6761" s="7" t="s">
        <v>1236</v>
      </c>
      <c r="I6761">
        <v>1500</v>
      </c>
      <c r="K6761">
        <f>VLOOKUP(E6761,'script producto'!$A$3:$B$1802,2,FALSE)</f>
        <v>188</v>
      </c>
      <c r="L6761">
        <f>VLOOKUP(M6761,'script taller'!$G$3:$H$204,2,FALSE)</f>
        <v>180</v>
      </c>
      <c r="M6761" s="1" t="str">
        <f t="shared" si="105"/>
        <v>PRT113113</v>
      </c>
      <c r="N6761">
        <f>ROUND(VLOOKUP(E6761,Productos!$A$4:$D$1804,4,FALSE),0)</f>
        <v>1467</v>
      </c>
    </row>
    <row r="6762" spans="1:14" x14ac:dyDescent="0.35">
      <c r="A6762" t="s">
        <v>52</v>
      </c>
      <c r="B6762" s="1" t="s">
        <v>78</v>
      </c>
      <c r="C6762" t="s">
        <v>79</v>
      </c>
      <c r="D6762" s="1">
        <v>13</v>
      </c>
      <c r="E6762" t="s">
        <v>157</v>
      </c>
      <c r="F6762" t="s">
        <v>192</v>
      </c>
      <c r="G6762" s="6">
        <v>1</v>
      </c>
      <c r="H6762" s="7" t="s">
        <v>1236</v>
      </c>
      <c r="I6762">
        <v>2500</v>
      </c>
      <c r="K6762">
        <f>VLOOKUP(E6762,'script producto'!$A$3:$B$1802,2,FALSE)</f>
        <v>190</v>
      </c>
      <c r="L6762">
        <f>VLOOKUP(M6762,'script taller'!$G$3:$H$204,2,FALSE)</f>
        <v>180</v>
      </c>
      <c r="M6762" s="1" t="str">
        <f t="shared" si="105"/>
        <v>PRT113113</v>
      </c>
      <c r="N6762">
        <f>ROUND(VLOOKUP(E6762,Productos!$A$4:$D$1804,4,FALSE),0)</f>
        <v>2349</v>
      </c>
    </row>
    <row r="6763" spans="1:14" x14ac:dyDescent="0.35">
      <c r="A6763" t="s">
        <v>52</v>
      </c>
      <c r="B6763" s="1" t="s">
        <v>78</v>
      </c>
      <c r="C6763" t="s">
        <v>79</v>
      </c>
      <c r="D6763" s="1">
        <v>13</v>
      </c>
      <c r="E6763" t="s">
        <v>690</v>
      </c>
      <c r="F6763" t="s">
        <v>192</v>
      </c>
      <c r="G6763" s="6">
        <v>8</v>
      </c>
      <c r="H6763" s="7" t="s">
        <v>6</v>
      </c>
      <c r="I6763">
        <v>1500</v>
      </c>
      <c r="K6763">
        <f>VLOOKUP(E6763,'script producto'!$A$3:$B$1802,2,FALSE)</f>
        <v>219</v>
      </c>
      <c r="L6763">
        <f>VLOOKUP(M6763,'script taller'!$G$3:$H$204,2,FALSE)</f>
        <v>180</v>
      </c>
      <c r="M6763" s="1" t="str">
        <f t="shared" si="105"/>
        <v>PRT113113</v>
      </c>
      <c r="N6763">
        <f>ROUND(VLOOKUP(E6763,Productos!$A$4:$D$1804,4,FALSE),0)</f>
        <v>1500</v>
      </c>
    </row>
    <row r="6764" spans="1:14" x14ac:dyDescent="0.35">
      <c r="A6764" t="s">
        <v>52</v>
      </c>
      <c r="B6764" s="1" t="s">
        <v>78</v>
      </c>
      <c r="C6764" t="s">
        <v>79</v>
      </c>
      <c r="D6764" s="1">
        <v>13</v>
      </c>
      <c r="E6764" t="s">
        <v>1906</v>
      </c>
      <c r="F6764" t="s">
        <v>192</v>
      </c>
      <c r="G6764" s="6">
        <v>0.1</v>
      </c>
      <c r="H6764" s="7" t="s">
        <v>1236</v>
      </c>
      <c r="I6764">
        <v>45000</v>
      </c>
      <c r="K6764">
        <f>VLOOKUP(E6764,'script producto'!$A$3:$B$1802,2,FALSE)</f>
        <v>354</v>
      </c>
      <c r="L6764">
        <f>VLOOKUP(M6764,'script taller'!$G$3:$H$204,2,FALSE)</f>
        <v>180</v>
      </c>
      <c r="M6764" s="1" t="str">
        <f t="shared" si="105"/>
        <v>PRT113113</v>
      </c>
      <c r="N6764">
        <f>ROUND(VLOOKUP(E6764,Productos!$A$4:$D$1804,4,FALSE),0)</f>
        <v>49178</v>
      </c>
    </row>
    <row r="6765" spans="1:14" x14ac:dyDescent="0.35">
      <c r="A6765" t="s">
        <v>52</v>
      </c>
      <c r="B6765" s="1" t="s">
        <v>78</v>
      </c>
      <c r="C6765" t="s">
        <v>79</v>
      </c>
      <c r="D6765" s="1">
        <v>13</v>
      </c>
      <c r="E6765" t="s">
        <v>692</v>
      </c>
      <c r="F6765" t="s">
        <v>192</v>
      </c>
      <c r="G6765" s="6">
        <v>0.2</v>
      </c>
      <c r="H6765" s="7" t="s">
        <v>1236</v>
      </c>
      <c r="I6765">
        <v>4000</v>
      </c>
      <c r="K6765">
        <f>VLOOKUP(E6765,'script producto'!$A$3:$B$1802,2,FALSE)</f>
        <v>493</v>
      </c>
      <c r="L6765">
        <f>VLOOKUP(M6765,'script taller'!$G$3:$H$204,2,FALSE)</f>
        <v>180</v>
      </c>
      <c r="M6765" s="1" t="str">
        <f t="shared" si="105"/>
        <v>PRT113113</v>
      </c>
      <c r="N6765">
        <f>ROUND(VLOOKUP(E6765,Productos!$A$4:$D$1804,4,FALSE),0)</f>
        <v>4000</v>
      </c>
    </row>
    <row r="6766" spans="1:14" x14ac:dyDescent="0.35">
      <c r="A6766" t="s">
        <v>52</v>
      </c>
      <c r="B6766" s="1" t="s">
        <v>78</v>
      </c>
      <c r="C6766" t="s">
        <v>79</v>
      </c>
      <c r="D6766" s="1">
        <v>13</v>
      </c>
      <c r="E6766" t="s">
        <v>636</v>
      </c>
      <c r="F6766" t="s">
        <v>192</v>
      </c>
      <c r="G6766" s="6">
        <v>1</v>
      </c>
      <c r="H6766" s="7" t="s">
        <v>1236</v>
      </c>
      <c r="I6766">
        <v>1200</v>
      </c>
      <c r="K6766">
        <f>VLOOKUP(E6766,'script producto'!$A$3:$B$1802,2,FALSE)</f>
        <v>574</v>
      </c>
      <c r="L6766">
        <f>VLOOKUP(M6766,'script taller'!$G$3:$H$204,2,FALSE)</f>
        <v>180</v>
      </c>
      <c r="M6766" s="1" t="str">
        <f t="shared" si="105"/>
        <v>PRT113113</v>
      </c>
      <c r="N6766">
        <f>ROUND(VLOOKUP(E6766,Productos!$A$4:$D$1804,4,FALSE),0)</f>
        <v>2855</v>
      </c>
    </row>
    <row r="6767" spans="1:14" x14ac:dyDescent="0.35">
      <c r="A6767" t="s">
        <v>52</v>
      </c>
      <c r="B6767" s="1" t="s">
        <v>78</v>
      </c>
      <c r="C6767" t="s">
        <v>79</v>
      </c>
      <c r="D6767" s="1">
        <v>13</v>
      </c>
      <c r="E6767" t="s">
        <v>333</v>
      </c>
      <c r="F6767" t="s">
        <v>192</v>
      </c>
      <c r="G6767" s="6">
        <v>0.1</v>
      </c>
      <c r="H6767" s="7" t="s">
        <v>25</v>
      </c>
      <c r="I6767">
        <v>4000</v>
      </c>
      <c r="K6767">
        <f>VLOOKUP(E6767,'script producto'!$A$3:$B$1802,2,FALSE)</f>
        <v>621</v>
      </c>
      <c r="L6767">
        <f>VLOOKUP(M6767,'script taller'!$G$3:$H$204,2,FALSE)</f>
        <v>180</v>
      </c>
      <c r="M6767" s="1" t="str">
        <f t="shared" si="105"/>
        <v>PRT113113</v>
      </c>
      <c r="N6767">
        <f>ROUND(VLOOKUP(E6767,Productos!$A$4:$D$1804,4,FALSE),0)</f>
        <v>4550</v>
      </c>
    </row>
    <row r="6768" spans="1:14" x14ac:dyDescent="0.35">
      <c r="A6768" t="s">
        <v>52</v>
      </c>
      <c r="B6768" s="1" t="s">
        <v>78</v>
      </c>
      <c r="C6768" t="s">
        <v>79</v>
      </c>
      <c r="D6768" s="1">
        <v>13</v>
      </c>
      <c r="E6768" t="s">
        <v>669</v>
      </c>
      <c r="F6768" t="s">
        <v>192</v>
      </c>
      <c r="G6768" s="6">
        <v>7</v>
      </c>
      <c r="H6768" s="7" t="s">
        <v>1236</v>
      </c>
      <c r="I6768">
        <v>1500</v>
      </c>
      <c r="K6768">
        <f>VLOOKUP(E6768,'script producto'!$A$3:$B$1802,2,FALSE)</f>
        <v>766</v>
      </c>
      <c r="L6768">
        <f>VLOOKUP(M6768,'script taller'!$G$3:$H$204,2,FALSE)</f>
        <v>180</v>
      </c>
      <c r="M6768" s="1" t="str">
        <f t="shared" si="105"/>
        <v>PRT113113</v>
      </c>
      <c r="N6768">
        <f>ROUND(VLOOKUP(E6768,Productos!$A$4:$D$1804,4,FALSE),0)</f>
        <v>1831</v>
      </c>
    </row>
    <row r="6769" spans="1:14" x14ac:dyDescent="0.35">
      <c r="A6769" t="s">
        <v>52</v>
      </c>
      <c r="B6769" s="1" t="s">
        <v>78</v>
      </c>
      <c r="C6769" t="s">
        <v>79</v>
      </c>
      <c r="D6769" s="1">
        <v>13</v>
      </c>
      <c r="E6769" t="s">
        <v>275</v>
      </c>
      <c r="F6769" t="s">
        <v>192</v>
      </c>
      <c r="G6769" s="6">
        <v>0.5</v>
      </c>
      <c r="H6769" s="7" t="s">
        <v>1236</v>
      </c>
      <c r="I6769">
        <v>18000</v>
      </c>
      <c r="K6769">
        <f>VLOOKUP(E6769,'script producto'!$A$3:$B$1802,2,FALSE)</f>
        <v>922</v>
      </c>
      <c r="L6769">
        <f>VLOOKUP(M6769,'script taller'!$G$3:$H$204,2,FALSE)</f>
        <v>180</v>
      </c>
      <c r="M6769" s="1" t="str">
        <f t="shared" si="105"/>
        <v>PRT113113</v>
      </c>
      <c r="N6769">
        <f>ROUND(VLOOKUP(E6769,Productos!$A$4:$D$1804,4,FALSE),0)</f>
        <v>16447</v>
      </c>
    </row>
    <row r="6770" spans="1:14" x14ac:dyDescent="0.35">
      <c r="A6770" t="s">
        <v>52</v>
      </c>
      <c r="B6770" s="1" t="s">
        <v>78</v>
      </c>
      <c r="C6770" t="s">
        <v>79</v>
      </c>
      <c r="D6770" s="1">
        <v>13</v>
      </c>
      <c r="E6770" t="s">
        <v>335</v>
      </c>
      <c r="F6770" t="s">
        <v>192</v>
      </c>
      <c r="G6770" s="6">
        <v>0.2</v>
      </c>
      <c r="H6770" s="7" t="s">
        <v>1236</v>
      </c>
      <c r="I6770">
        <v>40000</v>
      </c>
      <c r="K6770">
        <f>VLOOKUP(E6770,'script producto'!$A$3:$B$1802,2,FALSE)</f>
        <v>1099</v>
      </c>
      <c r="L6770">
        <f>VLOOKUP(M6770,'script taller'!$G$3:$H$204,2,FALSE)</f>
        <v>180</v>
      </c>
      <c r="M6770" s="1" t="str">
        <f t="shared" si="105"/>
        <v>PRT113113</v>
      </c>
      <c r="N6770">
        <f>ROUND(VLOOKUP(E6770,Productos!$A$4:$D$1804,4,FALSE),0)</f>
        <v>40000</v>
      </c>
    </row>
    <row r="6771" spans="1:14" x14ac:dyDescent="0.35">
      <c r="A6771" t="s">
        <v>52</v>
      </c>
      <c r="B6771" s="1" t="s">
        <v>78</v>
      </c>
      <c r="C6771" t="s">
        <v>79</v>
      </c>
      <c r="D6771" s="1">
        <v>13</v>
      </c>
      <c r="E6771" t="s">
        <v>59</v>
      </c>
      <c r="F6771" t="s">
        <v>192</v>
      </c>
      <c r="G6771" s="6">
        <v>1</v>
      </c>
      <c r="H6771" s="7" t="s">
        <v>1236</v>
      </c>
      <c r="I6771">
        <v>899</v>
      </c>
      <c r="K6771">
        <f>VLOOKUP(E6771,'script producto'!$A$3:$B$1802,2,FALSE)</f>
        <v>1523</v>
      </c>
      <c r="L6771">
        <f>VLOOKUP(M6771,'script taller'!$G$3:$H$204,2,FALSE)</f>
        <v>180</v>
      </c>
      <c r="M6771" s="1" t="str">
        <f t="shared" si="105"/>
        <v>PRT113113</v>
      </c>
      <c r="N6771">
        <f>ROUND(VLOOKUP(E6771,Productos!$A$4:$D$1804,4,FALSE),0)</f>
        <v>784</v>
      </c>
    </row>
    <row r="6772" spans="1:14" x14ac:dyDescent="0.35">
      <c r="A6772" t="s">
        <v>52</v>
      </c>
      <c r="B6772" s="1" t="s">
        <v>78</v>
      </c>
      <c r="C6772" t="s">
        <v>79</v>
      </c>
      <c r="D6772" s="1">
        <v>13</v>
      </c>
      <c r="E6772" t="s">
        <v>679</v>
      </c>
      <c r="F6772" t="s">
        <v>194</v>
      </c>
      <c r="G6772" s="6">
        <v>1</v>
      </c>
      <c r="H6772" s="7" t="s">
        <v>6</v>
      </c>
      <c r="I6772">
        <v>3600</v>
      </c>
      <c r="K6772">
        <f>VLOOKUP(E6772,'script producto'!$A$3:$B$1802,2,FALSE)</f>
        <v>119</v>
      </c>
      <c r="L6772">
        <f>VLOOKUP(M6772,'script taller'!$G$3:$H$204,2,FALSE)</f>
        <v>180</v>
      </c>
      <c r="M6772" s="1" t="str">
        <f t="shared" si="105"/>
        <v>PRT113113</v>
      </c>
      <c r="N6772">
        <f>ROUND(VLOOKUP(E6772,Productos!$A$4:$D$1804,4,FALSE),0)</f>
        <v>7998</v>
      </c>
    </row>
    <row r="6773" spans="1:14" x14ac:dyDescent="0.35">
      <c r="A6773" t="s">
        <v>52</v>
      </c>
      <c r="B6773" s="1" t="s">
        <v>78</v>
      </c>
      <c r="C6773" t="s">
        <v>79</v>
      </c>
      <c r="D6773" s="1">
        <v>13</v>
      </c>
      <c r="E6773" t="s">
        <v>677</v>
      </c>
      <c r="F6773" t="s">
        <v>194</v>
      </c>
      <c r="G6773" s="6">
        <v>1</v>
      </c>
      <c r="H6773" s="7" t="s">
        <v>6</v>
      </c>
      <c r="I6773">
        <v>4835</v>
      </c>
      <c r="K6773">
        <f>VLOOKUP(E6773,'script producto'!$A$3:$B$1802,2,FALSE)</f>
        <v>176</v>
      </c>
      <c r="L6773">
        <f>VLOOKUP(M6773,'script taller'!$G$3:$H$204,2,FALSE)</f>
        <v>180</v>
      </c>
      <c r="M6773" s="1" t="str">
        <f t="shared" si="105"/>
        <v>PRT113113</v>
      </c>
      <c r="N6773">
        <f>ROUND(VLOOKUP(E6773,Productos!$A$4:$D$1804,4,FALSE),0)</f>
        <v>4835</v>
      </c>
    </row>
    <row r="6774" spans="1:14" x14ac:dyDescent="0.35">
      <c r="A6774" t="s">
        <v>52</v>
      </c>
      <c r="B6774" s="1" t="s">
        <v>78</v>
      </c>
      <c r="C6774" t="s">
        <v>79</v>
      </c>
      <c r="D6774" s="1">
        <v>13</v>
      </c>
      <c r="E6774" t="s">
        <v>902</v>
      </c>
      <c r="F6774" t="s">
        <v>194</v>
      </c>
      <c r="G6774" s="6">
        <v>2</v>
      </c>
      <c r="H6774" s="7" t="s">
        <v>6</v>
      </c>
      <c r="I6774">
        <v>400</v>
      </c>
      <c r="K6774">
        <f>VLOOKUP(E6774,'script producto'!$A$3:$B$1802,2,FALSE)</f>
        <v>252</v>
      </c>
      <c r="L6774">
        <f>VLOOKUP(M6774,'script taller'!$G$3:$H$204,2,FALSE)</f>
        <v>180</v>
      </c>
      <c r="M6774" s="1" t="str">
        <f t="shared" si="105"/>
        <v>PRT113113</v>
      </c>
      <c r="N6774">
        <f>ROUND(VLOOKUP(E6774,Productos!$A$4:$D$1804,4,FALSE),0)</f>
        <v>347</v>
      </c>
    </row>
    <row r="6775" spans="1:14" x14ac:dyDescent="0.35">
      <c r="A6775" t="s">
        <v>52</v>
      </c>
      <c r="B6775" s="1" t="s">
        <v>78</v>
      </c>
      <c r="C6775" t="s">
        <v>79</v>
      </c>
      <c r="D6775" s="1">
        <v>13</v>
      </c>
      <c r="E6775" t="s">
        <v>678</v>
      </c>
      <c r="F6775" t="s">
        <v>194</v>
      </c>
      <c r="G6775" s="6">
        <v>1</v>
      </c>
      <c r="H6775" s="7" t="s">
        <v>6</v>
      </c>
      <c r="I6775">
        <v>4986</v>
      </c>
      <c r="K6775">
        <f>VLOOKUP(E6775,'script producto'!$A$3:$B$1802,2,FALSE)</f>
        <v>593</v>
      </c>
      <c r="L6775">
        <f>VLOOKUP(M6775,'script taller'!$G$3:$H$204,2,FALSE)</f>
        <v>180</v>
      </c>
      <c r="M6775" s="1" t="str">
        <f t="shared" si="105"/>
        <v>PRT113113</v>
      </c>
      <c r="N6775">
        <f>ROUND(VLOOKUP(E6775,Productos!$A$4:$D$1804,4,FALSE),0)</f>
        <v>4986</v>
      </c>
    </row>
    <row r="6776" spans="1:14" x14ac:dyDescent="0.35">
      <c r="A6776" t="s">
        <v>52</v>
      </c>
      <c r="B6776" s="1" t="s">
        <v>78</v>
      </c>
      <c r="C6776" t="s">
        <v>79</v>
      </c>
      <c r="D6776" s="1">
        <v>13</v>
      </c>
      <c r="E6776" t="s">
        <v>676</v>
      </c>
      <c r="F6776" t="s">
        <v>194</v>
      </c>
      <c r="G6776" s="6">
        <v>1</v>
      </c>
      <c r="H6776" s="7" t="s">
        <v>25</v>
      </c>
      <c r="I6776">
        <v>3679</v>
      </c>
      <c r="K6776">
        <f>VLOOKUP(E6776,'script producto'!$A$3:$B$1802,2,FALSE)</f>
        <v>596</v>
      </c>
      <c r="L6776">
        <f>VLOOKUP(M6776,'script taller'!$G$3:$H$204,2,FALSE)</f>
        <v>180</v>
      </c>
      <c r="M6776" s="1" t="str">
        <f t="shared" si="105"/>
        <v>PRT113113</v>
      </c>
      <c r="N6776">
        <f>ROUND(VLOOKUP(E6776,Productos!$A$4:$D$1804,4,FALSE),0)</f>
        <v>3679</v>
      </c>
    </row>
    <row r="6777" spans="1:14" x14ac:dyDescent="0.35">
      <c r="A6777" t="s">
        <v>52</v>
      </c>
      <c r="B6777" s="1" t="s">
        <v>78</v>
      </c>
      <c r="C6777" t="s">
        <v>79</v>
      </c>
      <c r="D6777" s="1">
        <v>13</v>
      </c>
      <c r="E6777" t="s">
        <v>672</v>
      </c>
      <c r="F6777" t="s">
        <v>194</v>
      </c>
      <c r="G6777" s="6">
        <v>4</v>
      </c>
      <c r="H6777" s="7" t="s">
        <v>6</v>
      </c>
      <c r="I6777">
        <v>240</v>
      </c>
      <c r="K6777">
        <f>VLOOKUP(E6777,'script producto'!$A$3:$B$1802,2,FALSE)</f>
        <v>635</v>
      </c>
      <c r="L6777">
        <f>VLOOKUP(M6777,'script taller'!$G$3:$H$204,2,FALSE)</f>
        <v>180</v>
      </c>
      <c r="M6777" s="1" t="str">
        <f t="shared" si="105"/>
        <v>PRT113113</v>
      </c>
      <c r="N6777">
        <f>ROUND(VLOOKUP(E6777,Productos!$A$4:$D$1804,4,FALSE),0)</f>
        <v>240</v>
      </c>
    </row>
    <row r="6778" spans="1:14" x14ac:dyDescent="0.35">
      <c r="A6778" t="s">
        <v>52</v>
      </c>
      <c r="B6778" s="1" t="s">
        <v>78</v>
      </c>
      <c r="C6778" t="s">
        <v>79</v>
      </c>
      <c r="D6778" s="1">
        <v>13</v>
      </c>
      <c r="E6778" t="s">
        <v>673</v>
      </c>
      <c r="F6778" t="s">
        <v>194</v>
      </c>
      <c r="G6778" s="6">
        <v>4</v>
      </c>
      <c r="H6778" s="7" t="s">
        <v>6</v>
      </c>
      <c r="I6778">
        <v>180</v>
      </c>
      <c r="K6778">
        <f>VLOOKUP(E6778,'script producto'!$A$3:$B$1802,2,FALSE)</f>
        <v>636</v>
      </c>
      <c r="L6778">
        <f>VLOOKUP(M6778,'script taller'!$G$3:$H$204,2,FALSE)</f>
        <v>180</v>
      </c>
      <c r="M6778" s="1" t="str">
        <f t="shared" si="105"/>
        <v>PRT113113</v>
      </c>
      <c r="N6778">
        <f>ROUND(VLOOKUP(E6778,Productos!$A$4:$D$1804,4,FALSE),0)</f>
        <v>180</v>
      </c>
    </row>
    <row r="6779" spans="1:14" x14ac:dyDescent="0.35">
      <c r="A6779" t="s">
        <v>52</v>
      </c>
      <c r="B6779" s="1" t="s">
        <v>78</v>
      </c>
      <c r="C6779" t="s">
        <v>79</v>
      </c>
      <c r="D6779" s="1">
        <v>13</v>
      </c>
      <c r="E6779" t="s">
        <v>674</v>
      </c>
      <c r="F6779" t="s">
        <v>194</v>
      </c>
      <c r="G6779" s="6">
        <v>1</v>
      </c>
      <c r="H6779" s="7" t="s">
        <v>6</v>
      </c>
      <c r="I6779">
        <v>1800</v>
      </c>
      <c r="K6779">
        <f>VLOOKUP(E6779,'script producto'!$A$3:$B$1802,2,FALSE)</f>
        <v>741</v>
      </c>
      <c r="L6779">
        <f>VLOOKUP(M6779,'script taller'!$G$3:$H$204,2,FALSE)</f>
        <v>180</v>
      </c>
      <c r="M6779" s="1" t="str">
        <f t="shared" si="105"/>
        <v>PRT113113</v>
      </c>
      <c r="N6779">
        <f>ROUND(VLOOKUP(E6779,Productos!$A$4:$D$1804,4,FALSE),0)</f>
        <v>2200</v>
      </c>
    </row>
    <row r="6780" spans="1:14" x14ac:dyDescent="0.35">
      <c r="A6780" t="s">
        <v>52</v>
      </c>
      <c r="B6780" s="1" t="s">
        <v>78</v>
      </c>
      <c r="C6780" t="s">
        <v>79</v>
      </c>
      <c r="D6780" s="1">
        <v>13</v>
      </c>
      <c r="E6780" t="s">
        <v>1166</v>
      </c>
      <c r="F6780" t="s">
        <v>194</v>
      </c>
      <c r="G6780" s="6">
        <v>1</v>
      </c>
      <c r="H6780" s="7" t="s">
        <v>6</v>
      </c>
      <c r="I6780">
        <v>3600</v>
      </c>
      <c r="K6780">
        <f>VLOOKUP(E6780,'script producto'!$A$3:$B$1802,2,FALSE)</f>
        <v>810</v>
      </c>
      <c r="L6780">
        <f>VLOOKUP(M6780,'script taller'!$G$3:$H$204,2,FALSE)</f>
        <v>180</v>
      </c>
      <c r="M6780" s="1" t="str">
        <f t="shared" si="105"/>
        <v>PRT113113</v>
      </c>
      <c r="N6780">
        <f>ROUND(VLOOKUP(E6780,Productos!$A$4:$D$1804,4,FALSE),0)</f>
        <v>16900</v>
      </c>
    </row>
    <row r="6781" spans="1:14" x14ac:dyDescent="0.35">
      <c r="A6781" t="s">
        <v>52</v>
      </c>
      <c r="B6781" s="1" t="s">
        <v>78</v>
      </c>
      <c r="C6781" t="s">
        <v>79</v>
      </c>
      <c r="D6781" s="1">
        <v>13</v>
      </c>
      <c r="E6781" t="s">
        <v>1590</v>
      </c>
      <c r="F6781" t="s">
        <v>194</v>
      </c>
      <c r="G6781" s="6">
        <v>0.5</v>
      </c>
      <c r="H6781" s="7" t="s">
        <v>6</v>
      </c>
      <c r="I6781">
        <v>1500</v>
      </c>
      <c r="K6781">
        <f>VLOOKUP(E6781,'script producto'!$A$3:$B$1802,2,FALSE)</f>
        <v>881</v>
      </c>
      <c r="L6781">
        <f>VLOOKUP(M6781,'script taller'!$G$3:$H$204,2,FALSE)</f>
        <v>180</v>
      </c>
      <c r="M6781" s="1" t="str">
        <f t="shared" si="105"/>
        <v>PRT113113</v>
      </c>
      <c r="N6781">
        <f>ROUND(VLOOKUP(E6781,Productos!$A$4:$D$1804,4,FALSE),0)</f>
        <v>1500</v>
      </c>
    </row>
    <row r="6782" spans="1:14" x14ac:dyDescent="0.35">
      <c r="A6782" t="s">
        <v>52</v>
      </c>
      <c r="B6782" s="1" t="s">
        <v>78</v>
      </c>
      <c r="C6782" t="s">
        <v>79</v>
      </c>
      <c r="D6782" s="1">
        <v>13</v>
      </c>
      <c r="E6782" t="s">
        <v>675</v>
      </c>
      <c r="F6782" t="s">
        <v>194</v>
      </c>
      <c r="G6782" s="6">
        <v>2</v>
      </c>
      <c r="H6782" s="7" t="s">
        <v>6</v>
      </c>
      <c r="I6782">
        <v>850</v>
      </c>
      <c r="K6782">
        <f>VLOOKUP(E6782,'script producto'!$A$3:$B$1802,2,FALSE)</f>
        <v>1211</v>
      </c>
      <c r="L6782">
        <f>VLOOKUP(M6782,'script taller'!$G$3:$H$204,2,FALSE)</f>
        <v>180</v>
      </c>
      <c r="M6782" s="1" t="str">
        <f t="shared" si="105"/>
        <v>PRT113113</v>
      </c>
      <c r="N6782">
        <f>ROUND(VLOOKUP(E6782,Productos!$A$4:$D$1804,4,FALSE),0)</f>
        <v>850</v>
      </c>
    </row>
    <row r="6783" spans="1:14" x14ac:dyDescent="0.35">
      <c r="A6783" t="s">
        <v>52</v>
      </c>
      <c r="B6783" s="1" t="s">
        <v>78</v>
      </c>
      <c r="C6783" t="s">
        <v>79</v>
      </c>
      <c r="D6783" s="1">
        <v>13</v>
      </c>
      <c r="E6783" t="s">
        <v>671</v>
      </c>
      <c r="F6783" t="s">
        <v>194</v>
      </c>
      <c r="G6783" s="6">
        <v>1</v>
      </c>
      <c r="H6783" s="7" t="s">
        <v>6</v>
      </c>
      <c r="I6783">
        <v>20400</v>
      </c>
      <c r="K6783">
        <f>VLOOKUP(E6783,'script producto'!$A$3:$B$1802,2,FALSE)</f>
        <v>1233</v>
      </c>
      <c r="L6783">
        <f>VLOOKUP(M6783,'script taller'!$G$3:$H$204,2,FALSE)</f>
        <v>180</v>
      </c>
      <c r="M6783" s="1" t="str">
        <f t="shared" si="105"/>
        <v>PRT113113</v>
      </c>
      <c r="N6783">
        <f>ROUND(VLOOKUP(E6783,Productos!$A$4:$D$1804,4,FALSE),0)</f>
        <v>20400</v>
      </c>
    </row>
    <row r="6784" spans="1:14" x14ac:dyDescent="0.35">
      <c r="A6784" t="s">
        <v>52</v>
      </c>
      <c r="B6784" s="1" t="s">
        <v>78</v>
      </c>
      <c r="C6784" t="s">
        <v>79</v>
      </c>
      <c r="D6784" s="1">
        <v>13</v>
      </c>
      <c r="E6784" t="s">
        <v>398</v>
      </c>
      <c r="F6784" t="s">
        <v>194</v>
      </c>
      <c r="G6784" s="6">
        <v>1</v>
      </c>
      <c r="H6784" s="7" t="s">
        <v>6</v>
      </c>
      <c r="I6784">
        <v>12000</v>
      </c>
      <c r="K6784">
        <f>VLOOKUP(E6784,'script producto'!$A$3:$B$1802,2,FALSE)</f>
        <v>1501</v>
      </c>
      <c r="L6784">
        <f>VLOOKUP(M6784,'script taller'!$G$3:$H$204,2,FALSE)</f>
        <v>180</v>
      </c>
      <c r="M6784" s="1" t="str">
        <f t="shared" si="105"/>
        <v>PRT113113</v>
      </c>
      <c r="N6784">
        <f>ROUND(VLOOKUP(E6784,Productos!$A$4:$D$1804,4,FALSE),0)</f>
        <v>6580</v>
      </c>
    </row>
    <row r="6785" spans="1:14" x14ac:dyDescent="0.35">
      <c r="A6785" t="s">
        <v>52</v>
      </c>
      <c r="B6785" s="1" t="s">
        <v>78</v>
      </c>
      <c r="C6785" t="s">
        <v>79</v>
      </c>
      <c r="D6785" s="1">
        <v>13</v>
      </c>
      <c r="E6785" t="s">
        <v>7</v>
      </c>
      <c r="F6785" t="s">
        <v>194</v>
      </c>
      <c r="G6785" s="6">
        <v>6</v>
      </c>
      <c r="H6785" s="7" t="s">
        <v>6</v>
      </c>
      <c r="I6785">
        <v>525</v>
      </c>
      <c r="K6785">
        <f>VLOOKUP(E6785,'script producto'!$A$3:$B$1802,2,FALSE)</f>
        <v>1594</v>
      </c>
      <c r="L6785">
        <f>VLOOKUP(M6785,'script taller'!$G$3:$H$204,2,FALSE)</f>
        <v>180</v>
      </c>
      <c r="M6785" s="1" t="str">
        <f t="shared" si="105"/>
        <v>PRT113113</v>
      </c>
      <c r="N6785">
        <f>ROUND(VLOOKUP(E6785,Productos!$A$4:$D$1804,4,FALSE),0)</f>
        <v>653</v>
      </c>
    </row>
    <row r="6786" spans="1:14" x14ac:dyDescent="0.35">
      <c r="A6786" t="s">
        <v>52</v>
      </c>
      <c r="B6786" s="1" t="s">
        <v>78</v>
      </c>
      <c r="C6786" t="s">
        <v>79</v>
      </c>
      <c r="D6786" s="1">
        <v>13</v>
      </c>
      <c r="E6786" t="s">
        <v>508</v>
      </c>
      <c r="F6786" t="s">
        <v>1130</v>
      </c>
      <c r="G6786" s="6">
        <v>1.5</v>
      </c>
      <c r="H6786" s="7" t="s">
        <v>1236</v>
      </c>
      <c r="I6786">
        <v>13000</v>
      </c>
      <c r="K6786">
        <f>VLOOKUP(E6786,'script producto'!$A$3:$B$1802,2,FALSE)</f>
        <v>819</v>
      </c>
      <c r="L6786">
        <f>VLOOKUP(M6786,'script taller'!$G$3:$H$204,2,FALSE)</f>
        <v>180</v>
      </c>
      <c r="M6786" s="1" t="str">
        <f t="shared" si="105"/>
        <v>PRT113113</v>
      </c>
      <c r="N6786">
        <f>ROUND(VLOOKUP(E6786,Productos!$A$4:$D$1804,4,FALSE),0)</f>
        <v>9945</v>
      </c>
    </row>
    <row r="6787" spans="1:14" x14ac:dyDescent="0.35">
      <c r="A6787" t="s">
        <v>52</v>
      </c>
      <c r="B6787" s="1" t="s">
        <v>78</v>
      </c>
      <c r="C6787" t="s">
        <v>79</v>
      </c>
      <c r="D6787" s="1">
        <v>13</v>
      </c>
      <c r="E6787" t="s">
        <v>2007</v>
      </c>
      <c r="F6787" t="s">
        <v>193</v>
      </c>
      <c r="G6787" s="6">
        <v>4</v>
      </c>
      <c r="H6787" s="7" t="s">
        <v>1236</v>
      </c>
      <c r="I6787">
        <v>3000</v>
      </c>
      <c r="K6787">
        <f>VLOOKUP(E6787,'script producto'!$A$3:$B$1802,2,FALSE)</f>
        <v>1015</v>
      </c>
      <c r="L6787">
        <f>VLOOKUP(M6787,'script taller'!$G$3:$H$204,2,FALSE)</f>
        <v>180</v>
      </c>
      <c r="M6787" s="1" t="str">
        <f t="shared" ref="M6787:M6850" si="106">B6787&amp;D6787</f>
        <v>PRT113113</v>
      </c>
      <c r="N6787">
        <f>ROUND(VLOOKUP(E6787,Productos!$A$4:$D$1804,4,FALSE),0)</f>
        <v>2736</v>
      </c>
    </row>
    <row r="6788" spans="1:14" x14ac:dyDescent="0.35">
      <c r="A6788" t="s">
        <v>52</v>
      </c>
      <c r="B6788" s="1" t="s">
        <v>78</v>
      </c>
      <c r="C6788" t="s">
        <v>79</v>
      </c>
      <c r="D6788" s="1">
        <v>13</v>
      </c>
      <c r="E6788" t="s">
        <v>291</v>
      </c>
      <c r="F6788" t="s">
        <v>195</v>
      </c>
      <c r="G6788" s="6">
        <v>1</v>
      </c>
      <c r="H6788" s="7" t="s">
        <v>25</v>
      </c>
      <c r="I6788">
        <v>4200</v>
      </c>
      <c r="K6788">
        <f>VLOOKUP(E6788,'script producto'!$A$3:$B$1802,2,FALSE)</f>
        <v>547</v>
      </c>
      <c r="L6788">
        <f>VLOOKUP(M6788,'script taller'!$G$3:$H$204,2,FALSE)</f>
        <v>180</v>
      </c>
      <c r="M6788" s="1" t="str">
        <f t="shared" si="106"/>
        <v>PRT113113</v>
      </c>
      <c r="N6788">
        <f>ROUND(VLOOKUP(E6788,Productos!$A$4:$D$1804,4,FALSE),0)</f>
        <v>3853</v>
      </c>
    </row>
    <row r="6789" spans="1:14" x14ac:dyDescent="0.35">
      <c r="A6789" t="s">
        <v>52</v>
      </c>
      <c r="B6789" s="1" t="s">
        <v>78</v>
      </c>
      <c r="C6789" t="s">
        <v>79</v>
      </c>
      <c r="D6789" s="1">
        <v>13</v>
      </c>
      <c r="E6789" t="s">
        <v>263</v>
      </c>
      <c r="F6789" t="s">
        <v>195</v>
      </c>
      <c r="G6789" s="6">
        <v>30</v>
      </c>
      <c r="H6789" s="7" t="s">
        <v>6</v>
      </c>
      <c r="I6789">
        <v>200</v>
      </c>
      <c r="K6789">
        <f>VLOOKUP(E6789,'script producto'!$A$3:$B$1802,2,FALSE)</f>
        <v>801</v>
      </c>
      <c r="L6789">
        <f>VLOOKUP(M6789,'script taller'!$G$3:$H$204,2,FALSE)</f>
        <v>180</v>
      </c>
      <c r="M6789" s="1" t="str">
        <f t="shared" si="106"/>
        <v>PRT113113</v>
      </c>
      <c r="N6789">
        <f>ROUND(VLOOKUP(E6789,Productos!$A$4:$D$1804,4,FALSE),0)</f>
        <v>3500</v>
      </c>
    </row>
    <row r="6790" spans="1:14" x14ac:dyDescent="0.35">
      <c r="A6790" t="s">
        <v>52</v>
      </c>
      <c r="B6790" s="1" t="s">
        <v>78</v>
      </c>
      <c r="C6790" t="s">
        <v>79</v>
      </c>
      <c r="D6790" s="1">
        <v>13</v>
      </c>
      <c r="E6790" t="s">
        <v>243</v>
      </c>
      <c r="F6790" t="s">
        <v>195</v>
      </c>
      <c r="G6790" s="6">
        <v>4</v>
      </c>
      <c r="H6790" s="7" t="s">
        <v>25</v>
      </c>
      <c r="I6790">
        <v>1500</v>
      </c>
      <c r="K6790">
        <f>VLOOKUP(E6790,'script producto'!$A$3:$B$1802,2,FALSE)</f>
        <v>895</v>
      </c>
      <c r="L6790">
        <f>VLOOKUP(M6790,'script taller'!$G$3:$H$204,2,FALSE)</f>
        <v>180</v>
      </c>
      <c r="M6790" s="1" t="str">
        <f t="shared" si="106"/>
        <v>PRT113113</v>
      </c>
      <c r="N6790">
        <f>ROUND(VLOOKUP(E6790,Productos!$A$4:$D$1804,4,FALSE),0)</f>
        <v>1600</v>
      </c>
    </row>
    <row r="6791" spans="1:14" x14ac:dyDescent="0.35">
      <c r="A6791" t="s">
        <v>52</v>
      </c>
      <c r="B6791" s="1" t="s">
        <v>78</v>
      </c>
      <c r="C6791" t="s">
        <v>79</v>
      </c>
      <c r="D6791" s="1">
        <v>13</v>
      </c>
      <c r="E6791" t="s">
        <v>284</v>
      </c>
      <c r="F6791" t="s">
        <v>195</v>
      </c>
      <c r="G6791" s="6">
        <v>0.5</v>
      </c>
      <c r="H6791" s="7" t="s">
        <v>1236</v>
      </c>
      <c r="I6791">
        <v>9992</v>
      </c>
      <c r="K6791">
        <f>VLOOKUP(E6791,'script producto'!$A$3:$B$1802,2,FALSE)</f>
        <v>1010</v>
      </c>
      <c r="L6791">
        <f>VLOOKUP(M6791,'script taller'!$G$3:$H$204,2,FALSE)</f>
        <v>180</v>
      </c>
      <c r="M6791" s="1" t="str">
        <f t="shared" si="106"/>
        <v>PRT113113</v>
      </c>
      <c r="N6791">
        <f>ROUND(VLOOKUP(E6791,Productos!$A$4:$D$1804,4,FALSE),0)</f>
        <v>14037</v>
      </c>
    </row>
    <row r="6792" spans="1:14" x14ac:dyDescent="0.35">
      <c r="A6792" t="s">
        <v>52</v>
      </c>
      <c r="B6792" s="1" t="s">
        <v>78</v>
      </c>
      <c r="C6792" t="s">
        <v>79</v>
      </c>
      <c r="D6792" s="1">
        <v>13</v>
      </c>
      <c r="E6792" t="s">
        <v>693</v>
      </c>
      <c r="F6792" t="s">
        <v>195</v>
      </c>
      <c r="G6792" s="6">
        <v>3</v>
      </c>
      <c r="H6792" s="7" t="s">
        <v>1236</v>
      </c>
      <c r="I6792">
        <v>10000</v>
      </c>
      <c r="K6792">
        <f>VLOOKUP(E6792,'script producto'!$A$3:$B$1802,2,FALSE)</f>
        <v>1025</v>
      </c>
      <c r="L6792">
        <f>VLOOKUP(M6792,'script taller'!$G$3:$H$204,2,FALSE)</f>
        <v>180</v>
      </c>
      <c r="M6792" s="1" t="str">
        <f t="shared" si="106"/>
        <v>PRT113113</v>
      </c>
      <c r="N6792">
        <f>ROUND(VLOOKUP(E6792,Productos!$A$4:$D$1804,4,FALSE),0)</f>
        <v>10000</v>
      </c>
    </row>
    <row r="6793" spans="1:14" x14ac:dyDescent="0.35">
      <c r="A6793" t="s">
        <v>52</v>
      </c>
      <c r="B6793" s="1" t="s">
        <v>78</v>
      </c>
      <c r="C6793" t="s">
        <v>79</v>
      </c>
      <c r="D6793" s="1">
        <v>13</v>
      </c>
      <c r="E6793" t="s">
        <v>684</v>
      </c>
      <c r="F6793" t="s">
        <v>195</v>
      </c>
      <c r="G6793" s="6">
        <v>0.5</v>
      </c>
      <c r="H6793" s="7" t="s">
        <v>1236</v>
      </c>
      <c r="I6793">
        <v>8500</v>
      </c>
      <c r="K6793">
        <f>VLOOKUP(E6793,'script producto'!$A$3:$B$1802,2,FALSE)</f>
        <v>1026</v>
      </c>
      <c r="L6793">
        <f>VLOOKUP(M6793,'script taller'!$G$3:$H$204,2,FALSE)</f>
        <v>180</v>
      </c>
      <c r="M6793" s="1" t="str">
        <f t="shared" si="106"/>
        <v>PRT113113</v>
      </c>
      <c r="N6793">
        <f>ROUND(VLOOKUP(E6793,Productos!$A$4:$D$1804,4,FALSE),0)</f>
        <v>8500</v>
      </c>
    </row>
    <row r="6794" spans="1:14" x14ac:dyDescent="0.35">
      <c r="A6794" t="s">
        <v>52</v>
      </c>
      <c r="B6794" s="1" t="s">
        <v>78</v>
      </c>
      <c r="C6794" t="s">
        <v>79</v>
      </c>
      <c r="D6794" s="1">
        <v>13</v>
      </c>
      <c r="E6794" t="s">
        <v>174</v>
      </c>
      <c r="F6794" t="s">
        <v>195</v>
      </c>
      <c r="G6794" s="6">
        <v>2</v>
      </c>
      <c r="H6794" s="7" t="s">
        <v>1236</v>
      </c>
      <c r="I6794">
        <v>15000</v>
      </c>
      <c r="K6794">
        <f>VLOOKUP(E6794,'script producto'!$A$3:$B$1802,2,FALSE)</f>
        <v>1468</v>
      </c>
      <c r="L6794">
        <f>VLOOKUP(M6794,'script taller'!$G$3:$H$204,2,FALSE)</f>
        <v>180</v>
      </c>
      <c r="M6794" s="1" t="str">
        <f t="shared" si="106"/>
        <v>PRT113113</v>
      </c>
      <c r="N6794">
        <f>ROUND(VLOOKUP(E6794,Productos!$A$4:$D$1804,4,FALSE),0)</f>
        <v>15000</v>
      </c>
    </row>
    <row r="6795" spans="1:14" x14ac:dyDescent="0.35">
      <c r="A6795" t="s">
        <v>52</v>
      </c>
      <c r="B6795" s="1" t="s">
        <v>78</v>
      </c>
      <c r="C6795" t="s">
        <v>79</v>
      </c>
      <c r="D6795" s="1">
        <v>14</v>
      </c>
      <c r="E6795" t="s">
        <v>316</v>
      </c>
      <c r="F6795" t="s">
        <v>192</v>
      </c>
      <c r="G6795" s="6">
        <v>1</v>
      </c>
      <c r="H6795" s="7" t="s">
        <v>25</v>
      </c>
      <c r="I6795">
        <v>2500</v>
      </c>
      <c r="K6795">
        <f>VLOOKUP(E6795,'script producto'!$A$3:$B$1802,2,FALSE)</f>
        <v>22</v>
      </c>
      <c r="L6795">
        <f>VLOOKUP(M6795,'script taller'!$G$3:$H$204,2,FALSE)</f>
        <v>181</v>
      </c>
      <c r="M6795" s="1" t="str">
        <f t="shared" si="106"/>
        <v>PRT113114</v>
      </c>
      <c r="N6795">
        <f>ROUND(VLOOKUP(E6795,Productos!$A$4:$D$1804,4,FALSE),0)</f>
        <v>9700</v>
      </c>
    </row>
    <row r="6796" spans="1:14" x14ac:dyDescent="0.35">
      <c r="A6796" t="s">
        <v>52</v>
      </c>
      <c r="B6796" s="1" t="s">
        <v>78</v>
      </c>
      <c r="C6796" t="s">
        <v>79</v>
      </c>
      <c r="D6796" s="1">
        <v>14</v>
      </c>
      <c r="E6796" t="s">
        <v>145</v>
      </c>
      <c r="F6796" t="s">
        <v>192</v>
      </c>
      <c r="G6796" s="6">
        <v>1</v>
      </c>
      <c r="H6796" s="7" t="s">
        <v>1236</v>
      </c>
      <c r="I6796">
        <v>1500</v>
      </c>
      <c r="K6796">
        <f>VLOOKUP(E6796,'script producto'!$A$3:$B$1802,2,FALSE)</f>
        <v>188</v>
      </c>
      <c r="L6796">
        <f>VLOOKUP(M6796,'script taller'!$G$3:$H$204,2,FALSE)</f>
        <v>181</v>
      </c>
      <c r="M6796" s="1" t="str">
        <f t="shared" si="106"/>
        <v>PRT113114</v>
      </c>
      <c r="N6796">
        <f>ROUND(VLOOKUP(E6796,Productos!$A$4:$D$1804,4,FALSE),0)</f>
        <v>1467</v>
      </c>
    </row>
    <row r="6797" spans="1:14" x14ac:dyDescent="0.35">
      <c r="A6797" t="s">
        <v>52</v>
      </c>
      <c r="B6797" s="1" t="s">
        <v>78</v>
      </c>
      <c r="C6797" t="s">
        <v>79</v>
      </c>
      <c r="D6797" s="1">
        <v>14</v>
      </c>
      <c r="E6797" t="s">
        <v>690</v>
      </c>
      <c r="F6797" t="s">
        <v>192</v>
      </c>
      <c r="G6797" s="6">
        <v>8</v>
      </c>
      <c r="H6797" s="7" t="s">
        <v>6</v>
      </c>
      <c r="I6797">
        <v>1500</v>
      </c>
      <c r="K6797">
        <f>VLOOKUP(E6797,'script producto'!$A$3:$B$1802,2,FALSE)</f>
        <v>219</v>
      </c>
      <c r="L6797">
        <f>VLOOKUP(M6797,'script taller'!$G$3:$H$204,2,FALSE)</f>
        <v>181</v>
      </c>
      <c r="M6797" s="1" t="str">
        <f t="shared" si="106"/>
        <v>PRT113114</v>
      </c>
      <c r="N6797">
        <f>ROUND(VLOOKUP(E6797,Productos!$A$4:$D$1804,4,FALSE),0)</f>
        <v>1500</v>
      </c>
    </row>
    <row r="6798" spans="1:14" x14ac:dyDescent="0.35">
      <c r="A6798" t="s">
        <v>52</v>
      </c>
      <c r="B6798" s="1" t="s">
        <v>78</v>
      </c>
      <c r="C6798" t="s">
        <v>79</v>
      </c>
      <c r="D6798" s="1">
        <v>14</v>
      </c>
      <c r="E6798" t="s">
        <v>1906</v>
      </c>
      <c r="F6798" t="s">
        <v>192</v>
      </c>
      <c r="G6798" s="6">
        <v>0.1</v>
      </c>
      <c r="H6798" s="7" t="s">
        <v>1236</v>
      </c>
      <c r="I6798">
        <v>45000</v>
      </c>
      <c r="K6798">
        <f>VLOOKUP(E6798,'script producto'!$A$3:$B$1802,2,FALSE)</f>
        <v>354</v>
      </c>
      <c r="L6798">
        <f>VLOOKUP(M6798,'script taller'!$G$3:$H$204,2,FALSE)</f>
        <v>181</v>
      </c>
      <c r="M6798" s="1" t="str">
        <f t="shared" si="106"/>
        <v>PRT113114</v>
      </c>
      <c r="N6798">
        <f>ROUND(VLOOKUP(E6798,Productos!$A$4:$D$1804,4,FALSE),0)</f>
        <v>49178</v>
      </c>
    </row>
    <row r="6799" spans="1:14" x14ac:dyDescent="0.35">
      <c r="A6799" t="s">
        <v>52</v>
      </c>
      <c r="B6799" s="1" t="s">
        <v>78</v>
      </c>
      <c r="C6799" t="s">
        <v>79</v>
      </c>
      <c r="D6799" s="1">
        <v>14</v>
      </c>
      <c r="E6799" t="s">
        <v>1407</v>
      </c>
      <c r="F6799" t="s">
        <v>192</v>
      </c>
      <c r="G6799" s="6">
        <v>1</v>
      </c>
      <c r="H6799" s="7" t="s">
        <v>6</v>
      </c>
      <c r="I6799">
        <v>2000</v>
      </c>
      <c r="K6799">
        <f>VLOOKUP(E6799,'script producto'!$A$3:$B$1802,2,FALSE)</f>
        <v>398</v>
      </c>
      <c r="L6799">
        <f>VLOOKUP(M6799,'script taller'!$G$3:$H$204,2,FALSE)</f>
        <v>181</v>
      </c>
      <c r="M6799" s="1" t="str">
        <f t="shared" si="106"/>
        <v>PRT113114</v>
      </c>
      <c r="N6799">
        <f>ROUND(VLOOKUP(E6799,Productos!$A$4:$D$1804,4,FALSE),0)</f>
        <v>2000</v>
      </c>
    </row>
    <row r="6800" spans="1:14" x14ac:dyDescent="0.35">
      <c r="A6800" t="s">
        <v>52</v>
      </c>
      <c r="B6800" s="1" t="s">
        <v>78</v>
      </c>
      <c r="C6800" t="s">
        <v>79</v>
      </c>
      <c r="D6800" s="1">
        <v>14</v>
      </c>
      <c r="E6800" t="s">
        <v>692</v>
      </c>
      <c r="F6800" t="s">
        <v>192</v>
      </c>
      <c r="G6800" s="6">
        <v>0.2</v>
      </c>
      <c r="H6800" s="7" t="s">
        <v>1236</v>
      </c>
      <c r="I6800">
        <v>4000</v>
      </c>
      <c r="K6800">
        <f>VLOOKUP(E6800,'script producto'!$A$3:$B$1802,2,FALSE)</f>
        <v>493</v>
      </c>
      <c r="L6800">
        <f>VLOOKUP(M6800,'script taller'!$G$3:$H$204,2,FALSE)</f>
        <v>181</v>
      </c>
      <c r="M6800" s="1" t="str">
        <f t="shared" si="106"/>
        <v>PRT113114</v>
      </c>
      <c r="N6800">
        <f>ROUND(VLOOKUP(E6800,Productos!$A$4:$D$1804,4,FALSE),0)</f>
        <v>4000</v>
      </c>
    </row>
    <row r="6801" spans="1:14" x14ac:dyDescent="0.35">
      <c r="A6801" t="s">
        <v>52</v>
      </c>
      <c r="B6801" s="1" t="s">
        <v>78</v>
      </c>
      <c r="C6801" t="s">
        <v>79</v>
      </c>
      <c r="D6801" s="1">
        <v>14</v>
      </c>
      <c r="E6801" t="s">
        <v>636</v>
      </c>
      <c r="F6801" t="s">
        <v>192</v>
      </c>
      <c r="G6801" s="6">
        <v>2</v>
      </c>
      <c r="H6801" s="7" t="s">
        <v>1236</v>
      </c>
      <c r="I6801">
        <v>1200</v>
      </c>
      <c r="K6801">
        <f>VLOOKUP(E6801,'script producto'!$A$3:$B$1802,2,FALSE)</f>
        <v>574</v>
      </c>
      <c r="L6801">
        <f>VLOOKUP(M6801,'script taller'!$G$3:$H$204,2,FALSE)</f>
        <v>181</v>
      </c>
      <c r="M6801" s="1" t="str">
        <f t="shared" si="106"/>
        <v>PRT113114</v>
      </c>
      <c r="N6801">
        <f>ROUND(VLOOKUP(E6801,Productos!$A$4:$D$1804,4,FALSE),0)</f>
        <v>2855</v>
      </c>
    </row>
    <row r="6802" spans="1:14" x14ac:dyDescent="0.35">
      <c r="A6802" t="s">
        <v>52</v>
      </c>
      <c r="B6802" s="1" t="s">
        <v>78</v>
      </c>
      <c r="C6802" t="s">
        <v>79</v>
      </c>
      <c r="D6802" s="1">
        <v>14</v>
      </c>
      <c r="E6802" t="s">
        <v>1406</v>
      </c>
      <c r="F6802" t="s">
        <v>192</v>
      </c>
      <c r="G6802" s="6">
        <v>2</v>
      </c>
      <c r="H6802" s="7" t="s">
        <v>6</v>
      </c>
      <c r="I6802">
        <v>3200</v>
      </c>
      <c r="K6802">
        <f>VLOOKUP(E6802,'script producto'!$A$3:$B$1802,2,FALSE)</f>
        <v>610</v>
      </c>
      <c r="L6802">
        <f>VLOOKUP(M6802,'script taller'!$G$3:$H$204,2,FALSE)</f>
        <v>181</v>
      </c>
      <c r="M6802" s="1" t="str">
        <f t="shared" si="106"/>
        <v>PRT113114</v>
      </c>
      <c r="N6802">
        <f>ROUND(VLOOKUP(E6802,Productos!$A$4:$D$1804,4,FALSE),0)</f>
        <v>3200</v>
      </c>
    </row>
    <row r="6803" spans="1:14" x14ac:dyDescent="0.35">
      <c r="A6803" t="s">
        <v>52</v>
      </c>
      <c r="B6803" s="1" t="s">
        <v>78</v>
      </c>
      <c r="C6803" t="s">
        <v>79</v>
      </c>
      <c r="D6803" s="1">
        <v>14</v>
      </c>
      <c r="E6803" t="s">
        <v>333</v>
      </c>
      <c r="F6803" t="s">
        <v>192</v>
      </c>
      <c r="G6803" s="6">
        <v>0.1</v>
      </c>
      <c r="H6803" s="7" t="s">
        <v>25</v>
      </c>
      <c r="I6803">
        <v>4000</v>
      </c>
      <c r="K6803">
        <f>VLOOKUP(E6803,'script producto'!$A$3:$B$1802,2,FALSE)</f>
        <v>621</v>
      </c>
      <c r="L6803">
        <f>VLOOKUP(M6803,'script taller'!$G$3:$H$204,2,FALSE)</f>
        <v>181</v>
      </c>
      <c r="M6803" s="1" t="str">
        <f t="shared" si="106"/>
        <v>PRT113114</v>
      </c>
      <c r="N6803">
        <f>ROUND(VLOOKUP(E6803,Productos!$A$4:$D$1804,4,FALSE),0)</f>
        <v>4550</v>
      </c>
    </row>
    <row r="6804" spans="1:14" x14ac:dyDescent="0.35">
      <c r="A6804" t="s">
        <v>52</v>
      </c>
      <c r="B6804" s="1" t="s">
        <v>78</v>
      </c>
      <c r="C6804" t="s">
        <v>79</v>
      </c>
      <c r="D6804" s="1">
        <v>14</v>
      </c>
      <c r="E6804" t="s">
        <v>669</v>
      </c>
      <c r="F6804" t="s">
        <v>192</v>
      </c>
      <c r="G6804" s="6">
        <v>7</v>
      </c>
      <c r="H6804" s="7" t="s">
        <v>1236</v>
      </c>
      <c r="I6804">
        <v>1500</v>
      </c>
      <c r="K6804">
        <f>VLOOKUP(E6804,'script producto'!$A$3:$B$1802,2,FALSE)</f>
        <v>766</v>
      </c>
      <c r="L6804">
        <f>VLOOKUP(M6804,'script taller'!$G$3:$H$204,2,FALSE)</f>
        <v>181</v>
      </c>
      <c r="M6804" s="1" t="str">
        <f t="shared" si="106"/>
        <v>PRT113114</v>
      </c>
      <c r="N6804">
        <f>ROUND(VLOOKUP(E6804,Productos!$A$4:$D$1804,4,FALSE),0)</f>
        <v>1831</v>
      </c>
    </row>
    <row r="6805" spans="1:14" x14ac:dyDescent="0.35">
      <c r="A6805" t="s">
        <v>52</v>
      </c>
      <c r="B6805" s="1" t="s">
        <v>78</v>
      </c>
      <c r="C6805" t="s">
        <v>79</v>
      </c>
      <c r="D6805" s="1">
        <v>14</v>
      </c>
      <c r="E6805" t="s">
        <v>275</v>
      </c>
      <c r="F6805" t="s">
        <v>192</v>
      </c>
      <c r="G6805" s="6">
        <v>0.5</v>
      </c>
      <c r="H6805" s="7" t="s">
        <v>1236</v>
      </c>
      <c r="I6805">
        <v>18000</v>
      </c>
      <c r="K6805">
        <f>VLOOKUP(E6805,'script producto'!$A$3:$B$1802,2,FALSE)</f>
        <v>922</v>
      </c>
      <c r="L6805">
        <f>VLOOKUP(M6805,'script taller'!$G$3:$H$204,2,FALSE)</f>
        <v>181</v>
      </c>
      <c r="M6805" s="1" t="str">
        <f t="shared" si="106"/>
        <v>PRT113114</v>
      </c>
      <c r="N6805">
        <f>ROUND(VLOOKUP(E6805,Productos!$A$4:$D$1804,4,FALSE),0)</f>
        <v>16447</v>
      </c>
    </row>
    <row r="6806" spans="1:14" x14ac:dyDescent="0.35">
      <c r="A6806" t="s">
        <v>52</v>
      </c>
      <c r="B6806" s="1" t="s">
        <v>78</v>
      </c>
      <c r="C6806" t="s">
        <v>79</v>
      </c>
      <c r="D6806" s="1">
        <v>14</v>
      </c>
      <c r="E6806" t="s">
        <v>335</v>
      </c>
      <c r="F6806" t="s">
        <v>192</v>
      </c>
      <c r="G6806" s="6">
        <v>0.2</v>
      </c>
      <c r="H6806" s="7" t="s">
        <v>1236</v>
      </c>
      <c r="I6806">
        <v>40000</v>
      </c>
      <c r="K6806">
        <f>VLOOKUP(E6806,'script producto'!$A$3:$B$1802,2,FALSE)</f>
        <v>1099</v>
      </c>
      <c r="L6806">
        <f>VLOOKUP(M6806,'script taller'!$G$3:$H$204,2,FALSE)</f>
        <v>181</v>
      </c>
      <c r="M6806" s="1" t="str">
        <f t="shared" si="106"/>
        <v>PRT113114</v>
      </c>
      <c r="N6806">
        <f>ROUND(VLOOKUP(E6806,Productos!$A$4:$D$1804,4,FALSE),0)</f>
        <v>40000</v>
      </c>
    </row>
    <row r="6807" spans="1:14" x14ac:dyDescent="0.35">
      <c r="A6807" t="s">
        <v>52</v>
      </c>
      <c r="B6807" s="1" t="s">
        <v>78</v>
      </c>
      <c r="C6807" t="s">
        <v>79</v>
      </c>
      <c r="D6807" s="1">
        <v>14</v>
      </c>
      <c r="E6807" t="s">
        <v>1478</v>
      </c>
      <c r="F6807" t="s">
        <v>192</v>
      </c>
      <c r="G6807" s="6">
        <v>2</v>
      </c>
      <c r="H6807" s="7" t="s">
        <v>6</v>
      </c>
      <c r="I6807">
        <v>3500</v>
      </c>
      <c r="K6807">
        <f>VLOOKUP(E6807,'script producto'!$A$3:$B$1802,2,FALSE)</f>
        <v>1318</v>
      </c>
      <c r="L6807">
        <f>VLOOKUP(M6807,'script taller'!$G$3:$H$204,2,FALSE)</f>
        <v>181</v>
      </c>
      <c r="M6807" s="1" t="str">
        <f t="shared" si="106"/>
        <v>PRT113114</v>
      </c>
      <c r="N6807">
        <f>ROUND(VLOOKUP(E6807,Productos!$A$4:$D$1804,4,FALSE),0)</f>
        <v>3500</v>
      </c>
    </row>
    <row r="6808" spans="1:14" x14ac:dyDescent="0.35">
      <c r="A6808" t="s">
        <v>52</v>
      </c>
      <c r="B6808" s="1" t="s">
        <v>78</v>
      </c>
      <c r="C6808" t="s">
        <v>79</v>
      </c>
      <c r="D6808" s="1">
        <v>14</v>
      </c>
      <c r="E6808" t="s">
        <v>59</v>
      </c>
      <c r="F6808" t="s">
        <v>192</v>
      </c>
      <c r="G6808" s="6">
        <v>1</v>
      </c>
      <c r="H6808" s="7" t="s">
        <v>1236</v>
      </c>
      <c r="I6808">
        <v>899</v>
      </c>
      <c r="K6808">
        <f>VLOOKUP(E6808,'script producto'!$A$3:$B$1802,2,FALSE)</f>
        <v>1523</v>
      </c>
      <c r="L6808">
        <f>VLOOKUP(M6808,'script taller'!$G$3:$H$204,2,FALSE)</f>
        <v>181</v>
      </c>
      <c r="M6808" s="1" t="str">
        <f t="shared" si="106"/>
        <v>PRT113114</v>
      </c>
      <c r="N6808">
        <f>ROUND(VLOOKUP(E6808,Productos!$A$4:$D$1804,4,FALSE),0)</f>
        <v>784</v>
      </c>
    </row>
    <row r="6809" spans="1:14" x14ac:dyDescent="0.35">
      <c r="A6809" t="s">
        <v>52</v>
      </c>
      <c r="B6809" s="1" t="s">
        <v>78</v>
      </c>
      <c r="C6809" t="s">
        <v>79</v>
      </c>
      <c r="D6809" s="1">
        <v>14</v>
      </c>
      <c r="E6809" t="s">
        <v>679</v>
      </c>
      <c r="F6809" t="s">
        <v>194</v>
      </c>
      <c r="G6809" s="6">
        <v>1</v>
      </c>
      <c r="H6809" s="7" t="s">
        <v>6</v>
      </c>
      <c r="I6809">
        <v>3600</v>
      </c>
      <c r="K6809">
        <f>VLOOKUP(E6809,'script producto'!$A$3:$B$1802,2,FALSE)</f>
        <v>119</v>
      </c>
      <c r="L6809">
        <f>VLOOKUP(M6809,'script taller'!$G$3:$H$204,2,FALSE)</f>
        <v>181</v>
      </c>
      <c r="M6809" s="1" t="str">
        <f t="shared" si="106"/>
        <v>PRT113114</v>
      </c>
      <c r="N6809">
        <f>ROUND(VLOOKUP(E6809,Productos!$A$4:$D$1804,4,FALSE),0)</f>
        <v>7998</v>
      </c>
    </row>
    <row r="6810" spans="1:14" x14ac:dyDescent="0.35">
      <c r="A6810" t="s">
        <v>52</v>
      </c>
      <c r="B6810" s="1" t="s">
        <v>78</v>
      </c>
      <c r="C6810" t="s">
        <v>79</v>
      </c>
      <c r="D6810" s="1">
        <v>14</v>
      </c>
      <c r="E6810" t="s">
        <v>677</v>
      </c>
      <c r="F6810" t="s">
        <v>194</v>
      </c>
      <c r="G6810" s="6">
        <v>1</v>
      </c>
      <c r="H6810" s="7" t="s">
        <v>6</v>
      </c>
      <c r="I6810">
        <v>4835</v>
      </c>
      <c r="K6810">
        <f>VLOOKUP(E6810,'script producto'!$A$3:$B$1802,2,FALSE)</f>
        <v>176</v>
      </c>
      <c r="L6810">
        <f>VLOOKUP(M6810,'script taller'!$G$3:$H$204,2,FALSE)</f>
        <v>181</v>
      </c>
      <c r="M6810" s="1" t="str">
        <f t="shared" si="106"/>
        <v>PRT113114</v>
      </c>
      <c r="N6810">
        <f>ROUND(VLOOKUP(E6810,Productos!$A$4:$D$1804,4,FALSE),0)</f>
        <v>4835</v>
      </c>
    </row>
    <row r="6811" spans="1:14" x14ac:dyDescent="0.35">
      <c r="A6811" t="s">
        <v>52</v>
      </c>
      <c r="B6811" s="1" t="s">
        <v>78</v>
      </c>
      <c r="C6811" t="s">
        <v>79</v>
      </c>
      <c r="D6811" s="1">
        <v>14</v>
      </c>
      <c r="E6811" t="s">
        <v>902</v>
      </c>
      <c r="F6811" t="s">
        <v>194</v>
      </c>
      <c r="G6811" s="6">
        <v>2</v>
      </c>
      <c r="H6811" s="7" t="s">
        <v>6</v>
      </c>
      <c r="I6811">
        <v>400</v>
      </c>
      <c r="K6811">
        <f>VLOOKUP(E6811,'script producto'!$A$3:$B$1802,2,FALSE)</f>
        <v>252</v>
      </c>
      <c r="L6811">
        <f>VLOOKUP(M6811,'script taller'!$G$3:$H$204,2,FALSE)</f>
        <v>181</v>
      </c>
      <c r="M6811" s="1" t="str">
        <f t="shared" si="106"/>
        <v>PRT113114</v>
      </c>
      <c r="N6811">
        <f>ROUND(VLOOKUP(E6811,Productos!$A$4:$D$1804,4,FALSE),0)</f>
        <v>347</v>
      </c>
    </row>
    <row r="6812" spans="1:14" x14ac:dyDescent="0.35">
      <c r="A6812" t="s">
        <v>52</v>
      </c>
      <c r="B6812" s="1" t="s">
        <v>78</v>
      </c>
      <c r="C6812" t="s">
        <v>79</v>
      </c>
      <c r="D6812" s="1">
        <v>14</v>
      </c>
      <c r="E6812" t="s">
        <v>678</v>
      </c>
      <c r="F6812" t="s">
        <v>194</v>
      </c>
      <c r="G6812" s="6">
        <v>1</v>
      </c>
      <c r="H6812" s="7" t="s">
        <v>6</v>
      </c>
      <c r="I6812">
        <v>4986</v>
      </c>
      <c r="K6812">
        <f>VLOOKUP(E6812,'script producto'!$A$3:$B$1802,2,FALSE)</f>
        <v>593</v>
      </c>
      <c r="L6812">
        <f>VLOOKUP(M6812,'script taller'!$G$3:$H$204,2,FALSE)</f>
        <v>181</v>
      </c>
      <c r="M6812" s="1" t="str">
        <f t="shared" si="106"/>
        <v>PRT113114</v>
      </c>
      <c r="N6812">
        <f>ROUND(VLOOKUP(E6812,Productos!$A$4:$D$1804,4,FALSE),0)</f>
        <v>4986</v>
      </c>
    </row>
    <row r="6813" spans="1:14" x14ac:dyDescent="0.35">
      <c r="A6813" t="s">
        <v>52</v>
      </c>
      <c r="B6813" s="1" t="s">
        <v>78</v>
      </c>
      <c r="C6813" t="s">
        <v>79</v>
      </c>
      <c r="D6813" s="1">
        <v>14</v>
      </c>
      <c r="E6813" t="s">
        <v>676</v>
      </c>
      <c r="F6813" t="s">
        <v>194</v>
      </c>
      <c r="G6813" s="6">
        <v>1</v>
      </c>
      <c r="H6813" s="7" t="s">
        <v>25</v>
      </c>
      <c r="I6813">
        <v>3679</v>
      </c>
      <c r="K6813">
        <f>VLOOKUP(E6813,'script producto'!$A$3:$B$1802,2,FALSE)</f>
        <v>596</v>
      </c>
      <c r="L6813">
        <f>VLOOKUP(M6813,'script taller'!$G$3:$H$204,2,FALSE)</f>
        <v>181</v>
      </c>
      <c r="M6813" s="1" t="str">
        <f t="shared" si="106"/>
        <v>PRT113114</v>
      </c>
      <c r="N6813">
        <f>ROUND(VLOOKUP(E6813,Productos!$A$4:$D$1804,4,FALSE),0)</f>
        <v>3679</v>
      </c>
    </row>
    <row r="6814" spans="1:14" x14ac:dyDescent="0.35">
      <c r="A6814" t="s">
        <v>52</v>
      </c>
      <c r="B6814" s="1" t="s">
        <v>78</v>
      </c>
      <c r="C6814" t="s">
        <v>79</v>
      </c>
      <c r="D6814" s="1">
        <v>14</v>
      </c>
      <c r="E6814" t="s">
        <v>672</v>
      </c>
      <c r="F6814" t="s">
        <v>194</v>
      </c>
      <c r="G6814" s="6">
        <v>4</v>
      </c>
      <c r="H6814" s="7" t="s">
        <v>6</v>
      </c>
      <c r="I6814">
        <v>240</v>
      </c>
      <c r="K6814">
        <f>VLOOKUP(E6814,'script producto'!$A$3:$B$1802,2,FALSE)</f>
        <v>635</v>
      </c>
      <c r="L6814">
        <f>VLOOKUP(M6814,'script taller'!$G$3:$H$204,2,FALSE)</f>
        <v>181</v>
      </c>
      <c r="M6814" s="1" t="str">
        <f t="shared" si="106"/>
        <v>PRT113114</v>
      </c>
      <c r="N6814">
        <f>ROUND(VLOOKUP(E6814,Productos!$A$4:$D$1804,4,FALSE),0)</f>
        <v>240</v>
      </c>
    </row>
    <row r="6815" spans="1:14" x14ac:dyDescent="0.35">
      <c r="A6815" t="s">
        <v>52</v>
      </c>
      <c r="B6815" s="1" t="s">
        <v>78</v>
      </c>
      <c r="C6815" t="s">
        <v>79</v>
      </c>
      <c r="D6815" s="1">
        <v>14</v>
      </c>
      <c r="E6815" t="s">
        <v>673</v>
      </c>
      <c r="F6815" t="s">
        <v>194</v>
      </c>
      <c r="G6815" s="6">
        <v>4</v>
      </c>
      <c r="H6815" s="7" t="s">
        <v>6</v>
      </c>
      <c r="I6815">
        <v>180</v>
      </c>
      <c r="K6815">
        <f>VLOOKUP(E6815,'script producto'!$A$3:$B$1802,2,FALSE)</f>
        <v>636</v>
      </c>
      <c r="L6815">
        <f>VLOOKUP(M6815,'script taller'!$G$3:$H$204,2,FALSE)</f>
        <v>181</v>
      </c>
      <c r="M6815" s="1" t="str">
        <f t="shared" si="106"/>
        <v>PRT113114</v>
      </c>
      <c r="N6815">
        <f>ROUND(VLOOKUP(E6815,Productos!$A$4:$D$1804,4,FALSE),0)</f>
        <v>180</v>
      </c>
    </row>
    <row r="6816" spans="1:14" x14ac:dyDescent="0.35">
      <c r="A6816" t="s">
        <v>52</v>
      </c>
      <c r="B6816" s="1" t="s">
        <v>78</v>
      </c>
      <c r="C6816" t="s">
        <v>79</v>
      </c>
      <c r="D6816" s="1">
        <v>14</v>
      </c>
      <c r="E6816" t="s">
        <v>674</v>
      </c>
      <c r="F6816" t="s">
        <v>194</v>
      </c>
      <c r="G6816" s="6">
        <v>1</v>
      </c>
      <c r="H6816" s="7" t="s">
        <v>6</v>
      </c>
      <c r="I6816">
        <v>1800</v>
      </c>
      <c r="K6816">
        <f>VLOOKUP(E6816,'script producto'!$A$3:$B$1802,2,FALSE)</f>
        <v>741</v>
      </c>
      <c r="L6816">
        <f>VLOOKUP(M6816,'script taller'!$G$3:$H$204,2,FALSE)</f>
        <v>181</v>
      </c>
      <c r="M6816" s="1" t="str">
        <f t="shared" si="106"/>
        <v>PRT113114</v>
      </c>
      <c r="N6816">
        <f>ROUND(VLOOKUP(E6816,Productos!$A$4:$D$1804,4,FALSE),0)</f>
        <v>2200</v>
      </c>
    </row>
    <row r="6817" spans="1:14" x14ac:dyDescent="0.35">
      <c r="A6817" t="s">
        <v>52</v>
      </c>
      <c r="B6817" s="1" t="s">
        <v>78</v>
      </c>
      <c r="C6817" t="s">
        <v>79</v>
      </c>
      <c r="D6817" s="1">
        <v>14</v>
      </c>
      <c r="E6817" t="s">
        <v>1166</v>
      </c>
      <c r="F6817" t="s">
        <v>194</v>
      </c>
      <c r="G6817" s="6">
        <v>1</v>
      </c>
      <c r="H6817" s="7" t="s">
        <v>6</v>
      </c>
      <c r="I6817">
        <v>3600</v>
      </c>
      <c r="K6817">
        <f>VLOOKUP(E6817,'script producto'!$A$3:$B$1802,2,FALSE)</f>
        <v>810</v>
      </c>
      <c r="L6817">
        <f>VLOOKUP(M6817,'script taller'!$G$3:$H$204,2,FALSE)</f>
        <v>181</v>
      </c>
      <c r="M6817" s="1" t="str">
        <f t="shared" si="106"/>
        <v>PRT113114</v>
      </c>
      <c r="N6817">
        <f>ROUND(VLOOKUP(E6817,Productos!$A$4:$D$1804,4,FALSE),0)</f>
        <v>16900</v>
      </c>
    </row>
    <row r="6818" spans="1:14" x14ac:dyDescent="0.35">
      <c r="A6818" t="s">
        <v>52</v>
      </c>
      <c r="B6818" s="1" t="s">
        <v>78</v>
      </c>
      <c r="C6818" t="s">
        <v>79</v>
      </c>
      <c r="D6818" s="1">
        <v>14</v>
      </c>
      <c r="E6818" t="s">
        <v>1590</v>
      </c>
      <c r="F6818" t="s">
        <v>194</v>
      </c>
      <c r="G6818" s="6">
        <v>0.5</v>
      </c>
      <c r="H6818" s="7" t="s">
        <v>6</v>
      </c>
      <c r="I6818">
        <v>1500</v>
      </c>
      <c r="K6818">
        <f>VLOOKUP(E6818,'script producto'!$A$3:$B$1802,2,FALSE)</f>
        <v>881</v>
      </c>
      <c r="L6818">
        <f>VLOOKUP(M6818,'script taller'!$G$3:$H$204,2,FALSE)</f>
        <v>181</v>
      </c>
      <c r="M6818" s="1" t="str">
        <f t="shared" si="106"/>
        <v>PRT113114</v>
      </c>
      <c r="N6818">
        <f>ROUND(VLOOKUP(E6818,Productos!$A$4:$D$1804,4,FALSE),0)</f>
        <v>1500</v>
      </c>
    </row>
    <row r="6819" spans="1:14" x14ac:dyDescent="0.35">
      <c r="A6819" t="s">
        <v>52</v>
      </c>
      <c r="B6819" s="1" t="s">
        <v>78</v>
      </c>
      <c r="C6819" t="s">
        <v>79</v>
      </c>
      <c r="D6819" s="1">
        <v>14</v>
      </c>
      <c r="E6819" t="s">
        <v>675</v>
      </c>
      <c r="F6819" t="s">
        <v>194</v>
      </c>
      <c r="G6819" s="6">
        <v>2</v>
      </c>
      <c r="H6819" s="7" t="s">
        <v>6</v>
      </c>
      <c r="I6819">
        <v>850</v>
      </c>
      <c r="K6819">
        <f>VLOOKUP(E6819,'script producto'!$A$3:$B$1802,2,FALSE)</f>
        <v>1211</v>
      </c>
      <c r="L6819">
        <f>VLOOKUP(M6819,'script taller'!$G$3:$H$204,2,FALSE)</f>
        <v>181</v>
      </c>
      <c r="M6819" s="1" t="str">
        <f t="shared" si="106"/>
        <v>PRT113114</v>
      </c>
      <c r="N6819">
        <f>ROUND(VLOOKUP(E6819,Productos!$A$4:$D$1804,4,FALSE),0)</f>
        <v>850</v>
      </c>
    </row>
    <row r="6820" spans="1:14" x14ac:dyDescent="0.35">
      <c r="A6820" t="s">
        <v>52</v>
      </c>
      <c r="B6820" s="1" t="s">
        <v>78</v>
      </c>
      <c r="C6820" t="s">
        <v>79</v>
      </c>
      <c r="D6820" s="1">
        <v>14</v>
      </c>
      <c r="E6820" t="s">
        <v>671</v>
      </c>
      <c r="F6820" t="s">
        <v>194</v>
      </c>
      <c r="G6820" s="6">
        <v>1</v>
      </c>
      <c r="H6820" s="7" t="s">
        <v>6</v>
      </c>
      <c r="I6820">
        <v>20400</v>
      </c>
      <c r="K6820">
        <f>VLOOKUP(E6820,'script producto'!$A$3:$B$1802,2,FALSE)</f>
        <v>1233</v>
      </c>
      <c r="L6820">
        <f>VLOOKUP(M6820,'script taller'!$G$3:$H$204,2,FALSE)</f>
        <v>181</v>
      </c>
      <c r="M6820" s="1" t="str">
        <f t="shared" si="106"/>
        <v>PRT113114</v>
      </c>
      <c r="N6820">
        <f>ROUND(VLOOKUP(E6820,Productos!$A$4:$D$1804,4,FALSE),0)</f>
        <v>20400</v>
      </c>
    </row>
    <row r="6821" spans="1:14" x14ac:dyDescent="0.35">
      <c r="A6821" t="s">
        <v>52</v>
      </c>
      <c r="B6821" s="1" t="s">
        <v>78</v>
      </c>
      <c r="C6821" t="s">
        <v>79</v>
      </c>
      <c r="D6821" s="1">
        <v>14</v>
      </c>
      <c r="E6821" t="s">
        <v>398</v>
      </c>
      <c r="F6821" t="s">
        <v>194</v>
      </c>
      <c r="G6821" s="6">
        <v>1</v>
      </c>
      <c r="H6821" s="7" t="s">
        <v>6</v>
      </c>
      <c r="I6821">
        <v>12000</v>
      </c>
      <c r="K6821">
        <f>VLOOKUP(E6821,'script producto'!$A$3:$B$1802,2,FALSE)</f>
        <v>1501</v>
      </c>
      <c r="L6821">
        <f>VLOOKUP(M6821,'script taller'!$G$3:$H$204,2,FALSE)</f>
        <v>181</v>
      </c>
      <c r="M6821" s="1" t="str">
        <f t="shared" si="106"/>
        <v>PRT113114</v>
      </c>
      <c r="N6821">
        <f>ROUND(VLOOKUP(E6821,Productos!$A$4:$D$1804,4,FALSE),0)</f>
        <v>6580</v>
      </c>
    </row>
    <row r="6822" spans="1:14" x14ac:dyDescent="0.35">
      <c r="A6822" t="s">
        <v>52</v>
      </c>
      <c r="B6822" s="1" t="s">
        <v>78</v>
      </c>
      <c r="C6822" t="s">
        <v>79</v>
      </c>
      <c r="D6822" s="1">
        <v>14</v>
      </c>
      <c r="E6822" t="s">
        <v>7</v>
      </c>
      <c r="F6822" t="s">
        <v>194</v>
      </c>
      <c r="G6822" s="6">
        <v>6</v>
      </c>
      <c r="H6822" s="7" t="s">
        <v>6</v>
      </c>
      <c r="I6822">
        <v>525</v>
      </c>
      <c r="K6822">
        <f>VLOOKUP(E6822,'script producto'!$A$3:$B$1802,2,FALSE)</f>
        <v>1594</v>
      </c>
      <c r="L6822">
        <f>VLOOKUP(M6822,'script taller'!$G$3:$H$204,2,FALSE)</f>
        <v>181</v>
      </c>
      <c r="M6822" s="1" t="str">
        <f t="shared" si="106"/>
        <v>PRT113114</v>
      </c>
      <c r="N6822">
        <f>ROUND(VLOOKUP(E6822,Productos!$A$4:$D$1804,4,FALSE),0)</f>
        <v>653</v>
      </c>
    </row>
    <row r="6823" spans="1:14" x14ac:dyDescent="0.35">
      <c r="A6823" t="s">
        <v>52</v>
      </c>
      <c r="B6823" s="1" t="s">
        <v>78</v>
      </c>
      <c r="C6823" t="s">
        <v>79</v>
      </c>
      <c r="D6823" s="1">
        <v>14</v>
      </c>
      <c r="E6823" t="s">
        <v>508</v>
      </c>
      <c r="F6823" t="s">
        <v>1130</v>
      </c>
      <c r="G6823" s="6">
        <v>1</v>
      </c>
      <c r="H6823" s="7" t="s">
        <v>1236</v>
      </c>
      <c r="I6823">
        <v>13000</v>
      </c>
      <c r="K6823">
        <f>VLOOKUP(E6823,'script producto'!$A$3:$B$1802,2,FALSE)</f>
        <v>819</v>
      </c>
      <c r="L6823">
        <f>VLOOKUP(M6823,'script taller'!$G$3:$H$204,2,FALSE)</f>
        <v>181</v>
      </c>
      <c r="M6823" s="1" t="str">
        <f t="shared" si="106"/>
        <v>PRT113114</v>
      </c>
      <c r="N6823">
        <f>ROUND(VLOOKUP(E6823,Productos!$A$4:$D$1804,4,FALSE),0)</f>
        <v>9945</v>
      </c>
    </row>
    <row r="6824" spans="1:14" x14ac:dyDescent="0.35">
      <c r="A6824" t="s">
        <v>52</v>
      </c>
      <c r="B6824" s="1" t="s">
        <v>78</v>
      </c>
      <c r="C6824" t="s">
        <v>79</v>
      </c>
      <c r="D6824" s="1">
        <v>14</v>
      </c>
      <c r="E6824" t="s">
        <v>291</v>
      </c>
      <c r="F6824" t="s">
        <v>195</v>
      </c>
      <c r="G6824" s="6">
        <v>1</v>
      </c>
      <c r="H6824" s="7" t="s">
        <v>25</v>
      </c>
      <c r="I6824">
        <v>4200</v>
      </c>
      <c r="K6824">
        <f>VLOOKUP(E6824,'script producto'!$A$3:$B$1802,2,FALSE)</f>
        <v>547</v>
      </c>
      <c r="L6824">
        <f>VLOOKUP(M6824,'script taller'!$G$3:$H$204,2,FALSE)</f>
        <v>181</v>
      </c>
      <c r="M6824" s="1" t="str">
        <f t="shared" si="106"/>
        <v>PRT113114</v>
      </c>
      <c r="N6824">
        <f>ROUND(VLOOKUP(E6824,Productos!$A$4:$D$1804,4,FALSE),0)</f>
        <v>3853</v>
      </c>
    </row>
    <row r="6825" spans="1:14" x14ac:dyDescent="0.35">
      <c r="A6825" t="s">
        <v>52</v>
      </c>
      <c r="B6825" s="1" t="s">
        <v>78</v>
      </c>
      <c r="C6825" t="s">
        <v>79</v>
      </c>
      <c r="D6825" s="1">
        <v>14</v>
      </c>
      <c r="E6825" t="s">
        <v>263</v>
      </c>
      <c r="F6825" t="s">
        <v>195</v>
      </c>
      <c r="G6825" s="6">
        <v>12</v>
      </c>
      <c r="H6825" s="7" t="s">
        <v>6</v>
      </c>
      <c r="I6825">
        <v>200</v>
      </c>
      <c r="K6825">
        <f>VLOOKUP(E6825,'script producto'!$A$3:$B$1802,2,FALSE)</f>
        <v>801</v>
      </c>
      <c r="L6825">
        <f>VLOOKUP(M6825,'script taller'!$G$3:$H$204,2,FALSE)</f>
        <v>181</v>
      </c>
      <c r="M6825" s="1" t="str">
        <f t="shared" si="106"/>
        <v>PRT113114</v>
      </c>
      <c r="N6825">
        <f>ROUND(VLOOKUP(E6825,Productos!$A$4:$D$1804,4,FALSE),0)</f>
        <v>3500</v>
      </c>
    </row>
    <row r="6826" spans="1:14" x14ac:dyDescent="0.35">
      <c r="A6826" t="s">
        <v>52</v>
      </c>
      <c r="B6826" s="1" t="s">
        <v>78</v>
      </c>
      <c r="C6826" t="s">
        <v>79</v>
      </c>
      <c r="D6826" s="1">
        <v>14</v>
      </c>
      <c r="E6826" t="s">
        <v>284</v>
      </c>
      <c r="F6826" t="s">
        <v>195</v>
      </c>
      <c r="G6826" s="6">
        <v>0.25</v>
      </c>
      <c r="H6826" s="7" t="s">
        <v>1236</v>
      </c>
      <c r="I6826">
        <v>9992</v>
      </c>
      <c r="K6826">
        <f>VLOOKUP(E6826,'script producto'!$A$3:$B$1802,2,FALSE)</f>
        <v>1010</v>
      </c>
      <c r="L6826">
        <f>VLOOKUP(M6826,'script taller'!$G$3:$H$204,2,FALSE)</f>
        <v>181</v>
      </c>
      <c r="M6826" s="1" t="str">
        <f t="shared" si="106"/>
        <v>PRT113114</v>
      </c>
      <c r="N6826">
        <f>ROUND(VLOOKUP(E6826,Productos!$A$4:$D$1804,4,FALSE),0)</f>
        <v>14037</v>
      </c>
    </row>
    <row r="6827" spans="1:14" x14ac:dyDescent="0.35">
      <c r="A6827" t="s">
        <v>52</v>
      </c>
      <c r="B6827" s="1" t="s">
        <v>78</v>
      </c>
      <c r="C6827" t="s">
        <v>79</v>
      </c>
      <c r="D6827" s="1">
        <v>14</v>
      </c>
      <c r="E6827" t="s">
        <v>693</v>
      </c>
      <c r="F6827" t="s">
        <v>195</v>
      </c>
      <c r="G6827" s="6">
        <v>2</v>
      </c>
      <c r="H6827" s="7" t="s">
        <v>1236</v>
      </c>
      <c r="I6827">
        <v>10000</v>
      </c>
      <c r="K6827">
        <f>VLOOKUP(E6827,'script producto'!$A$3:$B$1802,2,FALSE)</f>
        <v>1025</v>
      </c>
      <c r="L6827">
        <f>VLOOKUP(M6827,'script taller'!$G$3:$H$204,2,FALSE)</f>
        <v>181</v>
      </c>
      <c r="M6827" s="1" t="str">
        <f t="shared" si="106"/>
        <v>PRT113114</v>
      </c>
      <c r="N6827">
        <f>ROUND(VLOOKUP(E6827,Productos!$A$4:$D$1804,4,FALSE),0)</f>
        <v>10000</v>
      </c>
    </row>
    <row r="6828" spans="1:14" x14ac:dyDescent="0.35">
      <c r="A6828" t="s">
        <v>52</v>
      </c>
      <c r="B6828" s="1" t="s">
        <v>78</v>
      </c>
      <c r="C6828" t="s">
        <v>79</v>
      </c>
      <c r="D6828" s="1">
        <v>14</v>
      </c>
      <c r="E6828" t="s">
        <v>684</v>
      </c>
      <c r="F6828" t="s">
        <v>195</v>
      </c>
      <c r="G6828" s="6">
        <v>0.5</v>
      </c>
      <c r="H6828" s="7" t="s">
        <v>1236</v>
      </c>
      <c r="I6828">
        <v>8500</v>
      </c>
      <c r="K6828">
        <f>VLOOKUP(E6828,'script producto'!$A$3:$B$1802,2,FALSE)</f>
        <v>1026</v>
      </c>
      <c r="L6828">
        <f>VLOOKUP(M6828,'script taller'!$G$3:$H$204,2,FALSE)</f>
        <v>181</v>
      </c>
      <c r="M6828" s="1" t="str">
        <f t="shared" si="106"/>
        <v>PRT113114</v>
      </c>
      <c r="N6828">
        <f>ROUND(VLOOKUP(E6828,Productos!$A$4:$D$1804,4,FALSE),0)</f>
        <v>8500</v>
      </c>
    </row>
    <row r="6829" spans="1:14" x14ac:dyDescent="0.35">
      <c r="A6829" t="s">
        <v>52</v>
      </c>
      <c r="B6829" s="1" t="s">
        <v>78</v>
      </c>
      <c r="C6829" t="s">
        <v>79</v>
      </c>
      <c r="D6829" s="1">
        <v>14</v>
      </c>
      <c r="E6829" t="s">
        <v>174</v>
      </c>
      <c r="F6829" t="s">
        <v>195</v>
      </c>
      <c r="G6829" s="6">
        <v>1</v>
      </c>
      <c r="H6829" s="7" t="s">
        <v>1236</v>
      </c>
      <c r="I6829">
        <v>15000</v>
      </c>
      <c r="K6829">
        <f>VLOOKUP(E6829,'script producto'!$A$3:$B$1802,2,FALSE)</f>
        <v>1468</v>
      </c>
      <c r="L6829">
        <f>VLOOKUP(M6829,'script taller'!$G$3:$H$204,2,FALSE)</f>
        <v>181</v>
      </c>
      <c r="M6829" s="1" t="str">
        <f t="shared" si="106"/>
        <v>PRT113114</v>
      </c>
      <c r="N6829">
        <f>ROUND(VLOOKUP(E6829,Productos!$A$4:$D$1804,4,FALSE),0)</f>
        <v>15000</v>
      </c>
    </row>
    <row r="6830" spans="1:14" x14ac:dyDescent="0.35">
      <c r="A6830" t="s">
        <v>52</v>
      </c>
      <c r="B6830" s="1" t="s">
        <v>78</v>
      </c>
      <c r="C6830" t="s">
        <v>79</v>
      </c>
      <c r="D6830" s="1">
        <v>15</v>
      </c>
      <c r="E6830" t="s">
        <v>145</v>
      </c>
      <c r="F6830" t="s">
        <v>192</v>
      </c>
      <c r="G6830" s="6">
        <v>2</v>
      </c>
      <c r="H6830" s="7" t="s">
        <v>1236</v>
      </c>
      <c r="I6830">
        <v>1500</v>
      </c>
      <c r="K6830">
        <f>VLOOKUP(E6830,'script producto'!$A$3:$B$1802,2,FALSE)</f>
        <v>188</v>
      </c>
      <c r="L6830">
        <f>VLOOKUP(M6830,'script taller'!$G$3:$H$204,2,FALSE)</f>
        <v>182</v>
      </c>
      <c r="M6830" s="1" t="str">
        <f t="shared" si="106"/>
        <v>PRT113115</v>
      </c>
      <c r="N6830">
        <f>ROUND(VLOOKUP(E6830,Productos!$A$4:$D$1804,4,FALSE),0)</f>
        <v>1467</v>
      </c>
    </row>
    <row r="6831" spans="1:14" x14ac:dyDescent="0.35">
      <c r="A6831" t="s">
        <v>52</v>
      </c>
      <c r="B6831" s="1" t="s">
        <v>78</v>
      </c>
      <c r="C6831" t="s">
        <v>79</v>
      </c>
      <c r="D6831" s="1">
        <v>15</v>
      </c>
      <c r="E6831" t="s">
        <v>157</v>
      </c>
      <c r="F6831" t="s">
        <v>192</v>
      </c>
      <c r="G6831" s="6">
        <v>1</v>
      </c>
      <c r="H6831" s="7" t="s">
        <v>1236</v>
      </c>
      <c r="I6831">
        <v>1800</v>
      </c>
      <c r="K6831">
        <f>VLOOKUP(E6831,'script producto'!$A$3:$B$1802,2,FALSE)</f>
        <v>190</v>
      </c>
      <c r="L6831">
        <f>VLOOKUP(M6831,'script taller'!$G$3:$H$204,2,FALSE)</f>
        <v>182</v>
      </c>
      <c r="M6831" s="1" t="str">
        <f t="shared" si="106"/>
        <v>PRT113115</v>
      </c>
      <c r="N6831">
        <f>ROUND(VLOOKUP(E6831,Productos!$A$4:$D$1804,4,FALSE),0)</f>
        <v>2349</v>
      </c>
    </row>
    <row r="6832" spans="1:14" x14ac:dyDescent="0.35">
      <c r="A6832" t="s">
        <v>52</v>
      </c>
      <c r="B6832" s="1" t="s">
        <v>78</v>
      </c>
      <c r="C6832" t="s">
        <v>79</v>
      </c>
      <c r="D6832" s="1">
        <v>15</v>
      </c>
      <c r="E6832" t="s">
        <v>690</v>
      </c>
      <c r="F6832" t="s">
        <v>192</v>
      </c>
      <c r="G6832" s="6">
        <v>8</v>
      </c>
      <c r="H6832" s="7" t="s">
        <v>6</v>
      </c>
      <c r="I6832">
        <v>1500</v>
      </c>
      <c r="K6832">
        <f>VLOOKUP(E6832,'script producto'!$A$3:$B$1802,2,FALSE)</f>
        <v>219</v>
      </c>
      <c r="L6832">
        <f>VLOOKUP(M6832,'script taller'!$G$3:$H$204,2,FALSE)</f>
        <v>182</v>
      </c>
      <c r="M6832" s="1" t="str">
        <f t="shared" si="106"/>
        <v>PRT113115</v>
      </c>
      <c r="N6832">
        <f>ROUND(VLOOKUP(E6832,Productos!$A$4:$D$1804,4,FALSE),0)</f>
        <v>1500</v>
      </c>
    </row>
    <row r="6833" spans="1:14" x14ac:dyDescent="0.35">
      <c r="A6833" t="s">
        <v>52</v>
      </c>
      <c r="B6833" s="1" t="s">
        <v>78</v>
      </c>
      <c r="C6833" t="s">
        <v>79</v>
      </c>
      <c r="D6833" s="1">
        <v>15</v>
      </c>
      <c r="E6833" t="s">
        <v>583</v>
      </c>
      <c r="F6833" t="s">
        <v>192</v>
      </c>
      <c r="G6833" s="6">
        <v>0.3</v>
      </c>
      <c r="H6833" s="7" t="s">
        <v>1236</v>
      </c>
      <c r="I6833">
        <v>12000</v>
      </c>
      <c r="K6833">
        <f>VLOOKUP(E6833,'script producto'!$A$3:$B$1802,2,FALSE)</f>
        <v>506</v>
      </c>
      <c r="L6833">
        <f>VLOOKUP(M6833,'script taller'!$G$3:$H$204,2,FALSE)</f>
        <v>182</v>
      </c>
      <c r="M6833" s="1" t="str">
        <f t="shared" si="106"/>
        <v>PRT113115</v>
      </c>
      <c r="N6833">
        <f>ROUND(VLOOKUP(E6833,Productos!$A$4:$D$1804,4,FALSE),0)</f>
        <v>9445</v>
      </c>
    </row>
    <row r="6834" spans="1:14" x14ac:dyDescent="0.35">
      <c r="A6834" t="s">
        <v>52</v>
      </c>
      <c r="B6834" s="1" t="s">
        <v>78</v>
      </c>
      <c r="C6834" t="s">
        <v>79</v>
      </c>
      <c r="D6834" s="1">
        <v>15</v>
      </c>
      <c r="E6834" t="s">
        <v>669</v>
      </c>
      <c r="F6834" t="s">
        <v>192</v>
      </c>
      <c r="G6834" s="6">
        <v>4</v>
      </c>
      <c r="H6834" s="7" t="s">
        <v>1236</v>
      </c>
      <c r="I6834">
        <v>1500</v>
      </c>
      <c r="K6834">
        <f>VLOOKUP(E6834,'script producto'!$A$3:$B$1802,2,FALSE)</f>
        <v>766</v>
      </c>
      <c r="L6834">
        <f>VLOOKUP(M6834,'script taller'!$G$3:$H$204,2,FALSE)</f>
        <v>182</v>
      </c>
      <c r="M6834" s="1" t="str">
        <f t="shared" si="106"/>
        <v>PRT113115</v>
      </c>
      <c r="N6834">
        <f>ROUND(VLOOKUP(E6834,Productos!$A$4:$D$1804,4,FALSE),0)</f>
        <v>1831</v>
      </c>
    </row>
    <row r="6835" spans="1:14" x14ac:dyDescent="0.35">
      <c r="A6835" t="s">
        <v>52</v>
      </c>
      <c r="B6835" s="1" t="s">
        <v>78</v>
      </c>
      <c r="C6835" t="s">
        <v>79</v>
      </c>
      <c r="D6835" s="1">
        <v>15</v>
      </c>
      <c r="E6835" t="s">
        <v>1183</v>
      </c>
      <c r="F6835" t="s">
        <v>192</v>
      </c>
      <c r="G6835" s="6">
        <v>3</v>
      </c>
      <c r="H6835" s="7" t="s">
        <v>1236</v>
      </c>
      <c r="I6835">
        <v>4800</v>
      </c>
      <c r="K6835">
        <f>VLOOKUP(E6835,'script producto'!$A$3:$B$1802,2,FALSE)</f>
        <v>995</v>
      </c>
      <c r="L6835">
        <f>VLOOKUP(M6835,'script taller'!$G$3:$H$204,2,FALSE)</f>
        <v>182</v>
      </c>
      <c r="M6835" s="1" t="str">
        <f t="shared" si="106"/>
        <v>PRT113115</v>
      </c>
      <c r="N6835">
        <f>ROUND(VLOOKUP(E6835,Productos!$A$4:$D$1804,4,FALSE),0)</f>
        <v>4800</v>
      </c>
    </row>
    <row r="6836" spans="1:14" x14ac:dyDescent="0.35">
      <c r="A6836" t="s">
        <v>52</v>
      </c>
      <c r="B6836" s="1" t="s">
        <v>78</v>
      </c>
      <c r="C6836" t="s">
        <v>79</v>
      </c>
      <c r="D6836" s="1">
        <v>15</v>
      </c>
      <c r="E6836" t="s">
        <v>444</v>
      </c>
      <c r="F6836" t="s">
        <v>192</v>
      </c>
      <c r="G6836" s="6">
        <v>0.05</v>
      </c>
      <c r="H6836" s="7" t="s">
        <v>1236</v>
      </c>
      <c r="I6836">
        <v>3500</v>
      </c>
      <c r="K6836">
        <f>VLOOKUP(E6836,'script producto'!$A$3:$B$1802,2,FALSE)</f>
        <v>1123</v>
      </c>
      <c r="L6836">
        <f>VLOOKUP(M6836,'script taller'!$G$3:$H$204,2,FALSE)</f>
        <v>182</v>
      </c>
      <c r="M6836" s="1" t="str">
        <f t="shared" si="106"/>
        <v>PRT113115</v>
      </c>
      <c r="N6836">
        <f>ROUND(VLOOKUP(E6836,Productos!$A$4:$D$1804,4,FALSE),0)</f>
        <v>3500</v>
      </c>
    </row>
    <row r="6837" spans="1:14" x14ac:dyDescent="0.35">
      <c r="A6837" t="s">
        <v>52</v>
      </c>
      <c r="B6837" s="1" t="s">
        <v>78</v>
      </c>
      <c r="C6837" t="s">
        <v>79</v>
      </c>
      <c r="D6837" s="1">
        <v>15</v>
      </c>
      <c r="E6837" t="s">
        <v>654</v>
      </c>
      <c r="F6837" t="s">
        <v>192</v>
      </c>
      <c r="G6837" s="6">
        <v>0.5</v>
      </c>
      <c r="H6837" s="7" t="s">
        <v>1236</v>
      </c>
      <c r="I6837">
        <v>36000</v>
      </c>
      <c r="K6837">
        <f>VLOOKUP(E6837,'script producto'!$A$3:$B$1802,2,FALSE)</f>
        <v>1143</v>
      </c>
      <c r="L6837">
        <f>VLOOKUP(M6837,'script taller'!$G$3:$H$204,2,FALSE)</f>
        <v>182</v>
      </c>
      <c r="M6837" s="1" t="str">
        <f t="shared" si="106"/>
        <v>PRT113115</v>
      </c>
      <c r="N6837">
        <f>ROUND(VLOOKUP(E6837,Productos!$A$4:$D$1804,4,FALSE),0)</f>
        <v>27950</v>
      </c>
    </row>
    <row r="6838" spans="1:14" x14ac:dyDescent="0.35">
      <c r="A6838" t="s">
        <v>52</v>
      </c>
      <c r="B6838" s="1" t="s">
        <v>78</v>
      </c>
      <c r="C6838" t="s">
        <v>79</v>
      </c>
      <c r="D6838" s="1">
        <v>15</v>
      </c>
      <c r="E6838" t="s">
        <v>138</v>
      </c>
      <c r="F6838" t="s">
        <v>192</v>
      </c>
      <c r="G6838" s="6">
        <v>0.5</v>
      </c>
      <c r="H6838" s="7" t="s">
        <v>1236</v>
      </c>
      <c r="I6838">
        <v>5200</v>
      </c>
      <c r="K6838">
        <f>VLOOKUP(E6838,'script producto'!$A$3:$B$1802,2,FALSE)</f>
        <v>1325</v>
      </c>
      <c r="L6838">
        <f>VLOOKUP(M6838,'script taller'!$G$3:$H$204,2,FALSE)</f>
        <v>182</v>
      </c>
      <c r="M6838" s="1" t="str">
        <f t="shared" si="106"/>
        <v>PRT113115</v>
      </c>
      <c r="N6838">
        <f>ROUND(VLOOKUP(E6838,Productos!$A$4:$D$1804,4,FALSE),0)</f>
        <v>5200</v>
      </c>
    </row>
    <row r="6839" spans="1:14" x14ac:dyDescent="0.35">
      <c r="A6839" t="s">
        <v>52</v>
      </c>
      <c r="B6839" s="1" t="s">
        <v>78</v>
      </c>
      <c r="C6839" t="s">
        <v>79</v>
      </c>
      <c r="D6839" s="1">
        <v>15</v>
      </c>
      <c r="E6839" t="s">
        <v>95</v>
      </c>
      <c r="F6839" t="s">
        <v>192</v>
      </c>
      <c r="G6839" s="6">
        <v>0.1</v>
      </c>
      <c r="H6839" s="7" t="s">
        <v>25</v>
      </c>
      <c r="I6839">
        <v>4000</v>
      </c>
      <c r="K6839">
        <f>VLOOKUP(E6839,'script producto'!$A$3:$B$1802,2,FALSE)</f>
        <v>1708</v>
      </c>
      <c r="L6839">
        <f>VLOOKUP(M6839,'script taller'!$G$3:$H$204,2,FALSE)</f>
        <v>182</v>
      </c>
      <c r="M6839" s="1" t="str">
        <f t="shared" si="106"/>
        <v>PRT113115</v>
      </c>
      <c r="N6839">
        <f>ROUND(VLOOKUP(E6839,Productos!$A$4:$D$1804,4,FALSE),0)</f>
        <v>2691</v>
      </c>
    </row>
    <row r="6840" spans="1:14" x14ac:dyDescent="0.35">
      <c r="A6840" t="s">
        <v>52</v>
      </c>
      <c r="B6840" s="1" t="s">
        <v>78</v>
      </c>
      <c r="C6840" t="s">
        <v>79</v>
      </c>
      <c r="D6840" s="1">
        <v>15</v>
      </c>
      <c r="E6840" t="s">
        <v>679</v>
      </c>
      <c r="F6840" t="s">
        <v>194</v>
      </c>
      <c r="G6840" s="6">
        <v>1</v>
      </c>
      <c r="H6840" s="7" t="s">
        <v>6</v>
      </c>
      <c r="I6840">
        <v>3600</v>
      </c>
      <c r="K6840">
        <f>VLOOKUP(E6840,'script producto'!$A$3:$B$1802,2,FALSE)</f>
        <v>119</v>
      </c>
      <c r="L6840">
        <f>VLOOKUP(M6840,'script taller'!$G$3:$H$204,2,FALSE)</f>
        <v>182</v>
      </c>
      <c r="M6840" s="1" t="str">
        <f t="shared" si="106"/>
        <v>PRT113115</v>
      </c>
      <c r="N6840">
        <f>ROUND(VLOOKUP(E6840,Productos!$A$4:$D$1804,4,FALSE),0)</f>
        <v>7998</v>
      </c>
    </row>
    <row r="6841" spans="1:14" x14ac:dyDescent="0.35">
      <c r="A6841" t="s">
        <v>52</v>
      </c>
      <c r="B6841" s="1" t="s">
        <v>78</v>
      </c>
      <c r="C6841" t="s">
        <v>79</v>
      </c>
      <c r="D6841" s="1">
        <v>15</v>
      </c>
      <c r="E6841" t="s">
        <v>677</v>
      </c>
      <c r="F6841" t="s">
        <v>194</v>
      </c>
      <c r="G6841" s="6">
        <v>1</v>
      </c>
      <c r="H6841" s="7" t="s">
        <v>6</v>
      </c>
      <c r="I6841">
        <v>4835</v>
      </c>
      <c r="K6841">
        <f>VLOOKUP(E6841,'script producto'!$A$3:$B$1802,2,FALSE)</f>
        <v>176</v>
      </c>
      <c r="L6841">
        <f>VLOOKUP(M6841,'script taller'!$G$3:$H$204,2,FALSE)</f>
        <v>182</v>
      </c>
      <c r="M6841" s="1" t="str">
        <f t="shared" si="106"/>
        <v>PRT113115</v>
      </c>
      <c r="N6841">
        <f>ROUND(VLOOKUP(E6841,Productos!$A$4:$D$1804,4,FALSE),0)</f>
        <v>4835</v>
      </c>
    </row>
    <row r="6842" spans="1:14" x14ac:dyDescent="0.35">
      <c r="A6842" t="s">
        <v>52</v>
      </c>
      <c r="B6842" s="1" t="s">
        <v>78</v>
      </c>
      <c r="C6842" t="s">
        <v>79</v>
      </c>
      <c r="D6842" s="1">
        <v>15</v>
      </c>
      <c r="E6842" t="s">
        <v>902</v>
      </c>
      <c r="F6842" t="s">
        <v>194</v>
      </c>
      <c r="G6842" s="6">
        <v>2</v>
      </c>
      <c r="H6842" s="7" t="s">
        <v>6</v>
      </c>
      <c r="I6842">
        <v>400</v>
      </c>
      <c r="K6842">
        <f>VLOOKUP(E6842,'script producto'!$A$3:$B$1802,2,FALSE)</f>
        <v>252</v>
      </c>
      <c r="L6842">
        <f>VLOOKUP(M6842,'script taller'!$G$3:$H$204,2,FALSE)</f>
        <v>182</v>
      </c>
      <c r="M6842" s="1" t="str">
        <f t="shared" si="106"/>
        <v>PRT113115</v>
      </c>
      <c r="N6842">
        <f>ROUND(VLOOKUP(E6842,Productos!$A$4:$D$1804,4,FALSE),0)</f>
        <v>347</v>
      </c>
    </row>
    <row r="6843" spans="1:14" x14ac:dyDescent="0.35">
      <c r="A6843" t="s">
        <v>52</v>
      </c>
      <c r="B6843" s="1" t="s">
        <v>78</v>
      </c>
      <c r="C6843" t="s">
        <v>79</v>
      </c>
      <c r="D6843" s="1">
        <v>15</v>
      </c>
      <c r="E6843" t="s">
        <v>678</v>
      </c>
      <c r="F6843" t="s">
        <v>194</v>
      </c>
      <c r="G6843" s="6">
        <v>1</v>
      </c>
      <c r="H6843" s="7" t="s">
        <v>6</v>
      </c>
      <c r="I6843">
        <v>4986</v>
      </c>
      <c r="K6843">
        <f>VLOOKUP(E6843,'script producto'!$A$3:$B$1802,2,FALSE)</f>
        <v>593</v>
      </c>
      <c r="L6843">
        <f>VLOOKUP(M6843,'script taller'!$G$3:$H$204,2,FALSE)</f>
        <v>182</v>
      </c>
      <c r="M6843" s="1" t="str">
        <f t="shared" si="106"/>
        <v>PRT113115</v>
      </c>
      <c r="N6843">
        <f>ROUND(VLOOKUP(E6843,Productos!$A$4:$D$1804,4,FALSE),0)</f>
        <v>4986</v>
      </c>
    </row>
    <row r="6844" spans="1:14" x14ac:dyDescent="0.35">
      <c r="A6844" t="s">
        <v>52</v>
      </c>
      <c r="B6844" s="1" t="s">
        <v>78</v>
      </c>
      <c r="C6844" t="s">
        <v>79</v>
      </c>
      <c r="D6844" s="1">
        <v>15</v>
      </c>
      <c r="E6844" t="s">
        <v>676</v>
      </c>
      <c r="F6844" t="s">
        <v>194</v>
      </c>
      <c r="G6844" s="6">
        <v>1</v>
      </c>
      <c r="H6844" s="7" t="s">
        <v>25</v>
      </c>
      <c r="I6844">
        <v>3679</v>
      </c>
      <c r="K6844">
        <f>VLOOKUP(E6844,'script producto'!$A$3:$B$1802,2,FALSE)</f>
        <v>596</v>
      </c>
      <c r="L6844">
        <f>VLOOKUP(M6844,'script taller'!$G$3:$H$204,2,FALSE)</f>
        <v>182</v>
      </c>
      <c r="M6844" s="1" t="str">
        <f t="shared" si="106"/>
        <v>PRT113115</v>
      </c>
      <c r="N6844">
        <f>ROUND(VLOOKUP(E6844,Productos!$A$4:$D$1804,4,FALSE),0)</f>
        <v>3679</v>
      </c>
    </row>
    <row r="6845" spans="1:14" x14ac:dyDescent="0.35">
      <c r="A6845" t="s">
        <v>52</v>
      </c>
      <c r="B6845" s="1" t="s">
        <v>78</v>
      </c>
      <c r="C6845" t="s">
        <v>79</v>
      </c>
      <c r="D6845" s="1">
        <v>15</v>
      </c>
      <c r="E6845" t="s">
        <v>672</v>
      </c>
      <c r="F6845" t="s">
        <v>194</v>
      </c>
      <c r="G6845" s="6">
        <v>4</v>
      </c>
      <c r="H6845" s="7" t="s">
        <v>6</v>
      </c>
      <c r="I6845">
        <v>240</v>
      </c>
      <c r="K6845">
        <f>VLOOKUP(E6845,'script producto'!$A$3:$B$1802,2,FALSE)</f>
        <v>635</v>
      </c>
      <c r="L6845">
        <f>VLOOKUP(M6845,'script taller'!$G$3:$H$204,2,FALSE)</f>
        <v>182</v>
      </c>
      <c r="M6845" s="1" t="str">
        <f t="shared" si="106"/>
        <v>PRT113115</v>
      </c>
      <c r="N6845">
        <f>ROUND(VLOOKUP(E6845,Productos!$A$4:$D$1804,4,FALSE),0)</f>
        <v>240</v>
      </c>
    </row>
    <row r="6846" spans="1:14" x14ac:dyDescent="0.35">
      <c r="A6846" t="s">
        <v>52</v>
      </c>
      <c r="B6846" s="1" t="s">
        <v>78</v>
      </c>
      <c r="C6846" t="s">
        <v>79</v>
      </c>
      <c r="D6846" s="1">
        <v>15</v>
      </c>
      <c r="E6846" t="s">
        <v>673</v>
      </c>
      <c r="F6846" t="s">
        <v>194</v>
      </c>
      <c r="G6846" s="6">
        <v>4</v>
      </c>
      <c r="H6846" s="7" t="s">
        <v>6</v>
      </c>
      <c r="I6846">
        <v>180</v>
      </c>
      <c r="K6846">
        <f>VLOOKUP(E6846,'script producto'!$A$3:$B$1802,2,FALSE)</f>
        <v>636</v>
      </c>
      <c r="L6846">
        <f>VLOOKUP(M6846,'script taller'!$G$3:$H$204,2,FALSE)</f>
        <v>182</v>
      </c>
      <c r="M6846" s="1" t="str">
        <f t="shared" si="106"/>
        <v>PRT113115</v>
      </c>
      <c r="N6846">
        <f>ROUND(VLOOKUP(E6846,Productos!$A$4:$D$1804,4,FALSE),0)</f>
        <v>180</v>
      </c>
    </row>
    <row r="6847" spans="1:14" x14ac:dyDescent="0.35">
      <c r="A6847" t="s">
        <v>52</v>
      </c>
      <c r="B6847" s="1" t="s">
        <v>78</v>
      </c>
      <c r="C6847" t="s">
        <v>79</v>
      </c>
      <c r="D6847" s="1">
        <v>15</v>
      </c>
      <c r="E6847" t="s">
        <v>674</v>
      </c>
      <c r="F6847" t="s">
        <v>194</v>
      </c>
      <c r="G6847" s="6">
        <v>1</v>
      </c>
      <c r="H6847" s="7" t="s">
        <v>6</v>
      </c>
      <c r="I6847">
        <v>1800</v>
      </c>
      <c r="K6847">
        <f>VLOOKUP(E6847,'script producto'!$A$3:$B$1802,2,FALSE)</f>
        <v>741</v>
      </c>
      <c r="L6847">
        <f>VLOOKUP(M6847,'script taller'!$G$3:$H$204,2,FALSE)</f>
        <v>182</v>
      </c>
      <c r="M6847" s="1" t="str">
        <f t="shared" si="106"/>
        <v>PRT113115</v>
      </c>
      <c r="N6847">
        <f>ROUND(VLOOKUP(E6847,Productos!$A$4:$D$1804,4,FALSE),0)</f>
        <v>2200</v>
      </c>
    </row>
    <row r="6848" spans="1:14" x14ac:dyDescent="0.35">
      <c r="A6848" t="s">
        <v>52</v>
      </c>
      <c r="B6848" s="1" t="s">
        <v>78</v>
      </c>
      <c r="C6848" t="s">
        <v>79</v>
      </c>
      <c r="D6848" s="1">
        <v>15</v>
      </c>
      <c r="E6848" t="s">
        <v>1166</v>
      </c>
      <c r="F6848" t="s">
        <v>194</v>
      </c>
      <c r="G6848" s="6">
        <v>1</v>
      </c>
      <c r="H6848" s="7" t="s">
        <v>6</v>
      </c>
      <c r="I6848">
        <v>3600</v>
      </c>
      <c r="K6848">
        <f>VLOOKUP(E6848,'script producto'!$A$3:$B$1802,2,FALSE)</f>
        <v>810</v>
      </c>
      <c r="L6848">
        <f>VLOOKUP(M6848,'script taller'!$G$3:$H$204,2,FALSE)</f>
        <v>182</v>
      </c>
      <c r="M6848" s="1" t="str">
        <f t="shared" si="106"/>
        <v>PRT113115</v>
      </c>
      <c r="N6848">
        <f>ROUND(VLOOKUP(E6848,Productos!$A$4:$D$1804,4,FALSE),0)</f>
        <v>16900</v>
      </c>
    </row>
    <row r="6849" spans="1:14" x14ac:dyDescent="0.35">
      <c r="A6849" t="s">
        <v>52</v>
      </c>
      <c r="B6849" s="1" t="s">
        <v>78</v>
      </c>
      <c r="C6849" t="s">
        <v>79</v>
      </c>
      <c r="D6849" s="1">
        <v>15</v>
      </c>
      <c r="E6849" t="s">
        <v>1590</v>
      </c>
      <c r="F6849" t="s">
        <v>194</v>
      </c>
      <c r="G6849" s="6">
        <v>0.5</v>
      </c>
      <c r="H6849" s="7" t="s">
        <v>6</v>
      </c>
      <c r="I6849">
        <v>1500</v>
      </c>
      <c r="K6849">
        <f>VLOOKUP(E6849,'script producto'!$A$3:$B$1802,2,FALSE)</f>
        <v>881</v>
      </c>
      <c r="L6849">
        <f>VLOOKUP(M6849,'script taller'!$G$3:$H$204,2,FALSE)</f>
        <v>182</v>
      </c>
      <c r="M6849" s="1" t="str">
        <f t="shared" si="106"/>
        <v>PRT113115</v>
      </c>
      <c r="N6849">
        <f>ROUND(VLOOKUP(E6849,Productos!$A$4:$D$1804,4,FALSE),0)</f>
        <v>1500</v>
      </c>
    </row>
    <row r="6850" spans="1:14" x14ac:dyDescent="0.35">
      <c r="A6850" t="s">
        <v>52</v>
      </c>
      <c r="B6850" s="1" t="s">
        <v>78</v>
      </c>
      <c r="C6850" t="s">
        <v>79</v>
      </c>
      <c r="D6850" s="1">
        <v>15</v>
      </c>
      <c r="E6850" t="s">
        <v>675</v>
      </c>
      <c r="F6850" t="s">
        <v>194</v>
      </c>
      <c r="G6850" s="6">
        <v>2</v>
      </c>
      <c r="H6850" s="7" t="s">
        <v>6</v>
      </c>
      <c r="I6850">
        <v>850</v>
      </c>
      <c r="K6850">
        <f>VLOOKUP(E6850,'script producto'!$A$3:$B$1802,2,FALSE)</f>
        <v>1211</v>
      </c>
      <c r="L6850">
        <f>VLOOKUP(M6850,'script taller'!$G$3:$H$204,2,FALSE)</f>
        <v>182</v>
      </c>
      <c r="M6850" s="1" t="str">
        <f t="shared" si="106"/>
        <v>PRT113115</v>
      </c>
      <c r="N6850">
        <f>ROUND(VLOOKUP(E6850,Productos!$A$4:$D$1804,4,FALSE),0)</f>
        <v>850</v>
      </c>
    </row>
    <row r="6851" spans="1:14" x14ac:dyDescent="0.35">
      <c r="A6851" t="s">
        <v>52</v>
      </c>
      <c r="B6851" s="1" t="s">
        <v>78</v>
      </c>
      <c r="C6851" t="s">
        <v>79</v>
      </c>
      <c r="D6851" s="1">
        <v>15</v>
      </c>
      <c r="E6851" t="s">
        <v>671</v>
      </c>
      <c r="F6851" t="s">
        <v>194</v>
      </c>
      <c r="G6851" s="6">
        <v>1</v>
      </c>
      <c r="H6851" s="7" t="s">
        <v>6</v>
      </c>
      <c r="I6851">
        <v>20400</v>
      </c>
      <c r="K6851">
        <f>VLOOKUP(E6851,'script producto'!$A$3:$B$1802,2,FALSE)</f>
        <v>1233</v>
      </c>
      <c r="L6851">
        <f>VLOOKUP(M6851,'script taller'!$G$3:$H$204,2,FALSE)</f>
        <v>182</v>
      </c>
      <c r="M6851" s="1" t="str">
        <f t="shared" ref="M6851:M6914" si="107">B6851&amp;D6851</f>
        <v>PRT113115</v>
      </c>
      <c r="N6851">
        <f>ROUND(VLOOKUP(E6851,Productos!$A$4:$D$1804,4,FALSE),0)</f>
        <v>20400</v>
      </c>
    </row>
    <row r="6852" spans="1:14" x14ac:dyDescent="0.35">
      <c r="A6852" t="s">
        <v>52</v>
      </c>
      <c r="B6852" s="1" t="s">
        <v>78</v>
      </c>
      <c r="C6852" t="s">
        <v>79</v>
      </c>
      <c r="D6852" s="1">
        <v>15</v>
      </c>
      <c r="E6852" t="s">
        <v>398</v>
      </c>
      <c r="F6852" t="s">
        <v>194</v>
      </c>
      <c r="G6852" s="6">
        <v>1</v>
      </c>
      <c r="H6852" s="7" t="s">
        <v>6</v>
      </c>
      <c r="I6852">
        <v>12000</v>
      </c>
      <c r="K6852">
        <f>VLOOKUP(E6852,'script producto'!$A$3:$B$1802,2,FALSE)</f>
        <v>1501</v>
      </c>
      <c r="L6852">
        <f>VLOOKUP(M6852,'script taller'!$G$3:$H$204,2,FALSE)</f>
        <v>182</v>
      </c>
      <c r="M6852" s="1" t="str">
        <f t="shared" si="107"/>
        <v>PRT113115</v>
      </c>
      <c r="N6852">
        <f>ROUND(VLOOKUP(E6852,Productos!$A$4:$D$1804,4,FALSE),0)</f>
        <v>6580</v>
      </c>
    </row>
    <row r="6853" spans="1:14" x14ac:dyDescent="0.35">
      <c r="A6853" t="s">
        <v>52</v>
      </c>
      <c r="B6853" s="1" t="s">
        <v>78</v>
      </c>
      <c r="C6853" t="s">
        <v>79</v>
      </c>
      <c r="D6853" s="1">
        <v>15</v>
      </c>
      <c r="E6853" t="s">
        <v>7</v>
      </c>
      <c r="F6853" t="s">
        <v>194</v>
      </c>
      <c r="G6853" s="6">
        <v>6</v>
      </c>
      <c r="H6853" s="7" t="s">
        <v>6</v>
      </c>
      <c r="I6853">
        <v>525</v>
      </c>
      <c r="K6853">
        <f>VLOOKUP(E6853,'script producto'!$A$3:$B$1802,2,FALSE)</f>
        <v>1594</v>
      </c>
      <c r="L6853">
        <f>VLOOKUP(M6853,'script taller'!$G$3:$H$204,2,FALSE)</f>
        <v>182</v>
      </c>
      <c r="M6853" s="1" t="str">
        <f t="shared" si="107"/>
        <v>PRT113115</v>
      </c>
      <c r="N6853">
        <f>ROUND(VLOOKUP(E6853,Productos!$A$4:$D$1804,4,FALSE),0)</f>
        <v>653</v>
      </c>
    </row>
    <row r="6854" spans="1:14" x14ac:dyDescent="0.35">
      <c r="A6854" t="s">
        <v>52</v>
      </c>
      <c r="B6854" s="1" t="s">
        <v>78</v>
      </c>
      <c r="C6854" t="s">
        <v>79</v>
      </c>
      <c r="D6854" s="1">
        <v>15</v>
      </c>
      <c r="E6854" t="s">
        <v>263</v>
      </c>
      <c r="F6854" t="s">
        <v>195</v>
      </c>
      <c r="G6854" s="6">
        <v>48</v>
      </c>
      <c r="H6854" s="7" t="s">
        <v>6</v>
      </c>
      <c r="I6854">
        <v>200</v>
      </c>
      <c r="K6854">
        <f>VLOOKUP(E6854,'script producto'!$A$3:$B$1802,2,FALSE)</f>
        <v>801</v>
      </c>
      <c r="L6854">
        <f>VLOOKUP(M6854,'script taller'!$G$3:$H$204,2,FALSE)</f>
        <v>182</v>
      </c>
      <c r="M6854" s="1" t="str">
        <f t="shared" si="107"/>
        <v>PRT113115</v>
      </c>
      <c r="N6854">
        <f>ROUND(VLOOKUP(E6854,Productos!$A$4:$D$1804,4,FALSE),0)</f>
        <v>3500</v>
      </c>
    </row>
    <row r="6855" spans="1:14" x14ac:dyDescent="0.35">
      <c r="A6855" t="s">
        <v>52</v>
      </c>
      <c r="B6855" s="1" t="s">
        <v>78</v>
      </c>
      <c r="C6855" t="s">
        <v>79</v>
      </c>
      <c r="D6855" s="1">
        <v>15</v>
      </c>
      <c r="E6855" t="s">
        <v>284</v>
      </c>
      <c r="F6855" t="s">
        <v>195</v>
      </c>
      <c r="G6855" s="6">
        <v>0.25</v>
      </c>
      <c r="H6855" s="7" t="s">
        <v>1236</v>
      </c>
      <c r="I6855">
        <v>9992</v>
      </c>
      <c r="K6855">
        <f>VLOOKUP(E6855,'script producto'!$A$3:$B$1802,2,FALSE)</f>
        <v>1010</v>
      </c>
      <c r="L6855">
        <f>VLOOKUP(M6855,'script taller'!$G$3:$H$204,2,FALSE)</f>
        <v>182</v>
      </c>
      <c r="M6855" s="1" t="str">
        <f t="shared" si="107"/>
        <v>PRT113115</v>
      </c>
      <c r="N6855">
        <f>ROUND(VLOOKUP(E6855,Productos!$A$4:$D$1804,4,FALSE),0)</f>
        <v>14037</v>
      </c>
    </row>
    <row r="6856" spans="1:14" x14ac:dyDescent="0.35">
      <c r="A6856" t="s">
        <v>52</v>
      </c>
      <c r="B6856" s="1" t="s">
        <v>78</v>
      </c>
      <c r="C6856" t="s">
        <v>79</v>
      </c>
      <c r="D6856" s="1">
        <v>16</v>
      </c>
      <c r="E6856" t="s">
        <v>145</v>
      </c>
      <c r="F6856" t="s">
        <v>192</v>
      </c>
      <c r="G6856" s="6">
        <v>1</v>
      </c>
      <c r="H6856" s="7" t="s">
        <v>1236</v>
      </c>
      <c r="I6856">
        <v>1500</v>
      </c>
      <c r="K6856">
        <f>VLOOKUP(E6856,'script producto'!$A$3:$B$1802,2,FALSE)</f>
        <v>188</v>
      </c>
      <c r="L6856">
        <f>VLOOKUP(M6856,'script taller'!$G$3:$H$204,2,FALSE)</f>
        <v>183</v>
      </c>
      <c r="M6856" s="1" t="str">
        <f t="shared" si="107"/>
        <v>PRT113116</v>
      </c>
      <c r="N6856">
        <f>ROUND(VLOOKUP(E6856,Productos!$A$4:$D$1804,4,FALSE),0)</f>
        <v>1467</v>
      </c>
    </row>
    <row r="6857" spans="1:14" x14ac:dyDescent="0.35">
      <c r="A6857" t="s">
        <v>52</v>
      </c>
      <c r="B6857" s="1" t="s">
        <v>78</v>
      </c>
      <c r="C6857" t="s">
        <v>79</v>
      </c>
      <c r="D6857" s="1">
        <v>16</v>
      </c>
      <c r="E6857" t="s">
        <v>157</v>
      </c>
      <c r="F6857" t="s">
        <v>192</v>
      </c>
      <c r="G6857" s="6">
        <v>1</v>
      </c>
      <c r="H6857" s="7" t="s">
        <v>1236</v>
      </c>
      <c r="I6857">
        <v>1800</v>
      </c>
      <c r="K6857">
        <f>VLOOKUP(E6857,'script producto'!$A$3:$B$1802,2,FALSE)</f>
        <v>190</v>
      </c>
      <c r="L6857">
        <f>VLOOKUP(M6857,'script taller'!$G$3:$H$204,2,FALSE)</f>
        <v>183</v>
      </c>
      <c r="M6857" s="1" t="str">
        <f t="shared" si="107"/>
        <v>PRT113116</v>
      </c>
      <c r="N6857">
        <f>ROUND(VLOOKUP(E6857,Productos!$A$4:$D$1804,4,FALSE),0)</f>
        <v>2349</v>
      </c>
    </row>
    <row r="6858" spans="1:14" x14ac:dyDescent="0.35">
      <c r="A6858" t="s">
        <v>52</v>
      </c>
      <c r="B6858" s="1" t="s">
        <v>78</v>
      </c>
      <c r="C6858" t="s">
        <v>79</v>
      </c>
      <c r="D6858" s="1">
        <v>16</v>
      </c>
      <c r="E6858" t="s">
        <v>1906</v>
      </c>
      <c r="F6858" t="s">
        <v>192</v>
      </c>
      <c r="G6858" s="6">
        <v>0.05</v>
      </c>
      <c r="H6858" s="7" t="s">
        <v>1236</v>
      </c>
      <c r="I6858">
        <v>49000</v>
      </c>
      <c r="K6858">
        <f>VLOOKUP(E6858,'script producto'!$A$3:$B$1802,2,FALSE)</f>
        <v>354</v>
      </c>
      <c r="L6858">
        <f>VLOOKUP(M6858,'script taller'!$G$3:$H$204,2,FALSE)</f>
        <v>183</v>
      </c>
      <c r="M6858" s="1" t="str">
        <f t="shared" si="107"/>
        <v>PRT113116</v>
      </c>
      <c r="N6858">
        <f>ROUND(VLOOKUP(E6858,Productos!$A$4:$D$1804,4,FALSE),0)</f>
        <v>49178</v>
      </c>
    </row>
    <row r="6859" spans="1:14" x14ac:dyDescent="0.35">
      <c r="A6859" t="s">
        <v>52</v>
      </c>
      <c r="B6859" s="1" t="s">
        <v>78</v>
      </c>
      <c r="C6859" t="s">
        <v>79</v>
      </c>
      <c r="D6859" s="1">
        <v>16</v>
      </c>
      <c r="E6859" t="s">
        <v>1905</v>
      </c>
      <c r="F6859" t="s">
        <v>192</v>
      </c>
      <c r="G6859" s="6">
        <v>0.1</v>
      </c>
      <c r="H6859" s="7" t="s">
        <v>1236</v>
      </c>
      <c r="I6859">
        <v>45000</v>
      </c>
      <c r="K6859">
        <f>VLOOKUP(E6859,'script producto'!$A$3:$B$1802,2,FALSE)</f>
        <v>355</v>
      </c>
      <c r="L6859">
        <f>VLOOKUP(M6859,'script taller'!$G$3:$H$204,2,FALSE)</f>
        <v>183</v>
      </c>
      <c r="M6859" s="1" t="str">
        <f t="shared" si="107"/>
        <v>PRT113116</v>
      </c>
      <c r="N6859">
        <f>ROUND(VLOOKUP(E6859,Productos!$A$4:$D$1804,4,FALSE),0)</f>
        <v>106545</v>
      </c>
    </row>
    <row r="6860" spans="1:14" x14ac:dyDescent="0.35">
      <c r="A6860" t="s">
        <v>52</v>
      </c>
      <c r="B6860" s="1" t="s">
        <v>78</v>
      </c>
      <c r="C6860" t="s">
        <v>79</v>
      </c>
      <c r="D6860" s="1">
        <v>16</v>
      </c>
      <c r="E6860" t="s">
        <v>669</v>
      </c>
      <c r="F6860" t="s">
        <v>192</v>
      </c>
      <c r="G6860" s="6">
        <v>6</v>
      </c>
      <c r="H6860" s="7" t="s">
        <v>1236</v>
      </c>
      <c r="I6860">
        <v>1500</v>
      </c>
      <c r="K6860">
        <f>VLOOKUP(E6860,'script producto'!$A$3:$B$1802,2,FALSE)</f>
        <v>766</v>
      </c>
      <c r="L6860">
        <f>VLOOKUP(M6860,'script taller'!$G$3:$H$204,2,FALSE)</f>
        <v>183</v>
      </c>
      <c r="M6860" s="1" t="str">
        <f t="shared" si="107"/>
        <v>PRT113116</v>
      </c>
      <c r="N6860">
        <f>ROUND(VLOOKUP(E6860,Productos!$A$4:$D$1804,4,FALSE),0)</f>
        <v>1831</v>
      </c>
    </row>
    <row r="6861" spans="1:14" x14ac:dyDescent="0.35">
      <c r="A6861" t="s">
        <v>52</v>
      </c>
      <c r="B6861" s="1" t="s">
        <v>78</v>
      </c>
      <c r="C6861" t="s">
        <v>79</v>
      </c>
      <c r="D6861" s="1">
        <v>16</v>
      </c>
      <c r="E6861" t="s">
        <v>180</v>
      </c>
      <c r="F6861" t="s">
        <v>192</v>
      </c>
      <c r="G6861" s="6">
        <v>1</v>
      </c>
      <c r="H6861" s="7" t="s">
        <v>25</v>
      </c>
      <c r="I6861">
        <v>1500</v>
      </c>
      <c r="K6861">
        <f>VLOOKUP(E6861,'script producto'!$A$3:$B$1802,2,FALSE)</f>
        <v>845</v>
      </c>
      <c r="L6861">
        <f>VLOOKUP(M6861,'script taller'!$G$3:$H$204,2,FALSE)</f>
        <v>183</v>
      </c>
      <c r="M6861" s="1" t="str">
        <f t="shared" si="107"/>
        <v>PRT113116</v>
      </c>
      <c r="N6861">
        <f>ROUND(VLOOKUP(E6861,Productos!$A$4:$D$1804,4,FALSE),0)</f>
        <v>2170</v>
      </c>
    </row>
    <row r="6862" spans="1:14" x14ac:dyDescent="0.35">
      <c r="A6862" t="s">
        <v>52</v>
      </c>
      <c r="B6862" s="1" t="s">
        <v>78</v>
      </c>
      <c r="C6862" t="s">
        <v>79</v>
      </c>
      <c r="D6862" s="1">
        <v>16</v>
      </c>
      <c r="E6862" t="s">
        <v>275</v>
      </c>
      <c r="F6862" t="s">
        <v>192</v>
      </c>
      <c r="G6862" s="6">
        <v>0.1</v>
      </c>
      <c r="H6862" s="7" t="s">
        <v>1236</v>
      </c>
      <c r="I6862">
        <v>18000</v>
      </c>
      <c r="K6862">
        <f>VLOOKUP(E6862,'script producto'!$A$3:$B$1802,2,FALSE)</f>
        <v>922</v>
      </c>
      <c r="L6862">
        <f>VLOOKUP(M6862,'script taller'!$G$3:$H$204,2,FALSE)</f>
        <v>183</v>
      </c>
      <c r="M6862" s="1" t="str">
        <f t="shared" si="107"/>
        <v>PRT113116</v>
      </c>
      <c r="N6862">
        <f>ROUND(VLOOKUP(E6862,Productos!$A$4:$D$1804,4,FALSE),0)</f>
        <v>16447</v>
      </c>
    </row>
    <row r="6863" spans="1:14" x14ac:dyDescent="0.35">
      <c r="A6863" t="s">
        <v>52</v>
      </c>
      <c r="B6863" s="1" t="s">
        <v>78</v>
      </c>
      <c r="C6863" t="s">
        <v>79</v>
      </c>
      <c r="D6863" s="1">
        <v>16</v>
      </c>
      <c r="E6863" t="s">
        <v>123</v>
      </c>
      <c r="F6863" t="s">
        <v>192</v>
      </c>
      <c r="G6863" s="6">
        <v>0.1</v>
      </c>
      <c r="H6863" s="7" t="s">
        <v>25</v>
      </c>
      <c r="I6863">
        <v>1500</v>
      </c>
      <c r="K6863">
        <f>VLOOKUP(E6863,'script producto'!$A$3:$B$1802,2,FALSE)</f>
        <v>1696</v>
      </c>
      <c r="L6863">
        <f>VLOOKUP(M6863,'script taller'!$G$3:$H$204,2,FALSE)</f>
        <v>183</v>
      </c>
      <c r="M6863" s="1" t="str">
        <f t="shared" si="107"/>
        <v>PRT113116</v>
      </c>
      <c r="N6863">
        <f>ROUND(VLOOKUP(E6863,Productos!$A$4:$D$1804,4,FALSE),0)</f>
        <v>2415</v>
      </c>
    </row>
    <row r="6864" spans="1:14" x14ac:dyDescent="0.35">
      <c r="A6864" t="s">
        <v>52</v>
      </c>
      <c r="B6864" s="1" t="s">
        <v>78</v>
      </c>
      <c r="C6864" t="s">
        <v>79</v>
      </c>
      <c r="D6864" s="1">
        <v>16</v>
      </c>
      <c r="E6864" t="s">
        <v>679</v>
      </c>
      <c r="F6864" t="s">
        <v>194</v>
      </c>
      <c r="G6864" s="6">
        <v>1</v>
      </c>
      <c r="H6864" s="7" t="s">
        <v>6</v>
      </c>
      <c r="I6864">
        <v>3600</v>
      </c>
      <c r="K6864">
        <f>VLOOKUP(E6864,'script producto'!$A$3:$B$1802,2,FALSE)</f>
        <v>119</v>
      </c>
      <c r="L6864">
        <f>VLOOKUP(M6864,'script taller'!$G$3:$H$204,2,FALSE)</f>
        <v>183</v>
      </c>
      <c r="M6864" s="1" t="str">
        <f t="shared" si="107"/>
        <v>PRT113116</v>
      </c>
      <c r="N6864">
        <f>ROUND(VLOOKUP(E6864,Productos!$A$4:$D$1804,4,FALSE),0)</f>
        <v>7998</v>
      </c>
    </row>
    <row r="6865" spans="1:14" x14ac:dyDescent="0.35">
      <c r="A6865" t="s">
        <v>52</v>
      </c>
      <c r="B6865" s="1" t="s">
        <v>78</v>
      </c>
      <c r="C6865" t="s">
        <v>79</v>
      </c>
      <c r="D6865" s="1">
        <v>16</v>
      </c>
      <c r="E6865" t="s">
        <v>677</v>
      </c>
      <c r="F6865" t="s">
        <v>194</v>
      </c>
      <c r="G6865" s="6">
        <v>1</v>
      </c>
      <c r="H6865" s="7" t="s">
        <v>6</v>
      </c>
      <c r="I6865">
        <v>4835</v>
      </c>
      <c r="K6865">
        <f>VLOOKUP(E6865,'script producto'!$A$3:$B$1802,2,FALSE)</f>
        <v>176</v>
      </c>
      <c r="L6865">
        <f>VLOOKUP(M6865,'script taller'!$G$3:$H$204,2,FALSE)</f>
        <v>183</v>
      </c>
      <c r="M6865" s="1" t="str">
        <f t="shared" si="107"/>
        <v>PRT113116</v>
      </c>
      <c r="N6865">
        <f>ROUND(VLOOKUP(E6865,Productos!$A$4:$D$1804,4,FALSE),0)</f>
        <v>4835</v>
      </c>
    </row>
    <row r="6866" spans="1:14" x14ac:dyDescent="0.35">
      <c r="A6866" t="s">
        <v>52</v>
      </c>
      <c r="B6866" s="1" t="s">
        <v>78</v>
      </c>
      <c r="C6866" t="s">
        <v>79</v>
      </c>
      <c r="D6866" s="1">
        <v>16</v>
      </c>
      <c r="E6866" t="s">
        <v>902</v>
      </c>
      <c r="F6866" t="s">
        <v>194</v>
      </c>
      <c r="G6866" s="6">
        <v>2</v>
      </c>
      <c r="H6866" s="7" t="s">
        <v>6</v>
      </c>
      <c r="I6866">
        <v>400</v>
      </c>
      <c r="K6866">
        <f>VLOOKUP(E6866,'script producto'!$A$3:$B$1802,2,FALSE)</f>
        <v>252</v>
      </c>
      <c r="L6866">
        <f>VLOOKUP(M6866,'script taller'!$G$3:$H$204,2,FALSE)</f>
        <v>183</v>
      </c>
      <c r="M6866" s="1" t="str">
        <f t="shared" si="107"/>
        <v>PRT113116</v>
      </c>
      <c r="N6866">
        <f>ROUND(VLOOKUP(E6866,Productos!$A$4:$D$1804,4,FALSE),0)</f>
        <v>347</v>
      </c>
    </row>
    <row r="6867" spans="1:14" x14ac:dyDescent="0.35">
      <c r="A6867" t="s">
        <v>52</v>
      </c>
      <c r="B6867" s="1" t="s">
        <v>78</v>
      </c>
      <c r="C6867" t="s">
        <v>79</v>
      </c>
      <c r="D6867" s="1">
        <v>16</v>
      </c>
      <c r="E6867" t="s">
        <v>678</v>
      </c>
      <c r="F6867" t="s">
        <v>194</v>
      </c>
      <c r="G6867" s="6">
        <v>1</v>
      </c>
      <c r="H6867" s="7" t="s">
        <v>6</v>
      </c>
      <c r="I6867">
        <v>4986</v>
      </c>
      <c r="K6867">
        <f>VLOOKUP(E6867,'script producto'!$A$3:$B$1802,2,FALSE)</f>
        <v>593</v>
      </c>
      <c r="L6867">
        <f>VLOOKUP(M6867,'script taller'!$G$3:$H$204,2,FALSE)</f>
        <v>183</v>
      </c>
      <c r="M6867" s="1" t="str">
        <f t="shared" si="107"/>
        <v>PRT113116</v>
      </c>
      <c r="N6867">
        <f>ROUND(VLOOKUP(E6867,Productos!$A$4:$D$1804,4,FALSE),0)</f>
        <v>4986</v>
      </c>
    </row>
    <row r="6868" spans="1:14" x14ac:dyDescent="0.35">
      <c r="A6868" t="s">
        <v>52</v>
      </c>
      <c r="B6868" s="1" t="s">
        <v>78</v>
      </c>
      <c r="C6868" t="s">
        <v>79</v>
      </c>
      <c r="D6868" s="1">
        <v>16</v>
      </c>
      <c r="E6868" t="s">
        <v>676</v>
      </c>
      <c r="F6868" t="s">
        <v>194</v>
      </c>
      <c r="G6868" s="6">
        <v>1</v>
      </c>
      <c r="H6868" s="7" t="s">
        <v>25</v>
      </c>
      <c r="I6868">
        <v>3679</v>
      </c>
      <c r="K6868">
        <f>VLOOKUP(E6868,'script producto'!$A$3:$B$1802,2,FALSE)</f>
        <v>596</v>
      </c>
      <c r="L6868">
        <f>VLOOKUP(M6868,'script taller'!$G$3:$H$204,2,FALSE)</f>
        <v>183</v>
      </c>
      <c r="M6868" s="1" t="str">
        <f t="shared" si="107"/>
        <v>PRT113116</v>
      </c>
      <c r="N6868">
        <f>ROUND(VLOOKUP(E6868,Productos!$A$4:$D$1804,4,FALSE),0)</f>
        <v>3679</v>
      </c>
    </row>
    <row r="6869" spans="1:14" x14ac:dyDescent="0.35">
      <c r="A6869" t="s">
        <v>52</v>
      </c>
      <c r="B6869" s="1" t="s">
        <v>78</v>
      </c>
      <c r="C6869" t="s">
        <v>79</v>
      </c>
      <c r="D6869" s="1">
        <v>16</v>
      </c>
      <c r="E6869" t="s">
        <v>672</v>
      </c>
      <c r="F6869" t="s">
        <v>194</v>
      </c>
      <c r="G6869" s="6">
        <v>4</v>
      </c>
      <c r="H6869" s="7" t="s">
        <v>6</v>
      </c>
      <c r="I6869">
        <v>240</v>
      </c>
      <c r="K6869">
        <f>VLOOKUP(E6869,'script producto'!$A$3:$B$1802,2,FALSE)</f>
        <v>635</v>
      </c>
      <c r="L6869">
        <f>VLOOKUP(M6869,'script taller'!$G$3:$H$204,2,FALSE)</f>
        <v>183</v>
      </c>
      <c r="M6869" s="1" t="str">
        <f t="shared" si="107"/>
        <v>PRT113116</v>
      </c>
      <c r="N6869">
        <f>ROUND(VLOOKUP(E6869,Productos!$A$4:$D$1804,4,FALSE),0)</f>
        <v>240</v>
      </c>
    </row>
    <row r="6870" spans="1:14" x14ac:dyDescent="0.35">
      <c r="A6870" t="s">
        <v>52</v>
      </c>
      <c r="B6870" s="1" t="s">
        <v>78</v>
      </c>
      <c r="C6870" t="s">
        <v>79</v>
      </c>
      <c r="D6870" s="1">
        <v>16</v>
      </c>
      <c r="E6870" t="s">
        <v>673</v>
      </c>
      <c r="F6870" t="s">
        <v>194</v>
      </c>
      <c r="G6870" s="6">
        <v>4</v>
      </c>
      <c r="H6870" s="7" t="s">
        <v>6</v>
      </c>
      <c r="I6870">
        <v>180</v>
      </c>
      <c r="K6870">
        <f>VLOOKUP(E6870,'script producto'!$A$3:$B$1802,2,FALSE)</f>
        <v>636</v>
      </c>
      <c r="L6870">
        <f>VLOOKUP(M6870,'script taller'!$G$3:$H$204,2,FALSE)</f>
        <v>183</v>
      </c>
      <c r="M6870" s="1" t="str">
        <f t="shared" si="107"/>
        <v>PRT113116</v>
      </c>
      <c r="N6870">
        <f>ROUND(VLOOKUP(E6870,Productos!$A$4:$D$1804,4,FALSE),0)</f>
        <v>180</v>
      </c>
    </row>
    <row r="6871" spans="1:14" x14ac:dyDescent="0.35">
      <c r="A6871" t="s">
        <v>52</v>
      </c>
      <c r="B6871" s="1" t="s">
        <v>78</v>
      </c>
      <c r="C6871" t="s">
        <v>79</v>
      </c>
      <c r="D6871" s="1">
        <v>16</v>
      </c>
      <c r="E6871" t="s">
        <v>674</v>
      </c>
      <c r="F6871" t="s">
        <v>194</v>
      </c>
      <c r="G6871" s="6">
        <v>1</v>
      </c>
      <c r="H6871" s="7" t="s">
        <v>6</v>
      </c>
      <c r="I6871">
        <v>1800</v>
      </c>
      <c r="K6871">
        <f>VLOOKUP(E6871,'script producto'!$A$3:$B$1802,2,FALSE)</f>
        <v>741</v>
      </c>
      <c r="L6871">
        <f>VLOOKUP(M6871,'script taller'!$G$3:$H$204,2,FALSE)</f>
        <v>183</v>
      </c>
      <c r="M6871" s="1" t="str">
        <f t="shared" si="107"/>
        <v>PRT113116</v>
      </c>
      <c r="N6871">
        <f>ROUND(VLOOKUP(E6871,Productos!$A$4:$D$1804,4,FALSE),0)</f>
        <v>2200</v>
      </c>
    </row>
    <row r="6872" spans="1:14" x14ac:dyDescent="0.35">
      <c r="A6872" t="s">
        <v>52</v>
      </c>
      <c r="B6872" s="1" t="s">
        <v>78</v>
      </c>
      <c r="C6872" t="s">
        <v>79</v>
      </c>
      <c r="D6872" s="1">
        <v>16</v>
      </c>
      <c r="E6872" t="s">
        <v>1166</v>
      </c>
      <c r="F6872" t="s">
        <v>194</v>
      </c>
      <c r="G6872" s="6">
        <v>1</v>
      </c>
      <c r="H6872" s="7" t="s">
        <v>6</v>
      </c>
      <c r="I6872">
        <v>3600</v>
      </c>
      <c r="K6872">
        <f>VLOOKUP(E6872,'script producto'!$A$3:$B$1802,2,FALSE)</f>
        <v>810</v>
      </c>
      <c r="L6872">
        <f>VLOOKUP(M6872,'script taller'!$G$3:$H$204,2,FALSE)</f>
        <v>183</v>
      </c>
      <c r="M6872" s="1" t="str">
        <f t="shared" si="107"/>
        <v>PRT113116</v>
      </c>
      <c r="N6872">
        <f>ROUND(VLOOKUP(E6872,Productos!$A$4:$D$1804,4,FALSE),0)</f>
        <v>16900</v>
      </c>
    </row>
    <row r="6873" spans="1:14" x14ac:dyDescent="0.35">
      <c r="A6873" t="s">
        <v>52</v>
      </c>
      <c r="B6873" s="1" t="s">
        <v>78</v>
      </c>
      <c r="C6873" t="s">
        <v>79</v>
      </c>
      <c r="D6873" s="1">
        <v>16</v>
      </c>
      <c r="E6873" t="s">
        <v>1590</v>
      </c>
      <c r="F6873" t="s">
        <v>194</v>
      </c>
      <c r="G6873" s="6">
        <v>0.5</v>
      </c>
      <c r="H6873" s="7" t="s">
        <v>6</v>
      </c>
      <c r="I6873">
        <v>1500</v>
      </c>
      <c r="K6873">
        <f>VLOOKUP(E6873,'script producto'!$A$3:$B$1802,2,FALSE)</f>
        <v>881</v>
      </c>
      <c r="L6873">
        <f>VLOOKUP(M6873,'script taller'!$G$3:$H$204,2,FALSE)</f>
        <v>183</v>
      </c>
      <c r="M6873" s="1" t="str">
        <f t="shared" si="107"/>
        <v>PRT113116</v>
      </c>
      <c r="N6873">
        <f>ROUND(VLOOKUP(E6873,Productos!$A$4:$D$1804,4,FALSE),0)</f>
        <v>1500</v>
      </c>
    </row>
    <row r="6874" spans="1:14" x14ac:dyDescent="0.35">
      <c r="A6874" t="s">
        <v>52</v>
      </c>
      <c r="B6874" s="1" t="s">
        <v>78</v>
      </c>
      <c r="C6874" t="s">
        <v>79</v>
      </c>
      <c r="D6874" s="1">
        <v>16</v>
      </c>
      <c r="E6874" t="s">
        <v>675</v>
      </c>
      <c r="F6874" t="s">
        <v>194</v>
      </c>
      <c r="G6874" s="6">
        <v>2</v>
      </c>
      <c r="H6874" s="7" t="s">
        <v>6</v>
      </c>
      <c r="I6874">
        <v>850</v>
      </c>
      <c r="K6874">
        <f>VLOOKUP(E6874,'script producto'!$A$3:$B$1802,2,FALSE)</f>
        <v>1211</v>
      </c>
      <c r="L6874">
        <f>VLOOKUP(M6874,'script taller'!$G$3:$H$204,2,FALSE)</f>
        <v>183</v>
      </c>
      <c r="M6874" s="1" t="str">
        <f t="shared" si="107"/>
        <v>PRT113116</v>
      </c>
      <c r="N6874">
        <f>ROUND(VLOOKUP(E6874,Productos!$A$4:$D$1804,4,FALSE),0)</f>
        <v>850</v>
      </c>
    </row>
    <row r="6875" spans="1:14" x14ac:dyDescent="0.35">
      <c r="A6875" t="s">
        <v>52</v>
      </c>
      <c r="B6875" s="1" t="s">
        <v>78</v>
      </c>
      <c r="C6875" t="s">
        <v>79</v>
      </c>
      <c r="D6875" s="1">
        <v>16</v>
      </c>
      <c r="E6875" t="s">
        <v>671</v>
      </c>
      <c r="F6875" t="s">
        <v>194</v>
      </c>
      <c r="G6875" s="6">
        <v>1</v>
      </c>
      <c r="H6875" s="7" t="s">
        <v>6</v>
      </c>
      <c r="I6875">
        <v>20400</v>
      </c>
      <c r="K6875">
        <f>VLOOKUP(E6875,'script producto'!$A$3:$B$1802,2,FALSE)</f>
        <v>1233</v>
      </c>
      <c r="L6875">
        <f>VLOOKUP(M6875,'script taller'!$G$3:$H$204,2,FALSE)</f>
        <v>183</v>
      </c>
      <c r="M6875" s="1" t="str">
        <f t="shared" si="107"/>
        <v>PRT113116</v>
      </c>
      <c r="N6875">
        <f>ROUND(VLOOKUP(E6875,Productos!$A$4:$D$1804,4,FALSE),0)</f>
        <v>20400</v>
      </c>
    </row>
    <row r="6876" spans="1:14" x14ac:dyDescent="0.35">
      <c r="A6876" t="s">
        <v>52</v>
      </c>
      <c r="B6876" s="1" t="s">
        <v>78</v>
      </c>
      <c r="C6876" t="s">
        <v>79</v>
      </c>
      <c r="D6876" s="1">
        <v>16</v>
      </c>
      <c r="E6876" t="s">
        <v>398</v>
      </c>
      <c r="F6876" t="s">
        <v>194</v>
      </c>
      <c r="G6876" s="6">
        <v>1</v>
      </c>
      <c r="H6876" s="7" t="s">
        <v>6</v>
      </c>
      <c r="I6876">
        <v>12000</v>
      </c>
      <c r="K6876">
        <f>VLOOKUP(E6876,'script producto'!$A$3:$B$1802,2,FALSE)</f>
        <v>1501</v>
      </c>
      <c r="L6876">
        <f>VLOOKUP(M6876,'script taller'!$G$3:$H$204,2,FALSE)</f>
        <v>183</v>
      </c>
      <c r="M6876" s="1" t="str">
        <f t="shared" si="107"/>
        <v>PRT113116</v>
      </c>
      <c r="N6876">
        <f>ROUND(VLOOKUP(E6876,Productos!$A$4:$D$1804,4,FALSE),0)</f>
        <v>6580</v>
      </c>
    </row>
    <row r="6877" spans="1:14" x14ac:dyDescent="0.35">
      <c r="A6877" t="s">
        <v>52</v>
      </c>
      <c r="B6877" s="1" t="s">
        <v>78</v>
      </c>
      <c r="C6877" t="s">
        <v>79</v>
      </c>
      <c r="D6877" s="1">
        <v>16</v>
      </c>
      <c r="E6877" t="s">
        <v>7</v>
      </c>
      <c r="F6877" t="s">
        <v>194</v>
      </c>
      <c r="G6877" s="6">
        <v>6</v>
      </c>
      <c r="H6877" s="7" t="s">
        <v>6</v>
      </c>
      <c r="I6877">
        <v>525</v>
      </c>
      <c r="K6877">
        <f>VLOOKUP(E6877,'script producto'!$A$3:$B$1802,2,FALSE)</f>
        <v>1594</v>
      </c>
      <c r="L6877">
        <f>VLOOKUP(M6877,'script taller'!$G$3:$H$204,2,FALSE)</f>
        <v>183</v>
      </c>
      <c r="M6877" s="1" t="str">
        <f t="shared" si="107"/>
        <v>PRT113116</v>
      </c>
      <c r="N6877">
        <f>ROUND(VLOOKUP(E6877,Productos!$A$4:$D$1804,4,FALSE),0)</f>
        <v>653</v>
      </c>
    </row>
    <row r="6878" spans="1:14" x14ac:dyDescent="0.35">
      <c r="A6878" t="s">
        <v>52</v>
      </c>
      <c r="B6878" s="1" t="s">
        <v>78</v>
      </c>
      <c r="C6878" t="s">
        <v>79</v>
      </c>
      <c r="D6878" s="1">
        <v>16</v>
      </c>
      <c r="E6878" t="s">
        <v>1033</v>
      </c>
      <c r="F6878" t="s">
        <v>193</v>
      </c>
      <c r="G6878" s="6">
        <v>0.05</v>
      </c>
      <c r="H6878" s="7" t="s">
        <v>1236</v>
      </c>
      <c r="I6878">
        <v>3000</v>
      </c>
      <c r="K6878">
        <f>VLOOKUP(E6878,'script producto'!$A$3:$B$1802,2,FALSE)</f>
        <v>70</v>
      </c>
      <c r="L6878">
        <f>VLOOKUP(M6878,'script taller'!$G$3:$H$204,2,FALSE)</f>
        <v>183</v>
      </c>
      <c r="M6878" s="1" t="str">
        <f t="shared" si="107"/>
        <v>PRT113116</v>
      </c>
      <c r="N6878">
        <f>ROUND(VLOOKUP(E6878,Productos!$A$4:$D$1804,4,FALSE),0)</f>
        <v>15500</v>
      </c>
    </row>
    <row r="6879" spans="1:14" x14ac:dyDescent="0.35">
      <c r="A6879" t="s">
        <v>52</v>
      </c>
      <c r="B6879" s="1" t="s">
        <v>78</v>
      </c>
      <c r="C6879" t="s">
        <v>79</v>
      </c>
      <c r="D6879" s="1">
        <v>16</v>
      </c>
      <c r="E6879" t="s">
        <v>424</v>
      </c>
      <c r="F6879" t="s">
        <v>193</v>
      </c>
      <c r="G6879" s="6">
        <v>4</v>
      </c>
      <c r="H6879" s="7" t="s">
        <v>6</v>
      </c>
      <c r="I6879">
        <v>2000</v>
      </c>
      <c r="K6879">
        <f>VLOOKUP(E6879,'script producto'!$A$3:$B$1802,2,FALSE)</f>
        <v>390</v>
      </c>
      <c r="L6879">
        <f>VLOOKUP(M6879,'script taller'!$G$3:$H$204,2,FALSE)</f>
        <v>183</v>
      </c>
      <c r="M6879" s="1" t="str">
        <f t="shared" si="107"/>
        <v>PRT113116</v>
      </c>
      <c r="N6879">
        <f>ROUND(VLOOKUP(E6879,Productos!$A$4:$D$1804,4,FALSE),0)</f>
        <v>1240</v>
      </c>
    </row>
    <row r="6880" spans="1:14" x14ac:dyDescent="0.35">
      <c r="A6880" t="s">
        <v>52</v>
      </c>
      <c r="B6880" s="1" t="s">
        <v>78</v>
      </c>
      <c r="C6880" t="s">
        <v>79</v>
      </c>
      <c r="D6880" s="1">
        <v>16</v>
      </c>
      <c r="E6880" t="s">
        <v>102</v>
      </c>
      <c r="F6880" t="s">
        <v>193</v>
      </c>
      <c r="G6880" s="6">
        <v>0.05</v>
      </c>
      <c r="H6880" s="7" t="s">
        <v>1236</v>
      </c>
      <c r="I6880">
        <v>1500</v>
      </c>
      <c r="K6880">
        <f>VLOOKUP(E6880,'script producto'!$A$3:$B$1802,2,FALSE)</f>
        <v>472</v>
      </c>
      <c r="L6880">
        <f>VLOOKUP(M6880,'script taller'!$G$3:$H$204,2,FALSE)</f>
        <v>183</v>
      </c>
      <c r="M6880" s="1" t="str">
        <f t="shared" si="107"/>
        <v>PRT113116</v>
      </c>
      <c r="N6880">
        <f>ROUND(VLOOKUP(E6880,Productos!$A$4:$D$1804,4,FALSE),0)</f>
        <v>4650</v>
      </c>
    </row>
    <row r="6881" spans="1:14" x14ac:dyDescent="0.35">
      <c r="A6881" t="s">
        <v>52</v>
      </c>
      <c r="B6881" s="1" t="s">
        <v>78</v>
      </c>
      <c r="C6881" t="s">
        <v>79</v>
      </c>
      <c r="D6881" s="1">
        <v>16</v>
      </c>
      <c r="E6881" t="s">
        <v>694</v>
      </c>
      <c r="F6881" t="s">
        <v>193</v>
      </c>
      <c r="G6881" s="6">
        <v>2</v>
      </c>
      <c r="H6881" s="7" t="s">
        <v>6</v>
      </c>
      <c r="I6881">
        <v>1000</v>
      </c>
      <c r="K6881">
        <f>VLOOKUP(E6881,'script producto'!$A$3:$B$1802,2,FALSE)</f>
        <v>599</v>
      </c>
      <c r="L6881">
        <f>VLOOKUP(M6881,'script taller'!$G$3:$H$204,2,FALSE)</f>
        <v>183</v>
      </c>
      <c r="M6881" s="1" t="str">
        <f t="shared" si="107"/>
        <v>PRT113116</v>
      </c>
      <c r="N6881">
        <f>ROUND(VLOOKUP(E6881,Productos!$A$4:$D$1804,4,FALSE),0)</f>
        <v>1000</v>
      </c>
    </row>
    <row r="6882" spans="1:14" x14ac:dyDescent="0.35">
      <c r="A6882" t="s">
        <v>52</v>
      </c>
      <c r="B6882" s="1" t="s">
        <v>78</v>
      </c>
      <c r="C6882" t="s">
        <v>79</v>
      </c>
      <c r="D6882" s="1">
        <v>16</v>
      </c>
      <c r="E6882" t="s">
        <v>1622</v>
      </c>
      <c r="F6882" t="s">
        <v>193</v>
      </c>
      <c r="G6882" s="6">
        <v>0.5</v>
      </c>
      <c r="H6882" s="7" t="s">
        <v>1236</v>
      </c>
      <c r="I6882">
        <v>2500</v>
      </c>
      <c r="K6882">
        <f>VLOOKUP(E6882,'script producto'!$A$3:$B$1802,2,FALSE)</f>
        <v>945</v>
      </c>
      <c r="L6882">
        <f>VLOOKUP(M6882,'script taller'!$G$3:$H$204,2,FALSE)</f>
        <v>183</v>
      </c>
      <c r="M6882" s="1" t="str">
        <f t="shared" si="107"/>
        <v>PRT113116</v>
      </c>
      <c r="N6882">
        <f>ROUND(VLOOKUP(E6882,Productos!$A$4:$D$1804,4,FALSE),0)</f>
        <v>1696</v>
      </c>
    </row>
    <row r="6883" spans="1:14" x14ac:dyDescent="0.35">
      <c r="A6883" t="s">
        <v>52</v>
      </c>
      <c r="B6883" s="1" t="s">
        <v>78</v>
      </c>
      <c r="C6883" t="s">
        <v>79</v>
      </c>
      <c r="D6883" s="1">
        <v>16</v>
      </c>
      <c r="E6883" t="s">
        <v>15</v>
      </c>
      <c r="F6883" t="s">
        <v>193</v>
      </c>
      <c r="G6883" s="6">
        <v>0.5</v>
      </c>
      <c r="H6883" s="7" t="s">
        <v>1236</v>
      </c>
      <c r="I6883">
        <v>2500</v>
      </c>
      <c r="K6883">
        <f>VLOOKUP(E6883,'script producto'!$A$3:$B$1802,2,FALSE)</f>
        <v>1140</v>
      </c>
      <c r="L6883">
        <f>VLOOKUP(M6883,'script taller'!$G$3:$H$204,2,FALSE)</f>
        <v>183</v>
      </c>
      <c r="M6883" s="1" t="str">
        <f t="shared" si="107"/>
        <v>PRT113116</v>
      </c>
      <c r="N6883">
        <f>ROUND(VLOOKUP(E6883,Productos!$A$4:$D$1804,4,FALSE),0)</f>
        <v>1878</v>
      </c>
    </row>
    <row r="6884" spans="1:14" x14ac:dyDescent="0.35">
      <c r="A6884" t="s">
        <v>52</v>
      </c>
      <c r="B6884" s="1" t="s">
        <v>78</v>
      </c>
      <c r="C6884" t="s">
        <v>79</v>
      </c>
      <c r="D6884" s="1">
        <v>16</v>
      </c>
      <c r="E6884" t="s">
        <v>1203</v>
      </c>
      <c r="F6884" t="s">
        <v>193</v>
      </c>
      <c r="G6884" s="6">
        <v>1</v>
      </c>
      <c r="H6884" s="7" t="s">
        <v>1236</v>
      </c>
      <c r="I6884">
        <v>4600</v>
      </c>
      <c r="K6884">
        <f>VLOOKUP(E6884,'script producto'!$A$3:$B$1802,2,FALSE)</f>
        <v>1175</v>
      </c>
      <c r="L6884">
        <f>VLOOKUP(M6884,'script taller'!$G$3:$H$204,2,FALSE)</f>
        <v>183</v>
      </c>
      <c r="M6884" s="1" t="str">
        <f t="shared" si="107"/>
        <v>PRT113116</v>
      </c>
      <c r="N6884">
        <f>ROUND(VLOOKUP(E6884,Productos!$A$4:$D$1804,4,FALSE),0)</f>
        <v>4670</v>
      </c>
    </row>
    <row r="6885" spans="1:14" x14ac:dyDescent="0.35">
      <c r="A6885" t="s">
        <v>52</v>
      </c>
      <c r="B6885" s="1" t="s">
        <v>78</v>
      </c>
      <c r="C6885" t="s">
        <v>79</v>
      </c>
      <c r="D6885" s="1">
        <v>16</v>
      </c>
      <c r="E6885" t="s">
        <v>141</v>
      </c>
      <c r="F6885" t="s">
        <v>193</v>
      </c>
      <c r="G6885" s="6">
        <v>1</v>
      </c>
      <c r="H6885" s="7" t="s">
        <v>1236</v>
      </c>
      <c r="I6885">
        <v>1600</v>
      </c>
      <c r="K6885">
        <f>VLOOKUP(E6885,'script producto'!$A$3:$B$1802,2,FALSE)</f>
        <v>1640</v>
      </c>
      <c r="L6885">
        <f>VLOOKUP(M6885,'script taller'!$G$3:$H$204,2,FALSE)</f>
        <v>183</v>
      </c>
      <c r="M6885" s="1" t="str">
        <f t="shared" si="107"/>
        <v>PRT113116</v>
      </c>
      <c r="N6885">
        <f>ROUND(VLOOKUP(E6885,Productos!$A$4:$D$1804,4,FALSE),0)</f>
        <v>1738</v>
      </c>
    </row>
    <row r="6886" spans="1:14" x14ac:dyDescent="0.35">
      <c r="A6886" t="s">
        <v>52</v>
      </c>
      <c r="B6886" s="1" t="s">
        <v>78</v>
      </c>
      <c r="C6886" t="s">
        <v>79</v>
      </c>
      <c r="D6886" s="1">
        <v>16</v>
      </c>
      <c r="E6886" t="s">
        <v>309</v>
      </c>
      <c r="F6886" t="s">
        <v>193</v>
      </c>
      <c r="G6886" s="6">
        <v>2</v>
      </c>
      <c r="H6886" s="7" t="s">
        <v>1236</v>
      </c>
      <c r="I6886">
        <v>3000</v>
      </c>
      <c r="K6886">
        <f>VLOOKUP(E6886,'script producto'!$A$3:$B$1802,2,FALSE)</f>
        <v>1790</v>
      </c>
      <c r="L6886">
        <f>VLOOKUP(M6886,'script taller'!$G$3:$H$204,2,FALSE)</f>
        <v>183</v>
      </c>
      <c r="M6886" s="1" t="str">
        <f t="shared" si="107"/>
        <v>PRT113116</v>
      </c>
      <c r="N6886">
        <f>ROUND(VLOOKUP(E6886,Productos!$A$4:$D$1804,4,FALSE),0)</f>
        <v>2513</v>
      </c>
    </row>
    <row r="6887" spans="1:14" x14ac:dyDescent="0.35">
      <c r="A6887" t="s">
        <v>52</v>
      </c>
      <c r="B6887" s="1" t="s">
        <v>78</v>
      </c>
      <c r="C6887" t="s">
        <v>79</v>
      </c>
      <c r="D6887" s="1">
        <v>16</v>
      </c>
      <c r="E6887" t="s">
        <v>263</v>
      </c>
      <c r="F6887" t="s">
        <v>195</v>
      </c>
      <c r="G6887" s="6">
        <v>48</v>
      </c>
      <c r="H6887" s="7" t="s">
        <v>6</v>
      </c>
      <c r="I6887">
        <v>200</v>
      </c>
      <c r="K6887">
        <f>VLOOKUP(E6887,'script producto'!$A$3:$B$1802,2,FALSE)</f>
        <v>801</v>
      </c>
      <c r="L6887">
        <f>VLOOKUP(M6887,'script taller'!$G$3:$H$204,2,FALSE)</f>
        <v>183</v>
      </c>
      <c r="M6887" s="1" t="str">
        <f t="shared" si="107"/>
        <v>PRT113116</v>
      </c>
      <c r="N6887">
        <f>ROUND(VLOOKUP(E6887,Productos!$A$4:$D$1804,4,FALSE),0)</f>
        <v>3500</v>
      </c>
    </row>
    <row r="6888" spans="1:14" x14ac:dyDescent="0.35">
      <c r="A6888" t="s">
        <v>52</v>
      </c>
      <c r="B6888" s="1" t="s">
        <v>78</v>
      </c>
      <c r="C6888" t="s">
        <v>79</v>
      </c>
      <c r="D6888" s="1">
        <v>16</v>
      </c>
      <c r="E6888" t="s">
        <v>283</v>
      </c>
      <c r="F6888" t="s">
        <v>195</v>
      </c>
      <c r="G6888" s="6">
        <v>1</v>
      </c>
      <c r="H6888" s="7" t="s">
        <v>25</v>
      </c>
      <c r="I6888">
        <v>1500</v>
      </c>
      <c r="K6888">
        <f>VLOOKUP(E6888,'script producto'!$A$3:$B$1802,2,FALSE)</f>
        <v>883</v>
      </c>
      <c r="L6888">
        <f>VLOOKUP(M6888,'script taller'!$G$3:$H$204,2,FALSE)</f>
        <v>183</v>
      </c>
      <c r="M6888" s="1" t="str">
        <f t="shared" si="107"/>
        <v>PRT113116</v>
      </c>
      <c r="N6888">
        <f>ROUND(VLOOKUP(E6888,Productos!$A$4:$D$1804,4,FALSE),0)</f>
        <v>1375</v>
      </c>
    </row>
    <row r="6889" spans="1:14" x14ac:dyDescent="0.35">
      <c r="A6889" t="s">
        <v>52</v>
      </c>
      <c r="B6889" s="1" t="s">
        <v>78</v>
      </c>
      <c r="C6889" t="s">
        <v>79</v>
      </c>
      <c r="D6889" s="1">
        <v>16</v>
      </c>
      <c r="E6889" t="s">
        <v>695</v>
      </c>
      <c r="F6889" t="s">
        <v>195</v>
      </c>
      <c r="G6889" s="6">
        <v>0.2</v>
      </c>
      <c r="H6889" s="7" t="s">
        <v>1236</v>
      </c>
      <c r="I6889">
        <v>6800</v>
      </c>
      <c r="K6889">
        <f>VLOOKUP(E6889,'script producto'!$A$3:$B$1802,2,FALSE)</f>
        <v>978</v>
      </c>
      <c r="L6889">
        <f>VLOOKUP(M6889,'script taller'!$G$3:$H$204,2,FALSE)</f>
        <v>183</v>
      </c>
      <c r="M6889" s="1" t="str">
        <f t="shared" si="107"/>
        <v>PRT113116</v>
      </c>
      <c r="N6889">
        <f>ROUND(VLOOKUP(E6889,Productos!$A$4:$D$1804,4,FALSE),0)</f>
        <v>6800</v>
      </c>
    </row>
    <row r="6890" spans="1:14" x14ac:dyDescent="0.35">
      <c r="A6890" t="s">
        <v>52</v>
      </c>
      <c r="B6890" s="1" t="s">
        <v>78</v>
      </c>
      <c r="C6890" t="s">
        <v>79</v>
      </c>
      <c r="D6890" s="1">
        <v>16</v>
      </c>
      <c r="E6890" t="s">
        <v>284</v>
      </c>
      <c r="F6890" t="s">
        <v>195</v>
      </c>
      <c r="G6890" s="6">
        <v>0.25</v>
      </c>
      <c r="H6890" s="7" t="s">
        <v>1236</v>
      </c>
      <c r="I6890">
        <v>9992</v>
      </c>
      <c r="K6890">
        <f>VLOOKUP(E6890,'script producto'!$A$3:$B$1802,2,FALSE)</f>
        <v>1010</v>
      </c>
      <c r="L6890">
        <f>VLOOKUP(M6890,'script taller'!$G$3:$H$204,2,FALSE)</f>
        <v>183</v>
      </c>
      <c r="M6890" s="1" t="str">
        <f t="shared" si="107"/>
        <v>PRT113116</v>
      </c>
      <c r="N6890">
        <f>ROUND(VLOOKUP(E6890,Productos!$A$4:$D$1804,4,FALSE),0)</f>
        <v>14037</v>
      </c>
    </row>
    <row r="6891" spans="1:14" x14ac:dyDescent="0.35">
      <c r="A6891" t="s">
        <v>52</v>
      </c>
      <c r="B6891" s="1" t="s">
        <v>78</v>
      </c>
      <c r="C6891" t="s">
        <v>79</v>
      </c>
      <c r="D6891" s="1">
        <v>17</v>
      </c>
      <c r="E6891" t="s">
        <v>669</v>
      </c>
      <c r="F6891" t="s">
        <v>192</v>
      </c>
      <c r="G6891" s="6">
        <v>4</v>
      </c>
      <c r="H6891" s="7" t="s">
        <v>1236</v>
      </c>
      <c r="I6891">
        <v>1500</v>
      </c>
      <c r="K6891">
        <f>VLOOKUP(E6891,'script producto'!$A$3:$B$1802,2,FALSE)</f>
        <v>766</v>
      </c>
      <c r="L6891">
        <f>VLOOKUP(M6891,'script taller'!$G$3:$H$204,2,FALSE)</f>
        <v>184</v>
      </c>
      <c r="M6891" s="1" t="str">
        <f t="shared" si="107"/>
        <v>PRT113117</v>
      </c>
      <c r="N6891">
        <f>ROUND(VLOOKUP(E6891,Productos!$A$4:$D$1804,4,FALSE),0)</f>
        <v>1831</v>
      </c>
    </row>
    <row r="6892" spans="1:14" x14ac:dyDescent="0.35">
      <c r="A6892" t="s">
        <v>52</v>
      </c>
      <c r="B6892" s="1" t="s">
        <v>78</v>
      </c>
      <c r="C6892" t="s">
        <v>79</v>
      </c>
      <c r="D6892" s="1">
        <v>17</v>
      </c>
      <c r="E6892" t="s">
        <v>679</v>
      </c>
      <c r="F6892" t="s">
        <v>194</v>
      </c>
      <c r="G6892" s="6">
        <v>1</v>
      </c>
      <c r="H6892" s="7" t="s">
        <v>6</v>
      </c>
      <c r="I6892">
        <v>3600</v>
      </c>
      <c r="K6892">
        <f>VLOOKUP(E6892,'script producto'!$A$3:$B$1802,2,FALSE)</f>
        <v>119</v>
      </c>
      <c r="L6892">
        <f>VLOOKUP(M6892,'script taller'!$G$3:$H$204,2,FALSE)</f>
        <v>184</v>
      </c>
      <c r="M6892" s="1" t="str">
        <f t="shared" si="107"/>
        <v>PRT113117</v>
      </c>
      <c r="N6892">
        <f>ROUND(VLOOKUP(E6892,Productos!$A$4:$D$1804,4,FALSE),0)</f>
        <v>7998</v>
      </c>
    </row>
    <row r="6893" spans="1:14" x14ac:dyDescent="0.35">
      <c r="A6893" t="s">
        <v>52</v>
      </c>
      <c r="B6893" s="1" t="s">
        <v>78</v>
      </c>
      <c r="C6893" t="s">
        <v>79</v>
      </c>
      <c r="D6893" s="1">
        <v>17</v>
      </c>
      <c r="E6893" t="s">
        <v>677</v>
      </c>
      <c r="F6893" t="s">
        <v>194</v>
      </c>
      <c r="G6893" s="6">
        <v>1</v>
      </c>
      <c r="H6893" s="7" t="s">
        <v>6</v>
      </c>
      <c r="I6893">
        <v>4835</v>
      </c>
      <c r="K6893">
        <f>VLOOKUP(E6893,'script producto'!$A$3:$B$1802,2,FALSE)</f>
        <v>176</v>
      </c>
      <c r="L6893">
        <f>VLOOKUP(M6893,'script taller'!$G$3:$H$204,2,FALSE)</f>
        <v>184</v>
      </c>
      <c r="M6893" s="1" t="str">
        <f t="shared" si="107"/>
        <v>PRT113117</v>
      </c>
      <c r="N6893">
        <f>ROUND(VLOOKUP(E6893,Productos!$A$4:$D$1804,4,FALSE),0)</f>
        <v>4835</v>
      </c>
    </row>
    <row r="6894" spans="1:14" x14ac:dyDescent="0.35">
      <c r="A6894" t="s">
        <v>52</v>
      </c>
      <c r="B6894" s="1" t="s">
        <v>78</v>
      </c>
      <c r="C6894" t="s">
        <v>79</v>
      </c>
      <c r="D6894" s="1">
        <v>17</v>
      </c>
      <c r="E6894" t="s">
        <v>902</v>
      </c>
      <c r="F6894" t="s">
        <v>194</v>
      </c>
      <c r="G6894" s="6">
        <v>2</v>
      </c>
      <c r="H6894" s="7" t="s">
        <v>6</v>
      </c>
      <c r="I6894">
        <v>400</v>
      </c>
      <c r="K6894">
        <f>VLOOKUP(E6894,'script producto'!$A$3:$B$1802,2,FALSE)</f>
        <v>252</v>
      </c>
      <c r="L6894">
        <f>VLOOKUP(M6894,'script taller'!$G$3:$H$204,2,FALSE)</f>
        <v>184</v>
      </c>
      <c r="M6894" s="1" t="str">
        <f t="shared" si="107"/>
        <v>PRT113117</v>
      </c>
      <c r="N6894">
        <f>ROUND(VLOOKUP(E6894,Productos!$A$4:$D$1804,4,FALSE),0)</f>
        <v>347</v>
      </c>
    </row>
    <row r="6895" spans="1:14" x14ac:dyDescent="0.35">
      <c r="A6895" t="s">
        <v>52</v>
      </c>
      <c r="B6895" s="1" t="s">
        <v>78</v>
      </c>
      <c r="C6895" t="s">
        <v>79</v>
      </c>
      <c r="D6895" s="1">
        <v>17</v>
      </c>
      <c r="E6895" t="s">
        <v>678</v>
      </c>
      <c r="F6895" t="s">
        <v>194</v>
      </c>
      <c r="G6895" s="6">
        <v>1</v>
      </c>
      <c r="H6895" s="7" t="s">
        <v>6</v>
      </c>
      <c r="I6895">
        <v>4986</v>
      </c>
      <c r="K6895">
        <f>VLOOKUP(E6895,'script producto'!$A$3:$B$1802,2,FALSE)</f>
        <v>593</v>
      </c>
      <c r="L6895">
        <f>VLOOKUP(M6895,'script taller'!$G$3:$H$204,2,FALSE)</f>
        <v>184</v>
      </c>
      <c r="M6895" s="1" t="str">
        <f t="shared" si="107"/>
        <v>PRT113117</v>
      </c>
      <c r="N6895">
        <f>ROUND(VLOOKUP(E6895,Productos!$A$4:$D$1804,4,FALSE),0)</f>
        <v>4986</v>
      </c>
    </row>
    <row r="6896" spans="1:14" x14ac:dyDescent="0.35">
      <c r="A6896" t="s">
        <v>52</v>
      </c>
      <c r="B6896" s="1" t="s">
        <v>78</v>
      </c>
      <c r="C6896" t="s">
        <v>79</v>
      </c>
      <c r="D6896" s="1">
        <v>17</v>
      </c>
      <c r="E6896" t="s">
        <v>676</v>
      </c>
      <c r="F6896" t="s">
        <v>194</v>
      </c>
      <c r="G6896" s="6">
        <v>1</v>
      </c>
      <c r="H6896" s="7" t="s">
        <v>25</v>
      </c>
      <c r="I6896">
        <v>3679</v>
      </c>
      <c r="K6896">
        <f>VLOOKUP(E6896,'script producto'!$A$3:$B$1802,2,FALSE)</f>
        <v>596</v>
      </c>
      <c r="L6896">
        <f>VLOOKUP(M6896,'script taller'!$G$3:$H$204,2,FALSE)</f>
        <v>184</v>
      </c>
      <c r="M6896" s="1" t="str">
        <f t="shared" si="107"/>
        <v>PRT113117</v>
      </c>
      <c r="N6896">
        <f>ROUND(VLOOKUP(E6896,Productos!$A$4:$D$1804,4,FALSE),0)</f>
        <v>3679</v>
      </c>
    </row>
    <row r="6897" spans="1:14" x14ac:dyDescent="0.35">
      <c r="A6897" t="s">
        <v>52</v>
      </c>
      <c r="B6897" s="1" t="s">
        <v>78</v>
      </c>
      <c r="C6897" t="s">
        <v>79</v>
      </c>
      <c r="D6897" s="1">
        <v>17</v>
      </c>
      <c r="E6897" t="s">
        <v>672</v>
      </c>
      <c r="F6897" t="s">
        <v>194</v>
      </c>
      <c r="G6897" s="6">
        <v>4</v>
      </c>
      <c r="H6897" s="7" t="s">
        <v>6</v>
      </c>
      <c r="I6897">
        <v>240</v>
      </c>
      <c r="K6897">
        <f>VLOOKUP(E6897,'script producto'!$A$3:$B$1802,2,FALSE)</f>
        <v>635</v>
      </c>
      <c r="L6897">
        <f>VLOOKUP(M6897,'script taller'!$G$3:$H$204,2,FALSE)</f>
        <v>184</v>
      </c>
      <c r="M6897" s="1" t="str">
        <f t="shared" si="107"/>
        <v>PRT113117</v>
      </c>
      <c r="N6897">
        <f>ROUND(VLOOKUP(E6897,Productos!$A$4:$D$1804,4,FALSE),0)</f>
        <v>240</v>
      </c>
    </row>
    <row r="6898" spans="1:14" x14ac:dyDescent="0.35">
      <c r="A6898" t="s">
        <v>52</v>
      </c>
      <c r="B6898" s="1" t="s">
        <v>78</v>
      </c>
      <c r="C6898" t="s">
        <v>79</v>
      </c>
      <c r="D6898" s="1">
        <v>17</v>
      </c>
      <c r="E6898" t="s">
        <v>673</v>
      </c>
      <c r="F6898" t="s">
        <v>194</v>
      </c>
      <c r="G6898" s="6">
        <v>4</v>
      </c>
      <c r="H6898" s="7" t="s">
        <v>6</v>
      </c>
      <c r="I6898">
        <v>180</v>
      </c>
      <c r="K6898">
        <f>VLOOKUP(E6898,'script producto'!$A$3:$B$1802,2,FALSE)</f>
        <v>636</v>
      </c>
      <c r="L6898">
        <f>VLOOKUP(M6898,'script taller'!$G$3:$H$204,2,FALSE)</f>
        <v>184</v>
      </c>
      <c r="M6898" s="1" t="str">
        <f t="shared" si="107"/>
        <v>PRT113117</v>
      </c>
      <c r="N6898">
        <f>ROUND(VLOOKUP(E6898,Productos!$A$4:$D$1804,4,FALSE),0)</f>
        <v>180</v>
      </c>
    </row>
    <row r="6899" spans="1:14" x14ac:dyDescent="0.35">
      <c r="A6899" t="s">
        <v>52</v>
      </c>
      <c r="B6899" s="1" t="s">
        <v>78</v>
      </c>
      <c r="C6899" t="s">
        <v>79</v>
      </c>
      <c r="D6899" s="1">
        <v>17</v>
      </c>
      <c r="E6899" t="s">
        <v>674</v>
      </c>
      <c r="F6899" t="s">
        <v>194</v>
      </c>
      <c r="G6899" s="6">
        <v>1</v>
      </c>
      <c r="H6899" s="7" t="s">
        <v>6</v>
      </c>
      <c r="I6899">
        <v>1800</v>
      </c>
      <c r="K6899">
        <f>VLOOKUP(E6899,'script producto'!$A$3:$B$1802,2,FALSE)</f>
        <v>741</v>
      </c>
      <c r="L6899">
        <f>VLOOKUP(M6899,'script taller'!$G$3:$H$204,2,FALSE)</f>
        <v>184</v>
      </c>
      <c r="M6899" s="1" t="str">
        <f t="shared" si="107"/>
        <v>PRT113117</v>
      </c>
      <c r="N6899">
        <f>ROUND(VLOOKUP(E6899,Productos!$A$4:$D$1804,4,FALSE),0)</f>
        <v>2200</v>
      </c>
    </row>
    <row r="6900" spans="1:14" x14ac:dyDescent="0.35">
      <c r="A6900" t="s">
        <v>52</v>
      </c>
      <c r="B6900" s="1" t="s">
        <v>78</v>
      </c>
      <c r="C6900" t="s">
        <v>79</v>
      </c>
      <c r="D6900" s="1">
        <v>17</v>
      </c>
      <c r="E6900" t="s">
        <v>1166</v>
      </c>
      <c r="F6900" t="s">
        <v>194</v>
      </c>
      <c r="G6900" s="6">
        <v>1</v>
      </c>
      <c r="H6900" s="7" t="s">
        <v>6</v>
      </c>
      <c r="I6900">
        <v>3600</v>
      </c>
      <c r="K6900">
        <f>VLOOKUP(E6900,'script producto'!$A$3:$B$1802,2,FALSE)</f>
        <v>810</v>
      </c>
      <c r="L6900">
        <f>VLOOKUP(M6900,'script taller'!$G$3:$H$204,2,FALSE)</f>
        <v>184</v>
      </c>
      <c r="M6900" s="1" t="str">
        <f t="shared" si="107"/>
        <v>PRT113117</v>
      </c>
      <c r="N6900">
        <f>ROUND(VLOOKUP(E6900,Productos!$A$4:$D$1804,4,FALSE),0)</f>
        <v>16900</v>
      </c>
    </row>
    <row r="6901" spans="1:14" x14ac:dyDescent="0.35">
      <c r="A6901" t="s">
        <v>52</v>
      </c>
      <c r="B6901" s="1" t="s">
        <v>78</v>
      </c>
      <c r="C6901" t="s">
        <v>79</v>
      </c>
      <c r="D6901" s="1">
        <v>17</v>
      </c>
      <c r="E6901" t="s">
        <v>1590</v>
      </c>
      <c r="F6901" t="s">
        <v>194</v>
      </c>
      <c r="G6901" s="6">
        <v>0.5</v>
      </c>
      <c r="H6901" s="7" t="s">
        <v>6</v>
      </c>
      <c r="I6901">
        <v>1500</v>
      </c>
      <c r="K6901">
        <f>VLOOKUP(E6901,'script producto'!$A$3:$B$1802,2,FALSE)</f>
        <v>881</v>
      </c>
      <c r="L6901">
        <f>VLOOKUP(M6901,'script taller'!$G$3:$H$204,2,FALSE)</f>
        <v>184</v>
      </c>
      <c r="M6901" s="1" t="str">
        <f t="shared" si="107"/>
        <v>PRT113117</v>
      </c>
      <c r="N6901">
        <f>ROUND(VLOOKUP(E6901,Productos!$A$4:$D$1804,4,FALSE),0)</f>
        <v>1500</v>
      </c>
    </row>
    <row r="6902" spans="1:14" x14ac:dyDescent="0.35">
      <c r="A6902" t="s">
        <v>52</v>
      </c>
      <c r="B6902" s="1" t="s">
        <v>78</v>
      </c>
      <c r="C6902" t="s">
        <v>79</v>
      </c>
      <c r="D6902" s="1">
        <v>17</v>
      </c>
      <c r="E6902" t="s">
        <v>675</v>
      </c>
      <c r="F6902" t="s">
        <v>194</v>
      </c>
      <c r="G6902" s="6">
        <v>2</v>
      </c>
      <c r="H6902" s="7" t="s">
        <v>6</v>
      </c>
      <c r="I6902">
        <v>850</v>
      </c>
      <c r="K6902">
        <f>VLOOKUP(E6902,'script producto'!$A$3:$B$1802,2,FALSE)</f>
        <v>1211</v>
      </c>
      <c r="L6902">
        <f>VLOOKUP(M6902,'script taller'!$G$3:$H$204,2,FALSE)</f>
        <v>184</v>
      </c>
      <c r="M6902" s="1" t="str">
        <f t="shared" si="107"/>
        <v>PRT113117</v>
      </c>
      <c r="N6902">
        <f>ROUND(VLOOKUP(E6902,Productos!$A$4:$D$1804,4,FALSE),0)</f>
        <v>850</v>
      </c>
    </row>
    <row r="6903" spans="1:14" x14ac:dyDescent="0.35">
      <c r="A6903" t="s">
        <v>52</v>
      </c>
      <c r="B6903" s="1" t="s">
        <v>78</v>
      </c>
      <c r="C6903" t="s">
        <v>79</v>
      </c>
      <c r="D6903" s="1">
        <v>17</v>
      </c>
      <c r="E6903" t="s">
        <v>671</v>
      </c>
      <c r="F6903" t="s">
        <v>194</v>
      </c>
      <c r="G6903" s="6">
        <v>1</v>
      </c>
      <c r="H6903" s="7" t="s">
        <v>6</v>
      </c>
      <c r="I6903">
        <v>20400</v>
      </c>
      <c r="K6903">
        <f>VLOOKUP(E6903,'script producto'!$A$3:$B$1802,2,FALSE)</f>
        <v>1233</v>
      </c>
      <c r="L6903">
        <f>VLOOKUP(M6903,'script taller'!$G$3:$H$204,2,FALSE)</f>
        <v>184</v>
      </c>
      <c r="M6903" s="1" t="str">
        <f t="shared" si="107"/>
        <v>PRT113117</v>
      </c>
      <c r="N6903">
        <f>ROUND(VLOOKUP(E6903,Productos!$A$4:$D$1804,4,FALSE),0)</f>
        <v>20400</v>
      </c>
    </row>
    <row r="6904" spans="1:14" x14ac:dyDescent="0.35">
      <c r="A6904" t="s">
        <v>52</v>
      </c>
      <c r="B6904" s="1" t="s">
        <v>78</v>
      </c>
      <c r="C6904" t="s">
        <v>79</v>
      </c>
      <c r="D6904" s="1">
        <v>17</v>
      </c>
      <c r="E6904" t="s">
        <v>398</v>
      </c>
      <c r="F6904" t="s">
        <v>194</v>
      </c>
      <c r="G6904" s="6">
        <v>1</v>
      </c>
      <c r="H6904" s="7" t="s">
        <v>6</v>
      </c>
      <c r="I6904">
        <v>12000</v>
      </c>
      <c r="K6904">
        <f>VLOOKUP(E6904,'script producto'!$A$3:$B$1802,2,FALSE)</f>
        <v>1501</v>
      </c>
      <c r="L6904">
        <f>VLOOKUP(M6904,'script taller'!$G$3:$H$204,2,FALSE)</f>
        <v>184</v>
      </c>
      <c r="M6904" s="1" t="str">
        <f t="shared" si="107"/>
        <v>PRT113117</v>
      </c>
      <c r="N6904">
        <f>ROUND(VLOOKUP(E6904,Productos!$A$4:$D$1804,4,FALSE),0)</f>
        <v>6580</v>
      </c>
    </row>
    <row r="6905" spans="1:14" x14ac:dyDescent="0.35">
      <c r="A6905" t="s">
        <v>52</v>
      </c>
      <c r="B6905" s="1" t="s">
        <v>78</v>
      </c>
      <c r="C6905" t="s">
        <v>79</v>
      </c>
      <c r="D6905" s="1">
        <v>17</v>
      </c>
      <c r="E6905" t="s">
        <v>7</v>
      </c>
      <c r="F6905" t="s">
        <v>194</v>
      </c>
      <c r="G6905" s="6">
        <v>6</v>
      </c>
      <c r="H6905" s="7" t="s">
        <v>6</v>
      </c>
      <c r="I6905">
        <v>525</v>
      </c>
      <c r="K6905">
        <f>VLOOKUP(E6905,'script producto'!$A$3:$B$1802,2,FALSE)</f>
        <v>1594</v>
      </c>
      <c r="L6905">
        <f>VLOOKUP(M6905,'script taller'!$G$3:$H$204,2,FALSE)</f>
        <v>184</v>
      </c>
      <c r="M6905" s="1" t="str">
        <f t="shared" si="107"/>
        <v>PRT113117</v>
      </c>
      <c r="N6905">
        <f>ROUND(VLOOKUP(E6905,Productos!$A$4:$D$1804,4,FALSE),0)</f>
        <v>653</v>
      </c>
    </row>
    <row r="6906" spans="1:14" x14ac:dyDescent="0.35">
      <c r="A6906" t="s">
        <v>52</v>
      </c>
      <c r="B6906" s="1" t="s">
        <v>111</v>
      </c>
      <c r="C6906" t="s">
        <v>1126</v>
      </c>
      <c r="D6906" s="1">
        <v>1</v>
      </c>
      <c r="E6906" t="s">
        <v>893</v>
      </c>
      <c r="F6906" t="s">
        <v>192</v>
      </c>
      <c r="G6906" s="6">
        <v>2</v>
      </c>
      <c r="H6906" s="7" t="s">
        <v>25</v>
      </c>
      <c r="K6906">
        <f>VLOOKUP(E6906,'script producto'!$A$3:$B$1802,2,FALSE)</f>
        <v>10</v>
      </c>
      <c r="L6906">
        <f>VLOOKUP(M6906,'script taller'!$G$3:$H$204,2,FALSE)</f>
        <v>185</v>
      </c>
      <c r="M6906" s="1" t="str">
        <f t="shared" si="107"/>
        <v>PRT21211</v>
      </c>
      <c r="N6906">
        <f>ROUND(VLOOKUP(E6906,Productos!$A$4:$D$1804,4,FALSE),0)</f>
        <v>8016</v>
      </c>
    </row>
    <row r="6907" spans="1:14" x14ac:dyDescent="0.35">
      <c r="A6907" t="s">
        <v>52</v>
      </c>
      <c r="B6907" s="1" t="s">
        <v>111</v>
      </c>
      <c r="C6907" t="s">
        <v>1126</v>
      </c>
      <c r="D6907" s="1">
        <v>1</v>
      </c>
      <c r="E6907" t="s">
        <v>1848</v>
      </c>
      <c r="F6907" t="s">
        <v>192</v>
      </c>
      <c r="G6907" s="6">
        <v>1</v>
      </c>
      <c r="H6907" s="7" t="s">
        <v>1236</v>
      </c>
      <c r="K6907">
        <f>VLOOKUP(E6907,'script producto'!$A$3:$B$1802,2,FALSE)</f>
        <v>131</v>
      </c>
      <c r="L6907">
        <f>VLOOKUP(M6907,'script taller'!$G$3:$H$204,2,FALSE)</f>
        <v>185</v>
      </c>
      <c r="M6907" s="1" t="str">
        <f t="shared" si="107"/>
        <v>PRT21211</v>
      </c>
      <c r="N6907">
        <f>ROUND(VLOOKUP(E6907,Productos!$A$4:$D$1804,4,FALSE),0)</f>
        <v>12000</v>
      </c>
    </row>
    <row r="6908" spans="1:14" x14ac:dyDescent="0.35">
      <c r="A6908" t="s">
        <v>52</v>
      </c>
      <c r="B6908" s="1" t="s">
        <v>111</v>
      </c>
      <c r="C6908" t="s">
        <v>1126</v>
      </c>
      <c r="D6908" s="1">
        <v>1</v>
      </c>
      <c r="E6908" t="s">
        <v>1879</v>
      </c>
      <c r="F6908" t="s">
        <v>192</v>
      </c>
      <c r="G6908" s="6">
        <v>2</v>
      </c>
      <c r="H6908" s="7" t="s">
        <v>1236</v>
      </c>
      <c r="K6908">
        <f>VLOOKUP(E6908,'script producto'!$A$3:$B$1802,2,FALSE)</f>
        <v>191</v>
      </c>
      <c r="L6908">
        <f>VLOOKUP(M6908,'script taller'!$G$3:$H$204,2,FALSE)</f>
        <v>185</v>
      </c>
      <c r="M6908" s="1" t="str">
        <f t="shared" si="107"/>
        <v>PRT21211</v>
      </c>
      <c r="N6908">
        <f>ROUND(VLOOKUP(E6908,Productos!$A$4:$D$1804,4,FALSE),0)</f>
        <v>2400</v>
      </c>
    </row>
    <row r="6909" spans="1:14" x14ac:dyDescent="0.35">
      <c r="A6909" t="s">
        <v>52</v>
      </c>
      <c r="B6909" s="1" t="s">
        <v>111</v>
      </c>
      <c r="C6909" t="s">
        <v>1126</v>
      </c>
      <c r="D6909" s="1">
        <v>1</v>
      </c>
      <c r="E6909" t="s">
        <v>1880</v>
      </c>
      <c r="F6909" t="s">
        <v>192</v>
      </c>
      <c r="G6909" s="6">
        <v>2</v>
      </c>
      <c r="H6909" s="7" t="s">
        <v>1236</v>
      </c>
      <c r="K6909">
        <f>VLOOKUP(E6909,'script producto'!$A$3:$B$1802,2,FALSE)</f>
        <v>196</v>
      </c>
      <c r="L6909">
        <f>VLOOKUP(M6909,'script taller'!$G$3:$H$204,2,FALSE)</f>
        <v>185</v>
      </c>
      <c r="M6909" s="1" t="str">
        <f t="shared" si="107"/>
        <v>PRT21211</v>
      </c>
      <c r="N6909">
        <f>ROUND(VLOOKUP(E6909,Productos!$A$4:$D$1804,4,FALSE),0)</f>
        <v>1500</v>
      </c>
    </row>
    <row r="6910" spans="1:14" x14ac:dyDescent="0.35">
      <c r="A6910" t="s">
        <v>52</v>
      </c>
      <c r="B6910" s="1" t="s">
        <v>111</v>
      </c>
      <c r="C6910" t="s">
        <v>1126</v>
      </c>
      <c r="D6910" s="1">
        <v>1</v>
      </c>
      <c r="E6910" t="s">
        <v>894</v>
      </c>
      <c r="F6910" t="s">
        <v>192</v>
      </c>
      <c r="G6910" s="6">
        <v>1</v>
      </c>
      <c r="H6910" s="7" t="s">
        <v>1236</v>
      </c>
      <c r="K6910">
        <f>VLOOKUP(E6910,'script producto'!$A$3:$B$1802,2,FALSE)</f>
        <v>226</v>
      </c>
      <c r="L6910">
        <f>VLOOKUP(M6910,'script taller'!$G$3:$H$204,2,FALSE)</f>
        <v>185</v>
      </c>
      <c r="M6910" s="1" t="str">
        <f t="shared" si="107"/>
        <v>PRT21211</v>
      </c>
      <c r="N6910">
        <f>ROUND(VLOOKUP(E6910,Productos!$A$4:$D$1804,4,FALSE),0)</f>
        <v>30000</v>
      </c>
    </row>
    <row r="6911" spans="1:14" x14ac:dyDescent="0.35">
      <c r="A6911" t="s">
        <v>52</v>
      </c>
      <c r="B6911" s="1" t="s">
        <v>111</v>
      </c>
      <c r="C6911" t="s">
        <v>1126</v>
      </c>
      <c r="D6911" s="1">
        <v>1</v>
      </c>
      <c r="E6911" t="s">
        <v>895</v>
      </c>
      <c r="F6911" t="s">
        <v>192</v>
      </c>
      <c r="G6911" s="6">
        <v>0.3</v>
      </c>
      <c r="H6911" s="7" t="s">
        <v>1236</v>
      </c>
      <c r="K6911">
        <f>VLOOKUP(E6911,'script producto'!$A$3:$B$1802,2,FALSE)</f>
        <v>295</v>
      </c>
      <c r="L6911">
        <f>VLOOKUP(M6911,'script taller'!$G$3:$H$204,2,FALSE)</f>
        <v>185</v>
      </c>
      <c r="M6911" s="1" t="str">
        <f t="shared" si="107"/>
        <v>PRT21211</v>
      </c>
      <c r="N6911">
        <f>ROUND(VLOOKUP(E6911,Productos!$A$4:$D$1804,4,FALSE),0)</f>
        <v>9260</v>
      </c>
    </row>
    <row r="6912" spans="1:14" x14ac:dyDescent="0.35">
      <c r="A6912" t="s">
        <v>52</v>
      </c>
      <c r="B6912" s="1" t="s">
        <v>111</v>
      </c>
      <c r="C6912" t="s">
        <v>1126</v>
      </c>
      <c r="D6912" s="1">
        <v>1</v>
      </c>
      <c r="E6912" t="s">
        <v>896</v>
      </c>
      <c r="F6912" t="s">
        <v>192</v>
      </c>
      <c r="G6912" s="6">
        <v>0.5</v>
      </c>
      <c r="H6912" s="7" t="s">
        <v>1236</v>
      </c>
      <c r="K6912">
        <f>VLOOKUP(E6912,'script producto'!$A$3:$B$1802,2,FALSE)</f>
        <v>434</v>
      </c>
      <c r="L6912">
        <f>VLOOKUP(M6912,'script taller'!$G$3:$H$204,2,FALSE)</f>
        <v>185</v>
      </c>
      <c r="M6912" s="1" t="str">
        <f t="shared" si="107"/>
        <v>PRT21211</v>
      </c>
      <c r="N6912">
        <f>ROUND(VLOOKUP(E6912,Productos!$A$4:$D$1804,4,FALSE),0)</f>
        <v>7500</v>
      </c>
    </row>
    <row r="6913" spans="1:14" x14ac:dyDescent="0.35">
      <c r="A6913" t="s">
        <v>52</v>
      </c>
      <c r="B6913" s="1" t="s">
        <v>111</v>
      </c>
      <c r="C6913" t="s">
        <v>1126</v>
      </c>
      <c r="D6913" s="1">
        <v>1</v>
      </c>
      <c r="E6913" t="s">
        <v>897</v>
      </c>
      <c r="F6913" t="s">
        <v>192</v>
      </c>
      <c r="G6913" s="6">
        <v>1</v>
      </c>
      <c r="H6913" s="7" t="s">
        <v>1236</v>
      </c>
      <c r="K6913">
        <f>VLOOKUP(E6913,'script producto'!$A$3:$B$1802,2,FALSE)</f>
        <v>489</v>
      </c>
      <c r="L6913">
        <f>VLOOKUP(M6913,'script taller'!$G$3:$H$204,2,FALSE)</f>
        <v>185</v>
      </c>
      <c r="M6913" s="1" t="str">
        <f t="shared" si="107"/>
        <v>PRT21211</v>
      </c>
      <c r="N6913">
        <f>ROUND(VLOOKUP(E6913,Productos!$A$4:$D$1804,4,FALSE),0)</f>
        <v>4500</v>
      </c>
    </row>
    <row r="6914" spans="1:14" x14ac:dyDescent="0.35">
      <c r="A6914" t="s">
        <v>52</v>
      </c>
      <c r="B6914" s="1" t="s">
        <v>111</v>
      </c>
      <c r="C6914" t="s">
        <v>1126</v>
      </c>
      <c r="D6914" s="1">
        <v>1</v>
      </c>
      <c r="E6914" t="s">
        <v>898</v>
      </c>
      <c r="F6914" t="s">
        <v>192</v>
      </c>
      <c r="G6914" s="6">
        <v>0.1</v>
      </c>
      <c r="H6914" s="7" t="s">
        <v>25</v>
      </c>
      <c r="K6914">
        <f>VLOOKUP(E6914,'script producto'!$A$3:$B$1802,2,FALSE)</f>
        <v>622</v>
      </c>
      <c r="L6914">
        <f>VLOOKUP(M6914,'script taller'!$G$3:$H$204,2,FALSE)</f>
        <v>185</v>
      </c>
      <c r="M6914" s="1" t="str">
        <f t="shared" si="107"/>
        <v>PRT21211</v>
      </c>
      <c r="N6914">
        <f>ROUND(VLOOKUP(E6914,Productos!$A$4:$D$1804,4,FALSE),0)</f>
        <v>4550</v>
      </c>
    </row>
    <row r="6915" spans="1:14" x14ac:dyDescent="0.35">
      <c r="A6915" t="s">
        <v>52</v>
      </c>
      <c r="B6915" s="1" t="s">
        <v>111</v>
      </c>
      <c r="C6915" t="s">
        <v>1126</v>
      </c>
      <c r="D6915" s="1">
        <v>1</v>
      </c>
      <c r="E6915" t="s">
        <v>899</v>
      </c>
      <c r="F6915" t="s">
        <v>192</v>
      </c>
      <c r="G6915" s="6">
        <v>4</v>
      </c>
      <c r="H6915" s="7" t="s">
        <v>1236</v>
      </c>
      <c r="K6915">
        <f>VLOOKUP(E6915,'script producto'!$A$3:$B$1802,2,FALSE)</f>
        <v>765</v>
      </c>
      <c r="L6915">
        <f>VLOOKUP(M6915,'script taller'!$G$3:$H$204,2,FALSE)</f>
        <v>185</v>
      </c>
      <c r="M6915" s="1" t="str">
        <f t="shared" ref="M6915:M6978" si="108">B6915&amp;D6915</f>
        <v>PRT21211</v>
      </c>
      <c r="N6915">
        <f>ROUND(VLOOKUP(E6915,Productos!$A$4:$D$1804,4,FALSE),0)</f>
        <v>1831</v>
      </c>
    </row>
    <row r="6916" spans="1:14" x14ac:dyDescent="0.35">
      <c r="A6916" t="s">
        <v>52</v>
      </c>
      <c r="B6916" s="1" t="s">
        <v>111</v>
      </c>
      <c r="C6916" t="s">
        <v>1126</v>
      </c>
      <c r="D6916" s="1">
        <v>1</v>
      </c>
      <c r="E6916" t="s">
        <v>914</v>
      </c>
      <c r="F6916" t="s">
        <v>192</v>
      </c>
      <c r="G6916" s="6">
        <v>0.15</v>
      </c>
      <c r="H6916" s="7" t="s">
        <v>1236</v>
      </c>
      <c r="K6916">
        <f>VLOOKUP(E6916,'script producto'!$A$3:$B$1802,2,FALSE)</f>
        <v>1363</v>
      </c>
      <c r="L6916">
        <f>VLOOKUP(M6916,'script taller'!$G$3:$H$204,2,FALSE)</f>
        <v>185</v>
      </c>
      <c r="M6916" s="1" t="str">
        <f t="shared" si="108"/>
        <v>PRT21211</v>
      </c>
      <c r="N6916">
        <f>ROUND(VLOOKUP(E6916,Productos!$A$4:$D$1804,4,FALSE),0)</f>
        <v>9791</v>
      </c>
    </row>
    <row r="6917" spans="1:14" x14ac:dyDescent="0.35">
      <c r="A6917" t="s">
        <v>52</v>
      </c>
      <c r="B6917" s="1" t="s">
        <v>111</v>
      </c>
      <c r="C6917" t="s">
        <v>1126</v>
      </c>
      <c r="D6917" s="1">
        <v>1</v>
      </c>
      <c r="E6917" t="s">
        <v>900</v>
      </c>
      <c r="F6917" t="s">
        <v>192</v>
      </c>
      <c r="G6917" s="6">
        <v>3</v>
      </c>
      <c r="H6917" s="7" t="s">
        <v>1236</v>
      </c>
      <c r="K6917">
        <f>VLOOKUP(E6917,'script producto'!$A$3:$B$1802,2,FALSE)</f>
        <v>1625</v>
      </c>
      <c r="L6917">
        <f>VLOOKUP(M6917,'script taller'!$G$3:$H$204,2,FALSE)</f>
        <v>185</v>
      </c>
      <c r="M6917" s="1" t="str">
        <f t="shared" si="108"/>
        <v>PRT21211</v>
      </c>
      <c r="N6917">
        <f>ROUND(VLOOKUP(E6917,Productos!$A$4:$D$1804,4,FALSE),0)</f>
        <v>15420</v>
      </c>
    </row>
    <row r="6918" spans="1:14" x14ac:dyDescent="0.35">
      <c r="A6918" t="s">
        <v>52</v>
      </c>
      <c r="B6918" s="1" t="s">
        <v>111</v>
      </c>
      <c r="C6918" t="s">
        <v>1126</v>
      </c>
      <c r="D6918" s="1">
        <v>1</v>
      </c>
      <c r="E6918" t="s">
        <v>902</v>
      </c>
      <c r="F6918" t="s">
        <v>194</v>
      </c>
      <c r="G6918" s="6">
        <v>1</v>
      </c>
      <c r="H6918" s="7" t="s">
        <v>6</v>
      </c>
      <c r="K6918">
        <f>VLOOKUP(E6918,'script producto'!$A$3:$B$1802,2,FALSE)</f>
        <v>252</v>
      </c>
      <c r="L6918">
        <f>VLOOKUP(M6918,'script taller'!$G$3:$H$204,2,FALSE)</f>
        <v>185</v>
      </c>
      <c r="M6918" s="1" t="str">
        <f t="shared" si="108"/>
        <v>PRT21211</v>
      </c>
      <c r="N6918">
        <f>ROUND(VLOOKUP(E6918,Productos!$A$4:$D$1804,4,FALSE),0)</f>
        <v>347</v>
      </c>
    </row>
    <row r="6919" spans="1:14" x14ac:dyDescent="0.35">
      <c r="A6919" t="s">
        <v>52</v>
      </c>
      <c r="B6919" s="1" t="s">
        <v>111</v>
      </c>
      <c r="C6919" t="s">
        <v>1126</v>
      </c>
      <c r="D6919" s="1">
        <v>1</v>
      </c>
      <c r="E6919" t="s">
        <v>903</v>
      </c>
      <c r="F6919" t="s">
        <v>194</v>
      </c>
      <c r="G6919" s="6">
        <v>2</v>
      </c>
      <c r="H6919" s="7" t="s">
        <v>6</v>
      </c>
      <c r="K6919">
        <f>VLOOKUP(E6919,'script producto'!$A$3:$B$1802,2,FALSE)</f>
        <v>640</v>
      </c>
      <c r="L6919">
        <f>VLOOKUP(M6919,'script taller'!$G$3:$H$204,2,FALSE)</f>
        <v>185</v>
      </c>
      <c r="M6919" s="1" t="str">
        <f t="shared" si="108"/>
        <v>PRT21211</v>
      </c>
      <c r="N6919">
        <f>ROUND(VLOOKUP(E6919,Productos!$A$4:$D$1804,4,FALSE),0)</f>
        <v>312</v>
      </c>
    </row>
    <row r="6920" spans="1:14" x14ac:dyDescent="0.35">
      <c r="A6920" t="s">
        <v>52</v>
      </c>
      <c r="B6920" s="1" t="s">
        <v>111</v>
      </c>
      <c r="C6920" t="s">
        <v>1126</v>
      </c>
      <c r="D6920" s="1">
        <v>1</v>
      </c>
      <c r="E6920" t="s">
        <v>570</v>
      </c>
      <c r="F6920" t="s">
        <v>194</v>
      </c>
      <c r="G6920" s="6">
        <v>3</v>
      </c>
      <c r="H6920" s="7" t="s">
        <v>6</v>
      </c>
      <c r="K6920">
        <f>VLOOKUP(E6920,'script producto'!$A$3:$B$1802,2,FALSE)</f>
        <v>642</v>
      </c>
      <c r="L6920">
        <f>VLOOKUP(M6920,'script taller'!$G$3:$H$204,2,FALSE)</f>
        <v>185</v>
      </c>
      <c r="M6920" s="1" t="str">
        <f t="shared" si="108"/>
        <v>PRT21211</v>
      </c>
      <c r="N6920">
        <f>ROUND(VLOOKUP(E6920,Productos!$A$4:$D$1804,4,FALSE),0)</f>
        <v>380</v>
      </c>
    </row>
    <row r="6921" spans="1:14" x14ac:dyDescent="0.35">
      <c r="A6921" t="s">
        <v>52</v>
      </c>
      <c r="B6921" s="1" t="s">
        <v>111</v>
      </c>
      <c r="C6921" t="s">
        <v>1126</v>
      </c>
      <c r="D6921" s="1">
        <v>1</v>
      </c>
      <c r="E6921" t="s">
        <v>674</v>
      </c>
      <c r="F6921" t="s">
        <v>194</v>
      </c>
      <c r="G6921" s="6">
        <v>1</v>
      </c>
      <c r="H6921" s="7" t="s">
        <v>6</v>
      </c>
      <c r="K6921">
        <f>VLOOKUP(E6921,'script producto'!$A$3:$B$1802,2,FALSE)</f>
        <v>741</v>
      </c>
      <c r="L6921">
        <f>VLOOKUP(M6921,'script taller'!$G$3:$H$204,2,FALSE)</f>
        <v>185</v>
      </c>
      <c r="M6921" s="1" t="str">
        <f t="shared" si="108"/>
        <v>PRT21211</v>
      </c>
      <c r="N6921">
        <f>ROUND(VLOOKUP(E6921,Productos!$A$4:$D$1804,4,FALSE),0)</f>
        <v>2200</v>
      </c>
    </row>
    <row r="6922" spans="1:14" x14ac:dyDescent="0.35">
      <c r="A6922" t="s">
        <v>52</v>
      </c>
      <c r="B6922" s="1" t="s">
        <v>111</v>
      </c>
      <c r="C6922" t="s">
        <v>1126</v>
      </c>
      <c r="D6922" s="1">
        <v>1</v>
      </c>
      <c r="E6922" t="s">
        <v>7</v>
      </c>
      <c r="F6922" t="s">
        <v>194</v>
      </c>
      <c r="G6922" s="6">
        <v>3</v>
      </c>
      <c r="H6922" s="7" t="s">
        <v>6</v>
      </c>
      <c r="K6922">
        <f>VLOOKUP(E6922,'script producto'!$A$3:$B$1802,2,FALSE)</f>
        <v>1594</v>
      </c>
      <c r="L6922">
        <f>VLOOKUP(M6922,'script taller'!$G$3:$H$204,2,FALSE)</f>
        <v>185</v>
      </c>
      <c r="M6922" s="1" t="str">
        <f t="shared" si="108"/>
        <v>PRT21211</v>
      </c>
      <c r="N6922">
        <f>ROUND(VLOOKUP(E6922,Productos!$A$4:$D$1804,4,FALSE),0)</f>
        <v>653</v>
      </c>
    </row>
    <row r="6923" spans="1:14" x14ac:dyDescent="0.35">
      <c r="A6923" t="s">
        <v>52</v>
      </c>
      <c r="B6923" s="1" t="s">
        <v>111</v>
      </c>
      <c r="C6923" t="s">
        <v>1126</v>
      </c>
      <c r="D6923" s="1">
        <v>1</v>
      </c>
      <c r="E6923" t="s">
        <v>8</v>
      </c>
      <c r="F6923" t="s">
        <v>194</v>
      </c>
      <c r="G6923" s="6">
        <v>2</v>
      </c>
      <c r="H6923" s="7" t="s">
        <v>6</v>
      </c>
      <c r="K6923">
        <f>VLOOKUP(E6923,'script producto'!$A$3:$B$1802,2,FALSE)</f>
        <v>1667</v>
      </c>
      <c r="L6923">
        <f>VLOOKUP(M6923,'script taller'!$G$3:$H$204,2,FALSE)</f>
        <v>185</v>
      </c>
      <c r="M6923" s="1" t="str">
        <f t="shared" si="108"/>
        <v>PRT21211</v>
      </c>
      <c r="N6923">
        <f>ROUND(VLOOKUP(E6923,Productos!$A$4:$D$1804,4,FALSE),0)</f>
        <v>818</v>
      </c>
    </row>
    <row r="6924" spans="1:14" x14ac:dyDescent="0.35">
      <c r="A6924" t="s">
        <v>52</v>
      </c>
      <c r="B6924" s="1" t="s">
        <v>111</v>
      </c>
      <c r="C6924" t="s">
        <v>1126</v>
      </c>
      <c r="D6924" s="1">
        <v>1</v>
      </c>
      <c r="E6924" t="s">
        <v>1907</v>
      </c>
      <c r="F6924" t="s">
        <v>1129</v>
      </c>
      <c r="G6924" s="6">
        <v>30</v>
      </c>
      <c r="H6924" s="7" t="s">
        <v>6</v>
      </c>
      <c r="K6924">
        <f>VLOOKUP(E6924,'script producto'!$A$3:$B$1802,2,FALSE)</f>
        <v>360</v>
      </c>
      <c r="L6924">
        <f>VLOOKUP(M6924,'script taller'!$G$3:$H$204,2,FALSE)</f>
        <v>185</v>
      </c>
      <c r="M6924" s="1" t="str">
        <f t="shared" si="108"/>
        <v>PRT21211</v>
      </c>
      <c r="N6924">
        <f>ROUND(VLOOKUP(E6924,Productos!$A$4:$D$1804,4,FALSE),0)</f>
        <v>260</v>
      </c>
    </row>
    <row r="6925" spans="1:14" x14ac:dyDescent="0.35">
      <c r="A6925" t="s">
        <v>52</v>
      </c>
      <c r="B6925" s="1" t="s">
        <v>111</v>
      </c>
      <c r="C6925" t="s">
        <v>1126</v>
      </c>
      <c r="D6925" s="1">
        <v>1</v>
      </c>
      <c r="E6925" t="s">
        <v>1170</v>
      </c>
      <c r="F6925" t="s">
        <v>193</v>
      </c>
      <c r="G6925" s="6">
        <v>1</v>
      </c>
      <c r="H6925" s="7" t="s">
        <v>25</v>
      </c>
      <c r="K6925">
        <f>VLOOKUP(E6925,'script producto'!$A$3:$B$1802,2,FALSE)</f>
        <v>562</v>
      </c>
      <c r="L6925">
        <f>VLOOKUP(M6925,'script taller'!$G$3:$H$204,2,FALSE)</f>
        <v>185</v>
      </c>
      <c r="M6925" s="1" t="str">
        <f t="shared" si="108"/>
        <v>PRT21211</v>
      </c>
      <c r="N6925">
        <f>ROUND(VLOOKUP(E6925,Productos!$A$4:$D$1804,4,FALSE),0)</f>
        <v>2000</v>
      </c>
    </row>
    <row r="6926" spans="1:14" x14ac:dyDescent="0.35">
      <c r="A6926" t="s">
        <v>52</v>
      </c>
      <c r="B6926" s="1" t="s">
        <v>111</v>
      </c>
      <c r="C6926" t="s">
        <v>1126</v>
      </c>
      <c r="D6926" s="1">
        <v>1</v>
      </c>
      <c r="E6926" t="s">
        <v>892</v>
      </c>
      <c r="F6926" t="s">
        <v>193</v>
      </c>
      <c r="G6926" s="6">
        <v>80</v>
      </c>
      <c r="H6926" s="7" t="s">
        <v>6</v>
      </c>
      <c r="K6926">
        <f>VLOOKUP(E6926,'script producto'!$A$3:$B$1802,2,FALSE)</f>
        <v>804</v>
      </c>
      <c r="L6926">
        <f>VLOOKUP(M6926,'script taller'!$G$3:$H$204,2,FALSE)</f>
        <v>185</v>
      </c>
      <c r="M6926" s="1" t="str">
        <f t="shared" si="108"/>
        <v>PRT21211</v>
      </c>
      <c r="N6926">
        <f>ROUND(VLOOKUP(E6926,Productos!$A$4:$D$1804,4,FALSE),0)</f>
        <v>400</v>
      </c>
    </row>
    <row r="6927" spans="1:14" x14ac:dyDescent="0.35">
      <c r="A6927" t="s">
        <v>52</v>
      </c>
      <c r="B6927" s="1" t="s">
        <v>111</v>
      </c>
      <c r="C6927" t="s">
        <v>1126</v>
      </c>
      <c r="D6927" s="1">
        <v>1</v>
      </c>
      <c r="E6927" t="s">
        <v>1168</v>
      </c>
      <c r="F6927" t="s">
        <v>193</v>
      </c>
      <c r="G6927" s="6">
        <v>2</v>
      </c>
      <c r="H6927" s="7" t="s">
        <v>25</v>
      </c>
      <c r="K6927">
        <f>VLOOKUP(E6927,'script producto'!$A$3:$B$1802,2,FALSE)</f>
        <v>896</v>
      </c>
      <c r="L6927">
        <f>VLOOKUP(M6927,'script taller'!$G$3:$H$204,2,FALSE)</f>
        <v>185</v>
      </c>
      <c r="M6927" s="1" t="str">
        <f t="shared" si="108"/>
        <v>PRT21211</v>
      </c>
      <c r="N6927">
        <f>ROUND(VLOOKUP(E6927,Productos!$A$4:$D$1804,4,FALSE),0)</f>
        <v>1600</v>
      </c>
    </row>
    <row r="6928" spans="1:14" x14ac:dyDescent="0.35">
      <c r="A6928" t="s">
        <v>52</v>
      </c>
      <c r="B6928" s="1" t="s">
        <v>111</v>
      </c>
      <c r="C6928" t="s">
        <v>1126</v>
      </c>
      <c r="D6928" s="1">
        <v>1</v>
      </c>
      <c r="E6928" t="s">
        <v>1994</v>
      </c>
      <c r="F6928" t="s">
        <v>193</v>
      </c>
      <c r="G6928" s="6">
        <v>2</v>
      </c>
      <c r="H6928" s="7" t="s">
        <v>1236</v>
      </c>
      <c r="K6928">
        <f>VLOOKUP(E6928,'script producto'!$A$3:$B$1802,2,FALSE)</f>
        <v>949</v>
      </c>
      <c r="L6928">
        <f>VLOOKUP(M6928,'script taller'!$G$3:$H$204,2,FALSE)</f>
        <v>185</v>
      </c>
      <c r="M6928" s="1" t="str">
        <f t="shared" si="108"/>
        <v>PRT21211</v>
      </c>
      <c r="N6928">
        <f>ROUND(VLOOKUP(E6928,Productos!$A$4:$D$1804,4,FALSE),0)</f>
        <v>1600</v>
      </c>
    </row>
    <row r="6929" spans="1:14" x14ac:dyDescent="0.35">
      <c r="A6929" t="s">
        <v>52</v>
      </c>
      <c r="B6929" s="1" t="s">
        <v>111</v>
      </c>
      <c r="C6929" t="s">
        <v>1126</v>
      </c>
      <c r="D6929" s="1">
        <v>1</v>
      </c>
      <c r="E6929" t="s">
        <v>1169</v>
      </c>
      <c r="F6929" t="s">
        <v>193</v>
      </c>
      <c r="G6929" s="6">
        <v>0.75</v>
      </c>
      <c r="H6929" s="7" t="s">
        <v>1236</v>
      </c>
      <c r="K6929">
        <f>VLOOKUP(E6929,'script producto'!$A$3:$B$1802,2,FALSE)</f>
        <v>1011</v>
      </c>
      <c r="L6929">
        <f>VLOOKUP(M6929,'script taller'!$G$3:$H$204,2,FALSE)</f>
        <v>185</v>
      </c>
      <c r="M6929" s="1" t="str">
        <f t="shared" si="108"/>
        <v>PRT21211</v>
      </c>
      <c r="N6929">
        <f>ROUND(VLOOKUP(E6929,Productos!$A$4:$D$1804,4,FALSE),0)</f>
        <v>14037</v>
      </c>
    </row>
    <row r="6930" spans="1:14" x14ac:dyDescent="0.35">
      <c r="A6930" t="s">
        <v>52</v>
      </c>
      <c r="B6930" s="1" t="s">
        <v>111</v>
      </c>
      <c r="C6930" t="s">
        <v>1126</v>
      </c>
      <c r="D6930" s="1">
        <v>1</v>
      </c>
      <c r="E6930" t="s">
        <v>1196</v>
      </c>
      <c r="F6930" t="s">
        <v>193</v>
      </c>
      <c r="G6930" s="6">
        <v>2</v>
      </c>
      <c r="H6930" s="7" t="s">
        <v>1236</v>
      </c>
      <c r="K6930">
        <f>VLOOKUP(E6930,'script producto'!$A$3:$B$1802,2,FALSE)</f>
        <v>1024</v>
      </c>
      <c r="L6930">
        <f>VLOOKUP(M6930,'script taller'!$G$3:$H$204,2,FALSE)</f>
        <v>185</v>
      </c>
      <c r="M6930" s="1" t="str">
        <f t="shared" si="108"/>
        <v>PRT21211</v>
      </c>
      <c r="N6930">
        <f>ROUND(VLOOKUP(E6930,Productos!$A$4:$D$1804,4,FALSE),0)</f>
        <v>10000</v>
      </c>
    </row>
    <row r="6931" spans="1:14" x14ac:dyDescent="0.35">
      <c r="A6931" t="s">
        <v>52</v>
      </c>
      <c r="B6931" s="1" t="s">
        <v>111</v>
      </c>
      <c r="C6931" t="s">
        <v>1126</v>
      </c>
      <c r="D6931" s="1">
        <v>1</v>
      </c>
      <c r="E6931" t="s">
        <v>15</v>
      </c>
      <c r="F6931" t="s">
        <v>193</v>
      </c>
      <c r="G6931" s="6">
        <v>1</v>
      </c>
      <c r="H6931" s="7" t="s">
        <v>1236</v>
      </c>
      <c r="K6931">
        <f>VLOOKUP(E6931,'script producto'!$A$3:$B$1802,2,FALSE)</f>
        <v>1140</v>
      </c>
      <c r="L6931">
        <f>VLOOKUP(M6931,'script taller'!$G$3:$H$204,2,FALSE)</f>
        <v>185</v>
      </c>
      <c r="M6931" s="1" t="str">
        <f t="shared" si="108"/>
        <v>PRT21211</v>
      </c>
      <c r="N6931">
        <f>ROUND(VLOOKUP(E6931,Productos!$A$4:$D$1804,4,FALSE),0)</f>
        <v>1878</v>
      </c>
    </row>
    <row r="6932" spans="1:14" x14ac:dyDescent="0.35">
      <c r="A6932" t="s">
        <v>52</v>
      </c>
      <c r="B6932" s="1" t="s">
        <v>111</v>
      </c>
      <c r="C6932" t="s">
        <v>1126</v>
      </c>
      <c r="D6932" s="1">
        <v>1</v>
      </c>
      <c r="E6932" t="s">
        <v>654</v>
      </c>
      <c r="F6932" t="s">
        <v>193</v>
      </c>
      <c r="G6932" s="6">
        <v>0.4</v>
      </c>
      <c r="H6932" s="7" t="s">
        <v>1236</v>
      </c>
      <c r="K6932">
        <f>VLOOKUP(E6932,'script producto'!$A$3:$B$1802,2,FALSE)</f>
        <v>1143</v>
      </c>
      <c r="L6932">
        <f>VLOOKUP(M6932,'script taller'!$G$3:$H$204,2,FALSE)</f>
        <v>185</v>
      </c>
      <c r="M6932" s="1" t="str">
        <f t="shared" si="108"/>
        <v>PRT21211</v>
      </c>
      <c r="N6932">
        <f>ROUND(VLOOKUP(E6932,Productos!$A$4:$D$1804,4,FALSE),0)</f>
        <v>27950</v>
      </c>
    </row>
    <row r="6933" spans="1:14" x14ac:dyDescent="0.35">
      <c r="A6933" t="s">
        <v>52</v>
      </c>
      <c r="B6933" s="1" t="s">
        <v>111</v>
      </c>
      <c r="C6933" t="s">
        <v>1126</v>
      </c>
      <c r="D6933" s="1">
        <v>1</v>
      </c>
      <c r="E6933" t="s">
        <v>891</v>
      </c>
      <c r="F6933" t="s">
        <v>193</v>
      </c>
      <c r="G6933" s="6">
        <v>0.3</v>
      </c>
      <c r="H6933" s="7" t="s">
        <v>1236</v>
      </c>
      <c r="K6933">
        <f>VLOOKUP(E6933,'script producto'!$A$3:$B$1802,2,FALSE)</f>
        <v>1146</v>
      </c>
      <c r="L6933">
        <f>VLOOKUP(M6933,'script taller'!$G$3:$H$204,2,FALSE)</f>
        <v>185</v>
      </c>
      <c r="M6933" s="1" t="str">
        <f t="shared" si="108"/>
        <v>PRT21211</v>
      </c>
      <c r="N6933">
        <f>ROUND(VLOOKUP(E6933,Productos!$A$4:$D$1804,4,FALSE),0)</f>
        <v>24000</v>
      </c>
    </row>
    <row r="6934" spans="1:14" x14ac:dyDescent="0.35">
      <c r="A6934" t="s">
        <v>52</v>
      </c>
      <c r="B6934" s="1" t="s">
        <v>111</v>
      </c>
      <c r="C6934" t="s">
        <v>1126</v>
      </c>
      <c r="D6934" s="1">
        <v>1</v>
      </c>
      <c r="E6934" t="s">
        <v>2098</v>
      </c>
      <c r="F6934" t="s">
        <v>193</v>
      </c>
      <c r="G6934" s="6">
        <v>1</v>
      </c>
      <c r="H6934" s="7" t="s">
        <v>1236</v>
      </c>
      <c r="K6934">
        <f>VLOOKUP(E6934,'script producto'!$A$3:$B$1802,2,FALSE)</f>
        <v>1776</v>
      </c>
      <c r="L6934">
        <f>VLOOKUP(M6934,'script taller'!$G$3:$H$204,2,FALSE)</f>
        <v>185</v>
      </c>
      <c r="M6934" s="1" t="str">
        <f t="shared" si="108"/>
        <v>PRT21211</v>
      </c>
      <c r="N6934">
        <f>ROUND(VLOOKUP(E6934,Productos!$A$4:$D$1804,4,FALSE),0)</f>
        <v>529</v>
      </c>
    </row>
    <row r="6935" spans="1:14" x14ac:dyDescent="0.35">
      <c r="A6935" t="s">
        <v>52</v>
      </c>
      <c r="B6935" s="1" t="s">
        <v>111</v>
      </c>
      <c r="C6935" t="s">
        <v>1126</v>
      </c>
      <c r="D6935" s="1">
        <v>1</v>
      </c>
      <c r="E6935" t="s">
        <v>901</v>
      </c>
      <c r="F6935" t="s">
        <v>1128</v>
      </c>
      <c r="G6935" s="6">
        <v>15</v>
      </c>
      <c r="H6935" s="7" t="s">
        <v>6</v>
      </c>
      <c r="K6935">
        <f>VLOOKUP(E6935,'script producto'!$A$3:$B$1802,2,FALSE)</f>
        <v>1111</v>
      </c>
      <c r="L6935">
        <f>VLOOKUP(M6935,'script taller'!$G$3:$H$204,2,FALSE)</f>
        <v>185</v>
      </c>
      <c r="M6935" s="1" t="str">
        <f t="shared" si="108"/>
        <v>PRT21211</v>
      </c>
      <c r="N6935">
        <f>ROUND(VLOOKUP(E6935,Productos!$A$4:$D$1804,4,FALSE),0)</f>
        <v>600</v>
      </c>
    </row>
    <row r="6936" spans="1:14" x14ac:dyDescent="0.35">
      <c r="A6936" t="s">
        <v>52</v>
      </c>
      <c r="B6936" s="1" t="s">
        <v>111</v>
      </c>
      <c r="C6936" t="s">
        <v>1126</v>
      </c>
      <c r="D6936" s="1">
        <v>1</v>
      </c>
      <c r="E6936" t="s">
        <v>1291</v>
      </c>
      <c r="F6936" t="s">
        <v>1128</v>
      </c>
      <c r="G6936" s="6">
        <v>4</v>
      </c>
      <c r="H6936" s="7" t="s">
        <v>6</v>
      </c>
      <c r="K6936">
        <f>VLOOKUP(E6936,'script producto'!$A$3:$B$1802,2,FALSE)</f>
        <v>1241</v>
      </c>
      <c r="L6936">
        <f>VLOOKUP(M6936,'script taller'!$G$3:$H$204,2,FALSE)</f>
        <v>185</v>
      </c>
      <c r="M6936" s="1" t="str">
        <f t="shared" si="108"/>
        <v>PRT21211</v>
      </c>
      <c r="N6936">
        <f>ROUND(VLOOKUP(E6936,Productos!$A$4:$D$1804,4,FALSE),0)</f>
        <v>444</v>
      </c>
    </row>
    <row r="6937" spans="1:14" x14ac:dyDescent="0.35">
      <c r="A6937" t="s">
        <v>52</v>
      </c>
      <c r="B6937" s="1" t="s">
        <v>111</v>
      </c>
      <c r="C6937" t="s">
        <v>1126</v>
      </c>
      <c r="D6937" s="1">
        <v>2</v>
      </c>
      <c r="E6937" t="s">
        <v>1879</v>
      </c>
      <c r="F6937" t="s">
        <v>192</v>
      </c>
      <c r="G6937" s="6">
        <v>1</v>
      </c>
      <c r="H6937" s="7" t="s">
        <v>1236</v>
      </c>
      <c r="K6937">
        <f>VLOOKUP(E6937,'script producto'!$A$3:$B$1802,2,FALSE)</f>
        <v>191</v>
      </c>
      <c r="L6937">
        <f>VLOOKUP(M6937,'script taller'!$G$3:$H$204,2,FALSE)</f>
        <v>186</v>
      </c>
      <c r="M6937" s="1" t="str">
        <f t="shared" si="108"/>
        <v>PRT21212</v>
      </c>
      <c r="N6937">
        <f>ROUND(VLOOKUP(E6937,Productos!$A$4:$D$1804,4,FALSE),0)</f>
        <v>2400</v>
      </c>
    </row>
    <row r="6938" spans="1:14" x14ac:dyDescent="0.35">
      <c r="A6938" t="s">
        <v>52</v>
      </c>
      <c r="B6938" s="1" t="s">
        <v>111</v>
      </c>
      <c r="C6938" t="s">
        <v>1126</v>
      </c>
      <c r="D6938" s="1">
        <v>2</v>
      </c>
      <c r="E6938" t="s">
        <v>1880</v>
      </c>
      <c r="F6938" t="s">
        <v>192</v>
      </c>
      <c r="G6938" s="6">
        <v>2</v>
      </c>
      <c r="H6938" s="7" t="s">
        <v>1236</v>
      </c>
      <c r="K6938">
        <f>VLOOKUP(E6938,'script producto'!$A$3:$B$1802,2,FALSE)</f>
        <v>196</v>
      </c>
      <c r="L6938">
        <f>VLOOKUP(M6938,'script taller'!$G$3:$H$204,2,FALSE)</f>
        <v>186</v>
      </c>
      <c r="M6938" s="1" t="str">
        <f t="shared" si="108"/>
        <v>PRT21212</v>
      </c>
      <c r="N6938">
        <f>ROUND(VLOOKUP(E6938,Productos!$A$4:$D$1804,4,FALSE),0)</f>
        <v>1500</v>
      </c>
    </row>
    <row r="6939" spans="1:14" x14ac:dyDescent="0.35">
      <c r="A6939" t="s">
        <v>52</v>
      </c>
      <c r="B6939" s="1" t="s">
        <v>111</v>
      </c>
      <c r="C6939" t="s">
        <v>1126</v>
      </c>
      <c r="D6939" s="1">
        <v>2</v>
      </c>
      <c r="E6939" t="s">
        <v>897</v>
      </c>
      <c r="F6939" t="s">
        <v>192</v>
      </c>
      <c r="G6939" s="6">
        <v>1</v>
      </c>
      <c r="H6939" s="7" t="s">
        <v>1236</v>
      </c>
      <c r="K6939">
        <f>VLOOKUP(E6939,'script producto'!$A$3:$B$1802,2,FALSE)</f>
        <v>489</v>
      </c>
      <c r="L6939">
        <f>VLOOKUP(M6939,'script taller'!$G$3:$H$204,2,FALSE)</f>
        <v>186</v>
      </c>
      <c r="M6939" s="1" t="str">
        <f t="shared" si="108"/>
        <v>PRT21212</v>
      </c>
      <c r="N6939">
        <f>ROUND(VLOOKUP(E6939,Productos!$A$4:$D$1804,4,FALSE),0)</f>
        <v>4500</v>
      </c>
    </row>
    <row r="6940" spans="1:14" x14ac:dyDescent="0.35">
      <c r="A6940" t="s">
        <v>52</v>
      </c>
      <c r="B6940" s="1" t="s">
        <v>111</v>
      </c>
      <c r="C6940" t="s">
        <v>1126</v>
      </c>
      <c r="D6940" s="1">
        <v>2</v>
      </c>
      <c r="E6940" t="s">
        <v>904</v>
      </c>
      <c r="F6940" t="s">
        <v>192</v>
      </c>
      <c r="G6940" s="6">
        <v>1</v>
      </c>
      <c r="H6940" s="7" t="s">
        <v>1236</v>
      </c>
      <c r="K6940">
        <f>VLOOKUP(E6940,'script producto'!$A$3:$B$1802,2,FALSE)</f>
        <v>495</v>
      </c>
      <c r="L6940">
        <f>VLOOKUP(M6940,'script taller'!$G$3:$H$204,2,FALSE)</f>
        <v>186</v>
      </c>
      <c r="M6940" s="1" t="str">
        <f t="shared" si="108"/>
        <v>PRT21212</v>
      </c>
      <c r="N6940">
        <f>ROUND(VLOOKUP(E6940,Productos!$A$4:$D$1804,4,FALSE),0)</f>
        <v>4000</v>
      </c>
    </row>
    <row r="6941" spans="1:14" x14ac:dyDescent="0.35">
      <c r="A6941" t="s">
        <v>52</v>
      </c>
      <c r="B6941" s="1" t="s">
        <v>111</v>
      </c>
      <c r="C6941" t="s">
        <v>1126</v>
      </c>
      <c r="D6941" s="1">
        <v>2</v>
      </c>
      <c r="E6941" t="s">
        <v>899</v>
      </c>
      <c r="F6941" t="s">
        <v>192</v>
      </c>
      <c r="G6941" s="6">
        <v>2</v>
      </c>
      <c r="H6941" s="7" t="s">
        <v>1236</v>
      </c>
      <c r="K6941">
        <f>VLOOKUP(E6941,'script producto'!$A$3:$B$1802,2,FALSE)</f>
        <v>765</v>
      </c>
      <c r="L6941">
        <f>VLOOKUP(M6941,'script taller'!$G$3:$H$204,2,FALSE)</f>
        <v>186</v>
      </c>
      <c r="M6941" s="1" t="str">
        <f t="shared" si="108"/>
        <v>PRT21212</v>
      </c>
      <c r="N6941">
        <f>ROUND(VLOOKUP(E6941,Productos!$A$4:$D$1804,4,FALSE),0)</f>
        <v>1831</v>
      </c>
    </row>
    <row r="6942" spans="1:14" x14ac:dyDescent="0.35">
      <c r="A6942" t="s">
        <v>52</v>
      </c>
      <c r="B6942" s="1" t="s">
        <v>111</v>
      </c>
      <c r="C6942" t="s">
        <v>1126</v>
      </c>
      <c r="D6942" s="1">
        <v>2</v>
      </c>
      <c r="E6942" t="s">
        <v>1474</v>
      </c>
      <c r="F6942" t="s">
        <v>192</v>
      </c>
      <c r="G6942" s="6">
        <v>1</v>
      </c>
      <c r="H6942" s="7" t="s">
        <v>6</v>
      </c>
      <c r="K6942">
        <f>VLOOKUP(E6942,'script producto'!$A$3:$B$1802,2,FALSE)</f>
        <v>1030</v>
      </c>
      <c r="L6942">
        <f>VLOOKUP(M6942,'script taller'!$G$3:$H$204,2,FALSE)</f>
        <v>186</v>
      </c>
      <c r="M6942" s="1" t="str">
        <f t="shared" si="108"/>
        <v>PRT21212</v>
      </c>
      <c r="N6942">
        <f>ROUND(VLOOKUP(E6942,Productos!$A$4:$D$1804,4,FALSE),0)</f>
        <v>21</v>
      </c>
    </row>
    <row r="6943" spans="1:14" x14ac:dyDescent="0.35">
      <c r="A6943" t="s">
        <v>52</v>
      </c>
      <c r="B6943" s="1" t="s">
        <v>111</v>
      </c>
      <c r="C6943" t="s">
        <v>1126</v>
      </c>
      <c r="D6943" s="1">
        <v>2</v>
      </c>
      <c r="E6943" t="s">
        <v>902</v>
      </c>
      <c r="F6943" t="s">
        <v>194</v>
      </c>
      <c r="G6943" s="6">
        <v>1</v>
      </c>
      <c r="H6943" s="7" t="s">
        <v>6</v>
      </c>
      <c r="K6943">
        <f>VLOOKUP(E6943,'script producto'!$A$3:$B$1802,2,FALSE)</f>
        <v>252</v>
      </c>
      <c r="L6943">
        <f>VLOOKUP(M6943,'script taller'!$G$3:$H$204,2,FALSE)</f>
        <v>186</v>
      </c>
      <c r="M6943" s="1" t="str">
        <f t="shared" si="108"/>
        <v>PRT21212</v>
      </c>
      <c r="N6943">
        <f>ROUND(VLOOKUP(E6943,Productos!$A$4:$D$1804,4,FALSE),0)</f>
        <v>347</v>
      </c>
    </row>
    <row r="6944" spans="1:14" x14ac:dyDescent="0.35">
      <c r="A6944" t="s">
        <v>52</v>
      </c>
      <c r="B6944" s="1" t="s">
        <v>111</v>
      </c>
      <c r="C6944" t="s">
        <v>1126</v>
      </c>
      <c r="D6944" s="1">
        <v>2</v>
      </c>
      <c r="E6944" t="s">
        <v>903</v>
      </c>
      <c r="F6944" t="s">
        <v>194</v>
      </c>
      <c r="G6944" s="6">
        <v>2</v>
      </c>
      <c r="H6944" s="7" t="s">
        <v>6</v>
      </c>
      <c r="K6944">
        <f>VLOOKUP(E6944,'script producto'!$A$3:$B$1802,2,FALSE)</f>
        <v>640</v>
      </c>
      <c r="L6944">
        <f>VLOOKUP(M6944,'script taller'!$G$3:$H$204,2,FALSE)</f>
        <v>186</v>
      </c>
      <c r="M6944" s="1" t="str">
        <f t="shared" si="108"/>
        <v>PRT21212</v>
      </c>
      <c r="N6944">
        <f>ROUND(VLOOKUP(E6944,Productos!$A$4:$D$1804,4,FALSE),0)</f>
        <v>312</v>
      </c>
    </row>
    <row r="6945" spans="1:14" x14ac:dyDescent="0.35">
      <c r="A6945" t="s">
        <v>52</v>
      </c>
      <c r="B6945" s="1" t="s">
        <v>111</v>
      </c>
      <c r="C6945" t="s">
        <v>1126</v>
      </c>
      <c r="D6945" s="1">
        <v>2</v>
      </c>
      <c r="E6945" t="s">
        <v>570</v>
      </c>
      <c r="F6945" t="s">
        <v>194</v>
      </c>
      <c r="G6945" s="6">
        <v>3</v>
      </c>
      <c r="H6945" s="7" t="s">
        <v>6</v>
      </c>
      <c r="K6945">
        <f>VLOOKUP(E6945,'script producto'!$A$3:$B$1802,2,FALSE)</f>
        <v>642</v>
      </c>
      <c r="L6945">
        <f>VLOOKUP(M6945,'script taller'!$G$3:$H$204,2,FALSE)</f>
        <v>186</v>
      </c>
      <c r="M6945" s="1" t="str">
        <f t="shared" si="108"/>
        <v>PRT21212</v>
      </c>
      <c r="N6945">
        <f>ROUND(VLOOKUP(E6945,Productos!$A$4:$D$1804,4,FALSE),0)</f>
        <v>380</v>
      </c>
    </row>
    <row r="6946" spans="1:14" x14ac:dyDescent="0.35">
      <c r="A6946" t="s">
        <v>52</v>
      </c>
      <c r="B6946" s="1" t="s">
        <v>111</v>
      </c>
      <c r="C6946" t="s">
        <v>1126</v>
      </c>
      <c r="D6946" s="1">
        <v>2</v>
      </c>
      <c r="E6946" t="s">
        <v>674</v>
      </c>
      <c r="F6946" t="s">
        <v>194</v>
      </c>
      <c r="G6946" s="6">
        <v>1</v>
      </c>
      <c r="H6946" s="7" t="s">
        <v>6</v>
      </c>
      <c r="K6946">
        <f>VLOOKUP(E6946,'script producto'!$A$3:$B$1802,2,FALSE)</f>
        <v>741</v>
      </c>
      <c r="L6946">
        <f>VLOOKUP(M6946,'script taller'!$G$3:$H$204,2,FALSE)</f>
        <v>186</v>
      </c>
      <c r="M6946" s="1" t="str">
        <f t="shared" si="108"/>
        <v>PRT21212</v>
      </c>
      <c r="N6946">
        <f>ROUND(VLOOKUP(E6946,Productos!$A$4:$D$1804,4,FALSE),0)</f>
        <v>2200</v>
      </c>
    </row>
    <row r="6947" spans="1:14" x14ac:dyDescent="0.35">
      <c r="A6947" t="s">
        <v>52</v>
      </c>
      <c r="B6947" s="1" t="s">
        <v>111</v>
      </c>
      <c r="C6947" t="s">
        <v>1126</v>
      </c>
      <c r="D6947" s="1">
        <v>2</v>
      </c>
      <c r="E6947" t="s">
        <v>7</v>
      </c>
      <c r="F6947" t="s">
        <v>194</v>
      </c>
      <c r="G6947" s="6">
        <v>3</v>
      </c>
      <c r="H6947" s="7" t="s">
        <v>6</v>
      </c>
      <c r="K6947">
        <f>VLOOKUP(E6947,'script producto'!$A$3:$B$1802,2,FALSE)</f>
        <v>1594</v>
      </c>
      <c r="L6947">
        <f>VLOOKUP(M6947,'script taller'!$G$3:$H$204,2,FALSE)</f>
        <v>186</v>
      </c>
      <c r="M6947" s="1" t="str">
        <f t="shared" si="108"/>
        <v>PRT21212</v>
      </c>
      <c r="N6947">
        <f>ROUND(VLOOKUP(E6947,Productos!$A$4:$D$1804,4,FALSE),0)</f>
        <v>653</v>
      </c>
    </row>
    <row r="6948" spans="1:14" x14ac:dyDescent="0.35">
      <c r="A6948" t="s">
        <v>52</v>
      </c>
      <c r="B6948" s="1" t="s">
        <v>111</v>
      </c>
      <c r="C6948" t="s">
        <v>1126</v>
      </c>
      <c r="D6948" s="1">
        <v>2</v>
      </c>
      <c r="E6948" t="s">
        <v>8</v>
      </c>
      <c r="F6948" t="s">
        <v>194</v>
      </c>
      <c r="G6948" s="6">
        <v>2</v>
      </c>
      <c r="H6948" s="7" t="s">
        <v>6</v>
      </c>
      <c r="K6948">
        <f>VLOOKUP(E6948,'script producto'!$A$3:$B$1802,2,FALSE)</f>
        <v>1667</v>
      </c>
      <c r="L6948">
        <f>VLOOKUP(M6948,'script taller'!$G$3:$H$204,2,FALSE)</f>
        <v>186</v>
      </c>
      <c r="M6948" s="1" t="str">
        <f t="shared" si="108"/>
        <v>PRT21212</v>
      </c>
      <c r="N6948">
        <f>ROUND(VLOOKUP(E6948,Productos!$A$4:$D$1804,4,FALSE),0)</f>
        <v>818</v>
      </c>
    </row>
    <row r="6949" spans="1:14" x14ac:dyDescent="0.35">
      <c r="A6949" t="s">
        <v>52</v>
      </c>
      <c r="B6949" s="1" t="s">
        <v>111</v>
      </c>
      <c r="C6949" t="s">
        <v>1126</v>
      </c>
      <c r="D6949" s="1">
        <v>2</v>
      </c>
      <c r="E6949" t="s">
        <v>583</v>
      </c>
      <c r="F6949" t="s">
        <v>193</v>
      </c>
      <c r="G6949" s="6">
        <v>0.1</v>
      </c>
      <c r="H6949" s="7" t="s">
        <v>1236</v>
      </c>
      <c r="K6949">
        <f>VLOOKUP(E6949,'script producto'!$A$3:$B$1802,2,FALSE)</f>
        <v>506</v>
      </c>
      <c r="L6949">
        <f>VLOOKUP(M6949,'script taller'!$G$3:$H$204,2,FALSE)</f>
        <v>186</v>
      </c>
      <c r="M6949" s="1" t="str">
        <f t="shared" si="108"/>
        <v>PRT21212</v>
      </c>
      <c r="N6949">
        <f>ROUND(VLOOKUP(E6949,Productos!$A$4:$D$1804,4,FALSE),0)</f>
        <v>9445</v>
      </c>
    </row>
    <row r="6950" spans="1:14" x14ac:dyDescent="0.35">
      <c r="A6950" t="s">
        <v>52</v>
      </c>
      <c r="B6950" s="1" t="s">
        <v>111</v>
      </c>
      <c r="C6950" t="s">
        <v>1126</v>
      </c>
      <c r="D6950" s="1">
        <v>2</v>
      </c>
      <c r="E6950" t="s">
        <v>1394</v>
      </c>
      <c r="F6950" t="s">
        <v>193</v>
      </c>
      <c r="G6950" s="6">
        <v>1</v>
      </c>
      <c r="H6950" s="7" t="s">
        <v>6</v>
      </c>
      <c r="K6950">
        <f>VLOOKUP(E6950,'script producto'!$A$3:$B$1802,2,FALSE)</f>
        <v>1062</v>
      </c>
      <c r="L6950">
        <f>VLOOKUP(M6950,'script taller'!$G$3:$H$204,2,FALSE)</f>
        <v>186</v>
      </c>
      <c r="M6950" s="1" t="str">
        <f t="shared" si="108"/>
        <v>PRT21212</v>
      </c>
      <c r="N6950">
        <f>ROUND(VLOOKUP(E6950,Productos!$A$4:$D$1804,4,FALSE),0)</f>
        <v>990</v>
      </c>
    </row>
    <row r="6951" spans="1:14" x14ac:dyDescent="0.35">
      <c r="A6951" t="s">
        <v>52</v>
      </c>
      <c r="B6951" s="1" t="s">
        <v>111</v>
      </c>
      <c r="C6951" t="s">
        <v>1126</v>
      </c>
      <c r="D6951" s="1">
        <v>2</v>
      </c>
      <c r="E6951" t="s">
        <v>907</v>
      </c>
      <c r="F6951" t="s">
        <v>1128</v>
      </c>
      <c r="G6951" s="6">
        <v>4</v>
      </c>
      <c r="H6951" s="7" t="s">
        <v>1237</v>
      </c>
      <c r="K6951">
        <f>VLOOKUP(E6951,'script producto'!$A$3:$B$1802,2,FALSE)</f>
        <v>39</v>
      </c>
      <c r="L6951">
        <f>VLOOKUP(M6951,'script taller'!$G$3:$H$204,2,FALSE)</f>
        <v>186</v>
      </c>
      <c r="M6951" s="1" t="str">
        <f t="shared" si="108"/>
        <v>PRT21212</v>
      </c>
      <c r="N6951">
        <f>ROUND(VLOOKUP(E6951,Productos!$A$4:$D$1804,4,FALSE),0)</f>
        <v>1300</v>
      </c>
    </row>
    <row r="6952" spans="1:14" x14ac:dyDescent="0.35">
      <c r="A6952" t="s">
        <v>52</v>
      </c>
      <c r="B6952" s="1" t="s">
        <v>111</v>
      </c>
      <c r="C6952" t="s">
        <v>1126</v>
      </c>
      <c r="D6952" s="1">
        <v>2</v>
      </c>
      <c r="E6952" t="s">
        <v>908</v>
      </c>
      <c r="F6952" t="s">
        <v>1128</v>
      </c>
      <c r="G6952" s="6">
        <v>6</v>
      </c>
      <c r="H6952" s="7" t="s">
        <v>6</v>
      </c>
      <c r="K6952">
        <f>VLOOKUP(E6952,'script producto'!$A$3:$B$1802,2,FALSE)</f>
        <v>216</v>
      </c>
      <c r="L6952">
        <f>VLOOKUP(M6952,'script taller'!$G$3:$H$204,2,FALSE)</f>
        <v>186</v>
      </c>
      <c r="M6952" s="1" t="str">
        <f t="shared" si="108"/>
        <v>PRT21212</v>
      </c>
      <c r="N6952">
        <f>ROUND(VLOOKUP(E6952,Productos!$A$4:$D$1804,4,FALSE),0)</f>
        <v>17500</v>
      </c>
    </row>
    <row r="6953" spans="1:14" x14ac:dyDescent="0.35">
      <c r="A6953" t="s">
        <v>52</v>
      </c>
      <c r="B6953" s="1" t="s">
        <v>111</v>
      </c>
      <c r="C6953" t="s">
        <v>1126</v>
      </c>
      <c r="D6953" s="1">
        <v>2</v>
      </c>
      <c r="E6953" t="s">
        <v>1582</v>
      </c>
      <c r="F6953" t="s">
        <v>1128</v>
      </c>
      <c r="G6953" s="6">
        <v>5</v>
      </c>
      <c r="H6953" s="7" t="s">
        <v>6</v>
      </c>
      <c r="K6953">
        <f>VLOOKUP(E6953,'script producto'!$A$3:$B$1802,2,FALSE)</f>
        <v>1087</v>
      </c>
      <c r="L6953">
        <f>VLOOKUP(M6953,'script taller'!$G$3:$H$204,2,FALSE)</f>
        <v>186</v>
      </c>
      <c r="M6953" s="1" t="str">
        <f t="shared" si="108"/>
        <v>PRT21212</v>
      </c>
      <c r="N6953">
        <f>ROUND(VLOOKUP(E6953,Productos!$A$4:$D$1804,4,FALSE),0)</f>
        <v>2500</v>
      </c>
    </row>
    <row r="6954" spans="1:14" x14ac:dyDescent="0.35">
      <c r="A6954" t="s">
        <v>52</v>
      </c>
      <c r="B6954" s="1" t="s">
        <v>111</v>
      </c>
      <c r="C6954" t="s">
        <v>1126</v>
      </c>
      <c r="D6954" s="1">
        <v>2</v>
      </c>
      <c r="E6954" t="s">
        <v>906</v>
      </c>
      <c r="F6954" t="s">
        <v>1128</v>
      </c>
      <c r="G6954" s="6">
        <v>2</v>
      </c>
      <c r="H6954" s="7" t="s">
        <v>6</v>
      </c>
      <c r="K6954">
        <f>VLOOKUP(E6954,'script producto'!$A$3:$B$1802,2,FALSE)</f>
        <v>1238</v>
      </c>
      <c r="L6954">
        <f>VLOOKUP(M6954,'script taller'!$G$3:$H$204,2,FALSE)</f>
        <v>186</v>
      </c>
      <c r="M6954" s="1" t="str">
        <f t="shared" si="108"/>
        <v>PRT21212</v>
      </c>
      <c r="N6954">
        <f>ROUND(VLOOKUP(E6954,Productos!$A$4:$D$1804,4,FALSE),0)</f>
        <v>11000</v>
      </c>
    </row>
    <row r="6955" spans="1:14" x14ac:dyDescent="0.35">
      <c r="A6955" t="s">
        <v>52</v>
      </c>
      <c r="B6955" s="1" t="s">
        <v>111</v>
      </c>
      <c r="C6955" t="s">
        <v>1126</v>
      </c>
      <c r="D6955" s="1">
        <v>2</v>
      </c>
      <c r="E6955" t="s">
        <v>1291</v>
      </c>
      <c r="F6955" t="s">
        <v>1128</v>
      </c>
      <c r="G6955" s="6">
        <v>10</v>
      </c>
      <c r="H6955" s="7" t="s">
        <v>6</v>
      </c>
      <c r="K6955">
        <f>VLOOKUP(E6955,'script producto'!$A$3:$B$1802,2,FALSE)</f>
        <v>1241</v>
      </c>
      <c r="L6955">
        <f>VLOOKUP(M6955,'script taller'!$G$3:$H$204,2,FALSE)</f>
        <v>186</v>
      </c>
      <c r="M6955" s="1" t="str">
        <f t="shared" si="108"/>
        <v>PRT21212</v>
      </c>
      <c r="N6955">
        <f>ROUND(VLOOKUP(E6955,Productos!$A$4:$D$1804,4,FALSE),0)</f>
        <v>444</v>
      </c>
    </row>
    <row r="6956" spans="1:14" x14ac:dyDescent="0.35">
      <c r="A6956" t="s">
        <v>52</v>
      </c>
      <c r="B6956" s="1" t="s">
        <v>111</v>
      </c>
      <c r="C6956" t="s">
        <v>1126</v>
      </c>
      <c r="D6956" s="1">
        <v>2</v>
      </c>
      <c r="E6956" t="s">
        <v>905</v>
      </c>
      <c r="F6956" t="s">
        <v>1128</v>
      </c>
      <c r="G6956" s="6">
        <v>3</v>
      </c>
      <c r="H6956" s="7" t="s">
        <v>6</v>
      </c>
      <c r="K6956">
        <f>VLOOKUP(E6956,'script producto'!$A$3:$B$1802,2,FALSE)</f>
        <v>1666</v>
      </c>
      <c r="L6956">
        <f>VLOOKUP(M6956,'script taller'!$G$3:$H$204,2,FALSE)</f>
        <v>186</v>
      </c>
      <c r="M6956" s="1" t="str">
        <f t="shared" si="108"/>
        <v>PRT21212</v>
      </c>
      <c r="N6956">
        <f>ROUND(VLOOKUP(E6956,Productos!$A$4:$D$1804,4,FALSE),0)</f>
        <v>2500</v>
      </c>
    </row>
    <row r="6957" spans="1:14" x14ac:dyDescent="0.35">
      <c r="A6957" t="s">
        <v>52</v>
      </c>
      <c r="B6957" s="1" t="s">
        <v>111</v>
      </c>
      <c r="C6957" t="s">
        <v>1126</v>
      </c>
      <c r="D6957" s="1">
        <v>2</v>
      </c>
      <c r="E6957" t="s">
        <v>930</v>
      </c>
      <c r="F6957" t="s">
        <v>195</v>
      </c>
      <c r="G6957" s="6">
        <v>2</v>
      </c>
      <c r="H6957" s="7" t="s">
        <v>25</v>
      </c>
      <c r="K6957">
        <f>VLOOKUP(E6957,'script producto'!$A$3:$B$1802,2,FALSE)</f>
        <v>573</v>
      </c>
      <c r="L6957">
        <f>VLOOKUP(M6957,'script taller'!$G$3:$H$204,2,FALSE)</f>
        <v>186</v>
      </c>
      <c r="M6957" s="1" t="str">
        <f t="shared" si="108"/>
        <v>PRT21212</v>
      </c>
      <c r="N6957">
        <f>ROUND(VLOOKUP(E6957,Productos!$A$4:$D$1804,4,FALSE),0)</f>
        <v>4300</v>
      </c>
    </row>
    <row r="6958" spans="1:14" x14ac:dyDescent="0.35">
      <c r="A6958" t="s">
        <v>52</v>
      </c>
      <c r="B6958" s="1" t="s">
        <v>111</v>
      </c>
      <c r="C6958" t="s">
        <v>1126</v>
      </c>
      <c r="D6958" s="1">
        <v>2</v>
      </c>
      <c r="E6958" t="s">
        <v>892</v>
      </c>
      <c r="F6958" t="s">
        <v>195</v>
      </c>
      <c r="G6958" s="6">
        <v>60</v>
      </c>
      <c r="H6958" s="7" t="s">
        <v>6</v>
      </c>
      <c r="K6958">
        <f>VLOOKUP(E6958,'script producto'!$A$3:$B$1802,2,FALSE)</f>
        <v>804</v>
      </c>
      <c r="L6958">
        <f>VLOOKUP(M6958,'script taller'!$G$3:$H$204,2,FALSE)</f>
        <v>186</v>
      </c>
      <c r="M6958" s="1" t="str">
        <f t="shared" si="108"/>
        <v>PRT21212</v>
      </c>
      <c r="N6958">
        <f>ROUND(VLOOKUP(E6958,Productos!$A$4:$D$1804,4,FALSE),0)</f>
        <v>400</v>
      </c>
    </row>
    <row r="6959" spans="1:14" x14ac:dyDescent="0.35">
      <c r="A6959" t="s">
        <v>52</v>
      </c>
      <c r="B6959" s="1" t="s">
        <v>111</v>
      </c>
      <c r="C6959" t="s">
        <v>1126</v>
      </c>
      <c r="D6959" s="1">
        <v>2</v>
      </c>
      <c r="E6959" t="s">
        <v>1186</v>
      </c>
      <c r="F6959" t="s">
        <v>195</v>
      </c>
      <c r="G6959" s="6">
        <v>4</v>
      </c>
      <c r="H6959" s="7" t="s">
        <v>1236</v>
      </c>
      <c r="K6959">
        <f>VLOOKUP(E6959,'script producto'!$A$3:$B$1802,2,FALSE)</f>
        <v>999</v>
      </c>
      <c r="L6959">
        <f>VLOOKUP(M6959,'script taller'!$G$3:$H$204,2,FALSE)</f>
        <v>186</v>
      </c>
      <c r="M6959" s="1" t="str">
        <f t="shared" si="108"/>
        <v>PRT21212</v>
      </c>
      <c r="N6959">
        <f>ROUND(VLOOKUP(E6959,Productos!$A$4:$D$1804,4,FALSE),0)</f>
        <v>4800</v>
      </c>
    </row>
    <row r="6960" spans="1:14" x14ac:dyDescent="0.35">
      <c r="A6960" t="s">
        <v>52</v>
      </c>
      <c r="B6960" s="1" t="s">
        <v>111</v>
      </c>
      <c r="C6960" t="s">
        <v>1126</v>
      </c>
      <c r="D6960" s="1">
        <v>2</v>
      </c>
      <c r="E6960" t="s">
        <v>1196</v>
      </c>
      <c r="F6960" t="s">
        <v>195</v>
      </c>
      <c r="G6960" s="6">
        <v>0.3</v>
      </c>
      <c r="H6960" s="7" t="s">
        <v>1236</v>
      </c>
      <c r="K6960">
        <f>VLOOKUP(E6960,'script producto'!$A$3:$B$1802,2,FALSE)</f>
        <v>1024</v>
      </c>
      <c r="L6960">
        <f>VLOOKUP(M6960,'script taller'!$G$3:$H$204,2,FALSE)</f>
        <v>186</v>
      </c>
      <c r="M6960" s="1" t="str">
        <f t="shared" si="108"/>
        <v>PRT21212</v>
      </c>
      <c r="N6960">
        <f>ROUND(VLOOKUP(E6960,Productos!$A$4:$D$1804,4,FALSE),0)</f>
        <v>10000</v>
      </c>
    </row>
    <row r="6961" spans="1:14" x14ac:dyDescent="0.35">
      <c r="A6961" t="s">
        <v>52</v>
      </c>
      <c r="B6961" s="1" t="s">
        <v>111</v>
      </c>
      <c r="C6961" t="s">
        <v>1126</v>
      </c>
      <c r="D6961" s="1">
        <v>3</v>
      </c>
      <c r="E6961" t="s">
        <v>1879</v>
      </c>
      <c r="F6961" t="s">
        <v>192</v>
      </c>
      <c r="G6961" s="6">
        <v>0.5</v>
      </c>
      <c r="H6961" s="7" t="s">
        <v>1236</v>
      </c>
      <c r="K6961">
        <f>VLOOKUP(E6961,'script producto'!$A$3:$B$1802,2,FALSE)</f>
        <v>191</v>
      </c>
      <c r="L6961">
        <f>VLOOKUP(M6961,'script taller'!$G$3:$H$204,2,FALSE)</f>
        <v>187</v>
      </c>
      <c r="M6961" s="1" t="str">
        <f t="shared" si="108"/>
        <v>PRT21213</v>
      </c>
      <c r="N6961">
        <f>ROUND(VLOOKUP(E6961,Productos!$A$4:$D$1804,4,FALSE),0)</f>
        <v>2400</v>
      </c>
    </row>
    <row r="6962" spans="1:14" x14ac:dyDescent="0.35">
      <c r="A6962" t="s">
        <v>52</v>
      </c>
      <c r="B6962" s="1" t="s">
        <v>111</v>
      </c>
      <c r="C6962" t="s">
        <v>1126</v>
      </c>
      <c r="D6962" s="1">
        <v>3</v>
      </c>
      <c r="E6962" t="s">
        <v>1880</v>
      </c>
      <c r="F6962" t="s">
        <v>192</v>
      </c>
      <c r="G6962" s="6">
        <v>3</v>
      </c>
      <c r="H6962" s="7" t="s">
        <v>1236</v>
      </c>
      <c r="K6962">
        <f>VLOOKUP(E6962,'script producto'!$A$3:$B$1802,2,FALSE)</f>
        <v>196</v>
      </c>
      <c r="L6962">
        <f>VLOOKUP(M6962,'script taller'!$G$3:$H$204,2,FALSE)</f>
        <v>187</v>
      </c>
      <c r="M6962" s="1" t="str">
        <f t="shared" si="108"/>
        <v>PRT21213</v>
      </c>
      <c r="N6962">
        <f>ROUND(VLOOKUP(E6962,Productos!$A$4:$D$1804,4,FALSE),0)</f>
        <v>1500</v>
      </c>
    </row>
    <row r="6963" spans="1:14" x14ac:dyDescent="0.35">
      <c r="A6963" t="s">
        <v>52</v>
      </c>
      <c r="B6963" s="1" t="s">
        <v>111</v>
      </c>
      <c r="C6963" t="s">
        <v>1126</v>
      </c>
      <c r="D6963" s="1">
        <v>3</v>
      </c>
      <c r="E6963" t="s">
        <v>895</v>
      </c>
      <c r="F6963" t="s">
        <v>192</v>
      </c>
      <c r="G6963" s="6">
        <v>0.2</v>
      </c>
      <c r="H6963" s="7" t="s">
        <v>1236</v>
      </c>
      <c r="K6963">
        <f>VLOOKUP(E6963,'script producto'!$A$3:$B$1802,2,FALSE)</f>
        <v>295</v>
      </c>
      <c r="L6963">
        <f>VLOOKUP(M6963,'script taller'!$G$3:$H$204,2,FALSE)</f>
        <v>187</v>
      </c>
      <c r="M6963" s="1" t="str">
        <f t="shared" si="108"/>
        <v>PRT21213</v>
      </c>
      <c r="N6963">
        <f>ROUND(VLOOKUP(E6963,Productos!$A$4:$D$1804,4,FALSE),0)</f>
        <v>9260</v>
      </c>
    </row>
    <row r="6964" spans="1:14" x14ac:dyDescent="0.35">
      <c r="A6964" t="s">
        <v>52</v>
      </c>
      <c r="B6964" s="1" t="s">
        <v>111</v>
      </c>
      <c r="C6964" t="s">
        <v>1126</v>
      </c>
      <c r="D6964" s="1">
        <v>3</v>
      </c>
      <c r="E6964" t="s">
        <v>904</v>
      </c>
      <c r="F6964" t="s">
        <v>192</v>
      </c>
      <c r="G6964" s="6">
        <v>1</v>
      </c>
      <c r="H6964" s="7" t="s">
        <v>1236</v>
      </c>
      <c r="K6964">
        <f>VLOOKUP(E6964,'script producto'!$A$3:$B$1802,2,FALSE)</f>
        <v>495</v>
      </c>
      <c r="L6964">
        <f>VLOOKUP(M6964,'script taller'!$G$3:$H$204,2,FALSE)</f>
        <v>187</v>
      </c>
      <c r="M6964" s="1" t="str">
        <f t="shared" si="108"/>
        <v>PRT21213</v>
      </c>
      <c r="N6964">
        <f>ROUND(VLOOKUP(E6964,Productos!$A$4:$D$1804,4,FALSE),0)</f>
        <v>4000</v>
      </c>
    </row>
    <row r="6965" spans="1:14" x14ac:dyDescent="0.35">
      <c r="A6965" t="s">
        <v>52</v>
      </c>
      <c r="B6965" s="1" t="s">
        <v>111</v>
      </c>
      <c r="C6965" t="s">
        <v>1126</v>
      </c>
      <c r="D6965" s="1">
        <v>3</v>
      </c>
      <c r="E6965" t="s">
        <v>909</v>
      </c>
      <c r="F6965" t="s">
        <v>192</v>
      </c>
      <c r="G6965" s="6">
        <v>1</v>
      </c>
      <c r="H6965" s="7" t="s">
        <v>1236</v>
      </c>
      <c r="K6965">
        <f>VLOOKUP(E6965,'script producto'!$A$3:$B$1802,2,FALSE)</f>
        <v>602</v>
      </c>
      <c r="L6965">
        <f>VLOOKUP(M6965,'script taller'!$G$3:$H$204,2,FALSE)</f>
        <v>187</v>
      </c>
      <c r="M6965" s="1" t="str">
        <f t="shared" si="108"/>
        <v>PRT21213</v>
      </c>
      <c r="N6965">
        <f>ROUND(VLOOKUP(E6965,Productos!$A$4:$D$1804,4,FALSE),0)</f>
        <v>3800</v>
      </c>
    </row>
    <row r="6966" spans="1:14" x14ac:dyDescent="0.35">
      <c r="A6966" t="s">
        <v>52</v>
      </c>
      <c r="B6966" s="1" t="s">
        <v>111</v>
      </c>
      <c r="C6966" t="s">
        <v>1126</v>
      </c>
      <c r="D6966" s="1">
        <v>3</v>
      </c>
      <c r="E6966" t="s">
        <v>899</v>
      </c>
      <c r="F6966" t="s">
        <v>192</v>
      </c>
      <c r="G6966" s="6">
        <v>1</v>
      </c>
      <c r="H6966" s="7" t="s">
        <v>1236</v>
      </c>
      <c r="K6966">
        <f>VLOOKUP(E6966,'script producto'!$A$3:$B$1802,2,FALSE)</f>
        <v>765</v>
      </c>
      <c r="L6966">
        <f>VLOOKUP(M6966,'script taller'!$G$3:$H$204,2,FALSE)</f>
        <v>187</v>
      </c>
      <c r="M6966" s="1" t="str">
        <f t="shared" si="108"/>
        <v>PRT21213</v>
      </c>
      <c r="N6966">
        <f>ROUND(VLOOKUP(E6966,Productos!$A$4:$D$1804,4,FALSE),0)</f>
        <v>1831</v>
      </c>
    </row>
    <row r="6967" spans="1:14" x14ac:dyDescent="0.35">
      <c r="A6967" t="s">
        <v>52</v>
      </c>
      <c r="B6967" s="1" t="s">
        <v>111</v>
      </c>
      <c r="C6967" t="s">
        <v>1126</v>
      </c>
      <c r="D6967" s="1">
        <v>3</v>
      </c>
      <c r="E6967" t="s">
        <v>910</v>
      </c>
      <c r="F6967" t="s">
        <v>192</v>
      </c>
      <c r="G6967" s="6">
        <v>1</v>
      </c>
      <c r="H6967" s="7" t="s">
        <v>1236</v>
      </c>
      <c r="K6967">
        <f>VLOOKUP(E6967,'script producto'!$A$3:$B$1802,2,FALSE)</f>
        <v>1083</v>
      </c>
      <c r="L6967">
        <f>VLOOKUP(M6967,'script taller'!$G$3:$H$204,2,FALSE)</f>
        <v>187</v>
      </c>
      <c r="M6967" s="1" t="str">
        <f t="shared" si="108"/>
        <v>PRT21213</v>
      </c>
      <c r="N6967">
        <f>ROUND(VLOOKUP(E6967,Productos!$A$4:$D$1804,4,FALSE),0)</f>
        <v>1600</v>
      </c>
    </row>
    <row r="6968" spans="1:14" x14ac:dyDescent="0.35">
      <c r="A6968" t="s">
        <v>52</v>
      </c>
      <c r="B6968" s="1" t="s">
        <v>111</v>
      </c>
      <c r="C6968" t="s">
        <v>1126</v>
      </c>
      <c r="D6968" s="1">
        <v>3</v>
      </c>
      <c r="E6968" t="s">
        <v>1476</v>
      </c>
      <c r="F6968" t="s">
        <v>192</v>
      </c>
      <c r="G6968" s="6">
        <v>2</v>
      </c>
      <c r="H6968" s="7" t="s">
        <v>6</v>
      </c>
      <c r="K6968">
        <f>VLOOKUP(E6968,'script producto'!$A$3:$B$1802,2,FALSE)</f>
        <v>1316</v>
      </c>
      <c r="L6968">
        <f>VLOOKUP(M6968,'script taller'!$G$3:$H$204,2,FALSE)</f>
        <v>187</v>
      </c>
      <c r="M6968" s="1" t="str">
        <f t="shared" si="108"/>
        <v>PRT21213</v>
      </c>
      <c r="N6968">
        <f>ROUND(VLOOKUP(E6968,Productos!$A$4:$D$1804,4,FALSE),0)</f>
        <v>3500</v>
      </c>
    </row>
    <row r="6969" spans="1:14" x14ac:dyDescent="0.35">
      <c r="A6969" t="s">
        <v>52</v>
      </c>
      <c r="B6969" s="1" t="s">
        <v>111</v>
      </c>
      <c r="C6969" t="s">
        <v>1126</v>
      </c>
      <c r="D6969" s="1">
        <v>3</v>
      </c>
      <c r="E6969" t="s">
        <v>902</v>
      </c>
      <c r="F6969" t="s">
        <v>194</v>
      </c>
      <c r="G6969" s="6">
        <v>1</v>
      </c>
      <c r="H6969" s="7" t="s">
        <v>6</v>
      </c>
      <c r="K6969">
        <f>VLOOKUP(E6969,'script producto'!$A$3:$B$1802,2,FALSE)</f>
        <v>252</v>
      </c>
      <c r="L6969">
        <f>VLOOKUP(M6969,'script taller'!$G$3:$H$204,2,FALSE)</f>
        <v>187</v>
      </c>
      <c r="M6969" s="1" t="str">
        <f t="shared" si="108"/>
        <v>PRT21213</v>
      </c>
      <c r="N6969">
        <f>ROUND(VLOOKUP(E6969,Productos!$A$4:$D$1804,4,FALSE),0)</f>
        <v>347</v>
      </c>
    </row>
    <row r="6970" spans="1:14" x14ac:dyDescent="0.35">
      <c r="A6970" t="s">
        <v>52</v>
      </c>
      <c r="B6970" s="1" t="s">
        <v>111</v>
      </c>
      <c r="C6970" t="s">
        <v>1126</v>
      </c>
      <c r="D6970" s="1">
        <v>3</v>
      </c>
      <c r="E6970" t="s">
        <v>903</v>
      </c>
      <c r="F6970" t="s">
        <v>194</v>
      </c>
      <c r="G6970" s="6">
        <v>2</v>
      </c>
      <c r="H6970" s="7" t="s">
        <v>6</v>
      </c>
      <c r="K6970">
        <f>VLOOKUP(E6970,'script producto'!$A$3:$B$1802,2,FALSE)</f>
        <v>640</v>
      </c>
      <c r="L6970">
        <f>VLOOKUP(M6970,'script taller'!$G$3:$H$204,2,FALSE)</f>
        <v>187</v>
      </c>
      <c r="M6970" s="1" t="str">
        <f t="shared" si="108"/>
        <v>PRT21213</v>
      </c>
      <c r="N6970">
        <f>ROUND(VLOOKUP(E6970,Productos!$A$4:$D$1804,4,FALSE),0)</f>
        <v>312</v>
      </c>
    </row>
    <row r="6971" spans="1:14" x14ac:dyDescent="0.35">
      <c r="A6971" t="s">
        <v>52</v>
      </c>
      <c r="B6971" s="1" t="s">
        <v>111</v>
      </c>
      <c r="C6971" t="s">
        <v>1126</v>
      </c>
      <c r="D6971" s="1">
        <v>3</v>
      </c>
      <c r="E6971" t="s">
        <v>570</v>
      </c>
      <c r="F6971" t="s">
        <v>194</v>
      </c>
      <c r="G6971" s="6">
        <v>3</v>
      </c>
      <c r="H6971" s="7" t="s">
        <v>6</v>
      </c>
      <c r="K6971">
        <f>VLOOKUP(E6971,'script producto'!$A$3:$B$1802,2,FALSE)</f>
        <v>642</v>
      </c>
      <c r="L6971">
        <f>VLOOKUP(M6971,'script taller'!$G$3:$H$204,2,FALSE)</f>
        <v>187</v>
      </c>
      <c r="M6971" s="1" t="str">
        <f t="shared" si="108"/>
        <v>PRT21213</v>
      </c>
      <c r="N6971">
        <f>ROUND(VLOOKUP(E6971,Productos!$A$4:$D$1804,4,FALSE),0)</f>
        <v>380</v>
      </c>
    </row>
    <row r="6972" spans="1:14" x14ac:dyDescent="0.35">
      <c r="A6972" t="s">
        <v>52</v>
      </c>
      <c r="B6972" s="1" t="s">
        <v>111</v>
      </c>
      <c r="C6972" t="s">
        <v>1126</v>
      </c>
      <c r="D6972" s="1">
        <v>3</v>
      </c>
      <c r="E6972" t="s">
        <v>674</v>
      </c>
      <c r="F6972" t="s">
        <v>194</v>
      </c>
      <c r="G6972" s="6">
        <v>1</v>
      </c>
      <c r="H6972" s="7" t="s">
        <v>6</v>
      </c>
      <c r="K6972">
        <f>VLOOKUP(E6972,'script producto'!$A$3:$B$1802,2,FALSE)</f>
        <v>741</v>
      </c>
      <c r="L6972">
        <f>VLOOKUP(M6972,'script taller'!$G$3:$H$204,2,FALSE)</f>
        <v>187</v>
      </c>
      <c r="M6972" s="1" t="str">
        <f t="shared" si="108"/>
        <v>PRT21213</v>
      </c>
      <c r="N6972">
        <f>ROUND(VLOOKUP(E6972,Productos!$A$4:$D$1804,4,FALSE),0)</f>
        <v>2200</v>
      </c>
    </row>
    <row r="6973" spans="1:14" x14ac:dyDescent="0.35">
      <c r="A6973" t="s">
        <v>52</v>
      </c>
      <c r="B6973" s="1" t="s">
        <v>111</v>
      </c>
      <c r="C6973" t="s">
        <v>1126</v>
      </c>
      <c r="D6973" s="1">
        <v>3</v>
      </c>
      <c r="E6973" t="s">
        <v>7</v>
      </c>
      <c r="F6973" t="s">
        <v>194</v>
      </c>
      <c r="G6973" s="6">
        <v>3</v>
      </c>
      <c r="H6973" s="7" t="s">
        <v>6</v>
      </c>
      <c r="K6973">
        <f>VLOOKUP(E6973,'script producto'!$A$3:$B$1802,2,FALSE)</f>
        <v>1594</v>
      </c>
      <c r="L6973">
        <f>VLOOKUP(M6973,'script taller'!$G$3:$H$204,2,FALSE)</f>
        <v>187</v>
      </c>
      <c r="M6973" s="1" t="str">
        <f t="shared" si="108"/>
        <v>PRT21213</v>
      </c>
      <c r="N6973">
        <f>ROUND(VLOOKUP(E6973,Productos!$A$4:$D$1804,4,FALSE),0)</f>
        <v>653</v>
      </c>
    </row>
    <row r="6974" spans="1:14" x14ac:dyDescent="0.35">
      <c r="A6974" t="s">
        <v>52</v>
      </c>
      <c r="B6974" s="1" t="s">
        <v>111</v>
      </c>
      <c r="C6974" t="s">
        <v>1126</v>
      </c>
      <c r="D6974" s="1">
        <v>3</v>
      </c>
      <c r="E6974" t="s">
        <v>8</v>
      </c>
      <c r="F6974" t="s">
        <v>194</v>
      </c>
      <c r="G6974" s="6">
        <v>2</v>
      </c>
      <c r="H6974" s="7" t="s">
        <v>6</v>
      </c>
      <c r="K6974">
        <f>VLOOKUP(E6974,'script producto'!$A$3:$B$1802,2,FALSE)</f>
        <v>1667</v>
      </c>
      <c r="L6974">
        <f>VLOOKUP(M6974,'script taller'!$G$3:$H$204,2,FALSE)</f>
        <v>187</v>
      </c>
      <c r="M6974" s="1" t="str">
        <f t="shared" si="108"/>
        <v>PRT21213</v>
      </c>
      <c r="N6974">
        <f>ROUND(VLOOKUP(E6974,Productos!$A$4:$D$1804,4,FALSE),0)</f>
        <v>818</v>
      </c>
    </row>
    <row r="6975" spans="1:14" x14ac:dyDescent="0.35">
      <c r="A6975" t="s">
        <v>52</v>
      </c>
      <c r="B6975" s="1" t="s">
        <v>111</v>
      </c>
      <c r="C6975" t="s">
        <v>1126</v>
      </c>
      <c r="D6975" s="1">
        <v>3</v>
      </c>
      <c r="E6975" t="s">
        <v>1475</v>
      </c>
      <c r="F6975" t="s">
        <v>193</v>
      </c>
      <c r="G6975" s="6">
        <v>1</v>
      </c>
      <c r="H6975" s="7" t="s">
        <v>6</v>
      </c>
      <c r="K6975">
        <f>VLOOKUP(E6975,'script producto'!$A$3:$B$1802,2,FALSE)</f>
        <v>687</v>
      </c>
      <c r="L6975">
        <f>VLOOKUP(M6975,'script taller'!$G$3:$H$204,2,FALSE)</f>
        <v>187</v>
      </c>
      <c r="M6975" s="1" t="str">
        <f t="shared" si="108"/>
        <v>PRT21213</v>
      </c>
      <c r="N6975">
        <f>ROUND(VLOOKUP(E6975,Productos!$A$4:$D$1804,4,FALSE),0)</f>
        <v>1300</v>
      </c>
    </row>
    <row r="6976" spans="1:14" x14ac:dyDescent="0.35">
      <c r="A6976" t="s">
        <v>52</v>
      </c>
      <c r="B6976" s="1" t="s">
        <v>111</v>
      </c>
      <c r="C6976" t="s">
        <v>1126</v>
      </c>
      <c r="D6976" s="1">
        <v>3</v>
      </c>
      <c r="E6976" t="s">
        <v>201</v>
      </c>
      <c r="F6976" t="s">
        <v>193</v>
      </c>
      <c r="G6976" s="6">
        <v>1</v>
      </c>
      <c r="H6976" s="7" t="s">
        <v>1236</v>
      </c>
      <c r="K6976">
        <f>VLOOKUP(E6976,'script producto'!$A$3:$B$1802,2,FALSE)</f>
        <v>713</v>
      </c>
      <c r="L6976">
        <f>VLOOKUP(M6976,'script taller'!$G$3:$H$204,2,FALSE)</f>
        <v>187</v>
      </c>
      <c r="M6976" s="1" t="str">
        <f t="shared" si="108"/>
        <v>PRT21213</v>
      </c>
      <c r="N6976">
        <f>ROUND(VLOOKUP(E6976,Productos!$A$4:$D$1804,4,FALSE),0)</f>
        <v>2500</v>
      </c>
    </row>
    <row r="6977" spans="1:14" x14ac:dyDescent="0.35">
      <c r="A6977" t="s">
        <v>52</v>
      </c>
      <c r="B6977" s="1" t="s">
        <v>111</v>
      </c>
      <c r="C6977" t="s">
        <v>1126</v>
      </c>
      <c r="D6977" s="1">
        <v>3</v>
      </c>
      <c r="E6977" t="s">
        <v>1394</v>
      </c>
      <c r="F6977" t="s">
        <v>193</v>
      </c>
      <c r="G6977" s="6">
        <v>1</v>
      </c>
      <c r="H6977" s="7" t="s">
        <v>6</v>
      </c>
      <c r="K6977">
        <f>VLOOKUP(E6977,'script producto'!$A$3:$B$1802,2,FALSE)</f>
        <v>1062</v>
      </c>
      <c r="L6977">
        <f>VLOOKUP(M6977,'script taller'!$G$3:$H$204,2,FALSE)</f>
        <v>187</v>
      </c>
      <c r="M6977" s="1" t="str">
        <f t="shared" si="108"/>
        <v>PRT21213</v>
      </c>
      <c r="N6977">
        <f>ROUND(VLOOKUP(E6977,Productos!$A$4:$D$1804,4,FALSE),0)</f>
        <v>990</v>
      </c>
    </row>
    <row r="6978" spans="1:14" x14ac:dyDescent="0.35">
      <c r="A6978" t="s">
        <v>52</v>
      </c>
      <c r="B6978" s="1" t="s">
        <v>111</v>
      </c>
      <c r="C6978" t="s">
        <v>1126</v>
      </c>
      <c r="D6978" s="1">
        <v>3</v>
      </c>
      <c r="E6978" t="s">
        <v>654</v>
      </c>
      <c r="F6978" t="s">
        <v>193</v>
      </c>
      <c r="G6978" s="6">
        <v>0.2</v>
      </c>
      <c r="H6978" s="7" t="s">
        <v>1236</v>
      </c>
      <c r="K6978">
        <f>VLOOKUP(E6978,'script producto'!$A$3:$B$1802,2,FALSE)</f>
        <v>1143</v>
      </c>
      <c r="L6978">
        <f>VLOOKUP(M6978,'script taller'!$G$3:$H$204,2,FALSE)</f>
        <v>187</v>
      </c>
      <c r="M6978" s="1" t="str">
        <f t="shared" si="108"/>
        <v>PRT21213</v>
      </c>
      <c r="N6978">
        <f>ROUND(VLOOKUP(E6978,Productos!$A$4:$D$1804,4,FALSE),0)</f>
        <v>27950</v>
      </c>
    </row>
    <row r="6979" spans="1:14" x14ac:dyDescent="0.35">
      <c r="A6979" t="s">
        <v>52</v>
      </c>
      <c r="B6979" s="1" t="s">
        <v>111</v>
      </c>
      <c r="C6979" t="s">
        <v>1126</v>
      </c>
      <c r="D6979" s="1">
        <v>3</v>
      </c>
      <c r="E6979" t="s">
        <v>907</v>
      </c>
      <c r="F6979" t="s">
        <v>1128</v>
      </c>
      <c r="G6979" s="6">
        <v>2</v>
      </c>
      <c r="H6979" s="7" t="s">
        <v>1237</v>
      </c>
      <c r="K6979">
        <f>VLOOKUP(E6979,'script producto'!$A$3:$B$1802,2,FALSE)</f>
        <v>39</v>
      </c>
      <c r="L6979">
        <f>VLOOKUP(M6979,'script taller'!$G$3:$H$204,2,FALSE)</f>
        <v>187</v>
      </c>
      <c r="M6979" s="1" t="str">
        <f t="shared" ref="M6979:M7042" si="109">B6979&amp;D6979</f>
        <v>PRT21213</v>
      </c>
      <c r="N6979">
        <f>ROUND(VLOOKUP(E6979,Productos!$A$4:$D$1804,4,FALSE),0)</f>
        <v>1300</v>
      </c>
    </row>
    <row r="6980" spans="1:14" x14ac:dyDescent="0.35">
      <c r="A6980" t="s">
        <v>52</v>
      </c>
      <c r="B6980" s="1" t="s">
        <v>111</v>
      </c>
      <c r="C6980" t="s">
        <v>1126</v>
      </c>
      <c r="D6980" s="1">
        <v>3</v>
      </c>
      <c r="E6980" t="s">
        <v>908</v>
      </c>
      <c r="F6980" t="s">
        <v>1128</v>
      </c>
      <c r="G6980" s="6">
        <v>12</v>
      </c>
      <c r="H6980" s="7" t="s">
        <v>6</v>
      </c>
      <c r="K6980">
        <f>VLOOKUP(E6980,'script producto'!$A$3:$B$1802,2,FALSE)</f>
        <v>216</v>
      </c>
      <c r="L6980">
        <f>VLOOKUP(M6980,'script taller'!$G$3:$H$204,2,FALSE)</f>
        <v>187</v>
      </c>
      <c r="M6980" s="1" t="str">
        <f t="shared" si="109"/>
        <v>PRT21213</v>
      </c>
      <c r="N6980">
        <f>ROUND(VLOOKUP(E6980,Productos!$A$4:$D$1804,4,FALSE),0)</f>
        <v>17500</v>
      </c>
    </row>
    <row r="6981" spans="1:14" x14ac:dyDescent="0.35">
      <c r="A6981" t="s">
        <v>52</v>
      </c>
      <c r="B6981" s="1" t="s">
        <v>111</v>
      </c>
      <c r="C6981" t="s">
        <v>1126</v>
      </c>
      <c r="D6981" s="1">
        <v>3</v>
      </c>
      <c r="E6981" t="s">
        <v>1582</v>
      </c>
      <c r="F6981" t="s">
        <v>1128</v>
      </c>
      <c r="G6981" s="6">
        <v>3</v>
      </c>
      <c r="H6981" s="7" t="s">
        <v>6</v>
      </c>
      <c r="K6981">
        <f>VLOOKUP(E6981,'script producto'!$A$3:$B$1802,2,FALSE)</f>
        <v>1087</v>
      </c>
      <c r="L6981">
        <f>VLOOKUP(M6981,'script taller'!$G$3:$H$204,2,FALSE)</f>
        <v>187</v>
      </c>
      <c r="M6981" s="1" t="str">
        <f t="shared" si="109"/>
        <v>PRT21213</v>
      </c>
      <c r="N6981">
        <f>ROUND(VLOOKUP(E6981,Productos!$A$4:$D$1804,4,FALSE),0)</f>
        <v>2500</v>
      </c>
    </row>
    <row r="6982" spans="1:14" x14ac:dyDescent="0.35">
      <c r="A6982" t="s">
        <v>52</v>
      </c>
      <c r="B6982" s="1" t="s">
        <v>111</v>
      </c>
      <c r="C6982" t="s">
        <v>1126</v>
      </c>
      <c r="D6982" s="1">
        <v>3</v>
      </c>
      <c r="E6982" t="s">
        <v>906</v>
      </c>
      <c r="F6982" t="s">
        <v>1128</v>
      </c>
      <c r="G6982" s="6">
        <v>2</v>
      </c>
      <c r="H6982" s="7" t="s">
        <v>6</v>
      </c>
      <c r="K6982">
        <f>VLOOKUP(E6982,'script producto'!$A$3:$B$1802,2,FALSE)</f>
        <v>1238</v>
      </c>
      <c r="L6982">
        <f>VLOOKUP(M6982,'script taller'!$G$3:$H$204,2,FALSE)</f>
        <v>187</v>
      </c>
      <c r="M6982" s="1" t="str">
        <f t="shared" si="109"/>
        <v>PRT21213</v>
      </c>
      <c r="N6982">
        <f>ROUND(VLOOKUP(E6982,Productos!$A$4:$D$1804,4,FALSE),0)</f>
        <v>11000</v>
      </c>
    </row>
    <row r="6983" spans="1:14" x14ac:dyDescent="0.35">
      <c r="A6983" t="s">
        <v>52</v>
      </c>
      <c r="B6983" s="1" t="s">
        <v>111</v>
      </c>
      <c r="C6983" t="s">
        <v>1126</v>
      </c>
      <c r="D6983" s="1">
        <v>3</v>
      </c>
      <c r="E6983" t="s">
        <v>1291</v>
      </c>
      <c r="F6983" t="s">
        <v>1128</v>
      </c>
      <c r="G6983" s="6">
        <v>6</v>
      </c>
      <c r="H6983" s="7" t="s">
        <v>6</v>
      </c>
      <c r="K6983">
        <f>VLOOKUP(E6983,'script producto'!$A$3:$B$1802,2,FALSE)</f>
        <v>1241</v>
      </c>
      <c r="L6983">
        <f>VLOOKUP(M6983,'script taller'!$G$3:$H$204,2,FALSE)</f>
        <v>187</v>
      </c>
      <c r="M6983" s="1" t="str">
        <f t="shared" si="109"/>
        <v>PRT21213</v>
      </c>
      <c r="N6983">
        <f>ROUND(VLOOKUP(E6983,Productos!$A$4:$D$1804,4,FALSE),0)</f>
        <v>444</v>
      </c>
    </row>
    <row r="6984" spans="1:14" x14ac:dyDescent="0.35">
      <c r="A6984" t="s">
        <v>52</v>
      </c>
      <c r="B6984" s="1" t="s">
        <v>111</v>
      </c>
      <c r="C6984" t="s">
        <v>1126</v>
      </c>
      <c r="D6984" s="1">
        <v>3</v>
      </c>
      <c r="E6984" t="s">
        <v>905</v>
      </c>
      <c r="F6984" t="s">
        <v>1128</v>
      </c>
      <c r="G6984" s="6">
        <v>3</v>
      </c>
      <c r="H6984" s="7" t="s">
        <v>6</v>
      </c>
      <c r="K6984">
        <f>VLOOKUP(E6984,'script producto'!$A$3:$B$1802,2,FALSE)</f>
        <v>1666</v>
      </c>
      <c r="L6984">
        <f>VLOOKUP(M6984,'script taller'!$G$3:$H$204,2,FALSE)</f>
        <v>187</v>
      </c>
      <c r="M6984" s="1" t="str">
        <f t="shared" si="109"/>
        <v>PRT21213</v>
      </c>
      <c r="N6984">
        <f>ROUND(VLOOKUP(E6984,Productos!$A$4:$D$1804,4,FALSE),0)</f>
        <v>2500</v>
      </c>
    </row>
    <row r="6985" spans="1:14" x14ac:dyDescent="0.35">
      <c r="A6985" t="s">
        <v>52</v>
      </c>
      <c r="B6985" s="1" t="s">
        <v>111</v>
      </c>
      <c r="C6985" t="s">
        <v>1126</v>
      </c>
      <c r="D6985" s="1">
        <v>3</v>
      </c>
      <c r="E6985" t="s">
        <v>1171</v>
      </c>
      <c r="F6985" t="s">
        <v>195</v>
      </c>
      <c r="G6985" s="6">
        <v>3</v>
      </c>
      <c r="H6985" s="7" t="s">
        <v>25</v>
      </c>
      <c r="K6985">
        <f>VLOOKUP(E6985,'script producto'!$A$3:$B$1802,2,FALSE)</f>
        <v>569</v>
      </c>
      <c r="L6985">
        <f>VLOOKUP(M6985,'script taller'!$G$3:$H$204,2,FALSE)</f>
        <v>187</v>
      </c>
      <c r="M6985" s="1" t="str">
        <f t="shared" si="109"/>
        <v>PRT21213</v>
      </c>
      <c r="N6985">
        <f>ROUND(VLOOKUP(E6985,Productos!$A$4:$D$1804,4,FALSE),0)</f>
        <v>4188</v>
      </c>
    </row>
    <row r="6986" spans="1:14" x14ac:dyDescent="0.35">
      <c r="A6986" t="s">
        <v>52</v>
      </c>
      <c r="B6986" s="1" t="s">
        <v>111</v>
      </c>
      <c r="C6986" t="s">
        <v>1126</v>
      </c>
      <c r="D6986" s="1">
        <v>3</v>
      </c>
      <c r="E6986" t="s">
        <v>930</v>
      </c>
      <c r="F6986" t="s">
        <v>195</v>
      </c>
      <c r="G6986" s="6">
        <v>3</v>
      </c>
      <c r="H6986" s="7" t="s">
        <v>25</v>
      </c>
      <c r="K6986">
        <f>VLOOKUP(E6986,'script producto'!$A$3:$B$1802,2,FALSE)</f>
        <v>573</v>
      </c>
      <c r="L6986">
        <f>VLOOKUP(M6986,'script taller'!$G$3:$H$204,2,FALSE)</f>
        <v>187</v>
      </c>
      <c r="M6986" s="1" t="str">
        <f t="shared" si="109"/>
        <v>PRT21213</v>
      </c>
      <c r="N6986">
        <f>ROUND(VLOOKUP(E6986,Productos!$A$4:$D$1804,4,FALSE),0)</f>
        <v>4300</v>
      </c>
    </row>
    <row r="6987" spans="1:14" x14ac:dyDescent="0.35">
      <c r="A6987" t="s">
        <v>52</v>
      </c>
      <c r="B6987" s="1" t="s">
        <v>111</v>
      </c>
      <c r="C6987" t="s">
        <v>1126</v>
      </c>
      <c r="D6987" s="1">
        <v>3</v>
      </c>
      <c r="E6987" t="s">
        <v>892</v>
      </c>
      <c r="F6987" t="s">
        <v>195</v>
      </c>
      <c r="G6987" s="6">
        <v>60</v>
      </c>
      <c r="H6987" s="7" t="s">
        <v>6</v>
      </c>
      <c r="K6987">
        <f>VLOOKUP(E6987,'script producto'!$A$3:$B$1802,2,FALSE)</f>
        <v>804</v>
      </c>
      <c r="L6987">
        <f>VLOOKUP(M6987,'script taller'!$G$3:$H$204,2,FALSE)</f>
        <v>187</v>
      </c>
      <c r="M6987" s="1" t="str">
        <f t="shared" si="109"/>
        <v>PRT21213</v>
      </c>
      <c r="N6987">
        <f>ROUND(VLOOKUP(E6987,Productos!$A$4:$D$1804,4,FALSE),0)</f>
        <v>400</v>
      </c>
    </row>
    <row r="6988" spans="1:14" x14ac:dyDescent="0.35">
      <c r="A6988" t="s">
        <v>52</v>
      </c>
      <c r="B6988" s="1" t="s">
        <v>111</v>
      </c>
      <c r="C6988" t="s">
        <v>1126</v>
      </c>
      <c r="D6988" s="1">
        <v>3</v>
      </c>
      <c r="E6988" t="s">
        <v>1186</v>
      </c>
      <c r="F6988" t="s">
        <v>195</v>
      </c>
      <c r="G6988" s="6">
        <v>4</v>
      </c>
      <c r="H6988" s="7" t="s">
        <v>1236</v>
      </c>
      <c r="K6988">
        <f>VLOOKUP(E6988,'script producto'!$A$3:$B$1802,2,FALSE)</f>
        <v>999</v>
      </c>
      <c r="L6988">
        <f>VLOOKUP(M6988,'script taller'!$G$3:$H$204,2,FALSE)</f>
        <v>187</v>
      </c>
      <c r="M6988" s="1" t="str">
        <f t="shared" si="109"/>
        <v>PRT21213</v>
      </c>
      <c r="N6988">
        <f>ROUND(VLOOKUP(E6988,Productos!$A$4:$D$1804,4,FALSE),0)</f>
        <v>4800</v>
      </c>
    </row>
    <row r="6989" spans="1:14" x14ac:dyDescent="0.35">
      <c r="A6989" t="s">
        <v>52</v>
      </c>
      <c r="B6989" s="1" t="s">
        <v>111</v>
      </c>
      <c r="C6989" t="s">
        <v>1126</v>
      </c>
      <c r="D6989" s="1">
        <v>3</v>
      </c>
      <c r="E6989" t="s">
        <v>199</v>
      </c>
      <c r="F6989" t="s">
        <v>196</v>
      </c>
      <c r="G6989" s="6">
        <v>0.1</v>
      </c>
      <c r="H6989" s="7" t="s">
        <v>25</v>
      </c>
      <c r="K6989">
        <f>VLOOKUP(E6989,'script producto'!$A$3:$B$1802,2,FALSE)</f>
        <v>535</v>
      </c>
      <c r="L6989">
        <f>VLOOKUP(M6989,'script taller'!$G$3:$H$204,2,FALSE)</f>
        <v>187</v>
      </c>
      <c r="M6989" s="1" t="str">
        <f t="shared" si="109"/>
        <v>PRT21213</v>
      </c>
      <c r="N6989">
        <f>ROUND(VLOOKUP(E6989,Productos!$A$4:$D$1804,4,FALSE),0)</f>
        <v>8900</v>
      </c>
    </row>
    <row r="6990" spans="1:14" x14ac:dyDescent="0.35">
      <c r="A6990" t="s">
        <v>52</v>
      </c>
      <c r="B6990" s="1" t="s">
        <v>111</v>
      </c>
      <c r="C6990" t="s">
        <v>1126</v>
      </c>
      <c r="D6990" s="1">
        <v>3</v>
      </c>
      <c r="E6990" t="s">
        <v>1974</v>
      </c>
      <c r="F6990" t="s">
        <v>196</v>
      </c>
      <c r="G6990" s="6">
        <v>0.1</v>
      </c>
      <c r="H6990" s="7" t="s">
        <v>25</v>
      </c>
      <c r="K6990">
        <f>VLOOKUP(E6990,'script producto'!$A$3:$B$1802,2,FALSE)</f>
        <v>867</v>
      </c>
      <c r="L6990">
        <f>VLOOKUP(M6990,'script taller'!$G$3:$H$204,2,FALSE)</f>
        <v>187</v>
      </c>
      <c r="M6990" s="1" t="str">
        <f t="shared" si="109"/>
        <v>PRT21213</v>
      </c>
      <c r="N6990">
        <f>ROUND(VLOOKUP(E6990,Productos!$A$4:$D$1804,4,FALSE),0)</f>
        <v>3610</v>
      </c>
    </row>
    <row r="6991" spans="1:14" x14ac:dyDescent="0.35">
      <c r="A6991" t="s">
        <v>52</v>
      </c>
      <c r="B6991" s="1" t="s">
        <v>111</v>
      </c>
      <c r="C6991" t="s">
        <v>1126</v>
      </c>
      <c r="D6991" s="1">
        <v>4</v>
      </c>
      <c r="E6991" t="s">
        <v>1879</v>
      </c>
      <c r="F6991" t="s">
        <v>192</v>
      </c>
      <c r="G6991" s="6">
        <v>0.5</v>
      </c>
      <c r="H6991" s="7" t="s">
        <v>1236</v>
      </c>
      <c r="K6991">
        <f>VLOOKUP(E6991,'script producto'!$A$3:$B$1802,2,FALSE)</f>
        <v>191</v>
      </c>
      <c r="L6991">
        <f>VLOOKUP(M6991,'script taller'!$G$3:$H$204,2,FALSE)</f>
        <v>188</v>
      </c>
      <c r="M6991" s="1" t="str">
        <f t="shared" si="109"/>
        <v>PRT21214</v>
      </c>
      <c r="N6991">
        <f>ROUND(VLOOKUP(E6991,Productos!$A$4:$D$1804,4,FALSE),0)</f>
        <v>2400</v>
      </c>
    </row>
    <row r="6992" spans="1:14" x14ac:dyDescent="0.35">
      <c r="A6992" t="s">
        <v>52</v>
      </c>
      <c r="B6992" s="1" t="s">
        <v>111</v>
      </c>
      <c r="C6992" t="s">
        <v>1126</v>
      </c>
      <c r="D6992" s="1">
        <v>4</v>
      </c>
      <c r="E6992" t="s">
        <v>1880</v>
      </c>
      <c r="F6992" t="s">
        <v>192</v>
      </c>
      <c r="G6992" s="6">
        <v>3</v>
      </c>
      <c r="H6992" s="7" t="s">
        <v>1236</v>
      </c>
      <c r="K6992">
        <f>VLOOKUP(E6992,'script producto'!$A$3:$B$1802,2,FALSE)</f>
        <v>196</v>
      </c>
      <c r="L6992">
        <f>VLOOKUP(M6992,'script taller'!$G$3:$H$204,2,FALSE)</f>
        <v>188</v>
      </c>
      <c r="M6992" s="1" t="str">
        <f t="shared" si="109"/>
        <v>PRT21214</v>
      </c>
      <c r="N6992">
        <f>ROUND(VLOOKUP(E6992,Productos!$A$4:$D$1804,4,FALSE),0)</f>
        <v>1500</v>
      </c>
    </row>
    <row r="6993" spans="1:14" x14ac:dyDescent="0.35">
      <c r="A6993" t="s">
        <v>52</v>
      </c>
      <c r="B6993" s="1" t="s">
        <v>111</v>
      </c>
      <c r="C6993" t="s">
        <v>1126</v>
      </c>
      <c r="D6993" s="1">
        <v>4</v>
      </c>
      <c r="E6993" t="s">
        <v>895</v>
      </c>
      <c r="F6993" t="s">
        <v>192</v>
      </c>
      <c r="G6993" s="6">
        <v>0.2</v>
      </c>
      <c r="H6993" s="7" t="s">
        <v>1236</v>
      </c>
      <c r="K6993">
        <f>VLOOKUP(E6993,'script producto'!$A$3:$B$1802,2,FALSE)</f>
        <v>295</v>
      </c>
      <c r="L6993">
        <f>VLOOKUP(M6993,'script taller'!$G$3:$H$204,2,FALSE)</f>
        <v>188</v>
      </c>
      <c r="M6993" s="1" t="str">
        <f t="shared" si="109"/>
        <v>PRT21214</v>
      </c>
      <c r="N6993">
        <f>ROUND(VLOOKUP(E6993,Productos!$A$4:$D$1804,4,FALSE),0)</f>
        <v>9260</v>
      </c>
    </row>
    <row r="6994" spans="1:14" x14ac:dyDescent="0.35">
      <c r="A6994" t="s">
        <v>52</v>
      </c>
      <c r="B6994" s="1" t="s">
        <v>111</v>
      </c>
      <c r="C6994" t="s">
        <v>1126</v>
      </c>
      <c r="D6994" s="1">
        <v>4</v>
      </c>
      <c r="E6994" t="s">
        <v>1905</v>
      </c>
      <c r="F6994" t="s">
        <v>192</v>
      </c>
      <c r="G6994" s="6">
        <v>0.1</v>
      </c>
      <c r="H6994" s="7" t="s">
        <v>1236</v>
      </c>
      <c r="K6994">
        <f>VLOOKUP(E6994,'script producto'!$A$3:$B$1802,2,FALSE)</f>
        <v>355</v>
      </c>
      <c r="L6994">
        <f>VLOOKUP(M6994,'script taller'!$G$3:$H$204,2,FALSE)</f>
        <v>188</v>
      </c>
      <c r="M6994" s="1" t="str">
        <f t="shared" si="109"/>
        <v>PRT21214</v>
      </c>
      <c r="N6994">
        <f>ROUND(VLOOKUP(E6994,Productos!$A$4:$D$1804,4,FALSE),0)</f>
        <v>106545</v>
      </c>
    </row>
    <row r="6995" spans="1:14" x14ac:dyDescent="0.35">
      <c r="A6995" t="s">
        <v>52</v>
      </c>
      <c r="B6995" s="1" t="s">
        <v>111</v>
      </c>
      <c r="C6995" t="s">
        <v>1126</v>
      </c>
      <c r="D6995" s="1">
        <v>4</v>
      </c>
      <c r="E6995" t="s">
        <v>1407</v>
      </c>
      <c r="F6995" t="s">
        <v>192</v>
      </c>
      <c r="G6995" s="6">
        <v>2</v>
      </c>
      <c r="H6995" s="7" t="s">
        <v>6</v>
      </c>
      <c r="K6995">
        <f>VLOOKUP(E6995,'script producto'!$A$3:$B$1802,2,FALSE)</f>
        <v>398</v>
      </c>
      <c r="L6995">
        <f>VLOOKUP(M6995,'script taller'!$G$3:$H$204,2,FALSE)</f>
        <v>188</v>
      </c>
      <c r="M6995" s="1" t="str">
        <f t="shared" si="109"/>
        <v>PRT21214</v>
      </c>
      <c r="N6995">
        <f>ROUND(VLOOKUP(E6995,Productos!$A$4:$D$1804,4,FALSE),0)</f>
        <v>2000</v>
      </c>
    </row>
    <row r="6996" spans="1:14" x14ac:dyDescent="0.35">
      <c r="A6996" t="s">
        <v>52</v>
      </c>
      <c r="B6996" s="1" t="s">
        <v>111</v>
      </c>
      <c r="C6996" t="s">
        <v>1126</v>
      </c>
      <c r="D6996" s="1">
        <v>4</v>
      </c>
      <c r="E6996" t="s">
        <v>122</v>
      </c>
      <c r="F6996" t="s">
        <v>192</v>
      </c>
      <c r="G6996" s="6">
        <v>0.1</v>
      </c>
      <c r="H6996" s="7" t="s">
        <v>1236</v>
      </c>
      <c r="K6996">
        <f>VLOOKUP(E6996,'script producto'!$A$3:$B$1802,2,FALSE)</f>
        <v>479</v>
      </c>
      <c r="L6996">
        <f>VLOOKUP(M6996,'script taller'!$G$3:$H$204,2,FALSE)</f>
        <v>188</v>
      </c>
      <c r="M6996" s="1" t="str">
        <f t="shared" si="109"/>
        <v>PRT21214</v>
      </c>
      <c r="N6996">
        <f>ROUND(VLOOKUP(E6996,Productos!$A$4:$D$1804,4,FALSE),0)</f>
        <v>98000</v>
      </c>
    </row>
    <row r="6997" spans="1:14" x14ac:dyDescent="0.35">
      <c r="A6997" t="s">
        <v>52</v>
      </c>
      <c r="B6997" s="1" t="s">
        <v>111</v>
      </c>
      <c r="C6997" t="s">
        <v>1126</v>
      </c>
      <c r="D6997" s="1">
        <v>4</v>
      </c>
      <c r="E6997" t="s">
        <v>912</v>
      </c>
      <c r="F6997" t="s">
        <v>192</v>
      </c>
      <c r="G6997" s="6">
        <v>1</v>
      </c>
      <c r="H6997" s="7" t="s">
        <v>1236</v>
      </c>
      <c r="K6997">
        <f>VLOOKUP(E6997,'script producto'!$A$3:$B$1802,2,FALSE)</f>
        <v>484</v>
      </c>
      <c r="L6997">
        <f>VLOOKUP(M6997,'script taller'!$G$3:$H$204,2,FALSE)</f>
        <v>188</v>
      </c>
      <c r="M6997" s="1" t="str">
        <f t="shared" si="109"/>
        <v>PRT21214</v>
      </c>
      <c r="N6997">
        <f>ROUND(VLOOKUP(E6997,Productos!$A$4:$D$1804,4,FALSE),0)</f>
        <v>14000</v>
      </c>
    </row>
    <row r="6998" spans="1:14" x14ac:dyDescent="0.35">
      <c r="A6998" t="s">
        <v>52</v>
      </c>
      <c r="B6998" s="1" t="s">
        <v>111</v>
      </c>
      <c r="C6998" t="s">
        <v>1126</v>
      </c>
      <c r="D6998" s="1">
        <v>4</v>
      </c>
      <c r="E6998" t="s">
        <v>909</v>
      </c>
      <c r="F6998" t="s">
        <v>192</v>
      </c>
      <c r="G6998" s="6">
        <v>1</v>
      </c>
      <c r="H6998" s="7" t="s">
        <v>1236</v>
      </c>
      <c r="K6998">
        <f>VLOOKUP(E6998,'script producto'!$A$3:$B$1802,2,FALSE)</f>
        <v>602</v>
      </c>
      <c r="L6998">
        <f>VLOOKUP(M6998,'script taller'!$G$3:$H$204,2,FALSE)</f>
        <v>188</v>
      </c>
      <c r="M6998" s="1" t="str">
        <f t="shared" si="109"/>
        <v>PRT21214</v>
      </c>
      <c r="N6998">
        <f>ROUND(VLOOKUP(E6998,Productos!$A$4:$D$1804,4,FALSE),0)</f>
        <v>3800</v>
      </c>
    </row>
    <row r="6999" spans="1:14" x14ac:dyDescent="0.35">
      <c r="A6999" t="s">
        <v>52</v>
      </c>
      <c r="B6999" s="1" t="s">
        <v>111</v>
      </c>
      <c r="C6999" t="s">
        <v>1126</v>
      </c>
      <c r="D6999" s="1">
        <v>4</v>
      </c>
      <c r="E6999" t="s">
        <v>1477</v>
      </c>
      <c r="F6999" t="s">
        <v>192</v>
      </c>
      <c r="G6999" s="6">
        <v>1</v>
      </c>
      <c r="H6999" s="7" t="s">
        <v>6</v>
      </c>
      <c r="K6999">
        <f>VLOOKUP(E6999,'script producto'!$A$3:$B$1802,2,FALSE)</f>
        <v>757</v>
      </c>
      <c r="L6999">
        <f>VLOOKUP(M6999,'script taller'!$G$3:$H$204,2,FALSE)</f>
        <v>188</v>
      </c>
      <c r="M6999" s="1" t="str">
        <f t="shared" si="109"/>
        <v>PRT21214</v>
      </c>
      <c r="N6999">
        <f>ROUND(VLOOKUP(E6999,Productos!$A$4:$D$1804,4,FALSE),0)</f>
        <v>4800</v>
      </c>
    </row>
    <row r="7000" spans="1:14" x14ac:dyDescent="0.35">
      <c r="A7000" t="s">
        <v>52</v>
      </c>
      <c r="B7000" s="1" t="s">
        <v>111</v>
      </c>
      <c r="C7000" t="s">
        <v>1126</v>
      </c>
      <c r="D7000" s="1">
        <v>4</v>
      </c>
      <c r="E7000" t="s">
        <v>899</v>
      </c>
      <c r="F7000" t="s">
        <v>192</v>
      </c>
      <c r="G7000" s="6">
        <v>3</v>
      </c>
      <c r="H7000" s="7" t="s">
        <v>1236</v>
      </c>
      <c r="K7000">
        <f>VLOOKUP(E7000,'script producto'!$A$3:$B$1802,2,FALSE)</f>
        <v>765</v>
      </c>
      <c r="L7000">
        <f>VLOOKUP(M7000,'script taller'!$G$3:$H$204,2,FALSE)</f>
        <v>188</v>
      </c>
      <c r="M7000" s="1" t="str">
        <f t="shared" si="109"/>
        <v>PRT21214</v>
      </c>
      <c r="N7000">
        <f>ROUND(VLOOKUP(E7000,Productos!$A$4:$D$1804,4,FALSE),0)</f>
        <v>1831</v>
      </c>
    </row>
    <row r="7001" spans="1:14" x14ac:dyDescent="0.35">
      <c r="A7001" t="s">
        <v>52</v>
      </c>
      <c r="B7001" s="1" t="s">
        <v>111</v>
      </c>
      <c r="C7001" t="s">
        <v>1126</v>
      </c>
      <c r="D7001" s="1">
        <v>4</v>
      </c>
      <c r="E7001" t="s">
        <v>913</v>
      </c>
      <c r="F7001" t="s">
        <v>192</v>
      </c>
      <c r="G7001" s="6">
        <v>1</v>
      </c>
      <c r="H7001" s="7" t="s">
        <v>1236</v>
      </c>
      <c r="K7001">
        <f>VLOOKUP(E7001,'script producto'!$A$3:$B$1802,2,FALSE)</f>
        <v>1082</v>
      </c>
      <c r="L7001">
        <f>VLOOKUP(M7001,'script taller'!$G$3:$H$204,2,FALSE)</f>
        <v>188</v>
      </c>
      <c r="M7001" s="1" t="str">
        <f t="shared" si="109"/>
        <v>PRT21214</v>
      </c>
      <c r="N7001">
        <f>ROUND(VLOOKUP(E7001,Productos!$A$4:$D$1804,4,FALSE),0)</f>
        <v>1600</v>
      </c>
    </row>
    <row r="7002" spans="1:14" x14ac:dyDescent="0.35">
      <c r="A7002" t="s">
        <v>52</v>
      </c>
      <c r="B7002" s="1" t="s">
        <v>111</v>
      </c>
      <c r="C7002" t="s">
        <v>1126</v>
      </c>
      <c r="D7002" s="1">
        <v>4</v>
      </c>
      <c r="E7002" t="s">
        <v>910</v>
      </c>
      <c r="F7002" t="s">
        <v>192</v>
      </c>
      <c r="G7002" s="6">
        <v>1</v>
      </c>
      <c r="H7002" s="7" t="s">
        <v>1236</v>
      </c>
      <c r="K7002">
        <f>VLOOKUP(E7002,'script producto'!$A$3:$B$1802,2,FALSE)</f>
        <v>1083</v>
      </c>
      <c r="L7002">
        <f>VLOOKUP(M7002,'script taller'!$G$3:$H$204,2,FALSE)</f>
        <v>188</v>
      </c>
      <c r="M7002" s="1" t="str">
        <f t="shared" si="109"/>
        <v>PRT21214</v>
      </c>
      <c r="N7002">
        <f>ROUND(VLOOKUP(E7002,Productos!$A$4:$D$1804,4,FALSE),0)</f>
        <v>1600</v>
      </c>
    </row>
    <row r="7003" spans="1:14" x14ac:dyDescent="0.35">
      <c r="A7003" t="s">
        <v>52</v>
      </c>
      <c r="B7003" s="1" t="s">
        <v>111</v>
      </c>
      <c r="C7003" t="s">
        <v>1126</v>
      </c>
      <c r="D7003" s="1">
        <v>4</v>
      </c>
      <c r="E7003" t="s">
        <v>1478</v>
      </c>
      <c r="F7003" t="s">
        <v>192</v>
      </c>
      <c r="G7003" s="6">
        <v>4</v>
      </c>
      <c r="H7003" s="7" t="s">
        <v>6</v>
      </c>
      <c r="K7003">
        <f>VLOOKUP(E7003,'script producto'!$A$3:$B$1802,2,FALSE)</f>
        <v>1318</v>
      </c>
      <c r="L7003">
        <f>VLOOKUP(M7003,'script taller'!$G$3:$H$204,2,FALSE)</f>
        <v>188</v>
      </c>
      <c r="M7003" s="1" t="str">
        <f t="shared" si="109"/>
        <v>PRT21214</v>
      </c>
      <c r="N7003">
        <f>ROUND(VLOOKUP(E7003,Productos!$A$4:$D$1804,4,FALSE),0)</f>
        <v>3500</v>
      </c>
    </row>
    <row r="7004" spans="1:14" x14ac:dyDescent="0.35">
      <c r="A7004" t="s">
        <v>52</v>
      </c>
      <c r="B7004" s="1" t="s">
        <v>111</v>
      </c>
      <c r="C7004" t="s">
        <v>1126</v>
      </c>
      <c r="D7004" s="1">
        <v>4</v>
      </c>
      <c r="E7004" t="s">
        <v>914</v>
      </c>
      <c r="F7004" t="s">
        <v>192</v>
      </c>
      <c r="G7004" s="6">
        <v>0.1</v>
      </c>
      <c r="H7004" s="7" t="s">
        <v>1236</v>
      </c>
      <c r="K7004">
        <f>VLOOKUP(E7004,'script producto'!$A$3:$B$1802,2,FALSE)</f>
        <v>1363</v>
      </c>
      <c r="L7004">
        <f>VLOOKUP(M7004,'script taller'!$G$3:$H$204,2,FALSE)</f>
        <v>188</v>
      </c>
      <c r="M7004" s="1" t="str">
        <f t="shared" si="109"/>
        <v>PRT21214</v>
      </c>
      <c r="N7004">
        <f>ROUND(VLOOKUP(E7004,Productos!$A$4:$D$1804,4,FALSE),0)</f>
        <v>9791</v>
      </c>
    </row>
    <row r="7005" spans="1:14" x14ac:dyDescent="0.35">
      <c r="A7005" t="s">
        <v>52</v>
      </c>
      <c r="B7005" s="1" t="s">
        <v>111</v>
      </c>
      <c r="C7005" t="s">
        <v>1126</v>
      </c>
      <c r="D7005" s="1">
        <v>4</v>
      </c>
      <c r="E7005" t="s">
        <v>902</v>
      </c>
      <c r="F7005" t="s">
        <v>194</v>
      </c>
      <c r="G7005" s="6">
        <v>1</v>
      </c>
      <c r="H7005" s="7" t="s">
        <v>6</v>
      </c>
      <c r="K7005">
        <f>VLOOKUP(E7005,'script producto'!$A$3:$B$1802,2,FALSE)</f>
        <v>252</v>
      </c>
      <c r="L7005">
        <f>VLOOKUP(M7005,'script taller'!$G$3:$H$204,2,FALSE)</f>
        <v>188</v>
      </c>
      <c r="M7005" s="1" t="str">
        <f t="shared" si="109"/>
        <v>PRT21214</v>
      </c>
      <c r="N7005">
        <f>ROUND(VLOOKUP(E7005,Productos!$A$4:$D$1804,4,FALSE),0)</f>
        <v>347</v>
      </c>
    </row>
    <row r="7006" spans="1:14" x14ac:dyDescent="0.35">
      <c r="A7006" t="s">
        <v>52</v>
      </c>
      <c r="B7006" s="1" t="s">
        <v>111</v>
      </c>
      <c r="C7006" t="s">
        <v>1126</v>
      </c>
      <c r="D7006" s="1">
        <v>4</v>
      </c>
      <c r="E7006" t="s">
        <v>903</v>
      </c>
      <c r="F7006" t="s">
        <v>194</v>
      </c>
      <c r="G7006" s="6">
        <v>2</v>
      </c>
      <c r="H7006" s="7" t="s">
        <v>6</v>
      </c>
      <c r="K7006">
        <f>VLOOKUP(E7006,'script producto'!$A$3:$B$1802,2,FALSE)</f>
        <v>640</v>
      </c>
      <c r="L7006">
        <f>VLOOKUP(M7006,'script taller'!$G$3:$H$204,2,FALSE)</f>
        <v>188</v>
      </c>
      <c r="M7006" s="1" t="str">
        <f t="shared" si="109"/>
        <v>PRT21214</v>
      </c>
      <c r="N7006">
        <f>ROUND(VLOOKUP(E7006,Productos!$A$4:$D$1804,4,FALSE),0)</f>
        <v>312</v>
      </c>
    </row>
    <row r="7007" spans="1:14" x14ac:dyDescent="0.35">
      <c r="A7007" t="s">
        <v>52</v>
      </c>
      <c r="B7007" s="1" t="s">
        <v>111</v>
      </c>
      <c r="C7007" t="s">
        <v>1126</v>
      </c>
      <c r="D7007" s="1">
        <v>4</v>
      </c>
      <c r="E7007" t="s">
        <v>570</v>
      </c>
      <c r="F7007" t="s">
        <v>194</v>
      </c>
      <c r="G7007" s="6">
        <v>3</v>
      </c>
      <c r="H7007" s="7" t="s">
        <v>6</v>
      </c>
      <c r="K7007">
        <f>VLOOKUP(E7007,'script producto'!$A$3:$B$1802,2,FALSE)</f>
        <v>642</v>
      </c>
      <c r="L7007">
        <f>VLOOKUP(M7007,'script taller'!$G$3:$H$204,2,FALSE)</f>
        <v>188</v>
      </c>
      <c r="M7007" s="1" t="str">
        <f t="shared" si="109"/>
        <v>PRT21214</v>
      </c>
      <c r="N7007">
        <f>ROUND(VLOOKUP(E7007,Productos!$A$4:$D$1804,4,FALSE),0)</f>
        <v>380</v>
      </c>
    </row>
    <row r="7008" spans="1:14" x14ac:dyDescent="0.35">
      <c r="A7008" t="s">
        <v>52</v>
      </c>
      <c r="B7008" s="1" t="s">
        <v>111</v>
      </c>
      <c r="C7008" t="s">
        <v>1126</v>
      </c>
      <c r="D7008" s="1">
        <v>4</v>
      </c>
      <c r="E7008" t="s">
        <v>674</v>
      </c>
      <c r="F7008" t="s">
        <v>194</v>
      </c>
      <c r="G7008" s="6">
        <v>1</v>
      </c>
      <c r="H7008" s="7" t="s">
        <v>6</v>
      </c>
      <c r="K7008">
        <f>VLOOKUP(E7008,'script producto'!$A$3:$B$1802,2,FALSE)</f>
        <v>741</v>
      </c>
      <c r="L7008">
        <f>VLOOKUP(M7008,'script taller'!$G$3:$H$204,2,FALSE)</f>
        <v>188</v>
      </c>
      <c r="M7008" s="1" t="str">
        <f t="shared" si="109"/>
        <v>PRT21214</v>
      </c>
      <c r="N7008">
        <f>ROUND(VLOOKUP(E7008,Productos!$A$4:$D$1804,4,FALSE),0)</f>
        <v>2200</v>
      </c>
    </row>
    <row r="7009" spans="1:14" x14ac:dyDescent="0.35">
      <c r="A7009" t="s">
        <v>52</v>
      </c>
      <c r="B7009" s="1" t="s">
        <v>111</v>
      </c>
      <c r="C7009" t="s">
        <v>1126</v>
      </c>
      <c r="D7009" s="1">
        <v>4</v>
      </c>
      <c r="E7009" t="s">
        <v>7</v>
      </c>
      <c r="F7009" t="s">
        <v>194</v>
      </c>
      <c r="G7009" s="6">
        <v>3</v>
      </c>
      <c r="H7009" s="7" t="s">
        <v>6</v>
      </c>
      <c r="K7009">
        <f>VLOOKUP(E7009,'script producto'!$A$3:$B$1802,2,FALSE)</f>
        <v>1594</v>
      </c>
      <c r="L7009">
        <f>VLOOKUP(M7009,'script taller'!$G$3:$H$204,2,FALSE)</f>
        <v>188</v>
      </c>
      <c r="M7009" s="1" t="str">
        <f t="shared" si="109"/>
        <v>PRT21214</v>
      </c>
      <c r="N7009">
        <f>ROUND(VLOOKUP(E7009,Productos!$A$4:$D$1804,4,FALSE),0)</f>
        <v>653</v>
      </c>
    </row>
    <row r="7010" spans="1:14" x14ac:dyDescent="0.35">
      <c r="A7010" t="s">
        <v>52</v>
      </c>
      <c r="B7010" s="1" t="s">
        <v>111</v>
      </c>
      <c r="C7010" t="s">
        <v>1126</v>
      </c>
      <c r="D7010" s="1">
        <v>4</v>
      </c>
      <c r="E7010" t="s">
        <v>8</v>
      </c>
      <c r="F7010" t="s">
        <v>194</v>
      </c>
      <c r="G7010" s="6">
        <v>2</v>
      </c>
      <c r="H7010" s="7" t="s">
        <v>6</v>
      </c>
      <c r="K7010">
        <f>VLOOKUP(E7010,'script producto'!$A$3:$B$1802,2,FALSE)</f>
        <v>1667</v>
      </c>
      <c r="L7010">
        <f>VLOOKUP(M7010,'script taller'!$G$3:$H$204,2,FALSE)</f>
        <v>188</v>
      </c>
      <c r="M7010" s="1" t="str">
        <f t="shared" si="109"/>
        <v>PRT21214</v>
      </c>
      <c r="N7010">
        <f>ROUND(VLOOKUP(E7010,Productos!$A$4:$D$1804,4,FALSE),0)</f>
        <v>818</v>
      </c>
    </row>
    <row r="7011" spans="1:14" x14ac:dyDescent="0.35">
      <c r="A7011" t="s">
        <v>52</v>
      </c>
      <c r="B7011" s="1" t="s">
        <v>111</v>
      </c>
      <c r="C7011" t="s">
        <v>1126</v>
      </c>
      <c r="D7011" s="1">
        <v>4</v>
      </c>
      <c r="E7011" t="s">
        <v>1475</v>
      </c>
      <c r="F7011" t="s">
        <v>193</v>
      </c>
      <c r="G7011" s="6">
        <v>1</v>
      </c>
      <c r="H7011" s="7" t="s">
        <v>6</v>
      </c>
      <c r="K7011">
        <f>VLOOKUP(E7011,'script producto'!$A$3:$B$1802,2,FALSE)</f>
        <v>687</v>
      </c>
      <c r="L7011">
        <f>VLOOKUP(M7011,'script taller'!$G$3:$H$204,2,FALSE)</f>
        <v>188</v>
      </c>
      <c r="M7011" s="1" t="str">
        <f t="shared" si="109"/>
        <v>PRT21214</v>
      </c>
      <c r="N7011">
        <f>ROUND(VLOOKUP(E7011,Productos!$A$4:$D$1804,4,FALSE),0)</f>
        <v>1300</v>
      </c>
    </row>
    <row r="7012" spans="1:14" x14ac:dyDescent="0.35">
      <c r="A7012" t="s">
        <v>52</v>
      </c>
      <c r="B7012" s="1" t="s">
        <v>111</v>
      </c>
      <c r="C7012" t="s">
        <v>1126</v>
      </c>
      <c r="D7012" s="1">
        <v>4</v>
      </c>
      <c r="E7012" t="s">
        <v>201</v>
      </c>
      <c r="F7012" t="s">
        <v>193</v>
      </c>
      <c r="G7012" s="6">
        <v>1</v>
      </c>
      <c r="H7012" s="7" t="s">
        <v>1236</v>
      </c>
      <c r="K7012">
        <f>VLOOKUP(E7012,'script producto'!$A$3:$B$1802,2,FALSE)</f>
        <v>713</v>
      </c>
      <c r="L7012">
        <f>VLOOKUP(M7012,'script taller'!$G$3:$H$204,2,FALSE)</f>
        <v>188</v>
      </c>
      <c r="M7012" s="1" t="str">
        <f t="shared" si="109"/>
        <v>PRT21214</v>
      </c>
      <c r="N7012">
        <f>ROUND(VLOOKUP(E7012,Productos!$A$4:$D$1804,4,FALSE),0)</f>
        <v>2500</v>
      </c>
    </row>
    <row r="7013" spans="1:14" x14ac:dyDescent="0.35">
      <c r="A7013" t="s">
        <v>52</v>
      </c>
      <c r="B7013" s="1" t="s">
        <v>111</v>
      </c>
      <c r="C7013" t="s">
        <v>1126</v>
      </c>
      <c r="D7013" s="1">
        <v>4</v>
      </c>
      <c r="E7013" t="s">
        <v>1994</v>
      </c>
      <c r="F7013" t="s">
        <v>193</v>
      </c>
      <c r="G7013" s="6">
        <v>1</v>
      </c>
      <c r="H7013" s="7" t="s">
        <v>1236</v>
      </c>
      <c r="K7013">
        <f>VLOOKUP(E7013,'script producto'!$A$3:$B$1802,2,FALSE)</f>
        <v>949</v>
      </c>
      <c r="L7013">
        <f>VLOOKUP(M7013,'script taller'!$G$3:$H$204,2,FALSE)</f>
        <v>188</v>
      </c>
      <c r="M7013" s="1" t="str">
        <f t="shared" si="109"/>
        <v>PRT21214</v>
      </c>
      <c r="N7013">
        <f>ROUND(VLOOKUP(E7013,Productos!$A$4:$D$1804,4,FALSE),0)</f>
        <v>1600</v>
      </c>
    </row>
    <row r="7014" spans="1:14" x14ac:dyDescent="0.35">
      <c r="A7014" t="s">
        <v>52</v>
      </c>
      <c r="B7014" s="1" t="s">
        <v>111</v>
      </c>
      <c r="C7014" t="s">
        <v>1126</v>
      </c>
      <c r="D7014" s="1">
        <v>4</v>
      </c>
      <c r="E7014" t="s">
        <v>907</v>
      </c>
      <c r="F7014" t="s">
        <v>1128</v>
      </c>
      <c r="G7014" s="6">
        <v>2</v>
      </c>
      <c r="H7014" s="7" t="s">
        <v>1237</v>
      </c>
      <c r="K7014">
        <f>VLOOKUP(E7014,'script producto'!$A$3:$B$1802,2,FALSE)</f>
        <v>39</v>
      </c>
      <c r="L7014">
        <f>VLOOKUP(M7014,'script taller'!$G$3:$H$204,2,FALSE)</f>
        <v>188</v>
      </c>
      <c r="M7014" s="1" t="str">
        <f t="shared" si="109"/>
        <v>PRT21214</v>
      </c>
      <c r="N7014">
        <f>ROUND(VLOOKUP(E7014,Productos!$A$4:$D$1804,4,FALSE),0)</f>
        <v>1300</v>
      </c>
    </row>
    <row r="7015" spans="1:14" x14ac:dyDescent="0.35">
      <c r="A7015" t="s">
        <v>52</v>
      </c>
      <c r="B7015" s="1" t="s">
        <v>111</v>
      </c>
      <c r="C7015" t="s">
        <v>1126</v>
      </c>
      <c r="D7015" s="1">
        <v>4</v>
      </c>
      <c r="E7015" t="s">
        <v>1882</v>
      </c>
      <c r="F7015" t="s">
        <v>1128</v>
      </c>
      <c r="G7015" s="6">
        <v>8</v>
      </c>
      <c r="H7015" s="7" t="s">
        <v>6</v>
      </c>
      <c r="K7015">
        <f>VLOOKUP(E7015,'script producto'!$A$3:$B$1802,2,FALSE)</f>
        <v>208</v>
      </c>
      <c r="L7015">
        <f>VLOOKUP(M7015,'script taller'!$G$3:$H$204,2,FALSE)</f>
        <v>188</v>
      </c>
      <c r="M7015" s="1" t="str">
        <f t="shared" si="109"/>
        <v>PRT21214</v>
      </c>
      <c r="N7015">
        <f>ROUND(VLOOKUP(E7015,Productos!$A$4:$D$1804,4,FALSE),0)</f>
        <v>880</v>
      </c>
    </row>
    <row r="7016" spans="1:14" x14ac:dyDescent="0.35">
      <c r="A7016" t="s">
        <v>52</v>
      </c>
      <c r="B7016" s="1" t="s">
        <v>111</v>
      </c>
      <c r="C7016" t="s">
        <v>1126</v>
      </c>
      <c r="D7016" s="1">
        <v>4</v>
      </c>
      <c r="E7016" t="s">
        <v>1582</v>
      </c>
      <c r="F7016" t="s">
        <v>1128</v>
      </c>
      <c r="G7016" s="6">
        <v>4</v>
      </c>
      <c r="H7016" s="7" t="s">
        <v>6</v>
      </c>
      <c r="K7016">
        <f>VLOOKUP(E7016,'script producto'!$A$3:$B$1802,2,FALSE)</f>
        <v>1087</v>
      </c>
      <c r="L7016">
        <f>VLOOKUP(M7016,'script taller'!$G$3:$H$204,2,FALSE)</f>
        <v>188</v>
      </c>
      <c r="M7016" s="1" t="str">
        <f t="shared" si="109"/>
        <v>PRT21214</v>
      </c>
      <c r="N7016">
        <f>ROUND(VLOOKUP(E7016,Productos!$A$4:$D$1804,4,FALSE),0)</f>
        <v>2500</v>
      </c>
    </row>
    <row r="7017" spans="1:14" x14ac:dyDescent="0.35">
      <c r="A7017" t="s">
        <v>52</v>
      </c>
      <c r="B7017" s="1" t="s">
        <v>111</v>
      </c>
      <c r="C7017" t="s">
        <v>1126</v>
      </c>
      <c r="D7017" s="1">
        <v>4</v>
      </c>
      <c r="E7017" t="s">
        <v>906</v>
      </c>
      <c r="F7017" t="s">
        <v>1128</v>
      </c>
      <c r="G7017" s="6">
        <v>2</v>
      </c>
      <c r="H7017" s="7" t="s">
        <v>6</v>
      </c>
      <c r="K7017">
        <f>VLOOKUP(E7017,'script producto'!$A$3:$B$1802,2,FALSE)</f>
        <v>1238</v>
      </c>
      <c r="L7017">
        <f>VLOOKUP(M7017,'script taller'!$G$3:$H$204,2,FALSE)</f>
        <v>188</v>
      </c>
      <c r="M7017" s="1" t="str">
        <f t="shared" si="109"/>
        <v>PRT21214</v>
      </c>
      <c r="N7017">
        <f>ROUND(VLOOKUP(E7017,Productos!$A$4:$D$1804,4,FALSE),0)</f>
        <v>11000</v>
      </c>
    </row>
    <row r="7018" spans="1:14" x14ac:dyDescent="0.35">
      <c r="A7018" t="s">
        <v>52</v>
      </c>
      <c r="B7018" s="1" t="s">
        <v>111</v>
      </c>
      <c r="C7018" t="s">
        <v>1126</v>
      </c>
      <c r="D7018" s="1">
        <v>4</v>
      </c>
      <c r="E7018" t="s">
        <v>1291</v>
      </c>
      <c r="F7018" t="s">
        <v>1128</v>
      </c>
      <c r="G7018" s="6">
        <v>2</v>
      </c>
      <c r="H7018" s="7" t="s">
        <v>6</v>
      </c>
      <c r="K7018">
        <f>VLOOKUP(E7018,'script producto'!$A$3:$B$1802,2,FALSE)</f>
        <v>1241</v>
      </c>
      <c r="L7018">
        <f>VLOOKUP(M7018,'script taller'!$G$3:$H$204,2,FALSE)</f>
        <v>188</v>
      </c>
      <c r="M7018" s="1" t="str">
        <f t="shared" si="109"/>
        <v>PRT21214</v>
      </c>
      <c r="N7018">
        <f>ROUND(VLOOKUP(E7018,Productos!$A$4:$D$1804,4,FALSE),0)</f>
        <v>444</v>
      </c>
    </row>
    <row r="7019" spans="1:14" x14ac:dyDescent="0.35">
      <c r="A7019" t="s">
        <v>52</v>
      </c>
      <c r="B7019" s="1" t="s">
        <v>111</v>
      </c>
      <c r="C7019" t="s">
        <v>1126</v>
      </c>
      <c r="D7019" s="1">
        <v>4</v>
      </c>
      <c r="E7019" t="s">
        <v>905</v>
      </c>
      <c r="F7019" t="s">
        <v>1128</v>
      </c>
      <c r="G7019" s="6">
        <v>3</v>
      </c>
      <c r="H7019" s="7" t="s">
        <v>6</v>
      </c>
      <c r="K7019">
        <f>VLOOKUP(E7019,'script producto'!$A$3:$B$1802,2,FALSE)</f>
        <v>1666</v>
      </c>
      <c r="L7019">
        <f>VLOOKUP(M7019,'script taller'!$G$3:$H$204,2,FALSE)</f>
        <v>188</v>
      </c>
      <c r="M7019" s="1" t="str">
        <f t="shared" si="109"/>
        <v>PRT21214</v>
      </c>
      <c r="N7019">
        <f>ROUND(VLOOKUP(E7019,Productos!$A$4:$D$1804,4,FALSE),0)</f>
        <v>2500</v>
      </c>
    </row>
    <row r="7020" spans="1:14" x14ac:dyDescent="0.35">
      <c r="A7020" t="s">
        <v>52</v>
      </c>
      <c r="B7020" s="1" t="s">
        <v>111</v>
      </c>
      <c r="C7020" t="s">
        <v>1126</v>
      </c>
      <c r="D7020" s="1">
        <v>4</v>
      </c>
      <c r="E7020" t="s">
        <v>1171</v>
      </c>
      <c r="F7020" t="s">
        <v>195</v>
      </c>
      <c r="G7020" s="6">
        <v>4</v>
      </c>
      <c r="H7020" s="7" t="s">
        <v>25</v>
      </c>
      <c r="K7020">
        <f>VLOOKUP(E7020,'script producto'!$A$3:$B$1802,2,FALSE)</f>
        <v>569</v>
      </c>
      <c r="L7020">
        <f>VLOOKUP(M7020,'script taller'!$G$3:$H$204,2,FALSE)</f>
        <v>188</v>
      </c>
      <c r="M7020" s="1" t="str">
        <f t="shared" si="109"/>
        <v>PRT21214</v>
      </c>
      <c r="N7020">
        <f>ROUND(VLOOKUP(E7020,Productos!$A$4:$D$1804,4,FALSE),0)</f>
        <v>4188</v>
      </c>
    </row>
    <row r="7021" spans="1:14" x14ac:dyDescent="0.35">
      <c r="A7021" t="s">
        <v>52</v>
      </c>
      <c r="B7021" s="1" t="s">
        <v>111</v>
      </c>
      <c r="C7021" t="s">
        <v>1126</v>
      </c>
      <c r="D7021" s="1">
        <v>4</v>
      </c>
      <c r="E7021" t="s">
        <v>911</v>
      </c>
      <c r="F7021" t="s">
        <v>195</v>
      </c>
      <c r="G7021" s="6">
        <v>4</v>
      </c>
      <c r="H7021" s="7" t="s">
        <v>25</v>
      </c>
      <c r="K7021">
        <f>VLOOKUP(E7021,'script producto'!$A$3:$B$1802,2,FALSE)</f>
        <v>578</v>
      </c>
      <c r="L7021">
        <f>VLOOKUP(M7021,'script taller'!$G$3:$H$204,2,FALSE)</f>
        <v>188</v>
      </c>
      <c r="M7021" s="1" t="str">
        <f t="shared" si="109"/>
        <v>PRT21214</v>
      </c>
      <c r="N7021">
        <f>ROUND(VLOOKUP(E7021,Productos!$A$4:$D$1804,4,FALSE),0)</f>
        <v>3923</v>
      </c>
    </row>
    <row r="7022" spans="1:14" x14ac:dyDescent="0.35">
      <c r="A7022" t="s">
        <v>52</v>
      </c>
      <c r="B7022" s="1" t="s">
        <v>111</v>
      </c>
      <c r="C7022" t="s">
        <v>1126</v>
      </c>
      <c r="D7022" s="1">
        <v>4</v>
      </c>
      <c r="E7022" t="s">
        <v>892</v>
      </c>
      <c r="F7022" t="s">
        <v>195</v>
      </c>
      <c r="G7022" s="6">
        <v>60</v>
      </c>
      <c r="H7022" s="7" t="s">
        <v>6</v>
      </c>
      <c r="K7022">
        <f>VLOOKUP(E7022,'script producto'!$A$3:$B$1802,2,FALSE)</f>
        <v>804</v>
      </c>
      <c r="L7022">
        <f>VLOOKUP(M7022,'script taller'!$G$3:$H$204,2,FALSE)</f>
        <v>188</v>
      </c>
      <c r="M7022" s="1" t="str">
        <f t="shared" si="109"/>
        <v>PRT21214</v>
      </c>
      <c r="N7022">
        <f>ROUND(VLOOKUP(E7022,Productos!$A$4:$D$1804,4,FALSE),0)</f>
        <v>400</v>
      </c>
    </row>
    <row r="7023" spans="1:14" x14ac:dyDescent="0.35">
      <c r="A7023" t="s">
        <v>52</v>
      </c>
      <c r="B7023" s="1" t="s">
        <v>111</v>
      </c>
      <c r="C7023" t="s">
        <v>1126</v>
      </c>
      <c r="D7023" s="1">
        <v>4</v>
      </c>
      <c r="E7023" t="s">
        <v>1186</v>
      </c>
      <c r="F7023" t="s">
        <v>195</v>
      </c>
      <c r="G7023" s="6">
        <v>1</v>
      </c>
      <c r="H7023" s="7" t="s">
        <v>1236</v>
      </c>
      <c r="K7023">
        <f>VLOOKUP(E7023,'script producto'!$A$3:$B$1802,2,FALSE)</f>
        <v>999</v>
      </c>
      <c r="L7023">
        <f>VLOOKUP(M7023,'script taller'!$G$3:$H$204,2,FALSE)</f>
        <v>188</v>
      </c>
      <c r="M7023" s="1" t="str">
        <f t="shared" si="109"/>
        <v>PRT21214</v>
      </c>
      <c r="N7023">
        <f>ROUND(VLOOKUP(E7023,Productos!$A$4:$D$1804,4,FALSE),0)</f>
        <v>4800</v>
      </c>
    </row>
    <row r="7024" spans="1:14" x14ac:dyDescent="0.35">
      <c r="A7024" t="s">
        <v>52</v>
      </c>
      <c r="B7024" s="1" t="s">
        <v>111</v>
      </c>
      <c r="C7024" t="s">
        <v>1126</v>
      </c>
      <c r="D7024" s="1">
        <v>4</v>
      </c>
      <c r="E7024" t="s">
        <v>530</v>
      </c>
      <c r="F7024" t="s">
        <v>195</v>
      </c>
      <c r="G7024" s="6">
        <v>0.1</v>
      </c>
      <c r="H7024" s="7" t="s">
        <v>1236</v>
      </c>
      <c r="K7024">
        <f>VLOOKUP(E7024,'script producto'!$A$3:$B$1802,2,FALSE)</f>
        <v>1566</v>
      </c>
      <c r="L7024">
        <f>VLOOKUP(M7024,'script taller'!$G$3:$H$204,2,FALSE)</f>
        <v>188</v>
      </c>
      <c r="M7024" s="1" t="str">
        <f t="shared" si="109"/>
        <v>PRT21214</v>
      </c>
      <c r="N7024">
        <f>ROUND(VLOOKUP(E7024,Productos!$A$4:$D$1804,4,FALSE),0)</f>
        <v>21000</v>
      </c>
    </row>
    <row r="7025" spans="1:14" x14ac:dyDescent="0.35">
      <c r="A7025" t="s">
        <v>52</v>
      </c>
      <c r="B7025" s="1" t="s">
        <v>111</v>
      </c>
      <c r="C7025" t="s">
        <v>1126</v>
      </c>
      <c r="D7025" s="1">
        <v>4</v>
      </c>
      <c r="E7025" t="s">
        <v>199</v>
      </c>
      <c r="F7025" t="s">
        <v>196</v>
      </c>
      <c r="G7025" s="6">
        <v>0.1</v>
      </c>
      <c r="H7025" s="7" t="s">
        <v>25</v>
      </c>
      <c r="K7025">
        <f>VLOOKUP(E7025,'script producto'!$A$3:$B$1802,2,FALSE)</f>
        <v>535</v>
      </c>
      <c r="L7025">
        <f>VLOOKUP(M7025,'script taller'!$G$3:$H$204,2,FALSE)</f>
        <v>188</v>
      </c>
      <c r="M7025" s="1" t="str">
        <f t="shared" si="109"/>
        <v>PRT21214</v>
      </c>
      <c r="N7025">
        <f>ROUND(VLOOKUP(E7025,Productos!$A$4:$D$1804,4,FALSE),0)</f>
        <v>8900</v>
      </c>
    </row>
    <row r="7026" spans="1:14" x14ac:dyDescent="0.35">
      <c r="A7026" t="s">
        <v>52</v>
      </c>
      <c r="B7026" s="1" t="s">
        <v>111</v>
      </c>
      <c r="C7026" t="s">
        <v>1126</v>
      </c>
      <c r="D7026" s="1">
        <v>4</v>
      </c>
      <c r="E7026" t="s">
        <v>1975</v>
      </c>
      <c r="F7026" t="s">
        <v>196</v>
      </c>
      <c r="G7026" s="6">
        <v>0.1</v>
      </c>
      <c r="H7026" s="7" t="s">
        <v>25</v>
      </c>
      <c r="K7026">
        <f>VLOOKUP(E7026,'script producto'!$A$3:$B$1802,2,FALSE)</f>
        <v>868</v>
      </c>
      <c r="L7026">
        <f>VLOOKUP(M7026,'script taller'!$G$3:$H$204,2,FALSE)</f>
        <v>188</v>
      </c>
      <c r="M7026" s="1" t="str">
        <f t="shared" si="109"/>
        <v>PRT21214</v>
      </c>
      <c r="N7026">
        <f>ROUND(VLOOKUP(E7026,Productos!$A$4:$D$1804,4,FALSE),0)</f>
        <v>28000</v>
      </c>
    </row>
    <row r="7027" spans="1:14" x14ac:dyDescent="0.35">
      <c r="A7027" t="s">
        <v>52</v>
      </c>
      <c r="B7027" s="1" t="s">
        <v>111</v>
      </c>
      <c r="C7027" t="s">
        <v>1126</v>
      </c>
      <c r="D7027" s="1">
        <v>5</v>
      </c>
      <c r="E7027" t="s">
        <v>1879</v>
      </c>
      <c r="F7027" t="s">
        <v>192</v>
      </c>
      <c r="G7027" s="6">
        <v>0.5</v>
      </c>
      <c r="H7027" s="7" t="s">
        <v>1236</v>
      </c>
      <c r="K7027">
        <f>VLOOKUP(E7027,'script producto'!$A$3:$B$1802,2,FALSE)</f>
        <v>191</v>
      </c>
      <c r="L7027">
        <f>VLOOKUP(M7027,'script taller'!$G$3:$H$204,2,FALSE)</f>
        <v>189</v>
      </c>
      <c r="M7027" s="1" t="str">
        <f t="shared" si="109"/>
        <v>PRT21215</v>
      </c>
      <c r="N7027">
        <f>ROUND(VLOOKUP(E7027,Productos!$A$4:$D$1804,4,FALSE),0)</f>
        <v>2400</v>
      </c>
    </row>
    <row r="7028" spans="1:14" x14ac:dyDescent="0.35">
      <c r="A7028" t="s">
        <v>52</v>
      </c>
      <c r="B7028" s="1" t="s">
        <v>111</v>
      </c>
      <c r="C7028" t="s">
        <v>1126</v>
      </c>
      <c r="D7028" s="1">
        <v>5</v>
      </c>
      <c r="E7028" t="s">
        <v>1880</v>
      </c>
      <c r="F7028" t="s">
        <v>192</v>
      </c>
      <c r="G7028" s="6">
        <v>2</v>
      </c>
      <c r="H7028" s="7" t="s">
        <v>1236</v>
      </c>
      <c r="K7028">
        <f>VLOOKUP(E7028,'script producto'!$A$3:$B$1802,2,FALSE)</f>
        <v>196</v>
      </c>
      <c r="L7028">
        <f>VLOOKUP(M7028,'script taller'!$G$3:$H$204,2,FALSE)</f>
        <v>189</v>
      </c>
      <c r="M7028" s="1" t="str">
        <f t="shared" si="109"/>
        <v>PRT21215</v>
      </c>
      <c r="N7028">
        <f>ROUND(VLOOKUP(E7028,Productos!$A$4:$D$1804,4,FALSE),0)</f>
        <v>1500</v>
      </c>
    </row>
    <row r="7029" spans="1:14" x14ac:dyDescent="0.35">
      <c r="A7029" t="s">
        <v>52</v>
      </c>
      <c r="B7029" s="1" t="s">
        <v>111</v>
      </c>
      <c r="C7029" t="s">
        <v>1126</v>
      </c>
      <c r="D7029" s="1">
        <v>5</v>
      </c>
      <c r="E7029" t="s">
        <v>1480</v>
      </c>
      <c r="F7029" t="s">
        <v>192</v>
      </c>
      <c r="G7029" s="6">
        <v>4</v>
      </c>
      <c r="H7029" s="7" t="s">
        <v>6</v>
      </c>
      <c r="K7029">
        <f>VLOOKUP(E7029,'script producto'!$A$3:$B$1802,2,FALSE)</f>
        <v>401</v>
      </c>
      <c r="L7029">
        <f>VLOOKUP(M7029,'script taller'!$G$3:$H$204,2,FALSE)</f>
        <v>189</v>
      </c>
      <c r="M7029" s="1" t="str">
        <f t="shared" si="109"/>
        <v>PRT21215</v>
      </c>
      <c r="N7029">
        <f>ROUND(VLOOKUP(E7029,Productos!$A$4:$D$1804,4,FALSE),0)</f>
        <v>2000</v>
      </c>
    </row>
    <row r="7030" spans="1:14" x14ac:dyDescent="0.35">
      <c r="A7030" t="s">
        <v>52</v>
      </c>
      <c r="B7030" s="1" t="s">
        <v>111</v>
      </c>
      <c r="C7030" t="s">
        <v>1126</v>
      </c>
      <c r="D7030" s="1">
        <v>5</v>
      </c>
      <c r="E7030" t="s">
        <v>904</v>
      </c>
      <c r="F7030" t="s">
        <v>192</v>
      </c>
      <c r="G7030" s="6">
        <v>2</v>
      </c>
      <c r="H7030" s="7" t="s">
        <v>1236</v>
      </c>
      <c r="K7030">
        <f>VLOOKUP(E7030,'script producto'!$A$3:$B$1802,2,FALSE)</f>
        <v>495</v>
      </c>
      <c r="L7030">
        <f>VLOOKUP(M7030,'script taller'!$G$3:$H$204,2,FALSE)</f>
        <v>189</v>
      </c>
      <c r="M7030" s="1" t="str">
        <f t="shared" si="109"/>
        <v>PRT21215</v>
      </c>
      <c r="N7030">
        <f>ROUND(VLOOKUP(E7030,Productos!$A$4:$D$1804,4,FALSE),0)</f>
        <v>4000</v>
      </c>
    </row>
    <row r="7031" spans="1:14" x14ac:dyDescent="0.35">
      <c r="A7031" t="s">
        <v>52</v>
      </c>
      <c r="B7031" s="1" t="s">
        <v>111</v>
      </c>
      <c r="C7031" t="s">
        <v>1126</v>
      </c>
      <c r="D7031" s="1">
        <v>5</v>
      </c>
      <c r="E7031" t="s">
        <v>899</v>
      </c>
      <c r="F7031" t="s">
        <v>192</v>
      </c>
      <c r="G7031" s="6">
        <v>2</v>
      </c>
      <c r="H7031" s="7" t="s">
        <v>1236</v>
      </c>
      <c r="K7031">
        <f>VLOOKUP(E7031,'script producto'!$A$3:$B$1802,2,FALSE)</f>
        <v>765</v>
      </c>
      <c r="L7031">
        <f>VLOOKUP(M7031,'script taller'!$G$3:$H$204,2,FALSE)</f>
        <v>189</v>
      </c>
      <c r="M7031" s="1" t="str">
        <f t="shared" si="109"/>
        <v>PRT21215</v>
      </c>
      <c r="N7031">
        <f>ROUND(VLOOKUP(E7031,Productos!$A$4:$D$1804,4,FALSE),0)</f>
        <v>1831</v>
      </c>
    </row>
    <row r="7032" spans="1:14" x14ac:dyDescent="0.35">
      <c r="A7032" t="s">
        <v>52</v>
      </c>
      <c r="B7032" s="1" t="s">
        <v>111</v>
      </c>
      <c r="C7032" t="s">
        <v>1126</v>
      </c>
      <c r="D7032" s="1">
        <v>5</v>
      </c>
      <c r="E7032" t="s">
        <v>1479</v>
      </c>
      <c r="F7032" t="s">
        <v>192</v>
      </c>
      <c r="G7032" s="6">
        <v>4</v>
      </c>
      <c r="H7032" s="7" t="s">
        <v>6</v>
      </c>
      <c r="K7032">
        <f>VLOOKUP(E7032,'script producto'!$A$3:$B$1802,2,FALSE)</f>
        <v>1031</v>
      </c>
      <c r="L7032">
        <f>VLOOKUP(M7032,'script taller'!$G$3:$H$204,2,FALSE)</f>
        <v>189</v>
      </c>
      <c r="M7032" s="1" t="str">
        <f t="shared" si="109"/>
        <v>PRT21215</v>
      </c>
      <c r="N7032">
        <f>ROUND(VLOOKUP(E7032,Productos!$A$4:$D$1804,4,FALSE),0)</f>
        <v>21</v>
      </c>
    </row>
    <row r="7033" spans="1:14" x14ac:dyDescent="0.35">
      <c r="A7033" t="s">
        <v>52</v>
      </c>
      <c r="B7033" s="1" t="s">
        <v>111</v>
      </c>
      <c r="C7033" t="s">
        <v>1126</v>
      </c>
      <c r="D7033" s="1">
        <v>5</v>
      </c>
      <c r="E7033" t="s">
        <v>1197</v>
      </c>
      <c r="F7033" t="s">
        <v>192</v>
      </c>
      <c r="G7033" s="6">
        <v>3</v>
      </c>
      <c r="H7033" s="7" t="s">
        <v>1236</v>
      </c>
      <c r="K7033">
        <f>VLOOKUP(E7033,'script producto'!$A$3:$B$1802,2,FALSE)</f>
        <v>1072</v>
      </c>
      <c r="L7033">
        <f>VLOOKUP(M7033,'script taller'!$G$3:$H$204,2,FALSE)</f>
        <v>189</v>
      </c>
      <c r="M7033" s="1" t="str">
        <f t="shared" si="109"/>
        <v>PRT21215</v>
      </c>
      <c r="N7033">
        <f>ROUND(VLOOKUP(E7033,Productos!$A$4:$D$1804,4,FALSE),0)</f>
        <v>1600</v>
      </c>
    </row>
    <row r="7034" spans="1:14" x14ac:dyDescent="0.35">
      <c r="A7034" t="s">
        <v>52</v>
      </c>
      <c r="B7034" s="1" t="s">
        <v>111</v>
      </c>
      <c r="C7034" t="s">
        <v>1126</v>
      </c>
      <c r="D7034" s="1">
        <v>5</v>
      </c>
      <c r="E7034" t="s">
        <v>902</v>
      </c>
      <c r="F7034" t="s">
        <v>194</v>
      </c>
      <c r="G7034" s="6">
        <v>1</v>
      </c>
      <c r="H7034" s="7" t="s">
        <v>6</v>
      </c>
      <c r="K7034">
        <f>VLOOKUP(E7034,'script producto'!$A$3:$B$1802,2,FALSE)</f>
        <v>252</v>
      </c>
      <c r="L7034">
        <f>VLOOKUP(M7034,'script taller'!$G$3:$H$204,2,FALSE)</f>
        <v>189</v>
      </c>
      <c r="M7034" s="1" t="str">
        <f t="shared" si="109"/>
        <v>PRT21215</v>
      </c>
      <c r="N7034">
        <f>ROUND(VLOOKUP(E7034,Productos!$A$4:$D$1804,4,FALSE),0)</f>
        <v>347</v>
      </c>
    </row>
    <row r="7035" spans="1:14" x14ac:dyDescent="0.35">
      <c r="A7035" t="s">
        <v>52</v>
      </c>
      <c r="B7035" s="1" t="s">
        <v>111</v>
      </c>
      <c r="C7035" t="s">
        <v>1126</v>
      </c>
      <c r="D7035" s="1">
        <v>5</v>
      </c>
      <c r="E7035" t="s">
        <v>903</v>
      </c>
      <c r="F7035" t="s">
        <v>194</v>
      </c>
      <c r="G7035" s="6">
        <v>2</v>
      </c>
      <c r="H7035" s="7" t="s">
        <v>6</v>
      </c>
      <c r="K7035">
        <f>VLOOKUP(E7035,'script producto'!$A$3:$B$1802,2,FALSE)</f>
        <v>640</v>
      </c>
      <c r="L7035">
        <f>VLOOKUP(M7035,'script taller'!$G$3:$H$204,2,FALSE)</f>
        <v>189</v>
      </c>
      <c r="M7035" s="1" t="str">
        <f t="shared" si="109"/>
        <v>PRT21215</v>
      </c>
      <c r="N7035">
        <f>ROUND(VLOOKUP(E7035,Productos!$A$4:$D$1804,4,FALSE),0)</f>
        <v>312</v>
      </c>
    </row>
    <row r="7036" spans="1:14" x14ac:dyDescent="0.35">
      <c r="A7036" t="s">
        <v>52</v>
      </c>
      <c r="B7036" s="1" t="s">
        <v>111</v>
      </c>
      <c r="C7036" t="s">
        <v>1126</v>
      </c>
      <c r="D7036" s="1">
        <v>5</v>
      </c>
      <c r="E7036" t="s">
        <v>570</v>
      </c>
      <c r="F7036" t="s">
        <v>194</v>
      </c>
      <c r="G7036" s="6">
        <v>3</v>
      </c>
      <c r="H7036" s="7" t="s">
        <v>6</v>
      </c>
      <c r="K7036">
        <f>VLOOKUP(E7036,'script producto'!$A$3:$B$1802,2,FALSE)</f>
        <v>642</v>
      </c>
      <c r="L7036">
        <f>VLOOKUP(M7036,'script taller'!$G$3:$H$204,2,FALSE)</f>
        <v>189</v>
      </c>
      <c r="M7036" s="1" t="str">
        <f t="shared" si="109"/>
        <v>PRT21215</v>
      </c>
      <c r="N7036">
        <f>ROUND(VLOOKUP(E7036,Productos!$A$4:$D$1804,4,FALSE),0)</f>
        <v>380</v>
      </c>
    </row>
    <row r="7037" spans="1:14" x14ac:dyDescent="0.35">
      <c r="A7037" t="s">
        <v>52</v>
      </c>
      <c r="B7037" s="1" t="s">
        <v>111</v>
      </c>
      <c r="C7037" t="s">
        <v>1126</v>
      </c>
      <c r="D7037" s="1">
        <v>5</v>
      </c>
      <c r="E7037" t="s">
        <v>674</v>
      </c>
      <c r="F7037" t="s">
        <v>194</v>
      </c>
      <c r="G7037" s="6">
        <v>1</v>
      </c>
      <c r="H7037" s="7" t="s">
        <v>6</v>
      </c>
      <c r="K7037">
        <f>VLOOKUP(E7037,'script producto'!$A$3:$B$1802,2,FALSE)</f>
        <v>741</v>
      </c>
      <c r="L7037">
        <f>VLOOKUP(M7037,'script taller'!$G$3:$H$204,2,FALSE)</f>
        <v>189</v>
      </c>
      <c r="M7037" s="1" t="str">
        <f t="shared" si="109"/>
        <v>PRT21215</v>
      </c>
      <c r="N7037">
        <f>ROUND(VLOOKUP(E7037,Productos!$A$4:$D$1804,4,FALSE),0)</f>
        <v>2200</v>
      </c>
    </row>
    <row r="7038" spans="1:14" x14ac:dyDescent="0.35">
      <c r="A7038" t="s">
        <v>52</v>
      </c>
      <c r="B7038" s="1" t="s">
        <v>111</v>
      </c>
      <c r="C7038" t="s">
        <v>1126</v>
      </c>
      <c r="D7038" s="1">
        <v>5</v>
      </c>
      <c r="E7038" t="s">
        <v>7</v>
      </c>
      <c r="F7038" t="s">
        <v>194</v>
      </c>
      <c r="G7038" s="6">
        <v>3</v>
      </c>
      <c r="H7038" s="7" t="s">
        <v>6</v>
      </c>
      <c r="K7038">
        <f>VLOOKUP(E7038,'script producto'!$A$3:$B$1802,2,FALSE)</f>
        <v>1594</v>
      </c>
      <c r="L7038">
        <f>VLOOKUP(M7038,'script taller'!$G$3:$H$204,2,FALSE)</f>
        <v>189</v>
      </c>
      <c r="M7038" s="1" t="str">
        <f t="shared" si="109"/>
        <v>PRT21215</v>
      </c>
      <c r="N7038">
        <f>ROUND(VLOOKUP(E7038,Productos!$A$4:$D$1804,4,FALSE),0)</f>
        <v>653</v>
      </c>
    </row>
    <row r="7039" spans="1:14" x14ac:dyDescent="0.35">
      <c r="A7039" t="s">
        <v>52</v>
      </c>
      <c r="B7039" s="1" t="s">
        <v>111</v>
      </c>
      <c r="C7039" t="s">
        <v>1126</v>
      </c>
      <c r="D7039" s="1">
        <v>5</v>
      </c>
      <c r="E7039" t="s">
        <v>8</v>
      </c>
      <c r="F7039" t="s">
        <v>194</v>
      </c>
      <c r="G7039" s="6">
        <v>2</v>
      </c>
      <c r="H7039" s="7" t="s">
        <v>6</v>
      </c>
      <c r="K7039">
        <f>VLOOKUP(E7039,'script producto'!$A$3:$B$1802,2,FALSE)</f>
        <v>1667</v>
      </c>
      <c r="L7039">
        <f>VLOOKUP(M7039,'script taller'!$G$3:$H$204,2,FALSE)</f>
        <v>189</v>
      </c>
      <c r="M7039" s="1" t="str">
        <f t="shared" si="109"/>
        <v>PRT21215</v>
      </c>
      <c r="N7039">
        <f>ROUND(VLOOKUP(E7039,Productos!$A$4:$D$1804,4,FALSE),0)</f>
        <v>818</v>
      </c>
    </row>
    <row r="7040" spans="1:14" x14ac:dyDescent="0.35">
      <c r="A7040" t="s">
        <v>52</v>
      </c>
      <c r="B7040" s="1" t="s">
        <v>111</v>
      </c>
      <c r="C7040" t="s">
        <v>1126</v>
      </c>
      <c r="D7040" s="1">
        <v>5</v>
      </c>
      <c r="E7040" t="s">
        <v>915</v>
      </c>
      <c r="F7040" t="s">
        <v>1128</v>
      </c>
      <c r="G7040" s="6">
        <v>18</v>
      </c>
      <c r="H7040" s="7" t="s">
        <v>6</v>
      </c>
      <c r="K7040">
        <f>VLOOKUP(E7040,'script producto'!$A$3:$B$1802,2,FALSE)</f>
        <v>210</v>
      </c>
      <c r="L7040">
        <f>VLOOKUP(M7040,'script taller'!$G$3:$H$204,2,FALSE)</f>
        <v>189</v>
      </c>
      <c r="M7040" s="1" t="str">
        <f t="shared" si="109"/>
        <v>PRT21215</v>
      </c>
      <c r="N7040">
        <f>ROUND(VLOOKUP(E7040,Productos!$A$4:$D$1804,4,FALSE),0)</f>
        <v>880</v>
      </c>
    </row>
    <row r="7041" spans="1:14" x14ac:dyDescent="0.35">
      <c r="A7041" t="s">
        <v>52</v>
      </c>
      <c r="B7041" s="1" t="s">
        <v>111</v>
      </c>
      <c r="C7041" t="s">
        <v>1126</v>
      </c>
      <c r="D7041" s="1">
        <v>5</v>
      </c>
      <c r="E7041" t="s">
        <v>1582</v>
      </c>
      <c r="F7041" t="s">
        <v>1128</v>
      </c>
      <c r="G7041" s="6">
        <v>5</v>
      </c>
      <c r="H7041" s="7" t="s">
        <v>6</v>
      </c>
      <c r="K7041">
        <f>VLOOKUP(E7041,'script producto'!$A$3:$B$1802,2,FALSE)</f>
        <v>1087</v>
      </c>
      <c r="L7041">
        <f>VLOOKUP(M7041,'script taller'!$G$3:$H$204,2,FALSE)</f>
        <v>189</v>
      </c>
      <c r="M7041" s="1" t="str">
        <f t="shared" si="109"/>
        <v>PRT21215</v>
      </c>
      <c r="N7041">
        <f>ROUND(VLOOKUP(E7041,Productos!$A$4:$D$1804,4,FALSE),0)</f>
        <v>2500</v>
      </c>
    </row>
    <row r="7042" spans="1:14" x14ac:dyDescent="0.35">
      <c r="A7042" t="s">
        <v>52</v>
      </c>
      <c r="B7042" s="1" t="s">
        <v>111</v>
      </c>
      <c r="C7042" t="s">
        <v>1126</v>
      </c>
      <c r="D7042" s="1">
        <v>5</v>
      </c>
      <c r="E7042" t="s">
        <v>1291</v>
      </c>
      <c r="F7042" t="s">
        <v>1128</v>
      </c>
      <c r="G7042" s="6">
        <v>10</v>
      </c>
      <c r="H7042" s="7" t="s">
        <v>6</v>
      </c>
      <c r="K7042">
        <f>VLOOKUP(E7042,'script producto'!$A$3:$B$1802,2,FALSE)</f>
        <v>1241</v>
      </c>
      <c r="L7042">
        <f>VLOOKUP(M7042,'script taller'!$G$3:$H$204,2,FALSE)</f>
        <v>189</v>
      </c>
      <c r="M7042" s="1" t="str">
        <f t="shared" si="109"/>
        <v>PRT21215</v>
      </c>
      <c r="N7042">
        <f>ROUND(VLOOKUP(E7042,Productos!$A$4:$D$1804,4,FALSE),0)</f>
        <v>444</v>
      </c>
    </row>
    <row r="7043" spans="1:14" x14ac:dyDescent="0.35">
      <c r="A7043" t="s">
        <v>52</v>
      </c>
      <c r="B7043" s="1" t="s">
        <v>111</v>
      </c>
      <c r="C7043" t="s">
        <v>1126</v>
      </c>
      <c r="D7043" s="1">
        <v>5</v>
      </c>
      <c r="E7043" t="s">
        <v>905</v>
      </c>
      <c r="F7043" t="s">
        <v>1128</v>
      </c>
      <c r="G7043" s="6">
        <v>3</v>
      </c>
      <c r="H7043" s="7" t="s">
        <v>6</v>
      </c>
      <c r="K7043">
        <f>VLOOKUP(E7043,'script producto'!$A$3:$B$1802,2,FALSE)</f>
        <v>1666</v>
      </c>
      <c r="L7043">
        <f>VLOOKUP(M7043,'script taller'!$G$3:$H$204,2,FALSE)</f>
        <v>189</v>
      </c>
      <c r="M7043" s="1" t="str">
        <f t="shared" ref="M7043:M7106" si="110">B7043&amp;D7043</f>
        <v>PRT21215</v>
      </c>
      <c r="N7043">
        <f>ROUND(VLOOKUP(E7043,Productos!$A$4:$D$1804,4,FALSE),0)</f>
        <v>2500</v>
      </c>
    </row>
    <row r="7044" spans="1:14" x14ac:dyDescent="0.35">
      <c r="A7044" t="s">
        <v>52</v>
      </c>
      <c r="B7044" s="1" t="s">
        <v>111</v>
      </c>
      <c r="C7044" t="s">
        <v>1126</v>
      </c>
      <c r="D7044" s="1">
        <v>5</v>
      </c>
      <c r="E7044" t="s">
        <v>930</v>
      </c>
      <c r="F7044" t="s">
        <v>195</v>
      </c>
      <c r="G7044" s="6">
        <v>6</v>
      </c>
      <c r="H7044" s="7" t="s">
        <v>25</v>
      </c>
      <c r="K7044">
        <f>VLOOKUP(E7044,'script producto'!$A$3:$B$1802,2,FALSE)</f>
        <v>573</v>
      </c>
      <c r="L7044">
        <f>VLOOKUP(M7044,'script taller'!$G$3:$H$204,2,FALSE)</f>
        <v>189</v>
      </c>
      <c r="M7044" s="1" t="str">
        <f t="shared" si="110"/>
        <v>PRT21215</v>
      </c>
      <c r="N7044">
        <f>ROUND(VLOOKUP(E7044,Productos!$A$4:$D$1804,4,FALSE),0)</f>
        <v>4300</v>
      </c>
    </row>
    <row r="7045" spans="1:14" x14ac:dyDescent="0.35">
      <c r="A7045" t="s">
        <v>52</v>
      </c>
      <c r="B7045" s="1" t="s">
        <v>111</v>
      </c>
      <c r="C7045" t="s">
        <v>1126</v>
      </c>
      <c r="D7045" s="1">
        <v>5</v>
      </c>
      <c r="E7045" t="s">
        <v>892</v>
      </c>
      <c r="F7045" t="s">
        <v>195</v>
      </c>
      <c r="G7045" s="6">
        <v>60</v>
      </c>
      <c r="H7045" s="7" t="s">
        <v>6</v>
      </c>
      <c r="K7045">
        <f>VLOOKUP(E7045,'script producto'!$A$3:$B$1802,2,FALSE)</f>
        <v>804</v>
      </c>
      <c r="L7045">
        <f>VLOOKUP(M7045,'script taller'!$G$3:$H$204,2,FALSE)</f>
        <v>189</v>
      </c>
      <c r="M7045" s="1" t="str">
        <f t="shared" si="110"/>
        <v>PRT21215</v>
      </c>
      <c r="N7045">
        <f>ROUND(VLOOKUP(E7045,Productos!$A$4:$D$1804,4,FALSE),0)</f>
        <v>400</v>
      </c>
    </row>
    <row r="7046" spans="1:14" x14ac:dyDescent="0.35">
      <c r="A7046" t="s">
        <v>52</v>
      </c>
      <c r="B7046" s="1" t="s">
        <v>111</v>
      </c>
      <c r="C7046" t="s">
        <v>1126</v>
      </c>
      <c r="D7046" s="1">
        <v>5</v>
      </c>
      <c r="E7046" t="s">
        <v>2140</v>
      </c>
      <c r="F7046" t="s">
        <v>196</v>
      </c>
      <c r="G7046" s="6">
        <v>0.2</v>
      </c>
      <c r="H7046" s="7" t="s">
        <v>25</v>
      </c>
      <c r="K7046">
        <f>VLOOKUP(E7046,'script producto'!$A$3:$B$1802,2,FALSE)</f>
        <v>937</v>
      </c>
      <c r="L7046">
        <f>VLOOKUP(M7046,'script taller'!$G$3:$H$204,2,FALSE)</f>
        <v>189</v>
      </c>
      <c r="M7046" s="1" t="str">
        <f t="shared" si="110"/>
        <v>PRT21215</v>
      </c>
      <c r="N7046">
        <f>ROUND(VLOOKUP(E7046,Productos!$A$4:$D$1804,4,FALSE),0)</f>
        <v>5000</v>
      </c>
    </row>
    <row r="7047" spans="1:14" x14ac:dyDescent="0.35">
      <c r="A7047" t="s">
        <v>52</v>
      </c>
      <c r="B7047" s="1" t="s">
        <v>111</v>
      </c>
      <c r="C7047" t="s">
        <v>1126</v>
      </c>
      <c r="D7047" s="1">
        <v>6</v>
      </c>
      <c r="E7047" t="s">
        <v>157</v>
      </c>
      <c r="F7047" t="s">
        <v>192</v>
      </c>
      <c r="G7047" s="6">
        <v>2</v>
      </c>
      <c r="H7047" s="7" t="s">
        <v>1236</v>
      </c>
      <c r="K7047">
        <f>VLOOKUP(E7047,'script producto'!$A$3:$B$1802,2,FALSE)</f>
        <v>190</v>
      </c>
      <c r="L7047">
        <f>VLOOKUP(M7047,'script taller'!$G$3:$H$204,2,FALSE)</f>
        <v>190</v>
      </c>
      <c r="M7047" s="1" t="str">
        <f t="shared" si="110"/>
        <v>PRT21216</v>
      </c>
      <c r="N7047">
        <f>ROUND(VLOOKUP(E7047,Productos!$A$4:$D$1804,4,FALSE),0)</f>
        <v>2349</v>
      </c>
    </row>
    <row r="7048" spans="1:14" x14ac:dyDescent="0.35">
      <c r="A7048" t="s">
        <v>52</v>
      </c>
      <c r="B7048" s="1" t="s">
        <v>111</v>
      </c>
      <c r="C7048" t="s">
        <v>1126</v>
      </c>
      <c r="D7048" s="1">
        <v>6</v>
      </c>
      <c r="E7048" t="s">
        <v>1880</v>
      </c>
      <c r="F7048" t="s">
        <v>192</v>
      </c>
      <c r="G7048" s="6">
        <v>1</v>
      </c>
      <c r="H7048" s="7" t="s">
        <v>1236</v>
      </c>
      <c r="K7048">
        <f>VLOOKUP(E7048,'script producto'!$A$3:$B$1802,2,FALSE)</f>
        <v>196</v>
      </c>
      <c r="L7048">
        <f>VLOOKUP(M7048,'script taller'!$G$3:$H$204,2,FALSE)</f>
        <v>190</v>
      </c>
      <c r="M7048" s="1" t="str">
        <f t="shared" si="110"/>
        <v>PRT21216</v>
      </c>
      <c r="N7048">
        <f>ROUND(VLOOKUP(E7048,Productos!$A$4:$D$1804,4,FALSE),0)</f>
        <v>1500</v>
      </c>
    </row>
    <row r="7049" spans="1:14" x14ac:dyDescent="0.35">
      <c r="A7049" t="s">
        <v>52</v>
      </c>
      <c r="B7049" s="1" t="s">
        <v>111</v>
      </c>
      <c r="C7049" t="s">
        <v>1126</v>
      </c>
      <c r="D7049" s="1">
        <v>6</v>
      </c>
      <c r="E7049" t="s">
        <v>916</v>
      </c>
      <c r="F7049" t="s">
        <v>192</v>
      </c>
      <c r="G7049" s="6">
        <v>0.3</v>
      </c>
      <c r="H7049" s="7" t="s">
        <v>1236</v>
      </c>
      <c r="K7049">
        <f>VLOOKUP(E7049,'script producto'!$A$3:$B$1802,2,FALSE)</f>
        <v>294</v>
      </c>
      <c r="L7049">
        <f>VLOOKUP(M7049,'script taller'!$G$3:$H$204,2,FALSE)</f>
        <v>190</v>
      </c>
      <c r="M7049" s="1" t="str">
        <f t="shared" si="110"/>
        <v>PRT21216</v>
      </c>
      <c r="N7049">
        <f>ROUND(VLOOKUP(E7049,Productos!$A$4:$D$1804,4,FALSE),0)</f>
        <v>9260</v>
      </c>
    </row>
    <row r="7050" spans="1:14" x14ac:dyDescent="0.35">
      <c r="A7050" t="s">
        <v>52</v>
      </c>
      <c r="B7050" s="1" t="s">
        <v>111</v>
      </c>
      <c r="C7050" t="s">
        <v>1126</v>
      </c>
      <c r="D7050" s="1">
        <v>6</v>
      </c>
      <c r="E7050" t="s">
        <v>917</v>
      </c>
      <c r="F7050" t="s">
        <v>192</v>
      </c>
      <c r="G7050" s="6">
        <v>1</v>
      </c>
      <c r="H7050" s="7" t="s">
        <v>1236</v>
      </c>
      <c r="K7050">
        <f>VLOOKUP(E7050,'script producto'!$A$3:$B$1802,2,FALSE)</f>
        <v>487</v>
      </c>
      <c r="L7050">
        <f>VLOOKUP(M7050,'script taller'!$G$3:$H$204,2,FALSE)</f>
        <v>190</v>
      </c>
      <c r="M7050" s="1" t="str">
        <f t="shared" si="110"/>
        <v>PRT21216</v>
      </c>
      <c r="N7050">
        <f>ROUND(VLOOKUP(E7050,Productos!$A$4:$D$1804,4,FALSE),0)</f>
        <v>14000</v>
      </c>
    </row>
    <row r="7051" spans="1:14" x14ac:dyDescent="0.35">
      <c r="A7051" t="s">
        <v>52</v>
      </c>
      <c r="B7051" s="1" t="s">
        <v>111</v>
      </c>
      <c r="C7051" t="s">
        <v>1126</v>
      </c>
      <c r="D7051" s="1">
        <v>6</v>
      </c>
      <c r="E7051" t="s">
        <v>897</v>
      </c>
      <c r="F7051" t="s">
        <v>192</v>
      </c>
      <c r="G7051" s="6">
        <v>1</v>
      </c>
      <c r="H7051" s="7" t="s">
        <v>1236</v>
      </c>
      <c r="K7051">
        <f>VLOOKUP(E7051,'script producto'!$A$3:$B$1802,2,FALSE)</f>
        <v>489</v>
      </c>
      <c r="L7051">
        <f>VLOOKUP(M7051,'script taller'!$G$3:$H$204,2,FALSE)</f>
        <v>190</v>
      </c>
      <c r="M7051" s="1" t="str">
        <f t="shared" si="110"/>
        <v>PRT21216</v>
      </c>
      <c r="N7051">
        <f>ROUND(VLOOKUP(E7051,Productos!$A$4:$D$1804,4,FALSE),0)</f>
        <v>4500</v>
      </c>
    </row>
    <row r="7052" spans="1:14" x14ac:dyDescent="0.35">
      <c r="A7052" t="s">
        <v>52</v>
      </c>
      <c r="B7052" s="1" t="s">
        <v>111</v>
      </c>
      <c r="C7052" t="s">
        <v>1126</v>
      </c>
      <c r="D7052" s="1">
        <v>6</v>
      </c>
      <c r="E7052" t="s">
        <v>333</v>
      </c>
      <c r="F7052" t="s">
        <v>192</v>
      </c>
      <c r="G7052" s="6">
        <v>0.1</v>
      </c>
      <c r="H7052" s="7" t="s">
        <v>25</v>
      </c>
      <c r="K7052">
        <f>VLOOKUP(E7052,'script producto'!$A$3:$B$1802,2,FALSE)</f>
        <v>621</v>
      </c>
      <c r="L7052">
        <f>VLOOKUP(M7052,'script taller'!$G$3:$H$204,2,FALSE)</f>
        <v>190</v>
      </c>
      <c r="M7052" s="1" t="str">
        <f t="shared" si="110"/>
        <v>PRT21216</v>
      </c>
      <c r="N7052">
        <f>ROUND(VLOOKUP(E7052,Productos!$A$4:$D$1804,4,FALSE),0)</f>
        <v>4550</v>
      </c>
    </row>
    <row r="7053" spans="1:14" x14ac:dyDescent="0.35">
      <c r="A7053" t="s">
        <v>52</v>
      </c>
      <c r="B7053" s="1" t="s">
        <v>111</v>
      </c>
      <c r="C7053" t="s">
        <v>1126</v>
      </c>
      <c r="D7053" s="1">
        <v>6</v>
      </c>
      <c r="E7053" t="s">
        <v>918</v>
      </c>
      <c r="F7053" t="s">
        <v>192</v>
      </c>
      <c r="G7053" s="6">
        <v>0.3</v>
      </c>
      <c r="H7053" s="7" t="s">
        <v>1236</v>
      </c>
      <c r="K7053">
        <f>VLOOKUP(E7053,'script producto'!$A$3:$B$1802,2,FALSE)</f>
        <v>761</v>
      </c>
      <c r="L7053">
        <f>VLOOKUP(M7053,'script taller'!$G$3:$H$204,2,FALSE)</f>
        <v>190</v>
      </c>
      <c r="M7053" s="1" t="str">
        <f t="shared" si="110"/>
        <v>PRT21216</v>
      </c>
      <c r="N7053">
        <f>ROUND(VLOOKUP(E7053,Productos!$A$4:$D$1804,4,FALSE),0)</f>
        <v>1831</v>
      </c>
    </row>
    <row r="7054" spans="1:14" x14ac:dyDescent="0.35">
      <c r="A7054" t="s">
        <v>52</v>
      </c>
      <c r="B7054" s="1" t="s">
        <v>111</v>
      </c>
      <c r="C7054" t="s">
        <v>1126</v>
      </c>
      <c r="D7054" s="1">
        <v>6</v>
      </c>
      <c r="E7054" t="s">
        <v>899</v>
      </c>
      <c r="F7054" t="s">
        <v>192</v>
      </c>
      <c r="G7054" s="6">
        <v>4</v>
      </c>
      <c r="H7054" s="7" t="s">
        <v>1236</v>
      </c>
      <c r="K7054">
        <f>VLOOKUP(E7054,'script producto'!$A$3:$B$1802,2,FALSE)</f>
        <v>765</v>
      </c>
      <c r="L7054">
        <f>VLOOKUP(M7054,'script taller'!$G$3:$H$204,2,FALSE)</f>
        <v>190</v>
      </c>
      <c r="M7054" s="1" t="str">
        <f t="shared" si="110"/>
        <v>PRT21216</v>
      </c>
      <c r="N7054">
        <f>ROUND(VLOOKUP(E7054,Productos!$A$4:$D$1804,4,FALSE),0)</f>
        <v>1831</v>
      </c>
    </row>
    <row r="7055" spans="1:14" x14ac:dyDescent="0.35">
      <c r="A7055" t="s">
        <v>52</v>
      </c>
      <c r="B7055" s="1" t="s">
        <v>111</v>
      </c>
      <c r="C7055" t="s">
        <v>1126</v>
      </c>
      <c r="D7055" s="1">
        <v>6</v>
      </c>
      <c r="E7055" t="s">
        <v>1199</v>
      </c>
      <c r="F7055" t="s">
        <v>192</v>
      </c>
      <c r="G7055" s="6">
        <v>1</v>
      </c>
      <c r="H7055" s="7" t="s">
        <v>1236</v>
      </c>
      <c r="K7055">
        <f>VLOOKUP(E7055,'script producto'!$A$3:$B$1802,2,FALSE)</f>
        <v>1074</v>
      </c>
      <c r="L7055">
        <f>VLOOKUP(M7055,'script taller'!$G$3:$H$204,2,FALSE)</f>
        <v>190</v>
      </c>
      <c r="M7055" s="1" t="str">
        <f t="shared" si="110"/>
        <v>PRT21216</v>
      </c>
      <c r="N7055">
        <f>ROUND(VLOOKUP(E7055,Productos!$A$4:$D$1804,4,FALSE),0)</f>
        <v>1600</v>
      </c>
    </row>
    <row r="7056" spans="1:14" x14ac:dyDescent="0.35">
      <c r="A7056" t="s">
        <v>52</v>
      </c>
      <c r="B7056" s="1" t="s">
        <v>111</v>
      </c>
      <c r="C7056" t="s">
        <v>1126</v>
      </c>
      <c r="D7056" s="1">
        <v>6</v>
      </c>
      <c r="E7056" t="s">
        <v>919</v>
      </c>
      <c r="F7056" t="s">
        <v>192</v>
      </c>
      <c r="G7056" s="6">
        <v>1</v>
      </c>
      <c r="H7056" s="7" t="s">
        <v>1236</v>
      </c>
      <c r="K7056">
        <f>VLOOKUP(E7056,'script producto'!$A$3:$B$1802,2,FALSE)</f>
        <v>1076</v>
      </c>
      <c r="L7056">
        <f>VLOOKUP(M7056,'script taller'!$G$3:$H$204,2,FALSE)</f>
        <v>190</v>
      </c>
      <c r="M7056" s="1" t="str">
        <f t="shared" si="110"/>
        <v>PRT21216</v>
      </c>
      <c r="N7056">
        <f>ROUND(VLOOKUP(E7056,Productos!$A$4:$D$1804,4,FALSE),0)</f>
        <v>1600</v>
      </c>
    </row>
    <row r="7057" spans="1:14" x14ac:dyDescent="0.35">
      <c r="A7057" t="s">
        <v>52</v>
      </c>
      <c r="B7057" s="1" t="s">
        <v>111</v>
      </c>
      <c r="C7057" t="s">
        <v>1126</v>
      </c>
      <c r="D7057" s="1">
        <v>6</v>
      </c>
      <c r="E7057" t="s">
        <v>920</v>
      </c>
      <c r="F7057" t="s">
        <v>192</v>
      </c>
      <c r="G7057" s="6">
        <v>1</v>
      </c>
      <c r="H7057" s="7" t="s">
        <v>1236</v>
      </c>
      <c r="K7057">
        <f>VLOOKUP(E7057,'script producto'!$A$3:$B$1802,2,FALSE)</f>
        <v>1078</v>
      </c>
      <c r="L7057">
        <f>VLOOKUP(M7057,'script taller'!$G$3:$H$204,2,FALSE)</f>
        <v>190</v>
      </c>
      <c r="M7057" s="1" t="str">
        <f t="shared" si="110"/>
        <v>PRT21216</v>
      </c>
      <c r="N7057">
        <f>ROUND(VLOOKUP(E7057,Productos!$A$4:$D$1804,4,FALSE),0)</f>
        <v>1600</v>
      </c>
    </row>
    <row r="7058" spans="1:14" x14ac:dyDescent="0.35">
      <c r="A7058" t="s">
        <v>52</v>
      </c>
      <c r="B7058" s="1" t="s">
        <v>111</v>
      </c>
      <c r="C7058" t="s">
        <v>1126</v>
      </c>
      <c r="D7058" s="1">
        <v>6</v>
      </c>
      <c r="E7058" t="s">
        <v>23</v>
      </c>
      <c r="F7058" t="s">
        <v>192</v>
      </c>
      <c r="G7058" s="6">
        <v>0.01</v>
      </c>
      <c r="H7058" s="7" t="s">
        <v>1236</v>
      </c>
      <c r="K7058">
        <f>VLOOKUP(E7058,'script producto'!$A$3:$B$1802,2,FALSE)</f>
        <v>1301</v>
      </c>
      <c r="L7058">
        <f>VLOOKUP(M7058,'script taller'!$G$3:$H$204,2,FALSE)</f>
        <v>190</v>
      </c>
      <c r="M7058" s="1" t="str">
        <f t="shared" si="110"/>
        <v>PRT21216</v>
      </c>
      <c r="N7058">
        <f>ROUND(VLOOKUP(E7058,Productos!$A$4:$D$1804,4,FALSE),0)</f>
        <v>46177</v>
      </c>
    </row>
    <row r="7059" spans="1:14" x14ac:dyDescent="0.35">
      <c r="A7059" t="s">
        <v>52</v>
      </c>
      <c r="B7059" s="1" t="s">
        <v>111</v>
      </c>
      <c r="C7059" t="s">
        <v>1126</v>
      </c>
      <c r="D7059" s="1">
        <v>6</v>
      </c>
      <c r="E7059" t="s">
        <v>914</v>
      </c>
      <c r="F7059" t="s">
        <v>192</v>
      </c>
      <c r="G7059" s="6">
        <v>0.1</v>
      </c>
      <c r="H7059" s="7" t="s">
        <v>1236</v>
      </c>
      <c r="K7059">
        <f>VLOOKUP(E7059,'script producto'!$A$3:$B$1802,2,FALSE)</f>
        <v>1363</v>
      </c>
      <c r="L7059">
        <f>VLOOKUP(M7059,'script taller'!$G$3:$H$204,2,FALSE)</f>
        <v>190</v>
      </c>
      <c r="M7059" s="1" t="str">
        <f t="shared" si="110"/>
        <v>PRT21216</v>
      </c>
      <c r="N7059">
        <f>ROUND(VLOOKUP(E7059,Productos!$A$4:$D$1804,4,FALSE),0)</f>
        <v>9791</v>
      </c>
    </row>
    <row r="7060" spans="1:14" x14ac:dyDescent="0.35">
      <c r="A7060" t="s">
        <v>52</v>
      </c>
      <c r="B7060" s="1" t="s">
        <v>111</v>
      </c>
      <c r="C7060" t="s">
        <v>1126</v>
      </c>
      <c r="D7060" s="1">
        <v>6</v>
      </c>
      <c r="E7060" t="s">
        <v>59</v>
      </c>
      <c r="F7060" t="s">
        <v>192</v>
      </c>
      <c r="G7060" s="6">
        <v>0</v>
      </c>
      <c r="H7060" s="7" t="s">
        <v>1236</v>
      </c>
      <c r="K7060">
        <f>VLOOKUP(E7060,'script producto'!$A$3:$B$1802,2,FALSE)</f>
        <v>1523</v>
      </c>
      <c r="L7060">
        <f>VLOOKUP(M7060,'script taller'!$G$3:$H$204,2,FALSE)</f>
        <v>190</v>
      </c>
      <c r="M7060" s="1" t="str">
        <f t="shared" si="110"/>
        <v>PRT21216</v>
      </c>
      <c r="N7060">
        <f>ROUND(VLOOKUP(E7060,Productos!$A$4:$D$1804,4,FALSE),0)</f>
        <v>784</v>
      </c>
    </row>
    <row r="7061" spans="1:14" x14ac:dyDescent="0.35">
      <c r="A7061" t="s">
        <v>52</v>
      </c>
      <c r="B7061" s="1" t="s">
        <v>111</v>
      </c>
      <c r="C7061" t="s">
        <v>1126</v>
      </c>
      <c r="D7061" s="1">
        <v>6</v>
      </c>
      <c r="E7061" t="s">
        <v>902</v>
      </c>
      <c r="F7061" t="s">
        <v>194</v>
      </c>
      <c r="G7061" s="6">
        <v>1</v>
      </c>
      <c r="H7061" s="7" t="s">
        <v>6</v>
      </c>
      <c r="K7061">
        <f>VLOOKUP(E7061,'script producto'!$A$3:$B$1802,2,FALSE)</f>
        <v>252</v>
      </c>
      <c r="L7061">
        <f>VLOOKUP(M7061,'script taller'!$G$3:$H$204,2,FALSE)</f>
        <v>190</v>
      </c>
      <c r="M7061" s="1" t="str">
        <f t="shared" si="110"/>
        <v>PRT21216</v>
      </c>
      <c r="N7061">
        <f>ROUND(VLOOKUP(E7061,Productos!$A$4:$D$1804,4,FALSE),0)</f>
        <v>347</v>
      </c>
    </row>
    <row r="7062" spans="1:14" x14ac:dyDescent="0.35">
      <c r="A7062" t="s">
        <v>52</v>
      </c>
      <c r="B7062" s="1" t="s">
        <v>111</v>
      </c>
      <c r="C7062" t="s">
        <v>1126</v>
      </c>
      <c r="D7062" s="1">
        <v>6</v>
      </c>
      <c r="E7062" t="s">
        <v>903</v>
      </c>
      <c r="F7062" t="s">
        <v>194</v>
      </c>
      <c r="G7062" s="6">
        <v>2</v>
      </c>
      <c r="H7062" s="7" t="s">
        <v>6</v>
      </c>
      <c r="K7062">
        <f>VLOOKUP(E7062,'script producto'!$A$3:$B$1802,2,FALSE)</f>
        <v>640</v>
      </c>
      <c r="L7062">
        <f>VLOOKUP(M7062,'script taller'!$G$3:$H$204,2,FALSE)</f>
        <v>190</v>
      </c>
      <c r="M7062" s="1" t="str">
        <f t="shared" si="110"/>
        <v>PRT21216</v>
      </c>
      <c r="N7062">
        <f>ROUND(VLOOKUP(E7062,Productos!$A$4:$D$1804,4,FALSE),0)</f>
        <v>312</v>
      </c>
    </row>
    <row r="7063" spans="1:14" x14ac:dyDescent="0.35">
      <c r="A7063" t="s">
        <v>52</v>
      </c>
      <c r="B7063" s="1" t="s">
        <v>111</v>
      </c>
      <c r="C7063" t="s">
        <v>1126</v>
      </c>
      <c r="D7063" s="1">
        <v>6</v>
      </c>
      <c r="E7063" t="s">
        <v>570</v>
      </c>
      <c r="F7063" t="s">
        <v>194</v>
      </c>
      <c r="G7063" s="6">
        <v>3</v>
      </c>
      <c r="H7063" s="7" t="s">
        <v>6</v>
      </c>
      <c r="K7063">
        <f>VLOOKUP(E7063,'script producto'!$A$3:$B$1802,2,FALSE)</f>
        <v>642</v>
      </c>
      <c r="L7063">
        <f>VLOOKUP(M7063,'script taller'!$G$3:$H$204,2,FALSE)</f>
        <v>190</v>
      </c>
      <c r="M7063" s="1" t="str">
        <f t="shared" si="110"/>
        <v>PRT21216</v>
      </c>
      <c r="N7063">
        <f>ROUND(VLOOKUP(E7063,Productos!$A$4:$D$1804,4,FALSE),0)</f>
        <v>380</v>
      </c>
    </row>
    <row r="7064" spans="1:14" x14ac:dyDescent="0.35">
      <c r="A7064" t="s">
        <v>52</v>
      </c>
      <c r="B7064" s="1" t="s">
        <v>111</v>
      </c>
      <c r="C7064" t="s">
        <v>1126</v>
      </c>
      <c r="D7064" s="1">
        <v>6</v>
      </c>
      <c r="E7064" t="s">
        <v>674</v>
      </c>
      <c r="F7064" t="s">
        <v>194</v>
      </c>
      <c r="G7064" s="6">
        <v>1</v>
      </c>
      <c r="H7064" s="7" t="s">
        <v>6</v>
      </c>
      <c r="K7064">
        <f>VLOOKUP(E7064,'script producto'!$A$3:$B$1802,2,FALSE)</f>
        <v>741</v>
      </c>
      <c r="L7064">
        <f>VLOOKUP(M7064,'script taller'!$G$3:$H$204,2,FALSE)</f>
        <v>190</v>
      </c>
      <c r="M7064" s="1" t="str">
        <f t="shared" si="110"/>
        <v>PRT21216</v>
      </c>
      <c r="N7064">
        <f>ROUND(VLOOKUP(E7064,Productos!$A$4:$D$1804,4,FALSE),0)</f>
        <v>2200</v>
      </c>
    </row>
    <row r="7065" spans="1:14" x14ac:dyDescent="0.35">
      <c r="A7065" t="s">
        <v>52</v>
      </c>
      <c r="B7065" s="1" t="s">
        <v>111</v>
      </c>
      <c r="C7065" t="s">
        <v>1126</v>
      </c>
      <c r="D7065" s="1">
        <v>6</v>
      </c>
      <c r="E7065" t="s">
        <v>7</v>
      </c>
      <c r="F7065" t="s">
        <v>194</v>
      </c>
      <c r="G7065" s="6">
        <v>3</v>
      </c>
      <c r="H7065" s="7" t="s">
        <v>6</v>
      </c>
      <c r="K7065">
        <f>VLOOKUP(E7065,'script producto'!$A$3:$B$1802,2,FALSE)</f>
        <v>1594</v>
      </c>
      <c r="L7065">
        <f>VLOOKUP(M7065,'script taller'!$G$3:$H$204,2,FALSE)</f>
        <v>190</v>
      </c>
      <c r="M7065" s="1" t="str">
        <f t="shared" si="110"/>
        <v>PRT21216</v>
      </c>
      <c r="N7065">
        <f>ROUND(VLOOKUP(E7065,Productos!$A$4:$D$1804,4,FALSE),0)</f>
        <v>653</v>
      </c>
    </row>
    <row r="7066" spans="1:14" x14ac:dyDescent="0.35">
      <c r="A7066" t="s">
        <v>52</v>
      </c>
      <c r="B7066" s="1" t="s">
        <v>111</v>
      </c>
      <c r="C7066" t="s">
        <v>1126</v>
      </c>
      <c r="D7066" s="1">
        <v>6</v>
      </c>
      <c r="E7066" t="s">
        <v>8</v>
      </c>
      <c r="F7066" t="s">
        <v>194</v>
      </c>
      <c r="G7066" s="6">
        <v>2</v>
      </c>
      <c r="H7066" s="7" t="s">
        <v>6</v>
      </c>
      <c r="K7066">
        <f>VLOOKUP(E7066,'script producto'!$A$3:$B$1802,2,FALSE)</f>
        <v>1667</v>
      </c>
      <c r="L7066">
        <f>VLOOKUP(M7066,'script taller'!$G$3:$H$204,2,FALSE)</f>
        <v>190</v>
      </c>
      <c r="M7066" s="1" t="str">
        <f t="shared" si="110"/>
        <v>PRT21216</v>
      </c>
      <c r="N7066">
        <f>ROUND(VLOOKUP(E7066,Productos!$A$4:$D$1804,4,FALSE),0)</f>
        <v>818</v>
      </c>
    </row>
    <row r="7067" spans="1:14" x14ac:dyDescent="0.35">
      <c r="A7067" t="s">
        <v>52</v>
      </c>
      <c r="B7067" s="1" t="s">
        <v>111</v>
      </c>
      <c r="C7067" t="s">
        <v>1126</v>
      </c>
      <c r="D7067" s="1">
        <v>6</v>
      </c>
      <c r="E7067" t="s">
        <v>1622</v>
      </c>
      <c r="F7067" t="s">
        <v>193</v>
      </c>
      <c r="G7067" s="6">
        <v>1</v>
      </c>
      <c r="H7067" s="7" t="s">
        <v>1236</v>
      </c>
      <c r="K7067">
        <f>VLOOKUP(E7067,'script producto'!$A$3:$B$1802,2,FALSE)</f>
        <v>945</v>
      </c>
      <c r="L7067">
        <f>VLOOKUP(M7067,'script taller'!$G$3:$H$204,2,FALSE)</f>
        <v>190</v>
      </c>
      <c r="M7067" s="1" t="str">
        <f t="shared" si="110"/>
        <v>PRT21216</v>
      </c>
      <c r="N7067">
        <f>ROUND(VLOOKUP(E7067,Productos!$A$4:$D$1804,4,FALSE),0)</f>
        <v>1696</v>
      </c>
    </row>
    <row r="7068" spans="1:14" x14ac:dyDescent="0.35">
      <c r="A7068" t="s">
        <v>52</v>
      </c>
      <c r="B7068" s="1" t="s">
        <v>111</v>
      </c>
      <c r="C7068" t="s">
        <v>1126</v>
      </c>
      <c r="D7068" s="1">
        <v>6</v>
      </c>
      <c r="E7068" t="s">
        <v>15</v>
      </c>
      <c r="F7068" t="s">
        <v>193</v>
      </c>
      <c r="G7068" s="6">
        <v>1</v>
      </c>
      <c r="H7068" s="7" t="s">
        <v>1236</v>
      </c>
      <c r="K7068">
        <f>VLOOKUP(E7068,'script producto'!$A$3:$B$1802,2,FALSE)</f>
        <v>1140</v>
      </c>
      <c r="L7068">
        <f>VLOOKUP(M7068,'script taller'!$G$3:$H$204,2,FALSE)</f>
        <v>190</v>
      </c>
      <c r="M7068" s="1" t="str">
        <f t="shared" si="110"/>
        <v>PRT21216</v>
      </c>
      <c r="N7068">
        <f>ROUND(VLOOKUP(E7068,Productos!$A$4:$D$1804,4,FALSE),0)</f>
        <v>1878</v>
      </c>
    </row>
    <row r="7069" spans="1:14" x14ac:dyDescent="0.35">
      <c r="A7069" t="s">
        <v>52</v>
      </c>
      <c r="B7069" s="1" t="s">
        <v>111</v>
      </c>
      <c r="C7069" t="s">
        <v>1126</v>
      </c>
      <c r="D7069" s="1">
        <v>6</v>
      </c>
      <c r="E7069" t="s">
        <v>1291</v>
      </c>
      <c r="F7069" t="s">
        <v>1128</v>
      </c>
      <c r="G7069" s="6">
        <v>4</v>
      </c>
      <c r="H7069" s="7" t="s">
        <v>6</v>
      </c>
      <c r="K7069">
        <f>VLOOKUP(E7069,'script producto'!$A$3:$B$1802,2,FALSE)</f>
        <v>1241</v>
      </c>
      <c r="L7069">
        <f>VLOOKUP(M7069,'script taller'!$G$3:$H$204,2,FALSE)</f>
        <v>190</v>
      </c>
      <c r="M7069" s="1" t="str">
        <f t="shared" si="110"/>
        <v>PRT21216</v>
      </c>
      <c r="N7069">
        <f>ROUND(VLOOKUP(E7069,Productos!$A$4:$D$1804,4,FALSE),0)</f>
        <v>444</v>
      </c>
    </row>
    <row r="7070" spans="1:14" x14ac:dyDescent="0.35">
      <c r="A7070" t="s">
        <v>52</v>
      </c>
      <c r="B7070" s="1" t="s">
        <v>111</v>
      </c>
      <c r="C7070" t="s">
        <v>1126</v>
      </c>
      <c r="D7070" s="1">
        <v>6</v>
      </c>
      <c r="E7070" t="s">
        <v>892</v>
      </c>
      <c r="F7070" t="s">
        <v>195</v>
      </c>
      <c r="G7070" s="6">
        <v>30</v>
      </c>
      <c r="H7070" s="7" t="s">
        <v>6</v>
      </c>
      <c r="K7070">
        <f>VLOOKUP(E7070,'script producto'!$A$3:$B$1802,2,FALSE)</f>
        <v>804</v>
      </c>
      <c r="L7070">
        <f>VLOOKUP(M7070,'script taller'!$G$3:$H$204,2,FALSE)</f>
        <v>190</v>
      </c>
      <c r="M7070" s="1" t="str">
        <f t="shared" si="110"/>
        <v>PRT21216</v>
      </c>
      <c r="N7070">
        <f>ROUND(VLOOKUP(E7070,Productos!$A$4:$D$1804,4,FALSE),0)</f>
        <v>400</v>
      </c>
    </row>
    <row r="7071" spans="1:14" x14ac:dyDescent="0.35">
      <c r="A7071" t="s">
        <v>52</v>
      </c>
      <c r="B7071" s="1" t="s">
        <v>111</v>
      </c>
      <c r="C7071" t="s">
        <v>1126</v>
      </c>
      <c r="D7071" s="1">
        <v>6</v>
      </c>
      <c r="E7071" t="s">
        <v>1184</v>
      </c>
      <c r="F7071" t="s">
        <v>195</v>
      </c>
      <c r="G7071" s="6">
        <v>1</v>
      </c>
      <c r="H7071" s="7" t="s">
        <v>1236</v>
      </c>
      <c r="K7071">
        <f>VLOOKUP(E7071,'script producto'!$A$3:$B$1802,2,FALSE)</f>
        <v>998</v>
      </c>
      <c r="L7071">
        <f>VLOOKUP(M7071,'script taller'!$G$3:$H$204,2,FALSE)</f>
        <v>190</v>
      </c>
      <c r="M7071" s="1" t="str">
        <f t="shared" si="110"/>
        <v>PRT21216</v>
      </c>
      <c r="N7071">
        <f>ROUND(VLOOKUP(E7071,Productos!$A$4:$D$1804,4,FALSE),0)</f>
        <v>4800</v>
      </c>
    </row>
    <row r="7072" spans="1:14" x14ac:dyDescent="0.35">
      <c r="A7072" t="s">
        <v>52</v>
      </c>
      <c r="B7072" s="1" t="s">
        <v>111</v>
      </c>
      <c r="C7072" t="s">
        <v>1126</v>
      </c>
      <c r="D7072" s="1">
        <v>6</v>
      </c>
      <c r="E7072" t="s">
        <v>1169</v>
      </c>
      <c r="F7072" t="s">
        <v>195</v>
      </c>
      <c r="G7072" s="6">
        <v>1</v>
      </c>
      <c r="H7072" s="7" t="s">
        <v>1236</v>
      </c>
      <c r="K7072">
        <f>VLOOKUP(E7072,'script producto'!$A$3:$B$1802,2,FALSE)</f>
        <v>1011</v>
      </c>
      <c r="L7072">
        <f>VLOOKUP(M7072,'script taller'!$G$3:$H$204,2,FALSE)</f>
        <v>190</v>
      </c>
      <c r="M7072" s="1" t="str">
        <f t="shared" si="110"/>
        <v>PRT21216</v>
      </c>
      <c r="N7072">
        <f>ROUND(VLOOKUP(E7072,Productos!$A$4:$D$1804,4,FALSE),0)</f>
        <v>14037</v>
      </c>
    </row>
    <row r="7073" spans="1:14" x14ac:dyDescent="0.35">
      <c r="A7073" t="s">
        <v>52</v>
      </c>
      <c r="B7073" s="1" t="s">
        <v>111</v>
      </c>
      <c r="C7073" t="s">
        <v>1126</v>
      </c>
      <c r="D7073" s="1">
        <v>6</v>
      </c>
      <c r="E7073" t="s">
        <v>1198</v>
      </c>
      <c r="F7073" t="s">
        <v>195</v>
      </c>
      <c r="G7073" s="6">
        <v>1</v>
      </c>
      <c r="H7073" s="7" t="s">
        <v>1236</v>
      </c>
      <c r="K7073">
        <f>VLOOKUP(E7073,'script producto'!$A$3:$B$1802,2,FALSE)</f>
        <v>1023</v>
      </c>
      <c r="L7073">
        <f>VLOOKUP(M7073,'script taller'!$G$3:$H$204,2,FALSE)</f>
        <v>190</v>
      </c>
      <c r="M7073" s="1" t="str">
        <f t="shared" si="110"/>
        <v>PRT21216</v>
      </c>
      <c r="N7073">
        <f>ROUND(VLOOKUP(E7073,Productos!$A$4:$D$1804,4,FALSE),0)</f>
        <v>10000</v>
      </c>
    </row>
    <row r="7074" spans="1:14" x14ac:dyDescent="0.35">
      <c r="A7074" t="s">
        <v>52</v>
      </c>
      <c r="B7074" s="1" t="s">
        <v>111</v>
      </c>
      <c r="C7074" t="s">
        <v>1126</v>
      </c>
      <c r="D7074" s="1">
        <v>6</v>
      </c>
      <c r="E7074" t="s">
        <v>523</v>
      </c>
      <c r="F7074" t="s">
        <v>195</v>
      </c>
      <c r="G7074" s="6">
        <v>0.5</v>
      </c>
      <c r="H7074" s="7" t="s">
        <v>1236</v>
      </c>
      <c r="K7074">
        <f>VLOOKUP(E7074,'script producto'!$A$3:$B$1802,2,FALSE)</f>
        <v>1477</v>
      </c>
      <c r="L7074">
        <f>VLOOKUP(M7074,'script taller'!$G$3:$H$204,2,FALSE)</f>
        <v>190</v>
      </c>
      <c r="M7074" s="1" t="str">
        <f t="shared" si="110"/>
        <v>PRT21216</v>
      </c>
      <c r="N7074">
        <f>ROUND(VLOOKUP(E7074,Productos!$A$4:$D$1804,4,FALSE),0)</f>
        <v>15500</v>
      </c>
    </row>
    <row r="7075" spans="1:14" x14ac:dyDescent="0.35">
      <c r="A7075" t="s">
        <v>52</v>
      </c>
      <c r="B7075" s="1" t="s">
        <v>111</v>
      </c>
      <c r="C7075" t="s">
        <v>1126</v>
      </c>
      <c r="D7075" s="1">
        <v>7</v>
      </c>
      <c r="E7075" t="s">
        <v>98</v>
      </c>
      <c r="F7075" t="s">
        <v>192</v>
      </c>
      <c r="G7075" s="6">
        <v>0.5</v>
      </c>
      <c r="H7075" s="7" t="s">
        <v>25</v>
      </c>
      <c r="K7075">
        <f>VLOOKUP(E7075,'script producto'!$A$3:$B$1802,2,FALSE)</f>
        <v>13</v>
      </c>
      <c r="L7075">
        <f>VLOOKUP(M7075,'script taller'!$G$3:$H$204,2,FALSE)</f>
        <v>191</v>
      </c>
      <c r="M7075" s="1" t="str">
        <f t="shared" si="110"/>
        <v>PRT21217</v>
      </c>
      <c r="N7075">
        <f>ROUND(VLOOKUP(E7075,Productos!$A$4:$D$1804,4,FALSE),0)</f>
        <v>8000</v>
      </c>
    </row>
    <row r="7076" spans="1:14" x14ac:dyDescent="0.35">
      <c r="A7076" t="s">
        <v>52</v>
      </c>
      <c r="B7076" s="1" t="s">
        <v>111</v>
      </c>
      <c r="C7076" t="s">
        <v>1126</v>
      </c>
      <c r="D7076" s="1">
        <v>7</v>
      </c>
      <c r="E7076" t="s">
        <v>1848</v>
      </c>
      <c r="F7076" t="s">
        <v>192</v>
      </c>
      <c r="G7076" s="6">
        <v>0.2</v>
      </c>
      <c r="H7076" s="7" t="s">
        <v>1236</v>
      </c>
      <c r="K7076">
        <f>VLOOKUP(E7076,'script producto'!$A$3:$B$1802,2,FALSE)</f>
        <v>131</v>
      </c>
      <c r="L7076">
        <f>VLOOKUP(M7076,'script taller'!$G$3:$H$204,2,FALSE)</f>
        <v>191</v>
      </c>
      <c r="M7076" s="1" t="str">
        <f t="shared" si="110"/>
        <v>PRT21217</v>
      </c>
      <c r="N7076">
        <f>ROUND(VLOOKUP(E7076,Productos!$A$4:$D$1804,4,FALSE),0)</f>
        <v>12000</v>
      </c>
    </row>
    <row r="7077" spans="1:14" x14ac:dyDescent="0.35">
      <c r="A7077" t="s">
        <v>52</v>
      </c>
      <c r="B7077" s="1" t="s">
        <v>111</v>
      </c>
      <c r="C7077" t="s">
        <v>1126</v>
      </c>
      <c r="D7077" s="1">
        <v>7</v>
      </c>
      <c r="E7077" t="s">
        <v>1879</v>
      </c>
      <c r="F7077" t="s">
        <v>192</v>
      </c>
      <c r="G7077" s="6">
        <v>0.5</v>
      </c>
      <c r="H7077" s="7" t="s">
        <v>1236</v>
      </c>
      <c r="K7077">
        <f>VLOOKUP(E7077,'script producto'!$A$3:$B$1802,2,FALSE)</f>
        <v>191</v>
      </c>
      <c r="L7077">
        <f>VLOOKUP(M7077,'script taller'!$G$3:$H$204,2,FALSE)</f>
        <v>191</v>
      </c>
      <c r="M7077" s="1" t="str">
        <f t="shared" si="110"/>
        <v>PRT21217</v>
      </c>
      <c r="N7077">
        <f>ROUND(VLOOKUP(E7077,Productos!$A$4:$D$1804,4,FALSE),0)</f>
        <v>2400</v>
      </c>
    </row>
    <row r="7078" spans="1:14" x14ac:dyDescent="0.35">
      <c r="A7078" t="s">
        <v>52</v>
      </c>
      <c r="B7078" s="1" t="s">
        <v>111</v>
      </c>
      <c r="C7078" t="s">
        <v>1126</v>
      </c>
      <c r="D7078" s="1">
        <v>7</v>
      </c>
      <c r="E7078" t="s">
        <v>1880</v>
      </c>
      <c r="F7078" t="s">
        <v>192</v>
      </c>
      <c r="G7078" s="6">
        <v>2</v>
      </c>
      <c r="H7078" s="7" t="s">
        <v>1236</v>
      </c>
      <c r="K7078">
        <f>VLOOKUP(E7078,'script producto'!$A$3:$B$1802,2,FALSE)</f>
        <v>196</v>
      </c>
      <c r="L7078">
        <f>VLOOKUP(M7078,'script taller'!$G$3:$H$204,2,FALSE)</f>
        <v>191</v>
      </c>
      <c r="M7078" s="1" t="str">
        <f t="shared" si="110"/>
        <v>PRT21217</v>
      </c>
      <c r="N7078">
        <f>ROUND(VLOOKUP(E7078,Productos!$A$4:$D$1804,4,FALSE),0)</f>
        <v>1500</v>
      </c>
    </row>
    <row r="7079" spans="1:14" x14ac:dyDescent="0.35">
      <c r="A7079" t="s">
        <v>52</v>
      </c>
      <c r="B7079" s="1" t="s">
        <v>111</v>
      </c>
      <c r="C7079" t="s">
        <v>1126</v>
      </c>
      <c r="D7079" s="1">
        <v>7</v>
      </c>
      <c r="E7079" t="s">
        <v>922</v>
      </c>
      <c r="F7079" t="s">
        <v>192</v>
      </c>
      <c r="G7079" s="6">
        <v>0.1</v>
      </c>
      <c r="H7079" s="7" t="s">
        <v>25</v>
      </c>
      <c r="K7079">
        <f>VLOOKUP(E7079,'script producto'!$A$3:$B$1802,2,FALSE)</f>
        <v>620</v>
      </c>
      <c r="L7079">
        <f>VLOOKUP(M7079,'script taller'!$G$3:$H$204,2,FALSE)</f>
        <v>191</v>
      </c>
      <c r="M7079" s="1" t="str">
        <f t="shared" si="110"/>
        <v>PRT21217</v>
      </c>
      <c r="N7079">
        <f>ROUND(VLOOKUP(E7079,Productos!$A$4:$D$1804,4,FALSE),0)</f>
        <v>4550</v>
      </c>
    </row>
    <row r="7080" spans="1:14" x14ac:dyDescent="0.35">
      <c r="A7080" t="s">
        <v>52</v>
      </c>
      <c r="B7080" s="1" t="s">
        <v>111</v>
      </c>
      <c r="C7080" t="s">
        <v>1126</v>
      </c>
      <c r="D7080" s="1">
        <v>7</v>
      </c>
      <c r="E7080" t="s">
        <v>899</v>
      </c>
      <c r="F7080" t="s">
        <v>192</v>
      </c>
      <c r="G7080" s="6">
        <v>4</v>
      </c>
      <c r="H7080" s="7" t="s">
        <v>1236</v>
      </c>
      <c r="K7080">
        <f>VLOOKUP(E7080,'script producto'!$A$3:$B$1802,2,FALSE)</f>
        <v>765</v>
      </c>
      <c r="L7080">
        <f>VLOOKUP(M7080,'script taller'!$G$3:$H$204,2,FALSE)</f>
        <v>191</v>
      </c>
      <c r="M7080" s="1" t="str">
        <f t="shared" si="110"/>
        <v>PRT21217</v>
      </c>
      <c r="N7080">
        <f>ROUND(VLOOKUP(E7080,Productos!$A$4:$D$1804,4,FALSE),0)</f>
        <v>1831</v>
      </c>
    </row>
    <row r="7081" spans="1:14" x14ac:dyDescent="0.35">
      <c r="A7081" t="s">
        <v>52</v>
      </c>
      <c r="B7081" s="1" t="s">
        <v>111</v>
      </c>
      <c r="C7081" t="s">
        <v>1126</v>
      </c>
      <c r="D7081" s="1">
        <v>7</v>
      </c>
      <c r="E7081" t="s">
        <v>335</v>
      </c>
      <c r="F7081" t="s">
        <v>192</v>
      </c>
      <c r="G7081" s="6">
        <v>0.2</v>
      </c>
      <c r="H7081" s="7" t="s">
        <v>1236</v>
      </c>
      <c r="K7081">
        <f>VLOOKUP(E7081,'script producto'!$A$3:$B$1802,2,FALSE)</f>
        <v>1099</v>
      </c>
      <c r="L7081">
        <f>VLOOKUP(M7081,'script taller'!$G$3:$H$204,2,FALSE)</f>
        <v>191</v>
      </c>
      <c r="M7081" s="1" t="str">
        <f t="shared" si="110"/>
        <v>PRT21217</v>
      </c>
      <c r="N7081">
        <f>ROUND(VLOOKUP(E7081,Productos!$A$4:$D$1804,4,FALSE),0)</f>
        <v>40000</v>
      </c>
    </row>
    <row r="7082" spans="1:14" x14ac:dyDescent="0.35">
      <c r="A7082" t="s">
        <v>52</v>
      </c>
      <c r="B7082" s="1" t="s">
        <v>111</v>
      </c>
      <c r="C7082" t="s">
        <v>1126</v>
      </c>
      <c r="D7082" s="1">
        <v>7</v>
      </c>
      <c r="E7082" t="s">
        <v>923</v>
      </c>
      <c r="F7082" t="s">
        <v>192</v>
      </c>
      <c r="G7082" s="6">
        <v>0.05</v>
      </c>
      <c r="H7082" s="7" t="s">
        <v>1236</v>
      </c>
      <c r="K7082">
        <f>VLOOKUP(E7082,'script producto'!$A$3:$B$1802,2,FALSE)</f>
        <v>1149</v>
      </c>
      <c r="L7082">
        <f>VLOOKUP(M7082,'script taller'!$G$3:$H$204,2,FALSE)</f>
        <v>191</v>
      </c>
      <c r="M7082" s="1" t="str">
        <f t="shared" si="110"/>
        <v>PRT21217</v>
      </c>
      <c r="N7082">
        <f>ROUND(VLOOKUP(E7082,Productos!$A$4:$D$1804,4,FALSE),0)</f>
        <v>24000</v>
      </c>
    </row>
    <row r="7083" spans="1:14" x14ac:dyDescent="0.35">
      <c r="A7083" t="s">
        <v>52</v>
      </c>
      <c r="B7083" s="1" t="s">
        <v>111</v>
      </c>
      <c r="C7083" t="s">
        <v>1126</v>
      </c>
      <c r="D7083" s="1">
        <v>7</v>
      </c>
      <c r="E7083" t="s">
        <v>23</v>
      </c>
      <c r="F7083" t="s">
        <v>192</v>
      </c>
      <c r="G7083" s="6">
        <v>0.05</v>
      </c>
      <c r="H7083" s="7" t="s">
        <v>1236</v>
      </c>
      <c r="K7083">
        <f>VLOOKUP(E7083,'script producto'!$A$3:$B$1802,2,FALSE)</f>
        <v>1301</v>
      </c>
      <c r="L7083">
        <f>VLOOKUP(M7083,'script taller'!$G$3:$H$204,2,FALSE)</f>
        <v>191</v>
      </c>
      <c r="M7083" s="1" t="str">
        <f t="shared" si="110"/>
        <v>PRT21217</v>
      </c>
      <c r="N7083">
        <f>ROUND(VLOOKUP(E7083,Productos!$A$4:$D$1804,4,FALSE),0)</f>
        <v>46177</v>
      </c>
    </row>
    <row r="7084" spans="1:14" x14ac:dyDescent="0.35">
      <c r="A7084" t="s">
        <v>52</v>
      </c>
      <c r="B7084" s="1" t="s">
        <v>111</v>
      </c>
      <c r="C7084" t="s">
        <v>1126</v>
      </c>
      <c r="D7084" s="1">
        <v>7</v>
      </c>
      <c r="E7084" t="s">
        <v>59</v>
      </c>
      <c r="F7084" t="s">
        <v>192</v>
      </c>
      <c r="G7084" s="6">
        <v>0.2</v>
      </c>
      <c r="H7084" s="7" t="s">
        <v>1236</v>
      </c>
      <c r="K7084">
        <f>VLOOKUP(E7084,'script producto'!$A$3:$B$1802,2,FALSE)</f>
        <v>1523</v>
      </c>
      <c r="L7084">
        <f>VLOOKUP(M7084,'script taller'!$G$3:$H$204,2,FALSE)</f>
        <v>191</v>
      </c>
      <c r="M7084" s="1" t="str">
        <f t="shared" si="110"/>
        <v>PRT21217</v>
      </c>
      <c r="N7084">
        <f>ROUND(VLOOKUP(E7084,Productos!$A$4:$D$1804,4,FALSE),0)</f>
        <v>784</v>
      </c>
    </row>
    <row r="7085" spans="1:14" x14ac:dyDescent="0.35">
      <c r="A7085" t="s">
        <v>52</v>
      </c>
      <c r="B7085" s="1" t="s">
        <v>111</v>
      </c>
      <c r="C7085" t="s">
        <v>1126</v>
      </c>
      <c r="D7085" s="1">
        <v>7</v>
      </c>
      <c r="E7085" t="s">
        <v>1482</v>
      </c>
      <c r="F7085" t="s">
        <v>192</v>
      </c>
      <c r="G7085" s="6">
        <v>5</v>
      </c>
      <c r="H7085" s="7" t="s">
        <v>6</v>
      </c>
      <c r="K7085">
        <f>VLOOKUP(E7085,'script producto'!$A$3:$B$1802,2,FALSE)</f>
        <v>1607</v>
      </c>
      <c r="L7085">
        <f>VLOOKUP(M7085,'script taller'!$G$3:$H$204,2,FALSE)</f>
        <v>191</v>
      </c>
      <c r="M7085" s="1" t="str">
        <f t="shared" si="110"/>
        <v>PRT21217</v>
      </c>
      <c r="N7085">
        <f>ROUND(VLOOKUP(E7085,Productos!$A$4:$D$1804,4,FALSE),0)</f>
        <v>1600</v>
      </c>
    </row>
    <row r="7086" spans="1:14" x14ac:dyDescent="0.35">
      <c r="A7086" t="s">
        <v>52</v>
      </c>
      <c r="B7086" s="1" t="s">
        <v>111</v>
      </c>
      <c r="C7086" t="s">
        <v>1126</v>
      </c>
      <c r="D7086" s="1">
        <v>7</v>
      </c>
      <c r="E7086" t="s">
        <v>1481</v>
      </c>
      <c r="F7086" t="s">
        <v>192</v>
      </c>
      <c r="G7086" s="6">
        <v>2</v>
      </c>
      <c r="H7086" s="7" t="s">
        <v>6</v>
      </c>
      <c r="K7086">
        <f>VLOOKUP(E7086,'script producto'!$A$3:$B$1802,2,FALSE)</f>
        <v>1609</v>
      </c>
      <c r="L7086">
        <f>VLOOKUP(M7086,'script taller'!$G$3:$H$204,2,FALSE)</f>
        <v>191</v>
      </c>
      <c r="M7086" s="1" t="str">
        <f t="shared" si="110"/>
        <v>PRT21217</v>
      </c>
      <c r="N7086">
        <f>ROUND(VLOOKUP(E7086,Productos!$A$4:$D$1804,4,FALSE),0)</f>
        <v>5585</v>
      </c>
    </row>
    <row r="7087" spans="1:14" x14ac:dyDescent="0.35">
      <c r="A7087" t="s">
        <v>52</v>
      </c>
      <c r="B7087" s="1" t="s">
        <v>111</v>
      </c>
      <c r="C7087" t="s">
        <v>1126</v>
      </c>
      <c r="D7087" s="1">
        <v>7</v>
      </c>
      <c r="E7087" t="s">
        <v>1483</v>
      </c>
      <c r="F7087" t="s">
        <v>192</v>
      </c>
      <c r="G7087" s="6">
        <v>2</v>
      </c>
      <c r="H7087" s="7" t="s">
        <v>6</v>
      </c>
      <c r="K7087">
        <f>VLOOKUP(E7087,'script producto'!$A$3:$B$1802,2,FALSE)</f>
        <v>1612</v>
      </c>
      <c r="L7087">
        <f>VLOOKUP(M7087,'script taller'!$G$3:$H$204,2,FALSE)</f>
        <v>191</v>
      </c>
      <c r="M7087" s="1" t="str">
        <f t="shared" si="110"/>
        <v>PRT21217</v>
      </c>
      <c r="N7087">
        <f>ROUND(VLOOKUP(E7087,Productos!$A$4:$D$1804,4,FALSE),0)</f>
        <v>2199</v>
      </c>
    </row>
    <row r="7088" spans="1:14" x14ac:dyDescent="0.35">
      <c r="A7088" t="s">
        <v>52</v>
      </c>
      <c r="B7088" s="1" t="s">
        <v>111</v>
      </c>
      <c r="C7088" t="s">
        <v>1126</v>
      </c>
      <c r="D7088" s="1">
        <v>7</v>
      </c>
      <c r="E7088" t="s">
        <v>925</v>
      </c>
      <c r="F7088" t="s">
        <v>1130</v>
      </c>
      <c r="G7088" s="6">
        <v>10</v>
      </c>
      <c r="H7088" s="7" t="s">
        <v>6</v>
      </c>
      <c r="K7088">
        <f>VLOOKUP(E7088,'script producto'!$A$3:$B$1802,2,FALSE)</f>
        <v>209</v>
      </c>
      <c r="L7088">
        <f>VLOOKUP(M7088,'script taller'!$G$3:$H$204,2,FALSE)</f>
        <v>191</v>
      </c>
      <c r="M7088" s="1" t="str">
        <f t="shared" si="110"/>
        <v>PRT21217</v>
      </c>
      <c r="N7088">
        <f>ROUND(VLOOKUP(E7088,Productos!$A$4:$D$1804,4,FALSE),0)</f>
        <v>880</v>
      </c>
    </row>
    <row r="7089" spans="1:14" x14ac:dyDescent="0.35">
      <c r="A7089" t="s">
        <v>52</v>
      </c>
      <c r="B7089" s="1" t="s">
        <v>111</v>
      </c>
      <c r="C7089" t="s">
        <v>1126</v>
      </c>
      <c r="D7089" s="1">
        <v>7</v>
      </c>
      <c r="E7089" t="s">
        <v>902</v>
      </c>
      <c r="F7089" t="s">
        <v>1130</v>
      </c>
      <c r="G7089" s="6">
        <v>1</v>
      </c>
      <c r="H7089" s="7" t="s">
        <v>6</v>
      </c>
      <c r="K7089">
        <f>VLOOKUP(E7089,'script producto'!$A$3:$B$1802,2,FALSE)</f>
        <v>252</v>
      </c>
      <c r="L7089">
        <f>VLOOKUP(M7089,'script taller'!$G$3:$H$204,2,FALSE)</f>
        <v>191</v>
      </c>
      <c r="M7089" s="1" t="str">
        <f t="shared" si="110"/>
        <v>PRT21217</v>
      </c>
      <c r="N7089">
        <f>ROUND(VLOOKUP(E7089,Productos!$A$4:$D$1804,4,FALSE),0)</f>
        <v>347</v>
      </c>
    </row>
    <row r="7090" spans="1:14" x14ac:dyDescent="0.35">
      <c r="A7090" t="s">
        <v>52</v>
      </c>
      <c r="B7090" s="1" t="s">
        <v>111</v>
      </c>
      <c r="C7090" t="s">
        <v>1126</v>
      </c>
      <c r="D7090" s="1">
        <v>7</v>
      </c>
      <c r="E7090" t="s">
        <v>903</v>
      </c>
      <c r="F7090" t="s">
        <v>1130</v>
      </c>
      <c r="G7090" s="6">
        <v>2</v>
      </c>
      <c r="H7090" s="7" t="s">
        <v>6</v>
      </c>
      <c r="K7090">
        <f>VLOOKUP(E7090,'script producto'!$A$3:$B$1802,2,FALSE)</f>
        <v>640</v>
      </c>
      <c r="L7090">
        <f>VLOOKUP(M7090,'script taller'!$G$3:$H$204,2,FALSE)</f>
        <v>191</v>
      </c>
      <c r="M7090" s="1" t="str">
        <f t="shared" si="110"/>
        <v>PRT21217</v>
      </c>
      <c r="N7090">
        <f>ROUND(VLOOKUP(E7090,Productos!$A$4:$D$1804,4,FALSE),0)</f>
        <v>312</v>
      </c>
    </row>
    <row r="7091" spans="1:14" x14ac:dyDescent="0.35">
      <c r="A7091" t="s">
        <v>52</v>
      </c>
      <c r="B7091" s="1" t="s">
        <v>111</v>
      </c>
      <c r="C7091" t="s">
        <v>1126</v>
      </c>
      <c r="D7091" s="1">
        <v>7</v>
      </c>
      <c r="E7091" t="s">
        <v>570</v>
      </c>
      <c r="F7091" t="s">
        <v>1130</v>
      </c>
      <c r="G7091" s="6">
        <v>3</v>
      </c>
      <c r="H7091" s="7" t="s">
        <v>6</v>
      </c>
      <c r="K7091">
        <f>VLOOKUP(E7091,'script producto'!$A$3:$B$1802,2,FALSE)</f>
        <v>642</v>
      </c>
      <c r="L7091">
        <f>VLOOKUP(M7091,'script taller'!$G$3:$H$204,2,FALSE)</f>
        <v>191</v>
      </c>
      <c r="M7091" s="1" t="str">
        <f t="shared" si="110"/>
        <v>PRT21217</v>
      </c>
      <c r="N7091">
        <f>ROUND(VLOOKUP(E7091,Productos!$A$4:$D$1804,4,FALSE),0)</f>
        <v>380</v>
      </c>
    </row>
    <row r="7092" spans="1:14" x14ac:dyDescent="0.35">
      <c r="A7092" t="s">
        <v>52</v>
      </c>
      <c r="B7092" s="1" t="s">
        <v>111</v>
      </c>
      <c r="C7092" t="s">
        <v>1126</v>
      </c>
      <c r="D7092" s="1">
        <v>7</v>
      </c>
      <c r="E7092" t="s">
        <v>674</v>
      </c>
      <c r="F7092" t="s">
        <v>1130</v>
      </c>
      <c r="G7092" s="6">
        <v>1</v>
      </c>
      <c r="H7092" s="7" t="s">
        <v>6</v>
      </c>
      <c r="K7092">
        <f>VLOOKUP(E7092,'script producto'!$A$3:$B$1802,2,FALSE)</f>
        <v>741</v>
      </c>
      <c r="L7092">
        <f>VLOOKUP(M7092,'script taller'!$G$3:$H$204,2,FALSE)</f>
        <v>191</v>
      </c>
      <c r="M7092" s="1" t="str">
        <f t="shared" si="110"/>
        <v>PRT21217</v>
      </c>
      <c r="N7092">
        <f>ROUND(VLOOKUP(E7092,Productos!$A$4:$D$1804,4,FALSE),0)</f>
        <v>2200</v>
      </c>
    </row>
    <row r="7093" spans="1:14" x14ac:dyDescent="0.35">
      <c r="A7093" t="s">
        <v>52</v>
      </c>
      <c r="B7093" s="1" t="s">
        <v>111</v>
      </c>
      <c r="C7093" t="s">
        <v>1126</v>
      </c>
      <c r="D7093" s="1">
        <v>7</v>
      </c>
      <c r="E7093" t="s">
        <v>924</v>
      </c>
      <c r="F7093" t="s">
        <v>1130</v>
      </c>
      <c r="G7093" s="6">
        <v>10</v>
      </c>
      <c r="H7093" s="7" t="s">
        <v>6</v>
      </c>
      <c r="K7093">
        <f>VLOOKUP(E7093,'script producto'!$A$3:$B$1802,2,FALSE)</f>
        <v>1110</v>
      </c>
      <c r="L7093">
        <f>VLOOKUP(M7093,'script taller'!$G$3:$H$204,2,FALSE)</f>
        <v>191</v>
      </c>
      <c r="M7093" s="1" t="str">
        <f t="shared" si="110"/>
        <v>PRT21217</v>
      </c>
      <c r="N7093">
        <f>ROUND(VLOOKUP(E7093,Productos!$A$4:$D$1804,4,FALSE),0)</f>
        <v>6000</v>
      </c>
    </row>
    <row r="7094" spans="1:14" x14ac:dyDescent="0.35">
      <c r="A7094" t="s">
        <v>52</v>
      </c>
      <c r="B7094" s="1" t="s">
        <v>111</v>
      </c>
      <c r="C7094" t="s">
        <v>1126</v>
      </c>
      <c r="D7094" s="1">
        <v>7</v>
      </c>
      <c r="E7094" t="s">
        <v>282</v>
      </c>
      <c r="F7094" t="s">
        <v>1130</v>
      </c>
      <c r="G7094" s="6">
        <v>1</v>
      </c>
      <c r="H7094" s="7" t="s">
        <v>1236</v>
      </c>
      <c r="K7094">
        <f>VLOOKUP(E7094,'script producto'!$A$3:$B$1802,2,FALSE)</f>
        <v>1257</v>
      </c>
      <c r="L7094">
        <f>VLOOKUP(M7094,'script taller'!$G$3:$H$204,2,FALSE)</f>
        <v>191</v>
      </c>
      <c r="M7094" s="1" t="str">
        <f t="shared" si="110"/>
        <v>PRT21217</v>
      </c>
      <c r="N7094">
        <f>ROUND(VLOOKUP(E7094,Productos!$A$4:$D$1804,4,FALSE),0)</f>
        <v>5520</v>
      </c>
    </row>
    <row r="7095" spans="1:14" x14ac:dyDescent="0.35">
      <c r="A7095" t="s">
        <v>52</v>
      </c>
      <c r="B7095" s="1" t="s">
        <v>111</v>
      </c>
      <c r="C7095" t="s">
        <v>1126</v>
      </c>
      <c r="D7095" s="1">
        <v>7</v>
      </c>
      <c r="E7095" t="s">
        <v>7</v>
      </c>
      <c r="F7095" t="s">
        <v>1130</v>
      </c>
      <c r="G7095" s="6">
        <v>3</v>
      </c>
      <c r="H7095" s="7" t="s">
        <v>6</v>
      </c>
      <c r="K7095">
        <f>VLOOKUP(E7095,'script producto'!$A$3:$B$1802,2,FALSE)</f>
        <v>1594</v>
      </c>
      <c r="L7095">
        <f>VLOOKUP(M7095,'script taller'!$G$3:$H$204,2,FALSE)</f>
        <v>191</v>
      </c>
      <c r="M7095" s="1" t="str">
        <f t="shared" si="110"/>
        <v>PRT21217</v>
      </c>
      <c r="N7095">
        <f>ROUND(VLOOKUP(E7095,Productos!$A$4:$D$1804,4,FALSE),0)</f>
        <v>653</v>
      </c>
    </row>
    <row r="7096" spans="1:14" x14ac:dyDescent="0.35">
      <c r="A7096" t="s">
        <v>52</v>
      </c>
      <c r="B7096" s="1" t="s">
        <v>111</v>
      </c>
      <c r="C7096" t="s">
        <v>1126</v>
      </c>
      <c r="D7096" s="1">
        <v>7</v>
      </c>
      <c r="E7096" t="s">
        <v>492</v>
      </c>
      <c r="F7096" t="s">
        <v>1130</v>
      </c>
      <c r="G7096" s="6">
        <v>0.4</v>
      </c>
      <c r="H7096" s="7" t="s">
        <v>1236</v>
      </c>
      <c r="K7096">
        <f>VLOOKUP(E7096,'script producto'!$A$3:$B$1802,2,FALSE)</f>
        <v>1636</v>
      </c>
      <c r="L7096">
        <f>VLOOKUP(M7096,'script taller'!$G$3:$H$204,2,FALSE)</f>
        <v>191</v>
      </c>
      <c r="M7096" s="1" t="str">
        <f t="shared" si="110"/>
        <v>PRT21217</v>
      </c>
      <c r="N7096">
        <f>ROUND(VLOOKUP(E7096,Productos!$A$4:$D$1804,4,FALSE),0)</f>
        <v>25989</v>
      </c>
    </row>
    <row r="7097" spans="1:14" x14ac:dyDescent="0.35">
      <c r="A7097" t="s">
        <v>52</v>
      </c>
      <c r="B7097" s="1" t="s">
        <v>111</v>
      </c>
      <c r="C7097" t="s">
        <v>1126</v>
      </c>
      <c r="D7097" s="1">
        <v>7</v>
      </c>
      <c r="E7097" t="s">
        <v>8</v>
      </c>
      <c r="F7097" t="s">
        <v>1130</v>
      </c>
      <c r="G7097" s="6">
        <v>2</v>
      </c>
      <c r="H7097" s="7" t="s">
        <v>6</v>
      </c>
      <c r="K7097">
        <f>VLOOKUP(E7097,'script producto'!$A$3:$B$1802,2,FALSE)</f>
        <v>1667</v>
      </c>
      <c r="L7097">
        <f>VLOOKUP(M7097,'script taller'!$G$3:$H$204,2,FALSE)</f>
        <v>191</v>
      </c>
      <c r="M7097" s="1" t="str">
        <f t="shared" si="110"/>
        <v>PRT21217</v>
      </c>
      <c r="N7097">
        <f>ROUND(VLOOKUP(E7097,Productos!$A$4:$D$1804,4,FALSE),0)</f>
        <v>818</v>
      </c>
    </row>
    <row r="7098" spans="1:14" x14ac:dyDescent="0.35">
      <c r="A7098" t="s">
        <v>52</v>
      </c>
      <c r="B7098" s="1" t="s">
        <v>111</v>
      </c>
      <c r="C7098" t="s">
        <v>1126</v>
      </c>
      <c r="D7098" s="1">
        <v>7</v>
      </c>
      <c r="E7098" t="s">
        <v>297</v>
      </c>
      <c r="F7098" t="s">
        <v>193</v>
      </c>
      <c r="G7098" s="6">
        <v>0.3</v>
      </c>
      <c r="H7098" s="7" t="s">
        <v>1236</v>
      </c>
      <c r="K7098">
        <f>VLOOKUP(E7098,'script producto'!$A$3:$B$1802,2,FALSE)</f>
        <v>30</v>
      </c>
      <c r="L7098">
        <f>VLOOKUP(M7098,'script taller'!$G$3:$H$204,2,FALSE)</f>
        <v>191</v>
      </c>
      <c r="M7098" s="1" t="str">
        <f t="shared" si="110"/>
        <v>PRT21217</v>
      </c>
      <c r="N7098">
        <f>ROUND(VLOOKUP(E7098,Productos!$A$4:$D$1804,4,FALSE),0)</f>
        <v>10000</v>
      </c>
    </row>
    <row r="7099" spans="1:14" x14ac:dyDescent="0.35">
      <c r="A7099" t="s">
        <v>52</v>
      </c>
      <c r="B7099" s="1" t="s">
        <v>111</v>
      </c>
      <c r="C7099" t="s">
        <v>1126</v>
      </c>
      <c r="D7099" s="1">
        <v>7</v>
      </c>
      <c r="E7099" t="s">
        <v>1895</v>
      </c>
      <c r="F7099" t="s">
        <v>193</v>
      </c>
      <c r="G7099" s="6">
        <v>0.5</v>
      </c>
      <c r="H7099" s="7" t="s">
        <v>1236</v>
      </c>
      <c r="K7099">
        <f>VLOOKUP(E7099,'script producto'!$A$3:$B$1802,2,FALSE)</f>
        <v>160</v>
      </c>
      <c r="L7099">
        <f>VLOOKUP(M7099,'script taller'!$G$3:$H$204,2,FALSE)</f>
        <v>191</v>
      </c>
      <c r="M7099" s="1" t="str">
        <f t="shared" si="110"/>
        <v>PRT21217</v>
      </c>
      <c r="N7099">
        <f>ROUND(VLOOKUP(E7099,Productos!$A$4:$D$1804,4,FALSE),0)</f>
        <v>3500</v>
      </c>
    </row>
    <row r="7100" spans="1:14" x14ac:dyDescent="0.35">
      <c r="A7100" t="s">
        <v>52</v>
      </c>
      <c r="B7100" s="1" t="s">
        <v>111</v>
      </c>
      <c r="C7100" t="s">
        <v>1126</v>
      </c>
      <c r="D7100" s="1">
        <v>7</v>
      </c>
      <c r="E7100" t="s">
        <v>296</v>
      </c>
      <c r="F7100" t="s">
        <v>193</v>
      </c>
      <c r="G7100" s="6">
        <v>1</v>
      </c>
      <c r="H7100" s="7" t="s">
        <v>1236</v>
      </c>
      <c r="K7100">
        <f>VLOOKUP(E7100,'script producto'!$A$3:$B$1802,2,FALSE)</f>
        <v>379</v>
      </c>
      <c r="L7100">
        <f>VLOOKUP(M7100,'script taller'!$G$3:$H$204,2,FALSE)</f>
        <v>191</v>
      </c>
      <c r="M7100" s="1" t="str">
        <f t="shared" si="110"/>
        <v>PRT21217</v>
      </c>
      <c r="N7100">
        <f>ROUND(VLOOKUP(E7100,Productos!$A$4:$D$1804,4,FALSE),0)</f>
        <v>934</v>
      </c>
    </row>
    <row r="7101" spans="1:14" x14ac:dyDescent="0.35">
      <c r="A7101" t="s">
        <v>52</v>
      </c>
      <c r="B7101" s="1" t="s">
        <v>111</v>
      </c>
      <c r="C7101" t="s">
        <v>1126</v>
      </c>
      <c r="D7101" s="1">
        <v>7</v>
      </c>
      <c r="E7101" t="s">
        <v>1919</v>
      </c>
      <c r="F7101" t="s">
        <v>193</v>
      </c>
      <c r="G7101" s="6">
        <v>0.6</v>
      </c>
      <c r="H7101" s="7" t="s">
        <v>1236</v>
      </c>
      <c r="K7101">
        <f>VLOOKUP(E7101,'script producto'!$A$3:$B$1802,2,FALSE)</f>
        <v>415</v>
      </c>
      <c r="L7101">
        <f>VLOOKUP(M7101,'script taller'!$G$3:$H$204,2,FALSE)</f>
        <v>191</v>
      </c>
      <c r="M7101" s="1" t="str">
        <f t="shared" si="110"/>
        <v>PRT21217</v>
      </c>
      <c r="N7101">
        <f>ROUND(VLOOKUP(E7101,Productos!$A$4:$D$1804,4,FALSE),0)</f>
        <v>8477</v>
      </c>
    </row>
    <row r="7102" spans="1:14" x14ac:dyDescent="0.35">
      <c r="A7102" t="s">
        <v>52</v>
      </c>
      <c r="B7102" s="1" t="s">
        <v>111</v>
      </c>
      <c r="C7102" t="s">
        <v>1126</v>
      </c>
      <c r="D7102" s="1">
        <v>7</v>
      </c>
      <c r="E7102" t="s">
        <v>592</v>
      </c>
      <c r="F7102" t="s">
        <v>193</v>
      </c>
      <c r="G7102" s="6">
        <v>0.5</v>
      </c>
      <c r="H7102" s="7" t="s">
        <v>1236</v>
      </c>
      <c r="K7102">
        <f>VLOOKUP(E7102,'script producto'!$A$3:$B$1802,2,FALSE)</f>
        <v>439</v>
      </c>
      <c r="L7102">
        <f>VLOOKUP(M7102,'script taller'!$G$3:$H$204,2,FALSE)</f>
        <v>191</v>
      </c>
      <c r="M7102" s="1" t="str">
        <f t="shared" si="110"/>
        <v>PRT21217</v>
      </c>
      <c r="N7102">
        <f>ROUND(VLOOKUP(E7102,Productos!$A$4:$D$1804,4,FALSE),0)</f>
        <v>3435</v>
      </c>
    </row>
    <row r="7103" spans="1:14" x14ac:dyDescent="0.35">
      <c r="A7103" t="s">
        <v>52</v>
      </c>
      <c r="B7103" s="1" t="s">
        <v>111</v>
      </c>
      <c r="C7103" t="s">
        <v>1126</v>
      </c>
      <c r="D7103" s="1">
        <v>7</v>
      </c>
      <c r="E7103" t="s">
        <v>698</v>
      </c>
      <c r="F7103" t="s">
        <v>193</v>
      </c>
      <c r="G7103" s="6">
        <v>0.4</v>
      </c>
      <c r="H7103" s="7" t="s">
        <v>1236</v>
      </c>
      <c r="K7103">
        <f>VLOOKUP(E7103,'script producto'!$A$3:$B$1802,2,FALSE)</f>
        <v>624</v>
      </c>
      <c r="L7103">
        <f>VLOOKUP(M7103,'script taller'!$G$3:$H$204,2,FALSE)</f>
        <v>191</v>
      </c>
      <c r="M7103" s="1" t="str">
        <f t="shared" si="110"/>
        <v>PRT21217</v>
      </c>
      <c r="N7103">
        <f>ROUND(VLOOKUP(E7103,Productos!$A$4:$D$1804,4,FALSE),0)</f>
        <v>3667</v>
      </c>
    </row>
    <row r="7104" spans="1:14" x14ac:dyDescent="0.35">
      <c r="A7104" t="s">
        <v>52</v>
      </c>
      <c r="B7104" s="1" t="s">
        <v>111</v>
      </c>
      <c r="C7104" t="s">
        <v>1126</v>
      </c>
      <c r="D7104" s="1">
        <v>7</v>
      </c>
      <c r="E7104" t="s">
        <v>201</v>
      </c>
      <c r="F7104" t="s">
        <v>193</v>
      </c>
      <c r="G7104" s="6">
        <v>1</v>
      </c>
      <c r="H7104" s="7" t="s">
        <v>1236</v>
      </c>
      <c r="K7104">
        <f>VLOOKUP(E7104,'script producto'!$A$3:$B$1802,2,FALSE)</f>
        <v>713</v>
      </c>
      <c r="L7104">
        <f>VLOOKUP(M7104,'script taller'!$G$3:$H$204,2,FALSE)</f>
        <v>191</v>
      </c>
      <c r="M7104" s="1" t="str">
        <f t="shared" si="110"/>
        <v>PRT21217</v>
      </c>
      <c r="N7104">
        <f>ROUND(VLOOKUP(E7104,Productos!$A$4:$D$1804,4,FALSE),0)</f>
        <v>2500</v>
      </c>
    </row>
    <row r="7105" spans="1:14" x14ac:dyDescent="0.35">
      <c r="A7105" t="s">
        <v>52</v>
      </c>
      <c r="B7105" s="1" t="s">
        <v>111</v>
      </c>
      <c r="C7105" t="s">
        <v>1126</v>
      </c>
      <c r="D7105" s="1">
        <v>7</v>
      </c>
      <c r="E7105" t="s">
        <v>232</v>
      </c>
      <c r="F7105" t="s">
        <v>193</v>
      </c>
      <c r="G7105" s="6">
        <v>1</v>
      </c>
      <c r="H7105" s="7" t="s">
        <v>1236</v>
      </c>
      <c r="K7105">
        <f>VLOOKUP(E7105,'script producto'!$A$3:$B$1802,2,FALSE)</f>
        <v>870</v>
      </c>
      <c r="L7105">
        <f>VLOOKUP(M7105,'script taller'!$G$3:$H$204,2,FALSE)</f>
        <v>191</v>
      </c>
      <c r="M7105" s="1" t="str">
        <f t="shared" si="110"/>
        <v>PRT21217</v>
      </c>
      <c r="N7105">
        <f>ROUND(VLOOKUP(E7105,Productos!$A$4:$D$1804,4,FALSE),0)</f>
        <v>3490</v>
      </c>
    </row>
    <row r="7106" spans="1:14" x14ac:dyDescent="0.35">
      <c r="A7106" t="s">
        <v>52</v>
      </c>
      <c r="B7106" s="1" t="s">
        <v>111</v>
      </c>
      <c r="C7106" t="s">
        <v>1126</v>
      </c>
      <c r="D7106" s="1">
        <v>7</v>
      </c>
      <c r="E7106" t="s">
        <v>1622</v>
      </c>
      <c r="F7106" t="s">
        <v>193</v>
      </c>
      <c r="G7106" s="6">
        <v>3</v>
      </c>
      <c r="H7106" s="7" t="s">
        <v>1236</v>
      </c>
      <c r="K7106">
        <f>VLOOKUP(E7106,'script producto'!$A$3:$B$1802,2,FALSE)</f>
        <v>945</v>
      </c>
      <c r="L7106">
        <f>VLOOKUP(M7106,'script taller'!$G$3:$H$204,2,FALSE)</f>
        <v>191</v>
      </c>
      <c r="M7106" s="1" t="str">
        <f t="shared" si="110"/>
        <v>PRT21217</v>
      </c>
      <c r="N7106">
        <f>ROUND(VLOOKUP(E7106,Productos!$A$4:$D$1804,4,FALSE),0)</f>
        <v>1696</v>
      </c>
    </row>
    <row r="7107" spans="1:14" x14ac:dyDescent="0.35">
      <c r="A7107" t="s">
        <v>52</v>
      </c>
      <c r="B7107" s="1" t="s">
        <v>111</v>
      </c>
      <c r="C7107" t="s">
        <v>1126</v>
      </c>
      <c r="D7107" s="1">
        <v>7</v>
      </c>
      <c r="E7107" t="s">
        <v>1394</v>
      </c>
      <c r="F7107" t="s">
        <v>193</v>
      </c>
      <c r="G7107" s="6">
        <v>1</v>
      </c>
      <c r="H7107" s="7" t="s">
        <v>6</v>
      </c>
      <c r="K7107">
        <f>VLOOKUP(E7107,'script producto'!$A$3:$B$1802,2,FALSE)</f>
        <v>1062</v>
      </c>
      <c r="L7107">
        <f>VLOOKUP(M7107,'script taller'!$G$3:$H$204,2,FALSE)</f>
        <v>191</v>
      </c>
      <c r="M7107" s="1" t="str">
        <f t="shared" ref="M7107:M7170" si="111">B7107&amp;D7107</f>
        <v>PRT21217</v>
      </c>
      <c r="N7107">
        <f>ROUND(VLOOKUP(E7107,Productos!$A$4:$D$1804,4,FALSE),0)</f>
        <v>990</v>
      </c>
    </row>
    <row r="7108" spans="1:14" x14ac:dyDescent="0.35">
      <c r="A7108" t="s">
        <v>52</v>
      </c>
      <c r="B7108" s="1" t="s">
        <v>111</v>
      </c>
      <c r="C7108" t="s">
        <v>1126</v>
      </c>
      <c r="D7108" s="1">
        <v>7</v>
      </c>
      <c r="E7108" t="s">
        <v>298</v>
      </c>
      <c r="F7108" t="s">
        <v>193</v>
      </c>
      <c r="G7108" s="6">
        <v>0.5</v>
      </c>
      <c r="H7108" s="7" t="s">
        <v>1236</v>
      </c>
      <c r="K7108">
        <f>VLOOKUP(E7108,'script producto'!$A$3:$B$1802,2,FALSE)</f>
        <v>1289</v>
      </c>
      <c r="L7108">
        <f>VLOOKUP(M7108,'script taller'!$G$3:$H$204,2,FALSE)</f>
        <v>191</v>
      </c>
      <c r="M7108" s="1" t="str">
        <f t="shared" si="111"/>
        <v>PRT21217</v>
      </c>
      <c r="N7108">
        <f>ROUND(VLOOKUP(E7108,Productos!$A$4:$D$1804,4,FALSE),0)</f>
        <v>1490</v>
      </c>
    </row>
    <row r="7109" spans="1:14" x14ac:dyDescent="0.35">
      <c r="A7109" t="s">
        <v>52</v>
      </c>
      <c r="B7109" s="1" t="s">
        <v>111</v>
      </c>
      <c r="C7109" t="s">
        <v>1126</v>
      </c>
      <c r="D7109" s="1">
        <v>7</v>
      </c>
      <c r="E7109" t="s">
        <v>467</v>
      </c>
      <c r="F7109" t="s">
        <v>193</v>
      </c>
      <c r="G7109" s="6">
        <v>0.5</v>
      </c>
      <c r="H7109" s="7" t="s">
        <v>1236</v>
      </c>
      <c r="K7109">
        <f>VLOOKUP(E7109,'script producto'!$A$3:$B$1802,2,FALSE)</f>
        <v>1396</v>
      </c>
      <c r="L7109">
        <f>VLOOKUP(M7109,'script taller'!$G$3:$H$204,2,FALSE)</f>
        <v>191</v>
      </c>
      <c r="M7109" s="1" t="str">
        <f t="shared" si="111"/>
        <v>PRT21217</v>
      </c>
      <c r="N7109">
        <f>ROUND(VLOOKUP(E7109,Productos!$A$4:$D$1804,4,FALSE),0)</f>
        <v>1100</v>
      </c>
    </row>
    <row r="7110" spans="1:14" x14ac:dyDescent="0.35">
      <c r="A7110" t="s">
        <v>52</v>
      </c>
      <c r="B7110" s="1" t="s">
        <v>111</v>
      </c>
      <c r="C7110" t="s">
        <v>1126</v>
      </c>
      <c r="D7110" s="1">
        <v>7</v>
      </c>
      <c r="E7110" t="s">
        <v>1170</v>
      </c>
      <c r="F7110" t="s">
        <v>195</v>
      </c>
      <c r="G7110" s="6">
        <v>2</v>
      </c>
      <c r="H7110" s="7" t="s">
        <v>25</v>
      </c>
      <c r="K7110">
        <f>VLOOKUP(E7110,'script producto'!$A$3:$B$1802,2,FALSE)</f>
        <v>562</v>
      </c>
      <c r="L7110">
        <f>VLOOKUP(M7110,'script taller'!$G$3:$H$204,2,FALSE)</f>
        <v>191</v>
      </c>
      <c r="M7110" s="1" t="str">
        <f t="shared" si="111"/>
        <v>PRT21217</v>
      </c>
      <c r="N7110">
        <f>ROUND(VLOOKUP(E7110,Productos!$A$4:$D$1804,4,FALSE),0)</f>
        <v>2000</v>
      </c>
    </row>
    <row r="7111" spans="1:14" x14ac:dyDescent="0.35">
      <c r="A7111" t="s">
        <v>52</v>
      </c>
      <c r="B7111" s="1" t="s">
        <v>111</v>
      </c>
      <c r="C7111" t="s">
        <v>1126</v>
      </c>
      <c r="D7111" s="1">
        <v>7</v>
      </c>
      <c r="E7111" t="s">
        <v>892</v>
      </c>
      <c r="F7111" t="s">
        <v>195</v>
      </c>
      <c r="G7111" s="6">
        <v>60</v>
      </c>
      <c r="H7111" s="7" t="s">
        <v>6</v>
      </c>
      <c r="K7111">
        <f>VLOOKUP(E7111,'script producto'!$A$3:$B$1802,2,FALSE)</f>
        <v>804</v>
      </c>
      <c r="L7111">
        <f>VLOOKUP(M7111,'script taller'!$G$3:$H$204,2,FALSE)</f>
        <v>191</v>
      </c>
      <c r="M7111" s="1" t="str">
        <f t="shared" si="111"/>
        <v>PRT21217</v>
      </c>
      <c r="N7111">
        <f>ROUND(VLOOKUP(E7111,Productos!$A$4:$D$1804,4,FALSE),0)</f>
        <v>400</v>
      </c>
    </row>
    <row r="7112" spans="1:14" x14ac:dyDescent="0.35">
      <c r="A7112" t="s">
        <v>52</v>
      </c>
      <c r="B7112" s="1" t="s">
        <v>111</v>
      </c>
      <c r="C7112" t="s">
        <v>1126</v>
      </c>
      <c r="D7112" s="1">
        <v>7</v>
      </c>
      <c r="E7112" t="s">
        <v>1168</v>
      </c>
      <c r="F7112" t="s">
        <v>195</v>
      </c>
      <c r="G7112" s="6">
        <v>2</v>
      </c>
      <c r="H7112" s="7" t="s">
        <v>25</v>
      </c>
      <c r="K7112">
        <f>VLOOKUP(E7112,'script producto'!$A$3:$B$1802,2,FALSE)</f>
        <v>896</v>
      </c>
      <c r="L7112">
        <f>VLOOKUP(M7112,'script taller'!$G$3:$H$204,2,FALSE)</f>
        <v>191</v>
      </c>
      <c r="M7112" s="1" t="str">
        <f t="shared" si="111"/>
        <v>PRT21217</v>
      </c>
      <c r="N7112">
        <f>ROUND(VLOOKUP(E7112,Productos!$A$4:$D$1804,4,FALSE),0)</f>
        <v>1600</v>
      </c>
    </row>
    <row r="7113" spans="1:14" x14ac:dyDescent="0.35">
      <c r="A7113" t="s">
        <v>52</v>
      </c>
      <c r="B7113" s="1" t="s">
        <v>111</v>
      </c>
      <c r="C7113" t="s">
        <v>1126</v>
      </c>
      <c r="D7113" s="1">
        <v>7</v>
      </c>
      <c r="E7113" t="s">
        <v>284</v>
      </c>
      <c r="F7113" t="s">
        <v>195</v>
      </c>
      <c r="G7113" s="6">
        <v>1</v>
      </c>
      <c r="H7113" s="7" t="s">
        <v>1236</v>
      </c>
      <c r="K7113">
        <f>VLOOKUP(E7113,'script producto'!$A$3:$B$1802,2,FALSE)</f>
        <v>1010</v>
      </c>
      <c r="L7113">
        <f>VLOOKUP(M7113,'script taller'!$G$3:$H$204,2,FALSE)</f>
        <v>191</v>
      </c>
      <c r="M7113" s="1" t="str">
        <f t="shared" si="111"/>
        <v>PRT21217</v>
      </c>
      <c r="N7113">
        <f>ROUND(VLOOKUP(E7113,Productos!$A$4:$D$1804,4,FALSE),0)</f>
        <v>14037</v>
      </c>
    </row>
    <row r="7114" spans="1:14" x14ac:dyDescent="0.35">
      <c r="A7114" t="s">
        <v>52</v>
      </c>
      <c r="B7114" s="1" t="s">
        <v>111</v>
      </c>
      <c r="C7114" t="s">
        <v>1126</v>
      </c>
      <c r="D7114" s="1">
        <v>7</v>
      </c>
      <c r="E7114" t="s">
        <v>921</v>
      </c>
      <c r="F7114" t="s">
        <v>195</v>
      </c>
      <c r="G7114" s="6">
        <v>1</v>
      </c>
      <c r="H7114" s="7" t="s">
        <v>1236</v>
      </c>
      <c r="K7114">
        <f>VLOOKUP(E7114,'script producto'!$A$3:$B$1802,2,FALSE)</f>
        <v>1022</v>
      </c>
      <c r="L7114">
        <f>VLOOKUP(M7114,'script taller'!$G$3:$H$204,2,FALSE)</f>
        <v>191</v>
      </c>
      <c r="M7114" s="1" t="str">
        <f t="shared" si="111"/>
        <v>PRT21217</v>
      </c>
      <c r="N7114">
        <f>ROUND(VLOOKUP(E7114,Productos!$A$4:$D$1804,4,FALSE),0)</f>
        <v>10000</v>
      </c>
    </row>
    <row r="7115" spans="1:14" x14ac:dyDescent="0.35">
      <c r="A7115" t="s">
        <v>52</v>
      </c>
      <c r="B7115" s="1" t="s">
        <v>111</v>
      </c>
      <c r="C7115" t="s">
        <v>1126</v>
      </c>
      <c r="D7115" s="1">
        <v>7</v>
      </c>
      <c r="E7115" t="s">
        <v>366</v>
      </c>
      <c r="F7115" t="s">
        <v>195</v>
      </c>
      <c r="G7115" s="6">
        <v>0.5</v>
      </c>
      <c r="H7115" s="7" t="s">
        <v>1236</v>
      </c>
      <c r="K7115">
        <f>VLOOKUP(E7115,'script producto'!$A$3:$B$1802,2,FALSE)</f>
        <v>1470</v>
      </c>
      <c r="L7115">
        <f>VLOOKUP(M7115,'script taller'!$G$3:$H$204,2,FALSE)</f>
        <v>191</v>
      </c>
      <c r="M7115" s="1" t="str">
        <f t="shared" si="111"/>
        <v>PRT21217</v>
      </c>
      <c r="N7115">
        <f>ROUND(VLOOKUP(E7115,Productos!$A$4:$D$1804,4,FALSE),0)</f>
        <v>14000</v>
      </c>
    </row>
    <row r="7116" spans="1:14" x14ac:dyDescent="0.35">
      <c r="A7116" t="s">
        <v>52</v>
      </c>
      <c r="B7116" s="1" t="s">
        <v>111</v>
      </c>
      <c r="C7116" t="s">
        <v>1126</v>
      </c>
      <c r="D7116" s="1">
        <v>7</v>
      </c>
      <c r="E7116" t="s">
        <v>262</v>
      </c>
      <c r="F7116" t="s">
        <v>195</v>
      </c>
      <c r="G7116" s="6">
        <v>0.5</v>
      </c>
      <c r="H7116" s="7" t="s">
        <v>1236</v>
      </c>
      <c r="K7116">
        <f>VLOOKUP(E7116,'script producto'!$A$3:$B$1802,2,FALSE)</f>
        <v>1476</v>
      </c>
      <c r="L7116">
        <f>VLOOKUP(M7116,'script taller'!$G$3:$H$204,2,FALSE)</f>
        <v>191</v>
      </c>
      <c r="M7116" s="1" t="str">
        <f t="shared" si="111"/>
        <v>PRT21217</v>
      </c>
      <c r="N7116">
        <f>ROUND(VLOOKUP(E7116,Productos!$A$4:$D$1804,4,FALSE),0)</f>
        <v>63699</v>
      </c>
    </row>
    <row r="7117" spans="1:14" x14ac:dyDescent="0.35">
      <c r="A7117" t="s">
        <v>52</v>
      </c>
      <c r="B7117" s="1" t="s">
        <v>111</v>
      </c>
      <c r="C7117" t="s">
        <v>1126</v>
      </c>
      <c r="D7117" s="1">
        <v>8</v>
      </c>
      <c r="E7117" t="s">
        <v>907</v>
      </c>
      <c r="F7117" t="s">
        <v>1130</v>
      </c>
      <c r="G7117" s="6">
        <v>4</v>
      </c>
      <c r="H7117" s="7" t="s">
        <v>1237</v>
      </c>
      <c r="K7117">
        <f>VLOOKUP(E7117,'script producto'!$A$3:$B$1802,2,FALSE)</f>
        <v>39</v>
      </c>
      <c r="L7117">
        <f>VLOOKUP(M7117,'script taller'!$G$3:$H$204,2,FALSE)</f>
        <v>192</v>
      </c>
      <c r="M7117" s="1" t="str">
        <f t="shared" si="111"/>
        <v>PRT21218</v>
      </c>
      <c r="N7117">
        <f>ROUND(VLOOKUP(E7117,Productos!$A$4:$D$1804,4,FALSE),0)</f>
        <v>1300</v>
      </c>
    </row>
    <row r="7118" spans="1:14" x14ac:dyDescent="0.35">
      <c r="A7118" t="s">
        <v>52</v>
      </c>
      <c r="B7118" s="1" t="s">
        <v>111</v>
      </c>
      <c r="C7118" t="s">
        <v>1126</v>
      </c>
      <c r="D7118" s="1">
        <v>8</v>
      </c>
      <c r="E7118" t="s">
        <v>1848</v>
      </c>
      <c r="F7118" t="s">
        <v>1130</v>
      </c>
      <c r="G7118" s="6">
        <v>0.2</v>
      </c>
      <c r="H7118" s="7" t="s">
        <v>1236</v>
      </c>
      <c r="K7118">
        <f>VLOOKUP(E7118,'script producto'!$A$3:$B$1802,2,FALSE)</f>
        <v>131</v>
      </c>
      <c r="L7118">
        <f>VLOOKUP(M7118,'script taller'!$G$3:$H$204,2,FALSE)</f>
        <v>192</v>
      </c>
      <c r="M7118" s="1" t="str">
        <f t="shared" si="111"/>
        <v>PRT21218</v>
      </c>
      <c r="N7118">
        <f>ROUND(VLOOKUP(E7118,Productos!$A$4:$D$1804,4,FALSE),0)</f>
        <v>12000</v>
      </c>
    </row>
    <row r="7119" spans="1:14" x14ac:dyDescent="0.35">
      <c r="A7119" t="s">
        <v>52</v>
      </c>
      <c r="B7119" s="1" t="s">
        <v>111</v>
      </c>
      <c r="C7119" t="s">
        <v>1126</v>
      </c>
      <c r="D7119" s="1">
        <v>8</v>
      </c>
      <c r="E7119" t="s">
        <v>1895</v>
      </c>
      <c r="F7119" t="s">
        <v>1130</v>
      </c>
      <c r="G7119" s="6">
        <v>1</v>
      </c>
      <c r="H7119" s="7" t="s">
        <v>1236</v>
      </c>
      <c r="K7119">
        <f>VLOOKUP(E7119,'script producto'!$A$3:$B$1802,2,FALSE)</f>
        <v>160</v>
      </c>
      <c r="L7119">
        <f>VLOOKUP(M7119,'script taller'!$G$3:$H$204,2,FALSE)</f>
        <v>192</v>
      </c>
      <c r="M7119" s="1" t="str">
        <f t="shared" si="111"/>
        <v>PRT21218</v>
      </c>
      <c r="N7119">
        <f>ROUND(VLOOKUP(E7119,Productos!$A$4:$D$1804,4,FALSE),0)</f>
        <v>3500</v>
      </c>
    </row>
    <row r="7120" spans="1:14" x14ac:dyDescent="0.35">
      <c r="A7120" t="s">
        <v>52</v>
      </c>
      <c r="B7120" s="1" t="s">
        <v>111</v>
      </c>
      <c r="C7120" t="s">
        <v>1126</v>
      </c>
      <c r="D7120" s="1">
        <v>8</v>
      </c>
      <c r="E7120" t="s">
        <v>1879</v>
      </c>
      <c r="F7120" t="s">
        <v>1130</v>
      </c>
      <c r="G7120" s="6">
        <v>1</v>
      </c>
      <c r="H7120" s="7" t="s">
        <v>1236</v>
      </c>
      <c r="K7120">
        <f>VLOOKUP(E7120,'script producto'!$A$3:$B$1802,2,FALSE)</f>
        <v>191</v>
      </c>
      <c r="L7120">
        <f>VLOOKUP(M7120,'script taller'!$G$3:$H$204,2,FALSE)</f>
        <v>192</v>
      </c>
      <c r="M7120" s="1" t="str">
        <f t="shared" si="111"/>
        <v>PRT21218</v>
      </c>
      <c r="N7120">
        <f>ROUND(VLOOKUP(E7120,Productos!$A$4:$D$1804,4,FALSE),0)</f>
        <v>2400</v>
      </c>
    </row>
    <row r="7121" spans="1:14" x14ac:dyDescent="0.35">
      <c r="A7121" t="s">
        <v>52</v>
      </c>
      <c r="B7121" s="1" t="s">
        <v>111</v>
      </c>
      <c r="C7121" t="s">
        <v>1126</v>
      </c>
      <c r="D7121" s="1">
        <v>8</v>
      </c>
      <c r="E7121" t="s">
        <v>1880</v>
      </c>
      <c r="F7121" t="s">
        <v>1130</v>
      </c>
      <c r="G7121" s="6">
        <v>6</v>
      </c>
      <c r="H7121" s="7" t="s">
        <v>1236</v>
      </c>
      <c r="K7121">
        <f>VLOOKUP(E7121,'script producto'!$A$3:$B$1802,2,FALSE)</f>
        <v>196</v>
      </c>
      <c r="L7121">
        <f>VLOOKUP(M7121,'script taller'!$G$3:$H$204,2,FALSE)</f>
        <v>192</v>
      </c>
      <c r="M7121" s="1" t="str">
        <f t="shared" si="111"/>
        <v>PRT21218</v>
      </c>
      <c r="N7121">
        <f>ROUND(VLOOKUP(E7121,Productos!$A$4:$D$1804,4,FALSE),0)</f>
        <v>1500</v>
      </c>
    </row>
    <row r="7122" spans="1:14" x14ac:dyDescent="0.35">
      <c r="A7122" t="s">
        <v>52</v>
      </c>
      <c r="B7122" s="1" t="s">
        <v>111</v>
      </c>
      <c r="C7122" t="s">
        <v>1126</v>
      </c>
      <c r="D7122" s="1">
        <v>8</v>
      </c>
      <c r="E7122" t="s">
        <v>902</v>
      </c>
      <c r="F7122" t="s">
        <v>1130</v>
      </c>
      <c r="G7122" s="6">
        <v>1</v>
      </c>
      <c r="H7122" s="7" t="s">
        <v>6</v>
      </c>
      <c r="K7122">
        <f>VLOOKUP(E7122,'script producto'!$A$3:$B$1802,2,FALSE)</f>
        <v>252</v>
      </c>
      <c r="L7122">
        <f>VLOOKUP(M7122,'script taller'!$G$3:$H$204,2,FALSE)</f>
        <v>192</v>
      </c>
      <c r="M7122" s="1" t="str">
        <f t="shared" si="111"/>
        <v>PRT21218</v>
      </c>
      <c r="N7122">
        <f>ROUND(VLOOKUP(E7122,Productos!$A$4:$D$1804,4,FALSE),0)</f>
        <v>347</v>
      </c>
    </row>
    <row r="7123" spans="1:14" x14ac:dyDescent="0.35">
      <c r="A7123" t="s">
        <v>52</v>
      </c>
      <c r="B7123" s="1" t="s">
        <v>111</v>
      </c>
      <c r="C7123" t="s">
        <v>1126</v>
      </c>
      <c r="D7123" s="1">
        <v>8</v>
      </c>
      <c r="E7123" t="s">
        <v>917</v>
      </c>
      <c r="F7123" t="s">
        <v>1130</v>
      </c>
      <c r="G7123" s="6">
        <v>1</v>
      </c>
      <c r="H7123" s="7" t="s">
        <v>1236</v>
      </c>
      <c r="K7123">
        <f>VLOOKUP(E7123,'script producto'!$A$3:$B$1802,2,FALSE)</f>
        <v>487</v>
      </c>
      <c r="L7123">
        <f>VLOOKUP(M7123,'script taller'!$G$3:$H$204,2,FALSE)</f>
        <v>192</v>
      </c>
      <c r="M7123" s="1" t="str">
        <f t="shared" si="111"/>
        <v>PRT21218</v>
      </c>
      <c r="N7123">
        <f>ROUND(VLOOKUP(E7123,Productos!$A$4:$D$1804,4,FALSE),0)</f>
        <v>14000</v>
      </c>
    </row>
    <row r="7124" spans="1:14" x14ac:dyDescent="0.35">
      <c r="A7124" t="s">
        <v>52</v>
      </c>
      <c r="B7124" s="1" t="s">
        <v>111</v>
      </c>
      <c r="C7124" t="s">
        <v>1126</v>
      </c>
      <c r="D7124" s="1">
        <v>8</v>
      </c>
      <c r="E7124" t="s">
        <v>930</v>
      </c>
      <c r="F7124" t="s">
        <v>1130</v>
      </c>
      <c r="G7124" s="6">
        <v>3</v>
      </c>
      <c r="H7124" s="7" t="s">
        <v>25</v>
      </c>
      <c r="K7124">
        <f>VLOOKUP(E7124,'script producto'!$A$3:$B$1802,2,FALSE)</f>
        <v>573</v>
      </c>
      <c r="L7124">
        <f>VLOOKUP(M7124,'script taller'!$G$3:$H$204,2,FALSE)</f>
        <v>192</v>
      </c>
      <c r="M7124" s="1" t="str">
        <f t="shared" si="111"/>
        <v>PRT21218</v>
      </c>
      <c r="N7124">
        <f>ROUND(VLOOKUP(E7124,Productos!$A$4:$D$1804,4,FALSE),0)</f>
        <v>4300</v>
      </c>
    </row>
    <row r="7125" spans="1:14" x14ac:dyDescent="0.35">
      <c r="A7125" t="s">
        <v>52</v>
      </c>
      <c r="B7125" s="1" t="s">
        <v>111</v>
      </c>
      <c r="C7125" t="s">
        <v>1126</v>
      </c>
      <c r="D7125" s="1">
        <v>8</v>
      </c>
      <c r="E7125" t="s">
        <v>903</v>
      </c>
      <c r="F7125" t="s">
        <v>1130</v>
      </c>
      <c r="G7125" s="6">
        <v>2</v>
      </c>
      <c r="H7125" s="7" t="s">
        <v>6</v>
      </c>
      <c r="K7125">
        <f>VLOOKUP(E7125,'script producto'!$A$3:$B$1802,2,FALSE)</f>
        <v>640</v>
      </c>
      <c r="L7125">
        <f>VLOOKUP(M7125,'script taller'!$G$3:$H$204,2,FALSE)</f>
        <v>192</v>
      </c>
      <c r="M7125" s="1" t="str">
        <f t="shared" si="111"/>
        <v>PRT21218</v>
      </c>
      <c r="N7125">
        <f>ROUND(VLOOKUP(E7125,Productos!$A$4:$D$1804,4,FALSE),0)</f>
        <v>312</v>
      </c>
    </row>
    <row r="7126" spans="1:14" x14ac:dyDescent="0.35">
      <c r="A7126" t="s">
        <v>52</v>
      </c>
      <c r="B7126" s="1" t="s">
        <v>111</v>
      </c>
      <c r="C7126" t="s">
        <v>1126</v>
      </c>
      <c r="D7126" s="1">
        <v>8</v>
      </c>
      <c r="E7126" t="s">
        <v>570</v>
      </c>
      <c r="F7126" t="s">
        <v>1130</v>
      </c>
      <c r="G7126" s="6">
        <v>3</v>
      </c>
      <c r="H7126" s="7" t="s">
        <v>6</v>
      </c>
      <c r="K7126">
        <f>VLOOKUP(E7126,'script producto'!$A$3:$B$1802,2,FALSE)</f>
        <v>642</v>
      </c>
      <c r="L7126">
        <f>VLOOKUP(M7126,'script taller'!$G$3:$H$204,2,FALSE)</f>
        <v>192</v>
      </c>
      <c r="M7126" s="1" t="str">
        <f t="shared" si="111"/>
        <v>PRT21218</v>
      </c>
      <c r="N7126">
        <f>ROUND(VLOOKUP(E7126,Productos!$A$4:$D$1804,4,FALSE),0)</f>
        <v>380</v>
      </c>
    </row>
    <row r="7127" spans="1:14" x14ac:dyDescent="0.35">
      <c r="A7127" t="s">
        <v>52</v>
      </c>
      <c r="B7127" s="1" t="s">
        <v>111</v>
      </c>
      <c r="C7127" t="s">
        <v>1126</v>
      </c>
      <c r="D7127" s="1">
        <v>8</v>
      </c>
      <c r="E7127" t="s">
        <v>926</v>
      </c>
      <c r="F7127" t="s">
        <v>1130</v>
      </c>
      <c r="G7127" s="6">
        <v>1</v>
      </c>
      <c r="H7127" s="7" t="s">
        <v>1236</v>
      </c>
      <c r="K7127">
        <f>VLOOKUP(E7127,'script producto'!$A$3:$B$1802,2,FALSE)</f>
        <v>704</v>
      </c>
      <c r="L7127">
        <f>VLOOKUP(M7127,'script taller'!$G$3:$H$204,2,FALSE)</f>
        <v>192</v>
      </c>
      <c r="M7127" s="1" t="str">
        <f t="shared" si="111"/>
        <v>PRT21218</v>
      </c>
      <c r="N7127">
        <f>ROUND(VLOOKUP(E7127,Productos!$A$4:$D$1804,4,FALSE),0)</f>
        <v>18300</v>
      </c>
    </row>
    <row r="7128" spans="1:14" x14ac:dyDescent="0.35">
      <c r="A7128" t="s">
        <v>52</v>
      </c>
      <c r="B7128" s="1" t="s">
        <v>111</v>
      </c>
      <c r="C7128" t="s">
        <v>1126</v>
      </c>
      <c r="D7128" s="1">
        <v>8</v>
      </c>
      <c r="E7128" t="s">
        <v>201</v>
      </c>
      <c r="F7128" t="s">
        <v>1130</v>
      </c>
      <c r="G7128" s="6">
        <v>2</v>
      </c>
      <c r="H7128" s="7" t="s">
        <v>1236</v>
      </c>
      <c r="K7128">
        <f>VLOOKUP(E7128,'script producto'!$A$3:$B$1802,2,FALSE)</f>
        <v>713</v>
      </c>
      <c r="L7128">
        <f>VLOOKUP(M7128,'script taller'!$G$3:$H$204,2,FALSE)</f>
        <v>192</v>
      </c>
      <c r="M7128" s="1" t="str">
        <f t="shared" si="111"/>
        <v>PRT21218</v>
      </c>
      <c r="N7128">
        <f>ROUND(VLOOKUP(E7128,Productos!$A$4:$D$1804,4,FALSE),0)</f>
        <v>2500</v>
      </c>
    </row>
    <row r="7129" spans="1:14" x14ac:dyDescent="0.35">
      <c r="A7129" t="s">
        <v>52</v>
      </c>
      <c r="B7129" s="1" t="s">
        <v>111</v>
      </c>
      <c r="C7129" t="s">
        <v>1126</v>
      </c>
      <c r="D7129" s="1">
        <v>8</v>
      </c>
      <c r="E7129" t="s">
        <v>674</v>
      </c>
      <c r="F7129" t="s">
        <v>1130</v>
      </c>
      <c r="G7129" s="6">
        <v>1</v>
      </c>
      <c r="H7129" s="7" t="s">
        <v>6</v>
      </c>
      <c r="K7129">
        <f>VLOOKUP(E7129,'script producto'!$A$3:$B$1802,2,FALSE)</f>
        <v>741</v>
      </c>
      <c r="L7129">
        <f>VLOOKUP(M7129,'script taller'!$G$3:$H$204,2,FALSE)</f>
        <v>192</v>
      </c>
      <c r="M7129" s="1" t="str">
        <f t="shared" si="111"/>
        <v>PRT21218</v>
      </c>
      <c r="N7129">
        <f>ROUND(VLOOKUP(E7129,Productos!$A$4:$D$1804,4,FALSE),0)</f>
        <v>2200</v>
      </c>
    </row>
    <row r="7130" spans="1:14" x14ac:dyDescent="0.35">
      <c r="A7130" t="s">
        <v>52</v>
      </c>
      <c r="B7130" s="1" t="s">
        <v>111</v>
      </c>
      <c r="C7130" t="s">
        <v>1126</v>
      </c>
      <c r="D7130" s="1">
        <v>8</v>
      </c>
      <c r="E7130" t="s">
        <v>892</v>
      </c>
      <c r="F7130" t="s">
        <v>1130</v>
      </c>
      <c r="G7130" s="6">
        <v>60</v>
      </c>
      <c r="H7130" s="7" t="s">
        <v>6</v>
      </c>
      <c r="K7130">
        <f>VLOOKUP(E7130,'script producto'!$A$3:$B$1802,2,FALSE)</f>
        <v>804</v>
      </c>
      <c r="L7130">
        <f>VLOOKUP(M7130,'script taller'!$G$3:$H$204,2,FALSE)</f>
        <v>192</v>
      </c>
      <c r="M7130" s="1" t="str">
        <f t="shared" si="111"/>
        <v>PRT21218</v>
      </c>
      <c r="N7130">
        <f>ROUND(VLOOKUP(E7130,Productos!$A$4:$D$1804,4,FALSE),0)</f>
        <v>400</v>
      </c>
    </row>
    <row r="7131" spans="1:14" x14ac:dyDescent="0.35">
      <c r="A7131" t="s">
        <v>52</v>
      </c>
      <c r="B7131" s="1" t="s">
        <v>111</v>
      </c>
      <c r="C7131" t="s">
        <v>1126</v>
      </c>
      <c r="D7131" s="1">
        <v>8</v>
      </c>
      <c r="E7131" t="s">
        <v>1994</v>
      </c>
      <c r="F7131" t="s">
        <v>1130</v>
      </c>
      <c r="G7131" s="6">
        <v>1</v>
      </c>
      <c r="H7131" s="7" t="s">
        <v>1236</v>
      </c>
      <c r="K7131">
        <f>VLOOKUP(E7131,'script producto'!$A$3:$B$1802,2,FALSE)</f>
        <v>949</v>
      </c>
      <c r="L7131">
        <f>VLOOKUP(M7131,'script taller'!$G$3:$H$204,2,FALSE)</f>
        <v>192</v>
      </c>
      <c r="M7131" s="1" t="str">
        <f t="shared" si="111"/>
        <v>PRT21218</v>
      </c>
      <c r="N7131">
        <f>ROUND(VLOOKUP(E7131,Productos!$A$4:$D$1804,4,FALSE),0)</f>
        <v>1600</v>
      </c>
    </row>
    <row r="7132" spans="1:14" x14ac:dyDescent="0.35">
      <c r="A7132" t="s">
        <v>52</v>
      </c>
      <c r="B7132" s="1" t="s">
        <v>111</v>
      </c>
      <c r="C7132" t="s">
        <v>1126</v>
      </c>
      <c r="D7132" s="1">
        <v>8</v>
      </c>
      <c r="E7132" t="s">
        <v>1184</v>
      </c>
      <c r="F7132" t="s">
        <v>1130</v>
      </c>
      <c r="G7132" s="6">
        <v>1</v>
      </c>
      <c r="H7132" s="7" t="s">
        <v>1236</v>
      </c>
      <c r="K7132">
        <f>VLOOKUP(E7132,'script producto'!$A$3:$B$1802,2,FALSE)</f>
        <v>998</v>
      </c>
      <c r="L7132">
        <f>VLOOKUP(M7132,'script taller'!$G$3:$H$204,2,FALSE)</f>
        <v>192</v>
      </c>
      <c r="M7132" s="1" t="str">
        <f t="shared" si="111"/>
        <v>PRT21218</v>
      </c>
      <c r="N7132">
        <f>ROUND(VLOOKUP(E7132,Productos!$A$4:$D$1804,4,FALSE),0)</f>
        <v>4800</v>
      </c>
    </row>
    <row r="7133" spans="1:14" x14ac:dyDescent="0.35">
      <c r="A7133" t="s">
        <v>52</v>
      </c>
      <c r="B7133" s="1" t="s">
        <v>111</v>
      </c>
      <c r="C7133" t="s">
        <v>1126</v>
      </c>
      <c r="D7133" s="1">
        <v>8</v>
      </c>
      <c r="E7133" t="s">
        <v>1196</v>
      </c>
      <c r="F7133" t="s">
        <v>1130</v>
      </c>
      <c r="G7133" s="6">
        <v>0.5</v>
      </c>
      <c r="H7133" s="7" t="s">
        <v>1236</v>
      </c>
      <c r="K7133">
        <f>VLOOKUP(E7133,'script producto'!$A$3:$B$1802,2,FALSE)</f>
        <v>1024</v>
      </c>
      <c r="L7133">
        <f>VLOOKUP(M7133,'script taller'!$G$3:$H$204,2,FALSE)</f>
        <v>192</v>
      </c>
      <c r="M7133" s="1" t="str">
        <f t="shared" si="111"/>
        <v>PRT21218</v>
      </c>
      <c r="N7133">
        <f>ROUND(VLOOKUP(E7133,Productos!$A$4:$D$1804,4,FALSE),0)</f>
        <v>10000</v>
      </c>
    </row>
    <row r="7134" spans="1:14" x14ac:dyDescent="0.35">
      <c r="A7134" t="s">
        <v>52</v>
      </c>
      <c r="B7134" s="1" t="s">
        <v>111</v>
      </c>
      <c r="C7134" t="s">
        <v>1126</v>
      </c>
      <c r="D7134" s="1">
        <v>8</v>
      </c>
      <c r="E7134" t="s">
        <v>1394</v>
      </c>
      <c r="F7134" t="s">
        <v>1130</v>
      </c>
      <c r="G7134" s="6">
        <v>1</v>
      </c>
      <c r="H7134" s="7" t="s">
        <v>6</v>
      </c>
      <c r="K7134">
        <f>VLOOKUP(E7134,'script producto'!$A$3:$B$1802,2,FALSE)</f>
        <v>1062</v>
      </c>
      <c r="L7134">
        <f>VLOOKUP(M7134,'script taller'!$G$3:$H$204,2,FALSE)</f>
        <v>192</v>
      </c>
      <c r="M7134" s="1" t="str">
        <f t="shared" si="111"/>
        <v>PRT21218</v>
      </c>
      <c r="N7134">
        <f>ROUND(VLOOKUP(E7134,Productos!$A$4:$D$1804,4,FALSE),0)</f>
        <v>990</v>
      </c>
    </row>
    <row r="7135" spans="1:14" x14ac:dyDescent="0.35">
      <c r="A7135" t="s">
        <v>52</v>
      </c>
      <c r="B7135" s="1" t="s">
        <v>111</v>
      </c>
      <c r="C7135" t="s">
        <v>1126</v>
      </c>
      <c r="D7135" s="1">
        <v>8</v>
      </c>
      <c r="E7135" t="s">
        <v>1582</v>
      </c>
      <c r="F7135" t="s">
        <v>1130</v>
      </c>
      <c r="G7135" s="6">
        <v>5</v>
      </c>
      <c r="H7135" s="7" t="s">
        <v>6</v>
      </c>
      <c r="K7135">
        <f>VLOOKUP(E7135,'script producto'!$A$3:$B$1802,2,FALSE)</f>
        <v>1087</v>
      </c>
      <c r="L7135">
        <f>VLOOKUP(M7135,'script taller'!$G$3:$H$204,2,FALSE)</f>
        <v>192</v>
      </c>
      <c r="M7135" s="1" t="str">
        <f t="shared" si="111"/>
        <v>PRT21218</v>
      </c>
      <c r="N7135">
        <f>ROUND(VLOOKUP(E7135,Productos!$A$4:$D$1804,4,FALSE),0)</f>
        <v>2500</v>
      </c>
    </row>
    <row r="7136" spans="1:14" x14ac:dyDescent="0.35">
      <c r="A7136" t="s">
        <v>52</v>
      </c>
      <c r="B7136" s="1" t="s">
        <v>111</v>
      </c>
      <c r="C7136" t="s">
        <v>1126</v>
      </c>
      <c r="D7136" s="1">
        <v>8</v>
      </c>
      <c r="E7136" t="s">
        <v>906</v>
      </c>
      <c r="F7136" t="s">
        <v>1130</v>
      </c>
      <c r="G7136" s="6">
        <v>2</v>
      </c>
      <c r="H7136" s="7" t="s">
        <v>6</v>
      </c>
      <c r="K7136">
        <f>VLOOKUP(E7136,'script producto'!$A$3:$B$1802,2,FALSE)</f>
        <v>1238</v>
      </c>
      <c r="L7136">
        <f>VLOOKUP(M7136,'script taller'!$G$3:$H$204,2,FALSE)</f>
        <v>192</v>
      </c>
      <c r="M7136" s="1" t="str">
        <f t="shared" si="111"/>
        <v>PRT21218</v>
      </c>
      <c r="N7136">
        <f>ROUND(VLOOKUP(E7136,Productos!$A$4:$D$1804,4,FALSE),0)</f>
        <v>11000</v>
      </c>
    </row>
    <row r="7137" spans="1:14" x14ac:dyDescent="0.35">
      <c r="A7137" t="s">
        <v>52</v>
      </c>
      <c r="B7137" s="1" t="s">
        <v>111</v>
      </c>
      <c r="C7137" t="s">
        <v>1126</v>
      </c>
      <c r="D7137" s="1">
        <v>8</v>
      </c>
      <c r="E7137" t="s">
        <v>1291</v>
      </c>
      <c r="F7137" t="s">
        <v>1130</v>
      </c>
      <c r="G7137" s="6">
        <v>10</v>
      </c>
      <c r="H7137" s="7" t="s">
        <v>6</v>
      </c>
      <c r="K7137">
        <f>VLOOKUP(E7137,'script producto'!$A$3:$B$1802,2,FALSE)</f>
        <v>1241</v>
      </c>
      <c r="L7137">
        <f>VLOOKUP(M7137,'script taller'!$G$3:$H$204,2,FALSE)</f>
        <v>192</v>
      </c>
      <c r="M7137" s="1" t="str">
        <f t="shared" si="111"/>
        <v>PRT21218</v>
      </c>
      <c r="N7137">
        <f>ROUND(VLOOKUP(E7137,Productos!$A$4:$D$1804,4,FALSE),0)</f>
        <v>444</v>
      </c>
    </row>
    <row r="7138" spans="1:14" x14ac:dyDescent="0.35">
      <c r="A7138" t="s">
        <v>52</v>
      </c>
      <c r="B7138" s="1" t="s">
        <v>111</v>
      </c>
      <c r="C7138" t="s">
        <v>1126</v>
      </c>
      <c r="D7138" s="1">
        <v>8</v>
      </c>
      <c r="E7138" t="s">
        <v>2067</v>
      </c>
      <c r="F7138" t="s">
        <v>1130</v>
      </c>
      <c r="G7138" s="6">
        <v>0.5</v>
      </c>
      <c r="H7138" s="7" t="s">
        <v>1236</v>
      </c>
      <c r="K7138">
        <f>VLOOKUP(E7138,'script producto'!$A$3:$B$1802,2,FALSE)</f>
        <v>1432</v>
      </c>
      <c r="L7138">
        <f>VLOOKUP(M7138,'script taller'!$G$3:$H$204,2,FALSE)</f>
        <v>192</v>
      </c>
      <c r="M7138" s="1" t="str">
        <f t="shared" si="111"/>
        <v>PRT21218</v>
      </c>
      <c r="N7138">
        <f>ROUND(VLOOKUP(E7138,Productos!$A$4:$D$1804,4,FALSE),0)</f>
        <v>10600</v>
      </c>
    </row>
    <row r="7139" spans="1:14" x14ac:dyDescent="0.35">
      <c r="A7139" t="s">
        <v>52</v>
      </c>
      <c r="B7139" s="1" t="s">
        <v>111</v>
      </c>
      <c r="C7139" t="s">
        <v>1126</v>
      </c>
      <c r="D7139" s="1">
        <v>8</v>
      </c>
      <c r="E7139" t="s">
        <v>7</v>
      </c>
      <c r="F7139" t="s">
        <v>1130</v>
      </c>
      <c r="G7139" s="6">
        <v>3</v>
      </c>
      <c r="H7139" s="7" t="s">
        <v>6</v>
      </c>
      <c r="K7139">
        <f>VLOOKUP(E7139,'script producto'!$A$3:$B$1802,2,FALSE)</f>
        <v>1594</v>
      </c>
      <c r="L7139">
        <f>VLOOKUP(M7139,'script taller'!$G$3:$H$204,2,FALSE)</f>
        <v>192</v>
      </c>
      <c r="M7139" s="1" t="str">
        <f t="shared" si="111"/>
        <v>PRT21218</v>
      </c>
      <c r="N7139">
        <f>ROUND(VLOOKUP(E7139,Productos!$A$4:$D$1804,4,FALSE),0)</f>
        <v>653</v>
      </c>
    </row>
    <row r="7140" spans="1:14" x14ac:dyDescent="0.35">
      <c r="A7140" t="s">
        <v>52</v>
      </c>
      <c r="B7140" s="1" t="s">
        <v>111</v>
      </c>
      <c r="C7140" t="s">
        <v>1126</v>
      </c>
      <c r="D7140" s="1">
        <v>8</v>
      </c>
      <c r="E7140" t="s">
        <v>905</v>
      </c>
      <c r="F7140" t="s">
        <v>1130</v>
      </c>
      <c r="G7140" s="6">
        <v>3</v>
      </c>
      <c r="H7140" s="7" t="s">
        <v>6</v>
      </c>
      <c r="K7140">
        <f>VLOOKUP(E7140,'script producto'!$A$3:$B$1802,2,FALSE)</f>
        <v>1666</v>
      </c>
      <c r="L7140">
        <f>VLOOKUP(M7140,'script taller'!$G$3:$H$204,2,FALSE)</f>
        <v>192</v>
      </c>
      <c r="M7140" s="1" t="str">
        <f t="shared" si="111"/>
        <v>PRT21218</v>
      </c>
      <c r="N7140">
        <f>ROUND(VLOOKUP(E7140,Productos!$A$4:$D$1804,4,FALSE),0)</f>
        <v>2500</v>
      </c>
    </row>
    <row r="7141" spans="1:14" x14ac:dyDescent="0.35">
      <c r="A7141" t="s">
        <v>52</v>
      </c>
      <c r="B7141" s="1" t="s">
        <v>111</v>
      </c>
      <c r="C7141" t="s">
        <v>1126</v>
      </c>
      <c r="D7141" s="1">
        <v>8</v>
      </c>
      <c r="E7141" t="s">
        <v>8</v>
      </c>
      <c r="F7141" t="s">
        <v>1130</v>
      </c>
      <c r="G7141" s="6">
        <v>2</v>
      </c>
      <c r="H7141" s="7" t="s">
        <v>6</v>
      </c>
      <c r="K7141">
        <f>VLOOKUP(E7141,'script producto'!$A$3:$B$1802,2,FALSE)</f>
        <v>1667</v>
      </c>
      <c r="L7141">
        <f>VLOOKUP(M7141,'script taller'!$G$3:$H$204,2,FALSE)</f>
        <v>192</v>
      </c>
      <c r="M7141" s="1" t="str">
        <f t="shared" si="111"/>
        <v>PRT21218</v>
      </c>
      <c r="N7141">
        <f>ROUND(VLOOKUP(E7141,Productos!$A$4:$D$1804,4,FALSE),0)</f>
        <v>818</v>
      </c>
    </row>
    <row r="7142" spans="1:14" x14ac:dyDescent="0.35">
      <c r="A7142" t="s">
        <v>52</v>
      </c>
      <c r="B7142" s="1" t="s">
        <v>111</v>
      </c>
      <c r="C7142" t="s">
        <v>1126</v>
      </c>
      <c r="D7142" s="1">
        <v>9</v>
      </c>
      <c r="E7142" t="s">
        <v>1880</v>
      </c>
      <c r="F7142" t="s">
        <v>1130</v>
      </c>
      <c r="G7142" s="6">
        <v>5</v>
      </c>
      <c r="H7142" s="7" t="s">
        <v>1236</v>
      </c>
      <c r="K7142">
        <f>VLOOKUP(E7142,'script producto'!$A$3:$B$1802,2,FALSE)</f>
        <v>196</v>
      </c>
      <c r="L7142">
        <f>VLOOKUP(M7142,'script taller'!$G$3:$H$204,2,FALSE)</f>
        <v>193</v>
      </c>
      <c r="M7142" s="1" t="str">
        <f t="shared" si="111"/>
        <v>PRT21219</v>
      </c>
      <c r="N7142">
        <f>ROUND(VLOOKUP(E7142,Productos!$A$4:$D$1804,4,FALSE),0)</f>
        <v>1500</v>
      </c>
    </row>
    <row r="7143" spans="1:14" x14ac:dyDescent="0.35">
      <c r="A7143" t="s">
        <v>52</v>
      </c>
      <c r="B7143" s="1" t="s">
        <v>111</v>
      </c>
      <c r="C7143" t="s">
        <v>1126</v>
      </c>
      <c r="D7143" s="1">
        <v>9</v>
      </c>
      <c r="E7143" t="s">
        <v>902</v>
      </c>
      <c r="F7143" t="s">
        <v>1130</v>
      </c>
      <c r="G7143" s="6">
        <v>2</v>
      </c>
      <c r="H7143" s="7" t="s">
        <v>6</v>
      </c>
      <c r="K7143">
        <f>VLOOKUP(E7143,'script producto'!$A$3:$B$1802,2,FALSE)</f>
        <v>252</v>
      </c>
      <c r="L7143">
        <f>VLOOKUP(M7143,'script taller'!$G$3:$H$204,2,FALSE)</f>
        <v>193</v>
      </c>
      <c r="M7143" s="1" t="str">
        <f t="shared" si="111"/>
        <v>PRT21219</v>
      </c>
      <c r="N7143">
        <f>ROUND(VLOOKUP(E7143,Productos!$A$4:$D$1804,4,FALSE),0)</f>
        <v>347</v>
      </c>
    </row>
    <row r="7144" spans="1:14" x14ac:dyDescent="0.35">
      <c r="A7144" t="s">
        <v>52</v>
      </c>
      <c r="B7144" s="1" t="s">
        <v>111</v>
      </c>
      <c r="C7144" t="s">
        <v>1126</v>
      </c>
      <c r="D7144" s="1">
        <v>9</v>
      </c>
      <c r="E7144" t="s">
        <v>903</v>
      </c>
      <c r="F7144" t="s">
        <v>1130</v>
      </c>
      <c r="G7144" s="6">
        <v>2</v>
      </c>
      <c r="H7144" s="7" t="s">
        <v>6</v>
      </c>
      <c r="K7144">
        <f>VLOOKUP(E7144,'script producto'!$A$3:$B$1802,2,FALSE)</f>
        <v>640</v>
      </c>
      <c r="L7144">
        <f>VLOOKUP(M7144,'script taller'!$G$3:$H$204,2,FALSE)</f>
        <v>193</v>
      </c>
      <c r="M7144" s="1" t="str">
        <f t="shared" si="111"/>
        <v>PRT21219</v>
      </c>
      <c r="N7144">
        <f>ROUND(VLOOKUP(E7144,Productos!$A$4:$D$1804,4,FALSE),0)</f>
        <v>312</v>
      </c>
    </row>
    <row r="7145" spans="1:14" x14ac:dyDescent="0.35">
      <c r="A7145" t="s">
        <v>52</v>
      </c>
      <c r="B7145" s="1" t="s">
        <v>111</v>
      </c>
      <c r="C7145" t="s">
        <v>1126</v>
      </c>
      <c r="D7145" s="1">
        <v>9</v>
      </c>
      <c r="E7145" t="s">
        <v>570</v>
      </c>
      <c r="F7145" t="s">
        <v>1130</v>
      </c>
      <c r="G7145" s="6">
        <v>3</v>
      </c>
      <c r="H7145" s="7" t="s">
        <v>6</v>
      </c>
      <c r="K7145">
        <f>VLOOKUP(E7145,'script producto'!$A$3:$B$1802,2,FALSE)</f>
        <v>642</v>
      </c>
      <c r="L7145">
        <f>VLOOKUP(M7145,'script taller'!$G$3:$H$204,2,FALSE)</f>
        <v>193</v>
      </c>
      <c r="M7145" s="1" t="str">
        <f t="shared" si="111"/>
        <v>PRT21219</v>
      </c>
      <c r="N7145">
        <f>ROUND(VLOOKUP(E7145,Productos!$A$4:$D$1804,4,FALSE),0)</f>
        <v>380</v>
      </c>
    </row>
    <row r="7146" spans="1:14" x14ac:dyDescent="0.35">
      <c r="A7146" t="s">
        <v>52</v>
      </c>
      <c r="B7146" s="1" t="s">
        <v>111</v>
      </c>
      <c r="C7146" t="s">
        <v>1126</v>
      </c>
      <c r="D7146" s="1">
        <v>9</v>
      </c>
      <c r="E7146" t="s">
        <v>674</v>
      </c>
      <c r="F7146" t="s">
        <v>1130</v>
      </c>
      <c r="G7146" s="6">
        <v>1</v>
      </c>
      <c r="H7146" s="7" t="s">
        <v>6</v>
      </c>
      <c r="K7146">
        <f>VLOOKUP(E7146,'script producto'!$A$3:$B$1802,2,FALSE)</f>
        <v>741</v>
      </c>
      <c r="L7146">
        <f>VLOOKUP(M7146,'script taller'!$G$3:$H$204,2,FALSE)</f>
        <v>193</v>
      </c>
      <c r="M7146" s="1" t="str">
        <f t="shared" si="111"/>
        <v>PRT21219</v>
      </c>
      <c r="N7146">
        <f>ROUND(VLOOKUP(E7146,Productos!$A$4:$D$1804,4,FALSE),0)</f>
        <v>2200</v>
      </c>
    </row>
    <row r="7147" spans="1:14" x14ac:dyDescent="0.35">
      <c r="A7147" t="s">
        <v>52</v>
      </c>
      <c r="B7147" s="1" t="s">
        <v>111</v>
      </c>
      <c r="C7147" t="s">
        <v>1126</v>
      </c>
      <c r="D7147" s="1">
        <v>9</v>
      </c>
      <c r="E7147" t="s">
        <v>899</v>
      </c>
      <c r="F7147" t="s">
        <v>1130</v>
      </c>
      <c r="G7147" s="6">
        <v>4</v>
      </c>
      <c r="H7147" s="7" t="s">
        <v>1236</v>
      </c>
      <c r="K7147">
        <f>VLOOKUP(E7147,'script producto'!$A$3:$B$1802,2,FALSE)</f>
        <v>765</v>
      </c>
      <c r="L7147">
        <f>VLOOKUP(M7147,'script taller'!$G$3:$H$204,2,FALSE)</f>
        <v>193</v>
      </c>
      <c r="M7147" s="1" t="str">
        <f t="shared" si="111"/>
        <v>PRT21219</v>
      </c>
      <c r="N7147">
        <f>ROUND(VLOOKUP(E7147,Productos!$A$4:$D$1804,4,FALSE),0)</f>
        <v>1831</v>
      </c>
    </row>
    <row r="7148" spans="1:14" x14ac:dyDescent="0.35">
      <c r="A7148" t="s">
        <v>52</v>
      </c>
      <c r="B7148" s="1" t="s">
        <v>111</v>
      </c>
      <c r="C7148" t="s">
        <v>1126</v>
      </c>
      <c r="D7148" s="1">
        <v>9</v>
      </c>
      <c r="E7148" t="s">
        <v>892</v>
      </c>
      <c r="F7148" t="s">
        <v>1130</v>
      </c>
      <c r="G7148" s="6">
        <v>60</v>
      </c>
      <c r="H7148" s="7" t="s">
        <v>6</v>
      </c>
      <c r="K7148">
        <f>VLOOKUP(E7148,'script producto'!$A$3:$B$1802,2,FALSE)</f>
        <v>804</v>
      </c>
      <c r="L7148">
        <f>VLOOKUP(M7148,'script taller'!$G$3:$H$204,2,FALSE)</f>
        <v>193</v>
      </c>
      <c r="M7148" s="1" t="str">
        <f t="shared" si="111"/>
        <v>PRT21219</v>
      </c>
      <c r="N7148">
        <f>ROUND(VLOOKUP(E7148,Productos!$A$4:$D$1804,4,FALSE),0)</f>
        <v>400</v>
      </c>
    </row>
    <row r="7149" spans="1:14" x14ac:dyDescent="0.35">
      <c r="A7149" t="s">
        <v>52</v>
      </c>
      <c r="B7149" s="1" t="s">
        <v>111</v>
      </c>
      <c r="C7149" t="s">
        <v>1126</v>
      </c>
      <c r="D7149" s="1">
        <v>9</v>
      </c>
      <c r="E7149" t="s">
        <v>1185</v>
      </c>
      <c r="F7149" t="s">
        <v>1130</v>
      </c>
      <c r="G7149" s="6">
        <v>9</v>
      </c>
      <c r="H7149" s="7" t="s">
        <v>25</v>
      </c>
      <c r="K7149">
        <f>VLOOKUP(E7149,'script producto'!$A$3:$B$1802,2,FALSE)</f>
        <v>885</v>
      </c>
      <c r="L7149">
        <f>VLOOKUP(M7149,'script taller'!$G$3:$H$204,2,FALSE)</f>
        <v>193</v>
      </c>
      <c r="M7149" s="1" t="str">
        <f t="shared" si="111"/>
        <v>PRT21219</v>
      </c>
      <c r="N7149">
        <f>ROUND(VLOOKUP(E7149,Productos!$A$4:$D$1804,4,FALSE),0)</f>
        <v>1839</v>
      </c>
    </row>
    <row r="7150" spans="1:14" x14ac:dyDescent="0.35">
      <c r="A7150" t="s">
        <v>52</v>
      </c>
      <c r="B7150" s="1" t="s">
        <v>111</v>
      </c>
      <c r="C7150" t="s">
        <v>1126</v>
      </c>
      <c r="D7150" s="1">
        <v>9</v>
      </c>
      <c r="E7150" t="s">
        <v>1622</v>
      </c>
      <c r="F7150" t="s">
        <v>1130</v>
      </c>
      <c r="G7150" s="6">
        <v>2</v>
      </c>
      <c r="H7150" s="7" t="s">
        <v>1236</v>
      </c>
      <c r="K7150">
        <f>VLOOKUP(E7150,'script producto'!$A$3:$B$1802,2,FALSE)</f>
        <v>945</v>
      </c>
      <c r="L7150">
        <f>VLOOKUP(M7150,'script taller'!$G$3:$H$204,2,FALSE)</f>
        <v>193</v>
      </c>
      <c r="M7150" s="1" t="str">
        <f t="shared" si="111"/>
        <v>PRT21219</v>
      </c>
      <c r="N7150">
        <f>ROUND(VLOOKUP(E7150,Productos!$A$4:$D$1804,4,FALSE),0)</f>
        <v>1696</v>
      </c>
    </row>
    <row r="7151" spans="1:14" x14ac:dyDescent="0.35">
      <c r="A7151" t="s">
        <v>52</v>
      </c>
      <c r="B7151" s="1" t="s">
        <v>111</v>
      </c>
      <c r="C7151" t="s">
        <v>1126</v>
      </c>
      <c r="D7151" s="1">
        <v>9</v>
      </c>
      <c r="E7151" t="s">
        <v>921</v>
      </c>
      <c r="F7151" t="s">
        <v>1130</v>
      </c>
      <c r="G7151" s="6">
        <v>2.5</v>
      </c>
      <c r="H7151" s="7" t="s">
        <v>1236</v>
      </c>
      <c r="K7151">
        <f>VLOOKUP(E7151,'script producto'!$A$3:$B$1802,2,FALSE)</f>
        <v>1022</v>
      </c>
      <c r="L7151">
        <f>VLOOKUP(M7151,'script taller'!$G$3:$H$204,2,FALSE)</f>
        <v>193</v>
      </c>
      <c r="M7151" s="1" t="str">
        <f t="shared" si="111"/>
        <v>PRT21219</v>
      </c>
      <c r="N7151">
        <f>ROUND(VLOOKUP(E7151,Productos!$A$4:$D$1804,4,FALSE),0)</f>
        <v>10000</v>
      </c>
    </row>
    <row r="7152" spans="1:14" x14ac:dyDescent="0.35">
      <c r="A7152" t="s">
        <v>52</v>
      </c>
      <c r="B7152" s="1" t="s">
        <v>111</v>
      </c>
      <c r="C7152" t="s">
        <v>1126</v>
      </c>
      <c r="D7152" s="1">
        <v>9</v>
      </c>
      <c r="E7152" t="s">
        <v>1582</v>
      </c>
      <c r="F7152" t="s">
        <v>1130</v>
      </c>
      <c r="G7152" s="6">
        <v>3</v>
      </c>
      <c r="H7152" s="7" t="s">
        <v>6</v>
      </c>
      <c r="K7152">
        <f>VLOOKUP(E7152,'script producto'!$A$3:$B$1802,2,FALSE)</f>
        <v>1087</v>
      </c>
      <c r="L7152">
        <f>VLOOKUP(M7152,'script taller'!$G$3:$H$204,2,FALSE)</f>
        <v>193</v>
      </c>
      <c r="M7152" s="1" t="str">
        <f t="shared" si="111"/>
        <v>PRT21219</v>
      </c>
      <c r="N7152">
        <f>ROUND(VLOOKUP(E7152,Productos!$A$4:$D$1804,4,FALSE),0)</f>
        <v>2500</v>
      </c>
    </row>
    <row r="7153" spans="1:14" x14ac:dyDescent="0.35">
      <c r="A7153" t="s">
        <v>52</v>
      </c>
      <c r="B7153" s="1" t="s">
        <v>111</v>
      </c>
      <c r="C7153" t="s">
        <v>1126</v>
      </c>
      <c r="D7153" s="1">
        <v>9</v>
      </c>
      <c r="E7153" t="s">
        <v>928</v>
      </c>
      <c r="F7153" t="s">
        <v>1130</v>
      </c>
      <c r="G7153" s="6">
        <v>10</v>
      </c>
      <c r="H7153" s="7" t="s">
        <v>6</v>
      </c>
      <c r="K7153">
        <f>VLOOKUP(E7153,'script producto'!$A$3:$B$1802,2,FALSE)</f>
        <v>1109</v>
      </c>
      <c r="L7153">
        <f>VLOOKUP(M7153,'script taller'!$G$3:$H$204,2,FALSE)</f>
        <v>193</v>
      </c>
      <c r="M7153" s="1" t="str">
        <f t="shared" si="111"/>
        <v>PRT21219</v>
      </c>
      <c r="N7153">
        <f>ROUND(VLOOKUP(E7153,Productos!$A$4:$D$1804,4,FALSE),0)</f>
        <v>6000</v>
      </c>
    </row>
    <row r="7154" spans="1:14" x14ac:dyDescent="0.35">
      <c r="A7154" t="s">
        <v>52</v>
      </c>
      <c r="B7154" s="1" t="s">
        <v>111</v>
      </c>
      <c r="C7154" t="s">
        <v>1126</v>
      </c>
      <c r="D7154" s="1">
        <v>9</v>
      </c>
      <c r="E7154" t="s">
        <v>927</v>
      </c>
      <c r="F7154" t="s">
        <v>1130</v>
      </c>
      <c r="G7154" s="6">
        <v>10</v>
      </c>
      <c r="H7154" s="7" t="s">
        <v>6</v>
      </c>
      <c r="K7154">
        <f>VLOOKUP(E7154,'script producto'!$A$3:$B$1802,2,FALSE)</f>
        <v>1355</v>
      </c>
      <c r="L7154">
        <f>VLOOKUP(M7154,'script taller'!$G$3:$H$204,2,FALSE)</f>
        <v>193</v>
      </c>
      <c r="M7154" s="1" t="str">
        <f t="shared" si="111"/>
        <v>PRT21219</v>
      </c>
      <c r="N7154">
        <f>ROUND(VLOOKUP(E7154,Productos!$A$4:$D$1804,4,FALSE),0)</f>
        <v>600</v>
      </c>
    </row>
    <row r="7155" spans="1:14" x14ac:dyDescent="0.35">
      <c r="A7155" t="s">
        <v>52</v>
      </c>
      <c r="B7155" s="1" t="s">
        <v>111</v>
      </c>
      <c r="C7155" t="s">
        <v>1126</v>
      </c>
      <c r="D7155" s="1">
        <v>9</v>
      </c>
      <c r="E7155" t="s">
        <v>1178</v>
      </c>
      <c r="F7155" t="s">
        <v>1130</v>
      </c>
      <c r="G7155" s="6">
        <v>1</v>
      </c>
      <c r="H7155" s="7" t="s">
        <v>1236</v>
      </c>
      <c r="K7155">
        <f>VLOOKUP(E7155,'script producto'!$A$3:$B$1802,2,FALSE)</f>
        <v>1425</v>
      </c>
      <c r="L7155">
        <f>VLOOKUP(M7155,'script taller'!$G$3:$H$204,2,FALSE)</f>
        <v>193</v>
      </c>
      <c r="M7155" s="1" t="str">
        <f t="shared" si="111"/>
        <v>PRT21219</v>
      </c>
      <c r="N7155">
        <f>ROUND(VLOOKUP(E7155,Productos!$A$4:$D$1804,4,FALSE),0)</f>
        <v>3800</v>
      </c>
    </row>
    <row r="7156" spans="1:14" x14ac:dyDescent="0.35">
      <c r="A7156" t="s">
        <v>52</v>
      </c>
      <c r="B7156" s="1" t="s">
        <v>111</v>
      </c>
      <c r="C7156" t="s">
        <v>1126</v>
      </c>
      <c r="D7156" s="1">
        <v>9</v>
      </c>
      <c r="E7156" t="s">
        <v>7</v>
      </c>
      <c r="F7156" t="s">
        <v>1130</v>
      </c>
      <c r="G7156" s="6">
        <v>3</v>
      </c>
      <c r="H7156" s="7" t="s">
        <v>6</v>
      </c>
      <c r="K7156">
        <f>VLOOKUP(E7156,'script producto'!$A$3:$B$1802,2,FALSE)</f>
        <v>1594</v>
      </c>
      <c r="L7156">
        <f>VLOOKUP(M7156,'script taller'!$G$3:$H$204,2,FALSE)</f>
        <v>193</v>
      </c>
      <c r="M7156" s="1" t="str">
        <f t="shared" si="111"/>
        <v>PRT21219</v>
      </c>
      <c r="N7156">
        <f>ROUND(VLOOKUP(E7156,Productos!$A$4:$D$1804,4,FALSE),0)</f>
        <v>653</v>
      </c>
    </row>
    <row r="7157" spans="1:14" x14ac:dyDescent="0.35">
      <c r="A7157" t="s">
        <v>52</v>
      </c>
      <c r="B7157" s="1" t="s">
        <v>111</v>
      </c>
      <c r="C7157" t="s">
        <v>1126</v>
      </c>
      <c r="D7157" s="1">
        <v>9</v>
      </c>
      <c r="E7157" t="s">
        <v>929</v>
      </c>
      <c r="F7157" t="s">
        <v>1130</v>
      </c>
      <c r="G7157" s="6">
        <v>3</v>
      </c>
      <c r="H7157" s="7" t="s">
        <v>6</v>
      </c>
      <c r="K7157">
        <f>VLOOKUP(E7157,'script producto'!$A$3:$B$1802,2,FALSE)</f>
        <v>1664</v>
      </c>
      <c r="L7157">
        <f>VLOOKUP(M7157,'script taller'!$G$3:$H$204,2,FALSE)</f>
        <v>193</v>
      </c>
      <c r="M7157" s="1" t="str">
        <f t="shared" si="111"/>
        <v>PRT21219</v>
      </c>
      <c r="N7157">
        <f>ROUND(VLOOKUP(E7157,Productos!$A$4:$D$1804,4,FALSE),0)</f>
        <v>2500</v>
      </c>
    </row>
    <row r="7158" spans="1:14" x14ac:dyDescent="0.35">
      <c r="A7158" t="s">
        <v>52</v>
      </c>
      <c r="B7158" s="1" t="s">
        <v>111</v>
      </c>
      <c r="C7158" t="s">
        <v>1126</v>
      </c>
      <c r="D7158" s="1">
        <v>9</v>
      </c>
      <c r="E7158" t="s">
        <v>8</v>
      </c>
      <c r="F7158" t="s">
        <v>1130</v>
      </c>
      <c r="G7158" s="6">
        <v>2</v>
      </c>
      <c r="H7158" s="7" t="s">
        <v>6</v>
      </c>
      <c r="K7158">
        <f>VLOOKUP(E7158,'script producto'!$A$3:$B$1802,2,FALSE)</f>
        <v>1667</v>
      </c>
      <c r="L7158">
        <f>VLOOKUP(M7158,'script taller'!$G$3:$H$204,2,FALSE)</f>
        <v>193</v>
      </c>
      <c r="M7158" s="1" t="str">
        <f t="shared" si="111"/>
        <v>PRT21219</v>
      </c>
      <c r="N7158">
        <f>ROUND(VLOOKUP(E7158,Productos!$A$4:$D$1804,4,FALSE),0)</f>
        <v>818</v>
      </c>
    </row>
    <row r="7159" spans="1:14" x14ac:dyDescent="0.35">
      <c r="A7159" t="s">
        <v>52</v>
      </c>
      <c r="B7159" s="1" t="s">
        <v>111</v>
      </c>
      <c r="C7159" t="s">
        <v>1126</v>
      </c>
      <c r="D7159" s="1">
        <v>10</v>
      </c>
      <c r="E7159" t="s">
        <v>316</v>
      </c>
      <c r="F7159" t="s">
        <v>1130</v>
      </c>
      <c r="G7159" s="6">
        <v>0.5</v>
      </c>
      <c r="H7159" s="7" t="s">
        <v>25</v>
      </c>
      <c r="K7159">
        <f>VLOOKUP(E7159,'script producto'!$A$3:$B$1802,2,FALSE)</f>
        <v>22</v>
      </c>
      <c r="L7159">
        <f>VLOOKUP(M7159,'script taller'!$G$3:$H$204,2,FALSE)</f>
        <v>194</v>
      </c>
      <c r="M7159" s="1" t="str">
        <f t="shared" si="111"/>
        <v>PRT212110</v>
      </c>
      <c r="N7159">
        <f>ROUND(VLOOKUP(E7159,Productos!$A$4:$D$1804,4,FALSE),0)</f>
        <v>9700</v>
      </c>
    </row>
    <row r="7160" spans="1:14" x14ac:dyDescent="0.35">
      <c r="A7160" t="s">
        <v>52</v>
      </c>
      <c r="B7160" s="1" t="s">
        <v>111</v>
      </c>
      <c r="C7160" t="s">
        <v>1126</v>
      </c>
      <c r="D7160" s="1">
        <v>10</v>
      </c>
      <c r="E7160" t="s">
        <v>384</v>
      </c>
      <c r="F7160" t="s">
        <v>1130</v>
      </c>
      <c r="G7160" s="6">
        <v>0.2</v>
      </c>
      <c r="H7160" s="7" t="s">
        <v>1236</v>
      </c>
      <c r="K7160">
        <f>VLOOKUP(E7160,'script producto'!$A$3:$B$1802,2,FALSE)</f>
        <v>129</v>
      </c>
      <c r="L7160">
        <f>VLOOKUP(M7160,'script taller'!$G$3:$H$204,2,FALSE)</f>
        <v>194</v>
      </c>
      <c r="M7160" s="1" t="str">
        <f t="shared" si="111"/>
        <v>PRT212110</v>
      </c>
      <c r="N7160">
        <f>ROUND(VLOOKUP(E7160,Productos!$A$4:$D$1804,4,FALSE),0)</f>
        <v>10132</v>
      </c>
    </row>
    <row r="7161" spans="1:14" x14ac:dyDescent="0.35">
      <c r="A7161" t="s">
        <v>52</v>
      </c>
      <c r="B7161" s="1" t="s">
        <v>111</v>
      </c>
      <c r="C7161" t="s">
        <v>1126</v>
      </c>
      <c r="D7161" s="1">
        <v>10</v>
      </c>
      <c r="E7161" t="s">
        <v>1847</v>
      </c>
      <c r="F7161" t="s">
        <v>1130</v>
      </c>
      <c r="G7161" s="6">
        <v>0.2</v>
      </c>
      <c r="H7161" s="7" t="s">
        <v>1236</v>
      </c>
      <c r="K7161">
        <f>VLOOKUP(E7161,'script producto'!$A$3:$B$1802,2,FALSE)</f>
        <v>130</v>
      </c>
      <c r="L7161">
        <f>VLOOKUP(M7161,'script taller'!$G$3:$H$204,2,FALSE)</f>
        <v>194</v>
      </c>
      <c r="M7161" s="1" t="str">
        <f t="shared" si="111"/>
        <v>PRT212110</v>
      </c>
      <c r="N7161">
        <f>ROUND(VLOOKUP(E7161,Productos!$A$4:$D$1804,4,FALSE),0)</f>
        <v>7000</v>
      </c>
    </row>
    <row r="7162" spans="1:14" x14ac:dyDescent="0.35">
      <c r="A7162" t="s">
        <v>52</v>
      </c>
      <c r="B7162" s="1" t="s">
        <v>111</v>
      </c>
      <c r="C7162" t="s">
        <v>1126</v>
      </c>
      <c r="D7162" s="1">
        <v>10</v>
      </c>
      <c r="E7162" t="s">
        <v>1880</v>
      </c>
      <c r="F7162" t="s">
        <v>1130</v>
      </c>
      <c r="G7162" s="6">
        <v>4</v>
      </c>
      <c r="H7162" s="7" t="s">
        <v>1236</v>
      </c>
      <c r="K7162">
        <f>VLOOKUP(E7162,'script producto'!$A$3:$B$1802,2,FALSE)</f>
        <v>196</v>
      </c>
      <c r="L7162">
        <f>VLOOKUP(M7162,'script taller'!$G$3:$H$204,2,FALSE)</f>
        <v>194</v>
      </c>
      <c r="M7162" s="1" t="str">
        <f t="shared" si="111"/>
        <v>PRT212110</v>
      </c>
      <c r="N7162">
        <f>ROUND(VLOOKUP(E7162,Productos!$A$4:$D$1804,4,FALSE),0)</f>
        <v>1500</v>
      </c>
    </row>
    <row r="7163" spans="1:14" x14ac:dyDescent="0.35">
      <c r="A7163" t="s">
        <v>52</v>
      </c>
      <c r="B7163" s="1" t="s">
        <v>111</v>
      </c>
      <c r="C7163" t="s">
        <v>1126</v>
      </c>
      <c r="D7163" s="1">
        <v>10</v>
      </c>
      <c r="E7163" t="s">
        <v>902</v>
      </c>
      <c r="F7163" t="s">
        <v>1130</v>
      </c>
      <c r="G7163" s="6">
        <v>1</v>
      </c>
      <c r="H7163" s="7" t="s">
        <v>6</v>
      </c>
      <c r="K7163">
        <f>VLOOKUP(E7163,'script producto'!$A$3:$B$1802,2,FALSE)</f>
        <v>252</v>
      </c>
      <c r="L7163">
        <f>VLOOKUP(M7163,'script taller'!$G$3:$H$204,2,FALSE)</f>
        <v>194</v>
      </c>
      <c r="M7163" s="1" t="str">
        <f t="shared" si="111"/>
        <v>PRT212110</v>
      </c>
      <c r="N7163">
        <f>ROUND(VLOOKUP(E7163,Productos!$A$4:$D$1804,4,FALSE),0)</f>
        <v>347</v>
      </c>
    </row>
    <row r="7164" spans="1:14" x14ac:dyDescent="0.35">
      <c r="A7164" t="s">
        <v>52</v>
      </c>
      <c r="B7164" s="1" t="s">
        <v>111</v>
      </c>
      <c r="C7164" t="s">
        <v>1126</v>
      </c>
      <c r="D7164" s="1">
        <v>10</v>
      </c>
      <c r="E7164" t="s">
        <v>912</v>
      </c>
      <c r="F7164" t="s">
        <v>1130</v>
      </c>
      <c r="G7164" s="6">
        <v>1</v>
      </c>
      <c r="H7164" s="7" t="s">
        <v>1236</v>
      </c>
      <c r="K7164">
        <f>VLOOKUP(E7164,'script producto'!$A$3:$B$1802,2,FALSE)</f>
        <v>484</v>
      </c>
      <c r="L7164">
        <f>VLOOKUP(M7164,'script taller'!$G$3:$H$204,2,FALSE)</f>
        <v>194</v>
      </c>
      <c r="M7164" s="1" t="str">
        <f t="shared" si="111"/>
        <v>PRT212110</v>
      </c>
      <c r="N7164">
        <f>ROUND(VLOOKUP(E7164,Productos!$A$4:$D$1804,4,FALSE),0)</f>
        <v>14000</v>
      </c>
    </row>
    <row r="7165" spans="1:14" x14ac:dyDescent="0.35">
      <c r="A7165" t="s">
        <v>52</v>
      </c>
      <c r="B7165" s="1" t="s">
        <v>111</v>
      </c>
      <c r="C7165" t="s">
        <v>1126</v>
      </c>
      <c r="D7165" s="1">
        <v>10</v>
      </c>
      <c r="E7165" t="s">
        <v>930</v>
      </c>
      <c r="F7165" t="s">
        <v>1130</v>
      </c>
      <c r="G7165" s="6">
        <v>3</v>
      </c>
      <c r="H7165" s="7" t="s">
        <v>25</v>
      </c>
      <c r="K7165">
        <f>VLOOKUP(E7165,'script producto'!$A$3:$B$1802,2,FALSE)</f>
        <v>573</v>
      </c>
      <c r="L7165">
        <f>VLOOKUP(M7165,'script taller'!$G$3:$H$204,2,FALSE)</f>
        <v>194</v>
      </c>
      <c r="M7165" s="1" t="str">
        <f t="shared" si="111"/>
        <v>PRT212110</v>
      </c>
      <c r="N7165">
        <f>ROUND(VLOOKUP(E7165,Productos!$A$4:$D$1804,4,FALSE),0)</f>
        <v>4300</v>
      </c>
    </row>
    <row r="7166" spans="1:14" x14ac:dyDescent="0.35">
      <c r="A7166" t="s">
        <v>52</v>
      </c>
      <c r="B7166" s="1" t="s">
        <v>111</v>
      </c>
      <c r="C7166" t="s">
        <v>1126</v>
      </c>
      <c r="D7166" s="1">
        <v>10</v>
      </c>
      <c r="E7166" t="s">
        <v>333</v>
      </c>
      <c r="F7166" t="s">
        <v>1130</v>
      </c>
      <c r="G7166" s="6">
        <v>0.1</v>
      </c>
      <c r="H7166" s="7" t="s">
        <v>25</v>
      </c>
      <c r="K7166">
        <f>VLOOKUP(E7166,'script producto'!$A$3:$B$1802,2,FALSE)</f>
        <v>621</v>
      </c>
      <c r="L7166">
        <f>VLOOKUP(M7166,'script taller'!$G$3:$H$204,2,FALSE)</f>
        <v>194</v>
      </c>
      <c r="M7166" s="1" t="str">
        <f t="shared" si="111"/>
        <v>PRT212110</v>
      </c>
      <c r="N7166">
        <f>ROUND(VLOOKUP(E7166,Productos!$A$4:$D$1804,4,FALSE),0)</f>
        <v>4550</v>
      </c>
    </row>
    <row r="7167" spans="1:14" x14ac:dyDescent="0.35">
      <c r="A7167" t="s">
        <v>52</v>
      </c>
      <c r="B7167" s="1" t="s">
        <v>111</v>
      </c>
      <c r="C7167" t="s">
        <v>1126</v>
      </c>
      <c r="D7167" s="1">
        <v>10</v>
      </c>
      <c r="E7167" t="s">
        <v>903</v>
      </c>
      <c r="F7167" t="s">
        <v>1130</v>
      </c>
      <c r="G7167" s="6">
        <v>2</v>
      </c>
      <c r="H7167" s="7" t="s">
        <v>6</v>
      </c>
      <c r="K7167">
        <f>VLOOKUP(E7167,'script producto'!$A$3:$B$1802,2,FALSE)</f>
        <v>640</v>
      </c>
      <c r="L7167">
        <f>VLOOKUP(M7167,'script taller'!$G$3:$H$204,2,FALSE)</f>
        <v>194</v>
      </c>
      <c r="M7167" s="1" t="str">
        <f t="shared" si="111"/>
        <v>PRT212110</v>
      </c>
      <c r="N7167">
        <f>ROUND(VLOOKUP(E7167,Productos!$A$4:$D$1804,4,FALSE),0)</f>
        <v>312</v>
      </c>
    </row>
    <row r="7168" spans="1:14" x14ac:dyDescent="0.35">
      <c r="A7168" t="s">
        <v>52</v>
      </c>
      <c r="B7168" s="1" t="s">
        <v>111</v>
      </c>
      <c r="C7168" t="s">
        <v>1126</v>
      </c>
      <c r="D7168" s="1">
        <v>10</v>
      </c>
      <c r="E7168" t="s">
        <v>570</v>
      </c>
      <c r="F7168" t="s">
        <v>1130</v>
      </c>
      <c r="G7168" s="6">
        <v>3</v>
      </c>
      <c r="H7168" s="7" t="s">
        <v>6</v>
      </c>
      <c r="K7168">
        <f>VLOOKUP(E7168,'script producto'!$A$3:$B$1802,2,FALSE)</f>
        <v>642</v>
      </c>
      <c r="L7168">
        <f>VLOOKUP(M7168,'script taller'!$G$3:$H$204,2,FALSE)</f>
        <v>194</v>
      </c>
      <c r="M7168" s="1" t="str">
        <f t="shared" si="111"/>
        <v>PRT212110</v>
      </c>
      <c r="N7168">
        <f>ROUND(VLOOKUP(E7168,Productos!$A$4:$D$1804,4,FALSE),0)</f>
        <v>380</v>
      </c>
    </row>
    <row r="7169" spans="1:14" x14ac:dyDescent="0.35">
      <c r="A7169" t="s">
        <v>52</v>
      </c>
      <c r="B7169" s="1" t="s">
        <v>111</v>
      </c>
      <c r="C7169" t="s">
        <v>1126</v>
      </c>
      <c r="D7169" s="1">
        <v>10</v>
      </c>
      <c r="E7169" t="s">
        <v>201</v>
      </c>
      <c r="F7169" t="s">
        <v>1130</v>
      </c>
      <c r="G7169" s="6">
        <v>0.5</v>
      </c>
      <c r="H7169" s="7" t="s">
        <v>1236</v>
      </c>
      <c r="K7169">
        <f>VLOOKUP(E7169,'script producto'!$A$3:$B$1802,2,FALSE)</f>
        <v>713</v>
      </c>
      <c r="L7169">
        <f>VLOOKUP(M7169,'script taller'!$G$3:$H$204,2,FALSE)</f>
        <v>194</v>
      </c>
      <c r="M7169" s="1" t="str">
        <f t="shared" si="111"/>
        <v>PRT212110</v>
      </c>
      <c r="N7169">
        <f>ROUND(VLOOKUP(E7169,Productos!$A$4:$D$1804,4,FALSE),0)</f>
        <v>2500</v>
      </c>
    </row>
    <row r="7170" spans="1:14" x14ac:dyDescent="0.35">
      <c r="A7170" t="s">
        <v>52</v>
      </c>
      <c r="B7170" s="1" t="s">
        <v>111</v>
      </c>
      <c r="C7170" t="s">
        <v>1126</v>
      </c>
      <c r="D7170" s="1">
        <v>10</v>
      </c>
      <c r="E7170" t="s">
        <v>674</v>
      </c>
      <c r="F7170" t="s">
        <v>1130</v>
      </c>
      <c r="G7170" s="6">
        <v>1</v>
      </c>
      <c r="H7170" s="7" t="s">
        <v>6</v>
      </c>
      <c r="K7170">
        <f>VLOOKUP(E7170,'script producto'!$A$3:$B$1802,2,FALSE)</f>
        <v>741</v>
      </c>
      <c r="L7170">
        <f>VLOOKUP(M7170,'script taller'!$G$3:$H$204,2,FALSE)</f>
        <v>194</v>
      </c>
      <c r="M7170" s="1" t="str">
        <f t="shared" si="111"/>
        <v>PRT212110</v>
      </c>
      <c r="N7170">
        <f>ROUND(VLOOKUP(E7170,Productos!$A$4:$D$1804,4,FALSE),0)</f>
        <v>2200</v>
      </c>
    </row>
    <row r="7171" spans="1:14" x14ac:dyDescent="0.35">
      <c r="A7171" t="s">
        <v>52</v>
      </c>
      <c r="B7171" s="1" t="s">
        <v>111</v>
      </c>
      <c r="C7171" t="s">
        <v>1126</v>
      </c>
      <c r="D7171" s="1">
        <v>10</v>
      </c>
      <c r="E7171" t="s">
        <v>899</v>
      </c>
      <c r="F7171" t="s">
        <v>1130</v>
      </c>
      <c r="G7171" s="6">
        <v>4</v>
      </c>
      <c r="H7171" s="7" t="s">
        <v>1236</v>
      </c>
      <c r="K7171">
        <f>VLOOKUP(E7171,'script producto'!$A$3:$B$1802,2,FALSE)</f>
        <v>765</v>
      </c>
      <c r="L7171">
        <f>VLOOKUP(M7171,'script taller'!$G$3:$H$204,2,FALSE)</f>
        <v>194</v>
      </c>
      <c r="M7171" s="1" t="str">
        <f t="shared" ref="M7171:M7234" si="112">B7171&amp;D7171</f>
        <v>PRT212110</v>
      </c>
      <c r="N7171">
        <f>ROUND(VLOOKUP(E7171,Productos!$A$4:$D$1804,4,FALSE),0)</f>
        <v>1831</v>
      </c>
    </row>
    <row r="7172" spans="1:14" x14ac:dyDescent="0.35">
      <c r="A7172" t="s">
        <v>52</v>
      </c>
      <c r="B7172" s="1" t="s">
        <v>111</v>
      </c>
      <c r="C7172" t="s">
        <v>1126</v>
      </c>
      <c r="D7172" s="1">
        <v>10</v>
      </c>
      <c r="E7172" t="s">
        <v>892</v>
      </c>
      <c r="F7172" t="s">
        <v>1130</v>
      </c>
      <c r="G7172" s="6">
        <v>80</v>
      </c>
      <c r="H7172" s="7" t="s">
        <v>6</v>
      </c>
      <c r="K7172">
        <f>VLOOKUP(E7172,'script producto'!$A$3:$B$1802,2,FALSE)</f>
        <v>804</v>
      </c>
      <c r="L7172">
        <f>VLOOKUP(M7172,'script taller'!$G$3:$H$204,2,FALSE)</f>
        <v>194</v>
      </c>
      <c r="M7172" s="1" t="str">
        <f t="shared" si="112"/>
        <v>PRT212110</v>
      </c>
      <c r="N7172">
        <f>ROUND(VLOOKUP(E7172,Productos!$A$4:$D$1804,4,FALSE),0)</f>
        <v>400</v>
      </c>
    </row>
    <row r="7173" spans="1:14" x14ac:dyDescent="0.35">
      <c r="A7173" t="s">
        <v>52</v>
      </c>
      <c r="B7173" s="1" t="s">
        <v>111</v>
      </c>
      <c r="C7173" t="s">
        <v>1126</v>
      </c>
      <c r="D7173" s="1">
        <v>10</v>
      </c>
      <c r="E7173" t="s">
        <v>283</v>
      </c>
      <c r="F7173" t="s">
        <v>1130</v>
      </c>
      <c r="G7173" s="6">
        <v>2</v>
      </c>
      <c r="H7173" s="7" t="s">
        <v>25</v>
      </c>
      <c r="K7173">
        <f>VLOOKUP(E7173,'script producto'!$A$3:$B$1802,2,FALSE)</f>
        <v>883</v>
      </c>
      <c r="L7173">
        <f>VLOOKUP(M7173,'script taller'!$G$3:$H$204,2,FALSE)</f>
        <v>194</v>
      </c>
      <c r="M7173" s="1" t="str">
        <f t="shared" si="112"/>
        <v>PRT212110</v>
      </c>
      <c r="N7173">
        <f>ROUND(VLOOKUP(E7173,Productos!$A$4:$D$1804,4,FALSE),0)</f>
        <v>1375</v>
      </c>
    </row>
    <row r="7174" spans="1:14" x14ac:dyDescent="0.35">
      <c r="A7174" t="s">
        <v>52</v>
      </c>
      <c r="B7174" s="1" t="s">
        <v>111</v>
      </c>
      <c r="C7174" t="s">
        <v>1126</v>
      </c>
      <c r="D7174" s="1">
        <v>10</v>
      </c>
      <c r="E7174" t="s">
        <v>1186</v>
      </c>
      <c r="F7174" t="s">
        <v>1130</v>
      </c>
      <c r="G7174" s="6">
        <v>4</v>
      </c>
      <c r="H7174" s="7" t="s">
        <v>1236</v>
      </c>
      <c r="K7174">
        <f>VLOOKUP(E7174,'script producto'!$A$3:$B$1802,2,FALSE)</f>
        <v>999</v>
      </c>
      <c r="L7174">
        <f>VLOOKUP(M7174,'script taller'!$G$3:$H$204,2,FALSE)</f>
        <v>194</v>
      </c>
      <c r="M7174" s="1" t="str">
        <f t="shared" si="112"/>
        <v>PRT212110</v>
      </c>
      <c r="N7174">
        <f>ROUND(VLOOKUP(E7174,Productos!$A$4:$D$1804,4,FALSE),0)</f>
        <v>4800</v>
      </c>
    </row>
    <row r="7175" spans="1:14" x14ac:dyDescent="0.35">
      <c r="A7175" t="s">
        <v>52</v>
      </c>
      <c r="B7175" s="1" t="s">
        <v>111</v>
      </c>
      <c r="C7175" t="s">
        <v>1126</v>
      </c>
      <c r="D7175" s="1">
        <v>10</v>
      </c>
      <c r="E7175" t="s">
        <v>1198</v>
      </c>
      <c r="F7175" t="s">
        <v>1130</v>
      </c>
      <c r="G7175" s="6">
        <v>1</v>
      </c>
      <c r="H7175" s="7" t="s">
        <v>1236</v>
      </c>
      <c r="K7175">
        <f>VLOOKUP(E7175,'script producto'!$A$3:$B$1802,2,FALSE)</f>
        <v>1023</v>
      </c>
      <c r="L7175">
        <f>VLOOKUP(M7175,'script taller'!$G$3:$H$204,2,FALSE)</f>
        <v>194</v>
      </c>
      <c r="M7175" s="1" t="str">
        <f t="shared" si="112"/>
        <v>PRT212110</v>
      </c>
      <c r="N7175">
        <f>ROUND(VLOOKUP(E7175,Productos!$A$4:$D$1804,4,FALSE),0)</f>
        <v>10000</v>
      </c>
    </row>
    <row r="7176" spans="1:14" x14ac:dyDescent="0.35">
      <c r="A7176" t="s">
        <v>52</v>
      </c>
      <c r="B7176" s="1" t="s">
        <v>111</v>
      </c>
      <c r="C7176" t="s">
        <v>1126</v>
      </c>
      <c r="D7176" s="1">
        <v>10</v>
      </c>
      <c r="E7176" t="s">
        <v>931</v>
      </c>
      <c r="F7176" t="s">
        <v>1130</v>
      </c>
      <c r="G7176" s="6">
        <v>2</v>
      </c>
      <c r="H7176" s="7" t="s">
        <v>1236</v>
      </c>
      <c r="K7176">
        <f>VLOOKUP(E7176,'script producto'!$A$3:$B$1802,2,FALSE)</f>
        <v>1085</v>
      </c>
      <c r="L7176">
        <f>VLOOKUP(M7176,'script taller'!$G$3:$H$204,2,FALSE)</f>
        <v>194</v>
      </c>
      <c r="M7176" s="1" t="str">
        <f t="shared" si="112"/>
        <v>PRT212110</v>
      </c>
      <c r="N7176">
        <f>ROUND(VLOOKUP(E7176,Productos!$A$4:$D$1804,4,FALSE),0)</f>
        <v>1600</v>
      </c>
    </row>
    <row r="7177" spans="1:14" x14ac:dyDescent="0.35">
      <c r="A7177" t="s">
        <v>52</v>
      </c>
      <c r="B7177" s="1" t="s">
        <v>111</v>
      </c>
      <c r="C7177" t="s">
        <v>1126</v>
      </c>
      <c r="D7177" s="1">
        <v>10</v>
      </c>
      <c r="E7177" t="s">
        <v>1582</v>
      </c>
      <c r="F7177" t="s">
        <v>1130</v>
      </c>
      <c r="G7177" s="6">
        <v>3</v>
      </c>
      <c r="H7177" s="7" t="s">
        <v>6</v>
      </c>
      <c r="K7177">
        <f>VLOOKUP(E7177,'script producto'!$A$3:$B$1802,2,FALSE)</f>
        <v>1087</v>
      </c>
      <c r="L7177">
        <f>VLOOKUP(M7177,'script taller'!$G$3:$H$204,2,FALSE)</f>
        <v>194</v>
      </c>
      <c r="M7177" s="1" t="str">
        <f t="shared" si="112"/>
        <v>PRT212110</v>
      </c>
      <c r="N7177">
        <f>ROUND(VLOOKUP(E7177,Productos!$A$4:$D$1804,4,FALSE),0)</f>
        <v>2500</v>
      </c>
    </row>
    <row r="7178" spans="1:14" x14ac:dyDescent="0.35">
      <c r="A7178" t="s">
        <v>52</v>
      </c>
      <c r="B7178" s="1" t="s">
        <v>111</v>
      </c>
      <c r="C7178" t="s">
        <v>1126</v>
      </c>
      <c r="D7178" s="1">
        <v>10</v>
      </c>
      <c r="E7178" t="s">
        <v>906</v>
      </c>
      <c r="F7178" t="s">
        <v>1130</v>
      </c>
      <c r="G7178" s="6">
        <v>1</v>
      </c>
      <c r="H7178" s="7" t="s">
        <v>6</v>
      </c>
      <c r="K7178">
        <f>VLOOKUP(E7178,'script producto'!$A$3:$B$1802,2,FALSE)</f>
        <v>1238</v>
      </c>
      <c r="L7178">
        <f>VLOOKUP(M7178,'script taller'!$G$3:$H$204,2,FALSE)</f>
        <v>194</v>
      </c>
      <c r="M7178" s="1" t="str">
        <f t="shared" si="112"/>
        <v>PRT212110</v>
      </c>
      <c r="N7178">
        <f>ROUND(VLOOKUP(E7178,Productos!$A$4:$D$1804,4,FALSE),0)</f>
        <v>11000</v>
      </c>
    </row>
    <row r="7179" spans="1:14" x14ac:dyDescent="0.35">
      <c r="A7179" t="s">
        <v>52</v>
      </c>
      <c r="B7179" s="1" t="s">
        <v>111</v>
      </c>
      <c r="C7179" t="s">
        <v>1126</v>
      </c>
      <c r="D7179" s="1">
        <v>10</v>
      </c>
      <c r="E7179" t="s">
        <v>1291</v>
      </c>
      <c r="F7179" t="s">
        <v>1130</v>
      </c>
      <c r="G7179" s="6">
        <v>2</v>
      </c>
      <c r="H7179" s="7" t="s">
        <v>6</v>
      </c>
      <c r="K7179">
        <f>VLOOKUP(E7179,'script producto'!$A$3:$B$1802,2,FALSE)</f>
        <v>1241</v>
      </c>
      <c r="L7179">
        <f>VLOOKUP(M7179,'script taller'!$G$3:$H$204,2,FALSE)</f>
        <v>194</v>
      </c>
      <c r="M7179" s="1" t="str">
        <f t="shared" si="112"/>
        <v>PRT212110</v>
      </c>
      <c r="N7179">
        <f>ROUND(VLOOKUP(E7179,Productos!$A$4:$D$1804,4,FALSE),0)</f>
        <v>444</v>
      </c>
    </row>
    <row r="7180" spans="1:14" x14ac:dyDescent="0.35">
      <c r="A7180" t="s">
        <v>52</v>
      </c>
      <c r="B7180" s="1" t="s">
        <v>111</v>
      </c>
      <c r="C7180" t="s">
        <v>1126</v>
      </c>
      <c r="D7180" s="1">
        <v>10</v>
      </c>
      <c r="E7180" t="s">
        <v>932</v>
      </c>
      <c r="F7180" t="s">
        <v>1130</v>
      </c>
      <c r="G7180" s="6">
        <v>8</v>
      </c>
      <c r="H7180" s="7" t="s">
        <v>6</v>
      </c>
      <c r="K7180">
        <f>VLOOKUP(E7180,'script producto'!$A$3:$B$1802,2,FALSE)</f>
        <v>1354</v>
      </c>
      <c r="L7180">
        <f>VLOOKUP(M7180,'script taller'!$G$3:$H$204,2,FALSE)</f>
        <v>194</v>
      </c>
      <c r="M7180" s="1" t="str">
        <f t="shared" si="112"/>
        <v>PRT212110</v>
      </c>
      <c r="N7180">
        <f>ROUND(VLOOKUP(E7180,Productos!$A$4:$D$1804,4,FALSE),0)</f>
        <v>600</v>
      </c>
    </row>
    <row r="7181" spans="1:14" x14ac:dyDescent="0.35">
      <c r="A7181" t="s">
        <v>52</v>
      </c>
      <c r="B7181" s="1" t="s">
        <v>111</v>
      </c>
      <c r="C7181" t="s">
        <v>1126</v>
      </c>
      <c r="D7181" s="1">
        <v>10</v>
      </c>
      <c r="E7181" t="s">
        <v>2067</v>
      </c>
      <c r="F7181" t="s">
        <v>1130</v>
      </c>
      <c r="G7181" s="6">
        <v>0.5</v>
      </c>
      <c r="H7181" s="7" t="s">
        <v>1236</v>
      </c>
      <c r="K7181">
        <f>VLOOKUP(E7181,'script producto'!$A$3:$B$1802,2,FALSE)</f>
        <v>1432</v>
      </c>
      <c r="L7181">
        <f>VLOOKUP(M7181,'script taller'!$G$3:$H$204,2,FALSE)</f>
        <v>194</v>
      </c>
      <c r="M7181" s="1" t="str">
        <f t="shared" si="112"/>
        <v>PRT212110</v>
      </c>
      <c r="N7181">
        <f>ROUND(VLOOKUP(E7181,Productos!$A$4:$D$1804,4,FALSE),0)</f>
        <v>10600</v>
      </c>
    </row>
    <row r="7182" spans="1:14" x14ac:dyDescent="0.35">
      <c r="A7182" t="s">
        <v>52</v>
      </c>
      <c r="B7182" s="1" t="s">
        <v>111</v>
      </c>
      <c r="C7182" t="s">
        <v>1126</v>
      </c>
      <c r="D7182" s="1">
        <v>10</v>
      </c>
      <c r="E7182" t="s">
        <v>59</v>
      </c>
      <c r="F7182" t="s">
        <v>1130</v>
      </c>
      <c r="G7182" s="6">
        <v>0.01</v>
      </c>
      <c r="H7182" s="7" t="s">
        <v>1236</v>
      </c>
      <c r="K7182">
        <f>VLOOKUP(E7182,'script producto'!$A$3:$B$1802,2,FALSE)</f>
        <v>1523</v>
      </c>
      <c r="L7182">
        <f>VLOOKUP(M7182,'script taller'!$G$3:$H$204,2,FALSE)</f>
        <v>194</v>
      </c>
      <c r="M7182" s="1" t="str">
        <f t="shared" si="112"/>
        <v>PRT212110</v>
      </c>
      <c r="N7182">
        <f>ROUND(VLOOKUP(E7182,Productos!$A$4:$D$1804,4,FALSE),0)</f>
        <v>784</v>
      </c>
    </row>
    <row r="7183" spans="1:14" x14ac:dyDescent="0.35">
      <c r="A7183" t="s">
        <v>52</v>
      </c>
      <c r="B7183" s="1" t="s">
        <v>111</v>
      </c>
      <c r="C7183" t="s">
        <v>1126</v>
      </c>
      <c r="D7183" s="1">
        <v>10</v>
      </c>
      <c r="E7183" t="s">
        <v>7</v>
      </c>
      <c r="F7183" t="s">
        <v>1130</v>
      </c>
      <c r="G7183" s="6">
        <v>3</v>
      </c>
      <c r="H7183" s="7" t="s">
        <v>6</v>
      </c>
      <c r="K7183">
        <f>VLOOKUP(E7183,'script producto'!$A$3:$B$1802,2,FALSE)</f>
        <v>1594</v>
      </c>
      <c r="L7183">
        <f>VLOOKUP(M7183,'script taller'!$G$3:$H$204,2,FALSE)</f>
        <v>194</v>
      </c>
      <c r="M7183" s="1" t="str">
        <f t="shared" si="112"/>
        <v>PRT212110</v>
      </c>
      <c r="N7183">
        <f>ROUND(VLOOKUP(E7183,Productos!$A$4:$D$1804,4,FALSE),0)</f>
        <v>653</v>
      </c>
    </row>
    <row r="7184" spans="1:14" x14ac:dyDescent="0.35">
      <c r="A7184" t="s">
        <v>52</v>
      </c>
      <c r="B7184" s="1" t="s">
        <v>111</v>
      </c>
      <c r="C7184" t="s">
        <v>1126</v>
      </c>
      <c r="D7184" s="1">
        <v>10</v>
      </c>
      <c r="E7184" t="s">
        <v>905</v>
      </c>
      <c r="F7184" t="s">
        <v>1130</v>
      </c>
      <c r="G7184" s="6">
        <v>3</v>
      </c>
      <c r="H7184" s="7" t="s">
        <v>6</v>
      </c>
      <c r="K7184">
        <f>VLOOKUP(E7184,'script producto'!$A$3:$B$1802,2,FALSE)</f>
        <v>1666</v>
      </c>
      <c r="L7184">
        <f>VLOOKUP(M7184,'script taller'!$G$3:$H$204,2,FALSE)</f>
        <v>194</v>
      </c>
      <c r="M7184" s="1" t="str">
        <f t="shared" si="112"/>
        <v>PRT212110</v>
      </c>
      <c r="N7184">
        <f>ROUND(VLOOKUP(E7184,Productos!$A$4:$D$1804,4,FALSE),0)</f>
        <v>2500</v>
      </c>
    </row>
    <row r="7185" spans="1:14" x14ac:dyDescent="0.35">
      <c r="A7185" t="s">
        <v>52</v>
      </c>
      <c r="B7185" s="1" t="s">
        <v>111</v>
      </c>
      <c r="C7185" t="s">
        <v>1126</v>
      </c>
      <c r="D7185" s="1">
        <v>10</v>
      </c>
      <c r="E7185" t="s">
        <v>8</v>
      </c>
      <c r="F7185" t="s">
        <v>1130</v>
      </c>
      <c r="G7185" s="6">
        <v>2</v>
      </c>
      <c r="H7185" s="7" t="s">
        <v>6</v>
      </c>
      <c r="K7185">
        <f>VLOOKUP(E7185,'script producto'!$A$3:$B$1802,2,FALSE)</f>
        <v>1667</v>
      </c>
      <c r="L7185">
        <f>VLOOKUP(M7185,'script taller'!$G$3:$H$204,2,FALSE)</f>
        <v>194</v>
      </c>
      <c r="M7185" s="1" t="str">
        <f t="shared" si="112"/>
        <v>PRT212110</v>
      </c>
      <c r="N7185">
        <f>ROUND(VLOOKUP(E7185,Productos!$A$4:$D$1804,4,FALSE),0)</f>
        <v>818</v>
      </c>
    </row>
    <row r="7186" spans="1:14" x14ac:dyDescent="0.35">
      <c r="A7186" t="s">
        <v>52</v>
      </c>
      <c r="B7186" s="1" t="s">
        <v>111</v>
      </c>
      <c r="C7186" t="s">
        <v>1126</v>
      </c>
      <c r="D7186" s="1">
        <v>10</v>
      </c>
      <c r="E7186" t="s">
        <v>95</v>
      </c>
      <c r="F7186" t="s">
        <v>1130</v>
      </c>
      <c r="G7186" s="6">
        <v>1</v>
      </c>
      <c r="H7186" s="7" t="s">
        <v>25</v>
      </c>
      <c r="K7186">
        <f>VLOOKUP(E7186,'script producto'!$A$3:$B$1802,2,FALSE)</f>
        <v>1708</v>
      </c>
      <c r="L7186">
        <f>VLOOKUP(M7186,'script taller'!$G$3:$H$204,2,FALSE)</f>
        <v>194</v>
      </c>
      <c r="M7186" s="1" t="str">
        <f t="shared" si="112"/>
        <v>PRT212110</v>
      </c>
      <c r="N7186">
        <f>ROUND(VLOOKUP(E7186,Productos!$A$4:$D$1804,4,FALSE),0)</f>
        <v>2691</v>
      </c>
    </row>
    <row r="7187" spans="1:14" x14ac:dyDescent="0.35">
      <c r="A7187" t="s">
        <v>52</v>
      </c>
      <c r="B7187" s="1" t="s">
        <v>111</v>
      </c>
      <c r="C7187" t="s">
        <v>1126</v>
      </c>
      <c r="D7187" s="1">
        <v>11</v>
      </c>
      <c r="E7187" t="s">
        <v>907</v>
      </c>
      <c r="F7187" t="s">
        <v>1130</v>
      </c>
      <c r="G7187" s="6">
        <v>2</v>
      </c>
      <c r="H7187" s="7" t="s">
        <v>1237</v>
      </c>
      <c r="K7187">
        <f>VLOOKUP(E7187,'script producto'!$A$3:$B$1802,2,FALSE)</f>
        <v>39</v>
      </c>
      <c r="L7187">
        <f>VLOOKUP(M7187,'script taller'!$G$3:$H$204,2,FALSE)</f>
        <v>195</v>
      </c>
      <c r="M7187" s="1" t="str">
        <f t="shared" si="112"/>
        <v>PRT212111</v>
      </c>
      <c r="N7187">
        <f>ROUND(VLOOKUP(E7187,Productos!$A$4:$D$1804,4,FALSE),0)</f>
        <v>1300</v>
      </c>
    </row>
    <row r="7188" spans="1:14" x14ac:dyDescent="0.35">
      <c r="A7188" t="s">
        <v>52</v>
      </c>
      <c r="B7188" s="1" t="s">
        <v>111</v>
      </c>
      <c r="C7188" t="s">
        <v>1126</v>
      </c>
      <c r="D7188" s="1">
        <v>11</v>
      </c>
      <c r="E7188" t="s">
        <v>384</v>
      </c>
      <c r="F7188" t="s">
        <v>1130</v>
      </c>
      <c r="G7188" s="6">
        <v>0.3</v>
      </c>
      <c r="H7188" s="7" t="s">
        <v>1236</v>
      </c>
      <c r="K7188">
        <f>VLOOKUP(E7188,'script producto'!$A$3:$B$1802,2,FALSE)</f>
        <v>129</v>
      </c>
      <c r="L7188">
        <f>VLOOKUP(M7188,'script taller'!$G$3:$H$204,2,FALSE)</f>
        <v>195</v>
      </c>
      <c r="M7188" s="1" t="str">
        <f t="shared" si="112"/>
        <v>PRT212111</v>
      </c>
      <c r="N7188">
        <f>ROUND(VLOOKUP(E7188,Productos!$A$4:$D$1804,4,FALSE),0)</f>
        <v>10132</v>
      </c>
    </row>
    <row r="7189" spans="1:14" x14ac:dyDescent="0.35">
      <c r="A7189" t="s">
        <v>52</v>
      </c>
      <c r="B7189" s="1" t="s">
        <v>111</v>
      </c>
      <c r="C7189" t="s">
        <v>1126</v>
      </c>
      <c r="D7189" s="1">
        <v>11</v>
      </c>
      <c r="E7189" t="s">
        <v>1848</v>
      </c>
      <c r="F7189" t="s">
        <v>1130</v>
      </c>
      <c r="G7189" s="6">
        <v>0.5</v>
      </c>
      <c r="H7189" s="7" t="s">
        <v>1236</v>
      </c>
      <c r="K7189">
        <f>VLOOKUP(E7189,'script producto'!$A$3:$B$1802,2,FALSE)</f>
        <v>131</v>
      </c>
      <c r="L7189">
        <f>VLOOKUP(M7189,'script taller'!$G$3:$H$204,2,FALSE)</f>
        <v>195</v>
      </c>
      <c r="M7189" s="1" t="str">
        <f t="shared" si="112"/>
        <v>PRT212111</v>
      </c>
      <c r="N7189">
        <f>ROUND(VLOOKUP(E7189,Productos!$A$4:$D$1804,4,FALSE),0)</f>
        <v>12000</v>
      </c>
    </row>
    <row r="7190" spans="1:14" x14ac:dyDescent="0.35">
      <c r="A7190" t="s">
        <v>52</v>
      </c>
      <c r="B7190" s="1" t="s">
        <v>111</v>
      </c>
      <c r="C7190" t="s">
        <v>1126</v>
      </c>
      <c r="D7190" s="1">
        <v>11</v>
      </c>
      <c r="E7190" t="s">
        <v>1879</v>
      </c>
      <c r="F7190" t="s">
        <v>1130</v>
      </c>
      <c r="G7190" s="6">
        <v>0.5</v>
      </c>
      <c r="H7190" s="7" t="s">
        <v>1236</v>
      </c>
      <c r="K7190">
        <f>VLOOKUP(E7190,'script producto'!$A$3:$B$1802,2,FALSE)</f>
        <v>191</v>
      </c>
      <c r="L7190">
        <f>VLOOKUP(M7190,'script taller'!$G$3:$H$204,2,FALSE)</f>
        <v>195</v>
      </c>
      <c r="M7190" s="1" t="str">
        <f t="shared" si="112"/>
        <v>PRT212111</v>
      </c>
      <c r="N7190">
        <f>ROUND(VLOOKUP(E7190,Productos!$A$4:$D$1804,4,FALSE),0)</f>
        <v>2400</v>
      </c>
    </row>
    <row r="7191" spans="1:14" x14ac:dyDescent="0.35">
      <c r="A7191" t="s">
        <v>52</v>
      </c>
      <c r="B7191" s="1" t="s">
        <v>111</v>
      </c>
      <c r="C7191" t="s">
        <v>1126</v>
      </c>
      <c r="D7191" s="1">
        <v>11</v>
      </c>
      <c r="E7191" t="s">
        <v>1880</v>
      </c>
      <c r="F7191" t="s">
        <v>1130</v>
      </c>
      <c r="G7191" s="6">
        <v>2</v>
      </c>
      <c r="H7191" s="7" t="s">
        <v>1236</v>
      </c>
      <c r="K7191">
        <f>VLOOKUP(E7191,'script producto'!$A$3:$B$1802,2,FALSE)</f>
        <v>196</v>
      </c>
      <c r="L7191">
        <f>VLOOKUP(M7191,'script taller'!$G$3:$H$204,2,FALSE)</f>
        <v>195</v>
      </c>
      <c r="M7191" s="1" t="str">
        <f t="shared" si="112"/>
        <v>PRT212111</v>
      </c>
      <c r="N7191">
        <f>ROUND(VLOOKUP(E7191,Productos!$A$4:$D$1804,4,FALSE),0)</f>
        <v>1500</v>
      </c>
    </row>
    <row r="7192" spans="1:14" x14ac:dyDescent="0.35">
      <c r="A7192" t="s">
        <v>52</v>
      </c>
      <c r="B7192" s="1" t="s">
        <v>111</v>
      </c>
      <c r="C7192" t="s">
        <v>1126</v>
      </c>
      <c r="D7192" s="1">
        <v>11</v>
      </c>
      <c r="E7192" t="s">
        <v>1881</v>
      </c>
      <c r="F7192" t="s">
        <v>1130</v>
      </c>
      <c r="G7192" s="6">
        <v>0.5</v>
      </c>
      <c r="H7192" s="7" t="s">
        <v>1236</v>
      </c>
      <c r="K7192">
        <f>VLOOKUP(E7192,'script producto'!$A$3:$B$1802,2,FALSE)</f>
        <v>202</v>
      </c>
      <c r="L7192">
        <f>VLOOKUP(M7192,'script taller'!$G$3:$H$204,2,FALSE)</f>
        <v>195</v>
      </c>
      <c r="M7192" s="1" t="str">
        <f t="shared" si="112"/>
        <v>PRT212111</v>
      </c>
      <c r="N7192">
        <f>ROUND(VLOOKUP(E7192,Productos!$A$4:$D$1804,4,FALSE),0)</f>
        <v>2198</v>
      </c>
    </row>
    <row r="7193" spans="1:14" x14ac:dyDescent="0.35">
      <c r="A7193" t="s">
        <v>52</v>
      </c>
      <c r="B7193" s="1" t="s">
        <v>111</v>
      </c>
      <c r="C7193" t="s">
        <v>1126</v>
      </c>
      <c r="D7193" s="1">
        <v>11</v>
      </c>
      <c r="E7193" t="s">
        <v>1883</v>
      </c>
      <c r="F7193" t="s">
        <v>1130</v>
      </c>
      <c r="G7193" s="6">
        <v>10</v>
      </c>
      <c r="H7193" s="7" t="s">
        <v>6</v>
      </c>
      <c r="K7193">
        <f>VLOOKUP(E7193,'script producto'!$A$3:$B$1802,2,FALSE)</f>
        <v>212</v>
      </c>
      <c r="L7193">
        <f>VLOOKUP(M7193,'script taller'!$G$3:$H$204,2,FALSE)</f>
        <v>195</v>
      </c>
      <c r="M7193" s="1" t="str">
        <f t="shared" si="112"/>
        <v>PRT212111</v>
      </c>
      <c r="N7193">
        <f>ROUND(VLOOKUP(E7193,Productos!$A$4:$D$1804,4,FALSE),0)</f>
        <v>880</v>
      </c>
    </row>
    <row r="7194" spans="1:14" x14ac:dyDescent="0.35">
      <c r="A7194" t="s">
        <v>52</v>
      </c>
      <c r="B7194" s="1" t="s">
        <v>111</v>
      </c>
      <c r="C7194" t="s">
        <v>1126</v>
      </c>
      <c r="D7194" s="1">
        <v>11</v>
      </c>
      <c r="E7194" t="s">
        <v>902</v>
      </c>
      <c r="F7194" t="s">
        <v>1130</v>
      </c>
      <c r="G7194" s="6">
        <v>1</v>
      </c>
      <c r="H7194" s="7" t="s">
        <v>6</v>
      </c>
      <c r="K7194">
        <f>VLOOKUP(E7194,'script producto'!$A$3:$B$1802,2,FALSE)</f>
        <v>252</v>
      </c>
      <c r="L7194">
        <f>VLOOKUP(M7194,'script taller'!$G$3:$H$204,2,FALSE)</f>
        <v>195</v>
      </c>
      <c r="M7194" s="1" t="str">
        <f t="shared" si="112"/>
        <v>PRT212111</v>
      </c>
      <c r="N7194">
        <f>ROUND(VLOOKUP(E7194,Productos!$A$4:$D$1804,4,FALSE),0)</f>
        <v>347</v>
      </c>
    </row>
    <row r="7195" spans="1:14" x14ac:dyDescent="0.35">
      <c r="A7195" t="s">
        <v>52</v>
      </c>
      <c r="B7195" s="1" t="s">
        <v>111</v>
      </c>
      <c r="C7195" t="s">
        <v>1126</v>
      </c>
      <c r="D7195" s="1">
        <v>11</v>
      </c>
      <c r="E7195" t="s">
        <v>933</v>
      </c>
      <c r="F7195" t="s">
        <v>1130</v>
      </c>
      <c r="G7195" s="6">
        <v>0.2</v>
      </c>
      <c r="H7195" s="7" t="s">
        <v>1236</v>
      </c>
      <c r="K7195">
        <f>VLOOKUP(E7195,'script producto'!$A$3:$B$1802,2,FALSE)</f>
        <v>296</v>
      </c>
      <c r="L7195">
        <f>VLOOKUP(M7195,'script taller'!$G$3:$H$204,2,FALSE)</f>
        <v>195</v>
      </c>
      <c r="M7195" s="1" t="str">
        <f t="shared" si="112"/>
        <v>PRT212111</v>
      </c>
      <c r="N7195">
        <f>ROUND(VLOOKUP(E7195,Productos!$A$4:$D$1804,4,FALSE),0)</f>
        <v>9260</v>
      </c>
    </row>
    <row r="7196" spans="1:14" x14ac:dyDescent="0.35">
      <c r="A7196" t="s">
        <v>52</v>
      </c>
      <c r="B7196" s="1" t="s">
        <v>111</v>
      </c>
      <c r="C7196" t="s">
        <v>1126</v>
      </c>
      <c r="D7196" s="1">
        <v>11</v>
      </c>
      <c r="E7196" t="s">
        <v>912</v>
      </c>
      <c r="F7196" t="s">
        <v>1130</v>
      </c>
      <c r="G7196" s="6">
        <v>2</v>
      </c>
      <c r="H7196" s="7" t="s">
        <v>1236</v>
      </c>
      <c r="K7196">
        <f>VLOOKUP(E7196,'script producto'!$A$3:$B$1802,2,FALSE)</f>
        <v>484</v>
      </c>
      <c r="L7196">
        <f>VLOOKUP(M7196,'script taller'!$G$3:$H$204,2,FALSE)</f>
        <v>195</v>
      </c>
      <c r="M7196" s="1" t="str">
        <f t="shared" si="112"/>
        <v>PRT212111</v>
      </c>
      <c r="N7196">
        <f>ROUND(VLOOKUP(E7196,Productos!$A$4:$D$1804,4,FALSE),0)</f>
        <v>14000</v>
      </c>
    </row>
    <row r="7197" spans="1:14" x14ac:dyDescent="0.35">
      <c r="A7197" t="s">
        <v>52</v>
      </c>
      <c r="B7197" s="1" t="s">
        <v>111</v>
      </c>
      <c r="C7197" t="s">
        <v>1126</v>
      </c>
      <c r="D7197" s="1">
        <v>11</v>
      </c>
      <c r="E7197" t="s">
        <v>897</v>
      </c>
      <c r="F7197" t="s">
        <v>1130</v>
      </c>
      <c r="G7197" s="6">
        <v>1</v>
      </c>
      <c r="H7197" s="7" t="s">
        <v>1236</v>
      </c>
      <c r="K7197">
        <f>VLOOKUP(E7197,'script producto'!$A$3:$B$1802,2,FALSE)</f>
        <v>489</v>
      </c>
      <c r="L7197">
        <f>VLOOKUP(M7197,'script taller'!$G$3:$H$204,2,FALSE)</f>
        <v>195</v>
      </c>
      <c r="M7197" s="1" t="str">
        <f t="shared" si="112"/>
        <v>PRT212111</v>
      </c>
      <c r="N7197">
        <f>ROUND(VLOOKUP(E7197,Productos!$A$4:$D$1804,4,FALSE),0)</f>
        <v>4500</v>
      </c>
    </row>
    <row r="7198" spans="1:14" x14ac:dyDescent="0.35">
      <c r="A7198" t="s">
        <v>52</v>
      </c>
      <c r="B7198" s="1" t="s">
        <v>111</v>
      </c>
      <c r="C7198" t="s">
        <v>1126</v>
      </c>
      <c r="D7198" s="1">
        <v>11</v>
      </c>
      <c r="E7198" t="s">
        <v>1484</v>
      </c>
      <c r="F7198" t="s">
        <v>1130</v>
      </c>
      <c r="G7198" s="6">
        <v>1</v>
      </c>
      <c r="H7198" s="7" t="s">
        <v>6</v>
      </c>
      <c r="K7198">
        <f>VLOOKUP(E7198,'script producto'!$A$3:$B$1802,2,FALSE)</f>
        <v>521</v>
      </c>
      <c r="L7198">
        <f>VLOOKUP(M7198,'script taller'!$G$3:$H$204,2,FALSE)</f>
        <v>195</v>
      </c>
      <c r="M7198" s="1" t="str">
        <f t="shared" si="112"/>
        <v>PRT212111</v>
      </c>
      <c r="N7198">
        <f>ROUND(VLOOKUP(E7198,Productos!$A$4:$D$1804,4,FALSE),0)</f>
        <v>2490</v>
      </c>
    </row>
    <row r="7199" spans="1:14" x14ac:dyDescent="0.35">
      <c r="A7199" t="s">
        <v>52</v>
      </c>
      <c r="B7199" s="1" t="s">
        <v>111</v>
      </c>
      <c r="C7199" t="s">
        <v>1126</v>
      </c>
      <c r="D7199" s="1">
        <v>11</v>
      </c>
      <c r="E7199" t="s">
        <v>930</v>
      </c>
      <c r="F7199" t="s">
        <v>1130</v>
      </c>
      <c r="G7199" s="6">
        <v>2</v>
      </c>
      <c r="H7199" s="7" t="s">
        <v>25</v>
      </c>
      <c r="K7199">
        <f>VLOOKUP(E7199,'script producto'!$A$3:$B$1802,2,FALSE)</f>
        <v>573</v>
      </c>
      <c r="L7199">
        <f>VLOOKUP(M7199,'script taller'!$G$3:$H$204,2,FALSE)</f>
        <v>195</v>
      </c>
      <c r="M7199" s="1" t="str">
        <f t="shared" si="112"/>
        <v>PRT212111</v>
      </c>
      <c r="N7199">
        <f>ROUND(VLOOKUP(E7199,Productos!$A$4:$D$1804,4,FALSE),0)</f>
        <v>4300</v>
      </c>
    </row>
    <row r="7200" spans="1:14" x14ac:dyDescent="0.35">
      <c r="A7200" t="s">
        <v>52</v>
      </c>
      <c r="B7200" s="1" t="s">
        <v>111</v>
      </c>
      <c r="C7200" t="s">
        <v>1126</v>
      </c>
      <c r="D7200" s="1">
        <v>11</v>
      </c>
      <c r="E7200" t="s">
        <v>333</v>
      </c>
      <c r="F7200" t="s">
        <v>1130</v>
      </c>
      <c r="G7200" s="6">
        <v>0.1</v>
      </c>
      <c r="H7200" s="7" t="s">
        <v>25</v>
      </c>
      <c r="K7200">
        <f>VLOOKUP(E7200,'script producto'!$A$3:$B$1802,2,FALSE)</f>
        <v>621</v>
      </c>
      <c r="L7200">
        <f>VLOOKUP(M7200,'script taller'!$G$3:$H$204,2,FALSE)</f>
        <v>195</v>
      </c>
      <c r="M7200" s="1" t="str">
        <f t="shared" si="112"/>
        <v>PRT212111</v>
      </c>
      <c r="N7200">
        <f>ROUND(VLOOKUP(E7200,Productos!$A$4:$D$1804,4,FALSE),0)</f>
        <v>4550</v>
      </c>
    </row>
    <row r="7201" spans="1:14" x14ac:dyDescent="0.35">
      <c r="A7201" t="s">
        <v>52</v>
      </c>
      <c r="B7201" s="1" t="s">
        <v>111</v>
      </c>
      <c r="C7201" t="s">
        <v>1126</v>
      </c>
      <c r="D7201" s="1">
        <v>11</v>
      </c>
      <c r="E7201" t="s">
        <v>903</v>
      </c>
      <c r="F7201" t="s">
        <v>1130</v>
      </c>
      <c r="G7201" s="6">
        <v>2</v>
      </c>
      <c r="H7201" s="7" t="s">
        <v>6</v>
      </c>
      <c r="K7201">
        <f>VLOOKUP(E7201,'script producto'!$A$3:$B$1802,2,FALSE)</f>
        <v>640</v>
      </c>
      <c r="L7201">
        <f>VLOOKUP(M7201,'script taller'!$G$3:$H$204,2,FALSE)</f>
        <v>195</v>
      </c>
      <c r="M7201" s="1" t="str">
        <f t="shared" si="112"/>
        <v>PRT212111</v>
      </c>
      <c r="N7201">
        <f>ROUND(VLOOKUP(E7201,Productos!$A$4:$D$1804,4,FALSE),0)</f>
        <v>312</v>
      </c>
    </row>
    <row r="7202" spans="1:14" x14ac:dyDescent="0.35">
      <c r="A7202" t="s">
        <v>52</v>
      </c>
      <c r="B7202" s="1" t="s">
        <v>111</v>
      </c>
      <c r="C7202" t="s">
        <v>1126</v>
      </c>
      <c r="D7202" s="1">
        <v>11</v>
      </c>
      <c r="E7202" t="s">
        <v>570</v>
      </c>
      <c r="F7202" t="s">
        <v>1130</v>
      </c>
      <c r="G7202" s="6">
        <v>3</v>
      </c>
      <c r="H7202" s="7" t="s">
        <v>6</v>
      </c>
      <c r="K7202">
        <f>VLOOKUP(E7202,'script producto'!$A$3:$B$1802,2,FALSE)</f>
        <v>642</v>
      </c>
      <c r="L7202">
        <f>VLOOKUP(M7202,'script taller'!$G$3:$H$204,2,FALSE)</f>
        <v>195</v>
      </c>
      <c r="M7202" s="1" t="str">
        <f t="shared" si="112"/>
        <v>PRT212111</v>
      </c>
      <c r="N7202">
        <f>ROUND(VLOOKUP(E7202,Productos!$A$4:$D$1804,4,FALSE),0)</f>
        <v>380</v>
      </c>
    </row>
    <row r="7203" spans="1:14" x14ac:dyDescent="0.35">
      <c r="A7203" t="s">
        <v>52</v>
      </c>
      <c r="B7203" s="1" t="s">
        <v>111</v>
      </c>
      <c r="C7203" t="s">
        <v>1126</v>
      </c>
      <c r="D7203" s="1">
        <v>11</v>
      </c>
      <c r="E7203" t="s">
        <v>926</v>
      </c>
      <c r="F7203" t="s">
        <v>1130</v>
      </c>
      <c r="G7203" s="6">
        <v>0.5</v>
      </c>
      <c r="H7203" s="7" t="s">
        <v>1236</v>
      </c>
      <c r="K7203">
        <f>VLOOKUP(E7203,'script producto'!$A$3:$B$1802,2,FALSE)</f>
        <v>704</v>
      </c>
      <c r="L7203">
        <f>VLOOKUP(M7203,'script taller'!$G$3:$H$204,2,FALSE)</f>
        <v>195</v>
      </c>
      <c r="M7203" s="1" t="str">
        <f t="shared" si="112"/>
        <v>PRT212111</v>
      </c>
      <c r="N7203">
        <f>ROUND(VLOOKUP(E7203,Productos!$A$4:$D$1804,4,FALSE),0)</f>
        <v>18300</v>
      </c>
    </row>
    <row r="7204" spans="1:14" x14ac:dyDescent="0.35">
      <c r="A7204" t="s">
        <v>52</v>
      </c>
      <c r="B7204" s="1" t="s">
        <v>111</v>
      </c>
      <c r="C7204" t="s">
        <v>1126</v>
      </c>
      <c r="D7204" s="1">
        <v>11</v>
      </c>
      <c r="E7204" t="s">
        <v>201</v>
      </c>
      <c r="F7204" t="s">
        <v>1130</v>
      </c>
      <c r="G7204" s="6">
        <v>1</v>
      </c>
      <c r="H7204" s="7" t="s">
        <v>1236</v>
      </c>
      <c r="K7204">
        <f>VLOOKUP(E7204,'script producto'!$A$3:$B$1802,2,FALSE)</f>
        <v>713</v>
      </c>
      <c r="L7204">
        <f>VLOOKUP(M7204,'script taller'!$G$3:$H$204,2,FALSE)</f>
        <v>195</v>
      </c>
      <c r="M7204" s="1" t="str">
        <f t="shared" si="112"/>
        <v>PRT212111</v>
      </c>
      <c r="N7204">
        <f>ROUND(VLOOKUP(E7204,Productos!$A$4:$D$1804,4,FALSE),0)</f>
        <v>2500</v>
      </c>
    </row>
    <row r="7205" spans="1:14" x14ac:dyDescent="0.35">
      <c r="A7205" t="s">
        <v>52</v>
      </c>
      <c r="B7205" s="1" t="s">
        <v>111</v>
      </c>
      <c r="C7205" t="s">
        <v>1126</v>
      </c>
      <c r="D7205" s="1">
        <v>11</v>
      </c>
      <c r="E7205" t="s">
        <v>710</v>
      </c>
      <c r="F7205" t="s">
        <v>1130</v>
      </c>
      <c r="G7205" s="6">
        <v>0.5</v>
      </c>
      <c r="H7205" s="7" t="s">
        <v>1236</v>
      </c>
      <c r="K7205">
        <f>VLOOKUP(E7205,'script producto'!$A$3:$B$1802,2,FALSE)</f>
        <v>739</v>
      </c>
      <c r="L7205">
        <f>VLOOKUP(M7205,'script taller'!$G$3:$H$204,2,FALSE)</f>
        <v>195</v>
      </c>
      <c r="M7205" s="1" t="str">
        <f t="shared" si="112"/>
        <v>PRT212111</v>
      </c>
      <c r="N7205">
        <f>ROUND(VLOOKUP(E7205,Productos!$A$4:$D$1804,4,FALSE),0)</f>
        <v>5000</v>
      </c>
    </row>
    <row r="7206" spans="1:14" x14ac:dyDescent="0.35">
      <c r="A7206" t="s">
        <v>52</v>
      </c>
      <c r="B7206" s="1" t="s">
        <v>111</v>
      </c>
      <c r="C7206" t="s">
        <v>1126</v>
      </c>
      <c r="D7206" s="1">
        <v>11</v>
      </c>
      <c r="E7206" t="s">
        <v>674</v>
      </c>
      <c r="F7206" t="s">
        <v>1130</v>
      </c>
      <c r="G7206" s="6">
        <v>1</v>
      </c>
      <c r="H7206" s="7" t="s">
        <v>6</v>
      </c>
      <c r="K7206">
        <f>VLOOKUP(E7206,'script producto'!$A$3:$B$1802,2,FALSE)</f>
        <v>741</v>
      </c>
      <c r="L7206">
        <f>VLOOKUP(M7206,'script taller'!$G$3:$H$204,2,FALSE)</f>
        <v>195</v>
      </c>
      <c r="M7206" s="1" t="str">
        <f t="shared" si="112"/>
        <v>PRT212111</v>
      </c>
      <c r="N7206">
        <f>ROUND(VLOOKUP(E7206,Productos!$A$4:$D$1804,4,FALSE),0)</f>
        <v>2200</v>
      </c>
    </row>
    <row r="7207" spans="1:14" x14ac:dyDescent="0.35">
      <c r="A7207" t="s">
        <v>52</v>
      </c>
      <c r="B7207" s="1" t="s">
        <v>111</v>
      </c>
      <c r="C7207" t="s">
        <v>1126</v>
      </c>
      <c r="D7207" s="1">
        <v>11</v>
      </c>
      <c r="E7207" t="s">
        <v>899</v>
      </c>
      <c r="F7207" t="s">
        <v>1130</v>
      </c>
      <c r="G7207" s="6">
        <v>3</v>
      </c>
      <c r="H7207" s="7" t="s">
        <v>1236</v>
      </c>
      <c r="K7207">
        <f>VLOOKUP(E7207,'script producto'!$A$3:$B$1802,2,FALSE)</f>
        <v>765</v>
      </c>
      <c r="L7207">
        <f>VLOOKUP(M7207,'script taller'!$G$3:$H$204,2,FALSE)</f>
        <v>195</v>
      </c>
      <c r="M7207" s="1" t="str">
        <f t="shared" si="112"/>
        <v>PRT212111</v>
      </c>
      <c r="N7207">
        <f>ROUND(VLOOKUP(E7207,Productos!$A$4:$D$1804,4,FALSE),0)</f>
        <v>1831</v>
      </c>
    </row>
    <row r="7208" spans="1:14" x14ac:dyDescent="0.35">
      <c r="A7208" t="s">
        <v>52</v>
      </c>
      <c r="B7208" s="1" t="s">
        <v>111</v>
      </c>
      <c r="C7208" t="s">
        <v>1126</v>
      </c>
      <c r="D7208" s="1">
        <v>11</v>
      </c>
      <c r="E7208" t="s">
        <v>892</v>
      </c>
      <c r="F7208" t="s">
        <v>1130</v>
      </c>
      <c r="G7208" s="6">
        <v>50</v>
      </c>
      <c r="H7208" s="7" t="s">
        <v>6</v>
      </c>
      <c r="K7208">
        <f>VLOOKUP(E7208,'script producto'!$A$3:$B$1802,2,FALSE)</f>
        <v>804</v>
      </c>
      <c r="L7208">
        <f>VLOOKUP(M7208,'script taller'!$G$3:$H$204,2,FALSE)</f>
        <v>195</v>
      </c>
      <c r="M7208" s="1" t="str">
        <f t="shared" si="112"/>
        <v>PRT212111</v>
      </c>
      <c r="N7208">
        <f>ROUND(VLOOKUP(E7208,Productos!$A$4:$D$1804,4,FALSE),0)</f>
        <v>400</v>
      </c>
    </row>
    <row r="7209" spans="1:14" x14ac:dyDescent="0.35">
      <c r="A7209" t="s">
        <v>52</v>
      </c>
      <c r="B7209" s="1" t="s">
        <v>111</v>
      </c>
      <c r="C7209" t="s">
        <v>1126</v>
      </c>
      <c r="D7209" s="1">
        <v>11</v>
      </c>
      <c r="E7209" t="s">
        <v>1172</v>
      </c>
      <c r="F7209" t="s">
        <v>1130</v>
      </c>
      <c r="G7209" s="6">
        <v>3</v>
      </c>
      <c r="H7209" s="7" t="s">
        <v>25</v>
      </c>
      <c r="K7209">
        <f>VLOOKUP(E7209,'script producto'!$A$3:$B$1802,2,FALSE)</f>
        <v>884</v>
      </c>
      <c r="L7209">
        <f>VLOOKUP(M7209,'script taller'!$G$3:$H$204,2,FALSE)</f>
        <v>195</v>
      </c>
      <c r="M7209" s="1" t="str">
        <f t="shared" si="112"/>
        <v>PRT212111</v>
      </c>
      <c r="N7209">
        <f>ROUND(VLOOKUP(E7209,Productos!$A$4:$D$1804,4,FALSE),0)</f>
        <v>1375</v>
      </c>
    </row>
    <row r="7210" spans="1:14" x14ac:dyDescent="0.35">
      <c r="A7210" t="s">
        <v>52</v>
      </c>
      <c r="B7210" s="1" t="s">
        <v>111</v>
      </c>
      <c r="C7210" t="s">
        <v>1126</v>
      </c>
      <c r="D7210" s="1">
        <v>11</v>
      </c>
      <c r="E7210" t="s">
        <v>1994</v>
      </c>
      <c r="F7210" t="s">
        <v>1130</v>
      </c>
      <c r="G7210" s="6">
        <v>1</v>
      </c>
      <c r="H7210" s="7" t="s">
        <v>1236</v>
      </c>
      <c r="K7210">
        <f>VLOOKUP(E7210,'script producto'!$A$3:$B$1802,2,FALSE)</f>
        <v>949</v>
      </c>
      <c r="L7210">
        <f>VLOOKUP(M7210,'script taller'!$G$3:$H$204,2,FALSE)</f>
        <v>195</v>
      </c>
      <c r="M7210" s="1" t="str">
        <f t="shared" si="112"/>
        <v>PRT212111</v>
      </c>
      <c r="N7210">
        <f>ROUND(VLOOKUP(E7210,Productos!$A$4:$D$1804,4,FALSE),0)</f>
        <v>1600</v>
      </c>
    </row>
    <row r="7211" spans="1:14" x14ac:dyDescent="0.35">
      <c r="A7211" t="s">
        <v>52</v>
      </c>
      <c r="B7211" s="1" t="s">
        <v>111</v>
      </c>
      <c r="C7211" t="s">
        <v>1126</v>
      </c>
      <c r="D7211" s="1">
        <v>11</v>
      </c>
      <c r="E7211" t="s">
        <v>1186</v>
      </c>
      <c r="F7211" t="s">
        <v>1130</v>
      </c>
      <c r="G7211" s="6">
        <v>3</v>
      </c>
      <c r="H7211" s="7" t="s">
        <v>1236</v>
      </c>
      <c r="K7211">
        <f>VLOOKUP(E7211,'script producto'!$A$3:$B$1802,2,FALSE)</f>
        <v>999</v>
      </c>
      <c r="L7211">
        <f>VLOOKUP(M7211,'script taller'!$G$3:$H$204,2,FALSE)</f>
        <v>195</v>
      </c>
      <c r="M7211" s="1" t="str">
        <f t="shared" si="112"/>
        <v>PRT212111</v>
      </c>
      <c r="N7211">
        <f>ROUND(VLOOKUP(E7211,Productos!$A$4:$D$1804,4,FALSE),0)</f>
        <v>4800</v>
      </c>
    </row>
    <row r="7212" spans="1:14" x14ac:dyDescent="0.35">
      <c r="A7212" t="s">
        <v>52</v>
      </c>
      <c r="B7212" s="1" t="s">
        <v>111</v>
      </c>
      <c r="C7212" t="s">
        <v>1126</v>
      </c>
      <c r="D7212" s="1">
        <v>11</v>
      </c>
      <c r="E7212" t="s">
        <v>284</v>
      </c>
      <c r="F7212" t="s">
        <v>1130</v>
      </c>
      <c r="G7212" s="6">
        <v>0.75</v>
      </c>
      <c r="H7212" s="7" t="s">
        <v>1236</v>
      </c>
      <c r="K7212">
        <f>VLOOKUP(E7212,'script producto'!$A$3:$B$1802,2,FALSE)</f>
        <v>1010</v>
      </c>
      <c r="L7212">
        <f>VLOOKUP(M7212,'script taller'!$G$3:$H$204,2,FALSE)</f>
        <v>195</v>
      </c>
      <c r="M7212" s="1" t="str">
        <f t="shared" si="112"/>
        <v>PRT212111</v>
      </c>
      <c r="N7212">
        <f>ROUND(VLOOKUP(E7212,Productos!$A$4:$D$1804,4,FALSE),0)</f>
        <v>14037</v>
      </c>
    </row>
    <row r="7213" spans="1:14" x14ac:dyDescent="0.35">
      <c r="A7213" t="s">
        <v>52</v>
      </c>
      <c r="B7213" s="1" t="s">
        <v>111</v>
      </c>
      <c r="C7213" t="s">
        <v>1126</v>
      </c>
      <c r="D7213" s="1">
        <v>11</v>
      </c>
      <c r="E7213" t="s">
        <v>921</v>
      </c>
      <c r="F7213" t="s">
        <v>1130</v>
      </c>
      <c r="G7213" s="6">
        <v>1</v>
      </c>
      <c r="H7213" s="7" t="s">
        <v>1236</v>
      </c>
      <c r="K7213">
        <f>VLOOKUP(E7213,'script producto'!$A$3:$B$1802,2,FALSE)</f>
        <v>1022</v>
      </c>
      <c r="L7213">
        <f>VLOOKUP(M7213,'script taller'!$G$3:$H$204,2,FALSE)</f>
        <v>195</v>
      </c>
      <c r="M7213" s="1" t="str">
        <f t="shared" si="112"/>
        <v>PRT212111</v>
      </c>
      <c r="N7213">
        <f>ROUND(VLOOKUP(E7213,Productos!$A$4:$D$1804,4,FALSE),0)</f>
        <v>10000</v>
      </c>
    </row>
    <row r="7214" spans="1:14" x14ac:dyDescent="0.35">
      <c r="A7214" t="s">
        <v>52</v>
      </c>
      <c r="B7214" s="1" t="s">
        <v>111</v>
      </c>
      <c r="C7214" t="s">
        <v>1126</v>
      </c>
      <c r="D7214" s="1">
        <v>11</v>
      </c>
      <c r="E7214" t="s">
        <v>1394</v>
      </c>
      <c r="F7214" t="s">
        <v>1130</v>
      </c>
      <c r="G7214" s="6">
        <v>1</v>
      </c>
      <c r="H7214" s="7" t="s">
        <v>6</v>
      </c>
      <c r="K7214">
        <f>VLOOKUP(E7214,'script producto'!$A$3:$B$1802,2,FALSE)</f>
        <v>1062</v>
      </c>
      <c r="L7214">
        <f>VLOOKUP(M7214,'script taller'!$G$3:$H$204,2,FALSE)</f>
        <v>195</v>
      </c>
      <c r="M7214" s="1" t="str">
        <f t="shared" si="112"/>
        <v>PRT212111</v>
      </c>
      <c r="N7214">
        <f>ROUND(VLOOKUP(E7214,Productos!$A$4:$D$1804,4,FALSE),0)</f>
        <v>990</v>
      </c>
    </row>
    <row r="7215" spans="1:14" x14ac:dyDescent="0.35">
      <c r="A7215" t="s">
        <v>52</v>
      </c>
      <c r="B7215" s="1" t="s">
        <v>111</v>
      </c>
      <c r="C7215" t="s">
        <v>1126</v>
      </c>
      <c r="D7215" s="1">
        <v>11</v>
      </c>
      <c r="E7215" t="s">
        <v>1582</v>
      </c>
      <c r="F7215" t="s">
        <v>1130</v>
      </c>
      <c r="G7215" s="6">
        <v>5</v>
      </c>
      <c r="H7215" s="7" t="s">
        <v>6</v>
      </c>
      <c r="K7215">
        <f>VLOOKUP(E7215,'script producto'!$A$3:$B$1802,2,FALSE)</f>
        <v>1087</v>
      </c>
      <c r="L7215">
        <f>VLOOKUP(M7215,'script taller'!$G$3:$H$204,2,FALSE)</f>
        <v>195</v>
      </c>
      <c r="M7215" s="1" t="str">
        <f t="shared" si="112"/>
        <v>PRT212111</v>
      </c>
      <c r="N7215">
        <f>ROUND(VLOOKUP(E7215,Productos!$A$4:$D$1804,4,FALSE),0)</f>
        <v>2500</v>
      </c>
    </row>
    <row r="7216" spans="1:14" x14ac:dyDescent="0.35">
      <c r="A7216" t="s">
        <v>52</v>
      </c>
      <c r="B7216" s="1" t="s">
        <v>111</v>
      </c>
      <c r="C7216" t="s">
        <v>1126</v>
      </c>
      <c r="D7216" s="1">
        <v>11</v>
      </c>
      <c r="E7216" t="s">
        <v>1291</v>
      </c>
      <c r="F7216" t="s">
        <v>1130</v>
      </c>
      <c r="G7216" s="6">
        <v>8</v>
      </c>
      <c r="H7216" s="7" t="s">
        <v>6</v>
      </c>
      <c r="K7216">
        <f>VLOOKUP(E7216,'script producto'!$A$3:$B$1802,2,FALSE)</f>
        <v>1241</v>
      </c>
      <c r="L7216">
        <f>VLOOKUP(M7216,'script taller'!$G$3:$H$204,2,FALSE)</f>
        <v>195</v>
      </c>
      <c r="M7216" s="1" t="str">
        <f t="shared" si="112"/>
        <v>PRT212111</v>
      </c>
      <c r="N7216">
        <f>ROUND(VLOOKUP(E7216,Productos!$A$4:$D$1804,4,FALSE),0)</f>
        <v>444</v>
      </c>
    </row>
    <row r="7217" spans="1:14" x14ac:dyDescent="0.35">
      <c r="A7217" t="s">
        <v>52</v>
      </c>
      <c r="B7217" s="1" t="s">
        <v>111</v>
      </c>
      <c r="C7217" t="s">
        <v>1126</v>
      </c>
      <c r="D7217" s="1">
        <v>11</v>
      </c>
      <c r="E7217" t="s">
        <v>934</v>
      </c>
      <c r="F7217" t="s">
        <v>1130</v>
      </c>
      <c r="G7217" s="6">
        <v>0.7</v>
      </c>
      <c r="H7217" s="7" t="s">
        <v>1236</v>
      </c>
      <c r="K7217">
        <f>VLOOKUP(E7217,'script producto'!$A$3:$B$1802,2,FALSE)</f>
        <v>1250</v>
      </c>
      <c r="L7217">
        <f>VLOOKUP(M7217,'script taller'!$G$3:$H$204,2,FALSE)</f>
        <v>195</v>
      </c>
      <c r="M7217" s="1" t="str">
        <f t="shared" si="112"/>
        <v>PRT212111</v>
      </c>
      <c r="N7217">
        <f>ROUND(VLOOKUP(E7217,Productos!$A$4:$D$1804,4,FALSE),0)</f>
        <v>8000</v>
      </c>
    </row>
    <row r="7218" spans="1:14" x14ac:dyDescent="0.35">
      <c r="A7218" t="s">
        <v>52</v>
      </c>
      <c r="B7218" s="1" t="s">
        <v>111</v>
      </c>
      <c r="C7218" t="s">
        <v>1126</v>
      </c>
      <c r="D7218" s="1">
        <v>11</v>
      </c>
      <c r="E7218" t="s">
        <v>935</v>
      </c>
      <c r="F7218" t="s">
        <v>1130</v>
      </c>
      <c r="G7218" s="6">
        <v>20</v>
      </c>
      <c r="H7218" s="7" t="s">
        <v>6</v>
      </c>
      <c r="K7218">
        <f>VLOOKUP(E7218,'script producto'!$A$3:$B$1802,2,FALSE)</f>
        <v>1353</v>
      </c>
      <c r="L7218">
        <f>VLOOKUP(M7218,'script taller'!$G$3:$H$204,2,FALSE)</f>
        <v>195</v>
      </c>
      <c r="M7218" s="1" t="str">
        <f t="shared" si="112"/>
        <v>PRT212111</v>
      </c>
      <c r="N7218">
        <f>ROUND(VLOOKUP(E7218,Productos!$A$4:$D$1804,4,FALSE),0)</f>
        <v>600</v>
      </c>
    </row>
    <row r="7219" spans="1:14" x14ac:dyDescent="0.35">
      <c r="A7219" t="s">
        <v>52</v>
      </c>
      <c r="B7219" s="1" t="s">
        <v>111</v>
      </c>
      <c r="C7219" t="s">
        <v>1126</v>
      </c>
      <c r="D7219" s="1">
        <v>11</v>
      </c>
      <c r="E7219" t="s">
        <v>59</v>
      </c>
      <c r="F7219" t="s">
        <v>1130</v>
      </c>
      <c r="G7219" s="6">
        <v>0.1</v>
      </c>
      <c r="H7219" s="7" t="s">
        <v>1236</v>
      </c>
      <c r="K7219">
        <f>VLOOKUP(E7219,'script producto'!$A$3:$B$1802,2,FALSE)</f>
        <v>1523</v>
      </c>
      <c r="L7219">
        <f>VLOOKUP(M7219,'script taller'!$G$3:$H$204,2,FALSE)</f>
        <v>195</v>
      </c>
      <c r="M7219" s="1" t="str">
        <f t="shared" si="112"/>
        <v>PRT212111</v>
      </c>
      <c r="N7219">
        <f>ROUND(VLOOKUP(E7219,Productos!$A$4:$D$1804,4,FALSE),0)</f>
        <v>784</v>
      </c>
    </row>
    <row r="7220" spans="1:14" x14ac:dyDescent="0.35">
      <c r="A7220" t="s">
        <v>52</v>
      </c>
      <c r="B7220" s="1" t="s">
        <v>111</v>
      </c>
      <c r="C7220" t="s">
        <v>1126</v>
      </c>
      <c r="D7220" s="1">
        <v>11</v>
      </c>
      <c r="E7220" t="s">
        <v>7</v>
      </c>
      <c r="F7220" t="s">
        <v>1130</v>
      </c>
      <c r="G7220" s="6">
        <v>3</v>
      </c>
      <c r="H7220" s="7" t="s">
        <v>6</v>
      </c>
      <c r="K7220">
        <f>VLOOKUP(E7220,'script producto'!$A$3:$B$1802,2,FALSE)</f>
        <v>1594</v>
      </c>
      <c r="L7220">
        <f>VLOOKUP(M7220,'script taller'!$G$3:$H$204,2,FALSE)</f>
        <v>195</v>
      </c>
      <c r="M7220" s="1" t="str">
        <f t="shared" si="112"/>
        <v>PRT212111</v>
      </c>
      <c r="N7220">
        <f>ROUND(VLOOKUP(E7220,Productos!$A$4:$D$1804,4,FALSE),0)</f>
        <v>653</v>
      </c>
    </row>
    <row r="7221" spans="1:14" x14ac:dyDescent="0.35">
      <c r="A7221" t="s">
        <v>52</v>
      </c>
      <c r="B7221" s="1" t="s">
        <v>111</v>
      </c>
      <c r="C7221" t="s">
        <v>1126</v>
      </c>
      <c r="D7221" s="1">
        <v>11</v>
      </c>
      <c r="E7221" t="s">
        <v>905</v>
      </c>
      <c r="F7221" t="s">
        <v>1130</v>
      </c>
      <c r="G7221" s="6">
        <v>5</v>
      </c>
      <c r="H7221" s="7" t="s">
        <v>6</v>
      </c>
      <c r="K7221">
        <f>VLOOKUP(E7221,'script producto'!$A$3:$B$1802,2,FALSE)</f>
        <v>1666</v>
      </c>
      <c r="L7221">
        <f>VLOOKUP(M7221,'script taller'!$G$3:$H$204,2,FALSE)</f>
        <v>195</v>
      </c>
      <c r="M7221" s="1" t="str">
        <f t="shared" si="112"/>
        <v>PRT212111</v>
      </c>
      <c r="N7221">
        <f>ROUND(VLOOKUP(E7221,Productos!$A$4:$D$1804,4,FALSE),0)</f>
        <v>2500</v>
      </c>
    </row>
    <row r="7222" spans="1:14" x14ac:dyDescent="0.35">
      <c r="A7222" t="s">
        <v>52</v>
      </c>
      <c r="B7222" s="1" t="s">
        <v>111</v>
      </c>
      <c r="C7222" t="s">
        <v>1126</v>
      </c>
      <c r="D7222" s="1">
        <v>11</v>
      </c>
      <c r="E7222" t="s">
        <v>8</v>
      </c>
      <c r="F7222" t="s">
        <v>1130</v>
      </c>
      <c r="G7222" s="6">
        <v>2</v>
      </c>
      <c r="H7222" s="7" t="s">
        <v>6</v>
      </c>
      <c r="K7222">
        <f>VLOOKUP(E7222,'script producto'!$A$3:$B$1802,2,FALSE)</f>
        <v>1667</v>
      </c>
      <c r="L7222">
        <f>VLOOKUP(M7222,'script taller'!$G$3:$H$204,2,FALSE)</f>
        <v>195</v>
      </c>
      <c r="M7222" s="1" t="str">
        <f t="shared" si="112"/>
        <v>PRT212111</v>
      </c>
      <c r="N7222">
        <f>ROUND(VLOOKUP(E7222,Productos!$A$4:$D$1804,4,FALSE),0)</f>
        <v>818</v>
      </c>
    </row>
    <row r="7223" spans="1:14" x14ac:dyDescent="0.35">
      <c r="A7223" t="s">
        <v>52</v>
      </c>
      <c r="B7223" s="1" t="s">
        <v>111</v>
      </c>
      <c r="C7223" t="s">
        <v>1126</v>
      </c>
      <c r="D7223" s="1">
        <v>12</v>
      </c>
      <c r="E7223" t="s">
        <v>907</v>
      </c>
      <c r="F7223" t="s">
        <v>1130</v>
      </c>
      <c r="G7223" s="6">
        <v>2</v>
      </c>
      <c r="H7223" s="7" t="s">
        <v>1237</v>
      </c>
      <c r="K7223">
        <f>VLOOKUP(E7223,'script producto'!$A$3:$B$1802,2,FALSE)</f>
        <v>39</v>
      </c>
      <c r="L7223">
        <f>VLOOKUP(M7223,'script taller'!$G$3:$H$204,2,FALSE)</f>
        <v>196</v>
      </c>
      <c r="M7223" s="1" t="str">
        <f t="shared" si="112"/>
        <v>PRT212112</v>
      </c>
      <c r="N7223">
        <f>ROUND(VLOOKUP(E7223,Productos!$A$4:$D$1804,4,FALSE),0)</f>
        <v>1300</v>
      </c>
    </row>
    <row r="7224" spans="1:14" x14ac:dyDescent="0.35">
      <c r="A7224" t="s">
        <v>52</v>
      </c>
      <c r="B7224" s="1" t="s">
        <v>111</v>
      </c>
      <c r="C7224" t="s">
        <v>1126</v>
      </c>
      <c r="D7224" s="1">
        <v>12</v>
      </c>
      <c r="E7224" t="s">
        <v>384</v>
      </c>
      <c r="F7224" t="s">
        <v>1130</v>
      </c>
      <c r="G7224" s="6">
        <v>0.3</v>
      </c>
      <c r="H7224" s="7" t="s">
        <v>1236</v>
      </c>
      <c r="K7224">
        <f>VLOOKUP(E7224,'script producto'!$A$3:$B$1802,2,FALSE)</f>
        <v>129</v>
      </c>
      <c r="L7224">
        <f>VLOOKUP(M7224,'script taller'!$G$3:$H$204,2,FALSE)</f>
        <v>196</v>
      </c>
      <c r="M7224" s="1" t="str">
        <f t="shared" si="112"/>
        <v>PRT212112</v>
      </c>
      <c r="N7224">
        <f>ROUND(VLOOKUP(E7224,Productos!$A$4:$D$1804,4,FALSE),0)</f>
        <v>10132</v>
      </c>
    </row>
    <row r="7225" spans="1:14" x14ac:dyDescent="0.35">
      <c r="A7225" t="s">
        <v>52</v>
      </c>
      <c r="B7225" s="1" t="s">
        <v>111</v>
      </c>
      <c r="C7225" t="s">
        <v>1126</v>
      </c>
      <c r="D7225" s="1">
        <v>12</v>
      </c>
      <c r="E7225" t="s">
        <v>1848</v>
      </c>
      <c r="F7225" t="s">
        <v>1130</v>
      </c>
      <c r="G7225" s="6">
        <v>0.5</v>
      </c>
      <c r="H7225" s="7" t="s">
        <v>1236</v>
      </c>
      <c r="K7225">
        <f>VLOOKUP(E7225,'script producto'!$A$3:$B$1802,2,FALSE)</f>
        <v>131</v>
      </c>
      <c r="L7225">
        <f>VLOOKUP(M7225,'script taller'!$G$3:$H$204,2,FALSE)</f>
        <v>196</v>
      </c>
      <c r="M7225" s="1" t="str">
        <f t="shared" si="112"/>
        <v>PRT212112</v>
      </c>
      <c r="N7225">
        <f>ROUND(VLOOKUP(E7225,Productos!$A$4:$D$1804,4,FALSE),0)</f>
        <v>12000</v>
      </c>
    </row>
    <row r="7226" spans="1:14" x14ac:dyDescent="0.35">
      <c r="A7226" t="s">
        <v>52</v>
      </c>
      <c r="B7226" s="1" t="s">
        <v>111</v>
      </c>
      <c r="C7226" t="s">
        <v>1126</v>
      </c>
      <c r="D7226" s="1">
        <v>12</v>
      </c>
      <c r="E7226" t="s">
        <v>1879</v>
      </c>
      <c r="F7226" t="s">
        <v>1130</v>
      </c>
      <c r="G7226" s="6">
        <v>1</v>
      </c>
      <c r="H7226" s="7" t="s">
        <v>1236</v>
      </c>
      <c r="K7226">
        <f>VLOOKUP(E7226,'script producto'!$A$3:$B$1802,2,FALSE)</f>
        <v>191</v>
      </c>
      <c r="L7226">
        <f>VLOOKUP(M7226,'script taller'!$G$3:$H$204,2,FALSE)</f>
        <v>196</v>
      </c>
      <c r="M7226" s="1" t="str">
        <f t="shared" si="112"/>
        <v>PRT212112</v>
      </c>
      <c r="N7226">
        <f>ROUND(VLOOKUP(E7226,Productos!$A$4:$D$1804,4,FALSE),0)</f>
        <v>2400</v>
      </c>
    </row>
    <row r="7227" spans="1:14" x14ac:dyDescent="0.35">
      <c r="A7227" t="s">
        <v>52</v>
      </c>
      <c r="B7227" s="1" t="s">
        <v>111</v>
      </c>
      <c r="C7227" t="s">
        <v>1126</v>
      </c>
      <c r="D7227" s="1">
        <v>12</v>
      </c>
      <c r="E7227" t="s">
        <v>1880</v>
      </c>
      <c r="F7227" t="s">
        <v>1130</v>
      </c>
      <c r="G7227" s="6">
        <v>2</v>
      </c>
      <c r="H7227" s="7" t="s">
        <v>1236</v>
      </c>
      <c r="K7227">
        <f>VLOOKUP(E7227,'script producto'!$A$3:$B$1802,2,FALSE)</f>
        <v>196</v>
      </c>
      <c r="L7227">
        <f>VLOOKUP(M7227,'script taller'!$G$3:$H$204,2,FALSE)</f>
        <v>196</v>
      </c>
      <c r="M7227" s="1" t="str">
        <f t="shared" si="112"/>
        <v>PRT212112</v>
      </c>
      <c r="N7227">
        <f>ROUND(VLOOKUP(E7227,Productos!$A$4:$D$1804,4,FALSE),0)</f>
        <v>1500</v>
      </c>
    </row>
    <row r="7228" spans="1:14" x14ac:dyDescent="0.35">
      <c r="A7228" t="s">
        <v>52</v>
      </c>
      <c r="B7228" s="1" t="s">
        <v>111</v>
      </c>
      <c r="C7228" t="s">
        <v>1126</v>
      </c>
      <c r="D7228" s="1">
        <v>12</v>
      </c>
      <c r="E7228" t="s">
        <v>146</v>
      </c>
      <c r="F7228" t="s">
        <v>1130</v>
      </c>
      <c r="G7228" s="6">
        <v>1</v>
      </c>
      <c r="H7228" s="7" t="s">
        <v>1236</v>
      </c>
      <c r="K7228">
        <f>VLOOKUP(E7228,'script producto'!$A$3:$B$1802,2,FALSE)</f>
        <v>199</v>
      </c>
      <c r="L7228">
        <f>VLOOKUP(M7228,'script taller'!$G$3:$H$204,2,FALSE)</f>
        <v>196</v>
      </c>
      <c r="M7228" s="1" t="str">
        <f t="shared" si="112"/>
        <v>PRT212112</v>
      </c>
      <c r="N7228">
        <f>ROUND(VLOOKUP(E7228,Productos!$A$4:$D$1804,4,FALSE),0)</f>
        <v>22333</v>
      </c>
    </row>
    <row r="7229" spans="1:14" x14ac:dyDescent="0.35">
      <c r="A7229" t="s">
        <v>52</v>
      </c>
      <c r="B7229" s="1" t="s">
        <v>111</v>
      </c>
      <c r="C7229" t="s">
        <v>1126</v>
      </c>
      <c r="D7229" s="1">
        <v>12</v>
      </c>
      <c r="E7229" t="s">
        <v>902</v>
      </c>
      <c r="F7229" t="s">
        <v>1130</v>
      </c>
      <c r="G7229" s="6">
        <v>2</v>
      </c>
      <c r="H7229" s="7" t="s">
        <v>6</v>
      </c>
      <c r="K7229">
        <f>VLOOKUP(E7229,'script producto'!$A$3:$B$1802,2,FALSE)</f>
        <v>252</v>
      </c>
      <c r="L7229">
        <f>VLOOKUP(M7229,'script taller'!$G$3:$H$204,2,FALSE)</f>
        <v>196</v>
      </c>
      <c r="M7229" s="1" t="str">
        <f t="shared" si="112"/>
        <v>PRT212112</v>
      </c>
      <c r="N7229">
        <f>ROUND(VLOOKUP(E7229,Productos!$A$4:$D$1804,4,FALSE),0)</f>
        <v>347</v>
      </c>
    </row>
    <row r="7230" spans="1:14" x14ac:dyDescent="0.35">
      <c r="A7230" t="s">
        <v>52</v>
      </c>
      <c r="B7230" s="1" t="s">
        <v>111</v>
      </c>
      <c r="C7230" t="s">
        <v>1126</v>
      </c>
      <c r="D7230" s="1">
        <v>12</v>
      </c>
      <c r="E7230" t="s">
        <v>933</v>
      </c>
      <c r="F7230" t="s">
        <v>1130</v>
      </c>
      <c r="G7230" s="6">
        <v>0.2</v>
      </c>
      <c r="H7230" s="7" t="s">
        <v>1236</v>
      </c>
      <c r="K7230">
        <f>VLOOKUP(E7230,'script producto'!$A$3:$B$1802,2,FALSE)</f>
        <v>296</v>
      </c>
      <c r="L7230">
        <f>VLOOKUP(M7230,'script taller'!$G$3:$H$204,2,FALSE)</f>
        <v>196</v>
      </c>
      <c r="M7230" s="1" t="str">
        <f t="shared" si="112"/>
        <v>PRT212112</v>
      </c>
      <c r="N7230">
        <f>ROUND(VLOOKUP(E7230,Productos!$A$4:$D$1804,4,FALSE),0)</f>
        <v>9260</v>
      </c>
    </row>
    <row r="7231" spans="1:14" x14ac:dyDescent="0.35">
      <c r="A7231" t="s">
        <v>52</v>
      </c>
      <c r="B7231" s="1" t="s">
        <v>111</v>
      </c>
      <c r="C7231" t="s">
        <v>1126</v>
      </c>
      <c r="D7231" s="1">
        <v>12</v>
      </c>
      <c r="E7231" t="s">
        <v>917</v>
      </c>
      <c r="F7231" t="s">
        <v>1130</v>
      </c>
      <c r="G7231" s="6">
        <v>2</v>
      </c>
      <c r="H7231" s="7" t="s">
        <v>1236</v>
      </c>
      <c r="K7231">
        <f>VLOOKUP(E7231,'script producto'!$A$3:$B$1802,2,FALSE)</f>
        <v>487</v>
      </c>
      <c r="L7231">
        <f>VLOOKUP(M7231,'script taller'!$G$3:$H$204,2,FALSE)</f>
        <v>196</v>
      </c>
      <c r="M7231" s="1" t="str">
        <f t="shared" si="112"/>
        <v>PRT212112</v>
      </c>
      <c r="N7231">
        <f>ROUND(VLOOKUP(E7231,Productos!$A$4:$D$1804,4,FALSE),0)</f>
        <v>14000</v>
      </c>
    </row>
    <row r="7232" spans="1:14" x14ac:dyDescent="0.35">
      <c r="A7232" t="s">
        <v>52</v>
      </c>
      <c r="B7232" s="1" t="s">
        <v>111</v>
      </c>
      <c r="C7232" t="s">
        <v>1126</v>
      </c>
      <c r="D7232" s="1">
        <v>12</v>
      </c>
      <c r="E7232" t="s">
        <v>897</v>
      </c>
      <c r="F7232" t="s">
        <v>1130</v>
      </c>
      <c r="G7232" s="6">
        <v>1</v>
      </c>
      <c r="H7232" s="7" t="s">
        <v>1236</v>
      </c>
      <c r="K7232">
        <f>VLOOKUP(E7232,'script producto'!$A$3:$B$1802,2,FALSE)</f>
        <v>489</v>
      </c>
      <c r="L7232">
        <f>VLOOKUP(M7232,'script taller'!$G$3:$H$204,2,FALSE)</f>
        <v>196</v>
      </c>
      <c r="M7232" s="1" t="str">
        <f t="shared" si="112"/>
        <v>PRT212112</v>
      </c>
      <c r="N7232">
        <f>ROUND(VLOOKUP(E7232,Productos!$A$4:$D$1804,4,FALSE),0)</f>
        <v>4500</v>
      </c>
    </row>
    <row r="7233" spans="1:14" x14ac:dyDescent="0.35">
      <c r="A7233" t="s">
        <v>52</v>
      </c>
      <c r="B7233" s="1" t="s">
        <v>111</v>
      </c>
      <c r="C7233" t="s">
        <v>1126</v>
      </c>
      <c r="D7233" s="1">
        <v>12</v>
      </c>
      <c r="E7233" t="s">
        <v>1484</v>
      </c>
      <c r="F7233" t="s">
        <v>1130</v>
      </c>
      <c r="G7233" s="6">
        <v>1</v>
      </c>
      <c r="H7233" s="7" t="s">
        <v>6</v>
      </c>
      <c r="K7233">
        <f>VLOOKUP(E7233,'script producto'!$A$3:$B$1802,2,FALSE)</f>
        <v>521</v>
      </c>
      <c r="L7233">
        <f>VLOOKUP(M7233,'script taller'!$G$3:$H$204,2,FALSE)</f>
        <v>196</v>
      </c>
      <c r="M7233" s="1" t="str">
        <f t="shared" si="112"/>
        <v>PRT212112</v>
      </c>
      <c r="N7233">
        <f>ROUND(VLOOKUP(E7233,Productos!$A$4:$D$1804,4,FALSE),0)</f>
        <v>2490</v>
      </c>
    </row>
    <row r="7234" spans="1:14" x14ac:dyDescent="0.35">
      <c r="A7234" t="s">
        <v>52</v>
      </c>
      <c r="B7234" s="1" t="s">
        <v>111</v>
      </c>
      <c r="C7234" t="s">
        <v>1126</v>
      </c>
      <c r="D7234" s="1">
        <v>12</v>
      </c>
      <c r="E7234" t="s">
        <v>930</v>
      </c>
      <c r="F7234" t="s">
        <v>1130</v>
      </c>
      <c r="G7234" s="6">
        <v>4</v>
      </c>
      <c r="H7234" s="7" t="s">
        <v>25</v>
      </c>
      <c r="K7234">
        <f>VLOOKUP(E7234,'script producto'!$A$3:$B$1802,2,FALSE)</f>
        <v>573</v>
      </c>
      <c r="L7234">
        <f>VLOOKUP(M7234,'script taller'!$G$3:$H$204,2,FALSE)</f>
        <v>196</v>
      </c>
      <c r="M7234" s="1" t="str">
        <f t="shared" si="112"/>
        <v>PRT212112</v>
      </c>
      <c r="N7234">
        <f>ROUND(VLOOKUP(E7234,Productos!$A$4:$D$1804,4,FALSE),0)</f>
        <v>4300</v>
      </c>
    </row>
    <row r="7235" spans="1:14" x14ac:dyDescent="0.35">
      <c r="A7235" t="s">
        <v>52</v>
      </c>
      <c r="B7235" s="1" t="s">
        <v>111</v>
      </c>
      <c r="C7235" t="s">
        <v>1126</v>
      </c>
      <c r="D7235" s="1">
        <v>12</v>
      </c>
      <c r="E7235" t="s">
        <v>333</v>
      </c>
      <c r="F7235" t="s">
        <v>1130</v>
      </c>
      <c r="G7235" s="6">
        <v>0.2</v>
      </c>
      <c r="H7235" s="7" t="s">
        <v>1236</v>
      </c>
      <c r="K7235">
        <f>VLOOKUP(E7235,'script producto'!$A$3:$B$1802,2,FALSE)</f>
        <v>621</v>
      </c>
      <c r="L7235">
        <f>VLOOKUP(M7235,'script taller'!$G$3:$H$204,2,FALSE)</f>
        <v>196</v>
      </c>
      <c r="M7235" s="1" t="str">
        <f t="shared" ref="M7235:M7298" si="113">B7235&amp;D7235</f>
        <v>PRT212112</v>
      </c>
      <c r="N7235">
        <f>ROUND(VLOOKUP(E7235,Productos!$A$4:$D$1804,4,FALSE),0)</f>
        <v>4550</v>
      </c>
    </row>
    <row r="7236" spans="1:14" x14ac:dyDescent="0.35">
      <c r="A7236" t="s">
        <v>52</v>
      </c>
      <c r="B7236" s="1" t="s">
        <v>111</v>
      </c>
      <c r="C7236" t="s">
        <v>1126</v>
      </c>
      <c r="D7236" s="1">
        <v>12</v>
      </c>
      <c r="E7236" t="s">
        <v>903</v>
      </c>
      <c r="F7236" t="s">
        <v>1130</v>
      </c>
      <c r="G7236" s="6">
        <v>2</v>
      </c>
      <c r="H7236" s="7" t="s">
        <v>6</v>
      </c>
      <c r="K7236">
        <f>VLOOKUP(E7236,'script producto'!$A$3:$B$1802,2,FALSE)</f>
        <v>640</v>
      </c>
      <c r="L7236">
        <f>VLOOKUP(M7236,'script taller'!$G$3:$H$204,2,FALSE)</f>
        <v>196</v>
      </c>
      <c r="M7236" s="1" t="str">
        <f t="shared" si="113"/>
        <v>PRT212112</v>
      </c>
      <c r="N7236">
        <f>ROUND(VLOOKUP(E7236,Productos!$A$4:$D$1804,4,FALSE),0)</f>
        <v>312</v>
      </c>
    </row>
    <row r="7237" spans="1:14" x14ac:dyDescent="0.35">
      <c r="A7237" t="s">
        <v>52</v>
      </c>
      <c r="B7237" s="1" t="s">
        <v>111</v>
      </c>
      <c r="C7237" t="s">
        <v>1126</v>
      </c>
      <c r="D7237" s="1">
        <v>12</v>
      </c>
      <c r="E7237" t="s">
        <v>570</v>
      </c>
      <c r="F7237" t="s">
        <v>1130</v>
      </c>
      <c r="G7237" s="6">
        <v>3</v>
      </c>
      <c r="H7237" s="7" t="s">
        <v>6</v>
      </c>
      <c r="K7237">
        <f>VLOOKUP(E7237,'script producto'!$A$3:$B$1802,2,FALSE)</f>
        <v>642</v>
      </c>
      <c r="L7237">
        <f>VLOOKUP(M7237,'script taller'!$G$3:$H$204,2,FALSE)</f>
        <v>196</v>
      </c>
      <c r="M7237" s="1" t="str">
        <f t="shared" si="113"/>
        <v>PRT212112</v>
      </c>
      <c r="N7237">
        <f>ROUND(VLOOKUP(E7237,Productos!$A$4:$D$1804,4,FALSE),0)</f>
        <v>380</v>
      </c>
    </row>
    <row r="7238" spans="1:14" x14ac:dyDescent="0.35">
      <c r="A7238" t="s">
        <v>52</v>
      </c>
      <c r="B7238" s="1" t="s">
        <v>111</v>
      </c>
      <c r="C7238" t="s">
        <v>1126</v>
      </c>
      <c r="D7238" s="1">
        <v>12</v>
      </c>
      <c r="E7238" t="s">
        <v>926</v>
      </c>
      <c r="F7238" t="s">
        <v>1130</v>
      </c>
      <c r="G7238" s="6">
        <v>0.5</v>
      </c>
      <c r="H7238" s="7" t="s">
        <v>1236</v>
      </c>
      <c r="K7238">
        <f>VLOOKUP(E7238,'script producto'!$A$3:$B$1802,2,FALSE)</f>
        <v>704</v>
      </c>
      <c r="L7238">
        <f>VLOOKUP(M7238,'script taller'!$G$3:$H$204,2,FALSE)</f>
        <v>196</v>
      </c>
      <c r="M7238" s="1" t="str">
        <f t="shared" si="113"/>
        <v>PRT212112</v>
      </c>
      <c r="N7238">
        <f>ROUND(VLOOKUP(E7238,Productos!$A$4:$D$1804,4,FALSE),0)</f>
        <v>18300</v>
      </c>
    </row>
    <row r="7239" spans="1:14" x14ac:dyDescent="0.35">
      <c r="A7239" t="s">
        <v>52</v>
      </c>
      <c r="B7239" s="1" t="s">
        <v>111</v>
      </c>
      <c r="C7239" t="s">
        <v>1126</v>
      </c>
      <c r="D7239" s="1">
        <v>12</v>
      </c>
      <c r="E7239" t="s">
        <v>201</v>
      </c>
      <c r="F7239" t="s">
        <v>1130</v>
      </c>
      <c r="G7239" s="6">
        <v>1</v>
      </c>
      <c r="H7239" s="7" t="s">
        <v>1236</v>
      </c>
      <c r="K7239">
        <f>VLOOKUP(E7239,'script producto'!$A$3:$B$1802,2,FALSE)</f>
        <v>713</v>
      </c>
      <c r="L7239">
        <f>VLOOKUP(M7239,'script taller'!$G$3:$H$204,2,FALSE)</f>
        <v>196</v>
      </c>
      <c r="M7239" s="1" t="str">
        <f t="shared" si="113"/>
        <v>PRT212112</v>
      </c>
      <c r="N7239">
        <f>ROUND(VLOOKUP(E7239,Productos!$A$4:$D$1804,4,FALSE),0)</f>
        <v>2500</v>
      </c>
    </row>
    <row r="7240" spans="1:14" x14ac:dyDescent="0.35">
      <c r="A7240" t="s">
        <v>52</v>
      </c>
      <c r="B7240" s="1" t="s">
        <v>111</v>
      </c>
      <c r="C7240" t="s">
        <v>1126</v>
      </c>
      <c r="D7240" s="1">
        <v>12</v>
      </c>
      <c r="E7240" t="s">
        <v>674</v>
      </c>
      <c r="F7240" t="s">
        <v>1130</v>
      </c>
      <c r="G7240" s="6">
        <v>1</v>
      </c>
      <c r="H7240" s="7" t="s">
        <v>6</v>
      </c>
      <c r="K7240">
        <f>VLOOKUP(E7240,'script producto'!$A$3:$B$1802,2,FALSE)</f>
        <v>741</v>
      </c>
      <c r="L7240">
        <f>VLOOKUP(M7240,'script taller'!$G$3:$H$204,2,FALSE)</f>
        <v>196</v>
      </c>
      <c r="M7240" s="1" t="str">
        <f t="shared" si="113"/>
        <v>PRT212112</v>
      </c>
      <c r="N7240">
        <f>ROUND(VLOOKUP(E7240,Productos!$A$4:$D$1804,4,FALSE),0)</f>
        <v>2200</v>
      </c>
    </row>
    <row r="7241" spans="1:14" x14ac:dyDescent="0.35">
      <c r="A7241" t="s">
        <v>52</v>
      </c>
      <c r="B7241" s="1" t="s">
        <v>111</v>
      </c>
      <c r="C7241" t="s">
        <v>1126</v>
      </c>
      <c r="D7241" s="1">
        <v>12</v>
      </c>
      <c r="E7241" t="s">
        <v>899</v>
      </c>
      <c r="F7241" t="s">
        <v>1130</v>
      </c>
      <c r="G7241" s="6">
        <v>5</v>
      </c>
      <c r="H7241" s="7" t="s">
        <v>1236</v>
      </c>
      <c r="K7241">
        <f>VLOOKUP(E7241,'script producto'!$A$3:$B$1802,2,FALSE)</f>
        <v>765</v>
      </c>
      <c r="L7241">
        <f>VLOOKUP(M7241,'script taller'!$G$3:$H$204,2,FALSE)</f>
        <v>196</v>
      </c>
      <c r="M7241" s="1" t="str">
        <f t="shared" si="113"/>
        <v>PRT212112</v>
      </c>
      <c r="N7241">
        <f>ROUND(VLOOKUP(E7241,Productos!$A$4:$D$1804,4,FALSE),0)</f>
        <v>1831</v>
      </c>
    </row>
    <row r="7242" spans="1:14" x14ac:dyDescent="0.35">
      <c r="A7242" t="s">
        <v>52</v>
      </c>
      <c r="B7242" s="1" t="s">
        <v>111</v>
      </c>
      <c r="C7242" t="s">
        <v>1126</v>
      </c>
      <c r="D7242" s="1">
        <v>12</v>
      </c>
      <c r="E7242" t="s">
        <v>892</v>
      </c>
      <c r="F7242" t="s">
        <v>1130</v>
      </c>
      <c r="G7242" s="6">
        <v>80</v>
      </c>
      <c r="H7242" s="7" t="s">
        <v>6</v>
      </c>
      <c r="K7242">
        <f>VLOOKUP(E7242,'script producto'!$A$3:$B$1802,2,FALSE)</f>
        <v>804</v>
      </c>
      <c r="L7242">
        <f>VLOOKUP(M7242,'script taller'!$G$3:$H$204,2,FALSE)</f>
        <v>196</v>
      </c>
      <c r="M7242" s="1" t="str">
        <f t="shared" si="113"/>
        <v>PRT212112</v>
      </c>
      <c r="N7242">
        <f>ROUND(VLOOKUP(E7242,Productos!$A$4:$D$1804,4,FALSE),0)</f>
        <v>400</v>
      </c>
    </row>
    <row r="7243" spans="1:14" x14ac:dyDescent="0.35">
      <c r="A7243" t="s">
        <v>52</v>
      </c>
      <c r="B7243" s="1" t="s">
        <v>111</v>
      </c>
      <c r="C7243" t="s">
        <v>1126</v>
      </c>
      <c r="D7243" s="1">
        <v>12</v>
      </c>
      <c r="E7243" t="s">
        <v>1172</v>
      </c>
      <c r="F7243" t="s">
        <v>1130</v>
      </c>
      <c r="G7243" s="6">
        <v>4</v>
      </c>
      <c r="H7243" s="7" t="s">
        <v>25</v>
      </c>
      <c r="K7243">
        <f>VLOOKUP(E7243,'script producto'!$A$3:$B$1802,2,FALSE)</f>
        <v>884</v>
      </c>
      <c r="L7243">
        <f>VLOOKUP(M7243,'script taller'!$G$3:$H$204,2,FALSE)</f>
        <v>196</v>
      </c>
      <c r="M7243" s="1" t="str">
        <f t="shared" si="113"/>
        <v>PRT212112</v>
      </c>
      <c r="N7243">
        <f>ROUND(VLOOKUP(E7243,Productos!$A$4:$D$1804,4,FALSE),0)</f>
        <v>1375</v>
      </c>
    </row>
    <row r="7244" spans="1:14" x14ac:dyDescent="0.35">
      <c r="A7244" t="s">
        <v>52</v>
      </c>
      <c r="B7244" s="1" t="s">
        <v>111</v>
      </c>
      <c r="C7244" t="s">
        <v>1126</v>
      </c>
      <c r="D7244" s="1">
        <v>12</v>
      </c>
      <c r="E7244" t="s">
        <v>1184</v>
      </c>
      <c r="F7244" t="s">
        <v>1130</v>
      </c>
      <c r="G7244" s="6">
        <v>3</v>
      </c>
      <c r="H7244" s="7" t="s">
        <v>1236</v>
      </c>
      <c r="K7244">
        <f>VLOOKUP(E7244,'script producto'!$A$3:$B$1802,2,FALSE)</f>
        <v>998</v>
      </c>
      <c r="L7244">
        <f>VLOOKUP(M7244,'script taller'!$G$3:$H$204,2,FALSE)</f>
        <v>196</v>
      </c>
      <c r="M7244" s="1" t="str">
        <f t="shared" si="113"/>
        <v>PRT212112</v>
      </c>
      <c r="N7244">
        <f>ROUND(VLOOKUP(E7244,Productos!$A$4:$D$1804,4,FALSE),0)</f>
        <v>4800</v>
      </c>
    </row>
    <row r="7245" spans="1:14" x14ac:dyDescent="0.35">
      <c r="A7245" t="s">
        <v>52</v>
      </c>
      <c r="B7245" s="1" t="s">
        <v>111</v>
      </c>
      <c r="C7245" t="s">
        <v>1126</v>
      </c>
      <c r="D7245" s="1">
        <v>12</v>
      </c>
      <c r="E7245" t="s">
        <v>1169</v>
      </c>
      <c r="F7245" t="s">
        <v>1130</v>
      </c>
      <c r="G7245" s="6">
        <v>1.5</v>
      </c>
      <c r="H7245" s="7" t="s">
        <v>1236</v>
      </c>
      <c r="K7245">
        <f>VLOOKUP(E7245,'script producto'!$A$3:$B$1802,2,FALSE)</f>
        <v>1011</v>
      </c>
      <c r="L7245">
        <f>VLOOKUP(M7245,'script taller'!$G$3:$H$204,2,FALSE)</f>
        <v>196</v>
      </c>
      <c r="M7245" s="1" t="str">
        <f t="shared" si="113"/>
        <v>PRT212112</v>
      </c>
      <c r="N7245">
        <f>ROUND(VLOOKUP(E7245,Productos!$A$4:$D$1804,4,FALSE),0)</f>
        <v>14037</v>
      </c>
    </row>
    <row r="7246" spans="1:14" x14ac:dyDescent="0.35">
      <c r="A7246" t="s">
        <v>52</v>
      </c>
      <c r="B7246" s="1" t="s">
        <v>111</v>
      </c>
      <c r="C7246" t="s">
        <v>1126</v>
      </c>
      <c r="D7246" s="1">
        <v>12</v>
      </c>
      <c r="E7246" t="s">
        <v>1196</v>
      </c>
      <c r="F7246" t="s">
        <v>1130</v>
      </c>
      <c r="G7246" s="6">
        <v>1</v>
      </c>
      <c r="H7246" s="7" t="s">
        <v>1236</v>
      </c>
      <c r="K7246">
        <f>VLOOKUP(E7246,'script producto'!$A$3:$B$1802,2,FALSE)</f>
        <v>1024</v>
      </c>
      <c r="L7246">
        <f>VLOOKUP(M7246,'script taller'!$G$3:$H$204,2,FALSE)</f>
        <v>196</v>
      </c>
      <c r="M7246" s="1" t="str">
        <f t="shared" si="113"/>
        <v>PRT212112</v>
      </c>
      <c r="N7246">
        <f>ROUND(VLOOKUP(E7246,Productos!$A$4:$D$1804,4,FALSE),0)</f>
        <v>10000</v>
      </c>
    </row>
    <row r="7247" spans="1:14" x14ac:dyDescent="0.35">
      <c r="A7247" t="s">
        <v>52</v>
      </c>
      <c r="B7247" s="1" t="s">
        <v>111</v>
      </c>
      <c r="C7247" t="s">
        <v>1126</v>
      </c>
      <c r="D7247" s="1">
        <v>12</v>
      </c>
      <c r="E7247" t="s">
        <v>1394</v>
      </c>
      <c r="F7247" t="s">
        <v>1130</v>
      </c>
      <c r="G7247" s="6">
        <v>1</v>
      </c>
      <c r="H7247" s="7" t="s">
        <v>6</v>
      </c>
      <c r="K7247">
        <f>VLOOKUP(E7247,'script producto'!$A$3:$B$1802,2,FALSE)</f>
        <v>1062</v>
      </c>
      <c r="L7247">
        <f>VLOOKUP(M7247,'script taller'!$G$3:$H$204,2,FALSE)</f>
        <v>196</v>
      </c>
      <c r="M7247" s="1" t="str">
        <f t="shared" si="113"/>
        <v>PRT212112</v>
      </c>
      <c r="N7247">
        <f>ROUND(VLOOKUP(E7247,Productos!$A$4:$D$1804,4,FALSE),0)</f>
        <v>990</v>
      </c>
    </row>
    <row r="7248" spans="1:14" x14ac:dyDescent="0.35">
      <c r="A7248" t="s">
        <v>52</v>
      </c>
      <c r="B7248" s="1" t="s">
        <v>111</v>
      </c>
      <c r="C7248" t="s">
        <v>1126</v>
      </c>
      <c r="D7248" s="1">
        <v>12</v>
      </c>
      <c r="E7248" t="s">
        <v>1582</v>
      </c>
      <c r="F7248" t="s">
        <v>1130</v>
      </c>
      <c r="G7248" s="6">
        <v>10</v>
      </c>
      <c r="H7248" s="7" t="s">
        <v>6</v>
      </c>
      <c r="K7248">
        <f>VLOOKUP(E7248,'script producto'!$A$3:$B$1802,2,FALSE)</f>
        <v>1087</v>
      </c>
      <c r="L7248">
        <f>VLOOKUP(M7248,'script taller'!$G$3:$H$204,2,FALSE)</f>
        <v>196</v>
      </c>
      <c r="M7248" s="1" t="str">
        <f t="shared" si="113"/>
        <v>PRT212112</v>
      </c>
      <c r="N7248">
        <f>ROUND(VLOOKUP(E7248,Productos!$A$4:$D$1804,4,FALSE),0)</f>
        <v>2500</v>
      </c>
    </row>
    <row r="7249" spans="1:14" x14ac:dyDescent="0.35">
      <c r="A7249" t="s">
        <v>52</v>
      </c>
      <c r="B7249" s="1" t="s">
        <v>111</v>
      </c>
      <c r="C7249" t="s">
        <v>1126</v>
      </c>
      <c r="D7249" s="1">
        <v>12</v>
      </c>
      <c r="E7249" t="s">
        <v>906</v>
      </c>
      <c r="F7249" t="s">
        <v>1130</v>
      </c>
      <c r="G7249" s="6">
        <v>2</v>
      </c>
      <c r="H7249" s="7" t="s">
        <v>6</v>
      </c>
      <c r="K7249">
        <f>VLOOKUP(E7249,'script producto'!$A$3:$B$1802,2,FALSE)</f>
        <v>1238</v>
      </c>
      <c r="L7249">
        <f>VLOOKUP(M7249,'script taller'!$G$3:$H$204,2,FALSE)</f>
        <v>196</v>
      </c>
      <c r="M7249" s="1" t="str">
        <f t="shared" si="113"/>
        <v>PRT212112</v>
      </c>
      <c r="N7249">
        <f>ROUND(VLOOKUP(E7249,Productos!$A$4:$D$1804,4,FALSE),0)</f>
        <v>11000</v>
      </c>
    </row>
    <row r="7250" spans="1:14" x14ac:dyDescent="0.35">
      <c r="A7250" t="s">
        <v>52</v>
      </c>
      <c r="B7250" s="1" t="s">
        <v>111</v>
      </c>
      <c r="C7250" t="s">
        <v>1126</v>
      </c>
      <c r="D7250" s="1">
        <v>12</v>
      </c>
      <c r="E7250" t="s">
        <v>1291</v>
      </c>
      <c r="F7250" t="s">
        <v>1130</v>
      </c>
      <c r="G7250" s="6">
        <v>6</v>
      </c>
      <c r="H7250" s="7" t="s">
        <v>6</v>
      </c>
      <c r="K7250">
        <f>VLOOKUP(E7250,'script producto'!$A$3:$B$1802,2,FALSE)</f>
        <v>1241</v>
      </c>
      <c r="L7250">
        <f>VLOOKUP(M7250,'script taller'!$G$3:$H$204,2,FALSE)</f>
        <v>196</v>
      </c>
      <c r="M7250" s="1" t="str">
        <f t="shared" si="113"/>
        <v>PRT212112</v>
      </c>
      <c r="N7250">
        <f>ROUND(VLOOKUP(E7250,Productos!$A$4:$D$1804,4,FALSE),0)</f>
        <v>444</v>
      </c>
    </row>
    <row r="7251" spans="1:14" x14ac:dyDescent="0.35">
      <c r="A7251" t="s">
        <v>52</v>
      </c>
      <c r="B7251" s="1" t="s">
        <v>111</v>
      </c>
      <c r="C7251" t="s">
        <v>1126</v>
      </c>
      <c r="D7251" s="1">
        <v>12</v>
      </c>
      <c r="E7251" t="s">
        <v>1156</v>
      </c>
      <c r="F7251" t="s">
        <v>1130</v>
      </c>
      <c r="G7251" s="6">
        <v>1</v>
      </c>
      <c r="H7251" s="7" t="s">
        <v>1236</v>
      </c>
      <c r="K7251">
        <f>VLOOKUP(E7251,'script producto'!$A$3:$B$1802,2,FALSE)</f>
        <v>1249</v>
      </c>
      <c r="L7251">
        <f>VLOOKUP(M7251,'script taller'!$G$3:$H$204,2,FALSE)</f>
        <v>196</v>
      </c>
      <c r="M7251" s="1" t="str">
        <f t="shared" si="113"/>
        <v>PRT212112</v>
      </c>
      <c r="N7251">
        <f>ROUND(VLOOKUP(E7251,Productos!$A$4:$D$1804,4,FALSE),0)</f>
        <v>8000</v>
      </c>
    </row>
    <row r="7252" spans="1:14" x14ac:dyDescent="0.35">
      <c r="A7252" t="s">
        <v>52</v>
      </c>
      <c r="B7252" s="1" t="s">
        <v>111</v>
      </c>
      <c r="C7252" t="s">
        <v>1126</v>
      </c>
      <c r="D7252" s="1">
        <v>12</v>
      </c>
      <c r="E7252" t="s">
        <v>7</v>
      </c>
      <c r="F7252" t="s">
        <v>1130</v>
      </c>
      <c r="G7252" s="6">
        <v>2</v>
      </c>
      <c r="H7252" s="7" t="s">
        <v>6</v>
      </c>
      <c r="K7252">
        <f>VLOOKUP(E7252,'script producto'!$A$3:$B$1802,2,FALSE)</f>
        <v>1594</v>
      </c>
      <c r="L7252">
        <f>VLOOKUP(M7252,'script taller'!$G$3:$H$204,2,FALSE)</f>
        <v>196</v>
      </c>
      <c r="M7252" s="1" t="str">
        <f t="shared" si="113"/>
        <v>PRT212112</v>
      </c>
      <c r="N7252">
        <f>ROUND(VLOOKUP(E7252,Productos!$A$4:$D$1804,4,FALSE),0)</f>
        <v>653</v>
      </c>
    </row>
    <row r="7253" spans="1:14" x14ac:dyDescent="0.35">
      <c r="A7253" t="s">
        <v>52</v>
      </c>
      <c r="B7253" s="1" t="s">
        <v>111</v>
      </c>
      <c r="C7253" t="s">
        <v>1126</v>
      </c>
      <c r="D7253" s="1">
        <v>12</v>
      </c>
      <c r="E7253" t="s">
        <v>905</v>
      </c>
      <c r="F7253" t="s">
        <v>1130</v>
      </c>
      <c r="G7253" s="6">
        <v>5</v>
      </c>
      <c r="H7253" s="7" t="s">
        <v>6</v>
      </c>
      <c r="K7253">
        <f>VLOOKUP(E7253,'script producto'!$A$3:$B$1802,2,FALSE)</f>
        <v>1666</v>
      </c>
      <c r="L7253">
        <f>VLOOKUP(M7253,'script taller'!$G$3:$H$204,2,FALSE)</f>
        <v>196</v>
      </c>
      <c r="M7253" s="1" t="str">
        <f t="shared" si="113"/>
        <v>PRT212112</v>
      </c>
      <c r="N7253">
        <f>ROUND(VLOOKUP(E7253,Productos!$A$4:$D$1804,4,FALSE),0)</f>
        <v>2500</v>
      </c>
    </row>
    <row r="7254" spans="1:14" x14ac:dyDescent="0.35">
      <c r="A7254" t="s">
        <v>52</v>
      </c>
      <c r="B7254" s="1" t="s">
        <v>111</v>
      </c>
      <c r="C7254" t="s">
        <v>1126</v>
      </c>
      <c r="D7254" s="1">
        <v>12</v>
      </c>
      <c r="E7254" t="s">
        <v>8</v>
      </c>
      <c r="F7254" t="s">
        <v>1130</v>
      </c>
      <c r="G7254" s="6">
        <v>2</v>
      </c>
      <c r="H7254" s="7" t="s">
        <v>6</v>
      </c>
      <c r="K7254">
        <f>VLOOKUP(E7254,'script producto'!$A$3:$B$1802,2,FALSE)</f>
        <v>1667</v>
      </c>
      <c r="L7254">
        <f>VLOOKUP(M7254,'script taller'!$G$3:$H$204,2,FALSE)</f>
        <v>196</v>
      </c>
      <c r="M7254" s="1" t="str">
        <f t="shared" si="113"/>
        <v>PRT212112</v>
      </c>
      <c r="N7254">
        <f>ROUND(VLOOKUP(E7254,Productos!$A$4:$D$1804,4,FALSE),0)</f>
        <v>818</v>
      </c>
    </row>
    <row r="7255" spans="1:14" x14ac:dyDescent="0.35">
      <c r="A7255" t="s">
        <v>52</v>
      </c>
      <c r="B7255" s="1" t="s">
        <v>111</v>
      </c>
      <c r="C7255" t="s">
        <v>1126</v>
      </c>
      <c r="D7255" s="1">
        <v>13</v>
      </c>
      <c r="E7255" t="s">
        <v>595</v>
      </c>
      <c r="F7255" t="s">
        <v>1130</v>
      </c>
      <c r="G7255" s="6">
        <v>1</v>
      </c>
      <c r="H7255" s="7" t="s">
        <v>1236</v>
      </c>
      <c r="K7255">
        <f>VLOOKUP(E7255,'script producto'!$A$3:$B$1802,2,FALSE)</f>
        <v>164</v>
      </c>
      <c r="L7255">
        <f>VLOOKUP(M7255,'script taller'!$G$3:$H$204,2,FALSE)</f>
        <v>197</v>
      </c>
      <c r="M7255" s="1" t="str">
        <f t="shared" si="113"/>
        <v>PRT212113</v>
      </c>
      <c r="N7255">
        <f>ROUND(VLOOKUP(E7255,Productos!$A$4:$D$1804,4,FALSE),0)</f>
        <v>1649</v>
      </c>
    </row>
    <row r="7256" spans="1:14" x14ac:dyDescent="0.35">
      <c r="A7256" t="s">
        <v>52</v>
      </c>
      <c r="B7256" s="1" t="s">
        <v>111</v>
      </c>
      <c r="C7256" t="s">
        <v>1126</v>
      </c>
      <c r="D7256" s="1">
        <v>13</v>
      </c>
      <c r="E7256" t="s">
        <v>1880</v>
      </c>
      <c r="F7256" t="s">
        <v>1130</v>
      </c>
      <c r="G7256" s="6">
        <v>6</v>
      </c>
      <c r="H7256" s="7" t="s">
        <v>1236</v>
      </c>
      <c r="K7256">
        <f>VLOOKUP(E7256,'script producto'!$A$3:$B$1802,2,FALSE)</f>
        <v>196</v>
      </c>
      <c r="L7256">
        <f>VLOOKUP(M7256,'script taller'!$G$3:$H$204,2,FALSE)</f>
        <v>197</v>
      </c>
      <c r="M7256" s="1" t="str">
        <f t="shared" si="113"/>
        <v>PRT212113</v>
      </c>
      <c r="N7256">
        <f>ROUND(VLOOKUP(E7256,Productos!$A$4:$D$1804,4,FALSE),0)</f>
        <v>1500</v>
      </c>
    </row>
    <row r="7257" spans="1:14" x14ac:dyDescent="0.35">
      <c r="A7257" t="s">
        <v>52</v>
      </c>
      <c r="B7257" s="1" t="s">
        <v>111</v>
      </c>
      <c r="C7257" t="s">
        <v>1126</v>
      </c>
      <c r="D7257" s="1">
        <v>13</v>
      </c>
      <c r="E7257" t="s">
        <v>939</v>
      </c>
      <c r="F7257" t="s">
        <v>1130</v>
      </c>
      <c r="G7257" s="6">
        <v>10</v>
      </c>
      <c r="H7257" s="7" t="s">
        <v>6</v>
      </c>
      <c r="K7257">
        <f>VLOOKUP(E7257,'script producto'!$A$3:$B$1802,2,FALSE)</f>
        <v>220</v>
      </c>
      <c r="L7257">
        <f>VLOOKUP(M7257,'script taller'!$G$3:$H$204,2,FALSE)</f>
        <v>197</v>
      </c>
      <c r="M7257" s="1" t="str">
        <f t="shared" si="113"/>
        <v>PRT212113</v>
      </c>
      <c r="N7257">
        <f>ROUND(VLOOKUP(E7257,Productos!$A$4:$D$1804,4,FALSE),0)</f>
        <v>1200</v>
      </c>
    </row>
    <row r="7258" spans="1:14" x14ac:dyDescent="0.35">
      <c r="A7258" t="s">
        <v>52</v>
      </c>
      <c r="B7258" s="1" t="s">
        <v>111</v>
      </c>
      <c r="C7258" t="s">
        <v>1126</v>
      </c>
      <c r="D7258" s="1">
        <v>13</v>
      </c>
      <c r="E7258" t="s">
        <v>902</v>
      </c>
      <c r="F7258" t="s">
        <v>1130</v>
      </c>
      <c r="G7258" s="6">
        <v>1</v>
      </c>
      <c r="H7258" s="7" t="s">
        <v>6</v>
      </c>
      <c r="K7258">
        <f>VLOOKUP(E7258,'script producto'!$A$3:$B$1802,2,FALSE)</f>
        <v>252</v>
      </c>
      <c r="L7258">
        <f>VLOOKUP(M7258,'script taller'!$G$3:$H$204,2,FALSE)</f>
        <v>197</v>
      </c>
      <c r="M7258" s="1" t="str">
        <f t="shared" si="113"/>
        <v>PRT212113</v>
      </c>
      <c r="N7258">
        <f>ROUND(VLOOKUP(E7258,Productos!$A$4:$D$1804,4,FALSE),0)</f>
        <v>347</v>
      </c>
    </row>
    <row r="7259" spans="1:14" x14ac:dyDescent="0.35">
      <c r="A7259" t="s">
        <v>52</v>
      </c>
      <c r="B7259" s="1" t="s">
        <v>111</v>
      </c>
      <c r="C7259" t="s">
        <v>1126</v>
      </c>
      <c r="D7259" s="1">
        <v>13</v>
      </c>
      <c r="E7259" t="s">
        <v>1905</v>
      </c>
      <c r="F7259" t="s">
        <v>1130</v>
      </c>
      <c r="G7259" s="6">
        <v>0.1</v>
      </c>
      <c r="H7259" s="7" t="s">
        <v>1236</v>
      </c>
      <c r="K7259">
        <f>VLOOKUP(E7259,'script producto'!$A$3:$B$1802,2,FALSE)</f>
        <v>355</v>
      </c>
      <c r="L7259">
        <f>VLOOKUP(M7259,'script taller'!$G$3:$H$204,2,FALSE)</f>
        <v>197</v>
      </c>
      <c r="M7259" s="1" t="str">
        <f t="shared" si="113"/>
        <v>PRT212113</v>
      </c>
      <c r="N7259">
        <f>ROUND(VLOOKUP(E7259,Productos!$A$4:$D$1804,4,FALSE),0)</f>
        <v>106545</v>
      </c>
    </row>
    <row r="7260" spans="1:14" x14ac:dyDescent="0.35">
      <c r="A7260" t="s">
        <v>52</v>
      </c>
      <c r="B7260" s="1" t="s">
        <v>111</v>
      </c>
      <c r="C7260" t="s">
        <v>1126</v>
      </c>
      <c r="D7260" s="1">
        <v>13</v>
      </c>
      <c r="E7260" t="s">
        <v>937</v>
      </c>
      <c r="F7260" t="s">
        <v>1130</v>
      </c>
      <c r="G7260" s="6">
        <v>0.1</v>
      </c>
      <c r="H7260" s="7" t="s">
        <v>1236</v>
      </c>
      <c r="K7260">
        <f>VLOOKUP(E7260,'script producto'!$A$3:$B$1802,2,FALSE)</f>
        <v>359</v>
      </c>
      <c r="L7260">
        <f>VLOOKUP(M7260,'script taller'!$G$3:$H$204,2,FALSE)</f>
        <v>197</v>
      </c>
      <c r="M7260" s="1" t="str">
        <f t="shared" si="113"/>
        <v>PRT212113</v>
      </c>
      <c r="N7260">
        <f>ROUND(VLOOKUP(E7260,Productos!$A$4:$D$1804,4,FALSE),0)</f>
        <v>769</v>
      </c>
    </row>
    <row r="7261" spans="1:14" x14ac:dyDescent="0.35">
      <c r="A7261" t="s">
        <v>52</v>
      </c>
      <c r="B7261" s="1" t="s">
        <v>111</v>
      </c>
      <c r="C7261" t="s">
        <v>1126</v>
      </c>
      <c r="D7261" s="1">
        <v>13</v>
      </c>
      <c r="E7261" t="s">
        <v>938</v>
      </c>
      <c r="F7261" t="s">
        <v>1130</v>
      </c>
      <c r="G7261" s="6">
        <v>20</v>
      </c>
      <c r="H7261" s="7" t="s">
        <v>6</v>
      </c>
      <c r="K7261">
        <f>VLOOKUP(E7261,'script producto'!$A$3:$B$1802,2,FALSE)</f>
        <v>513</v>
      </c>
      <c r="L7261">
        <f>VLOOKUP(M7261,'script taller'!$G$3:$H$204,2,FALSE)</f>
        <v>197</v>
      </c>
      <c r="M7261" s="1" t="str">
        <f t="shared" si="113"/>
        <v>PRT212113</v>
      </c>
      <c r="N7261">
        <f>ROUND(VLOOKUP(E7261,Productos!$A$4:$D$1804,4,FALSE),0)</f>
        <v>129900</v>
      </c>
    </row>
    <row r="7262" spans="1:14" x14ac:dyDescent="0.35">
      <c r="A7262" t="s">
        <v>52</v>
      </c>
      <c r="B7262" s="1" t="s">
        <v>111</v>
      </c>
      <c r="C7262" t="s">
        <v>1126</v>
      </c>
      <c r="D7262" s="1">
        <v>13</v>
      </c>
      <c r="E7262" t="s">
        <v>1173</v>
      </c>
      <c r="F7262" t="s">
        <v>1130</v>
      </c>
      <c r="G7262" s="6">
        <v>3</v>
      </c>
      <c r="H7262" s="7" t="s">
        <v>25</v>
      </c>
      <c r="K7262">
        <f>VLOOKUP(E7262,'script producto'!$A$3:$B$1802,2,FALSE)</f>
        <v>548</v>
      </c>
      <c r="L7262">
        <f>VLOOKUP(M7262,'script taller'!$G$3:$H$204,2,FALSE)</f>
        <v>197</v>
      </c>
      <c r="M7262" s="1" t="str">
        <f t="shared" si="113"/>
        <v>PRT212113</v>
      </c>
      <c r="N7262">
        <f>ROUND(VLOOKUP(E7262,Productos!$A$4:$D$1804,4,FALSE),0)</f>
        <v>3853</v>
      </c>
    </row>
    <row r="7263" spans="1:14" x14ac:dyDescent="0.35">
      <c r="A7263" t="s">
        <v>52</v>
      </c>
      <c r="B7263" s="1" t="s">
        <v>111</v>
      </c>
      <c r="C7263" t="s">
        <v>1126</v>
      </c>
      <c r="D7263" s="1">
        <v>13</v>
      </c>
      <c r="E7263" t="s">
        <v>333</v>
      </c>
      <c r="F7263" t="s">
        <v>1130</v>
      </c>
      <c r="G7263" s="6">
        <v>0.1</v>
      </c>
      <c r="H7263" s="7" t="s">
        <v>25</v>
      </c>
      <c r="K7263">
        <f>VLOOKUP(E7263,'script producto'!$A$3:$B$1802,2,FALSE)</f>
        <v>621</v>
      </c>
      <c r="L7263">
        <f>VLOOKUP(M7263,'script taller'!$G$3:$H$204,2,FALSE)</f>
        <v>197</v>
      </c>
      <c r="M7263" s="1" t="str">
        <f t="shared" si="113"/>
        <v>PRT212113</v>
      </c>
      <c r="N7263">
        <f>ROUND(VLOOKUP(E7263,Productos!$A$4:$D$1804,4,FALSE),0)</f>
        <v>4550</v>
      </c>
    </row>
    <row r="7264" spans="1:14" x14ac:dyDescent="0.35">
      <c r="A7264" t="s">
        <v>52</v>
      </c>
      <c r="B7264" s="1" t="s">
        <v>111</v>
      </c>
      <c r="C7264" t="s">
        <v>1126</v>
      </c>
      <c r="D7264" s="1">
        <v>13</v>
      </c>
      <c r="E7264" t="s">
        <v>903</v>
      </c>
      <c r="F7264" t="s">
        <v>1130</v>
      </c>
      <c r="G7264" s="6">
        <v>2</v>
      </c>
      <c r="H7264" s="7" t="s">
        <v>6</v>
      </c>
      <c r="K7264">
        <f>VLOOKUP(E7264,'script producto'!$A$3:$B$1802,2,FALSE)</f>
        <v>640</v>
      </c>
      <c r="L7264">
        <f>VLOOKUP(M7264,'script taller'!$G$3:$H$204,2,FALSE)</f>
        <v>197</v>
      </c>
      <c r="M7264" s="1" t="str">
        <f t="shared" si="113"/>
        <v>PRT212113</v>
      </c>
      <c r="N7264">
        <f>ROUND(VLOOKUP(E7264,Productos!$A$4:$D$1804,4,FALSE),0)</f>
        <v>312</v>
      </c>
    </row>
    <row r="7265" spans="1:14" x14ac:dyDescent="0.35">
      <c r="A7265" t="s">
        <v>52</v>
      </c>
      <c r="B7265" s="1" t="s">
        <v>111</v>
      </c>
      <c r="C7265" t="s">
        <v>1126</v>
      </c>
      <c r="D7265" s="1">
        <v>13</v>
      </c>
      <c r="E7265" t="s">
        <v>570</v>
      </c>
      <c r="F7265" t="s">
        <v>1130</v>
      </c>
      <c r="G7265" s="6">
        <v>3</v>
      </c>
      <c r="H7265" s="7" t="s">
        <v>6</v>
      </c>
      <c r="K7265">
        <f>VLOOKUP(E7265,'script producto'!$A$3:$B$1802,2,FALSE)</f>
        <v>642</v>
      </c>
      <c r="L7265">
        <f>VLOOKUP(M7265,'script taller'!$G$3:$H$204,2,FALSE)</f>
        <v>197</v>
      </c>
      <c r="M7265" s="1" t="str">
        <f t="shared" si="113"/>
        <v>PRT212113</v>
      </c>
      <c r="N7265">
        <f>ROUND(VLOOKUP(E7265,Productos!$A$4:$D$1804,4,FALSE),0)</f>
        <v>380</v>
      </c>
    </row>
    <row r="7266" spans="1:14" x14ac:dyDescent="0.35">
      <c r="A7266" t="s">
        <v>52</v>
      </c>
      <c r="B7266" s="1" t="s">
        <v>111</v>
      </c>
      <c r="C7266" t="s">
        <v>1126</v>
      </c>
      <c r="D7266" s="1">
        <v>13</v>
      </c>
      <c r="E7266" t="s">
        <v>721</v>
      </c>
      <c r="F7266" t="s">
        <v>1130</v>
      </c>
      <c r="G7266" s="6">
        <v>1</v>
      </c>
      <c r="H7266" s="7" t="s">
        <v>1236</v>
      </c>
      <c r="K7266">
        <f>VLOOKUP(E7266,'script producto'!$A$3:$B$1802,2,FALSE)</f>
        <v>705</v>
      </c>
      <c r="L7266">
        <f>VLOOKUP(M7266,'script taller'!$G$3:$H$204,2,FALSE)</f>
        <v>197</v>
      </c>
      <c r="M7266" s="1" t="str">
        <f t="shared" si="113"/>
        <v>PRT212113</v>
      </c>
      <c r="N7266">
        <f>ROUND(VLOOKUP(E7266,Productos!$A$4:$D$1804,4,FALSE),0)</f>
        <v>2300</v>
      </c>
    </row>
    <row r="7267" spans="1:14" x14ac:dyDescent="0.35">
      <c r="A7267" t="s">
        <v>52</v>
      </c>
      <c r="B7267" s="1" t="s">
        <v>111</v>
      </c>
      <c r="C7267" t="s">
        <v>1126</v>
      </c>
      <c r="D7267" s="1">
        <v>13</v>
      </c>
      <c r="E7267" t="s">
        <v>201</v>
      </c>
      <c r="F7267" t="s">
        <v>1130</v>
      </c>
      <c r="G7267" s="6">
        <v>1</v>
      </c>
      <c r="H7267" s="7" t="s">
        <v>1236</v>
      </c>
      <c r="K7267">
        <f>VLOOKUP(E7267,'script producto'!$A$3:$B$1802,2,FALSE)</f>
        <v>713</v>
      </c>
      <c r="L7267">
        <f>VLOOKUP(M7267,'script taller'!$G$3:$H$204,2,FALSE)</f>
        <v>197</v>
      </c>
      <c r="M7267" s="1" t="str">
        <f t="shared" si="113"/>
        <v>PRT212113</v>
      </c>
      <c r="N7267">
        <f>ROUND(VLOOKUP(E7267,Productos!$A$4:$D$1804,4,FALSE),0)</f>
        <v>2500</v>
      </c>
    </row>
    <row r="7268" spans="1:14" x14ac:dyDescent="0.35">
      <c r="A7268" t="s">
        <v>52</v>
      </c>
      <c r="B7268" s="1" t="s">
        <v>111</v>
      </c>
      <c r="C7268" t="s">
        <v>1126</v>
      </c>
      <c r="D7268" s="1">
        <v>13</v>
      </c>
      <c r="E7268" t="s">
        <v>710</v>
      </c>
      <c r="F7268" t="s">
        <v>1130</v>
      </c>
      <c r="G7268" s="6">
        <v>0.3</v>
      </c>
      <c r="H7268" s="7" t="s">
        <v>1236</v>
      </c>
      <c r="K7268">
        <f>VLOOKUP(E7268,'script producto'!$A$3:$B$1802,2,FALSE)</f>
        <v>739</v>
      </c>
      <c r="L7268">
        <f>VLOOKUP(M7268,'script taller'!$G$3:$H$204,2,FALSE)</f>
        <v>197</v>
      </c>
      <c r="M7268" s="1" t="str">
        <f t="shared" si="113"/>
        <v>PRT212113</v>
      </c>
      <c r="N7268">
        <f>ROUND(VLOOKUP(E7268,Productos!$A$4:$D$1804,4,FALSE),0)</f>
        <v>5000</v>
      </c>
    </row>
    <row r="7269" spans="1:14" x14ac:dyDescent="0.35">
      <c r="A7269" t="s">
        <v>52</v>
      </c>
      <c r="B7269" s="1" t="s">
        <v>111</v>
      </c>
      <c r="C7269" t="s">
        <v>1126</v>
      </c>
      <c r="D7269" s="1">
        <v>13</v>
      </c>
      <c r="E7269" t="s">
        <v>674</v>
      </c>
      <c r="F7269" t="s">
        <v>1130</v>
      </c>
      <c r="G7269" s="6">
        <v>1</v>
      </c>
      <c r="H7269" s="7" t="s">
        <v>6</v>
      </c>
      <c r="K7269">
        <f>VLOOKUP(E7269,'script producto'!$A$3:$B$1802,2,FALSE)</f>
        <v>741</v>
      </c>
      <c r="L7269">
        <f>VLOOKUP(M7269,'script taller'!$G$3:$H$204,2,FALSE)</f>
        <v>197</v>
      </c>
      <c r="M7269" s="1" t="str">
        <f t="shared" si="113"/>
        <v>PRT212113</v>
      </c>
      <c r="N7269">
        <f>ROUND(VLOOKUP(E7269,Productos!$A$4:$D$1804,4,FALSE),0)</f>
        <v>2200</v>
      </c>
    </row>
    <row r="7270" spans="1:14" x14ac:dyDescent="0.35">
      <c r="A7270" t="s">
        <v>52</v>
      </c>
      <c r="B7270" s="1" t="s">
        <v>111</v>
      </c>
      <c r="C7270" t="s">
        <v>1126</v>
      </c>
      <c r="D7270" s="1">
        <v>13</v>
      </c>
      <c r="E7270" t="s">
        <v>892</v>
      </c>
      <c r="F7270" t="s">
        <v>1130</v>
      </c>
      <c r="G7270" s="6">
        <v>80</v>
      </c>
      <c r="H7270" s="7" t="s">
        <v>6</v>
      </c>
      <c r="K7270">
        <f>VLOOKUP(E7270,'script producto'!$A$3:$B$1802,2,FALSE)</f>
        <v>804</v>
      </c>
      <c r="L7270">
        <f>VLOOKUP(M7270,'script taller'!$G$3:$H$204,2,FALSE)</f>
        <v>197</v>
      </c>
      <c r="M7270" s="1" t="str">
        <f t="shared" si="113"/>
        <v>PRT212113</v>
      </c>
      <c r="N7270">
        <f>ROUND(VLOOKUP(E7270,Productos!$A$4:$D$1804,4,FALSE),0)</f>
        <v>400</v>
      </c>
    </row>
    <row r="7271" spans="1:14" x14ac:dyDescent="0.35">
      <c r="A7271" t="s">
        <v>52</v>
      </c>
      <c r="B7271" s="1" t="s">
        <v>111</v>
      </c>
      <c r="C7271" t="s">
        <v>1126</v>
      </c>
      <c r="D7271" s="1">
        <v>13</v>
      </c>
      <c r="E7271" t="s">
        <v>1172</v>
      </c>
      <c r="F7271" t="s">
        <v>1130</v>
      </c>
      <c r="G7271" s="6">
        <v>12</v>
      </c>
      <c r="H7271" s="7" t="s">
        <v>25</v>
      </c>
      <c r="K7271">
        <f>VLOOKUP(E7271,'script producto'!$A$3:$B$1802,2,FALSE)</f>
        <v>884</v>
      </c>
      <c r="L7271">
        <f>VLOOKUP(M7271,'script taller'!$G$3:$H$204,2,FALSE)</f>
        <v>197</v>
      </c>
      <c r="M7271" s="1" t="str">
        <f t="shared" si="113"/>
        <v>PRT212113</v>
      </c>
      <c r="N7271">
        <f>ROUND(VLOOKUP(E7271,Productos!$A$4:$D$1804,4,FALSE),0)</f>
        <v>1375</v>
      </c>
    </row>
    <row r="7272" spans="1:14" x14ac:dyDescent="0.35">
      <c r="A7272" t="s">
        <v>52</v>
      </c>
      <c r="B7272" s="1" t="s">
        <v>111</v>
      </c>
      <c r="C7272" t="s">
        <v>1126</v>
      </c>
      <c r="D7272" s="1">
        <v>13</v>
      </c>
      <c r="E7272" t="s">
        <v>1485</v>
      </c>
      <c r="F7272" t="s">
        <v>1130</v>
      </c>
      <c r="G7272" s="6">
        <v>2</v>
      </c>
      <c r="H7272" s="7" t="s">
        <v>6</v>
      </c>
      <c r="K7272">
        <f>VLOOKUP(E7272,'script producto'!$A$3:$B$1802,2,FALSE)</f>
        <v>886</v>
      </c>
      <c r="L7272">
        <f>VLOOKUP(M7272,'script taller'!$G$3:$H$204,2,FALSE)</f>
        <v>197</v>
      </c>
      <c r="M7272" s="1" t="str">
        <f t="shared" si="113"/>
        <v>PRT212113</v>
      </c>
      <c r="N7272">
        <f>ROUND(VLOOKUP(E7272,Productos!$A$4:$D$1804,4,FALSE),0)</f>
        <v>1839</v>
      </c>
    </row>
    <row r="7273" spans="1:14" x14ac:dyDescent="0.35">
      <c r="A7273" t="s">
        <v>52</v>
      </c>
      <c r="B7273" s="1" t="s">
        <v>111</v>
      </c>
      <c r="C7273" t="s">
        <v>1126</v>
      </c>
      <c r="D7273" s="1">
        <v>13</v>
      </c>
      <c r="E7273" t="s">
        <v>1994</v>
      </c>
      <c r="F7273" t="s">
        <v>1130</v>
      </c>
      <c r="G7273" s="6">
        <v>1</v>
      </c>
      <c r="H7273" s="7" t="s">
        <v>1236</v>
      </c>
      <c r="K7273">
        <f>VLOOKUP(E7273,'script producto'!$A$3:$B$1802,2,FALSE)</f>
        <v>949</v>
      </c>
      <c r="L7273">
        <f>VLOOKUP(M7273,'script taller'!$G$3:$H$204,2,FALSE)</f>
        <v>197</v>
      </c>
      <c r="M7273" s="1" t="str">
        <f t="shared" si="113"/>
        <v>PRT212113</v>
      </c>
      <c r="N7273">
        <f>ROUND(VLOOKUP(E7273,Productos!$A$4:$D$1804,4,FALSE),0)</f>
        <v>1600</v>
      </c>
    </row>
    <row r="7274" spans="1:14" x14ac:dyDescent="0.35">
      <c r="A7274" t="s">
        <v>52</v>
      </c>
      <c r="B7274" s="1" t="s">
        <v>111</v>
      </c>
      <c r="C7274" t="s">
        <v>1126</v>
      </c>
      <c r="D7274" s="1">
        <v>13</v>
      </c>
      <c r="E7274" t="s">
        <v>1394</v>
      </c>
      <c r="F7274" t="s">
        <v>1130</v>
      </c>
      <c r="G7274" s="6">
        <v>1</v>
      </c>
      <c r="H7274" s="7" t="s">
        <v>6</v>
      </c>
      <c r="K7274">
        <f>VLOOKUP(E7274,'script producto'!$A$3:$B$1802,2,FALSE)</f>
        <v>1062</v>
      </c>
      <c r="L7274">
        <f>VLOOKUP(M7274,'script taller'!$G$3:$H$204,2,FALSE)</f>
        <v>197</v>
      </c>
      <c r="M7274" s="1" t="str">
        <f t="shared" si="113"/>
        <v>PRT212113</v>
      </c>
      <c r="N7274">
        <f>ROUND(VLOOKUP(E7274,Productos!$A$4:$D$1804,4,FALSE),0)</f>
        <v>990</v>
      </c>
    </row>
    <row r="7275" spans="1:14" x14ac:dyDescent="0.35">
      <c r="A7275" t="s">
        <v>52</v>
      </c>
      <c r="B7275" s="1" t="s">
        <v>111</v>
      </c>
      <c r="C7275" t="s">
        <v>1126</v>
      </c>
      <c r="D7275" s="1">
        <v>13</v>
      </c>
      <c r="E7275" t="s">
        <v>2017</v>
      </c>
      <c r="F7275" t="s">
        <v>1130</v>
      </c>
      <c r="G7275" s="6">
        <v>1</v>
      </c>
      <c r="H7275" s="7" t="s">
        <v>1236</v>
      </c>
      <c r="K7275">
        <f>VLOOKUP(E7275,'script producto'!$A$3:$B$1802,2,FALSE)</f>
        <v>1139</v>
      </c>
      <c r="L7275">
        <f>VLOOKUP(M7275,'script taller'!$G$3:$H$204,2,FALSE)</f>
        <v>197</v>
      </c>
      <c r="M7275" s="1" t="str">
        <f t="shared" si="113"/>
        <v>PRT212113</v>
      </c>
      <c r="N7275">
        <f>ROUND(VLOOKUP(E7275,Productos!$A$4:$D$1804,4,FALSE),0)</f>
        <v>1878</v>
      </c>
    </row>
    <row r="7276" spans="1:14" x14ac:dyDescent="0.35">
      <c r="A7276" t="s">
        <v>52</v>
      </c>
      <c r="B7276" s="1" t="s">
        <v>111</v>
      </c>
      <c r="C7276" t="s">
        <v>1126</v>
      </c>
      <c r="D7276" s="1">
        <v>13</v>
      </c>
      <c r="E7276" t="s">
        <v>940</v>
      </c>
      <c r="F7276" t="s">
        <v>1130</v>
      </c>
      <c r="G7276" s="6">
        <v>10</v>
      </c>
      <c r="H7276" s="7" t="s">
        <v>6</v>
      </c>
      <c r="K7276">
        <f>VLOOKUP(E7276,'script producto'!$A$3:$B$1802,2,FALSE)</f>
        <v>1487</v>
      </c>
      <c r="L7276">
        <f>VLOOKUP(M7276,'script taller'!$G$3:$H$204,2,FALSE)</f>
        <v>197</v>
      </c>
      <c r="M7276" s="1" t="str">
        <f t="shared" si="113"/>
        <v>PRT212113</v>
      </c>
      <c r="N7276">
        <f>ROUND(VLOOKUP(E7276,Productos!$A$4:$D$1804,4,FALSE),0)</f>
        <v>0</v>
      </c>
    </row>
    <row r="7277" spans="1:14" x14ac:dyDescent="0.35">
      <c r="A7277" t="s">
        <v>52</v>
      </c>
      <c r="B7277" s="1" t="s">
        <v>111</v>
      </c>
      <c r="C7277" t="s">
        <v>1126</v>
      </c>
      <c r="D7277" s="1">
        <v>13</v>
      </c>
      <c r="E7277" t="s">
        <v>648</v>
      </c>
      <c r="F7277" t="s">
        <v>1130</v>
      </c>
      <c r="G7277" s="6">
        <v>0.5</v>
      </c>
      <c r="H7277" s="7" t="s">
        <v>1236</v>
      </c>
      <c r="K7277">
        <f>VLOOKUP(E7277,'script producto'!$A$3:$B$1802,2,FALSE)</f>
        <v>1569</v>
      </c>
      <c r="L7277">
        <f>VLOOKUP(M7277,'script taller'!$G$3:$H$204,2,FALSE)</f>
        <v>197</v>
      </c>
      <c r="M7277" s="1" t="str">
        <f t="shared" si="113"/>
        <v>PRT212113</v>
      </c>
      <c r="N7277">
        <f>ROUND(VLOOKUP(E7277,Productos!$A$4:$D$1804,4,FALSE),0)</f>
        <v>3600</v>
      </c>
    </row>
    <row r="7278" spans="1:14" x14ac:dyDescent="0.35">
      <c r="A7278" t="s">
        <v>52</v>
      </c>
      <c r="B7278" s="1" t="s">
        <v>111</v>
      </c>
      <c r="C7278" t="s">
        <v>1126</v>
      </c>
      <c r="D7278" s="1">
        <v>13</v>
      </c>
      <c r="E7278" t="s">
        <v>7</v>
      </c>
      <c r="F7278" t="s">
        <v>1130</v>
      </c>
      <c r="G7278" s="6">
        <v>3</v>
      </c>
      <c r="H7278" s="7" t="s">
        <v>6</v>
      </c>
      <c r="K7278">
        <f>VLOOKUP(E7278,'script producto'!$A$3:$B$1802,2,FALSE)</f>
        <v>1594</v>
      </c>
      <c r="L7278">
        <f>VLOOKUP(M7278,'script taller'!$G$3:$H$204,2,FALSE)</f>
        <v>197</v>
      </c>
      <c r="M7278" s="1" t="str">
        <f t="shared" si="113"/>
        <v>PRT212113</v>
      </c>
      <c r="N7278">
        <f>ROUND(VLOOKUP(E7278,Productos!$A$4:$D$1804,4,FALSE),0)</f>
        <v>653</v>
      </c>
    </row>
    <row r="7279" spans="1:14" x14ac:dyDescent="0.35">
      <c r="A7279" t="s">
        <v>52</v>
      </c>
      <c r="B7279" s="1" t="s">
        <v>111</v>
      </c>
      <c r="C7279" t="s">
        <v>1126</v>
      </c>
      <c r="D7279" s="1">
        <v>13</v>
      </c>
      <c r="E7279" t="s">
        <v>8</v>
      </c>
      <c r="F7279" t="s">
        <v>1130</v>
      </c>
      <c r="G7279" s="6">
        <v>2</v>
      </c>
      <c r="H7279" s="7" t="s">
        <v>6</v>
      </c>
      <c r="K7279">
        <f>VLOOKUP(E7279,'script producto'!$A$3:$B$1802,2,FALSE)</f>
        <v>1667</v>
      </c>
      <c r="L7279">
        <f>VLOOKUP(M7279,'script taller'!$G$3:$H$204,2,FALSE)</f>
        <v>197</v>
      </c>
      <c r="M7279" s="1" t="str">
        <f t="shared" si="113"/>
        <v>PRT212113</v>
      </c>
      <c r="N7279">
        <f>ROUND(VLOOKUP(E7279,Productos!$A$4:$D$1804,4,FALSE),0)</f>
        <v>818</v>
      </c>
    </row>
    <row r="7280" spans="1:14" x14ac:dyDescent="0.35">
      <c r="A7280" t="s">
        <v>52</v>
      </c>
      <c r="B7280" s="1" t="s">
        <v>111</v>
      </c>
      <c r="C7280" t="s">
        <v>1126</v>
      </c>
      <c r="D7280" s="1">
        <v>13</v>
      </c>
      <c r="E7280" t="s">
        <v>936</v>
      </c>
      <c r="F7280" t="s">
        <v>1130</v>
      </c>
      <c r="G7280" s="6">
        <v>8</v>
      </c>
      <c r="H7280" s="7" t="s">
        <v>6</v>
      </c>
      <c r="K7280">
        <f>VLOOKUP(E7280,'script producto'!$A$3:$B$1802,2,FALSE)</f>
        <v>1679</v>
      </c>
      <c r="L7280">
        <f>VLOOKUP(M7280,'script taller'!$G$3:$H$204,2,FALSE)</f>
        <v>197</v>
      </c>
      <c r="M7280" s="1" t="str">
        <f t="shared" si="113"/>
        <v>PRT212113</v>
      </c>
      <c r="N7280">
        <f>ROUND(VLOOKUP(E7280,Productos!$A$4:$D$1804,4,FALSE),0)</f>
        <v>4000</v>
      </c>
    </row>
    <row r="7281" spans="1:14" x14ac:dyDescent="0.35">
      <c r="A7281" t="s">
        <v>52</v>
      </c>
      <c r="B7281" s="1" t="s">
        <v>111</v>
      </c>
      <c r="C7281" t="s">
        <v>1126</v>
      </c>
      <c r="D7281" s="1">
        <v>14</v>
      </c>
      <c r="E7281" t="s">
        <v>907</v>
      </c>
      <c r="F7281" t="s">
        <v>1130</v>
      </c>
      <c r="G7281" s="6">
        <v>2</v>
      </c>
      <c r="H7281" s="7" t="s">
        <v>1237</v>
      </c>
      <c r="K7281">
        <f>VLOOKUP(E7281,'script producto'!$A$3:$B$1802,2,FALSE)</f>
        <v>39</v>
      </c>
      <c r="L7281">
        <f>VLOOKUP(M7281,'script taller'!$G$3:$H$204,2,FALSE)</f>
        <v>198</v>
      </c>
      <c r="M7281" s="1" t="str">
        <f t="shared" si="113"/>
        <v>PRT212114</v>
      </c>
      <c r="N7281">
        <f>ROUND(VLOOKUP(E7281,Productos!$A$4:$D$1804,4,FALSE),0)</f>
        <v>1300</v>
      </c>
    </row>
    <row r="7282" spans="1:14" x14ac:dyDescent="0.35">
      <c r="A7282" t="s">
        <v>52</v>
      </c>
      <c r="B7282" s="1" t="s">
        <v>111</v>
      </c>
      <c r="C7282" t="s">
        <v>1126</v>
      </c>
      <c r="D7282" s="1">
        <v>14</v>
      </c>
      <c r="E7282" t="s">
        <v>1848</v>
      </c>
      <c r="F7282" t="s">
        <v>1130</v>
      </c>
      <c r="G7282" s="6">
        <v>0.1</v>
      </c>
      <c r="H7282" s="7" t="s">
        <v>1236</v>
      </c>
      <c r="K7282">
        <f>VLOOKUP(E7282,'script producto'!$A$3:$B$1802,2,FALSE)</f>
        <v>131</v>
      </c>
      <c r="L7282">
        <f>VLOOKUP(M7282,'script taller'!$G$3:$H$204,2,FALSE)</f>
        <v>198</v>
      </c>
      <c r="M7282" s="1" t="str">
        <f t="shared" si="113"/>
        <v>PRT212114</v>
      </c>
      <c r="N7282">
        <f>ROUND(VLOOKUP(E7282,Productos!$A$4:$D$1804,4,FALSE),0)</f>
        <v>12000</v>
      </c>
    </row>
    <row r="7283" spans="1:14" x14ac:dyDescent="0.35">
      <c r="A7283" t="s">
        <v>52</v>
      </c>
      <c r="B7283" s="1" t="s">
        <v>111</v>
      </c>
      <c r="C7283" t="s">
        <v>1126</v>
      </c>
      <c r="D7283" s="1">
        <v>14</v>
      </c>
      <c r="E7283" t="s">
        <v>943</v>
      </c>
      <c r="F7283" t="s">
        <v>1130</v>
      </c>
      <c r="G7283" s="6">
        <v>0.2</v>
      </c>
      <c r="H7283" s="7" t="s">
        <v>1236</v>
      </c>
      <c r="K7283">
        <f>VLOOKUP(E7283,'script producto'!$A$3:$B$1802,2,FALSE)</f>
        <v>185</v>
      </c>
      <c r="L7283">
        <f>VLOOKUP(M7283,'script taller'!$G$3:$H$204,2,FALSE)</f>
        <v>198</v>
      </c>
      <c r="M7283" s="1" t="str">
        <f t="shared" si="113"/>
        <v>PRT212114</v>
      </c>
      <c r="N7283">
        <f>ROUND(VLOOKUP(E7283,Productos!$A$4:$D$1804,4,FALSE),0)</f>
        <v>3800</v>
      </c>
    </row>
    <row r="7284" spans="1:14" x14ac:dyDescent="0.35">
      <c r="A7284" t="s">
        <v>52</v>
      </c>
      <c r="B7284" s="1" t="s">
        <v>111</v>
      </c>
      <c r="C7284" t="s">
        <v>1126</v>
      </c>
      <c r="D7284" s="1">
        <v>14</v>
      </c>
      <c r="E7284" t="s">
        <v>944</v>
      </c>
      <c r="F7284" t="s">
        <v>1130</v>
      </c>
      <c r="G7284" s="6">
        <v>0.2</v>
      </c>
      <c r="H7284" s="7" t="s">
        <v>1236</v>
      </c>
      <c r="K7284">
        <f>VLOOKUP(E7284,'script producto'!$A$3:$B$1802,2,FALSE)</f>
        <v>186</v>
      </c>
      <c r="L7284">
        <f>VLOOKUP(M7284,'script taller'!$G$3:$H$204,2,FALSE)</f>
        <v>198</v>
      </c>
      <c r="M7284" s="1" t="str">
        <f t="shared" si="113"/>
        <v>PRT212114</v>
      </c>
      <c r="N7284">
        <f>ROUND(VLOOKUP(E7284,Productos!$A$4:$D$1804,4,FALSE),0)</f>
        <v>3800</v>
      </c>
    </row>
    <row r="7285" spans="1:14" x14ac:dyDescent="0.35">
      <c r="A7285" t="s">
        <v>52</v>
      </c>
      <c r="B7285" s="1" t="s">
        <v>111</v>
      </c>
      <c r="C7285" t="s">
        <v>1126</v>
      </c>
      <c r="D7285" s="1">
        <v>14</v>
      </c>
      <c r="E7285" t="s">
        <v>1880</v>
      </c>
      <c r="F7285" t="s">
        <v>1130</v>
      </c>
      <c r="G7285" s="6">
        <v>3</v>
      </c>
      <c r="H7285" s="7" t="s">
        <v>1236</v>
      </c>
      <c r="K7285">
        <f>VLOOKUP(E7285,'script producto'!$A$3:$B$1802,2,FALSE)</f>
        <v>196</v>
      </c>
      <c r="L7285">
        <f>VLOOKUP(M7285,'script taller'!$G$3:$H$204,2,FALSE)</f>
        <v>198</v>
      </c>
      <c r="M7285" s="1" t="str">
        <f t="shared" si="113"/>
        <v>PRT212114</v>
      </c>
      <c r="N7285">
        <f>ROUND(VLOOKUP(E7285,Productos!$A$4:$D$1804,4,FALSE),0)</f>
        <v>1500</v>
      </c>
    </row>
    <row r="7286" spans="1:14" x14ac:dyDescent="0.35">
      <c r="A7286" t="s">
        <v>52</v>
      </c>
      <c r="B7286" s="1" t="s">
        <v>111</v>
      </c>
      <c r="C7286" t="s">
        <v>1126</v>
      </c>
      <c r="D7286" s="1">
        <v>14</v>
      </c>
      <c r="E7286" t="s">
        <v>902</v>
      </c>
      <c r="F7286" t="s">
        <v>1130</v>
      </c>
      <c r="G7286" s="6">
        <v>1</v>
      </c>
      <c r="H7286" s="7" t="s">
        <v>6</v>
      </c>
      <c r="K7286">
        <f>VLOOKUP(E7286,'script producto'!$A$3:$B$1802,2,FALSE)</f>
        <v>252</v>
      </c>
      <c r="L7286">
        <f>VLOOKUP(M7286,'script taller'!$G$3:$H$204,2,FALSE)</f>
        <v>198</v>
      </c>
      <c r="M7286" s="1" t="str">
        <f t="shared" si="113"/>
        <v>PRT212114</v>
      </c>
      <c r="N7286">
        <f>ROUND(VLOOKUP(E7286,Productos!$A$4:$D$1804,4,FALSE),0)</f>
        <v>347</v>
      </c>
    </row>
    <row r="7287" spans="1:14" x14ac:dyDescent="0.35">
      <c r="A7287" t="s">
        <v>52</v>
      </c>
      <c r="B7287" s="1" t="s">
        <v>111</v>
      </c>
      <c r="C7287" t="s">
        <v>1126</v>
      </c>
      <c r="D7287" s="1">
        <v>14</v>
      </c>
      <c r="E7287" t="s">
        <v>917</v>
      </c>
      <c r="F7287" t="s">
        <v>1130</v>
      </c>
      <c r="G7287" s="6">
        <v>1</v>
      </c>
      <c r="H7287" s="7" t="s">
        <v>1236</v>
      </c>
      <c r="K7287">
        <f>VLOOKUP(E7287,'script producto'!$A$3:$B$1802,2,FALSE)</f>
        <v>487</v>
      </c>
      <c r="L7287">
        <f>VLOOKUP(M7287,'script taller'!$G$3:$H$204,2,FALSE)</f>
        <v>198</v>
      </c>
      <c r="M7287" s="1" t="str">
        <f t="shared" si="113"/>
        <v>PRT212114</v>
      </c>
      <c r="N7287">
        <f>ROUND(VLOOKUP(E7287,Productos!$A$4:$D$1804,4,FALSE),0)</f>
        <v>14000</v>
      </c>
    </row>
    <row r="7288" spans="1:14" x14ac:dyDescent="0.35">
      <c r="A7288" t="s">
        <v>52</v>
      </c>
      <c r="B7288" s="1" t="s">
        <v>111</v>
      </c>
      <c r="C7288" t="s">
        <v>1126</v>
      </c>
      <c r="D7288" s="1">
        <v>14</v>
      </c>
      <c r="E7288" t="s">
        <v>897</v>
      </c>
      <c r="F7288" t="s">
        <v>1130</v>
      </c>
      <c r="G7288" s="6">
        <v>1</v>
      </c>
      <c r="H7288" s="7" t="s">
        <v>1236</v>
      </c>
      <c r="K7288">
        <f>VLOOKUP(E7288,'script producto'!$A$3:$B$1802,2,FALSE)</f>
        <v>489</v>
      </c>
      <c r="L7288">
        <f>VLOOKUP(M7288,'script taller'!$G$3:$H$204,2,FALSE)</f>
        <v>198</v>
      </c>
      <c r="M7288" s="1" t="str">
        <f t="shared" si="113"/>
        <v>PRT212114</v>
      </c>
      <c r="N7288">
        <f>ROUND(VLOOKUP(E7288,Productos!$A$4:$D$1804,4,FALSE),0)</f>
        <v>4500</v>
      </c>
    </row>
    <row r="7289" spans="1:14" x14ac:dyDescent="0.35">
      <c r="A7289" t="s">
        <v>52</v>
      </c>
      <c r="B7289" s="1" t="s">
        <v>111</v>
      </c>
      <c r="C7289" t="s">
        <v>1126</v>
      </c>
      <c r="D7289" s="1">
        <v>14</v>
      </c>
      <c r="E7289" t="s">
        <v>938</v>
      </c>
      <c r="F7289" t="s">
        <v>1130</v>
      </c>
      <c r="G7289" s="6">
        <v>40</v>
      </c>
      <c r="H7289" s="7" t="s">
        <v>6</v>
      </c>
      <c r="K7289">
        <f>VLOOKUP(E7289,'script producto'!$A$3:$B$1802,2,FALSE)</f>
        <v>513</v>
      </c>
      <c r="L7289">
        <f>VLOOKUP(M7289,'script taller'!$G$3:$H$204,2,FALSE)</f>
        <v>198</v>
      </c>
      <c r="M7289" s="1" t="str">
        <f t="shared" si="113"/>
        <v>PRT212114</v>
      </c>
      <c r="N7289">
        <f>ROUND(VLOOKUP(E7289,Productos!$A$4:$D$1804,4,FALSE),0)</f>
        <v>129900</v>
      </c>
    </row>
    <row r="7290" spans="1:14" x14ac:dyDescent="0.35">
      <c r="A7290" t="s">
        <v>52</v>
      </c>
      <c r="B7290" s="1" t="s">
        <v>111</v>
      </c>
      <c r="C7290" t="s">
        <v>1126</v>
      </c>
      <c r="D7290" s="1">
        <v>14</v>
      </c>
      <c r="E7290" t="s">
        <v>947</v>
      </c>
      <c r="F7290" t="s">
        <v>1130</v>
      </c>
      <c r="G7290" s="6">
        <v>3</v>
      </c>
      <c r="H7290" s="7" t="s">
        <v>6</v>
      </c>
      <c r="K7290">
        <f>VLOOKUP(E7290,'script producto'!$A$3:$B$1802,2,FALSE)</f>
        <v>519</v>
      </c>
      <c r="L7290">
        <f>VLOOKUP(M7290,'script taller'!$G$3:$H$204,2,FALSE)</f>
        <v>198</v>
      </c>
      <c r="M7290" s="1" t="str">
        <f t="shared" si="113"/>
        <v>PRT212114</v>
      </c>
      <c r="N7290">
        <f>ROUND(VLOOKUP(E7290,Productos!$A$4:$D$1804,4,FALSE),0)</f>
        <v>2490</v>
      </c>
    </row>
    <row r="7291" spans="1:14" x14ac:dyDescent="0.35">
      <c r="A7291" t="s">
        <v>52</v>
      </c>
      <c r="B7291" s="1" t="s">
        <v>111</v>
      </c>
      <c r="C7291" t="s">
        <v>1126</v>
      </c>
      <c r="D7291" s="1">
        <v>14</v>
      </c>
      <c r="E7291" t="s">
        <v>948</v>
      </c>
      <c r="F7291" t="s">
        <v>1130</v>
      </c>
      <c r="G7291" s="6">
        <v>30</v>
      </c>
      <c r="H7291" s="7" t="s">
        <v>6</v>
      </c>
      <c r="K7291">
        <f>VLOOKUP(E7291,'script producto'!$A$3:$B$1802,2,FALSE)</f>
        <v>541</v>
      </c>
      <c r="L7291">
        <f>VLOOKUP(M7291,'script taller'!$G$3:$H$204,2,FALSE)</f>
        <v>198</v>
      </c>
      <c r="M7291" s="1" t="str">
        <f t="shared" si="113"/>
        <v>PRT212114</v>
      </c>
      <c r="N7291">
        <f>ROUND(VLOOKUP(E7291,Productos!$A$4:$D$1804,4,FALSE),0)</f>
        <v>12000</v>
      </c>
    </row>
    <row r="7292" spans="1:14" x14ac:dyDescent="0.35">
      <c r="A7292" t="s">
        <v>52</v>
      </c>
      <c r="B7292" s="1" t="s">
        <v>111</v>
      </c>
      <c r="C7292" t="s">
        <v>1126</v>
      </c>
      <c r="D7292" s="1">
        <v>14</v>
      </c>
      <c r="E7292" t="s">
        <v>1173</v>
      </c>
      <c r="F7292" t="s">
        <v>1130</v>
      </c>
      <c r="G7292" s="6">
        <v>5</v>
      </c>
      <c r="H7292" s="7" t="s">
        <v>25</v>
      </c>
      <c r="K7292">
        <f>VLOOKUP(E7292,'script producto'!$A$3:$B$1802,2,FALSE)</f>
        <v>548</v>
      </c>
      <c r="L7292">
        <f>VLOOKUP(M7292,'script taller'!$G$3:$H$204,2,FALSE)</f>
        <v>198</v>
      </c>
      <c r="M7292" s="1" t="str">
        <f t="shared" si="113"/>
        <v>PRT212114</v>
      </c>
      <c r="N7292">
        <f>ROUND(VLOOKUP(E7292,Productos!$A$4:$D$1804,4,FALSE),0)</f>
        <v>3853</v>
      </c>
    </row>
    <row r="7293" spans="1:14" x14ac:dyDescent="0.35">
      <c r="A7293" t="s">
        <v>52</v>
      </c>
      <c r="B7293" s="1" t="s">
        <v>111</v>
      </c>
      <c r="C7293" t="s">
        <v>1126</v>
      </c>
      <c r="D7293" s="1">
        <v>14</v>
      </c>
      <c r="E7293" t="s">
        <v>946</v>
      </c>
      <c r="F7293" t="s">
        <v>1130</v>
      </c>
      <c r="G7293" s="6">
        <v>30</v>
      </c>
      <c r="H7293" s="7" t="s">
        <v>6</v>
      </c>
      <c r="K7293">
        <f>VLOOKUP(E7293,'script producto'!$A$3:$B$1802,2,FALSE)</f>
        <v>582</v>
      </c>
      <c r="L7293">
        <f>VLOOKUP(M7293,'script taller'!$G$3:$H$204,2,FALSE)</f>
        <v>198</v>
      </c>
      <c r="M7293" s="1" t="str">
        <f t="shared" si="113"/>
        <v>PRT212114</v>
      </c>
      <c r="N7293">
        <f>ROUND(VLOOKUP(E7293,Productos!$A$4:$D$1804,4,FALSE),0)</f>
        <v>1200</v>
      </c>
    </row>
    <row r="7294" spans="1:14" x14ac:dyDescent="0.35">
      <c r="A7294" t="s">
        <v>52</v>
      </c>
      <c r="B7294" s="1" t="s">
        <v>111</v>
      </c>
      <c r="C7294" t="s">
        <v>1126</v>
      </c>
      <c r="D7294" s="1">
        <v>14</v>
      </c>
      <c r="E7294" t="s">
        <v>903</v>
      </c>
      <c r="F7294" t="s">
        <v>1130</v>
      </c>
      <c r="G7294" s="6">
        <v>2</v>
      </c>
      <c r="H7294" s="7" t="s">
        <v>6</v>
      </c>
      <c r="K7294">
        <f>VLOOKUP(E7294,'script producto'!$A$3:$B$1802,2,FALSE)</f>
        <v>640</v>
      </c>
      <c r="L7294">
        <f>VLOOKUP(M7294,'script taller'!$G$3:$H$204,2,FALSE)</f>
        <v>198</v>
      </c>
      <c r="M7294" s="1" t="str">
        <f t="shared" si="113"/>
        <v>PRT212114</v>
      </c>
      <c r="N7294">
        <f>ROUND(VLOOKUP(E7294,Productos!$A$4:$D$1804,4,FALSE),0)</f>
        <v>312</v>
      </c>
    </row>
    <row r="7295" spans="1:14" x14ac:dyDescent="0.35">
      <c r="A7295" t="s">
        <v>52</v>
      </c>
      <c r="B7295" s="1" t="s">
        <v>111</v>
      </c>
      <c r="C7295" t="s">
        <v>1126</v>
      </c>
      <c r="D7295" s="1">
        <v>14</v>
      </c>
      <c r="E7295" t="s">
        <v>570</v>
      </c>
      <c r="F7295" t="s">
        <v>1130</v>
      </c>
      <c r="G7295" s="6">
        <v>3</v>
      </c>
      <c r="H7295" s="7" t="s">
        <v>6</v>
      </c>
      <c r="K7295">
        <f>VLOOKUP(E7295,'script producto'!$A$3:$B$1802,2,FALSE)</f>
        <v>642</v>
      </c>
      <c r="L7295">
        <f>VLOOKUP(M7295,'script taller'!$G$3:$H$204,2,FALSE)</f>
        <v>198</v>
      </c>
      <c r="M7295" s="1" t="str">
        <f t="shared" si="113"/>
        <v>PRT212114</v>
      </c>
      <c r="N7295">
        <f>ROUND(VLOOKUP(E7295,Productos!$A$4:$D$1804,4,FALSE),0)</f>
        <v>380</v>
      </c>
    </row>
    <row r="7296" spans="1:14" x14ac:dyDescent="0.35">
      <c r="A7296" t="s">
        <v>52</v>
      </c>
      <c r="B7296" s="1" t="s">
        <v>111</v>
      </c>
      <c r="C7296" t="s">
        <v>1126</v>
      </c>
      <c r="D7296" s="1">
        <v>14</v>
      </c>
      <c r="E7296" t="s">
        <v>166</v>
      </c>
      <c r="F7296" t="s">
        <v>1130</v>
      </c>
      <c r="G7296" s="6">
        <v>1</v>
      </c>
      <c r="H7296" s="7" t="s">
        <v>1236</v>
      </c>
      <c r="K7296">
        <f>VLOOKUP(E7296,'script producto'!$A$3:$B$1802,2,FALSE)</f>
        <v>702</v>
      </c>
      <c r="L7296">
        <f>VLOOKUP(M7296,'script taller'!$G$3:$H$204,2,FALSE)</f>
        <v>198</v>
      </c>
      <c r="M7296" s="1" t="str">
        <f t="shared" si="113"/>
        <v>PRT212114</v>
      </c>
      <c r="N7296">
        <f>ROUND(VLOOKUP(E7296,Productos!$A$4:$D$1804,4,FALSE),0)</f>
        <v>18300</v>
      </c>
    </row>
    <row r="7297" spans="1:14" x14ac:dyDescent="0.35">
      <c r="A7297" t="s">
        <v>52</v>
      </c>
      <c r="B7297" s="1" t="s">
        <v>111</v>
      </c>
      <c r="C7297" t="s">
        <v>1126</v>
      </c>
      <c r="D7297" s="1">
        <v>14</v>
      </c>
      <c r="E7297" t="s">
        <v>710</v>
      </c>
      <c r="F7297" t="s">
        <v>1130</v>
      </c>
      <c r="G7297" s="6">
        <v>0.5</v>
      </c>
      <c r="H7297" s="7" t="s">
        <v>1236</v>
      </c>
      <c r="K7297">
        <f>VLOOKUP(E7297,'script producto'!$A$3:$B$1802,2,FALSE)</f>
        <v>739</v>
      </c>
      <c r="L7297">
        <f>VLOOKUP(M7297,'script taller'!$G$3:$H$204,2,FALSE)</f>
        <v>198</v>
      </c>
      <c r="M7297" s="1" t="str">
        <f t="shared" si="113"/>
        <v>PRT212114</v>
      </c>
      <c r="N7297">
        <f>ROUND(VLOOKUP(E7297,Productos!$A$4:$D$1804,4,FALSE),0)</f>
        <v>5000</v>
      </c>
    </row>
    <row r="7298" spans="1:14" x14ac:dyDescent="0.35">
      <c r="A7298" t="s">
        <v>52</v>
      </c>
      <c r="B7298" s="1" t="s">
        <v>111</v>
      </c>
      <c r="C7298" t="s">
        <v>1126</v>
      </c>
      <c r="D7298" s="1">
        <v>14</v>
      </c>
      <c r="E7298" t="s">
        <v>674</v>
      </c>
      <c r="F7298" t="s">
        <v>1130</v>
      </c>
      <c r="G7298" s="6">
        <v>1</v>
      </c>
      <c r="H7298" s="7" t="s">
        <v>6</v>
      </c>
      <c r="K7298">
        <f>VLOOKUP(E7298,'script producto'!$A$3:$B$1802,2,FALSE)</f>
        <v>741</v>
      </c>
      <c r="L7298">
        <f>VLOOKUP(M7298,'script taller'!$G$3:$H$204,2,FALSE)</f>
        <v>198</v>
      </c>
      <c r="M7298" s="1" t="str">
        <f t="shared" si="113"/>
        <v>PRT212114</v>
      </c>
      <c r="N7298">
        <f>ROUND(VLOOKUP(E7298,Productos!$A$4:$D$1804,4,FALSE),0)</f>
        <v>2200</v>
      </c>
    </row>
    <row r="7299" spans="1:14" x14ac:dyDescent="0.35">
      <c r="A7299" t="s">
        <v>52</v>
      </c>
      <c r="B7299" s="1" t="s">
        <v>111</v>
      </c>
      <c r="C7299" t="s">
        <v>1126</v>
      </c>
      <c r="D7299" s="1">
        <v>14</v>
      </c>
      <c r="E7299" t="s">
        <v>892</v>
      </c>
      <c r="F7299" t="s">
        <v>1130</v>
      </c>
      <c r="G7299" s="6">
        <v>50</v>
      </c>
      <c r="H7299" s="7" t="s">
        <v>6</v>
      </c>
      <c r="K7299">
        <f>VLOOKUP(E7299,'script producto'!$A$3:$B$1802,2,FALSE)</f>
        <v>804</v>
      </c>
      <c r="L7299">
        <f>VLOOKUP(M7299,'script taller'!$G$3:$H$204,2,FALSE)</f>
        <v>198</v>
      </c>
      <c r="M7299" s="1" t="str">
        <f t="shared" ref="M7299:M7362" si="114">B7299&amp;D7299</f>
        <v>PRT212114</v>
      </c>
      <c r="N7299">
        <f>ROUND(VLOOKUP(E7299,Productos!$A$4:$D$1804,4,FALSE),0)</f>
        <v>400</v>
      </c>
    </row>
    <row r="7300" spans="1:14" x14ac:dyDescent="0.35">
      <c r="A7300" t="s">
        <v>52</v>
      </c>
      <c r="B7300" s="1" t="s">
        <v>111</v>
      </c>
      <c r="C7300" t="s">
        <v>1126</v>
      </c>
      <c r="D7300" s="1">
        <v>14</v>
      </c>
      <c r="E7300" t="s">
        <v>711</v>
      </c>
      <c r="F7300" t="s">
        <v>1130</v>
      </c>
      <c r="G7300" s="6">
        <v>0.2</v>
      </c>
      <c r="H7300" s="7" t="s">
        <v>1236</v>
      </c>
      <c r="K7300">
        <f>VLOOKUP(E7300,'script producto'!$A$3:$B$1802,2,FALSE)</f>
        <v>809</v>
      </c>
      <c r="L7300">
        <f>VLOOKUP(M7300,'script taller'!$G$3:$H$204,2,FALSE)</f>
        <v>198</v>
      </c>
      <c r="M7300" s="1" t="str">
        <f t="shared" si="114"/>
        <v>PRT212114</v>
      </c>
      <c r="N7300">
        <f>ROUND(VLOOKUP(E7300,Productos!$A$4:$D$1804,4,FALSE),0)</f>
        <v>52</v>
      </c>
    </row>
    <row r="7301" spans="1:14" x14ac:dyDescent="0.35">
      <c r="A7301" t="s">
        <v>52</v>
      </c>
      <c r="B7301" s="1" t="s">
        <v>111</v>
      </c>
      <c r="C7301" t="s">
        <v>1126</v>
      </c>
      <c r="D7301" s="1">
        <v>14</v>
      </c>
      <c r="E7301" t="s">
        <v>1172</v>
      </c>
      <c r="F7301" t="s">
        <v>1130</v>
      </c>
      <c r="G7301" s="6">
        <v>2</v>
      </c>
      <c r="H7301" s="7" t="s">
        <v>25</v>
      </c>
      <c r="K7301">
        <f>VLOOKUP(E7301,'script producto'!$A$3:$B$1802,2,FALSE)</f>
        <v>884</v>
      </c>
      <c r="L7301">
        <f>VLOOKUP(M7301,'script taller'!$G$3:$H$204,2,FALSE)</f>
        <v>198</v>
      </c>
      <c r="M7301" s="1" t="str">
        <f t="shared" si="114"/>
        <v>PRT212114</v>
      </c>
      <c r="N7301">
        <f>ROUND(VLOOKUP(E7301,Productos!$A$4:$D$1804,4,FALSE),0)</f>
        <v>1375</v>
      </c>
    </row>
    <row r="7302" spans="1:14" x14ac:dyDescent="0.35">
      <c r="A7302" t="s">
        <v>52</v>
      </c>
      <c r="B7302" s="1" t="s">
        <v>111</v>
      </c>
      <c r="C7302" t="s">
        <v>1126</v>
      </c>
      <c r="D7302" s="1">
        <v>14</v>
      </c>
      <c r="E7302" t="s">
        <v>1622</v>
      </c>
      <c r="F7302" t="s">
        <v>1130</v>
      </c>
      <c r="G7302" s="6">
        <v>1</v>
      </c>
      <c r="H7302" s="7" t="s">
        <v>1236</v>
      </c>
      <c r="K7302">
        <f>VLOOKUP(E7302,'script producto'!$A$3:$B$1802,2,FALSE)</f>
        <v>945</v>
      </c>
      <c r="L7302">
        <f>VLOOKUP(M7302,'script taller'!$G$3:$H$204,2,FALSE)</f>
        <v>198</v>
      </c>
      <c r="M7302" s="1" t="str">
        <f t="shared" si="114"/>
        <v>PRT212114</v>
      </c>
      <c r="N7302">
        <f>ROUND(VLOOKUP(E7302,Productos!$A$4:$D$1804,4,FALSE),0)</f>
        <v>1696</v>
      </c>
    </row>
    <row r="7303" spans="1:14" x14ac:dyDescent="0.35">
      <c r="A7303" t="s">
        <v>52</v>
      </c>
      <c r="B7303" s="1" t="s">
        <v>111</v>
      </c>
      <c r="C7303" t="s">
        <v>1126</v>
      </c>
      <c r="D7303" s="1">
        <v>14</v>
      </c>
      <c r="E7303" t="s">
        <v>941</v>
      </c>
      <c r="F7303" t="s">
        <v>1130</v>
      </c>
      <c r="G7303" s="6">
        <v>1</v>
      </c>
      <c r="H7303" s="7" t="s">
        <v>1236</v>
      </c>
      <c r="K7303">
        <f>VLOOKUP(E7303,'script producto'!$A$3:$B$1802,2,FALSE)</f>
        <v>987</v>
      </c>
      <c r="L7303">
        <f>VLOOKUP(M7303,'script taller'!$G$3:$H$204,2,FALSE)</f>
        <v>198</v>
      </c>
      <c r="M7303" s="1" t="str">
        <f t="shared" si="114"/>
        <v>PRT212114</v>
      </c>
      <c r="N7303">
        <f>ROUND(VLOOKUP(E7303,Productos!$A$4:$D$1804,4,FALSE),0)</f>
        <v>4500</v>
      </c>
    </row>
    <row r="7304" spans="1:14" x14ac:dyDescent="0.35">
      <c r="A7304" t="s">
        <v>52</v>
      </c>
      <c r="B7304" s="1" t="s">
        <v>111</v>
      </c>
      <c r="C7304" t="s">
        <v>1126</v>
      </c>
      <c r="D7304" s="1">
        <v>14</v>
      </c>
      <c r="E7304" t="s">
        <v>1187</v>
      </c>
      <c r="F7304" t="s">
        <v>1130</v>
      </c>
      <c r="G7304" s="6">
        <v>1</v>
      </c>
      <c r="H7304" s="7" t="s">
        <v>1236</v>
      </c>
      <c r="K7304">
        <f>VLOOKUP(E7304,'script producto'!$A$3:$B$1802,2,FALSE)</f>
        <v>996</v>
      </c>
      <c r="L7304">
        <f>VLOOKUP(M7304,'script taller'!$G$3:$H$204,2,FALSE)</f>
        <v>198</v>
      </c>
      <c r="M7304" s="1" t="str">
        <f t="shared" si="114"/>
        <v>PRT212114</v>
      </c>
      <c r="N7304">
        <f>ROUND(VLOOKUP(E7304,Productos!$A$4:$D$1804,4,FALSE),0)</f>
        <v>4800</v>
      </c>
    </row>
    <row r="7305" spans="1:14" x14ac:dyDescent="0.35">
      <c r="A7305" t="s">
        <v>52</v>
      </c>
      <c r="B7305" s="1" t="s">
        <v>111</v>
      </c>
      <c r="C7305" t="s">
        <v>1126</v>
      </c>
      <c r="D7305" s="1">
        <v>14</v>
      </c>
      <c r="E7305" t="s">
        <v>1582</v>
      </c>
      <c r="F7305" t="s">
        <v>1130</v>
      </c>
      <c r="G7305" s="6">
        <v>5</v>
      </c>
      <c r="H7305" s="7" t="s">
        <v>6</v>
      </c>
      <c r="K7305">
        <f>VLOOKUP(E7305,'script producto'!$A$3:$B$1802,2,FALSE)</f>
        <v>1087</v>
      </c>
      <c r="L7305">
        <f>VLOOKUP(M7305,'script taller'!$G$3:$H$204,2,FALSE)</f>
        <v>198</v>
      </c>
      <c r="M7305" s="1" t="str">
        <f t="shared" si="114"/>
        <v>PRT212114</v>
      </c>
      <c r="N7305">
        <f>ROUND(VLOOKUP(E7305,Productos!$A$4:$D$1804,4,FALSE),0)</f>
        <v>2500</v>
      </c>
    </row>
    <row r="7306" spans="1:14" x14ac:dyDescent="0.35">
      <c r="A7306" t="s">
        <v>52</v>
      </c>
      <c r="B7306" s="1" t="s">
        <v>111</v>
      </c>
      <c r="C7306" t="s">
        <v>1126</v>
      </c>
      <c r="D7306" s="1">
        <v>14</v>
      </c>
      <c r="E7306" t="s">
        <v>906</v>
      </c>
      <c r="F7306" t="s">
        <v>1130</v>
      </c>
      <c r="G7306" s="6">
        <v>2</v>
      </c>
      <c r="H7306" s="7" t="s">
        <v>6</v>
      </c>
      <c r="K7306">
        <f>VLOOKUP(E7306,'script producto'!$A$3:$B$1802,2,FALSE)</f>
        <v>1238</v>
      </c>
      <c r="L7306">
        <f>VLOOKUP(M7306,'script taller'!$G$3:$H$204,2,FALSE)</f>
        <v>198</v>
      </c>
      <c r="M7306" s="1" t="str">
        <f t="shared" si="114"/>
        <v>PRT212114</v>
      </c>
      <c r="N7306">
        <f>ROUND(VLOOKUP(E7306,Productos!$A$4:$D$1804,4,FALSE),0)</f>
        <v>11000</v>
      </c>
    </row>
    <row r="7307" spans="1:14" x14ac:dyDescent="0.35">
      <c r="A7307" t="s">
        <v>52</v>
      </c>
      <c r="B7307" s="1" t="s">
        <v>111</v>
      </c>
      <c r="C7307" t="s">
        <v>1126</v>
      </c>
      <c r="D7307" s="1">
        <v>14</v>
      </c>
      <c r="E7307" t="s">
        <v>1291</v>
      </c>
      <c r="F7307" t="s">
        <v>1130</v>
      </c>
      <c r="G7307" s="6">
        <v>3</v>
      </c>
      <c r="H7307" s="7" t="s">
        <v>6</v>
      </c>
      <c r="K7307">
        <f>VLOOKUP(E7307,'script producto'!$A$3:$B$1802,2,FALSE)</f>
        <v>1241</v>
      </c>
      <c r="L7307">
        <f>VLOOKUP(M7307,'script taller'!$G$3:$H$204,2,FALSE)</f>
        <v>198</v>
      </c>
      <c r="M7307" s="1" t="str">
        <f t="shared" si="114"/>
        <v>PRT212114</v>
      </c>
      <c r="N7307">
        <f>ROUND(VLOOKUP(E7307,Productos!$A$4:$D$1804,4,FALSE),0)</f>
        <v>444</v>
      </c>
    </row>
    <row r="7308" spans="1:14" x14ac:dyDescent="0.35">
      <c r="A7308" t="s">
        <v>52</v>
      </c>
      <c r="B7308" s="1" t="s">
        <v>111</v>
      </c>
      <c r="C7308" t="s">
        <v>1126</v>
      </c>
      <c r="D7308" s="1">
        <v>14</v>
      </c>
      <c r="E7308" t="s">
        <v>1367</v>
      </c>
      <c r="F7308" t="s">
        <v>1130</v>
      </c>
      <c r="G7308" s="6">
        <v>1</v>
      </c>
      <c r="H7308" s="7" t="s">
        <v>6</v>
      </c>
      <c r="K7308">
        <f>VLOOKUP(E7308,'script producto'!$A$3:$B$1802,2,FALSE)</f>
        <v>1282</v>
      </c>
      <c r="L7308">
        <f>VLOOKUP(M7308,'script taller'!$G$3:$H$204,2,FALSE)</f>
        <v>198</v>
      </c>
      <c r="M7308" s="1" t="str">
        <f t="shared" si="114"/>
        <v>PRT212114</v>
      </c>
      <c r="N7308">
        <f>ROUND(VLOOKUP(E7308,Productos!$A$4:$D$1804,4,FALSE),0)</f>
        <v>9450</v>
      </c>
    </row>
    <row r="7309" spans="1:14" x14ac:dyDescent="0.35">
      <c r="A7309" t="s">
        <v>52</v>
      </c>
      <c r="B7309" s="1" t="s">
        <v>111</v>
      </c>
      <c r="C7309" t="s">
        <v>1126</v>
      </c>
      <c r="D7309" s="1">
        <v>14</v>
      </c>
      <c r="E7309" t="s">
        <v>945</v>
      </c>
      <c r="F7309" t="s">
        <v>1130</v>
      </c>
      <c r="G7309" s="6">
        <v>0.2</v>
      </c>
      <c r="H7309" s="7" t="s">
        <v>25</v>
      </c>
      <c r="K7309">
        <f>VLOOKUP(E7309,'script producto'!$A$3:$B$1802,2,FALSE)</f>
        <v>1506</v>
      </c>
      <c r="L7309">
        <f>VLOOKUP(M7309,'script taller'!$G$3:$H$204,2,FALSE)</f>
        <v>198</v>
      </c>
      <c r="M7309" s="1" t="str">
        <f t="shared" si="114"/>
        <v>PRT212114</v>
      </c>
      <c r="N7309">
        <f>ROUND(VLOOKUP(E7309,Productos!$A$4:$D$1804,4,FALSE),0)</f>
        <v>4856</v>
      </c>
    </row>
    <row r="7310" spans="1:14" x14ac:dyDescent="0.35">
      <c r="A7310" t="s">
        <v>52</v>
      </c>
      <c r="B7310" s="1" t="s">
        <v>111</v>
      </c>
      <c r="C7310" t="s">
        <v>1126</v>
      </c>
      <c r="D7310" s="1">
        <v>14</v>
      </c>
      <c r="E7310" t="s">
        <v>7</v>
      </c>
      <c r="F7310" t="s">
        <v>1130</v>
      </c>
      <c r="G7310" s="6">
        <v>3</v>
      </c>
      <c r="H7310" s="7" t="s">
        <v>6</v>
      </c>
      <c r="K7310">
        <f>VLOOKUP(E7310,'script producto'!$A$3:$B$1802,2,FALSE)</f>
        <v>1594</v>
      </c>
      <c r="L7310">
        <f>VLOOKUP(M7310,'script taller'!$G$3:$H$204,2,FALSE)</f>
        <v>198</v>
      </c>
      <c r="M7310" s="1" t="str">
        <f t="shared" si="114"/>
        <v>PRT212114</v>
      </c>
      <c r="N7310">
        <f>ROUND(VLOOKUP(E7310,Productos!$A$4:$D$1804,4,FALSE),0)</f>
        <v>653</v>
      </c>
    </row>
    <row r="7311" spans="1:14" x14ac:dyDescent="0.35">
      <c r="A7311" t="s">
        <v>52</v>
      </c>
      <c r="B7311" s="1" t="s">
        <v>111</v>
      </c>
      <c r="C7311" t="s">
        <v>1126</v>
      </c>
      <c r="D7311" s="1">
        <v>14</v>
      </c>
      <c r="E7311" t="s">
        <v>905</v>
      </c>
      <c r="F7311" t="s">
        <v>1130</v>
      </c>
      <c r="G7311" s="6">
        <v>3</v>
      </c>
      <c r="H7311" s="7" t="s">
        <v>6</v>
      </c>
      <c r="K7311">
        <f>VLOOKUP(E7311,'script producto'!$A$3:$B$1802,2,FALSE)</f>
        <v>1666</v>
      </c>
      <c r="L7311">
        <f>VLOOKUP(M7311,'script taller'!$G$3:$H$204,2,FALSE)</f>
        <v>198</v>
      </c>
      <c r="M7311" s="1" t="str">
        <f t="shared" si="114"/>
        <v>PRT212114</v>
      </c>
      <c r="N7311">
        <f>ROUND(VLOOKUP(E7311,Productos!$A$4:$D$1804,4,FALSE),0)</f>
        <v>2500</v>
      </c>
    </row>
    <row r="7312" spans="1:14" x14ac:dyDescent="0.35">
      <c r="A7312" t="s">
        <v>52</v>
      </c>
      <c r="B7312" s="1" t="s">
        <v>111</v>
      </c>
      <c r="C7312" t="s">
        <v>1126</v>
      </c>
      <c r="D7312" s="1">
        <v>14</v>
      </c>
      <c r="E7312" t="s">
        <v>8</v>
      </c>
      <c r="F7312" t="s">
        <v>1130</v>
      </c>
      <c r="G7312" s="6">
        <v>2</v>
      </c>
      <c r="H7312" s="7" t="s">
        <v>6</v>
      </c>
      <c r="K7312">
        <f>VLOOKUP(E7312,'script producto'!$A$3:$B$1802,2,FALSE)</f>
        <v>1667</v>
      </c>
      <c r="L7312">
        <f>VLOOKUP(M7312,'script taller'!$G$3:$H$204,2,FALSE)</f>
        <v>198</v>
      </c>
      <c r="M7312" s="1" t="str">
        <f t="shared" si="114"/>
        <v>PRT212114</v>
      </c>
      <c r="N7312">
        <f>ROUND(VLOOKUP(E7312,Productos!$A$4:$D$1804,4,FALSE),0)</f>
        <v>818</v>
      </c>
    </row>
    <row r="7313" spans="1:14" x14ac:dyDescent="0.35">
      <c r="A7313" t="s">
        <v>52</v>
      </c>
      <c r="B7313" s="1" t="s">
        <v>111</v>
      </c>
      <c r="C7313" t="s">
        <v>1126</v>
      </c>
      <c r="D7313" s="1">
        <v>15</v>
      </c>
      <c r="E7313" t="s">
        <v>907</v>
      </c>
      <c r="F7313" t="s">
        <v>1130</v>
      </c>
      <c r="G7313" s="6">
        <v>2</v>
      </c>
      <c r="H7313" s="7" t="s">
        <v>1237</v>
      </c>
      <c r="K7313">
        <f>VLOOKUP(E7313,'script producto'!$A$3:$B$1802,2,FALSE)</f>
        <v>39</v>
      </c>
      <c r="L7313">
        <f>VLOOKUP(M7313,'script taller'!$G$3:$H$204,2,FALSE)</f>
        <v>199</v>
      </c>
      <c r="M7313" s="1" t="str">
        <f t="shared" si="114"/>
        <v>PRT212115</v>
      </c>
      <c r="N7313">
        <f>ROUND(VLOOKUP(E7313,Productos!$A$4:$D$1804,4,FALSE),0)</f>
        <v>1300</v>
      </c>
    </row>
    <row r="7314" spans="1:14" x14ac:dyDescent="0.35">
      <c r="A7314" t="s">
        <v>52</v>
      </c>
      <c r="B7314" s="1" t="s">
        <v>111</v>
      </c>
      <c r="C7314" t="s">
        <v>1126</v>
      </c>
      <c r="D7314" s="1">
        <v>15</v>
      </c>
      <c r="E7314" t="s">
        <v>1895</v>
      </c>
      <c r="F7314" t="s">
        <v>1130</v>
      </c>
      <c r="G7314" s="6">
        <v>1</v>
      </c>
      <c r="H7314" s="7" t="s">
        <v>1236</v>
      </c>
      <c r="K7314">
        <f>VLOOKUP(E7314,'script producto'!$A$3:$B$1802,2,FALSE)</f>
        <v>160</v>
      </c>
      <c r="L7314">
        <f>VLOOKUP(M7314,'script taller'!$G$3:$H$204,2,FALSE)</f>
        <v>199</v>
      </c>
      <c r="M7314" s="1" t="str">
        <f t="shared" si="114"/>
        <v>PRT212115</v>
      </c>
      <c r="N7314">
        <f>ROUND(VLOOKUP(E7314,Productos!$A$4:$D$1804,4,FALSE),0)</f>
        <v>3500</v>
      </c>
    </row>
    <row r="7315" spans="1:14" x14ac:dyDescent="0.35">
      <c r="A7315" t="s">
        <v>52</v>
      </c>
      <c r="B7315" s="1" t="s">
        <v>111</v>
      </c>
      <c r="C7315" t="s">
        <v>1126</v>
      </c>
      <c r="D7315" s="1">
        <v>15</v>
      </c>
      <c r="E7315" t="s">
        <v>1879</v>
      </c>
      <c r="F7315" t="s">
        <v>1130</v>
      </c>
      <c r="G7315" s="6">
        <v>1</v>
      </c>
      <c r="H7315" s="7" t="s">
        <v>1236</v>
      </c>
      <c r="K7315">
        <f>VLOOKUP(E7315,'script producto'!$A$3:$B$1802,2,FALSE)</f>
        <v>191</v>
      </c>
      <c r="L7315">
        <f>VLOOKUP(M7315,'script taller'!$G$3:$H$204,2,FALSE)</f>
        <v>199</v>
      </c>
      <c r="M7315" s="1" t="str">
        <f t="shared" si="114"/>
        <v>PRT212115</v>
      </c>
      <c r="N7315">
        <f>ROUND(VLOOKUP(E7315,Productos!$A$4:$D$1804,4,FALSE),0)</f>
        <v>2400</v>
      </c>
    </row>
    <row r="7316" spans="1:14" x14ac:dyDescent="0.35">
      <c r="A7316" t="s">
        <v>52</v>
      </c>
      <c r="B7316" s="1" t="s">
        <v>111</v>
      </c>
      <c r="C7316" t="s">
        <v>1126</v>
      </c>
      <c r="D7316" s="1">
        <v>15</v>
      </c>
      <c r="E7316" t="s">
        <v>1880</v>
      </c>
      <c r="F7316" t="s">
        <v>1130</v>
      </c>
      <c r="G7316" s="6">
        <v>4</v>
      </c>
      <c r="H7316" s="7" t="s">
        <v>1236</v>
      </c>
      <c r="K7316">
        <f>VLOOKUP(E7316,'script producto'!$A$3:$B$1802,2,FALSE)</f>
        <v>196</v>
      </c>
      <c r="L7316">
        <f>VLOOKUP(M7316,'script taller'!$G$3:$H$204,2,FALSE)</f>
        <v>199</v>
      </c>
      <c r="M7316" s="1" t="str">
        <f t="shared" si="114"/>
        <v>PRT212115</v>
      </c>
      <c r="N7316">
        <f>ROUND(VLOOKUP(E7316,Productos!$A$4:$D$1804,4,FALSE),0)</f>
        <v>1500</v>
      </c>
    </row>
    <row r="7317" spans="1:14" x14ac:dyDescent="0.35">
      <c r="A7317" t="s">
        <v>52</v>
      </c>
      <c r="B7317" s="1" t="s">
        <v>111</v>
      </c>
      <c r="C7317" t="s">
        <v>1126</v>
      </c>
      <c r="D7317" s="1">
        <v>15</v>
      </c>
      <c r="E7317" t="s">
        <v>1884</v>
      </c>
      <c r="F7317" t="s">
        <v>1130</v>
      </c>
      <c r="G7317" s="6">
        <v>10</v>
      </c>
      <c r="H7317" s="7" t="s">
        <v>6</v>
      </c>
      <c r="K7317">
        <f>VLOOKUP(E7317,'script producto'!$A$3:$B$1802,2,FALSE)</f>
        <v>211</v>
      </c>
      <c r="L7317">
        <f>VLOOKUP(M7317,'script taller'!$G$3:$H$204,2,FALSE)</f>
        <v>199</v>
      </c>
      <c r="M7317" s="1" t="str">
        <f t="shared" si="114"/>
        <v>PRT212115</v>
      </c>
      <c r="N7317">
        <f>ROUND(VLOOKUP(E7317,Productos!$A$4:$D$1804,4,FALSE),0)</f>
        <v>880</v>
      </c>
    </row>
    <row r="7318" spans="1:14" x14ac:dyDescent="0.35">
      <c r="A7318" t="s">
        <v>52</v>
      </c>
      <c r="B7318" s="1" t="s">
        <v>111</v>
      </c>
      <c r="C7318" t="s">
        <v>1126</v>
      </c>
      <c r="D7318" s="1">
        <v>15</v>
      </c>
      <c r="E7318" t="s">
        <v>952</v>
      </c>
      <c r="F7318" t="s">
        <v>1130</v>
      </c>
      <c r="G7318" s="6">
        <v>0</v>
      </c>
      <c r="H7318" s="8" t="s">
        <v>6</v>
      </c>
      <c r="K7318">
        <f>VLOOKUP(E7318,'script producto'!$A$3:$B$1802,2,FALSE)</f>
        <v>218</v>
      </c>
      <c r="L7318">
        <f>VLOOKUP(M7318,'script taller'!$G$3:$H$204,2,FALSE)</f>
        <v>199</v>
      </c>
      <c r="M7318" s="1" t="str">
        <f t="shared" si="114"/>
        <v>PRT212115</v>
      </c>
      <c r="N7318">
        <f>ROUND(VLOOKUP(E7318,Productos!$A$4:$D$1804,4,FALSE),0)</f>
        <v>800</v>
      </c>
    </row>
    <row r="7319" spans="1:14" x14ac:dyDescent="0.35">
      <c r="A7319" t="s">
        <v>52</v>
      </c>
      <c r="B7319" s="1" t="s">
        <v>111</v>
      </c>
      <c r="C7319" t="s">
        <v>1126</v>
      </c>
      <c r="D7319" s="1">
        <v>15</v>
      </c>
      <c r="E7319" t="s">
        <v>902</v>
      </c>
      <c r="F7319" t="s">
        <v>1130</v>
      </c>
      <c r="G7319" s="6">
        <v>2</v>
      </c>
      <c r="H7319" s="7" t="s">
        <v>6</v>
      </c>
      <c r="K7319">
        <f>VLOOKUP(E7319,'script producto'!$A$3:$B$1802,2,FALSE)</f>
        <v>252</v>
      </c>
      <c r="L7319">
        <f>VLOOKUP(M7319,'script taller'!$G$3:$H$204,2,FALSE)</f>
        <v>199</v>
      </c>
      <c r="M7319" s="1" t="str">
        <f t="shared" si="114"/>
        <v>PRT212115</v>
      </c>
      <c r="N7319">
        <f>ROUND(VLOOKUP(E7319,Productos!$A$4:$D$1804,4,FALSE),0)</f>
        <v>347</v>
      </c>
    </row>
    <row r="7320" spans="1:14" x14ac:dyDescent="0.35">
      <c r="A7320" t="s">
        <v>52</v>
      </c>
      <c r="B7320" s="1" t="s">
        <v>111</v>
      </c>
      <c r="C7320" t="s">
        <v>1126</v>
      </c>
      <c r="D7320" s="1">
        <v>15</v>
      </c>
      <c r="E7320" t="s">
        <v>950</v>
      </c>
      <c r="F7320" t="s">
        <v>1130</v>
      </c>
      <c r="G7320" s="6">
        <v>0.2</v>
      </c>
      <c r="H7320" s="7" t="s">
        <v>1236</v>
      </c>
      <c r="K7320">
        <f>VLOOKUP(E7320,'script producto'!$A$3:$B$1802,2,FALSE)</f>
        <v>298</v>
      </c>
      <c r="L7320">
        <f>VLOOKUP(M7320,'script taller'!$G$3:$H$204,2,FALSE)</f>
        <v>199</v>
      </c>
      <c r="M7320" s="1" t="str">
        <f t="shared" si="114"/>
        <v>PRT212115</v>
      </c>
      <c r="N7320">
        <f>ROUND(VLOOKUP(E7320,Productos!$A$4:$D$1804,4,FALSE),0)</f>
        <v>9260</v>
      </c>
    </row>
    <row r="7321" spans="1:14" x14ac:dyDescent="0.35">
      <c r="A7321" t="s">
        <v>52</v>
      </c>
      <c r="B7321" s="1" t="s">
        <v>111</v>
      </c>
      <c r="C7321" t="s">
        <v>1126</v>
      </c>
      <c r="D7321" s="1">
        <v>15</v>
      </c>
      <c r="E7321" t="s">
        <v>768</v>
      </c>
      <c r="F7321" t="s">
        <v>1130</v>
      </c>
      <c r="G7321" s="6">
        <v>50</v>
      </c>
      <c r="H7321" s="7" t="s">
        <v>13</v>
      </c>
      <c r="K7321">
        <f>VLOOKUP(E7321,'script producto'!$A$3:$B$1802,2,FALSE)</f>
        <v>304</v>
      </c>
      <c r="L7321">
        <f>VLOOKUP(M7321,'script taller'!$G$3:$H$204,2,FALSE)</f>
        <v>199</v>
      </c>
      <c r="M7321" s="1" t="str">
        <f t="shared" si="114"/>
        <v>PRT212115</v>
      </c>
      <c r="N7321">
        <f>ROUND(VLOOKUP(E7321,Productos!$A$4:$D$1804,4,FALSE),0)</f>
        <v>32000</v>
      </c>
    </row>
    <row r="7322" spans="1:14" x14ac:dyDescent="0.35">
      <c r="A7322" t="s">
        <v>52</v>
      </c>
      <c r="B7322" s="1" t="s">
        <v>111</v>
      </c>
      <c r="C7322" t="s">
        <v>1126</v>
      </c>
      <c r="D7322" s="1">
        <v>15</v>
      </c>
      <c r="E7322" t="s">
        <v>917</v>
      </c>
      <c r="F7322" t="s">
        <v>1130</v>
      </c>
      <c r="G7322" s="6">
        <v>1</v>
      </c>
      <c r="H7322" s="7" t="s">
        <v>1236</v>
      </c>
      <c r="K7322">
        <f>VLOOKUP(E7322,'script producto'!$A$3:$B$1802,2,FALSE)</f>
        <v>487</v>
      </c>
      <c r="L7322">
        <f>VLOOKUP(M7322,'script taller'!$G$3:$H$204,2,FALSE)</f>
        <v>199</v>
      </c>
      <c r="M7322" s="1" t="str">
        <f t="shared" si="114"/>
        <v>PRT212115</v>
      </c>
      <c r="N7322">
        <f>ROUND(VLOOKUP(E7322,Productos!$A$4:$D$1804,4,FALSE),0)</f>
        <v>14000</v>
      </c>
    </row>
    <row r="7323" spans="1:14" x14ac:dyDescent="0.35">
      <c r="A7323" t="s">
        <v>52</v>
      </c>
      <c r="B7323" s="1" t="s">
        <v>111</v>
      </c>
      <c r="C7323" t="s">
        <v>1126</v>
      </c>
      <c r="D7323" s="1">
        <v>15</v>
      </c>
      <c r="E7323" t="s">
        <v>897</v>
      </c>
      <c r="F7323" t="s">
        <v>1130</v>
      </c>
      <c r="G7323" s="6">
        <v>1</v>
      </c>
      <c r="H7323" s="7" t="s">
        <v>1236</v>
      </c>
      <c r="K7323">
        <f>VLOOKUP(E7323,'script producto'!$A$3:$B$1802,2,FALSE)</f>
        <v>489</v>
      </c>
      <c r="L7323">
        <f>VLOOKUP(M7323,'script taller'!$G$3:$H$204,2,FALSE)</f>
        <v>199</v>
      </c>
      <c r="M7323" s="1" t="str">
        <f t="shared" si="114"/>
        <v>PRT212115</v>
      </c>
      <c r="N7323">
        <f>ROUND(VLOOKUP(E7323,Productos!$A$4:$D$1804,4,FALSE),0)</f>
        <v>4500</v>
      </c>
    </row>
    <row r="7324" spans="1:14" x14ac:dyDescent="0.35">
      <c r="A7324" t="s">
        <v>52</v>
      </c>
      <c r="B7324" s="1" t="s">
        <v>111</v>
      </c>
      <c r="C7324" t="s">
        <v>1126</v>
      </c>
      <c r="D7324" s="1">
        <v>15</v>
      </c>
      <c r="E7324" t="s">
        <v>938</v>
      </c>
      <c r="F7324" t="s">
        <v>1130</v>
      </c>
      <c r="G7324" s="6">
        <v>60</v>
      </c>
      <c r="H7324" s="7" t="s">
        <v>6</v>
      </c>
      <c r="K7324">
        <f>VLOOKUP(E7324,'script producto'!$A$3:$B$1802,2,FALSE)</f>
        <v>513</v>
      </c>
      <c r="L7324">
        <f>VLOOKUP(M7324,'script taller'!$G$3:$H$204,2,FALSE)</f>
        <v>199</v>
      </c>
      <c r="M7324" s="1" t="str">
        <f t="shared" si="114"/>
        <v>PRT212115</v>
      </c>
      <c r="N7324">
        <f>ROUND(VLOOKUP(E7324,Productos!$A$4:$D$1804,4,FALSE),0)</f>
        <v>129900</v>
      </c>
    </row>
    <row r="7325" spans="1:14" x14ac:dyDescent="0.35">
      <c r="A7325" t="s">
        <v>52</v>
      </c>
      <c r="B7325" s="1" t="s">
        <v>111</v>
      </c>
      <c r="C7325" t="s">
        <v>1126</v>
      </c>
      <c r="D7325" s="1">
        <v>15</v>
      </c>
      <c r="E7325" t="s">
        <v>1486</v>
      </c>
      <c r="F7325" t="s">
        <v>1130</v>
      </c>
      <c r="G7325" s="6">
        <v>3</v>
      </c>
      <c r="H7325" s="7" t="s">
        <v>6</v>
      </c>
      <c r="K7325">
        <f>VLOOKUP(E7325,'script producto'!$A$3:$B$1802,2,FALSE)</f>
        <v>520</v>
      </c>
      <c r="L7325">
        <f>VLOOKUP(M7325,'script taller'!$G$3:$H$204,2,FALSE)</f>
        <v>199</v>
      </c>
      <c r="M7325" s="1" t="str">
        <f t="shared" si="114"/>
        <v>PRT212115</v>
      </c>
      <c r="N7325">
        <f>ROUND(VLOOKUP(E7325,Productos!$A$4:$D$1804,4,FALSE),0)</f>
        <v>2490</v>
      </c>
    </row>
    <row r="7326" spans="1:14" x14ac:dyDescent="0.35">
      <c r="A7326" t="s">
        <v>52</v>
      </c>
      <c r="B7326" s="1" t="s">
        <v>111</v>
      </c>
      <c r="C7326" t="s">
        <v>1126</v>
      </c>
      <c r="D7326" s="1">
        <v>15</v>
      </c>
      <c r="E7326" t="s">
        <v>1173</v>
      </c>
      <c r="F7326" t="s">
        <v>1130</v>
      </c>
      <c r="G7326" s="6">
        <v>4</v>
      </c>
      <c r="H7326" s="7" t="s">
        <v>25</v>
      </c>
      <c r="K7326">
        <f>VLOOKUP(E7326,'script producto'!$A$3:$B$1802,2,FALSE)</f>
        <v>548</v>
      </c>
      <c r="L7326">
        <f>VLOOKUP(M7326,'script taller'!$G$3:$H$204,2,FALSE)</f>
        <v>199</v>
      </c>
      <c r="M7326" s="1" t="str">
        <f t="shared" si="114"/>
        <v>PRT212115</v>
      </c>
      <c r="N7326">
        <f>ROUND(VLOOKUP(E7326,Productos!$A$4:$D$1804,4,FALSE),0)</f>
        <v>3853</v>
      </c>
    </row>
    <row r="7327" spans="1:14" x14ac:dyDescent="0.35">
      <c r="A7327" t="s">
        <v>52</v>
      </c>
      <c r="B7327" s="1" t="s">
        <v>111</v>
      </c>
      <c r="C7327" t="s">
        <v>1126</v>
      </c>
      <c r="D7327" s="1">
        <v>15</v>
      </c>
      <c r="E7327" t="s">
        <v>903</v>
      </c>
      <c r="F7327" t="s">
        <v>1130</v>
      </c>
      <c r="G7327" s="6">
        <v>2</v>
      </c>
      <c r="H7327" s="7" t="s">
        <v>6</v>
      </c>
      <c r="K7327">
        <f>VLOOKUP(E7327,'script producto'!$A$3:$B$1802,2,FALSE)</f>
        <v>640</v>
      </c>
      <c r="L7327">
        <f>VLOOKUP(M7327,'script taller'!$G$3:$H$204,2,FALSE)</f>
        <v>199</v>
      </c>
      <c r="M7327" s="1" t="str">
        <f t="shared" si="114"/>
        <v>PRT212115</v>
      </c>
      <c r="N7327">
        <f>ROUND(VLOOKUP(E7327,Productos!$A$4:$D$1804,4,FALSE),0)</f>
        <v>312</v>
      </c>
    </row>
    <row r="7328" spans="1:14" x14ac:dyDescent="0.35">
      <c r="A7328" t="s">
        <v>52</v>
      </c>
      <c r="B7328" s="1" t="s">
        <v>111</v>
      </c>
      <c r="C7328" t="s">
        <v>1126</v>
      </c>
      <c r="D7328" s="1">
        <v>15</v>
      </c>
      <c r="E7328" t="s">
        <v>570</v>
      </c>
      <c r="F7328" t="s">
        <v>1130</v>
      </c>
      <c r="G7328" s="6">
        <v>3</v>
      </c>
      <c r="H7328" s="7" t="s">
        <v>6</v>
      </c>
      <c r="K7328">
        <f>VLOOKUP(E7328,'script producto'!$A$3:$B$1802,2,FALSE)</f>
        <v>642</v>
      </c>
      <c r="L7328">
        <f>VLOOKUP(M7328,'script taller'!$G$3:$H$204,2,FALSE)</f>
        <v>199</v>
      </c>
      <c r="M7328" s="1" t="str">
        <f t="shared" si="114"/>
        <v>PRT212115</v>
      </c>
      <c r="N7328">
        <f>ROUND(VLOOKUP(E7328,Productos!$A$4:$D$1804,4,FALSE),0)</f>
        <v>380</v>
      </c>
    </row>
    <row r="7329" spans="1:14" x14ac:dyDescent="0.35">
      <c r="A7329" t="s">
        <v>52</v>
      </c>
      <c r="B7329" s="1" t="s">
        <v>111</v>
      </c>
      <c r="C7329" t="s">
        <v>1126</v>
      </c>
      <c r="D7329" s="1">
        <v>15</v>
      </c>
      <c r="E7329" t="s">
        <v>926</v>
      </c>
      <c r="F7329" t="s">
        <v>1130</v>
      </c>
      <c r="G7329" s="6">
        <v>2</v>
      </c>
      <c r="H7329" s="7" t="s">
        <v>1236</v>
      </c>
      <c r="K7329">
        <f>VLOOKUP(E7329,'script producto'!$A$3:$B$1802,2,FALSE)</f>
        <v>704</v>
      </c>
      <c r="L7329">
        <f>VLOOKUP(M7329,'script taller'!$G$3:$H$204,2,FALSE)</f>
        <v>199</v>
      </c>
      <c r="M7329" s="1" t="str">
        <f t="shared" si="114"/>
        <v>PRT212115</v>
      </c>
      <c r="N7329">
        <f>ROUND(VLOOKUP(E7329,Productos!$A$4:$D$1804,4,FALSE),0)</f>
        <v>18300</v>
      </c>
    </row>
    <row r="7330" spans="1:14" x14ac:dyDescent="0.35">
      <c r="A7330" t="s">
        <v>52</v>
      </c>
      <c r="B7330" s="1" t="s">
        <v>111</v>
      </c>
      <c r="C7330" t="s">
        <v>1126</v>
      </c>
      <c r="D7330" s="1">
        <v>15</v>
      </c>
      <c r="E7330" t="s">
        <v>2134</v>
      </c>
      <c r="F7330" t="s">
        <v>1130</v>
      </c>
      <c r="G7330" s="6">
        <v>1</v>
      </c>
      <c r="H7330" s="7" t="s">
        <v>1236</v>
      </c>
      <c r="K7330">
        <f>VLOOKUP(E7330,'script producto'!$A$3:$B$1802,2,FALSE)</f>
        <v>159</v>
      </c>
      <c r="L7330">
        <f>VLOOKUP(M7330,'script taller'!$G$3:$H$204,2,FALSE)</f>
        <v>199</v>
      </c>
      <c r="M7330" s="1" t="str">
        <f t="shared" si="114"/>
        <v>PRT212115</v>
      </c>
      <c r="N7330">
        <f>ROUND(VLOOKUP(E7330,Productos!$A$4:$D$1804,4,FALSE),0)</f>
        <v>3500</v>
      </c>
    </row>
    <row r="7331" spans="1:14" x14ac:dyDescent="0.35">
      <c r="A7331" t="s">
        <v>52</v>
      </c>
      <c r="B7331" s="1" t="s">
        <v>111</v>
      </c>
      <c r="C7331" t="s">
        <v>1126</v>
      </c>
      <c r="D7331" s="1">
        <v>15</v>
      </c>
      <c r="E7331" t="s">
        <v>2135</v>
      </c>
      <c r="F7331" t="s">
        <v>1130</v>
      </c>
      <c r="G7331" s="6">
        <v>1</v>
      </c>
      <c r="H7331" s="7" t="s">
        <v>1236</v>
      </c>
      <c r="K7331">
        <f>VLOOKUP(E7331,'script producto'!$A$3:$B$1802,2,FALSE)</f>
        <v>699</v>
      </c>
      <c r="L7331">
        <f>VLOOKUP(M7331,'script taller'!$G$3:$H$204,2,FALSE)</f>
        <v>199</v>
      </c>
      <c r="M7331" s="1" t="str">
        <f t="shared" si="114"/>
        <v>PRT212115</v>
      </c>
      <c r="N7331">
        <f>ROUND(VLOOKUP(E7331,Productos!$A$4:$D$1804,4,FALSE),0)</f>
        <v>14000</v>
      </c>
    </row>
    <row r="7332" spans="1:14" x14ac:dyDescent="0.35">
      <c r="A7332" t="s">
        <v>52</v>
      </c>
      <c r="B7332" s="1" t="s">
        <v>111</v>
      </c>
      <c r="C7332" t="s">
        <v>1126</v>
      </c>
      <c r="D7332" s="1">
        <v>15</v>
      </c>
      <c r="E7332" t="s">
        <v>201</v>
      </c>
      <c r="F7332" t="s">
        <v>1130</v>
      </c>
      <c r="G7332" s="6">
        <v>1</v>
      </c>
      <c r="H7332" s="7" t="s">
        <v>1236</v>
      </c>
      <c r="K7332">
        <f>VLOOKUP(E7332,'script producto'!$A$3:$B$1802,2,FALSE)</f>
        <v>713</v>
      </c>
      <c r="L7332">
        <f>VLOOKUP(M7332,'script taller'!$G$3:$H$204,2,FALSE)</f>
        <v>199</v>
      </c>
      <c r="M7332" s="1" t="str">
        <f t="shared" si="114"/>
        <v>PRT212115</v>
      </c>
      <c r="N7332">
        <f>ROUND(VLOOKUP(E7332,Productos!$A$4:$D$1804,4,FALSE),0)</f>
        <v>2500</v>
      </c>
    </row>
    <row r="7333" spans="1:14" x14ac:dyDescent="0.35">
      <c r="A7333" t="s">
        <v>52</v>
      </c>
      <c r="B7333" s="1" t="s">
        <v>111</v>
      </c>
      <c r="C7333" t="s">
        <v>1126</v>
      </c>
      <c r="D7333" s="1">
        <v>15</v>
      </c>
      <c r="E7333" t="s">
        <v>674</v>
      </c>
      <c r="F7333" t="s">
        <v>1130</v>
      </c>
      <c r="G7333" s="6">
        <v>1</v>
      </c>
      <c r="H7333" s="7" t="s">
        <v>6</v>
      </c>
      <c r="K7333">
        <f>VLOOKUP(E7333,'script producto'!$A$3:$B$1802,2,FALSE)</f>
        <v>741</v>
      </c>
      <c r="L7333">
        <f>VLOOKUP(M7333,'script taller'!$G$3:$H$204,2,FALSE)</f>
        <v>199</v>
      </c>
      <c r="M7333" s="1" t="str">
        <f t="shared" si="114"/>
        <v>PRT212115</v>
      </c>
      <c r="N7333">
        <f>ROUND(VLOOKUP(E7333,Productos!$A$4:$D$1804,4,FALSE),0)</f>
        <v>2200</v>
      </c>
    </row>
    <row r="7334" spans="1:14" x14ac:dyDescent="0.35">
      <c r="A7334" t="s">
        <v>52</v>
      </c>
      <c r="B7334" s="1" t="s">
        <v>111</v>
      </c>
      <c r="C7334" t="s">
        <v>1126</v>
      </c>
      <c r="D7334" s="1">
        <v>15</v>
      </c>
      <c r="E7334" t="s">
        <v>899</v>
      </c>
      <c r="F7334" t="s">
        <v>1130</v>
      </c>
      <c r="G7334" s="6">
        <v>2</v>
      </c>
      <c r="H7334" s="7" t="s">
        <v>1236</v>
      </c>
      <c r="K7334">
        <f>VLOOKUP(E7334,'script producto'!$A$3:$B$1802,2,FALSE)</f>
        <v>765</v>
      </c>
      <c r="L7334">
        <f>VLOOKUP(M7334,'script taller'!$G$3:$H$204,2,FALSE)</f>
        <v>199</v>
      </c>
      <c r="M7334" s="1" t="str">
        <f t="shared" si="114"/>
        <v>PRT212115</v>
      </c>
      <c r="N7334">
        <f>ROUND(VLOOKUP(E7334,Productos!$A$4:$D$1804,4,FALSE),0)</f>
        <v>1831</v>
      </c>
    </row>
    <row r="7335" spans="1:14" x14ac:dyDescent="0.35">
      <c r="A7335" t="s">
        <v>52</v>
      </c>
      <c r="B7335" s="1" t="s">
        <v>111</v>
      </c>
      <c r="C7335" t="s">
        <v>1126</v>
      </c>
      <c r="D7335" s="1">
        <v>15</v>
      </c>
      <c r="E7335" t="s">
        <v>892</v>
      </c>
      <c r="F7335" t="s">
        <v>1130</v>
      </c>
      <c r="G7335" s="6">
        <v>80</v>
      </c>
      <c r="H7335" s="7" t="s">
        <v>6</v>
      </c>
      <c r="K7335">
        <f>VLOOKUP(E7335,'script producto'!$A$3:$B$1802,2,FALSE)</f>
        <v>804</v>
      </c>
      <c r="L7335">
        <f>VLOOKUP(M7335,'script taller'!$G$3:$H$204,2,FALSE)</f>
        <v>199</v>
      </c>
      <c r="M7335" s="1" t="str">
        <f t="shared" si="114"/>
        <v>PRT212115</v>
      </c>
      <c r="N7335">
        <f>ROUND(VLOOKUP(E7335,Productos!$A$4:$D$1804,4,FALSE),0)</f>
        <v>400</v>
      </c>
    </row>
    <row r="7336" spans="1:14" x14ac:dyDescent="0.35">
      <c r="A7336" t="s">
        <v>52</v>
      </c>
      <c r="B7336" s="1" t="s">
        <v>111</v>
      </c>
      <c r="C7336" t="s">
        <v>1126</v>
      </c>
      <c r="D7336" s="1">
        <v>15</v>
      </c>
      <c r="E7336" t="s">
        <v>711</v>
      </c>
      <c r="F7336" t="s">
        <v>1130</v>
      </c>
      <c r="G7336" s="6">
        <v>0.3</v>
      </c>
      <c r="H7336" s="7" t="s">
        <v>1236</v>
      </c>
      <c r="K7336">
        <f>VLOOKUP(E7336,'script producto'!$A$3:$B$1802,2,FALSE)</f>
        <v>809</v>
      </c>
      <c r="L7336">
        <f>VLOOKUP(M7336,'script taller'!$G$3:$H$204,2,FALSE)</f>
        <v>199</v>
      </c>
      <c r="M7336" s="1" t="str">
        <f t="shared" si="114"/>
        <v>PRT212115</v>
      </c>
      <c r="N7336">
        <f>ROUND(VLOOKUP(E7336,Productos!$A$4:$D$1804,4,FALSE),0)</f>
        <v>52</v>
      </c>
    </row>
    <row r="7337" spans="1:14" x14ac:dyDescent="0.35">
      <c r="A7337" t="s">
        <v>52</v>
      </c>
      <c r="B7337" s="1" t="s">
        <v>111</v>
      </c>
      <c r="C7337" t="s">
        <v>1126</v>
      </c>
      <c r="D7337" s="1">
        <v>15</v>
      </c>
      <c r="E7337" t="s">
        <v>951</v>
      </c>
      <c r="F7337" t="s">
        <v>1130</v>
      </c>
      <c r="G7337" s="6">
        <v>0.3</v>
      </c>
      <c r="H7337" s="7" t="s">
        <v>25</v>
      </c>
      <c r="K7337">
        <f>VLOOKUP(E7337,'script producto'!$A$3:$B$1802,2,FALSE)</f>
        <v>928</v>
      </c>
      <c r="L7337">
        <f>VLOOKUP(M7337,'script taller'!$G$3:$H$204,2,FALSE)</f>
        <v>199</v>
      </c>
      <c r="M7337" s="1" t="str">
        <f t="shared" si="114"/>
        <v>PRT212115</v>
      </c>
      <c r="N7337">
        <f>ROUND(VLOOKUP(E7337,Productos!$A$4:$D$1804,4,FALSE),0)</f>
        <v>30000</v>
      </c>
    </row>
    <row r="7338" spans="1:14" x14ac:dyDescent="0.35">
      <c r="A7338" t="s">
        <v>52</v>
      </c>
      <c r="B7338" s="1" t="s">
        <v>111</v>
      </c>
      <c r="C7338" t="s">
        <v>1126</v>
      </c>
      <c r="D7338" s="1">
        <v>15</v>
      </c>
      <c r="E7338" t="s">
        <v>1994</v>
      </c>
      <c r="F7338" t="s">
        <v>1130</v>
      </c>
      <c r="G7338" s="6">
        <v>1</v>
      </c>
      <c r="H7338" s="7" t="s">
        <v>1236</v>
      </c>
      <c r="K7338">
        <f>VLOOKUP(E7338,'script producto'!$A$3:$B$1802,2,FALSE)</f>
        <v>949</v>
      </c>
      <c r="L7338">
        <f>VLOOKUP(M7338,'script taller'!$G$3:$H$204,2,FALSE)</f>
        <v>199</v>
      </c>
      <c r="M7338" s="1" t="str">
        <f t="shared" si="114"/>
        <v>PRT212115</v>
      </c>
      <c r="N7338">
        <f>ROUND(VLOOKUP(E7338,Productos!$A$4:$D$1804,4,FALSE),0)</f>
        <v>1600</v>
      </c>
    </row>
    <row r="7339" spans="1:14" x14ac:dyDescent="0.35">
      <c r="A7339" t="s">
        <v>52</v>
      </c>
      <c r="B7339" s="1" t="s">
        <v>111</v>
      </c>
      <c r="C7339" t="s">
        <v>1126</v>
      </c>
      <c r="D7339" s="1">
        <v>15</v>
      </c>
      <c r="E7339" t="s">
        <v>284</v>
      </c>
      <c r="F7339" t="s">
        <v>1130</v>
      </c>
      <c r="G7339" s="6">
        <v>0.5</v>
      </c>
      <c r="H7339" s="7" t="s">
        <v>1236</v>
      </c>
      <c r="K7339">
        <f>VLOOKUP(E7339,'script producto'!$A$3:$B$1802,2,FALSE)</f>
        <v>1010</v>
      </c>
      <c r="L7339">
        <f>VLOOKUP(M7339,'script taller'!$G$3:$H$204,2,FALSE)</f>
        <v>199</v>
      </c>
      <c r="M7339" s="1" t="str">
        <f t="shared" si="114"/>
        <v>PRT212115</v>
      </c>
      <c r="N7339">
        <f>ROUND(VLOOKUP(E7339,Productos!$A$4:$D$1804,4,FALSE),0)</f>
        <v>14037</v>
      </c>
    </row>
    <row r="7340" spans="1:14" x14ac:dyDescent="0.35">
      <c r="A7340" t="s">
        <v>52</v>
      </c>
      <c r="B7340" s="1" t="s">
        <v>111</v>
      </c>
      <c r="C7340" t="s">
        <v>1126</v>
      </c>
      <c r="D7340" s="1">
        <v>15</v>
      </c>
      <c r="E7340" t="s">
        <v>335</v>
      </c>
      <c r="F7340" t="s">
        <v>1130</v>
      </c>
      <c r="G7340" s="6">
        <v>0.2</v>
      </c>
      <c r="H7340" s="7" t="s">
        <v>1236</v>
      </c>
      <c r="K7340">
        <f>VLOOKUP(E7340,'script producto'!$A$3:$B$1802,2,FALSE)</f>
        <v>1099</v>
      </c>
      <c r="L7340">
        <f>VLOOKUP(M7340,'script taller'!$G$3:$H$204,2,FALSE)</f>
        <v>199</v>
      </c>
      <c r="M7340" s="1" t="str">
        <f t="shared" si="114"/>
        <v>PRT212115</v>
      </c>
      <c r="N7340">
        <f>ROUND(VLOOKUP(E7340,Productos!$A$4:$D$1804,4,FALSE),0)</f>
        <v>40000</v>
      </c>
    </row>
    <row r="7341" spans="1:14" x14ac:dyDescent="0.35">
      <c r="A7341" t="s">
        <v>52</v>
      </c>
      <c r="B7341" s="1" t="s">
        <v>111</v>
      </c>
      <c r="C7341" t="s">
        <v>1126</v>
      </c>
      <c r="D7341" s="1">
        <v>15</v>
      </c>
      <c r="E7341" t="s">
        <v>906</v>
      </c>
      <c r="F7341" t="s">
        <v>1130</v>
      </c>
      <c r="G7341" s="6">
        <v>2</v>
      </c>
      <c r="H7341" s="7" t="s">
        <v>6</v>
      </c>
      <c r="K7341">
        <f>VLOOKUP(E7341,'script producto'!$A$3:$B$1802,2,FALSE)</f>
        <v>1238</v>
      </c>
      <c r="L7341">
        <f>VLOOKUP(M7341,'script taller'!$G$3:$H$204,2,FALSE)</f>
        <v>199</v>
      </c>
      <c r="M7341" s="1" t="str">
        <f t="shared" si="114"/>
        <v>PRT212115</v>
      </c>
      <c r="N7341">
        <f>ROUND(VLOOKUP(E7341,Productos!$A$4:$D$1804,4,FALSE),0)</f>
        <v>11000</v>
      </c>
    </row>
    <row r="7342" spans="1:14" x14ac:dyDescent="0.35">
      <c r="A7342" t="s">
        <v>52</v>
      </c>
      <c r="B7342" s="1" t="s">
        <v>111</v>
      </c>
      <c r="C7342" t="s">
        <v>1126</v>
      </c>
      <c r="D7342" s="1">
        <v>15</v>
      </c>
      <c r="E7342" t="s">
        <v>1291</v>
      </c>
      <c r="F7342" t="s">
        <v>1130</v>
      </c>
      <c r="G7342" s="6">
        <v>4</v>
      </c>
      <c r="H7342" s="7" t="s">
        <v>6</v>
      </c>
      <c r="K7342">
        <f>VLOOKUP(E7342,'script producto'!$A$3:$B$1802,2,FALSE)</f>
        <v>1241</v>
      </c>
      <c r="L7342">
        <f>VLOOKUP(M7342,'script taller'!$G$3:$H$204,2,FALSE)</f>
        <v>199</v>
      </c>
      <c r="M7342" s="1" t="str">
        <f t="shared" si="114"/>
        <v>PRT212115</v>
      </c>
      <c r="N7342">
        <f>ROUND(VLOOKUP(E7342,Productos!$A$4:$D$1804,4,FALSE),0)</f>
        <v>444</v>
      </c>
    </row>
    <row r="7343" spans="1:14" x14ac:dyDescent="0.35">
      <c r="A7343" t="s">
        <v>52</v>
      </c>
      <c r="B7343" s="1" t="s">
        <v>111</v>
      </c>
      <c r="C7343" t="s">
        <v>1126</v>
      </c>
      <c r="D7343" s="1">
        <v>15</v>
      </c>
      <c r="E7343" t="s">
        <v>949</v>
      </c>
      <c r="F7343" t="s">
        <v>1130</v>
      </c>
      <c r="G7343" s="6">
        <v>3</v>
      </c>
      <c r="H7343" s="7" t="s">
        <v>1236</v>
      </c>
      <c r="K7343">
        <f>VLOOKUP(E7343,'script producto'!$A$3:$B$1802,2,FALSE)</f>
        <v>1450</v>
      </c>
      <c r="L7343">
        <f>VLOOKUP(M7343,'script taller'!$G$3:$H$204,2,FALSE)</f>
        <v>199</v>
      </c>
      <c r="M7343" s="1" t="str">
        <f t="shared" si="114"/>
        <v>PRT212115</v>
      </c>
      <c r="N7343">
        <f>ROUND(VLOOKUP(E7343,Productos!$A$4:$D$1804,4,FALSE),0)</f>
        <v>10141</v>
      </c>
    </row>
    <row r="7344" spans="1:14" x14ac:dyDescent="0.35">
      <c r="A7344" t="s">
        <v>52</v>
      </c>
      <c r="B7344" s="1" t="s">
        <v>111</v>
      </c>
      <c r="C7344" t="s">
        <v>1126</v>
      </c>
      <c r="D7344" s="1">
        <v>15</v>
      </c>
      <c r="E7344" t="s">
        <v>7</v>
      </c>
      <c r="F7344" t="s">
        <v>1130</v>
      </c>
      <c r="G7344" s="6">
        <v>2</v>
      </c>
      <c r="H7344" s="7" t="s">
        <v>6</v>
      </c>
      <c r="K7344">
        <f>VLOOKUP(E7344,'script producto'!$A$3:$B$1802,2,FALSE)</f>
        <v>1594</v>
      </c>
      <c r="L7344">
        <f>VLOOKUP(M7344,'script taller'!$G$3:$H$204,2,FALSE)</f>
        <v>199</v>
      </c>
      <c r="M7344" s="1" t="str">
        <f t="shared" si="114"/>
        <v>PRT212115</v>
      </c>
      <c r="N7344">
        <f>ROUND(VLOOKUP(E7344,Productos!$A$4:$D$1804,4,FALSE),0)</f>
        <v>653</v>
      </c>
    </row>
    <row r="7345" spans="1:14" x14ac:dyDescent="0.35">
      <c r="A7345" t="s">
        <v>52</v>
      </c>
      <c r="B7345" s="1" t="s">
        <v>111</v>
      </c>
      <c r="C7345" t="s">
        <v>1126</v>
      </c>
      <c r="D7345" s="1">
        <v>15</v>
      </c>
      <c r="E7345" t="s">
        <v>905</v>
      </c>
      <c r="F7345" t="s">
        <v>1130</v>
      </c>
      <c r="G7345" s="6">
        <v>3</v>
      </c>
      <c r="H7345" s="7" t="s">
        <v>6</v>
      </c>
      <c r="K7345">
        <f>VLOOKUP(E7345,'script producto'!$A$3:$B$1802,2,FALSE)</f>
        <v>1666</v>
      </c>
      <c r="L7345">
        <f>VLOOKUP(M7345,'script taller'!$G$3:$H$204,2,FALSE)</f>
        <v>199</v>
      </c>
      <c r="M7345" s="1" t="str">
        <f t="shared" si="114"/>
        <v>PRT212115</v>
      </c>
      <c r="N7345">
        <f>ROUND(VLOOKUP(E7345,Productos!$A$4:$D$1804,4,FALSE),0)</f>
        <v>2500</v>
      </c>
    </row>
    <row r="7346" spans="1:14" x14ac:dyDescent="0.35">
      <c r="A7346" t="s">
        <v>52</v>
      </c>
      <c r="B7346" s="1" t="s">
        <v>111</v>
      </c>
      <c r="C7346" t="s">
        <v>1126</v>
      </c>
      <c r="D7346" s="1">
        <v>15</v>
      </c>
      <c r="E7346" t="s">
        <v>8</v>
      </c>
      <c r="F7346" t="s">
        <v>1130</v>
      </c>
      <c r="G7346" s="6">
        <v>2</v>
      </c>
      <c r="H7346" s="7" t="s">
        <v>6</v>
      </c>
      <c r="K7346">
        <f>VLOOKUP(E7346,'script producto'!$A$3:$B$1802,2,FALSE)</f>
        <v>1667</v>
      </c>
      <c r="L7346">
        <f>VLOOKUP(M7346,'script taller'!$G$3:$H$204,2,FALSE)</f>
        <v>199</v>
      </c>
      <c r="M7346" s="1" t="str">
        <f t="shared" si="114"/>
        <v>PRT212115</v>
      </c>
      <c r="N7346">
        <f>ROUND(VLOOKUP(E7346,Productos!$A$4:$D$1804,4,FALSE),0)</f>
        <v>818</v>
      </c>
    </row>
    <row r="7347" spans="1:14" x14ac:dyDescent="0.35">
      <c r="A7347" t="s">
        <v>52</v>
      </c>
      <c r="B7347" s="1" t="s">
        <v>111</v>
      </c>
      <c r="C7347" t="s">
        <v>1126</v>
      </c>
      <c r="D7347" s="1">
        <v>15</v>
      </c>
      <c r="E7347" t="s">
        <v>2098</v>
      </c>
      <c r="F7347" t="s">
        <v>1130</v>
      </c>
      <c r="G7347" s="6">
        <v>1</v>
      </c>
      <c r="H7347" s="7" t="s">
        <v>1236</v>
      </c>
      <c r="K7347">
        <f>VLOOKUP(E7347,'script producto'!$A$3:$B$1802,2,FALSE)</f>
        <v>1776</v>
      </c>
      <c r="L7347">
        <f>VLOOKUP(M7347,'script taller'!$G$3:$H$204,2,FALSE)</f>
        <v>199</v>
      </c>
      <c r="M7347" s="1" t="str">
        <f t="shared" si="114"/>
        <v>PRT212115</v>
      </c>
      <c r="N7347">
        <f>ROUND(VLOOKUP(E7347,Productos!$A$4:$D$1804,4,FALSE),0)</f>
        <v>529</v>
      </c>
    </row>
    <row r="7348" spans="1:14" x14ac:dyDescent="0.35">
      <c r="A7348" t="s">
        <v>52</v>
      </c>
      <c r="B7348" s="1" t="s">
        <v>111</v>
      </c>
      <c r="C7348" t="s">
        <v>1126</v>
      </c>
      <c r="D7348" s="1">
        <v>16</v>
      </c>
      <c r="E7348" t="s">
        <v>1879</v>
      </c>
      <c r="F7348" t="s">
        <v>1130</v>
      </c>
      <c r="G7348" s="6">
        <v>0.5</v>
      </c>
      <c r="H7348" s="7" t="s">
        <v>1236</v>
      </c>
      <c r="K7348">
        <f>VLOOKUP(E7348,'script producto'!$A$3:$B$1802,2,FALSE)</f>
        <v>191</v>
      </c>
      <c r="L7348">
        <f>VLOOKUP(M7348,'script taller'!$G$3:$H$204,2,FALSE)</f>
        <v>200</v>
      </c>
      <c r="M7348" s="1" t="str">
        <f t="shared" si="114"/>
        <v>PRT212116</v>
      </c>
      <c r="N7348">
        <f>ROUND(VLOOKUP(E7348,Productos!$A$4:$D$1804,4,FALSE),0)</f>
        <v>2400</v>
      </c>
    </row>
    <row r="7349" spans="1:14" x14ac:dyDescent="0.35">
      <c r="A7349" t="s">
        <v>52</v>
      </c>
      <c r="B7349" s="1" t="s">
        <v>111</v>
      </c>
      <c r="C7349" t="s">
        <v>1126</v>
      </c>
      <c r="D7349" s="1">
        <v>16</v>
      </c>
      <c r="E7349" t="s">
        <v>1880</v>
      </c>
      <c r="F7349" t="s">
        <v>1130</v>
      </c>
      <c r="G7349" s="6">
        <v>3</v>
      </c>
      <c r="H7349" s="7" t="s">
        <v>1236</v>
      </c>
      <c r="K7349">
        <f>VLOOKUP(E7349,'script producto'!$A$3:$B$1802,2,FALSE)</f>
        <v>196</v>
      </c>
      <c r="L7349">
        <f>VLOOKUP(M7349,'script taller'!$G$3:$H$204,2,FALSE)</f>
        <v>200</v>
      </c>
      <c r="M7349" s="1" t="str">
        <f t="shared" si="114"/>
        <v>PRT212116</v>
      </c>
      <c r="N7349">
        <f>ROUND(VLOOKUP(E7349,Productos!$A$4:$D$1804,4,FALSE),0)</f>
        <v>1500</v>
      </c>
    </row>
    <row r="7350" spans="1:14" x14ac:dyDescent="0.35">
      <c r="A7350" t="s">
        <v>52</v>
      </c>
      <c r="B7350" s="1" t="s">
        <v>111</v>
      </c>
      <c r="C7350" t="s">
        <v>1126</v>
      </c>
      <c r="D7350" s="1">
        <v>16</v>
      </c>
      <c r="E7350" t="s">
        <v>902</v>
      </c>
      <c r="F7350" t="s">
        <v>1130</v>
      </c>
      <c r="G7350" s="6">
        <v>2</v>
      </c>
      <c r="H7350" s="7" t="s">
        <v>6</v>
      </c>
      <c r="K7350">
        <f>VLOOKUP(E7350,'script producto'!$A$3:$B$1802,2,FALSE)</f>
        <v>252</v>
      </c>
      <c r="L7350">
        <f>VLOOKUP(M7350,'script taller'!$G$3:$H$204,2,FALSE)</f>
        <v>200</v>
      </c>
      <c r="M7350" s="1" t="str">
        <f t="shared" si="114"/>
        <v>PRT212116</v>
      </c>
      <c r="N7350">
        <f>ROUND(VLOOKUP(E7350,Productos!$A$4:$D$1804,4,FALSE),0)</f>
        <v>347</v>
      </c>
    </row>
    <row r="7351" spans="1:14" x14ac:dyDescent="0.35">
      <c r="A7351" t="s">
        <v>52</v>
      </c>
      <c r="B7351" s="1" t="s">
        <v>111</v>
      </c>
      <c r="C7351" t="s">
        <v>1126</v>
      </c>
      <c r="D7351" s="1">
        <v>16</v>
      </c>
      <c r="E7351" t="s">
        <v>955</v>
      </c>
      <c r="F7351" t="s">
        <v>1130</v>
      </c>
      <c r="G7351" s="6">
        <v>1.2</v>
      </c>
      <c r="H7351" s="7" t="s">
        <v>1236</v>
      </c>
      <c r="K7351">
        <f>VLOOKUP(E7351,'script producto'!$A$3:$B$1802,2,FALSE)</f>
        <v>450</v>
      </c>
      <c r="L7351">
        <f>VLOOKUP(M7351,'script taller'!$G$3:$H$204,2,FALSE)</f>
        <v>200</v>
      </c>
      <c r="M7351" s="1" t="str">
        <f t="shared" si="114"/>
        <v>PRT212116</v>
      </c>
      <c r="N7351">
        <f>ROUND(VLOOKUP(E7351,Productos!$A$4:$D$1804,4,FALSE),0)</f>
        <v>54000</v>
      </c>
    </row>
    <row r="7352" spans="1:14" x14ac:dyDescent="0.35">
      <c r="A7352" t="s">
        <v>52</v>
      </c>
      <c r="B7352" s="1" t="s">
        <v>111</v>
      </c>
      <c r="C7352" t="s">
        <v>1126</v>
      </c>
      <c r="D7352" s="1">
        <v>16</v>
      </c>
      <c r="E7352" t="s">
        <v>1568</v>
      </c>
      <c r="F7352" t="s">
        <v>1130</v>
      </c>
      <c r="G7352" s="6">
        <v>0.02</v>
      </c>
      <c r="H7352" s="7" t="s">
        <v>1236</v>
      </c>
      <c r="K7352">
        <f>VLOOKUP(E7352,'script producto'!$A$3:$B$1802,2,FALSE)</f>
        <v>483</v>
      </c>
      <c r="L7352">
        <f>VLOOKUP(M7352,'script taller'!$G$3:$H$204,2,FALSE)</f>
        <v>200</v>
      </c>
      <c r="M7352" s="1" t="str">
        <f t="shared" si="114"/>
        <v>PRT212116</v>
      </c>
      <c r="N7352">
        <f>ROUND(VLOOKUP(E7352,Productos!$A$4:$D$1804,4,FALSE),0)</f>
        <v>2500</v>
      </c>
    </row>
    <row r="7353" spans="1:14" x14ac:dyDescent="0.35">
      <c r="A7353" t="s">
        <v>52</v>
      </c>
      <c r="B7353" s="1" t="s">
        <v>111</v>
      </c>
      <c r="C7353" t="s">
        <v>1126</v>
      </c>
      <c r="D7353" s="1">
        <v>16</v>
      </c>
      <c r="E7353" t="s">
        <v>917</v>
      </c>
      <c r="F7353" t="s">
        <v>1130</v>
      </c>
      <c r="G7353" s="6">
        <v>1</v>
      </c>
      <c r="H7353" s="7" t="s">
        <v>1236</v>
      </c>
      <c r="K7353">
        <f>VLOOKUP(E7353,'script producto'!$A$3:$B$1802,2,FALSE)</f>
        <v>487</v>
      </c>
      <c r="L7353">
        <f>VLOOKUP(M7353,'script taller'!$G$3:$H$204,2,FALSE)</f>
        <v>200</v>
      </c>
      <c r="M7353" s="1" t="str">
        <f t="shared" si="114"/>
        <v>PRT212116</v>
      </c>
      <c r="N7353">
        <f>ROUND(VLOOKUP(E7353,Productos!$A$4:$D$1804,4,FALSE),0)</f>
        <v>14000</v>
      </c>
    </row>
    <row r="7354" spans="1:14" x14ac:dyDescent="0.35">
      <c r="A7354" t="s">
        <v>52</v>
      </c>
      <c r="B7354" s="1" t="s">
        <v>111</v>
      </c>
      <c r="C7354" t="s">
        <v>1126</v>
      </c>
      <c r="D7354" s="1">
        <v>16</v>
      </c>
      <c r="E7354" t="s">
        <v>938</v>
      </c>
      <c r="F7354" t="s">
        <v>1130</v>
      </c>
      <c r="G7354" s="6">
        <v>20</v>
      </c>
      <c r="H7354" s="7" t="s">
        <v>6</v>
      </c>
      <c r="K7354">
        <f>VLOOKUP(E7354,'script producto'!$A$3:$B$1802,2,FALSE)</f>
        <v>513</v>
      </c>
      <c r="L7354">
        <f>VLOOKUP(M7354,'script taller'!$G$3:$H$204,2,FALSE)</f>
        <v>200</v>
      </c>
      <c r="M7354" s="1" t="str">
        <f t="shared" si="114"/>
        <v>PRT212116</v>
      </c>
      <c r="N7354">
        <f>ROUND(VLOOKUP(E7354,Productos!$A$4:$D$1804,4,FALSE),0)</f>
        <v>129900</v>
      </c>
    </row>
    <row r="7355" spans="1:14" x14ac:dyDescent="0.35">
      <c r="A7355" t="s">
        <v>52</v>
      </c>
      <c r="B7355" s="1" t="s">
        <v>111</v>
      </c>
      <c r="C7355" t="s">
        <v>1126</v>
      </c>
      <c r="D7355" s="1">
        <v>16</v>
      </c>
      <c r="E7355" t="s">
        <v>1173</v>
      </c>
      <c r="F7355" t="s">
        <v>1130</v>
      </c>
      <c r="G7355" s="6">
        <v>3</v>
      </c>
      <c r="H7355" s="7" t="s">
        <v>25</v>
      </c>
      <c r="K7355">
        <f>VLOOKUP(E7355,'script producto'!$A$3:$B$1802,2,FALSE)</f>
        <v>548</v>
      </c>
      <c r="L7355">
        <f>VLOOKUP(M7355,'script taller'!$G$3:$H$204,2,FALSE)</f>
        <v>200</v>
      </c>
      <c r="M7355" s="1" t="str">
        <f t="shared" si="114"/>
        <v>PRT212116</v>
      </c>
      <c r="N7355">
        <f>ROUND(VLOOKUP(E7355,Productos!$A$4:$D$1804,4,FALSE),0)</f>
        <v>3853</v>
      </c>
    </row>
    <row r="7356" spans="1:14" x14ac:dyDescent="0.35">
      <c r="A7356" t="s">
        <v>52</v>
      </c>
      <c r="B7356" s="1" t="s">
        <v>111</v>
      </c>
      <c r="C7356" t="s">
        <v>1126</v>
      </c>
      <c r="D7356" s="1">
        <v>16</v>
      </c>
      <c r="E7356" t="s">
        <v>903</v>
      </c>
      <c r="F7356" t="s">
        <v>1130</v>
      </c>
      <c r="G7356" s="6">
        <v>2</v>
      </c>
      <c r="H7356" s="7" t="s">
        <v>6</v>
      </c>
      <c r="K7356">
        <f>VLOOKUP(E7356,'script producto'!$A$3:$B$1802,2,FALSE)</f>
        <v>640</v>
      </c>
      <c r="L7356">
        <f>VLOOKUP(M7356,'script taller'!$G$3:$H$204,2,FALSE)</f>
        <v>200</v>
      </c>
      <c r="M7356" s="1" t="str">
        <f t="shared" si="114"/>
        <v>PRT212116</v>
      </c>
      <c r="N7356">
        <f>ROUND(VLOOKUP(E7356,Productos!$A$4:$D$1804,4,FALSE),0)</f>
        <v>312</v>
      </c>
    </row>
    <row r="7357" spans="1:14" x14ac:dyDescent="0.35">
      <c r="A7357" t="s">
        <v>52</v>
      </c>
      <c r="B7357" s="1" t="s">
        <v>111</v>
      </c>
      <c r="C7357" t="s">
        <v>1126</v>
      </c>
      <c r="D7357" s="1">
        <v>16</v>
      </c>
      <c r="E7357" t="s">
        <v>570</v>
      </c>
      <c r="F7357" t="s">
        <v>1130</v>
      </c>
      <c r="G7357" s="6">
        <v>3</v>
      </c>
      <c r="H7357" s="7" t="s">
        <v>6</v>
      </c>
      <c r="K7357">
        <f>VLOOKUP(E7357,'script producto'!$A$3:$B$1802,2,FALSE)</f>
        <v>642</v>
      </c>
      <c r="L7357">
        <f>VLOOKUP(M7357,'script taller'!$G$3:$H$204,2,FALSE)</f>
        <v>200</v>
      </c>
      <c r="M7357" s="1" t="str">
        <f t="shared" si="114"/>
        <v>PRT212116</v>
      </c>
      <c r="N7357">
        <f>ROUND(VLOOKUP(E7357,Productos!$A$4:$D$1804,4,FALSE),0)</f>
        <v>380</v>
      </c>
    </row>
    <row r="7358" spans="1:14" x14ac:dyDescent="0.35">
      <c r="A7358" t="s">
        <v>52</v>
      </c>
      <c r="B7358" s="1" t="s">
        <v>111</v>
      </c>
      <c r="C7358" t="s">
        <v>1126</v>
      </c>
      <c r="D7358" s="1">
        <v>16</v>
      </c>
      <c r="E7358" t="s">
        <v>710</v>
      </c>
      <c r="F7358" t="s">
        <v>1130</v>
      </c>
      <c r="G7358" s="6">
        <v>0.6</v>
      </c>
      <c r="H7358" s="7" t="s">
        <v>1236</v>
      </c>
      <c r="K7358">
        <f>VLOOKUP(E7358,'script producto'!$A$3:$B$1802,2,FALSE)</f>
        <v>739</v>
      </c>
      <c r="L7358">
        <f>VLOOKUP(M7358,'script taller'!$G$3:$H$204,2,FALSE)</f>
        <v>200</v>
      </c>
      <c r="M7358" s="1" t="str">
        <f t="shared" si="114"/>
        <v>PRT212116</v>
      </c>
      <c r="N7358">
        <f>ROUND(VLOOKUP(E7358,Productos!$A$4:$D$1804,4,FALSE),0)</f>
        <v>5000</v>
      </c>
    </row>
    <row r="7359" spans="1:14" x14ac:dyDescent="0.35">
      <c r="A7359" t="s">
        <v>52</v>
      </c>
      <c r="B7359" s="1" t="s">
        <v>111</v>
      </c>
      <c r="C7359" t="s">
        <v>1126</v>
      </c>
      <c r="D7359" s="1">
        <v>16</v>
      </c>
      <c r="E7359" t="s">
        <v>674</v>
      </c>
      <c r="F7359" t="s">
        <v>1130</v>
      </c>
      <c r="G7359" s="6">
        <v>1</v>
      </c>
      <c r="H7359" s="7" t="s">
        <v>6</v>
      </c>
      <c r="K7359">
        <f>VLOOKUP(E7359,'script producto'!$A$3:$B$1802,2,FALSE)</f>
        <v>741</v>
      </c>
      <c r="L7359">
        <f>VLOOKUP(M7359,'script taller'!$G$3:$H$204,2,FALSE)</f>
        <v>200</v>
      </c>
      <c r="M7359" s="1" t="str">
        <f t="shared" si="114"/>
        <v>PRT212116</v>
      </c>
      <c r="N7359">
        <f>ROUND(VLOOKUP(E7359,Productos!$A$4:$D$1804,4,FALSE),0)</f>
        <v>2200</v>
      </c>
    </row>
    <row r="7360" spans="1:14" x14ac:dyDescent="0.35">
      <c r="A7360" t="s">
        <v>52</v>
      </c>
      <c r="B7360" s="1" t="s">
        <v>111</v>
      </c>
      <c r="C7360" t="s">
        <v>1126</v>
      </c>
      <c r="D7360" s="1">
        <v>16</v>
      </c>
      <c r="E7360" t="s">
        <v>1965</v>
      </c>
      <c r="F7360" t="s">
        <v>1130</v>
      </c>
      <c r="G7360" s="6">
        <v>0.2</v>
      </c>
      <c r="H7360" s="7" t="s">
        <v>25</v>
      </c>
      <c r="K7360">
        <f>VLOOKUP(E7360,'script producto'!$A$3:$B$1802,2,FALSE)</f>
        <v>536</v>
      </c>
      <c r="L7360">
        <f>VLOOKUP(M7360,'script taller'!$G$3:$H$204,2,FALSE)</f>
        <v>200</v>
      </c>
      <c r="M7360" s="1" t="str">
        <f t="shared" si="114"/>
        <v>PRT212116</v>
      </c>
      <c r="N7360">
        <f>ROUND(VLOOKUP(E7360,Productos!$A$4:$D$1804,4,FALSE),0)</f>
        <v>60000</v>
      </c>
    </row>
    <row r="7361" spans="1:14" x14ac:dyDescent="0.35">
      <c r="A7361" t="s">
        <v>52</v>
      </c>
      <c r="B7361" s="1" t="s">
        <v>111</v>
      </c>
      <c r="C7361" t="s">
        <v>1126</v>
      </c>
      <c r="D7361" s="1">
        <v>16</v>
      </c>
      <c r="E7361" t="s">
        <v>272</v>
      </c>
      <c r="F7361" t="s">
        <v>1130</v>
      </c>
      <c r="G7361" s="6">
        <v>1</v>
      </c>
      <c r="H7361" s="7" t="s">
        <v>1236</v>
      </c>
      <c r="K7361">
        <f>VLOOKUP(E7361,'script producto'!$A$3:$B$1802,2,FALSE)</f>
        <v>759</v>
      </c>
      <c r="L7361">
        <f>VLOOKUP(M7361,'script taller'!$G$3:$H$204,2,FALSE)</f>
        <v>200</v>
      </c>
      <c r="M7361" s="1" t="str">
        <f t="shared" si="114"/>
        <v>PRT212116</v>
      </c>
      <c r="N7361">
        <f>ROUND(VLOOKUP(E7361,Productos!$A$4:$D$1804,4,FALSE),0)</f>
        <v>5439</v>
      </c>
    </row>
    <row r="7362" spans="1:14" x14ac:dyDescent="0.35">
      <c r="A7362" t="s">
        <v>52</v>
      </c>
      <c r="B7362" s="1" t="s">
        <v>111</v>
      </c>
      <c r="C7362" t="s">
        <v>1126</v>
      </c>
      <c r="D7362" s="1">
        <v>16</v>
      </c>
      <c r="E7362" t="s">
        <v>892</v>
      </c>
      <c r="F7362" t="s">
        <v>1130</v>
      </c>
      <c r="G7362" s="6">
        <v>50</v>
      </c>
      <c r="H7362" s="7" t="s">
        <v>6</v>
      </c>
      <c r="K7362">
        <f>VLOOKUP(E7362,'script producto'!$A$3:$B$1802,2,FALSE)</f>
        <v>804</v>
      </c>
      <c r="L7362">
        <f>VLOOKUP(M7362,'script taller'!$G$3:$H$204,2,FALSE)</f>
        <v>200</v>
      </c>
      <c r="M7362" s="1" t="str">
        <f t="shared" si="114"/>
        <v>PRT212116</v>
      </c>
      <c r="N7362">
        <f>ROUND(VLOOKUP(E7362,Productos!$A$4:$D$1804,4,FALSE),0)</f>
        <v>400</v>
      </c>
    </row>
    <row r="7363" spans="1:14" x14ac:dyDescent="0.35">
      <c r="A7363" t="s">
        <v>52</v>
      </c>
      <c r="B7363" s="1" t="s">
        <v>111</v>
      </c>
      <c r="C7363" t="s">
        <v>1126</v>
      </c>
      <c r="D7363" s="1">
        <v>16</v>
      </c>
      <c r="E7363" t="s">
        <v>1172</v>
      </c>
      <c r="F7363" t="s">
        <v>1130</v>
      </c>
      <c r="G7363" s="6">
        <v>3</v>
      </c>
      <c r="H7363" s="7" t="s">
        <v>25</v>
      </c>
      <c r="K7363">
        <f>VLOOKUP(E7363,'script producto'!$A$3:$B$1802,2,FALSE)</f>
        <v>884</v>
      </c>
      <c r="L7363">
        <f>VLOOKUP(M7363,'script taller'!$G$3:$H$204,2,FALSE)</f>
        <v>200</v>
      </c>
      <c r="M7363" s="1" t="str">
        <f t="shared" ref="M7363:M7426" si="115">B7363&amp;D7363</f>
        <v>PRT212116</v>
      </c>
      <c r="N7363">
        <f>ROUND(VLOOKUP(E7363,Productos!$A$4:$D$1804,4,FALSE),0)</f>
        <v>1375</v>
      </c>
    </row>
    <row r="7364" spans="1:14" x14ac:dyDescent="0.35">
      <c r="A7364" t="s">
        <v>52</v>
      </c>
      <c r="B7364" s="1" t="s">
        <v>111</v>
      </c>
      <c r="C7364" t="s">
        <v>1126</v>
      </c>
      <c r="D7364" s="1">
        <v>16</v>
      </c>
      <c r="E7364" t="s">
        <v>954</v>
      </c>
      <c r="F7364" t="s">
        <v>1130</v>
      </c>
      <c r="G7364" s="6">
        <v>1</v>
      </c>
      <c r="H7364" s="7" t="s">
        <v>1236</v>
      </c>
      <c r="K7364">
        <f>VLOOKUP(E7364,'script producto'!$A$3:$B$1802,2,FALSE)</f>
        <v>997</v>
      </c>
      <c r="L7364">
        <f>VLOOKUP(M7364,'script taller'!$G$3:$H$204,2,FALSE)</f>
        <v>200</v>
      </c>
      <c r="M7364" s="1" t="str">
        <f t="shared" si="115"/>
        <v>PRT212116</v>
      </c>
      <c r="N7364">
        <f>ROUND(VLOOKUP(E7364,Productos!$A$4:$D$1804,4,FALSE),0)</f>
        <v>4800</v>
      </c>
    </row>
    <row r="7365" spans="1:14" x14ac:dyDescent="0.35">
      <c r="A7365" t="s">
        <v>52</v>
      </c>
      <c r="B7365" s="1" t="s">
        <v>111</v>
      </c>
      <c r="C7365" t="s">
        <v>1126</v>
      </c>
      <c r="D7365" s="1">
        <v>16</v>
      </c>
      <c r="E7365" t="s">
        <v>284</v>
      </c>
      <c r="F7365" t="s">
        <v>1130</v>
      </c>
      <c r="G7365" s="6">
        <v>0.25</v>
      </c>
      <c r="H7365" s="7" t="s">
        <v>1236</v>
      </c>
      <c r="K7365">
        <f>VLOOKUP(E7365,'script producto'!$A$3:$B$1802,2,FALSE)</f>
        <v>1010</v>
      </c>
      <c r="L7365">
        <f>VLOOKUP(M7365,'script taller'!$G$3:$H$204,2,FALSE)</f>
        <v>200</v>
      </c>
      <c r="M7365" s="1" t="str">
        <f t="shared" si="115"/>
        <v>PRT212116</v>
      </c>
      <c r="N7365">
        <f>ROUND(VLOOKUP(E7365,Productos!$A$4:$D$1804,4,FALSE),0)</f>
        <v>14037</v>
      </c>
    </row>
    <row r="7366" spans="1:14" x14ac:dyDescent="0.35">
      <c r="A7366" t="s">
        <v>52</v>
      </c>
      <c r="B7366" s="1" t="s">
        <v>111</v>
      </c>
      <c r="C7366" t="s">
        <v>1126</v>
      </c>
      <c r="D7366" s="1">
        <v>16</v>
      </c>
      <c r="E7366" t="s">
        <v>1394</v>
      </c>
      <c r="F7366" t="s">
        <v>1130</v>
      </c>
      <c r="G7366" s="6">
        <v>1</v>
      </c>
      <c r="H7366" s="7" t="s">
        <v>6</v>
      </c>
      <c r="K7366">
        <f>VLOOKUP(E7366,'script producto'!$A$3:$B$1802,2,FALSE)</f>
        <v>1062</v>
      </c>
      <c r="L7366">
        <f>VLOOKUP(M7366,'script taller'!$G$3:$H$204,2,FALSE)</f>
        <v>200</v>
      </c>
      <c r="M7366" s="1" t="str">
        <f t="shared" si="115"/>
        <v>PRT212116</v>
      </c>
      <c r="N7366">
        <f>ROUND(VLOOKUP(E7366,Productos!$A$4:$D$1804,4,FALSE),0)</f>
        <v>990</v>
      </c>
    </row>
    <row r="7367" spans="1:14" x14ac:dyDescent="0.35">
      <c r="A7367" t="s">
        <v>52</v>
      </c>
      <c r="B7367" s="1" t="s">
        <v>111</v>
      </c>
      <c r="C7367" t="s">
        <v>1126</v>
      </c>
      <c r="D7367" s="1">
        <v>16</v>
      </c>
      <c r="E7367" t="s">
        <v>953</v>
      </c>
      <c r="F7367" t="s">
        <v>1130</v>
      </c>
      <c r="G7367" s="6">
        <v>1</v>
      </c>
      <c r="H7367" s="7" t="s">
        <v>1236</v>
      </c>
      <c r="K7367">
        <f>VLOOKUP(E7367,'script producto'!$A$3:$B$1802,2,FALSE)</f>
        <v>1405</v>
      </c>
      <c r="L7367">
        <f>VLOOKUP(M7367,'script taller'!$G$3:$H$204,2,FALSE)</f>
        <v>200</v>
      </c>
      <c r="M7367" s="1" t="str">
        <f t="shared" si="115"/>
        <v>PRT212116</v>
      </c>
      <c r="N7367">
        <f>ROUND(VLOOKUP(E7367,Productos!$A$4:$D$1804,4,FALSE),0)</f>
        <v>2600</v>
      </c>
    </row>
    <row r="7368" spans="1:14" x14ac:dyDescent="0.35">
      <c r="A7368" t="s">
        <v>52</v>
      </c>
      <c r="B7368" s="1" t="s">
        <v>111</v>
      </c>
      <c r="C7368" t="s">
        <v>1126</v>
      </c>
      <c r="D7368" s="1">
        <v>16</v>
      </c>
      <c r="E7368" t="s">
        <v>1988</v>
      </c>
      <c r="F7368" t="s">
        <v>1130</v>
      </c>
      <c r="G7368" s="6">
        <v>1</v>
      </c>
      <c r="H7368" s="7" t="s">
        <v>1236</v>
      </c>
      <c r="K7368">
        <f>VLOOKUP(E7368,'script producto'!$A$3:$B$1802,2,FALSE)</f>
        <v>1407</v>
      </c>
      <c r="L7368">
        <f>VLOOKUP(M7368,'script taller'!$G$3:$H$204,2,FALSE)</f>
        <v>200</v>
      </c>
      <c r="M7368" s="1" t="str">
        <f t="shared" si="115"/>
        <v>PRT212116</v>
      </c>
      <c r="N7368">
        <f>ROUND(VLOOKUP(E7368,Productos!$A$4:$D$1804,4,FALSE),0)</f>
        <v>2600</v>
      </c>
    </row>
    <row r="7369" spans="1:14" x14ac:dyDescent="0.35">
      <c r="A7369" t="s">
        <v>52</v>
      </c>
      <c r="B7369" s="1" t="s">
        <v>111</v>
      </c>
      <c r="C7369" t="s">
        <v>1126</v>
      </c>
      <c r="D7369" s="1">
        <v>16</v>
      </c>
      <c r="E7369" t="s">
        <v>2067</v>
      </c>
      <c r="F7369" t="s">
        <v>1130</v>
      </c>
      <c r="G7369" s="6">
        <v>0.8</v>
      </c>
      <c r="H7369" s="7" t="s">
        <v>1236</v>
      </c>
      <c r="K7369">
        <f>VLOOKUP(E7369,'script producto'!$A$3:$B$1802,2,FALSE)</f>
        <v>1432</v>
      </c>
      <c r="L7369">
        <f>VLOOKUP(M7369,'script taller'!$G$3:$H$204,2,FALSE)</f>
        <v>200</v>
      </c>
      <c r="M7369" s="1" t="str">
        <f t="shared" si="115"/>
        <v>PRT212116</v>
      </c>
      <c r="N7369">
        <f>ROUND(VLOOKUP(E7369,Productos!$A$4:$D$1804,4,FALSE),0)</f>
        <v>10600</v>
      </c>
    </row>
    <row r="7370" spans="1:14" x14ac:dyDescent="0.35">
      <c r="A7370" t="s">
        <v>52</v>
      </c>
      <c r="B7370" s="1" t="s">
        <v>111</v>
      </c>
      <c r="C7370" t="s">
        <v>1126</v>
      </c>
      <c r="D7370" s="1">
        <v>16</v>
      </c>
      <c r="E7370" t="s">
        <v>7</v>
      </c>
      <c r="F7370" t="s">
        <v>1130</v>
      </c>
      <c r="G7370" s="6">
        <v>2</v>
      </c>
      <c r="H7370" s="7" t="s">
        <v>6</v>
      </c>
      <c r="K7370">
        <f>VLOOKUP(E7370,'script producto'!$A$3:$B$1802,2,FALSE)</f>
        <v>1594</v>
      </c>
      <c r="L7370">
        <f>VLOOKUP(M7370,'script taller'!$G$3:$H$204,2,FALSE)</f>
        <v>200</v>
      </c>
      <c r="M7370" s="1" t="str">
        <f t="shared" si="115"/>
        <v>PRT212116</v>
      </c>
      <c r="N7370">
        <f>ROUND(VLOOKUP(E7370,Productos!$A$4:$D$1804,4,FALSE),0)</f>
        <v>653</v>
      </c>
    </row>
    <row r="7371" spans="1:14" x14ac:dyDescent="0.35">
      <c r="A7371" t="s">
        <v>52</v>
      </c>
      <c r="B7371" s="1" t="s">
        <v>111</v>
      </c>
      <c r="C7371" t="s">
        <v>1126</v>
      </c>
      <c r="D7371" s="1">
        <v>16</v>
      </c>
      <c r="E7371" t="s">
        <v>8</v>
      </c>
      <c r="F7371" t="s">
        <v>1130</v>
      </c>
      <c r="G7371" s="6">
        <v>2</v>
      </c>
      <c r="H7371" s="7" t="s">
        <v>6</v>
      </c>
      <c r="K7371">
        <f>VLOOKUP(E7371,'script producto'!$A$3:$B$1802,2,FALSE)</f>
        <v>1667</v>
      </c>
      <c r="L7371">
        <f>VLOOKUP(M7371,'script taller'!$G$3:$H$204,2,FALSE)</f>
        <v>200</v>
      </c>
      <c r="M7371" s="1" t="str">
        <f t="shared" si="115"/>
        <v>PRT212116</v>
      </c>
      <c r="N7371">
        <f>ROUND(VLOOKUP(E7371,Productos!$A$4:$D$1804,4,FALSE),0)</f>
        <v>818</v>
      </c>
    </row>
    <row r="7372" spans="1:14" x14ac:dyDescent="0.35">
      <c r="A7372" t="s">
        <v>52</v>
      </c>
      <c r="B7372" s="1" t="s">
        <v>111</v>
      </c>
      <c r="C7372" t="s">
        <v>1126</v>
      </c>
      <c r="D7372" s="1">
        <v>16</v>
      </c>
      <c r="E7372" t="s">
        <v>936</v>
      </c>
      <c r="F7372" t="s">
        <v>1130</v>
      </c>
      <c r="G7372" s="6">
        <v>5</v>
      </c>
      <c r="H7372" s="7" t="s">
        <v>6</v>
      </c>
      <c r="K7372">
        <f>VLOOKUP(E7372,'script producto'!$A$3:$B$1802,2,FALSE)</f>
        <v>1679</v>
      </c>
      <c r="L7372">
        <f>VLOOKUP(M7372,'script taller'!$G$3:$H$204,2,FALSE)</f>
        <v>200</v>
      </c>
      <c r="M7372" s="1" t="str">
        <f t="shared" si="115"/>
        <v>PRT212116</v>
      </c>
      <c r="N7372">
        <f>ROUND(VLOOKUP(E7372,Productos!$A$4:$D$1804,4,FALSE),0)</f>
        <v>4000</v>
      </c>
    </row>
    <row r="7373" spans="1:14" x14ac:dyDescent="0.35">
      <c r="A7373" t="s">
        <v>52</v>
      </c>
      <c r="B7373" s="1" t="s">
        <v>111</v>
      </c>
      <c r="C7373" t="s">
        <v>1126</v>
      </c>
      <c r="D7373" s="1">
        <v>17</v>
      </c>
      <c r="E7373" t="s">
        <v>902</v>
      </c>
      <c r="F7373" t="s">
        <v>1130</v>
      </c>
      <c r="G7373" s="6">
        <v>2</v>
      </c>
      <c r="H7373" s="7" t="s">
        <v>6</v>
      </c>
      <c r="K7373">
        <f>VLOOKUP(E7373,'script producto'!$A$3:$B$1802,2,FALSE)</f>
        <v>252</v>
      </c>
      <c r="L7373">
        <f>VLOOKUP(M7373,'script taller'!$G$3:$H$204,2,FALSE)</f>
        <v>201</v>
      </c>
      <c r="M7373" s="1" t="str">
        <f t="shared" si="115"/>
        <v>PRT212117</v>
      </c>
      <c r="N7373">
        <f>ROUND(VLOOKUP(E7373,Productos!$A$4:$D$1804,4,FALSE),0)</f>
        <v>347</v>
      </c>
    </row>
    <row r="7374" spans="1:14" x14ac:dyDescent="0.35">
      <c r="A7374" t="s">
        <v>52</v>
      </c>
      <c r="B7374" s="1" t="s">
        <v>111</v>
      </c>
      <c r="C7374" t="s">
        <v>1126</v>
      </c>
      <c r="D7374" s="1">
        <v>17</v>
      </c>
      <c r="E7374" t="s">
        <v>903</v>
      </c>
      <c r="F7374" t="s">
        <v>1130</v>
      </c>
      <c r="G7374" s="6">
        <v>2</v>
      </c>
      <c r="H7374" s="7" t="s">
        <v>6</v>
      </c>
      <c r="K7374">
        <f>VLOOKUP(E7374,'script producto'!$A$3:$B$1802,2,FALSE)</f>
        <v>640</v>
      </c>
      <c r="L7374">
        <f>VLOOKUP(M7374,'script taller'!$G$3:$H$204,2,FALSE)</f>
        <v>201</v>
      </c>
      <c r="M7374" s="1" t="str">
        <f t="shared" si="115"/>
        <v>PRT212117</v>
      </c>
      <c r="N7374">
        <f>ROUND(VLOOKUP(E7374,Productos!$A$4:$D$1804,4,FALSE),0)</f>
        <v>312</v>
      </c>
    </row>
    <row r="7375" spans="1:14" x14ac:dyDescent="0.35">
      <c r="A7375" t="s">
        <v>52</v>
      </c>
      <c r="B7375" s="1" t="s">
        <v>111</v>
      </c>
      <c r="C7375" t="s">
        <v>1126</v>
      </c>
      <c r="D7375" s="1">
        <v>17</v>
      </c>
      <c r="E7375" t="s">
        <v>570</v>
      </c>
      <c r="F7375" t="s">
        <v>1130</v>
      </c>
      <c r="G7375" s="6">
        <v>3</v>
      </c>
      <c r="H7375" s="7" t="s">
        <v>6</v>
      </c>
      <c r="K7375">
        <f>VLOOKUP(E7375,'script producto'!$A$3:$B$1802,2,FALSE)</f>
        <v>642</v>
      </c>
      <c r="L7375">
        <f>VLOOKUP(M7375,'script taller'!$G$3:$H$204,2,FALSE)</f>
        <v>201</v>
      </c>
      <c r="M7375" s="1" t="str">
        <f t="shared" si="115"/>
        <v>PRT212117</v>
      </c>
      <c r="N7375">
        <f>ROUND(VLOOKUP(E7375,Productos!$A$4:$D$1804,4,FALSE),0)</f>
        <v>380</v>
      </c>
    </row>
    <row r="7376" spans="1:14" x14ac:dyDescent="0.35">
      <c r="A7376" t="s">
        <v>52</v>
      </c>
      <c r="B7376" s="1" t="s">
        <v>111</v>
      </c>
      <c r="C7376" t="s">
        <v>1126</v>
      </c>
      <c r="D7376" s="1">
        <v>17</v>
      </c>
      <c r="E7376" t="s">
        <v>674</v>
      </c>
      <c r="F7376" t="s">
        <v>1130</v>
      </c>
      <c r="G7376" s="6">
        <v>1</v>
      </c>
      <c r="H7376" s="7" t="s">
        <v>6</v>
      </c>
      <c r="K7376">
        <f>VLOOKUP(E7376,'script producto'!$A$3:$B$1802,2,FALSE)</f>
        <v>741</v>
      </c>
      <c r="L7376">
        <f>VLOOKUP(M7376,'script taller'!$G$3:$H$204,2,FALSE)</f>
        <v>201</v>
      </c>
      <c r="M7376" s="1" t="str">
        <f t="shared" si="115"/>
        <v>PRT212117</v>
      </c>
      <c r="N7376">
        <f>ROUND(VLOOKUP(E7376,Productos!$A$4:$D$1804,4,FALSE),0)</f>
        <v>2200</v>
      </c>
    </row>
    <row r="7377" spans="1:14" x14ac:dyDescent="0.35">
      <c r="A7377" t="s">
        <v>52</v>
      </c>
      <c r="B7377" s="1" t="s">
        <v>111</v>
      </c>
      <c r="C7377" t="s">
        <v>1126</v>
      </c>
      <c r="D7377" s="1">
        <v>17</v>
      </c>
      <c r="E7377" t="s">
        <v>7</v>
      </c>
      <c r="F7377" t="s">
        <v>1130</v>
      </c>
      <c r="G7377" s="6">
        <v>2</v>
      </c>
      <c r="H7377" s="7" t="s">
        <v>6</v>
      </c>
      <c r="K7377">
        <f>VLOOKUP(E7377,'script producto'!$A$3:$B$1802,2,FALSE)</f>
        <v>1594</v>
      </c>
      <c r="L7377">
        <f>VLOOKUP(M7377,'script taller'!$G$3:$H$204,2,FALSE)</f>
        <v>201</v>
      </c>
      <c r="M7377" s="1" t="str">
        <f t="shared" si="115"/>
        <v>PRT212117</v>
      </c>
      <c r="N7377">
        <f>ROUND(VLOOKUP(E7377,Productos!$A$4:$D$1804,4,FALSE),0)</f>
        <v>653</v>
      </c>
    </row>
    <row r="7378" spans="1:14" x14ac:dyDescent="0.35">
      <c r="A7378" t="s">
        <v>52</v>
      </c>
      <c r="B7378" s="1" t="s">
        <v>111</v>
      </c>
      <c r="C7378" t="s">
        <v>1126</v>
      </c>
      <c r="D7378" s="1">
        <v>17</v>
      </c>
      <c r="E7378" t="s">
        <v>8</v>
      </c>
      <c r="F7378" t="s">
        <v>1130</v>
      </c>
      <c r="G7378" s="6">
        <v>2</v>
      </c>
      <c r="H7378" s="7" t="s">
        <v>6</v>
      </c>
      <c r="K7378">
        <f>VLOOKUP(E7378,'script producto'!$A$3:$B$1802,2,FALSE)</f>
        <v>1667</v>
      </c>
      <c r="L7378">
        <f>VLOOKUP(M7378,'script taller'!$G$3:$H$204,2,FALSE)</f>
        <v>201</v>
      </c>
      <c r="M7378" s="1" t="str">
        <f t="shared" si="115"/>
        <v>PRT212117</v>
      </c>
      <c r="N7378">
        <f>ROUND(VLOOKUP(E7378,Productos!$A$4:$D$1804,4,FALSE),0)</f>
        <v>818</v>
      </c>
    </row>
    <row r="7379" spans="1:14" x14ac:dyDescent="0.35">
      <c r="A7379" t="s">
        <v>52</v>
      </c>
      <c r="B7379" s="1" t="s">
        <v>1570</v>
      </c>
      <c r="C7379" t="s">
        <v>1566</v>
      </c>
      <c r="D7379" s="1">
        <v>1</v>
      </c>
      <c r="E7379" t="s">
        <v>348</v>
      </c>
      <c r="F7379" t="s">
        <v>192</v>
      </c>
      <c r="G7379" s="6">
        <v>0.1</v>
      </c>
      <c r="H7379" s="7" t="s">
        <v>1236</v>
      </c>
      <c r="K7379">
        <f>VLOOKUP(E7379,'script producto'!$A$3:$B$1802,2,FALSE)</f>
        <v>128</v>
      </c>
      <c r="L7379">
        <f>VLOOKUP(M7379,'script taller'!$G$3:$H$204,2,FALSE)</f>
        <v>202</v>
      </c>
      <c r="M7379" s="1" t="str">
        <f t="shared" si="115"/>
        <v>PTT66971</v>
      </c>
      <c r="N7379">
        <f>ROUND(VLOOKUP(E7379,Productos!$A$4:$D$1804,4,FALSE),0)</f>
        <v>4300</v>
      </c>
    </row>
    <row r="7380" spans="1:14" x14ac:dyDescent="0.35">
      <c r="A7380" t="s">
        <v>52</v>
      </c>
      <c r="B7380" s="1" t="s">
        <v>1570</v>
      </c>
      <c r="C7380" t="s">
        <v>1566</v>
      </c>
      <c r="D7380" s="1">
        <v>1</v>
      </c>
      <c r="E7380" t="s">
        <v>157</v>
      </c>
      <c r="F7380" t="s">
        <v>192</v>
      </c>
      <c r="G7380" s="6">
        <v>1</v>
      </c>
      <c r="H7380" s="7" t="s">
        <v>1236</v>
      </c>
      <c r="K7380">
        <f>VLOOKUP(E7380,'script producto'!$A$3:$B$1802,2,FALSE)</f>
        <v>190</v>
      </c>
      <c r="L7380">
        <f>VLOOKUP(M7380,'script taller'!$G$3:$H$204,2,FALSE)</f>
        <v>202</v>
      </c>
      <c r="M7380" s="1" t="str">
        <f t="shared" si="115"/>
        <v>PTT66971</v>
      </c>
      <c r="N7380">
        <f>ROUND(VLOOKUP(E7380,Productos!$A$4:$D$1804,4,FALSE),0)</f>
        <v>2349</v>
      </c>
    </row>
    <row r="7381" spans="1:14" x14ac:dyDescent="0.35">
      <c r="A7381" t="s">
        <v>52</v>
      </c>
      <c r="B7381" s="1" t="s">
        <v>1570</v>
      </c>
      <c r="C7381" t="s">
        <v>1566</v>
      </c>
      <c r="D7381" s="1">
        <v>1</v>
      </c>
      <c r="E7381" t="s">
        <v>14</v>
      </c>
      <c r="F7381" t="s">
        <v>192</v>
      </c>
      <c r="G7381" s="6">
        <v>1.5</v>
      </c>
      <c r="H7381" s="7" t="s">
        <v>1236</v>
      </c>
      <c r="K7381">
        <f>VLOOKUP(E7381,'script producto'!$A$3:$B$1802,2,FALSE)</f>
        <v>192</v>
      </c>
      <c r="L7381">
        <f>VLOOKUP(M7381,'script taller'!$G$3:$H$204,2,FALSE)</f>
        <v>202</v>
      </c>
      <c r="M7381" s="1" t="str">
        <f t="shared" si="115"/>
        <v>PTT66971</v>
      </c>
      <c r="N7381">
        <f>ROUND(VLOOKUP(E7381,Productos!$A$4:$D$1804,4,FALSE),0)</f>
        <v>1471</v>
      </c>
    </row>
    <row r="7382" spans="1:14" x14ac:dyDescent="0.35">
      <c r="A7382" t="s">
        <v>52</v>
      </c>
      <c r="B7382" s="1" t="s">
        <v>1570</v>
      </c>
      <c r="C7382" t="s">
        <v>1566</v>
      </c>
      <c r="D7382" s="1">
        <v>1</v>
      </c>
      <c r="E7382" t="s">
        <v>1587</v>
      </c>
      <c r="F7382" t="s">
        <v>192</v>
      </c>
      <c r="G7382" s="6" t="s">
        <v>1132</v>
      </c>
      <c r="H7382" s="7" t="s">
        <v>1236</v>
      </c>
      <c r="K7382">
        <f>VLOOKUP(E7382,'script producto'!$A$3:$B$1802,2,FALSE)</f>
        <v>198</v>
      </c>
      <c r="L7382">
        <f>VLOOKUP(M7382,'script taller'!$G$3:$H$204,2,FALSE)</f>
        <v>202</v>
      </c>
      <c r="M7382" s="1" t="str">
        <f t="shared" si="115"/>
        <v>PTT66971</v>
      </c>
      <c r="N7382">
        <f>ROUND(VLOOKUP(E7382,Productos!$A$4:$D$1804,4,FALSE),0)</f>
        <v>3200</v>
      </c>
    </row>
    <row r="7383" spans="1:14" x14ac:dyDescent="0.35">
      <c r="A7383" t="s">
        <v>52</v>
      </c>
      <c r="B7383" s="1" t="s">
        <v>1570</v>
      </c>
      <c r="C7383" t="s">
        <v>1566</v>
      </c>
      <c r="D7383" s="1">
        <v>1</v>
      </c>
      <c r="E7383" t="s">
        <v>1579</v>
      </c>
      <c r="F7383" t="s">
        <v>192</v>
      </c>
      <c r="G7383" s="6">
        <v>0.01</v>
      </c>
      <c r="H7383" s="7" t="s">
        <v>1236</v>
      </c>
      <c r="K7383">
        <f>VLOOKUP(E7383,'script producto'!$A$3:$B$1802,2,FALSE)</f>
        <v>238</v>
      </c>
      <c r="L7383">
        <f>VLOOKUP(M7383,'script taller'!$G$3:$H$204,2,FALSE)</f>
        <v>202</v>
      </c>
      <c r="M7383" s="1" t="str">
        <f t="shared" si="115"/>
        <v>PTT66971</v>
      </c>
      <c r="N7383">
        <f>ROUND(VLOOKUP(E7383,Productos!$A$4:$D$1804,4,FALSE),0)</f>
        <v>900</v>
      </c>
    </row>
    <row r="7384" spans="1:14" x14ac:dyDescent="0.35">
      <c r="A7384" t="s">
        <v>52</v>
      </c>
      <c r="B7384" s="1" t="s">
        <v>1570</v>
      </c>
      <c r="C7384" t="s">
        <v>1566</v>
      </c>
      <c r="D7384" s="1">
        <v>1</v>
      </c>
      <c r="E7384" t="s">
        <v>1580</v>
      </c>
      <c r="F7384" t="s">
        <v>192</v>
      </c>
      <c r="G7384" s="6">
        <v>0.1</v>
      </c>
      <c r="H7384" s="7" t="s">
        <v>1236</v>
      </c>
      <c r="K7384">
        <f>VLOOKUP(E7384,'script producto'!$A$3:$B$1802,2,FALSE)</f>
        <v>297</v>
      </c>
      <c r="L7384">
        <f>VLOOKUP(M7384,'script taller'!$G$3:$H$204,2,FALSE)</f>
        <v>202</v>
      </c>
      <c r="M7384" s="1" t="str">
        <f t="shared" si="115"/>
        <v>PTT66971</v>
      </c>
      <c r="N7384">
        <f>ROUND(VLOOKUP(E7384,Productos!$A$4:$D$1804,4,FALSE),0)</f>
        <v>9260</v>
      </c>
    </row>
    <row r="7385" spans="1:14" x14ac:dyDescent="0.35">
      <c r="A7385" t="s">
        <v>52</v>
      </c>
      <c r="B7385" s="1" t="s">
        <v>1570</v>
      </c>
      <c r="C7385" t="s">
        <v>1566</v>
      </c>
      <c r="D7385" s="1">
        <v>1</v>
      </c>
      <c r="E7385" t="s">
        <v>1581</v>
      </c>
      <c r="F7385" t="s">
        <v>192</v>
      </c>
      <c r="G7385" s="6">
        <v>0.3</v>
      </c>
      <c r="H7385" s="7" t="s">
        <v>1236</v>
      </c>
      <c r="K7385">
        <f>VLOOKUP(E7385,'script producto'!$A$3:$B$1802,2,FALSE)</f>
        <v>423</v>
      </c>
      <c r="L7385">
        <f>VLOOKUP(M7385,'script taller'!$G$3:$H$204,2,FALSE)</f>
        <v>202</v>
      </c>
      <c r="M7385" s="1" t="str">
        <f t="shared" si="115"/>
        <v>PTT66971</v>
      </c>
      <c r="N7385">
        <f>ROUND(VLOOKUP(E7385,Productos!$A$4:$D$1804,4,FALSE),0)</f>
        <v>6123</v>
      </c>
    </row>
    <row r="7386" spans="1:14" x14ac:dyDescent="0.35">
      <c r="A7386" t="s">
        <v>52</v>
      </c>
      <c r="B7386" s="1" t="s">
        <v>1570</v>
      </c>
      <c r="C7386" t="s">
        <v>1566</v>
      </c>
      <c r="D7386" s="1">
        <v>1</v>
      </c>
      <c r="E7386" t="s">
        <v>1568</v>
      </c>
      <c r="F7386" t="s">
        <v>192</v>
      </c>
      <c r="G7386" s="6" t="s">
        <v>1569</v>
      </c>
      <c r="H7386" s="7" t="s">
        <v>1236</v>
      </c>
      <c r="K7386">
        <f>VLOOKUP(E7386,'script producto'!$A$3:$B$1802,2,FALSE)</f>
        <v>483</v>
      </c>
      <c r="L7386">
        <f>VLOOKUP(M7386,'script taller'!$G$3:$H$204,2,FALSE)</f>
        <v>202</v>
      </c>
      <c r="M7386" s="1" t="str">
        <f t="shared" si="115"/>
        <v>PTT66971</v>
      </c>
      <c r="N7386">
        <f>ROUND(VLOOKUP(E7386,Productos!$A$4:$D$1804,4,FALSE),0)</f>
        <v>2500</v>
      </c>
    </row>
    <row r="7387" spans="1:14" x14ac:dyDescent="0.35">
      <c r="A7387" t="s">
        <v>52</v>
      </c>
      <c r="B7387" s="1" t="s">
        <v>1570</v>
      </c>
      <c r="C7387" t="s">
        <v>1566</v>
      </c>
      <c r="D7387" s="1">
        <v>1</v>
      </c>
      <c r="E7387" t="s">
        <v>330</v>
      </c>
      <c r="F7387" t="s">
        <v>192</v>
      </c>
      <c r="G7387" s="6">
        <v>0.5</v>
      </c>
      <c r="H7387" s="7" t="s">
        <v>1236</v>
      </c>
      <c r="K7387">
        <f>VLOOKUP(E7387,'script producto'!$A$3:$B$1802,2,FALSE)</f>
        <v>485</v>
      </c>
      <c r="L7387">
        <f>VLOOKUP(M7387,'script taller'!$G$3:$H$204,2,FALSE)</f>
        <v>202</v>
      </c>
      <c r="M7387" s="1" t="str">
        <f t="shared" si="115"/>
        <v>PTT66971</v>
      </c>
      <c r="N7387">
        <f>ROUND(VLOOKUP(E7387,Productos!$A$4:$D$1804,4,FALSE),0)</f>
        <v>14000</v>
      </c>
    </row>
    <row r="7388" spans="1:14" x14ac:dyDescent="0.35">
      <c r="A7388" t="s">
        <v>52</v>
      </c>
      <c r="B7388" s="1" t="s">
        <v>1570</v>
      </c>
      <c r="C7388" t="s">
        <v>1566</v>
      </c>
      <c r="D7388" s="1">
        <v>1</v>
      </c>
      <c r="E7388" t="s">
        <v>1036</v>
      </c>
      <c r="F7388" t="s">
        <v>192</v>
      </c>
      <c r="G7388" s="6">
        <v>0.2</v>
      </c>
      <c r="H7388" s="7" t="s">
        <v>1236</v>
      </c>
      <c r="K7388">
        <f>VLOOKUP(E7388,'script producto'!$A$3:$B$1802,2,FALSE)</f>
        <v>503</v>
      </c>
      <c r="L7388">
        <f>VLOOKUP(M7388,'script taller'!$G$3:$H$204,2,FALSE)</f>
        <v>202</v>
      </c>
      <c r="M7388" s="1" t="str">
        <f t="shared" si="115"/>
        <v>PTT66971</v>
      </c>
      <c r="N7388">
        <f>ROUND(VLOOKUP(E7388,Productos!$A$4:$D$1804,4,FALSE),0)</f>
        <v>2700</v>
      </c>
    </row>
    <row r="7389" spans="1:14" x14ac:dyDescent="0.35">
      <c r="A7389" t="s">
        <v>52</v>
      </c>
      <c r="B7389" s="1" t="s">
        <v>1570</v>
      </c>
      <c r="C7389" t="s">
        <v>1566</v>
      </c>
      <c r="D7389" s="1">
        <v>1</v>
      </c>
      <c r="E7389" t="s">
        <v>1934</v>
      </c>
      <c r="F7389" t="s">
        <v>192</v>
      </c>
      <c r="G7389" s="6">
        <v>10</v>
      </c>
      <c r="H7389" s="7" t="s">
        <v>6</v>
      </c>
      <c r="K7389">
        <f>VLOOKUP(E7389,'script producto'!$A$3:$B$1802,2,FALSE)</f>
        <v>514</v>
      </c>
      <c r="L7389">
        <f>VLOOKUP(M7389,'script taller'!$G$3:$H$204,2,FALSE)</f>
        <v>202</v>
      </c>
      <c r="M7389" s="1" t="str">
        <f t="shared" si="115"/>
        <v>PTT66971</v>
      </c>
      <c r="N7389">
        <f>ROUND(VLOOKUP(E7389,Productos!$A$4:$D$1804,4,FALSE),0)</f>
        <v>129900</v>
      </c>
    </row>
    <row r="7390" spans="1:14" x14ac:dyDescent="0.35">
      <c r="A7390" t="s">
        <v>52</v>
      </c>
      <c r="B7390" s="1" t="s">
        <v>1570</v>
      </c>
      <c r="C7390" t="s">
        <v>1566</v>
      </c>
      <c r="D7390" s="1">
        <v>1</v>
      </c>
      <c r="E7390" t="s">
        <v>710</v>
      </c>
      <c r="F7390" t="s">
        <v>192</v>
      </c>
      <c r="G7390" s="6">
        <v>0.2</v>
      </c>
      <c r="H7390" s="7" t="s">
        <v>1236</v>
      </c>
      <c r="K7390">
        <f>VLOOKUP(E7390,'script producto'!$A$3:$B$1802,2,FALSE)</f>
        <v>739</v>
      </c>
      <c r="L7390">
        <f>VLOOKUP(M7390,'script taller'!$G$3:$H$204,2,FALSE)</f>
        <v>202</v>
      </c>
      <c r="M7390" s="1" t="str">
        <f t="shared" si="115"/>
        <v>PTT66971</v>
      </c>
      <c r="N7390">
        <f>ROUND(VLOOKUP(E7390,Productos!$A$4:$D$1804,4,FALSE),0)</f>
        <v>5000</v>
      </c>
    </row>
    <row r="7391" spans="1:14" x14ac:dyDescent="0.35">
      <c r="A7391" t="s">
        <v>52</v>
      </c>
      <c r="B7391" s="1" t="s">
        <v>1570</v>
      </c>
      <c r="C7391" t="s">
        <v>1566</v>
      </c>
      <c r="D7391" s="1">
        <v>1</v>
      </c>
      <c r="E7391" t="s">
        <v>272</v>
      </c>
      <c r="F7391" t="s">
        <v>192</v>
      </c>
      <c r="G7391" s="6">
        <v>2</v>
      </c>
      <c r="H7391" s="7" t="s">
        <v>1236</v>
      </c>
      <c r="K7391">
        <f>VLOOKUP(E7391,'script producto'!$A$3:$B$1802,2,FALSE)</f>
        <v>759</v>
      </c>
      <c r="L7391">
        <f>VLOOKUP(M7391,'script taller'!$G$3:$H$204,2,FALSE)</f>
        <v>202</v>
      </c>
      <c r="M7391" s="1" t="str">
        <f t="shared" si="115"/>
        <v>PTT66971</v>
      </c>
      <c r="N7391">
        <f>ROUND(VLOOKUP(E7391,Productos!$A$4:$D$1804,4,FALSE),0)</f>
        <v>5439</v>
      </c>
    </row>
    <row r="7392" spans="1:14" x14ac:dyDescent="0.35">
      <c r="A7392" t="s">
        <v>52</v>
      </c>
      <c r="B7392" s="1" t="s">
        <v>1570</v>
      </c>
      <c r="C7392" t="s">
        <v>1566</v>
      </c>
      <c r="D7392" s="1">
        <v>1</v>
      </c>
      <c r="E7392" t="s">
        <v>1984</v>
      </c>
      <c r="F7392" t="s">
        <v>192</v>
      </c>
      <c r="G7392" s="6">
        <v>0.3</v>
      </c>
      <c r="H7392" s="7" t="s">
        <v>1236</v>
      </c>
      <c r="K7392">
        <f>VLOOKUP(E7392,'script producto'!$A$3:$B$1802,2,FALSE)</f>
        <v>917</v>
      </c>
      <c r="L7392">
        <f>VLOOKUP(M7392,'script taller'!$G$3:$H$204,2,FALSE)</f>
        <v>202</v>
      </c>
      <c r="M7392" s="1" t="str">
        <f t="shared" si="115"/>
        <v>PTT66971</v>
      </c>
      <c r="N7392">
        <f>ROUND(VLOOKUP(E7392,Productos!$A$4:$D$1804,4,FALSE),0)</f>
        <v>2339</v>
      </c>
    </row>
    <row r="7393" spans="1:14" x14ac:dyDescent="0.35">
      <c r="A7393" t="s">
        <v>52</v>
      </c>
      <c r="B7393" s="1" t="s">
        <v>1570</v>
      </c>
      <c r="C7393" t="s">
        <v>1566</v>
      </c>
      <c r="D7393" s="1">
        <v>1</v>
      </c>
      <c r="E7393" t="s">
        <v>525</v>
      </c>
      <c r="F7393" t="s">
        <v>192</v>
      </c>
      <c r="G7393" s="6">
        <v>0.1</v>
      </c>
      <c r="H7393" s="7" t="s">
        <v>1236</v>
      </c>
      <c r="K7393">
        <f>VLOOKUP(E7393,'script producto'!$A$3:$B$1802,2,FALSE)</f>
        <v>980</v>
      </c>
      <c r="L7393">
        <f>VLOOKUP(M7393,'script taller'!$G$3:$H$204,2,FALSE)</f>
        <v>202</v>
      </c>
      <c r="M7393" s="1" t="str">
        <f t="shared" si="115"/>
        <v>PTT66971</v>
      </c>
      <c r="N7393">
        <f>ROUND(VLOOKUP(E7393,Productos!$A$4:$D$1804,4,FALSE),0)</f>
        <v>12345</v>
      </c>
    </row>
    <row r="7394" spans="1:14" x14ac:dyDescent="0.35">
      <c r="A7394" t="s">
        <v>52</v>
      </c>
      <c r="B7394" s="1" t="s">
        <v>1570</v>
      </c>
      <c r="C7394" t="s">
        <v>1566</v>
      </c>
      <c r="D7394" s="1">
        <v>1</v>
      </c>
      <c r="E7394" t="s">
        <v>355</v>
      </c>
      <c r="F7394" t="s">
        <v>192</v>
      </c>
      <c r="G7394" s="6">
        <v>0.5</v>
      </c>
      <c r="H7394" s="7" t="s">
        <v>1236</v>
      </c>
      <c r="K7394">
        <f>VLOOKUP(E7394,'script producto'!$A$3:$B$1802,2,FALSE)</f>
        <v>994</v>
      </c>
      <c r="L7394">
        <f>VLOOKUP(M7394,'script taller'!$G$3:$H$204,2,FALSE)</f>
        <v>202</v>
      </c>
      <c r="M7394" s="1" t="str">
        <f t="shared" si="115"/>
        <v>PTT66971</v>
      </c>
      <c r="N7394">
        <f>ROUND(VLOOKUP(E7394,Productos!$A$4:$D$1804,4,FALSE),0)</f>
        <v>4622</v>
      </c>
    </row>
    <row r="7395" spans="1:14" x14ac:dyDescent="0.35">
      <c r="A7395" t="s">
        <v>52</v>
      </c>
      <c r="B7395" s="1" t="s">
        <v>1570</v>
      </c>
      <c r="C7395" t="s">
        <v>1566</v>
      </c>
      <c r="D7395" s="1">
        <v>1</v>
      </c>
      <c r="E7395" t="s">
        <v>1583</v>
      </c>
      <c r="F7395" t="s">
        <v>192</v>
      </c>
      <c r="G7395" s="6">
        <v>0.25</v>
      </c>
      <c r="H7395" s="7" t="s">
        <v>1236</v>
      </c>
      <c r="K7395">
        <f>VLOOKUP(E7395,'script producto'!$A$3:$B$1802,2,FALSE)</f>
        <v>1134</v>
      </c>
      <c r="L7395">
        <f>VLOOKUP(M7395,'script taller'!$G$3:$H$204,2,FALSE)</f>
        <v>202</v>
      </c>
      <c r="M7395" s="1" t="str">
        <f t="shared" si="115"/>
        <v>PTT66971</v>
      </c>
      <c r="N7395">
        <f>ROUND(VLOOKUP(E7395,Productos!$A$4:$D$1804,4,FALSE),0)</f>
        <v>1400</v>
      </c>
    </row>
    <row r="7396" spans="1:14" x14ac:dyDescent="0.35">
      <c r="A7396" t="s">
        <v>52</v>
      </c>
      <c r="B7396" s="1" t="s">
        <v>1570</v>
      </c>
      <c r="C7396" t="s">
        <v>1566</v>
      </c>
      <c r="D7396" s="1">
        <v>1</v>
      </c>
      <c r="E7396" t="s">
        <v>277</v>
      </c>
      <c r="F7396" t="s">
        <v>192</v>
      </c>
      <c r="G7396" s="6">
        <v>0.1</v>
      </c>
      <c r="H7396" s="7" t="s">
        <v>1236</v>
      </c>
      <c r="K7396">
        <f>VLOOKUP(E7396,'script producto'!$A$3:$B$1802,2,FALSE)</f>
        <v>1142</v>
      </c>
      <c r="L7396">
        <f>VLOOKUP(M7396,'script taller'!$G$3:$H$204,2,FALSE)</f>
        <v>202</v>
      </c>
      <c r="M7396" s="1" t="str">
        <f t="shared" si="115"/>
        <v>PTT66971</v>
      </c>
      <c r="N7396">
        <f>ROUND(VLOOKUP(E7396,Productos!$A$4:$D$1804,4,FALSE),0)</f>
        <v>17022</v>
      </c>
    </row>
    <row r="7397" spans="1:14" x14ac:dyDescent="0.35">
      <c r="A7397" t="s">
        <v>52</v>
      </c>
      <c r="B7397" s="1" t="s">
        <v>1570</v>
      </c>
      <c r="C7397" t="s">
        <v>1566</v>
      </c>
      <c r="D7397" s="1">
        <v>1</v>
      </c>
      <c r="E7397" t="s">
        <v>302</v>
      </c>
      <c r="F7397" t="s">
        <v>192</v>
      </c>
      <c r="G7397" s="6">
        <v>0.5</v>
      </c>
      <c r="H7397" s="7" t="s">
        <v>1236</v>
      </c>
      <c r="K7397">
        <f>VLOOKUP(E7397,'script producto'!$A$3:$B$1802,2,FALSE)</f>
        <v>1204</v>
      </c>
      <c r="L7397">
        <f>VLOOKUP(M7397,'script taller'!$G$3:$H$204,2,FALSE)</f>
        <v>202</v>
      </c>
      <c r="M7397" s="1" t="str">
        <f t="shared" si="115"/>
        <v>PTT66971</v>
      </c>
      <c r="N7397">
        <f>ROUND(VLOOKUP(E7397,Productos!$A$4:$D$1804,4,FALSE),0)</f>
        <v>4738</v>
      </c>
    </row>
    <row r="7398" spans="1:14" x14ac:dyDescent="0.35">
      <c r="A7398" t="s">
        <v>52</v>
      </c>
      <c r="B7398" s="1" t="s">
        <v>1570</v>
      </c>
      <c r="C7398" t="s">
        <v>1566</v>
      </c>
      <c r="D7398" s="1">
        <v>1</v>
      </c>
      <c r="E7398" t="s">
        <v>2039</v>
      </c>
      <c r="F7398" t="s">
        <v>192</v>
      </c>
      <c r="G7398" s="6">
        <v>1</v>
      </c>
      <c r="H7398" s="7" t="s">
        <v>6</v>
      </c>
      <c r="K7398">
        <f>VLOOKUP(E7398,'script producto'!$A$3:$B$1802,2,FALSE)</f>
        <v>1232</v>
      </c>
      <c r="L7398">
        <f>VLOOKUP(M7398,'script taller'!$G$3:$H$204,2,FALSE)</f>
        <v>202</v>
      </c>
      <c r="M7398" s="1" t="str">
        <f t="shared" si="115"/>
        <v>PTT66971</v>
      </c>
      <c r="N7398">
        <f>ROUND(VLOOKUP(E7398,Productos!$A$4:$D$1804,4,FALSE),0)</f>
        <v>3800</v>
      </c>
    </row>
    <row r="7399" spans="1:14" x14ac:dyDescent="0.35">
      <c r="A7399" t="s">
        <v>52</v>
      </c>
      <c r="B7399" s="1" t="s">
        <v>1570</v>
      </c>
      <c r="C7399" t="s">
        <v>1566</v>
      </c>
      <c r="D7399" s="1">
        <v>1</v>
      </c>
      <c r="E7399" t="s">
        <v>1291</v>
      </c>
      <c r="F7399" t="s">
        <v>192</v>
      </c>
      <c r="G7399" s="6">
        <v>2</v>
      </c>
      <c r="H7399" s="7" t="s">
        <v>6</v>
      </c>
      <c r="K7399">
        <f>VLOOKUP(E7399,'script producto'!$A$3:$B$1802,2,FALSE)</f>
        <v>1241</v>
      </c>
      <c r="L7399">
        <f>VLOOKUP(M7399,'script taller'!$G$3:$H$204,2,FALSE)</f>
        <v>202</v>
      </c>
      <c r="M7399" s="1" t="str">
        <f t="shared" si="115"/>
        <v>PTT66971</v>
      </c>
      <c r="N7399">
        <f>ROUND(VLOOKUP(E7399,Productos!$A$4:$D$1804,4,FALSE),0)</f>
        <v>444</v>
      </c>
    </row>
    <row r="7400" spans="1:14" x14ac:dyDescent="0.35">
      <c r="A7400" t="s">
        <v>52</v>
      </c>
      <c r="B7400" s="1" t="s">
        <v>1570</v>
      </c>
      <c r="C7400" t="s">
        <v>1566</v>
      </c>
      <c r="D7400" s="1">
        <v>1</v>
      </c>
      <c r="E7400" t="s">
        <v>2054</v>
      </c>
      <c r="F7400" t="s">
        <v>192</v>
      </c>
      <c r="G7400" s="6">
        <v>0.05</v>
      </c>
      <c r="H7400" s="7" t="s">
        <v>1236</v>
      </c>
      <c r="K7400">
        <f>VLOOKUP(E7400,'script producto'!$A$3:$B$1802,2,FALSE)</f>
        <v>1248</v>
      </c>
      <c r="L7400">
        <f>VLOOKUP(M7400,'script taller'!$G$3:$H$204,2,FALSE)</f>
        <v>202</v>
      </c>
      <c r="M7400" s="1" t="str">
        <f t="shared" si="115"/>
        <v>PTT66971</v>
      </c>
      <c r="N7400">
        <f>ROUND(VLOOKUP(E7400,Productos!$A$4:$D$1804,4,FALSE),0)</f>
        <v>1600</v>
      </c>
    </row>
    <row r="7401" spans="1:14" x14ac:dyDescent="0.35">
      <c r="A7401" t="s">
        <v>52</v>
      </c>
      <c r="B7401" s="1" t="s">
        <v>1570</v>
      </c>
      <c r="C7401" t="s">
        <v>1566</v>
      </c>
      <c r="D7401" s="1">
        <v>1</v>
      </c>
      <c r="E7401" t="s">
        <v>1985</v>
      </c>
      <c r="F7401" t="s">
        <v>192</v>
      </c>
      <c r="G7401" s="6">
        <v>0.3</v>
      </c>
      <c r="H7401" s="7" t="s">
        <v>1236</v>
      </c>
      <c r="K7401">
        <f>VLOOKUP(E7401,'script producto'!$A$3:$B$1802,2,FALSE)</f>
        <v>1369</v>
      </c>
      <c r="L7401">
        <f>VLOOKUP(M7401,'script taller'!$G$3:$H$204,2,FALSE)</f>
        <v>202</v>
      </c>
      <c r="M7401" s="1" t="str">
        <f t="shared" si="115"/>
        <v>PTT66971</v>
      </c>
      <c r="N7401">
        <f>ROUND(VLOOKUP(E7401,Productos!$A$4:$D$1804,4,FALSE),0)</f>
        <v>6460</v>
      </c>
    </row>
    <row r="7402" spans="1:14" x14ac:dyDescent="0.35">
      <c r="A7402" t="s">
        <v>52</v>
      </c>
      <c r="B7402" s="1" t="s">
        <v>1570</v>
      </c>
      <c r="C7402" t="s">
        <v>1566</v>
      </c>
      <c r="D7402" s="1">
        <v>1</v>
      </c>
      <c r="E7402" t="s">
        <v>1584</v>
      </c>
      <c r="F7402" t="s">
        <v>192</v>
      </c>
      <c r="G7402" s="6">
        <v>1</v>
      </c>
      <c r="H7402" s="7" t="s">
        <v>1236</v>
      </c>
      <c r="K7402">
        <f>VLOOKUP(E7402,'script producto'!$A$3:$B$1802,2,FALSE)</f>
        <v>1404</v>
      </c>
      <c r="L7402">
        <f>VLOOKUP(M7402,'script taller'!$G$3:$H$204,2,FALSE)</f>
        <v>202</v>
      </c>
      <c r="M7402" s="1" t="str">
        <f t="shared" si="115"/>
        <v>PTT66971</v>
      </c>
      <c r="N7402">
        <f>ROUND(VLOOKUP(E7402,Productos!$A$4:$D$1804,4,FALSE),0)</f>
        <v>2600</v>
      </c>
    </row>
    <row r="7403" spans="1:14" x14ac:dyDescent="0.35">
      <c r="A7403" t="s">
        <v>52</v>
      </c>
      <c r="B7403" s="1" t="s">
        <v>1570</v>
      </c>
      <c r="C7403" t="s">
        <v>1566</v>
      </c>
      <c r="D7403" s="1">
        <v>1</v>
      </c>
      <c r="E7403" t="s">
        <v>1585</v>
      </c>
      <c r="F7403" t="s">
        <v>192</v>
      </c>
      <c r="G7403" s="6" t="s">
        <v>1567</v>
      </c>
      <c r="H7403" s="7" t="s">
        <v>1236</v>
      </c>
      <c r="K7403">
        <f>VLOOKUP(E7403,'script producto'!$A$3:$B$1802,2,FALSE)</f>
        <v>1411</v>
      </c>
      <c r="L7403">
        <f>VLOOKUP(M7403,'script taller'!$G$3:$H$204,2,FALSE)</f>
        <v>202</v>
      </c>
      <c r="M7403" s="1" t="str">
        <f t="shared" si="115"/>
        <v>PTT66971</v>
      </c>
      <c r="N7403">
        <f>ROUND(VLOOKUP(E7403,Productos!$A$4:$D$1804,4,FALSE),0)</f>
        <v>2600</v>
      </c>
    </row>
    <row r="7404" spans="1:14" x14ac:dyDescent="0.35">
      <c r="A7404" t="s">
        <v>52</v>
      </c>
      <c r="B7404" s="1" t="s">
        <v>1570</v>
      </c>
      <c r="C7404" t="s">
        <v>1566</v>
      </c>
      <c r="D7404" s="1">
        <v>1</v>
      </c>
      <c r="E7404" t="s">
        <v>1586</v>
      </c>
      <c r="F7404" t="s">
        <v>192</v>
      </c>
      <c r="G7404" s="6">
        <v>1</v>
      </c>
      <c r="H7404" s="7" t="s">
        <v>1236</v>
      </c>
      <c r="K7404">
        <f>VLOOKUP(E7404,'script producto'!$A$3:$B$1802,2,FALSE)</f>
        <v>1429</v>
      </c>
      <c r="L7404">
        <f>VLOOKUP(M7404,'script taller'!$G$3:$H$204,2,FALSE)</f>
        <v>202</v>
      </c>
      <c r="M7404" s="1" t="str">
        <f t="shared" si="115"/>
        <v>PTT66971</v>
      </c>
      <c r="N7404">
        <f>ROUND(VLOOKUP(E7404,Productos!$A$4:$D$1804,4,FALSE),0)</f>
        <v>3800</v>
      </c>
    </row>
    <row r="7405" spans="1:14" x14ac:dyDescent="0.35">
      <c r="A7405" t="s">
        <v>52</v>
      </c>
      <c r="B7405" s="1" t="s">
        <v>1570</v>
      </c>
      <c r="C7405" t="s">
        <v>1566</v>
      </c>
      <c r="D7405" s="1">
        <v>1</v>
      </c>
      <c r="E7405" t="s">
        <v>2068</v>
      </c>
      <c r="F7405" t="s">
        <v>192</v>
      </c>
      <c r="G7405" s="6">
        <v>1</v>
      </c>
      <c r="H7405" s="7" t="s">
        <v>6</v>
      </c>
      <c r="K7405">
        <f>VLOOKUP(E7405,'script producto'!$A$3:$B$1802,2,FALSE)</f>
        <v>1433</v>
      </c>
      <c r="L7405">
        <f>VLOOKUP(M7405,'script taller'!$G$3:$H$204,2,FALSE)</f>
        <v>202</v>
      </c>
      <c r="M7405" s="1" t="str">
        <f t="shared" si="115"/>
        <v>PTT66971</v>
      </c>
      <c r="N7405">
        <f>ROUND(VLOOKUP(E7405,Productos!$A$4:$D$1804,4,FALSE),0)</f>
        <v>10600</v>
      </c>
    </row>
    <row r="7406" spans="1:14" x14ac:dyDescent="0.35">
      <c r="A7406" t="s">
        <v>52</v>
      </c>
      <c r="B7406" s="1" t="s">
        <v>1570</v>
      </c>
      <c r="C7406" t="s">
        <v>1566</v>
      </c>
      <c r="D7406" s="1">
        <v>1</v>
      </c>
      <c r="E7406" t="s">
        <v>343</v>
      </c>
      <c r="F7406" t="s">
        <v>192</v>
      </c>
      <c r="G7406" s="6">
        <v>0.3</v>
      </c>
      <c r="H7406" s="7" t="s">
        <v>1236</v>
      </c>
      <c r="K7406">
        <f>VLOOKUP(E7406,'script producto'!$A$3:$B$1802,2,FALSE)</f>
        <v>1482</v>
      </c>
      <c r="L7406">
        <f>VLOOKUP(M7406,'script taller'!$G$3:$H$204,2,FALSE)</f>
        <v>202</v>
      </c>
      <c r="M7406" s="1" t="str">
        <f t="shared" si="115"/>
        <v>PTT66971</v>
      </c>
      <c r="N7406">
        <f>ROUND(VLOOKUP(E7406,Productos!$A$4:$D$1804,4,FALSE),0)</f>
        <v>8796</v>
      </c>
    </row>
    <row r="7407" spans="1:14" x14ac:dyDescent="0.35">
      <c r="A7407" t="s">
        <v>52</v>
      </c>
      <c r="B7407" s="1" t="s">
        <v>1570</v>
      </c>
      <c r="C7407" t="s">
        <v>1566</v>
      </c>
      <c r="D7407" s="1">
        <v>1</v>
      </c>
      <c r="E7407" t="s">
        <v>606</v>
      </c>
      <c r="F7407" t="s">
        <v>192</v>
      </c>
      <c r="G7407" s="6">
        <v>0.1</v>
      </c>
      <c r="H7407" s="7" t="s">
        <v>1236</v>
      </c>
      <c r="K7407">
        <f>VLOOKUP(E7407,'script producto'!$A$3:$B$1802,2,FALSE)</f>
        <v>1552</v>
      </c>
      <c r="L7407">
        <f>VLOOKUP(M7407,'script taller'!$G$3:$H$204,2,FALSE)</f>
        <v>202</v>
      </c>
      <c r="M7407" s="1" t="str">
        <f t="shared" si="115"/>
        <v>PTT66971</v>
      </c>
      <c r="N7407">
        <f>ROUND(VLOOKUP(E7407,Productos!$A$4:$D$1804,4,FALSE),0)</f>
        <v>12300</v>
      </c>
    </row>
    <row r="7408" spans="1:14" x14ac:dyDescent="0.35">
      <c r="A7408" t="s">
        <v>52</v>
      </c>
      <c r="B7408" s="1" t="s">
        <v>1570</v>
      </c>
      <c r="C7408" t="s">
        <v>1566</v>
      </c>
      <c r="D7408" s="1">
        <v>1</v>
      </c>
      <c r="E7408" t="s">
        <v>936</v>
      </c>
      <c r="F7408" t="s">
        <v>192</v>
      </c>
      <c r="G7408" s="6">
        <v>2</v>
      </c>
      <c r="H7408" s="7" t="s">
        <v>6</v>
      </c>
      <c r="K7408">
        <f>VLOOKUP(E7408,'script producto'!$A$3:$B$1802,2,FALSE)</f>
        <v>1679</v>
      </c>
      <c r="L7408">
        <f>VLOOKUP(M7408,'script taller'!$G$3:$H$204,2,FALSE)</f>
        <v>202</v>
      </c>
      <c r="M7408" s="1" t="str">
        <f t="shared" si="115"/>
        <v>PTT66971</v>
      </c>
      <c r="N7408">
        <f>ROUND(VLOOKUP(E7408,Productos!$A$4:$D$1804,4,FALSE),0)</f>
        <v>4000</v>
      </c>
    </row>
    <row r="7409" spans="1:14" x14ac:dyDescent="0.35">
      <c r="A7409" t="s">
        <v>52</v>
      </c>
      <c r="B7409" s="1" t="s">
        <v>1570</v>
      </c>
      <c r="C7409" t="s">
        <v>1566</v>
      </c>
      <c r="D7409" s="1">
        <v>1</v>
      </c>
      <c r="E7409" t="s">
        <v>123</v>
      </c>
      <c r="F7409" t="s">
        <v>192</v>
      </c>
      <c r="G7409" s="6">
        <v>0.25</v>
      </c>
      <c r="H7409" s="7" t="s">
        <v>25</v>
      </c>
      <c r="K7409">
        <f>VLOOKUP(E7409,'script producto'!$A$3:$B$1802,2,FALSE)</f>
        <v>1696</v>
      </c>
      <c r="L7409">
        <f>VLOOKUP(M7409,'script taller'!$G$3:$H$204,2,FALSE)</f>
        <v>202</v>
      </c>
      <c r="M7409" s="1" t="str">
        <f t="shared" si="115"/>
        <v>PTT66971</v>
      </c>
      <c r="N7409">
        <f>ROUND(VLOOKUP(E7409,Productos!$A$4:$D$1804,4,FALSE),0)</f>
        <v>2415</v>
      </c>
    </row>
    <row r="7410" spans="1:14" x14ac:dyDescent="0.35">
      <c r="A7410" t="s">
        <v>52</v>
      </c>
      <c r="B7410" s="1" t="s">
        <v>1570</v>
      </c>
      <c r="C7410" t="s">
        <v>1566</v>
      </c>
      <c r="D7410" s="1">
        <v>1</v>
      </c>
      <c r="E7410" t="s">
        <v>1596</v>
      </c>
      <c r="F7410" t="s">
        <v>192</v>
      </c>
      <c r="G7410" s="6">
        <v>1</v>
      </c>
      <c r="H7410" s="7" t="s">
        <v>6</v>
      </c>
      <c r="K7410">
        <f>VLOOKUP(E7410,'script producto'!$A$3:$B$1802,2,FALSE)</f>
        <v>1755</v>
      </c>
      <c r="L7410">
        <f>VLOOKUP(M7410,'script taller'!$G$3:$H$204,2,FALSE)</f>
        <v>202</v>
      </c>
      <c r="M7410" s="1" t="str">
        <f t="shared" si="115"/>
        <v>PTT66971</v>
      </c>
      <c r="N7410">
        <f>ROUND(VLOOKUP(E7410,Productos!$A$4:$D$1804,4,FALSE),0)</f>
        <v>2691</v>
      </c>
    </row>
    <row r="7411" spans="1:14" x14ac:dyDescent="0.35">
      <c r="A7411" t="s">
        <v>52</v>
      </c>
      <c r="B7411" s="1" t="s">
        <v>1570</v>
      </c>
      <c r="C7411" t="s">
        <v>1566</v>
      </c>
      <c r="D7411" s="1">
        <v>1</v>
      </c>
      <c r="E7411" t="s">
        <v>902</v>
      </c>
      <c r="F7411" t="s">
        <v>194</v>
      </c>
      <c r="G7411" s="6">
        <v>2</v>
      </c>
      <c r="H7411" s="7" t="s">
        <v>6</v>
      </c>
      <c r="K7411">
        <f>VLOOKUP(E7411,'script producto'!$A$3:$B$1802,2,FALSE)</f>
        <v>252</v>
      </c>
      <c r="L7411">
        <f>VLOOKUP(M7411,'script taller'!$G$3:$H$204,2,FALSE)</f>
        <v>202</v>
      </c>
      <c r="M7411" s="1" t="str">
        <f t="shared" si="115"/>
        <v>PTT66971</v>
      </c>
      <c r="N7411">
        <f>ROUND(VLOOKUP(E7411,Productos!$A$4:$D$1804,4,FALSE),0)</f>
        <v>347</v>
      </c>
    </row>
    <row r="7412" spans="1:14" x14ac:dyDescent="0.35">
      <c r="A7412" t="s">
        <v>52</v>
      </c>
      <c r="B7412" s="1" t="s">
        <v>1570</v>
      </c>
      <c r="C7412" t="s">
        <v>1566</v>
      </c>
      <c r="D7412" s="1">
        <v>1</v>
      </c>
      <c r="E7412" t="s">
        <v>1020</v>
      </c>
      <c r="F7412" t="s">
        <v>194</v>
      </c>
      <c r="G7412" s="6">
        <v>0.5</v>
      </c>
      <c r="H7412" s="7" t="s">
        <v>25</v>
      </c>
      <c r="K7412">
        <f>VLOOKUP(E7412,'script producto'!$A$3:$B$1802,2,FALSE)</f>
        <v>482</v>
      </c>
      <c r="L7412">
        <f>VLOOKUP(M7412,'script taller'!$G$3:$H$204,2,FALSE)</f>
        <v>202</v>
      </c>
      <c r="M7412" s="1" t="str">
        <f t="shared" si="115"/>
        <v>PTT66971</v>
      </c>
      <c r="N7412">
        <f>ROUND(VLOOKUP(E7412,Productos!$A$4:$D$1804,4,FALSE),0)</f>
        <v>1400</v>
      </c>
    </row>
    <row r="7413" spans="1:14" x14ac:dyDescent="0.35">
      <c r="A7413" t="s">
        <v>52</v>
      </c>
      <c r="B7413" s="1" t="s">
        <v>1570</v>
      </c>
      <c r="C7413" t="s">
        <v>1566</v>
      </c>
      <c r="D7413" s="1">
        <v>1</v>
      </c>
      <c r="E7413" t="s">
        <v>1021</v>
      </c>
      <c r="F7413" t="s">
        <v>194</v>
      </c>
      <c r="G7413" s="6">
        <v>0.5</v>
      </c>
      <c r="H7413" s="7" t="s">
        <v>25</v>
      </c>
      <c r="K7413">
        <f>VLOOKUP(E7413,'script producto'!$A$3:$B$1802,2,FALSE)</f>
        <v>595</v>
      </c>
      <c r="L7413">
        <f>VLOOKUP(M7413,'script taller'!$G$3:$H$204,2,FALSE)</f>
        <v>202</v>
      </c>
      <c r="M7413" s="1" t="str">
        <f t="shared" si="115"/>
        <v>PTT66971</v>
      </c>
      <c r="N7413">
        <f>ROUND(VLOOKUP(E7413,Productos!$A$4:$D$1804,4,FALSE),0)</f>
        <v>1800</v>
      </c>
    </row>
    <row r="7414" spans="1:14" x14ac:dyDescent="0.35">
      <c r="A7414" t="s">
        <v>52</v>
      </c>
      <c r="B7414" s="1" t="s">
        <v>1570</v>
      </c>
      <c r="C7414" t="s">
        <v>1566</v>
      </c>
      <c r="D7414" s="1">
        <v>1</v>
      </c>
      <c r="E7414" t="s">
        <v>1022</v>
      </c>
      <c r="F7414" t="s">
        <v>194</v>
      </c>
      <c r="G7414" s="6">
        <v>3</v>
      </c>
      <c r="H7414" s="7" t="s">
        <v>6</v>
      </c>
      <c r="K7414">
        <f>VLOOKUP(E7414,'script producto'!$A$3:$B$1802,2,FALSE)</f>
        <v>641</v>
      </c>
      <c r="L7414">
        <f>VLOOKUP(M7414,'script taller'!$G$3:$H$204,2,FALSE)</f>
        <v>202</v>
      </c>
      <c r="M7414" s="1" t="str">
        <f t="shared" si="115"/>
        <v>PTT66971</v>
      </c>
      <c r="N7414">
        <f>ROUND(VLOOKUP(E7414,Productos!$A$4:$D$1804,4,FALSE),0)</f>
        <v>312</v>
      </c>
    </row>
    <row r="7415" spans="1:14" x14ac:dyDescent="0.35">
      <c r="A7415" t="s">
        <v>52</v>
      </c>
      <c r="B7415" s="1" t="s">
        <v>1570</v>
      </c>
      <c r="C7415" t="s">
        <v>1566</v>
      </c>
      <c r="D7415" s="1">
        <v>1</v>
      </c>
      <c r="E7415" t="s">
        <v>1968</v>
      </c>
      <c r="F7415" t="s">
        <v>194</v>
      </c>
      <c r="G7415" s="6">
        <v>1</v>
      </c>
      <c r="H7415" s="7" t="s">
        <v>6</v>
      </c>
      <c r="K7415">
        <f>VLOOKUP(E7415,'script producto'!$A$3:$B$1802,2,FALSE)</f>
        <v>755</v>
      </c>
      <c r="L7415">
        <f>VLOOKUP(M7415,'script taller'!$G$3:$H$204,2,FALSE)</f>
        <v>202</v>
      </c>
      <c r="M7415" s="1" t="str">
        <f t="shared" si="115"/>
        <v>PTT66971</v>
      </c>
      <c r="N7415">
        <f>ROUND(VLOOKUP(E7415,Productos!$A$4:$D$1804,4,FALSE),0)</f>
        <v>1058</v>
      </c>
    </row>
    <row r="7416" spans="1:14" x14ac:dyDescent="0.35">
      <c r="A7416" t="s">
        <v>52</v>
      </c>
      <c r="B7416" s="1" t="s">
        <v>1570</v>
      </c>
      <c r="C7416" t="s">
        <v>1566</v>
      </c>
      <c r="D7416" s="1">
        <v>1</v>
      </c>
      <c r="E7416" t="s">
        <v>1590</v>
      </c>
      <c r="F7416" t="s">
        <v>194</v>
      </c>
      <c r="G7416" s="6">
        <v>1</v>
      </c>
      <c r="H7416" s="7" t="s">
        <v>25</v>
      </c>
      <c r="K7416">
        <f>VLOOKUP(E7416,'script producto'!$A$3:$B$1802,2,FALSE)</f>
        <v>881</v>
      </c>
      <c r="L7416">
        <f>VLOOKUP(M7416,'script taller'!$G$3:$H$204,2,FALSE)</f>
        <v>202</v>
      </c>
      <c r="M7416" s="1" t="str">
        <f t="shared" si="115"/>
        <v>PTT66971</v>
      </c>
      <c r="N7416">
        <f>ROUND(VLOOKUP(E7416,Productos!$A$4:$D$1804,4,FALSE),0)</f>
        <v>1500</v>
      </c>
    </row>
    <row r="7417" spans="1:14" x14ac:dyDescent="0.35">
      <c r="A7417" t="s">
        <v>52</v>
      </c>
      <c r="B7417" s="1" t="s">
        <v>1570</v>
      </c>
      <c r="C7417" t="s">
        <v>1566</v>
      </c>
      <c r="D7417" s="1">
        <v>1</v>
      </c>
      <c r="E7417" t="s">
        <v>1524</v>
      </c>
      <c r="F7417" t="s">
        <v>194</v>
      </c>
      <c r="G7417" s="6">
        <v>3</v>
      </c>
      <c r="H7417" s="7" t="s">
        <v>6</v>
      </c>
      <c r="K7417">
        <f>VLOOKUP(E7417,'script producto'!$A$3:$B$1802,2,FALSE)</f>
        <v>1242</v>
      </c>
      <c r="L7417">
        <f>VLOOKUP(M7417,'script taller'!$G$3:$H$204,2,FALSE)</f>
        <v>202</v>
      </c>
      <c r="M7417" s="1" t="str">
        <f t="shared" si="115"/>
        <v>PTT66971</v>
      </c>
      <c r="N7417">
        <f>ROUND(VLOOKUP(E7417,Productos!$A$4:$D$1804,4,FALSE),0)</f>
        <v>1499</v>
      </c>
    </row>
    <row r="7418" spans="1:14" x14ac:dyDescent="0.35">
      <c r="A7418" t="s">
        <v>52</v>
      </c>
      <c r="B7418" s="1" t="s">
        <v>1570</v>
      </c>
      <c r="C7418" t="s">
        <v>1566</v>
      </c>
      <c r="D7418" s="1">
        <v>1</v>
      </c>
      <c r="E7418" t="s">
        <v>7</v>
      </c>
      <c r="F7418" t="s">
        <v>194</v>
      </c>
      <c r="G7418" s="6">
        <v>4</v>
      </c>
      <c r="H7418" s="7" t="s">
        <v>6</v>
      </c>
      <c r="K7418">
        <f>VLOOKUP(E7418,'script producto'!$A$3:$B$1802,2,FALSE)</f>
        <v>1594</v>
      </c>
      <c r="L7418">
        <f>VLOOKUP(M7418,'script taller'!$G$3:$H$204,2,FALSE)</f>
        <v>202</v>
      </c>
      <c r="M7418" s="1" t="str">
        <f t="shared" si="115"/>
        <v>PTT66971</v>
      </c>
      <c r="N7418">
        <f>ROUND(VLOOKUP(E7418,Productos!$A$4:$D$1804,4,FALSE),0)</f>
        <v>653</v>
      </c>
    </row>
    <row r="7419" spans="1:14" x14ac:dyDescent="0.35">
      <c r="A7419" t="s">
        <v>52</v>
      </c>
      <c r="B7419" s="1" t="s">
        <v>1570</v>
      </c>
      <c r="C7419" t="s">
        <v>1566</v>
      </c>
      <c r="D7419" s="1">
        <v>1</v>
      </c>
      <c r="E7419" t="s">
        <v>281</v>
      </c>
      <c r="F7419" t="s">
        <v>1130</v>
      </c>
      <c r="G7419" s="6">
        <v>2</v>
      </c>
      <c r="H7419" s="7" t="s">
        <v>1236</v>
      </c>
      <c r="K7419">
        <f>VLOOKUP(E7419,'script producto'!$A$3:$B$1802,2,FALSE)</f>
        <v>962</v>
      </c>
      <c r="L7419">
        <f>VLOOKUP(M7419,'script taller'!$G$3:$H$204,2,FALSE)</f>
        <v>202</v>
      </c>
      <c r="M7419" s="1" t="str">
        <f t="shared" si="115"/>
        <v>PTT66971</v>
      </c>
      <c r="N7419">
        <f>ROUND(VLOOKUP(E7419,Productos!$A$4:$D$1804,4,FALSE),0)</f>
        <v>16000</v>
      </c>
    </row>
    <row r="7420" spans="1:14" x14ac:dyDescent="0.35">
      <c r="A7420" t="s">
        <v>52</v>
      </c>
      <c r="B7420" s="1" t="s">
        <v>1570</v>
      </c>
      <c r="C7420" t="s">
        <v>1566</v>
      </c>
      <c r="D7420" s="1">
        <v>1</v>
      </c>
      <c r="E7420" t="s">
        <v>1065</v>
      </c>
      <c r="F7420" t="s">
        <v>1130</v>
      </c>
      <c r="G7420" s="6">
        <v>0.5</v>
      </c>
      <c r="H7420" s="7" t="s">
        <v>1236</v>
      </c>
      <c r="K7420">
        <f>VLOOKUP(E7420,'script producto'!$A$3:$B$1802,2,FALSE)</f>
        <v>1346</v>
      </c>
      <c r="L7420">
        <f>VLOOKUP(M7420,'script taller'!$G$3:$H$204,2,FALSE)</f>
        <v>202</v>
      </c>
      <c r="M7420" s="1" t="str">
        <f t="shared" si="115"/>
        <v>PTT66971</v>
      </c>
      <c r="N7420">
        <f>ROUND(VLOOKUP(E7420,Productos!$A$4:$D$1804,4,FALSE),0)</f>
        <v>3000</v>
      </c>
    </row>
    <row r="7421" spans="1:14" x14ac:dyDescent="0.35">
      <c r="A7421" t="s">
        <v>52</v>
      </c>
      <c r="B7421" s="1" t="s">
        <v>1570</v>
      </c>
      <c r="C7421" t="s">
        <v>1566</v>
      </c>
      <c r="D7421" s="1">
        <v>1</v>
      </c>
      <c r="E7421" t="s">
        <v>749</v>
      </c>
      <c r="F7421" t="s">
        <v>1130</v>
      </c>
      <c r="G7421" s="6">
        <v>0.3</v>
      </c>
      <c r="H7421" s="7" t="s">
        <v>1236</v>
      </c>
      <c r="K7421">
        <f>VLOOKUP(E7421,'script producto'!$A$3:$B$1802,2,FALSE)</f>
        <v>1392</v>
      </c>
      <c r="L7421">
        <f>VLOOKUP(M7421,'script taller'!$G$3:$H$204,2,FALSE)</f>
        <v>202</v>
      </c>
      <c r="M7421" s="1" t="str">
        <f t="shared" si="115"/>
        <v>PTT66971</v>
      </c>
      <c r="N7421">
        <f>ROUND(VLOOKUP(E7421,Productos!$A$4:$D$1804,4,FALSE),0)</f>
        <v>9160</v>
      </c>
    </row>
    <row r="7422" spans="1:14" x14ac:dyDescent="0.35">
      <c r="A7422" t="s">
        <v>52</v>
      </c>
      <c r="B7422" s="1" t="s">
        <v>1570</v>
      </c>
      <c r="C7422" t="s">
        <v>1566</v>
      </c>
      <c r="D7422" s="1">
        <v>1</v>
      </c>
      <c r="E7422" t="s">
        <v>492</v>
      </c>
      <c r="F7422" t="s">
        <v>1130</v>
      </c>
      <c r="G7422" s="6">
        <v>0.25</v>
      </c>
      <c r="H7422" s="7" t="s">
        <v>1236</v>
      </c>
      <c r="K7422">
        <f>VLOOKUP(E7422,'script producto'!$A$3:$B$1802,2,FALSE)</f>
        <v>1636</v>
      </c>
      <c r="L7422">
        <f>VLOOKUP(M7422,'script taller'!$G$3:$H$204,2,FALSE)</f>
        <v>202</v>
      </c>
      <c r="M7422" s="1" t="str">
        <f t="shared" si="115"/>
        <v>PTT66971</v>
      </c>
      <c r="N7422">
        <f>ROUND(VLOOKUP(E7422,Productos!$A$4:$D$1804,4,FALSE),0)</f>
        <v>25989</v>
      </c>
    </row>
    <row r="7423" spans="1:14" x14ac:dyDescent="0.35">
      <c r="A7423" t="s">
        <v>52</v>
      </c>
      <c r="B7423" s="1" t="s">
        <v>1570</v>
      </c>
      <c r="C7423" t="s">
        <v>1566</v>
      </c>
      <c r="D7423" s="1">
        <v>1</v>
      </c>
      <c r="E7423" t="s">
        <v>1024</v>
      </c>
      <c r="F7423" t="s">
        <v>193</v>
      </c>
      <c r="G7423" s="6">
        <v>0.1</v>
      </c>
      <c r="H7423" s="7" t="s">
        <v>1236</v>
      </c>
      <c r="K7423">
        <f>VLOOKUP(E7423,'script producto'!$A$3:$B$1802,2,FALSE)</f>
        <v>84</v>
      </c>
      <c r="L7423">
        <f>VLOOKUP(M7423,'script taller'!$G$3:$H$204,2,FALSE)</f>
        <v>202</v>
      </c>
      <c r="M7423" s="1" t="str">
        <f t="shared" si="115"/>
        <v>PTT66971</v>
      </c>
      <c r="N7423">
        <f>ROUND(VLOOKUP(E7423,Productos!$A$4:$D$1804,4,FALSE),0)</f>
        <v>2607</v>
      </c>
    </row>
    <row r="7424" spans="1:14" x14ac:dyDescent="0.35">
      <c r="A7424" t="s">
        <v>52</v>
      </c>
      <c r="B7424" s="1" t="s">
        <v>1570</v>
      </c>
      <c r="C7424" t="s">
        <v>1566</v>
      </c>
      <c r="D7424" s="1">
        <v>1</v>
      </c>
      <c r="E7424" t="s">
        <v>265</v>
      </c>
      <c r="F7424" t="s">
        <v>193</v>
      </c>
      <c r="G7424" s="6">
        <v>2</v>
      </c>
      <c r="H7424" s="7" t="s">
        <v>6</v>
      </c>
      <c r="K7424">
        <f>VLOOKUP(E7424,'script producto'!$A$3:$B$1802,2,FALSE)</f>
        <v>94</v>
      </c>
      <c r="L7424">
        <f>VLOOKUP(M7424,'script taller'!$G$3:$H$204,2,FALSE)</f>
        <v>202</v>
      </c>
      <c r="M7424" s="1" t="str">
        <f t="shared" si="115"/>
        <v>PTT66971</v>
      </c>
      <c r="N7424">
        <f>ROUND(VLOOKUP(E7424,Productos!$A$4:$D$1804,4,FALSE),0)</f>
        <v>9267</v>
      </c>
    </row>
    <row r="7425" spans="1:14" x14ac:dyDescent="0.35">
      <c r="A7425" t="s">
        <v>52</v>
      </c>
      <c r="B7425" s="1" t="s">
        <v>1570</v>
      </c>
      <c r="C7425" t="s">
        <v>1566</v>
      </c>
      <c r="D7425" s="1">
        <v>1</v>
      </c>
      <c r="E7425" t="s">
        <v>1411</v>
      </c>
      <c r="F7425" t="s">
        <v>193</v>
      </c>
      <c r="G7425" s="6">
        <v>1</v>
      </c>
      <c r="H7425" s="7" t="s">
        <v>6</v>
      </c>
      <c r="K7425">
        <f>VLOOKUP(E7425,'script producto'!$A$3:$B$1802,2,FALSE)</f>
        <v>102</v>
      </c>
      <c r="L7425">
        <f>VLOOKUP(M7425,'script taller'!$G$3:$H$204,2,FALSE)</f>
        <v>202</v>
      </c>
      <c r="M7425" s="1" t="str">
        <f t="shared" si="115"/>
        <v>PTT66971</v>
      </c>
      <c r="N7425">
        <f>ROUND(VLOOKUP(E7425,Productos!$A$4:$D$1804,4,FALSE),0)</f>
        <v>1500</v>
      </c>
    </row>
    <row r="7426" spans="1:14" x14ac:dyDescent="0.35">
      <c r="A7426" t="s">
        <v>52</v>
      </c>
      <c r="B7426" s="1" t="s">
        <v>1570</v>
      </c>
      <c r="C7426" t="s">
        <v>1566</v>
      </c>
      <c r="D7426" s="1">
        <v>1</v>
      </c>
      <c r="E7426" t="s">
        <v>1571</v>
      </c>
      <c r="F7426" t="s">
        <v>193</v>
      </c>
      <c r="G7426" s="6">
        <v>0.25</v>
      </c>
      <c r="H7426" s="7" t="s">
        <v>1236</v>
      </c>
      <c r="K7426">
        <f>VLOOKUP(E7426,'script producto'!$A$3:$B$1802,2,FALSE)</f>
        <v>152</v>
      </c>
      <c r="L7426">
        <f>VLOOKUP(M7426,'script taller'!$G$3:$H$204,2,FALSE)</f>
        <v>202</v>
      </c>
      <c r="M7426" s="1" t="str">
        <f t="shared" si="115"/>
        <v>PTT66971</v>
      </c>
      <c r="N7426">
        <f>ROUND(VLOOKUP(E7426,Productos!$A$4:$D$1804,4,FALSE),0)</f>
        <v>4780</v>
      </c>
    </row>
    <row r="7427" spans="1:14" x14ac:dyDescent="0.35">
      <c r="A7427" t="s">
        <v>52</v>
      </c>
      <c r="B7427" s="1" t="s">
        <v>1570</v>
      </c>
      <c r="C7427" t="s">
        <v>1566</v>
      </c>
      <c r="D7427" s="1">
        <v>1</v>
      </c>
      <c r="E7427" t="s">
        <v>1849</v>
      </c>
      <c r="F7427" t="s">
        <v>193</v>
      </c>
      <c r="G7427" s="6">
        <v>0.4</v>
      </c>
      <c r="H7427" s="7" t="s">
        <v>1236</v>
      </c>
      <c r="K7427">
        <f>VLOOKUP(E7427,'script producto'!$A$3:$B$1802,2,FALSE)</f>
        <v>157</v>
      </c>
      <c r="L7427">
        <f>VLOOKUP(M7427,'script taller'!$G$3:$H$204,2,FALSE)</f>
        <v>202</v>
      </c>
      <c r="M7427" s="1" t="str">
        <f t="shared" ref="M7427:M7486" si="116">B7427&amp;D7427</f>
        <v>PTT66971</v>
      </c>
      <c r="N7427">
        <f>ROUND(VLOOKUP(E7427,Productos!$A$4:$D$1804,4,FALSE),0)</f>
        <v>20000</v>
      </c>
    </row>
    <row r="7428" spans="1:14" x14ac:dyDescent="0.35">
      <c r="A7428" t="s">
        <v>52</v>
      </c>
      <c r="B7428" s="1" t="s">
        <v>1570</v>
      </c>
      <c r="C7428" t="s">
        <v>1566</v>
      </c>
      <c r="D7428" s="1">
        <v>1</v>
      </c>
      <c r="E7428" t="s">
        <v>568</v>
      </c>
      <c r="F7428" t="s">
        <v>193</v>
      </c>
      <c r="G7428" s="6">
        <v>0.5</v>
      </c>
      <c r="H7428" s="7" t="s">
        <v>1236</v>
      </c>
      <c r="K7428">
        <f>VLOOKUP(E7428,'script producto'!$A$3:$B$1802,2,FALSE)</f>
        <v>171</v>
      </c>
      <c r="L7428">
        <f>VLOOKUP(M7428,'script taller'!$G$3:$H$204,2,FALSE)</f>
        <v>202</v>
      </c>
      <c r="M7428" s="1" t="str">
        <f t="shared" si="116"/>
        <v>PTT66971</v>
      </c>
      <c r="N7428">
        <f>ROUND(VLOOKUP(E7428,Productos!$A$4:$D$1804,4,FALSE),0)</f>
        <v>4020</v>
      </c>
    </row>
    <row r="7429" spans="1:14" x14ac:dyDescent="0.35">
      <c r="A7429" t="s">
        <v>52</v>
      </c>
      <c r="B7429" s="1" t="s">
        <v>1570</v>
      </c>
      <c r="C7429" t="s">
        <v>1566</v>
      </c>
      <c r="D7429" s="1">
        <v>1</v>
      </c>
      <c r="E7429" t="s">
        <v>268</v>
      </c>
      <c r="F7429" t="s">
        <v>193</v>
      </c>
      <c r="G7429" s="6">
        <v>0.3</v>
      </c>
      <c r="H7429" s="7" t="s">
        <v>1236</v>
      </c>
      <c r="K7429">
        <f>VLOOKUP(E7429,'script producto'!$A$3:$B$1802,2,FALSE)</f>
        <v>233</v>
      </c>
      <c r="L7429">
        <f>VLOOKUP(M7429,'script taller'!$G$3:$H$204,2,FALSE)</f>
        <v>202</v>
      </c>
      <c r="M7429" s="1" t="str">
        <f t="shared" si="116"/>
        <v>PTT66971</v>
      </c>
      <c r="N7429">
        <f>ROUND(VLOOKUP(E7429,Productos!$A$4:$D$1804,4,FALSE),0)</f>
        <v>8490</v>
      </c>
    </row>
    <row r="7430" spans="1:14" x14ac:dyDescent="0.35">
      <c r="A7430" t="s">
        <v>52</v>
      </c>
      <c r="B7430" s="1" t="s">
        <v>1570</v>
      </c>
      <c r="C7430" t="s">
        <v>1566</v>
      </c>
      <c r="D7430" s="1">
        <v>1</v>
      </c>
      <c r="E7430" t="s">
        <v>1572</v>
      </c>
      <c r="F7430" t="s">
        <v>193</v>
      </c>
      <c r="G7430" s="6">
        <v>0.2</v>
      </c>
      <c r="H7430" s="7" t="s">
        <v>1236</v>
      </c>
      <c r="K7430">
        <f>VLOOKUP(E7430,'script producto'!$A$3:$B$1802,2,FALSE)</f>
        <v>331</v>
      </c>
      <c r="L7430">
        <f>VLOOKUP(M7430,'script taller'!$G$3:$H$204,2,FALSE)</f>
        <v>202</v>
      </c>
      <c r="M7430" s="1" t="str">
        <f t="shared" si="116"/>
        <v>PTT66971</v>
      </c>
      <c r="N7430">
        <f>ROUND(VLOOKUP(E7430,Productos!$A$4:$D$1804,4,FALSE),0)</f>
        <v>35000</v>
      </c>
    </row>
    <row r="7431" spans="1:14" x14ac:dyDescent="0.35">
      <c r="A7431" t="s">
        <v>52</v>
      </c>
      <c r="B7431" s="1" t="s">
        <v>1570</v>
      </c>
      <c r="C7431" t="s">
        <v>1566</v>
      </c>
      <c r="D7431" s="1">
        <v>1</v>
      </c>
      <c r="E7431" t="s">
        <v>296</v>
      </c>
      <c r="F7431" t="s">
        <v>193</v>
      </c>
      <c r="G7431" s="6">
        <v>1</v>
      </c>
      <c r="H7431" s="7" t="s">
        <v>1236</v>
      </c>
      <c r="K7431">
        <f>VLOOKUP(E7431,'script producto'!$A$3:$B$1802,2,FALSE)</f>
        <v>379</v>
      </c>
      <c r="L7431">
        <f>VLOOKUP(M7431,'script taller'!$G$3:$H$204,2,FALSE)</f>
        <v>202</v>
      </c>
      <c r="M7431" s="1" t="str">
        <f t="shared" si="116"/>
        <v>PTT66971</v>
      </c>
      <c r="N7431">
        <f>ROUND(VLOOKUP(E7431,Productos!$A$4:$D$1804,4,FALSE),0)</f>
        <v>934</v>
      </c>
    </row>
    <row r="7432" spans="1:14" x14ac:dyDescent="0.35">
      <c r="A7432" t="s">
        <v>52</v>
      </c>
      <c r="B7432" s="1" t="s">
        <v>1570</v>
      </c>
      <c r="C7432" t="s">
        <v>1566</v>
      </c>
      <c r="D7432" s="1">
        <v>1</v>
      </c>
      <c r="E7432" t="s">
        <v>1927</v>
      </c>
      <c r="F7432" t="s">
        <v>193</v>
      </c>
      <c r="G7432" s="6">
        <v>0.2</v>
      </c>
      <c r="H7432" s="7" t="s">
        <v>1236</v>
      </c>
      <c r="K7432">
        <f>VLOOKUP(E7432,'script producto'!$A$3:$B$1802,2,FALSE)</f>
        <v>415</v>
      </c>
      <c r="L7432">
        <f>VLOOKUP(M7432,'script taller'!$G$3:$H$204,2,FALSE)</f>
        <v>202</v>
      </c>
      <c r="M7432" s="1" t="str">
        <f t="shared" si="116"/>
        <v>PTT66971</v>
      </c>
      <c r="N7432">
        <f>ROUND(VLOOKUP(E7432,Productos!$A$4:$D$1804,4,FALSE),0)</f>
        <v>8477</v>
      </c>
    </row>
    <row r="7433" spans="1:14" x14ac:dyDescent="0.35">
      <c r="A7433" t="s">
        <v>52</v>
      </c>
      <c r="B7433" s="1" t="s">
        <v>1570</v>
      </c>
      <c r="C7433" t="s">
        <v>1566</v>
      </c>
      <c r="D7433" s="1">
        <v>1</v>
      </c>
      <c r="E7433" t="s">
        <v>1047</v>
      </c>
      <c r="F7433" t="s">
        <v>193</v>
      </c>
      <c r="G7433" s="6">
        <v>0.5</v>
      </c>
      <c r="H7433" s="7" t="s">
        <v>1236</v>
      </c>
      <c r="K7433">
        <f>VLOOKUP(E7433,'script producto'!$A$3:$B$1802,2,FALSE)</f>
        <v>435</v>
      </c>
      <c r="L7433">
        <f>VLOOKUP(M7433,'script taller'!$G$3:$H$204,2,FALSE)</f>
        <v>202</v>
      </c>
      <c r="M7433" s="1" t="str">
        <f t="shared" si="116"/>
        <v>PTT66971</v>
      </c>
      <c r="N7433">
        <f>ROUND(VLOOKUP(E7433,Productos!$A$4:$D$1804,4,FALSE),0)</f>
        <v>2000</v>
      </c>
    </row>
    <row r="7434" spans="1:14" x14ac:dyDescent="0.35">
      <c r="A7434" t="s">
        <v>52</v>
      </c>
      <c r="B7434" s="1" t="s">
        <v>1570</v>
      </c>
      <c r="C7434" t="s">
        <v>1566</v>
      </c>
      <c r="D7434" s="1">
        <v>1</v>
      </c>
      <c r="E7434" t="s">
        <v>269</v>
      </c>
      <c r="F7434" t="s">
        <v>193</v>
      </c>
      <c r="G7434" s="6">
        <v>0.02</v>
      </c>
      <c r="H7434" s="7" t="s">
        <v>1236</v>
      </c>
      <c r="K7434">
        <f>VLOOKUP(E7434,'script producto'!$A$3:$B$1802,2,FALSE)</f>
        <v>468</v>
      </c>
      <c r="L7434">
        <f>VLOOKUP(M7434,'script taller'!$G$3:$H$204,2,FALSE)</f>
        <v>202</v>
      </c>
      <c r="M7434" s="1" t="str">
        <f t="shared" si="116"/>
        <v>PTT66971</v>
      </c>
      <c r="N7434">
        <f>ROUND(VLOOKUP(E7434,Productos!$A$4:$D$1804,4,FALSE),0)</f>
        <v>13222</v>
      </c>
    </row>
    <row r="7435" spans="1:14" x14ac:dyDescent="0.35">
      <c r="A7435" t="s">
        <v>52</v>
      </c>
      <c r="B7435" s="1" t="s">
        <v>1570</v>
      </c>
      <c r="C7435" t="s">
        <v>1566</v>
      </c>
      <c r="D7435" s="1">
        <v>1</v>
      </c>
      <c r="E7435" t="s">
        <v>102</v>
      </c>
      <c r="F7435" t="s">
        <v>193</v>
      </c>
      <c r="G7435" s="6">
        <v>0.4</v>
      </c>
      <c r="H7435" s="7" t="s">
        <v>1236</v>
      </c>
      <c r="K7435">
        <f>VLOOKUP(E7435,'script producto'!$A$3:$B$1802,2,FALSE)</f>
        <v>472</v>
      </c>
      <c r="L7435">
        <f>VLOOKUP(M7435,'script taller'!$G$3:$H$204,2,FALSE)</f>
        <v>202</v>
      </c>
      <c r="M7435" s="1" t="str">
        <f t="shared" si="116"/>
        <v>PTT66971</v>
      </c>
      <c r="N7435">
        <f>ROUND(VLOOKUP(E7435,Productos!$A$4:$D$1804,4,FALSE),0)</f>
        <v>4650</v>
      </c>
    </row>
    <row r="7436" spans="1:14" x14ac:dyDescent="0.35">
      <c r="A7436" t="s">
        <v>52</v>
      </c>
      <c r="B7436" s="1" t="s">
        <v>1570</v>
      </c>
      <c r="C7436" t="s">
        <v>1566</v>
      </c>
      <c r="D7436" s="1">
        <v>1</v>
      </c>
      <c r="E7436" t="s">
        <v>1940</v>
      </c>
      <c r="F7436" t="s">
        <v>193</v>
      </c>
      <c r="G7436" s="6">
        <v>1</v>
      </c>
      <c r="H7436" s="7" t="s">
        <v>1236</v>
      </c>
      <c r="K7436">
        <f>VLOOKUP(E7436,'script producto'!$A$3:$B$1802,2,FALSE)</f>
        <v>624</v>
      </c>
      <c r="L7436">
        <f>VLOOKUP(M7436,'script taller'!$G$3:$H$204,2,FALSE)</f>
        <v>202</v>
      </c>
      <c r="M7436" s="1" t="str">
        <f t="shared" si="116"/>
        <v>PTT66971</v>
      </c>
      <c r="N7436">
        <f>ROUND(VLOOKUP(E7436,Productos!$A$4:$D$1804,4,FALSE),0)</f>
        <v>3667</v>
      </c>
    </row>
    <row r="7437" spans="1:14" x14ac:dyDescent="0.35">
      <c r="A7437" t="s">
        <v>52</v>
      </c>
      <c r="B7437" s="1" t="s">
        <v>1570</v>
      </c>
      <c r="C7437" t="s">
        <v>1566</v>
      </c>
      <c r="D7437" s="1">
        <v>1</v>
      </c>
      <c r="E7437" t="s">
        <v>1573</v>
      </c>
      <c r="F7437" t="s">
        <v>193</v>
      </c>
      <c r="G7437" s="6">
        <v>0.25</v>
      </c>
      <c r="H7437" s="7" t="s">
        <v>1236</v>
      </c>
      <c r="K7437">
        <f>VLOOKUP(E7437,'script producto'!$A$3:$B$1802,2,FALSE)</f>
        <v>630</v>
      </c>
      <c r="L7437">
        <f>VLOOKUP(M7437,'script taller'!$G$3:$H$204,2,FALSE)</f>
        <v>202</v>
      </c>
      <c r="M7437" s="1" t="str">
        <f t="shared" si="116"/>
        <v>PTT66971</v>
      </c>
      <c r="N7437">
        <f>ROUND(VLOOKUP(E7437,Productos!$A$4:$D$1804,4,FALSE),0)</f>
        <v>9000</v>
      </c>
    </row>
    <row r="7438" spans="1:14" x14ac:dyDescent="0.35">
      <c r="A7438" t="s">
        <v>52</v>
      </c>
      <c r="B7438" s="1" t="s">
        <v>1570</v>
      </c>
      <c r="C7438" t="s">
        <v>1566</v>
      </c>
      <c r="D7438" s="1">
        <v>1</v>
      </c>
      <c r="E7438" t="s">
        <v>1595</v>
      </c>
      <c r="F7438" t="s">
        <v>193</v>
      </c>
      <c r="G7438" s="6">
        <v>1</v>
      </c>
      <c r="H7438" s="7" t="s">
        <v>6</v>
      </c>
      <c r="K7438">
        <f>VLOOKUP(E7438,'script producto'!$A$3:$B$1802,2,FALSE)</f>
        <v>685</v>
      </c>
      <c r="L7438">
        <f>VLOOKUP(M7438,'script taller'!$G$3:$H$204,2,FALSE)</f>
        <v>202</v>
      </c>
      <c r="M7438" s="1" t="str">
        <f t="shared" si="116"/>
        <v>PTT66971</v>
      </c>
      <c r="N7438">
        <f>ROUND(VLOOKUP(E7438,Productos!$A$4:$D$1804,4,FALSE),0)</f>
        <v>17500</v>
      </c>
    </row>
    <row r="7439" spans="1:14" x14ac:dyDescent="0.35">
      <c r="A7439" t="s">
        <v>52</v>
      </c>
      <c r="B7439" s="1" t="s">
        <v>1570</v>
      </c>
      <c r="C7439" t="s">
        <v>1566</v>
      </c>
      <c r="D7439" s="1">
        <v>1</v>
      </c>
      <c r="E7439" t="s">
        <v>926</v>
      </c>
      <c r="F7439" t="s">
        <v>193</v>
      </c>
      <c r="G7439" s="6">
        <v>0.4</v>
      </c>
      <c r="H7439" s="7" t="s">
        <v>1236</v>
      </c>
      <c r="K7439">
        <f>VLOOKUP(E7439,'script producto'!$A$3:$B$1802,2,FALSE)</f>
        <v>704</v>
      </c>
      <c r="L7439">
        <f>VLOOKUP(M7439,'script taller'!$G$3:$H$204,2,FALSE)</f>
        <v>202</v>
      </c>
      <c r="M7439" s="1" t="str">
        <f t="shared" si="116"/>
        <v>PTT66971</v>
      </c>
      <c r="N7439">
        <f>ROUND(VLOOKUP(E7439,Productos!$A$4:$D$1804,4,FALSE),0)</f>
        <v>18300</v>
      </c>
    </row>
    <row r="7440" spans="1:14" x14ac:dyDescent="0.35">
      <c r="A7440" t="s">
        <v>52</v>
      </c>
      <c r="B7440" s="1" t="s">
        <v>1570</v>
      </c>
      <c r="C7440" t="s">
        <v>1566</v>
      </c>
      <c r="D7440" s="1">
        <v>1</v>
      </c>
      <c r="E7440" t="s">
        <v>201</v>
      </c>
      <c r="F7440" t="s">
        <v>193</v>
      </c>
      <c r="G7440" s="6">
        <v>0.5</v>
      </c>
      <c r="H7440" s="7" t="s">
        <v>1236</v>
      </c>
      <c r="K7440">
        <f>VLOOKUP(E7440,'script producto'!$A$3:$B$1802,2,FALSE)</f>
        <v>713</v>
      </c>
      <c r="L7440">
        <f>VLOOKUP(M7440,'script taller'!$G$3:$H$204,2,FALSE)</f>
        <v>202</v>
      </c>
      <c r="M7440" s="1" t="str">
        <f t="shared" si="116"/>
        <v>PTT66971</v>
      </c>
      <c r="N7440">
        <f>ROUND(VLOOKUP(E7440,Productos!$A$4:$D$1804,4,FALSE),0)</f>
        <v>2500</v>
      </c>
    </row>
    <row r="7441" spans="1:14" x14ac:dyDescent="0.35">
      <c r="A7441" t="s">
        <v>52</v>
      </c>
      <c r="B7441" s="1" t="s">
        <v>1570</v>
      </c>
      <c r="C7441" t="s">
        <v>1566</v>
      </c>
      <c r="D7441" s="1">
        <v>1</v>
      </c>
      <c r="E7441" t="s">
        <v>631</v>
      </c>
      <c r="F7441" t="s">
        <v>193</v>
      </c>
      <c r="G7441" s="6">
        <v>0.5</v>
      </c>
      <c r="H7441" s="7" t="s">
        <v>1236</v>
      </c>
      <c r="K7441">
        <f>VLOOKUP(E7441,'script producto'!$A$3:$B$1802,2,FALSE)</f>
        <v>758</v>
      </c>
      <c r="L7441">
        <f>VLOOKUP(M7441,'script taller'!$G$3:$H$204,2,FALSE)</f>
        <v>202</v>
      </c>
      <c r="M7441" s="1" t="str">
        <f t="shared" si="116"/>
        <v>PTT66971</v>
      </c>
      <c r="N7441">
        <f>ROUND(VLOOKUP(E7441,Productos!$A$4:$D$1804,4,FALSE),0)</f>
        <v>4800</v>
      </c>
    </row>
    <row r="7442" spans="1:14" x14ac:dyDescent="0.35">
      <c r="A7442" t="s">
        <v>52</v>
      </c>
      <c r="B7442" s="1" t="s">
        <v>1570</v>
      </c>
      <c r="C7442" t="s">
        <v>1566</v>
      </c>
      <c r="D7442" s="1">
        <v>1</v>
      </c>
      <c r="E7442" t="s">
        <v>1979</v>
      </c>
      <c r="F7442" t="s">
        <v>193</v>
      </c>
      <c r="G7442" s="6">
        <v>1</v>
      </c>
      <c r="H7442" s="7" t="s">
        <v>6</v>
      </c>
      <c r="K7442">
        <f>VLOOKUP(E7442,'script producto'!$A$3:$B$1802,2,FALSE)</f>
        <v>907</v>
      </c>
      <c r="L7442">
        <f>VLOOKUP(M7442,'script taller'!$G$3:$H$204,2,FALSE)</f>
        <v>202</v>
      </c>
      <c r="M7442" s="1" t="str">
        <f t="shared" si="116"/>
        <v>PTT66971</v>
      </c>
      <c r="N7442">
        <f>ROUND(VLOOKUP(E7442,Productos!$A$4:$D$1804,4,FALSE),0)</f>
        <v>1700</v>
      </c>
    </row>
    <row r="7443" spans="1:14" x14ac:dyDescent="0.35">
      <c r="A7443" t="s">
        <v>52</v>
      </c>
      <c r="B7443" s="1" t="s">
        <v>1570</v>
      </c>
      <c r="C7443" t="s">
        <v>1566</v>
      </c>
      <c r="D7443" s="1">
        <v>1</v>
      </c>
      <c r="E7443" t="s">
        <v>1574</v>
      </c>
      <c r="F7443" t="s">
        <v>193</v>
      </c>
      <c r="G7443" s="6">
        <v>0.2</v>
      </c>
      <c r="H7443" s="7" t="s">
        <v>1236</v>
      </c>
      <c r="K7443">
        <f>VLOOKUP(E7443,'script producto'!$A$3:$B$1802,2,FALSE)</f>
        <v>908</v>
      </c>
      <c r="L7443">
        <f>VLOOKUP(M7443,'script taller'!$G$3:$H$204,2,FALSE)</f>
        <v>202</v>
      </c>
      <c r="M7443" s="1" t="str">
        <f t="shared" si="116"/>
        <v>PTT66971</v>
      </c>
      <c r="N7443">
        <f>ROUND(VLOOKUP(E7443,Productos!$A$4:$D$1804,4,FALSE),0)</f>
        <v>1700</v>
      </c>
    </row>
    <row r="7444" spans="1:14" x14ac:dyDescent="0.35">
      <c r="A7444" t="s">
        <v>52</v>
      </c>
      <c r="B7444" s="1" t="s">
        <v>1570</v>
      </c>
      <c r="C7444" t="s">
        <v>1566</v>
      </c>
      <c r="D7444" s="1">
        <v>1</v>
      </c>
      <c r="E7444" t="s">
        <v>1999</v>
      </c>
      <c r="F7444" t="s">
        <v>193</v>
      </c>
      <c r="G7444" s="6">
        <v>1</v>
      </c>
      <c r="H7444" s="7" t="s">
        <v>1236</v>
      </c>
      <c r="K7444">
        <f>VLOOKUP(E7444,'script producto'!$A$3:$B$1802,2,FALSE)</f>
        <v>951</v>
      </c>
      <c r="L7444">
        <f>VLOOKUP(M7444,'script taller'!$G$3:$H$204,2,FALSE)</f>
        <v>202</v>
      </c>
      <c r="M7444" s="1" t="str">
        <f t="shared" si="116"/>
        <v>PTT66971</v>
      </c>
      <c r="N7444">
        <f>ROUND(VLOOKUP(E7444,Productos!$A$4:$D$1804,4,FALSE),0)</f>
        <v>1690</v>
      </c>
    </row>
    <row r="7445" spans="1:14" x14ac:dyDescent="0.35">
      <c r="A7445" t="s">
        <v>52</v>
      </c>
      <c r="B7445" s="1" t="s">
        <v>1570</v>
      </c>
      <c r="C7445" t="s">
        <v>1566</v>
      </c>
      <c r="D7445" s="1">
        <v>1</v>
      </c>
      <c r="E7445" t="s">
        <v>1995</v>
      </c>
      <c r="F7445" t="s">
        <v>193</v>
      </c>
      <c r="G7445" s="6">
        <v>0.5</v>
      </c>
      <c r="H7445" s="7" t="s">
        <v>1236</v>
      </c>
      <c r="K7445">
        <f>VLOOKUP(E7445,'script producto'!$A$3:$B$1802,2,FALSE)</f>
        <v>953</v>
      </c>
      <c r="L7445">
        <f>VLOOKUP(M7445,'script taller'!$G$3:$H$204,2,FALSE)</f>
        <v>202</v>
      </c>
      <c r="M7445" s="1" t="str">
        <f t="shared" si="116"/>
        <v>PTT66971</v>
      </c>
      <c r="N7445">
        <f>ROUND(VLOOKUP(E7445,Productos!$A$4:$D$1804,4,FALSE),0)</f>
        <v>3297</v>
      </c>
    </row>
    <row r="7446" spans="1:14" x14ac:dyDescent="0.35">
      <c r="A7446" t="s">
        <v>52</v>
      </c>
      <c r="B7446" s="1" t="s">
        <v>1570</v>
      </c>
      <c r="C7446" t="s">
        <v>1566</v>
      </c>
      <c r="D7446" s="1">
        <v>1</v>
      </c>
      <c r="E7446" t="s">
        <v>1996</v>
      </c>
      <c r="F7446" t="s">
        <v>193</v>
      </c>
      <c r="G7446" s="6">
        <v>1</v>
      </c>
      <c r="H7446" s="7" t="s">
        <v>1236</v>
      </c>
      <c r="K7446">
        <f>VLOOKUP(E7446,'script producto'!$A$3:$B$1802,2,FALSE)</f>
        <v>955</v>
      </c>
      <c r="L7446">
        <f>VLOOKUP(M7446,'script taller'!$G$3:$H$204,2,FALSE)</f>
        <v>202</v>
      </c>
      <c r="M7446" s="1" t="str">
        <f t="shared" si="116"/>
        <v>PTT66971</v>
      </c>
      <c r="N7446">
        <f>ROUND(VLOOKUP(E7446,Productos!$A$4:$D$1804,4,FALSE),0)</f>
        <v>3850</v>
      </c>
    </row>
    <row r="7447" spans="1:14" x14ac:dyDescent="0.35">
      <c r="A7447" t="s">
        <v>52</v>
      </c>
      <c r="B7447" s="1" t="s">
        <v>1570</v>
      </c>
      <c r="C7447" t="s">
        <v>1566</v>
      </c>
      <c r="D7447" s="1">
        <v>1</v>
      </c>
      <c r="E7447" t="s">
        <v>2007</v>
      </c>
      <c r="F7447" t="s">
        <v>193</v>
      </c>
      <c r="G7447" s="6">
        <v>0.5</v>
      </c>
      <c r="H7447" s="7" t="s">
        <v>1236</v>
      </c>
      <c r="K7447">
        <f>VLOOKUP(E7447,'script producto'!$A$3:$B$1802,2,FALSE)</f>
        <v>1015</v>
      </c>
      <c r="L7447">
        <f>VLOOKUP(M7447,'script taller'!$G$3:$H$204,2,FALSE)</f>
        <v>202</v>
      </c>
      <c r="M7447" s="1" t="str">
        <f t="shared" si="116"/>
        <v>PTT66971</v>
      </c>
      <c r="N7447">
        <f>ROUND(VLOOKUP(E7447,Productos!$A$4:$D$1804,4,FALSE),0)</f>
        <v>2736</v>
      </c>
    </row>
    <row r="7448" spans="1:14" x14ac:dyDescent="0.35">
      <c r="A7448" t="s">
        <v>52</v>
      </c>
      <c r="B7448" s="1" t="s">
        <v>1570</v>
      </c>
      <c r="C7448" t="s">
        <v>1566</v>
      </c>
      <c r="D7448" s="1">
        <v>1</v>
      </c>
      <c r="E7448" t="s">
        <v>1575</v>
      </c>
      <c r="F7448" t="s">
        <v>193</v>
      </c>
      <c r="G7448" s="6">
        <v>0.2</v>
      </c>
      <c r="H7448" s="7" t="s">
        <v>1236</v>
      </c>
      <c r="K7448">
        <f>VLOOKUP(E7448,'script producto'!$A$3:$B$1802,2,FALSE)</f>
        <v>1061</v>
      </c>
      <c r="L7448">
        <f>VLOOKUP(M7448,'script taller'!$G$3:$H$204,2,FALSE)</f>
        <v>202</v>
      </c>
      <c r="M7448" s="1" t="str">
        <f t="shared" si="116"/>
        <v>PTT66971</v>
      </c>
      <c r="N7448">
        <f>ROUND(VLOOKUP(E7448,Productos!$A$4:$D$1804,4,FALSE),0)</f>
        <v>33000</v>
      </c>
    </row>
    <row r="7449" spans="1:14" x14ac:dyDescent="0.35">
      <c r="A7449" t="s">
        <v>52</v>
      </c>
      <c r="B7449" s="1" t="s">
        <v>1570</v>
      </c>
      <c r="C7449" t="s">
        <v>1566</v>
      </c>
      <c r="D7449" s="1">
        <v>1</v>
      </c>
      <c r="E7449" t="s">
        <v>1071</v>
      </c>
      <c r="F7449" t="s">
        <v>193</v>
      </c>
      <c r="G7449" s="6">
        <v>0.4</v>
      </c>
      <c r="H7449" s="7" t="s">
        <v>1236</v>
      </c>
      <c r="K7449">
        <f>VLOOKUP(E7449,'script producto'!$A$3:$B$1802,2,FALSE)</f>
        <v>1119</v>
      </c>
      <c r="L7449">
        <f>VLOOKUP(M7449,'script taller'!$G$3:$H$204,2,FALSE)</f>
        <v>202</v>
      </c>
      <c r="M7449" s="1" t="str">
        <f t="shared" si="116"/>
        <v>PTT66971</v>
      </c>
      <c r="N7449">
        <f>ROUND(VLOOKUP(E7449,Productos!$A$4:$D$1804,4,FALSE),0)</f>
        <v>18320</v>
      </c>
    </row>
    <row r="7450" spans="1:14" x14ac:dyDescent="0.35">
      <c r="A7450" t="s">
        <v>52</v>
      </c>
      <c r="B7450" s="1" t="s">
        <v>1570</v>
      </c>
      <c r="C7450" t="s">
        <v>1566</v>
      </c>
      <c r="D7450" s="1">
        <v>1</v>
      </c>
      <c r="E7450" t="s">
        <v>2017</v>
      </c>
      <c r="F7450" t="s">
        <v>193</v>
      </c>
      <c r="G7450" s="6">
        <v>0.5</v>
      </c>
      <c r="H7450" s="7" t="s">
        <v>1236</v>
      </c>
      <c r="K7450">
        <f>VLOOKUP(E7450,'script producto'!$A$3:$B$1802,2,FALSE)</f>
        <v>1139</v>
      </c>
      <c r="L7450">
        <f>VLOOKUP(M7450,'script taller'!$G$3:$H$204,2,FALSE)</f>
        <v>202</v>
      </c>
      <c r="M7450" s="1" t="str">
        <f t="shared" si="116"/>
        <v>PTT66971</v>
      </c>
      <c r="N7450">
        <f>ROUND(VLOOKUP(E7450,Productos!$A$4:$D$1804,4,FALSE),0)</f>
        <v>1878</v>
      </c>
    </row>
    <row r="7451" spans="1:14" x14ac:dyDescent="0.35">
      <c r="A7451" t="s">
        <v>52</v>
      </c>
      <c r="B7451" s="1" t="s">
        <v>1570</v>
      </c>
      <c r="C7451" t="s">
        <v>1566</v>
      </c>
      <c r="D7451" s="1">
        <v>1</v>
      </c>
      <c r="E7451" t="s">
        <v>1576</v>
      </c>
      <c r="F7451" t="s">
        <v>193</v>
      </c>
      <c r="G7451" s="6">
        <v>0.5</v>
      </c>
      <c r="H7451" s="7" t="s">
        <v>1236</v>
      </c>
      <c r="K7451">
        <f>VLOOKUP(E7451,'script producto'!$A$3:$B$1802,2,FALSE)</f>
        <v>1176</v>
      </c>
      <c r="L7451">
        <f>VLOOKUP(M7451,'script taller'!$G$3:$H$204,2,FALSE)</f>
        <v>202</v>
      </c>
      <c r="M7451" s="1" t="str">
        <f t="shared" si="116"/>
        <v>PTT66971</v>
      </c>
      <c r="N7451">
        <f>ROUND(VLOOKUP(E7451,Productos!$A$4:$D$1804,4,FALSE),0)</f>
        <v>4670</v>
      </c>
    </row>
    <row r="7452" spans="1:14" x14ac:dyDescent="0.35">
      <c r="A7452" t="s">
        <v>52</v>
      </c>
      <c r="B7452" s="1" t="s">
        <v>1570</v>
      </c>
      <c r="C7452" t="s">
        <v>1566</v>
      </c>
      <c r="D7452" s="1">
        <v>1</v>
      </c>
      <c r="E7452" t="s">
        <v>2035</v>
      </c>
      <c r="F7452" t="s">
        <v>193</v>
      </c>
      <c r="G7452" s="6">
        <v>1</v>
      </c>
      <c r="H7452" s="7" t="s">
        <v>1236</v>
      </c>
      <c r="K7452">
        <f>VLOOKUP(E7452,'script producto'!$A$3:$B$1802,2,FALSE)</f>
        <v>1226</v>
      </c>
      <c r="L7452">
        <f>VLOOKUP(M7452,'script taller'!$G$3:$H$204,2,FALSE)</f>
        <v>202</v>
      </c>
      <c r="M7452" s="1" t="str">
        <f t="shared" si="116"/>
        <v>PTT66971</v>
      </c>
      <c r="N7452">
        <f>ROUND(VLOOKUP(E7452,Productos!$A$4:$D$1804,4,FALSE),0)</f>
        <v>2200</v>
      </c>
    </row>
    <row r="7453" spans="1:14" x14ac:dyDescent="0.35">
      <c r="A7453" t="s">
        <v>52</v>
      </c>
      <c r="B7453" s="1" t="s">
        <v>1570</v>
      </c>
      <c r="C7453" t="s">
        <v>1566</v>
      </c>
      <c r="D7453" s="1">
        <v>1</v>
      </c>
      <c r="E7453" t="s">
        <v>159</v>
      </c>
      <c r="F7453" t="s">
        <v>193</v>
      </c>
      <c r="G7453" s="6">
        <v>0.25</v>
      </c>
      <c r="H7453" s="7" t="s">
        <v>1236</v>
      </c>
      <c r="K7453">
        <f>VLOOKUP(E7453,'script producto'!$A$3:$B$1802,2,FALSE)</f>
        <v>1271</v>
      </c>
      <c r="L7453">
        <f>VLOOKUP(M7453,'script taller'!$G$3:$H$204,2,FALSE)</f>
        <v>202</v>
      </c>
      <c r="M7453" s="1" t="str">
        <f t="shared" si="116"/>
        <v>PTT66971</v>
      </c>
      <c r="N7453">
        <f>ROUND(VLOOKUP(E7453,Productos!$A$4:$D$1804,4,FALSE),0)</f>
        <v>5805</v>
      </c>
    </row>
    <row r="7454" spans="1:14" x14ac:dyDescent="0.35">
      <c r="A7454" t="s">
        <v>52</v>
      </c>
      <c r="B7454" s="1" t="s">
        <v>1570</v>
      </c>
      <c r="C7454" t="s">
        <v>1566</v>
      </c>
      <c r="D7454" s="1">
        <v>1</v>
      </c>
      <c r="E7454" t="s">
        <v>481</v>
      </c>
      <c r="F7454" t="s">
        <v>193</v>
      </c>
      <c r="G7454" s="6">
        <v>1</v>
      </c>
      <c r="H7454" s="7" t="s">
        <v>6</v>
      </c>
      <c r="K7454">
        <f>VLOOKUP(E7454,'script producto'!$A$3:$B$1802,2,FALSE)</f>
        <v>1273</v>
      </c>
      <c r="L7454">
        <f>VLOOKUP(M7454,'script taller'!$G$3:$H$204,2,FALSE)</f>
        <v>202</v>
      </c>
      <c r="M7454" s="1" t="str">
        <f t="shared" si="116"/>
        <v>PTT66971</v>
      </c>
      <c r="N7454">
        <f>ROUND(VLOOKUP(E7454,Productos!$A$4:$D$1804,4,FALSE),0)</f>
        <v>10714</v>
      </c>
    </row>
    <row r="7455" spans="1:14" x14ac:dyDescent="0.35">
      <c r="A7455" t="s">
        <v>52</v>
      </c>
      <c r="B7455" s="1" t="s">
        <v>1570</v>
      </c>
      <c r="C7455" t="s">
        <v>1566</v>
      </c>
      <c r="D7455" s="1">
        <v>1</v>
      </c>
      <c r="E7455" t="s">
        <v>1577</v>
      </c>
      <c r="F7455" t="s">
        <v>193</v>
      </c>
      <c r="G7455" s="6">
        <v>1</v>
      </c>
      <c r="H7455" s="7" t="s">
        <v>6</v>
      </c>
      <c r="K7455">
        <f>VLOOKUP(E7455,'script producto'!$A$3:$B$1802,2,FALSE)</f>
        <v>1302</v>
      </c>
      <c r="L7455">
        <f>VLOOKUP(M7455,'script taller'!$G$3:$H$204,2,FALSE)</f>
        <v>202</v>
      </c>
      <c r="M7455" s="1" t="str">
        <f t="shared" si="116"/>
        <v>PTT66971</v>
      </c>
      <c r="N7455">
        <f>ROUND(VLOOKUP(E7455,Productos!$A$4:$D$1804,4,FALSE),0)</f>
        <v>9275</v>
      </c>
    </row>
    <row r="7456" spans="1:14" x14ac:dyDescent="0.35">
      <c r="A7456" t="s">
        <v>52</v>
      </c>
      <c r="B7456" s="1" t="s">
        <v>1570</v>
      </c>
      <c r="C7456" t="s">
        <v>1566</v>
      </c>
      <c r="D7456" s="1">
        <v>1</v>
      </c>
      <c r="E7456" t="s">
        <v>559</v>
      </c>
      <c r="F7456" t="s">
        <v>193</v>
      </c>
      <c r="G7456" s="6">
        <v>1</v>
      </c>
      <c r="H7456" s="7" t="s">
        <v>6</v>
      </c>
      <c r="K7456">
        <f>VLOOKUP(E7456,'script producto'!$A$3:$B$1802,2,FALSE)</f>
        <v>1304</v>
      </c>
      <c r="L7456">
        <f>VLOOKUP(M7456,'script taller'!$G$3:$H$204,2,FALSE)</f>
        <v>202</v>
      </c>
      <c r="M7456" s="1" t="str">
        <f t="shared" si="116"/>
        <v>PTT66971</v>
      </c>
      <c r="N7456">
        <f>ROUND(VLOOKUP(E7456,Productos!$A$4:$D$1804,4,FALSE),0)</f>
        <v>1400</v>
      </c>
    </row>
    <row r="7457" spans="1:14" x14ac:dyDescent="0.35">
      <c r="A7457" t="s">
        <v>52</v>
      </c>
      <c r="B7457" s="1" t="s">
        <v>1570</v>
      </c>
      <c r="C7457" t="s">
        <v>1566</v>
      </c>
      <c r="D7457" s="1">
        <v>1</v>
      </c>
      <c r="E7457" t="s">
        <v>1578</v>
      </c>
      <c r="F7457" t="s">
        <v>193</v>
      </c>
      <c r="G7457" s="6">
        <v>1</v>
      </c>
      <c r="H7457" s="7" t="s">
        <v>6</v>
      </c>
      <c r="K7457">
        <f>VLOOKUP(E7457,'script producto'!$A$3:$B$1802,2,FALSE)</f>
        <v>1305</v>
      </c>
      <c r="L7457">
        <f>VLOOKUP(M7457,'script taller'!$G$3:$H$204,2,FALSE)</f>
        <v>202</v>
      </c>
      <c r="M7457" s="1" t="str">
        <f t="shared" si="116"/>
        <v>PTT66971</v>
      </c>
      <c r="N7457">
        <f>ROUND(VLOOKUP(E7457,Productos!$A$4:$D$1804,4,FALSE),0)</f>
        <v>9275</v>
      </c>
    </row>
    <row r="7458" spans="1:14" x14ac:dyDescent="0.35">
      <c r="A7458" t="s">
        <v>52</v>
      </c>
      <c r="B7458" s="1" t="s">
        <v>1570</v>
      </c>
      <c r="C7458" t="s">
        <v>1566</v>
      </c>
      <c r="D7458" s="1">
        <v>1</v>
      </c>
      <c r="E7458" t="s">
        <v>865</v>
      </c>
      <c r="F7458" t="s">
        <v>193</v>
      </c>
      <c r="G7458" s="6">
        <v>1</v>
      </c>
      <c r="H7458" s="7" t="s">
        <v>6</v>
      </c>
      <c r="K7458">
        <f>VLOOKUP(E7458,'script producto'!$A$3:$B$1802,2,FALSE)</f>
        <v>1314</v>
      </c>
      <c r="L7458">
        <f>VLOOKUP(M7458,'script taller'!$G$3:$H$204,2,FALSE)</f>
        <v>202</v>
      </c>
      <c r="M7458" s="1" t="str">
        <f t="shared" si="116"/>
        <v>PTT66971</v>
      </c>
      <c r="N7458">
        <f>ROUND(VLOOKUP(E7458,Productos!$A$4:$D$1804,4,FALSE),0)</f>
        <v>3490</v>
      </c>
    </row>
    <row r="7459" spans="1:14" x14ac:dyDescent="0.35">
      <c r="A7459" t="s">
        <v>52</v>
      </c>
      <c r="B7459" s="1" t="s">
        <v>1570</v>
      </c>
      <c r="C7459" t="s">
        <v>1566</v>
      </c>
      <c r="D7459" s="1">
        <v>1</v>
      </c>
      <c r="E7459" t="s">
        <v>467</v>
      </c>
      <c r="F7459" t="s">
        <v>193</v>
      </c>
      <c r="G7459" s="6">
        <v>3</v>
      </c>
      <c r="H7459" s="7" t="s">
        <v>1236</v>
      </c>
      <c r="K7459">
        <f>VLOOKUP(E7459,'script producto'!$A$3:$B$1802,2,FALSE)</f>
        <v>1396</v>
      </c>
      <c r="L7459">
        <f>VLOOKUP(M7459,'script taller'!$G$3:$H$204,2,FALSE)</f>
        <v>202</v>
      </c>
      <c r="M7459" s="1" t="str">
        <f t="shared" si="116"/>
        <v>PTT66971</v>
      </c>
      <c r="N7459">
        <f>ROUND(VLOOKUP(E7459,Productos!$A$4:$D$1804,4,FALSE),0)</f>
        <v>1100</v>
      </c>
    </row>
    <row r="7460" spans="1:14" x14ac:dyDescent="0.35">
      <c r="A7460" t="s">
        <v>52</v>
      </c>
      <c r="B7460" s="1" t="s">
        <v>1570</v>
      </c>
      <c r="C7460" t="s">
        <v>1566</v>
      </c>
      <c r="D7460" s="1">
        <v>1</v>
      </c>
      <c r="E7460" t="s">
        <v>2095</v>
      </c>
      <c r="F7460" t="s">
        <v>193</v>
      </c>
      <c r="G7460" s="6">
        <v>1</v>
      </c>
      <c r="H7460" s="7" t="s">
        <v>1236</v>
      </c>
      <c r="K7460">
        <f>VLOOKUP(E7460,'script producto'!$A$3:$B$1802,2,FALSE)</f>
        <v>1651</v>
      </c>
      <c r="L7460">
        <f>VLOOKUP(M7460,'script taller'!$G$3:$H$204,2,FALSE)</f>
        <v>202</v>
      </c>
      <c r="M7460" s="1" t="str">
        <f t="shared" si="116"/>
        <v>PTT66971</v>
      </c>
      <c r="N7460">
        <f>ROUND(VLOOKUP(E7460,Productos!$A$4:$D$1804,4,FALSE),0)</f>
        <v>1921</v>
      </c>
    </row>
    <row r="7461" spans="1:14" x14ac:dyDescent="0.35">
      <c r="A7461" t="s">
        <v>52</v>
      </c>
      <c r="B7461" s="1" t="s">
        <v>1570</v>
      </c>
      <c r="C7461" t="s">
        <v>1566</v>
      </c>
      <c r="D7461" s="1">
        <v>1</v>
      </c>
      <c r="E7461" t="s">
        <v>315</v>
      </c>
      <c r="F7461" t="s">
        <v>193</v>
      </c>
      <c r="G7461" s="6">
        <v>1</v>
      </c>
      <c r="H7461" s="7" t="s">
        <v>1236</v>
      </c>
      <c r="K7461">
        <f>VLOOKUP(E7461,'script producto'!$A$3:$B$1802,2,FALSE)</f>
        <v>1780</v>
      </c>
      <c r="L7461">
        <f>VLOOKUP(M7461,'script taller'!$G$3:$H$204,2,FALSE)</f>
        <v>202</v>
      </c>
      <c r="M7461" s="1" t="str">
        <f t="shared" si="116"/>
        <v>PTT66971</v>
      </c>
      <c r="N7461">
        <f>ROUND(VLOOKUP(E7461,Productos!$A$4:$D$1804,4,FALSE),0)</f>
        <v>1533</v>
      </c>
    </row>
    <row r="7462" spans="1:14" x14ac:dyDescent="0.35">
      <c r="A7462" t="s">
        <v>52</v>
      </c>
      <c r="B7462" s="1" t="s">
        <v>1570</v>
      </c>
      <c r="C7462" t="s">
        <v>1566</v>
      </c>
      <c r="D7462" s="1">
        <v>1</v>
      </c>
      <c r="E7462" t="s">
        <v>309</v>
      </c>
      <c r="F7462" t="s">
        <v>193</v>
      </c>
      <c r="G7462" s="6">
        <v>2</v>
      </c>
      <c r="H7462" s="7" t="s">
        <v>1236</v>
      </c>
      <c r="K7462">
        <f>VLOOKUP(E7462,'script producto'!$A$3:$B$1802,2,FALSE)</f>
        <v>1790</v>
      </c>
      <c r="L7462">
        <f>VLOOKUP(M7462,'script taller'!$G$3:$H$204,2,FALSE)</f>
        <v>202</v>
      </c>
      <c r="M7462" s="1" t="str">
        <f t="shared" si="116"/>
        <v>PTT66971</v>
      </c>
      <c r="N7462">
        <f>ROUND(VLOOKUP(E7462,Productos!$A$4:$D$1804,4,FALSE),0)</f>
        <v>2513</v>
      </c>
    </row>
    <row r="7463" spans="1:14" x14ac:dyDescent="0.35">
      <c r="A7463" t="s">
        <v>52</v>
      </c>
      <c r="B7463" s="1" t="s">
        <v>1570</v>
      </c>
      <c r="C7463" t="s">
        <v>1566</v>
      </c>
      <c r="D7463" s="1">
        <v>1</v>
      </c>
      <c r="E7463" t="s">
        <v>310</v>
      </c>
      <c r="F7463" t="s">
        <v>193</v>
      </c>
      <c r="G7463" s="6">
        <v>4</v>
      </c>
      <c r="H7463" s="7" t="s">
        <v>6</v>
      </c>
      <c r="K7463">
        <f>VLOOKUP(E7463,'script producto'!$A$3:$B$1802,2,FALSE)</f>
        <v>1792</v>
      </c>
      <c r="L7463">
        <f>VLOOKUP(M7463,'script taller'!$G$3:$H$204,2,FALSE)</f>
        <v>202</v>
      </c>
      <c r="M7463" s="1" t="str">
        <f t="shared" si="116"/>
        <v>PTT66971</v>
      </c>
      <c r="N7463">
        <f>ROUND(VLOOKUP(E7463,Productos!$A$4:$D$1804,4,FALSE),0)</f>
        <v>760</v>
      </c>
    </row>
    <row r="7464" spans="1:14" x14ac:dyDescent="0.35">
      <c r="A7464" t="s">
        <v>52</v>
      </c>
      <c r="B7464" s="1" t="s">
        <v>1570</v>
      </c>
      <c r="C7464" t="s">
        <v>1566</v>
      </c>
      <c r="D7464" s="1">
        <v>1</v>
      </c>
      <c r="E7464" t="s">
        <v>542</v>
      </c>
      <c r="F7464" t="s">
        <v>1133</v>
      </c>
      <c r="G7464" s="6">
        <v>2</v>
      </c>
      <c r="H7464" s="7" t="s">
        <v>1236</v>
      </c>
      <c r="K7464">
        <f>VLOOKUP(E7464,'script producto'!$A$3:$B$1802,2,FALSE)</f>
        <v>977</v>
      </c>
      <c r="L7464">
        <f>VLOOKUP(M7464,'script taller'!$G$3:$H$204,2,FALSE)</f>
        <v>202</v>
      </c>
      <c r="M7464" s="1" t="str">
        <f t="shared" si="116"/>
        <v>PTT66971</v>
      </c>
      <c r="N7464">
        <f>ROUND(VLOOKUP(E7464,Productos!$A$4:$D$1804,4,FALSE),0)</f>
        <v>8000</v>
      </c>
    </row>
    <row r="7465" spans="1:14" x14ac:dyDescent="0.35">
      <c r="A7465" t="s">
        <v>52</v>
      </c>
      <c r="B7465" s="1" t="s">
        <v>1570</v>
      </c>
      <c r="C7465" t="s">
        <v>1566</v>
      </c>
      <c r="D7465" s="1">
        <v>1</v>
      </c>
      <c r="E7465" t="s">
        <v>2141</v>
      </c>
      <c r="F7465" t="s">
        <v>1133</v>
      </c>
      <c r="G7465" s="6">
        <v>1</v>
      </c>
      <c r="H7465" s="7" t="s">
        <v>1236</v>
      </c>
      <c r="K7465">
        <f>VLOOKUP(E7465,'script producto'!$A$3:$B$1802,2,FALSE)</f>
        <v>1161</v>
      </c>
      <c r="L7465">
        <f>VLOOKUP(M7465,'script taller'!$G$3:$H$204,2,FALSE)</f>
        <v>202</v>
      </c>
      <c r="M7465" s="1" t="str">
        <f t="shared" si="116"/>
        <v>PTT66971</v>
      </c>
      <c r="N7465">
        <f>ROUND(VLOOKUP(E7465,Productos!$A$4:$D$1804,4,FALSE),0)</f>
        <v>12600</v>
      </c>
    </row>
    <row r="7466" spans="1:14" x14ac:dyDescent="0.35">
      <c r="A7466" t="s">
        <v>52</v>
      </c>
      <c r="B7466" s="1" t="s">
        <v>1570</v>
      </c>
      <c r="C7466" t="s">
        <v>1566</v>
      </c>
      <c r="D7466" s="1">
        <v>1</v>
      </c>
      <c r="E7466" t="s">
        <v>1588</v>
      </c>
      <c r="F7466" t="s">
        <v>1133</v>
      </c>
      <c r="G7466" s="6">
        <v>1.5</v>
      </c>
      <c r="H7466" s="7" t="s">
        <v>1236</v>
      </c>
      <c r="K7466">
        <f>VLOOKUP(E7466,'script producto'!$A$3:$B$1802,2,FALSE)</f>
        <v>1279</v>
      </c>
      <c r="L7466">
        <f>VLOOKUP(M7466,'script taller'!$G$3:$H$204,2,FALSE)</f>
        <v>202</v>
      </c>
      <c r="M7466" s="1" t="str">
        <f t="shared" si="116"/>
        <v>PTT66971</v>
      </c>
      <c r="N7466">
        <f>ROUND(VLOOKUP(E7466,Productos!$A$4:$D$1804,4,FALSE),0)</f>
        <v>12000</v>
      </c>
    </row>
    <row r="7467" spans="1:14" x14ac:dyDescent="0.35">
      <c r="A7467" t="s">
        <v>52</v>
      </c>
      <c r="B7467" s="1" t="s">
        <v>1570</v>
      </c>
      <c r="C7467" t="s">
        <v>1566</v>
      </c>
      <c r="D7467" s="1">
        <v>1</v>
      </c>
      <c r="E7467" t="s">
        <v>1582</v>
      </c>
      <c r="F7467" t="s">
        <v>1128</v>
      </c>
      <c r="G7467" s="6">
        <v>5</v>
      </c>
      <c r="H7467" s="7" t="s">
        <v>6</v>
      </c>
      <c r="K7467">
        <f>VLOOKUP(E7467,'script producto'!$A$3:$B$1802,2,FALSE)</f>
        <v>1087</v>
      </c>
      <c r="L7467">
        <f>VLOOKUP(M7467,'script taller'!$G$3:$H$204,2,FALSE)</f>
        <v>202</v>
      </c>
      <c r="M7467" s="1" t="str">
        <f t="shared" si="116"/>
        <v>PTT66971</v>
      </c>
      <c r="N7467">
        <f>ROUND(VLOOKUP(E7467,Productos!$A$4:$D$1804,4,FALSE),0)</f>
        <v>2500</v>
      </c>
    </row>
    <row r="7468" spans="1:14" x14ac:dyDescent="0.35">
      <c r="A7468" t="s">
        <v>52</v>
      </c>
      <c r="B7468" s="1" t="s">
        <v>1570</v>
      </c>
      <c r="C7468" t="s">
        <v>1566</v>
      </c>
      <c r="D7468" s="1">
        <v>1</v>
      </c>
      <c r="E7468" t="s">
        <v>929</v>
      </c>
      <c r="F7468" t="s">
        <v>1128</v>
      </c>
      <c r="G7468" s="6">
        <v>1</v>
      </c>
      <c r="H7468" s="7" t="s">
        <v>6</v>
      </c>
      <c r="K7468">
        <f>VLOOKUP(E7468,'script producto'!$A$3:$B$1802,2,FALSE)</f>
        <v>1664</v>
      </c>
      <c r="L7468">
        <f>VLOOKUP(M7468,'script taller'!$G$3:$H$204,2,FALSE)</f>
        <v>202</v>
      </c>
      <c r="M7468" s="1" t="str">
        <f t="shared" si="116"/>
        <v>PTT66971</v>
      </c>
      <c r="N7468">
        <f>ROUND(VLOOKUP(E7468,Productos!$A$4:$D$1804,4,FALSE),0)</f>
        <v>2500</v>
      </c>
    </row>
    <row r="7469" spans="1:14" x14ac:dyDescent="0.35">
      <c r="A7469" t="s">
        <v>52</v>
      </c>
      <c r="B7469" s="1" t="s">
        <v>1570</v>
      </c>
      <c r="C7469" t="s">
        <v>1566</v>
      </c>
      <c r="D7469" s="1">
        <v>1</v>
      </c>
      <c r="E7469" t="s">
        <v>208</v>
      </c>
      <c r="F7469" t="s">
        <v>195</v>
      </c>
      <c r="G7469" s="6">
        <v>1</v>
      </c>
      <c r="H7469" s="7" t="s">
        <v>25</v>
      </c>
      <c r="K7469">
        <f>VLOOKUP(E7469,'script producto'!$A$3:$B$1802,2,FALSE)</f>
        <v>568</v>
      </c>
      <c r="L7469">
        <f>VLOOKUP(M7469,'script taller'!$G$3:$H$204,2,FALSE)</f>
        <v>202</v>
      </c>
      <c r="M7469" s="1" t="str">
        <f t="shared" si="116"/>
        <v>PTT66971</v>
      </c>
      <c r="N7469">
        <f>ROUND(VLOOKUP(E7469,Productos!$A$4:$D$1804,4,FALSE),0)</f>
        <v>4188</v>
      </c>
    </row>
    <row r="7470" spans="1:14" x14ac:dyDescent="0.35">
      <c r="A7470" t="s">
        <v>52</v>
      </c>
      <c r="B7470" s="1" t="s">
        <v>1570</v>
      </c>
      <c r="C7470" t="s">
        <v>1566</v>
      </c>
      <c r="D7470" s="1">
        <v>1</v>
      </c>
      <c r="E7470" t="s">
        <v>337</v>
      </c>
      <c r="F7470" t="s">
        <v>195</v>
      </c>
      <c r="G7470" s="6">
        <v>1</v>
      </c>
      <c r="H7470" s="7" t="s">
        <v>25</v>
      </c>
      <c r="K7470">
        <f>VLOOKUP(E7470,'script producto'!$A$3:$B$1802,2,FALSE)</f>
        <v>577</v>
      </c>
      <c r="L7470">
        <f>VLOOKUP(M7470,'script taller'!$G$3:$H$204,2,FALSE)</f>
        <v>202</v>
      </c>
      <c r="M7470" s="1" t="str">
        <f t="shared" si="116"/>
        <v>PTT66971</v>
      </c>
      <c r="N7470">
        <f>ROUND(VLOOKUP(E7470,Productos!$A$4:$D$1804,4,FALSE),0)</f>
        <v>3923</v>
      </c>
    </row>
    <row r="7471" spans="1:14" x14ac:dyDescent="0.35">
      <c r="A7471" t="s">
        <v>52</v>
      </c>
      <c r="B7471" s="1" t="s">
        <v>1570</v>
      </c>
      <c r="C7471" t="s">
        <v>1566</v>
      </c>
      <c r="D7471" s="1">
        <v>1</v>
      </c>
      <c r="E7471" t="s">
        <v>263</v>
      </c>
      <c r="F7471" t="s">
        <v>195</v>
      </c>
      <c r="G7471" s="6">
        <v>30</v>
      </c>
      <c r="H7471" s="7" t="s">
        <v>6</v>
      </c>
      <c r="K7471">
        <f>VLOOKUP(E7471,'script producto'!$A$3:$B$1802,2,FALSE)</f>
        <v>801</v>
      </c>
      <c r="L7471">
        <f>VLOOKUP(M7471,'script taller'!$G$3:$H$204,2,FALSE)</f>
        <v>202</v>
      </c>
      <c r="M7471" s="1" t="str">
        <f t="shared" si="116"/>
        <v>PTT66971</v>
      </c>
      <c r="N7471">
        <f>ROUND(VLOOKUP(E7471,Productos!$A$4:$D$1804,4,FALSE),0)</f>
        <v>3500</v>
      </c>
    </row>
    <row r="7472" spans="1:14" x14ac:dyDescent="0.35">
      <c r="A7472" t="s">
        <v>52</v>
      </c>
      <c r="B7472" s="1" t="s">
        <v>1570</v>
      </c>
      <c r="C7472" t="s">
        <v>1566</v>
      </c>
      <c r="D7472" s="1">
        <v>1</v>
      </c>
      <c r="E7472" t="s">
        <v>283</v>
      </c>
      <c r="F7472" t="s">
        <v>195</v>
      </c>
      <c r="G7472" s="6">
        <v>1</v>
      </c>
      <c r="H7472" s="7" t="s">
        <v>25</v>
      </c>
      <c r="K7472">
        <f>VLOOKUP(E7472,'script producto'!$A$3:$B$1802,2,FALSE)</f>
        <v>883</v>
      </c>
      <c r="L7472">
        <f>VLOOKUP(M7472,'script taller'!$G$3:$H$204,2,FALSE)</f>
        <v>202</v>
      </c>
      <c r="M7472" s="1" t="str">
        <f t="shared" si="116"/>
        <v>PTT66971</v>
      </c>
      <c r="N7472">
        <f>ROUND(VLOOKUP(E7472,Productos!$A$4:$D$1804,4,FALSE),0)</f>
        <v>1375</v>
      </c>
    </row>
    <row r="7473" spans="1:14" x14ac:dyDescent="0.35">
      <c r="A7473" t="s">
        <v>52</v>
      </c>
      <c r="B7473" s="1" t="s">
        <v>1570</v>
      </c>
      <c r="C7473" t="s">
        <v>1566</v>
      </c>
      <c r="D7473" s="1">
        <v>1</v>
      </c>
      <c r="E7473" t="s">
        <v>681</v>
      </c>
      <c r="F7473" t="s">
        <v>195</v>
      </c>
      <c r="G7473" s="6">
        <v>0.2</v>
      </c>
      <c r="H7473" s="7" t="s">
        <v>1236</v>
      </c>
      <c r="K7473">
        <f>VLOOKUP(E7473,'script producto'!$A$3:$B$1802,2,FALSE)</f>
        <v>1001</v>
      </c>
      <c r="L7473">
        <f>VLOOKUP(M7473,'script taller'!$G$3:$H$204,2,FALSE)</f>
        <v>202</v>
      </c>
      <c r="M7473" s="1" t="str">
        <f t="shared" si="116"/>
        <v>PTT66971</v>
      </c>
      <c r="N7473">
        <f>ROUND(VLOOKUP(E7473,Productos!$A$4:$D$1804,4,FALSE),0)</f>
        <v>2500</v>
      </c>
    </row>
    <row r="7474" spans="1:14" x14ac:dyDescent="0.35">
      <c r="A7474" t="s">
        <v>52</v>
      </c>
      <c r="B7474" s="1" t="s">
        <v>1570</v>
      </c>
      <c r="C7474" t="s">
        <v>1566</v>
      </c>
      <c r="D7474" s="1">
        <v>1</v>
      </c>
      <c r="E7474" t="s">
        <v>682</v>
      </c>
      <c r="F7474" t="s">
        <v>195</v>
      </c>
      <c r="G7474" s="6">
        <v>0.25</v>
      </c>
      <c r="H7474" s="7" t="s">
        <v>1236</v>
      </c>
      <c r="K7474">
        <f>VLOOKUP(E7474,'script producto'!$A$3:$B$1802,2,FALSE)</f>
        <v>1002</v>
      </c>
      <c r="L7474">
        <f>VLOOKUP(M7474,'script taller'!$G$3:$H$204,2,FALSE)</f>
        <v>202</v>
      </c>
      <c r="M7474" s="1" t="str">
        <f t="shared" si="116"/>
        <v>PTT66971</v>
      </c>
      <c r="N7474">
        <f>ROUND(VLOOKUP(E7474,Productos!$A$4:$D$1804,4,FALSE),0)</f>
        <v>8000</v>
      </c>
    </row>
    <row r="7475" spans="1:14" x14ac:dyDescent="0.35">
      <c r="A7475" t="s">
        <v>52</v>
      </c>
      <c r="B7475" s="1" t="s">
        <v>1570</v>
      </c>
      <c r="C7475" t="s">
        <v>1566</v>
      </c>
      <c r="D7475" s="1">
        <v>1</v>
      </c>
      <c r="E7475" t="s">
        <v>284</v>
      </c>
      <c r="F7475" t="s">
        <v>195</v>
      </c>
      <c r="G7475" s="6">
        <v>0.5</v>
      </c>
      <c r="H7475" s="7" t="s">
        <v>1236</v>
      </c>
      <c r="K7475">
        <f>VLOOKUP(E7475,'script producto'!$A$3:$B$1802,2,FALSE)</f>
        <v>1010</v>
      </c>
      <c r="L7475">
        <f>VLOOKUP(M7475,'script taller'!$G$3:$H$204,2,FALSE)</f>
        <v>202</v>
      </c>
      <c r="M7475" s="1" t="str">
        <f t="shared" si="116"/>
        <v>PTT66971</v>
      </c>
      <c r="N7475">
        <f>ROUND(VLOOKUP(E7475,Productos!$A$4:$D$1804,4,FALSE),0)</f>
        <v>14037</v>
      </c>
    </row>
    <row r="7476" spans="1:14" x14ac:dyDescent="0.35">
      <c r="A7476" t="s">
        <v>52</v>
      </c>
      <c r="B7476" s="1" t="s">
        <v>1570</v>
      </c>
      <c r="C7476" t="s">
        <v>1566</v>
      </c>
      <c r="D7476" s="1">
        <v>1</v>
      </c>
      <c r="E7476" t="s">
        <v>1589</v>
      </c>
      <c r="F7476" t="s">
        <v>195</v>
      </c>
      <c r="G7476" s="6">
        <v>0.25</v>
      </c>
      <c r="H7476" s="7" t="s">
        <v>1236</v>
      </c>
      <c r="K7476">
        <f>VLOOKUP(E7476,'script producto'!$A$3:$B$1802,2,FALSE)</f>
        <v>1455</v>
      </c>
      <c r="L7476">
        <f>VLOOKUP(M7476,'script taller'!$G$3:$H$204,2,FALSE)</f>
        <v>202</v>
      </c>
      <c r="M7476" s="1" t="str">
        <f t="shared" si="116"/>
        <v>PTT66971</v>
      </c>
      <c r="N7476">
        <f>ROUND(VLOOKUP(E7476,Productos!$A$4:$D$1804,4,FALSE),0)</f>
        <v>29500</v>
      </c>
    </row>
    <row r="7477" spans="1:14" x14ac:dyDescent="0.35">
      <c r="A7477" t="s">
        <v>52</v>
      </c>
      <c r="B7477" s="1" t="s">
        <v>1570</v>
      </c>
      <c r="C7477" t="s">
        <v>1566</v>
      </c>
      <c r="D7477" s="1">
        <v>1</v>
      </c>
      <c r="E7477" t="s">
        <v>174</v>
      </c>
      <c r="F7477" t="s">
        <v>195</v>
      </c>
      <c r="G7477" s="6">
        <v>0.25</v>
      </c>
      <c r="H7477" s="7" t="s">
        <v>1236</v>
      </c>
      <c r="K7477">
        <f>VLOOKUP(E7477,'script producto'!$A$3:$B$1802,2,FALSE)</f>
        <v>1468</v>
      </c>
      <c r="L7477">
        <f>VLOOKUP(M7477,'script taller'!$G$3:$H$204,2,FALSE)</f>
        <v>202</v>
      </c>
      <c r="M7477" s="1" t="str">
        <f t="shared" si="116"/>
        <v>PTT66971</v>
      </c>
      <c r="N7477">
        <f>ROUND(VLOOKUP(E7477,Productos!$A$4:$D$1804,4,FALSE),0)</f>
        <v>15000</v>
      </c>
    </row>
    <row r="7478" spans="1:14" x14ac:dyDescent="0.35">
      <c r="A7478" t="s">
        <v>52</v>
      </c>
      <c r="B7478" s="1" t="s">
        <v>1570</v>
      </c>
      <c r="C7478" t="s">
        <v>1566</v>
      </c>
      <c r="D7478" s="1">
        <v>1</v>
      </c>
      <c r="E7478" t="s">
        <v>346</v>
      </c>
      <c r="F7478" t="s">
        <v>195</v>
      </c>
      <c r="G7478" s="6">
        <v>0.15</v>
      </c>
      <c r="H7478" s="7" t="s">
        <v>1236</v>
      </c>
      <c r="K7478">
        <f>VLOOKUP(E7478,'script producto'!$A$3:$B$1802,2,FALSE)</f>
        <v>1473</v>
      </c>
      <c r="L7478">
        <f>VLOOKUP(M7478,'script taller'!$G$3:$H$204,2,FALSE)</f>
        <v>202</v>
      </c>
      <c r="M7478" s="1" t="str">
        <f t="shared" si="116"/>
        <v>PTT66971</v>
      </c>
      <c r="N7478">
        <f>ROUND(VLOOKUP(E7478,Productos!$A$4:$D$1804,4,FALSE),0)</f>
        <v>23897</v>
      </c>
    </row>
    <row r="7479" spans="1:14" x14ac:dyDescent="0.35">
      <c r="A7479" t="s">
        <v>52</v>
      </c>
      <c r="B7479" s="1" t="s">
        <v>1570</v>
      </c>
      <c r="C7479" t="s">
        <v>1566</v>
      </c>
      <c r="D7479" s="1">
        <v>1</v>
      </c>
      <c r="E7479" t="s">
        <v>1952</v>
      </c>
      <c r="F7479" t="s">
        <v>196</v>
      </c>
      <c r="G7479" s="6">
        <v>1</v>
      </c>
      <c r="H7479" s="7" t="s">
        <v>6</v>
      </c>
      <c r="K7479">
        <f>VLOOKUP(E7479,'script producto'!$A$3:$B$1802,2,FALSE)</f>
        <v>648</v>
      </c>
      <c r="L7479">
        <f>VLOOKUP(M7479,'script taller'!$G$3:$H$204,2,FALSE)</f>
        <v>202</v>
      </c>
      <c r="M7479" s="1" t="str">
        <f t="shared" si="116"/>
        <v>PTT66971</v>
      </c>
      <c r="N7479">
        <f>ROUND(VLOOKUP(E7479,Productos!$A$4:$D$1804,4,FALSE),0)</f>
        <v>5663</v>
      </c>
    </row>
    <row r="7480" spans="1:14" x14ac:dyDescent="0.35">
      <c r="A7480" t="s">
        <v>52</v>
      </c>
      <c r="B7480" s="1" t="s">
        <v>1570</v>
      </c>
      <c r="C7480" t="s">
        <v>1566</v>
      </c>
      <c r="D7480" s="1">
        <v>1</v>
      </c>
      <c r="E7480" t="s">
        <v>469</v>
      </c>
      <c r="F7480" t="s">
        <v>196</v>
      </c>
      <c r="G7480" s="6">
        <v>1</v>
      </c>
      <c r="H7480" s="7" t="s">
        <v>1236</v>
      </c>
      <c r="K7480">
        <f>VLOOKUP(E7480,'script producto'!$A$3:$B$1802,2,FALSE)</f>
        <v>797</v>
      </c>
      <c r="L7480">
        <f>VLOOKUP(M7480,'script taller'!$G$3:$H$204,2,FALSE)</f>
        <v>202</v>
      </c>
      <c r="M7480" s="1" t="str">
        <f t="shared" si="116"/>
        <v>PTT66971</v>
      </c>
      <c r="N7480">
        <f>ROUND(VLOOKUP(E7480,Productos!$A$4:$D$1804,4,FALSE),0)</f>
        <v>3500</v>
      </c>
    </row>
    <row r="7481" spans="1:14" x14ac:dyDescent="0.35">
      <c r="A7481" t="s">
        <v>52</v>
      </c>
      <c r="B7481" s="1" t="s">
        <v>1570</v>
      </c>
      <c r="C7481" t="s">
        <v>1566</v>
      </c>
      <c r="D7481" s="1">
        <v>1</v>
      </c>
      <c r="E7481" t="s">
        <v>2058</v>
      </c>
      <c r="F7481" t="s">
        <v>196</v>
      </c>
      <c r="G7481" s="6">
        <v>1</v>
      </c>
      <c r="H7481" s="7" t="s">
        <v>6</v>
      </c>
      <c r="K7481">
        <f>VLOOKUP(E7481,'script producto'!$A$3:$B$1802,2,FALSE)</f>
        <v>1329</v>
      </c>
      <c r="L7481">
        <f>VLOOKUP(M7481,'script taller'!$G$3:$H$204,2,FALSE)</f>
        <v>202</v>
      </c>
      <c r="M7481" s="1" t="str">
        <f t="shared" si="116"/>
        <v>PTT66971</v>
      </c>
      <c r="N7481">
        <f>ROUND(VLOOKUP(E7481,Productos!$A$4:$D$1804,4,FALSE),0)</f>
        <v>8832</v>
      </c>
    </row>
    <row r="7482" spans="1:14" x14ac:dyDescent="0.35">
      <c r="A7482" t="s">
        <v>52</v>
      </c>
      <c r="B7482" s="1" t="s">
        <v>1570</v>
      </c>
      <c r="C7482" t="s">
        <v>1566</v>
      </c>
      <c r="D7482" s="1">
        <v>1</v>
      </c>
      <c r="E7482" t="s">
        <v>95</v>
      </c>
      <c r="F7482" t="s">
        <v>196</v>
      </c>
      <c r="G7482" s="6">
        <v>1</v>
      </c>
      <c r="H7482" s="7" t="s">
        <v>25</v>
      </c>
      <c r="K7482">
        <f>VLOOKUP(E7482,'script producto'!$A$3:$B$1802,2,FALSE)</f>
        <v>1708</v>
      </c>
      <c r="L7482">
        <f>VLOOKUP(M7482,'script taller'!$G$3:$H$204,2,FALSE)</f>
        <v>202</v>
      </c>
      <c r="M7482" s="1" t="str">
        <f t="shared" si="116"/>
        <v>PTT66971</v>
      </c>
      <c r="N7482">
        <f>ROUND(VLOOKUP(E7482,Productos!$A$4:$D$1804,4,FALSE),0)</f>
        <v>2691</v>
      </c>
    </row>
    <row r="7483" spans="1:14" x14ac:dyDescent="0.35">
      <c r="A7483" t="s">
        <v>52</v>
      </c>
      <c r="B7483" s="1" t="s">
        <v>1570</v>
      </c>
      <c r="C7483" t="s">
        <v>1566</v>
      </c>
      <c r="D7483" s="1">
        <v>1</v>
      </c>
      <c r="E7483" t="s">
        <v>1591</v>
      </c>
      <c r="F7483" t="s">
        <v>196</v>
      </c>
      <c r="G7483" s="6">
        <v>1</v>
      </c>
      <c r="H7483" s="7" t="s">
        <v>6</v>
      </c>
      <c r="K7483">
        <f>VLOOKUP(E7483,'script producto'!$A$3:$B$1802,2,FALSE)</f>
        <v>1719</v>
      </c>
      <c r="L7483">
        <f>VLOOKUP(M7483,'script taller'!$G$3:$H$204,2,FALSE)</f>
        <v>202</v>
      </c>
      <c r="M7483" s="1" t="str">
        <f t="shared" si="116"/>
        <v>PTT66971</v>
      </c>
      <c r="N7483">
        <f>ROUND(VLOOKUP(E7483,Productos!$A$4:$D$1804,4,FALSE),0)</f>
        <v>2691</v>
      </c>
    </row>
    <row r="7484" spans="1:14" x14ac:dyDescent="0.35">
      <c r="A7484" t="s">
        <v>52</v>
      </c>
      <c r="B7484" s="1" t="s">
        <v>1570</v>
      </c>
      <c r="C7484" t="s">
        <v>1566</v>
      </c>
      <c r="D7484" s="1">
        <v>1</v>
      </c>
      <c r="E7484" t="s">
        <v>1592</v>
      </c>
      <c r="F7484" t="s">
        <v>196</v>
      </c>
      <c r="G7484" s="6">
        <v>1</v>
      </c>
      <c r="H7484" s="7" t="s">
        <v>6</v>
      </c>
      <c r="K7484">
        <f>VLOOKUP(E7484,'script producto'!$A$3:$B$1802,2,FALSE)</f>
        <v>1729</v>
      </c>
      <c r="L7484">
        <f>VLOOKUP(M7484,'script taller'!$G$3:$H$204,2,FALSE)</f>
        <v>202</v>
      </c>
      <c r="M7484" s="1" t="str">
        <f t="shared" si="116"/>
        <v>PTT66971</v>
      </c>
      <c r="N7484">
        <f>ROUND(VLOOKUP(E7484,Productos!$A$4:$D$1804,4,FALSE),0)</f>
        <v>2691</v>
      </c>
    </row>
    <row r="7485" spans="1:14" x14ac:dyDescent="0.35">
      <c r="A7485" t="s">
        <v>52</v>
      </c>
      <c r="B7485" s="1" t="s">
        <v>1570</v>
      </c>
      <c r="C7485" t="s">
        <v>1566</v>
      </c>
      <c r="D7485" s="1">
        <v>1</v>
      </c>
      <c r="E7485" t="s">
        <v>1593</v>
      </c>
      <c r="F7485" t="s">
        <v>196</v>
      </c>
      <c r="G7485" s="6">
        <v>1</v>
      </c>
      <c r="H7485" s="7" t="s">
        <v>6</v>
      </c>
      <c r="K7485">
        <f>VLOOKUP(E7485,'script producto'!$A$3:$B$1802,2,FALSE)</f>
        <v>1731</v>
      </c>
      <c r="L7485">
        <f>VLOOKUP(M7485,'script taller'!$G$3:$H$204,2,FALSE)</f>
        <v>202</v>
      </c>
      <c r="M7485" s="1" t="str">
        <f t="shared" si="116"/>
        <v>PTT66971</v>
      </c>
      <c r="N7485">
        <f>ROUND(VLOOKUP(E7485,Productos!$A$4:$D$1804,4,FALSE),0)</f>
        <v>2691</v>
      </c>
    </row>
    <row r="7486" spans="1:14" x14ac:dyDescent="0.35">
      <c r="A7486" t="s">
        <v>52</v>
      </c>
      <c r="B7486" s="1" t="s">
        <v>1570</v>
      </c>
      <c r="C7486" t="s">
        <v>1566</v>
      </c>
      <c r="D7486" s="1">
        <v>1</v>
      </c>
      <c r="E7486" t="s">
        <v>1594</v>
      </c>
      <c r="F7486" t="s">
        <v>196</v>
      </c>
      <c r="G7486" s="6">
        <v>1</v>
      </c>
      <c r="H7486" s="7" t="s">
        <v>6</v>
      </c>
      <c r="K7486">
        <f>VLOOKUP(E7486,'script producto'!$A$3:$B$1802,2,FALSE)</f>
        <v>1749</v>
      </c>
      <c r="L7486">
        <f>VLOOKUP(M7486,'script taller'!$G$3:$H$204,2,FALSE)</f>
        <v>202</v>
      </c>
      <c r="M7486" s="1" t="str">
        <f t="shared" si="116"/>
        <v>PTT66971</v>
      </c>
      <c r="N7486">
        <f>ROUND(VLOOKUP(E7486,Productos!$A$4:$D$1804,4,FALSE),0)</f>
        <v>2691</v>
      </c>
    </row>
  </sheetData>
  <autoFilter ref="A1:O7486" xr:uid="{E5C0C1FC-4E1F-44D2-B4FD-F2CFACE0B2BB}"/>
  <sortState xmlns:xlrd2="http://schemas.microsoft.com/office/spreadsheetml/2017/richdata2" ref="A2:K7486">
    <sortCondition ref="A2:A7486"/>
    <sortCondition ref="B2:B7486"/>
    <sortCondition ref="D2:D7486"/>
    <sortCondition ref="F2:F7486"/>
  </sortState>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A7F28-A3BF-49DD-A796-74A7C362872A}">
  <dimension ref="A3:A38"/>
  <sheetViews>
    <sheetView workbookViewId="0">
      <selection activeCell="B15" sqref="B15"/>
    </sheetView>
  </sheetViews>
  <sheetFormatPr baseColWidth="10" defaultRowHeight="14.5" x14ac:dyDescent="0.35"/>
  <cols>
    <col min="1" max="1" width="37.26953125" bestFit="1" customWidth="1"/>
    <col min="2" max="2" width="22.7265625" bestFit="1" customWidth="1"/>
    <col min="3" max="3" width="12.453125" bestFit="1" customWidth="1"/>
    <col min="4" max="4" width="12.54296875" bestFit="1" customWidth="1"/>
    <col min="5" max="8" width="8.453125" bestFit="1" customWidth="1"/>
    <col min="9" max="9" width="10.54296875" bestFit="1" customWidth="1"/>
    <col min="10" max="10" width="7.7265625" bestFit="1" customWidth="1"/>
    <col min="11" max="12" width="8.26953125" bestFit="1" customWidth="1"/>
    <col min="13" max="13" width="10.7265625" bestFit="1" customWidth="1"/>
    <col min="14" max="15" width="8.26953125" bestFit="1" customWidth="1"/>
    <col min="16" max="16" width="8.453125" bestFit="1" customWidth="1"/>
    <col min="17" max="17" width="8.26953125" bestFit="1" customWidth="1"/>
    <col min="18" max="18" width="12.54296875" bestFit="1" customWidth="1"/>
  </cols>
  <sheetData>
    <row r="3" spans="1:1" x14ac:dyDescent="0.35">
      <c r="A3" s="2" t="s">
        <v>109</v>
      </c>
    </row>
    <row r="4" spans="1:1" x14ac:dyDescent="0.35">
      <c r="A4" s="3" t="s">
        <v>51</v>
      </c>
    </row>
    <row r="5" spans="1:1" x14ac:dyDescent="0.35">
      <c r="A5" s="4" t="s">
        <v>36</v>
      </c>
    </row>
    <row r="6" spans="1:1" x14ac:dyDescent="0.35">
      <c r="A6" s="5" t="s">
        <v>37</v>
      </c>
    </row>
    <row r="7" spans="1:1" x14ac:dyDescent="0.35">
      <c r="A7" s="4" t="s">
        <v>34</v>
      </c>
    </row>
    <row r="8" spans="1:1" x14ac:dyDescent="0.35">
      <c r="A8" s="5" t="s">
        <v>35</v>
      </c>
    </row>
    <row r="9" spans="1:1" x14ac:dyDescent="0.35">
      <c r="A9" s="4" t="s">
        <v>43</v>
      </c>
    </row>
    <row r="10" spans="1:1" x14ac:dyDescent="0.35">
      <c r="A10" s="5" t="s">
        <v>44</v>
      </c>
    </row>
    <row r="11" spans="1:1" x14ac:dyDescent="0.35">
      <c r="A11" s="4" t="s">
        <v>46</v>
      </c>
    </row>
    <row r="12" spans="1:1" x14ac:dyDescent="0.35">
      <c r="A12" s="5" t="s">
        <v>47</v>
      </c>
    </row>
    <row r="13" spans="1:1" x14ac:dyDescent="0.35">
      <c r="A13" s="4" t="s">
        <v>48</v>
      </c>
    </row>
    <row r="14" spans="1:1" x14ac:dyDescent="0.35">
      <c r="A14" s="5" t="s">
        <v>49</v>
      </c>
    </row>
    <row r="15" spans="1:1" x14ac:dyDescent="0.35">
      <c r="A15" s="3" t="s">
        <v>52</v>
      </c>
    </row>
    <row r="16" spans="1:1" x14ac:dyDescent="0.35">
      <c r="A16" s="4" t="s">
        <v>82</v>
      </c>
    </row>
    <row r="17" spans="1:1" x14ac:dyDescent="0.35">
      <c r="A17" s="5" t="s">
        <v>83</v>
      </c>
    </row>
    <row r="18" spans="1:1" x14ac:dyDescent="0.35">
      <c r="A18" s="4" t="s">
        <v>53</v>
      </c>
    </row>
    <row r="19" spans="1:1" x14ac:dyDescent="0.35">
      <c r="A19" s="5" t="s">
        <v>74</v>
      </c>
    </row>
    <row r="20" spans="1:1" x14ac:dyDescent="0.35">
      <c r="A20" s="4" t="s">
        <v>113</v>
      </c>
    </row>
    <row r="21" spans="1:1" x14ac:dyDescent="0.35">
      <c r="A21" s="5" t="s">
        <v>112</v>
      </c>
    </row>
    <row r="22" spans="1:1" x14ac:dyDescent="0.35">
      <c r="A22" s="4" t="s">
        <v>134</v>
      </c>
    </row>
    <row r="23" spans="1:1" x14ac:dyDescent="0.35">
      <c r="A23" s="5" t="s">
        <v>135</v>
      </c>
    </row>
    <row r="24" spans="1:1" x14ac:dyDescent="0.35">
      <c r="A24" s="4" t="s">
        <v>1125</v>
      </c>
    </row>
    <row r="25" spans="1:1" x14ac:dyDescent="0.35">
      <c r="A25" s="5" t="s">
        <v>75</v>
      </c>
    </row>
    <row r="26" spans="1:1" x14ac:dyDescent="0.35">
      <c r="A26" s="4" t="s">
        <v>76</v>
      </c>
    </row>
    <row r="27" spans="1:1" x14ac:dyDescent="0.35">
      <c r="A27" s="5" t="s">
        <v>77</v>
      </c>
    </row>
    <row r="28" spans="1:1" x14ac:dyDescent="0.35">
      <c r="A28" s="4" t="s">
        <v>80</v>
      </c>
    </row>
    <row r="29" spans="1:1" x14ac:dyDescent="0.35">
      <c r="A29" s="5" t="s">
        <v>81</v>
      </c>
    </row>
    <row r="30" spans="1:1" x14ac:dyDescent="0.35">
      <c r="A30" s="4" t="s">
        <v>133</v>
      </c>
    </row>
    <row r="31" spans="1:1" x14ac:dyDescent="0.35">
      <c r="A31" s="5" t="s">
        <v>1127</v>
      </c>
    </row>
    <row r="32" spans="1:1" x14ac:dyDescent="0.35">
      <c r="A32" s="4" t="s">
        <v>78</v>
      </c>
    </row>
    <row r="33" spans="1:1" x14ac:dyDescent="0.35">
      <c r="A33" s="5" t="s">
        <v>79</v>
      </c>
    </row>
    <row r="34" spans="1:1" x14ac:dyDescent="0.35">
      <c r="A34" s="4" t="s">
        <v>111</v>
      </c>
    </row>
    <row r="35" spans="1:1" x14ac:dyDescent="0.35">
      <c r="A35" s="5" t="s">
        <v>1126</v>
      </c>
    </row>
    <row r="36" spans="1:1" x14ac:dyDescent="0.35">
      <c r="A36" s="4" t="s">
        <v>1570</v>
      </c>
    </row>
    <row r="37" spans="1:1" x14ac:dyDescent="0.35">
      <c r="A37" s="5" t="s">
        <v>1566</v>
      </c>
    </row>
    <row r="38" spans="1:1" x14ac:dyDescent="0.35">
      <c r="A38" s="3" t="s">
        <v>110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E9DF8-08C4-4884-96B3-3A502A267D38}">
  <dimension ref="A3:E5256"/>
  <sheetViews>
    <sheetView workbookViewId="0">
      <selection activeCell="A7" sqref="A4:A14"/>
      <pivotSelection pane="bottomRight" showHeader="1" axis="axisRow" activeRow="6" previousRow="6" click="1" r:id="rId1">
        <pivotArea dataOnly="0" labelOnly="1" fieldPosition="0">
          <references count="1">
            <reference field="4" count="0"/>
          </references>
        </pivotArea>
      </pivotSelection>
    </sheetView>
  </sheetViews>
  <sheetFormatPr baseColWidth="10" defaultRowHeight="14.5" x14ac:dyDescent="0.35"/>
  <cols>
    <col min="1" max="1" width="26.1796875" bestFit="1" customWidth="1"/>
    <col min="2" max="2" width="19" bestFit="1" customWidth="1"/>
    <col min="3" max="3" width="12.453125" bestFit="1" customWidth="1"/>
    <col min="4" max="4" width="12.54296875" bestFit="1" customWidth="1"/>
    <col min="5" max="8" width="8.453125" bestFit="1" customWidth="1"/>
    <col min="9" max="9" width="10.54296875" bestFit="1" customWidth="1"/>
    <col min="10" max="10" width="7.7265625" bestFit="1" customWidth="1"/>
    <col min="11" max="12" width="8.26953125" bestFit="1" customWidth="1"/>
    <col min="13" max="13" width="10.7265625" bestFit="1" customWidth="1"/>
    <col min="14" max="15" width="8.26953125" bestFit="1" customWidth="1"/>
    <col min="16" max="16" width="8.453125" bestFit="1" customWidth="1"/>
    <col min="17" max="17" width="8.26953125" bestFit="1" customWidth="1"/>
    <col min="18" max="18" width="12.54296875" bestFit="1" customWidth="1"/>
  </cols>
  <sheetData>
    <row r="3" spans="1:2" x14ac:dyDescent="0.35">
      <c r="A3" s="2" t="s">
        <v>109</v>
      </c>
      <c r="B3" t="s">
        <v>190</v>
      </c>
    </row>
    <row r="4" spans="1:2" x14ac:dyDescent="0.35">
      <c r="A4" s="3" t="s">
        <v>197</v>
      </c>
      <c r="B4">
        <v>4</v>
      </c>
    </row>
    <row r="5" spans="1:2" x14ac:dyDescent="0.35">
      <c r="A5" s="3" t="s">
        <v>192</v>
      </c>
      <c r="B5">
        <v>1809</v>
      </c>
    </row>
    <row r="6" spans="1:2" x14ac:dyDescent="0.35">
      <c r="A6" s="3" t="s">
        <v>194</v>
      </c>
      <c r="B6">
        <v>1038</v>
      </c>
    </row>
    <row r="7" spans="1:2" x14ac:dyDescent="0.35">
      <c r="A7" s="3" t="s">
        <v>1130</v>
      </c>
      <c r="B7">
        <v>1929</v>
      </c>
    </row>
    <row r="8" spans="1:2" x14ac:dyDescent="0.35">
      <c r="A8" s="3" t="s">
        <v>191</v>
      </c>
      <c r="B8">
        <v>55</v>
      </c>
    </row>
    <row r="9" spans="1:2" x14ac:dyDescent="0.35">
      <c r="A9" s="3" t="s">
        <v>1129</v>
      </c>
      <c r="B9">
        <v>19</v>
      </c>
    </row>
    <row r="10" spans="1:2" x14ac:dyDescent="0.35">
      <c r="A10" s="3" t="s">
        <v>193</v>
      </c>
      <c r="B10">
        <v>1427</v>
      </c>
    </row>
    <row r="11" spans="1:2" x14ac:dyDescent="0.35">
      <c r="A11" s="3" t="s">
        <v>1133</v>
      </c>
      <c r="B11">
        <v>112</v>
      </c>
    </row>
    <row r="12" spans="1:2" x14ac:dyDescent="0.35">
      <c r="A12" s="3" t="s">
        <v>1128</v>
      </c>
      <c r="B12">
        <v>146</v>
      </c>
    </row>
    <row r="13" spans="1:2" x14ac:dyDescent="0.35">
      <c r="A13" s="3" t="s">
        <v>195</v>
      </c>
      <c r="B13">
        <v>537</v>
      </c>
    </row>
    <row r="14" spans="1:2" x14ac:dyDescent="0.35">
      <c r="A14" s="3" t="s">
        <v>196</v>
      </c>
      <c r="B14">
        <v>409</v>
      </c>
    </row>
    <row r="15" spans="1:2" x14ac:dyDescent="0.35">
      <c r="A15" s="3" t="s">
        <v>110</v>
      </c>
      <c r="B15">
        <v>7485</v>
      </c>
    </row>
    <row r="5232" spans="5:5" x14ac:dyDescent="0.35">
      <c r="E5232" t="s">
        <v>197</v>
      </c>
    </row>
    <row r="5233" spans="5:5" x14ac:dyDescent="0.35">
      <c r="E5233" t="s">
        <v>197</v>
      </c>
    </row>
    <row r="5234" spans="5:5" x14ac:dyDescent="0.35">
      <c r="E5234" t="s">
        <v>197</v>
      </c>
    </row>
    <row r="5235" spans="5:5" x14ac:dyDescent="0.35">
      <c r="E5235" t="s">
        <v>197</v>
      </c>
    </row>
    <row r="5236" spans="5:5" x14ac:dyDescent="0.35">
      <c r="E5236" t="s">
        <v>197</v>
      </c>
    </row>
    <row r="5237" spans="5:5" x14ac:dyDescent="0.35">
      <c r="E5237" t="s">
        <v>197</v>
      </c>
    </row>
    <row r="5238" spans="5:5" x14ac:dyDescent="0.35">
      <c r="E5238" t="s">
        <v>197</v>
      </c>
    </row>
    <row r="5239" spans="5:5" x14ac:dyDescent="0.35">
      <c r="E5239" t="s">
        <v>197</v>
      </c>
    </row>
    <row r="5240" spans="5:5" x14ac:dyDescent="0.35">
      <c r="E5240" t="s">
        <v>197</v>
      </c>
    </row>
    <row r="5241" spans="5:5" x14ac:dyDescent="0.35">
      <c r="E5241" t="s">
        <v>197</v>
      </c>
    </row>
    <row r="5242" spans="5:5" x14ac:dyDescent="0.35">
      <c r="E5242" t="s">
        <v>197</v>
      </c>
    </row>
    <row r="5243" spans="5:5" x14ac:dyDescent="0.35">
      <c r="E5243" t="s">
        <v>197</v>
      </c>
    </row>
    <row r="5244" spans="5:5" x14ac:dyDescent="0.35">
      <c r="E5244" t="s">
        <v>197</v>
      </c>
    </row>
    <row r="5245" spans="5:5" x14ac:dyDescent="0.35">
      <c r="E5245" t="s">
        <v>197</v>
      </c>
    </row>
    <row r="5246" spans="5:5" x14ac:dyDescent="0.35">
      <c r="E5246" t="s">
        <v>197</v>
      </c>
    </row>
    <row r="5247" spans="5:5" x14ac:dyDescent="0.35">
      <c r="E5247" t="s">
        <v>197</v>
      </c>
    </row>
    <row r="5248" spans="5:5" x14ac:dyDescent="0.35">
      <c r="E5248" t="s">
        <v>197</v>
      </c>
    </row>
    <row r="5249" spans="5:5" x14ac:dyDescent="0.35">
      <c r="E5249" t="s">
        <v>197</v>
      </c>
    </row>
    <row r="5250" spans="5:5" x14ac:dyDescent="0.35">
      <c r="E5250" t="s">
        <v>197</v>
      </c>
    </row>
    <row r="5251" spans="5:5" x14ac:dyDescent="0.35">
      <c r="E5251" t="s">
        <v>197</v>
      </c>
    </row>
    <row r="5252" spans="5:5" x14ac:dyDescent="0.35">
      <c r="E5252" t="s">
        <v>197</v>
      </c>
    </row>
    <row r="5253" spans="5:5" x14ac:dyDescent="0.35">
      <c r="E5253" t="s">
        <v>197</v>
      </c>
    </row>
    <row r="5254" spans="5:5" x14ac:dyDescent="0.35">
      <c r="E5254" t="s">
        <v>197</v>
      </c>
    </row>
    <row r="5255" spans="5:5" x14ac:dyDescent="0.35">
      <c r="E5255" t="s">
        <v>197</v>
      </c>
    </row>
    <row r="5256" spans="5:5" x14ac:dyDescent="0.35">
      <c r="E5256" t="s">
        <v>197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67C9E-DD38-4BB3-81D6-D41EBB7E931F}">
  <dimension ref="A3:A10"/>
  <sheetViews>
    <sheetView workbookViewId="0">
      <selection activeCell="A4" sqref="A4"/>
    </sheetView>
  </sheetViews>
  <sheetFormatPr baseColWidth="10" defaultRowHeight="14.5" x14ac:dyDescent="0.35"/>
  <cols>
    <col min="1" max="1" width="17.54296875" bestFit="1" customWidth="1"/>
    <col min="2" max="2" width="18.54296875" bestFit="1" customWidth="1"/>
    <col min="3" max="3" width="12.453125" bestFit="1" customWidth="1"/>
    <col min="4" max="4" width="12.54296875" bestFit="1" customWidth="1"/>
    <col min="5" max="8" width="8.453125" bestFit="1" customWidth="1"/>
    <col min="9" max="9" width="10.54296875" bestFit="1" customWidth="1"/>
    <col min="10" max="10" width="7.7265625" bestFit="1" customWidth="1"/>
    <col min="11" max="12" width="8.26953125" bestFit="1" customWidth="1"/>
    <col min="13" max="13" width="10.7265625" bestFit="1" customWidth="1"/>
    <col min="14" max="15" width="8.26953125" bestFit="1" customWidth="1"/>
    <col min="16" max="16" width="8.453125" bestFit="1" customWidth="1"/>
    <col min="17" max="17" width="8.26953125" bestFit="1" customWidth="1"/>
    <col min="18" max="18" width="12.54296875" bestFit="1" customWidth="1"/>
  </cols>
  <sheetData>
    <row r="3" spans="1:1" x14ac:dyDescent="0.35">
      <c r="A3" s="2" t="s">
        <v>109</v>
      </c>
    </row>
    <row r="4" spans="1:1" x14ac:dyDescent="0.35">
      <c r="A4" s="3" t="s">
        <v>13</v>
      </c>
    </row>
    <row r="5" spans="1:1" x14ac:dyDescent="0.35">
      <c r="A5" s="3" t="s">
        <v>1236</v>
      </c>
    </row>
    <row r="6" spans="1:1" x14ac:dyDescent="0.35">
      <c r="A6" s="3" t="s">
        <v>25</v>
      </c>
    </row>
    <row r="7" spans="1:1" x14ac:dyDescent="0.35">
      <c r="A7" s="3" t="s">
        <v>6</v>
      </c>
    </row>
    <row r="8" spans="1:1" x14ac:dyDescent="0.35">
      <c r="A8" s="3" t="s">
        <v>1237</v>
      </c>
    </row>
    <row r="9" spans="1:1" x14ac:dyDescent="0.35">
      <c r="A9" s="3" t="s">
        <v>2109</v>
      </c>
    </row>
    <row r="10" spans="1:1" x14ac:dyDescent="0.35">
      <c r="A10" s="3" t="s">
        <v>110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557A7-4F36-4A10-BACA-51757B773CE7}">
  <dimension ref="A3:D1805"/>
  <sheetViews>
    <sheetView workbookViewId="0">
      <selection activeCell="A7" sqref="A7"/>
    </sheetView>
  </sheetViews>
  <sheetFormatPr baseColWidth="10" defaultRowHeight="14.5" x14ac:dyDescent="0.35"/>
  <cols>
    <col min="1" max="1" width="62.7265625" bestFit="1" customWidth="1"/>
    <col min="2" max="3" width="18.54296875" bestFit="1" customWidth="1"/>
    <col min="4" max="4" width="15" bestFit="1" customWidth="1"/>
    <col min="5" max="5" width="4" bestFit="1" customWidth="1"/>
    <col min="6" max="6" width="7.1796875" bestFit="1" customWidth="1"/>
    <col min="7" max="7" width="18.54296875" bestFit="1" customWidth="1"/>
    <col min="8" max="9" width="12" bestFit="1" customWidth="1"/>
    <col min="10" max="10" width="4" bestFit="1" customWidth="1"/>
    <col min="11" max="11" width="12" bestFit="1" customWidth="1"/>
    <col min="12" max="13" width="23.54296875" bestFit="1" customWidth="1"/>
    <col min="14" max="15" width="8.26953125" bestFit="1" customWidth="1"/>
    <col min="16" max="16" width="8.453125" bestFit="1" customWidth="1"/>
    <col min="17" max="17" width="8.26953125" bestFit="1" customWidth="1"/>
    <col min="18" max="18" width="12.54296875" bestFit="1" customWidth="1"/>
  </cols>
  <sheetData>
    <row r="3" spans="1:4" x14ac:dyDescent="0.35">
      <c r="A3" s="12" t="s">
        <v>109</v>
      </c>
      <c r="B3" s="7" t="s">
        <v>189</v>
      </c>
      <c r="C3" s="7" t="s">
        <v>2103</v>
      </c>
      <c r="D3" t="s">
        <v>2116</v>
      </c>
    </row>
    <row r="4" spans="1:4" x14ac:dyDescent="0.35">
      <c r="A4" s="3" t="s">
        <v>2121</v>
      </c>
      <c r="B4">
        <v>1</v>
      </c>
      <c r="D4">
        <v>28000</v>
      </c>
    </row>
    <row r="5" spans="1:4" x14ac:dyDescent="0.35">
      <c r="A5" s="3" t="s">
        <v>2122</v>
      </c>
      <c r="B5">
        <v>1</v>
      </c>
      <c r="D5">
        <v>6490</v>
      </c>
    </row>
    <row r="6" spans="1:4" x14ac:dyDescent="0.35">
      <c r="A6" s="3" t="s">
        <v>2123</v>
      </c>
      <c r="B6">
        <v>1</v>
      </c>
      <c r="D6">
        <v>26000</v>
      </c>
    </row>
    <row r="7" spans="1:4" x14ac:dyDescent="0.35">
      <c r="A7" s="3" t="s">
        <v>2119</v>
      </c>
      <c r="B7">
        <v>4</v>
      </c>
      <c r="D7">
        <v>6090</v>
      </c>
    </row>
    <row r="8" spans="1:4" x14ac:dyDescent="0.35">
      <c r="A8" s="3" t="s">
        <v>2076</v>
      </c>
      <c r="B8">
        <v>1</v>
      </c>
      <c r="C8">
        <v>6490</v>
      </c>
      <c r="D8">
        <v>2599</v>
      </c>
    </row>
    <row r="9" spans="1:4" x14ac:dyDescent="0.35">
      <c r="A9" s="3" t="s">
        <v>1254</v>
      </c>
      <c r="B9">
        <v>1</v>
      </c>
      <c r="D9">
        <v>7800</v>
      </c>
    </row>
    <row r="10" spans="1:4" x14ac:dyDescent="0.35">
      <c r="A10" s="3" t="s">
        <v>200</v>
      </c>
      <c r="B10">
        <v>1</v>
      </c>
      <c r="C10">
        <v>6090</v>
      </c>
      <c r="D10">
        <v>4800</v>
      </c>
    </row>
    <row r="11" spans="1:4" x14ac:dyDescent="0.35">
      <c r="A11" s="3" t="s">
        <v>99</v>
      </c>
      <c r="B11">
        <v>1</v>
      </c>
      <c r="C11">
        <v>2599</v>
      </c>
      <c r="D11">
        <v>3900</v>
      </c>
    </row>
    <row r="12" spans="1:4" x14ac:dyDescent="0.35">
      <c r="A12" s="3" t="s">
        <v>602</v>
      </c>
      <c r="B12">
        <v>1</v>
      </c>
      <c r="C12">
        <v>7800</v>
      </c>
      <c r="D12">
        <v>3885.7142857142858</v>
      </c>
    </row>
    <row r="13" spans="1:4" x14ac:dyDescent="0.35">
      <c r="A13" s="3" t="s">
        <v>893</v>
      </c>
      <c r="B13">
        <v>1</v>
      </c>
      <c r="D13">
        <v>8016</v>
      </c>
    </row>
    <row r="14" spans="1:4" x14ac:dyDescent="0.35">
      <c r="A14" s="3" t="s">
        <v>561</v>
      </c>
      <c r="B14">
        <v>1</v>
      </c>
      <c r="C14">
        <v>3900</v>
      </c>
      <c r="D14">
        <v>6000</v>
      </c>
    </row>
    <row r="15" spans="1:4" x14ac:dyDescent="0.35">
      <c r="A15" s="3" t="s">
        <v>273</v>
      </c>
      <c r="B15">
        <v>13</v>
      </c>
      <c r="C15">
        <v>3885.7142857142858</v>
      </c>
      <c r="D15">
        <v>5100</v>
      </c>
    </row>
    <row r="16" spans="1:4" x14ac:dyDescent="0.35">
      <c r="A16" s="3" t="s">
        <v>98</v>
      </c>
      <c r="B16">
        <v>65</v>
      </c>
      <c r="C16">
        <v>8016</v>
      </c>
      <c r="D16">
        <v>8000</v>
      </c>
    </row>
    <row r="17" spans="1:4" x14ac:dyDescent="0.35">
      <c r="A17" s="3" t="s">
        <v>1449</v>
      </c>
      <c r="B17">
        <v>6</v>
      </c>
      <c r="C17">
        <v>6000</v>
      </c>
      <c r="D17">
        <v>16000</v>
      </c>
    </row>
    <row r="18" spans="1:4" x14ac:dyDescent="0.35">
      <c r="A18" s="3" t="s">
        <v>1430</v>
      </c>
      <c r="B18">
        <v>6</v>
      </c>
      <c r="C18">
        <v>5100</v>
      </c>
      <c r="D18">
        <v>3900</v>
      </c>
    </row>
    <row r="19" spans="1:4" x14ac:dyDescent="0.35">
      <c r="A19" s="3" t="s">
        <v>1052</v>
      </c>
      <c r="B19">
        <v>1</v>
      </c>
      <c r="D19">
        <v>3900</v>
      </c>
    </row>
    <row r="20" spans="1:4" x14ac:dyDescent="0.35">
      <c r="A20" s="3" t="s">
        <v>628</v>
      </c>
      <c r="B20">
        <v>6</v>
      </c>
      <c r="C20">
        <v>16000</v>
      </c>
      <c r="D20">
        <v>3600</v>
      </c>
    </row>
    <row r="21" spans="1:4" x14ac:dyDescent="0.35">
      <c r="A21" s="3" t="s">
        <v>604</v>
      </c>
      <c r="B21">
        <v>1</v>
      </c>
      <c r="C21">
        <v>3900</v>
      </c>
      <c r="D21">
        <v>10000</v>
      </c>
    </row>
    <row r="22" spans="1:4" x14ac:dyDescent="0.35">
      <c r="A22" s="3" t="s">
        <v>254</v>
      </c>
      <c r="B22">
        <v>18</v>
      </c>
      <c r="C22">
        <v>3900</v>
      </c>
      <c r="D22">
        <v>3550</v>
      </c>
    </row>
    <row r="23" spans="1:4" x14ac:dyDescent="0.35">
      <c r="A23" s="3" t="s">
        <v>299</v>
      </c>
      <c r="B23">
        <v>2</v>
      </c>
      <c r="D23">
        <v>8600</v>
      </c>
    </row>
    <row r="24" spans="1:4" x14ac:dyDescent="0.35">
      <c r="A24" s="3" t="s">
        <v>767</v>
      </c>
      <c r="B24">
        <v>3</v>
      </c>
      <c r="C24">
        <v>10000</v>
      </c>
      <c r="D24">
        <v>8700</v>
      </c>
    </row>
    <row r="25" spans="1:4" x14ac:dyDescent="0.35">
      <c r="A25" s="3" t="s">
        <v>316</v>
      </c>
      <c r="B25">
        <v>56</v>
      </c>
      <c r="C25">
        <v>3550</v>
      </c>
      <c r="D25">
        <v>9700</v>
      </c>
    </row>
    <row r="26" spans="1:4" x14ac:dyDescent="0.35">
      <c r="A26" s="3" t="s">
        <v>403</v>
      </c>
      <c r="B26">
        <v>3</v>
      </c>
      <c r="D26">
        <v>8900</v>
      </c>
    </row>
    <row r="27" spans="1:4" x14ac:dyDescent="0.35">
      <c r="A27" s="3" t="s">
        <v>1844</v>
      </c>
      <c r="B27">
        <v>1</v>
      </c>
      <c r="D27">
        <v>9996</v>
      </c>
    </row>
    <row r="28" spans="1:4" x14ac:dyDescent="0.35">
      <c r="A28" s="3" t="s">
        <v>264</v>
      </c>
      <c r="B28">
        <v>4</v>
      </c>
      <c r="D28">
        <v>9200</v>
      </c>
    </row>
    <row r="29" spans="1:4" x14ac:dyDescent="0.35">
      <c r="A29" s="3" t="s">
        <v>1894</v>
      </c>
      <c r="B29">
        <v>5</v>
      </c>
      <c r="D29">
        <v>7807</v>
      </c>
    </row>
    <row r="30" spans="1:4" x14ac:dyDescent="0.35">
      <c r="A30" s="3" t="s">
        <v>869</v>
      </c>
      <c r="B30">
        <v>1</v>
      </c>
      <c r="C30">
        <v>9996</v>
      </c>
      <c r="D30">
        <v>9257</v>
      </c>
    </row>
    <row r="31" spans="1:4" x14ac:dyDescent="0.35">
      <c r="A31" s="3" t="s">
        <v>1891</v>
      </c>
      <c r="B31">
        <v>11</v>
      </c>
      <c r="D31">
        <v>7600</v>
      </c>
    </row>
    <row r="32" spans="1:4" x14ac:dyDescent="0.35">
      <c r="A32" s="3" t="s">
        <v>165</v>
      </c>
      <c r="B32">
        <v>5</v>
      </c>
      <c r="C32">
        <v>7807</v>
      </c>
      <c r="D32">
        <v>9500</v>
      </c>
    </row>
    <row r="33" spans="1:4" x14ac:dyDescent="0.35">
      <c r="A33" s="3" t="s">
        <v>297</v>
      </c>
      <c r="B33">
        <v>8</v>
      </c>
      <c r="C33">
        <v>9257</v>
      </c>
      <c r="D33">
        <v>10000</v>
      </c>
    </row>
    <row r="34" spans="1:4" x14ac:dyDescent="0.35">
      <c r="A34" s="3" t="s">
        <v>1890</v>
      </c>
      <c r="B34">
        <v>2</v>
      </c>
      <c r="D34">
        <v>10796</v>
      </c>
    </row>
    <row r="35" spans="1:4" x14ac:dyDescent="0.35">
      <c r="A35" s="3" t="s">
        <v>1846</v>
      </c>
      <c r="B35">
        <v>2</v>
      </c>
      <c r="C35">
        <v>9500</v>
      </c>
      <c r="D35">
        <v>8300</v>
      </c>
    </row>
    <row r="36" spans="1:4" x14ac:dyDescent="0.35">
      <c r="A36" s="3" t="s">
        <v>1845</v>
      </c>
      <c r="B36">
        <v>1</v>
      </c>
      <c r="C36">
        <v>10000</v>
      </c>
      <c r="D36">
        <v>1400</v>
      </c>
    </row>
    <row r="37" spans="1:4" x14ac:dyDescent="0.35">
      <c r="A37" s="3" t="s">
        <v>1893</v>
      </c>
      <c r="B37">
        <v>1</v>
      </c>
      <c r="C37">
        <v>10796</v>
      </c>
      <c r="D37">
        <v>10796</v>
      </c>
    </row>
    <row r="38" spans="1:4" x14ac:dyDescent="0.35">
      <c r="A38" s="3" t="s">
        <v>1892</v>
      </c>
      <c r="B38">
        <v>4</v>
      </c>
      <c r="D38">
        <v>1100</v>
      </c>
    </row>
    <row r="39" spans="1:4" x14ac:dyDescent="0.35">
      <c r="A39" s="3" t="s">
        <v>69</v>
      </c>
      <c r="B39">
        <v>2</v>
      </c>
      <c r="C39">
        <v>1400</v>
      </c>
      <c r="D39">
        <v>6100</v>
      </c>
    </row>
    <row r="40" spans="1:4" x14ac:dyDescent="0.35">
      <c r="A40" s="3" t="s">
        <v>288</v>
      </c>
      <c r="B40">
        <v>3</v>
      </c>
      <c r="C40">
        <v>10796</v>
      </c>
      <c r="D40">
        <v>2900</v>
      </c>
    </row>
    <row r="41" spans="1:4" x14ac:dyDescent="0.35">
      <c r="A41" s="3" t="s">
        <v>1068</v>
      </c>
      <c r="B41">
        <v>3</v>
      </c>
      <c r="D41">
        <v>900</v>
      </c>
    </row>
    <row r="42" spans="1:4" x14ac:dyDescent="0.35">
      <c r="A42" s="3" t="s">
        <v>907</v>
      </c>
      <c r="B42">
        <v>8</v>
      </c>
      <c r="D42">
        <v>1300</v>
      </c>
    </row>
    <row r="43" spans="1:4" x14ac:dyDescent="0.35">
      <c r="A43" s="3" t="s">
        <v>395</v>
      </c>
      <c r="B43">
        <v>4</v>
      </c>
      <c r="D43">
        <v>1300</v>
      </c>
    </row>
    <row r="44" spans="1:4" x14ac:dyDescent="0.35">
      <c r="A44" s="3" t="s">
        <v>1045</v>
      </c>
      <c r="B44">
        <v>3</v>
      </c>
      <c r="D44">
        <v>1300</v>
      </c>
    </row>
    <row r="45" spans="1:4" x14ac:dyDescent="0.35">
      <c r="A45" s="3" t="s">
        <v>2050</v>
      </c>
      <c r="B45">
        <v>2</v>
      </c>
      <c r="D45">
        <v>1133.3333333333333</v>
      </c>
    </row>
    <row r="46" spans="1:4" x14ac:dyDescent="0.35">
      <c r="A46" s="3" t="s">
        <v>2049</v>
      </c>
      <c r="B46">
        <v>5</v>
      </c>
      <c r="D46">
        <v>1990</v>
      </c>
    </row>
    <row r="47" spans="1:4" x14ac:dyDescent="0.35">
      <c r="A47" s="3" t="s">
        <v>147</v>
      </c>
      <c r="B47">
        <v>2</v>
      </c>
      <c r="D47">
        <v>4000</v>
      </c>
    </row>
    <row r="48" spans="1:4" x14ac:dyDescent="0.35">
      <c r="A48" s="3" t="s">
        <v>1344</v>
      </c>
      <c r="B48">
        <v>10</v>
      </c>
      <c r="C48">
        <v>1133.3333333333333</v>
      </c>
      <c r="D48">
        <v>2600</v>
      </c>
    </row>
    <row r="49" spans="1:4" x14ac:dyDescent="0.35">
      <c r="A49" s="3" t="s">
        <v>1121</v>
      </c>
      <c r="B49">
        <v>1</v>
      </c>
      <c r="D49">
        <v>1200</v>
      </c>
    </row>
    <row r="50" spans="1:4" x14ac:dyDescent="0.35">
      <c r="A50" s="3" t="s">
        <v>1114</v>
      </c>
      <c r="B50">
        <v>2</v>
      </c>
      <c r="D50">
        <v>4000</v>
      </c>
    </row>
    <row r="51" spans="1:4" x14ac:dyDescent="0.35">
      <c r="A51" s="3" t="s">
        <v>155</v>
      </c>
      <c r="B51">
        <v>11</v>
      </c>
      <c r="D51">
        <v>800</v>
      </c>
    </row>
    <row r="52" spans="1:4" x14ac:dyDescent="0.35">
      <c r="A52" s="3" t="s">
        <v>1297</v>
      </c>
      <c r="B52">
        <v>1</v>
      </c>
      <c r="D52">
        <v>750</v>
      </c>
    </row>
    <row r="53" spans="1:4" x14ac:dyDescent="0.35">
      <c r="A53" s="3" t="s">
        <v>1117</v>
      </c>
      <c r="B53">
        <v>1</v>
      </c>
      <c r="D53">
        <v>1850</v>
      </c>
    </row>
    <row r="54" spans="1:4" x14ac:dyDescent="0.35">
      <c r="A54" s="3" t="s">
        <v>10</v>
      </c>
      <c r="B54">
        <v>6</v>
      </c>
      <c r="C54">
        <v>800</v>
      </c>
      <c r="D54">
        <v>1850</v>
      </c>
    </row>
    <row r="55" spans="1:4" x14ac:dyDescent="0.35">
      <c r="A55" s="3" t="s">
        <v>1472</v>
      </c>
      <c r="B55">
        <v>1</v>
      </c>
      <c r="C55">
        <v>750</v>
      </c>
      <c r="D55">
        <v>1850</v>
      </c>
    </row>
    <row r="56" spans="1:4" x14ac:dyDescent="0.35">
      <c r="A56" s="3" t="s">
        <v>1443</v>
      </c>
      <c r="B56">
        <v>1</v>
      </c>
      <c r="C56">
        <v>1850</v>
      </c>
      <c r="D56">
        <v>1850</v>
      </c>
    </row>
    <row r="57" spans="1:4" x14ac:dyDescent="0.35">
      <c r="A57" s="3" t="s">
        <v>1420</v>
      </c>
      <c r="B57">
        <v>1</v>
      </c>
      <c r="C57">
        <v>1850</v>
      </c>
      <c r="D57">
        <v>950</v>
      </c>
    </row>
    <row r="58" spans="1:4" x14ac:dyDescent="0.35">
      <c r="A58" s="3" t="s">
        <v>1423</v>
      </c>
      <c r="B58">
        <v>1</v>
      </c>
      <c r="C58">
        <v>1850</v>
      </c>
      <c r="D58">
        <v>950</v>
      </c>
    </row>
    <row r="59" spans="1:4" x14ac:dyDescent="0.35">
      <c r="A59" s="3" t="s">
        <v>1298</v>
      </c>
      <c r="B59">
        <v>1</v>
      </c>
      <c r="D59">
        <v>1800</v>
      </c>
    </row>
    <row r="60" spans="1:4" x14ac:dyDescent="0.35">
      <c r="A60" s="3" t="s">
        <v>1491</v>
      </c>
      <c r="B60">
        <v>8</v>
      </c>
      <c r="C60">
        <v>950</v>
      </c>
      <c r="D60">
        <v>9700</v>
      </c>
    </row>
    <row r="61" spans="1:4" x14ac:dyDescent="0.35">
      <c r="A61" s="3" t="s">
        <v>228</v>
      </c>
      <c r="B61">
        <v>4</v>
      </c>
      <c r="D61">
        <v>950</v>
      </c>
    </row>
    <row r="62" spans="1:4" x14ac:dyDescent="0.35">
      <c r="A62" s="3" t="s">
        <v>1353</v>
      </c>
      <c r="B62">
        <v>1</v>
      </c>
      <c r="C62">
        <v>1800</v>
      </c>
      <c r="D62">
        <v>950</v>
      </c>
    </row>
    <row r="63" spans="1:4" x14ac:dyDescent="0.35">
      <c r="A63" s="3" t="s">
        <v>791</v>
      </c>
      <c r="B63">
        <v>2</v>
      </c>
      <c r="C63">
        <v>9700</v>
      </c>
      <c r="D63">
        <v>1800</v>
      </c>
    </row>
    <row r="64" spans="1:4" x14ac:dyDescent="0.35">
      <c r="A64" s="3" t="s">
        <v>178</v>
      </c>
      <c r="B64">
        <v>2</v>
      </c>
      <c r="D64">
        <v>9700</v>
      </c>
    </row>
    <row r="65" spans="1:4" x14ac:dyDescent="0.35">
      <c r="A65" s="3" t="s">
        <v>149</v>
      </c>
      <c r="B65">
        <v>2</v>
      </c>
      <c r="D65">
        <v>0</v>
      </c>
    </row>
    <row r="66" spans="1:4" x14ac:dyDescent="0.35">
      <c r="A66" s="3" t="s">
        <v>1419</v>
      </c>
      <c r="B66">
        <v>1</v>
      </c>
      <c r="C66">
        <v>1550</v>
      </c>
      <c r="D66">
        <v>0</v>
      </c>
    </row>
    <row r="67" spans="1:4" x14ac:dyDescent="0.35">
      <c r="A67" s="3" t="s">
        <v>1413</v>
      </c>
      <c r="B67">
        <v>2</v>
      </c>
      <c r="C67">
        <v>2599</v>
      </c>
      <c r="D67">
        <v>1550</v>
      </c>
    </row>
    <row r="68" spans="1:4" x14ac:dyDescent="0.35">
      <c r="A68" s="3" t="s">
        <v>1138</v>
      </c>
      <c r="B68">
        <v>1</v>
      </c>
      <c r="C68">
        <v>13500</v>
      </c>
      <c r="D68">
        <v>2599</v>
      </c>
    </row>
    <row r="69" spans="1:4" x14ac:dyDescent="0.35">
      <c r="A69" s="3" t="s">
        <v>1139</v>
      </c>
      <c r="B69">
        <v>1</v>
      </c>
      <c r="D69">
        <v>13500</v>
      </c>
    </row>
    <row r="70" spans="1:4" x14ac:dyDescent="0.35">
      <c r="A70" s="3" t="s">
        <v>485</v>
      </c>
      <c r="B70">
        <v>1</v>
      </c>
      <c r="C70">
        <v>1000</v>
      </c>
      <c r="D70">
        <v>13500</v>
      </c>
    </row>
    <row r="71" spans="1:4" x14ac:dyDescent="0.35">
      <c r="A71" s="3" t="s">
        <v>426</v>
      </c>
      <c r="B71">
        <v>8</v>
      </c>
      <c r="C71">
        <v>15500</v>
      </c>
      <c r="D71">
        <v>1000</v>
      </c>
    </row>
    <row r="72" spans="1:4" x14ac:dyDescent="0.35">
      <c r="A72" s="3" t="s">
        <v>1053</v>
      </c>
      <c r="B72">
        <v>1</v>
      </c>
      <c r="D72">
        <v>15500</v>
      </c>
    </row>
    <row r="73" spans="1:4" x14ac:dyDescent="0.35">
      <c r="A73" s="3" t="s">
        <v>1033</v>
      </c>
      <c r="B73">
        <v>3</v>
      </c>
      <c r="C73">
        <v>3000</v>
      </c>
      <c r="D73">
        <v>15500</v>
      </c>
    </row>
    <row r="74" spans="1:4" x14ac:dyDescent="0.35">
      <c r="A74" s="3" t="s">
        <v>1135</v>
      </c>
      <c r="B74">
        <v>4</v>
      </c>
      <c r="D74">
        <v>3000</v>
      </c>
    </row>
    <row r="75" spans="1:4" x14ac:dyDescent="0.35">
      <c r="A75" s="3" t="s">
        <v>818</v>
      </c>
      <c r="B75">
        <v>1</v>
      </c>
      <c r="C75">
        <v>15000</v>
      </c>
      <c r="D75">
        <v>13500</v>
      </c>
    </row>
    <row r="76" spans="1:4" x14ac:dyDescent="0.35">
      <c r="A76" s="3" t="s">
        <v>857</v>
      </c>
      <c r="B76">
        <v>1</v>
      </c>
      <c r="C76">
        <v>20076</v>
      </c>
      <c r="D76">
        <v>15000</v>
      </c>
    </row>
    <row r="77" spans="1:4" x14ac:dyDescent="0.35">
      <c r="A77" s="3" t="s">
        <v>1414</v>
      </c>
      <c r="B77">
        <v>1</v>
      </c>
      <c r="C77">
        <v>2599</v>
      </c>
      <c r="D77">
        <v>20076</v>
      </c>
    </row>
    <row r="78" spans="1:4" x14ac:dyDescent="0.35">
      <c r="A78" s="3" t="s">
        <v>858</v>
      </c>
      <c r="B78">
        <v>1</v>
      </c>
      <c r="C78">
        <v>20076</v>
      </c>
      <c r="D78">
        <v>2599</v>
      </c>
    </row>
    <row r="79" spans="1:4" x14ac:dyDescent="0.35">
      <c r="A79" s="3" t="s">
        <v>1136</v>
      </c>
      <c r="B79">
        <v>1</v>
      </c>
      <c r="C79">
        <v>3500</v>
      </c>
      <c r="D79">
        <v>20076</v>
      </c>
    </row>
    <row r="80" spans="1:4" x14ac:dyDescent="0.35">
      <c r="A80" s="3" t="s">
        <v>880</v>
      </c>
      <c r="B80">
        <v>1</v>
      </c>
      <c r="C80">
        <v>12500</v>
      </c>
      <c r="D80">
        <v>3500</v>
      </c>
    </row>
    <row r="81" spans="1:4" x14ac:dyDescent="0.35">
      <c r="A81" s="3" t="s">
        <v>859</v>
      </c>
      <c r="B81">
        <v>1</v>
      </c>
      <c r="C81">
        <v>12500</v>
      </c>
      <c r="D81">
        <v>12500</v>
      </c>
    </row>
    <row r="82" spans="1:4" x14ac:dyDescent="0.35">
      <c r="A82" s="3" t="s">
        <v>1137</v>
      </c>
      <c r="B82">
        <v>2</v>
      </c>
      <c r="C82">
        <v>6500</v>
      </c>
      <c r="D82">
        <v>12500</v>
      </c>
    </row>
    <row r="83" spans="1:4" x14ac:dyDescent="0.35">
      <c r="A83" s="3" t="s">
        <v>813</v>
      </c>
      <c r="B83">
        <v>1</v>
      </c>
      <c r="C83">
        <v>6500</v>
      </c>
      <c r="D83">
        <v>6500</v>
      </c>
    </row>
    <row r="84" spans="1:4" x14ac:dyDescent="0.35">
      <c r="A84" s="3" t="s">
        <v>881</v>
      </c>
      <c r="B84">
        <v>1</v>
      </c>
      <c r="C84">
        <v>7500</v>
      </c>
      <c r="D84">
        <v>6500</v>
      </c>
    </row>
    <row r="85" spans="1:4" x14ac:dyDescent="0.35">
      <c r="A85" s="3" t="s">
        <v>1134</v>
      </c>
      <c r="B85">
        <v>2</v>
      </c>
      <c r="D85">
        <v>7500</v>
      </c>
    </row>
    <row r="86" spans="1:4" x14ac:dyDescent="0.35">
      <c r="A86" s="3" t="s">
        <v>536</v>
      </c>
      <c r="B86">
        <v>7</v>
      </c>
      <c r="C86">
        <v>2607.25</v>
      </c>
      <c r="D86">
        <v>2607.25</v>
      </c>
    </row>
    <row r="87" spans="1:4" x14ac:dyDescent="0.35">
      <c r="A87" s="3" t="s">
        <v>1024</v>
      </c>
      <c r="B87">
        <v>6</v>
      </c>
      <c r="D87">
        <v>2607.25</v>
      </c>
    </row>
    <row r="88" spans="1:4" x14ac:dyDescent="0.35">
      <c r="A88" s="3" t="s">
        <v>965</v>
      </c>
      <c r="B88">
        <v>1</v>
      </c>
      <c r="D88">
        <v>2607.25</v>
      </c>
    </row>
    <row r="89" spans="1:4" x14ac:dyDescent="0.35">
      <c r="A89" s="3" t="s">
        <v>1323</v>
      </c>
      <c r="B89">
        <v>1</v>
      </c>
      <c r="C89">
        <v>1800</v>
      </c>
      <c r="D89">
        <v>2607.25</v>
      </c>
    </row>
    <row r="90" spans="1:4" x14ac:dyDescent="0.35">
      <c r="A90" s="3" t="s">
        <v>323</v>
      </c>
      <c r="B90">
        <v>4</v>
      </c>
      <c r="C90">
        <v>37667</v>
      </c>
      <c r="D90">
        <v>1800</v>
      </c>
    </row>
    <row r="91" spans="1:4" x14ac:dyDescent="0.35">
      <c r="A91" s="3" t="s">
        <v>402</v>
      </c>
      <c r="B91">
        <v>9</v>
      </c>
      <c r="D91">
        <v>37667</v>
      </c>
    </row>
    <row r="92" spans="1:4" x14ac:dyDescent="0.35">
      <c r="A92" s="3" t="s">
        <v>752</v>
      </c>
      <c r="B92">
        <v>4</v>
      </c>
      <c r="C92">
        <v>9267</v>
      </c>
      <c r="D92">
        <v>9267</v>
      </c>
    </row>
    <row r="93" spans="1:4" x14ac:dyDescent="0.35">
      <c r="A93" s="3" t="s">
        <v>778</v>
      </c>
      <c r="B93">
        <v>2</v>
      </c>
      <c r="C93">
        <v>9276</v>
      </c>
      <c r="D93">
        <v>9267</v>
      </c>
    </row>
    <row r="94" spans="1:4" x14ac:dyDescent="0.35">
      <c r="A94" s="3" t="s">
        <v>696</v>
      </c>
      <c r="B94">
        <v>3</v>
      </c>
      <c r="C94">
        <v>9267</v>
      </c>
      <c r="D94">
        <v>9276</v>
      </c>
    </row>
    <row r="95" spans="1:4" x14ac:dyDescent="0.35">
      <c r="A95" s="3" t="s">
        <v>717</v>
      </c>
      <c r="B95">
        <v>4</v>
      </c>
      <c r="C95">
        <v>9267</v>
      </c>
      <c r="D95">
        <v>9267</v>
      </c>
    </row>
    <row r="96" spans="1:4" x14ac:dyDescent="0.35">
      <c r="A96" s="3" t="s">
        <v>757</v>
      </c>
      <c r="B96">
        <v>2</v>
      </c>
      <c r="C96">
        <v>9267</v>
      </c>
      <c r="D96">
        <v>9267</v>
      </c>
    </row>
    <row r="97" spans="1:4" x14ac:dyDescent="0.35">
      <c r="A97" s="3" t="s">
        <v>265</v>
      </c>
      <c r="B97">
        <v>41</v>
      </c>
      <c r="C97">
        <v>1036.3636363636363</v>
      </c>
      <c r="D97">
        <v>9267</v>
      </c>
    </row>
    <row r="98" spans="1:4" x14ac:dyDescent="0.35">
      <c r="A98" s="3" t="s">
        <v>1069</v>
      </c>
      <c r="B98">
        <v>1</v>
      </c>
      <c r="D98">
        <v>1036.3636363636363</v>
      </c>
    </row>
    <row r="99" spans="1:4" x14ac:dyDescent="0.35">
      <c r="A99" s="3" t="s">
        <v>459</v>
      </c>
      <c r="B99">
        <v>1</v>
      </c>
      <c r="C99">
        <v>1000</v>
      </c>
      <c r="D99">
        <v>1000</v>
      </c>
    </row>
    <row r="100" spans="1:4" x14ac:dyDescent="0.35">
      <c r="A100" s="3" t="s">
        <v>860</v>
      </c>
      <c r="B100">
        <v>1</v>
      </c>
      <c r="C100">
        <v>9267</v>
      </c>
      <c r="D100">
        <v>1000</v>
      </c>
    </row>
    <row r="101" spans="1:4" x14ac:dyDescent="0.35">
      <c r="A101" s="3" t="s">
        <v>266</v>
      </c>
      <c r="B101">
        <v>4</v>
      </c>
      <c r="D101">
        <v>9267</v>
      </c>
    </row>
    <row r="102" spans="1:4" x14ac:dyDescent="0.35">
      <c r="A102" s="3" t="s">
        <v>153</v>
      </c>
      <c r="B102">
        <v>7</v>
      </c>
      <c r="D102">
        <v>9267</v>
      </c>
    </row>
    <row r="103" spans="1:4" x14ac:dyDescent="0.35">
      <c r="A103" s="3" t="s">
        <v>966</v>
      </c>
      <c r="B103">
        <v>1</v>
      </c>
      <c r="D103">
        <v>9267</v>
      </c>
    </row>
    <row r="104" spans="1:4" x14ac:dyDescent="0.35">
      <c r="A104" s="3" t="s">
        <v>1218</v>
      </c>
      <c r="B104">
        <v>1</v>
      </c>
      <c r="C104">
        <v>1500</v>
      </c>
      <c r="D104">
        <v>9267</v>
      </c>
    </row>
    <row r="105" spans="1:4" x14ac:dyDescent="0.35">
      <c r="A105" s="3" t="s">
        <v>1411</v>
      </c>
      <c r="B105">
        <v>2</v>
      </c>
      <c r="C105">
        <v>2300</v>
      </c>
      <c r="D105">
        <v>1500</v>
      </c>
    </row>
    <row r="106" spans="1:4" x14ac:dyDescent="0.35">
      <c r="A106" s="3" t="s">
        <v>1376</v>
      </c>
      <c r="B106">
        <v>1</v>
      </c>
      <c r="C106">
        <v>1500</v>
      </c>
      <c r="D106">
        <v>2300</v>
      </c>
    </row>
    <row r="107" spans="1:4" x14ac:dyDescent="0.35">
      <c r="A107" s="3" t="s">
        <v>1532</v>
      </c>
      <c r="B107">
        <v>1</v>
      </c>
      <c r="D107">
        <v>1500</v>
      </c>
    </row>
    <row r="108" spans="1:4" x14ac:dyDescent="0.35">
      <c r="A108" s="3" t="s">
        <v>1379</v>
      </c>
      <c r="B108">
        <v>5</v>
      </c>
      <c r="C108">
        <v>2300</v>
      </c>
      <c r="D108">
        <v>1500</v>
      </c>
    </row>
    <row r="109" spans="1:4" x14ac:dyDescent="0.35">
      <c r="A109" s="3" t="s">
        <v>1392</v>
      </c>
      <c r="B109">
        <v>2</v>
      </c>
      <c r="C109">
        <v>2300</v>
      </c>
      <c r="D109">
        <v>2300</v>
      </c>
    </row>
    <row r="110" spans="1:4" x14ac:dyDescent="0.35">
      <c r="A110" s="3" t="s">
        <v>24</v>
      </c>
      <c r="B110">
        <v>8</v>
      </c>
      <c r="C110">
        <v>4014.4</v>
      </c>
      <c r="D110">
        <v>2300</v>
      </c>
    </row>
    <row r="111" spans="1:4" x14ac:dyDescent="0.35">
      <c r="A111" s="3" t="s">
        <v>11</v>
      </c>
      <c r="B111">
        <v>1</v>
      </c>
      <c r="D111">
        <v>4014.4</v>
      </c>
    </row>
    <row r="112" spans="1:4" x14ac:dyDescent="0.35">
      <c r="A112" s="3" t="s">
        <v>1025</v>
      </c>
      <c r="B112">
        <v>2</v>
      </c>
      <c r="D112">
        <v>4014.4</v>
      </c>
    </row>
    <row r="113" spans="1:4" x14ac:dyDescent="0.35">
      <c r="A113" s="3" t="s">
        <v>729</v>
      </c>
      <c r="B113">
        <v>2</v>
      </c>
      <c r="C113">
        <v>10700</v>
      </c>
      <c r="D113">
        <v>10700</v>
      </c>
    </row>
    <row r="114" spans="1:4" x14ac:dyDescent="0.35">
      <c r="A114" s="3" t="s">
        <v>1046</v>
      </c>
      <c r="B114">
        <v>1</v>
      </c>
      <c r="D114">
        <v>10700</v>
      </c>
    </row>
    <row r="115" spans="1:4" x14ac:dyDescent="0.35">
      <c r="A115" s="3" t="s">
        <v>289</v>
      </c>
      <c r="B115">
        <v>10</v>
      </c>
      <c r="C115">
        <v>7833.333333333333</v>
      </c>
      <c r="D115">
        <v>10700</v>
      </c>
    </row>
    <row r="116" spans="1:4" x14ac:dyDescent="0.35">
      <c r="A116" s="3" t="s">
        <v>1285</v>
      </c>
      <c r="B116">
        <v>6</v>
      </c>
      <c r="D116">
        <v>7833.333333333333</v>
      </c>
    </row>
    <row r="117" spans="1:4" x14ac:dyDescent="0.35">
      <c r="A117" s="3" t="s">
        <v>1115</v>
      </c>
      <c r="B117">
        <v>1</v>
      </c>
      <c r="D117">
        <v>7833.333333333333</v>
      </c>
    </row>
    <row r="118" spans="1:4" x14ac:dyDescent="0.35">
      <c r="A118" s="3" t="s">
        <v>255</v>
      </c>
      <c r="B118">
        <v>32</v>
      </c>
      <c r="D118">
        <v>7833.333333333333</v>
      </c>
    </row>
    <row r="119" spans="1:4" x14ac:dyDescent="0.35">
      <c r="A119" s="3" t="s">
        <v>221</v>
      </c>
      <c r="B119">
        <v>4</v>
      </c>
      <c r="D119">
        <v>7998</v>
      </c>
    </row>
    <row r="120" spans="1:4" x14ac:dyDescent="0.35">
      <c r="A120" s="3" t="s">
        <v>126</v>
      </c>
      <c r="B120">
        <v>8</v>
      </c>
      <c r="C120">
        <v>7998</v>
      </c>
      <c r="D120">
        <v>7998</v>
      </c>
    </row>
    <row r="121" spans="1:4" x14ac:dyDescent="0.35">
      <c r="A121" s="3" t="s">
        <v>1564</v>
      </c>
      <c r="B121">
        <v>1</v>
      </c>
      <c r="D121">
        <v>7998</v>
      </c>
    </row>
    <row r="122" spans="1:4" x14ac:dyDescent="0.35">
      <c r="A122" s="3" t="s">
        <v>679</v>
      </c>
      <c r="B122">
        <v>17</v>
      </c>
      <c r="C122">
        <v>3600</v>
      </c>
      <c r="D122">
        <v>7998</v>
      </c>
    </row>
    <row r="123" spans="1:4" x14ac:dyDescent="0.35">
      <c r="A123" s="3" t="s">
        <v>819</v>
      </c>
      <c r="B123">
        <v>1</v>
      </c>
      <c r="C123">
        <v>35000</v>
      </c>
      <c r="D123">
        <v>3600</v>
      </c>
    </row>
    <row r="124" spans="1:4" x14ac:dyDescent="0.35">
      <c r="A124" s="3" t="s">
        <v>1366</v>
      </c>
      <c r="B124">
        <v>1</v>
      </c>
      <c r="D124">
        <v>35000</v>
      </c>
    </row>
    <row r="125" spans="1:4" x14ac:dyDescent="0.35">
      <c r="A125" s="3" t="s">
        <v>870</v>
      </c>
      <c r="B125">
        <v>1</v>
      </c>
      <c r="C125">
        <v>12000</v>
      </c>
      <c r="D125">
        <v>35000</v>
      </c>
    </row>
    <row r="126" spans="1:4" x14ac:dyDescent="0.35">
      <c r="A126" s="3" t="s">
        <v>539</v>
      </c>
      <c r="B126">
        <v>1</v>
      </c>
      <c r="C126">
        <v>4000</v>
      </c>
      <c r="D126">
        <v>12000</v>
      </c>
    </row>
    <row r="127" spans="1:4" x14ac:dyDescent="0.35">
      <c r="A127" s="3" t="s">
        <v>1057</v>
      </c>
      <c r="B127">
        <v>1</v>
      </c>
      <c r="D127">
        <v>4000</v>
      </c>
    </row>
    <row r="128" spans="1:4" x14ac:dyDescent="0.35">
      <c r="A128" s="3" t="s">
        <v>473</v>
      </c>
      <c r="B128">
        <v>1</v>
      </c>
      <c r="C128">
        <v>3000</v>
      </c>
      <c r="D128">
        <v>4000</v>
      </c>
    </row>
    <row r="129" spans="1:4" x14ac:dyDescent="0.35">
      <c r="A129" s="3" t="s">
        <v>1013</v>
      </c>
      <c r="B129">
        <v>2</v>
      </c>
      <c r="D129">
        <v>3000</v>
      </c>
    </row>
    <row r="130" spans="1:4" x14ac:dyDescent="0.35">
      <c r="A130" s="3" t="s">
        <v>742</v>
      </c>
      <c r="B130">
        <v>4</v>
      </c>
      <c r="C130">
        <v>4300</v>
      </c>
      <c r="D130">
        <v>4000</v>
      </c>
    </row>
    <row r="131" spans="1:4" x14ac:dyDescent="0.35">
      <c r="A131" s="3" t="s">
        <v>348</v>
      </c>
      <c r="B131">
        <v>12</v>
      </c>
      <c r="C131">
        <v>10132.25</v>
      </c>
      <c r="D131">
        <v>4300</v>
      </c>
    </row>
    <row r="132" spans="1:4" x14ac:dyDescent="0.35">
      <c r="A132" s="3" t="s">
        <v>384</v>
      </c>
      <c r="B132">
        <v>7</v>
      </c>
      <c r="C132">
        <v>7000</v>
      </c>
      <c r="D132">
        <v>10132.25</v>
      </c>
    </row>
    <row r="133" spans="1:4" x14ac:dyDescent="0.35">
      <c r="A133" s="3" t="s">
        <v>1847</v>
      </c>
      <c r="B133">
        <v>12</v>
      </c>
      <c r="C133">
        <v>12000</v>
      </c>
      <c r="D133">
        <v>7000</v>
      </c>
    </row>
    <row r="134" spans="1:4" x14ac:dyDescent="0.35">
      <c r="A134" s="3" t="s">
        <v>1848</v>
      </c>
      <c r="B134">
        <v>6</v>
      </c>
      <c r="D134">
        <v>12000</v>
      </c>
    </row>
    <row r="135" spans="1:4" x14ac:dyDescent="0.35">
      <c r="A135" s="3" t="s">
        <v>544</v>
      </c>
      <c r="B135">
        <v>2</v>
      </c>
      <c r="C135">
        <v>18995</v>
      </c>
      <c r="D135">
        <v>12000</v>
      </c>
    </row>
    <row r="136" spans="1:4" x14ac:dyDescent="0.35">
      <c r="A136" s="3" t="s">
        <v>792</v>
      </c>
      <c r="B136">
        <v>2</v>
      </c>
      <c r="C136">
        <v>22000</v>
      </c>
      <c r="D136">
        <v>18995</v>
      </c>
    </row>
    <row r="137" spans="1:4" x14ac:dyDescent="0.35">
      <c r="A137" s="3" t="s">
        <v>1306</v>
      </c>
      <c r="B137">
        <v>1</v>
      </c>
      <c r="C137">
        <v>10000</v>
      </c>
      <c r="D137">
        <v>22000</v>
      </c>
    </row>
    <row r="138" spans="1:4" x14ac:dyDescent="0.35">
      <c r="A138" s="3" t="s">
        <v>210</v>
      </c>
      <c r="B138">
        <v>1</v>
      </c>
      <c r="D138">
        <v>10000</v>
      </c>
    </row>
    <row r="139" spans="1:4" x14ac:dyDescent="0.35">
      <c r="A139" s="3" t="s">
        <v>1545</v>
      </c>
      <c r="B139">
        <v>1</v>
      </c>
      <c r="D139">
        <v>10000</v>
      </c>
    </row>
    <row r="140" spans="1:4" x14ac:dyDescent="0.35">
      <c r="A140" s="3" t="s">
        <v>61</v>
      </c>
      <c r="B140">
        <v>4</v>
      </c>
      <c r="C140">
        <v>15500</v>
      </c>
      <c r="D140">
        <v>10000</v>
      </c>
    </row>
    <row r="141" spans="1:4" x14ac:dyDescent="0.35">
      <c r="A141" s="3" t="s">
        <v>1519</v>
      </c>
      <c r="B141">
        <v>2</v>
      </c>
      <c r="C141">
        <v>11990</v>
      </c>
      <c r="D141">
        <v>15500</v>
      </c>
    </row>
    <row r="142" spans="1:4" x14ac:dyDescent="0.35">
      <c r="A142" s="3" t="s">
        <v>1265</v>
      </c>
      <c r="B142">
        <v>1</v>
      </c>
      <c r="D142">
        <v>11990</v>
      </c>
    </row>
    <row r="143" spans="1:4" x14ac:dyDescent="0.35">
      <c r="A143" s="3" t="s">
        <v>1245</v>
      </c>
      <c r="B143">
        <v>3</v>
      </c>
      <c r="D143">
        <v>11990</v>
      </c>
    </row>
    <row r="144" spans="1:4" x14ac:dyDescent="0.35">
      <c r="A144" s="3" t="s">
        <v>1256</v>
      </c>
      <c r="B144">
        <v>3</v>
      </c>
      <c r="D144">
        <v>11990</v>
      </c>
    </row>
    <row r="145" spans="1:4" x14ac:dyDescent="0.35">
      <c r="A145" s="3" t="s">
        <v>2048</v>
      </c>
      <c r="B145">
        <v>1</v>
      </c>
      <c r="D145">
        <v>11990</v>
      </c>
    </row>
    <row r="146" spans="1:4" x14ac:dyDescent="0.35">
      <c r="A146" s="3" t="s">
        <v>385</v>
      </c>
      <c r="B146">
        <v>3</v>
      </c>
      <c r="C146">
        <v>31000</v>
      </c>
      <c r="D146">
        <v>11990</v>
      </c>
    </row>
    <row r="147" spans="1:4" x14ac:dyDescent="0.35">
      <c r="A147" s="3" t="s">
        <v>1358</v>
      </c>
      <c r="B147">
        <v>3</v>
      </c>
      <c r="C147">
        <v>6350</v>
      </c>
      <c r="D147">
        <v>31000</v>
      </c>
    </row>
    <row r="148" spans="1:4" x14ac:dyDescent="0.35">
      <c r="A148" s="3" t="s">
        <v>1501</v>
      </c>
      <c r="B148">
        <v>7</v>
      </c>
      <c r="C148">
        <v>3179</v>
      </c>
      <c r="D148">
        <v>6350</v>
      </c>
    </row>
    <row r="149" spans="1:4" x14ac:dyDescent="0.35">
      <c r="A149" s="3" t="s">
        <v>1345</v>
      </c>
      <c r="B149">
        <v>2</v>
      </c>
      <c r="C149">
        <v>9000</v>
      </c>
      <c r="D149">
        <v>3179</v>
      </c>
    </row>
    <row r="150" spans="1:4" x14ac:dyDescent="0.35">
      <c r="A150" s="3" t="s">
        <v>267</v>
      </c>
      <c r="B150">
        <v>8</v>
      </c>
      <c r="C150">
        <v>2445</v>
      </c>
      <c r="D150">
        <v>9000</v>
      </c>
    </row>
    <row r="151" spans="1:4" x14ac:dyDescent="0.35">
      <c r="A151" s="3" t="s">
        <v>758</v>
      </c>
      <c r="B151">
        <v>4</v>
      </c>
      <c r="C151">
        <v>4780</v>
      </c>
      <c r="D151">
        <v>2445</v>
      </c>
    </row>
    <row r="152" spans="1:4" x14ac:dyDescent="0.35">
      <c r="A152" s="3" t="s">
        <v>697</v>
      </c>
      <c r="B152">
        <v>1</v>
      </c>
      <c r="C152">
        <v>4780</v>
      </c>
      <c r="D152">
        <v>4780</v>
      </c>
    </row>
    <row r="153" spans="1:4" x14ac:dyDescent="0.35">
      <c r="A153" s="3" t="s">
        <v>718</v>
      </c>
      <c r="B153">
        <v>3</v>
      </c>
      <c r="C153">
        <v>4780</v>
      </c>
      <c r="D153">
        <v>4780</v>
      </c>
    </row>
    <row r="154" spans="1:4" x14ac:dyDescent="0.35">
      <c r="A154" s="3" t="s">
        <v>967</v>
      </c>
      <c r="B154">
        <v>1</v>
      </c>
      <c r="D154">
        <v>4780</v>
      </c>
    </row>
    <row r="155" spans="1:4" x14ac:dyDescent="0.35">
      <c r="A155" s="3" t="s">
        <v>1571</v>
      </c>
      <c r="B155">
        <v>1</v>
      </c>
      <c r="D155">
        <v>4780</v>
      </c>
    </row>
    <row r="156" spans="1:4" x14ac:dyDescent="0.35">
      <c r="A156" s="3" t="s">
        <v>1390</v>
      </c>
      <c r="B156">
        <v>1</v>
      </c>
      <c r="C156">
        <v>4780</v>
      </c>
      <c r="D156">
        <v>4780</v>
      </c>
    </row>
    <row r="157" spans="1:4" x14ac:dyDescent="0.35">
      <c r="A157" s="3" t="s">
        <v>495</v>
      </c>
      <c r="B157">
        <v>11</v>
      </c>
      <c r="C157">
        <v>2226.6666666666665</v>
      </c>
      <c r="D157">
        <v>4780</v>
      </c>
    </row>
    <row r="158" spans="1:4" x14ac:dyDescent="0.35">
      <c r="A158" s="3" t="s">
        <v>529</v>
      </c>
      <c r="B158">
        <v>1</v>
      </c>
      <c r="C158">
        <v>200</v>
      </c>
      <c r="D158">
        <v>2226.6666666666665</v>
      </c>
    </row>
    <row r="159" spans="1:4" x14ac:dyDescent="0.35">
      <c r="A159" s="3" t="s">
        <v>1865</v>
      </c>
      <c r="B159">
        <v>2</v>
      </c>
      <c r="D159">
        <v>200</v>
      </c>
    </row>
    <row r="160" spans="1:4" x14ac:dyDescent="0.35">
      <c r="A160" s="3" t="s">
        <v>1849</v>
      </c>
      <c r="B160">
        <v>1</v>
      </c>
      <c r="D160">
        <v>20000</v>
      </c>
    </row>
    <row r="161" spans="1:4" x14ac:dyDescent="0.35">
      <c r="A161" s="3" t="s">
        <v>12</v>
      </c>
      <c r="B161">
        <v>19</v>
      </c>
      <c r="C161">
        <v>3500</v>
      </c>
      <c r="D161">
        <v>3500</v>
      </c>
    </row>
    <row r="162" spans="1:4" x14ac:dyDescent="0.35">
      <c r="A162" s="3" t="s">
        <v>2134</v>
      </c>
      <c r="B162">
        <v>1</v>
      </c>
      <c r="D162">
        <v>3500</v>
      </c>
    </row>
    <row r="163" spans="1:4" x14ac:dyDescent="0.35">
      <c r="A163" s="3" t="s">
        <v>1895</v>
      </c>
      <c r="B163">
        <v>5</v>
      </c>
      <c r="D163">
        <v>3500</v>
      </c>
    </row>
    <row r="164" spans="1:4" x14ac:dyDescent="0.35">
      <c r="A164" s="3" t="s">
        <v>785</v>
      </c>
      <c r="B164">
        <v>6</v>
      </c>
      <c r="C164">
        <v>9633</v>
      </c>
      <c r="D164">
        <v>9633</v>
      </c>
    </row>
    <row r="165" spans="1:4" x14ac:dyDescent="0.35">
      <c r="A165" s="3" t="s">
        <v>1911</v>
      </c>
      <c r="B165">
        <v>1</v>
      </c>
      <c r="C165">
        <v>3000</v>
      </c>
      <c r="D165">
        <v>3000</v>
      </c>
    </row>
    <row r="166" spans="1:4" x14ac:dyDescent="0.35">
      <c r="A166" s="3" t="s">
        <v>108</v>
      </c>
      <c r="B166">
        <v>2</v>
      </c>
      <c r="C166">
        <v>840</v>
      </c>
      <c r="D166">
        <v>840</v>
      </c>
    </row>
    <row r="167" spans="1:4" x14ac:dyDescent="0.35">
      <c r="A167" s="3" t="s">
        <v>595</v>
      </c>
      <c r="B167">
        <v>11</v>
      </c>
      <c r="C167">
        <v>1649</v>
      </c>
      <c r="D167">
        <v>1649</v>
      </c>
    </row>
    <row r="168" spans="1:4" x14ac:dyDescent="0.35">
      <c r="A168" s="3" t="s">
        <v>1878</v>
      </c>
      <c r="B168">
        <v>3</v>
      </c>
      <c r="C168">
        <v>3800</v>
      </c>
      <c r="D168">
        <v>3800</v>
      </c>
    </row>
    <row r="169" spans="1:4" x14ac:dyDescent="0.35">
      <c r="A169" s="3" t="s">
        <v>707</v>
      </c>
      <c r="B169">
        <v>3</v>
      </c>
      <c r="C169">
        <v>5379</v>
      </c>
      <c r="D169">
        <v>5379</v>
      </c>
    </row>
    <row r="170" spans="1:4" x14ac:dyDescent="0.35">
      <c r="A170" s="3" t="s">
        <v>753</v>
      </c>
      <c r="B170">
        <v>6</v>
      </c>
      <c r="C170">
        <v>1699</v>
      </c>
      <c r="D170">
        <v>1699</v>
      </c>
    </row>
    <row r="171" spans="1:4" x14ac:dyDescent="0.35">
      <c r="A171" s="3" t="s">
        <v>324</v>
      </c>
      <c r="B171">
        <v>9</v>
      </c>
      <c r="C171">
        <v>1685.1428571428571</v>
      </c>
      <c r="D171">
        <v>1685.1428571428571</v>
      </c>
    </row>
    <row r="172" spans="1:4" x14ac:dyDescent="0.35">
      <c r="A172" s="3" t="s">
        <v>532</v>
      </c>
      <c r="B172">
        <v>2</v>
      </c>
      <c r="C172">
        <v>2150</v>
      </c>
      <c r="D172">
        <v>2150</v>
      </c>
    </row>
    <row r="173" spans="1:4" x14ac:dyDescent="0.35">
      <c r="A173" s="3" t="s">
        <v>434</v>
      </c>
      <c r="B173">
        <v>1</v>
      </c>
      <c r="D173">
        <v>3200</v>
      </c>
    </row>
    <row r="174" spans="1:4" x14ac:dyDescent="0.35">
      <c r="A174" s="3" t="s">
        <v>568</v>
      </c>
      <c r="B174">
        <v>8</v>
      </c>
      <c r="C174">
        <v>4020</v>
      </c>
      <c r="D174">
        <v>4020</v>
      </c>
    </row>
    <row r="175" spans="1:4" x14ac:dyDescent="0.35">
      <c r="A175" s="3" t="s">
        <v>618</v>
      </c>
      <c r="B175">
        <v>2</v>
      </c>
      <c r="C175">
        <v>2219</v>
      </c>
      <c r="D175">
        <v>2219</v>
      </c>
    </row>
    <row r="176" spans="1:4" x14ac:dyDescent="0.35">
      <c r="A176" s="3" t="s">
        <v>968</v>
      </c>
      <c r="B176">
        <v>1</v>
      </c>
      <c r="D176">
        <v>2219</v>
      </c>
    </row>
    <row r="177" spans="1:4" x14ac:dyDescent="0.35">
      <c r="A177" s="3" t="s">
        <v>520</v>
      </c>
      <c r="B177">
        <v>1</v>
      </c>
      <c r="C177">
        <v>13000</v>
      </c>
      <c r="D177">
        <v>13000</v>
      </c>
    </row>
    <row r="178" spans="1:4" x14ac:dyDescent="0.35">
      <c r="A178" s="3" t="s">
        <v>1058</v>
      </c>
      <c r="B178">
        <v>1</v>
      </c>
      <c r="D178">
        <v>13000</v>
      </c>
    </row>
    <row r="179" spans="1:4" x14ac:dyDescent="0.35">
      <c r="A179" s="3" t="s">
        <v>677</v>
      </c>
      <c r="B179">
        <v>17</v>
      </c>
      <c r="C179">
        <v>4835</v>
      </c>
      <c r="D179">
        <v>4835</v>
      </c>
    </row>
    <row r="180" spans="1:4" x14ac:dyDescent="0.35">
      <c r="A180" s="3" t="s">
        <v>518</v>
      </c>
      <c r="B180">
        <v>2</v>
      </c>
      <c r="C180">
        <v>11500</v>
      </c>
      <c r="D180">
        <v>11500</v>
      </c>
    </row>
    <row r="181" spans="1:4" x14ac:dyDescent="0.35">
      <c r="A181" s="3" t="s">
        <v>1091</v>
      </c>
      <c r="B181">
        <v>2</v>
      </c>
      <c r="D181">
        <v>900</v>
      </c>
    </row>
    <row r="182" spans="1:4" x14ac:dyDescent="0.35">
      <c r="A182" s="3" t="s">
        <v>150</v>
      </c>
      <c r="B182">
        <v>3</v>
      </c>
      <c r="D182">
        <v>900</v>
      </c>
    </row>
    <row r="183" spans="1:4" x14ac:dyDescent="0.35">
      <c r="A183" s="3" t="s">
        <v>1140</v>
      </c>
      <c r="B183">
        <v>1</v>
      </c>
      <c r="D183">
        <v>900</v>
      </c>
    </row>
    <row r="184" spans="1:4" x14ac:dyDescent="0.35">
      <c r="A184" s="3" t="s">
        <v>369</v>
      </c>
      <c r="B184">
        <v>1</v>
      </c>
      <c r="D184">
        <v>900</v>
      </c>
    </row>
    <row r="185" spans="1:4" x14ac:dyDescent="0.35">
      <c r="A185" s="3" t="s">
        <v>1359</v>
      </c>
      <c r="B185">
        <v>2</v>
      </c>
      <c r="D185">
        <v>1300</v>
      </c>
    </row>
    <row r="186" spans="1:4" x14ac:dyDescent="0.35">
      <c r="A186" s="3" t="s">
        <v>1038</v>
      </c>
      <c r="B186">
        <v>2</v>
      </c>
      <c r="D186">
        <v>1300</v>
      </c>
    </row>
    <row r="187" spans="1:4" x14ac:dyDescent="0.35">
      <c r="A187" s="3" t="s">
        <v>1280</v>
      </c>
      <c r="B187">
        <v>4</v>
      </c>
      <c r="D187">
        <v>1300</v>
      </c>
    </row>
    <row r="188" spans="1:4" x14ac:dyDescent="0.35">
      <c r="A188" s="3" t="s">
        <v>943</v>
      </c>
      <c r="B188">
        <v>1</v>
      </c>
      <c r="D188">
        <v>3800</v>
      </c>
    </row>
    <row r="189" spans="1:4" x14ac:dyDescent="0.35">
      <c r="A189" s="3" t="s">
        <v>944</v>
      </c>
      <c r="B189">
        <v>1</v>
      </c>
      <c r="D189">
        <v>3800</v>
      </c>
    </row>
    <row r="190" spans="1:4" x14ac:dyDescent="0.35">
      <c r="A190" s="3" t="s">
        <v>730</v>
      </c>
      <c r="B190">
        <v>3</v>
      </c>
      <c r="C190">
        <v>5818666.666666667</v>
      </c>
      <c r="D190">
        <v>5818666.666666667</v>
      </c>
    </row>
    <row r="191" spans="1:4" x14ac:dyDescent="0.35">
      <c r="A191" s="3" t="s">
        <v>145</v>
      </c>
      <c r="B191">
        <v>32</v>
      </c>
      <c r="C191">
        <v>1466.6666666666667</v>
      </c>
      <c r="D191">
        <v>1466.6666666666667</v>
      </c>
    </row>
    <row r="192" spans="1:4" x14ac:dyDescent="0.35">
      <c r="A192" s="3" t="s">
        <v>1264</v>
      </c>
      <c r="B192">
        <v>2</v>
      </c>
      <c r="D192">
        <v>2600</v>
      </c>
    </row>
    <row r="193" spans="1:4" x14ac:dyDescent="0.35">
      <c r="A193" s="3" t="s">
        <v>157</v>
      </c>
      <c r="B193">
        <v>41</v>
      </c>
      <c r="C193">
        <v>2348.8888888888887</v>
      </c>
      <c r="D193">
        <v>2348.8888888888887</v>
      </c>
    </row>
    <row r="194" spans="1:4" x14ac:dyDescent="0.35">
      <c r="A194" s="3" t="s">
        <v>1879</v>
      </c>
      <c r="B194">
        <v>11</v>
      </c>
      <c r="D194">
        <v>2400</v>
      </c>
    </row>
    <row r="195" spans="1:4" x14ac:dyDescent="0.35">
      <c r="A195" s="3" t="s">
        <v>14</v>
      </c>
      <c r="B195">
        <v>36</v>
      </c>
      <c r="C195">
        <v>1470.7142857142858</v>
      </c>
      <c r="D195">
        <v>1470.7142857142858</v>
      </c>
    </row>
    <row r="196" spans="1:4" x14ac:dyDescent="0.35">
      <c r="A196" s="3" t="s">
        <v>1219</v>
      </c>
      <c r="B196">
        <v>1</v>
      </c>
      <c r="C196">
        <v>1500</v>
      </c>
      <c r="D196">
        <v>1500</v>
      </c>
    </row>
    <row r="197" spans="1:4" x14ac:dyDescent="0.35">
      <c r="A197" s="3" t="s">
        <v>213</v>
      </c>
      <c r="B197">
        <v>4</v>
      </c>
      <c r="D197">
        <v>1500</v>
      </c>
    </row>
    <row r="198" spans="1:4" x14ac:dyDescent="0.35">
      <c r="A198" s="3" t="s">
        <v>214</v>
      </c>
      <c r="B198">
        <v>4</v>
      </c>
      <c r="D198">
        <v>1500</v>
      </c>
    </row>
    <row r="199" spans="1:4" x14ac:dyDescent="0.35">
      <c r="A199" s="3" t="s">
        <v>1880</v>
      </c>
      <c r="B199">
        <v>16</v>
      </c>
      <c r="D199">
        <v>1500</v>
      </c>
    </row>
    <row r="200" spans="1:4" x14ac:dyDescent="0.35">
      <c r="A200" s="3" t="s">
        <v>116</v>
      </c>
      <c r="B200">
        <v>8</v>
      </c>
      <c r="C200">
        <v>2066</v>
      </c>
      <c r="D200">
        <v>2066</v>
      </c>
    </row>
    <row r="201" spans="1:4" x14ac:dyDescent="0.35">
      <c r="A201" s="3" t="s">
        <v>1587</v>
      </c>
      <c r="B201">
        <v>1</v>
      </c>
      <c r="D201">
        <v>3200</v>
      </c>
    </row>
    <row r="202" spans="1:4" x14ac:dyDescent="0.35">
      <c r="A202" s="3" t="s">
        <v>146</v>
      </c>
      <c r="B202">
        <v>10</v>
      </c>
      <c r="C202">
        <v>22333.333333333332</v>
      </c>
      <c r="D202">
        <v>22333.333333333332</v>
      </c>
    </row>
    <row r="203" spans="1:4" x14ac:dyDescent="0.35">
      <c r="A203" s="3" t="s">
        <v>119</v>
      </c>
      <c r="B203">
        <v>8</v>
      </c>
      <c r="C203">
        <v>2198</v>
      </c>
      <c r="D203">
        <v>2198</v>
      </c>
    </row>
    <row r="204" spans="1:4" x14ac:dyDescent="0.35">
      <c r="A204" s="3" t="s">
        <v>1122</v>
      </c>
      <c r="B204">
        <v>1</v>
      </c>
      <c r="D204">
        <v>2198</v>
      </c>
    </row>
    <row r="205" spans="1:4" x14ac:dyDescent="0.35">
      <c r="A205" s="3" t="s">
        <v>1881</v>
      </c>
      <c r="B205">
        <v>1</v>
      </c>
      <c r="D205">
        <v>2198</v>
      </c>
    </row>
    <row r="206" spans="1:4" x14ac:dyDescent="0.35">
      <c r="A206" s="3" t="s">
        <v>100</v>
      </c>
      <c r="B206">
        <v>12</v>
      </c>
      <c r="C206">
        <v>1200</v>
      </c>
      <c r="D206">
        <v>1200</v>
      </c>
    </row>
    <row r="207" spans="1:4" x14ac:dyDescent="0.35">
      <c r="A207" s="3" t="s">
        <v>261</v>
      </c>
      <c r="B207">
        <v>4</v>
      </c>
      <c r="D207">
        <v>1200</v>
      </c>
    </row>
    <row r="208" spans="1:4" x14ac:dyDescent="0.35">
      <c r="A208" s="3" t="s">
        <v>1252</v>
      </c>
      <c r="B208">
        <v>1</v>
      </c>
      <c r="D208">
        <v>16000</v>
      </c>
    </row>
    <row r="209" spans="1:4" x14ac:dyDescent="0.35">
      <c r="A209" s="3" t="s">
        <v>476</v>
      </c>
      <c r="B209">
        <v>1</v>
      </c>
      <c r="C209">
        <v>4000</v>
      </c>
      <c r="D209">
        <v>4000</v>
      </c>
    </row>
    <row r="210" spans="1:4" x14ac:dyDescent="0.35">
      <c r="A210" s="3" t="s">
        <v>1887</v>
      </c>
      <c r="B210">
        <v>1</v>
      </c>
      <c r="C210">
        <v>17500</v>
      </c>
      <c r="D210">
        <v>17500</v>
      </c>
    </row>
    <row r="211" spans="1:4" x14ac:dyDescent="0.35">
      <c r="A211" s="3" t="s">
        <v>1882</v>
      </c>
      <c r="B211">
        <v>1</v>
      </c>
      <c r="D211">
        <v>880</v>
      </c>
    </row>
    <row r="212" spans="1:4" x14ac:dyDescent="0.35">
      <c r="A212" s="3" t="s">
        <v>925</v>
      </c>
      <c r="B212">
        <v>1</v>
      </c>
      <c r="D212">
        <v>880</v>
      </c>
    </row>
    <row r="213" spans="1:4" x14ac:dyDescent="0.35">
      <c r="A213" s="3" t="s">
        <v>915</v>
      </c>
      <c r="B213">
        <v>1</v>
      </c>
      <c r="D213">
        <v>880</v>
      </c>
    </row>
    <row r="214" spans="1:4" x14ac:dyDescent="0.35">
      <c r="A214" s="3" t="s">
        <v>1884</v>
      </c>
      <c r="B214">
        <v>1</v>
      </c>
      <c r="D214">
        <v>880</v>
      </c>
    </row>
    <row r="215" spans="1:4" x14ac:dyDescent="0.35">
      <c r="A215" s="3" t="s">
        <v>1883</v>
      </c>
      <c r="B215">
        <v>1</v>
      </c>
      <c r="D215">
        <v>880</v>
      </c>
    </row>
    <row r="216" spans="1:4" x14ac:dyDescent="0.35">
      <c r="A216" s="3" t="s">
        <v>483</v>
      </c>
      <c r="B216">
        <v>1</v>
      </c>
      <c r="C216">
        <v>4000</v>
      </c>
      <c r="D216">
        <v>4000</v>
      </c>
    </row>
    <row r="217" spans="1:4" x14ac:dyDescent="0.35">
      <c r="A217" s="3" t="s">
        <v>1885</v>
      </c>
      <c r="B217">
        <v>2</v>
      </c>
      <c r="C217">
        <v>17500</v>
      </c>
      <c r="D217">
        <v>17500</v>
      </c>
    </row>
    <row r="218" spans="1:4" x14ac:dyDescent="0.35">
      <c r="A218" s="3" t="s">
        <v>1886</v>
      </c>
      <c r="B218">
        <v>1</v>
      </c>
      <c r="C218">
        <v>17500</v>
      </c>
      <c r="D218">
        <v>17500</v>
      </c>
    </row>
    <row r="219" spans="1:4" x14ac:dyDescent="0.35">
      <c r="A219" s="3" t="s">
        <v>908</v>
      </c>
      <c r="B219">
        <v>2</v>
      </c>
      <c r="D219">
        <v>17500</v>
      </c>
    </row>
    <row r="220" spans="1:4" x14ac:dyDescent="0.35">
      <c r="A220" s="3" t="s">
        <v>510</v>
      </c>
      <c r="B220">
        <v>1</v>
      </c>
      <c r="C220">
        <v>3000</v>
      </c>
      <c r="D220">
        <v>3000</v>
      </c>
    </row>
    <row r="221" spans="1:4" x14ac:dyDescent="0.35">
      <c r="A221" s="3" t="s">
        <v>952</v>
      </c>
      <c r="B221">
        <v>1</v>
      </c>
      <c r="D221">
        <v>800</v>
      </c>
    </row>
    <row r="222" spans="1:4" x14ac:dyDescent="0.35">
      <c r="A222" s="3" t="s">
        <v>690</v>
      </c>
      <c r="B222">
        <v>5</v>
      </c>
      <c r="C222">
        <v>1500</v>
      </c>
      <c r="D222">
        <v>1500</v>
      </c>
    </row>
    <row r="223" spans="1:4" x14ac:dyDescent="0.35">
      <c r="A223" s="3" t="s">
        <v>939</v>
      </c>
      <c r="B223">
        <v>1</v>
      </c>
      <c r="D223">
        <v>1200</v>
      </c>
    </row>
    <row r="224" spans="1:4" x14ac:dyDescent="0.35">
      <c r="A224" s="3" t="s">
        <v>605</v>
      </c>
      <c r="B224">
        <v>1</v>
      </c>
      <c r="C224">
        <v>729</v>
      </c>
      <c r="D224">
        <v>729</v>
      </c>
    </row>
    <row r="225" spans="1:4" x14ac:dyDescent="0.35">
      <c r="A225" s="3" t="s">
        <v>2117</v>
      </c>
      <c r="B225">
        <v>1</v>
      </c>
      <c r="D225">
        <v>1800</v>
      </c>
    </row>
    <row r="226" spans="1:4" x14ac:dyDescent="0.35">
      <c r="A226" s="3" t="s">
        <v>1310</v>
      </c>
      <c r="B226">
        <v>1</v>
      </c>
      <c r="C226">
        <v>2000</v>
      </c>
      <c r="D226">
        <v>2000</v>
      </c>
    </row>
    <row r="227" spans="1:4" x14ac:dyDescent="0.35">
      <c r="A227" s="3" t="s">
        <v>1112</v>
      </c>
      <c r="B227">
        <v>5</v>
      </c>
      <c r="D227">
        <v>1800</v>
      </c>
    </row>
    <row r="228" spans="1:4" x14ac:dyDescent="0.35">
      <c r="A228" s="3" t="s">
        <v>1118</v>
      </c>
      <c r="B228">
        <v>2</v>
      </c>
      <c r="D228">
        <v>1800</v>
      </c>
    </row>
    <row r="229" spans="1:4" x14ac:dyDescent="0.35">
      <c r="A229" s="3" t="s">
        <v>894</v>
      </c>
      <c r="B229">
        <v>1</v>
      </c>
      <c r="D229">
        <v>30000</v>
      </c>
    </row>
    <row r="230" spans="1:4" x14ac:dyDescent="0.35">
      <c r="A230" s="3" t="s">
        <v>1253</v>
      </c>
      <c r="B230">
        <v>1</v>
      </c>
      <c r="D230">
        <v>26000</v>
      </c>
    </row>
    <row r="231" spans="1:4" x14ac:dyDescent="0.35">
      <c r="A231" s="3" t="s">
        <v>571</v>
      </c>
      <c r="B231">
        <v>5</v>
      </c>
      <c r="C231">
        <v>970</v>
      </c>
      <c r="D231">
        <v>970</v>
      </c>
    </row>
    <row r="232" spans="1:4" x14ac:dyDescent="0.35">
      <c r="A232" s="3" t="s">
        <v>719</v>
      </c>
      <c r="B232">
        <v>4</v>
      </c>
      <c r="C232">
        <v>650</v>
      </c>
      <c r="D232">
        <v>650</v>
      </c>
    </row>
    <row r="233" spans="1:4" x14ac:dyDescent="0.35">
      <c r="A233" s="3" t="s">
        <v>1142</v>
      </c>
      <c r="B233">
        <v>1</v>
      </c>
      <c r="C233">
        <v>970</v>
      </c>
      <c r="D233">
        <v>970</v>
      </c>
    </row>
    <row r="234" spans="1:4" x14ac:dyDescent="0.35">
      <c r="A234" s="3" t="s">
        <v>786</v>
      </c>
      <c r="B234">
        <v>2</v>
      </c>
      <c r="C234">
        <v>8490</v>
      </c>
      <c r="D234">
        <v>8490</v>
      </c>
    </row>
    <row r="235" spans="1:4" x14ac:dyDescent="0.35">
      <c r="A235" s="3" t="s">
        <v>969</v>
      </c>
      <c r="B235">
        <v>1</v>
      </c>
      <c r="D235">
        <v>8490</v>
      </c>
    </row>
    <row r="236" spans="1:4" x14ac:dyDescent="0.35">
      <c r="A236" s="3" t="s">
        <v>268</v>
      </c>
      <c r="B236">
        <v>10</v>
      </c>
      <c r="C236">
        <v>8490</v>
      </c>
      <c r="D236">
        <v>8490</v>
      </c>
    </row>
    <row r="237" spans="1:4" x14ac:dyDescent="0.35">
      <c r="A237" s="3" t="s">
        <v>1194</v>
      </c>
      <c r="B237">
        <v>2</v>
      </c>
      <c r="D237">
        <v>8490</v>
      </c>
    </row>
    <row r="238" spans="1:4" x14ac:dyDescent="0.35">
      <c r="A238" s="3" t="s">
        <v>341</v>
      </c>
      <c r="B238">
        <v>5</v>
      </c>
      <c r="D238">
        <v>8490</v>
      </c>
    </row>
    <row r="239" spans="1:4" x14ac:dyDescent="0.35">
      <c r="A239" s="3" t="s">
        <v>381</v>
      </c>
      <c r="B239">
        <v>6</v>
      </c>
      <c r="C239">
        <v>1525</v>
      </c>
      <c r="D239">
        <v>1525</v>
      </c>
    </row>
    <row r="240" spans="1:4" x14ac:dyDescent="0.35">
      <c r="A240" s="3" t="s">
        <v>1354</v>
      </c>
      <c r="B240">
        <v>2</v>
      </c>
      <c r="D240">
        <v>1525</v>
      </c>
    </row>
    <row r="241" spans="1:4" x14ac:dyDescent="0.35">
      <c r="A241" s="3" t="s">
        <v>1579</v>
      </c>
      <c r="B241">
        <v>1</v>
      </c>
      <c r="D241">
        <v>900</v>
      </c>
    </row>
    <row r="242" spans="1:4" x14ac:dyDescent="0.35">
      <c r="A242" s="3" t="s">
        <v>982</v>
      </c>
      <c r="B242">
        <v>1</v>
      </c>
      <c r="D242">
        <v>900</v>
      </c>
    </row>
    <row r="243" spans="1:4" x14ac:dyDescent="0.35">
      <c r="A243" s="3" t="s">
        <v>56</v>
      </c>
      <c r="B243">
        <v>9</v>
      </c>
      <c r="C243">
        <v>100</v>
      </c>
      <c r="D243">
        <v>100</v>
      </c>
    </row>
    <row r="244" spans="1:4" x14ac:dyDescent="0.35">
      <c r="A244" s="3" t="s">
        <v>553</v>
      </c>
      <c r="B244">
        <v>1</v>
      </c>
      <c r="C244">
        <v>300</v>
      </c>
      <c r="D244">
        <v>300</v>
      </c>
    </row>
    <row r="245" spans="1:4" x14ac:dyDescent="0.35">
      <c r="A245" s="3" t="s">
        <v>1410</v>
      </c>
      <c r="B245">
        <v>2</v>
      </c>
      <c r="C245">
        <v>4500</v>
      </c>
      <c r="D245">
        <v>4500</v>
      </c>
    </row>
    <row r="246" spans="1:4" x14ac:dyDescent="0.35">
      <c r="A246" s="3" t="s">
        <v>558</v>
      </c>
      <c r="B246">
        <v>1</v>
      </c>
      <c r="C246">
        <v>1500</v>
      </c>
      <c r="D246">
        <v>1500</v>
      </c>
    </row>
    <row r="247" spans="1:4" x14ac:dyDescent="0.35">
      <c r="A247" s="3" t="s">
        <v>547</v>
      </c>
      <c r="B247">
        <v>1</v>
      </c>
      <c r="C247">
        <v>2549</v>
      </c>
      <c r="D247">
        <v>2549</v>
      </c>
    </row>
    <row r="248" spans="1:4" x14ac:dyDescent="0.35">
      <c r="A248" s="3" t="s">
        <v>464</v>
      </c>
      <c r="B248">
        <v>1</v>
      </c>
      <c r="D248">
        <v>2549</v>
      </c>
    </row>
    <row r="249" spans="1:4" x14ac:dyDescent="0.35">
      <c r="A249" s="3" t="s">
        <v>596</v>
      </c>
      <c r="B249">
        <v>1</v>
      </c>
      <c r="C249">
        <v>2490</v>
      </c>
      <c r="D249">
        <v>2490</v>
      </c>
    </row>
    <row r="250" spans="1:4" x14ac:dyDescent="0.35">
      <c r="A250" s="3" t="s">
        <v>222</v>
      </c>
      <c r="B250">
        <v>4</v>
      </c>
      <c r="D250">
        <v>2490</v>
      </c>
    </row>
    <row r="251" spans="1:4" x14ac:dyDescent="0.35">
      <c r="A251" s="3" t="s">
        <v>1034</v>
      </c>
      <c r="B251">
        <v>2</v>
      </c>
      <c r="D251">
        <v>2490</v>
      </c>
    </row>
    <row r="252" spans="1:4" x14ac:dyDescent="0.35">
      <c r="A252" s="3" t="s">
        <v>415</v>
      </c>
      <c r="B252">
        <v>1</v>
      </c>
      <c r="D252">
        <v>2490</v>
      </c>
    </row>
    <row r="253" spans="1:4" x14ac:dyDescent="0.35">
      <c r="A253" s="3" t="s">
        <v>129</v>
      </c>
      <c r="B253">
        <v>1</v>
      </c>
      <c r="D253">
        <v>2490</v>
      </c>
    </row>
    <row r="254" spans="1:4" x14ac:dyDescent="0.35">
      <c r="A254" s="3" t="s">
        <v>125</v>
      </c>
      <c r="B254">
        <v>7</v>
      </c>
      <c r="C254">
        <v>59.9</v>
      </c>
      <c r="D254">
        <v>59.9</v>
      </c>
    </row>
    <row r="255" spans="1:4" x14ac:dyDescent="0.35">
      <c r="A255" s="3" t="s">
        <v>902</v>
      </c>
      <c r="B255">
        <v>145</v>
      </c>
      <c r="C255">
        <v>346.55479452054794</v>
      </c>
      <c r="D255">
        <v>346.55479452054794</v>
      </c>
    </row>
    <row r="256" spans="1:4" x14ac:dyDescent="0.35">
      <c r="A256" s="3" t="s">
        <v>1888</v>
      </c>
      <c r="B256">
        <v>15</v>
      </c>
      <c r="D256">
        <v>346.55479452054794</v>
      </c>
    </row>
    <row r="257" spans="1:4" x14ac:dyDescent="0.35">
      <c r="A257" s="3" t="s">
        <v>1889</v>
      </c>
      <c r="B257">
        <v>1</v>
      </c>
      <c r="C257">
        <v>139.9</v>
      </c>
      <c r="D257">
        <v>139.9</v>
      </c>
    </row>
    <row r="258" spans="1:4" x14ac:dyDescent="0.35">
      <c r="A258" s="3" t="s">
        <v>2091</v>
      </c>
      <c r="B258">
        <v>6</v>
      </c>
      <c r="C258">
        <v>500</v>
      </c>
      <c r="D258">
        <v>500</v>
      </c>
    </row>
    <row r="259" spans="1:4" x14ac:dyDescent="0.35">
      <c r="A259" s="3" t="s">
        <v>569</v>
      </c>
      <c r="B259">
        <v>1</v>
      </c>
      <c r="C259">
        <v>600</v>
      </c>
      <c r="D259">
        <v>600</v>
      </c>
    </row>
    <row r="260" spans="1:4" x14ac:dyDescent="0.35">
      <c r="A260" s="3" t="s">
        <v>231</v>
      </c>
      <c r="B260">
        <v>2</v>
      </c>
      <c r="D260">
        <v>49.5</v>
      </c>
    </row>
    <row r="261" spans="1:4" x14ac:dyDescent="0.35">
      <c r="A261" s="3" t="s">
        <v>225</v>
      </c>
      <c r="B261">
        <v>13</v>
      </c>
      <c r="D261">
        <v>49.5</v>
      </c>
    </row>
    <row r="262" spans="1:4" x14ac:dyDescent="0.35">
      <c r="A262" s="3" t="s">
        <v>3</v>
      </c>
      <c r="B262">
        <v>12</v>
      </c>
      <c r="D262">
        <v>49.5</v>
      </c>
    </row>
    <row r="263" spans="1:4" x14ac:dyDescent="0.35">
      <c r="A263" s="3" t="s">
        <v>127</v>
      </c>
      <c r="B263">
        <v>7</v>
      </c>
      <c r="C263">
        <v>49.5</v>
      </c>
      <c r="D263">
        <v>49.5</v>
      </c>
    </row>
    <row r="264" spans="1:4" x14ac:dyDescent="0.35">
      <c r="A264" s="3" t="s">
        <v>57</v>
      </c>
      <c r="B264">
        <v>8</v>
      </c>
      <c r="C264">
        <v>50</v>
      </c>
      <c r="D264">
        <v>50</v>
      </c>
    </row>
    <row r="265" spans="1:4" x14ac:dyDescent="0.35">
      <c r="A265" s="3" t="s">
        <v>1438</v>
      </c>
      <c r="B265">
        <v>1</v>
      </c>
      <c r="C265">
        <v>6000</v>
      </c>
      <c r="D265">
        <v>6000</v>
      </c>
    </row>
    <row r="266" spans="1:4" x14ac:dyDescent="0.35">
      <c r="A266" s="3" t="s">
        <v>89</v>
      </c>
      <c r="B266">
        <v>1</v>
      </c>
      <c r="D266">
        <v>460</v>
      </c>
    </row>
    <row r="267" spans="1:4" x14ac:dyDescent="0.35">
      <c r="A267" s="3" t="s">
        <v>1993</v>
      </c>
      <c r="B267">
        <v>1</v>
      </c>
      <c r="C267">
        <v>2149</v>
      </c>
      <c r="D267">
        <v>2149</v>
      </c>
    </row>
    <row r="268" spans="1:4" x14ac:dyDescent="0.35">
      <c r="A268" s="3" t="s">
        <v>2118</v>
      </c>
      <c r="B268">
        <v>3</v>
      </c>
      <c r="D268">
        <v>16000</v>
      </c>
    </row>
    <row r="269" spans="1:4" x14ac:dyDescent="0.35">
      <c r="A269" s="3" t="s">
        <v>708</v>
      </c>
      <c r="B269">
        <v>2</v>
      </c>
      <c r="C269">
        <v>11990</v>
      </c>
      <c r="D269">
        <v>11990</v>
      </c>
    </row>
    <row r="270" spans="1:4" x14ac:dyDescent="0.35">
      <c r="A270" s="3" t="s">
        <v>2129</v>
      </c>
      <c r="B270">
        <v>1</v>
      </c>
      <c r="D270">
        <v>11990</v>
      </c>
    </row>
    <row r="271" spans="1:4" x14ac:dyDescent="0.35">
      <c r="A271" s="3" t="s">
        <v>2130</v>
      </c>
      <c r="B271">
        <v>1</v>
      </c>
      <c r="D271">
        <v>11990</v>
      </c>
    </row>
    <row r="272" spans="1:4" x14ac:dyDescent="0.35">
      <c r="A272" s="3" t="s">
        <v>820</v>
      </c>
      <c r="B272">
        <v>1</v>
      </c>
      <c r="C272">
        <v>30</v>
      </c>
      <c r="D272">
        <v>30</v>
      </c>
    </row>
    <row r="273" spans="1:4" x14ac:dyDescent="0.35">
      <c r="A273" s="3" t="s">
        <v>207</v>
      </c>
      <c r="B273">
        <v>11</v>
      </c>
      <c r="D273">
        <v>30</v>
      </c>
    </row>
    <row r="274" spans="1:4" x14ac:dyDescent="0.35">
      <c r="A274" s="3" t="s">
        <v>2055</v>
      </c>
      <c r="B274">
        <v>1</v>
      </c>
      <c r="D274">
        <v>30</v>
      </c>
    </row>
    <row r="275" spans="1:4" x14ac:dyDescent="0.35">
      <c r="A275" s="3" t="s">
        <v>591</v>
      </c>
      <c r="B275">
        <v>9</v>
      </c>
      <c r="C275">
        <v>1314</v>
      </c>
      <c r="D275">
        <v>1314</v>
      </c>
    </row>
    <row r="276" spans="1:4" x14ac:dyDescent="0.35">
      <c r="A276" s="3" t="s">
        <v>572</v>
      </c>
      <c r="B276">
        <v>3</v>
      </c>
      <c r="C276">
        <v>1290</v>
      </c>
      <c r="D276">
        <v>1290</v>
      </c>
    </row>
    <row r="277" spans="1:4" x14ac:dyDescent="0.35">
      <c r="A277" s="3" t="s">
        <v>814</v>
      </c>
      <c r="B277">
        <v>3</v>
      </c>
      <c r="C277">
        <v>7933</v>
      </c>
      <c r="D277">
        <v>7933</v>
      </c>
    </row>
    <row r="278" spans="1:4" x14ac:dyDescent="0.35">
      <c r="A278" s="3" t="s">
        <v>1355</v>
      </c>
      <c r="B278">
        <v>2</v>
      </c>
      <c r="D278">
        <v>7933</v>
      </c>
    </row>
    <row r="279" spans="1:4" x14ac:dyDescent="0.35">
      <c r="A279" s="3" t="s">
        <v>652</v>
      </c>
      <c r="B279">
        <v>1</v>
      </c>
      <c r="C279">
        <v>4500</v>
      </c>
      <c r="D279">
        <v>4500</v>
      </c>
    </row>
    <row r="280" spans="1:4" x14ac:dyDescent="0.35">
      <c r="A280" s="3" t="s">
        <v>890</v>
      </c>
      <c r="B280">
        <v>2</v>
      </c>
      <c r="C280">
        <v>1690</v>
      </c>
      <c r="D280">
        <v>1690</v>
      </c>
    </row>
    <row r="281" spans="1:4" x14ac:dyDescent="0.35">
      <c r="A281" s="3" t="s">
        <v>580</v>
      </c>
      <c r="B281">
        <v>1</v>
      </c>
      <c r="C281">
        <v>2490</v>
      </c>
      <c r="D281">
        <v>2490</v>
      </c>
    </row>
    <row r="282" spans="1:4" x14ac:dyDescent="0.35">
      <c r="A282" s="3" t="s">
        <v>1382</v>
      </c>
      <c r="B282">
        <v>1</v>
      </c>
      <c r="C282">
        <v>2229</v>
      </c>
      <c r="D282">
        <v>2229</v>
      </c>
    </row>
    <row r="283" spans="1:4" x14ac:dyDescent="0.35">
      <c r="A283" s="3" t="s">
        <v>548</v>
      </c>
      <c r="B283">
        <v>1</v>
      </c>
      <c r="C283">
        <v>2229</v>
      </c>
      <c r="D283">
        <v>2229</v>
      </c>
    </row>
    <row r="284" spans="1:4" x14ac:dyDescent="0.35">
      <c r="A284" s="3" t="s">
        <v>1143</v>
      </c>
      <c r="B284">
        <v>5</v>
      </c>
      <c r="C284">
        <v>2851.6</v>
      </c>
      <c r="D284">
        <v>2851.6</v>
      </c>
    </row>
    <row r="285" spans="1:4" x14ac:dyDescent="0.35">
      <c r="A285" s="3" t="s">
        <v>1145</v>
      </c>
      <c r="B285">
        <v>1</v>
      </c>
      <c r="C285">
        <v>2929</v>
      </c>
      <c r="D285">
        <v>2929</v>
      </c>
    </row>
    <row r="286" spans="1:4" x14ac:dyDescent="0.35">
      <c r="A286" s="3" t="s">
        <v>1510</v>
      </c>
      <c r="B286">
        <v>1</v>
      </c>
      <c r="C286">
        <v>5390</v>
      </c>
      <c r="D286">
        <v>5390</v>
      </c>
    </row>
    <row r="287" spans="1:4" x14ac:dyDescent="0.35">
      <c r="A287" s="3" t="s">
        <v>2086</v>
      </c>
      <c r="B287">
        <v>1</v>
      </c>
      <c r="D287">
        <v>5390</v>
      </c>
    </row>
    <row r="288" spans="1:4" x14ac:dyDescent="0.35">
      <c r="A288" s="3" t="s">
        <v>2081</v>
      </c>
      <c r="B288">
        <v>1</v>
      </c>
      <c r="C288">
        <v>7500</v>
      </c>
      <c r="D288">
        <v>7500</v>
      </c>
    </row>
    <row r="289" spans="1:4" x14ac:dyDescent="0.35">
      <c r="A289" s="3" t="s">
        <v>2082</v>
      </c>
      <c r="B289">
        <v>1</v>
      </c>
      <c r="C289">
        <v>7500</v>
      </c>
      <c r="D289">
        <v>7500</v>
      </c>
    </row>
    <row r="290" spans="1:4" x14ac:dyDescent="0.35">
      <c r="A290" s="3" t="s">
        <v>2083</v>
      </c>
      <c r="B290">
        <v>1</v>
      </c>
      <c r="C290">
        <v>7500</v>
      </c>
      <c r="D290">
        <v>7500</v>
      </c>
    </row>
    <row r="291" spans="1:4" x14ac:dyDescent="0.35">
      <c r="A291" s="3" t="s">
        <v>2084</v>
      </c>
      <c r="B291">
        <v>1</v>
      </c>
      <c r="C291">
        <v>6490</v>
      </c>
      <c r="D291">
        <v>6490</v>
      </c>
    </row>
    <row r="292" spans="1:4" x14ac:dyDescent="0.35">
      <c r="A292" s="3" t="s">
        <v>2089</v>
      </c>
      <c r="B292">
        <v>1</v>
      </c>
      <c r="C292">
        <v>2750</v>
      </c>
      <c r="D292">
        <v>2750</v>
      </c>
    </row>
    <row r="293" spans="1:4" x14ac:dyDescent="0.35">
      <c r="A293" s="3" t="s">
        <v>2085</v>
      </c>
      <c r="B293">
        <v>1</v>
      </c>
      <c r="C293">
        <v>6490</v>
      </c>
      <c r="D293">
        <v>6490</v>
      </c>
    </row>
    <row r="294" spans="1:4" x14ac:dyDescent="0.35">
      <c r="A294" s="3" t="s">
        <v>2087</v>
      </c>
      <c r="B294">
        <v>1</v>
      </c>
      <c r="D294">
        <v>6490</v>
      </c>
    </row>
    <row r="295" spans="1:4" x14ac:dyDescent="0.35">
      <c r="A295" s="3" t="s">
        <v>328</v>
      </c>
      <c r="B295">
        <v>3</v>
      </c>
      <c r="C295">
        <v>9260</v>
      </c>
      <c r="D295">
        <v>9260</v>
      </c>
    </row>
    <row r="296" spans="1:4" x14ac:dyDescent="0.35">
      <c r="A296" s="3" t="s">
        <v>793</v>
      </c>
      <c r="B296">
        <v>2</v>
      </c>
      <c r="C296">
        <v>9260</v>
      </c>
      <c r="D296">
        <v>9260</v>
      </c>
    </row>
    <row r="297" spans="1:4" x14ac:dyDescent="0.35">
      <c r="A297" s="3" t="s">
        <v>916</v>
      </c>
      <c r="B297">
        <v>1</v>
      </c>
      <c r="D297">
        <v>9260</v>
      </c>
    </row>
    <row r="298" spans="1:4" x14ac:dyDescent="0.35">
      <c r="A298" s="3" t="s">
        <v>895</v>
      </c>
      <c r="B298">
        <v>3</v>
      </c>
      <c r="D298">
        <v>9260</v>
      </c>
    </row>
    <row r="299" spans="1:4" x14ac:dyDescent="0.35">
      <c r="A299" s="3" t="s">
        <v>933</v>
      </c>
      <c r="B299">
        <v>2</v>
      </c>
      <c r="D299">
        <v>9260</v>
      </c>
    </row>
    <row r="300" spans="1:4" x14ac:dyDescent="0.35">
      <c r="A300" s="3" t="s">
        <v>1580</v>
      </c>
      <c r="B300">
        <v>1</v>
      </c>
      <c r="D300">
        <v>9260</v>
      </c>
    </row>
    <row r="301" spans="1:4" x14ac:dyDescent="0.35">
      <c r="A301" s="3" t="s">
        <v>950</v>
      </c>
      <c r="B301">
        <v>1</v>
      </c>
      <c r="D301">
        <v>9260</v>
      </c>
    </row>
    <row r="302" spans="1:4" x14ac:dyDescent="0.35">
      <c r="A302" s="3" t="s">
        <v>1896</v>
      </c>
      <c r="B302">
        <v>2</v>
      </c>
      <c r="D302">
        <v>9260</v>
      </c>
    </row>
    <row r="303" spans="1:4" x14ac:dyDescent="0.35">
      <c r="A303" s="3" t="s">
        <v>1897</v>
      </c>
      <c r="B303">
        <v>2</v>
      </c>
      <c r="C303">
        <v>8000</v>
      </c>
      <c r="D303">
        <v>8000</v>
      </c>
    </row>
    <row r="304" spans="1:4" x14ac:dyDescent="0.35">
      <c r="A304" s="3" t="s">
        <v>121</v>
      </c>
      <c r="B304">
        <v>8</v>
      </c>
      <c r="C304">
        <v>13996</v>
      </c>
      <c r="D304">
        <v>13996</v>
      </c>
    </row>
    <row r="305" spans="1:4" x14ac:dyDescent="0.35">
      <c r="A305" s="3" t="s">
        <v>1146</v>
      </c>
      <c r="B305">
        <v>1</v>
      </c>
      <c r="D305">
        <v>13996</v>
      </c>
    </row>
    <row r="306" spans="1:4" x14ac:dyDescent="0.35">
      <c r="A306" s="3" t="s">
        <v>216</v>
      </c>
      <c r="B306">
        <v>4</v>
      </c>
      <c r="D306">
        <v>13996</v>
      </c>
    </row>
    <row r="307" spans="1:4" x14ac:dyDescent="0.35">
      <c r="A307" s="3" t="s">
        <v>768</v>
      </c>
      <c r="B307">
        <v>7</v>
      </c>
      <c r="C307">
        <v>32000</v>
      </c>
      <c r="D307">
        <v>32000</v>
      </c>
    </row>
    <row r="308" spans="1:4" x14ac:dyDescent="0.35">
      <c r="A308" s="3" t="s">
        <v>1342</v>
      </c>
      <c r="B308">
        <v>1</v>
      </c>
      <c r="C308">
        <v>3000</v>
      </c>
      <c r="D308">
        <v>3000</v>
      </c>
    </row>
    <row r="309" spans="1:4" x14ac:dyDescent="0.35">
      <c r="A309" s="3" t="s">
        <v>349</v>
      </c>
      <c r="B309">
        <v>4</v>
      </c>
      <c r="D309">
        <v>3000</v>
      </c>
    </row>
    <row r="310" spans="1:4" x14ac:dyDescent="0.35">
      <c r="A310" s="3" t="s">
        <v>215</v>
      </c>
      <c r="B310">
        <v>4</v>
      </c>
      <c r="D310">
        <v>3000</v>
      </c>
    </row>
    <row r="311" spans="1:4" x14ac:dyDescent="0.35">
      <c r="A311" s="3" t="s">
        <v>633</v>
      </c>
      <c r="B311">
        <v>1</v>
      </c>
      <c r="C311">
        <v>2390</v>
      </c>
      <c r="D311">
        <v>2390</v>
      </c>
    </row>
    <row r="312" spans="1:4" x14ac:dyDescent="0.35">
      <c r="A312" s="3" t="s">
        <v>619</v>
      </c>
      <c r="B312">
        <v>2</v>
      </c>
      <c r="C312">
        <v>939</v>
      </c>
      <c r="D312">
        <v>939</v>
      </c>
    </row>
    <row r="313" spans="1:4" x14ac:dyDescent="0.35">
      <c r="A313" s="3" t="s">
        <v>634</v>
      </c>
      <c r="B313">
        <v>1</v>
      </c>
      <c r="C313">
        <v>889</v>
      </c>
      <c r="D313">
        <v>889</v>
      </c>
    </row>
    <row r="314" spans="1:4" x14ac:dyDescent="0.35">
      <c r="A314" s="3" t="s">
        <v>1215</v>
      </c>
      <c r="B314">
        <v>2</v>
      </c>
      <c r="C314">
        <v>1449</v>
      </c>
      <c r="D314">
        <v>1449</v>
      </c>
    </row>
    <row r="315" spans="1:4" x14ac:dyDescent="0.35">
      <c r="A315" s="3" t="s">
        <v>1214</v>
      </c>
      <c r="B315">
        <v>2</v>
      </c>
      <c r="C315">
        <v>5354.5</v>
      </c>
      <c r="D315">
        <v>5354.5</v>
      </c>
    </row>
    <row r="316" spans="1:4" x14ac:dyDescent="0.35">
      <c r="A316" s="3" t="s">
        <v>620</v>
      </c>
      <c r="B316">
        <v>2</v>
      </c>
      <c r="C316">
        <v>889</v>
      </c>
      <c r="D316">
        <v>889</v>
      </c>
    </row>
    <row r="317" spans="1:4" x14ac:dyDescent="0.35">
      <c r="A317" s="3" t="s">
        <v>641</v>
      </c>
      <c r="B317">
        <v>1</v>
      </c>
      <c r="C317">
        <v>780</v>
      </c>
      <c r="D317">
        <v>780</v>
      </c>
    </row>
    <row r="318" spans="1:4" x14ac:dyDescent="0.35">
      <c r="A318" s="3" t="s">
        <v>1148</v>
      </c>
      <c r="B318">
        <v>1</v>
      </c>
      <c r="C318">
        <v>980</v>
      </c>
      <c r="D318">
        <v>980</v>
      </c>
    </row>
    <row r="319" spans="1:4" x14ac:dyDescent="0.35">
      <c r="A319" s="3" t="s">
        <v>1147</v>
      </c>
      <c r="B319">
        <v>1</v>
      </c>
      <c r="C319">
        <v>898</v>
      </c>
      <c r="D319">
        <v>898</v>
      </c>
    </row>
    <row r="320" spans="1:4" x14ac:dyDescent="0.35">
      <c r="A320" s="3" t="s">
        <v>2027</v>
      </c>
      <c r="B320">
        <v>1</v>
      </c>
      <c r="C320">
        <v>2239</v>
      </c>
      <c r="D320">
        <v>2239</v>
      </c>
    </row>
    <row r="321" spans="1:4" x14ac:dyDescent="0.35">
      <c r="A321" s="3" t="s">
        <v>1217</v>
      </c>
      <c r="B321">
        <v>1</v>
      </c>
      <c r="C321">
        <v>1449</v>
      </c>
      <c r="D321">
        <v>1449</v>
      </c>
    </row>
    <row r="322" spans="1:4" x14ac:dyDescent="0.35">
      <c r="A322" s="3" t="s">
        <v>635</v>
      </c>
      <c r="B322">
        <v>1</v>
      </c>
      <c r="C322">
        <v>1230</v>
      </c>
      <c r="D322">
        <v>1230</v>
      </c>
    </row>
    <row r="323" spans="1:4" x14ac:dyDescent="0.35">
      <c r="A323" s="3" t="s">
        <v>629</v>
      </c>
      <c r="B323">
        <v>1</v>
      </c>
      <c r="C323">
        <v>2239</v>
      </c>
      <c r="D323">
        <v>2239</v>
      </c>
    </row>
    <row r="324" spans="1:4" x14ac:dyDescent="0.35">
      <c r="A324" s="3" t="s">
        <v>743</v>
      </c>
      <c r="B324">
        <v>4</v>
      </c>
      <c r="C324">
        <v>12900</v>
      </c>
      <c r="D324">
        <v>12900</v>
      </c>
    </row>
    <row r="325" spans="1:4" x14ac:dyDescent="0.35">
      <c r="A325" s="3" t="s">
        <v>454</v>
      </c>
      <c r="B325">
        <v>1</v>
      </c>
      <c r="D325">
        <v>12900</v>
      </c>
    </row>
    <row r="326" spans="1:4" x14ac:dyDescent="0.35">
      <c r="A326" s="3" t="s">
        <v>1898</v>
      </c>
      <c r="B326">
        <v>2</v>
      </c>
      <c r="C326">
        <v>12900</v>
      </c>
      <c r="D326">
        <v>12900</v>
      </c>
    </row>
    <row r="327" spans="1:4" x14ac:dyDescent="0.35">
      <c r="A327" s="3" t="s">
        <v>609</v>
      </c>
      <c r="B327">
        <v>1</v>
      </c>
      <c r="C327">
        <v>250</v>
      </c>
      <c r="D327">
        <v>250</v>
      </c>
    </row>
    <row r="328" spans="1:4" x14ac:dyDescent="0.35">
      <c r="A328" s="3" t="s">
        <v>1001</v>
      </c>
      <c r="B328">
        <v>2</v>
      </c>
      <c r="D328">
        <v>250</v>
      </c>
    </row>
    <row r="329" spans="1:4" x14ac:dyDescent="0.35">
      <c r="A329" s="3" t="s">
        <v>1035</v>
      </c>
      <c r="B329">
        <v>2</v>
      </c>
      <c r="D329">
        <v>250</v>
      </c>
    </row>
    <row r="330" spans="1:4" x14ac:dyDescent="0.35">
      <c r="A330" s="3" t="s">
        <v>731</v>
      </c>
      <c r="B330">
        <v>5</v>
      </c>
      <c r="C330">
        <v>500</v>
      </c>
      <c r="D330">
        <v>500</v>
      </c>
    </row>
    <row r="331" spans="1:4" x14ac:dyDescent="0.35">
      <c r="A331" s="3" t="s">
        <v>1159</v>
      </c>
      <c r="B331">
        <v>2</v>
      </c>
      <c r="D331">
        <v>500</v>
      </c>
    </row>
    <row r="332" spans="1:4" x14ac:dyDescent="0.35">
      <c r="A332" s="3" t="s">
        <v>970</v>
      </c>
      <c r="B332">
        <v>1</v>
      </c>
      <c r="D332">
        <v>35000</v>
      </c>
    </row>
    <row r="333" spans="1:4" x14ac:dyDescent="0.35">
      <c r="A333" s="3" t="s">
        <v>480</v>
      </c>
      <c r="B333">
        <v>1</v>
      </c>
      <c r="C333">
        <v>35000</v>
      </c>
      <c r="D333">
        <v>35000</v>
      </c>
    </row>
    <row r="334" spans="1:4" x14ac:dyDescent="0.35">
      <c r="A334" s="3" t="s">
        <v>1572</v>
      </c>
      <c r="B334">
        <v>1</v>
      </c>
      <c r="D334">
        <v>35000</v>
      </c>
    </row>
    <row r="335" spans="1:4" x14ac:dyDescent="0.35">
      <c r="A335" s="3" t="s">
        <v>468</v>
      </c>
      <c r="B335">
        <v>2</v>
      </c>
      <c r="C335">
        <v>10000</v>
      </c>
      <c r="D335">
        <v>10000</v>
      </c>
    </row>
    <row r="336" spans="1:4" x14ac:dyDescent="0.35">
      <c r="A336" s="3" t="s">
        <v>621</v>
      </c>
      <c r="B336">
        <v>2</v>
      </c>
      <c r="C336">
        <v>250</v>
      </c>
      <c r="D336">
        <v>250</v>
      </c>
    </row>
    <row r="337" spans="1:4" x14ac:dyDescent="0.35">
      <c r="A337" s="3" t="s">
        <v>493</v>
      </c>
      <c r="B337">
        <v>1</v>
      </c>
      <c r="C337">
        <v>22000</v>
      </c>
      <c r="D337">
        <v>22000</v>
      </c>
    </row>
    <row r="338" spans="1:4" x14ac:dyDescent="0.35">
      <c r="A338" s="3" t="s">
        <v>431</v>
      </c>
      <c r="B338">
        <v>1</v>
      </c>
      <c r="D338">
        <v>22000</v>
      </c>
    </row>
    <row r="339" spans="1:4" x14ac:dyDescent="0.35">
      <c r="A339" s="3" t="s">
        <v>1899</v>
      </c>
      <c r="B339">
        <v>2</v>
      </c>
      <c r="C339">
        <v>14000</v>
      </c>
      <c r="D339">
        <v>14000</v>
      </c>
    </row>
    <row r="340" spans="1:4" x14ac:dyDescent="0.35">
      <c r="A340" s="3" t="s">
        <v>1900</v>
      </c>
      <c r="B340">
        <v>2</v>
      </c>
      <c r="C340">
        <v>14000</v>
      </c>
      <c r="D340">
        <v>14000</v>
      </c>
    </row>
    <row r="341" spans="1:4" x14ac:dyDescent="0.35">
      <c r="A341" s="3" t="s">
        <v>1059</v>
      </c>
      <c r="B341">
        <v>1</v>
      </c>
      <c r="D341">
        <v>14000</v>
      </c>
    </row>
    <row r="342" spans="1:4" x14ac:dyDescent="0.35">
      <c r="A342" s="3" t="s">
        <v>1101</v>
      </c>
      <c r="B342">
        <v>2</v>
      </c>
      <c r="D342">
        <v>14000</v>
      </c>
    </row>
    <row r="343" spans="1:4" x14ac:dyDescent="0.35">
      <c r="A343" s="3" t="s">
        <v>567</v>
      </c>
      <c r="B343">
        <v>1</v>
      </c>
      <c r="C343">
        <v>14400</v>
      </c>
      <c r="D343">
        <v>14400</v>
      </c>
    </row>
    <row r="344" spans="1:4" x14ac:dyDescent="0.35">
      <c r="A344" s="3" t="s">
        <v>389</v>
      </c>
      <c r="B344">
        <v>3</v>
      </c>
      <c r="D344">
        <v>14400</v>
      </c>
    </row>
    <row r="345" spans="1:4" x14ac:dyDescent="0.35">
      <c r="A345" s="3" t="s">
        <v>1901</v>
      </c>
      <c r="B345">
        <v>2</v>
      </c>
      <c r="D345">
        <v>14400</v>
      </c>
    </row>
    <row r="346" spans="1:4" x14ac:dyDescent="0.35">
      <c r="A346" s="3" t="s">
        <v>1473</v>
      </c>
      <c r="B346">
        <v>1</v>
      </c>
      <c r="C346">
        <v>5272</v>
      </c>
      <c r="D346">
        <v>5272</v>
      </c>
    </row>
    <row r="347" spans="1:4" x14ac:dyDescent="0.35">
      <c r="A347" s="3" t="s">
        <v>1460</v>
      </c>
      <c r="B347">
        <v>2</v>
      </c>
      <c r="C347">
        <v>5272</v>
      </c>
      <c r="D347">
        <v>5272</v>
      </c>
    </row>
    <row r="348" spans="1:4" x14ac:dyDescent="0.35">
      <c r="A348" s="3" t="s">
        <v>1902</v>
      </c>
      <c r="B348">
        <v>1</v>
      </c>
      <c r="C348">
        <v>17000</v>
      </c>
      <c r="D348">
        <v>17000</v>
      </c>
    </row>
    <row r="349" spans="1:4" x14ac:dyDescent="0.35">
      <c r="A349" s="3" t="s">
        <v>440</v>
      </c>
      <c r="B349">
        <v>5</v>
      </c>
      <c r="C349">
        <v>15500</v>
      </c>
      <c r="D349">
        <v>15500</v>
      </c>
    </row>
    <row r="350" spans="1:4" x14ac:dyDescent="0.35">
      <c r="A350" s="3" t="s">
        <v>1903</v>
      </c>
      <c r="B350">
        <v>1</v>
      </c>
      <c r="C350">
        <v>9000</v>
      </c>
      <c r="D350">
        <v>9000</v>
      </c>
    </row>
    <row r="351" spans="1:4" x14ac:dyDescent="0.35">
      <c r="A351" s="3" t="s">
        <v>861</v>
      </c>
      <c r="B351">
        <v>1</v>
      </c>
      <c r="C351">
        <v>1490</v>
      </c>
      <c r="D351">
        <v>1490</v>
      </c>
    </row>
    <row r="352" spans="1:4" x14ac:dyDescent="0.35">
      <c r="A352" s="3" t="s">
        <v>1026</v>
      </c>
      <c r="B352">
        <v>2</v>
      </c>
      <c r="D352">
        <v>1490</v>
      </c>
    </row>
    <row r="353" spans="1:4" x14ac:dyDescent="0.35">
      <c r="A353" s="3" t="s">
        <v>862</v>
      </c>
      <c r="B353">
        <v>1</v>
      </c>
      <c r="C353">
        <v>2790</v>
      </c>
      <c r="D353">
        <v>2790</v>
      </c>
    </row>
    <row r="354" spans="1:4" x14ac:dyDescent="0.35">
      <c r="A354" s="3" t="s">
        <v>1246</v>
      </c>
      <c r="B354">
        <v>4</v>
      </c>
      <c r="D354">
        <v>2790</v>
      </c>
    </row>
    <row r="355" spans="1:4" x14ac:dyDescent="0.35">
      <c r="A355" s="3" t="s">
        <v>1312</v>
      </c>
      <c r="B355">
        <v>4</v>
      </c>
      <c r="C355">
        <v>12000</v>
      </c>
      <c r="D355">
        <v>12000</v>
      </c>
    </row>
    <row r="356" spans="1:4" x14ac:dyDescent="0.35">
      <c r="A356" s="3" t="s">
        <v>1509</v>
      </c>
      <c r="B356">
        <v>2</v>
      </c>
      <c r="C356">
        <v>15100</v>
      </c>
      <c r="D356">
        <v>15100</v>
      </c>
    </row>
    <row r="357" spans="1:4" x14ac:dyDescent="0.35">
      <c r="A357" s="3" t="s">
        <v>1906</v>
      </c>
      <c r="B357">
        <v>14</v>
      </c>
      <c r="C357">
        <v>49177.727272727272</v>
      </c>
      <c r="D357">
        <v>49177.727272727272</v>
      </c>
    </row>
    <row r="358" spans="1:4" x14ac:dyDescent="0.35">
      <c r="A358" s="3" t="s">
        <v>1905</v>
      </c>
      <c r="B358">
        <v>15</v>
      </c>
      <c r="C358">
        <v>106544.88888888889</v>
      </c>
      <c r="D358">
        <v>106544.88888888889</v>
      </c>
    </row>
    <row r="359" spans="1:4" x14ac:dyDescent="0.35">
      <c r="A359" s="3" t="s">
        <v>26</v>
      </c>
      <c r="B359">
        <v>2</v>
      </c>
      <c r="C359">
        <v>55791</v>
      </c>
      <c r="D359">
        <v>55791</v>
      </c>
    </row>
    <row r="360" spans="1:4" x14ac:dyDescent="0.35">
      <c r="A360" s="3" t="s">
        <v>581</v>
      </c>
      <c r="B360">
        <v>3</v>
      </c>
      <c r="C360">
        <v>114238</v>
      </c>
      <c r="D360">
        <v>114238</v>
      </c>
    </row>
    <row r="361" spans="1:4" x14ac:dyDescent="0.35">
      <c r="A361" s="3" t="s">
        <v>1904</v>
      </c>
      <c r="B361">
        <v>7</v>
      </c>
      <c r="C361">
        <v>769</v>
      </c>
      <c r="D361">
        <v>769</v>
      </c>
    </row>
    <row r="362" spans="1:4" x14ac:dyDescent="0.35">
      <c r="A362" s="3" t="s">
        <v>937</v>
      </c>
      <c r="B362">
        <v>1</v>
      </c>
      <c r="D362">
        <v>769</v>
      </c>
    </row>
    <row r="363" spans="1:4" x14ac:dyDescent="0.35">
      <c r="A363" s="3" t="s">
        <v>1907</v>
      </c>
      <c r="B363">
        <v>1</v>
      </c>
      <c r="D363">
        <v>260</v>
      </c>
    </row>
    <row r="364" spans="1:4" x14ac:dyDescent="0.35">
      <c r="A364" s="3" t="s">
        <v>101</v>
      </c>
      <c r="B364">
        <v>1</v>
      </c>
      <c r="C364">
        <v>5799</v>
      </c>
      <c r="D364">
        <v>5799</v>
      </c>
    </row>
    <row r="365" spans="1:4" x14ac:dyDescent="0.35">
      <c r="A365" s="3" t="s">
        <v>470</v>
      </c>
      <c r="B365">
        <v>2</v>
      </c>
      <c r="C365">
        <v>2000</v>
      </c>
      <c r="D365">
        <v>2000</v>
      </c>
    </row>
    <row r="366" spans="1:4" x14ac:dyDescent="0.35">
      <c r="A366" s="3" t="s">
        <v>582</v>
      </c>
      <c r="B366">
        <v>3</v>
      </c>
      <c r="C366">
        <v>113962</v>
      </c>
      <c r="D366">
        <v>113962</v>
      </c>
    </row>
    <row r="367" spans="1:4" x14ac:dyDescent="0.35">
      <c r="A367" s="3" t="s">
        <v>184</v>
      </c>
      <c r="B367">
        <v>2</v>
      </c>
      <c r="D367">
        <v>12000</v>
      </c>
    </row>
    <row r="368" spans="1:4" x14ac:dyDescent="0.35">
      <c r="A368" s="3" t="s">
        <v>1514</v>
      </c>
      <c r="B368">
        <v>1</v>
      </c>
      <c r="C368">
        <v>5940</v>
      </c>
      <c r="D368">
        <v>5940</v>
      </c>
    </row>
    <row r="369" spans="1:4" x14ac:dyDescent="0.35">
      <c r="A369" s="3" t="s">
        <v>1456</v>
      </c>
      <c r="B369">
        <v>1</v>
      </c>
      <c r="C369">
        <v>6390</v>
      </c>
      <c r="D369">
        <v>6390</v>
      </c>
    </row>
    <row r="370" spans="1:4" x14ac:dyDescent="0.35">
      <c r="A370" s="3" t="s">
        <v>1442</v>
      </c>
      <c r="B370">
        <v>1</v>
      </c>
      <c r="C370">
        <v>6390</v>
      </c>
      <c r="D370">
        <v>6390</v>
      </c>
    </row>
    <row r="371" spans="1:4" x14ac:dyDescent="0.35">
      <c r="A371" s="3" t="s">
        <v>1508</v>
      </c>
      <c r="B371">
        <v>1</v>
      </c>
      <c r="D371">
        <v>8000</v>
      </c>
    </row>
    <row r="372" spans="1:4" x14ac:dyDescent="0.35">
      <c r="A372" s="3" t="s">
        <v>1451</v>
      </c>
      <c r="B372">
        <v>1</v>
      </c>
      <c r="C372">
        <v>8000</v>
      </c>
      <c r="D372">
        <v>8000</v>
      </c>
    </row>
    <row r="373" spans="1:4" x14ac:dyDescent="0.35">
      <c r="A373" s="3" t="s">
        <v>1452</v>
      </c>
      <c r="B373">
        <v>1</v>
      </c>
      <c r="C373">
        <v>8000</v>
      </c>
      <c r="D373">
        <v>8000</v>
      </c>
    </row>
    <row r="374" spans="1:4" x14ac:dyDescent="0.35">
      <c r="A374" s="3" t="s">
        <v>1453</v>
      </c>
      <c r="B374">
        <v>1</v>
      </c>
      <c r="C374">
        <v>7500</v>
      </c>
      <c r="D374">
        <v>7500</v>
      </c>
    </row>
    <row r="375" spans="1:4" x14ac:dyDescent="0.35">
      <c r="A375" s="3" t="s">
        <v>306</v>
      </c>
      <c r="B375">
        <v>5</v>
      </c>
      <c r="C375">
        <v>23000</v>
      </c>
      <c r="D375">
        <v>23000</v>
      </c>
    </row>
    <row r="376" spans="1:4" x14ac:dyDescent="0.35">
      <c r="A376" s="3" t="s">
        <v>2073</v>
      </c>
      <c r="B376">
        <v>2</v>
      </c>
      <c r="C376">
        <v>4158</v>
      </c>
      <c r="D376">
        <v>4158</v>
      </c>
    </row>
    <row r="377" spans="1:4" x14ac:dyDescent="0.35">
      <c r="A377" s="3" t="s">
        <v>491</v>
      </c>
      <c r="B377">
        <v>1</v>
      </c>
      <c r="C377">
        <v>11000</v>
      </c>
      <c r="D377">
        <v>11000</v>
      </c>
    </row>
    <row r="378" spans="1:4" x14ac:dyDescent="0.35">
      <c r="A378" s="3" t="s">
        <v>456</v>
      </c>
      <c r="B378">
        <v>6</v>
      </c>
      <c r="C378">
        <v>9932</v>
      </c>
      <c r="D378">
        <v>9932</v>
      </c>
    </row>
    <row r="379" spans="1:4" x14ac:dyDescent="0.35">
      <c r="A379" s="3" t="s">
        <v>852</v>
      </c>
      <c r="B379">
        <v>1</v>
      </c>
      <c r="C379">
        <v>8500</v>
      </c>
      <c r="D379">
        <v>8500</v>
      </c>
    </row>
    <row r="380" spans="1:4" x14ac:dyDescent="0.35">
      <c r="A380" s="3" t="s">
        <v>882</v>
      </c>
      <c r="B380">
        <v>3</v>
      </c>
      <c r="C380">
        <v>9540</v>
      </c>
      <c r="D380">
        <v>9540</v>
      </c>
    </row>
    <row r="381" spans="1:4" x14ac:dyDescent="0.35">
      <c r="A381" s="3" t="s">
        <v>821</v>
      </c>
      <c r="B381">
        <v>1</v>
      </c>
      <c r="C381">
        <v>19000</v>
      </c>
      <c r="D381">
        <v>19000</v>
      </c>
    </row>
    <row r="382" spans="1:4" x14ac:dyDescent="0.35">
      <c r="A382" s="3" t="s">
        <v>296</v>
      </c>
      <c r="B382">
        <v>57</v>
      </c>
      <c r="C382">
        <v>934.48275862068965</v>
      </c>
      <c r="D382">
        <v>934.48275862068965</v>
      </c>
    </row>
    <row r="383" spans="1:4" x14ac:dyDescent="0.35">
      <c r="A383" s="3" t="s">
        <v>1910</v>
      </c>
      <c r="B383">
        <v>2</v>
      </c>
      <c r="C383">
        <v>775</v>
      </c>
      <c r="D383">
        <v>775</v>
      </c>
    </row>
    <row r="384" spans="1:4" x14ac:dyDescent="0.35">
      <c r="A384" s="3" t="s">
        <v>1908</v>
      </c>
      <c r="B384">
        <v>15</v>
      </c>
      <c r="C384">
        <v>1300</v>
      </c>
      <c r="D384">
        <v>1300</v>
      </c>
    </row>
    <row r="385" spans="1:4" x14ac:dyDescent="0.35">
      <c r="A385" s="3" t="s">
        <v>1915</v>
      </c>
      <c r="B385">
        <v>2</v>
      </c>
      <c r="D385">
        <v>1300</v>
      </c>
    </row>
    <row r="386" spans="1:4" x14ac:dyDescent="0.35">
      <c r="A386" s="3" t="s">
        <v>686</v>
      </c>
      <c r="B386">
        <v>1</v>
      </c>
      <c r="C386">
        <v>600</v>
      </c>
      <c r="D386">
        <v>600</v>
      </c>
    </row>
    <row r="387" spans="1:4" x14ac:dyDescent="0.35">
      <c r="A387" s="3" t="s">
        <v>1912</v>
      </c>
      <c r="B387">
        <v>1</v>
      </c>
      <c r="C387">
        <v>2500</v>
      </c>
      <c r="D387">
        <v>2500</v>
      </c>
    </row>
    <row r="388" spans="1:4" x14ac:dyDescent="0.35">
      <c r="A388" s="3" t="s">
        <v>1914</v>
      </c>
      <c r="B388">
        <v>1</v>
      </c>
      <c r="D388">
        <v>2500</v>
      </c>
    </row>
    <row r="389" spans="1:4" x14ac:dyDescent="0.35">
      <c r="A389" s="3" t="s">
        <v>1909</v>
      </c>
      <c r="B389">
        <v>20</v>
      </c>
      <c r="C389">
        <v>1695</v>
      </c>
      <c r="D389">
        <v>1695</v>
      </c>
    </row>
    <row r="390" spans="1:4" x14ac:dyDescent="0.35">
      <c r="A390" s="3" t="s">
        <v>1916</v>
      </c>
      <c r="B390">
        <v>1</v>
      </c>
      <c r="D390">
        <v>1695</v>
      </c>
    </row>
    <row r="391" spans="1:4" x14ac:dyDescent="0.35">
      <c r="A391" s="3" t="s">
        <v>300</v>
      </c>
      <c r="B391">
        <v>6</v>
      </c>
      <c r="C391">
        <v>5476.666666666667</v>
      </c>
      <c r="D391">
        <v>5476.666666666667</v>
      </c>
    </row>
    <row r="392" spans="1:4" x14ac:dyDescent="0.35">
      <c r="A392" s="3" t="s">
        <v>1913</v>
      </c>
      <c r="B392">
        <v>2</v>
      </c>
      <c r="C392">
        <v>2600</v>
      </c>
      <c r="D392">
        <v>2600</v>
      </c>
    </row>
    <row r="393" spans="1:4" x14ac:dyDescent="0.35">
      <c r="A393" s="3" t="s">
        <v>424</v>
      </c>
      <c r="B393">
        <v>7</v>
      </c>
      <c r="C393">
        <v>1240</v>
      </c>
      <c r="D393">
        <v>1240</v>
      </c>
    </row>
    <row r="394" spans="1:4" x14ac:dyDescent="0.35">
      <c r="A394" s="3" t="s">
        <v>1027</v>
      </c>
      <c r="B394">
        <v>2</v>
      </c>
      <c r="D394">
        <v>1240</v>
      </c>
    </row>
    <row r="395" spans="1:4" x14ac:dyDescent="0.35">
      <c r="A395" s="3" t="s">
        <v>1363</v>
      </c>
      <c r="B395">
        <v>2</v>
      </c>
      <c r="D395">
        <v>1240</v>
      </c>
    </row>
    <row r="396" spans="1:4" x14ac:dyDescent="0.35">
      <c r="A396" s="3" t="s">
        <v>1393</v>
      </c>
      <c r="B396">
        <v>2</v>
      </c>
      <c r="C396">
        <v>905</v>
      </c>
      <c r="D396">
        <v>905</v>
      </c>
    </row>
    <row r="397" spans="1:4" x14ac:dyDescent="0.35">
      <c r="A397" s="3" t="s">
        <v>1372</v>
      </c>
      <c r="B397">
        <v>1</v>
      </c>
      <c r="D397">
        <v>1240</v>
      </c>
    </row>
    <row r="398" spans="1:4" x14ac:dyDescent="0.35">
      <c r="A398" s="3" t="s">
        <v>1412</v>
      </c>
      <c r="B398">
        <v>4</v>
      </c>
      <c r="C398">
        <v>1000</v>
      </c>
      <c r="D398">
        <v>1000</v>
      </c>
    </row>
    <row r="399" spans="1:4" x14ac:dyDescent="0.35">
      <c r="A399" s="3" t="s">
        <v>1917</v>
      </c>
      <c r="B399">
        <v>6</v>
      </c>
      <c r="D399">
        <v>980</v>
      </c>
    </row>
    <row r="400" spans="1:4" x14ac:dyDescent="0.35">
      <c r="A400" s="3" t="s">
        <v>1102</v>
      </c>
      <c r="B400">
        <v>1</v>
      </c>
      <c r="D400">
        <v>42000</v>
      </c>
    </row>
    <row r="401" spans="1:4" x14ac:dyDescent="0.35">
      <c r="A401" s="3" t="s">
        <v>1407</v>
      </c>
      <c r="B401">
        <v>2</v>
      </c>
      <c r="C401">
        <v>2000</v>
      </c>
      <c r="D401">
        <v>2000</v>
      </c>
    </row>
    <row r="402" spans="1:4" x14ac:dyDescent="0.35">
      <c r="A402" s="3" t="s">
        <v>1918</v>
      </c>
      <c r="B402">
        <v>4</v>
      </c>
      <c r="D402">
        <v>2000</v>
      </c>
    </row>
    <row r="403" spans="1:4" x14ac:dyDescent="0.35">
      <c r="A403" s="3" t="s">
        <v>2044</v>
      </c>
      <c r="B403">
        <v>1</v>
      </c>
      <c r="D403">
        <v>2000</v>
      </c>
    </row>
    <row r="404" spans="1:4" x14ac:dyDescent="0.35">
      <c r="A404" s="3" t="s">
        <v>1480</v>
      </c>
      <c r="B404">
        <v>1</v>
      </c>
      <c r="D404">
        <v>2000</v>
      </c>
    </row>
    <row r="405" spans="1:4" x14ac:dyDescent="0.35">
      <c r="A405" s="3" t="s">
        <v>1072</v>
      </c>
      <c r="B405">
        <v>3</v>
      </c>
      <c r="D405">
        <v>1600</v>
      </c>
    </row>
    <row r="406" spans="1:4" x14ac:dyDescent="0.35">
      <c r="A406" s="3" t="s">
        <v>1542</v>
      </c>
      <c r="B406">
        <v>1</v>
      </c>
      <c r="D406">
        <v>1600</v>
      </c>
    </row>
    <row r="407" spans="1:4" x14ac:dyDescent="0.35">
      <c r="A407" s="3" t="s">
        <v>2040</v>
      </c>
      <c r="B407">
        <v>1</v>
      </c>
      <c r="C407">
        <v>2500</v>
      </c>
      <c r="D407">
        <v>2500</v>
      </c>
    </row>
    <row r="408" spans="1:4" x14ac:dyDescent="0.35">
      <c r="A408" s="3" t="s">
        <v>1470</v>
      </c>
      <c r="B408">
        <v>1</v>
      </c>
      <c r="C408">
        <v>1950</v>
      </c>
      <c r="D408">
        <v>1950</v>
      </c>
    </row>
    <row r="409" spans="1:4" x14ac:dyDescent="0.35">
      <c r="A409" s="3" t="s">
        <v>1299</v>
      </c>
      <c r="B409">
        <v>1</v>
      </c>
      <c r="D409">
        <v>1600</v>
      </c>
    </row>
    <row r="410" spans="1:4" x14ac:dyDescent="0.35">
      <c r="A410" s="3" t="s">
        <v>1468</v>
      </c>
      <c r="B410">
        <v>1</v>
      </c>
      <c r="C410">
        <v>1850</v>
      </c>
      <c r="D410">
        <v>1850</v>
      </c>
    </row>
    <row r="411" spans="1:4" x14ac:dyDescent="0.35">
      <c r="A411" s="3" t="s">
        <v>1527</v>
      </c>
      <c r="B411">
        <v>2</v>
      </c>
      <c r="D411">
        <v>1600</v>
      </c>
    </row>
    <row r="412" spans="1:4" x14ac:dyDescent="0.35">
      <c r="A412" s="3" t="s">
        <v>1300</v>
      </c>
      <c r="B412">
        <v>1</v>
      </c>
      <c r="D412">
        <v>1600</v>
      </c>
    </row>
    <row r="413" spans="1:4" x14ac:dyDescent="0.35">
      <c r="A413" s="3" t="s">
        <v>1471</v>
      </c>
      <c r="B413">
        <v>2</v>
      </c>
      <c r="C413">
        <v>1890</v>
      </c>
      <c r="D413">
        <v>1890</v>
      </c>
    </row>
    <row r="414" spans="1:4" x14ac:dyDescent="0.35">
      <c r="A414" s="3" t="s">
        <v>1469</v>
      </c>
      <c r="B414">
        <v>1</v>
      </c>
      <c r="C414">
        <v>2010</v>
      </c>
      <c r="D414">
        <v>2010</v>
      </c>
    </row>
    <row r="415" spans="1:4" x14ac:dyDescent="0.35">
      <c r="A415" s="3" t="s">
        <v>499</v>
      </c>
      <c r="B415">
        <v>7</v>
      </c>
      <c r="C415">
        <v>3666.6666666666665</v>
      </c>
      <c r="D415">
        <v>3666.6666666666665</v>
      </c>
    </row>
    <row r="416" spans="1:4" x14ac:dyDescent="0.35">
      <c r="A416" s="3" t="s">
        <v>603</v>
      </c>
      <c r="B416">
        <v>1</v>
      </c>
      <c r="D416">
        <v>2300</v>
      </c>
    </row>
    <row r="417" spans="1:4" x14ac:dyDescent="0.35">
      <c r="A417" s="3" t="s">
        <v>1921</v>
      </c>
      <c r="B417">
        <v>7</v>
      </c>
      <c r="C417">
        <v>10087.5</v>
      </c>
      <c r="D417">
        <v>10087.5</v>
      </c>
    </row>
    <row r="418" spans="1:4" x14ac:dyDescent="0.35">
      <c r="A418" s="3" t="s">
        <v>1919</v>
      </c>
      <c r="B418">
        <v>31</v>
      </c>
      <c r="C418">
        <v>8477.4117647058829</v>
      </c>
      <c r="D418">
        <v>8477.4117647058829</v>
      </c>
    </row>
    <row r="419" spans="1:4" x14ac:dyDescent="0.35">
      <c r="A419" s="3" t="s">
        <v>1924</v>
      </c>
      <c r="B419">
        <v>1</v>
      </c>
      <c r="C419">
        <v>7950</v>
      </c>
      <c r="D419">
        <v>7950</v>
      </c>
    </row>
    <row r="420" spans="1:4" x14ac:dyDescent="0.35">
      <c r="A420" s="3" t="s">
        <v>1920</v>
      </c>
      <c r="B420">
        <v>2</v>
      </c>
      <c r="C420">
        <v>10500</v>
      </c>
      <c r="D420">
        <v>10500</v>
      </c>
    </row>
    <row r="421" spans="1:4" x14ac:dyDescent="0.35">
      <c r="A421" s="3" t="s">
        <v>1926</v>
      </c>
      <c r="B421">
        <v>4</v>
      </c>
      <c r="C421">
        <v>8490</v>
      </c>
      <c r="D421">
        <v>8490</v>
      </c>
    </row>
    <row r="422" spans="1:4" x14ac:dyDescent="0.35">
      <c r="A422" s="3" t="s">
        <v>1925</v>
      </c>
      <c r="B422">
        <v>1</v>
      </c>
      <c r="C422">
        <v>18200</v>
      </c>
      <c r="D422">
        <v>18200</v>
      </c>
    </row>
    <row r="423" spans="1:4" x14ac:dyDescent="0.35">
      <c r="A423" s="3" t="s">
        <v>1923</v>
      </c>
      <c r="B423">
        <v>1</v>
      </c>
      <c r="C423">
        <v>1590</v>
      </c>
      <c r="D423">
        <v>1590</v>
      </c>
    </row>
    <row r="424" spans="1:4" x14ac:dyDescent="0.35">
      <c r="A424" s="3" t="s">
        <v>1922</v>
      </c>
      <c r="B424">
        <v>1</v>
      </c>
      <c r="C424">
        <v>1590</v>
      </c>
      <c r="D424">
        <v>1590</v>
      </c>
    </row>
    <row r="425" spans="1:4" x14ac:dyDescent="0.35">
      <c r="A425" s="3" t="s">
        <v>871</v>
      </c>
      <c r="B425">
        <v>3</v>
      </c>
      <c r="C425">
        <v>6123</v>
      </c>
      <c r="D425">
        <v>6123</v>
      </c>
    </row>
    <row r="426" spans="1:4" x14ac:dyDescent="0.35">
      <c r="A426" s="3" t="s">
        <v>1581</v>
      </c>
      <c r="B426">
        <v>1</v>
      </c>
      <c r="D426">
        <v>6123</v>
      </c>
    </row>
    <row r="427" spans="1:4" x14ac:dyDescent="0.35">
      <c r="A427" s="3" t="s">
        <v>2066</v>
      </c>
      <c r="B427">
        <v>3</v>
      </c>
      <c r="C427">
        <v>690</v>
      </c>
      <c r="D427">
        <v>690</v>
      </c>
    </row>
    <row r="428" spans="1:4" x14ac:dyDescent="0.35">
      <c r="A428" s="3" t="s">
        <v>1523</v>
      </c>
      <c r="B428">
        <v>1</v>
      </c>
      <c r="C428">
        <v>2990</v>
      </c>
      <c r="D428">
        <v>2990</v>
      </c>
    </row>
    <row r="429" spans="1:4" x14ac:dyDescent="0.35">
      <c r="A429" s="3" t="s">
        <v>1425</v>
      </c>
      <c r="B429">
        <v>2</v>
      </c>
      <c r="C429">
        <v>7250</v>
      </c>
      <c r="D429">
        <v>7250</v>
      </c>
    </row>
    <row r="430" spans="1:4" x14ac:dyDescent="0.35">
      <c r="A430" s="3" t="s">
        <v>1352</v>
      </c>
      <c r="B430">
        <v>2</v>
      </c>
      <c r="C430">
        <v>4000</v>
      </c>
      <c r="D430">
        <v>4000</v>
      </c>
    </row>
    <row r="431" spans="1:4" x14ac:dyDescent="0.35">
      <c r="A431" s="3" t="s">
        <v>1076</v>
      </c>
      <c r="B431">
        <v>1</v>
      </c>
      <c r="D431">
        <v>1190</v>
      </c>
    </row>
    <row r="432" spans="1:4" x14ac:dyDescent="0.35">
      <c r="A432" s="3" t="s">
        <v>1928</v>
      </c>
      <c r="B432">
        <v>1</v>
      </c>
      <c r="D432">
        <v>1190</v>
      </c>
    </row>
    <row r="433" spans="1:4" x14ac:dyDescent="0.35">
      <c r="A433" s="3" t="s">
        <v>1014</v>
      </c>
      <c r="B433">
        <v>2</v>
      </c>
      <c r="D433">
        <v>1190</v>
      </c>
    </row>
    <row r="434" spans="1:4" x14ac:dyDescent="0.35">
      <c r="A434" s="3" t="s">
        <v>1261</v>
      </c>
      <c r="B434">
        <v>1</v>
      </c>
      <c r="D434">
        <v>29000</v>
      </c>
    </row>
    <row r="435" spans="1:4" x14ac:dyDescent="0.35">
      <c r="A435" s="3" t="s">
        <v>1070</v>
      </c>
      <c r="B435">
        <v>1</v>
      </c>
      <c r="D435">
        <v>2500</v>
      </c>
    </row>
    <row r="436" spans="1:4" x14ac:dyDescent="0.35">
      <c r="A436" s="3" t="s">
        <v>1092</v>
      </c>
      <c r="B436">
        <v>2</v>
      </c>
      <c r="D436">
        <v>1200</v>
      </c>
    </row>
    <row r="437" spans="1:4" x14ac:dyDescent="0.35">
      <c r="A437" s="3" t="s">
        <v>896</v>
      </c>
      <c r="B437">
        <v>1</v>
      </c>
      <c r="D437">
        <v>7500</v>
      </c>
    </row>
    <row r="438" spans="1:4" x14ac:dyDescent="0.35">
      <c r="A438" s="3" t="s">
        <v>1047</v>
      </c>
      <c r="B438">
        <v>2</v>
      </c>
      <c r="D438">
        <v>2000</v>
      </c>
    </row>
    <row r="439" spans="1:4" x14ac:dyDescent="0.35">
      <c r="A439" s="3" t="s">
        <v>556</v>
      </c>
      <c r="B439">
        <v>15</v>
      </c>
      <c r="C439">
        <v>1500</v>
      </c>
      <c r="D439">
        <v>1500</v>
      </c>
    </row>
    <row r="440" spans="1:4" x14ac:dyDescent="0.35">
      <c r="A440" s="3" t="s">
        <v>744</v>
      </c>
      <c r="B440">
        <v>2</v>
      </c>
      <c r="C440">
        <v>14200</v>
      </c>
      <c r="D440">
        <v>14200</v>
      </c>
    </row>
    <row r="441" spans="1:4" x14ac:dyDescent="0.35">
      <c r="A441" s="3" t="s">
        <v>617</v>
      </c>
      <c r="B441">
        <v>1</v>
      </c>
      <c r="C441">
        <v>3435</v>
      </c>
      <c r="D441">
        <v>3435</v>
      </c>
    </row>
    <row r="442" spans="1:4" x14ac:dyDescent="0.35">
      <c r="A442" s="3" t="s">
        <v>592</v>
      </c>
      <c r="B442">
        <v>7</v>
      </c>
      <c r="C442">
        <v>3435</v>
      </c>
      <c r="D442">
        <v>3435</v>
      </c>
    </row>
    <row r="443" spans="1:4" x14ac:dyDescent="0.35">
      <c r="A443" s="3" t="s">
        <v>1396</v>
      </c>
      <c r="B443">
        <v>1</v>
      </c>
      <c r="C443">
        <v>3435</v>
      </c>
      <c r="D443">
        <v>3435</v>
      </c>
    </row>
    <row r="444" spans="1:4" x14ac:dyDescent="0.35">
      <c r="A444" s="3" t="s">
        <v>994</v>
      </c>
      <c r="B444">
        <v>2</v>
      </c>
      <c r="D444">
        <v>3435</v>
      </c>
    </row>
    <row r="445" spans="1:4" x14ac:dyDescent="0.35">
      <c r="A445" s="3" t="s">
        <v>512</v>
      </c>
      <c r="B445">
        <v>1</v>
      </c>
      <c r="C445">
        <v>1000</v>
      </c>
      <c r="D445">
        <v>1000</v>
      </c>
    </row>
    <row r="446" spans="1:4" x14ac:dyDescent="0.35">
      <c r="A446" s="3" t="s">
        <v>872</v>
      </c>
      <c r="B446">
        <v>1</v>
      </c>
      <c r="C446">
        <v>4500</v>
      </c>
      <c r="D446">
        <v>4500</v>
      </c>
    </row>
    <row r="447" spans="1:4" x14ac:dyDescent="0.35">
      <c r="A447" s="3" t="s">
        <v>971</v>
      </c>
      <c r="B447">
        <v>1</v>
      </c>
      <c r="D447">
        <v>7725</v>
      </c>
    </row>
    <row r="448" spans="1:4" x14ac:dyDescent="0.35">
      <c r="A448" s="3" t="s">
        <v>873</v>
      </c>
      <c r="B448">
        <v>1</v>
      </c>
      <c r="C448">
        <v>7725</v>
      </c>
      <c r="D448">
        <v>7725</v>
      </c>
    </row>
    <row r="449" spans="1:4" x14ac:dyDescent="0.35">
      <c r="A449" s="3" t="s">
        <v>329</v>
      </c>
      <c r="B449">
        <v>2</v>
      </c>
      <c r="D449">
        <v>3000</v>
      </c>
    </row>
    <row r="450" spans="1:4" x14ac:dyDescent="0.35">
      <c r="A450" s="3" t="s">
        <v>2131</v>
      </c>
      <c r="B450">
        <v>1</v>
      </c>
      <c r="D450">
        <v>3300</v>
      </c>
    </row>
    <row r="451" spans="1:4" x14ac:dyDescent="0.35">
      <c r="A451" s="3" t="s">
        <v>2132</v>
      </c>
      <c r="B451">
        <v>1</v>
      </c>
      <c r="D451">
        <v>3300</v>
      </c>
    </row>
    <row r="452" spans="1:4" x14ac:dyDescent="0.35">
      <c r="A452" s="3" t="s">
        <v>202</v>
      </c>
      <c r="B452">
        <v>1</v>
      </c>
      <c r="C452">
        <v>54000</v>
      </c>
      <c r="D452">
        <v>54000</v>
      </c>
    </row>
    <row r="453" spans="1:4" x14ac:dyDescent="0.35">
      <c r="A453" s="3" t="s">
        <v>955</v>
      </c>
      <c r="B453">
        <v>1</v>
      </c>
      <c r="D453">
        <v>54000</v>
      </c>
    </row>
    <row r="454" spans="1:4" x14ac:dyDescent="0.35">
      <c r="A454" s="3" t="s">
        <v>73</v>
      </c>
      <c r="B454">
        <v>1</v>
      </c>
      <c r="C454">
        <v>1600</v>
      </c>
      <c r="D454">
        <v>1600</v>
      </c>
    </row>
    <row r="455" spans="1:4" x14ac:dyDescent="0.35">
      <c r="A455" s="3" t="s">
        <v>1347</v>
      </c>
      <c r="B455">
        <v>1</v>
      </c>
      <c r="C455">
        <v>1600</v>
      </c>
      <c r="D455">
        <v>1600</v>
      </c>
    </row>
    <row r="456" spans="1:4" x14ac:dyDescent="0.35">
      <c r="A456" s="3" t="s">
        <v>1260</v>
      </c>
      <c r="B456">
        <v>1</v>
      </c>
      <c r="D456">
        <v>1600</v>
      </c>
    </row>
    <row r="457" spans="1:4" x14ac:dyDescent="0.35">
      <c r="A457" s="3" t="s">
        <v>1929</v>
      </c>
      <c r="B457">
        <v>8</v>
      </c>
      <c r="D457">
        <v>1600</v>
      </c>
    </row>
    <row r="458" spans="1:4" x14ac:dyDescent="0.35">
      <c r="A458" s="3" t="s">
        <v>1275</v>
      </c>
      <c r="B458">
        <v>1</v>
      </c>
      <c r="D458">
        <v>1600</v>
      </c>
    </row>
    <row r="459" spans="1:4" x14ac:dyDescent="0.35">
      <c r="A459" s="3" t="s">
        <v>543</v>
      </c>
      <c r="B459">
        <v>1</v>
      </c>
      <c r="C459">
        <v>6000</v>
      </c>
      <c r="D459">
        <v>6000</v>
      </c>
    </row>
    <row r="460" spans="1:4" x14ac:dyDescent="0.35">
      <c r="A460" s="3" t="s">
        <v>540</v>
      </c>
      <c r="B460">
        <v>1</v>
      </c>
      <c r="C460">
        <v>3000</v>
      </c>
      <c r="D460">
        <v>3000</v>
      </c>
    </row>
    <row r="461" spans="1:4" x14ac:dyDescent="0.35">
      <c r="A461" s="3" t="s">
        <v>472</v>
      </c>
      <c r="B461">
        <v>1</v>
      </c>
      <c r="C461">
        <v>5000</v>
      </c>
      <c r="D461">
        <v>5000</v>
      </c>
    </row>
    <row r="462" spans="1:4" x14ac:dyDescent="0.35">
      <c r="A462" s="3" t="s">
        <v>1060</v>
      </c>
      <c r="B462">
        <v>1</v>
      </c>
      <c r="D462">
        <v>1519</v>
      </c>
    </row>
    <row r="463" spans="1:4" x14ac:dyDescent="0.35">
      <c r="A463" s="3" t="s">
        <v>1454</v>
      </c>
      <c r="B463">
        <v>1</v>
      </c>
      <c r="C463">
        <v>1519</v>
      </c>
      <c r="D463">
        <v>1519</v>
      </c>
    </row>
    <row r="464" spans="1:4" x14ac:dyDescent="0.35">
      <c r="A464" s="3" t="s">
        <v>745</v>
      </c>
      <c r="B464">
        <v>2</v>
      </c>
      <c r="C464">
        <v>2800</v>
      </c>
      <c r="D464">
        <v>2800</v>
      </c>
    </row>
    <row r="465" spans="1:4" x14ac:dyDescent="0.35">
      <c r="A465" s="3" t="s">
        <v>1444</v>
      </c>
      <c r="B465">
        <v>1</v>
      </c>
      <c r="C465">
        <v>4999</v>
      </c>
      <c r="D465">
        <v>4999</v>
      </c>
    </row>
    <row r="466" spans="1:4" x14ac:dyDescent="0.35">
      <c r="A466" s="3" t="s">
        <v>1077</v>
      </c>
      <c r="B466">
        <v>1</v>
      </c>
      <c r="D466">
        <v>9073</v>
      </c>
    </row>
    <row r="467" spans="1:4" x14ac:dyDescent="0.35">
      <c r="A467" s="3" t="s">
        <v>1930</v>
      </c>
      <c r="B467">
        <v>4</v>
      </c>
      <c r="D467">
        <v>9073</v>
      </c>
    </row>
    <row r="468" spans="1:4" x14ac:dyDescent="0.35">
      <c r="A468" s="3" t="s">
        <v>1931</v>
      </c>
      <c r="B468">
        <v>2</v>
      </c>
      <c r="C468">
        <v>9073</v>
      </c>
      <c r="D468">
        <v>9073</v>
      </c>
    </row>
    <row r="469" spans="1:4" x14ac:dyDescent="0.35">
      <c r="A469" s="3" t="s">
        <v>611</v>
      </c>
      <c r="B469">
        <v>1</v>
      </c>
      <c r="C469">
        <v>9073</v>
      </c>
      <c r="D469">
        <v>9073</v>
      </c>
    </row>
    <row r="470" spans="1:4" x14ac:dyDescent="0.35">
      <c r="A470" s="3" t="s">
        <v>983</v>
      </c>
      <c r="B470">
        <v>1</v>
      </c>
      <c r="D470">
        <v>7000</v>
      </c>
    </row>
    <row r="471" spans="1:4" x14ac:dyDescent="0.35">
      <c r="A471" s="3" t="s">
        <v>269</v>
      </c>
      <c r="B471">
        <v>20</v>
      </c>
      <c r="C471">
        <v>13222.222222222223</v>
      </c>
      <c r="D471">
        <v>13222.222222222223</v>
      </c>
    </row>
    <row r="472" spans="1:4" x14ac:dyDescent="0.35">
      <c r="A472" s="3" t="s">
        <v>787</v>
      </c>
      <c r="B472">
        <v>1</v>
      </c>
      <c r="C472">
        <v>37500</v>
      </c>
      <c r="D472">
        <v>37500</v>
      </c>
    </row>
    <row r="473" spans="1:4" x14ac:dyDescent="0.35">
      <c r="A473" s="3" t="s">
        <v>1281</v>
      </c>
      <c r="B473">
        <v>10</v>
      </c>
      <c r="C473">
        <v>1000</v>
      </c>
      <c r="D473">
        <v>1000</v>
      </c>
    </row>
    <row r="474" spans="1:4" x14ac:dyDescent="0.35">
      <c r="A474" s="3" t="s">
        <v>1932</v>
      </c>
      <c r="B474">
        <v>1</v>
      </c>
      <c r="C474">
        <v>1000</v>
      </c>
      <c r="D474">
        <v>1000</v>
      </c>
    </row>
    <row r="475" spans="1:4" x14ac:dyDescent="0.35">
      <c r="A475" s="3" t="s">
        <v>102</v>
      </c>
      <c r="B475">
        <v>25</v>
      </c>
      <c r="C475">
        <v>4650</v>
      </c>
      <c r="D475">
        <v>4650</v>
      </c>
    </row>
    <row r="476" spans="1:4" x14ac:dyDescent="0.35">
      <c r="A476" s="3" t="s">
        <v>1364</v>
      </c>
      <c r="B476">
        <v>1</v>
      </c>
      <c r="D476">
        <v>4650</v>
      </c>
    </row>
    <row r="477" spans="1:4" x14ac:dyDescent="0.35">
      <c r="A477" s="3" t="s">
        <v>972</v>
      </c>
      <c r="B477">
        <v>1</v>
      </c>
      <c r="D477">
        <v>4650</v>
      </c>
    </row>
    <row r="478" spans="1:4" x14ac:dyDescent="0.35">
      <c r="A478" s="3" t="s">
        <v>1377</v>
      </c>
      <c r="B478">
        <v>13</v>
      </c>
      <c r="C478">
        <v>1661.4285714285713</v>
      </c>
      <c r="D478">
        <v>1661.4285714285713</v>
      </c>
    </row>
    <row r="479" spans="1:4" x14ac:dyDescent="0.35">
      <c r="A479" s="3" t="s">
        <v>1520</v>
      </c>
      <c r="B479">
        <v>1</v>
      </c>
      <c r="C479">
        <v>4690</v>
      </c>
      <c r="D479">
        <v>4690</v>
      </c>
    </row>
    <row r="480" spans="1:4" x14ac:dyDescent="0.35">
      <c r="A480" s="3" t="s">
        <v>1447</v>
      </c>
      <c r="B480">
        <v>1</v>
      </c>
      <c r="C480">
        <v>7380</v>
      </c>
      <c r="D480">
        <v>7380</v>
      </c>
    </row>
    <row r="481" spans="1:4" x14ac:dyDescent="0.35">
      <c r="A481" s="3" t="s">
        <v>1247</v>
      </c>
      <c r="B481">
        <v>1</v>
      </c>
      <c r="D481">
        <v>5000</v>
      </c>
    </row>
    <row r="482" spans="1:4" x14ac:dyDescent="0.35">
      <c r="A482" s="3" t="s">
        <v>122</v>
      </c>
      <c r="B482">
        <v>1</v>
      </c>
      <c r="D482">
        <v>98000</v>
      </c>
    </row>
    <row r="483" spans="1:4" x14ac:dyDescent="0.35">
      <c r="A483" s="3" t="s">
        <v>794</v>
      </c>
      <c r="B483">
        <v>3</v>
      </c>
      <c r="C483">
        <v>98000</v>
      </c>
      <c r="D483">
        <v>98000</v>
      </c>
    </row>
    <row r="484" spans="1:4" x14ac:dyDescent="0.35">
      <c r="A484" s="3" t="s">
        <v>1500</v>
      </c>
      <c r="B484">
        <v>7</v>
      </c>
      <c r="C484">
        <v>459</v>
      </c>
      <c r="D484">
        <v>459</v>
      </c>
    </row>
    <row r="485" spans="1:4" x14ac:dyDescent="0.35">
      <c r="A485" s="3" t="s">
        <v>1020</v>
      </c>
      <c r="B485">
        <v>9</v>
      </c>
      <c r="D485">
        <v>1400</v>
      </c>
    </row>
    <row r="486" spans="1:4" x14ac:dyDescent="0.35">
      <c r="A486" s="3" t="s">
        <v>1568</v>
      </c>
      <c r="B486">
        <v>2</v>
      </c>
      <c r="D486">
        <v>2500</v>
      </c>
    </row>
    <row r="487" spans="1:4" x14ac:dyDescent="0.35">
      <c r="A487" s="3" t="s">
        <v>912</v>
      </c>
      <c r="B487">
        <v>3</v>
      </c>
      <c r="D487">
        <v>14000</v>
      </c>
    </row>
    <row r="488" spans="1:4" x14ac:dyDescent="0.35">
      <c r="A488" s="3" t="s">
        <v>330</v>
      </c>
      <c r="B488">
        <v>16</v>
      </c>
      <c r="D488">
        <v>14000</v>
      </c>
    </row>
    <row r="489" spans="1:4" x14ac:dyDescent="0.35">
      <c r="A489" s="3" t="s">
        <v>709</v>
      </c>
      <c r="B489">
        <v>7</v>
      </c>
      <c r="C489">
        <v>14000</v>
      </c>
      <c r="D489">
        <v>14000</v>
      </c>
    </row>
    <row r="490" spans="1:4" x14ac:dyDescent="0.35">
      <c r="A490" s="3" t="s">
        <v>917</v>
      </c>
      <c r="B490">
        <v>6</v>
      </c>
      <c r="D490">
        <v>14000</v>
      </c>
    </row>
    <row r="491" spans="1:4" x14ac:dyDescent="0.35">
      <c r="A491" s="3" t="s">
        <v>331</v>
      </c>
      <c r="B491">
        <v>14</v>
      </c>
      <c r="C491">
        <v>8495</v>
      </c>
      <c r="D491">
        <v>8495</v>
      </c>
    </row>
    <row r="492" spans="1:4" x14ac:dyDescent="0.35">
      <c r="A492" s="3" t="s">
        <v>897</v>
      </c>
      <c r="B492">
        <v>7</v>
      </c>
      <c r="D492">
        <v>4500</v>
      </c>
    </row>
    <row r="493" spans="1:4" x14ac:dyDescent="0.35">
      <c r="A493" s="3" t="s">
        <v>691</v>
      </c>
      <c r="B493">
        <v>1</v>
      </c>
      <c r="C493">
        <v>4500</v>
      </c>
      <c r="D493">
        <v>4500</v>
      </c>
    </row>
    <row r="494" spans="1:4" x14ac:dyDescent="0.35">
      <c r="A494" s="3" t="s">
        <v>442</v>
      </c>
      <c r="B494">
        <v>1</v>
      </c>
      <c r="D494">
        <v>14000</v>
      </c>
    </row>
    <row r="495" spans="1:4" x14ac:dyDescent="0.35">
      <c r="A495" s="3" t="s">
        <v>443</v>
      </c>
      <c r="B495">
        <v>1</v>
      </c>
      <c r="D495">
        <v>4500</v>
      </c>
    </row>
    <row r="496" spans="1:4" x14ac:dyDescent="0.35">
      <c r="A496" s="3" t="s">
        <v>692</v>
      </c>
      <c r="B496">
        <v>3</v>
      </c>
      <c r="C496">
        <v>4000</v>
      </c>
      <c r="D496">
        <v>4000</v>
      </c>
    </row>
    <row r="497" spans="1:4" x14ac:dyDescent="0.35">
      <c r="A497" s="3" t="s">
        <v>332</v>
      </c>
      <c r="B497">
        <v>2</v>
      </c>
      <c r="D497">
        <v>4000</v>
      </c>
    </row>
    <row r="498" spans="1:4" x14ac:dyDescent="0.35">
      <c r="A498" s="3" t="s">
        <v>904</v>
      </c>
      <c r="B498">
        <v>3</v>
      </c>
      <c r="D498">
        <v>4000</v>
      </c>
    </row>
    <row r="499" spans="1:4" x14ac:dyDescent="0.35">
      <c r="A499" s="3" t="s">
        <v>1149</v>
      </c>
      <c r="B499">
        <v>8</v>
      </c>
      <c r="D499">
        <v>1150</v>
      </c>
    </row>
    <row r="500" spans="1:4" x14ac:dyDescent="0.35">
      <c r="A500" s="3" t="s">
        <v>1497</v>
      </c>
      <c r="B500">
        <v>8</v>
      </c>
      <c r="C500">
        <v>1150</v>
      </c>
      <c r="D500">
        <v>1150</v>
      </c>
    </row>
    <row r="501" spans="1:4" x14ac:dyDescent="0.35">
      <c r="A501" s="3" t="s">
        <v>1150</v>
      </c>
      <c r="B501">
        <v>8</v>
      </c>
      <c r="D501">
        <v>1150</v>
      </c>
    </row>
    <row r="502" spans="1:4" x14ac:dyDescent="0.35">
      <c r="A502" s="3" t="s">
        <v>1301</v>
      </c>
      <c r="B502">
        <v>1</v>
      </c>
      <c r="D502">
        <v>1150</v>
      </c>
    </row>
    <row r="503" spans="1:4" x14ac:dyDescent="0.35">
      <c r="A503" s="3" t="s">
        <v>1151</v>
      </c>
      <c r="B503">
        <v>8</v>
      </c>
      <c r="D503">
        <v>1150</v>
      </c>
    </row>
    <row r="504" spans="1:4" x14ac:dyDescent="0.35">
      <c r="A504" s="3" t="s">
        <v>1933</v>
      </c>
      <c r="B504">
        <v>9</v>
      </c>
      <c r="C504">
        <v>1150</v>
      </c>
      <c r="D504">
        <v>1150</v>
      </c>
    </row>
    <row r="505" spans="1:4" x14ac:dyDescent="0.35">
      <c r="A505" s="3" t="s">
        <v>1302</v>
      </c>
      <c r="B505">
        <v>1</v>
      </c>
      <c r="D505">
        <v>1150</v>
      </c>
    </row>
    <row r="506" spans="1:4" x14ac:dyDescent="0.35">
      <c r="A506" s="3" t="s">
        <v>1036</v>
      </c>
      <c r="B506">
        <v>3</v>
      </c>
      <c r="D506">
        <v>2700</v>
      </c>
    </row>
    <row r="507" spans="1:4" x14ac:dyDescent="0.35">
      <c r="A507" s="3" t="s">
        <v>822</v>
      </c>
      <c r="B507">
        <v>1</v>
      </c>
      <c r="C507">
        <v>12000</v>
      </c>
      <c r="D507">
        <v>12000</v>
      </c>
    </row>
    <row r="508" spans="1:4" x14ac:dyDescent="0.35">
      <c r="A508" s="3" t="s">
        <v>823</v>
      </c>
      <c r="B508">
        <v>1</v>
      </c>
      <c r="C508">
        <v>7500</v>
      </c>
      <c r="D508">
        <v>7500</v>
      </c>
    </row>
    <row r="509" spans="1:4" x14ac:dyDescent="0.35">
      <c r="A509" s="3" t="s">
        <v>583</v>
      </c>
      <c r="B509">
        <v>6</v>
      </c>
      <c r="C509">
        <v>9444.75</v>
      </c>
      <c r="D509">
        <v>9444.75</v>
      </c>
    </row>
    <row r="510" spans="1:4" x14ac:dyDescent="0.35">
      <c r="A510" s="3" t="s">
        <v>258</v>
      </c>
      <c r="B510">
        <v>2</v>
      </c>
      <c r="D510">
        <v>500</v>
      </c>
    </row>
    <row r="511" spans="1:4" x14ac:dyDescent="0.35">
      <c r="A511" s="3" t="s">
        <v>27</v>
      </c>
      <c r="B511">
        <v>1</v>
      </c>
      <c r="D511">
        <v>18000</v>
      </c>
    </row>
    <row r="512" spans="1:4" x14ac:dyDescent="0.35">
      <c r="A512" s="3" t="s">
        <v>2016</v>
      </c>
      <c r="B512">
        <v>3</v>
      </c>
      <c r="D512">
        <v>18000</v>
      </c>
    </row>
    <row r="513" spans="1:4" x14ac:dyDescent="0.35">
      <c r="A513" s="3" t="s">
        <v>1854</v>
      </c>
      <c r="B513">
        <v>2</v>
      </c>
      <c r="D513">
        <v>1800</v>
      </c>
    </row>
    <row r="514" spans="1:4" x14ac:dyDescent="0.35">
      <c r="A514" s="3" t="s">
        <v>1002</v>
      </c>
      <c r="B514">
        <v>2</v>
      </c>
      <c r="D514">
        <v>4300</v>
      </c>
    </row>
    <row r="515" spans="1:4" x14ac:dyDescent="0.35">
      <c r="A515" s="3" t="s">
        <v>87</v>
      </c>
      <c r="B515">
        <v>1</v>
      </c>
      <c r="D515">
        <v>4000</v>
      </c>
    </row>
    <row r="516" spans="1:4" x14ac:dyDescent="0.35">
      <c r="A516" s="3" t="s">
        <v>938</v>
      </c>
      <c r="B516">
        <v>17</v>
      </c>
      <c r="C516">
        <v>129900</v>
      </c>
      <c r="D516">
        <v>129900</v>
      </c>
    </row>
    <row r="517" spans="1:4" x14ac:dyDescent="0.35">
      <c r="A517" s="3" t="s">
        <v>1934</v>
      </c>
      <c r="B517">
        <v>1</v>
      </c>
      <c r="D517">
        <v>129900</v>
      </c>
    </row>
    <row r="518" spans="1:4" x14ac:dyDescent="0.35">
      <c r="A518" s="3" t="s">
        <v>1152</v>
      </c>
      <c r="B518">
        <v>1</v>
      </c>
      <c r="C518">
        <v>129900</v>
      </c>
      <c r="D518">
        <v>129900</v>
      </c>
    </row>
    <row r="519" spans="1:4" x14ac:dyDescent="0.35">
      <c r="A519" s="3" t="s">
        <v>1153</v>
      </c>
      <c r="B519">
        <v>1</v>
      </c>
      <c r="C519">
        <v>129900</v>
      </c>
      <c r="D519">
        <v>129900</v>
      </c>
    </row>
    <row r="520" spans="1:4" x14ac:dyDescent="0.35">
      <c r="A520" s="3" t="s">
        <v>1154</v>
      </c>
      <c r="B520">
        <v>1</v>
      </c>
      <c r="C520">
        <v>129900</v>
      </c>
      <c r="D520">
        <v>129900</v>
      </c>
    </row>
    <row r="521" spans="1:4" x14ac:dyDescent="0.35">
      <c r="A521" s="3" t="s">
        <v>250</v>
      </c>
      <c r="B521">
        <v>6</v>
      </c>
      <c r="C521">
        <v>1645</v>
      </c>
      <c r="D521">
        <v>1645</v>
      </c>
    </row>
    <row r="522" spans="1:4" x14ac:dyDescent="0.35">
      <c r="A522" s="3" t="s">
        <v>947</v>
      </c>
      <c r="B522">
        <v>1</v>
      </c>
      <c r="D522">
        <v>2490</v>
      </c>
    </row>
    <row r="523" spans="1:4" x14ac:dyDescent="0.35">
      <c r="A523" s="3" t="s">
        <v>1486</v>
      </c>
      <c r="B523">
        <v>1</v>
      </c>
      <c r="D523">
        <v>2490</v>
      </c>
    </row>
    <row r="524" spans="1:4" x14ac:dyDescent="0.35">
      <c r="A524" s="3" t="s">
        <v>1484</v>
      </c>
      <c r="B524">
        <v>2</v>
      </c>
      <c r="D524">
        <v>2490</v>
      </c>
    </row>
    <row r="525" spans="1:4" x14ac:dyDescent="0.35">
      <c r="A525" s="3" t="s">
        <v>1003</v>
      </c>
      <c r="B525">
        <v>2</v>
      </c>
      <c r="D525">
        <v>2490</v>
      </c>
    </row>
    <row r="526" spans="1:4" x14ac:dyDescent="0.35">
      <c r="A526" s="3" t="s">
        <v>1408</v>
      </c>
      <c r="B526">
        <v>1</v>
      </c>
      <c r="C526">
        <v>2490</v>
      </c>
      <c r="D526">
        <v>2490</v>
      </c>
    </row>
    <row r="527" spans="1:4" x14ac:dyDescent="0.35">
      <c r="A527" s="3" t="s">
        <v>770</v>
      </c>
      <c r="B527">
        <v>2</v>
      </c>
      <c r="C527">
        <v>2490</v>
      </c>
      <c r="D527">
        <v>2490</v>
      </c>
    </row>
    <row r="528" spans="1:4" x14ac:dyDescent="0.35">
      <c r="A528" s="3" t="s">
        <v>956</v>
      </c>
      <c r="B528">
        <v>8</v>
      </c>
      <c r="D528">
        <v>100</v>
      </c>
    </row>
    <row r="529" spans="1:4" x14ac:dyDescent="0.35">
      <c r="A529" s="3" t="s">
        <v>425</v>
      </c>
      <c r="B529">
        <v>2</v>
      </c>
      <c r="D529">
        <v>20427.25</v>
      </c>
    </row>
    <row r="530" spans="1:4" x14ac:dyDescent="0.35">
      <c r="A530" s="3" t="s">
        <v>404</v>
      </c>
      <c r="B530">
        <v>10</v>
      </c>
      <c r="C530">
        <v>20427.25</v>
      </c>
      <c r="D530">
        <v>20427.25</v>
      </c>
    </row>
    <row r="531" spans="1:4" x14ac:dyDescent="0.35">
      <c r="A531" s="3" t="s">
        <v>515</v>
      </c>
      <c r="B531">
        <v>17</v>
      </c>
      <c r="C531">
        <v>6553.7857142857147</v>
      </c>
      <c r="D531">
        <v>6553.7857142857147</v>
      </c>
    </row>
    <row r="532" spans="1:4" x14ac:dyDescent="0.35">
      <c r="A532" s="3" t="s">
        <v>1935</v>
      </c>
      <c r="B532">
        <v>2</v>
      </c>
      <c r="D532">
        <v>1700</v>
      </c>
    </row>
    <row r="533" spans="1:4" x14ac:dyDescent="0.35">
      <c r="A533" s="3" t="s">
        <v>992</v>
      </c>
      <c r="B533">
        <v>1</v>
      </c>
      <c r="D533">
        <v>20000</v>
      </c>
    </row>
    <row r="534" spans="1:4" x14ac:dyDescent="0.35">
      <c r="A534" s="3" t="s">
        <v>746</v>
      </c>
      <c r="B534">
        <v>2</v>
      </c>
      <c r="C534">
        <v>18500</v>
      </c>
      <c r="D534">
        <v>18500</v>
      </c>
    </row>
    <row r="535" spans="1:4" x14ac:dyDescent="0.35">
      <c r="A535" s="3" t="s">
        <v>534</v>
      </c>
      <c r="B535">
        <v>1</v>
      </c>
      <c r="C535">
        <v>16000</v>
      </c>
      <c r="D535">
        <v>16000</v>
      </c>
    </row>
    <row r="536" spans="1:4" x14ac:dyDescent="0.35">
      <c r="A536" s="3" t="s">
        <v>1078</v>
      </c>
      <c r="B536">
        <v>1</v>
      </c>
      <c r="D536">
        <v>12000</v>
      </c>
    </row>
    <row r="537" spans="1:4" x14ac:dyDescent="0.35">
      <c r="A537" s="3" t="s">
        <v>1061</v>
      </c>
      <c r="B537">
        <v>1</v>
      </c>
      <c r="D537">
        <v>15000</v>
      </c>
    </row>
    <row r="538" spans="1:4" x14ac:dyDescent="0.35">
      <c r="A538" s="3" t="s">
        <v>199</v>
      </c>
      <c r="B538">
        <v>11</v>
      </c>
      <c r="C538">
        <v>8900</v>
      </c>
      <c r="D538">
        <v>8900</v>
      </c>
    </row>
    <row r="539" spans="1:4" x14ac:dyDescent="0.35">
      <c r="A539" s="3" t="s">
        <v>1965</v>
      </c>
      <c r="B539">
        <v>1</v>
      </c>
      <c r="D539">
        <v>60000</v>
      </c>
    </row>
    <row r="540" spans="1:4" x14ac:dyDescent="0.35">
      <c r="A540" s="3" t="s">
        <v>1964</v>
      </c>
      <c r="B540">
        <v>1</v>
      </c>
      <c r="D540">
        <v>60000</v>
      </c>
    </row>
    <row r="541" spans="1:4" x14ac:dyDescent="0.35">
      <c r="A541" s="3" t="s">
        <v>1936</v>
      </c>
      <c r="B541">
        <v>4</v>
      </c>
      <c r="D541">
        <v>52000</v>
      </c>
    </row>
    <row r="542" spans="1:4" x14ac:dyDescent="0.35">
      <c r="A542" s="3" t="s">
        <v>1557</v>
      </c>
      <c r="B542">
        <v>1</v>
      </c>
      <c r="D542">
        <v>4000</v>
      </c>
    </row>
    <row r="543" spans="1:4" x14ac:dyDescent="0.35">
      <c r="A543" s="3" t="s">
        <v>1336</v>
      </c>
      <c r="B543">
        <v>2</v>
      </c>
      <c r="C543">
        <v>8000</v>
      </c>
      <c r="D543">
        <v>8000</v>
      </c>
    </row>
    <row r="544" spans="1:4" x14ac:dyDescent="0.35">
      <c r="A544" s="3" t="s">
        <v>948</v>
      </c>
      <c r="B544">
        <v>1</v>
      </c>
      <c r="D544">
        <v>12000</v>
      </c>
    </row>
    <row r="545" spans="1:4" x14ac:dyDescent="0.35">
      <c r="A545" s="3" t="s">
        <v>1227</v>
      </c>
      <c r="B545">
        <v>2</v>
      </c>
      <c r="C545">
        <v>41500</v>
      </c>
      <c r="D545">
        <v>41500</v>
      </c>
    </row>
    <row r="546" spans="1:4" x14ac:dyDescent="0.35">
      <c r="A546" s="3" t="s">
        <v>1062</v>
      </c>
      <c r="B546">
        <v>1</v>
      </c>
      <c r="D546">
        <v>20000</v>
      </c>
    </row>
    <row r="547" spans="1:4" x14ac:dyDescent="0.35">
      <c r="A547" s="3" t="s">
        <v>319</v>
      </c>
      <c r="B547">
        <v>4</v>
      </c>
      <c r="D547">
        <v>20000</v>
      </c>
    </row>
    <row r="548" spans="1:4" x14ac:dyDescent="0.35">
      <c r="A548" s="3" t="s">
        <v>1039</v>
      </c>
      <c r="B548">
        <v>2</v>
      </c>
      <c r="D548">
        <v>20000</v>
      </c>
    </row>
    <row r="549" spans="1:4" x14ac:dyDescent="0.35">
      <c r="A549" s="3" t="s">
        <v>1108</v>
      </c>
      <c r="B549">
        <v>1</v>
      </c>
      <c r="D549">
        <v>20000</v>
      </c>
    </row>
    <row r="550" spans="1:4" x14ac:dyDescent="0.35">
      <c r="A550" s="3" t="s">
        <v>291</v>
      </c>
      <c r="B550">
        <v>28</v>
      </c>
      <c r="C550">
        <v>3853.3333333333335</v>
      </c>
      <c r="D550">
        <v>3853.3333333333335</v>
      </c>
    </row>
    <row r="551" spans="1:4" x14ac:dyDescent="0.35">
      <c r="A551" s="3" t="s">
        <v>1173</v>
      </c>
      <c r="B551">
        <v>4</v>
      </c>
      <c r="D551">
        <v>3853.3333333333335</v>
      </c>
    </row>
    <row r="552" spans="1:4" x14ac:dyDescent="0.35">
      <c r="A552" s="3" t="s">
        <v>1937</v>
      </c>
      <c r="B552">
        <v>1</v>
      </c>
      <c r="D552">
        <v>3853.3333333333335</v>
      </c>
    </row>
    <row r="553" spans="1:4" x14ac:dyDescent="0.35">
      <c r="A553" s="3" t="s">
        <v>716</v>
      </c>
      <c r="B553">
        <v>17</v>
      </c>
      <c r="C553">
        <v>4699</v>
      </c>
      <c r="D553">
        <v>4699</v>
      </c>
    </row>
    <row r="554" spans="1:4" x14ac:dyDescent="0.35">
      <c r="A554" s="3" t="s">
        <v>1155</v>
      </c>
      <c r="B554">
        <v>1</v>
      </c>
      <c r="C554">
        <v>29335</v>
      </c>
      <c r="D554">
        <v>29335</v>
      </c>
    </row>
    <row r="555" spans="1:4" x14ac:dyDescent="0.35">
      <c r="A555" s="3" t="s">
        <v>211</v>
      </c>
      <c r="B555">
        <v>1</v>
      </c>
      <c r="D555">
        <v>29335</v>
      </c>
    </row>
    <row r="556" spans="1:4" x14ac:dyDescent="0.35">
      <c r="A556" s="3" t="s">
        <v>2127</v>
      </c>
      <c r="B556">
        <v>1</v>
      </c>
      <c r="D556">
        <v>29335</v>
      </c>
    </row>
    <row r="557" spans="1:4" x14ac:dyDescent="0.35">
      <c r="A557" s="3" t="s">
        <v>769</v>
      </c>
      <c r="B557">
        <v>2</v>
      </c>
      <c r="C557">
        <v>12000</v>
      </c>
      <c r="D557">
        <v>12000</v>
      </c>
    </row>
    <row r="558" spans="1:4" x14ac:dyDescent="0.35">
      <c r="A558" s="3" t="s">
        <v>1268</v>
      </c>
      <c r="B558">
        <v>2</v>
      </c>
      <c r="D558">
        <v>1500</v>
      </c>
    </row>
    <row r="559" spans="1:4" x14ac:dyDescent="0.35">
      <c r="A559" s="3" t="s">
        <v>1938</v>
      </c>
      <c r="B559">
        <v>1</v>
      </c>
      <c r="C559">
        <v>1500</v>
      </c>
      <c r="D559">
        <v>1500</v>
      </c>
    </row>
    <row r="560" spans="1:4" x14ac:dyDescent="0.35">
      <c r="A560" s="3" t="s">
        <v>186</v>
      </c>
      <c r="B560">
        <v>2</v>
      </c>
      <c r="D560">
        <v>1500</v>
      </c>
    </row>
    <row r="561" spans="1:4" x14ac:dyDescent="0.35">
      <c r="A561" s="3" t="s">
        <v>824</v>
      </c>
      <c r="B561">
        <v>1</v>
      </c>
      <c r="C561">
        <v>3200</v>
      </c>
      <c r="D561">
        <v>3200</v>
      </c>
    </row>
    <row r="562" spans="1:4" x14ac:dyDescent="0.35">
      <c r="A562" s="3" t="s">
        <v>549</v>
      </c>
      <c r="B562">
        <v>1</v>
      </c>
      <c r="C562">
        <v>700</v>
      </c>
      <c r="D562">
        <v>700</v>
      </c>
    </row>
    <row r="563" spans="1:4" x14ac:dyDescent="0.35">
      <c r="A563" s="3" t="s">
        <v>1378</v>
      </c>
      <c r="B563">
        <v>1</v>
      </c>
      <c r="C563">
        <v>700</v>
      </c>
      <c r="D563">
        <v>700</v>
      </c>
    </row>
    <row r="564" spans="1:4" x14ac:dyDescent="0.35">
      <c r="A564" s="3" t="s">
        <v>375</v>
      </c>
      <c r="B564">
        <v>4</v>
      </c>
      <c r="C564">
        <v>2000</v>
      </c>
      <c r="D564">
        <v>2000</v>
      </c>
    </row>
    <row r="565" spans="1:4" x14ac:dyDescent="0.35">
      <c r="A565" s="3" t="s">
        <v>1170</v>
      </c>
      <c r="B565">
        <v>2</v>
      </c>
      <c r="D565">
        <v>2000</v>
      </c>
    </row>
    <row r="566" spans="1:4" x14ac:dyDescent="0.35">
      <c r="A566" s="3" t="s">
        <v>2128</v>
      </c>
      <c r="B566">
        <v>1</v>
      </c>
      <c r="D566">
        <v>6000</v>
      </c>
    </row>
    <row r="567" spans="1:4" x14ac:dyDescent="0.35">
      <c r="A567" s="3" t="s">
        <v>2024</v>
      </c>
      <c r="B567">
        <v>1</v>
      </c>
      <c r="C567">
        <v>700</v>
      </c>
      <c r="D567">
        <v>700</v>
      </c>
    </row>
    <row r="568" spans="1:4" x14ac:dyDescent="0.35">
      <c r="A568" s="3" t="s">
        <v>562</v>
      </c>
      <c r="B568">
        <v>1</v>
      </c>
      <c r="C568">
        <v>687</v>
      </c>
      <c r="D568">
        <v>687</v>
      </c>
    </row>
    <row r="569" spans="1:4" x14ac:dyDescent="0.35">
      <c r="A569" s="3" t="s">
        <v>1262</v>
      </c>
      <c r="B569">
        <v>1</v>
      </c>
      <c r="D569">
        <v>20000</v>
      </c>
    </row>
    <row r="570" spans="1:4" x14ac:dyDescent="0.35">
      <c r="A570" s="3" t="s">
        <v>31</v>
      </c>
      <c r="B570">
        <v>1</v>
      </c>
      <c r="D570">
        <v>4500</v>
      </c>
    </row>
    <row r="571" spans="1:4" x14ac:dyDescent="0.35">
      <c r="A571" s="3" t="s">
        <v>208</v>
      </c>
      <c r="B571">
        <v>18</v>
      </c>
      <c r="C571">
        <v>4187.5</v>
      </c>
      <c r="D571">
        <v>4187.5</v>
      </c>
    </row>
    <row r="572" spans="1:4" x14ac:dyDescent="0.35">
      <c r="A572" s="3" t="s">
        <v>1171</v>
      </c>
      <c r="B572">
        <v>2</v>
      </c>
      <c r="D572">
        <v>4187.5</v>
      </c>
    </row>
    <row r="573" spans="1:4" x14ac:dyDescent="0.35">
      <c r="A573" s="3" t="s">
        <v>30</v>
      </c>
      <c r="B573">
        <v>1</v>
      </c>
      <c r="D573">
        <v>4187.5</v>
      </c>
    </row>
    <row r="574" spans="1:4" x14ac:dyDescent="0.35">
      <c r="A574" s="3" t="s">
        <v>144</v>
      </c>
      <c r="B574">
        <v>8</v>
      </c>
      <c r="D574">
        <v>4187.5</v>
      </c>
    </row>
    <row r="575" spans="1:4" x14ac:dyDescent="0.35">
      <c r="A575" s="3" t="s">
        <v>601</v>
      </c>
      <c r="B575">
        <v>1</v>
      </c>
      <c r="C575">
        <v>4300</v>
      </c>
      <c r="D575">
        <v>4300</v>
      </c>
    </row>
    <row r="576" spans="1:4" x14ac:dyDescent="0.35">
      <c r="A576" s="3" t="s">
        <v>930</v>
      </c>
      <c r="B576">
        <v>7</v>
      </c>
      <c r="D576">
        <v>4300</v>
      </c>
    </row>
    <row r="577" spans="1:4" x14ac:dyDescent="0.35">
      <c r="A577" s="3" t="s">
        <v>636</v>
      </c>
      <c r="B577">
        <v>5</v>
      </c>
      <c r="C577">
        <v>2854.8</v>
      </c>
      <c r="D577">
        <v>2854.8</v>
      </c>
    </row>
    <row r="578" spans="1:4" x14ac:dyDescent="0.35">
      <c r="A578" s="3" t="s">
        <v>642</v>
      </c>
      <c r="B578">
        <v>1</v>
      </c>
      <c r="C578">
        <v>9474</v>
      </c>
      <c r="D578">
        <v>9474</v>
      </c>
    </row>
    <row r="579" spans="1:4" x14ac:dyDescent="0.35">
      <c r="A579" s="3" t="s">
        <v>655</v>
      </c>
      <c r="B579">
        <v>1</v>
      </c>
      <c r="C579">
        <v>9474</v>
      </c>
      <c r="D579">
        <v>9474</v>
      </c>
    </row>
    <row r="580" spans="1:4" x14ac:dyDescent="0.35">
      <c r="A580" s="3" t="s">
        <v>337</v>
      </c>
      <c r="B580">
        <v>32</v>
      </c>
      <c r="C580">
        <v>3923</v>
      </c>
      <c r="D580">
        <v>3923</v>
      </c>
    </row>
    <row r="581" spans="1:4" x14ac:dyDescent="0.35">
      <c r="A581" s="3" t="s">
        <v>911</v>
      </c>
      <c r="B581">
        <v>1</v>
      </c>
      <c r="D581">
        <v>3923</v>
      </c>
    </row>
    <row r="582" spans="1:4" x14ac:dyDescent="0.35">
      <c r="A582" s="3" t="s">
        <v>179</v>
      </c>
      <c r="B582">
        <v>1</v>
      </c>
      <c r="D582">
        <v>5000</v>
      </c>
    </row>
    <row r="583" spans="1:4" x14ac:dyDescent="0.35">
      <c r="A583" s="3" t="s">
        <v>183</v>
      </c>
      <c r="B583">
        <v>1</v>
      </c>
      <c r="D583">
        <v>5000</v>
      </c>
    </row>
    <row r="584" spans="1:4" x14ac:dyDescent="0.35">
      <c r="A584" s="3" t="s">
        <v>668</v>
      </c>
      <c r="B584">
        <v>1</v>
      </c>
      <c r="C584">
        <v>37</v>
      </c>
      <c r="D584">
        <v>37</v>
      </c>
    </row>
    <row r="585" spans="1:4" x14ac:dyDescent="0.35">
      <c r="A585" s="3" t="s">
        <v>946</v>
      </c>
      <c r="B585">
        <v>1</v>
      </c>
      <c r="D585">
        <v>1200</v>
      </c>
    </row>
    <row r="586" spans="1:4" x14ac:dyDescent="0.35">
      <c r="A586" s="3" t="s">
        <v>1040</v>
      </c>
      <c r="B586">
        <v>2</v>
      </c>
      <c r="D586">
        <v>3500</v>
      </c>
    </row>
    <row r="587" spans="1:4" x14ac:dyDescent="0.35">
      <c r="A587" s="3" t="s">
        <v>2124</v>
      </c>
      <c r="B587">
        <v>1</v>
      </c>
      <c r="D587">
        <v>6800</v>
      </c>
    </row>
    <row r="588" spans="1:4" x14ac:dyDescent="0.35">
      <c r="A588" s="3" t="s">
        <v>1349</v>
      </c>
      <c r="B588">
        <v>2</v>
      </c>
      <c r="C588">
        <v>8000</v>
      </c>
      <c r="D588">
        <v>8000</v>
      </c>
    </row>
    <row r="589" spans="1:4" x14ac:dyDescent="0.35">
      <c r="A589" s="3" t="s">
        <v>825</v>
      </c>
      <c r="B589">
        <v>1</v>
      </c>
      <c r="C589">
        <v>27000</v>
      </c>
      <c r="D589">
        <v>27000</v>
      </c>
    </row>
    <row r="590" spans="1:4" x14ac:dyDescent="0.35">
      <c r="A590" s="3" t="s">
        <v>615</v>
      </c>
      <c r="B590">
        <v>1</v>
      </c>
      <c r="C590">
        <v>53000</v>
      </c>
      <c r="D590">
        <v>53000</v>
      </c>
    </row>
    <row r="591" spans="1:4" x14ac:dyDescent="0.35">
      <c r="A591" s="3" t="s">
        <v>826</v>
      </c>
      <c r="B591">
        <v>1</v>
      </c>
      <c r="C591">
        <v>17000</v>
      </c>
      <c r="D591">
        <v>17000</v>
      </c>
    </row>
    <row r="592" spans="1:4" x14ac:dyDescent="0.35">
      <c r="A592" s="3" t="s">
        <v>827</v>
      </c>
      <c r="B592">
        <v>1</v>
      </c>
      <c r="C592">
        <v>16000</v>
      </c>
      <c r="D592">
        <v>16000</v>
      </c>
    </row>
    <row r="593" spans="1:4" x14ac:dyDescent="0.35">
      <c r="A593" s="3" t="s">
        <v>148</v>
      </c>
      <c r="B593">
        <v>4</v>
      </c>
      <c r="D593">
        <v>16000</v>
      </c>
    </row>
    <row r="594" spans="1:4" x14ac:dyDescent="0.35">
      <c r="A594" s="3" t="s">
        <v>1328</v>
      </c>
      <c r="B594">
        <v>1</v>
      </c>
      <c r="D594">
        <v>17500</v>
      </c>
    </row>
    <row r="595" spans="1:4" x14ac:dyDescent="0.35">
      <c r="A595" s="3" t="s">
        <v>1073</v>
      </c>
      <c r="B595">
        <v>1</v>
      </c>
      <c r="D595">
        <v>15900</v>
      </c>
    </row>
    <row r="596" spans="1:4" x14ac:dyDescent="0.35">
      <c r="A596" s="3" t="s">
        <v>678</v>
      </c>
      <c r="B596">
        <v>17</v>
      </c>
      <c r="C596">
        <v>4986</v>
      </c>
      <c r="D596">
        <v>4986</v>
      </c>
    </row>
    <row r="597" spans="1:4" x14ac:dyDescent="0.35">
      <c r="A597" s="3" t="s">
        <v>370</v>
      </c>
      <c r="B597">
        <v>1</v>
      </c>
      <c r="D597">
        <v>1800</v>
      </c>
    </row>
    <row r="598" spans="1:4" x14ac:dyDescent="0.35">
      <c r="A598" s="3" t="s">
        <v>1021</v>
      </c>
      <c r="B598">
        <v>9</v>
      </c>
      <c r="D598">
        <v>1800</v>
      </c>
    </row>
    <row r="599" spans="1:4" x14ac:dyDescent="0.35">
      <c r="A599" s="3" t="s">
        <v>676</v>
      </c>
      <c r="B599">
        <v>17</v>
      </c>
      <c r="C599">
        <v>3679</v>
      </c>
      <c r="D599">
        <v>3679</v>
      </c>
    </row>
    <row r="600" spans="1:4" x14ac:dyDescent="0.35">
      <c r="A600" s="3" t="s">
        <v>1939</v>
      </c>
      <c r="B600">
        <v>2</v>
      </c>
      <c r="D600">
        <v>22000</v>
      </c>
    </row>
    <row r="601" spans="1:4" x14ac:dyDescent="0.35">
      <c r="A601" s="3" t="s">
        <v>1123</v>
      </c>
      <c r="B601">
        <v>1</v>
      </c>
      <c r="D601">
        <v>2600</v>
      </c>
    </row>
    <row r="602" spans="1:4" x14ac:dyDescent="0.35">
      <c r="A602" s="3" t="s">
        <v>694</v>
      </c>
      <c r="B602">
        <v>1</v>
      </c>
      <c r="C602">
        <v>1000</v>
      </c>
      <c r="D602">
        <v>1000</v>
      </c>
    </row>
    <row r="603" spans="1:4" x14ac:dyDescent="0.35">
      <c r="A603" s="3" t="s">
        <v>608</v>
      </c>
      <c r="B603">
        <v>3</v>
      </c>
      <c r="C603">
        <v>4500</v>
      </c>
      <c r="D603">
        <v>4500</v>
      </c>
    </row>
    <row r="604" spans="1:4" x14ac:dyDescent="0.35">
      <c r="A604" s="3" t="s">
        <v>1371</v>
      </c>
      <c r="B604">
        <v>1</v>
      </c>
      <c r="D604">
        <v>4500</v>
      </c>
    </row>
    <row r="605" spans="1:4" x14ac:dyDescent="0.35">
      <c r="A605" s="3" t="s">
        <v>909</v>
      </c>
      <c r="B605">
        <v>2</v>
      </c>
      <c r="D605">
        <v>3800</v>
      </c>
    </row>
    <row r="606" spans="1:4" x14ac:dyDescent="0.35">
      <c r="A606" s="3" t="s">
        <v>29</v>
      </c>
      <c r="B606">
        <v>1</v>
      </c>
      <c r="D606">
        <v>15500</v>
      </c>
    </row>
    <row r="607" spans="1:4" x14ac:dyDescent="0.35">
      <c r="A607" s="3" t="s">
        <v>350</v>
      </c>
      <c r="B607">
        <v>5</v>
      </c>
      <c r="C607">
        <v>3156</v>
      </c>
      <c r="D607">
        <v>3156</v>
      </c>
    </row>
    <row r="608" spans="1:4" x14ac:dyDescent="0.35">
      <c r="A608" s="3" t="s">
        <v>93</v>
      </c>
      <c r="B608">
        <v>1</v>
      </c>
      <c r="C608">
        <v>5585</v>
      </c>
      <c r="D608">
        <v>5585</v>
      </c>
    </row>
    <row r="609" spans="1:4" x14ac:dyDescent="0.35">
      <c r="A609" s="3" t="s">
        <v>1422</v>
      </c>
      <c r="B609">
        <v>1</v>
      </c>
      <c r="C609">
        <v>2100</v>
      </c>
      <c r="D609">
        <v>2100</v>
      </c>
    </row>
    <row r="610" spans="1:4" x14ac:dyDescent="0.35">
      <c r="A610" s="3" t="s">
        <v>1293</v>
      </c>
      <c r="B610">
        <v>4</v>
      </c>
      <c r="D610">
        <v>2100</v>
      </c>
    </row>
    <row r="611" spans="1:4" x14ac:dyDescent="0.35">
      <c r="A611" s="3" t="s">
        <v>1398</v>
      </c>
      <c r="B611">
        <v>1</v>
      </c>
      <c r="C611">
        <v>2129</v>
      </c>
      <c r="D611">
        <v>2129</v>
      </c>
    </row>
    <row r="612" spans="1:4" x14ac:dyDescent="0.35">
      <c r="A612" s="3" t="s">
        <v>131</v>
      </c>
      <c r="B612">
        <v>1</v>
      </c>
      <c r="D612">
        <v>2129</v>
      </c>
    </row>
    <row r="613" spans="1:4" x14ac:dyDescent="0.35">
      <c r="A613" s="3" t="s">
        <v>1406</v>
      </c>
      <c r="B613">
        <v>1</v>
      </c>
      <c r="C613">
        <v>3200</v>
      </c>
      <c r="D613">
        <v>3200</v>
      </c>
    </row>
    <row r="614" spans="1:4" x14ac:dyDescent="0.35">
      <c r="A614" s="3" t="s">
        <v>1224</v>
      </c>
      <c r="B614">
        <v>1</v>
      </c>
      <c r="C614">
        <v>7490</v>
      </c>
      <c r="D614">
        <v>7490</v>
      </c>
    </row>
    <row r="615" spans="1:4" x14ac:dyDescent="0.35">
      <c r="A615" s="3" t="s">
        <v>88</v>
      </c>
      <c r="B615">
        <v>1</v>
      </c>
      <c r="D615">
        <v>700</v>
      </c>
    </row>
    <row r="616" spans="1:4" x14ac:dyDescent="0.35">
      <c r="A616" s="3" t="s">
        <v>128</v>
      </c>
      <c r="B616">
        <v>7</v>
      </c>
      <c r="D616">
        <v>100</v>
      </c>
    </row>
    <row r="617" spans="1:4" x14ac:dyDescent="0.35">
      <c r="A617" s="3" t="s">
        <v>120</v>
      </c>
      <c r="B617">
        <v>8</v>
      </c>
      <c r="C617">
        <v>41.98</v>
      </c>
      <c r="D617">
        <v>41.98</v>
      </c>
    </row>
    <row r="618" spans="1:4" x14ac:dyDescent="0.35">
      <c r="A618" s="3" t="s">
        <v>161</v>
      </c>
      <c r="B618">
        <v>4</v>
      </c>
      <c r="D618">
        <v>3500</v>
      </c>
    </row>
    <row r="619" spans="1:4" x14ac:dyDescent="0.35">
      <c r="A619" s="3" t="s">
        <v>217</v>
      </c>
      <c r="B619">
        <v>4</v>
      </c>
      <c r="D619">
        <v>3500</v>
      </c>
    </row>
    <row r="620" spans="1:4" x14ac:dyDescent="0.35">
      <c r="A620" s="3" t="s">
        <v>351</v>
      </c>
      <c r="B620">
        <v>4</v>
      </c>
      <c r="D620">
        <v>1700</v>
      </c>
    </row>
    <row r="621" spans="1:4" x14ac:dyDescent="0.35">
      <c r="A621" s="3" t="s">
        <v>653</v>
      </c>
      <c r="B621">
        <v>1</v>
      </c>
      <c r="C621">
        <v>1990</v>
      </c>
      <c r="D621">
        <v>1990</v>
      </c>
    </row>
    <row r="622" spans="1:4" x14ac:dyDescent="0.35">
      <c r="A622" s="3" t="s">
        <v>1103</v>
      </c>
      <c r="B622">
        <v>1</v>
      </c>
      <c r="D622">
        <v>19000</v>
      </c>
    </row>
    <row r="623" spans="1:4" x14ac:dyDescent="0.35">
      <c r="A623" s="3" t="s">
        <v>922</v>
      </c>
      <c r="B623">
        <v>1</v>
      </c>
      <c r="D623">
        <v>4550</v>
      </c>
    </row>
    <row r="624" spans="1:4" x14ac:dyDescent="0.35">
      <c r="A624" s="3" t="s">
        <v>333</v>
      </c>
      <c r="B624">
        <v>17</v>
      </c>
      <c r="C624">
        <v>4550</v>
      </c>
      <c r="D624">
        <v>4550</v>
      </c>
    </row>
    <row r="625" spans="1:4" x14ac:dyDescent="0.35">
      <c r="A625" s="3" t="s">
        <v>898</v>
      </c>
      <c r="B625">
        <v>1</v>
      </c>
      <c r="D625">
        <v>4550</v>
      </c>
    </row>
    <row r="626" spans="1:4" x14ac:dyDescent="0.35">
      <c r="A626" s="3" t="s">
        <v>1158</v>
      </c>
      <c r="B626">
        <v>2</v>
      </c>
      <c r="D626">
        <v>3666.6666666666665</v>
      </c>
    </row>
    <row r="627" spans="1:4" x14ac:dyDescent="0.35">
      <c r="A627" s="3" t="s">
        <v>698</v>
      </c>
      <c r="B627">
        <v>9</v>
      </c>
      <c r="C627">
        <v>3666.6666666666665</v>
      </c>
      <c r="D627">
        <v>3666.6666666666665</v>
      </c>
    </row>
    <row r="628" spans="1:4" x14ac:dyDescent="0.35">
      <c r="A628" s="3" t="s">
        <v>573</v>
      </c>
      <c r="B628">
        <v>6</v>
      </c>
      <c r="C628">
        <v>7950</v>
      </c>
      <c r="D628">
        <v>7950</v>
      </c>
    </row>
    <row r="629" spans="1:4" x14ac:dyDescent="0.35">
      <c r="A629" s="3" t="s">
        <v>973</v>
      </c>
      <c r="B629">
        <v>1</v>
      </c>
      <c r="D629">
        <v>7950</v>
      </c>
    </row>
    <row r="630" spans="1:4" x14ac:dyDescent="0.35">
      <c r="A630" s="3" t="s">
        <v>699</v>
      </c>
      <c r="B630">
        <v>5</v>
      </c>
      <c r="C630">
        <v>7950</v>
      </c>
      <c r="D630">
        <v>7950</v>
      </c>
    </row>
    <row r="631" spans="1:4" x14ac:dyDescent="0.35">
      <c r="A631" s="3" t="s">
        <v>486</v>
      </c>
      <c r="B631">
        <v>7</v>
      </c>
      <c r="C631">
        <v>7694.1428571428569</v>
      </c>
      <c r="D631">
        <v>7694.1428571428569</v>
      </c>
    </row>
    <row r="632" spans="1:4" x14ac:dyDescent="0.35">
      <c r="A632" s="3" t="s">
        <v>496</v>
      </c>
      <c r="B632">
        <v>1</v>
      </c>
      <c r="C632">
        <v>9000</v>
      </c>
      <c r="D632">
        <v>9000</v>
      </c>
    </row>
    <row r="633" spans="1:4" x14ac:dyDescent="0.35">
      <c r="A633" s="3" t="s">
        <v>1573</v>
      </c>
      <c r="B633">
        <v>1</v>
      </c>
      <c r="D633">
        <v>9000</v>
      </c>
    </row>
    <row r="634" spans="1:4" x14ac:dyDescent="0.35">
      <c r="A634" s="3" t="s">
        <v>801</v>
      </c>
      <c r="B634">
        <v>4</v>
      </c>
      <c r="C634">
        <v>3500</v>
      </c>
      <c r="D634">
        <v>3500</v>
      </c>
    </row>
    <row r="635" spans="1:4" x14ac:dyDescent="0.35">
      <c r="A635" s="3" t="s">
        <v>58</v>
      </c>
      <c r="B635">
        <v>12</v>
      </c>
      <c r="C635">
        <v>312.39285714285717</v>
      </c>
      <c r="D635">
        <v>312.39285714285717</v>
      </c>
    </row>
    <row r="636" spans="1:4" x14ac:dyDescent="0.35">
      <c r="A636" s="3" t="s">
        <v>256</v>
      </c>
      <c r="B636">
        <v>34</v>
      </c>
      <c r="D636">
        <v>312.39285714285717</v>
      </c>
    </row>
    <row r="637" spans="1:4" x14ac:dyDescent="0.35">
      <c r="A637" s="3" t="s">
        <v>371</v>
      </c>
      <c r="B637">
        <v>1</v>
      </c>
      <c r="D637">
        <v>312.39285714285717</v>
      </c>
    </row>
    <row r="638" spans="1:4" x14ac:dyDescent="0.35">
      <c r="A638" s="3" t="s">
        <v>672</v>
      </c>
      <c r="B638">
        <v>17</v>
      </c>
      <c r="C638">
        <v>240</v>
      </c>
      <c r="D638">
        <v>240</v>
      </c>
    </row>
    <row r="639" spans="1:4" x14ac:dyDescent="0.35">
      <c r="A639" s="3" t="s">
        <v>673</v>
      </c>
      <c r="B639">
        <v>18</v>
      </c>
      <c r="C639">
        <v>180</v>
      </c>
      <c r="D639">
        <v>180</v>
      </c>
    </row>
    <row r="640" spans="1:4" x14ac:dyDescent="0.35">
      <c r="A640" s="3" t="s">
        <v>400</v>
      </c>
      <c r="B640">
        <v>34</v>
      </c>
      <c r="C640">
        <v>180</v>
      </c>
      <c r="D640">
        <v>180</v>
      </c>
    </row>
    <row r="641" spans="1:4" x14ac:dyDescent="0.35">
      <c r="A641" s="3" t="s">
        <v>223</v>
      </c>
      <c r="B641">
        <v>4</v>
      </c>
      <c r="D641">
        <v>312.39285714285717</v>
      </c>
    </row>
    <row r="642" spans="1:4" x14ac:dyDescent="0.35">
      <c r="A642" s="3" t="s">
        <v>139</v>
      </c>
      <c r="B642">
        <v>1</v>
      </c>
      <c r="D642">
        <v>312.39285714285717</v>
      </c>
    </row>
    <row r="643" spans="1:4" x14ac:dyDescent="0.35">
      <c r="A643" s="3" t="s">
        <v>903</v>
      </c>
      <c r="B643">
        <v>17</v>
      </c>
      <c r="D643">
        <v>312.39285714285717</v>
      </c>
    </row>
    <row r="644" spans="1:4" x14ac:dyDescent="0.35">
      <c r="A644" s="3" t="s">
        <v>1022</v>
      </c>
      <c r="B644">
        <v>9</v>
      </c>
      <c r="D644">
        <v>312.39285714285717</v>
      </c>
    </row>
    <row r="645" spans="1:4" x14ac:dyDescent="0.35">
      <c r="A645" s="3" t="s">
        <v>570</v>
      </c>
      <c r="B645">
        <v>31</v>
      </c>
      <c r="C645">
        <v>380</v>
      </c>
      <c r="D645">
        <v>380</v>
      </c>
    </row>
    <row r="646" spans="1:4" x14ac:dyDescent="0.35">
      <c r="A646" s="3" t="s">
        <v>557</v>
      </c>
      <c r="B646">
        <v>15</v>
      </c>
      <c r="C646">
        <v>525</v>
      </c>
      <c r="D646">
        <v>525</v>
      </c>
    </row>
    <row r="647" spans="1:4" x14ac:dyDescent="0.35">
      <c r="A647" s="3" t="s">
        <v>90</v>
      </c>
      <c r="B647">
        <v>1</v>
      </c>
      <c r="D647">
        <v>525</v>
      </c>
    </row>
    <row r="648" spans="1:4" x14ac:dyDescent="0.35">
      <c r="A648" s="3" t="s">
        <v>2133</v>
      </c>
      <c r="B648">
        <v>1</v>
      </c>
      <c r="C648">
        <v>13000</v>
      </c>
      <c r="D648">
        <v>13000</v>
      </c>
    </row>
    <row r="649" spans="1:4" x14ac:dyDescent="0.35">
      <c r="A649" s="3" t="s">
        <v>1953</v>
      </c>
      <c r="B649">
        <v>1</v>
      </c>
      <c r="D649">
        <v>13000</v>
      </c>
    </row>
    <row r="650" spans="1:4" x14ac:dyDescent="0.35">
      <c r="A650" s="3" t="s">
        <v>1951</v>
      </c>
      <c r="B650">
        <v>4</v>
      </c>
      <c r="C650">
        <v>5663</v>
      </c>
      <c r="D650">
        <v>5663</v>
      </c>
    </row>
    <row r="651" spans="1:4" x14ac:dyDescent="0.35">
      <c r="A651" s="3" t="s">
        <v>1952</v>
      </c>
      <c r="B651">
        <v>1</v>
      </c>
      <c r="D651">
        <v>5663</v>
      </c>
    </row>
    <row r="652" spans="1:4" x14ac:dyDescent="0.35">
      <c r="A652" s="3" t="s">
        <v>1949</v>
      </c>
      <c r="B652">
        <v>1</v>
      </c>
      <c r="D652">
        <v>5663</v>
      </c>
    </row>
    <row r="653" spans="1:4" x14ac:dyDescent="0.35">
      <c r="A653" s="3" t="s">
        <v>1944</v>
      </c>
      <c r="B653">
        <v>2</v>
      </c>
      <c r="C653">
        <v>5000</v>
      </c>
      <c r="D653">
        <v>5000</v>
      </c>
    </row>
    <row r="654" spans="1:4" x14ac:dyDescent="0.35">
      <c r="A654" s="3" t="s">
        <v>1941</v>
      </c>
      <c r="B654">
        <v>1</v>
      </c>
      <c r="C654">
        <v>5890</v>
      </c>
      <c r="D654">
        <v>5890</v>
      </c>
    </row>
    <row r="655" spans="1:4" x14ac:dyDescent="0.35">
      <c r="A655" s="3" t="s">
        <v>1950</v>
      </c>
      <c r="B655">
        <v>1</v>
      </c>
      <c r="D655">
        <v>5663</v>
      </c>
    </row>
    <row r="656" spans="1:4" x14ac:dyDescent="0.35">
      <c r="A656" s="3" t="s">
        <v>1942</v>
      </c>
      <c r="B656">
        <v>2</v>
      </c>
      <c r="C656">
        <v>11990</v>
      </c>
      <c r="D656">
        <v>11990</v>
      </c>
    </row>
    <row r="657" spans="1:4" x14ac:dyDescent="0.35">
      <c r="A657" s="3" t="s">
        <v>2045</v>
      </c>
      <c r="B657">
        <v>1</v>
      </c>
      <c r="D657">
        <v>5790</v>
      </c>
    </row>
    <row r="658" spans="1:4" x14ac:dyDescent="0.35">
      <c r="A658" s="3" t="s">
        <v>1872</v>
      </c>
      <c r="B658">
        <v>2</v>
      </c>
      <c r="D658">
        <v>5790</v>
      </c>
    </row>
    <row r="659" spans="1:4" x14ac:dyDescent="0.35">
      <c r="A659" s="3" t="s">
        <v>1943</v>
      </c>
      <c r="B659">
        <v>2</v>
      </c>
      <c r="C659">
        <v>5790</v>
      </c>
      <c r="D659">
        <v>5790</v>
      </c>
    </row>
    <row r="660" spans="1:4" x14ac:dyDescent="0.35">
      <c r="A660" s="3" t="s">
        <v>1945</v>
      </c>
      <c r="B660">
        <v>1</v>
      </c>
      <c r="C660">
        <v>13000</v>
      </c>
      <c r="D660">
        <v>13000</v>
      </c>
    </row>
    <row r="661" spans="1:4" x14ac:dyDescent="0.35">
      <c r="A661" s="3" t="s">
        <v>1861</v>
      </c>
      <c r="B661">
        <v>4</v>
      </c>
      <c r="D661">
        <v>13000</v>
      </c>
    </row>
    <row r="662" spans="1:4" x14ac:dyDescent="0.35">
      <c r="A662" s="3" t="s">
        <v>438</v>
      </c>
      <c r="B662">
        <v>1</v>
      </c>
      <c r="D662">
        <v>10000</v>
      </c>
    </row>
    <row r="663" spans="1:4" x14ac:dyDescent="0.35">
      <c r="A663" s="3" t="s">
        <v>1303</v>
      </c>
      <c r="B663">
        <v>1</v>
      </c>
      <c r="D663">
        <v>450</v>
      </c>
    </row>
    <row r="664" spans="1:4" x14ac:dyDescent="0.35">
      <c r="A664" s="3" t="s">
        <v>1537</v>
      </c>
      <c r="B664">
        <v>2</v>
      </c>
      <c r="D664">
        <v>8500</v>
      </c>
    </row>
    <row r="665" spans="1:4" x14ac:dyDescent="0.35">
      <c r="A665" s="3" t="s">
        <v>1388</v>
      </c>
      <c r="B665">
        <v>1</v>
      </c>
      <c r="C665">
        <v>9000</v>
      </c>
      <c r="D665">
        <v>9000</v>
      </c>
    </row>
    <row r="666" spans="1:4" x14ac:dyDescent="0.35">
      <c r="A666" s="3" t="s">
        <v>1383</v>
      </c>
      <c r="B666">
        <v>1</v>
      </c>
      <c r="C666">
        <v>1289</v>
      </c>
      <c r="D666">
        <v>1289</v>
      </c>
    </row>
    <row r="667" spans="1:4" x14ac:dyDescent="0.35">
      <c r="A667" s="3" t="s">
        <v>1144</v>
      </c>
      <c r="B667">
        <v>1</v>
      </c>
      <c r="C667">
        <v>2929</v>
      </c>
      <c r="D667">
        <v>2929</v>
      </c>
    </row>
    <row r="668" spans="1:4" x14ac:dyDescent="0.35">
      <c r="A668" s="3" t="s">
        <v>828</v>
      </c>
      <c r="B668">
        <v>1</v>
      </c>
      <c r="C668">
        <v>6664</v>
      </c>
      <c r="D668">
        <v>6664</v>
      </c>
    </row>
    <row r="669" spans="1:4" x14ac:dyDescent="0.35">
      <c r="A669" s="3" t="s">
        <v>829</v>
      </c>
      <c r="B669">
        <v>1</v>
      </c>
      <c r="C669">
        <v>13500</v>
      </c>
      <c r="D669">
        <v>13500</v>
      </c>
    </row>
    <row r="670" spans="1:4" x14ac:dyDescent="0.35">
      <c r="A670" s="3" t="s">
        <v>830</v>
      </c>
      <c r="B670">
        <v>1</v>
      </c>
      <c r="C670">
        <v>7814</v>
      </c>
      <c r="D670">
        <v>7814</v>
      </c>
    </row>
    <row r="671" spans="1:4" x14ac:dyDescent="0.35">
      <c r="A671" s="3" t="s">
        <v>656</v>
      </c>
      <c r="B671">
        <v>1</v>
      </c>
      <c r="C671">
        <v>2929</v>
      </c>
      <c r="D671">
        <v>2929</v>
      </c>
    </row>
    <row r="672" spans="1:4" x14ac:dyDescent="0.35">
      <c r="A672" s="3" t="s">
        <v>1386</v>
      </c>
      <c r="B672">
        <v>1</v>
      </c>
      <c r="C672">
        <v>1719</v>
      </c>
      <c r="D672">
        <v>1719</v>
      </c>
    </row>
    <row r="673" spans="1:4" x14ac:dyDescent="0.35">
      <c r="A673" s="3" t="s">
        <v>1399</v>
      </c>
      <c r="B673">
        <v>1</v>
      </c>
      <c r="C673">
        <v>1129</v>
      </c>
      <c r="D673">
        <v>1129</v>
      </c>
    </row>
    <row r="674" spans="1:4" x14ac:dyDescent="0.35">
      <c r="A674" s="3" t="s">
        <v>811</v>
      </c>
      <c r="B674">
        <v>1</v>
      </c>
      <c r="C674">
        <v>2823</v>
      </c>
      <c r="D674">
        <v>2823</v>
      </c>
    </row>
    <row r="675" spans="1:4" x14ac:dyDescent="0.35">
      <c r="A675" s="3" t="s">
        <v>409</v>
      </c>
      <c r="B675">
        <v>2</v>
      </c>
      <c r="D675">
        <v>18000</v>
      </c>
    </row>
    <row r="676" spans="1:4" x14ac:dyDescent="0.35">
      <c r="A676" s="3" t="s">
        <v>853</v>
      </c>
      <c r="B676">
        <v>1</v>
      </c>
      <c r="C676">
        <v>23000</v>
      </c>
      <c r="D676">
        <v>23000</v>
      </c>
    </row>
    <row r="677" spans="1:4" x14ac:dyDescent="0.35">
      <c r="A677" s="3" t="s">
        <v>1104</v>
      </c>
      <c r="B677">
        <v>2</v>
      </c>
      <c r="D677">
        <v>22380</v>
      </c>
    </row>
    <row r="678" spans="1:4" x14ac:dyDescent="0.35">
      <c r="A678" s="3" t="s">
        <v>429</v>
      </c>
      <c r="B678">
        <v>1</v>
      </c>
      <c r="D678">
        <v>18000</v>
      </c>
    </row>
    <row r="679" spans="1:4" x14ac:dyDescent="0.35">
      <c r="A679" s="3" t="s">
        <v>2072</v>
      </c>
      <c r="B679">
        <v>3</v>
      </c>
      <c r="C679">
        <v>22380</v>
      </c>
      <c r="D679">
        <v>22380</v>
      </c>
    </row>
    <row r="680" spans="1:4" x14ac:dyDescent="0.35">
      <c r="A680" s="3" t="s">
        <v>163</v>
      </c>
      <c r="B680">
        <v>5</v>
      </c>
      <c r="C680">
        <v>18845</v>
      </c>
      <c r="D680">
        <v>18845</v>
      </c>
    </row>
    <row r="681" spans="1:4" x14ac:dyDescent="0.35">
      <c r="A681" s="3" t="s">
        <v>1015</v>
      </c>
      <c r="B681">
        <v>2</v>
      </c>
      <c r="D681">
        <v>22380</v>
      </c>
    </row>
    <row r="682" spans="1:4" x14ac:dyDescent="0.35">
      <c r="A682" s="3" t="s">
        <v>441</v>
      </c>
      <c r="B682">
        <v>1</v>
      </c>
      <c r="D682">
        <v>22380</v>
      </c>
    </row>
    <row r="683" spans="1:4" x14ac:dyDescent="0.35">
      <c r="A683" s="3" t="s">
        <v>802</v>
      </c>
      <c r="B683">
        <v>2</v>
      </c>
      <c r="C683">
        <v>11200</v>
      </c>
      <c r="D683">
        <v>11200</v>
      </c>
    </row>
    <row r="684" spans="1:4" x14ac:dyDescent="0.35">
      <c r="A684" s="3" t="s">
        <v>700</v>
      </c>
      <c r="B684">
        <v>1</v>
      </c>
      <c r="C684">
        <v>17500</v>
      </c>
      <c r="D684">
        <v>17500</v>
      </c>
    </row>
    <row r="685" spans="1:4" x14ac:dyDescent="0.35">
      <c r="A685" s="3" t="s">
        <v>1028</v>
      </c>
      <c r="B685">
        <v>3</v>
      </c>
      <c r="D685">
        <v>17500</v>
      </c>
    </row>
    <row r="686" spans="1:4" x14ac:dyDescent="0.35">
      <c r="A686" s="3" t="s">
        <v>759</v>
      </c>
      <c r="B686">
        <v>4</v>
      </c>
      <c r="C686">
        <v>17500</v>
      </c>
      <c r="D686">
        <v>17500</v>
      </c>
    </row>
    <row r="687" spans="1:4" x14ac:dyDescent="0.35">
      <c r="A687" s="3" t="s">
        <v>720</v>
      </c>
      <c r="B687">
        <v>2</v>
      </c>
      <c r="C687">
        <v>17500</v>
      </c>
      <c r="D687">
        <v>17500</v>
      </c>
    </row>
    <row r="688" spans="1:4" x14ac:dyDescent="0.35">
      <c r="A688" s="3" t="s">
        <v>1595</v>
      </c>
      <c r="B688">
        <v>1</v>
      </c>
      <c r="D688">
        <v>17500</v>
      </c>
    </row>
    <row r="689" spans="1:4" x14ac:dyDescent="0.35">
      <c r="A689" s="3" t="s">
        <v>1516</v>
      </c>
      <c r="B689">
        <v>1</v>
      </c>
      <c r="C689">
        <v>1290</v>
      </c>
      <c r="D689">
        <v>1290</v>
      </c>
    </row>
    <row r="690" spans="1:4" x14ac:dyDescent="0.35">
      <c r="A690" s="3" t="s">
        <v>1475</v>
      </c>
      <c r="B690">
        <v>2</v>
      </c>
      <c r="D690">
        <v>1300</v>
      </c>
    </row>
    <row r="691" spans="1:4" x14ac:dyDescent="0.35">
      <c r="A691" s="3" t="s">
        <v>1346</v>
      </c>
      <c r="B691">
        <v>1</v>
      </c>
      <c r="C691">
        <v>1300</v>
      </c>
      <c r="D691">
        <v>1300</v>
      </c>
    </row>
    <row r="692" spans="1:4" x14ac:dyDescent="0.35">
      <c r="A692" s="3" t="s">
        <v>1955</v>
      </c>
      <c r="B692">
        <v>2</v>
      </c>
      <c r="D692">
        <v>6999</v>
      </c>
    </row>
    <row r="693" spans="1:4" x14ac:dyDescent="0.35">
      <c r="A693" s="3" t="s">
        <v>1387</v>
      </c>
      <c r="B693">
        <v>1</v>
      </c>
      <c r="C693">
        <v>6999</v>
      </c>
      <c r="D693">
        <v>6999</v>
      </c>
    </row>
    <row r="694" spans="1:4" x14ac:dyDescent="0.35">
      <c r="A694" s="3" t="s">
        <v>311</v>
      </c>
      <c r="B694">
        <v>2</v>
      </c>
      <c r="D694">
        <v>6999</v>
      </c>
    </row>
    <row r="695" spans="1:4" x14ac:dyDescent="0.35">
      <c r="A695" s="3" t="s">
        <v>1957</v>
      </c>
      <c r="B695">
        <v>2</v>
      </c>
      <c r="D695">
        <v>6999</v>
      </c>
    </row>
    <row r="696" spans="1:4" x14ac:dyDescent="0.35">
      <c r="A696" s="3" t="s">
        <v>538</v>
      </c>
      <c r="B696">
        <v>1</v>
      </c>
      <c r="C696">
        <v>2000</v>
      </c>
      <c r="D696">
        <v>2000</v>
      </c>
    </row>
    <row r="697" spans="1:4" x14ac:dyDescent="0.35">
      <c r="A697" s="3" t="s">
        <v>1074</v>
      </c>
      <c r="B697">
        <v>1</v>
      </c>
      <c r="D697">
        <v>6999</v>
      </c>
    </row>
    <row r="698" spans="1:4" x14ac:dyDescent="0.35">
      <c r="A698" s="3" t="s">
        <v>1054</v>
      </c>
      <c r="B698">
        <v>1</v>
      </c>
      <c r="D698">
        <v>6999</v>
      </c>
    </row>
    <row r="699" spans="1:4" x14ac:dyDescent="0.35">
      <c r="A699" s="3" t="s">
        <v>488</v>
      </c>
      <c r="B699">
        <v>1</v>
      </c>
      <c r="C699">
        <v>10000</v>
      </c>
      <c r="D699">
        <v>10000</v>
      </c>
    </row>
    <row r="700" spans="1:4" x14ac:dyDescent="0.35">
      <c r="A700" s="3" t="s">
        <v>482</v>
      </c>
      <c r="B700">
        <v>1</v>
      </c>
      <c r="C700">
        <v>7000</v>
      </c>
      <c r="D700">
        <v>7000</v>
      </c>
    </row>
    <row r="701" spans="1:4" x14ac:dyDescent="0.35">
      <c r="A701" s="3" t="s">
        <v>657</v>
      </c>
      <c r="B701">
        <v>1</v>
      </c>
      <c r="C701">
        <v>6899</v>
      </c>
      <c r="D701">
        <v>6899</v>
      </c>
    </row>
    <row r="702" spans="1:4" x14ac:dyDescent="0.35">
      <c r="A702" s="3" t="s">
        <v>2135</v>
      </c>
      <c r="B702">
        <v>1</v>
      </c>
      <c r="D702">
        <v>14000</v>
      </c>
    </row>
    <row r="703" spans="1:4" x14ac:dyDescent="0.35">
      <c r="A703" s="3" t="s">
        <v>347</v>
      </c>
      <c r="B703">
        <v>9</v>
      </c>
      <c r="D703">
        <v>14000</v>
      </c>
    </row>
    <row r="704" spans="1:4" x14ac:dyDescent="0.35">
      <c r="A704" s="3" t="s">
        <v>1958</v>
      </c>
      <c r="B704">
        <v>1</v>
      </c>
      <c r="C704">
        <v>14000</v>
      </c>
      <c r="D704">
        <v>14000</v>
      </c>
    </row>
    <row r="705" spans="1:4" x14ac:dyDescent="0.35">
      <c r="A705" s="3" t="s">
        <v>166</v>
      </c>
      <c r="B705">
        <v>4</v>
      </c>
      <c r="D705">
        <v>18300</v>
      </c>
    </row>
    <row r="706" spans="1:4" x14ac:dyDescent="0.35">
      <c r="A706" s="3" t="s">
        <v>1959</v>
      </c>
      <c r="B706">
        <v>1</v>
      </c>
      <c r="C706">
        <v>18300</v>
      </c>
      <c r="D706">
        <v>18300</v>
      </c>
    </row>
    <row r="707" spans="1:4" x14ac:dyDescent="0.35">
      <c r="A707" s="3" t="s">
        <v>926</v>
      </c>
      <c r="B707">
        <v>9</v>
      </c>
      <c r="C707">
        <v>18300</v>
      </c>
      <c r="D707">
        <v>18300</v>
      </c>
    </row>
    <row r="708" spans="1:4" x14ac:dyDescent="0.35">
      <c r="A708" s="3" t="s">
        <v>721</v>
      </c>
      <c r="B708">
        <v>6</v>
      </c>
      <c r="C708">
        <v>18300</v>
      </c>
      <c r="D708">
        <v>2300</v>
      </c>
    </row>
    <row r="709" spans="1:4" x14ac:dyDescent="0.35">
      <c r="A709" s="3" t="s">
        <v>1332</v>
      </c>
      <c r="B709">
        <v>2</v>
      </c>
      <c r="C709">
        <v>2300</v>
      </c>
      <c r="D709">
        <v>75300</v>
      </c>
    </row>
    <row r="710" spans="1:4" x14ac:dyDescent="0.35">
      <c r="A710" s="3" t="s">
        <v>1960</v>
      </c>
      <c r="B710">
        <v>1</v>
      </c>
      <c r="C710">
        <v>75300</v>
      </c>
      <c r="D710">
        <v>2992</v>
      </c>
    </row>
    <row r="711" spans="1:4" x14ac:dyDescent="0.35">
      <c r="A711" s="3" t="s">
        <v>1437</v>
      </c>
      <c r="B711">
        <v>1</v>
      </c>
      <c r="C711">
        <v>2992</v>
      </c>
      <c r="D711">
        <v>2992</v>
      </c>
    </row>
    <row r="712" spans="1:4" x14ac:dyDescent="0.35">
      <c r="A712" s="3" t="s">
        <v>65</v>
      </c>
      <c r="B712">
        <v>15</v>
      </c>
      <c r="C712">
        <v>7937.1428571428569</v>
      </c>
      <c r="D712">
        <v>2992</v>
      </c>
    </row>
    <row r="713" spans="1:4" x14ac:dyDescent="0.35">
      <c r="A713" s="3" t="s">
        <v>206</v>
      </c>
      <c r="B713">
        <v>1</v>
      </c>
      <c r="D713">
        <v>7937.1428571428569</v>
      </c>
    </row>
    <row r="714" spans="1:4" x14ac:dyDescent="0.35">
      <c r="A714" s="3" t="s">
        <v>167</v>
      </c>
      <c r="B714">
        <v>3</v>
      </c>
      <c r="D714">
        <v>7937.1428571428569</v>
      </c>
    </row>
    <row r="715" spans="1:4" x14ac:dyDescent="0.35">
      <c r="A715" s="3" t="s">
        <v>1961</v>
      </c>
      <c r="B715">
        <v>1</v>
      </c>
      <c r="C715">
        <v>2500</v>
      </c>
      <c r="D715">
        <v>7937.1428571428569</v>
      </c>
    </row>
    <row r="716" spans="1:4" x14ac:dyDescent="0.35">
      <c r="A716" s="3" t="s">
        <v>201</v>
      </c>
      <c r="B716">
        <v>22</v>
      </c>
      <c r="C716">
        <v>7963.75</v>
      </c>
      <c r="D716">
        <v>2500</v>
      </c>
    </row>
    <row r="717" spans="1:4" x14ac:dyDescent="0.35">
      <c r="A717" s="3" t="s">
        <v>701</v>
      </c>
      <c r="B717">
        <v>1</v>
      </c>
      <c r="C717">
        <v>7890</v>
      </c>
      <c r="D717">
        <v>7963.75</v>
      </c>
    </row>
    <row r="718" spans="1:4" x14ac:dyDescent="0.35">
      <c r="A718" s="3" t="s">
        <v>285</v>
      </c>
      <c r="B718">
        <v>2</v>
      </c>
      <c r="D718">
        <v>7890</v>
      </c>
    </row>
    <row r="719" spans="1:4" x14ac:dyDescent="0.35">
      <c r="A719" s="3" t="s">
        <v>2136</v>
      </c>
      <c r="B719">
        <v>1</v>
      </c>
      <c r="D719">
        <v>7937.1428571428569</v>
      </c>
    </row>
    <row r="720" spans="1:4" x14ac:dyDescent="0.35">
      <c r="A720" s="3" t="s">
        <v>1962</v>
      </c>
      <c r="B720">
        <v>1</v>
      </c>
      <c r="D720">
        <v>3200</v>
      </c>
    </row>
    <row r="721" spans="1:4" x14ac:dyDescent="0.35">
      <c r="A721" s="3" t="s">
        <v>795</v>
      </c>
      <c r="B721">
        <v>2</v>
      </c>
      <c r="C721">
        <v>13490</v>
      </c>
      <c r="D721">
        <v>13490</v>
      </c>
    </row>
    <row r="722" spans="1:4" x14ac:dyDescent="0.35">
      <c r="A722" s="3" t="s">
        <v>1244</v>
      </c>
      <c r="B722">
        <v>2</v>
      </c>
      <c r="D722">
        <v>13490</v>
      </c>
    </row>
    <row r="723" spans="1:4" x14ac:dyDescent="0.35">
      <c r="A723" s="3" t="s">
        <v>1424</v>
      </c>
      <c r="B723">
        <v>5</v>
      </c>
      <c r="C723">
        <v>800</v>
      </c>
      <c r="D723">
        <v>800</v>
      </c>
    </row>
    <row r="724" spans="1:4" x14ac:dyDescent="0.35">
      <c r="A724" s="3" t="s">
        <v>1431</v>
      </c>
      <c r="B724">
        <v>1</v>
      </c>
      <c r="C724">
        <v>800</v>
      </c>
      <c r="D724">
        <v>800</v>
      </c>
    </row>
    <row r="725" spans="1:4" x14ac:dyDescent="0.35">
      <c r="A725" s="3" t="s">
        <v>732</v>
      </c>
      <c r="B725">
        <v>3</v>
      </c>
      <c r="C725">
        <v>6475</v>
      </c>
      <c r="D725">
        <v>800</v>
      </c>
    </row>
    <row r="726" spans="1:4" x14ac:dyDescent="0.35">
      <c r="A726" s="3" t="s">
        <v>367</v>
      </c>
      <c r="B726">
        <v>1</v>
      </c>
      <c r="D726">
        <v>6475</v>
      </c>
    </row>
    <row r="727" spans="1:4" x14ac:dyDescent="0.35">
      <c r="A727" s="3" t="s">
        <v>368</v>
      </c>
      <c r="B727">
        <v>1</v>
      </c>
      <c r="D727">
        <v>13490</v>
      </c>
    </row>
    <row r="728" spans="1:4" x14ac:dyDescent="0.35">
      <c r="A728" s="3" t="s">
        <v>831</v>
      </c>
      <c r="B728">
        <v>1</v>
      </c>
      <c r="C728">
        <v>43000</v>
      </c>
      <c r="D728">
        <v>13000</v>
      </c>
    </row>
    <row r="729" spans="1:4" x14ac:dyDescent="0.35">
      <c r="A729" s="3" t="s">
        <v>622</v>
      </c>
      <c r="B729">
        <v>4</v>
      </c>
      <c r="C729">
        <v>3469.5</v>
      </c>
      <c r="D729">
        <v>43000</v>
      </c>
    </row>
    <row r="730" spans="1:4" x14ac:dyDescent="0.35">
      <c r="A730" s="3" t="s">
        <v>1085</v>
      </c>
      <c r="B730">
        <v>1</v>
      </c>
      <c r="D730">
        <v>3469.5</v>
      </c>
    </row>
    <row r="731" spans="1:4" x14ac:dyDescent="0.35">
      <c r="A731" s="3" t="s">
        <v>754</v>
      </c>
      <c r="B731">
        <v>2</v>
      </c>
      <c r="C731">
        <v>3200</v>
      </c>
      <c r="D731">
        <v>3200</v>
      </c>
    </row>
    <row r="732" spans="1:4" x14ac:dyDescent="0.35">
      <c r="A732" s="3" t="s">
        <v>974</v>
      </c>
      <c r="B732">
        <v>1</v>
      </c>
      <c r="D732">
        <v>3200</v>
      </c>
    </row>
    <row r="733" spans="1:4" x14ac:dyDescent="0.35">
      <c r="A733" s="3" t="s">
        <v>1518</v>
      </c>
      <c r="B733">
        <v>1</v>
      </c>
      <c r="C733">
        <v>1810</v>
      </c>
      <c r="D733">
        <v>3000</v>
      </c>
    </row>
    <row r="734" spans="1:4" x14ac:dyDescent="0.35">
      <c r="A734" s="3" t="s">
        <v>1506</v>
      </c>
      <c r="B734">
        <v>1</v>
      </c>
      <c r="D734">
        <v>1810</v>
      </c>
    </row>
    <row r="735" spans="1:4" x14ac:dyDescent="0.35">
      <c r="A735" s="3" t="s">
        <v>1384</v>
      </c>
      <c r="B735">
        <v>2</v>
      </c>
      <c r="C735">
        <v>10394.5</v>
      </c>
      <c r="D735">
        <v>1810</v>
      </c>
    </row>
    <row r="736" spans="1:4" x14ac:dyDescent="0.35">
      <c r="A736" s="3" t="s">
        <v>1427</v>
      </c>
      <c r="B736">
        <v>2</v>
      </c>
      <c r="C736">
        <v>7500</v>
      </c>
      <c r="D736">
        <v>10394.5</v>
      </c>
    </row>
    <row r="737" spans="1:4" x14ac:dyDescent="0.35">
      <c r="A737" s="3" t="s">
        <v>1507</v>
      </c>
      <c r="B737">
        <v>1</v>
      </c>
      <c r="D737">
        <v>7500</v>
      </c>
    </row>
    <row r="738" spans="1:4" x14ac:dyDescent="0.35">
      <c r="A738" s="3" t="s">
        <v>1963</v>
      </c>
      <c r="B738">
        <v>6</v>
      </c>
      <c r="D738">
        <v>7500</v>
      </c>
    </row>
    <row r="739" spans="1:4" x14ac:dyDescent="0.35">
      <c r="A739" s="3" t="s">
        <v>1866</v>
      </c>
      <c r="B739">
        <v>7</v>
      </c>
      <c r="C739">
        <v>12547.5</v>
      </c>
      <c r="D739">
        <v>17000</v>
      </c>
    </row>
    <row r="740" spans="1:4" x14ac:dyDescent="0.35">
      <c r="A740" s="3" t="s">
        <v>230</v>
      </c>
      <c r="B740">
        <v>2</v>
      </c>
      <c r="D740">
        <v>12547.5</v>
      </c>
    </row>
    <row r="741" spans="1:4" x14ac:dyDescent="0.35">
      <c r="A741" s="3" t="s">
        <v>1160</v>
      </c>
      <c r="B741">
        <v>1</v>
      </c>
      <c r="D741">
        <v>1810</v>
      </c>
    </row>
    <row r="742" spans="1:4" x14ac:dyDescent="0.35">
      <c r="A742" s="3" t="s">
        <v>710</v>
      </c>
      <c r="B742">
        <v>22</v>
      </c>
      <c r="C742">
        <v>8900</v>
      </c>
      <c r="D742">
        <v>5000</v>
      </c>
    </row>
    <row r="743" spans="1:4" x14ac:dyDescent="0.35">
      <c r="A743" s="3" t="s">
        <v>1043</v>
      </c>
      <c r="B743">
        <v>1</v>
      </c>
      <c r="D743">
        <v>8900</v>
      </c>
    </row>
    <row r="744" spans="1:4" x14ac:dyDescent="0.35">
      <c r="A744" s="3" t="s">
        <v>674</v>
      </c>
      <c r="B744">
        <v>68</v>
      </c>
      <c r="C744">
        <v>1800</v>
      </c>
      <c r="D744">
        <v>2200</v>
      </c>
    </row>
    <row r="745" spans="1:4" x14ac:dyDescent="0.35">
      <c r="A745" s="3" t="s">
        <v>55</v>
      </c>
      <c r="B745">
        <v>1</v>
      </c>
      <c r="D745">
        <v>1800</v>
      </c>
    </row>
    <row r="746" spans="1:4" x14ac:dyDescent="0.35">
      <c r="A746" s="3" t="s">
        <v>2125</v>
      </c>
      <c r="B746">
        <v>1</v>
      </c>
      <c r="D746">
        <v>6500</v>
      </c>
    </row>
    <row r="747" spans="1:4" x14ac:dyDescent="0.35">
      <c r="A747" s="3" t="s">
        <v>2120</v>
      </c>
      <c r="B747">
        <v>1</v>
      </c>
      <c r="D747">
        <v>6500</v>
      </c>
    </row>
    <row r="748" spans="1:4" x14ac:dyDescent="0.35">
      <c r="A748" s="3" t="s">
        <v>1862</v>
      </c>
      <c r="B748">
        <v>8</v>
      </c>
      <c r="C748">
        <v>6097.5</v>
      </c>
      <c r="D748">
        <v>6500</v>
      </c>
    </row>
    <row r="749" spans="1:4" x14ac:dyDescent="0.35">
      <c r="A749" s="3" t="s">
        <v>54</v>
      </c>
      <c r="B749">
        <v>1</v>
      </c>
      <c r="C749">
        <v>17.2</v>
      </c>
      <c r="D749">
        <v>6097.5</v>
      </c>
    </row>
    <row r="750" spans="1:4" x14ac:dyDescent="0.35">
      <c r="A750" s="3" t="s">
        <v>422</v>
      </c>
      <c r="B750">
        <v>1</v>
      </c>
      <c r="D750">
        <v>17.2</v>
      </c>
    </row>
    <row r="751" spans="1:4" x14ac:dyDescent="0.35">
      <c r="A751" s="3" t="s">
        <v>1063</v>
      </c>
      <c r="B751">
        <v>1</v>
      </c>
      <c r="D751">
        <v>9200</v>
      </c>
    </row>
    <row r="752" spans="1:4" x14ac:dyDescent="0.35">
      <c r="A752" s="3" t="s">
        <v>680</v>
      </c>
      <c r="B752">
        <v>1</v>
      </c>
      <c r="C752">
        <v>9200</v>
      </c>
      <c r="D752">
        <v>9200</v>
      </c>
    </row>
    <row r="753" spans="1:4" x14ac:dyDescent="0.35">
      <c r="A753" s="3" t="s">
        <v>1967</v>
      </c>
      <c r="B753">
        <v>4</v>
      </c>
      <c r="D753">
        <v>9200</v>
      </c>
    </row>
    <row r="754" spans="1:4" x14ac:dyDescent="0.35">
      <c r="A754" s="3" t="s">
        <v>1279</v>
      </c>
      <c r="B754">
        <v>2</v>
      </c>
      <c r="D754">
        <v>1057.7777777777778</v>
      </c>
    </row>
    <row r="755" spans="1:4" x14ac:dyDescent="0.35">
      <c r="A755" s="3" t="s">
        <v>1315</v>
      </c>
      <c r="B755">
        <v>9</v>
      </c>
      <c r="C755">
        <v>1057.7777777777778</v>
      </c>
      <c r="D755">
        <v>1057.7777777777778</v>
      </c>
    </row>
    <row r="756" spans="1:4" x14ac:dyDescent="0.35">
      <c r="A756" s="3" t="s">
        <v>1489</v>
      </c>
      <c r="B756">
        <v>8</v>
      </c>
      <c r="C756">
        <v>2359</v>
      </c>
      <c r="D756">
        <v>1057.7777777777778</v>
      </c>
    </row>
    <row r="757" spans="1:4" x14ac:dyDescent="0.35">
      <c r="A757" s="3" t="s">
        <v>1966</v>
      </c>
      <c r="B757">
        <v>1</v>
      </c>
      <c r="D757">
        <v>2359</v>
      </c>
    </row>
    <row r="758" spans="1:4" x14ac:dyDescent="0.35">
      <c r="A758" s="3" t="s">
        <v>1968</v>
      </c>
      <c r="B758">
        <v>9</v>
      </c>
      <c r="D758">
        <v>1057.7777777777778</v>
      </c>
    </row>
    <row r="759" spans="1:4" x14ac:dyDescent="0.35">
      <c r="A759" s="3" t="s">
        <v>863</v>
      </c>
      <c r="B759">
        <v>1</v>
      </c>
      <c r="C759">
        <v>4800</v>
      </c>
      <c r="D759">
        <v>1057.7777777777778</v>
      </c>
    </row>
    <row r="760" spans="1:4" x14ac:dyDescent="0.35">
      <c r="A760" s="3" t="s">
        <v>1477</v>
      </c>
      <c r="B760">
        <v>1</v>
      </c>
      <c r="D760">
        <v>4800</v>
      </c>
    </row>
    <row r="761" spans="1:4" x14ac:dyDescent="0.35">
      <c r="A761" s="3" t="s">
        <v>631</v>
      </c>
      <c r="B761">
        <v>7</v>
      </c>
      <c r="C761">
        <v>5438.75</v>
      </c>
      <c r="D761">
        <v>4800</v>
      </c>
    </row>
    <row r="762" spans="1:4" x14ac:dyDescent="0.35">
      <c r="A762" s="3" t="s">
        <v>272</v>
      </c>
      <c r="B762">
        <v>53</v>
      </c>
      <c r="C762">
        <v>1831.0769230769231</v>
      </c>
      <c r="D762">
        <v>5438.75</v>
      </c>
    </row>
    <row r="763" spans="1:4" x14ac:dyDescent="0.35">
      <c r="A763" s="3" t="s">
        <v>1093</v>
      </c>
      <c r="B763">
        <v>2</v>
      </c>
      <c r="D763">
        <v>1831.0769230769231</v>
      </c>
    </row>
    <row r="764" spans="1:4" x14ac:dyDescent="0.35">
      <c r="A764" s="3" t="s">
        <v>918</v>
      </c>
      <c r="B764">
        <v>1</v>
      </c>
      <c r="D764">
        <v>1831.0769230769231</v>
      </c>
    </row>
    <row r="765" spans="1:4" x14ac:dyDescent="0.35">
      <c r="A765" s="3" t="s">
        <v>597</v>
      </c>
      <c r="B765">
        <v>1</v>
      </c>
      <c r="C765">
        <v>4553</v>
      </c>
      <c r="D765">
        <v>1831.0769230769231</v>
      </c>
    </row>
    <row r="766" spans="1:4" x14ac:dyDescent="0.35">
      <c r="A766" s="3" t="s">
        <v>688</v>
      </c>
      <c r="B766">
        <v>1</v>
      </c>
      <c r="C766">
        <v>3000</v>
      </c>
      <c r="D766">
        <v>4553</v>
      </c>
    </row>
    <row r="767" spans="1:4" x14ac:dyDescent="0.35">
      <c r="A767" s="3" t="s">
        <v>984</v>
      </c>
      <c r="B767">
        <v>1</v>
      </c>
      <c r="D767">
        <v>3000</v>
      </c>
    </row>
    <row r="768" spans="1:4" x14ac:dyDescent="0.35">
      <c r="A768" s="3" t="s">
        <v>899</v>
      </c>
      <c r="B768">
        <v>12</v>
      </c>
      <c r="D768">
        <v>1831.0769230769231</v>
      </c>
    </row>
    <row r="769" spans="1:4" x14ac:dyDescent="0.35">
      <c r="A769" s="3" t="s">
        <v>669</v>
      </c>
      <c r="B769">
        <v>17</v>
      </c>
      <c r="C769">
        <v>1500</v>
      </c>
      <c r="D769">
        <v>1831.0769230769231</v>
      </c>
    </row>
    <row r="770" spans="1:4" x14ac:dyDescent="0.35">
      <c r="A770" s="3" t="s">
        <v>274</v>
      </c>
      <c r="B770">
        <v>3</v>
      </c>
      <c r="C770">
        <v>3000</v>
      </c>
      <c r="D770">
        <v>1500</v>
      </c>
    </row>
    <row r="771" spans="1:4" x14ac:dyDescent="0.35">
      <c r="A771" s="3" t="s">
        <v>352</v>
      </c>
      <c r="B771">
        <v>8</v>
      </c>
      <c r="C771">
        <v>24042</v>
      </c>
      <c r="D771">
        <v>3000</v>
      </c>
    </row>
    <row r="772" spans="1:4" x14ac:dyDescent="0.35">
      <c r="A772" s="3" t="s">
        <v>832</v>
      </c>
      <c r="B772">
        <v>2</v>
      </c>
      <c r="C772">
        <v>2518</v>
      </c>
      <c r="D772">
        <v>24042</v>
      </c>
    </row>
    <row r="773" spans="1:4" x14ac:dyDescent="0.35">
      <c r="A773" s="3" t="s">
        <v>162</v>
      </c>
      <c r="B773">
        <v>3</v>
      </c>
      <c r="D773">
        <v>2518</v>
      </c>
    </row>
    <row r="774" spans="1:4" x14ac:dyDescent="0.35">
      <c r="A774" s="3" t="s">
        <v>158</v>
      </c>
      <c r="B774">
        <v>1</v>
      </c>
      <c r="D774">
        <v>2900</v>
      </c>
    </row>
    <row r="775" spans="1:4" x14ac:dyDescent="0.35">
      <c r="A775" s="3" t="s">
        <v>115</v>
      </c>
      <c r="B775">
        <v>7</v>
      </c>
      <c r="C775">
        <v>725</v>
      </c>
      <c r="D775">
        <v>2900</v>
      </c>
    </row>
    <row r="776" spans="1:4" x14ac:dyDescent="0.35">
      <c r="A776" s="3" t="s">
        <v>374</v>
      </c>
      <c r="B776">
        <v>9</v>
      </c>
      <c r="C776">
        <v>1500</v>
      </c>
      <c r="D776">
        <v>725</v>
      </c>
    </row>
    <row r="777" spans="1:4" x14ac:dyDescent="0.35">
      <c r="A777" s="3" t="s">
        <v>1048</v>
      </c>
      <c r="B777">
        <v>1</v>
      </c>
      <c r="D777">
        <v>1500</v>
      </c>
    </row>
    <row r="778" spans="1:4" x14ac:dyDescent="0.35">
      <c r="A778" s="3" t="s">
        <v>833</v>
      </c>
      <c r="B778">
        <v>1</v>
      </c>
      <c r="C778">
        <v>6800</v>
      </c>
      <c r="D778">
        <v>1100</v>
      </c>
    </row>
    <row r="779" spans="1:4" x14ac:dyDescent="0.35">
      <c r="A779" s="3" t="s">
        <v>733</v>
      </c>
      <c r="B779">
        <v>2</v>
      </c>
      <c r="C779">
        <v>6800</v>
      </c>
      <c r="D779">
        <v>6800</v>
      </c>
    </row>
    <row r="780" spans="1:4" x14ac:dyDescent="0.35">
      <c r="A780" s="3" t="s">
        <v>995</v>
      </c>
      <c r="B780">
        <v>2</v>
      </c>
      <c r="D780">
        <v>6800</v>
      </c>
    </row>
    <row r="781" spans="1:4" x14ac:dyDescent="0.35">
      <c r="A781" s="3" t="s">
        <v>2137</v>
      </c>
      <c r="B781">
        <v>2</v>
      </c>
      <c r="D781">
        <v>2900</v>
      </c>
    </row>
    <row r="782" spans="1:4" x14ac:dyDescent="0.35">
      <c r="A782" s="3" t="s">
        <v>996</v>
      </c>
      <c r="B782">
        <v>2</v>
      </c>
      <c r="D782">
        <v>2900</v>
      </c>
    </row>
    <row r="783" spans="1:4" x14ac:dyDescent="0.35">
      <c r="A783" s="3" t="s">
        <v>834</v>
      </c>
      <c r="B783">
        <v>1</v>
      </c>
      <c r="C783">
        <v>6700</v>
      </c>
      <c r="D783">
        <v>2900</v>
      </c>
    </row>
    <row r="784" spans="1:4" x14ac:dyDescent="0.35">
      <c r="A784" s="3" t="s">
        <v>1086</v>
      </c>
      <c r="B784">
        <v>2</v>
      </c>
      <c r="D784">
        <v>6700</v>
      </c>
    </row>
    <row r="785" spans="1:4" x14ac:dyDescent="0.35">
      <c r="A785" s="3" t="s">
        <v>21</v>
      </c>
      <c r="B785">
        <v>1</v>
      </c>
      <c r="D785">
        <v>2500</v>
      </c>
    </row>
    <row r="786" spans="1:4" x14ac:dyDescent="0.35">
      <c r="A786" s="3" t="s">
        <v>1324</v>
      </c>
      <c r="B786">
        <v>1</v>
      </c>
      <c r="C786">
        <v>2500</v>
      </c>
      <c r="D786">
        <v>2500</v>
      </c>
    </row>
    <row r="787" spans="1:4" x14ac:dyDescent="0.35">
      <c r="A787" s="3" t="s">
        <v>1338</v>
      </c>
      <c r="B787">
        <v>1</v>
      </c>
      <c r="D787">
        <v>2500</v>
      </c>
    </row>
    <row r="788" spans="1:4" x14ac:dyDescent="0.35">
      <c r="A788" s="3" t="s">
        <v>1087</v>
      </c>
      <c r="B788">
        <v>1</v>
      </c>
      <c r="D788">
        <v>2500</v>
      </c>
    </row>
    <row r="789" spans="1:4" x14ac:dyDescent="0.35">
      <c r="A789" s="3" t="s">
        <v>1088</v>
      </c>
      <c r="B789">
        <v>2</v>
      </c>
      <c r="D789">
        <v>2900</v>
      </c>
    </row>
    <row r="790" spans="1:4" x14ac:dyDescent="0.35">
      <c r="A790" s="3" t="s">
        <v>1289</v>
      </c>
      <c r="B790">
        <v>2</v>
      </c>
      <c r="D790">
        <v>4000</v>
      </c>
    </row>
    <row r="791" spans="1:4" x14ac:dyDescent="0.35">
      <c r="A791" s="3" t="s">
        <v>1263</v>
      </c>
      <c r="B791">
        <v>2</v>
      </c>
      <c r="D791">
        <v>1300</v>
      </c>
    </row>
    <row r="792" spans="1:4" x14ac:dyDescent="0.35">
      <c r="A792" s="3" t="s">
        <v>1259</v>
      </c>
      <c r="B792">
        <v>3</v>
      </c>
      <c r="D792">
        <v>8900</v>
      </c>
    </row>
    <row r="793" spans="1:4" x14ac:dyDescent="0.35">
      <c r="A793" s="3" t="s">
        <v>975</v>
      </c>
      <c r="B793">
        <v>1</v>
      </c>
      <c r="D793">
        <v>8900</v>
      </c>
    </row>
    <row r="794" spans="1:4" x14ac:dyDescent="0.35">
      <c r="A794" s="3" t="s">
        <v>1029</v>
      </c>
      <c r="B794">
        <v>2</v>
      </c>
      <c r="D794">
        <v>2600</v>
      </c>
    </row>
    <row r="795" spans="1:4" x14ac:dyDescent="0.35">
      <c r="A795" s="3" t="s">
        <v>421</v>
      </c>
      <c r="B795">
        <v>1</v>
      </c>
      <c r="D795">
        <v>2700</v>
      </c>
    </row>
    <row r="796" spans="1:4" x14ac:dyDescent="0.35">
      <c r="A796" s="3" t="s">
        <v>185</v>
      </c>
      <c r="B796">
        <v>1</v>
      </c>
      <c r="D796">
        <v>13500</v>
      </c>
    </row>
    <row r="797" spans="1:4" x14ac:dyDescent="0.35">
      <c r="A797" s="3" t="s">
        <v>2041</v>
      </c>
      <c r="B797">
        <v>2</v>
      </c>
      <c r="D797">
        <v>2500</v>
      </c>
    </row>
    <row r="798" spans="1:4" x14ac:dyDescent="0.35">
      <c r="A798" s="3" t="s">
        <v>1004</v>
      </c>
      <c r="B798">
        <v>2</v>
      </c>
      <c r="D798">
        <v>2500</v>
      </c>
    </row>
    <row r="799" spans="1:4" x14ac:dyDescent="0.35">
      <c r="A799" s="3" t="s">
        <v>714</v>
      </c>
      <c r="B799">
        <v>1</v>
      </c>
      <c r="C799">
        <v>3500</v>
      </c>
      <c r="D799">
        <v>2500</v>
      </c>
    </row>
    <row r="800" spans="1:4" x14ac:dyDescent="0.35">
      <c r="A800" s="3" t="s">
        <v>469</v>
      </c>
      <c r="B800">
        <v>12</v>
      </c>
      <c r="C800">
        <v>3233.3333333333335</v>
      </c>
      <c r="D800">
        <v>3500</v>
      </c>
    </row>
    <row r="801" spans="1:4" x14ac:dyDescent="0.35">
      <c r="A801" s="3" t="s">
        <v>1105</v>
      </c>
      <c r="B801">
        <v>2</v>
      </c>
      <c r="D801">
        <v>3233.3333333333335</v>
      </c>
    </row>
    <row r="802" spans="1:4" x14ac:dyDescent="0.35">
      <c r="A802" s="3" t="s">
        <v>465</v>
      </c>
      <c r="B802">
        <v>14</v>
      </c>
      <c r="C802">
        <v>290.71428571428572</v>
      </c>
      <c r="D802">
        <v>4600</v>
      </c>
    </row>
    <row r="803" spans="1:4" x14ac:dyDescent="0.35">
      <c r="A803" s="3" t="s">
        <v>854</v>
      </c>
      <c r="B803">
        <v>1</v>
      </c>
      <c r="C803">
        <v>3500</v>
      </c>
      <c r="D803">
        <v>290.71428571428572</v>
      </c>
    </row>
    <row r="804" spans="1:4" x14ac:dyDescent="0.35">
      <c r="A804" s="3" t="s">
        <v>263</v>
      </c>
      <c r="B804">
        <v>74</v>
      </c>
      <c r="C804">
        <v>260.97222222222223</v>
      </c>
      <c r="D804">
        <v>3500</v>
      </c>
    </row>
    <row r="805" spans="1:4" x14ac:dyDescent="0.35">
      <c r="A805" s="3" t="s">
        <v>474</v>
      </c>
      <c r="B805">
        <v>2</v>
      </c>
      <c r="C805">
        <v>140</v>
      </c>
      <c r="D805">
        <v>260.97222222222223</v>
      </c>
    </row>
    <row r="806" spans="1:4" x14ac:dyDescent="0.35">
      <c r="A806" s="3" t="s">
        <v>1373</v>
      </c>
      <c r="B806">
        <v>1</v>
      </c>
      <c r="C806">
        <v>400</v>
      </c>
      <c r="D806">
        <v>140</v>
      </c>
    </row>
    <row r="807" spans="1:4" x14ac:dyDescent="0.35">
      <c r="A807" s="3" t="s">
        <v>892</v>
      </c>
      <c r="B807">
        <v>16</v>
      </c>
      <c r="D807">
        <v>400</v>
      </c>
    </row>
    <row r="808" spans="1:4" x14ac:dyDescent="0.35">
      <c r="A808" s="3" t="s">
        <v>1969</v>
      </c>
      <c r="B808">
        <v>3</v>
      </c>
      <c r="D808">
        <v>4700</v>
      </c>
    </row>
    <row r="809" spans="1:4" x14ac:dyDescent="0.35">
      <c r="A809" s="3" t="s">
        <v>1970</v>
      </c>
      <c r="B809">
        <v>1</v>
      </c>
      <c r="D809">
        <v>2700</v>
      </c>
    </row>
    <row r="810" spans="1:4" x14ac:dyDescent="0.35">
      <c r="A810" s="3" t="s">
        <v>94</v>
      </c>
      <c r="B810">
        <v>15</v>
      </c>
      <c r="C810">
        <v>150</v>
      </c>
      <c r="D810">
        <v>2700</v>
      </c>
    </row>
    <row r="811" spans="1:4" x14ac:dyDescent="0.35">
      <c r="A811" s="3" t="s">
        <v>963</v>
      </c>
      <c r="B811">
        <v>1</v>
      </c>
      <c r="C811">
        <v>51.95</v>
      </c>
      <c r="D811">
        <v>150</v>
      </c>
    </row>
    <row r="812" spans="1:4" x14ac:dyDescent="0.35">
      <c r="A812" s="3" t="s">
        <v>711</v>
      </c>
      <c r="B812">
        <v>3</v>
      </c>
      <c r="C812">
        <v>16900</v>
      </c>
      <c r="D812">
        <v>51.95</v>
      </c>
    </row>
    <row r="813" spans="1:4" x14ac:dyDescent="0.35">
      <c r="A813" s="3" t="s">
        <v>1166</v>
      </c>
      <c r="B813">
        <v>17</v>
      </c>
      <c r="C813">
        <v>3600</v>
      </c>
      <c r="D813">
        <v>16900</v>
      </c>
    </row>
    <row r="814" spans="1:4" x14ac:dyDescent="0.35">
      <c r="A814" s="3" t="s">
        <v>658</v>
      </c>
      <c r="B814">
        <v>1</v>
      </c>
      <c r="C814">
        <v>969</v>
      </c>
      <c r="D814">
        <v>3600</v>
      </c>
    </row>
    <row r="815" spans="1:4" x14ac:dyDescent="0.35">
      <c r="A815" s="3" t="s">
        <v>390</v>
      </c>
      <c r="B815">
        <v>2</v>
      </c>
      <c r="D815">
        <v>969</v>
      </c>
    </row>
    <row r="816" spans="1:4" x14ac:dyDescent="0.35">
      <c r="A816" s="3" t="s">
        <v>175</v>
      </c>
      <c r="B816">
        <v>1</v>
      </c>
      <c r="D816">
        <v>9945</v>
      </c>
    </row>
    <row r="817" spans="1:4" x14ac:dyDescent="0.35">
      <c r="A817" s="3" t="s">
        <v>176</v>
      </c>
      <c r="B817">
        <v>1</v>
      </c>
      <c r="D817">
        <v>9945</v>
      </c>
    </row>
    <row r="818" spans="1:4" x14ac:dyDescent="0.35">
      <c r="A818" s="3" t="s">
        <v>391</v>
      </c>
      <c r="B818">
        <v>2</v>
      </c>
      <c r="D818">
        <v>9945</v>
      </c>
    </row>
    <row r="819" spans="1:4" x14ac:dyDescent="0.35">
      <c r="A819" s="3" t="s">
        <v>664</v>
      </c>
      <c r="B819">
        <v>2</v>
      </c>
      <c r="C819">
        <v>9945</v>
      </c>
      <c r="D819">
        <v>9945</v>
      </c>
    </row>
    <row r="820" spans="1:4" x14ac:dyDescent="0.35">
      <c r="A820" s="3" t="s">
        <v>1161</v>
      </c>
      <c r="B820">
        <v>2</v>
      </c>
      <c r="D820">
        <v>9945</v>
      </c>
    </row>
    <row r="821" spans="1:4" x14ac:dyDescent="0.35">
      <c r="A821" s="3" t="s">
        <v>1164</v>
      </c>
      <c r="B821">
        <v>4</v>
      </c>
      <c r="D821">
        <v>9945</v>
      </c>
    </row>
    <row r="822" spans="1:4" x14ac:dyDescent="0.35">
      <c r="A822" s="3" t="s">
        <v>508</v>
      </c>
      <c r="B822">
        <v>4</v>
      </c>
      <c r="C822">
        <v>13500</v>
      </c>
      <c r="D822">
        <v>9945</v>
      </c>
    </row>
    <row r="823" spans="1:4" x14ac:dyDescent="0.35">
      <c r="A823" s="3" t="s">
        <v>507</v>
      </c>
      <c r="B823">
        <v>3</v>
      </c>
      <c r="C823">
        <v>12000</v>
      </c>
      <c r="D823">
        <v>13500</v>
      </c>
    </row>
    <row r="824" spans="1:4" x14ac:dyDescent="0.35">
      <c r="A824" s="3" t="s">
        <v>1162</v>
      </c>
      <c r="B824">
        <v>2</v>
      </c>
      <c r="D824">
        <v>12000</v>
      </c>
    </row>
    <row r="825" spans="1:4" x14ac:dyDescent="0.35">
      <c r="A825" s="3" t="s">
        <v>1165</v>
      </c>
      <c r="B825">
        <v>5</v>
      </c>
      <c r="C825">
        <v>26490</v>
      </c>
      <c r="D825">
        <v>26490</v>
      </c>
    </row>
    <row r="826" spans="1:4" x14ac:dyDescent="0.35">
      <c r="A826" s="3" t="s">
        <v>1445</v>
      </c>
      <c r="B826">
        <v>1</v>
      </c>
      <c r="C826">
        <v>2649</v>
      </c>
      <c r="D826">
        <v>26490</v>
      </c>
    </row>
    <row r="827" spans="1:4" x14ac:dyDescent="0.35">
      <c r="A827" s="3" t="s">
        <v>1163</v>
      </c>
      <c r="B827">
        <v>2</v>
      </c>
      <c r="D827">
        <v>2649</v>
      </c>
    </row>
    <row r="828" spans="1:4" x14ac:dyDescent="0.35">
      <c r="A828" s="3" t="s">
        <v>1432</v>
      </c>
      <c r="B828">
        <v>1</v>
      </c>
      <c r="C828">
        <v>3890</v>
      </c>
      <c r="D828">
        <v>26490</v>
      </c>
    </row>
    <row r="829" spans="1:4" x14ac:dyDescent="0.35">
      <c r="A829" s="3" t="s">
        <v>747</v>
      </c>
      <c r="B829">
        <v>2</v>
      </c>
      <c r="C829">
        <v>47720</v>
      </c>
      <c r="D829">
        <v>3890</v>
      </c>
    </row>
    <row r="830" spans="1:4" x14ac:dyDescent="0.35">
      <c r="A830" s="3" t="s">
        <v>130</v>
      </c>
      <c r="B830">
        <v>2</v>
      </c>
      <c r="D830">
        <v>47720</v>
      </c>
    </row>
    <row r="831" spans="1:4" x14ac:dyDescent="0.35">
      <c r="A831" s="3" t="s">
        <v>1851</v>
      </c>
      <c r="B831">
        <v>8</v>
      </c>
      <c r="D831">
        <v>4490</v>
      </c>
    </row>
    <row r="832" spans="1:4" x14ac:dyDescent="0.35">
      <c r="A832" s="3" t="s">
        <v>1495</v>
      </c>
      <c r="B832">
        <v>5</v>
      </c>
      <c r="C832">
        <v>4490</v>
      </c>
      <c r="D832">
        <v>4490</v>
      </c>
    </row>
    <row r="833" spans="1:4" x14ac:dyDescent="0.35">
      <c r="A833" s="3" t="s">
        <v>1308</v>
      </c>
      <c r="B833">
        <v>9</v>
      </c>
      <c r="C833">
        <v>6000</v>
      </c>
      <c r="D833">
        <v>4490</v>
      </c>
    </row>
    <row r="834" spans="1:4" x14ac:dyDescent="0.35">
      <c r="A834" s="3" t="s">
        <v>1330</v>
      </c>
      <c r="B834">
        <v>1</v>
      </c>
      <c r="C834">
        <v>6000</v>
      </c>
      <c r="D834">
        <v>6000</v>
      </c>
    </row>
    <row r="835" spans="1:4" x14ac:dyDescent="0.35">
      <c r="A835" s="3" t="s">
        <v>1528</v>
      </c>
      <c r="B835">
        <v>8</v>
      </c>
      <c r="D835">
        <v>6000</v>
      </c>
    </row>
    <row r="836" spans="1:4" x14ac:dyDescent="0.35">
      <c r="A836" s="3" t="s">
        <v>143</v>
      </c>
      <c r="B836">
        <v>14</v>
      </c>
      <c r="C836">
        <v>13750</v>
      </c>
      <c r="D836">
        <v>4490</v>
      </c>
    </row>
    <row r="837" spans="1:4" x14ac:dyDescent="0.35">
      <c r="A837" s="3" t="s">
        <v>1365</v>
      </c>
      <c r="B837">
        <v>1</v>
      </c>
      <c r="D837">
        <v>13750</v>
      </c>
    </row>
    <row r="838" spans="1:4" x14ac:dyDescent="0.35">
      <c r="A838" s="3" t="s">
        <v>114</v>
      </c>
      <c r="B838">
        <v>14</v>
      </c>
      <c r="C838">
        <v>14360</v>
      </c>
      <c r="D838">
        <v>13750</v>
      </c>
    </row>
    <row r="839" spans="1:4" x14ac:dyDescent="0.35">
      <c r="A839" s="3" t="s">
        <v>1971</v>
      </c>
      <c r="B839">
        <v>6</v>
      </c>
      <c r="D839">
        <v>14360</v>
      </c>
    </row>
    <row r="840" spans="1:4" x14ac:dyDescent="0.35">
      <c r="A840" s="3" t="s">
        <v>702</v>
      </c>
      <c r="B840">
        <v>1</v>
      </c>
      <c r="C840">
        <v>13600</v>
      </c>
      <c r="D840">
        <v>13600</v>
      </c>
    </row>
    <row r="841" spans="1:4" x14ac:dyDescent="0.35">
      <c r="A841" s="3" t="s">
        <v>1248</v>
      </c>
      <c r="B841">
        <v>2</v>
      </c>
      <c r="C841">
        <v>18000</v>
      </c>
      <c r="D841">
        <v>13600</v>
      </c>
    </row>
    <row r="842" spans="1:4" x14ac:dyDescent="0.35">
      <c r="A842" s="3" t="s">
        <v>1494</v>
      </c>
      <c r="B842">
        <v>2</v>
      </c>
      <c r="D842">
        <v>18000</v>
      </c>
    </row>
    <row r="843" spans="1:4" x14ac:dyDescent="0.35">
      <c r="A843" s="3" t="s">
        <v>1304</v>
      </c>
      <c r="B843">
        <v>1</v>
      </c>
      <c r="D843">
        <v>18000</v>
      </c>
    </row>
    <row r="844" spans="1:4" x14ac:dyDescent="0.35">
      <c r="A844" s="3" t="s">
        <v>1954</v>
      </c>
      <c r="B844">
        <v>1</v>
      </c>
      <c r="C844">
        <v>500</v>
      </c>
      <c r="D844">
        <v>500</v>
      </c>
    </row>
    <row r="845" spans="1:4" x14ac:dyDescent="0.35">
      <c r="A845" s="3" t="s">
        <v>1522</v>
      </c>
      <c r="B845">
        <v>1</v>
      </c>
      <c r="C845">
        <v>1990</v>
      </c>
      <c r="D845">
        <v>500</v>
      </c>
    </row>
    <row r="846" spans="1:4" x14ac:dyDescent="0.35">
      <c r="A846" s="3" t="s">
        <v>378</v>
      </c>
      <c r="B846">
        <v>1</v>
      </c>
      <c r="C846">
        <v>3000</v>
      </c>
      <c r="D846">
        <v>1990</v>
      </c>
    </row>
    <row r="847" spans="1:4" x14ac:dyDescent="0.35">
      <c r="A847" s="3" t="s">
        <v>1972</v>
      </c>
      <c r="B847">
        <v>2</v>
      </c>
      <c r="C847">
        <v>2169.5</v>
      </c>
      <c r="D847">
        <v>3000</v>
      </c>
    </row>
    <row r="848" spans="1:4" x14ac:dyDescent="0.35">
      <c r="A848" s="3" t="s">
        <v>180</v>
      </c>
      <c r="B848">
        <v>6</v>
      </c>
      <c r="C848">
        <v>1500</v>
      </c>
      <c r="D848">
        <v>2169.5</v>
      </c>
    </row>
    <row r="849" spans="1:4" x14ac:dyDescent="0.35">
      <c r="A849" s="3" t="s">
        <v>1973</v>
      </c>
      <c r="B849">
        <v>1</v>
      </c>
      <c r="D849">
        <v>1500</v>
      </c>
    </row>
    <row r="850" spans="1:4" x14ac:dyDescent="0.35">
      <c r="A850" s="3" t="s">
        <v>771</v>
      </c>
      <c r="B850">
        <v>3</v>
      </c>
      <c r="C850">
        <v>3500</v>
      </c>
      <c r="D850">
        <v>1500</v>
      </c>
    </row>
    <row r="851" spans="1:4" x14ac:dyDescent="0.35">
      <c r="A851" s="3" t="s">
        <v>593</v>
      </c>
      <c r="B851">
        <v>1</v>
      </c>
      <c r="C851">
        <v>1890</v>
      </c>
      <c r="D851">
        <v>3500</v>
      </c>
    </row>
    <row r="852" spans="1:4" x14ac:dyDescent="0.35">
      <c r="A852" s="3" t="s">
        <v>1290</v>
      </c>
      <c r="B852">
        <v>2</v>
      </c>
      <c r="D852">
        <v>1890</v>
      </c>
    </row>
    <row r="853" spans="1:4" x14ac:dyDescent="0.35">
      <c r="A853" s="3" t="s">
        <v>1119</v>
      </c>
      <c r="B853">
        <v>1</v>
      </c>
      <c r="D853">
        <v>1890</v>
      </c>
    </row>
    <row r="854" spans="1:4" x14ac:dyDescent="0.35">
      <c r="A854" s="3" t="s">
        <v>1311</v>
      </c>
      <c r="B854">
        <v>2</v>
      </c>
      <c r="C854">
        <v>4000</v>
      </c>
      <c r="D854">
        <v>1890</v>
      </c>
    </row>
    <row r="855" spans="1:4" x14ac:dyDescent="0.35">
      <c r="A855" s="3" t="s">
        <v>181</v>
      </c>
      <c r="B855">
        <v>6</v>
      </c>
      <c r="D855">
        <v>4000</v>
      </c>
    </row>
    <row r="856" spans="1:4" x14ac:dyDescent="0.35">
      <c r="A856" s="3" t="s">
        <v>1110</v>
      </c>
      <c r="B856">
        <v>1</v>
      </c>
      <c r="D856">
        <v>1890</v>
      </c>
    </row>
    <row r="857" spans="1:4" x14ac:dyDescent="0.35">
      <c r="A857" s="3" t="s">
        <v>1269</v>
      </c>
      <c r="B857">
        <v>1</v>
      </c>
      <c r="D857">
        <v>1890</v>
      </c>
    </row>
    <row r="858" spans="1:4" x14ac:dyDescent="0.35">
      <c r="A858" s="3" t="s">
        <v>1339</v>
      </c>
      <c r="B858">
        <v>1</v>
      </c>
      <c r="C858">
        <v>2000</v>
      </c>
      <c r="D858">
        <v>2000</v>
      </c>
    </row>
    <row r="859" spans="1:4" x14ac:dyDescent="0.35">
      <c r="A859" s="3" t="s">
        <v>659</v>
      </c>
      <c r="B859">
        <v>1</v>
      </c>
      <c r="C859">
        <v>233</v>
      </c>
      <c r="D859">
        <v>2000</v>
      </c>
    </row>
    <row r="860" spans="1:4" x14ac:dyDescent="0.35">
      <c r="A860" s="3" t="s">
        <v>812</v>
      </c>
      <c r="B860">
        <v>4</v>
      </c>
      <c r="C860">
        <v>290</v>
      </c>
      <c r="D860">
        <v>233</v>
      </c>
    </row>
    <row r="861" spans="1:4" x14ac:dyDescent="0.35">
      <c r="A861" s="3" t="s">
        <v>779</v>
      </c>
      <c r="B861">
        <v>7</v>
      </c>
      <c r="C861">
        <v>290</v>
      </c>
      <c r="D861">
        <v>290</v>
      </c>
    </row>
    <row r="862" spans="1:4" x14ac:dyDescent="0.35">
      <c r="A862" s="3" t="s">
        <v>755</v>
      </c>
      <c r="B862">
        <v>4</v>
      </c>
      <c r="C862">
        <v>290</v>
      </c>
      <c r="D862">
        <v>290</v>
      </c>
    </row>
    <row r="863" spans="1:4" x14ac:dyDescent="0.35">
      <c r="A863" s="3" t="s">
        <v>353</v>
      </c>
      <c r="B863">
        <v>4</v>
      </c>
      <c r="D863">
        <v>290</v>
      </c>
    </row>
    <row r="864" spans="1:4" x14ac:dyDescent="0.35">
      <c r="A864" s="3" t="s">
        <v>380</v>
      </c>
      <c r="B864">
        <v>1</v>
      </c>
      <c r="C864">
        <v>4000</v>
      </c>
      <c r="D864">
        <v>1890</v>
      </c>
    </row>
    <row r="865" spans="1:4" x14ac:dyDescent="0.35">
      <c r="A865" s="3" t="s">
        <v>334</v>
      </c>
      <c r="B865">
        <v>2</v>
      </c>
      <c r="D865">
        <v>4000</v>
      </c>
    </row>
    <row r="866" spans="1:4" x14ac:dyDescent="0.35">
      <c r="A866" s="3" t="s">
        <v>2138</v>
      </c>
      <c r="B866">
        <v>1</v>
      </c>
      <c r="D866">
        <v>5800</v>
      </c>
    </row>
    <row r="867" spans="1:4" x14ac:dyDescent="0.35">
      <c r="A867" s="3" t="s">
        <v>835</v>
      </c>
      <c r="B867">
        <v>1</v>
      </c>
      <c r="C867">
        <v>250000</v>
      </c>
      <c r="D867">
        <v>2000</v>
      </c>
    </row>
    <row r="868" spans="1:4" x14ac:dyDescent="0.35">
      <c r="A868" s="3" t="s">
        <v>418</v>
      </c>
      <c r="B868">
        <v>5</v>
      </c>
      <c r="C868">
        <v>3600</v>
      </c>
      <c r="D868">
        <v>250000</v>
      </c>
    </row>
    <row r="869" spans="1:4" x14ac:dyDescent="0.35">
      <c r="A869" s="3" t="s">
        <v>660</v>
      </c>
      <c r="B869">
        <v>1</v>
      </c>
      <c r="C869">
        <v>3610</v>
      </c>
      <c r="D869">
        <v>3600</v>
      </c>
    </row>
    <row r="870" spans="1:4" x14ac:dyDescent="0.35">
      <c r="A870" s="3" t="s">
        <v>1974</v>
      </c>
      <c r="B870">
        <v>1</v>
      </c>
      <c r="D870">
        <v>3610</v>
      </c>
    </row>
    <row r="871" spans="1:4" x14ac:dyDescent="0.35">
      <c r="A871" s="3" t="s">
        <v>1975</v>
      </c>
      <c r="B871">
        <v>1</v>
      </c>
      <c r="D871">
        <v>28000</v>
      </c>
    </row>
    <row r="872" spans="1:4" x14ac:dyDescent="0.35">
      <c r="A872" s="3" t="s">
        <v>2139</v>
      </c>
      <c r="B872">
        <v>2</v>
      </c>
      <c r="D872">
        <v>28000</v>
      </c>
    </row>
    <row r="873" spans="1:4" x14ac:dyDescent="0.35">
      <c r="A873" s="3" t="s">
        <v>232</v>
      </c>
      <c r="B873">
        <v>11</v>
      </c>
      <c r="C873">
        <v>3490</v>
      </c>
      <c r="D873">
        <v>3490</v>
      </c>
    </row>
    <row r="874" spans="1:4" x14ac:dyDescent="0.35">
      <c r="A874" s="3" t="s">
        <v>1554</v>
      </c>
      <c r="B874">
        <v>1</v>
      </c>
      <c r="D874">
        <v>1200</v>
      </c>
    </row>
    <row r="875" spans="1:4" x14ac:dyDescent="0.35">
      <c r="A875" s="3" t="s">
        <v>1167</v>
      </c>
      <c r="B875">
        <v>1</v>
      </c>
      <c r="D875">
        <v>50000</v>
      </c>
    </row>
    <row r="876" spans="1:4" x14ac:dyDescent="0.35">
      <c r="A876" s="3" t="s">
        <v>748</v>
      </c>
      <c r="B876">
        <v>2</v>
      </c>
      <c r="C876">
        <v>17000</v>
      </c>
      <c r="D876">
        <v>17000</v>
      </c>
    </row>
    <row r="877" spans="1:4" x14ac:dyDescent="0.35">
      <c r="A877" s="3" t="s">
        <v>803</v>
      </c>
      <c r="B877">
        <v>2</v>
      </c>
      <c r="C877">
        <v>17000</v>
      </c>
      <c r="D877">
        <v>17000</v>
      </c>
    </row>
    <row r="878" spans="1:4" x14ac:dyDescent="0.35">
      <c r="A878" s="3" t="s">
        <v>1064</v>
      </c>
      <c r="B878">
        <v>1</v>
      </c>
      <c r="D878">
        <v>17000</v>
      </c>
    </row>
    <row r="879" spans="1:4" x14ac:dyDescent="0.35">
      <c r="A879" s="3" t="s">
        <v>463</v>
      </c>
      <c r="B879">
        <v>1</v>
      </c>
      <c r="D879">
        <v>1300</v>
      </c>
    </row>
    <row r="880" spans="1:4" x14ac:dyDescent="0.35">
      <c r="A880" s="3" t="s">
        <v>531</v>
      </c>
      <c r="B880">
        <v>1</v>
      </c>
      <c r="C880">
        <v>1500</v>
      </c>
      <c r="D880">
        <v>1500</v>
      </c>
    </row>
    <row r="881" spans="1:4" x14ac:dyDescent="0.35">
      <c r="A881" s="3" t="s">
        <v>1464</v>
      </c>
      <c r="B881">
        <v>2</v>
      </c>
      <c r="C881">
        <v>4500</v>
      </c>
      <c r="D881">
        <v>4500</v>
      </c>
    </row>
    <row r="882" spans="1:4" x14ac:dyDescent="0.35">
      <c r="A882" s="3" t="s">
        <v>1976</v>
      </c>
      <c r="B882">
        <v>1</v>
      </c>
      <c r="C882">
        <v>4500</v>
      </c>
      <c r="D882">
        <v>4500</v>
      </c>
    </row>
    <row r="883" spans="1:4" x14ac:dyDescent="0.35">
      <c r="A883" s="3" t="s">
        <v>594</v>
      </c>
      <c r="B883">
        <v>10</v>
      </c>
      <c r="C883">
        <v>20932.714285714286</v>
      </c>
      <c r="D883">
        <v>20932.714285714286</v>
      </c>
    </row>
    <row r="884" spans="1:4" x14ac:dyDescent="0.35">
      <c r="A884" s="3" t="s">
        <v>1590</v>
      </c>
      <c r="B884">
        <v>71</v>
      </c>
      <c r="C884">
        <v>1500</v>
      </c>
      <c r="D884">
        <v>1500</v>
      </c>
    </row>
    <row r="885" spans="1:4" x14ac:dyDescent="0.35">
      <c r="A885" s="3" t="s">
        <v>1977</v>
      </c>
      <c r="B885">
        <v>34</v>
      </c>
      <c r="C885">
        <v>1500</v>
      </c>
      <c r="D885">
        <v>1500</v>
      </c>
    </row>
    <row r="886" spans="1:4" x14ac:dyDescent="0.35">
      <c r="A886" s="3" t="s">
        <v>283</v>
      </c>
      <c r="B886">
        <v>48</v>
      </c>
      <c r="C886">
        <v>1375</v>
      </c>
      <c r="D886">
        <v>1375</v>
      </c>
    </row>
    <row r="887" spans="1:4" x14ac:dyDescent="0.35">
      <c r="A887" s="3" t="s">
        <v>1172</v>
      </c>
      <c r="B887">
        <v>5</v>
      </c>
      <c r="D887">
        <v>1375</v>
      </c>
    </row>
    <row r="888" spans="1:4" x14ac:dyDescent="0.35">
      <c r="A888" s="3" t="s">
        <v>1185</v>
      </c>
      <c r="B888">
        <v>1</v>
      </c>
      <c r="D888">
        <v>1839</v>
      </c>
    </row>
    <row r="889" spans="1:4" x14ac:dyDescent="0.35">
      <c r="A889" s="3" t="s">
        <v>1485</v>
      </c>
      <c r="B889">
        <v>1</v>
      </c>
      <c r="D889">
        <v>1839</v>
      </c>
    </row>
    <row r="890" spans="1:4" x14ac:dyDescent="0.35">
      <c r="A890" s="3" t="s">
        <v>643</v>
      </c>
      <c r="B890">
        <v>1</v>
      </c>
      <c r="C890">
        <v>1839</v>
      </c>
      <c r="D890">
        <v>1839</v>
      </c>
    </row>
    <row r="891" spans="1:4" x14ac:dyDescent="0.35">
      <c r="A891" s="3" t="s">
        <v>1294</v>
      </c>
      <c r="B891">
        <v>4</v>
      </c>
      <c r="D891">
        <v>1839</v>
      </c>
    </row>
    <row r="892" spans="1:4" x14ac:dyDescent="0.35">
      <c r="A892" s="3" t="s">
        <v>1292</v>
      </c>
      <c r="B892">
        <v>4</v>
      </c>
      <c r="C892">
        <v>1839</v>
      </c>
      <c r="D892">
        <v>1839</v>
      </c>
    </row>
    <row r="893" spans="1:4" x14ac:dyDescent="0.35">
      <c r="A893" s="3" t="s">
        <v>1368</v>
      </c>
      <c r="B893">
        <v>1</v>
      </c>
      <c r="D893">
        <v>1839</v>
      </c>
    </row>
    <row r="894" spans="1:4" x14ac:dyDescent="0.35">
      <c r="A894" s="3" t="s">
        <v>584</v>
      </c>
      <c r="B894">
        <v>2</v>
      </c>
      <c r="C894">
        <v>18499.5</v>
      </c>
      <c r="D894">
        <v>18499.5</v>
      </c>
    </row>
    <row r="895" spans="1:4" x14ac:dyDescent="0.35">
      <c r="A895" s="3" t="s">
        <v>450</v>
      </c>
      <c r="B895">
        <v>2</v>
      </c>
      <c r="C895">
        <v>1990</v>
      </c>
      <c r="D895">
        <v>1990</v>
      </c>
    </row>
    <row r="896" spans="1:4" x14ac:dyDescent="0.35">
      <c r="A896" s="3" t="s">
        <v>137</v>
      </c>
      <c r="B896">
        <v>17</v>
      </c>
      <c r="C896">
        <v>1200</v>
      </c>
      <c r="D896">
        <v>1200</v>
      </c>
    </row>
    <row r="897" spans="1:4" x14ac:dyDescent="0.35">
      <c r="A897" s="3" t="s">
        <v>405</v>
      </c>
      <c r="B897">
        <v>1</v>
      </c>
      <c r="D897">
        <v>16000</v>
      </c>
    </row>
    <row r="898" spans="1:4" x14ac:dyDescent="0.35">
      <c r="A898" s="3" t="s">
        <v>243</v>
      </c>
      <c r="B898">
        <v>18</v>
      </c>
      <c r="C898">
        <v>1600</v>
      </c>
      <c r="D898">
        <v>1600</v>
      </c>
    </row>
    <row r="899" spans="1:4" x14ac:dyDescent="0.35">
      <c r="A899" s="3" t="s">
        <v>1168</v>
      </c>
      <c r="B899">
        <v>2</v>
      </c>
      <c r="D899">
        <v>1600</v>
      </c>
    </row>
    <row r="900" spans="1:4" x14ac:dyDescent="0.35">
      <c r="A900" s="3" t="s">
        <v>1415</v>
      </c>
      <c r="B900">
        <v>3</v>
      </c>
      <c r="C900">
        <v>1849.5</v>
      </c>
      <c r="D900">
        <v>1849.5</v>
      </c>
    </row>
    <row r="901" spans="1:4" x14ac:dyDescent="0.35">
      <c r="A901" s="3" t="s">
        <v>552</v>
      </c>
      <c r="B901">
        <v>1</v>
      </c>
      <c r="C901">
        <v>1080</v>
      </c>
      <c r="D901">
        <v>1080</v>
      </c>
    </row>
    <row r="902" spans="1:4" x14ac:dyDescent="0.35">
      <c r="A902" s="3" t="s">
        <v>780</v>
      </c>
      <c r="B902">
        <v>1</v>
      </c>
      <c r="C902">
        <v>1200</v>
      </c>
      <c r="D902">
        <v>1200</v>
      </c>
    </row>
    <row r="903" spans="1:4" x14ac:dyDescent="0.35">
      <c r="A903" s="3" t="s">
        <v>460</v>
      </c>
      <c r="B903">
        <v>4</v>
      </c>
      <c r="C903">
        <v>1395</v>
      </c>
      <c r="D903">
        <v>1395</v>
      </c>
    </row>
    <row r="904" spans="1:4" x14ac:dyDescent="0.35">
      <c r="A904" s="3" t="s">
        <v>251</v>
      </c>
      <c r="B904">
        <v>6</v>
      </c>
      <c r="C904">
        <v>1090</v>
      </c>
      <c r="D904">
        <v>1090</v>
      </c>
    </row>
    <row r="905" spans="1:4" x14ac:dyDescent="0.35">
      <c r="A905" s="3" t="s">
        <v>447</v>
      </c>
      <c r="B905">
        <v>1</v>
      </c>
      <c r="D905">
        <v>1090</v>
      </c>
    </row>
    <row r="906" spans="1:4" x14ac:dyDescent="0.35">
      <c r="A906" s="3" t="s">
        <v>1978</v>
      </c>
      <c r="B906">
        <v>10</v>
      </c>
      <c r="C906">
        <v>1800</v>
      </c>
      <c r="D906">
        <v>1800</v>
      </c>
    </row>
    <row r="907" spans="1:4" x14ac:dyDescent="0.35">
      <c r="A907" s="3" t="s">
        <v>1180</v>
      </c>
      <c r="B907">
        <v>7</v>
      </c>
      <c r="C907">
        <v>1800</v>
      </c>
      <c r="D907">
        <v>1800</v>
      </c>
    </row>
    <row r="908" spans="1:4" x14ac:dyDescent="0.35">
      <c r="A908" s="3" t="s">
        <v>1981</v>
      </c>
      <c r="B908">
        <v>3</v>
      </c>
      <c r="C908">
        <v>1700</v>
      </c>
      <c r="D908">
        <v>1700</v>
      </c>
    </row>
    <row r="909" spans="1:4" x14ac:dyDescent="0.35">
      <c r="A909" s="3" t="s">
        <v>1980</v>
      </c>
      <c r="B909">
        <v>1</v>
      </c>
      <c r="C909">
        <v>1700</v>
      </c>
      <c r="D909">
        <v>1700</v>
      </c>
    </row>
    <row r="910" spans="1:4" x14ac:dyDescent="0.35">
      <c r="A910" s="3" t="s">
        <v>1979</v>
      </c>
      <c r="B910">
        <v>1</v>
      </c>
      <c r="D910">
        <v>1700</v>
      </c>
    </row>
    <row r="911" spans="1:4" x14ac:dyDescent="0.35">
      <c r="A911" s="3" t="s">
        <v>1574</v>
      </c>
      <c r="B911">
        <v>1</v>
      </c>
      <c r="D911">
        <v>1700</v>
      </c>
    </row>
    <row r="912" spans="1:4" x14ac:dyDescent="0.35">
      <c r="A912" s="3" t="s">
        <v>1175</v>
      </c>
      <c r="B912">
        <v>1</v>
      </c>
      <c r="D912">
        <v>1700</v>
      </c>
    </row>
    <row r="913" spans="1:4" x14ac:dyDescent="0.35">
      <c r="A913" s="3" t="s">
        <v>722</v>
      </c>
      <c r="B913">
        <v>7</v>
      </c>
      <c r="C913">
        <v>6000</v>
      </c>
      <c r="D913">
        <v>6000</v>
      </c>
    </row>
    <row r="914" spans="1:4" x14ac:dyDescent="0.35">
      <c r="A914" s="3" t="s">
        <v>1174</v>
      </c>
      <c r="B914">
        <v>2</v>
      </c>
      <c r="D914">
        <v>1700</v>
      </c>
    </row>
    <row r="915" spans="1:4" x14ac:dyDescent="0.35">
      <c r="A915" s="3" t="s">
        <v>760</v>
      </c>
      <c r="B915">
        <v>5</v>
      </c>
      <c r="C915">
        <v>6000</v>
      </c>
      <c r="D915">
        <v>6000</v>
      </c>
    </row>
    <row r="916" spans="1:4" x14ac:dyDescent="0.35">
      <c r="A916" s="3" t="s">
        <v>815</v>
      </c>
      <c r="B916">
        <v>3</v>
      </c>
      <c r="C916">
        <v>6000</v>
      </c>
      <c r="D916">
        <v>6000</v>
      </c>
    </row>
    <row r="917" spans="1:4" x14ac:dyDescent="0.35">
      <c r="A917" s="3" t="s">
        <v>1079</v>
      </c>
      <c r="B917">
        <v>1</v>
      </c>
      <c r="D917">
        <v>7700</v>
      </c>
    </row>
    <row r="918" spans="1:4" x14ac:dyDescent="0.35">
      <c r="A918" s="3" t="s">
        <v>1094</v>
      </c>
      <c r="B918">
        <v>2</v>
      </c>
      <c r="D918">
        <v>2338.6</v>
      </c>
    </row>
    <row r="919" spans="1:4" x14ac:dyDescent="0.35">
      <c r="A919" s="3" t="s">
        <v>1982</v>
      </c>
      <c r="B919">
        <v>5</v>
      </c>
      <c r="C919">
        <v>2338.6</v>
      </c>
      <c r="D919">
        <v>2338.6</v>
      </c>
    </row>
    <row r="920" spans="1:4" x14ac:dyDescent="0.35">
      <c r="A920" s="3" t="s">
        <v>1984</v>
      </c>
      <c r="B920">
        <v>1</v>
      </c>
      <c r="D920">
        <v>2338.6</v>
      </c>
    </row>
    <row r="921" spans="1:4" x14ac:dyDescent="0.35">
      <c r="A921" s="3" t="s">
        <v>1983</v>
      </c>
      <c r="B921">
        <v>1</v>
      </c>
      <c r="C921">
        <v>1449</v>
      </c>
      <c r="D921">
        <v>1449</v>
      </c>
    </row>
    <row r="922" spans="1:4" x14ac:dyDescent="0.35">
      <c r="A922" s="3" t="s">
        <v>1044</v>
      </c>
      <c r="B922">
        <v>1</v>
      </c>
      <c r="D922">
        <v>2338.6</v>
      </c>
    </row>
    <row r="923" spans="1:4" x14ac:dyDescent="0.35">
      <c r="A923" s="3" t="s">
        <v>1055</v>
      </c>
      <c r="B923">
        <v>1</v>
      </c>
      <c r="D923">
        <v>2338.6</v>
      </c>
    </row>
    <row r="924" spans="1:4" x14ac:dyDescent="0.35">
      <c r="A924" s="3" t="s">
        <v>354</v>
      </c>
      <c r="B924">
        <v>4</v>
      </c>
      <c r="D924">
        <v>16447.2</v>
      </c>
    </row>
    <row r="925" spans="1:4" x14ac:dyDescent="0.35">
      <c r="A925" s="3" t="s">
        <v>275</v>
      </c>
      <c r="B925">
        <v>17</v>
      </c>
      <c r="C925">
        <v>16447.2</v>
      </c>
      <c r="D925">
        <v>16447.2</v>
      </c>
    </row>
    <row r="926" spans="1:4" x14ac:dyDescent="0.35">
      <c r="A926" s="3" t="s">
        <v>734</v>
      </c>
      <c r="B926">
        <v>14</v>
      </c>
      <c r="C926">
        <v>17580.75</v>
      </c>
      <c r="D926">
        <v>17580.75</v>
      </c>
    </row>
    <row r="927" spans="1:4" x14ac:dyDescent="0.35">
      <c r="A927" s="3" t="s">
        <v>1417</v>
      </c>
      <c r="B927">
        <v>1</v>
      </c>
      <c r="C927">
        <v>19192</v>
      </c>
      <c r="D927">
        <v>19192</v>
      </c>
    </row>
    <row r="928" spans="1:4" x14ac:dyDescent="0.35">
      <c r="A928" s="3" t="s">
        <v>1176</v>
      </c>
      <c r="B928">
        <v>2</v>
      </c>
      <c r="C928">
        <v>13440</v>
      </c>
      <c r="D928">
        <v>13440</v>
      </c>
    </row>
    <row r="929" spans="1:4" x14ac:dyDescent="0.35">
      <c r="A929" s="3" t="s">
        <v>1548</v>
      </c>
      <c r="B929">
        <v>1</v>
      </c>
      <c r="D929">
        <v>30000</v>
      </c>
    </row>
    <row r="930" spans="1:4" x14ac:dyDescent="0.35">
      <c r="A930" s="3" t="s">
        <v>1549</v>
      </c>
      <c r="B930">
        <v>1</v>
      </c>
      <c r="D930">
        <v>37000</v>
      </c>
    </row>
    <row r="931" spans="1:4" x14ac:dyDescent="0.35">
      <c r="A931" s="3" t="s">
        <v>951</v>
      </c>
      <c r="B931">
        <v>1</v>
      </c>
      <c r="D931">
        <v>30000</v>
      </c>
    </row>
    <row r="932" spans="1:4" x14ac:dyDescent="0.35">
      <c r="A932" s="3" t="s">
        <v>1546</v>
      </c>
      <c r="B932">
        <v>1</v>
      </c>
      <c r="D932">
        <v>28000</v>
      </c>
    </row>
    <row r="933" spans="1:4" x14ac:dyDescent="0.35">
      <c r="A933" s="3" t="s">
        <v>1561</v>
      </c>
      <c r="B933">
        <v>1</v>
      </c>
      <c r="D933">
        <v>7000</v>
      </c>
    </row>
    <row r="934" spans="1:4" x14ac:dyDescent="0.35">
      <c r="A934" s="3" t="s">
        <v>1562</v>
      </c>
      <c r="B934">
        <v>1</v>
      </c>
      <c r="D934">
        <v>5900</v>
      </c>
    </row>
    <row r="935" spans="1:4" x14ac:dyDescent="0.35">
      <c r="A935" s="3" t="s">
        <v>1320</v>
      </c>
      <c r="B935">
        <v>3</v>
      </c>
      <c r="C935">
        <v>6500</v>
      </c>
      <c r="D935">
        <v>6500</v>
      </c>
    </row>
    <row r="936" spans="1:4" x14ac:dyDescent="0.35">
      <c r="A936" s="3" t="s">
        <v>212</v>
      </c>
      <c r="B936">
        <v>1</v>
      </c>
      <c r="D936">
        <v>8000</v>
      </c>
    </row>
    <row r="937" spans="1:4" x14ac:dyDescent="0.35">
      <c r="A937" s="3" t="s">
        <v>1321</v>
      </c>
      <c r="B937">
        <v>1</v>
      </c>
      <c r="C937">
        <v>8000</v>
      </c>
      <c r="D937">
        <v>8000</v>
      </c>
    </row>
    <row r="938" spans="1:4" x14ac:dyDescent="0.35">
      <c r="A938" s="3" t="s">
        <v>1505</v>
      </c>
      <c r="B938">
        <v>1</v>
      </c>
      <c r="D938">
        <v>6000</v>
      </c>
    </row>
    <row r="939" spans="1:4" x14ac:dyDescent="0.35">
      <c r="A939" s="3" t="s">
        <v>1350</v>
      </c>
      <c r="B939">
        <v>1</v>
      </c>
      <c r="C939">
        <v>6000</v>
      </c>
      <c r="D939">
        <v>6000</v>
      </c>
    </row>
    <row r="940" spans="1:4" x14ac:dyDescent="0.35">
      <c r="A940" s="3" t="s">
        <v>2140</v>
      </c>
      <c r="B940">
        <v>1</v>
      </c>
      <c r="D940">
        <v>5000</v>
      </c>
    </row>
    <row r="941" spans="1:4" x14ac:dyDescent="0.35">
      <c r="A941" s="3" t="s">
        <v>1547</v>
      </c>
      <c r="B941">
        <v>1</v>
      </c>
      <c r="D941">
        <v>6000</v>
      </c>
    </row>
    <row r="942" spans="1:4" x14ac:dyDescent="0.35">
      <c r="A942" s="3" t="s">
        <v>1986</v>
      </c>
      <c r="B942">
        <v>1</v>
      </c>
      <c r="D942">
        <v>7800</v>
      </c>
    </row>
    <row r="943" spans="1:4" x14ac:dyDescent="0.35">
      <c r="A943" s="3" t="s">
        <v>1370</v>
      </c>
      <c r="B943">
        <v>1</v>
      </c>
      <c r="D943">
        <v>6200</v>
      </c>
    </row>
    <row r="944" spans="1:4" x14ac:dyDescent="0.35">
      <c r="A944" s="3" t="s">
        <v>1558</v>
      </c>
      <c r="B944">
        <v>1</v>
      </c>
      <c r="D944">
        <v>8000</v>
      </c>
    </row>
    <row r="945" spans="1:4" x14ac:dyDescent="0.35">
      <c r="A945" s="3" t="s">
        <v>1559</v>
      </c>
      <c r="B945">
        <v>1</v>
      </c>
      <c r="D945">
        <v>5500</v>
      </c>
    </row>
    <row r="946" spans="1:4" x14ac:dyDescent="0.35">
      <c r="A946" s="3" t="s">
        <v>20</v>
      </c>
      <c r="B946">
        <v>3</v>
      </c>
      <c r="D946">
        <v>3200</v>
      </c>
    </row>
    <row r="947" spans="1:4" x14ac:dyDescent="0.35">
      <c r="A947" s="3" t="s">
        <v>1989</v>
      </c>
      <c r="B947">
        <v>1</v>
      </c>
      <c r="D947">
        <v>3200</v>
      </c>
    </row>
    <row r="948" spans="1:4" x14ac:dyDescent="0.35">
      <c r="A948" s="3" t="s">
        <v>1622</v>
      </c>
      <c r="B948">
        <v>72</v>
      </c>
      <c r="C948">
        <v>1695.909090909091</v>
      </c>
      <c r="D948">
        <v>1695.909090909091</v>
      </c>
    </row>
    <row r="949" spans="1:4" x14ac:dyDescent="0.35">
      <c r="A949" s="3" t="s">
        <v>1177</v>
      </c>
      <c r="B949">
        <v>4</v>
      </c>
      <c r="C949">
        <v>1700</v>
      </c>
      <c r="D949">
        <v>1700</v>
      </c>
    </row>
    <row r="950" spans="1:4" x14ac:dyDescent="0.35">
      <c r="A950" s="3" t="s">
        <v>1991</v>
      </c>
      <c r="B950">
        <v>1</v>
      </c>
      <c r="C950">
        <v>1600</v>
      </c>
      <c r="D950">
        <v>1600</v>
      </c>
    </row>
    <row r="951" spans="1:4" x14ac:dyDescent="0.35">
      <c r="A951" s="3" t="s">
        <v>1997</v>
      </c>
      <c r="B951">
        <v>3</v>
      </c>
      <c r="C951">
        <v>1600</v>
      </c>
      <c r="D951">
        <v>1600</v>
      </c>
    </row>
    <row r="952" spans="1:4" x14ac:dyDescent="0.35">
      <c r="A952" s="3" t="s">
        <v>1994</v>
      </c>
      <c r="B952">
        <v>6</v>
      </c>
      <c r="D952">
        <v>1600</v>
      </c>
    </row>
    <row r="953" spans="1:4" x14ac:dyDescent="0.35">
      <c r="A953" s="3" t="s">
        <v>1998</v>
      </c>
      <c r="B953">
        <v>7</v>
      </c>
      <c r="C953">
        <v>1690</v>
      </c>
      <c r="D953">
        <v>1690</v>
      </c>
    </row>
    <row r="954" spans="1:4" x14ac:dyDescent="0.35">
      <c r="A954" s="3" t="s">
        <v>1999</v>
      </c>
      <c r="B954">
        <v>1</v>
      </c>
      <c r="D954">
        <v>1690</v>
      </c>
    </row>
    <row r="955" spans="1:4" x14ac:dyDescent="0.35">
      <c r="A955" s="3" t="s">
        <v>1987</v>
      </c>
      <c r="B955">
        <v>12</v>
      </c>
      <c r="C955">
        <v>3296.6666666666665</v>
      </c>
      <c r="D955">
        <v>3296.6666666666665</v>
      </c>
    </row>
    <row r="956" spans="1:4" x14ac:dyDescent="0.35">
      <c r="A956" s="3" t="s">
        <v>1995</v>
      </c>
      <c r="B956">
        <v>1</v>
      </c>
      <c r="D956">
        <v>3296.6666666666665</v>
      </c>
    </row>
    <row r="957" spans="1:4" x14ac:dyDescent="0.35">
      <c r="A957" s="3" t="s">
        <v>1990</v>
      </c>
      <c r="B957">
        <v>27</v>
      </c>
      <c r="C957">
        <v>3850</v>
      </c>
      <c r="D957">
        <v>3850</v>
      </c>
    </row>
    <row r="958" spans="1:4" x14ac:dyDescent="0.35">
      <c r="A958" s="3" t="s">
        <v>1996</v>
      </c>
      <c r="B958">
        <v>1</v>
      </c>
      <c r="D958">
        <v>3850</v>
      </c>
    </row>
    <row r="959" spans="1:4" x14ac:dyDescent="0.35">
      <c r="A959" s="3" t="s">
        <v>1992</v>
      </c>
      <c r="B959">
        <v>6</v>
      </c>
      <c r="C959">
        <v>3000</v>
      </c>
      <c r="D959">
        <v>3000</v>
      </c>
    </row>
    <row r="960" spans="1:4" x14ac:dyDescent="0.35">
      <c r="A960" s="3" t="s">
        <v>372</v>
      </c>
      <c r="B960">
        <v>1</v>
      </c>
      <c r="D960">
        <v>2500</v>
      </c>
    </row>
    <row r="961" spans="1:4" x14ac:dyDescent="0.35">
      <c r="A961" s="3" t="s">
        <v>224</v>
      </c>
      <c r="B961">
        <v>4</v>
      </c>
      <c r="D961">
        <v>3200</v>
      </c>
    </row>
    <row r="962" spans="1:4" x14ac:dyDescent="0.35">
      <c r="A962" s="3" t="s">
        <v>541</v>
      </c>
      <c r="B962">
        <v>1</v>
      </c>
      <c r="C962">
        <v>35000</v>
      </c>
      <c r="D962">
        <v>35000</v>
      </c>
    </row>
    <row r="963" spans="1:4" x14ac:dyDescent="0.35">
      <c r="A963" s="3" t="s">
        <v>322</v>
      </c>
      <c r="B963">
        <v>17</v>
      </c>
      <c r="C963">
        <v>1700</v>
      </c>
      <c r="D963">
        <v>1700</v>
      </c>
    </row>
    <row r="964" spans="1:4" x14ac:dyDescent="0.35">
      <c r="A964" s="3" t="s">
        <v>1179</v>
      </c>
      <c r="B964">
        <v>15</v>
      </c>
      <c r="C964">
        <v>1700</v>
      </c>
      <c r="D964">
        <v>1700</v>
      </c>
    </row>
    <row r="965" spans="1:4" x14ac:dyDescent="0.35">
      <c r="A965" s="3" t="s">
        <v>281</v>
      </c>
      <c r="B965">
        <v>13</v>
      </c>
      <c r="D965">
        <v>16000</v>
      </c>
    </row>
    <row r="966" spans="1:4" x14ac:dyDescent="0.35">
      <c r="A966" s="3" t="s">
        <v>326</v>
      </c>
      <c r="B966">
        <v>3</v>
      </c>
      <c r="C966">
        <v>16000</v>
      </c>
      <c r="D966">
        <v>16000</v>
      </c>
    </row>
    <row r="967" spans="1:4" x14ac:dyDescent="0.35">
      <c r="A967" s="3" t="s">
        <v>521</v>
      </c>
      <c r="B967">
        <v>2</v>
      </c>
      <c r="C967">
        <v>22000</v>
      </c>
      <c r="D967">
        <v>22000</v>
      </c>
    </row>
    <row r="968" spans="1:4" x14ac:dyDescent="0.35">
      <c r="A968" s="3" t="s">
        <v>1080</v>
      </c>
      <c r="B968">
        <v>1</v>
      </c>
      <c r="D968">
        <v>9595</v>
      </c>
    </row>
    <row r="969" spans="1:4" x14ac:dyDescent="0.35">
      <c r="A969" s="3" t="s">
        <v>625</v>
      </c>
      <c r="B969">
        <v>2</v>
      </c>
      <c r="C969">
        <v>9595</v>
      </c>
      <c r="D969">
        <v>9595</v>
      </c>
    </row>
    <row r="970" spans="1:4" x14ac:dyDescent="0.35">
      <c r="A970" s="3" t="s">
        <v>2002</v>
      </c>
      <c r="B970">
        <v>1</v>
      </c>
      <c r="D970">
        <v>9595</v>
      </c>
    </row>
    <row r="971" spans="1:4" x14ac:dyDescent="0.35">
      <c r="A971" s="3" t="s">
        <v>2001</v>
      </c>
      <c r="B971">
        <v>3</v>
      </c>
      <c r="D971">
        <v>9595</v>
      </c>
    </row>
    <row r="972" spans="1:4" x14ac:dyDescent="0.35">
      <c r="A972" s="3" t="s">
        <v>2003</v>
      </c>
      <c r="B972">
        <v>1</v>
      </c>
      <c r="D972">
        <v>9595</v>
      </c>
    </row>
    <row r="973" spans="1:4" x14ac:dyDescent="0.35">
      <c r="A973" s="3" t="s">
        <v>2000</v>
      </c>
      <c r="B973">
        <v>2</v>
      </c>
      <c r="C973">
        <v>12760</v>
      </c>
      <c r="D973">
        <v>12760</v>
      </c>
    </row>
    <row r="974" spans="1:4" x14ac:dyDescent="0.35">
      <c r="A974" s="3" t="s">
        <v>1095</v>
      </c>
      <c r="B974">
        <v>1</v>
      </c>
      <c r="D974">
        <v>12000</v>
      </c>
    </row>
    <row r="975" spans="1:4" x14ac:dyDescent="0.35">
      <c r="A975" s="3" t="s">
        <v>1270</v>
      </c>
      <c r="B975">
        <v>1</v>
      </c>
      <c r="D975">
        <v>5400</v>
      </c>
    </row>
    <row r="976" spans="1:4" x14ac:dyDescent="0.35">
      <c r="A976" s="3" t="s">
        <v>836</v>
      </c>
      <c r="B976">
        <v>1</v>
      </c>
      <c r="C976">
        <v>5400</v>
      </c>
      <c r="D976">
        <v>5400</v>
      </c>
    </row>
    <row r="977" spans="1:4" x14ac:dyDescent="0.35">
      <c r="A977" s="3" t="s">
        <v>1421</v>
      </c>
      <c r="B977">
        <v>1</v>
      </c>
      <c r="C977">
        <v>3000</v>
      </c>
      <c r="D977">
        <v>3000</v>
      </c>
    </row>
    <row r="978" spans="1:4" x14ac:dyDescent="0.35">
      <c r="A978" s="3" t="s">
        <v>410</v>
      </c>
      <c r="B978">
        <v>1</v>
      </c>
      <c r="D978">
        <v>8000</v>
      </c>
    </row>
    <row r="979" spans="1:4" x14ac:dyDescent="0.35">
      <c r="A979" s="3" t="s">
        <v>1467</v>
      </c>
      <c r="B979">
        <v>1</v>
      </c>
      <c r="C979">
        <v>8000</v>
      </c>
      <c r="D979">
        <v>8000</v>
      </c>
    </row>
    <row r="980" spans="1:4" x14ac:dyDescent="0.35">
      <c r="A980" s="3" t="s">
        <v>542</v>
      </c>
      <c r="B980">
        <v>6</v>
      </c>
      <c r="C980">
        <v>8000</v>
      </c>
      <c r="D980">
        <v>8000</v>
      </c>
    </row>
    <row r="981" spans="1:4" x14ac:dyDescent="0.35">
      <c r="A981" s="3" t="s">
        <v>695</v>
      </c>
      <c r="B981">
        <v>1</v>
      </c>
      <c r="C981">
        <v>6800</v>
      </c>
      <c r="D981">
        <v>6800</v>
      </c>
    </row>
    <row r="982" spans="1:4" x14ac:dyDescent="0.35">
      <c r="A982" s="3" t="s">
        <v>775</v>
      </c>
      <c r="B982">
        <v>2</v>
      </c>
      <c r="C982">
        <v>49500</v>
      </c>
      <c r="D982">
        <v>49500</v>
      </c>
    </row>
    <row r="983" spans="1:4" x14ac:dyDescent="0.35">
      <c r="A983" s="3" t="s">
        <v>525</v>
      </c>
      <c r="B983">
        <v>20</v>
      </c>
      <c r="C983">
        <v>12345.09090909091</v>
      </c>
      <c r="D983">
        <v>12345.09090909091</v>
      </c>
    </row>
    <row r="984" spans="1:4" x14ac:dyDescent="0.35">
      <c r="A984" s="3" t="s">
        <v>1041</v>
      </c>
      <c r="B984">
        <v>2</v>
      </c>
      <c r="D984">
        <v>13500</v>
      </c>
    </row>
    <row r="985" spans="1:4" x14ac:dyDescent="0.35">
      <c r="A985" s="3" t="s">
        <v>1441</v>
      </c>
      <c r="B985">
        <v>1</v>
      </c>
      <c r="C985">
        <v>6950</v>
      </c>
      <c r="D985">
        <v>6950</v>
      </c>
    </row>
    <row r="986" spans="1:4" x14ac:dyDescent="0.35">
      <c r="A986" s="3" t="s">
        <v>1502</v>
      </c>
      <c r="B986">
        <v>1</v>
      </c>
      <c r="D986">
        <v>6950</v>
      </c>
    </row>
    <row r="987" spans="1:4" x14ac:dyDescent="0.35">
      <c r="A987" s="3" t="s">
        <v>1089</v>
      </c>
      <c r="B987">
        <v>1</v>
      </c>
      <c r="D987">
        <v>2497</v>
      </c>
    </row>
    <row r="988" spans="1:4" x14ac:dyDescent="0.35">
      <c r="A988" s="3" t="s">
        <v>723</v>
      </c>
      <c r="B988">
        <v>2</v>
      </c>
      <c r="C988">
        <v>2497</v>
      </c>
      <c r="D988">
        <v>2497</v>
      </c>
    </row>
    <row r="989" spans="1:4" x14ac:dyDescent="0.35">
      <c r="A989" s="3" t="s">
        <v>339</v>
      </c>
      <c r="B989">
        <v>2</v>
      </c>
      <c r="D989">
        <v>600</v>
      </c>
    </row>
    <row r="990" spans="1:4" x14ac:dyDescent="0.35">
      <c r="A990" s="3" t="s">
        <v>941</v>
      </c>
      <c r="B990">
        <v>1</v>
      </c>
      <c r="D990">
        <v>4500</v>
      </c>
    </row>
    <row r="991" spans="1:4" x14ac:dyDescent="0.35">
      <c r="A991" s="3" t="s">
        <v>864</v>
      </c>
      <c r="B991">
        <v>1</v>
      </c>
      <c r="C991">
        <v>4500</v>
      </c>
      <c r="D991">
        <v>4500</v>
      </c>
    </row>
    <row r="992" spans="1:4" x14ac:dyDescent="0.35">
      <c r="A992" s="3" t="s">
        <v>976</v>
      </c>
      <c r="B992">
        <v>3</v>
      </c>
      <c r="D992">
        <v>4500</v>
      </c>
    </row>
    <row r="993" spans="1:4" x14ac:dyDescent="0.35">
      <c r="A993" s="3" t="s">
        <v>585</v>
      </c>
      <c r="B993">
        <v>4</v>
      </c>
      <c r="C993">
        <v>3375</v>
      </c>
      <c r="D993">
        <v>3375</v>
      </c>
    </row>
    <row r="994" spans="1:4" x14ac:dyDescent="0.35">
      <c r="A994" s="3" t="s">
        <v>1182</v>
      </c>
      <c r="B994">
        <v>1</v>
      </c>
      <c r="D994">
        <v>5200</v>
      </c>
    </row>
    <row r="995" spans="1:4" x14ac:dyDescent="0.35">
      <c r="A995" s="3" t="s">
        <v>1181</v>
      </c>
      <c r="B995">
        <v>2</v>
      </c>
      <c r="D995">
        <v>3375</v>
      </c>
    </row>
    <row r="996" spans="1:4" x14ac:dyDescent="0.35">
      <c r="A996" s="3" t="s">
        <v>2004</v>
      </c>
      <c r="B996">
        <v>2</v>
      </c>
      <c r="C996">
        <v>6300</v>
      </c>
      <c r="D996">
        <v>6300</v>
      </c>
    </row>
    <row r="997" spans="1:4" x14ac:dyDescent="0.35">
      <c r="A997" s="3" t="s">
        <v>355</v>
      </c>
      <c r="B997">
        <v>16</v>
      </c>
      <c r="C997">
        <v>4621.5</v>
      </c>
      <c r="D997">
        <v>4621.5</v>
      </c>
    </row>
    <row r="998" spans="1:4" x14ac:dyDescent="0.35">
      <c r="A998" s="3" t="s">
        <v>1183</v>
      </c>
      <c r="B998">
        <v>3</v>
      </c>
      <c r="C998">
        <v>4800</v>
      </c>
      <c r="D998">
        <v>4800</v>
      </c>
    </row>
    <row r="999" spans="1:4" x14ac:dyDescent="0.35">
      <c r="A999" s="3" t="s">
        <v>1187</v>
      </c>
      <c r="B999">
        <v>1</v>
      </c>
      <c r="D999">
        <v>4800</v>
      </c>
    </row>
    <row r="1000" spans="1:4" x14ac:dyDescent="0.35">
      <c r="A1000" s="3" t="s">
        <v>954</v>
      </c>
      <c r="B1000">
        <v>1</v>
      </c>
      <c r="D1000">
        <v>4800</v>
      </c>
    </row>
    <row r="1001" spans="1:4" x14ac:dyDescent="0.35">
      <c r="A1001" s="3" t="s">
        <v>1184</v>
      </c>
      <c r="B1001">
        <v>3</v>
      </c>
      <c r="D1001">
        <v>4800</v>
      </c>
    </row>
    <row r="1002" spans="1:4" x14ac:dyDescent="0.35">
      <c r="A1002" s="3" t="s">
        <v>1186</v>
      </c>
      <c r="B1002">
        <v>5</v>
      </c>
      <c r="D1002">
        <v>4800</v>
      </c>
    </row>
    <row r="1003" spans="1:4" x14ac:dyDescent="0.35">
      <c r="A1003" s="3" t="s">
        <v>305</v>
      </c>
      <c r="B1003">
        <v>5</v>
      </c>
      <c r="D1003">
        <v>2500</v>
      </c>
    </row>
    <row r="1004" spans="1:4" x14ac:dyDescent="0.35">
      <c r="A1004" s="3" t="s">
        <v>681</v>
      </c>
      <c r="B1004">
        <v>3</v>
      </c>
      <c r="C1004">
        <v>2500</v>
      </c>
      <c r="D1004">
        <v>2500</v>
      </c>
    </row>
    <row r="1005" spans="1:4" x14ac:dyDescent="0.35">
      <c r="A1005" s="3" t="s">
        <v>682</v>
      </c>
      <c r="B1005">
        <v>12</v>
      </c>
      <c r="C1005">
        <v>8000</v>
      </c>
      <c r="D1005">
        <v>8000</v>
      </c>
    </row>
    <row r="1006" spans="1:4" x14ac:dyDescent="0.35">
      <c r="A1006" s="3" t="s">
        <v>751</v>
      </c>
      <c r="B1006">
        <v>3</v>
      </c>
      <c r="C1006">
        <v>8995</v>
      </c>
      <c r="D1006">
        <v>8995</v>
      </c>
    </row>
    <row r="1007" spans="1:4" x14ac:dyDescent="0.35">
      <c r="A1007" s="3" t="s">
        <v>670</v>
      </c>
      <c r="B1007">
        <v>8</v>
      </c>
      <c r="C1007">
        <v>6610.625</v>
      </c>
      <c r="D1007">
        <v>6610.625</v>
      </c>
    </row>
    <row r="1008" spans="1:4" x14ac:dyDescent="0.35">
      <c r="A1008" s="3" t="s">
        <v>314</v>
      </c>
      <c r="B1008">
        <v>35</v>
      </c>
      <c r="C1008">
        <v>10931.166666666666</v>
      </c>
      <c r="D1008">
        <v>10931.166666666666</v>
      </c>
    </row>
    <row r="1009" spans="1:4" x14ac:dyDescent="0.35">
      <c r="A1009" s="3" t="s">
        <v>1083</v>
      </c>
      <c r="B1009">
        <v>1</v>
      </c>
      <c r="D1009">
        <v>10931.166666666666</v>
      </c>
    </row>
    <row r="1010" spans="1:4" x14ac:dyDescent="0.35">
      <c r="A1010" s="3" t="s">
        <v>242</v>
      </c>
      <c r="B1010">
        <v>22</v>
      </c>
      <c r="C1010">
        <v>10548.444444444445</v>
      </c>
      <c r="D1010">
        <v>10548.444444444445</v>
      </c>
    </row>
    <row r="1011" spans="1:4" x14ac:dyDescent="0.35">
      <c r="A1011" s="3" t="s">
        <v>220</v>
      </c>
      <c r="B1011">
        <v>6</v>
      </c>
      <c r="D1011">
        <v>10931.166666666666</v>
      </c>
    </row>
    <row r="1012" spans="1:4" x14ac:dyDescent="0.35">
      <c r="A1012" s="3" t="s">
        <v>2005</v>
      </c>
      <c r="B1012">
        <v>2</v>
      </c>
      <c r="D1012">
        <v>18000</v>
      </c>
    </row>
    <row r="1013" spans="1:4" x14ac:dyDescent="0.35">
      <c r="A1013" s="3" t="s">
        <v>284</v>
      </c>
      <c r="B1013">
        <v>38</v>
      </c>
      <c r="C1013">
        <v>14037.25</v>
      </c>
      <c r="D1013">
        <v>14037.25</v>
      </c>
    </row>
    <row r="1014" spans="1:4" x14ac:dyDescent="0.35">
      <c r="A1014" s="3" t="s">
        <v>1169</v>
      </c>
      <c r="B1014">
        <v>3</v>
      </c>
      <c r="D1014">
        <v>14037.25</v>
      </c>
    </row>
    <row r="1015" spans="1:4" x14ac:dyDescent="0.35">
      <c r="A1015" s="3" t="s">
        <v>2006</v>
      </c>
      <c r="B1015">
        <v>1</v>
      </c>
      <c r="C1015">
        <v>2690</v>
      </c>
      <c r="D1015">
        <v>2690</v>
      </c>
    </row>
    <row r="1016" spans="1:4" x14ac:dyDescent="0.35">
      <c r="A1016" s="3" t="s">
        <v>2010</v>
      </c>
      <c r="B1016">
        <v>2</v>
      </c>
      <c r="C1016">
        <v>2690</v>
      </c>
      <c r="D1016">
        <v>2690</v>
      </c>
    </row>
    <row r="1017" spans="1:4" x14ac:dyDescent="0.35">
      <c r="A1017" s="3" t="s">
        <v>132</v>
      </c>
      <c r="B1017">
        <v>7</v>
      </c>
      <c r="C1017">
        <v>2423.3333333333335</v>
      </c>
      <c r="D1017">
        <v>2423.3333333333335</v>
      </c>
    </row>
    <row r="1018" spans="1:4" x14ac:dyDescent="0.35">
      <c r="A1018" s="3" t="s">
        <v>2007</v>
      </c>
      <c r="B1018">
        <v>10</v>
      </c>
      <c r="C1018">
        <v>2735.7142857142858</v>
      </c>
      <c r="D1018">
        <v>2735.7142857142858</v>
      </c>
    </row>
    <row r="1019" spans="1:4" x14ac:dyDescent="0.35">
      <c r="A1019" s="3" t="s">
        <v>2008</v>
      </c>
      <c r="B1019">
        <v>1</v>
      </c>
      <c r="C1019">
        <v>1345</v>
      </c>
      <c r="D1019">
        <v>1345</v>
      </c>
    </row>
    <row r="1020" spans="1:4" x14ac:dyDescent="0.35">
      <c r="A1020" s="3" t="s">
        <v>2009</v>
      </c>
      <c r="B1020">
        <v>1</v>
      </c>
      <c r="D1020">
        <v>1345</v>
      </c>
    </row>
    <row r="1021" spans="1:4" x14ac:dyDescent="0.35">
      <c r="A1021" s="3" t="s">
        <v>168</v>
      </c>
      <c r="B1021">
        <v>1</v>
      </c>
      <c r="D1021">
        <v>20000</v>
      </c>
    </row>
    <row r="1022" spans="1:4" x14ac:dyDescent="0.35">
      <c r="A1022" s="3" t="s">
        <v>1049</v>
      </c>
      <c r="B1022">
        <v>1</v>
      </c>
      <c r="D1022">
        <v>20000</v>
      </c>
    </row>
    <row r="1023" spans="1:4" x14ac:dyDescent="0.35">
      <c r="A1023" s="3" t="s">
        <v>2011</v>
      </c>
      <c r="B1023">
        <v>1</v>
      </c>
      <c r="C1023">
        <v>3900</v>
      </c>
      <c r="D1023">
        <v>3900</v>
      </c>
    </row>
    <row r="1024" spans="1:4" x14ac:dyDescent="0.35">
      <c r="A1024" s="3" t="s">
        <v>776</v>
      </c>
      <c r="B1024">
        <v>2</v>
      </c>
      <c r="C1024">
        <v>4650</v>
      </c>
      <c r="D1024">
        <v>4650</v>
      </c>
    </row>
    <row r="1025" spans="1:4" x14ac:dyDescent="0.35">
      <c r="A1025" s="3" t="s">
        <v>921</v>
      </c>
      <c r="B1025">
        <v>3</v>
      </c>
      <c r="D1025">
        <v>10000</v>
      </c>
    </row>
    <row r="1026" spans="1:4" x14ac:dyDescent="0.35">
      <c r="A1026" s="3" t="s">
        <v>1198</v>
      </c>
      <c r="B1026">
        <v>2</v>
      </c>
      <c r="D1026">
        <v>10000</v>
      </c>
    </row>
    <row r="1027" spans="1:4" x14ac:dyDescent="0.35">
      <c r="A1027" s="3" t="s">
        <v>1196</v>
      </c>
      <c r="B1027">
        <v>4</v>
      </c>
      <c r="D1027">
        <v>10000</v>
      </c>
    </row>
    <row r="1028" spans="1:4" x14ac:dyDescent="0.35">
      <c r="A1028" s="3" t="s">
        <v>693</v>
      </c>
      <c r="B1028">
        <v>2</v>
      </c>
      <c r="C1028">
        <v>10000</v>
      </c>
      <c r="D1028">
        <v>10000</v>
      </c>
    </row>
    <row r="1029" spans="1:4" x14ac:dyDescent="0.35">
      <c r="A1029" s="3" t="s">
        <v>684</v>
      </c>
      <c r="B1029">
        <v>9</v>
      </c>
      <c r="C1029">
        <v>8500</v>
      </c>
      <c r="D1029">
        <v>8500</v>
      </c>
    </row>
    <row r="1030" spans="1:4" x14ac:dyDescent="0.35">
      <c r="A1030" s="3" t="s">
        <v>545</v>
      </c>
      <c r="B1030">
        <v>1</v>
      </c>
      <c r="C1030">
        <v>8900</v>
      </c>
      <c r="D1030">
        <v>8900</v>
      </c>
    </row>
    <row r="1031" spans="1:4" x14ac:dyDescent="0.35">
      <c r="A1031" s="3" t="s">
        <v>106</v>
      </c>
      <c r="B1031">
        <v>1</v>
      </c>
      <c r="C1031">
        <v>1095</v>
      </c>
      <c r="D1031">
        <v>1095</v>
      </c>
    </row>
    <row r="1032" spans="1:4" x14ac:dyDescent="0.35">
      <c r="A1032" s="3" t="s">
        <v>60</v>
      </c>
      <c r="B1032">
        <v>4</v>
      </c>
      <c r="C1032">
        <v>21.428571428571427</v>
      </c>
      <c r="D1032">
        <v>21.428571428571427</v>
      </c>
    </row>
    <row r="1033" spans="1:4" x14ac:dyDescent="0.35">
      <c r="A1033" s="3" t="s">
        <v>1474</v>
      </c>
      <c r="B1033">
        <v>1</v>
      </c>
      <c r="D1033">
        <v>21.428571428571427</v>
      </c>
    </row>
    <row r="1034" spans="1:4" x14ac:dyDescent="0.35">
      <c r="A1034" s="3" t="s">
        <v>1479</v>
      </c>
      <c r="B1034">
        <v>1</v>
      </c>
      <c r="D1034">
        <v>21.428571428571427</v>
      </c>
    </row>
    <row r="1035" spans="1:4" x14ac:dyDescent="0.35">
      <c r="A1035" s="3" t="s">
        <v>1318</v>
      </c>
      <c r="B1035">
        <v>3</v>
      </c>
      <c r="C1035">
        <v>21.428571428571427</v>
      </c>
      <c r="D1035">
        <v>21.428571428571427</v>
      </c>
    </row>
    <row r="1036" spans="1:4" x14ac:dyDescent="0.35">
      <c r="A1036" s="3" t="s">
        <v>16</v>
      </c>
      <c r="B1036">
        <v>7</v>
      </c>
      <c r="D1036">
        <v>21.428571428571427</v>
      </c>
    </row>
    <row r="1037" spans="1:4" x14ac:dyDescent="0.35">
      <c r="A1037" s="3" t="s">
        <v>1255</v>
      </c>
      <c r="B1037">
        <v>4</v>
      </c>
      <c r="D1037">
        <v>21.428571428571427</v>
      </c>
    </row>
    <row r="1038" spans="1:4" x14ac:dyDescent="0.35">
      <c r="A1038" s="3" t="s">
        <v>1188</v>
      </c>
      <c r="B1038">
        <v>1</v>
      </c>
      <c r="D1038">
        <v>6000</v>
      </c>
    </row>
    <row r="1039" spans="1:4" x14ac:dyDescent="0.35">
      <c r="A1039" s="3" t="s">
        <v>1250</v>
      </c>
      <c r="B1039">
        <v>5</v>
      </c>
      <c r="D1039">
        <v>6000</v>
      </c>
    </row>
    <row r="1040" spans="1:4" x14ac:dyDescent="0.35">
      <c r="A1040" s="3" t="s">
        <v>1313</v>
      </c>
      <c r="B1040">
        <v>2</v>
      </c>
      <c r="C1040">
        <v>6000</v>
      </c>
      <c r="D1040">
        <v>6000</v>
      </c>
    </row>
    <row r="1041" spans="1:4" x14ac:dyDescent="0.35">
      <c r="A1041" s="3" t="s">
        <v>1335</v>
      </c>
      <c r="B1041">
        <v>1</v>
      </c>
      <c r="C1041">
        <v>5700</v>
      </c>
      <c r="D1041">
        <v>5700</v>
      </c>
    </row>
    <row r="1042" spans="1:4" x14ac:dyDescent="0.35">
      <c r="A1042" s="3" t="s">
        <v>1337</v>
      </c>
      <c r="B1042">
        <v>2</v>
      </c>
      <c r="C1042">
        <v>10000</v>
      </c>
      <c r="D1042">
        <v>10000</v>
      </c>
    </row>
    <row r="1043" spans="1:4" x14ac:dyDescent="0.35">
      <c r="A1043" s="3" t="s">
        <v>1249</v>
      </c>
      <c r="B1043">
        <v>3</v>
      </c>
      <c r="D1043">
        <v>6000</v>
      </c>
    </row>
    <row r="1044" spans="1:4" x14ac:dyDescent="0.35">
      <c r="A1044" s="3" t="s">
        <v>1385</v>
      </c>
      <c r="B1044">
        <v>2</v>
      </c>
      <c r="C1044">
        <v>3602.5</v>
      </c>
      <c r="D1044">
        <v>3602.5</v>
      </c>
    </row>
    <row r="1045" spans="1:4" x14ac:dyDescent="0.35">
      <c r="A1045" s="3" t="s">
        <v>1956</v>
      </c>
      <c r="B1045">
        <v>2</v>
      </c>
      <c r="D1045">
        <v>18800</v>
      </c>
    </row>
    <row r="1046" spans="1:4" x14ac:dyDescent="0.35">
      <c r="A1046" s="3" t="s">
        <v>1096</v>
      </c>
      <c r="B1046">
        <v>1</v>
      </c>
      <c r="D1046">
        <v>5500</v>
      </c>
    </row>
    <row r="1047" spans="1:4" x14ac:dyDescent="0.35">
      <c r="A1047" s="3" t="s">
        <v>1286</v>
      </c>
      <c r="B1047">
        <v>2</v>
      </c>
      <c r="D1047">
        <v>5500</v>
      </c>
    </row>
    <row r="1048" spans="1:4" x14ac:dyDescent="0.35">
      <c r="A1048" s="3" t="s">
        <v>837</v>
      </c>
      <c r="B1048">
        <v>1</v>
      </c>
      <c r="C1048">
        <v>16212</v>
      </c>
      <c r="D1048">
        <v>16212</v>
      </c>
    </row>
    <row r="1049" spans="1:4" x14ac:dyDescent="0.35">
      <c r="A1049" s="3" t="s">
        <v>1397</v>
      </c>
      <c r="B1049">
        <v>1</v>
      </c>
      <c r="C1049">
        <v>2300</v>
      </c>
      <c r="D1049">
        <v>2300</v>
      </c>
    </row>
    <row r="1050" spans="1:4" x14ac:dyDescent="0.35">
      <c r="A1050" s="3" t="s">
        <v>627</v>
      </c>
      <c r="B1050">
        <v>1</v>
      </c>
      <c r="C1050">
        <v>4780</v>
      </c>
      <c r="D1050">
        <v>4780</v>
      </c>
    </row>
    <row r="1051" spans="1:4" x14ac:dyDescent="0.35">
      <c r="A1051" s="3" t="s">
        <v>451</v>
      </c>
      <c r="B1051">
        <v>9</v>
      </c>
      <c r="C1051">
        <v>4350</v>
      </c>
      <c r="D1051">
        <v>4350</v>
      </c>
    </row>
    <row r="1052" spans="1:4" x14ac:dyDescent="0.35">
      <c r="A1052" s="3" t="s">
        <v>1189</v>
      </c>
      <c r="B1052">
        <v>16</v>
      </c>
      <c r="C1052">
        <v>9209.2000000000007</v>
      </c>
      <c r="D1052">
        <v>9209.2000000000007</v>
      </c>
    </row>
    <row r="1053" spans="1:4" x14ac:dyDescent="0.35">
      <c r="A1053" s="3" t="s">
        <v>1191</v>
      </c>
      <c r="B1053">
        <v>1</v>
      </c>
      <c r="D1053">
        <v>9209.2000000000007</v>
      </c>
    </row>
    <row r="1054" spans="1:4" x14ac:dyDescent="0.35">
      <c r="A1054" s="3" t="s">
        <v>1192</v>
      </c>
      <c r="B1054">
        <v>10</v>
      </c>
      <c r="D1054">
        <v>7900</v>
      </c>
    </row>
    <row r="1055" spans="1:4" x14ac:dyDescent="0.35">
      <c r="A1055" s="3" t="s">
        <v>1277</v>
      </c>
      <c r="B1055">
        <v>2</v>
      </c>
      <c r="D1055">
        <v>7900</v>
      </c>
    </row>
    <row r="1056" spans="1:4" x14ac:dyDescent="0.35">
      <c r="A1056" s="3" t="s">
        <v>1190</v>
      </c>
      <c r="B1056">
        <v>1</v>
      </c>
      <c r="D1056">
        <v>9209.2000000000007</v>
      </c>
    </row>
    <row r="1057" spans="1:4" x14ac:dyDescent="0.35">
      <c r="A1057" s="3" t="s">
        <v>1207</v>
      </c>
      <c r="B1057">
        <v>1</v>
      </c>
      <c r="C1057">
        <v>18000</v>
      </c>
      <c r="D1057">
        <v>18000</v>
      </c>
    </row>
    <row r="1058" spans="1:4" x14ac:dyDescent="0.35">
      <c r="A1058" s="3" t="s">
        <v>685</v>
      </c>
      <c r="B1058">
        <v>1</v>
      </c>
      <c r="C1058">
        <v>18000</v>
      </c>
      <c r="D1058">
        <v>18000</v>
      </c>
    </row>
    <row r="1059" spans="1:4" x14ac:dyDescent="0.35">
      <c r="A1059" s="3" t="s">
        <v>244</v>
      </c>
      <c r="B1059">
        <v>6</v>
      </c>
      <c r="D1059">
        <v>4200</v>
      </c>
    </row>
    <row r="1060" spans="1:4" x14ac:dyDescent="0.35">
      <c r="A1060" s="3" t="s">
        <v>1499</v>
      </c>
      <c r="B1060">
        <v>4</v>
      </c>
      <c r="C1060">
        <v>990</v>
      </c>
      <c r="D1060">
        <v>990</v>
      </c>
    </row>
    <row r="1061" spans="1:4" x14ac:dyDescent="0.35">
      <c r="A1061" s="3" t="s">
        <v>63</v>
      </c>
      <c r="B1061">
        <v>7</v>
      </c>
      <c r="C1061">
        <v>994</v>
      </c>
      <c r="D1061">
        <v>994</v>
      </c>
    </row>
    <row r="1062" spans="1:4" x14ac:dyDescent="0.35">
      <c r="A1062" s="3" t="s">
        <v>1322</v>
      </c>
      <c r="B1062">
        <v>4</v>
      </c>
      <c r="C1062">
        <v>1000</v>
      </c>
      <c r="D1062">
        <v>1000</v>
      </c>
    </row>
    <row r="1063" spans="1:4" x14ac:dyDescent="0.35">
      <c r="A1063" s="3" t="s">
        <v>140</v>
      </c>
      <c r="B1063">
        <v>17</v>
      </c>
      <c r="C1063">
        <v>33000</v>
      </c>
      <c r="D1063">
        <v>33000</v>
      </c>
    </row>
    <row r="1064" spans="1:4" x14ac:dyDescent="0.35">
      <c r="A1064" s="3" t="s">
        <v>1575</v>
      </c>
      <c r="B1064">
        <v>1</v>
      </c>
      <c r="D1064">
        <v>33000</v>
      </c>
    </row>
    <row r="1065" spans="1:4" x14ac:dyDescent="0.35">
      <c r="A1065" s="3" t="s">
        <v>1394</v>
      </c>
      <c r="B1065">
        <v>11</v>
      </c>
      <c r="C1065">
        <v>990</v>
      </c>
      <c r="D1065">
        <v>990</v>
      </c>
    </row>
    <row r="1066" spans="1:4" x14ac:dyDescent="0.35">
      <c r="A1066" s="3" t="s">
        <v>1526</v>
      </c>
      <c r="B1066">
        <v>7</v>
      </c>
      <c r="D1066">
        <v>990</v>
      </c>
    </row>
    <row r="1067" spans="1:4" x14ac:dyDescent="0.35">
      <c r="A1067" s="3" t="s">
        <v>1356</v>
      </c>
      <c r="B1067">
        <v>2</v>
      </c>
      <c r="D1067">
        <v>990</v>
      </c>
    </row>
    <row r="1068" spans="1:4" x14ac:dyDescent="0.35">
      <c r="A1068" s="3" t="s">
        <v>1005</v>
      </c>
      <c r="B1068">
        <v>2</v>
      </c>
      <c r="D1068">
        <v>5000</v>
      </c>
    </row>
    <row r="1069" spans="1:4" x14ac:dyDescent="0.35">
      <c r="A1069" s="3" t="s">
        <v>985</v>
      </c>
      <c r="B1069">
        <v>2</v>
      </c>
      <c r="D1069">
        <v>5000</v>
      </c>
    </row>
    <row r="1070" spans="1:4" x14ac:dyDescent="0.35">
      <c r="A1070" s="3" t="s">
        <v>1492</v>
      </c>
      <c r="B1070">
        <v>2</v>
      </c>
      <c r="D1070">
        <v>3200</v>
      </c>
    </row>
    <row r="1071" spans="1:4" x14ac:dyDescent="0.35">
      <c r="A1071" s="3" t="s">
        <v>1106</v>
      </c>
      <c r="B1071">
        <v>2</v>
      </c>
      <c r="D1071">
        <v>7890</v>
      </c>
    </row>
    <row r="1072" spans="1:4" x14ac:dyDescent="0.35">
      <c r="A1072" s="3" t="s">
        <v>1195</v>
      </c>
      <c r="B1072">
        <v>1</v>
      </c>
      <c r="D1072">
        <v>7890</v>
      </c>
    </row>
    <row r="1073" spans="1:4" x14ac:dyDescent="0.35">
      <c r="A1073" s="3" t="s">
        <v>1081</v>
      </c>
      <c r="B1073">
        <v>1</v>
      </c>
      <c r="D1073">
        <v>7890</v>
      </c>
    </row>
    <row r="1074" spans="1:4" x14ac:dyDescent="0.35">
      <c r="A1074" s="3" t="s">
        <v>781</v>
      </c>
      <c r="B1074">
        <v>1</v>
      </c>
      <c r="C1074">
        <v>7890</v>
      </c>
      <c r="D1074">
        <v>7890</v>
      </c>
    </row>
    <row r="1075" spans="1:4" x14ac:dyDescent="0.35">
      <c r="A1075" s="3" t="s">
        <v>1197</v>
      </c>
      <c r="B1075">
        <v>1</v>
      </c>
      <c r="D1075">
        <v>1600</v>
      </c>
    </row>
    <row r="1076" spans="1:4" x14ac:dyDescent="0.35">
      <c r="A1076" s="3" t="s">
        <v>356</v>
      </c>
      <c r="B1076">
        <v>4</v>
      </c>
      <c r="D1076">
        <v>1600</v>
      </c>
    </row>
    <row r="1077" spans="1:4" x14ac:dyDescent="0.35">
      <c r="A1077" s="3" t="s">
        <v>1199</v>
      </c>
      <c r="B1077">
        <v>1</v>
      </c>
      <c r="D1077">
        <v>1600</v>
      </c>
    </row>
    <row r="1078" spans="1:4" x14ac:dyDescent="0.35">
      <c r="A1078" s="3" t="s">
        <v>239</v>
      </c>
      <c r="B1078">
        <v>3</v>
      </c>
      <c r="D1078">
        <v>1600</v>
      </c>
    </row>
    <row r="1079" spans="1:4" x14ac:dyDescent="0.35">
      <c r="A1079" s="3" t="s">
        <v>919</v>
      </c>
      <c r="B1079">
        <v>1</v>
      </c>
      <c r="D1079">
        <v>1600</v>
      </c>
    </row>
    <row r="1080" spans="1:4" x14ac:dyDescent="0.35">
      <c r="A1080" s="3" t="s">
        <v>238</v>
      </c>
      <c r="B1080">
        <v>3</v>
      </c>
      <c r="D1080">
        <v>1600</v>
      </c>
    </row>
    <row r="1081" spans="1:4" x14ac:dyDescent="0.35">
      <c r="A1081" s="3" t="s">
        <v>920</v>
      </c>
      <c r="B1081">
        <v>1</v>
      </c>
      <c r="D1081">
        <v>1600</v>
      </c>
    </row>
    <row r="1082" spans="1:4" x14ac:dyDescent="0.35">
      <c r="A1082" s="3" t="s">
        <v>1462</v>
      </c>
      <c r="B1082">
        <v>1</v>
      </c>
      <c r="C1082">
        <v>2079</v>
      </c>
      <c r="D1082">
        <v>2079</v>
      </c>
    </row>
    <row r="1083" spans="1:4" x14ac:dyDescent="0.35">
      <c r="A1083" s="3" t="s">
        <v>1433</v>
      </c>
      <c r="B1083">
        <v>1</v>
      </c>
      <c r="C1083">
        <v>3000</v>
      </c>
      <c r="D1083">
        <v>3000</v>
      </c>
    </row>
    <row r="1084" spans="1:4" x14ac:dyDescent="0.35">
      <c r="A1084" s="3" t="s">
        <v>1434</v>
      </c>
      <c r="B1084">
        <v>1</v>
      </c>
      <c r="C1084">
        <v>1679</v>
      </c>
      <c r="D1084">
        <v>1679</v>
      </c>
    </row>
    <row r="1085" spans="1:4" x14ac:dyDescent="0.35">
      <c r="A1085" s="3" t="s">
        <v>913</v>
      </c>
      <c r="B1085">
        <v>1</v>
      </c>
      <c r="D1085">
        <v>1600</v>
      </c>
    </row>
    <row r="1086" spans="1:4" x14ac:dyDescent="0.35">
      <c r="A1086" s="3" t="s">
        <v>910</v>
      </c>
      <c r="B1086">
        <v>2</v>
      </c>
      <c r="D1086">
        <v>1600</v>
      </c>
    </row>
    <row r="1087" spans="1:4" x14ac:dyDescent="0.35">
      <c r="A1087" s="3" t="s">
        <v>357</v>
      </c>
      <c r="B1087">
        <v>4</v>
      </c>
      <c r="D1087">
        <v>1600</v>
      </c>
    </row>
    <row r="1088" spans="1:4" x14ac:dyDescent="0.35">
      <c r="A1088" s="3" t="s">
        <v>931</v>
      </c>
      <c r="B1088">
        <v>1</v>
      </c>
      <c r="D1088">
        <v>1600</v>
      </c>
    </row>
    <row r="1089" spans="1:4" x14ac:dyDescent="0.35">
      <c r="A1089" s="3" t="s">
        <v>986</v>
      </c>
      <c r="B1089">
        <v>1</v>
      </c>
      <c r="D1089">
        <v>1600</v>
      </c>
    </row>
    <row r="1090" spans="1:4" x14ac:dyDescent="0.35">
      <c r="A1090" s="3" t="s">
        <v>1582</v>
      </c>
      <c r="B1090">
        <v>22</v>
      </c>
      <c r="C1090">
        <v>2500</v>
      </c>
      <c r="D1090">
        <v>2500</v>
      </c>
    </row>
    <row r="1091" spans="1:4" x14ac:dyDescent="0.35">
      <c r="A1091" s="3" t="s">
        <v>406</v>
      </c>
      <c r="B1091">
        <v>5</v>
      </c>
      <c r="C1091">
        <v>38410.5</v>
      </c>
      <c r="D1091">
        <v>38410.5</v>
      </c>
    </row>
    <row r="1092" spans="1:4" x14ac:dyDescent="0.35">
      <c r="A1092" s="3" t="s">
        <v>563</v>
      </c>
      <c r="B1092">
        <v>6</v>
      </c>
      <c r="C1092">
        <v>9351</v>
      </c>
      <c r="D1092">
        <v>9351</v>
      </c>
    </row>
    <row r="1093" spans="1:4" x14ac:dyDescent="0.35">
      <c r="A1093" s="3" t="s">
        <v>1006</v>
      </c>
      <c r="B1093">
        <v>3</v>
      </c>
      <c r="D1093">
        <v>8000</v>
      </c>
    </row>
    <row r="1094" spans="1:4" x14ac:dyDescent="0.35">
      <c r="A1094" s="3" t="s">
        <v>154</v>
      </c>
      <c r="B1094">
        <v>1</v>
      </c>
      <c r="D1094">
        <v>12000</v>
      </c>
    </row>
    <row r="1095" spans="1:4" x14ac:dyDescent="0.35">
      <c r="A1095" s="3" t="s">
        <v>401</v>
      </c>
      <c r="B1095">
        <v>2</v>
      </c>
      <c r="D1095">
        <v>3200</v>
      </c>
    </row>
    <row r="1096" spans="1:4" x14ac:dyDescent="0.35">
      <c r="A1096" s="3" t="s">
        <v>361</v>
      </c>
      <c r="B1096">
        <v>4</v>
      </c>
      <c r="D1096">
        <v>1800</v>
      </c>
    </row>
    <row r="1097" spans="1:4" x14ac:dyDescent="0.35">
      <c r="A1097" s="3" t="s">
        <v>885</v>
      </c>
      <c r="B1097">
        <v>1</v>
      </c>
      <c r="C1097">
        <v>3990</v>
      </c>
      <c r="D1097">
        <v>3990</v>
      </c>
    </row>
    <row r="1098" spans="1:4" x14ac:dyDescent="0.35">
      <c r="A1098" s="3" t="s">
        <v>886</v>
      </c>
      <c r="B1098">
        <v>1</v>
      </c>
      <c r="C1098">
        <v>3990</v>
      </c>
      <c r="D1098">
        <v>3990</v>
      </c>
    </row>
    <row r="1099" spans="1:4" x14ac:dyDescent="0.35">
      <c r="A1099" s="3" t="s">
        <v>1450</v>
      </c>
      <c r="B1099">
        <v>1</v>
      </c>
      <c r="C1099">
        <v>3990</v>
      </c>
      <c r="D1099">
        <v>3990</v>
      </c>
    </row>
    <row r="1100" spans="1:4" x14ac:dyDescent="0.35">
      <c r="A1100" s="3" t="s">
        <v>1457</v>
      </c>
      <c r="B1100">
        <v>1</v>
      </c>
      <c r="C1100">
        <v>3990</v>
      </c>
      <c r="D1100">
        <v>3990</v>
      </c>
    </row>
    <row r="1101" spans="1:4" x14ac:dyDescent="0.35">
      <c r="A1101" s="3" t="s">
        <v>407</v>
      </c>
      <c r="B1101">
        <v>2</v>
      </c>
      <c r="C1101">
        <v>15000</v>
      </c>
      <c r="D1101">
        <v>15000</v>
      </c>
    </row>
    <row r="1102" spans="1:4" x14ac:dyDescent="0.35">
      <c r="A1102" s="3" t="s">
        <v>335</v>
      </c>
      <c r="B1102">
        <v>8</v>
      </c>
      <c r="C1102">
        <v>40000</v>
      </c>
      <c r="D1102">
        <v>40000</v>
      </c>
    </row>
    <row r="1103" spans="1:4" x14ac:dyDescent="0.35">
      <c r="A1103" s="3" t="s">
        <v>644</v>
      </c>
      <c r="B1103">
        <v>1</v>
      </c>
      <c r="C1103">
        <v>8000</v>
      </c>
      <c r="D1103">
        <v>8000</v>
      </c>
    </row>
    <row r="1104" spans="1:4" x14ac:dyDescent="0.35">
      <c r="A1104" s="3" t="s">
        <v>1459</v>
      </c>
      <c r="B1104">
        <v>1</v>
      </c>
      <c r="C1104">
        <v>1890</v>
      </c>
      <c r="D1104">
        <v>1890</v>
      </c>
    </row>
    <row r="1105" spans="1:4" x14ac:dyDescent="0.35">
      <c r="A1105" s="3" t="s">
        <v>452</v>
      </c>
      <c r="B1105">
        <v>1</v>
      </c>
      <c r="D1105">
        <v>17500</v>
      </c>
    </row>
    <row r="1106" spans="1:4" x14ac:dyDescent="0.35">
      <c r="A1106" s="3" t="s">
        <v>1391</v>
      </c>
      <c r="B1106">
        <v>1</v>
      </c>
      <c r="C1106">
        <v>17500</v>
      </c>
      <c r="D1106">
        <v>17500</v>
      </c>
    </row>
    <row r="1107" spans="1:4" x14ac:dyDescent="0.35">
      <c r="A1107" s="3" t="s">
        <v>1050</v>
      </c>
      <c r="B1107">
        <v>1</v>
      </c>
      <c r="D1107">
        <v>17500</v>
      </c>
    </row>
    <row r="1108" spans="1:4" x14ac:dyDescent="0.35">
      <c r="A1108" s="3" t="s">
        <v>338</v>
      </c>
      <c r="B1108">
        <v>2</v>
      </c>
      <c r="D1108">
        <v>17500</v>
      </c>
    </row>
    <row r="1109" spans="1:4" x14ac:dyDescent="0.35">
      <c r="A1109" s="3" t="s">
        <v>586</v>
      </c>
      <c r="B1109">
        <v>2</v>
      </c>
      <c r="C1109">
        <v>9090</v>
      </c>
      <c r="D1109">
        <v>9090</v>
      </c>
    </row>
    <row r="1110" spans="1:4" x14ac:dyDescent="0.35">
      <c r="A1110" s="3" t="s">
        <v>1295</v>
      </c>
      <c r="B1110">
        <v>4</v>
      </c>
      <c r="D1110">
        <v>17500</v>
      </c>
    </row>
    <row r="1111" spans="1:4" x14ac:dyDescent="0.35">
      <c r="A1111" s="3" t="s">
        <v>408</v>
      </c>
      <c r="B1111">
        <v>1</v>
      </c>
      <c r="D1111">
        <v>17500</v>
      </c>
    </row>
    <row r="1112" spans="1:4" x14ac:dyDescent="0.35">
      <c r="A1112" s="3" t="s">
        <v>928</v>
      </c>
      <c r="B1112">
        <v>1</v>
      </c>
      <c r="D1112">
        <v>6000</v>
      </c>
    </row>
    <row r="1113" spans="1:4" x14ac:dyDescent="0.35">
      <c r="A1113" s="3" t="s">
        <v>924</v>
      </c>
      <c r="B1113">
        <v>1</v>
      </c>
      <c r="D1113">
        <v>6000</v>
      </c>
    </row>
    <row r="1114" spans="1:4" x14ac:dyDescent="0.35">
      <c r="A1114" s="3" t="s">
        <v>901</v>
      </c>
      <c r="B1114">
        <v>1</v>
      </c>
      <c r="D1114">
        <v>600</v>
      </c>
    </row>
    <row r="1115" spans="1:4" x14ac:dyDescent="0.35">
      <c r="A1115" s="3" t="s">
        <v>1107</v>
      </c>
      <c r="B1115">
        <v>1</v>
      </c>
      <c r="D1115">
        <v>13000</v>
      </c>
    </row>
    <row r="1116" spans="1:4" x14ac:dyDescent="0.35">
      <c r="A1116" s="3" t="s">
        <v>1409</v>
      </c>
      <c r="B1116">
        <v>2</v>
      </c>
      <c r="C1116">
        <v>1250</v>
      </c>
      <c r="D1116">
        <v>1250</v>
      </c>
    </row>
    <row r="1117" spans="1:4" x14ac:dyDescent="0.35">
      <c r="A1117" s="3" t="s">
        <v>276</v>
      </c>
      <c r="B1117">
        <v>10</v>
      </c>
      <c r="D1117">
        <v>1250</v>
      </c>
    </row>
    <row r="1118" spans="1:4" x14ac:dyDescent="0.35">
      <c r="A1118" s="3" t="s">
        <v>245</v>
      </c>
      <c r="B1118">
        <v>2</v>
      </c>
      <c r="D1118">
        <v>1250</v>
      </c>
    </row>
    <row r="1119" spans="1:4" x14ac:dyDescent="0.35">
      <c r="A1119" s="3" t="s">
        <v>203</v>
      </c>
      <c r="B1119">
        <v>1</v>
      </c>
      <c r="C1119">
        <v>390</v>
      </c>
      <c r="D1119">
        <v>390</v>
      </c>
    </row>
    <row r="1120" spans="1:4" x14ac:dyDescent="0.35">
      <c r="A1120" s="3" t="s">
        <v>1284</v>
      </c>
      <c r="B1120">
        <v>2</v>
      </c>
      <c r="D1120">
        <v>1250</v>
      </c>
    </row>
    <row r="1121" spans="1:4" x14ac:dyDescent="0.35">
      <c r="A1121" s="3" t="s">
        <v>1435</v>
      </c>
      <c r="B1121">
        <v>1</v>
      </c>
      <c r="C1121">
        <v>6490</v>
      </c>
      <c r="D1121">
        <v>6490</v>
      </c>
    </row>
    <row r="1122" spans="1:4" x14ac:dyDescent="0.35">
      <c r="A1122" s="3" t="s">
        <v>1071</v>
      </c>
      <c r="B1122">
        <v>5</v>
      </c>
      <c r="D1122">
        <v>18320</v>
      </c>
    </row>
    <row r="1123" spans="1:4" x14ac:dyDescent="0.35">
      <c r="A1123" s="3" t="s">
        <v>169</v>
      </c>
      <c r="B1123">
        <v>1</v>
      </c>
      <c r="D1123">
        <v>18320</v>
      </c>
    </row>
    <row r="1124" spans="1:4" x14ac:dyDescent="0.35">
      <c r="A1124" s="3" t="s">
        <v>724</v>
      </c>
      <c r="B1124">
        <v>6</v>
      </c>
      <c r="C1124">
        <v>18320</v>
      </c>
      <c r="D1124">
        <v>18320</v>
      </c>
    </row>
    <row r="1125" spans="1:4" x14ac:dyDescent="0.35">
      <c r="A1125" s="3" t="s">
        <v>1426</v>
      </c>
      <c r="B1125">
        <v>1</v>
      </c>
      <c r="C1125">
        <v>8200</v>
      </c>
      <c r="D1125">
        <v>8200</v>
      </c>
    </row>
    <row r="1126" spans="1:4" x14ac:dyDescent="0.35">
      <c r="A1126" s="3" t="s">
        <v>444</v>
      </c>
      <c r="B1126">
        <v>2</v>
      </c>
      <c r="C1126">
        <v>3500</v>
      </c>
      <c r="D1126">
        <v>3500</v>
      </c>
    </row>
    <row r="1127" spans="1:4" x14ac:dyDescent="0.35">
      <c r="A1127" s="3" t="s">
        <v>417</v>
      </c>
      <c r="B1127">
        <v>8</v>
      </c>
      <c r="C1127">
        <v>5636.8</v>
      </c>
      <c r="D1127">
        <v>5636.8</v>
      </c>
    </row>
    <row r="1128" spans="1:4" x14ac:dyDescent="0.35">
      <c r="A1128" s="3" t="s">
        <v>1007</v>
      </c>
      <c r="B1128">
        <v>6</v>
      </c>
      <c r="D1128">
        <v>5636.8</v>
      </c>
    </row>
    <row r="1129" spans="1:4" x14ac:dyDescent="0.35">
      <c r="A1129" s="3" t="s">
        <v>2013</v>
      </c>
      <c r="B1129">
        <v>2</v>
      </c>
      <c r="D1129">
        <v>16708.75</v>
      </c>
    </row>
    <row r="1130" spans="1:4" x14ac:dyDescent="0.35">
      <c r="A1130" s="3" t="s">
        <v>1200</v>
      </c>
      <c r="B1130">
        <v>28</v>
      </c>
      <c r="C1130">
        <v>16708.75</v>
      </c>
      <c r="D1130">
        <v>16708.75</v>
      </c>
    </row>
    <row r="1131" spans="1:4" x14ac:dyDescent="0.35">
      <c r="A1131" s="3" t="s">
        <v>2012</v>
      </c>
      <c r="B1131">
        <v>2</v>
      </c>
      <c r="D1131">
        <v>16708.75</v>
      </c>
    </row>
    <row r="1132" spans="1:4" x14ac:dyDescent="0.35">
      <c r="A1132" s="3" t="s">
        <v>2014</v>
      </c>
      <c r="B1132">
        <v>2</v>
      </c>
      <c r="D1132">
        <v>16708.75</v>
      </c>
    </row>
    <row r="1133" spans="1:4" x14ac:dyDescent="0.35">
      <c r="A1133" s="3" t="s">
        <v>2015</v>
      </c>
      <c r="B1133">
        <v>1</v>
      </c>
      <c r="D1133">
        <v>16708.75</v>
      </c>
    </row>
    <row r="1134" spans="1:4" x14ac:dyDescent="0.35">
      <c r="A1134" s="3" t="s">
        <v>661</v>
      </c>
      <c r="B1134">
        <v>1</v>
      </c>
      <c r="C1134">
        <v>6711</v>
      </c>
      <c r="D1134">
        <v>6711</v>
      </c>
    </row>
    <row r="1135" spans="1:4" x14ac:dyDescent="0.35">
      <c r="A1135" s="3" t="s">
        <v>630</v>
      </c>
      <c r="B1135">
        <v>1</v>
      </c>
      <c r="C1135">
        <v>6246</v>
      </c>
      <c r="D1135">
        <v>6246</v>
      </c>
    </row>
    <row r="1136" spans="1:4" x14ac:dyDescent="0.35">
      <c r="A1136" s="3" t="s">
        <v>997</v>
      </c>
      <c r="B1136">
        <v>2</v>
      </c>
      <c r="D1136">
        <v>1400</v>
      </c>
    </row>
    <row r="1137" spans="1:4" x14ac:dyDescent="0.35">
      <c r="A1137" s="3" t="s">
        <v>1583</v>
      </c>
      <c r="B1137">
        <v>1</v>
      </c>
      <c r="D1137">
        <v>1400</v>
      </c>
    </row>
    <row r="1138" spans="1:4" x14ac:dyDescent="0.35">
      <c r="A1138" s="3" t="s">
        <v>1030</v>
      </c>
      <c r="B1138">
        <v>2</v>
      </c>
      <c r="D1138">
        <v>11000</v>
      </c>
    </row>
    <row r="1139" spans="1:4" x14ac:dyDescent="0.35">
      <c r="A1139" s="3" t="s">
        <v>645</v>
      </c>
      <c r="B1139">
        <v>1</v>
      </c>
      <c r="C1139">
        <v>1230</v>
      </c>
      <c r="D1139">
        <v>1230</v>
      </c>
    </row>
    <row r="1140" spans="1:4" x14ac:dyDescent="0.35">
      <c r="A1140" s="3" t="s">
        <v>761</v>
      </c>
      <c r="B1140">
        <v>2</v>
      </c>
      <c r="C1140">
        <v>1500</v>
      </c>
      <c r="D1140">
        <v>1500</v>
      </c>
    </row>
    <row r="1141" spans="1:4" x14ac:dyDescent="0.35">
      <c r="A1141" s="3" t="s">
        <v>788</v>
      </c>
      <c r="B1141">
        <v>1</v>
      </c>
      <c r="C1141">
        <v>1800</v>
      </c>
      <c r="D1141">
        <v>1800</v>
      </c>
    </row>
    <row r="1142" spans="1:4" x14ac:dyDescent="0.35">
      <c r="A1142" s="3" t="s">
        <v>2017</v>
      </c>
      <c r="B1142">
        <v>2</v>
      </c>
      <c r="D1142">
        <v>1878</v>
      </c>
    </row>
    <row r="1143" spans="1:4" x14ac:dyDescent="0.35">
      <c r="A1143" s="3" t="s">
        <v>15</v>
      </c>
      <c r="B1143">
        <v>54</v>
      </c>
      <c r="C1143">
        <v>1878</v>
      </c>
      <c r="D1143">
        <v>1878</v>
      </c>
    </row>
    <row r="1144" spans="1:4" x14ac:dyDescent="0.35">
      <c r="A1144" s="3" t="s">
        <v>198</v>
      </c>
      <c r="B1144">
        <v>5</v>
      </c>
      <c r="C1144">
        <v>360</v>
      </c>
      <c r="D1144">
        <v>360</v>
      </c>
    </row>
    <row r="1145" spans="1:4" x14ac:dyDescent="0.35">
      <c r="A1145" s="3" t="s">
        <v>277</v>
      </c>
      <c r="B1145">
        <v>19</v>
      </c>
      <c r="C1145">
        <v>17022.166666666668</v>
      </c>
      <c r="D1145">
        <v>17022.166666666668</v>
      </c>
    </row>
    <row r="1146" spans="1:4" x14ac:dyDescent="0.35">
      <c r="A1146" s="3" t="s">
        <v>654</v>
      </c>
      <c r="B1146">
        <v>6</v>
      </c>
      <c r="C1146">
        <v>27950</v>
      </c>
      <c r="D1146">
        <v>27950</v>
      </c>
    </row>
    <row r="1147" spans="1:4" x14ac:dyDescent="0.35">
      <c r="A1147" s="3" t="s">
        <v>772</v>
      </c>
      <c r="B1147">
        <v>3</v>
      </c>
      <c r="C1147">
        <v>19900</v>
      </c>
      <c r="D1147">
        <v>19900</v>
      </c>
    </row>
    <row r="1148" spans="1:4" x14ac:dyDescent="0.35">
      <c r="A1148" s="3" t="s">
        <v>1193</v>
      </c>
      <c r="B1148">
        <v>1</v>
      </c>
      <c r="C1148">
        <v>24000</v>
      </c>
      <c r="D1148">
        <v>24000</v>
      </c>
    </row>
    <row r="1149" spans="1:4" x14ac:dyDescent="0.35">
      <c r="A1149" s="3" t="s">
        <v>891</v>
      </c>
      <c r="B1149">
        <v>1</v>
      </c>
      <c r="D1149">
        <v>24000</v>
      </c>
    </row>
    <row r="1150" spans="1:4" x14ac:dyDescent="0.35">
      <c r="A1150" s="3" t="s">
        <v>505</v>
      </c>
      <c r="B1150">
        <v>7</v>
      </c>
      <c r="C1150">
        <v>80034.428571428565</v>
      </c>
      <c r="D1150">
        <v>80034.428571428565</v>
      </c>
    </row>
    <row r="1151" spans="1:4" x14ac:dyDescent="0.35">
      <c r="A1151" s="3" t="s">
        <v>735</v>
      </c>
      <c r="B1151">
        <v>3</v>
      </c>
      <c r="C1151">
        <v>90891</v>
      </c>
      <c r="D1151">
        <v>90891</v>
      </c>
    </row>
    <row r="1152" spans="1:4" x14ac:dyDescent="0.35">
      <c r="A1152" s="3" t="s">
        <v>923</v>
      </c>
      <c r="B1152">
        <v>1</v>
      </c>
      <c r="D1152">
        <v>24000</v>
      </c>
    </row>
    <row r="1153" spans="1:4" x14ac:dyDescent="0.35">
      <c r="A1153" s="3" t="s">
        <v>86</v>
      </c>
      <c r="B1153">
        <v>1</v>
      </c>
      <c r="D1153">
        <v>0</v>
      </c>
    </row>
    <row r="1154" spans="1:4" x14ac:dyDescent="0.35">
      <c r="A1154" s="3" t="s">
        <v>478</v>
      </c>
      <c r="B1154">
        <v>1</v>
      </c>
      <c r="C1154">
        <v>4500</v>
      </c>
      <c r="D1154">
        <v>4500</v>
      </c>
    </row>
    <row r="1155" spans="1:4" x14ac:dyDescent="0.35">
      <c r="A1155" s="3" t="s">
        <v>1463</v>
      </c>
      <c r="B1155">
        <v>1</v>
      </c>
      <c r="C1155">
        <v>12500</v>
      </c>
      <c r="D1155">
        <v>12500</v>
      </c>
    </row>
    <row r="1156" spans="1:4" x14ac:dyDescent="0.35">
      <c r="A1156" s="3" t="s">
        <v>342</v>
      </c>
      <c r="B1156">
        <v>2</v>
      </c>
      <c r="D1156">
        <v>12500</v>
      </c>
    </row>
    <row r="1157" spans="1:4" x14ac:dyDescent="0.35">
      <c r="A1157" s="3" t="s">
        <v>396</v>
      </c>
      <c r="B1157">
        <v>15</v>
      </c>
      <c r="C1157">
        <v>23611.666666666668</v>
      </c>
      <c r="D1157">
        <v>23611.666666666668</v>
      </c>
    </row>
    <row r="1158" spans="1:4" x14ac:dyDescent="0.35">
      <c r="A1158" s="3" t="s">
        <v>205</v>
      </c>
      <c r="B1158">
        <v>1</v>
      </c>
      <c r="C1158">
        <v>1400</v>
      </c>
      <c r="D1158">
        <v>1400</v>
      </c>
    </row>
    <row r="1159" spans="1:4" x14ac:dyDescent="0.35">
      <c r="A1159" s="3" t="s">
        <v>1515</v>
      </c>
      <c r="B1159">
        <v>1</v>
      </c>
      <c r="C1159">
        <v>2590</v>
      </c>
      <c r="D1159">
        <v>2590</v>
      </c>
    </row>
    <row r="1160" spans="1:4" x14ac:dyDescent="0.35">
      <c r="A1160" s="3" t="s">
        <v>987</v>
      </c>
      <c r="B1160">
        <v>2</v>
      </c>
      <c r="C1160">
        <v>8000</v>
      </c>
      <c r="D1160">
        <v>8000</v>
      </c>
    </row>
    <row r="1161" spans="1:4" x14ac:dyDescent="0.35">
      <c r="A1161" s="3" t="s">
        <v>1251</v>
      </c>
      <c r="B1161">
        <v>1</v>
      </c>
      <c r="D1161">
        <v>37000</v>
      </c>
    </row>
    <row r="1162" spans="1:4" x14ac:dyDescent="0.35">
      <c r="A1162" s="3" t="s">
        <v>527</v>
      </c>
      <c r="B1162">
        <v>1</v>
      </c>
      <c r="C1162">
        <v>2000</v>
      </c>
      <c r="D1162">
        <v>2000</v>
      </c>
    </row>
    <row r="1163" spans="1:4" x14ac:dyDescent="0.35">
      <c r="A1163" s="3" t="s">
        <v>804</v>
      </c>
      <c r="B1163">
        <v>5</v>
      </c>
      <c r="C1163">
        <v>28000</v>
      </c>
      <c r="D1163">
        <v>28000</v>
      </c>
    </row>
    <row r="1164" spans="1:4" x14ac:dyDescent="0.35">
      <c r="A1164" s="3" t="s">
        <v>2141</v>
      </c>
      <c r="B1164">
        <v>1</v>
      </c>
      <c r="D1164">
        <v>12600</v>
      </c>
    </row>
    <row r="1165" spans="1:4" x14ac:dyDescent="0.35">
      <c r="A1165" s="3" t="s">
        <v>1202</v>
      </c>
      <c r="B1165">
        <v>1</v>
      </c>
      <c r="C1165">
        <v>20000</v>
      </c>
      <c r="D1165">
        <v>20000</v>
      </c>
    </row>
    <row r="1166" spans="1:4" x14ac:dyDescent="0.35">
      <c r="A1166" s="3" t="s">
        <v>1458</v>
      </c>
      <c r="B1166">
        <v>1</v>
      </c>
      <c r="C1166">
        <v>8390</v>
      </c>
      <c r="D1166">
        <v>8390</v>
      </c>
    </row>
    <row r="1167" spans="1:4" x14ac:dyDescent="0.35">
      <c r="A1167" s="3" t="s">
        <v>773</v>
      </c>
      <c r="B1167">
        <v>2</v>
      </c>
      <c r="C1167">
        <v>22900</v>
      </c>
      <c r="D1167">
        <v>22900</v>
      </c>
    </row>
    <row r="1168" spans="1:4" x14ac:dyDescent="0.35">
      <c r="A1168" s="3" t="s">
        <v>1455</v>
      </c>
      <c r="B1168">
        <v>1</v>
      </c>
      <c r="C1168">
        <v>7200</v>
      </c>
      <c r="D1168">
        <v>7200</v>
      </c>
    </row>
    <row r="1169" spans="1:4" x14ac:dyDescent="0.35">
      <c r="A1169" s="3" t="s">
        <v>2019</v>
      </c>
      <c r="B1169">
        <v>1</v>
      </c>
      <c r="C1169">
        <v>7200</v>
      </c>
      <c r="D1169">
        <v>7200</v>
      </c>
    </row>
    <row r="1170" spans="1:4" x14ac:dyDescent="0.35">
      <c r="A1170" s="3" t="s">
        <v>1333</v>
      </c>
      <c r="B1170">
        <v>6</v>
      </c>
      <c r="C1170">
        <v>390</v>
      </c>
      <c r="D1170">
        <v>390</v>
      </c>
    </row>
    <row r="1171" spans="1:4" x14ac:dyDescent="0.35">
      <c r="A1171" s="3" t="s">
        <v>838</v>
      </c>
      <c r="B1171">
        <v>1</v>
      </c>
      <c r="C1171">
        <v>50</v>
      </c>
      <c r="D1171">
        <v>50</v>
      </c>
    </row>
    <row r="1172" spans="1:4" x14ac:dyDescent="0.35">
      <c r="A1172" s="3" t="s">
        <v>437</v>
      </c>
      <c r="B1172">
        <v>1</v>
      </c>
      <c r="D1172">
        <v>50</v>
      </c>
    </row>
    <row r="1173" spans="1:4" x14ac:dyDescent="0.35">
      <c r="A1173" s="3" t="s">
        <v>1283</v>
      </c>
      <c r="B1173">
        <v>2</v>
      </c>
      <c r="D1173">
        <v>10500</v>
      </c>
    </row>
    <row r="1174" spans="1:4" x14ac:dyDescent="0.35">
      <c r="A1174" s="3" t="s">
        <v>301</v>
      </c>
      <c r="B1174">
        <v>2</v>
      </c>
      <c r="D1174">
        <v>890</v>
      </c>
    </row>
    <row r="1175" spans="1:4" x14ac:dyDescent="0.35">
      <c r="A1175" s="3" t="s">
        <v>445</v>
      </c>
      <c r="B1175">
        <v>1</v>
      </c>
      <c r="D1175">
        <v>500</v>
      </c>
    </row>
    <row r="1176" spans="1:4" x14ac:dyDescent="0.35">
      <c r="A1176" s="3" t="s">
        <v>170</v>
      </c>
      <c r="B1176">
        <v>6</v>
      </c>
      <c r="C1176">
        <v>4990</v>
      </c>
      <c r="D1176">
        <v>4990</v>
      </c>
    </row>
    <row r="1177" spans="1:4" x14ac:dyDescent="0.35">
      <c r="A1177" s="3" t="s">
        <v>1090</v>
      </c>
      <c r="B1177">
        <v>2</v>
      </c>
      <c r="D1177">
        <v>4670</v>
      </c>
    </row>
    <row r="1178" spans="1:4" x14ac:dyDescent="0.35">
      <c r="A1178" s="3" t="s">
        <v>1203</v>
      </c>
      <c r="B1178">
        <v>12</v>
      </c>
      <c r="C1178">
        <v>4670</v>
      </c>
      <c r="D1178">
        <v>4670</v>
      </c>
    </row>
    <row r="1179" spans="1:4" x14ac:dyDescent="0.35">
      <c r="A1179" s="3" t="s">
        <v>1576</v>
      </c>
      <c r="B1179">
        <v>1</v>
      </c>
      <c r="D1179">
        <v>4670</v>
      </c>
    </row>
    <row r="1180" spans="1:4" x14ac:dyDescent="0.35">
      <c r="A1180" s="3" t="s">
        <v>1204</v>
      </c>
      <c r="B1180">
        <v>2</v>
      </c>
      <c r="C1180">
        <v>4990</v>
      </c>
      <c r="D1180">
        <v>4990</v>
      </c>
    </row>
    <row r="1181" spans="1:4" x14ac:dyDescent="0.35">
      <c r="A1181" s="3" t="s">
        <v>433</v>
      </c>
      <c r="B1181">
        <v>1</v>
      </c>
      <c r="D1181">
        <v>4670</v>
      </c>
    </row>
    <row r="1182" spans="1:4" x14ac:dyDescent="0.35">
      <c r="A1182" s="3" t="s">
        <v>1212</v>
      </c>
      <c r="B1182">
        <v>15</v>
      </c>
      <c r="D1182">
        <v>2800</v>
      </c>
    </row>
    <row r="1183" spans="1:4" x14ac:dyDescent="0.35">
      <c r="A1183" s="3" t="s">
        <v>1205</v>
      </c>
      <c r="B1183">
        <v>14</v>
      </c>
      <c r="C1183">
        <v>1200</v>
      </c>
      <c r="D1183">
        <v>1200</v>
      </c>
    </row>
    <row r="1184" spans="1:4" x14ac:dyDescent="0.35">
      <c r="A1184" s="3" t="s">
        <v>1206</v>
      </c>
      <c r="B1184">
        <v>2</v>
      </c>
      <c r="D1184">
        <v>1200</v>
      </c>
    </row>
    <row r="1185" spans="1:4" x14ac:dyDescent="0.35">
      <c r="A1185" s="3" t="s">
        <v>1208</v>
      </c>
      <c r="B1185">
        <v>2</v>
      </c>
      <c r="C1185">
        <v>2500</v>
      </c>
      <c r="D1185">
        <v>2500</v>
      </c>
    </row>
    <row r="1186" spans="1:4" x14ac:dyDescent="0.35">
      <c r="A1186" s="3" t="s">
        <v>736</v>
      </c>
      <c r="B1186">
        <v>2</v>
      </c>
      <c r="C1186">
        <v>3700</v>
      </c>
      <c r="D1186">
        <v>3700</v>
      </c>
    </row>
    <row r="1187" spans="1:4" x14ac:dyDescent="0.35">
      <c r="A1187" s="3" t="s">
        <v>427</v>
      </c>
      <c r="B1187">
        <v>1</v>
      </c>
      <c r="D1187">
        <v>1800</v>
      </c>
    </row>
    <row r="1188" spans="1:4" x14ac:dyDescent="0.35">
      <c r="A1188" s="3" t="s">
        <v>1210</v>
      </c>
      <c r="B1188">
        <v>1</v>
      </c>
      <c r="D1188">
        <v>1800</v>
      </c>
    </row>
    <row r="1189" spans="1:4" x14ac:dyDescent="0.35">
      <c r="A1189" s="3" t="s">
        <v>1209</v>
      </c>
      <c r="B1189">
        <v>1</v>
      </c>
      <c r="D1189">
        <v>1800</v>
      </c>
    </row>
    <row r="1190" spans="1:4" x14ac:dyDescent="0.35">
      <c r="A1190" s="3" t="s">
        <v>1211</v>
      </c>
      <c r="B1190">
        <v>1</v>
      </c>
      <c r="C1190">
        <v>4500</v>
      </c>
      <c r="D1190">
        <v>4500</v>
      </c>
    </row>
    <row r="1191" spans="1:4" x14ac:dyDescent="0.35">
      <c r="A1191" s="3" t="s">
        <v>1623</v>
      </c>
      <c r="B1191">
        <v>3</v>
      </c>
      <c r="D1191">
        <v>2900</v>
      </c>
    </row>
    <row r="1192" spans="1:4" x14ac:dyDescent="0.35">
      <c r="A1192" s="3" t="s">
        <v>537</v>
      </c>
      <c r="B1192">
        <v>1</v>
      </c>
      <c r="C1192">
        <v>2500</v>
      </c>
      <c r="D1192">
        <v>2500</v>
      </c>
    </row>
    <row r="1193" spans="1:4" x14ac:dyDescent="0.35">
      <c r="A1193" s="3" t="s">
        <v>290</v>
      </c>
      <c r="B1193">
        <v>2</v>
      </c>
      <c r="D1193">
        <v>2500</v>
      </c>
    </row>
    <row r="1194" spans="1:4" x14ac:dyDescent="0.35">
      <c r="A1194" s="3" t="s">
        <v>386</v>
      </c>
      <c r="B1194">
        <v>2</v>
      </c>
      <c r="D1194">
        <v>2500</v>
      </c>
    </row>
    <row r="1195" spans="1:4" x14ac:dyDescent="0.35">
      <c r="A1195" s="3" t="s">
        <v>235</v>
      </c>
      <c r="B1195">
        <v>3</v>
      </c>
      <c r="D1195">
        <v>2500</v>
      </c>
    </row>
    <row r="1196" spans="1:4" x14ac:dyDescent="0.35">
      <c r="A1196" s="3" t="s">
        <v>234</v>
      </c>
      <c r="B1196">
        <v>3</v>
      </c>
      <c r="D1196">
        <v>2500</v>
      </c>
    </row>
    <row r="1197" spans="1:4" x14ac:dyDescent="0.35">
      <c r="A1197" s="3" t="s">
        <v>294</v>
      </c>
      <c r="B1197">
        <v>2</v>
      </c>
      <c r="D1197">
        <v>2500</v>
      </c>
    </row>
    <row r="1198" spans="1:4" x14ac:dyDescent="0.35">
      <c r="A1198" s="3" t="s">
        <v>796</v>
      </c>
      <c r="B1198">
        <v>1</v>
      </c>
      <c r="C1198">
        <v>3700</v>
      </c>
      <c r="D1198">
        <v>3700</v>
      </c>
    </row>
    <row r="1199" spans="1:4" x14ac:dyDescent="0.35">
      <c r="A1199" s="3" t="s">
        <v>840</v>
      </c>
      <c r="B1199">
        <v>1</v>
      </c>
      <c r="C1199">
        <v>6000</v>
      </c>
      <c r="D1199">
        <v>6000</v>
      </c>
    </row>
    <row r="1200" spans="1:4" x14ac:dyDescent="0.35">
      <c r="A1200" s="3" t="s">
        <v>598</v>
      </c>
      <c r="B1200">
        <v>4</v>
      </c>
      <c r="C1200">
        <v>412.5</v>
      </c>
      <c r="D1200">
        <v>412.5</v>
      </c>
    </row>
    <row r="1201" spans="1:4" x14ac:dyDescent="0.35">
      <c r="A1201" s="3" t="s">
        <v>312</v>
      </c>
      <c r="B1201">
        <v>2</v>
      </c>
      <c r="D1201">
        <v>1500</v>
      </c>
    </row>
    <row r="1202" spans="1:4" x14ac:dyDescent="0.35">
      <c r="A1202" s="3" t="s">
        <v>1380</v>
      </c>
      <c r="B1202">
        <v>1</v>
      </c>
      <c r="C1202">
        <v>1800</v>
      </c>
      <c r="D1202">
        <v>1800</v>
      </c>
    </row>
    <row r="1203" spans="1:4" x14ac:dyDescent="0.35">
      <c r="A1203" s="3" t="s">
        <v>1400</v>
      </c>
      <c r="B1203">
        <v>1</v>
      </c>
      <c r="C1203">
        <v>2549</v>
      </c>
      <c r="D1203">
        <v>2549</v>
      </c>
    </row>
    <row r="1204" spans="1:4" x14ac:dyDescent="0.35">
      <c r="A1204" s="3" t="s">
        <v>449</v>
      </c>
      <c r="B1204">
        <v>1</v>
      </c>
      <c r="D1204">
        <v>1900</v>
      </c>
    </row>
    <row r="1205" spans="1:4" x14ac:dyDescent="0.35">
      <c r="A1205" s="3" t="s">
        <v>358</v>
      </c>
      <c r="B1205">
        <v>4</v>
      </c>
      <c r="D1205">
        <v>1900</v>
      </c>
    </row>
    <row r="1206" spans="1:4" x14ac:dyDescent="0.35">
      <c r="A1206" s="3" t="s">
        <v>359</v>
      </c>
      <c r="B1206">
        <v>4</v>
      </c>
      <c r="D1206">
        <v>1900</v>
      </c>
    </row>
    <row r="1207" spans="1:4" x14ac:dyDescent="0.35">
      <c r="A1207" s="3" t="s">
        <v>302</v>
      </c>
      <c r="B1207">
        <v>22</v>
      </c>
      <c r="C1207">
        <v>4737.8666666666668</v>
      </c>
      <c r="D1207">
        <v>4737.8666666666668</v>
      </c>
    </row>
    <row r="1208" spans="1:4" x14ac:dyDescent="0.35">
      <c r="A1208" s="3" t="s">
        <v>295</v>
      </c>
      <c r="B1208">
        <v>2</v>
      </c>
      <c r="D1208">
        <v>2500</v>
      </c>
    </row>
    <row r="1209" spans="1:4" x14ac:dyDescent="0.35">
      <c r="A1209" s="3" t="s">
        <v>479</v>
      </c>
      <c r="B1209">
        <v>3</v>
      </c>
      <c r="C1209">
        <v>1900</v>
      </c>
      <c r="D1209">
        <v>1900</v>
      </c>
    </row>
    <row r="1210" spans="1:4" x14ac:dyDescent="0.35">
      <c r="A1210" s="3" t="s">
        <v>484</v>
      </c>
      <c r="B1210">
        <v>1</v>
      </c>
      <c r="C1210">
        <v>18000</v>
      </c>
      <c r="D1210">
        <v>18000</v>
      </c>
    </row>
    <row r="1211" spans="1:4" x14ac:dyDescent="0.35">
      <c r="A1211" s="3" t="s">
        <v>471</v>
      </c>
      <c r="B1211">
        <v>1</v>
      </c>
      <c r="C1211">
        <v>19000</v>
      </c>
      <c r="D1211">
        <v>19000</v>
      </c>
    </row>
    <row r="1212" spans="1:4" x14ac:dyDescent="0.35">
      <c r="A1212" s="3" t="s">
        <v>303</v>
      </c>
      <c r="B1212">
        <v>3</v>
      </c>
      <c r="D1212">
        <v>4400</v>
      </c>
    </row>
    <row r="1213" spans="1:4" x14ac:dyDescent="0.35">
      <c r="A1213" s="3" t="s">
        <v>2020</v>
      </c>
      <c r="B1213">
        <v>4</v>
      </c>
      <c r="D1213">
        <v>3000</v>
      </c>
    </row>
    <row r="1214" spans="1:4" x14ac:dyDescent="0.35">
      <c r="A1214" s="3" t="s">
        <v>675</v>
      </c>
      <c r="B1214">
        <v>51</v>
      </c>
      <c r="C1214">
        <v>850</v>
      </c>
      <c r="D1214">
        <v>850</v>
      </c>
    </row>
    <row r="1215" spans="1:4" x14ac:dyDescent="0.35">
      <c r="A1215" s="3" t="s">
        <v>2021</v>
      </c>
      <c r="B1215">
        <v>1</v>
      </c>
      <c r="D1215">
        <v>1100</v>
      </c>
    </row>
    <row r="1216" spans="1:4" x14ac:dyDescent="0.35">
      <c r="A1216" s="3" t="s">
        <v>1111</v>
      </c>
      <c r="B1216">
        <v>1</v>
      </c>
      <c r="D1216">
        <v>3000</v>
      </c>
    </row>
    <row r="1217" spans="1:4" x14ac:dyDescent="0.35">
      <c r="A1217" s="3" t="s">
        <v>373</v>
      </c>
      <c r="B1217">
        <v>1</v>
      </c>
      <c r="D1217">
        <v>800</v>
      </c>
    </row>
    <row r="1218" spans="1:4" x14ac:dyDescent="0.35">
      <c r="A1218" s="3" t="s">
        <v>2036</v>
      </c>
      <c r="B1218">
        <v>41</v>
      </c>
      <c r="C1218">
        <v>1474.7368421052631</v>
      </c>
      <c r="D1218">
        <v>1474.7368421052631</v>
      </c>
    </row>
    <row r="1219" spans="1:4" x14ac:dyDescent="0.35">
      <c r="A1219" s="3" t="s">
        <v>2030</v>
      </c>
      <c r="B1219">
        <v>2</v>
      </c>
      <c r="C1219">
        <v>4650</v>
      </c>
      <c r="D1219">
        <v>4650</v>
      </c>
    </row>
    <row r="1220" spans="1:4" x14ac:dyDescent="0.35">
      <c r="A1220" s="3" t="s">
        <v>2025</v>
      </c>
      <c r="B1220">
        <v>1</v>
      </c>
      <c r="C1220">
        <v>1390</v>
      </c>
      <c r="D1220">
        <v>1390</v>
      </c>
    </row>
    <row r="1221" spans="1:4" x14ac:dyDescent="0.35">
      <c r="A1221" s="3" t="s">
        <v>2022</v>
      </c>
      <c r="B1221">
        <v>2</v>
      </c>
      <c r="D1221">
        <v>1500</v>
      </c>
    </row>
    <row r="1222" spans="1:4" x14ac:dyDescent="0.35">
      <c r="A1222" s="3" t="s">
        <v>2032</v>
      </c>
      <c r="B1222">
        <v>2</v>
      </c>
      <c r="D1222">
        <v>1800</v>
      </c>
    </row>
    <row r="1223" spans="1:4" x14ac:dyDescent="0.35">
      <c r="A1223" s="3" t="s">
        <v>2033</v>
      </c>
      <c r="B1223">
        <v>2</v>
      </c>
      <c r="D1223">
        <v>1800</v>
      </c>
    </row>
    <row r="1224" spans="1:4" x14ac:dyDescent="0.35">
      <c r="A1224" s="3" t="s">
        <v>2034</v>
      </c>
      <c r="B1224">
        <v>1</v>
      </c>
      <c r="D1224">
        <v>1900</v>
      </c>
    </row>
    <row r="1225" spans="1:4" x14ac:dyDescent="0.35">
      <c r="A1225" s="3" t="s">
        <v>2023</v>
      </c>
      <c r="B1225">
        <v>1</v>
      </c>
      <c r="D1225">
        <v>1600</v>
      </c>
    </row>
    <row r="1226" spans="1:4" x14ac:dyDescent="0.35">
      <c r="A1226" s="3" t="s">
        <v>2028</v>
      </c>
      <c r="B1226">
        <v>6</v>
      </c>
      <c r="C1226">
        <v>1390</v>
      </c>
      <c r="D1226">
        <v>1390</v>
      </c>
    </row>
    <row r="1227" spans="1:4" x14ac:dyDescent="0.35">
      <c r="A1227" s="3" t="s">
        <v>2031</v>
      </c>
      <c r="B1227">
        <v>2</v>
      </c>
      <c r="D1227">
        <v>2200</v>
      </c>
    </row>
    <row r="1228" spans="1:4" x14ac:dyDescent="0.35">
      <c r="A1228" s="3" t="s">
        <v>2026</v>
      </c>
      <c r="B1228">
        <v>1</v>
      </c>
      <c r="C1228">
        <v>2290</v>
      </c>
      <c r="D1228">
        <v>2290</v>
      </c>
    </row>
    <row r="1229" spans="1:4" x14ac:dyDescent="0.35">
      <c r="A1229" s="3" t="s">
        <v>2035</v>
      </c>
      <c r="B1229">
        <v>4</v>
      </c>
      <c r="D1229">
        <v>2200</v>
      </c>
    </row>
    <row r="1230" spans="1:4" x14ac:dyDescent="0.35">
      <c r="A1230" s="3" t="s">
        <v>2037</v>
      </c>
      <c r="B1230">
        <v>1</v>
      </c>
      <c r="D1230">
        <v>2200</v>
      </c>
    </row>
    <row r="1231" spans="1:4" x14ac:dyDescent="0.35">
      <c r="A1231" s="3" t="s">
        <v>2038</v>
      </c>
      <c r="B1231">
        <v>1</v>
      </c>
      <c r="D1231">
        <v>2200</v>
      </c>
    </row>
    <row r="1232" spans="1:4" x14ac:dyDescent="0.35">
      <c r="A1232" s="3" t="s">
        <v>1056</v>
      </c>
      <c r="B1232">
        <v>3</v>
      </c>
      <c r="D1232">
        <v>3800</v>
      </c>
    </row>
    <row r="1233" spans="1:4" x14ac:dyDescent="0.35">
      <c r="A1233" s="3" t="s">
        <v>1037</v>
      </c>
      <c r="B1233">
        <v>3</v>
      </c>
      <c r="D1233">
        <v>3800</v>
      </c>
    </row>
    <row r="1234" spans="1:4" x14ac:dyDescent="0.35">
      <c r="A1234" s="3" t="s">
        <v>2046</v>
      </c>
      <c r="B1234">
        <v>1</v>
      </c>
      <c r="D1234">
        <v>3800</v>
      </c>
    </row>
    <row r="1235" spans="1:4" x14ac:dyDescent="0.35">
      <c r="A1235" s="3" t="s">
        <v>2039</v>
      </c>
      <c r="B1235">
        <v>1</v>
      </c>
      <c r="D1235">
        <v>3800</v>
      </c>
    </row>
    <row r="1236" spans="1:4" x14ac:dyDescent="0.35">
      <c r="A1236" s="3" t="s">
        <v>671</v>
      </c>
      <c r="B1236">
        <v>17</v>
      </c>
      <c r="C1236">
        <v>20400</v>
      </c>
      <c r="D1236">
        <v>20400</v>
      </c>
    </row>
    <row r="1237" spans="1:4" x14ac:dyDescent="0.35">
      <c r="A1237" s="3" t="s">
        <v>1317</v>
      </c>
      <c r="B1237">
        <v>13</v>
      </c>
      <c r="C1237">
        <v>2700</v>
      </c>
      <c r="D1237">
        <v>2700</v>
      </c>
    </row>
    <row r="1238" spans="1:4" x14ac:dyDescent="0.35">
      <c r="A1238" s="3" t="s">
        <v>516</v>
      </c>
      <c r="B1238">
        <v>1</v>
      </c>
      <c r="C1238">
        <v>8000</v>
      </c>
      <c r="D1238">
        <v>8000</v>
      </c>
    </row>
    <row r="1239" spans="1:4" x14ac:dyDescent="0.35">
      <c r="A1239" s="3" t="s">
        <v>841</v>
      </c>
      <c r="B1239">
        <v>1</v>
      </c>
      <c r="C1239">
        <v>11000</v>
      </c>
      <c r="D1239">
        <v>11000</v>
      </c>
    </row>
    <row r="1240" spans="1:4" x14ac:dyDescent="0.35">
      <c r="A1240" s="3" t="s">
        <v>874</v>
      </c>
      <c r="B1240">
        <v>1</v>
      </c>
      <c r="C1240">
        <v>11000</v>
      </c>
      <c r="D1240">
        <v>11000</v>
      </c>
    </row>
    <row r="1241" spans="1:4" x14ac:dyDescent="0.35">
      <c r="A1241" s="3" t="s">
        <v>906</v>
      </c>
      <c r="B1241">
        <v>8</v>
      </c>
      <c r="D1241">
        <v>11000</v>
      </c>
    </row>
    <row r="1242" spans="1:4" x14ac:dyDescent="0.35">
      <c r="A1242" s="3" t="s">
        <v>1490</v>
      </c>
      <c r="B1242">
        <v>8</v>
      </c>
      <c r="C1242">
        <v>1499</v>
      </c>
      <c r="D1242">
        <v>1499</v>
      </c>
    </row>
    <row r="1243" spans="1:4" x14ac:dyDescent="0.35">
      <c r="A1243" s="3" t="s">
        <v>419</v>
      </c>
      <c r="B1243">
        <v>1</v>
      </c>
      <c r="D1243">
        <v>1499</v>
      </c>
    </row>
    <row r="1244" spans="1:4" x14ac:dyDescent="0.35">
      <c r="A1244" s="3" t="s">
        <v>1291</v>
      </c>
      <c r="B1244">
        <v>20</v>
      </c>
      <c r="C1244">
        <v>444</v>
      </c>
      <c r="D1244">
        <v>444</v>
      </c>
    </row>
    <row r="1245" spans="1:4" x14ac:dyDescent="0.35">
      <c r="A1245" s="3" t="s">
        <v>1524</v>
      </c>
      <c r="B1245">
        <v>11</v>
      </c>
      <c r="D1245">
        <v>1499</v>
      </c>
    </row>
    <row r="1246" spans="1:4" x14ac:dyDescent="0.35">
      <c r="A1246" s="3" t="s">
        <v>517</v>
      </c>
      <c r="B1246">
        <v>2</v>
      </c>
      <c r="C1246">
        <v>12000</v>
      </c>
      <c r="D1246">
        <v>12000</v>
      </c>
    </row>
    <row r="1247" spans="1:4" x14ac:dyDescent="0.35">
      <c r="A1247" s="3" t="s">
        <v>528</v>
      </c>
      <c r="B1247">
        <v>1</v>
      </c>
      <c r="C1247">
        <v>24000</v>
      </c>
      <c r="D1247">
        <v>24000</v>
      </c>
    </row>
    <row r="1248" spans="1:4" x14ac:dyDescent="0.35">
      <c r="A1248" s="3" t="s">
        <v>533</v>
      </c>
      <c r="B1248">
        <v>4</v>
      </c>
      <c r="C1248">
        <v>6642.5</v>
      </c>
      <c r="D1248">
        <v>6642.5</v>
      </c>
    </row>
    <row r="1249" spans="1:4" x14ac:dyDescent="0.35">
      <c r="A1249" s="3" t="s">
        <v>1008</v>
      </c>
      <c r="B1249">
        <v>2</v>
      </c>
      <c r="D1249">
        <v>6642.5</v>
      </c>
    </row>
    <row r="1250" spans="1:4" x14ac:dyDescent="0.35">
      <c r="A1250" s="3" t="s">
        <v>662</v>
      </c>
      <c r="B1250">
        <v>1</v>
      </c>
      <c r="C1250">
        <v>8190</v>
      </c>
      <c r="D1250">
        <v>8190</v>
      </c>
    </row>
    <row r="1251" spans="1:4" x14ac:dyDescent="0.35">
      <c r="A1251" s="3" t="s">
        <v>2054</v>
      </c>
      <c r="B1251">
        <v>1</v>
      </c>
      <c r="D1251">
        <v>1600</v>
      </c>
    </row>
    <row r="1252" spans="1:4" x14ac:dyDescent="0.35">
      <c r="A1252" s="3" t="s">
        <v>1156</v>
      </c>
      <c r="B1252">
        <v>1</v>
      </c>
      <c r="D1252">
        <v>8000</v>
      </c>
    </row>
    <row r="1253" spans="1:4" x14ac:dyDescent="0.35">
      <c r="A1253" s="3" t="s">
        <v>934</v>
      </c>
      <c r="B1253">
        <v>1</v>
      </c>
      <c r="D1253">
        <v>8000</v>
      </c>
    </row>
    <row r="1254" spans="1:4" x14ac:dyDescent="0.35">
      <c r="A1254" s="3" t="s">
        <v>453</v>
      </c>
      <c r="B1254">
        <v>1</v>
      </c>
      <c r="D1254">
        <v>9800</v>
      </c>
    </row>
    <row r="1255" spans="1:4" x14ac:dyDescent="0.35">
      <c r="A1255" s="3" t="s">
        <v>623</v>
      </c>
      <c r="B1255">
        <v>3</v>
      </c>
      <c r="C1255">
        <v>4890</v>
      </c>
      <c r="D1255">
        <v>4890</v>
      </c>
    </row>
    <row r="1256" spans="1:4" x14ac:dyDescent="0.35">
      <c r="A1256" s="3" t="s">
        <v>392</v>
      </c>
      <c r="B1256">
        <v>2</v>
      </c>
      <c r="D1256">
        <v>26000</v>
      </c>
    </row>
    <row r="1257" spans="1:4" x14ac:dyDescent="0.35">
      <c r="A1257" s="3" t="s">
        <v>107</v>
      </c>
      <c r="B1257">
        <v>3</v>
      </c>
      <c r="C1257">
        <v>26000</v>
      </c>
      <c r="D1257">
        <v>26000</v>
      </c>
    </row>
    <row r="1258" spans="1:4" x14ac:dyDescent="0.35">
      <c r="A1258" s="3" t="s">
        <v>259</v>
      </c>
      <c r="B1258">
        <v>2</v>
      </c>
      <c r="D1258">
        <v>1200</v>
      </c>
    </row>
    <row r="1259" spans="1:4" x14ac:dyDescent="0.35">
      <c r="A1259" s="3" t="s">
        <v>506</v>
      </c>
      <c r="B1259">
        <v>3</v>
      </c>
      <c r="C1259">
        <v>6376.333333333333</v>
      </c>
      <c r="D1259">
        <v>6376.333333333333</v>
      </c>
    </row>
    <row r="1260" spans="1:4" x14ac:dyDescent="0.35">
      <c r="A1260" s="3" t="s">
        <v>282</v>
      </c>
      <c r="B1260">
        <v>23</v>
      </c>
      <c r="C1260">
        <v>5519.625</v>
      </c>
      <c r="D1260">
        <v>5519.625</v>
      </c>
    </row>
    <row r="1261" spans="1:4" x14ac:dyDescent="0.35">
      <c r="A1261" s="3" t="s">
        <v>855</v>
      </c>
      <c r="B1261">
        <v>2</v>
      </c>
      <c r="C1261">
        <v>11200</v>
      </c>
      <c r="D1261">
        <v>11200</v>
      </c>
    </row>
    <row r="1262" spans="1:4" x14ac:dyDescent="0.35">
      <c r="A1262" s="3" t="s">
        <v>1051</v>
      </c>
      <c r="B1262">
        <v>1</v>
      </c>
      <c r="D1262">
        <v>15000</v>
      </c>
    </row>
    <row r="1263" spans="1:4" x14ac:dyDescent="0.35">
      <c r="A1263" s="3" t="s">
        <v>416</v>
      </c>
      <c r="B1263">
        <v>4</v>
      </c>
      <c r="D1263">
        <v>3000</v>
      </c>
    </row>
    <row r="1264" spans="1:4" x14ac:dyDescent="0.35">
      <c r="A1264" s="3" t="s">
        <v>513</v>
      </c>
      <c r="B1264">
        <v>2</v>
      </c>
      <c r="C1264">
        <v>3000</v>
      </c>
      <c r="D1264">
        <v>3000</v>
      </c>
    </row>
    <row r="1265" spans="1:4" x14ac:dyDescent="0.35">
      <c r="A1265" s="3" t="s">
        <v>1362</v>
      </c>
      <c r="B1265">
        <v>1</v>
      </c>
      <c r="D1265">
        <v>3000</v>
      </c>
    </row>
    <row r="1266" spans="1:4" x14ac:dyDescent="0.35">
      <c r="A1266" s="3" t="s">
        <v>574</v>
      </c>
      <c r="B1266">
        <v>4</v>
      </c>
      <c r="C1266">
        <v>690</v>
      </c>
      <c r="D1266">
        <v>690</v>
      </c>
    </row>
    <row r="1267" spans="1:4" x14ac:dyDescent="0.35">
      <c r="A1267" s="3" t="s">
        <v>252</v>
      </c>
      <c r="B1267">
        <v>5</v>
      </c>
      <c r="C1267">
        <v>845</v>
      </c>
      <c r="D1267">
        <v>845</v>
      </c>
    </row>
    <row r="1268" spans="1:4" x14ac:dyDescent="0.35">
      <c r="A1268" s="3" t="s">
        <v>66</v>
      </c>
      <c r="B1268">
        <v>1</v>
      </c>
      <c r="C1268">
        <v>500</v>
      </c>
      <c r="D1268">
        <v>500</v>
      </c>
    </row>
    <row r="1269" spans="1:4" x14ac:dyDescent="0.35">
      <c r="A1269" s="3" t="s">
        <v>233</v>
      </c>
      <c r="B1269">
        <v>4</v>
      </c>
      <c r="C1269">
        <v>1990</v>
      </c>
      <c r="D1269">
        <v>1990</v>
      </c>
    </row>
    <row r="1270" spans="1:4" x14ac:dyDescent="0.35">
      <c r="A1270" s="3" t="s">
        <v>762</v>
      </c>
      <c r="B1270">
        <v>3</v>
      </c>
      <c r="C1270">
        <v>1990</v>
      </c>
      <c r="D1270">
        <v>1990</v>
      </c>
    </row>
    <row r="1271" spans="1:4" x14ac:dyDescent="0.35">
      <c r="A1271" s="3" t="s">
        <v>789</v>
      </c>
      <c r="B1271">
        <v>1</v>
      </c>
      <c r="C1271">
        <v>1990</v>
      </c>
      <c r="D1271">
        <v>1990</v>
      </c>
    </row>
    <row r="1272" spans="1:4" x14ac:dyDescent="0.35">
      <c r="A1272" s="3" t="s">
        <v>286</v>
      </c>
      <c r="B1272">
        <v>6</v>
      </c>
      <c r="C1272">
        <v>1945</v>
      </c>
      <c r="D1272">
        <v>1945</v>
      </c>
    </row>
    <row r="1273" spans="1:4" x14ac:dyDescent="0.35">
      <c r="A1273" s="3" t="s">
        <v>725</v>
      </c>
      <c r="B1273">
        <v>2</v>
      </c>
      <c r="C1273">
        <v>1990</v>
      </c>
      <c r="D1273">
        <v>1990</v>
      </c>
    </row>
    <row r="1274" spans="1:4" x14ac:dyDescent="0.35">
      <c r="A1274" s="3" t="s">
        <v>159</v>
      </c>
      <c r="B1274">
        <v>46</v>
      </c>
      <c r="C1274">
        <v>5804.545454545455</v>
      </c>
      <c r="D1274">
        <v>5804.545454545455</v>
      </c>
    </row>
    <row r="1275" spans="1:4" x14ac:dyDescent="0.35">
      <c r="A1275" s="3" t="s">
        <v>382</v>
      </c>
      <c r="B1275">
        <v>2</v>
      </c>
      <c r="D1275">
        <v>5804.545454545455</v>
      </c>
    </row>
    <row r="1276" spans="1:4" x14ac:dyDescent="0.35">
      <c r="A1276" s="3" t="s">
        <v>481</v>
      </c>
      <c r="B1276">
        <v>8</v>
      </c>
      <c r="C1276">
        <v>10714.285714285714</v>
      </c>
      <c r="D1276">
        <v>10714.285714285714</v>
      </c>
    </row>
    <row r="1277" spans="1:4" x14ac:dyDescent="0.35">
      <c r="A1277" s="3" t="s">
        <v>1357</v>
      </c>
      <c r="B1277">
        <v>2</v>
      </c>
      <c r="D1277">
        <v>5804.545454545455</v>
      </c>
    </row>
    <row r="1278" spans="1:4" x14ac:dyDescent="0.35">
      <c r="A1278" s="3" t="s">
        <v>1375</v>
      </c>
      <c r="B1278">
        <v>3</v>
      </c>
      <c r="C1278">
        <v>1000</v>
      </c>
      <c r="D1278">
        <v>1000</v>
      </c>
    </row>
    <row r="1279" spans="1:4" x14ac:dyDescent="0.35">
      <c r="A1279" s="3" t="s">
        <v>1374</v>
      </c>
      <c r="B1279">
        <v>8</v>
      </c>
      <c r="C1279">
        <v>1678.5714285714287</v>
      </c>
      <c r="D1279">
        <v>1678.5714285714287</v>
      </c>
    </row>
    <row r="1280" spans="1:4" x14ac:dyDescent="0.35">
      <c r="A1280" s="3" t="s">
        <v>2042</v>
      </c>
      <c r="B1280">
        <v>2</v>
      </c>
      <c r="D1280">
        <v>8990</v>
      </c>
    </row>
    <row r="1281" spans="1:4" x14ac:dyDescent="0.35">
      <c r="A1281" s="3" t="s">
        <v>1042</v>
      </c>
      <c r="B1281">
        <v>2</v>
      </c>
      <c r="D1281">
        <v>12000</v>
      </c>
    </row>
    <row r="1282" spans="1:4" x14ac:dyDescent="0.35">
      <c r="A1282" s="3" t="s">
        <v>1588</v>
      </c>
      <c r="B1282">
        <v>1</v>
      </c>
      <c r="D1282">
        <v>12000</v>
      </c>
    </row>
    <row r="1283" spans="1:4" x14ac:dyDescent="0.35">
      <c r="A1283" s="3" t="s">
        <v>1369</v>
      </c>
      <c r="B1283">
        <v>1</v>
      </c>
      <c r="D1283">
        <v>1000</v>
      </c>
    </row>
    <row r="1284" spans="1:4" x14ac:dyDescent="0.35">
      <c r="A1284" s="3" t="s">
        <v>942</v>
      </c>
      <c r="B1284">
        <v>2</v>
      </c>
      <c r="D1284">
        <v>9450</v>
      </c>
    </row>
    <row r="1285" spans="1:4" x14ac:dyDescent="0.35">
      <c r="A1285" s="3" t="s">
        <v>1367</v>
      </c>
      <c r="B1285">
        <v>2</v>
      </c>
      <c r="D1285">
        <v>9450</v>
      </c>
    </row>
    <row r="1286" spans="1:4" x14ac:dyDescent="0.35">
      <c r="A1286" s="3" t="s">
        <v>1120</v>
      </c>
      <c r="B1286">
        <v>1</v>
      </c>
      <c r="D1286">
        <v>3700</v>
      </c>
    </row>
    <row r="1287" spans="1:4" x14ac:dyDescent="0.35">
      <c r="A1287" s="3" t="s">
        <v>575</v>
      </c>
      <c r="B1287">
        <v>4</v>
      </c>
      <c r="C1287">
        <v>1400</v>
      </c>
      <c r="D1287">
        <v>1400</v>
      </c>
    </row>
    <row r="1288" spans="1:4" x14ac:dyDescent="0.35">
      <c r="A1288" s="3" t="s">
        <v>703</v>
      </c>
      <c r="B1288">
        <v>17</v>
      </c>
      <c r="C1288">
        <v>1600</v>
      </c>
      <c r="D1288">
        <v>1600</v>
      </c>
    </row>
    <row r="1289" spans="1:4" x14ac:dyDescent="0.35">
      <c r="A1289" s="3" t="s">
        <v>1282</v>
      </c>
      <c r="B1289">
        <v>4</v>
      </c>
      <c r="D1289">
        <v>1600</v>
      </c>
    </row>
    <row r="1290" spans="1:4" x14ac:dyDescent="0.35">
      <c r="A1290" s="3" t="s">
        <v>1288</v>
      </c>
      <c r="B1290">
        <v>4</v>
      </c>
      <c r="D1290">
        <v>1600</v>
      </c>
    </row>
    <row r="1291" spans="1:4" x14ac:dyDescent="0.35">
      <c r="A1291" s="3" t="s">
        <v>500</v>
      </c>
      <c r="B1291">
        <v>1</v>
      </c>
      <c r="C1291">
        <v>3000</v>
      </c>
      <c r="D1291">
        <v>3000</v>
      </c>
    </row>
    <row r="1292" spans="1:4" x14ac:dyDescent="0.35">
      <c r="A1292" s="3" t="s">
        <v>298</v>
      </c>
      <c r="B1292">
        <v>62</v>
      </c>
      <c r="C1292">
        <v>1490</v>
      </c>
      <c r="D1292">
        <v>1490</v>
      </c>
    </row>
    <row r="1293" spans="1:4" x14ac:dyDescent="0.35">
      <c r="A1293" s="3" t="s">
        <v>462</v>
      </c>
      <c r="B1293">
        <v>1</v>
      </c>
      <c r="C1293">
        <v>1500</v>
      </c>
      <c r="D1293">
        <v>1500</v>
      </c>
    </row>
    <row r="1294" spans="1:4" x14ac:dyDescent="0.35">
      <c r="A1294" s="3" t="s">
        <v>1213</v>
      </c>
      <c r="B1294">
        <v>1</v>
      </c>
      <c r="C1294">
        <v>1000</v>
      </c>
      <c r="D1294">
        <v>1000</v>
      </c>
    </row>
    <row r="1295" spans="1:4" x14ac:dyDescent="0.35">
      <c r="A1295" s="3" t="s">
        <v>1009</v>
      </c>
      <c r="B1295">
        <v>2</v>
      </c>
      <c r="D1295">
        <v>1000</v>
      </c>
    </row>
    <row r="1296" spans="1:4" x14ac:dyDescent="0.35">
      <c r="A1296" s="3" t="s">
        <v>383</v>
      </c>
      <c r="B1296">
        <v>25</v>
      </c>
      <c r="C1296">
        <v>1142.8571428571429</v>
      </c>
      <c r="D1296">
        <v>1142.8571428571429</v>
      </c>
    </row>
    <row r="1297" spans="1:4" x14ac:dyDescent="0.35">
      <c r="A1297" s="3" t="s">
        <v>477</v>
      </c>
      <c r="B1297">
        <v>2</v>
      </c>
      <c r="C1297">
        <v>27000</v>
      </c>
      <c r="D1297">
        <v>27000</v>
      </c>
    </row>
    <row r="1298" spans="1:4" x14ac:dyDescent="0.35">
      <c r="A1298" s="3" t="s">
        <v>387</v>
      </c>
      <c r="B1298">
        <v>5</v>
      </c>
      <c r="D1298">
        <v>27000</v>
      </c>
    </row>
    <row r="1299" spans="1:4" x14ac:dyDescent="0.35">
      <c r="A1299" s="3" t="s">
        <v>988</v>
      </c>
      <c r="B1299">
        <v>1</v>
      </c>
      <c r="D1299">
        <v>27000</v>
      </c>
    </row>
    <row r="1300" spans="1:4" x14ac:dyDescent="0.35">
      <c r="A1300" s="3" t="s">
        <v>458</v>
      </c>
      <c r="B1300">
        <v>2</v>
      </c>
      <c r="C1300">
        <v>19500</v>
      </c>
      <c r="D1300">
        <v>19500</v>
      </c>
    </row>
    <row r="1301" spans="1:4" x14ac:dyDescent="0.35">
      <c r="A1301" s="3" t="s">
        <v>977</v>
      </c>
      <c r="B1301">
        <v>1</v>
      </c>
      <c r="D1301">
        <v>27000</v>
      </c>
    </row>
    <row r="1302" spans="1:4" x14ac:dyDescent="0.35">
      <c r="A1302" s="3" t="s">
        <v>379</v>
      </c>
      <c r="B1302">
        <v>1</v>
      </c>
      <c r="C1302">
        <v>500</v>
      </c>
      <c r="D1302">
        <v>500</v>
      </c>
    </row>
    <row r="1303" spans="1:4" x14ac:dyDescent="0.35">
      <c r="A1303" s="3" t="s">
        <v>420</v>
      </c>
      <c r="B1303">
        <v>1</v>
      </c>
      <c r="D1303">
        <v>27000</v>
      </c>
    </row>
    <row r="1304" spans="1:4" x14ac:dyDescent="0.35">
      <c r="A1304" s="3" t="s">
        <v>23</v>
      </c>
      <c r="B1304">
        <v>6</v>
      </c>
      <c r="C1304">
        <v>46177.333333333336</v>
      </c>
      <c r="D1304">
        <v>46177.333333333336</v>
      </c>
    </row>
    <row r="1305" spans="1:4" x14ac:dyDescent="0.35">
      <c r="A1305" s="3" t="s">
        <v>1577</v>
      </c>
      <c r="B1305">
        <v>1</v>
      </c>
      <c r="D1305">
        <v>9275</v>
      </c>
    </row>
    <row r="1306" spans="1:4" x14ac:dyDescent="0.35">
      <c r="A1306" s="3" t="s">
        <v>737</v>
      </c>
      <c r="B1306">
        <v>2</v>
      </c>
      <c r="C1306">
        <v>9275</v>
      </c>
      <c r="D1306">
        <v>9275</v>
      </c>
    </row>
    <row r="1307" spans="1:4" x14ac:dyDescent="0.35">
      <c r="A1307" s="3" t="s">
        <v>559</v>
      </c>
      <c r="B1307">
        <v>3</v>
      </c>
      <c r="C1307">
        <v>1400</v>
      </c>
      <c r="D1307">
        <v>1400</v>
      </c>
    </row>
    <row r="1308" spans="1:4" x14ac:dyDescent="0.35">
      <c r="A1308" s="3" t="s">
        <v>1578</v>
      </c>
      <c r="B1308">
        <v>1</v>
      </c>
      <c r="D1308">
        <v>9275</v>
      </c>
    </row>
    <row r="1309" spans="1:4" x14ac:dyDescent="0.35">
      <c r="A1309" s="3" t="s">
        <v>1361</v>
      </c>
      <c r="B1309">
        <v>1</v>
      </c>
      <c r="D1309">
        <v>2200</v>
      </c>
    </row>
    <row r="1310" spans="1:4" x14ac:dyDescent="0.35">
      <c r="A1310" s="3" t="s">
        <v>2056</v>
      </c>
      <c r="B1310">
        <v>1</v>
      </c>
      <c r="D1310">
        <v>2200</v>
      </c>
    </row>
    <row r="1311" spans="1:4" x14ac:dyDescent="0.35">
      <c r="A1311" s="3" t="s">
        <v>797</v>
      </c>
      <c r="B1311">
        <v>1</v>
      </c>
      <c r="C1311">
        <v>19900</v>
      </c>
      <c r="D1311">
        <v>19900</v>
      </c>
    </row>
    <row r="1312" spans="1:4" x14ac:dyDescent="0.35">
      <c r="A1312" s="3" t="s">
        <v>1496</v>
      </c>
      <c r="B1312">
        <v>1</v>
      </c>
      <c r="D1312">
        <v>6380</v>
      </c>
    </row>
    <row r="1313" spans="1:4" x14ac:dyDescent="0.35">
      <c r="A1313" s="3" t="s">
        <v>1440</v>
      </c>
      <c r="B1313">
        <v>1</v>
      </c>
      <c r="C1313">
        <v>6380</v>
      </c>
      <c r="D1313">
        <v>6380</v>
      </c>
    </row>
    <row r="1314" spans="1:4" x14ac:dyDescent="0.35">
      <c r="A1314" s="3" t="s">
        <v>376</v>
      </c>
      <c r="B1314">
        <v>1</v>
      </c>
      <c r="C1314">
        <v>0</v>
      </c>
      <c r="D1314">
        <v>20000</v>
      </c>
    </row>
    <row r="1315" spans="1:4" x14ac:dyDescent="0.35">
      <c r="A1315" s="3" t="s">
        <v>92</v>
      </c>
      <c r="B1315">
        <v>2</v>
      </c>
      <c r="C1315">
        <v>2445</v>
      </c>
      <c r="D1315">
        <v>2445</v>
      </c>
    </row>
    <row r="1316" spans="1:4" x14ac:dyDescent="0.35">
      <c r="A1316" s="3" t="s">
        <v>68</v>
      </c>
      <c r="B1316">
        <v>3</v>
      </c>
      <c r="C1316">
        <v>3500</v>
      </c>
      <c r="D1316">
        <v>3500</v>
      </c>
    </row>
    <row r="1317" spans="1:4" x14ac:dyDescent="0.35">
      <c r="A1317" s="3" t="s">
        <v>865</v>
      </c>
      <c r="B1317">
        <v>2</v>
      </c>
      <c r="C1317">
        <v>3490</v>
      </c>
      <c r="D1317">
        <v>3490</v>
      </c>
    </row>
    <row r="1318" spans="1:4" x14ac:dyDescent="0.35">
      <c r="A1318" s="3" t="s">
        <v>816</v>
      </c>
      <c r="B1318">
        <v>1</v>
      </c>
      <c r="C1318">
        <v>3490</v>
      </c>
      <c r="D1318">
        <v>3490</v>
      </c>
    </row>
    <row r="1319" spans="1:4" x14ac:dyDescent="0.35">
      <c r="A1319" s="3" t="s">
        <v>1476</v>
      </c>
      <c r="B1319">
        <v>1</v>
      </c>
      <c r="D1319">
        <v>3500</v>
      </c>
    </row>
    <row r="1320" spans="1:4" x14ac:dyDescent="0.35">
      <c r="A1320" s="3" t="s">
        <v>1116</v>
      </c>
      <c r="B1320">
        <v>1</v>
      </c>
      <c r="D1320">
        <v>3500</v>
      </c>
    </row>
    <row r="1321" spans="1:4" x14ac:dyDescent="0.35">
      <c r="A1321" s="3" t="s">
        <v>1478</v>
      </c>
      <c r="B1321">
        <v>2</v>
      </c>
      <c r="C1321">
        <v>3500</v>
      </c>
      <c r="D1321">
        <v>3500</v>
      </c>
    </row>
    <row r="1322" spans="1:4" x14ac:dyDescent="0.35">
      <c r="A1322" s="3" t="s">
        <v>136</v>
      </c>
      <c r="B1322">
        <v>1</v>
      </c>
      <c r="D1322">
        <v>2445</v>
      </c>
    </row>
    <row r="1323" spans="1:4" x14ac:dyDescent="0.35">
      <c r="A1323" s="3" t="s">
        <v>22</v>
      </c>
      <c r="B1323">
        <v>2</v>
      </c>
      <c r="D1323">
        <v>2445</v>
      </c>
    </row>
    <row r="1324" spans="1:4" x14ac:dyDescent="0.35">
      <c r="A1324" s="3" t="s">
        <v>989</v>
      </c>
      <c r="B1324">
        <v>1</v>
      </c>
      <c r="D1324">
        <v>2890</v>
      </c>
    </row>
    <row r="1325" spans="1:4" x14ac:dyDescent="0.35">
      <c r="A1325" s="3" t="s">
        <v>1446</v>
      </c>
      <c r="B1325">
        <v>1</v>
      </c>
      <c r="C1325">
        <v>6500</v>
      </c>
      <c r="D1325">
        <v>6500</v>
      </c>
    </row>
    <row r="1326" spans="1:4" x14ac:dyDescent="0.35">
      <c r="A1326" s="3" t="s">
        <v>182</v>
      </c>
      <c r="B1326">
        <v>1</v>
      </c>
      <c r="D1326">
        <v>6500</v>
      </c>
    </row>
    <row r="1327" spans="1:4" x14ac:dyDescent="0.35">
      <c r="A1327" s="3" t="s">
        <v>1097</v>
      </c>
      <c r="B1327">
        <v>1</v>
      </c>
      <c r="D1327">
        <v>3000</v>
      </c>
    </row>
    <row r="1328" spans="1:4" x14ac:dyDescent="0.35">
      <c r="A1328" s="3" t="s">
        <v>138</v>
      </c>
      <c r="B1328">
        <v>4</v>
      </c>
      <c r="C1328">
        <v>5200</v>
      </c>
      <c r="D1328">
        <v>5200</v>
      </c>
    </row>
    <row r="1329" spans="1:4" x14ac:dyDescent="0.35">
      <c r="A1329" s="3" t="s">
        <v>2060</v>
      </c>
      <c r="B1329">
        <v>2</v>
      </c>
      <c r="D1329">
        <v>5200</v>
      </c>
    </row>
    <row r="1330" spans="1:4" x14ac:dyDescent="0.35">
      <c r="A1330" s="3" t="s">
        <v>1465</v>
      </c>
      <c r="B1330">
        <v>1</v>
      </c>
      <c r="C1330">
        <v>8090</v>
      </c>
      <c r="D1330">
        <v>8090</v>
      </c>
    </row>
    <row r="1331" spans="1:4" x14ac:dyDescent="0.35">
      <c r="A1331" s="3" t="s">
        <v>1858</v>
      </c>
      <c r="B1331">
        <v>2</v>
      </c>
      <c r="D1331">
        <v>13800</v>
      </c>
    </row>
    <row r="1332" spans="1:4" x14ac:dyDescent="0.35">
      <c r="A1332" s="3" t="s">
        <v>2058</v>
      </c>
      <c r="B1332">
        <v>10</v>
      </c>
      <c r="C1332">
        <v>8831.6666666666661</v>
      </c>
      <c r="D1332">
        <v>8831.6666666666661</v>
      </c>
    </row>
    <row r="1333" spans="1:4" x14ac:dyDescent="0.35">
      <c r="A1333" s="3" t="s">
        <v>1560</v>
      </c>
      <c r="B1333">
        <v>1</v>
      </c>
      <c r="D1333">
        <v>6800</v>
      </c>
    </row>
    <row r="1334" spans="1:4" x14ac:dyDescent="0.35">
      <c r="A1334" s="3" t="s">
        <v>1525</v>
      </c>
      <c r="B1334">
        <v>1</v>
      </c>
      <c r="D1334">
        <v>5200</v>
      </c>
    </row>
    <row r="1335" spans="1:4" x14ac:dyDescent="0.35">
      <c r="A1335" s="3" t="s">
        <v>2061</v>
      </c>
      <c r="B1335">
        <v>1</v>
      </c>
      <c r="C1335">
        <v>9100</v>
      </c>
      <c r="D1335">
        <v>9100</v>
      </c>
    </row>
    <row r="1336" spans="1:4" x14ac:dyDescent="0.35">
      <c r="A1336" s="3" t="s">
        <v>2059</v>
      </c>
      <c r="B1336">
        <v>2</v>
      </c>
      <c r="D1336">
        <v>7900</v>
      </c>
    </row>
    <row r="1337" spans="1:4" x14ac:dyDescent="0.35">
      <c r="A1337" s="3" t="s">
        <v>2057</v>
      </c>
      <c r="B1337">
        <v>6</v>
      </c>
      <c r="D1337">
        <v>5820</v>
      </c>
    </row>
    <row r="1338" spans="1:4" x14ac:dyDescent="0.35">
      <c r="A1338" s="3" t="s">
        <v>1466</v>
      </c>
      <c r="B1338">
        <v>2</v>
      </c>
      <c r="C1338">
        <v>8880</v>
      </c>
      <c r="D1338">
        <v>8880</v>
      </c>
    </row>
    <row r="1339" spans="1:4" x14ac:dyDescent="0.35">
      <c r="A1339" s="3" t="s">
        <v>1325</v>
      </c>
      <c r="B1339">
        <v>2</v>
      </c>
      <c r="C1339">
        <v>9300</v>
      </c>
      <c r="D1339">
        <v>9300</v>
      </c>
    </row>
    <row r="1340" spans="1:4" x14ac:dyDescent="0.35">
      <c r="A1340" s="3" t="s">
        <v>377</v>
      </c>
      <c r="B1340">
        <v>1</v>
      </c>
      <c r="C1340">
        <v>12000</v>
      </c>
      <c r="D1340">
        <v>12000</v>
      </c>
    </row>
    <row r="1341" spans="1:4" x14ac:dyDescent="0.35">
      <c r="A1341" s="3" t="s">
        <v>1517</v>
      </c>
      <c r="B1341">
        <v>1</v>
      </c>
      <c r="C1341">
        <v>6490</v>
      </c>
      <c r="D1341">
        <v>6490</v>
      </c>
    </row>
    <row r="1342" spans="1:4" x14ac:dyDescent="0.35">
      <c r="A1342" s="3" t="s">
        <v>1329</v>
      </c>
      <c r="B1342">
        <v>1</v>
      </c>
      <c r="C1342">
        <v>20000</v>
      </c>
      <c r="D1342">
        <v>20000</v>
      </c>
    </row>
    <row r="1343" spans="1:4" x14ac:dyDescent="0.35">
      <c r="A1343" s="3" t="s">
        <v>1538</v>
      </c>
      <c r="B1343">
        <v>1</v>
      </c>
      <c r="D1343">
        <v>8100</v>
      </c>
    </row>
    <row r="1344" spans="1:4" x14ac:dyDescent="0.35">
      <c r="A1344" s="3" t="s">
        <v>798</v>
      </c>
      <c r="B1344">
        <v>2</v>
      </c>
      <c r="C1344">
        <v>23000</v>
      </c>
      <c r="D1344">
        <v>23000</v>
      </c>
    </row>
    <row r="1345" spans="1:4" x14ac:dyDescent="0.35">
      <c r="A1345" s="3" t="s">
        <v>360</v>
      </c>
      <c r="B1345">
        <v>4</v>
      </c>
      <c r="D1345">
        <v>23000</v>
      </c>
    </row>
    <row r="1346" spans="1:4" x14ac:dyDescent="0.35">
      <c r="A1346" s="3" t="s">
        <v>842</v>
      </c>
      <c r="B1346">
        <v>1</v>
      </c>
      <c r="C1346">
        <v>23000</v>
      </c>
      <c r="D1346">
        <v>23000</v>
      </c>
    </row>
    <row r="1347" spans="1:4" x14ac:dyDescent="0.35">
      <c r="A1347" s="3" t="s">
        <v>414</v>
      </c>
      <c r="B1347">
        <v>1</v>
      </c>
      <c r="D1347">
        <v>200</v>
      </c>
    </row>
    <row r="1348" spans="1:4" x14ac:dyDescent="0.35">
      <c r="A1348" s="3" t="s">
        <v>504</v>
      </c>
      <c r="B1348">
        <v>1</v>
      </c>
      <c r="C1348">
        <v>200</v>
      </c>
      <c r="D1348">
        <v>200</v>
      </c>
    </row>
    <row r="1349" spans="1:4" x14ac:dyDescent="0.35">
      <c r="A1349" s="3" t="s">
        <v>1065</v>
      </c>
      <c r="B1349">
        <v>2</v>
      </c>
      <c r="D1349">
        <v>3000</v>
      </c>
    </row>
    <row r="1350" spans="1:4" x14ac:dyDescent="0.35">
      <c r="A1350" s="3" t="s">
        <v>2062</v>
      </c>
      <c r="B1350">
        <v>1</v>
      </c>
      <c r="C1350">
        <v>2890</v>
      </c>
      <c r="D1350">
        <v>2890</v>
      </c>
    </row>
    <row r="1351" spans="1:4" x14ac:dyDescent="0.35">
      <c r="A1351" s="3" t="s">
        <v>64</v>
      </c>
      <c r="B1351">
        <v>9</v>
      </c>
      <c r="C1351">
        <v>1200</v>
      </c>
      <c r="D1351">
        <v>1200</v>
      </c>
    </row>
    <row r="1352" spans="1:4" x14ac:dyDescent="0.35">
      <c r="A1352" s="3" t="s">
        <v>1331</v>
      </c>
      <c r="B1352">
        <v>2</v>
      </c>
      <c r="C1352">
        <v>1800</v>
      </c>
      <c r="D1352">
        <v>1800</v>
      </c>
    </row>
    <row r="1353" spans="1:4" x14ac:dyDescent="0.35">
      <c r="A1353" s="3" t="s">
        <v>2063</v>
      </c>
      <c r="B1353">
        <v>1</v>
      </c>
      <c r="C1353">
        <v>1200</v>
      </c>
      <c r="D1353">
        <v>1200</v>
      </c>
    </row>
    <row r="1354" spans="1:4" x14ac:dyDescent="0.35">
      <c r="A1354" s="3" t="s">
        <v>1082</v>
      </c>
      <c r="B1354">
        <v>1</v>
      </c>
      <c r="D1354">
        <v>6600</v>
      </c>
    </row>
    <row r="1355" spans="1:4" x14ac:dyDescent="0.35">
      <c r="A1355" s="3" t="s">
        <v>526</v>
      </c>
      <c r="B1355">
        <v>1</v>
      </c>
      <c r="C1355">
        <v>8000</v>
      </c>
      <c r="D1355">
        <v>8000</v>
      </c>
    </row>
    <row r="1356" spans="1:4" x14ac:dyDescent="0.35">
      <c r="A1356" s="3" t="s">
        <v>935</v>
      </c>
      <c r="B1356">
        <v>1</v>
      </c>
      <c r="D1356">
        <v>600</v>
      </c>
    </row>
    <row r="1357" spans="1:4" x14ac:dyDescent="0.35">
      <c r="A1357" s="3" t="s">
        <v>932</v>
      </c>
      <c r="B1357">
        <v>1</v>
      </c>
      <c r="D1357">
        <v>600</v>
      </c>
    </row>
    <row r="1358" spans="1:4" x14ac:dyDescent="0.35">
      <c r="A1358" s="3" t="s">
        <v>927</v>
      </c>
      <c r="B1358">
        <v>1</v>
      </c>
      <c r="D1358">
        <v>600</v>
      </c>
    </row>
    <row r="1359" spans="1:4" x14ac:dyDescent="0.35">
      <c r="A1359" s="3" t="s">
        <v>1403</v>
      </c>
      <c r="B1359">
        <v>1</v>
      </c>
      <c r="C1359">
        <v>990</v>
      </c>
      <c r="D1359">
        <v>990</v>
      </c>
    </row>
    <row r="1360" spans="1:4" x14ac:dyDescent="0.35">
      <c r="A1360" s="3" t="s">
        <v>1402</v>
      </c>
      <c r="B1360">
        <v>1</v>
      </c>
      <c r="C1360">
        <v>990</v>
      </c>
      <c r="D1360">
        <v>990</v>
      </c>
    </row>
    <row r="1361" spans="1:4" x14ac:dyDescent="0.35">
      <c r="A1361" s="3" t="s">
        <v>640</v>
      </c>
      <c r="B1361">
        <v>1</v>
      </c>
      <c r="C1361">
        <v>320</v>
      </c>
      <c r="D1361">
        <v>320</v>
      </c>
    </row>
    <row r="1362" spans="1:4" x14ac:dyDescent="0.35">
      <c r="A1362" s="3" t="s">
        <v>501</v>
      </c>
      <c r="B1362">
        <v>1</v>
      </c>
      <c r="C1362">
        <v>12000</v>
      </c>
      <c r="D1362">
        <v>12000</v>
      </c>
    </row>
    <row r="1363" spans="1:4" x14ac:dyDescent="0.35">
      <c r="A1363" s="3" t="s">
        <v>522</v>
      </c>
      <c r="B1363">
        <v>2</v>
      </c>
      <c r="C1363">
        <v>11000</v>
      </c>
      <c r="D1363">
        <v>11000</v>
      </c>
    </row>
    <row r="1364" spans="1:4" x14ac:dyDescent="0.35">
      <c r="A1364" s="3" t="s">
        <v>502</v>
      </c>
      <c r="B1364">
        <v>1</v>
      </c>
      <c r="C1364">
        <v>6000</v>
      </c>
      <c r="D1364">
        <v>6000</v>
      </c>
    </row>
    <row r="1365" spans="1:4" x14ac:dyDescent="0.35">
      <c r="A1365" s="3" t="s">
        <v>336</v>
      </c>
      <c r="B1365">
        <v>17</v>
      </c>
      <c r="C1365">
        <v>9791.25</v>
      </c>
      <c r="D1365">
        <v>9791.25</v>
      </c>
    </row>
    <row r="1366" spans="1:4" x14ac:dyDescent="0.35">
      <c r="A1366" s="3" t="s">
        <v>914</v>
      </c>
      <c r="B1366">
        <v>3</v>
      </c>
      <c r="D1366">
        <v>9791.25</v>
      </c>
    </row>
    <row r="1367" spans="1:4" x14ac:dyDescent="0.35">
      <c r="A1367" s="3" t="s">
        <v>91</v>
      </c>
      <c r="B1367">
        <v>1</v>
      </c>
      <c r="C1367">
        <v>945</v>
      </c>
      <c r="D1367">
        <v>945</v>
      </c>
    </row>
    <row r="1368" spans="1:4" x14ac:dyDescent="0.35">
      <c r="A1368" s="3" t="s">
        <v>998</v>
      </c>
      <c r="B1368">
        <v>2</v>
      </c>
      <c r="D1368">
        <v>1449</v>
      </c>
    </row>
    <row r="1369" spans="1:4" x14ac:dyDescent="0.35">
      <c r="A1369" s="3" t="s">
        <v>1389</v>
      </c>
      <c r="B1369">
        <v>1</v>
      </c>
      <c r="C1369">
        <v>1449</v>
      </c>
      <c r="D1369">
        <v>1449</v>
      </c>
    </row>
    <row r="1370" spans="1:4" x14ac:dyDescent="0.35">
      <c r="A1370" s="3" t="s">
        <v>1075</v>
      </c>
      <c r="B1370">
        <v>1</v>
      </c>
      <c r="D1370">
        <v>1449</v>
      </c>
    </row>
    <row r="1371" spans="1:4" x14ac:dyDescent="0.35">
      <c r="A1371" s="3" t="s">
        <v>1416</v>
      </c>
      <c r="B1371">
        <v>1</v>
      </c>
      <c r="C1371">
        <v>1449</v>
      </c>
      <c r="D1371">
        <v>1449</v>
      </c>
    </row>
    <row r="1372" spans="1:4" x14ac:dyDescent="0.35">
      <c r="A1372" s="3" t="s">
        <v>1985</v>
      </c>
      <c r="B1372">
        <v>1</v>
      </c>
      <c r="D1372">
        <v>6459.666666666667</v>
      </c>
    </row>
    <row r="1373" spans="1:4" x14ac:dyDescent="0.35">
      <c r="A1373" s="3" t="s">
        <v>624</v>
      </c>
      <c r="B1373">
        <v>3</v>
      </c>
      <c r="C1373">
        <v>6459.666666666667</v>
      </c>
      <c r="D1373">
        <v>6459.666666666667</v>
      </c>
    </row>
    <row r="1374" spans="1:4" x14ac:dyDescent="0.35">
      <c r="A1374" s="3" t="s">
        <v>1216</v>
      </c>
      <c r="B1374">
        <v>1</v>
      </c>
      <c r="C1374">
        <v>1449</v>
      </c>
      <c r="D1374">
        <v>1449</v>
      </c>
    </row>
    <row r="1375" spans="1:4" x14ac:dyDescent="0.35">
      <c r="A1375" s="3" t="s">
        <v>461</v>
      </c>
      <c r="B1375">
        <v>1</v>
      </c>
      <c r="C1375">
        <v>1700</v>
      </c>
      <c r="D1375">
        <v>1700</v>
      </c>
    </row>
    <row r="1376" spans="1:4" x14ac:dyDescent="0.35">
      <c r="A1376" s="3" t="s">
        <v>260</v>
      </c>
      <c r="B1376">
        <v>5</v>
      </c>
      <c r="C1376">
        <v>3400</v>
      </c>
      <c r="D1376">
        <v>3400</v>
      </c>
    </row>
    <row r="1377" spans="1:4" x14ac:dyDescent="0.35">
      <c r="A1377" s="3" t="s">
        <v>613</v>
      </c>
      <c r="B1377">
        <v>1</v>
      </c>
      <c r="C1377">
        <v>4219</v>
      </c>
      <c r="D1377">
        <v>4219</v>
      </c>
    </row>
    <row r="1378" spans="1:4" x14ac:dyDescent="0.35">
      <c r="A1378" s="3" t="s">
        <v>1031</v>
      </c>
      <c r="B1378">
        <v>4</v>
      </c>
      <c r="D1378">
        <v>4219</v>
      </c>
    </row>
    <row r="1379" spans="1:4" x14ac:dyDescent="0.35">
      <c r="A1379" s="3" t="s">
        <v>428</v>
      </c>
      <c r="B1379">
        <v>1</v>
      </c>
      <c r="D1379">
        <v>10490</v>
      </c>
    </row>
    <row r="1380" spans="1:4" x14ac:dyDescent="0.35">
      <c r="A1380" s="3" t="s">
        <v>600</v>
      </c>
      <c r="B1380">
        <v>4</v>
      </c>
      <c r="C1380">
        <v>10490</v>
      </c>
      <c r="D1380">
        <v>10490</v>
      </c>
    </row>
    <row r="1381" spans="1:4" x14ac:dyDescent="0.35">
      <c r="A1381" s="3" t="s">
        <v>665</v>
      </c>
      <c r="B1381">
        <v>1</v>
      </c>
      <c r="C1381">
        <v>10490</v>
      </c>
      <c r="D1381">
        <v>10490</v>
      </c>
    </row>
    <row r="1382" spans="1:4" x14ac:dyDescent="0.35">
      <c r="A1382" s="3" t="s">
        <v>411</v>
      </c>
      <c r="B1382">
        <v>2</v>
      </c>
      <c r="D1382">
        <v>10490</v>
      </c>
    </row>
    <row r="1383" spans="1:4" x14ac:dyDescent="0.35">
      <c r="A1383" s="3" t="s">
        <v>519</v>
      </c>
      <c r="B1383">
        <v>2</v>
      </c>
      <c r="C1383">
        <v>14092</v>
      </c>
      <c r="D1383">
        <v>14092</v>
      </c>
    </row>
    <row r="1384" spans="1:4" x14ac:dyDescent="0.35">
      <c r="A1384" s="3" t="s">
        <v>307</v>
      </c>
      <c r="B1384">
        <v>2</v>
      </c>
      <c r="D1384">
        <v>10490</v>
      </c>
    </row>
    <row r="1385" spans="1:4" x14ac:dyDescent="0.35">
      <c r="A1385" s="3" t="s">
        <v>1067</v>
      </c>
      <c r="B1385">
        <v>3</v>
      </c>
      <c r="D1385">
        <v>350</v>
      </c>
    </row>
    <row r="1386" spans="1:4" x14ac:dyDescent="0.35">
      <c r="A1386" s="3" t="s">
        <v>1018</v>
      </c>
      <c r="B1386">
        <v>4</v>
      </c>
      <c r="D1386">
        <v>350</v>
      </c>
    </row>
    <row r="1387" spans="1:4" x14ac:dyDescent="0.35">
      <c r="A1387" s="3" t="s">
        <v>888</v>
      </c>
      <c r="B1387">
        <v>1</v>
      </c>
      <c r="C1387">
        <v>700</v>
      </c>
      <c r="D1387">
        <v>700</v>
      </c>
    </row>
    <row r="1388" spans="1:4" x14ac:dyDescent="0.35">
      <c r="A1388" s="3" t="s">
        <v>782</v>
      </c>
      <c r="B1388">
        <v>2</v>
      </c>
      <c r="C1388">
        <v>470</v>
      </c>
      <c r="D1388">
        <v>470</v>
      </c>
    </row>
    <row r="1389" spans="1:4" x14ac:dyDescent="0.35">
      <c r="A1389" s="3" t="s">
        <v>2101</v>
      </c>
      <c r="B1389">
        <v>6</v>
      </c>
      <c r="C1389">
        <v>470</v>
      </c>
      <c r="D1389">
        <v>470</v>
      </c>
    </row>
    <row r="1390" spans="1:4" x14ac:dyDescent="0.35">
      <c r="A1390" s="3" t="s">
        <v>590</v>
      </c>
      <c r="B1390">
        <v>6</v>
      </c>
      <c r="C1390">
        <v>339.66666666666669</v>
      </c>
      <c r="D1390">
        <v>339.66666666666669</v>
      </c>
    </row>
    <row r="1391" spans="1:4" x14ac:dyDescent="0.35">
      <c r="A1391" s="3" t="s">
        <v>646</v>
      </c>
      <c r="B1391">
        <v>1</v>
      </c>
      <c r="C1391">
        <v>2229</v>
      </c>
      <c r="D1391">
        <v>2229</v>
      </c>
    </row>
    <row r="1392" spans="1:4" x14ac:dyDescent="0.35">
      <c r="A1392" s="3" t="s">
        <v>647</v>
      </c>
      <c r="B1392">
        <v>1</v>
      </c>
      <c r="C1392">
        <v>8106</v>
      </c>
      <c r="D1392">
        <v>8106</v>
      </c>
    </row>
    <row r="1393" spans="1:4" x14ac:dyDescent="0.35">
      <c r="A1393" s="3" t="s">
        <v>637</v>
      </c>
      <c r="B1393">
        <v>1</v>
      </c>
      <c r="C1393">
        <v>2229</v>
      </c>
      <c r="D1393">
        <v>2229</v>
      </c>
    </row>
    <row r="1394" spans="1:4" x14ac:dyDescent="0.35">
      <c r="A1394" s="3" t="s">
        <v>2064</v>
      </c>
      <c r="B1394">
        <v>2</v>
      </c>
      <c r="D1394">
        <v>9160</v>
      </c>
    </row>
    <row r="1395" spans="1:4" x14ac:dyDescent="0.35">
      <c r="A1395" s="3" t="s">
        <v>749</v>
      </c>
      <c r="B1395">
        <v>5</v>
      </c>
      <c r="C1395">
        <v>9160</v>
      </c>
      <c r="D1395">
        <v>9160</v>
      </c>
    </row>
    <row r="1396" spans="1:4" x14ac:dyDescent="0.35">
      <c r="A1396" s="3" t="s">
        <v>607</v>
      </c>
      <c r="B1396">
        <v>1</v>
      </c>
      <c r="C1396">
        <v>3425</v>
      </c>
      <c r="D1396">
        <v>3425</v>
      </c>
    </row>
    <row r="1397" spans="1:4" x14ac:dyDescent="0.35">
      <c r="A1397" s="3" t="s">
        <v>667</v>
      </c>
      <c r="B1397">
        <v>1</v>
      </c>
      <c r="C1397">
        <v>3425</v>
      </c>
      <c r="D1397">
        <v>3425</v>
      </c>
    </row>
    <row r="1398" spans="1:4" x14ac:dyDescent="0.35">
      <c r="A1398" s="3" t="s">
        <v>805</v>
      </c>
      <c r="B1398">
        <v>1</v>
      </c>
      <c r="C1398">
        <v>31996</v>
      </c>
      <c r="D1398">
        <v>31996</v>
      </c>
    </row>
    <row r="1399" spans="1:4" x14ac:dyDescent="0.35">
      <c r="A1399" s="3" t="s">
        <v>467</v>
      </c>
      <c r="B1399">
        <v>18</v>
      </c>
      <c r="C1399">
        <v>1100</v>
      </c>
      <c r="D1399">
        <v>1100</v>
      </c>
    </row>
    <row r="1400" spans="1:4" x14ac:dyDescent="0.35">
      <c r="A1400" s="3" t="s">
        <v>226</v>
      </c>
      <c r="B1400">
        <v>7</v>
      </c>
      <c r="D1400">
        <v>13.5</v>
      </c>
    </row>
    <row r="1401" spans="1:4" x14ac:dyDescent="0.35">
      <c r="A1401" s="3" t="s">
        <v>70</v>
      </c>
      <c r="B1401">
        <v>5</v>
      </c>
      <c r="C1401">
        <v>13.5</v>
      </c>
      <c r="D1401">
        <v>13.5</v>
      </c>
    </row>
    <row r="1402" spans="1:4" x14ac:dyDescent="0.35">
      <c r="A1402" s="3" t="s">
        <v>320</v>
      </c>
      <c r="B1402">
        <v>4</v>
      </c>
      <c r="D1402">
        <v>4300</v>
      </c>
    </row>
    <row r="1403" spans="1:4" x14ac:dyDescent="0.35">
      <c r="A1403" s="3" t="s">
        <v>156</v>
      </c>
      <c r="B1403">
        <v>4</v>
      </c>
      <c r="D1403">
        <v>13.5</v>
      </c>
    </row>
    <row r="1404" spans="1:4" x14ac:dyDescent="0.35">
      <c r="A1404" s="3" t="s">
        <v>750</v>
      </c>
      <c r="B1404">
        <v>3</v>
      </c>
      <c r="C1404">
        <v>24500</v>
      </c>
      <c r="D1404">
        <v>24500</v>
      </c>
    </row>
    <row r="1405" spans="1:4" x14ac:dyDescent="0.35">
      <c r="A1405" s="3" t="s">
        <v>71</v>
      </c>
      <c r="B1405">
        <v>3</v>
      </c>
      <c r="C1405">
        <v>2600</v>
      </c>
      <c r="D1405">
        <v>2600</v>
      </c>
    </row>
    <row r="1406" spans="1:4" x14ac:dyDescent="0.35">
      <c r="A1406" s="3" t="s">
        <v>278</v>
      </c>
      <c r="B1406">
        <v>6</v>
      </c>
      <c r="D1406">
        <v>2600</v>
      </c>
    </row>
    <row r="1407" spans="1:4" x14ac:dyDescent="0.35">
      <c r="A1407" s="3" t="s">
        <v>1584</v>
      </c>
      <c r="B1407">
        <v>1</v>
      </c>
      <c r="D1407">
        <v>2600</v>
      </c>
    </row>
    <row r="1408" spans="1:4" x14ac:dyDescent="0.35">
      <c r="A1408" s="3" t="s">
        <v>953</v>
      </c>
      <c r="B1408">
        <v>1</v>
      </c>
      <c r="D1408">
        <v>2600</v>
      </c>
    </row>
    <row r="1409" spans="1:4" x14ac:dyDescent="0.35">
      <c r="A1409" s="3" t="s">
        <v>151</v>
      </c>
      <c r="B1409">
        <v>4</v>
      </c>
      <c r="D1409">
        <v>2600</v>
      </c>
    </row>
    <row r="1410" spans="1:4" x14ac:dyDescent="0.35">
      <c r="A1410" s="3" t="s">
        <v>1988</v>
      </c>
      <c r="B1410">
        <v>1</v>
      </c>
      <c r="D1410">
        <v>2600</v>
      </c>
    </row>
    <row r="1411" spans="1:4" x14ac:dyDescent="0.35">
      <c r="A1411" s="3" t="s">
        <v>1098</v>
      </c>
      <c r="B1411">
        <v>1</v>
      </c>
      <c r="D1411">
        <v>2600</v>
      </c>
    </row>
    <row r="1412" spans="1:4" x14ac:dyDescent="0.35">
      <c r="A1412" s="3" t="s">
        <v>67</v>
      </c>
      <c r="B1412">
        <v>16</v>
      </c>
      <c r="C1412">
        <v>3866.6666666666665</v>
      </c>
      <c r="D1412">
        <v>3866.6666666666665</v>
      </c>
    </row>
    <row r="1413" spans="1:4" x14ac:dyDescent="0.35">
      <c r="A1413" s="3" t="s">
        <v>142</v>
      </c>
      <c r="B1413">
        <v>5</v>
      </c>
      <c r="D1413">
        <v>2600</v>
      </c>
    </row>
    <row r="1414" spans="1:4" x14ac:dyDescent="0.35">
      <c r="A1414" s="3" t="s">
        <v>1585</v>
      </c>
      <c r="B1414">
        <v>1</v>
      </c>
      <c r="D1414">
        <v>2600</v>
      </c>
    </row>
    <row r="1415" spans="1:4" x14ac:dyDescent="0.35">
      <c r="A1415" s="3" t="s">
        <v>875</v>
      </c>
      <c r="B1415">
        <v>1</v>
      </c>
      <c r="C1415">
        <v>6638</v>
      </c>
      <c r="D1415">
        <v>6638</v>
      </c>
    </row>
    <row r="1416" spans="1:4" x14ac:dyDescent="0.35">
      <c r="A1416" s="3" t="s">
        <v>152</v>
      </c>
      <c r="B1416">
        <v>1</v>
      </c>
      <c r="D1416">
        <v>2600</v>
      </c>
    </row>
    <row r="1417" spans="1:4" x14ac:dyDescent="0.35">
      <c r="A1417" s="3" t="s">
        <v>2043</v>
      </c>
      <c r="B1417">
        <v>2</v>
      </c>
      <c r="D1417">
        <v>2600</v>
      </c>
    </row>
    <row r="1418" spans="1:4" x14ac:dyDescent="0.35">
      <c r="A1418" s="3" t="s">
        <v>160</v>
      </c>
      <c r="B1418">
        <v>3</v>
      </c>
      <c r="D1418">
        <v>2600</v>
      </c>
    </row>
    <row r="1419" spans="1:4" x14ac:dyDescent="0.35">
      <c r="A1419" s="3" t="s">
        <v>227</v>
      </c>
      <c r="B1419">
        <v>12</v>
      </c>
      <c r="D1419">
        <v>2600</v>
      </c>
    </row>
    <row r="1420" spans="1:4" x14ac:dyDescent="0.35">
      <c r="A1420" s="3" t="s">
        <v>247</v>
      </c>
      <c r="B1420">
        <v>2</v>
      </c>
      <c r="D1420">
        <v>2600</v>
      </c>
    </row>
    <row r="1421" spans="1:4" x14ac:dyDescent="0.35">
      <c r="A1421" s="3" t="s">
        <v>964</v>
      </c>
      <c r="B1421">
        <v>1</v>
      </c>
      <c r="C1421">
        <v>4667</v>
      </c>
      <c r="D1421">
        <v>4667</v>
      </c>
    </row>
    <row r="1422" spans="1:4" x14ac:dyDescent="0.35">
      <c r="A1422" s="3" t="s">
        <v>960</v>
      </c>
      <c r="B1422">
        <v>1</v>
      </c>
      <c r="D1422">
        <v>3800</v>
      </c>
    </row>
    <row r="1423" spans="1:4" x14ac:dyDescent="0.35">
      <c r="A1423" s="3" t="s">
        <v>961</v>
      </c>
      <c r="B1423">
        <v>1</v>
      </c>
      <c r="C1423">
        <v>3800</v>
      </c>
      <c r="D1423">
        <v>3800</v>
      </c>
    </row>
    <row r="1424" spans="1:4" x14ac:dyDescent="0.35">
      <c r="A1424" s="3" t="s">
        <v>962</v>
      </c>
      <c r="B1424">
        <v>1</v>
      </c>
      <c r="C1424">
        <v>3866</v>
      </c>
      <c r="D1424">
        <v>3866</v>
      </c>
    </row>
    <row r="1425" spans="1:4" x14ac:dyDescent="0.35">
      <c r="A1425" s="3" t="s">
        <v>959</v>
      </c>
      <c r="B1425">
        <v>1</v>
      </c>
      <c r="D1425">
        <v>3800</v>
      </c>
    </row>
    <row r="1426" spans="1:4" x14ac:dyDescent="0.35">
      <c r="A1426" s="3" t="s">
        <v>957</v>
      </c>
      <c r="B1426">
        <v>1</v>
      </c>
      <c r="D1426">
        <v>3800</v>
      </c>
    </row>
    <row r="1427" spans="1:4" x14ac:dyDescent="0.35">
      <c r="A1427" s="3" t="s">
        <v>958</v>
      </c>
      <c r="B1427">
        <v>1</v>
      </c>
      <c r="D1427">
        <v>3800</v>
      </c>
    </row>
    <row r="1428" spans="1:4" x14ac:dyDescent="0.35">
      <c r="A1428" s="3" t="s">
        <v>1178</v>
      </c>
      <c r="B1428">
        <v>1</v>
      </c>
      <c r="D1428">
        <v>3800</v>
      </c>
    </row>
    <row r="1429" spans="1:4" x14ac:dyDescent="0.35">
      <c r="A1429" s="3" t="s">
        <v>248</v>
      </c>
      <c r="B1429">
        <v>2</v>
      </c>
      <c r="D1429">
        <v>3800</v>
      </c>
    </row>
    <row r="1430" spans="1:4" x14ac:dyDescent="0.35">
      <c r="A1430" s="3" t="s">
        <v>2065</v>
      </c>
      <c r="B1430">
        <v>5</v>
      </c>
      <c r="D1430">
        <v>3800</v>
      </c>
    </row>
    <row r="1431" spans="1:4" x14ac:dyDescent="0.35">
      <c r="A1431" s="3" t="s">
        <v>229</v>
      </c>
      <c r="B1431">
        <v>6</v>
      </c>
      <c r="D1431">
        <v>3800</v>
      </c>
    </row>
    <row r="1432" spans="1:4" x14ac:dyDescent="0.35">
      <c r="A1432" s="3" t="s">
        <v>1586</v>
      </c>
      <c r="B1432">
        <v>1</v>
      </c>
      <c r="D1432">
        <v>3800</v>
      </c>
    </row>
    <row r="1433" spans="1:4" x14ac:dyDescent="0.35">
      <c r="A1433" s="3" t="s">
        <v>249</v>
      </c>
      <c r="B1433">
        <v>2</v>
      </c>
      <c r="D1433">
        <v>3800</v>
      </c>
    </row>
    <row r="1434" spans="1:4" x14ac:dyDescent="0.35">
      <c r="A1434" s="3" t="s">
        <v>806</v>
      </c>
      <c r="B1434">
        <v>5</v>
      </c>
      <c r="C1434">
        <v>14900</v>
      </c>
      <c r="D1434">
        <v>14900</v>
      </c>
    </row>
    <row r="1435" spans="1:4" x14ac:dyDescent="0.35">
      <c r="A1435" s="3" t="s">
        <v>2067</v>
      </c>
      <c r="B1435">
        <v>3</v>
      </c>
      <c r="D1435">
        <v>10600</v>
      </c>
    </row>
    <row r="1436" spans="1:4" x14ac:dyDescent="0.35">
      <c r="A1436" s="3" t="s">
        <v>2068</v>
      </c>
      <c r="B1436">
        <v>1</v>
      </c>
      <c r="D1436">
        <v>10600</v>
      </c>
    </row>
    <row r="1437" spans="1:4" x14ac:dyDescent="0.35">
      <c r="A1437" s="3" t="s">
        <v>2029</v>
      </c>
      <c r="B1437">
        <v>2</v>
      </c>
      <c r="C1437">
        <v>6499</v>
      </c>
      <c r="D1437">
        <v>6499</v>
      </c>
    </row>
    <row r="1438" spans="1:4" x14ac:dyDescent="0.35">
      <c r="A1438" s="3" t="s">
        <v>2069</v>
      </c>
      <c r="B1438">
        <v>1</v>
      </c>
      <c r="C1438">
        <v>2239</v>
      </c>
      <c r="D1438">
        <v>2239</v>
      </c>
    </row>
    <row r="1439" spans="1:4" x14ac:dyDescent="0.35">
      <c r="A1439" s="3" t="s">
        <v>1023</v>
      </c>
      <c r="B1439">
        <v>1</v>
      </c>
      <c r="D1439">
        <v>5200</v>
      </c>
    </row>
    <row r="1440" spans="1:4" x14ac:dyDescent="0.35">
      <c r="A1440" s="3" t="s">
        <v>292</v>
      </c>
      <c r="B1440">
        <v>2</v>
      </c>
      <c r="D1440">
        <v>36900</v>
      </c>
    </row>
    <row r="1441" spans="1:4" x14ac:dyDescent="0.35">
      <c r="A1441" s="3" t="s">
        <v>889</v>
      </c>
      <c r="B1441">
        <v>1</v>
      </c>
      <c r="C1441">
        <v>3119</v>
      </c>
      <c r="D1441">
        <v>3119</v>
      </c>
    </row>
    <row r="1442" spans="1:4" x14ac:dyDescent="0.35">
      <c r="A1442" s="3" t="s">
        <v>1461</v>
      </c>
      <c r="B1442">
        <v>1</v>
      </c>
      <c r="C1442">
        <v>3119</v>
      </c>
      <c r="D1442">
        <v>3119</v>
      </c>
    </row>
    <row r="1443" spans="1:4" x14ac:dyDescent="0.35">
      <c r="A1443" s="3" t="s">
        <v>105</v>
      </c>
      <c r="B1443">
        <v>2</v>
      </c>
      <c r="C1443">
        <v>32493</v>
      </c>
      <c r="D1443">
        <v>32493</v>
      </c>
    </row>
    <row r="1444" spans="1:4" x14ac:dyDescent="0.35">
      <c r="A1444" s="3" t="s">
        <v>884</v>
      </c>
      <c r="B1444">
        <v>1</v>
      </c>
      <c r="C1444">
        <v>3369</v>
      </c>
      <c r="D1444">
        <v>3369</v>
      </c>
    </row>
    <row r="1445" spans="1:4" x14ac:dyDescent="0.35">
      <c r="A1445" s="3" t="s">
        <v>1084</v>
      </c>
      <c r="B1445">
        <v>1</v>
      </c>
      <c r="D1445">
        <v>22000</v>
      </c>
    </row>
    <row r="1446" spans="1:4" x14ac:dyDescent="0.35">
      <c r="A1446" s="3" t="s">
        <v>362</v>
      </c>
      <c r="B1446">
        <v>4</v>
      </c>
      <c r="D1446">
        <v>3500</v>
      </c>
    </row>
    <row r="1447" spans="1:4" x14ac:dyDescent="0.35">
      <c r="A1447" s="3" t="s">
        <v>363</v>
      </c>
      <c r="B1447">
        <v>4</v>
      </c>
      <c r="D1447">
        <v>30000</v>
      </c>
    </row>
    <row r="1448" spans="1:4" x14ac:dyDescent="0.35">
      <c r="A1448" s="3" t="s">
        <v>172</v>
      </c>
      <c r="B1448">
        <v>2</v>
      </c>
      <c r="C1448">
        <v>11000</v>
      </c>
      <c r="D1448">
        <v>11000</v>
      </c>
    </row>
    <row r="1449" spans="1:4" x14ac:dyDescent="0.35">
      <c r="A1449" s="3" t="s">
        <v>364</v>
      </c>
      <c r="B1449">
        <v>5</v>
      </c>
      <c r="D1449">
        <v>11600</v>
      </c>
    </row>
    <row r="1450" spans="1:4" x14ac:dyDescent="0.35">
      <c r="A1450" s="3" t="s">
        <v>413</v>
      </c>
      <c r="B1450">
        <v>1</v>
      </c>
      <c r="D1450">
        <v>11700</v>
      </c>
    </row>
    <row r="1451" spans="1:4" x14ac:dyDescent="0.35">
      <c r="A1451" s="3" t="s">
        <v>423</v>
      </c>
      <c r="B1451">
        <v>3</v>
      </c>
      <c r="D1451">
        <v>2100</v>
      </c>
    </row>
    <row r="1452" spans="1:4" x14ac:dyDescent="0.35">
      <c r="A1452" s="3" t="s">
        <v>103</v>
      </c>
      <c r="B1452">
        <v>19</v>
      </c>
      <c r="C1452">
        <v>10141</v>
      </c>
      <c r="D1452">
        <v>10141</v>
      </c>
    </row>
    <row r="1453" spans="1:4" x14ac:dyDescent="0.35">
      <c r="A1453" s="3" t="s">
        <v>949</v>
      </c>
      <c r="B1453">
        <v>3</v>
      </c>
      <c r="D1453">
        <v>10141</v>
      </c>
    </row>
    <row r="1454" spans="1:4" x14ac:dyDescent="0.35">
      <c r="A1454" s="3" t="s">
        <v>173</v>
      </c>
      <c r="B1454">
        <v>9</v>
      </c>
      <c r="C1454">
        <v>18722</v>
      </c>
      <c r="D1454">
        <v>18722</v>
      </c>
    </row>
    <row r="1455" spans="1:4" x14ac:dyDescent="0.35">
      <c r="A1455" s="3" t="s">
        <v>1201</v>
      </c>
      <c r="B1455">
        <v>1</v>
      </c>
      <c r="C1455">
        <v>27327</v>
      </c>
      <c r="D1455">
        <v>27327</v>
      </c>
    </row>
    <row r="1456" spans="1:4" x14ac:dyDescent="0.35">
      <c r="A1456" s="3" t="s">
        <v>96</v>
      </c>
      <c r="B1456">
        <v>2</v>
      </c>
      <c r="C1456">
        <v>25788.5</v>
      </c>
      <c r="D1456">
        <v>25788.5</v>
      </c>
    </row>
    <row r="1457" spans="1:4" x14ac:dyDescent="0.35">
      <c r="A1457" s="3" t="s">
        <v>97</v>
      </c>
      <c r="B1457">
        <v>1</v>
      </c>
      <c r="C1457">
        <v>29500</v>
      </c>
      <c r="D1457">
        <v>29500</v>
      </c>
    </row>
    <row r="1458" spans="1:4" x14ac:dyDescent="0.35">
      <c r="A1458" s="3" t="s">
        <v>1589</v>
      </c>
      <c r="B1458">
        <v>1</v>
      </c>
      <c r="D1458">
        <v>29500</v>
      </c>
    </row>
    <row r="1459" spans="1:4" x14ac:dyDescent="0.35">
      <c r="A1459" s="3" t="s">
        <v>993</v>
      </c>
      <c r="B1459">
        <v>1</v>
      </c>
      <c r="D1459">
        <v>29500</v>
      </c>
    </row>
    <row r="1460" spans="1:4" x14ac:dyDescent="0.35">
      <c r="A1460" s="3" t="s">
        <v>365</v>
      </c>
      <c r="B1460">
        <v>4</v>
      </c>
      <c r="D1460">
        <v>26000</v>
      </c>
    </row>
    <row r="1461" spans="1:4" x14ac:dyDescent="0.35">
      <c r="A1461" s="3" t="s">
        <v>777</v>
      </c>
      <c r="B1461">
        <v>3</v>
      </c>
      <c r="C1461">
        <v>13500</v>
      </c>
      <c r="D1461">
        <v>13500</v>
      </c>
    </row>
    <row r="1462" spans="1:4" x14ac:dyDescent="0.35">
      <c r="A1462" s="3" t="s">
        <v>466</v>
      </c>
      <c r="B1462">
        <v>4</v>
      </c>
      <c r="C1462">
        <v>6780</v>
      </c>
      <c r="D1462">
        <v>6780</v>
      </c>
    </row>
    <row r="1463" spans="1:4" x14ac:dyDescent="0.35">
      <c r="A1463" s="3" t="s">
        <v>509</v>
      </c>
      <c r="B1463">
        <v>2</v>
      </c>
      <c r="C1463">
        <v>13000</v>
      </c>
      <c r="D1463">
        <v>13000</v>
      </c>
    </row>
    <row r="1464" spans="1:4" x14ac:dyDescent="0.35">
      <c r="A1464" s="3" t="s">
        <v>807</v>
      </c>
      <c r="B1464">
        <v>1</v>
      </c>
      <c r="C1464">
        <v>37660</v>
      </c>
      <c r="D1464">
        <v>37660</v>
      </c>
    </row>
    <row r="1465" spans="1:4" x14ac:dyDescent="0.35">
      <c r="A1465" s="3" t="s">
        <v>432</v>
      </c>
      <c r="B1465">
        <v>1</v>
      </c>
      <c r="D1465">
        <v>13000</v>
      </c>
    </row>
    <row r="1466" spans="1:4" x14ac:dyDescent="0.35">
      <c r="A1466" s="3" t="s">
        <v>394</v>
      </c>
      <c r="B1466">
        <v>2</v>
      </c>
      <c r="D1466">
        <v>13000</v>
      </c>
    </row>
    <row r="1467" spans="1:4" x14ac:dyDescent="0.35">
      <c r="A1467" s="3" t="s">
        <v>808</v>
      </c>
      <c r="B1467">
        <v>2</v>
      </c>
      <c r="C1467">
        <v>28995</v>
      </c>
      <c r="D1467">
        <v>28995</v>
      </c>
    </row>
    <row r="1468" spans="1:4" x14ac:dyDescent="0.35">
      <c r="A1468" s="3" t="s">
        <v>1109</v>
      </c>
      <c r="B1468">
        <v>1</v>
      </c>
      <c r="D1468">
        <v>16500</v>
      </c>
    </row>
    <row r="1469" spans="1:4" x14ac:dyDescent="0.35">
      <c r="A1469" s="3" t="s">
        <v>1222</v>
      </c>
      <c r="B1469">
        <v>4</v>
      </c>
      <c r="C1469">
        <v>22950</v>
      </c>
      <c r="D1469">
        <v>22950</v>
      </c>
    </row>
    <row r="1470" spans="1:4" x14ac:dyDescent="0.35">
      <c r="A1470" s="3" t="s">
        <v>1223</v>
      </c>
      <c r="B1470">
        <v>1</v>
      </c>
      <c r="C1470">
        <v>25995</v>
      </c>
      <c r="D1470">
        <v>25995</v>
      </c>
    </row>
    <row r="1471" spans="1:4" x14ac:dyDescent="0.35">
      <c r="A1471" s="3" t="s">
        <v>174</v>
      </c>
      <c r="B1471">
        <v>11</v>
      </c>
      <c r="C1471">
        <v>15000</v>
      </c>
      <c r="D1471">
        <v>15000</v>
      </c>
    </row>
    <row r="1472" spans="1:4" x14ac:dyDescent="0.35">
      <c r="A1472" s="3" t="s">
        <v>887</v>
      </c>
      <c r="B1472">
        <v>1</v>
      </c>
      <c r="C1472">
        <v>12698</v>
      </c>
      <c r="D1472">
        <v>12698</v>
      </c>
    </row>
    <row r="1473" spans="1:4" x14ac:dyDescent="0.35">
      <c r="A1473" s="3" t="s">
        <v>366</v>
      </c>
      <c r="B1473">
        <v>6</v>
      </c>
      <c r="D1473">
        <v>14000</v>
      </c>
    </row>
    <row r="1474" spans="1:4" x14ac:dyDescent="0.35">
      <c r="A1474" s="3" t="s">
        <v>809</v>
      </c>
      <c r="B1474">
        <v>1</v>
      </c>
      <c r="C1474">
        <v>32729</v>
      </c>
      <c r="D1474">
        <v>32729</v>
      </c>
    </row>
    <row r="1475" spans="1:4" x14ac:dyDescent="0.35">
      <c r="A1475" s="3" t="s">
        <v>810</v>
      </c>
      <c r="B1475">
        <v>1</v>
      </c>
      <c r="C1475">
        <v>16245</v>
      </c>
      <c r="D1475">
        <v>16245</v>
      </c>
    </row>
    <row r="1476" spans="1:4" x14ac:dyDescent="0.35">
      <c r="A1476" s="3" t="s">
        <v>346</v>
      </c>
      <c r="B1476">
        <v>6</v>
      </c>
      <c r="C1476">
        <v>23897</v>
      </c>
      <c r="D1476">
        <v>23897</v>
      </c>
    </row>
    <row r="1477" spans="1:4" x14ac:dyDescent="0.35">
      <c r="A1477" s="3" t="s">
        <v>1017</v>
      </c>
      <c r="B1477">
        <v>2</v>
      </c>
      <c r="D1477">
        <v>63699</v>
      </c>
    </row>
    <row r="1478" spans="1:4" x14ac:dyDescent="0.35">
      <c r="A1478" s="3" t="s">
        <v>308</v>
      </c>
      <c r="B1478">
        <v>2</v>
      </c>
      <c r="D1478">
        <v>63699</v>
      </c>
    </row>
    <row r="1479" spans="1:4" x14ac:dyDescent="0.35">
      <c r="A1479" s="3" t="s">
        <v>262</v>
      </c>
      <c r="B1479">
        <v>18</v>
      </c>
      <c r="C1479">
        <v>63699</v>
      </c>
      <c r="D1479">
        <v>63699</v>
      </c>
    </row>
    <row r="1480" spans="1:4" x14ac:dyDescent="0.35">
      <c r="A1480" s="3" t="s">
        <v>523</v>
      </c>
      <c r="B1480">
        <v>3</v>
      </c>
      <c r="C1480">
        <v>15500</v>
      </c>
      <c r="D1480">
        <v>15500</v>
      </c>
    </row>
    <row r="1481" spans="1:4" x14ac:dyDescent="0.35">
      <c r="A1481" s="3" t="s">
        <v>2070</v>
      </c>
      <c r="B1481">
        <v>7</v>
      </c>
      <c r="C1481">
        <v>1699</v>
      </c>
      <c r="D1481">
        <v>1699</v>
      </c>
    </row>
    <row r="1482" spans="1:4" x14ac:dyDescent="0.35">
      <c r="A1482" s="3" t="s">
        <v>498</v>
      </c>
      <c r="B1482">
        <v>2</v>
      </c>
      <c r="C1482">
        <v>17622.5</v>
      </c>
      <c r="D1482">
        <v>17622.5</v>
      </c>
    </row>
    <row r="1483" spans="1:4" x14ac:dyDescent="0.35">
      <c r="A1483" s="3" t="s">
        <v>494</v>
      </c>
      <c r="B1483">
        <v>3</v>
      </c>
      <c r="C1483">
        <v>46926.666666666664</v>
      </c>
      <c r="D1483">
        <v>46926.666666666664</v>
      </c>
    </row>
    <row r="1484" spans="1:4" x14ac:dyDescent="0.35">
      <c r="A1484" s="3" t="s">
        <v>616</v>
      </c>
      <c r="B1484">
        <v>2</v>
      </c>
      <c r="C1484">
        <v>8796</v>
      </c>
      <c r="D1484">
        <v>8796</v>
      </c>
    </row>
    <row r="1485" spans="1:4" x14ac:dyDescent="0.35">
      <c r="A1485" s="3" t="s">
        <v>343</v>
      </c>
      <c r="B1485">
        <v>3</v>
      </c>
      <c r="D1485">
        <v>8796</v>
      </c>
    </row>
    <row r="1486" spans="1:4" x14ac:dyDescent="0.35">
      <c r="A1486" s="3" t="s">
        <v>1099</v>
      </c>
      <c r="B1486">
        <v>2</v>
      </c>
      <c r="D1486">
        <v>8796</v>
      </c>
    </row>
    <row r="1487" spans="1:4" x14ac:dyDescent="0.35">
      <c r="A1487" s="3" t="s">
        <v>999</v>
      </c>
      <c r="B1487">
        <v>3</v>
      </c>
      <c r="D1487">
        <v>1190</v>
      </c>
    </row>
    <row r="1488" spans="1:4" x14ac:dyDescent="0.35">
      <c r="A1488" s="3" t="s">
        <v>576</v>
      </c>
      <c r="B1488">
        <v>3</v>
      </c>
      <c r="C1488">
        <v>1190</v>
      </c>
      <c r="D1488">
        <v>1190</v>
      </c>
    </row>
    <row r="1489" spans="1:4" x14ac:dyDescent="0.35">
      <c r="A1489" s="3" t="s">
        <v>560</v>
      </c>
      <c r="B1489">
        <v>1</v>
      </c>
      <c r="C1489">
        <v>500</v>
      </c>
      <c r="D1489">
        <v>500</v>
      </c>
    </row>
    <row r="1490" spans="1:4" x14ac:dyDescent="0.35">
      <c r="A1490" s="3" t="s">
        <v>940</v>
      </c>
      <c r="B1490">
        <v>1</v>
      </c>
      <c r="D1490">
        <v>0</v>
      </c>
    </row>
    <row r="1491" spans="1:4" x14ac:dyDescent="0.35">
      <c r="A1491" s="3" t="s">
        <v>325</v>
      </c>
      <c r="B1491">
        <v>2</v>
      </c>
      <c r="D1491">
        <v>16290</v>
      </c>
    </row>
    <row r="1492" spans="1:4" x14ac:dyDescent="0.35">
      <c r="A1492" s="3" t="s">
        <v>589</v>
      </c>
      <c r="B1492">
        <v>2</v>
      </c>
      <c r="C1492">
        <v>16290</v>
      </c>
      <c r="D1492">
        <v>16290</v>
      </c>
    </row>
    <row r="1493" spans="1:4" x14ac:dyDescent="0.35">
      <c r="A1493" s="3" t="s">
        <v>344</v>
      </c>
      <c r="B1493">
        <v>3</v>
      </c>
      <c r="C1493">
        <v>6000</v>
      </c>
      <c r="D1493">
        <v>6000</v>
      </c>
    </row>
    <row r="1494" spans="1:4" x14ac:dyDescent="0.35">
      <c r="A1494" s="3" t="s">
        <v>546</v>
      </c>
      <c r="B1494">
        <v>1</v>
      </c>
      <c r="C1494">
        <v>8000</v>
      </c>
      <c r="D1494">
        <v>8000</v>
      </c>
    </row>
    <row r="1495" spans="1:4" x14ac:dyDescent="0.35">
      <c r="A1495" s="3" t="s">
        <v>666</v>
      </c>
      <c r="B1495">
        <v>1</v>
      </c>
      <c r="C1495">
        <v>16290</v>
      </c>
      <c r="D1495">
        <v>16290</v>
      </c>
    </row>
    <row r="1496" spans="1:4" x14ac:dyDescent="0.35">
      <c r="A1496" s="3" t="s">
        <v>878</v>
      </c>
      <c r="B1496">
        <v>1</v>
      </c>
      <c r="C1496">
        <v>12500</v>
      </c>
      <c r="D1496">
        <v>12500</v>
      </c>
    </row>
    <row r="1497" spans="1:4" x14ac:dyDescent="0.35">
      <c r="A1497" s="3" t="s">
        <v>457</v>
      </c>
      <c r="B1497">
        <v>1</v>
      </c>
      <c r="C1497">
        <v>1500</v>
      </c>
      <c r="D1497">
        <v>1500</v>
      </c>
    </row>
    <row r="1498" spans="1:4" x14ac:dyDescent="0.35">
      <c r="A1498" s="3" t="s">
        <v>577</v>
      </c>
      <c r="B1498">
        <v>2</v>
      </c>
      <c r="C1498">
        <v>1200</v>
      </c>
      <c r="D1498">
        <v>1200</v>
      </c>
    </row>
    <row r="1499" spans="1:4" x14ac:dyDescent="0.35">
      <c r="A1499" s="3" t="s">
        <v>578</v>
      </c>
      <c r="B1499">
        <v>2</v>
      </c>
      <c r="C1499">
        <v>1200</v>
      </c>
      <c r="D1499">
        <v>1200</v>
      </c>
    </row>
    <row r="1500" spans="1:4" x14ac:dyDescent="0.35">
      <c r="A1500" s="3" t="s">
        <v>293</v>
      </c>
      <c r="B1500">
        <v>3</v>
      </c>
      <c r="C1500">
        <v>15000</v>
      </c>
      <c r="D1500">
        <v>15000</v>
      </c>
    </row>
    <row r="1501" spans="1:4" x14ac:dyDescent="0.35">
      <c r="A1501" s="3" t="s">
        <v>1513</v>
      </c>
      <c r="B1501">
        <v>1</v>
      </c>
      <c r="C1501">
        <v>7190</v>
      </c>
      <c r="D1501">
        <v>7190</v>
      </c>
    </row>
    <row r="1502" spans="1:4" x14ac:dyDescent="0.35">
      <c r="A1502" s="3" t="s">
        <v>1428</v>
      </c>
      <c r="B1502">
        <v>1</v>
      </c>
      <c r="C1502">
        <v>7500</v>
      </c>
      <c r="D1502">
        <v>7500</v>
      </c>
    </row>
    <row r="1503" spans="1:4" x14ac:dyDescent="0.35">
      <c r="A1503" s="3" t="s">
        <v>2053</v>
      </c>
      <c r="B1503">
        <v>15</v>
      </c>
      <c r="C1503">
        <v>3400</v>
      </c>
      <c r="D1503">
        <v>3400</v>
      </c>
    </row>
    <row r="1504" spans="1:4" x14ac:dyDescent="0.35">
      <c r="A1504" s="3" t="s">
        <v>398</v>
      </c>
      <c r="B1504">
        <v>51</v>
      </c>
      <c r="C1504">
        <v>6579.9069767441861</v>
      </c>
      <c r="D1504">
        <v>6579.9069767441861</v>
      </c>
    </row>
    <row r="1505" spans="1:4" x14ac:dyDescent="0.35">
      <c r="A1505" s="3" t="s">
        <v>257</v>
      </c>
      <c r="B1505">
        <v>28</v>
      </c>
      <c r="D1505">
        <v>6579.9069767441861</v>
      </c>
    </row>
    <row r="1506" spans="1:4" x14ac:dyDescent="0.35">
      <c r="A1506" s="3" t="s">
        <v>2052</v>
      </c>
      <c r="B1506">
        <v>15</v>
      </c>
      <c r="D1506">
        <v>6579.9069767441861</v>
      </c>
    </row>
    <row r="1507" spans="1:4" x14ac:dyDescent="0.35">
      <c r="A1507" s="3" t="s">
        <v>1360</v>
      </c>
      <c r="B1507">
        <v>3</v>
      </c>
      <c r="D1507">
        <v>7000</v>
      </c>
    </row>
    <row r="1508" spans="1:4" x14ac:dyDescent="0.35">
      <c r="A1508" s="3" t="s">
        <v>287</v>
      </c>
      <c r="B1508">
        <v>6</v>
      </c>
      <c r="C1508">
        <v>7000</v>
      </c>
      <c r="D1508">
        <v>7000</v>
      </c>
    </row>
    <row r="1509" spans="1:4" x14ac:dyDescent="0.35">
      <c r="A1509" s="3" t="s">
        <v>945</v>
      </c>
      <c r="B1509">
        <v>1</v>
      </c>
      <c r="D1509">
        <v>4855.7142857142853</v>
      </c>
    </row>
    <row r="1510" spans="1:4" x14ac:dyDescent="0.35">
      <c r="A1510" s="3" t="s">
        <v>1239</v>
      </c>
      <c r="B1510">
        <v>2</v>
      </c>
      <c r="D1510">
        <v>4855.7142857142853</v>
      </c>
    </row>
    <row r="1511" spans="1:4" x14ac:dyDescent="0.35">
      <c r="A1511" s="3" t="s">
        <v>1266</v>
      </c>
      <c r="B1511">
        <v>2</v>
      </c>
      <c r="D1511">
        <v>4855.7142857142853</v>
      </c>
    </row>
    <row r="1512" spans="1:4" x14ac:dyDescent="0.35">
      <c r="A1512" s="3" t="s">
        <v>1240</v>
      </c>
      <c r="B1512">
        <v>2</v>
      </c>
      <c r="D1512">
        <v>4855.7142857142853</v>
      </c>
    </row>
    <row r="1513" spans="1:4" x14ac:dyDescent="0.35">
      <c r="A1513" s="3" t="s">
        <v>1550</v>
      </c>
      <c r="B1513">
        <v>1</v>
      </c>
      <c r="D1513">
        <v>4855.7142857142853</v>
      </c>
    </row>
    <row r="1514" spans="1:4" x14ac:dyDescent="0.35">
      <c r="A1514" s="3" t="s">
        <v>1157</v>
      </c>
      <c r="B1514">
        <v>1</v>
      </c>
      <c r="D1514">
        <v>4855.7142857142853</v>
      </c>
    </row>
    <row r="1515" spans="1:4" x14ac:dyDescent="0.35">
      <c r="A1515" s="3" t="s">
        <v>1276</v>
      </c>
      <c r="B1515">
        <v>1</v>
      </c>
      <c r="D1515">
        <v>4855.7142857142853</v>
      </c>
    </row>
    <row r="1516" spans="1:4" x14ac:dyDescent="0.35">
      <c r="A1516" s="3" t="s">
        <v>1873</v>
      </c>
      <c r="B1516">
        <v>2</v>
      </c>
      <c r="D1516">
        <v>4855.7142857142853</v>
      </c>
    </row>
    <row r="1517" spans="1:4" x14ac:dyDescent="0.35">
      <c r="A1517" s="3" t="s">
        <v>1326</v>
      </c>
      <c r="B1517">
        <v>7</v>
      </c>
      <c r="C1517">
        <v>4855.7142857142853</v>
      </c>
      <c r="D1517">
        <v>4855.7142857142853</v>
      </c>
    </row>
    <row r="1518" spans="1:4" x14ac:dyDescent="0.35">
      <c r="A1518" s="3" t="s">
        <v>1348</v>
      </c>
      <c r="B1518">
        <v>1</v>
      </c>
      <c r="C1518">
        <v>11000</v>
      </c>
      <c r="D1518">
        <v>11000</v>
      </c>
    </row>
    <row r="1519" spans="1:4" x14ac:dyDescent="0.35">
      <c r="A1519" s="3" t="s">
        <v>340</v>
      </c>
      <c r="B1519">
        <v>2</v>
      </c>
      <c r="D1519">
        <v>11000</v>
      </c>
    </row>
    <row r="1520" spans="1:4" x14ac:dyDescent="0.35">
      <c r="A1520" s="3" t="s">
        <v>2088</v>
      </c>
      <c r="B1520">
        <v>1</v>
      </c>
      <c r="D1520">
        <v>12000</v>
      </c>
    </row>
    <row r="1521" spans="1:4" x14ac:dyDescent="0.35">
      <c r="A1521" s="3" t="s">
        <v>1448</v>
      </c>
      <c r="B1521">
        <v>1</v>
      </c>
      <c r="C1521">
        <v>6500</v>
      </c>
      <c r="D1521">
        <v>6500</v>
      </c>
    </row>
    <row r="1522" spans="1:4" x14ac:dyDescent="0.35">
      <c r="A1522" s="3" t="s">
        <v>579</v>
      </c>
      <c r="B1522">
        <v>12</v>
      </c>
      <c r="C1522">
        <v>6600</v>
      </c>
      <c r="D1522">
        <v>6600</v>
      </c>
    </row>
    <row r="1523" spans="1:4" x14ac:dyDescent="0.35">
      <c r="A1523" s="3" t="s">
        <v>704</v>
      </c>
      <c r="B1523">
        <v>5</v>
      </c>
      <c r="C1523">
        <v>8600</v>
      </c>
      <c r="D1523">
        <v>8600</v>
      </c>
    </row>
    <row r="1524" spans="1:4" x14ac:dyDescent="0.35">
      <c r="A1524" s="3" t="s">
        <v>844</v>
      </c>
      <c r="B1524">
        <v>1</v>
      </c>
      <c r="C1524">
        <v>15000</v>
      </c>
      <c r="D1524">
        <v>15000</v>
      </c>
    </row>
    <row r="1525" spans="1:4" x14ac:dyDescent="0.35">
      <c r="A1525" s="3" t="s">
        <v>1511</v>
      </c>
      <c r="B1525">
        <v>1</v>
      </c>
      <c r="C1525">
        <v>26800</v>
      </c>
      <c r="D1525">
        <v>26800</v>
      </c>
    </row>
    <row r="1526" spans="1:4" x14ac:dyDescent="0.35">
      <c r="A1526" s="3" t="s">
        <v>59</v>
      </c>
      <c r="B1526">
        <v>33</v>
      </c>
      <c r="C1526">
        <v>783.6</v>
      </c>
      <c r="D1526">
        <v>783.6</v>
      </c>
    </row>
    <row r="1527" spans="1:4" x14ac:dyDescent="0.35">
      <c r="A1527" s="3" t="s">
        <v>1010</v>
      </c>
      <c r="B1527">
        <v>8</v>
      </c>
      <c r="D1527">
        <v>3500</v>
      </c>
    </row>
    <row r="1528" spans="1:4" x14ac:dyDescent="0.35">
      <c r="A1528" s="3" t="s">
        <v>1011</v>
      </c>
      <c r="B1528">
        <v>8</v>
      </c>
      <c r="D1528">
        <v>800</v>
      </c>
    </row>
    <row r="1529" spans="1:4" x14ac:dyDescent="0.35">
      <c r="A1529" s="3" t="s">
        <v>1271</v>
      </c>
      <c r="B1529">
        <v>1</v>
      </c>
      <c r="D1529">
        <v>25</v>
      </c>
    </row>
    <row r="1530" spans="1:4" x14ac:dyDescent="0.35">
      <c r="A1530" s="3" t="s">
        <v>1340</v>
      </c>
      <c r="B1530">
        <v>1</v>
      </c>
      <c r="C1530">
        <v>25</v>
      </c>
      <c r="D1530">
        <v>25</v>
      </c>
    </row>
    <row r="1531" spans="1:4" x14ac:dyDescent="0.35">
      <c r="A1531" s="3" t="s">
        <v>738</v>
      </c>
      <c r="B1531">
        <v>2</v>
      </c>
      <c r="C1531">
        <v>3500</v>
      </c>
      <c r="D1531">
        <v>3500</v>
      </c>
    </row>
    <row r="1532" spans="1:4" x14ac:dyDescent="0.35">
      <c r="A1532" s="3" t="s">
        <v>990</v>
      </c>
      <c r="B1532">
        <v>1</v>
      </c>
      <c r="D1532">
        <v>3500</v>
      </c>
    </row>
    <row r="1533" spans="1:4" x14ac:dyDescent="0.35">
      <c r="A1533" s="3" t="s">
        <v>991</v>
      </c>
      <c r="B1533">
        <v>1</v>
      </c>
      <c r="D1533">
        <v>800</v>
      </c>
    </row>
    <row r="1534" spans="1:4" x14ac:dyDescent="0.35">
      <c r="A1534" s="3" t="s">
        <v>72</v>
      </c>
      <c r="B1534">
        <v>1</v>
      </c>
      <c r="C1534">
        <v>1000</v>
      </c>
      <c r="D1534">
        <v>1000</v>
      </c>
    </row>
    <row r="1535" spans="1:4" x14ac:dyDescent="0.35">
      <c r="A1535" s="3" t="s">
        <v>177</v>
      </c>
      <c r="B1535">
        <v>1</v>
      </c>
      <c r="D1535">
        <v>12000</v>
      </c>
    </row>
    <row r="1536" spans="1:4" x14ac:dyDescent="0.35">
      <c r="A1536" s="3" t="s">
        <v>626</v>
      </c>
      <c r="B1536">
        <v>2</v>
      </c>
      <c r="C1536">
        <v>11796</v>
      </c>
      <c r="D1536">
        <v>11796</v>
      </c>
    </row>
    <row r="1537" spans="1:4" x14ac:dyDescent="0.35">
      <c r="A1537" s="3" t="s">
        <v>345</v>
      </c>
      <c r="B1537">
        <v>2</v>
      </c>
      <c r="D1537">
        <v>51900</v>
      </c>
    </row>
    <row r="1538" spans="1:4" x14ac:dyDescent="0.35">
      <c r="A1538" s="3" t="s">
        <v>104</v>
      </c>
      <c r="B1538">
        <v>2</v>
      </c>
      <c r="C1538">
        <v>51900</v>
      </c>
      <c r="D1538">
        <v>51900</v>
      </c>
    </row>
    <row r="1539" spans="1:4" x14ac:dyDescent="0.35">
      <c r="A1539" s="3" t="s">
        <v>2071</v>
      </c>
      <c r="B1539">
        <v>10</v>
      </c>
      <c r="D1539">
        <v>22380</v>
      </c>
    </row>
    <row r="1540" spans="1:4" x14ac:dyDescent="0.35">
      <c r="A1540" s="3" t="s">
        <v>397</v>
      </c>
      <c r="B1540">
        <v>2</v>
      </c>
      <c r="D1540">
        <v>22380</v>
      </c>
    </row>
    <row r="1541" spans="1:4" x14ac:dyDescent="0.35">
      <c r="A1541" s="3" t="s">
        <v>327</v>
      </c>
      <c r="B1541">
        <v>4</v>
      </c>
      <c r="C1541">
        <v>22380</v>
      </c>
      <c r="D1541">
        <v>22380</v>
      </c>
    </row>
    <row r="1542" spans="1:4" x14ac:dyDescent="0.35">
      <c r="A1542" s="3" t="s">
        <v>632</v>
      </c>
      <c r="B1542">
        <v>1</v>
      </c>
      <c r="C1542">
        <v>18790</v>
      </c>
      <c r="D1542">
        <v>18790</v>
      </c>
    </row>
    <row r="1543" spans="1:4" x14ac:dyDescent="0.35">
      <c r="A1543" s="3" t="s">
        <v>535</v>
      </c>
      <c r="B1543">
        <v>1</v>
      </c>
      <c r="C1543">
        <v>20000</v>
      </c>
      <c r="D1543">
        <v>20000</v>
      </c>
    </row>
    <row r="1544" spans="1:4" x14ac:dyDescent="0.35">
      <c r="A1544" s="3" t="s">
        <v>715</v>
      </c>
      <c r="B1544">
        <v>1</v>
      </c>
      <c r="C1544">
        <v>16000</v>
      </c>
      <c r="D1544">
        <v>16000</v>
      </c>
    </row>
    <row r="1545" spans="1:4" x14ac:dyDescent="0.35">
      <c r="A1545" s="3" t="s">
        <v>304</v>
      </c>
      <c r="B1545">
        <v>2</v>
      </c>
      <c r="D1545">
        <v>1800</v>
      </c>
    </row>
    <row r="1546" spans="1:4" x14ac:dyDescent="0.35">
      <c r="A1546" s="3" t="s">
        <v>638</v>
      </c>
      <c r="B1546">
        <v>1</v>
      </c>
      <c r="C1546">
        <v>4691</v>
      </c>
      <c r="D1546">
        <v>4691</v>
      </c>
    </row>
    <row r="1547" spans="1:4" x14ac:dyDescent="0.35">
      <c r="A1547" s="3" t="s">
        <v>879</v>
      </c>
      <c r="B1547">
        <v>1</v>
      </c>
      <c r="C1547">
        <v>12000</v>
      </c>
      <c r="D1547">
        <v>12000</v>
      </c>
    </row>
    <row r="1548" spans="1:4" x14ac:dyDescent="0.35">
      <c r="A1548" s="3" t="s">
        <v>845</v>
      </c>
      <c r="B1548">
        <v>3</v>
      </c>
      <c r="C1548">
        <v>12000</v>
      </c>
      <c r="D1548">
        <v>12000</v>
      </c>
    </row>
    <row r="1549" spans="1:4" x14ac:dyDescent="0.35">
      <c r="A1549" s="3" t="s">
        <v>843</v>
      </c>
      <c r="B1549">
        <v>2</v>
      </c>
      <c r="C1549">
        <v>9700</v>
      </c>
      <c r="D1549">
        <v>9700</v>
      </c>
    </row>
    <row r="1550" spans="1:4" x14ac:dyDescent="0.35">
      <c r="A1550" s="3" t="s">
        <v>279</v>
      </c>
      <c r="B1550">
        <v>13</v>
      </c>
      <c r="C1550">
        <v>11833.333333333334</v>
      </c>
      <c r="D1550">
        <v>11833.333333333334</v>
      </c>
    </row>
    <row r="1551" spans="1:4" x14ac:dyDescent="0.35">
      <c r="A1551" s="3" t="s">
        <v>846</v>
      </c>
      <c r="B1551">
        <v>4</v>
      </c>
      <c r="C1551">
        <v>13000</v>
      </c>
      <c r="D1551">
        <v>13000</v>
      </c>
    </row>
    <row r="1552" spans="1:4" x14ac:dyDescent="0.35">
      <c r="A1552" s="3" t="s">
        <v>847</v>
      </c>
      <c r="B1552">
        <v>2</v>
      </c>
      <c r="C1552">
        <v>15000</v>
      </c>
      <c r="D1552">
        <v>15000</v>
      </c>
    </row>
    <row r="1553" spans="1:4" x14ac:dyDescent="0.35">
      <c r="A1553" s="3" t="s">
        <v>490</v>
      </c>
      <c r="B1553">
        <v>6</v>
      </c>
      <c r="C1553">
        <v>3128.8</v>
      </c>
      <c r="D1553">
        <v>3128.8</v>
      </c>
    </row>
    <row r="1554" spans="1:4" x14ac:dyDescent="0.35">
      <c r="A1554" s="3" t="s">
        <v>2074</v>
      </c>
      <c r="B1554">
        <v>2</v>
      </c>
      <c r="C1554">
        <v>2816.5</v>
      </c>
      <c r="D1554">
        <v>2816.5</v>
      </c>
    </row>
    <row r="1555" spans="1:4" x14ac:dyDescent="0.35">
      <c r="A1555" s="3" t="s">
        <v>606</v>
      </c>
      <c r="B1555">
        <v>7</v>
      </c>
      <c r="C1555">
        <v>12300</v>
      </c>
      <c r="D1555">
        <v>12300</v>
      </c>
    </row>
    <row r="1556" spans="1:4" x14ac:dyDescent="0.35">
      <c r="A1556" s="3" t="s">
        <v>317</v>
      </c>
      <c r="B1556">
        <v>20</v>
      </c>
      <c r="C1556">
        <v>13457.142857142857</v>
      </c>
      <c r="D1556">
        <v>13457.142857142857</v>
      </c>
    </row>
    <row r="1557" spans="1:4" x14ac:dyDescent="0.35">
      <c r="A1557" s="3" t="s">
        <v>2075</v>
      </c>
      <c r="B1557">
        <v>3</v>
      </c>
      <c r="D1557">
        <v>5000</v>
      </c>
    </row>
    <row r="1558" spans="1:4" x14ac:dyDescent="0.35">
      <c r="A1558" s="3" t="s">
        <v>564</v>
      </c>
      <c r="B1558">
        <v>1</v>
      </c>
      <c r="C1558">
        <v>17085</v>
      </c>
      <c r="D1558">
        <v>17085</v>
      </c>
    </row>
    <row r="1559" spans="1:4" x14ac:dyDescent="0.35">
      <c r="A1559" s="3" t="s">
        <v>1341</v>
      </c>
      <c r="B1559">
        <v>1</v>
      </c>
      <c r="C1559">
        <v>3000</v>
      </c>
      <c r="D1559">
        <v>3000</v>
      </c>
    </row>
    <row r="1560" spans="1:4" x14ac:dyDescent="0.35">
      <c r="A1560" s="3" t="s">
        <v>599</v>
      </c>
      <c r="B1560">
        <v>2</v>
      </c>
      <c r="C1560">
        <v>2633</v>
      </c>
      <c r="D1560">
        <v>2633</v>
      </c>
    </row>
    <row r="1561" spans="1:4" x14ac:dyDescent="0.35">
      <c r="A1561" s="3" t="s">
        <v>689</v>
      </c>
      <c r="B1561">
        <v>1</v>
      </c>
      <c r="C1561">
        <v>6000</v>
      </c>
      <c r="D1561">
        <v>6000</v>
      </c>
    </row>
    <row r="1562" spans="1:4" x14ac:dyDescent="0.35">
      <c r="A1562" s="3" t="s">
        <v>2079</v>
      </c>
      <c r="B1562">
        <v>1</v>
      </c>
      <c r="C1562">
        <v>2790</v>
      </c>
      <c r="D1562">
        <v>2790</v>
      </c>
    </row>
    <row r="1563" spans="1:4" x14ac:dyDescent="0.35">
      <c r="A1563" s="3" t="s">
        <v>2090</v>
      </c>
      <c r="B1563">
        <v>1</v>
      </c>
      <c r="C1563">
        <v>6000</v>
      </c>
      <c r="D1563">
        <v>6000</v>
      </c>
    </row>
    <row r="1564" spans="1:4" x14ac:dyDescent="0.35">
      <c r="A1564" s="3" t="s">
        <v>2077</v>
      </c>
      <c r="B1564">
        <v>2</v>
      </c>
      <c r="C1564">
        <v>7250</v>
      </c>
      <c r="D1564">
        <v>7250</v>
      </c>
    </row>
    <row r="1565" spans="1:4" x14ac:dyDescent="0.35">
      <c r="A1565" s="3" t="s">
        <v>2080</v>
      </c>
      <c r="B1565">
        <v>1</v>
      </c>
      <c r="C1565">
        <v>2790</v>
      </c>
      <c r="D1565">
        <v>2790</v>
      </c>
    </row>
    <row r="1566" spans="1:4" x14ac:dyDescent="0.35">
      <c r="A1566" s="3" t="s">
        <v>2078</v>
      </c>
      <c r="B1566">
        <v>1</v>
      </c>
      <c r="C1566">
        <v>7000</v>
      </c>
      <c r="D1566">
        <v>7000</v>
      </c>
    </row>
    <row r="1567" spans="1:4" x14ac:dyDescent="0.35">
      <c r="A1567" s="3" t="s">
        <v>550</v>
      </c>
      <c r="B1567">
        <v>2</v>
      </c>
      <c r="C1567">
        <v>250</v>
      </c>
      <c r="D1567">
        <v>250</v>
      </c>
    </row>
    <row r="1568" spans="1:4" x14ac:dyDescent="0.35">
      <c r="A1568" s="3" t="s">
        <v>555</v>
      </c>
      <c r="B1568">
        <v>7</v>
      </c>
      <c r="C1568">
        <v>0</v>
      </c>
      <c r="D1568">
        <v>0</v>
      </c>
    </row>
    <row r="1569" spans="1:4" x14ac:dyDescent="0.35">
      <c r="A1569" s="3" t="s">
        <v>530</v>
      </c>
      <c r="B1569">
        <v>4</v>
      </c>
      <c r="C1569">
        <v>21000</v>
      </c>
      <c r="D1569">
        <v>21000</v>
      </c>
    </row>
    <row r="1570" spans="1:4" x14ac:dyDescent="0.35">
      <c r="A1570" s="3" t="s">
        <v>2092</v>
      </c>
      <c r="B1570">
        <v>1</v>
      </c>
      <c r="C1570">
        <v>14500</v>
      </c>
      <c r="D1570">
        <v>14500</v>
      </c>
    </row>
    <row r="1571" spans="1:4" x14ac:dyDescent="0.35">
      <c r="A1571" s="3" t="s">
        <v>280</v>
      </c>
      <c r="B1571">
        <v>4</v>
      </c>
      <c r="D1571">
        <v>14500</v>
      </c>
    </row>
    <row r="1572" spans="1:4" x14ac:dyDescent="0.35">
      <c r="A1572" s="3" t="s">
        <v>648</v>
      </c>
      <c r="B1572">
        <v>3</v>
      </c>
      <c r="C1572">
        <v>3600</v>
      </c>
      <c r="D1572">
        <v>3600</v>
      </c>
    </row>
    <row r="1573" spans="1:4" x14ac:dyDescent="0.35">
      <c r="A1573" s="3" t="s">
        <v>489</v>
      </c>
      <c r="B1573">
        <v>4</v>
      </c>
      <c r="C1573">
        <v>3150</v>
      </c>
      <c r="D1573">
        <v>3150</v>
      </c>
    </row>
    <row r="1574" spans="1:4" x14ac:dyDescent="0.35">
      <c r="A1574" s="3" t="s">
        <v>799</v>
      </c>
      <c r="B1574">
        <v>1</v>
      </c>
      <c r="C1574">
        <v>3600</v>
      </c>
      <c r="D1574">
        <v>3600</v>
      </c>
    </row>
    <row r="1575" spans="1:4" x14ac:dyDescent="0.35">
      <c r="A1575" s="3" t="s">
        <v>883</v>
      </c>
      <c r="B1575">
        <v>5</v>
      </c>
      <c r="C1575">
        <v>519</v>
      </c>
      <c r="D1575">
        <v>519</v>
      </c>
    </row>
    <row r="1576" spans="1:4" x14ac:dyDescent="0.35">
      <c r="A1576" s="3" t="s">
        <v>1418</v>
      </c>
      <c r="B1576">
        <v>15</v>
      </c>
      <c r="C1576">
        <v>519</v>
      </c>
      <c r="D1576">
        <v>519</v>
      </c>
    </row>
    <row r="1577" spans="1:4" x14ac:dyDescent="0.35">
      <c r="A1577" s="3" t="s">
        <v>1124</v>
      </c>
      <c r="B1577">
        <v>1</v>
      </c>
      <c r="D1577">
        <v>1500</v>
      </c>
    </row>
    <row r="1578" spans="1:4" x14ac:dyDescent="0.35">
      <c r="A1578" s="3" t="s">
        <v>1316</v>
      </c>
      <c r="B1578">
        <v>3</v>
      </c>
      <c r="C1578">
        <v>1500</v>
      </c>
      <c r="D1578">
        <v>1500</v>
      </c>
    </row>
    <row r="1579" spans="1:4" x14ac:dyDescent="0.35">
      <c r="A1579" s="3" t="s">
        <v>124</v>
      </c>
      <c r="B1579">
        <v>8</v>
      </c>
      <c r="C1579">
        <v>6.98</v>
      </c>
      <c r="D1579">
        <v>6.98</v>
      </c>
    </row>
    <row r="1580" spans="1:4" x14ac:dyDescent="0.35">
      <c r="A1580" s="3" t="s">
        <v>1401</v>
      </c>
      <c r="B1580">
        <v>1</v>
      </c>
      <c r="C1580">
        <v>2589</v>
      </c>
      <c r="D1580">
        <v>2589</v>
      </c>
    </row>
    <row r="1581" spans="1:4" x14ac:dyDescent="0.35">
      <c r="A1581" s="3" t="s">
        <v>1238</v>
      </c>
      <c r="B1581">
        <v>3</v>
      </c>
      <c r="D1581">
        <v>1500</v>
      </c>
    </row>
    <row r="1582" spans="1:4" x14ac:dyDescent="0.35">
      <c r="A1582" s="3" t="s">
        <v>219</v>
      </c>
      <c r="B1582">
        <v>16</v>
      </c>
      <c r="D1582">
        <v>1500</v>
      </c>
    </row>
    <row r="1583" spans="1:4" x14ac:dyDescent="0.35">
      <c r="A1583" s="3" t="s">
        <v>610</v>
      </c>
      <c r="B1583">
        <v>1</v>
      </c>
      <c r="C1583">
        <v>14000</v>
      </c>
      <c r="D1583">
        <v>14000</v>
      </c>
    </row>
    <row r="1584" spans="1:4" x14ac:dyDescent="0.35">
      <c r="A1584" s="3" t="s">
        <v>436</v>
      </c>
      <c r="B1584">
        <v>1</v>
      </c>
      <c r="D1584">
        <v>14000</v>
      </c>
    </row>
    <row r="1585" spans="1:4" x14ac:dyDescent="0.35">
      <c r="A1585" s="3" t="s">
        <v>435</v>
      </c>
      <c r="B1585">
        <v>2</v>
      </c>
      <c r="C1585">
        <v>18000</v>
      </c>
      <c r="D1585">
        <v>18000</v>
      </c>
    </row>
    <row r="1586" spans="1:4" x14ac:dyDescent="0.35">
      <c r="A1586" s="3" t="s">
        <v>848</v>
      </c>
      <c r="B1586">
        <v>5</v>
      </c>
      <c r="C1586">
        <v>14000</v>
      </c>
      <c r="D1586">
        <v>14000</v>
      </c>
    </row>
    <row r="1587" spans="1:4" x14ac:dyDescent="0.35">
      <c r="A1587" s="3" t="s">
        <v>164</v>
      </c>
      <c r="B1587">
        <v>2</v>
      </c>
      <c r="D1587">
        <v>1000</v>
      </c>
    </row>
    <row r="1588" spans="1:4" x14ac:dyDescent="0.35">
      <c r="A1588" s="3" t="s">
        <v>1220</v>
      </c>
      <c r="B1588">
        <v>1</v>
      </c>
      <c r="C1588">
        <v>529</v>
      </c>
      <c r="D1588">
        <v>529</v>
      </c>
    </row>
    <row r="1589" spans="1:4" x14ac:dyDescent="0.35">
      <c r="A1589" s="3" t="s">
        <v>639</v>
      </c>
      <c r="B1589">
        <v>1</v>
      </c>
      <c r="C1589">
        <v>1099</v>
      </c>
      <c r="D1589">
        <v>1099</v>
      </c>
    </row>
    <row r="1590" spans="1:4" x14ac:dyDescent="0.35">
      <c r="A1590" s="3" t="s">
        <v>663</v>
      </c>
      <c r="B1590">
        <v>1</v>
      </c>
      <c r="C1590">
        <v>1849</v>
      </c>
      <c r="D1590">
        <v>1849</v>
      </c>
    </row>
    <row r="1591" spans="1:4" x14ac:dyDescent="0.35">
      <c r="A1591" s="3" t="s">
        <v>1221</v>
      </c>
      <c r="B1591">
        <v>1</v>
      </c>
      <c r="C1591">
        <v>529</v>
      </c>
      <c r="D1591">
        <v>529</v>
      </c>
    </row>
    <row r="1592" spans="1:4" x14ac:dyDescent="0.35">
      <c r="A1592" s="3" t="s">
        <v>784</v>
      </c>
      <c r="B1592">
        <v>1</v>
      </c>
      <c r="C1592">
        <v>9890</v>
      </c>
      <c r="D1592">
        <v>9890</v>
      </c>
    </row>
    <row r="1593" spans="1:4" x14ac:dyDescent="0.35">
      <c r="A1593" s="3" t="s">
        <v>1016</v>
      </c>
      <c r="B1593">
        <v>2</v>
      </c>
      <c r="D1593">
        <v>9890</v>
      </c>
    </row>
    <row r="1594" spans="1:4" x14ac:dyDescent="0.35">
      <c r="A1594" s="3" t="s">
        <v>1327</v>
      </c>
      <c r="B1594">
        <v>1</v>
      </c>
      <c r="C1594">
        <v>1000</v>
      </c>
      <c r="D1594">
        <v>1000</v>
      </c>
    </row>
    <row r="1595" spans="1:4" x14ac:dyDescent="0.35">
      <c r="A1595" s="3" t="s">
        <v>321</v>
      </c>
      <c r="B1595">
        <v>6</v>
      </c>
      <c r="D1595">
        <v>5000</v>
      </c>
    </row>
    <row r="1596" spans="1:4" x14ac:dyDescent="0.35">
      <c r="A1596" s="3" t="s">
        <v>551</v>
      </c>
      <c r="B1596">
        <v>2</v>
      </c>
      <c r="C1596">
        <v>525</v>
      </c>
      <c r="D1596">
        <v>525</v>
      </c>
    </row>
    <row r="1597" spans="1:4" x14ac:dyDescent="0.35">
      <c r="A1597" s="3" t="s">
        <v>7</v>
      </c>
      <c r="B1597">
        <v>108</v>
      </c>
      <c r="C1597">
        <v>652.60833333333335</v>
      </c>
      <c r="D1597">
        <v>652.60833333333335</v>
      </c>
    </row>
    <row r="1598" spans="1:4" x14ac:dyDescent="0.35">
      <c r="A1598" s="3" t="s">
        <v>1503</v>
      </c>
      <c r="B1598">
        <v>1</v>
      </c>
      <c r="D1598">
        <v>1600</v>
      </c>
    </row>
    <row r="1599" spans="1:4" x14ac:dyDescent="0.35">
      <c r="A1599" s="3" t="s">
        <v>1305</v>
      </c>
      <c r="B1599">
        <v>1</v>
      </c>
      <c r="D1599">
        <v>800</v>
      </c>
    </row>
    <row r="1600" spans="1:4" x14ac:dyDescent="0.35">
      <c r="A1600" s="3" t="s">
        <v>1113</v>
      </c>
      <c r="B1600">
        <v>8</v>
      </c>
      <c r="D1600">
        <v>1600</v>
      </c>
    </row>
    <row r="1601" spans="1:4" x14ac:dyDescent="0.35">
      <c r="A1601" s="3" t="s">
        <v>1498</v>
      </c>
      <c r="B1601">
        <v>8</v>
      </c>
      <c r="C1601">
        <v>1150</v>
      </c>
      <c r="D1601">
        <v>1150</v>
      </c>
    </row>
    <row r="1602" spans="1:4" x14ac:dyDescent="0.35">
      <c r="A1602" s="3" t="s">
        <v>839</v>
      </c>
      <c r="B1602">
        <v>1</v>
      </c>
      <c r="C1602">
        <v>45000</v>
      </c>
      <c r="D1602">
        <v>45000</v>
      </c>
    </row>
    <row r="1603" spans="1:4" x14ac:dyDescent="0.35">
      <c r="A1603" s="3" t="s">
        <v>430</v>
      </c>
      <c r="B1603">
        <v>1</v>
      </c>
      <c r="D1603">
        <v>3200</v>
      </c>
    </row>
    <row r="1604" spans="1:4" x14ac:dyDescent="0.35">
      <c r="A1604" s="3" t="s">
        <v>455</v>
      </c>
      <c r="B1604">
        <v>1</v>
      </c>
      <c r="D1604">
        <v>3200</v>
      </c>
    </row>
    <row r="1605" spans="1:4" x14ac:dyDescent="0.35">
      <c r="A1605" s="3" t="s">
        <v>1439</v>
      </c>
      <c r="B1605">
        <v>1</v>
      </c>
      <c r="C1605">
        <v>6500</v>
      </c>
      <c r="D1605">
        <v>6500</v>
      </c>
    </row>
    <row r="1606" spans="1:4" x14ac:dyDescent="0.35">
      <c r="A1606" s="3" t="s">
        <v>1436</v>
      </c>
      <c r="B1606">
        <v>1</v>
      </c>
      <c r="C1606">
        <v>6490</v>
      </c>
      <c r="D1606">
        <v>6490</v>
      </c>
    </row>
    <row r="1607" spans="1:4" x14ac:dyDescent="0.35">
      <c r="A1607" s="3" t="s">
        <v>1272</v>
      </c>
      <c r="B1607">
        <v>1</v>
      </c>
      <c r="D1607">
        <v>3800</v>
      </c>
    </row>
    <row r="1608" spans="1:4" x14ac:dyDescent="0.35">
      <c r="A1608" s="3" t="s">
        <v>1343</v>
      </c>
      <c r="B1608">
        <v>1</v>
      </c>
      <c r="C1608">
        <v>3800</v>
      </c>
      <c r="D1608">
        <v>3800</v>
      </c>
    </row>
    <row r="1609" spans="1:4" x14ac:dyDescent="0.35">
      <c r="A1609" s="3" t="s">
        <v>1225</v>
      </c>
      <c r="B1609">
        <v>1</v>
      </c>
      <c r="C1609">
        <v>7500</v>
      </c>
      <c r="D1609">
        <v>7500</v>
      </c>
    </row>
    <row r="1610" spans="1:4" x14ac:dyDescent="0.35">
      <c r="A1610" s="3" t="s">
        <v>1482</v>
      </c>
      <c r="B1610">
        <v>1</v>
      </c>
      <c r="D1610">
        <v>1600</v>
      </c>
    </row>
    <row r="1611" spans="1:4" x14ac:dyDescent="0.35">
      <c r="A1611" s="3" t="s">
        <v>649</v>
      </c>
      <c r="B1611">
        <v>1</v>
      </c>
      <c r="C1611">
        <v>5585</v>
      </c>
      <c r="D1611">
        <v>5585</v>
      </c>
    </row>
    <row r="1612" spans="1:4" x14ac:dyDescent="0.35">
      <c r="A1612" s="3" t="s">
        <v>1481</v>
      </c>
      <c r="B1612">
        <v>1</v>
      </c>
      <c r="D1612">
        <v>5585</v>
      </c>
    </row>
    <row r="1613" spans="1:4" x14ac:dyDescent="0.35">
      <c r="A1613" s="3" t="s">
        <v>650</v>
      </c>
      <c r="B1613">
        <v>2</v>
      </c>
      <c r="C1613">
        <v>1899</v>
      </c>
      <c r="D1613">
        <v>1899</v>
      </c>
    </row>
    <row r="1614" spans="1:4" x14ac:dyDescent="0.35">
      <c r="A1614" s="3" t="s">
        <v>651</v>
      </c>
      <c r="B1614">
        <v>1</v>
      </c>
      <c r="C1614">
        <v>2199</v>
      </c>
      <c r="D1614">
        <v>2199</v>
      </c>
    </row>
    <row r="1615" spans="1:4" x14ac:dyDescent="0.35">
      <c r="A1615" s="3" t="s">
        <v>1483</v>
      </c>
      <c r="B1615">
        <v>1</v>
      </c>
      <c r="D1615">
        <v>2199</v>
      </c>
    </row>
    <row r="1616" spans="1:4" x14ac:dyDescent="0.35">
      <c r="A1616" s="3" t="s">
        <v>1032</v>
      </c>
      <c r="B1616">
        <v>2</v>
      </c>
      <c r="D1616">
        <v>700</v>
      </c>
    </row>
    <row r="1617" spans="1:4" x14ac:dyDescent="0.35">
      <c r="A1617" s="3" t="s">
        <v>1229</v>
      </c>
      <c r="B1617">
        <v>6</v>
      </c>
      <c r="C1617">
        <v>77.959999999999994</v>
      </c>
      <c r="D1617">
        <v>77.959999999999994</v>
      </c>
    </row>
    <row r="1618" spans="1:4" x14ac:dyDescent="0.35">
      <c r="A1618" s="3" t="s">
        <v>1296</v>
      </c>
      <c r="B1618">
        <v>4</v>
      </c>
      <c r="D1618">
        <v>880</v>
      </c>
    </row>
    <row r="1619" spans="1:4" x14ac:dyDescent="0.35">
      <c r="A1619" s="3" t="s">
        <v>2047</v>
      </c>
      <c r="B1619">
        <v>1</v>
      </c>
      <c r="D1619">
        <v>880</v>
      </c>
    </row>
    <row r="1620" spans="1:4" x14ac:dyDescent="0.35">
      <c r="A1620" s="3" t="s">
        <v>118</v>
      </c>
      <c r="B1620">
        <v>1</v>
      </c>
      <c r="D1620">
        <v>880</v>
      </c>
    </row>
    <row r="1621" spans="1:4" x14ac:dyDescent="0.35">
      <c r="A1621" s="3" t="s">
        <v>241</v>
      </c>
      <c r="B1621">
        <v>3</v>
      </c>
      <c r="D1621">
        <v>880</v>
      </c>
    </row>
    <row r="1622" spans="1:4" x14ac:dyDescent="0.35">
      <c r="A1622" s="3" t="s">
        <v>246</v>
      </c>
      <c r="B1622">
        <v>1</v>
      </c>
      <c r="D1622">
        <v>880</v>
      </c>
    </row>
    <row r="1623" spans="1:4" x14ac:dyDescent="0.35">
      <c r="A1623" s="3" t="s">
        <v>218</v>
      </c>
      <c r="B1623">
        <v>4</v>
      </c>
      <c r="D1623">
        <v>880</v>
      </c>
    </row>
    <row r="1624" spans="1:4" x14ac:dyDescent="0.35">
      <c r="A1624" s="3" t="s">
        <v>849</v>
      </c>
      <c r="B1624">
        <v>1</v>
      </c>
      <c r="C1624">
        <v>35000</v>
      </c>
      <c r="D1624">
        <v>35000</v>
      </c>
    </row>
    <row r="1625" spans="1:4" x14ac:dyDescent="0.35">
      <c r="A1625" s="3" t="s">
        <v>117</v>
      </c>
      <c r="B1625">
        <v>8</v>
      </c>
      <c r="C1625">
        <v>14756</v>
      </c>
      <c r="D1625">
        <v>14756</v>
      </c>
    </row>
    <row r="1626" spans="1:4" x14ac:dyDescent="0.35">
      <c r="A1626" s="3" t="s">
        <v>240</v>
      </c>
      <c r="B1626">
        <v>3</v>
      </c>
      <c r="D1626">
        <v>880</v>
      </c>
    </row>
    <row r="1627" spans="1:4" x14ac:dyDescent="0.35">
      <c r="A1627" s="3" t="s">
        <v>850</v>
      </c>
      <c r="B1627">
        <v>1</v>
      </c>
      <c r="C1627">
        <v>43000</v>
      </c>
      <c r="D1627">
        <v>43000</v>
      </c>
    </row>
    <row r="1628" spans="1:4" x14ac:dyDescent="0.35">
      <c r="A1628" s="3" t="s">
        <v>900</v>
      </c>
      <c r="B1628">
        <v>1</v>
      </c>
      <c r="D1628">
        <v>15420</v>
      </c>
    </row>
    <row r="1629" spans="1:4" x14ac:dyDescent="0.35">
      <c r="A1629" s="3" t="s">
        <v>1241</v>
      </c>
      <c r="B1629">
        <v>1</v>
      </c>
      <c r="D1629">
        <v>14000</v>
      </c>
    </row>
    <row r="1630" spans="1:4" x14ac:dyDescent="0.35">
      <c r="A1630" s="3" t="s">
        <v>2093</v>
      </c>
      <c r="B1630">
        <v>1</v>
      </c>
      <c r="D1630">
        <v>14000</v>
      </c>
    </row>
    <row r="1631" spans="1:4" x14ac:dyDescent="0.35">
      <c r="A1631" s="3" t="s">
        <v>1855</v>
      </c>
      <c r="B1631">
        <v>2</v>
      </c>
      <c r="D1631">
        <v>14000</v>
      </c>
    </row>
    <row r="1632" spans="1:4" x14ac:dyDescent="0.35">
      <c r="A1632" s="3" t="s">
        <v>1309</v>
      </c>
      <c r="B1632">
        <v>5</v>
      </c>
      <c r="C1632">
        <v>15000</v>
      </c>
      <c r="D1632">
        <v>15000</v>
      </c>
    </row>
    <row r="1633" spans="1:4" x14ac:dyDescent="0.35">
      <c r="A1633" s="3" t="s">
        <v>1267</v>
      </c>
      <c r="B1633">
        <v>3</v>
      </c>
      <c r="D1633">
        <v>14000</v>
      </c>
    </row>
    <row r="1634" spans="1:4" x14ac:dyDescent="0.35">
      <c r="A1634" s="3" t="s">
        <v>1504</v>
      </c>
      <c r="B1634">
        <v>1</v>
      </c>
      <c r="D1634">
        <v>14000</v>
      </c>
    </row>
    <row r="1635" spans="1:4" x14ac:dyDescent="0.35">
      <c r="A1635" s="3" t="s">
        <v>554</v>
      </c>
      <c r="B1635">
        <v>8</v>
      </c>
      <c r="C1635">
        <v>0</v>
      </c>
      <c r="D1635">
        <v>0</v>
      </c>
    </row>
    <row r="1636" spans="1:4" x14ac:dyDescent="0.35">
      <c r="A1636" s="3" t="s">
        <v>1141</v>
      </c>
      <c r="B1636">
        <v>1</v>
      </c>
      <c r="C1636">
        <v>3.4</v>
      </c>
      <c r="D1636">
        <v>3.4</v>
      </c>
    </row>
    <row r="1637" spans="1:4" x14ac:dyDescent="0.35">
      <c r="A1637" s="3" t="s">
        <v>739</v>
      </c>
      <c r="B1637">
        <v>4</v>
      </c>
      <c r="C1637">
        <v>70211</v>
      </c>
      <c r="D1637">
        <v>70211</v>
      </c>
    </row>
    <row r="1638" spans="1:4" x14ac:dyDescent="0.35">
      <c r="A1638" s="3" t="s">
        <v>412</v>
      </c>
      <c r="B1638">
        <v>3</v>
      </c>
      <c r="C1638">
        <v>26611</v>
      </c>
      <c r="D1638">
        <v>26611</v>
      </c>
    </row>
    <row r="1639" spans="1:4" x14ac:dyDescent="0.35">
      <c r="A1639" s="3" t="s">
        <v>492</v>
      </c>
      <c r="B1639">
        <v>14</v>
      </c>
      <c r="C1639">
        <v>25988.799999999999</v>
      </c>
      <c r="D1639">
        <v>25988.799999999999</v>
      </c>
    </row>
    <row r="1640" spans="1:4" x14ac:dyDescent="0.35">
      <c r="A1640" s="3" t="s">
        <v>313</v>
      </c>
      <c r="B1640">
        <v>6</v>
      </c>
      <c r="D1640">
        <v>25988.799999999999</v>
      </c>
    </row>
    <row r="1641" spans="1:4" x14ac:dyDescent="0.35">
      <c r="A1641" s="3" t="s">
        <v>393</v>
      </c>
      <c r="B1641">
        <v>4</v>
      </c>
      <c r="C1641">
        <v>26611</v>
      </c>
      <c r="D1641">
        <v>26611</v>
      </c>
    </row>
    <row r="1642" spans="1:4" x14ac:dyDescent="0.35">
      <c r="A1642" s="3" t="s">
        <v>851</v>
      </c>
      <c r="B1642">
        <v>2</v>
      </c>
      <c r="C1642">
        <v>8900</v>
      </c>
      <c r="D1642">
        <v>8900</v>
      </c>
    </row>
    <row r="1643" spans="1:4" x14ac:dyDescent="0.35">
      <c r="A1643" s="3" t="s">
        <v>141</v>
      </c>
      <c r="B1643">
        <v>23</v>
      </c>
      <c r="C1643">
        <v>1737.7777777777778</v>
      </c>
      <c r="D1643">
        <v>1737.7777777777778</v>
      </c>
    </row>
    <row r="1644" spans="1:4" x14ac:dyDescent="0.35">
      <c r="A1644" s="3" t="s">
        <v>171</v>
      </c>
      <c r="B1644">
        <v>21</v>
      </c>
      <c r="C1644">
        <v>5980</v>
      </c>
      <c r="D1644">
        <v>5980</v>
      </c>
    </row>
    <row r="1645" spans="1:4" x14ac:dyDescent="0.35">
      <c r="A1645" s="3" t="s">
        <v>763</v>
      </c>
      <c r="B1645">
        <v>7</v>
      </c>
      <c r="C1645">
        <v>6700</v>
      </c>
      <c r="D1645">
        <v>6700</v>
      </c>
    </row>
    <row r="1646" spans="1:4" x14ac:dyDescent="0.35">
      <c r="A1646" s="3" t="s">
        <v>783</v>
      </c>
      <c r="B1646">
        <v>2</v>
      </c>
      <c r="C1646">
        <v>6700</v>
      </c>
      <c r="D1646">
        <v>6700</v>
      </c>
    </row>
    <row r="1647" spans="1:4" x14ac:dyDescent="0.35">
      <c r="A1647" s="3" t="s">
        <v>979</v>
      </c>
      <c r="B1647">
        <v>1</v>
      </c>
      <c r="D1647">
        <v>6700</v>
      </c>
    </row>
    <row r="1648" spans="1:4" x14ac:dyDescent="0.35">
      <c r="A1648" s="3" t="s">
        <v>1000</v>
      </c>
      <c r="B1648">
        <v>2</v>
      </c>
      <c r="D1648">
        <v>6700</v>
      </c>
    </row>
    <row r="1649" spans="1:4" x14ac:dyDescent="0.35">
      <c r="A1649" s="3" t="s">
        <v>705</v>
      </c>
      <c r="B1649">
        <v>5</v>
      </c>
      <c r="C1649">
        <v>5904</v>
      </c>
      <c r="D1649">
        <v>5904</v>
      </c>
    </row>
    <row r="1650" spans="1:4" x14ac:dyDescent="0.35">
      <c r="A1650" s="3" t="s">
        <v>740</v>
      </c>
      <c r="B1650">
        <v>4</v>
      </c>
      <c r="C1650">
        <v>19100</v>
      </c>
      <c r="D1650">
        <v>19100</v>
      </c>
    </row>
    <row r="1651" spans="1:4" x14ac:dyDescent="0.35">
      <c r="A1651" s="3" t="s">
        <v>800</v>
      </c>
      <c r="B1651">
        <v>1</v>
      </c>
      <c r="C1651">
        <v>4223</v>
      </c>
      <c r="D1651">
        <v>4223</v>
      </c>
    </row>
    <row r="1652" spans="1:4" x14ac:dyDescent="0.35">
      <c r="A1652" s="3" t="s">
        <v>978</v>
      </c>
      <c r="B1652">
        <v>1</v>
      </c>
      <c r="D1652">
        <v>1921.4285714285713</v>
      </c>
    </row>
    <row r="1653" spans="1:4" x14ac:dyDescent="0.35">
      <c r="A1653" s="3" t="s">
        <v>2094</v>
      </c>
      <c r="B1653">
        <v>7</v>
      </c>
      <c r="D1653">
        <v>1921.4285714285713</v>
      </c>
    </row>
    <row r="1654" spans="1:4" x14ac:dyDescent="0.35">
      <c r="A1654" s="3" t="s">
        <v>2095</v>
      </c>
      <c r="B1654">
        <v>1</v>
      </c>
      <c r="D1654">
        <v>1921.4285714285713</v>
      </c>
    </row>
    <row r="1655" spans="1:4" x14ac:dyDescent="0.35">
      <c r="A1655" s="3" t="s">
        <v>487</v>
      </c>
      <c r="B1655">
        <v>10</v>
      </c>
      <c r="C1655">
        <v>2388.8888888888887</v>
      </c>
      <c r="D1655">
        <v>2388.8888888888887</v>
      </c>
    </row>
    <row r="1656" spans="1:4" x14ac:dyDescent="0.35">
      <c r="A1656" s="3" t="s">
        <v>270</v>
      </c>
      <c r="B1656">
        <v>11</v>
      </c>
      <c r="C1656">
        <v>1921.4285714285713</v>
      </c>
      <c r="D1656">
        <v>1921.4285714285713</v>
      </c>
    </row>
    <row r="1657" spans="1:4" x14ac:dyDescent="0.35">
      <c r="A1657" s="3" t="s">
        <v>448</v>
      </c>
      <c r="B1657">
        <v>6</v>
      </c>
      <c r="C1657">
        <v>1812</v>
      </c>
      <c r="D1657">
        <v>1812</v>
      </c>
    </row>
    <row r="1658" spans="1:4" x14ac:dyDescent="0.35">
      <c r="A1658" s="3" t="s">
        <v>683</v>
      </c>
      <c r="B1658">
        <v>1</v>
      </c>
      <c r="C1658">
        <v>2500</v>
      </c>
      <c r="D1658">
        <v>2500</v>
      </c>
    </row>
    <row r="1659" spans="1:4" x14ac:dyDescent="0.35">
      <c r="A1659" s="3" t="s">
        <v>687</v>
      </c>
      <c r="B1659">
        <v>1</v>
      </c>
      <c r="C1659">
        <v>1800</v>
      </c>
      <c r="D1659">
        <v>1800</v>
      </c>
    </row>
    <row r="1660" spans="1:4" x14ac:dyDescent="0.35">
      <c r="A1660" s="3" t="s">
        <v>271</v>
      </c>
      <c r="B1660">
        <v>5</v>
      </c>
      <c r="D1660">
        <v>1890</v>
      </c>
    </row>
    <row r="1661" spans="1:4" x14ac:dyDescent="0.35">
      <c r="A1661" s="3" t="s">
        <v>1381</v>
      </c>
      <c r="B1661">
        <v>2</v>
      </c>
      <c r="C1661">
        <v>1890</v>
      </c>
      <c r="D1661">
        <v>1890</v>
      </c>
    </row>
    <row r="1662" spans="1:4" x14ac:dyDescent="0.35">
      <c r="A1662" s="3" t="s">
        <v>475</v>
      </c>
      <c r="B1662">
        <v>4</v>
      </c>
      <c r="C1662">
        <v>16000</v>
      </c>
      <c r="D1662">
        <v>16000</v>
      </c>
    </row>
    <row r="1663" spans="1:4" x14ac:dyDescent="0.35">
      <c r="A1663" s="3" t="s">
        <v>236</v>
      </c>
      <c r="B1663">
        <v>3</v>
      </c>
      <c r="D1663">
        <v>18990</v>
      </c>
    </row>
    <row r="1664" spans="1:4" x14ac:dyDescent="0.35">
      <c r="A1664" s="3" t="s">
        <v>204</v>
      </c>
      <c r="B1664">
        <v>1</v>
      </c>
      <c r="C1664">
        <v>18990</v>
      </c>
      <c r="D1664">
        <v>18990</v>
      </c>
    </row>
    <row r="1665" spans="1:4" x14ac:dyDescent="0.35">
      <c r="A1665" s="3" t="s">
        <v>237</v>
      </c>
      <c r="B1665">
        <v>3</v>
      </c>
      <c r="D1665">
        <v>18990</v>
      </c>
    </row>
    <row r="1666" spans="1:4" x14ac:dyDescent="0.35">
      <c r="A1666" s="3" t="s">
        <v>1395</v>
      </c>
      <c r="B1666">
        <v>1</v>
      </c>
      <c r="C1666">
        <v>2290</v>
      </c>
      <c r="D1666">
        <v>2290</v>
      </c>
    </row>
    <row r="1667" spans="1:4" x14ac:dyDescent="0.35">
      <c r="A1667" s="3" t="s">
        <v>929</v>
      </c>
      <c r="B1667">
        <v>10</v>
      </c>
      <c r="D1667">
        <v>2500</v>
      </c>
    </row>
    <row r="1668" spans="1:4" x14ac:dyDescent="0.35">
      <c r="A1668" s="3" t="s">
        <v>712</v>
      </c>
      <c r="B1668">
        <v>8</v>
      </c>
      <c r="C1668">
        <v>2500</v>
      </c>
      <c r="D1668">
        <v>2500</v>
      </c>
    </row>
    <row r="1669" spans="1:4" x14ac:dyDescent="0.35">
      <c r="A1669" s="3" t="s">
        <v>905</v>
      </c>
      <c r="B1669">
        <v>10</v>
      </c>
      <c r="D1669">
        <v>2500</v>
      </c>
    </row>
    <row r="1670" spans="1:4" x14ac:dyDescent="0.35">
      <c r="A1670" s="3" t="s">
        <v>8</v>
      </c>
      <c r="B1670">
        <v>54</v>
      </c>
      <c r="C1670">
        <v>818.16666666666663</v>
      </c>
      <c r="D1670">
        <v>818.16666666666663</v>
      </c>
    </row>
    <row r="1671" spans="1:4" x14ac:dyDescent="0.35">
      <c r="A1671" s="3" t="s">
        <v>980</v>
      </c>
      <c r="B1671">
        <v>1</v>
      </c>
      <c r="D1671">
        <v>3200</v>
      </c>
    </row>
    <row r="1672" spans="1:4" x14ac:dyDescent="0.35">
      <c r="A1672" s="3" t="s">
        <v>62</v>
      </c>
      <c r="B1672">
        <v>11</v>
      </c>
      <c r="C1672">
        <v>7900</v>
      </c>
      <c r="D1672">
        <v>7900</v>
      </c>
    </row>
    <row r="1673" spans="1:4" x14ac:dyDescent="0.35">
      <c r="A1673" s="3" t="s">
        <v>2126</v>
      </c>
      <c r="B1673">
        <v>1</v>
      </c>
      <c r="D1673">
        <v>7900</v>
      </c>
    </row>
    <row r="1674" spans="1:4" x14ac:dyDescent="0.35">
      <c r="A1674" s="3" t="s">
        <v>1319</v>
      </c>
      <c r="B1674">
        <v>3</v>
      </c>
      <c r="C1674">
        <v>6445</v>
      </c>
      <c r="D1674">
        <v>6445</v>
      </c>
    </row>
    <row r="1675" spans="1:4" x14ac:dyDescent="0.35">
      <c r="A1675" s="3" t="s">
        <v>1066</v>
      </c>
      <c r="B1675">
        <v>1</v>
      </c>
      <c r="D1675">
        <v>3890</v>
      </c>
    </row>
    <row r="1676" spans="1:4" x14ac:dyDescent="0.35">
      <c r="A1676" s="3" t="s">
        <v>612</v>
      </c>
      <c r="B1676">
        <v>1</v>
      </c>
      <c r="C1676">
        <v>3890</v>
      </c>
      <c r="D1676">
        <v>3890</v>
      </c>
    </row>
    <row r="1677" spans="1:4" x14ac:dyDescent="0.35">
      <c r="A1677" s="3" t="s">
        <v>1019</v>
      </c>
      <c r="B1677">
        <v>2</v>
      </c>
      <c r="D1677">
        <v>3890</v>
      </c>
    </row>
    <row r="1678" spans="1:4" x14ac:dyDescent="0.35">
      <c r="A1678" s="3" t="s">
        <v>866</v>
      </c>
      <c r="B1678">
        <v>1</v>
      </c>
      <c r="C1678">
        <v>3500</v>
      </c>
      <c r="D1678">
        <v>3500</v>
      </c>
    </row>
    <row r="1679" spans="1:4" x14ac:dyDescent="0.35">
      <c r="A1679" s="3" t="s">
        <v>764</v>
      </c>
      <c r="B1679">
        <v>2</v>
      </c>
      <c r="C1679">
        <v>6990</v>
      </c>
      <c r="D1679">
        <v>6990</v>
      </c>
    </row>
    <row r="1680" spans="1:4" x14ac:dyDescent="0.35">
      <c r="A1680" s="3" t="s">
        <v>84</v>
      </c>
      <c r="B1680">
        <v>1</v>
      </c>
      <c r="C1680">
        <v>2000</v>
      </c>
      <c r="D1680">
        <v>2000</v>
      </c>
    </row>
    <row r="1681" spans="1:4" x14ac:dyDescent="0.35">
      <c r="A1681" s="3" t="s">
        <v>85</v>
      </c>
      <c r="B1681">
        <v>1</v>
      </c>
      <c r="C1681">
        <v>2000</v>
      </c>
      <c r="D1681">
        <v>2000</v>
      </c>
    </row>
    <row r="1682" spans="1:4" x14ac:dyDescent="0.35">
      <c r="A1682" s="3" t="s">
        <v>936</v>
      </c>
      <c r="B1682">
        <v>6</v>
      </c>
      <c r="D1682">
        <v>4000</v>
      </c>
    </row>
    <row r="1683" spans="1:4" x14ac:dyDescent="0.35">
      <c r="A1683" s="3" t="s">
        <v>1100</v>
      </c>
      <c r="B1683">
        <v>1</v>
      </c>
      <c r="D1683">
        <v>4000</v>
      </c>
    </row>
    <row r="1684" spans="1:4" x14ac:dyDescent="0.35">
      <c r="A1684" s="3" t="s">
        <v>713</v>
      </c>
      <c r="B1684">
        <v>9</v>
      </c>
      <c r="C1684">
        <v>4000</v>
      </c>
      <c r="D1684">
        <v>4000</v>
      </c>
    </row>
    <row r="1685" spans="1:4" x14ac:dyDescent="0.35">
      <c r="A1685" s="3" t="s">
        <v>446</v>
      </c>
      <c r="B1685">
        <v>1</v>
      </c>
      <c r="D1685">
        <v>4000</v>
      </c>
    </row>
    <row r="1686" spans="1:4" x14ac:dyDescent="0.35">
      <c r="A1686" s="3" t="s">
        <v>587</v>
      </c>
      <c r="B1686">
        <v>3</v>
      </c>
      <c r="C1686">
        <v>8900</v>
      </c>
      <c r="D1686">
        <v>8900</v>
      </c>
    </row>
    <row r="1687" spans="1:4" x14ac:dyDescent="0.35">
      <c r="A1687" s="3" t="s">
        <v>876</v>
      </c>
      <c r="B1687">
        <v>1</v>
      </c>
      <c r="C1687">
        <v>12000</v>
      </c>
      <c r="D1687">
        <v>12000</v>
      </c>
    </row>
    <row r="1688" spans="1:4" x14ac:dyDescent="0.35">
      <c r="A1688" s="3" t="s">
        <v>741</v>
      </c>
      <c r="B1688">
        <v>5</v>
      </c>
      <c r="C1688">
        <v>4000</v>
      </c>
      <c r="D1688">
        <v>4000</v>
      </c>
    </row>
    <row r="1689" spans="1:4" x14ac:dyDescent="0.35">
      <c r="A1689" s="3" t="s">
        <v>511</v>
      </c>
      <c r="B1689">
        <v>1</v>
      </c>
      <c r="C1689">
        <v>300</v>
      </c>
      <c r="D1689">
        <v>300</v>
      </c>
    </row>
    <row r="1690" spans="1:4" x14ac:dyDescent="0.35">
      <c r="A1690" s="3" t="s">
        <v>1226</v>
      </c>
      <c r="B1690">
        <v>4</v>
      </c>
      <c r="D1690">
        <v>12000</v>
      </c>
    </row>
    <row r="1691" spans="1:4" x14ac:dyDescent="0.35">
      <c r="A1691" s="3" t="s">
        <v>1404</v>
      </c>
      <c r="B1691">
        <v>1</v>
      </c>
      <c r="C1691">
        <v>2390</v>
      </c>
      <c r="D1691">
        <v>2390</v>
      </c>
    </row>
    <row r="1692" spans="1:4" x14ac:dyDescent="0.35">
      <c r="A1692" s="3" t="s">
        <v>9</v>
      </c>
      <c r="B1692">
        <v>3</v>
      </c>
      <c r="D1692">
        <v>500</v>
      </c>
    </row>
    <row r="1693" spans="1:4" x14ac:dyDescent="0.35">
      <c r="A1693" s="3" t="s">
        <v>614</v>
      </c>
      <c r="B1693">
        <v>1</v>
      </c>
      <c r="C1693">
        <v>3425</v>
      </c>
      <c r="D1693">
        <v>3425</v>
      </c>
    </row>
    <row r="1694" spans="1:4" x14ac:dyDescent="0.35">
      <c r="A1694" s="3" t="s">
        <v>1529</v>
      </c>
      <c r="B1694">
        <v>3</v>
      </c>
      <c r="D1694">
        <v>5590</v>
      </c>
    </row>
    <row r="1695" spans="1:4" x14ac:dyDescent="0.35">
      <c r="A1695" s="3" t="s">
        <v>1493</v>
      </c>
      <c r="B1695">
        <v>4</v>
      </c>
      <c r="C1695">
        <v>5590</v>
      </c>
      <c r="D1695">
        <v>5590</v>
      </c>
    </row>
    <row r="1696" spans="1:4" x14ac:dyDescent="0.35">
      <c r="A1696" s="3" t="s">
        <v>1556</v>
      </c>
      <c r="B1696">
        <v>1</v>
      </c>
      <c r="D1696">
        <v>5590</v>
      </c>
    </row>
    <row r="1697" spans="1:4" x14ac:dyDescent="0.35">
      <c r="A1697" s="3" t="s">
        <v>1405</v>
      </c>
      <c r="B1697">
        <v>1</v>
      </c>
      <c r="C1697">
        <v>6000</v>
      </c>
      <c r="D1697">
        <v>6000</v>
      </c>
    </row>
    <row r="1698" spans="1:4" x14ac:dyDescent="0.35">
      <c r="A1698" s="3" t="s">
        <v>588</v>
      </c>
      <c r="B1698">
        <v>3</v>
      </c>
      <c r="C1698">
        <v>8853.3333333333339</v>
      </c>
      <c r="D1698">
        <v>8853.3333333333339</v>
      </c>
    </row>
    <row r="1699" spans="1:4" x14ac:dyDescent="0.35">
      <c r="A1699" s="3" t="s">
        <v>123</v>
      </c>
      <c r="B1699">
        <v>30</v>
      </c>
      <c r="C1699">
        <v>2415.3333333333335</v>
      </c>
      <c r="D1699">
        <v>2415.3333333333335</v>
      </c>
    </row>
    <row r="1700" spans="1:4" x14ac:dyDescent="0.35">
      <c r="A1700" s="3" t="s">
        <v>565</v>
      </c>
      <c r="B1700">
        <v>1</v>
      </c>
      <c r="C1700">
        <v>2690</v>
      </c>
      <c r="D1700">
        <v>2690</v>
      </c>
    </row>
    <row r="1701" spans="1:4" x14ac:dyDescent="0.35">
      <c r="A1701" s="3" t="s">
        <v>1871</v>
      </c>
      <c r="B1701">
        <v>2</v>
      </c>
      <c r="D1701">
        <v>2690</v>
      </c>
    </row>
    <row r="1702" spans="1:4" x14ac:dyDescent="0.35">
      <c r="A1702" s="3" t="s">
        <v>1850</v>
      </c>
      <c r="B1702">
        <v>13</v>
      </c>
      <c r="D1702">
        <v>2690</v>
      </c>
    </row>
    <row r="1703" spans="1:4" x14ac:dyDescent="0.35">
      <c r="A1703" s="3" t="s">
        <v>1278</v>
      </c>
      <c r="B1703">
        <v>6</v>
      </c>
      <c r="D1703">
        <v>2690</v>
      </c>
    </row>
    <row r="1704" spans="1:4" x14ac:dyDescent="0.35">
      <c r="A1704" s="3" t="s">
        <v>524</v>
      </c>
      <c r="B1704">
        <v>2</v>
      </c>
      <c r="C1704">
        <v>8000</v>
      </c>
      <c r="D1704">
        <v>8000</v>
      </c>
    </row>
    <row r="1705" spans="1:4" x14ac:dyDescent="0.35">
      <c r="A1705" s="3" t="s">
        <v>774</v>
      </c>
      <c r="B1705">
        <v>3</v>
      </c>
      <c r="C1705">
        <v>9500</v>
      </c>
      <c r="D1705">
        <v>9500</v>
      </c>
    </row>
    <row r="1706" spans="1:4" x14ac:dyDescent="0.35">
      <c r="A1706" s="3" t="s">
        <v>2096</v>
      </c>
      <c r="B1706">
        <v>2</v>
      </c>
      <c r="C1706">
        <v>8000</v>
      </c>
      <c r="D1706">
        <v>8000</v>
      </c>
    </row>
    <row r="1707" spans="1:4" x14ac:dyDescent="0.35">
      <c r="A1707" s="3" t="s">
        <v>566</v>
      </c>
      <c r="B1707">
        <v>1</v>
      </c>
      <c r="C1707">
        <v>4490</v>
      </c>
      <c r="D1707">
        <v>4490</v>
      </c>
    </row>
    <row r="1708" spans="1:4" x14ac:dyDescent="0.35">
      <c r="A1708" s="3" t="s">
        <v>1012</v>
      </c>
      <c r="B1708">
        <v>3</v>
      </c>
      <c r="D1708">
        <v>2690</v>
      </c>
    </row>
    <row r="1709" spans="1:4" x14ac:dyDescent="0.35">
      <c r="A1709" s="3" t="s">
        <v>877</v>
      </c>
      <c r="B1709">
        <v>3</v>
      </c>
      <c r="C1709">
        <v>3500</v>
      </c>
      <c r="D1709">
        <v>3500</v>
      </c>
    </row>
    <row r="1710" spans="1:4" x14ac:dyDescent="0.35">
      <c r="A1710" s="3" t="s">
        <v>388</v>
      </c>
      <c r="B1710">
        <v>5</v>
      </c>
      <c r="C1710">
        <v>3500</v>
      </c>
      <c r="D1710">
        <v>3500</v>
      </c>
    </row>
    <row r="1711" spans="1:4" x14ac:dyDescent="0.35">
      <c r="A1711" s="3" t="s">
        <v>95</v>
      </c>
      <c r="B1711">
        <v>49</v>
      </c>
      <c r="C1711">
        <v>2690.7692307692309</v>
      </c>
      <c r="D1711">
        <v>2690.7692307692309</v>
      </c>
    </row>
    <row r="1712" spans="1:4" x14ac:dyDescent="0.35">
      <c r="A1712" s="3" t="s">
        <v>1530</v>
      </c>
      <c r="B1712">
        <v>3</v>
      </c>
      <c r="D1712">
        <v>2690.7692307692309</v>
      </c>
    </row>
    <row r="1713" spans="1:4" x14ac:dyDescent="0.35">
      <c r="A1713" s="3" t="s">
        <v>1539</v>
      </c>
      <c r="B1713">
        <v>1</v>
      </c>
      <c r="D1713">
        <v>2690.7692307692309</v>
      </c>
    </row>
    <row r="1714" spans="1:4" x14ac:dyDescent="0.35">
      <c r="A1714" s="3" t="s">
        <v>1551</v>
      </c>
      <c r="B1714">
        <v>1</v>
      </c>
      <c r="D1714">
        <v>2690.7692307692309</v>
      </c>
    </row>
    <row r="1715" spans="1:4" x14ac:dyDescent="0.35">
      <c r="A1715" s="3" t="s">
        <v>1533</v>
      </c>
      <c r="B1715">
        <v>1</v>
      </c>
      <c r="D1715">
        <v>2690.7692307692309</v>
      </c>
    </row>
    <row r="1716" spans="1:4" x14ac:dyDescent="0.35">
      <c r="A1716" s="3" t="s">
        <v>1543</v>
      </c>
      <c r="B1716">
        <v>1</v>
      </c>
      <c r="D1716">
        <v>2690.7692307692309</v>
      </c>
    </row>
    <row r="1717" spans="1:4" x14ac:dyDescent="0.35">
      <c r="A1717" s="3" t="s">
        <v>2051</v>
      </c>
      <c r="B1717">
        <v>1</v>
      </c>
      <c r="D1717">
        <v>2690.7692307692309</v>
      </c>
    </row>
    <row r="1718" spans="1:4" x14ac:dyDescent="0.35">
      <c r="A1718" s="3" t="s">
        <v>1287</v>
      </c>
      <c r="B1718">
        <v>2</v>
      </c>
      <c r="D1718">
        <v>2690.7692307692309</v>
      </c>
    </row>
    <row r="1719" spans="1:4" x14ac:dyDescent="0.35">
      <c r="A1719" s="3" t="s">
        <v>1488</v>
      </c>
      <c r="B1719">
        <v>1</v>
      </c>
      <c r="D1719">
        <v>2690.7692307692309</v>
      </c>
    </row>
    <row r="1720" spans="1:4" x14ac:dyDescent="0.35">
      <c r="A1720" s="3" t="s">
        <v>1863</v>
      </c>
      <c r="B1720">
        <v>2</v>
      </c>
      <c r="D1720">
        <v>2690.7692307692309</v>
      </c>
    </row>
    <row r="1721" spans="1:4" x14ac:dyDescent="0.35">
      <c r="A1721" s="3" t="s">
        <v>1874</v>
      </c>
      <c r="B1721">
        <v>2</v>
      </c>
      <c r="D1721">
        <v>2690.7692307692309</v>
      </c>
    </row>
    <row r="1722" spans="1:4" x14ac:dyDescent="0.35">
      <c r="A1722" s="3" t="s">
        <v>1591</v>
      </c>
      <c r="B1722">
        <v>1</v>
      </c>
      <c r="D1722">
        <v>2690.7692307692309</v>
      </c>
    </row>
    <row r="1723" spans="1:4" x14ac:dyDescent="0.35">
      <c r="A1723" s="3" t="s">
        <v>1875</v>
      </c>
      <c r="B1723">
        <v>2</v>
      </c>
      <c r="D1723">
        <v>2690.7692307692309</v>
      </c>
    </row>
    <row r="1724" spans="1:4" x14ac:dyDescent="0.35">
      <c r="A1724" s="3" t="s">
        <v>1876</v>
      </c>
      <c r="B1724">
        <v>2</v>
      </c>
      <c r="D1724">
        <v>2690.7692307692309</v>
      </c>
    </row>
    <row r="1725" spans="1:4" x14ac:dyDescent="0.35">
      <c r="A1725" s="3" t="s">
        <v>1946</v>
      </c>
      <c r="B1725">
        <v>2</v>
      </c>
      <c r="C1725">
        <v>3999</v>
      </c>
      <c r="D1725">
        <v>3999</v>
      </c>
    </row>
    <row r="1726" spans="1:4" x14ac:dyDescent="0.35">
      <c r="A1726" s="3" t="s">
        <v>1947</v>
      </c>
      <c r="B1726">
        <v>1</v>
      </c>
      <c r="D1726">
        <v>3999</v>
      </c>
    </row>
    <row r="1727" spans="1:4" x14ac:dyDescent="0.35">
      <c r="A1727" s="3" t="s">
        <v>1948</v>
      </c>
      <c r="B1727">
        <v>1</v>
      </c>
      <c r="C1727">
        <v>5590</v>
      </c>
      <c r="D1727">
        <v>5590</v>
      </c>
    </row>
    <row r="1728" spans="1:4" x14ac:dyDescent="0.35">
      <c r="A1728" s="3" t="s">
        <v>1563</v>
      </c>
      <c r="B1728">
        <v>1</v>
      </c>
      <c r="D1728">
        <v>2690.7692307692309</v>
      </c>
    </row>
    <row r="1729" spans="1:4" x14ac:dyDescent="0.35">
      <c r="A1729" s="3" t="s">
        <v>1859</v>
      </c>
      <c r="B1729">
        <v>2</v>
      </c>
      <c r="D1729">
        <v>2690.7692307692309</v>
      </c>
    </row>
    <row r="1730" spans="1:4" x14ac:dyDescent="0.35">
      <c r="A1730" s="3" t="s">
        <v>1867</v>
      </c>
      <c r="B1730">
        <v>2</v>
      </c>
      <c r="D1730">
        <v>2690.7692307692309</v>
      </c>
    </row>
    <row r="1731" spans="1:4" x14ac:dyDescent="0.35">
      <c r="A1731" s="3" t="s">
        <v>1230</v>
      </c>
      <c r="B1731">
        <v>6</v>
      </c>
      <c r="C1731">
        <v>8900</v>
      </c>
      <c r="D1731">
        <v>8900</v>
      </c>
    </row>
    <row r="1732" spans="1:4" x14ac:dyDescent="0.35">
      <c r="A1732" s="3" t="s">
        <v>1592</v>
      </c>
      <c r="B1732">
        <v>1</v>
      </c>
      <c r="D1732">
        <v>2690.7692307692309</v>
      </c>
    </row>
    <row r="1733" spans="1:4" x14ac:dyDescent="0.35">
      <c r="A1733" s="3" t="s">
        <v>1868</v>
      </c>
      <c r="B1733">
        <v>2</v>
      </c>
      <c r="D1733">
        <v>2690.7692307692309</v>
      </c>
    </row>
    <row r="1734" spans="1:4" x14ac:dyDescent="0.35">
      <c r="A1734" s="3" t="s">
        <v>1593</v>
      </c>
      <c r="B1734">
        <v>1</v>
      </c>
      <c r="D1734">
        <v>2690.7692307692309</v>
      </c>
    </row>
    <row r="1735" spans="1:4" x14ac:dyDescent="0.35">
      <c r="A1735" s="3" t="s">
        <v>1231</v>
      </c>
      <c r="B1735">
        <v>2</v>
      </c>
      <c r="D1735">
        <v>2690.7692307692309</v>
      </c>
    </row>
    <row r="1736" spans="1:4" x14ac:dyDescent="0.35">
      <c r="A1736" s="3" t="s">
        <v>1540</v>
      </c>
      <c r="B1736">
        <v>1</v>
      </c>
      <c r="D1736">
        <v>2690.7692307692309</v>
      </c>
    </row>
    <row r="1737" spans="1:4" x14ac:dyDescent="0.35">
      <c r="A1737" s="3" t="s">
        <v>1552</v>
      </c>
      <c r="B1737">
        <v>1</v>
      </c>
      <c r="D1737">
        <v>2690.7692307692309</v>
      </c>
    </row>
    <row r="1738" spans="1:4" x14ac:dyDescent="0.35">
      <c r="A1738" s="3" t="s">
        <v>1860</v>
      </c>
      <c r="B1738">
        <v>2</v>
      </c>
      <c r="D1738">
        <v>2690.7692307692309</v>
      </c>
    </row>
    <row r="1739" spans="1:4" x14ac:dyDescent="0.35">
      <c r="A1739" s="3" t="s">
        <v>1856</v>
      </c>
      <c r="B1739">
        <v>2</v>
      </c>
      <c r="D1739">
        <v>2690.7692307692309</v>
      </c>
    </row>
    <row r="1740" spans="1:4" x14ac:dyDescent="0.35">
      <c r="A1740" s="3" t="s">
        <v>1869</v>
      </c>
      <c r="B1740">
        <v>2</v>
      </c>
      <c r="D1740">
        <v>2690.7692307692309</v>
      </c>
    </row>
    <row r="1741" spans="1:4" x14ac:dyDescent="0.35">
      <c r="A1741" s="3" t="s">
        <v>1870</v>
      </c>
      <c r="B1741">
        <v>2</v>
      </c>
      <c r="D1741">
        <v>2690.7692307692309</v>
      </c>
    </row>
    <row r="1742" spans="1:4" x14ac:dyDescent="0.35">
      <c r="A1742" s="3" t="s">
        <v>318</v>
      </c>
      <c r="B1742">
        <v>27</v>
      </c>
      <c r="C1742">
        <v>2768.8888888888887</v>
      </c>
      <c r="D1742">
        <v>2768.8888888888887</v>
      </c>
    </row>
    <row r="1743" spans="1:4" x14ac:dyDescent="0.35">
      <c r="A1743" s="3" t="s">
        <v>1535</v>
      </c>
      <c r="B1743">
        <v>1</v>
      </c>
      <c r="D1743">
        <v>2690.7692307692309</v>
      </c>
    </row>
    <row r="1744" spans="1:4" x14ac:dyDescent="0.35">
      <c r="A1744" s="3" t="s">
        <v>1541</v>
      </c>
      <c r="B1744">
        <v>1</v>
      </c>
      <c r="D1744">
        <v>2690.7692307692309</v>
      </c>
    </row>
    <row r="1745" spans="1:4" x14ac:dyDescent="0.35">
      <c r="A1745" s="3" t="s">
        <v>1534</v>
      </c>
      <c r="B1745">
        <v>1</v>
      </c>
      <c r="D1745">
        <v>2690.7692307692309</v>
      </c>
    </row>
    <row r="1746" spans="1:4" x14ac:dyDescent="0.35">
      <c r="A1746" s="3" t="s">
        <v>1555</v>
      </c>
      <c r="B1746">
        <v>1</v>
      </c>
      <c r="D1746">
        <v>2690.7692307692309</v>
      </c>
    </row>
    <row r="1747" spans="1:4" x14ac:dyDescent="0.35">
      <c r="A1747" s="3" t="s">
        <v>1544</v>
      </c>
      <c r="B1747">
        <v>1</v>
      </c>
      <c r="D1747">
        <v>2690.7692307692309</v>
      </c>
    </row>
    <row r="1748" spans="1:4" x14ac:dyDescent="0.35">
      <c r="A1748" s="3" t="s">
        <v>1536</v>
      </c>
      <c r="B1748">
        <v>1</v>
      </c>
      <c r="D1748">
        <v>2690.7692307692309</v>
      </c>
    </row>
    <row r="1749" spans="1:4" x14ac:dyDescent="0.35">
      <c r="A1749" s="3" t="s">
        <v>1531</v>
      </c>
      <c r="B1749">
        <v>2</v>
      </c>
      <c r="D1749">
        <v>2690.7692307692309</v>
      </c>
    </row>
    <row r="1750" spans="1:4" x14ac:dyDescent="0.35">
      <c r="A1750" s="3" t="s">
        <v>1228</v>
      </c>
      <c r="B1750">
        <v>2</v>
      </c>
      <c r="D1750">
        <v>2690.7692307692309</v>
      </c>
    </row>
    <row r="1751" spans="1:4" x14ac:dyDescent="0.35">
      <c r="A1751" s="3" t="s">
        <v>1351</v>
      </c>
      <c r="B1751">
        <v>1</v>
      </c>
      <c r="C1751">
        <v>3500</v>
      </c>
      <c r="D1751">
        <v>3500</v>
      </c>
    </row>
    <row r="1752" spans="1:4" x14ac:dyDescent="0.35">
      <c r="A1752" s="3" t="s">
        <v>1594</v>
      </c>
      <c r="B1752">
        <v>1</v>
      </c>
      <c r="D1752">
        <v>2690.7692307692309</v>
      </c>
    </row>
    <row r="1753" spans="1:4" x14ac:dyDescent="0.35">
      <c r="A1753" s="3" t="s">
        <v>1487</v>
      </c>
      <c r="B1753">
        <v>1</v>
      </c>
      <c r="D1753">
        <v>2690.7692307692309</v>
      </c>
    </row>
    <row r="1754" spans="1:4" x14ac:dyDescent="0.35">
      <c r="A1754" s="3" t="s">
        <v>1852</v>
      </c>
      <c r="B1754">
        <v>2</v>
      </c>
      <c r="D1754">
        <v>2690.7692307692309</v>
      </c>
    </row>
    <row r="1755" spans="1:4" x14ac:dyDescent="0.35">
      <c r="A1755" s="3" t="s">
        <v>1853</v>
      </c>
      <c r="B1755">
        <v>2</v>
      </c>
      <c r="D1755">
        <v>2690.7692307692309</v>
      </c>
    </row>
    <row r="1756" spans="1:4" x14ac:dyDescent="0.35">
      <c r="A1756" s="3" t="s">
        <v>1857</v>
      </c>
      <c r="B1756">
        <v>2</v>
      </c>
      <c r="D1756">
        <v>2690.7692307692309</v>
      </c>
    </row>
    <row r="1757" spans="1:4" x14ac:dyDescent="0.35">
      <c r="A1757" s="3" t="s">
        <v>1864</v>
      </c>
      <c r="B1757">
        <v>2</v>
      </c>
      <c r="D1757">
        <v>2690.7692307692309</v>
      </c>
    </row>
    <row r="1758" spans="1:4" x14ac:dyDescent="0.35">
      <c r="A1758" s="3" t="s">
        <v>1596</v>
      </c>
      <c r="B1758">
        <v>1</v>
      </c>
      <c r="D1758">
        <v>2690.7692307692309</v>
      </c>
    </row>
    <row r="1759" spans="1:4" x14ac:dyDescent="0.35">
      <c r="A1759" s="3" t="s">
        <v>1877</v>
      </c>
      <c r="B1759">
        <v>1</v>
      </c>
      <c r="D1759">
        <v>2690.7692307692309</v>
      </c>
    </row>
    <row r="1760" spans="1:4" x14ac:dyDescent="0.35">
      <c r="A1760" s="3" t="s">
        <v>1274</v>
      </c>
      <c r="B1760">
        <v>1</v>
      </c>
      <c r="D1760">
        <v>2690.7692307692309</v>
      </c>
    </row>
    <row r="1761" spans="1:4" x14ac:dyDescent="0.35">
      <c r="A1761" s="3" t="s">
        <v>1429</v>
      </c>
      <c r="B1761">
        <v>1</v>
      </c>
      <c r="C1761">
        <v>8000</v>
      </c>
      <c r="D1761">
        <v>8000</v>
      </c>
    </row>
    <row r="1762" spans="1:4" x14ac:dyDescent="0.35">
      <c r="A1762" s="3" t="s">
        <v>399</v>
      </c>
      <c r="B1762">
        <v>34</v>
      </c>
      <c r="C1762">
        <v>240</v>
      </c>
      <c r="D1762">
        <v>240</v>
      </c>
    </row>
    <row r="1763" spans="1:4" x14ac:dyDescent="0.35">
      <c r="A1763" s="3" t="s">
        <v>209</v>
      </c>
      <c r="B1763">
        <v>2</v>
      </c>
      <c r="D1763">
        <v>4190</v>
      </c>
    </row>
    <row r="1764" spans="1:4" x14ac:dyDescent="0.35">
      <c r="A1764" s="3" t="s">
        <v>1257</v>
      </c>
      <c r="B1764">
        <v>5</v>
      </c>
      <c r="D1764">
        <v>4190</v>
      </c>
    </row>
    <row r="1765" spans="1:4" x14ac:dyDescent="0.35">
      <c r="A1765" s="3" t="s">
        <v>1512</v>
      </c>
      <c r="B1765">
        <v>2</v>
      </c>
      <c r="C1765">
        <v>4190</v>
      </c>
      <c r="D1765">
        <v>4190</v>
      </c>
    </row>
    <row r="1766" spans="1:4" x14ac:dyDescent="0.35">
      <c r="A1766" s="3" t="s">
        <v>1307</v>
      </c>
      <c r="B1766">
        <v>7</v>
      </c>
      <c r="C1766">
        <v>12000</v>
      </c>
      <c r="D1766">
        <v>12000</v>
      </c>
    </row>
    <row r="1767" spans="1:4" x14ac:dyDescent="0.35">
      <c r="A1767" s="3" t="s">
        <v>439</v>
      </c>
      <c r="B1767">
        <v>1</v>
      </c>
      <c r="D1767">
        <v>1500</v>
      </c>
    </row>
    <row r="1768" spans="1:4" x14ac:dyDescent="0.35">
      <c r="A1768" s="3" t="s">
        <v>1243</v>
      </c>
      <c r="B1768">
        <v>1</v>
      </c>
      <c r="D1768">
        <v>6890</v>
      </c>
    </row>
    <row r="1769" spans="1:4" x14ac:dyDescent="0.35">
      <c r="A1769" s="3" t="s">
        <v>1258</v>
      </c>
      <c r="B1769">
        <v>4</v>
      </c>
      <c r="D1769">
        <v>6890</v>
      </c>
    </row>
    <row r="1770" spans="1:4" x14ac:dyDescent="0.35">
      <c r="A1770" s="3" t="s">
        <v>1233</v>
      </c>
      <c r="B1770">
        <v>1</v>
      </c>
      <c r="D1770">
        <v>6890</v>
      </c>
    </row>
    <row r="1771" spans="1:4" x14ac:dyDescent="0.35">
      <c r="A1771" s="3" t="s">
        <v>1232</v>
      </c>
      <c r="B1771">
        <v>1</v>
      </c>
      <c r="D1771">
        <v>6890</v>
      </c>
    </row>
    <row r="1772" spans="1:4" x14ac:dyDescent="0.35">
      <c r="A1772" s="3" t="s">
        <v>1242</v>
      </c>
      <c r="B1772">
        <v>1</v>
      </c>
      <c r="D1772">
        <v>6890</v>
      </c>
    </row>
    <row r="1773" spans="1:4" x14ac:dyDescent="0.35">
      <c r="A1773" s="3" t="s">
        <v>1521</v>
      </c>
      <c r="B1773">
        <v>1</v>
      </c>
      <c r="C1773">
        <v>6890</v>
      </c>
      <c r="D1773">
        <v>6890</v>
      </c>
    </row>
    <row r="1774" spans="1:4" x14ac:dyDescent="0.35">
      <c r="A1774" s="3" t="s">
        <v>1314</v>
      </c>
      <c r="B1774">
        <v>3</v>
      </c>
      <c r="C1774">
        <v>1500</v>
      </c>
      <c r="D1774">
        <v>1500</v>
      </c>
    </row>
    <row r="1775" spans="1:4" x14ac:dyDescent="0.35">
      <c r="A1775" s="3" t="s">
        <v>1334</v>
      </c>
      <c r="B1775">
        <v>1</v>
      </c>
      <c r="C1775">
        <v>20000</v>
      </c>
      <c r="D1775">
        <v>20000</v>
      </c>
    </row>
    <row r="1776" spans="1:4" x14ac:dyDescent="0.35">
      <c r="A1776" s="3" t="s">
        <v>1553</v>
      </c>
      <c r="B1776">
        <v>1</v>
      </c>
      <c r="D1776">
        <v>20000</v>
      </c>
    </row>
    <row r="1777" spans="1:4" x14ac:dyDescent="0.35">
      <c r="A1777" s="3" t="s">
        <v>1273</v>
      </c>
      <c r="B1777">
        <v>1</v>
      </c>
      <c r="D1777">
        <v>3900</v>
      </c>
    </row>
    <row r="1778" spans="1:4" x14ac:dyDescent="0.35">
      <c r="A1778" s="3" t="s">
        <v>2097</v>
      </c>
      <c r="B1778">
        <v>9</v>
      </c>
      <c r="C1778">
        <v>529</v>
      </c>
      <c r="D1778">
        <v>529</v>
      </c>
    </row>
    <row r="1779" spans="1:4" x14ac:dyDescent="0.35">
      <c r="A1779" s="3" t="s">
        <v>2098</v>
      </c>
      <c r="B1779">
        <v>2</v>
      </c>
      <c r="D1779">
        <v>529</v>
      </c>
    </row>
    <row r="1780" spans="1:4" x14ac:dyDescent="0.35">
      <c r="A1780" s="3" t="s">
        <v>2100</v>
      </c>
      <c r="B1780">
        <v>2</v>
      </c>
      <c r="D1780">
        <v>529</v>
      </c>
    </row>
    <row r="1781" spans="1:4" x14ac:dyDescent="0.35">
      <c r="A1781" s="3" t="s">
        <v>2099</v>
      </c>
      <c r="B1781">
        <v>4</v>
      </c>
      <c r="D1781">
        <v>529</v>
      </c>
    </row>
    <row r="1782" spans="1:4" x14ac:dyDescent="0.35">
      <c r="A1782" s="3" t="s">
        <v>867</v>
      </c>
      <c r="B1782">
        <v>1</v>
      </c>
      <c r="C1782">
        <v>4490</v>
      </c>
      <c r="D1782">
        <v>4490</v>
      </c>
    </row>
    <row r="1783" spans="1:4" x14ac:dyDescent="0.35">
      <c r="A1783" s="3" t="s">
        <v>315</v>
      </c>
      <c r="B1783">
        <v>37</v>
      </c>
      <c r="C1783">
        <v>1533.2857142857142</v>
      </c>
      <c r="D1783">
        <v>1533.2857142857142</v>
      </c>
    </row>
    <row r="1784" spans="1:4" x14ac:dyDescent="0.35">
      <c r="A1784" s="3" t="s">
        <v>503</v>
      </c>
      <c r="B1784">
        <v>2</v>
      </c>
      <c r="C1784">
        <v>4500</v>
      </c>
      <c r="D1784">
        <v>4500</v>
      </c>
    </row>
    <row r="1785" spans="1:4" x14ac:dyDescent="0.35">
      <c r="A1785" s="3" t="s">
        <v>817</v>
      </c>
      <c r="B1785">
        <v>2</v>
      </c>
      <c r="C1785">
        <v>1800</v>
      </c>
      <c r="D1785">
        <v>1800</v>
      </c>
    </row>
    <row r="1786" spans="1:4" x14ac:dyDescent="0.35">
      <c r="A1786" s="3" t="s">
        <v>497</v>
      </c>
      <c r="B1786">
        <v>2</v>
      </c>
      <c r="C1786">
        <v>1000</v>
      </c>
      <c r="D1786">
        <v>1000</v>
      </c>
    </row>
    <row r="1787" spans="1:4" x14ac:dyDescent="0.35">
      <c r="A1787" s="3" t="s">
        <v>981</v>
      </c>
      <c r="B1787">
        <v>1</v>
      </c>
      <c r="D1787">
        <v>1000</v>
      </c>
    </row>
    <row r="1788" spans="1:4" x14ac:dyDescent="0.35">
      <c r="A1788" s="3" t="s">
        <v>706</v>
      </c>
      <c r="B1788">
        <v>1</v>
      </c>
      <c r="C1788">
        <v>1800</v>
      </c>
      <c r="D1788">
        <v>1800</v>
      </c>
    </row>
    <row r="1789" spans="1:4" x14ac:dyDescent="0.35">
      <c r="A1789" s="3" t="s">
        <v>726</v>
      </c>
      <c r="B1789">
        <v>2</v>
      </c>
      <c r="C1789">
        <v>1800</v>
      </c>
      <c r="D1789">
        <v>1800</v>
      </c>
    </row>
    <row r="1790" spans="1:4" x14ac:dyDescent="0.35">
      <c r="A1790" s="3" t="s">
        <v>253</v>
      </c>
      <c r="B1790">
        <v>13</v>
      </c>
      <c r="C1790">
        <v>833.33333333333337</v>
      </c>
      <c r="D1790">
        <v>833.33333333333337</v>
      </c>
    </row>
    <row r="1791" spans="1:4" x14ac:dyDescent="0.35">
      <c r="A1791" s="3" t="s">
        <v>514</v>
      </c>
      <c r="B1791">
        <v>2</v>
      </c>
      <c r="C1791">
        <v>3500</v>
      </c>
      <c r="D1791">
        <v>3500</v>
      </c>
    </row>
    <row r="1792" spans="1:4" x14ac:dyDescent="0.35">
      <c r="A1792" s="3" t="s">
        <v>765</v>
      </c>
      <c r="B1792">
        <v>4</v>
      </c>
      <c r="C1792">
        <v>1800</v>
      </c>
      <c r="D1792">
        <v>1800</v>
      </c>
    </row>
    <row r="1793" spans="1:4" x14ac:dyDescent="0.35">
      <c r="A1793" s="3" t="s">
        <v>309</v>
      </c>
      <c r="B1793">
        <v>19</v>
      </c>
      <c r="C1793">
        <v>2512.5</v>
      </c>
      <c r="D1793">
        <v>2512.5</v>
      </c>
    </row>
    <row r="1794" spans="1:4" x14ac:dyDescent="0.35">
      <c r="A1794" s="3" t="s">
        <v>756</v>
      </c>
      <c r="B1794">
        <v>2</v>
      </c>
      <c r="C1794">
        <v>4200</v>
      </c>
      <c r="D1794">
        <v>4200</v>
      </c>
    </row>
    <row r="1795" spans="1:4" x14ac:dyDescent="0.35">
      <c r="A1795" s="3" t="s">
        <v>310</v>
      </c>
      <c r="B1795">
        <v>16</v>
      </c>
      <c r="C1795">
        <v>760</v>
      </c>
      <c r="D1795">
        <v>760</v>
      </c>
    </row>
    <row r="1796" spans="1:4" x14ac:dyDescent="0.35">
      <c r="A1796" s="3" t="s">
        <v>868</v>
      </c>
      <c r="B1796">
        <v>1</v>
      </c>
      <c r="C1796">
        <v>1900</v>
      </c>
      <c r="D1796">
        <v>1900</v>
      </c>
    </row>
    <row r="1797" spans="1:4" x14ac:dyDescent="0.35">
      <c r="A1797" s="3" t="s">
        <v>766</v>
      </c>
      <c r="B1797">
        <v>2</v>
      </c>
      <c r="C1797">
        <v>1900</v>
      </c>
      <c r="D1797">
        <v>1900</v>
      </c>
    </row>
    <row r="1798" spans="1:4" x14ac:dyDescent="0.35">
      <c r="A1798" s="3" t="s">
        <v>727</v>
      </c>
      <c r="B1798">
        <v>2</v>
      </c>
      <c r="C1798">
        <v>1900</v>
      </c>
      <c r="D1798">
        <v>1900</v>
      </c>
    </row>
    <row r="1799" spans="1:4" x14ac:dyDescent="0.35">
      <c r="A1799" s="3" t="s">
        <v>790</v>
      </c>
      <c r="B1799">
        <v>1</v>
      </c>
      <c r="C1799">
        <v>1900</v>
      </c>
      <c r="D1799">
        <v>1900</v>
      </c>
    </row>
    <row r="1800" spans="1:4" x14ac:dyDescent="0.35">
      <c r="A1800" s="3" t="s">
        <v>856</v>
      </c>
      <c r="B1800">
        <v>1</v>
      </c>
      <c r="C1800">
        <v>1900</v>
      </c>
      <c r="D1800">
        <v>1900</v>
      </c>
    </row>
    <row r="1801" spans="1:4" x14ac:dyDescent="0.35">
      <c r="A1801" s="3" t="s">
        <v>728</v>
      </c>
      <c r="B1801">
        <v>9</v>
      </c>
      <c r="C1801">
        <v>14500</v>
      </c>
      <c r="D1801">
        <v>14500</v>
      </c>
    </row>
    <row r="1802" spans="1:4" x14ac:dyDescent="0.35">
      <c r="A1802" s="3" t="s">
        <v>1234</v>
      </c>
      <c r="B1802">
        <v>1</v>
      </c>
      <c r="D1802">
        <v>4000</v>
      </c>
    </row>
    <row r="1803" spans="1:4" x14ac:dyDescent="0.35">
      <c r="A1803" s="3" t="s">
        <v>2102</v>
      </c>
      <c r="B1803">
        <v>2</v>
      </c>
      <c r="C1803">
        <v>4000</v>
      </c>
      <c r="D1803">
        <v>4000</v>
      </c>
    </row>
    <row r="1804" spans="1:4" x14ac:dyDescent="0.35">
      <c r="A1804" s="3" t="s">
        <v>1235</v>
      </c>
      <c r="B1804">
        <v>1</v>
      </c>
      <c r="C1804">
        <v>4000</v>
      </c>
      <c r="D1804">
        <v>4000</v>
      </c>
    </row>
    <row r="1805" spans="1:4" x14ac:dyDescent="0.35">
      <c r="A1805" s="3" t="s">
        <v>110</v>
      </c>
      <c r="B1805">
        <v>7485</v>
      </c>
      <c r="C1805">
        <v>12434.37512599876</v>
      </c>
      <c r="D1805">
        <v>12434.37512599876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E1FF0-141B-4B9E-8B76-DD85EB8B3A7B}">
  <dimension ref="A3:A22"/>
  <sheetViews>
    <sheetView workbookViewId="0">
      <selection activeCell="A8" sqref="A8"/>
    </sheetView>
  </sheetViews>
  <sheetFormatPr baseColWidth="10" defaultRowHeight="14.5" x14ac:dyDescent="0.35"/>
  <cols>
    <col min="1" max="1" width="24.54296875" bestFit="1" customWidth="1"/>
    <col min="2" max="2" width="22.453125" bestFit="1" customWidth="1"/>
    <col min="3" max="10" width="2" bestFit="1" customWidth="1"/>
    <col min="11" max="19" width="3" bestFit="1" customWidth="1"/>
    <col min="20" max="20" width="12.54296875" bestFit="1" customWidth="1"/>
  </cols>
  <sheetData>
    <row r="3" spans="1:1" x14ac:dyDescent="0.35">
      <c r="A3" s="2" t="s">
        <v>109</v>
      </c>
    </row>
    <row r="4" spans="1:1" x14ac:dyDescent="0.35">
      <c r="A4" s="3" t="s">
        <v>51</v>
      </c>
    </row>
    <row r="5" spans="1:1" x14ac:dyDescent="0.35">
      <c r="A5" s="4" t="s">
        <v>36</v>
      </c>
    </row>
    <row r="6" spans="1:1" x14ac:dyDescent="0.35">
      <c r="A6" s="4" t="s">
        <v>34</v>
      </c>
    </row>
    <row r="7" spans="1:1" x14ac:dyDescent="0.35">
      <c r="A7" s="4" t="s">
        <v>43</v>
      </c>
    </row>
    <row r="8" spans="1:1" x14ac:dyDescent="0.35">
      <c r="A8" s="4" t="s">
        <v>46</v>
      </c>
    </row>
    <row r="9" spans="1:1" x14ac:dyDescent="0.35">
      <c r="A9" s="4" t="s">
        <v>48</v>
      </c>
    </row>
    <row r="10" spans="1:1" x14ac:dyDescent="0.35">
      <c r="A10" s="3" t="s">
        <v>52</v>
      </c>
    </row>
    <row r="11" spans="1:1" x14ac:dyDescent="0.35">
      <c r="A11" s="4" t="s">
        <v>82</v>
      </c>
    </row>
    <row r="12" spans="1:1" x14ac:dyDescent="0.35">
      <c r="A12" s="4" t="s">
        <v>53</v>
      </c>
    </row>
    <row r="13" spans="1:1" x14ac:dyDescent="0.35">
      <c r="A13" s="4" t="s">
        <v>113</v>
      </c>
    </row>
    <row r="14" spans="1:1" x14ac:dyDescent="0.35">
      <c r="A14" s="4" t="s">
        <v>134</v>
      </c>
    </row>
    <row r="15" spans="1:1" x14ac:dyDescent="0.35">
      <c r="A15" s="4" t="s">
        <v>1125</v>
      </c>
    </row>
    <row r="16" spans="1:1" x14ac:dyDescent="0.35">
      <c r="A16" s="4" t="s">
        <v>76</v>
      </c>
    </row>
    <row r="17" spans="1:1" x14ac:dyDescent="0.35">
      <c r="A17" s="4" t="s">
        <v>80</v>
      </c>
    </row>
    <row r="18" spans="1:1" x14ac:dyDescent="0.35">
      <c r="A18" s="4" t="s">
        <v>133</v>
      </c>
    </row>
    <row r="19" spans="1:1" x14ac:dyDescent="0.35">
      <c r="A19" s="4" t="s">
        <v>78</v>
      </c>
    </row>
    <row r="20" spans="1:1" x14ac:dyDescent="0.35">
      <c r="A20" s="4" t="s">
        <v>111</v>
      </c>
    </row>
    <row r="21" spans="1:1" x14ac:dyDescent="0.35">
      <c r="A21" s="4" t="s">
        <v>1570</v>
      </c>
    </row>
    <row r="22" spans="1:1" x14ac:dyDescent="0.35">
      <c r="A22" s="3" t="s">
        <v>110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3BC-C414-48D3-8754-D070B763CB44}">
  <dimension ref="A1:H204"/>
  <sheetViews>
    <sheetView tabSelected="1" topLeftCell="A34" workbookViewId="0">
      <selection activeCell="D50" sqref="D50"/>
    </sheetView>
  </sheetViews>
  <sheetFormatPr baseColWidth="10" defaultColWidth="11.453125" defaultRowHeight="14.5" x14ac:dyDescent="0.35"/>
  <cols>
    <col min="1" max="1" width="11.453125" style="9"/>
    <col min="2" max="2" width="71" style="9" customWidth="1"/>
    <col min="3" max="3" width="76.81640625" style="11" customWidth="1"/>
    <col min="4" max="5" width="11.453125" style="9"/>
    <col min="6" max="6" width="68.81640625" style="9" customWidth="1"/>
    <col min="7" max="11" width="11.453125" style="9"/>
    <col min="12" max="12" width="31.7265625" style="9" bestFit="1" customWidth="1"/>
    <col min="13" max="16384" width="11.453125" style="9"/>
  </cols>
  <sheetData>
    <row r="1" spans="1:8" x14ac:dyDescent="0.35">
      <c r="A1" s="9" t="s">
        <v>1597</v>
      </c>
      <c r="B1" s="9" t="s">
        <v>1598</v>
      </c>
    </row>
    <row r="2" spans="1:8" x14ac:dyDescent="0.35">
      <c r="A2" s="9" t="s">
        <v>1599</v>
      </c>
      <c r="B2" s="9" t="s">
        <v>1600</v>
      </c>
      <c r="C2" s="11" t="s">
        <v>1601</v>
      </c>
      <c r="D2" s="9" t="s">
        <v>1603</v>
      </c>
      <c r="E2" s="9" t="s">
        <v>1602</v>
      </c>
      <c r="F2" s="10" t="s">
        <v>1604</v>
      </c>
      <c r="G2" s="9" t="s">
        <v>2115</v>
      </c>
      <c r="H2" s="9" t="s">
        <v>1599</v>
      </c>
    </row>
    <row r="3" spans="1:8" ht="30" customHeight="1" x14ac:dyDescent="0.35">
      <c r="A3" s="9">
        <v>1</v>
      </c>
      <c r="B3" s="9" t="s">
        <v>1606</v>
      </c>
      <c r="C3" s="11" t="s">
        <v>1624</v>
      </c>
      <c r="D3" s="9">
        <v>1</v>
      </c>
      <c r="E3" s="9" t="s">
        <v>36</v>
      </c>
      <c r="F3" s="10" t="str">
        <f>"insert into "&amp;$B$1&amp;" ("&amp;CHAR(10)&amp;
CHAR(9)&amp;$A$2&amp;","&amp;CHAR(10)&amp;
CHAR(9)&amp;$B$2&amp;","&amp;CHAR(10)&amp;
CHAR(9)&amp;$C$2&amp;","&amp;CHAR(10)&amp;
CHAR(9)&amp;$D$2&amp;","&amp;CHAR(10)&amp;
CHAR(9)&amp;$E$2&amp;")"&amp;CHAR(10)&amp;
"values ("&amp;CHAR(10)&amp;
CHAR(9)&amp;A3&amp;","&amp;CHAR(10)&amp;
CHAR(9)&amp;"'"&amp;B3&amp;"',"&amp;CHAR(10)&amp;
CHAR(9)&amp;"'"&amp;C3&amp;"',"&amp;CHAR(10)&amp;
CHAR(9)&amp;D3&amp;","&amp;CHAR(10)&amp;
CHAR(9)&amp;"'"&amp;E3&amp;"');"&amp;CHAR(10)</f>
        <v xml:space="preserve">insert into taller (
	id_taller,
	titulo_preparacion,
	detalle_preparacion,
	semana,
	sigla)
values (
	1,
	'Inducción al taller',
	'Conocimiento big four. tecnicas de repaso. montaje de mesas. ejecución práctica de montaje de mesas: a la carta y al menú. ejecución práctica de tipos de servicio: al plato, inglesa, francesa, con campana, servicio de bebidas calientes. juego de roles. toma inventario big four.',
	1,
	'ABT3111');
</v>
      </c>
      <c r="G3" s="9" t="str">
        <f>E3&amp;D3</f>
        <v>ABT31111</v>
      </c>
      <c r="H3" s="9">
        <f>A3</f>
        <v>1</v>
      </c>
    </row>
    <row r="4" spans="1:8" ht="30" customHeight="1" x14ac:dyDescent="0.35">
      <c r="A4" s="9">
        <v>2</v>
      </c>
      <c r="B4" s="9" t="s">
        <v>1625</v>
      </c>
      <c r="C4" s="11" t="s">
        <v>1626</v>
      </c>
      <c r="D4" s="9">
        <v>2</v>
      </c>
      <c r="E4" s="9" t="s">
        <v>36</v>
      </c>
      <c r="F4" s="10" t="str">
        <f t="shared" ref="F4:F69" si="0">"insert into "&amp;$B$1&amp;" ("&amp;CHAR(10)&amp;
CHAR(9)&amp;$A$2&amp;","&amp;CHAR(10)&amp;
CHAR(9)&amp;$B$2&amp;","&amp;CHAR(10)&amp;
CHAR(9)&amp;$C$2&amp;","&amp;CHAR(10)&amp;
CHAR(9)&amp;$D$2&amp;","&amp;CHAR(10)&amp;
CHAR(9)&amp;$E$2&amp;")"&amp;CHAR(10)&amp;
"values ("&amp;CHAR(10)&amp;
CHAR(9)&amp;A4&amp;","&amp;CHAR(10)&amp;
CHAR(9)&amp;"'"&amp;B4&amp;"',"&amp;CHAR(10)&amp;
CHAR(9)&amp;"'"&amp;C4&amp;"',"&amp;CHAR(10)&amp;
CHAR(9)&amp;D4&amp;","&amp;CHAR(10)&amp;
CHAR(9)&amp;"'"&amp;E4&amp;"');"&amp;CHAR(10)</f>
        <v xml:space="preserve">insert into taller (
	id_taller,
	titulo_preparacion,
	detalle_preparacion,
	semana,
	sigla)
values (
	2,
	'Organización del personal de restaurant',
	'Montaje de mesas. demostracion de servicio y atencion de comensales. demosttración toma de comanda. servicio de aperitivos: pisco sour y limonada albahaca. demostracion servicio de pan, demostración servicio de vinos, servicio emplatado en alimentos, servicio de bebidas calientes.',
	2,
	'ABT3111');
</v>
      </c>
      <c r="G4" s="9" t="str">
        <f t="shared" ref="G4:G67" si="1">E4&amp;D4</f>
        <v>ABT31112</v>
      </c>
      <c r="H4" s="9">
        <f t="shared" ref="H4:H67" si="2">A4</f>
        <v>2</v>
      </c>
    </row>
    <row r="5" spans="1:8" ht="30" customHeight="1" x14ac:dyDescent="0.35">
      <c r="A5" s="9">
        <v>3</v>
      </c>
      <c r="B5" s="9" t="s">
        <v>1625</v>
      </c>
      <c r="C5" s="11" t="s">
        <v>1627</v>
      </c>
      <c r="D5" s="9">
        <v>3</v>
      </c>
      <c r="E5" s="9" t="s">
        <v>36</v>
      </c>
      <c r="F5" s="10" t="str">
        <f t="shared" si="0"/>
        <v xml:space="preserve">insert into taller (
	id_taller,
	titulo_preparacion,
	detalle_preparacion,
	semana,
	sigla)
values (
	3,
	'Organización del personal de restaurant',
	'Procedimientos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
	3,
	'ABT3111');
</v>
      </c>
      <c r="G5" s="9" t="str">
        <f t="shared" si="1"/>
        <v>ABT31113</v>
      </c>
      <c r="H5" s="9">
        <f t="shared" si="2"/>
        <v>3</v>
      </c>
    </row>
    <row r="6" spans="1:8" ht="30" customHeight="1" x14ac:dyDescent="0.35">
      <c r="A6" s="9">
        <v>4</v>
      </c>
      <c r="B6" s="9" t="s">
        <v>1628</v>
      </c>
      <c r="C6" s="11" t="s">
        <v>1629</v>
      </c>
      <c r="D6" s="9">
        <v>4</v>
      </c>
      <c r="E6" s="9" t="s">
        <v>36</v>
      </c>
      <c r="F6" s="10" t="str">
        <f t="shared" si="0"/>
        <v xml:space="preserve">insert into taller (
	id_taller,
	titulo_preparacion,
	detalle_preparacion,
	semana,
	sigla)
values (
	4,
	'Organización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
	4,
	'ABT3111');
</v>
      </c>
      <c r="G6" s="9" t="str">
        <f t="shared" si="1"/>
        <v>ABT31114</v>
      </c>
      <c r="H6" s="9">
        <f t="shared" si="2"/>
        <v>4</v>
      </c>
    </row>
    <row r="7" spans="1:8" ht="30" customHeight="1" x14ac:dyDescent="0.35">
      <c r="A7" s="9">
        <v>5</v>
      </c>
      <c r="B7" s="9" t="s">
        <v>1605</v>
      </c>
      <c r="C7" s="11" t="s">
        <v>1630</v>
      </c>
      <c r="D7" s="9">
        <v>5</v>
      </c>
      <c r="E7" s="9" t="s">
        <v>36</v>
      </c>
      <c r="F7" s="10" t="str">
        <f t="shared" si="0"/>
        <v xml:space="preserve">insert into taller (
	id_taller,
	titulo_preparacion,
	detalle_preparacion,
	semana,
	sigla)
values (
	5,
	'Servicio de desayuno',
	'Servicio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
	5,
	'ABT3111');
</v>
      </c>
      <c r="G7" s="9" t="str">
        <f t="shared" si="1"/>
        <v>ABT31115</v>
      </c>
      <c r="H7" s="9">
        <f t="shared" si="2"/>
        <v>5</v>
      </c>
    </row>
    <row r="8" spans="1:8" ht="30" customHeight="1" x14ac:dyDescent="0.35">
      <c r="A8" s="9">
        <v>6</v>
      </c>
      <c r="B8" s="9" t="s">
        <v>1631</v>
      </c>
      <c r="C8" s="11" t="s">
        <v>1639</v>
      </c>
      <c r="D8" s="9">
        <v>6</v>
      </c>
      <c r="E8" s="9" t="s">
        <v>36</v>
      </c>
      <c r="F8" s="10" t="str">
        <f t="shared" si="0"/>
        <v xml:space="preserve">insert into taller (
	id_taller,
	titulo_preparacion,
	detalle_preparacion,
	semana,
	sigla)
values (
	6,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
	6,
	'ABT3111');
</v>
      </c>
      <c r="G8" s="9" t="str">
        <f t="shared" si="1"/>
        <v>ABT31116</v>
      </c>
      <c r="H8" s="9">
        <f t="shared" si="2"/>
        <v>6</v>
      </c>
    </row>
    <row r="9" spans="1:8" ht="30" customHeight="1" x14ac:dyDescent="0.35">
      <c r="A9" s="9">
        <v>7</v>
      </c>
      <c r="B9" s="9" t="s">
        <v>1631</v>
      </c>
      <c r="C9" s="11" t="s">
        <v>1632</v>
      </c>
      <c r="D9" s="9">
        <v>7</v>
      </c>
      <c r="E9" s="9" t="s">
        <v>36</v>
      </c>
      <c r="F9" s="10" t="str">
        <f t="shared" si="0"/>
        <v xml:space="preserve">insert into taller (
	id_taller,
	titulo_preparacion,
	detalle_preparacion,
	semana,
	sigla)
values (
	7,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
	7,
	'ABT3111');
</v>
      </c>
      <c r="G9" s="9" t="str">
        <f t="shared" si="1"/>
        <v>ABT31117</v>
      </c>
      <c r="H9" s="9">
        <f t="shared" si="2"/>
        <v>7</v>
      </c>
    </row>
    <row r="10" spans="1:8" ht="30" customHeight="1" x14ac:dyDescent="0.35">
      <c r="A10" s="9">
        <v>8</v>
      </c>
      <c r="B10" s="9" t="s">
        <v>1633</v>
      </c>
      <c r="C10" s="11" t="s">
        <v>1634</v>
      </c>
      <c r="D10" s="9">
        <v>8</v>
      </c>
      <c r="E10" s="9" t="s">
        <v>36</v>
      </c>
      <c r="F10" s="10" t="str">
        <f t="shared" si="0"/>
        <v xml:space="preserve">insert into taller (
	id_taller,
	titulo_preparacion,
	detalle_preparacion,
	semana,
	sigla)
values (
	8,
	'Examen primer grupo',
	'Mise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
	8,
	'ABT3111');
</v>
      </c>
      <c r="G10" s="9" t="str">
        <f t="shared" si="1"/>
        <v>ABT31118</v>
      </c>
      <c r="H10" s="9">
        <f t="shared" si="2"/>
        <v>8</v>
      </c>
    </row>
    <row r="11" spans="1:8" ht="30" customHeight="1" x14ac:dyDescent="0.35">
      <c r="A11" s="9">
        <v>9</v>
      </c>
      <c r="B11" s="9" t="s">
        <v>1606</v>
      </c>
      <c r="C11" s="11" t="s">
        <v>1624</v>
      </c>
      <c r="D11" s="9">
        <v>9</v>
      </c>
      <c r="E11" s="9" t="s">
        <v>36</v>
      </c>
      <c r="F11" s="10" t="str">
        <f t="shared" si="0"/>
        <v xml:space="preserve">insert into taller (
	id_taller,
	titulo_preparacion,
	detalle_preparacion,
	semana,
	sigla)
values (
	9,
	'Inducción al taller',
	'Conocimiento big four. tecnicas de repaso. montaje de mesas. ejecución práctica de montaje de mesas: a la carta y al menú. ejecución práctica de tipos de servicio: al plato, inglesa, francesa, con campana, servicio de bebidas calientes. juego de roles. toma inventario big four.',
	9,
	'ABT3111');
</v>
      </c>
      <c r="G11" s="9" t="str">
        <f t="shared" si="1"/>
        <v>ABT31119</v>
      </c>
      <c r="H11" s="9">
        <f t="shared" si="2"/>
        <v>9</v>
      </c>
    </row>
    <row r="12" spans="1:8" ht="30" customHeight="1" x14ac:dyDescent="0.35">
      <c r="A12" s="9">
        <v>10</v>
      </c>
      <c r="B12" s="9" t="s">
        <v>1625</v>
      </c>
      <c r="C12" s="11" t="s">
        <v>1626</v>
      </c>
      <c r="D12" s="9">
        <v>10</v>
      </c>
      <c r="E12" s="9" t="s">
        <v>36</v>
      </c>
      <c r="F12" s="10" t="str">
        <f t="shared" si="0"/>
        <v xml:space="preserve">insert into taller (
	id_taller,
	titulo_preparacion,
	detalle_preparacion,
	semana,
	sigla)
values (
	10,
	'Organización del personal de restaurant',
	'Montaje de mesas. demostracion de servicio y atencion de comensales. demosttración toma de comanda. servicio de aperitivos: pisco sour y limonada albahaca. demostracion servicio de pan, demostración servicio de vinos, servicio emplatado en alimentos, servicio de bebidas calientes.',
	10,
	'ABT3111');
</v>
      </c>
      <c r="G12" s="9" t="str">
        <f t="shared" si="1"/>
        <v>ABT311110</v>
      </c>
      <c r="H12" s="9">
        <f t="shared" si="2"/>
        <v>10</v>
      </c>
    </row>
    <row r="13" spans="1:8" ht="30" customHeight="1" x14ac:dyDescent="0.35">
      <c r="A13" s="9">
        <v>11</v>
      </c>
      <c r="B13" s="9" t="s">
        <v>1625</v>
      </c>
      <c r="C13" s="11" t="s">
        <v>1627</v>
      </c>
      <c r="D13" s="9">
        <v>11</v>
      </c>
      <c r="E13" s="9" t="s">
        <v>36</v>
      </c>
      <c r="F13" s="10" t="str">
        <f t="shared" si="0"/>
        <v xml:space="preserve">insert into taller (
	id_taller,
	titulo_preparacion,
	detalle_preparacion,
	semana,
	sigla)
values (
	11,
	'Organización del personal de restaurant',
	'Procedimientos de atencion y servicio de comensales. montaje de mesas. servicio y atencion de comensales. toma de comanda. servicio de aperitivos: tequila margarita y mojito sin alcohol. servicio de pan a la francesa, servicio emplatado en alimentos, servicio de vinos, servicio de bebidas calientes.',
	11,
	'ABT3111');
</v>
      </c>
      <c r="G13" s="9" t="str">
        <f t="shared" si="1"/>
        <v>ABT311111</v>
      </c>
      <c r="H13" s="9">
        <f t="shared" si="2"/>
        <v>11</v>
      </c>
    </row>
    <row r="14" spans="1:8" ht="30" customHeight="1" x14ac:dyDescent="0.35">
      <c r="A14" s="9">
        <v>12</v>
      </c>
      <c r="B14" s="9" t="s">
        <v>1635</v>
      </c>
      <c r="C14" s="11" t="s">
        <v>1636</v>
      </c>
      <c r="D14" s="9">
        <v>12</v>
      </c>
      <c r="E14" s="9" t="s">
        <v>36</v>
      </c>
      <c r="F14" s="10" t="str">
        <f t="shared" si="0"/>
        <v xml:space="preserve">insert into taller (
	id_taller,
	titulo_preparacion,
	detalle_preparacion,
	semana,
	sigla)
values (
	12,
	'Servicio y atencion de comensales',
	'Organización y desarrollo de los procesos de servicio y atencion de comensales. actividades de mise en place. actividades de servicio. actividades de servicio de vinos. actividades de servicio de aperitivos: pisco sour peruano y bella luna. servicio de pan a la inglesa, servicio emplatado en alimentos, servicio de té e infusiones',
	12,
	'ABT3111');
</v>
      </c>
      <c r="G14" s="9" t="str">
        <f t="shared" si="1"/>
        <v>ABT311112</v>
      </c>
      <c r="H14" s="9">
        <f t="shared" si="2"/>
        <v>12</v>
      </c>
    </row>
    <row r="15" spans="1:8" ht="30" customHeight="1" x14ac:dyDescent="0.35">
      <c r="A15" s="9">
        <v>13</v>
      </c>
      <c r="B15" s="9" t="s">
        <v>1637</v>
      </c>
      <c r="C15" s="11" t="s">
        <v>1638</v>
      </c>
      <c r="D15" s="9">
        <v>13</v>
      </c>
      <c r="E15" s="9" t="s">
        <v>36</v>
      </c>
      <c r="F15" s="10" t="str">
        <f t="shared" si="0"/>
        <v xml:space="preserve">insert into taller (
	id_taller,
	titulo_preparacion,
	detalle_preparacion,
	semana,
	sigla)
values (
	13,
	'Servicio desayuno',
	'Mise en place y montaje de salón para el servicio y atencion de 20 comensales. servicio desayuno continental. aplicacion de procedimientos de mise en place. aplicación de procedimientos de protocolo de servicio: aplicación de procedimientos de servicio de bebidas caliente y frias, servicio a la inglesa de té e infusiones',
	13,
	'ABT3111');
</v>
      </c>
      <c r="G15" s="9" t="str">
        <f t="shared" si="1"/>
        <v>ABT311113</v>
      </c>
      <c r="H15" s="9">
        <f t="shared" si="2"/>
        <v>13</v>
      </c>
    </row>
    <row r="16" spans="1:8" ht="30" customHeight="1" x14ac:dyDescent="0.35">
      <c r="A16" s="9">
        <v>14</v>
      </c>
      <c r="B16" s="9" t="s">
        <v>1631</v>
      </c>
      <c r="C16" s="11" t="s">
        <v>1639</v>
      </c>
      <c r="D16" s="9">
        <v>14</v>
      </c>
      <c r="E16" s="9" t="s">
        <v>36</v>
      </c>
      <c r="F16" s="10" t="str">
        <f t="shared" si="0"/>
        <v xml:space="preserve">insert into taller (
	id_taller,
	titulo_preparacion,
	detalle_preparacion,
	semana,
	sigla)
values (
	14,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serena libre y florida. servicio de pan a la inglesa, servicio a la inglesa en alimentos, servicio francés en bebidas calientes.',
	14,
	'ABT3111');
</v>
      </c>
      <c r="G16" s="9" t="str">
        <f t="shared" si="1"/>
        <v>ABT311114</v>
      </c>
      <c r="H16" s="9">
        <f t="shared" si="2"/>
        <v>14</v>
      </c>
    </row>
    <row r="17" spans="1:8" ht="30" customHeight="1" x14ac:dyDescent="0.35">
      <c r="A17" s="9">
        <v>15</v>
      </c>
      <c r="B17" s="9" t="s">
        <v>1631</v>
      </c>
      <c r="C17" s="11" t="s">
        <v>1632</v>
      </c>
      <c r="D17" s="9">
        <v>15</v>
      </c>
      <c r="E17" s="9" t="s">
        <v>36</v>
      </c>
      <c r="F17" s="10" t="str">
        <f t="shared" si="0"/>
        <v xml:space="preserve">insert into taller (
	id_taller,
	titulo_preparacion,
	detalle_preparacion,
	semana,
	sigla)
values (
	15,
	'Mise en place y montaje de salón',
	'Mise en place y montaje de salón para el servicio y atencion de 20 comensales. aplicacion de procedimientos de mise en place. aplicación de procedimientos de servicio. aplicación de procedimientos de servicio de vinos (sommelier). aplicación de procedimientos de servicio de aperitivos: mango sour y paraiso frozen. servicio de pan a la inglesa, servicio a la inglesa en alimentos, servicio de té e infusiones.',
	15,
	'ABT3111');
</v>
      </c>
      <c r="G17" s="9" t="str">
        <f t="shared" si="1"/>
        <v>ABT311115</v>
      </c>
      <c r="H17" s="9">
        <f t="shared" si="2"/>
        <v>15</v>
      </c>
    </row>
    <row r="18" spans="1:8" ht="30" customHeight="1" x14ac:dyDescent="0.35">
      <c r="A18" s="9">
        <v>16</v>
      </c>
      <c r="B18" s="9" t="s">
        <v>1633</v>
      </c>
      <c r="C18" s="11" t="s">
        <v>1634</v>
      </c>
      <c r="D18" s="9">
        <v>16</v>
      </c>
      <c r="E18" s="9" t="s">
        <v>36</v>
      </c>
      <c r="F18" s="10" t="str">
        <f t="shared" si="0"/>
        <v xml:space="preserve">insert into taller (
	id_taller,
	titulo_preparacion,
	detalle_preparacion,
	semana,
	sigla)
values (
	16,
	'Examen primer grupo',
	'Mise en place y montaje de salón para el servicio y atencion de 20 comensales. aplicacion de procedimientos de mise en place. aplicación de procedimientos de servicio. aplicación de procedimientos de servicio de vinos. aplicación de procedimientos de servicio de aperitivos: bellini y daiquiri de frambuesas. servicio de pan a la inglesa, servicio emplatado en alimentos, servicio de té e infusiones.',
	16,
	'ABT3111');
</v>
      </c>
      <c r="G18" s="9" t="str">
        <f t="shared" si="1"/>
        <v>ABT311116</v>
      </c>
      <c r="H18" s="9">
        <f t="shared" si="2"/>
        <v>16</v>
      </c>
    </row>
    <row r="19" spans="1:8" ht="30" customHeight="1" x14ac:dyDescent="0.35">
      <c r="A19" s="9">
        <v>17</v>
      </c>
      <c r="B19" s="9" t="s">
        <v>1640</v>
      </c>
      <c r="C19" s="11" t="s">
        <v>1640</v>
      </c>
      <c r="D19" s="9">
        <v>3</v>
      </c>
      <c r="E19" s="9" t="s">
        <v>34</v>
      </c>
      <c r="F19" s="10" t="str">
        <f t="shared" si="0"/>
        <v xml:space="preserve">insert into taller (
	id_taller,
	titulo_preparacion,
	detalle_preparacion,
	semana,
	sigla)
values (
	17,
	'Fermentados',
	'Fermentados',
	3,
	'ABT3121');
</v>
      </c>
      <c r="G19" s="9" t="str">
        <f t="shared" si="1"/>
        <v>ABT31213</v>
      </c>
      <c r="H19" s="9">
        <f t="shared" si="2"/>
        <v>17</v>
      </c>
    </row>
    <row r="20" spans="1:8" ht="30" customHeight="1" x14ac:dyDescent="0.35">
      <c r="A20" s="9">
        <v>18</v>
      </c>
      <c r="B20" s="9" t="s">
        <v>1641</v>
      </c>
      <c r="C20" s="9" t="s">
        <v>1641</v>
      </c>
      <c r="D20" s="9">
        <v>4</v>
      </c>
      <c r="E20" s="9" t="s">
        <v>34</v>
      </c>
      <c r="F20" s="10" t="str">
        <f t="shared" si="0"/>
        <v xml:space="preserve">insert into taller (
	id_taller,
	titulo_preparacion,
	detalle_preparacion,
	semana,
	sigla)
values (
	18,
	'Destilados',
	'Destilados',
	4,
	'ABT3121');
</v>
      </c>
      <c r="G20" s="9" t="str">
        <f t="shared" si="1"/>
        <v>ABT31214</v>
      </c>
      <c r="H20" s="9">
        <f t="shared" si="2"/>
        <v>18</v>
      </c>
    </row>
    <row r="21" spans="1:8" ht="30" customHeight="1" x14ac:dyDescent="0.35">
      <c r="A21" s="9">
        <v>19</v>
      </c>
      <c r="B21" s="9" t="s">
        <v>1642</v>
      </c>
      <c r="C21" s="11" t="s">
        <v>1642</v>
      </c>
      <c r="D21" s="9">
        <v>5</v>
      </c>
      <c r="E21" s="9" t="s">
        <v>34</v>
      </c>
      <c r="F21" s="10" t="str">
        <f t="shared" si="0"/>
        <v xml:space="preserve">insert into taller (
	id_taller,
	titulo_preparacion,
	detalle_preparacion,
	semana,
	sigla)
values (
	19,
	'VDL - ABV - ABA',
	'VDL - ABV - ABA',
	5,
	'ABT3121');
</v>
      </c>
      <c r="G21" s="9" t="str">
        <f t="shared" si="1"/>
        <v>ABT31215</v>
      </c>
      <c r="H21" s="9">
        <f t="shared" si="2"/>
        <v>19</v>
      </c>
    </row>
    <row r="22" spans="1:8" ht="30" customHeight="1" x14ac:dyDescent="0.35">
      <c r="A22" s="9">
        <v>20</v>
      </c>
      <c r="B22" s="9" t="s">
        <v>1643</v>
      </c>
      <c r="C22" s="9" t="s">
        <v>1643</v>
      </c>
      <c r="D22" s="9">
        <v>6</v>
      </c>
      <c r="E22" s="9" t="s">
        <v>34</v>
      </c>
      <c r="F22" s="10" t="str">
        <f t="shared" si="0"/>
        <v xml:space="preserve">insert into taller (
	id_taller,
	titulo_preparacion,
	detalle_preparacion,
	semana,
	sigla)
values (
	20,
	'Licores y cremas',
	'Licores y cremas',
	6,
	'ABT3121');
</v>
      </c>
      <c r="G22" s="9" t="str">
        <f t="shared" si="1"/>
        <v>ABT31216</v>
      </c>
      <c r="H22" s="9">
        <f t="shared" si="2"/>
        <v>20</v>
      </c>
    </row>
    <row r="23" spans="1:8" ht="30" customHeight="1" x14ac:dyDescent="0.35">
      <c r="A23" s="9">
        <v>21</v>
      </c>
      <c r="B23" s="9" t="s">
        <v>1644</v>
      </c>
      <c r="C23" s="11" t="s">
        <v>1645</v>
      </c>
      <c r="D23" s="9">
        <v>7</v>
      </c>
      <c r="E23" s="9" t="s">
        <v>34</v>
      </c>
      <c r="F23" s="10" t="str">
        <f t="shared" si="0"/>
        <v xml:space="preserve">insert into taller (
	id_taller,
	titulo_preparacion,
	detalle_preparacion,
	semana,
	sigla)
values (
	21,
	'Técnicas de elaboración de cócteles',
	'Cosmopolitan, Manhattan, Caipirihna, Pisco Sour
Preparar goma en clases',
	7,
	'ABT3121');
</v>
      </c>
      <c r="G23" s="9" t="str">
        <f t="shared" si="1"/>
        <v>ABT31217</v>
      </c>
      <c r="H23" s="9">
        <f t="shared" si="2"/>
        <v>21</v>
      </c>
    </row>
    <row r="24" spans="1:8" ht="30" customHeight="1" x14ac:dyDescent="0.35">
      <c r="A24" s="9">
        <v>22</v>
      </c>
      <c r="B24" s="9" t="s">
        <v>1647</v>
      </c>
      <c r="C24" s="11" t="s">
        <v>1646</v>
      </c>
      <c r="D24" s="9">
        <v>8</v>
      </c>
      <c r="E24" s="9" t="s">
        <v>34</v>
      </c>
      <c r="F24" s="10" t="str">
        <f t="shared" si="0"/>
        <v xml:space="preserve">insert into taller (
	id_taller,
	titulo_preparacion,
	detalle_preparacion,
	semana,
	sigla)
values (
	22,
	'Coctelera',
	'Daiquiri - Margarita - Aviation - Side Car - Last Word - Alexander - Pisco Sour - White Lady - Florida - Cosmopolitan
Preparar goma',
	8,
	'ABT3121');
</v>
      </c>
      <c r="G24" s="9" t="str">
        <f t="shared" si="1"/>
        <v>ABT31218</v>
      </c>
      <c r="H24" s="9">
        <f t="shared" si="2"/>
        <v>22</v>
      </c>
    </row>
    <row r="25" spans="1:8" ht="30" customHeight="1" x14ac:dyDescent="0.35">
      <c r="A25" s="9">
        <v>23</v>
      </c>
      <c r="B25" s="9" t="s">
        <v>1649</v>
      </c>
      <c r="C25" s="11" t="s">
        <v>1648</v>
      </c>
      <c r="D25" s="9">
        <v>9</v>
      </c>
      <c r="E25" s="9" t="s">
        <v>34</v>
      </c>
      <c r="F25" s="10" t="str">
        <f t="shared" si="0"/>
        <v xml:space="preserve">insert into taller (
	id_taller,
	titulo_preparacion,
	detalle_preparacion,
	semana,
	sigla)
values (
	23,
	'Machacados directo al vaso',
	'Negroni - Screw Driver - John Collins - Black Russian - Caipirihna - Long Island Tea - Mint Julep - Old Fashioned
Preparar goma',
	9,
	'ABT3121');
</v>
      </c>
      <c r="G25" s="9" t="str">
        <f t="shared" si="1"/>
        <v>ABT31219</v>
      </c>
      <c r="H25" s="9">
        <f t="shared" si="2"/>
        <v>23</v>
      </c>
    </row>
    <row r="26" spans="1:8" ht="30" customHeight="1" x14ac:dyDescent="0.35">
      <c r="A26" s="9">
        <v>24</v>
      </c>
      <c r="B26" s="9" t="s">
        <v>1651</v>
      </c>
      <c r="C26" s="11" t="s">
        <v>1650</v>
      </c>
      <c r="D26" s="9">
        <v>10</v>
      </c>
      <c r="E26" s="9" t="s">
        <v>34</v>
      </c>
      <c r="F26" s="10" t="str">
        <f t="shared" si="0"/>
        <v xml:space="preserve">insert into taller (
	id_taller,
	titulo_preparacion,
	detalle_preparacion,
	semana,
	sigla)
values (
	24,
	'Vaso mezclador - Licuadora',
	'Martiny Dry, Presidente, Manhattan, Boulevardier, Bloody Mary, Frozen Lychee y Menta, Alzheimer, Piña Colada',
	10,
	'ABT3121');
</v>
      </c>
      <c r="G26" s="9" t="str">
        <f t="shared" si="1"/>
        <v>ABT312110</v>
      </c>
      <c r="H26" s="9">
        <f t="shared" si="2"/>
        <v>24</v>
      </c>
    </row>
    <row r="27" spans="1:8" ht="30" customHeight="1" x14ac:dyDescent="0.35">
      <c r="A27" s="9">
        <v>25</v>
      </c>
      <c r="B27" s="9" t="s">
        <v>1652</v>
      </c>
      <c r="C27" s="11" t="s">
        <v>1767</v>
      </c>
      <c r="D27" s="9">
        <v>11</v>
      </c>
      <c r="E27" s="9" t="s">
        <v>34</v>
      </c>
      <c r="F27" s="10" t="str">
        <f t="shared" si="0"/>
        <v xml:space="preserve">insert into taller (
	id_taller,
	titulo_preparacion,
	detalle_preparacion,
	semana,
	sigla)
values (
	25,
	'Evaluación práctica',
	'Docentes hacen pedido según progresión del curso, en la clase 8.  Si en esa clase no se hace no hay pedido y se ajusta a lo que pueda facilitar bodega',
	11,
	'ABT3121');
</v>
      </c>
      <c r="G27" s="9" t="str">
        <f t="shared" si="1"/>
        <v>ABT312111</v>
      </c>
      <c r="H27" s="9">
        <f t="shared" si="2"/>
        <v>25</v>
      </c>
    </row>
    <row r="28" spans="1:8" ht="30" customHeight="1" x14ac:dyDescent="0.35">
      <c r="A28" s="9">
        <v>26</v>
      </c>
      <c r="B28" s="9" t="s">
        <v>1654</v>
      </c>
      <c r="C28" s="11" t="s">
        <v>1653</v>
      </c>
      <c r="D28" s="9">
        <v>12</v>
      </c>
      <c r="E28" s="9" t="s">
        <v>34</v>
      </c>
      <c r="F28" s="10" t="str">
        <f t="shared" si="0"/>
        <v xml:space="preserve">insert into taller (
	id_taller,
	titulo_preparacion,
	detalle_preparacion,
	semana,
	sigla)
values (
	26,
	'Aperitivos',
	'Side Car, Old Fashioned, Martini Dry, Manhattan, Whisky Sour, Martinez, Americano, Champagmne Cocktail, Kir Royal
Preparar goma',
	12,
	'ABT3121');
</v>
      </c>
      <c r="G28" s="9" t="str">
        <f t="shared" si="1"/>
        <v>ABT312112</v>
      </c>
      <c r="H28" s="9">
        <f t="shared" si="2"/>
        <v>26</v>
      </c>
    </row>
    <row r="29" spans="1:8" ht="30" customHeight="1" x14ac:dyDescent="0.35">
      <c r="A29" s="9">
        <v>27</v>
      </c>
      <c r="B29" s="9" t="s">
        <v>1656</v>
      </c>
      <c r="C29" s="11" t="s">
        <v>1655</v>
      </c>
      <c r="D29" s="9">
        <v>13</v>
      </c>
      <c r="E29" s="9" t="s">
        <v>34</v>
      </c>
      <c r="F29" s="10" t="str">
        <f t="shared" si="0"/>
        <v xml:space="preserve">insert into taller (
	id_taller,
	titulo_preparacion,
	detalle_preparacion,
	semana,
	sigla)
values (
	27,
	'Cócteles refrescantes',
	'Daiquiri, Florida, White Lady, Piña Colada, Blue Lagoon, Tequila Sunrise, Gin Fizz, Mojito, Moscow Mule.
Preparar jarabe de goma',
	13,
	'ABT3121');
</v>
      </c>
      <c r="G29" s="9" t="str">
        <f t="shared" si="1"/>
        <v>ABT312113</v>
      </c>
      <c r="H29" s="9">
        <f t="shared" si="2"/>
        <v>27</v>
      </c>
    </row>
    <row r="30" spans="1:8" ht="30" customHeight="1" x14ac:dyDescent="0.35">
      <c r="A30" s="9">
        <v>28</v>
      </c>
      <c r="B30" s="9" t="s">
        <v>1658</v>
      </c>
      <c r="C30" s="11" t="s">
        <v>1657</v>
      </c>
      <c r="D30" s="9">
        <v>14</v>
      </c>
      <c r="E30" s="9" t="s">
        <v>34</v>
      </c>
      <c r="F30" s="10" t="str">
        <f t="shared" si="0"/>
        <v xml:space="preserve">insert into taller (
	id_taller,
	titulo_preparacion,
	detalle_preparacion,
	semana,
	sigla)
values (
	28,
	'Cócteles digestivos',
	'Alexander, Black Russian, Grasshopper, Rusty Nail, Irish Coffee, Velvet Hammer, God Father
Preparar Jarabe de goma',
	14,
	'ABT3121');
</v>
      </c>
      <c r="G30" s="9" t="str">
        <f t="shared" si="1"/>
        <v>ABT312114</v>
      </c>
      <c r="H30" s="9">
        <f t="shared" si="2"/>
        <v>28</v>
      </c>
    </row>
    <row r="31" spans="1:8" ht="30" customHeight="1" x14ac:dyDescent="0.35">
      <c r="A31" s="9">
        <v>29</v>
      </c>
      <c r="B31" s="9" t="s">
        <v>1652</v>
      </c>
      <c r="C31" s="11" t="s">
        <v>1768</v>
      </c>
      <c r="D31" s="9">
        <v>15</v>
      </c>
      <c r="E31" s="9" t="s">
        <v>34</v>
      </c>
      <c r="F31" s="10" t="str">
        <f t="shared" si="0"/>
        <v xml:space="preserve">insert into taller (
	id_taller,
	titulo_preparacion,
	detalle_preparacion,
	semana,
	sigla)
values (
	29,
	'Evaluación práctica',
	'Docentes hacen pedido según progresión del curso sobre aperitivos, cócteles refrescantes y digestivos. Pedido se hace en clase 12, sin pedido se usara solo lo que bodega pueda facilitar',
	15,
	'ABT3121');
</v>
      </c>
      <c r="G31" s="9" t="str">
        <f t="shared" si="1"/>
        <v>ABT312115</v>
      </c>
      <c r="H31" s="9">
        <f t="shared" si="2"/>
        <v>29</v>
      </c>
    </row>
    <row r="32" spans="1:8" ht="30" customHeight="1" x14ac:dyDescent="0.35">
      <c r="A32" s="9">
        <v>30</v>
      </c>
      <c r="B32" s="9" t="s">
        <v>1652</v>
      </c>
      <c r="C32" s="11" t="s">
        <v>1769</v>
      </c>
      <c r="D32" s="9">
        <v>16</v>
      </c>
      <c r="E32" s="9" t="s">
        <v>34</v>
      </c>
      <c r="F32" s="10" t="str">
        <f t="shared" si="0"/>
        <v xml:space="preserve">insert into taller (
	id_taller,
	titulo_preparacion,
	detalle_preparacion,
	semana,
	sigla)
values (
	30,
	'Evaluación práctica',
	'Licor artesanal y creación de cóctel. docentes realizan pedido según progresión del curso. Pedido se hace en clase 13  sin pedido, se usara solo lo que bodega pueda facilitar',
	16,
	'ABT3121');
</v>
      </c>
      <c r="G32" s="9" t="str">
        <f t="shared" si="1"/>
        <v>ABT312116</v>
      </c>
      <c r="H32" s="9">
        <f t="shared" si="2"/>
        <v>30</v>
      </c>
    </row>
    <row r="33" spans="1:8" ht="30" customHeight="1" x14ac:dyDescent="0.35">
      <c r="A33" s="9">
        <v>31</v>
      </c>
      <c r="B33" s="9" t="s">
        <v>1652</v>
      </c>
      <c r="C33" s="11" t="s">
        <v>1770</v>
      </c>
      <c r="D33" s="9">
        <v>17</v>
      </c>
      <c r="E33" s="9" t="s">
        <v>34</v>
      </c>
      <c r="F33" s="10" t="str">
        <f t="shared" si="0"/>
        <v xml:space="preserve">insert into taller (
	id_taller,
	titulo_preparacion,
	detalle_preparacion,
	semana,
	sigla)
values (
	31,
	'Evaluación práctica',
	'Exámen práctico. docentes realizan pedido según progresión del curso. pedido se hace en clase 14, sin pedido se usara solo lo que bodega pueda facilitar',
	17,
	'ABT3121');
</v>
      </c>
      <c r="G33" s="9" t="str">
        <f t="shared" si="1"/>
        <v>ABT312117</v>
      </c>
      <c r="H33" s="9">
        <f t="shared" si="2"/>
        <v>31</v>
      </c>
    </row>
    <row r="34" spans="1:8" ht="30" customHeight="1" x14ac:dyDescent="0.35">
      <c r="A34" s="9">
        <v>32</v>
      </c>
      <c r="B34" s="9" t="s">
        <v>1659</v>
      </c>
      <c r="C34" s="11" t="s">
        <v>1659</v>
      </c>
      <c r="D34" s="9">
        <v>2</v>
      </c>
      <c r="E34" s="9" t="s">
        <v>43</v>
      </c>
      <c r="F34" s="10" t="str">
        <f t="shared" si="0"/>
        <v xml:space="preserve">insert into taller (
	id_taller,
	titulo_preparacion,
	detalle_preparacion,
	semana,
	sigla)
values (
	32,
	'Técnicas de corte, dressing y ensalada simple, mixta',
	'Técnicas de corte, dressing y ensalada simple, mixta',
	2,
	'ABT3142');
</v>
      </c>
      <c r="G34" s="9" t="str">
        <f t="shared" si="1"/>
        <v>ABT31422</v>
      </c>
      <c r="H34" s="9">
        <f t="shared" si="2"/>
        <v>32</v>
      </c>
    </row>
    <row r="35" spans="1:8" ht="30" customHeight="1" x14ac:dyDescent="0.35">
      <c r="A35" s="9">
        <v>33</v>
      </c>
      <c r="B35" s="9" t="s">
        <v>1660</v>
      </c>
      <c r="C35" s="9" t="s">
        <v>1660</v>
      </c>
      <c r="D35" s="9">
        <v>3</v>
      </c>
      <c r="E35" s="9" t="s">
        <v>43</v>
      </c>
      <c r="F35" s="10" t="str">
        <f t="shared" si="0"/>
        <v xml:space="preserve">insert into taller (
	id_taller,
	titulo_preparacion,
	detalle_preparacion,
	semana,
	sigla)
values (
	33,
	'Técnicas de corte, cocción de vegetales y huevos',
	'Técnicas de corte, cocción de vegetales y huevos',
	3,
	'ABT3142');
</v>
      </c>
      <c r="G35" s="9" t="str">
        <f t="shared" si="1"/>
        <v>ABT31423</v>
      </c>
      <c r="H35" s="9">
        <f t="shared" si="2"/>
        <v>33</v>
      </c>
    </row>
    <row r="36" spans="1:8" ht="30" customHeight="1" x14ac:dyDescent="0.35">
      <c r="A36" s="9">
        <v>34</v>
      </c>
      <c r="B36" s="9" t="s">
        <v>1660</v>
      </c>
      <c r="C36" s="9" t="s">
        <v>1660</v>
      </c>
      <c r="D36" s="9">
        <v>4</v>
      </c>
      <c r="E36" s="9" t="s">
        <v>43</v>
      </c>
      <c r="F36" s="10" t="str">
        <f t="shared" si="0"/>
        <v xml:space="preserve">insert into taller (
	id_taller,
	titulo_preparacion,
	detalle_preparacion,
	semana,
	sigla)
values (
	34,
	'Técnicas de corte, cocción de vegetales y huevos',
	'Técnicas de corte, cocción de vegetales y huevos',
	4,
	'ABT3142');
</v>
      </c>
      <c r="G36" s="9" t="str">
        <f t="shared" si="1"/>
        <v>ABT31424</v>
      </c>
      <c r="H36" s="9">
        <f t="shared" si="2"/>
        <v>34</v>
      </c>
    </row>
    <row r="37" spans="1:8" ht="30" customHeight="1" x14ac:dyDescent="0.35">
      <c r="A37" s="9">
        <v>35</v>
      </c>
      <c r="B37" s="9" t="s">
        <v>1661</v>
      </c>
      <c r="C37" s="9" t="s">
        <v>1661</v>
      </c>
      <c r="D37" s="9">
        <v>5</v>
      </c>
      <c r="E37" s="9" t="s">
        <v>43</v>
      </c>
      <c r="F37" s="10" t="str">
        <f t="shared" si="0"/>
        <v xml:space="preserve">insert into taller (
	id_taller,
	titulo_preparacion,
	detalle_preparacion,
	semana,
	sigla)
values (
	35,
	'Mini sandwichs',
	'Mini sandwichs',
	5,
	'ABT3142');
</v>
      </c>
      <c r="G37" s="9" t="str">
        <f t="shared" si="1"/>
        <v>ABT31425</v>
      </c>
      <c r="H37" s="9">
        <f t="shared" si="2"/>
        <v>35</v>
      </c>
    </row>
    <row r="38" spans="1:8" ht="30" customHeight="1" x14ac:dyDescent="0.35">
      <c r="A38" s="9">
        <v>36</v>
      </c>
      <c r="B38" s="9" t="s">
        <v>1662</v>
      </c>
      <c r="C38" s="9" t="s">
        <v>1662</v>
      </c>
      <c r="D38" s="9">
        <v>6</v>
      </c>
      <c r="E38" s="9" t="s">
        <v>43</v>
      </c>
      <c r="F38" s="10" t="str">
        <f t="shared" si="0"/>
        <v xml:space="preserve">insert into taller (
	id_taller,
	titulo_preparacion,
	detalle_preparacion,
	semana,
	sigla)
values (
	36,
	'Servicio de cóctel y bocados fríos',
	'Servicio de cóctel y bocados fríos',
	6,
	'ABT3142');
</v>
      </c>
      <c r="G38" s="9" t="str">
        <f t="shared" si="1"/>
        <v>ABT31426</v>
      </c>
      <c r="H38" s="9">
        <f t="shared" si="2"/>
        <v>36</v>
      </c>
    </row>
    <row r="39" spans="1:8" ht="30" customHeight="1" x14ac:dyDescent="0.35">
      <c r="A39" s="9">
        <v>37</v>
      </c>
      <c r="B39" s="9" t="s">
        <v>1663</v>
      </c>
      <c r="C39" s="9" t="s">
        <v>1663</v>
      </c>
      <c r="D39" s="9">
        <v>7</v>
      </c>
      <c r="E39" s="9" t="s">
        <v>43</v>
      </c>
      <c r="F39" s="10" t="str">
        <f t="shared" si="0"/>
        <v xml:space="preserve">insert into taller (
	id_taller,
	titulo_preparacion,
	detalle_preparacion,
	semana,
	sigla)
values (
	37,
	'Mini sandwichs evaluación',
	'Mini sandwichs evaluación',
	7,
	'ABT3142');
</v>
      </c>
      <c r="G39" s="9" t="str">
        <f t="shared" si="1"/>
        <v>ABT31427</v>
      </c>
      <c r="H39" s="9">
        <f t="shared" si="2"/>
        <v>37</v>
      </c>
    </row>
    <row r="40" spans="1:8" ht="30" customHeight="1" x14ac:dyDescent="0.35">
      <c r="A40" s="9">
        <v>38</v>
      </c>
      <c r="B40" s="9" t="s">
        <v>1664</v>
      </c>
      <c r="C40" s="9" t="s">
        <v>1664</v>
      </c>
      <c r="D40" s="9">
        <v>8</v>
      </c>
      <c r="E40" s="9" t="s">
        <v>43</v>
      </c>
      <c r="F40" s="10" t="str">
        <f t="shared" si="0"/>
        <v xml:space="preserve">insert into taller (
	id_taller,
	titulo_preparacion,
	detalle_preparacion,
	semana,
	sigla)
values (
	38,
	'Servicio de cóctel y bocados calientes',
	'Servicio de cóctel y bocados calientes',
	8,
	'ABT3142');
</v>
      </c>
      <c r="G40" s="9" t="str">
        <f t="shared" si="1"/>
        <v>ABT31428</v>
      </c>
      <c r="H40" s="9">
        <f t="shared" si="2"/>
        <v>38</v>
      </c>
    </row>
    <row r="41" spans="1:8" ht="30" customHeight="1" x14ac:dyDescent="0.35">
      <c r="A41" s="9">
        <v>39</v>
      </c>
      <c r="B41" s="9" t="s">
        <v>1665</v>
      </c>
      <c r="C41" s="9" t="s">
        <v>1665</v>
      </c>
      <c r="D41" s="9">
        <v>9</v>
      </c>
      <c r="E41" s="9" t="s">
        <v>43</v>
      </c>
      <c r="F41" s="10" t="str">
        <f t="shared" si="0"/>
        <v xml:space="preserve">insert into taller (
	id_taller,
	titulo_preparacion,
	detalle_preparacion,
	semana,
	sigla)
values (
	39,
	'Sopas ligadas, potaje y decoraciones basicas',
	'Sopas ligadas, potaje y decoraciones basicas',
	9,
	'ABT3142');
</v>
      </c>
      <c r="G41" s="9" t="str">
        <f t="shared" si="1"/>
        <v>ABT31429</v>
      </c>
      <c r="H41" s="9">
        <f t="shared" si="2"/>
        <v>39</v>
      </c>
    </row>
    <row r="42" spans="1:8" ht="30" customHeight="1" x14ac:dyDescent="0.35">
      <c r="A42" s="9">
        <v>40</v>
      </c>
      <c r="B42" s="9" t="s">
        <v>1666</v>
      </c>
      <c r="C42" s="9" t="s">
        <v>1666</v>
      </c>
      <c r="D42" s="9">
        <v>10</v>
      </c>
      <c r="E42" s="9" t="s">
        <v>43</v>
      </c>
      <c r="F42" s="10" t="str">
        <f t="shared" si="0"/>
        <v xml:space="preserve">insert into taller (
	id_taller,
	titulo_preparacion,
	detalle_preparacion,
	semana,
	sigla)
values (
	40,
	'Cerdo, guarniciones y salsa',
	'Cerdo, guarniciones y salsa',
	10,
	'ABT3142');
</v>
      </c>
      <c r="G42" s="9" t="str">
        <f t="shared" si="1"/>
        <v>ABT314210</v>
      </c>
      <c r="H42" s="9">
        <f t="shared" si="2"/>
        <v>40</v>
      </c>
    </row>
    <row r="43" spans="1:8" ht="30" customHeight="1" x14ac:dyDescent="0.35">
      <c r="A43" s="9">
        <v>41</v>
      </c>
      <c r="B43" s="9" t="s">
        <v>1666</v>
      </c>
      <c r="C43" s="9" t="s">
        <v>1666</v>
      </c>
      <c r="D43" s="9">
        <v>11</v>
      </c>
      <c r="E43" s="9" t="s">
        <v>43</v>
      </c>
      <c r="F43" s="10" t="str">
        <f t="shared" si="0"/>
        <v xml:space="preserve">insert into taller (
	id_taller,
	titulo_preparacion,
	detalle_preparacion,
	semana,
	sigla)
values (
	41,
	'Cerdo, guarniciones y salsa',
	'Cerdo, guarniciones y salsa',
	11,
	'ABT3142');
</v>
      </c>
      <c r="G43" s="9" t="str">
        <f t="shared" si="1"/>
        <v>ABT314211</v>
      </c>
      <c r="H43" s="9">
        <f t="shared" si="2"/>
        <v>41</v>
      </c>
    </row>
    <row r="44" spans="1:8" ht="30" customHeight="1" x14ac:dyDescent="0.35">
      <c r="A44" s="9">
        <v>42</v>
      </c>
      <c r="B44" s="9" t="s">
        <v>1667</v>
      </c>
      <c r="C44" s="9" t="s">
        <v>1667</v>
      </c>
      <c r="D44" s="9">
        <v>12</v>
      </c>
      <c r="E44" s="9" t="s">
        <v>43</v>
      </c>
      <c r="F44" s="10" t="str">
        <f t="shared" si="0"/>
        <v xml:space="preserve">insert into taller (
	id_taller,
	titulo_preparacion,
	detalle_preparacion,
	semana,
	sigla)
values (
	42,
	'Pescado como entrada, puntos de cocción del vacuno',
	'Pescado como entrada, puntos de cocción del vacuno',
	12,
	'ABT3142');
</v>
      </c>
      <c r="G44" s="9" t="str">
        <f t="shared" si="1"/>
        <v>ABT314212</v>
      </c>
      <c r="H44" s="9">
        <f t="shared" si="2"/>
        <v>42</v>
      </c>
    </row>
    <row r="45" spans="1:8" ht="30" customHeight="1" x14ac:dyDescent="0.35">
      <c r="A45" s="9">
        <v>43</v>
      </c>
      <c r="B45" s="9" t="s">
        <v>1668</v>
      </c>
      <c r="C45" s="9" t="s">
        <v>1668</v>
      </c>
      <c r="D45" s="9">
        <v>13</v>
      </c>
      <c r="E45" s="9" t="s">
        <v>43</v>
      </c>
      <c r="F45" s="10" t="str">
        <f t="shared" si="0"/>
        <v xml:space="preserve">insert into taller (
	id_taller,
	titulo_preparacion,
	detalle_preparacion,
	semana,
	sigla)
values (
	43,
	'Bocados dulces',
	'Bocados dulces',
	13,
	'ABT3142');
</v>
      </c>
      <c r="G45" s="9" t="str">
        <f t="shared" si="1"/>
        <v>ABT314213</v>
      </c>
      <c r="H45" s="9">
        <f t="shared" si="2"/>
        <v>43</v>
      </c>
    </row>
    <row r="46" spans="1:8" ht="30" customHeight="1" x14ac:dyDescent="0.35">
      <c r="A46" s="9">
        <v>44</v>
      </c>
      <c r="B46" s="9" t="s">
        <v>1669</v>
      </c>
      <c r="C46" s="9" t="s">
        <v>1669</v>
      </c>
      <c r="D46" s="9">
        <v>14</v>
      </c>
      <c r="E46" s="9" t="s">
        <v>43</v>
      </c>
      <c r="F46" s="10" t="str">
        <f t="shared" si="0"/>
        <v xml:space="preserve">insert into taller (
	id_taller,
	titulo_preparacion,
	detalle_preparacion,
	semana,
	sigla)
values (
	44,
	'Masas secas',
	'Masas secas',
	14,
	'ABT3142');
</v>
      </c>
      <c r="G46" s="9" t="str">
        <f t="shared" si="1"/>
        <v>ABT314214</v>
      </c>
      <c r="H46" s="9">
        <f t="shared" si="2"/>
        <v>44</v>
      </c>
    </row>
    <row r="47" spans="1:8" ht="30" customHeight="1" x14ac:dyDescent="0.35">
      <c r="A47" s="9">
        <v>45</v>
      </c>
      <c r="B47" s="9" t="s">
        <v>1670</v>
      </c>
      <c r="C47" s="9" t="s">
        <v>1670</v>
      </c>
      <c r="D47" s="9">
        <v>15</v>
      </c>
      <c r="E47" s="9" t="s">
        <v>43</v>
      </c>
      <c r="F47" s="10" t="str">
        <f t="shared" si="0"/>
        <v xml:space="preserve">insert into taller (
	id_taller,
	titulo_preparacion,
	detalle_preparacion,
	semana,
	sigla)
values (
	45,
	'Cenas temáticas',
	'Cenas temáticas',
	15,
	'ABT3142');
</v>
      </c>
      <c r="G47" s="9" t="str">
        <f t="shared" si="1"/>
        <v>ABT314215</v>
      </c>
      <c r="H47" s="9">
        <f t="shared" si="2"/>
        <v>45</v>
      </c>
    </row>
    <row r="48" spans="1:8" ht="30" customHeight="1" x14ac:dyDescent="0.35">
      <c r="A48" s="9">
        <v>46</v>
      </c>
      <c r="B48" s="9" t="s">
        <v>1671</v>
      </c>
      <c r="C48" s="9" t="s">
        <v>1671</v>
      </c>
      <c r="D48" s="9">
        <v>16</v>
      </c>
      <c r="E48" s="9" t="s">
        <v>43</v>
      </c>
      <c r="F48" s="10" t="str">
        <f t="shared" si="0"/>
        <v xml:space="preserve">insert into taller (
	id_taller,
	titulo_preparacion,
	detalle_preparacion,
	semana,
	sigla)
values (
	46,
	'Pedido base para proyectar el servicio de brunch examen',
	'Pedido base para proyectar el servicio de brunch examen',
	16,
	'ABT3142');
</v>
      </c>
      <c r="G48" s="9" t="str">
        <f t="shared" si="1"/>
        <v>ABT314216</v>
      </c>
      <c r="H48" s="9">
        <f t="shared" si="2"/>
        <v>46</v>
      </c>
    </row>
    <row r="49" spans="1:8" ht="30" customHeight="1" x14ac:dyDescent="0.35">
      <c r="A49" s="9">
        <v>47</v>
      </c>
      <c r="B49" s="9" t="s">
        <v>1672</v>
      </c>
      <c r="C49" s="11" t="s">
        <v>1673</v>
      </c>
      <c r="D49" s="9">
        <v>17</v>
      </c>
      <c r="E49" s="9" t="s">
        <v>43</v>
      </c>
      <c r="F49" s="10" t="str">
        <f t="shared" si="0"/>
        <v xml:space="preserve">insert into taller (
	id_taller,
	titulo_preparacion,
	detalle_preparacion,
	semana,
	sigla)
values (
	47,
	'Examen',
	'Servicio de Brunch',
	17,
	'ABT3142');
</v>
      </c>
      <c r="G49" s="9" t="str">
        <f t="shared" si="1"/>
        <v>ABT314217</v>
      </c>
      <c r="H49" s="9">
        <f t="shared" si="2"/>
        <v>47</v>
      </c>
    </row>
    <row r="50" spans="1:8" ht="30" customHeight="1" x14ac:dyDescent="0.35">
      <c r="A50" s="9">
        <v>48</v>
      </c>
      <c r="B50" s="9" t="s">
        <v>1674</v>
      </c>
      <c r="C50" s="9" t="s">
        <v>1674</v>
      </c>
      <c r="D50" s="9">
        <v>2</v>
      </c>
      <c r="E50" s="9" t="s">
        <v>46</v>
      </c>
      <c r="F50" s="10" t="str">
        <f t="shared" si="0"/>
        <v xml:space="preserve">insert into taller (
	id_taller,
	titulo_preparacion,
	detalle_preparacion,
	semana,
	sigla)
values (
	48,
	'Pedido semestre',
	'Pedido semestre',
	2,
	'RHT2121');
</v>
      </c>
      <c r="G50" s="9" t="str">
        <f t="shared" si="1"/>
        <v>RHT21212</v>
      </c>
      <c r="H50" s="9">
        <f t="shared" si="2"/>
        <v>48</v>
      </c>
    </row>
    <row r="51" spans="1:8" ht="30" customHeight="1" x14ac:dyDescent="0.35">
      <c r="A51" s="9">
        <v>49</v>
      </c>
      <c r="B51" s="9" t="s">
        <v>1659</v>
      </c>
      <c r="C51" s="9" t="s">
        <v>1659</v>
      </c>
      <c r="D51" s="9">
        <v>2</v>
      </c>
      <c r="E51" s="9" t="s">
        <v>48</v>
      </c>
      <c r="F51" s="10" t="str">
        <f t="shared" si="0"/>
        <v xml:space="preserve">insert into taller (
	id_taller,
	titulo_preparacion,
	detalle_preparacion,
	semana,
	sigla)
values (
	49,
	'Técnicas de corte, dressing y ensalada simple, mixta',
	'Técnicas de corte, dressing y ensalada simple, mixta',
	2,
	'TCC3301');
</v>
      </c>
      <c r="G51" s="9" t="str">
        <f t="shared" si="1"/>
        <v>TCC33012</v>
      </c>
      <c r="H51" s="9">
        <f t="shared" si="2"/>
        <v>49</v>
      </c>
    </row>
    <row r="52" spans="1:8" ht="30" customHeight="1" x14ac:dyDescent="0.35">
      <c r="A52" s="9">
        <v>50</v>
      </c>
      <c r="B52" s="9" t="s">
        <v>1675</v>
      </c>
      <c r="C52" s="9" t="s">
        <v>1675</v>
      </c>
      <c r="D52" s="9">
        <v>3</v>
      </c>
      <c r="E52" s="9" t="s">
        <v>48</v>
      </c>
      <c r="F52" s="10" t="str">
        <f t="shared" si="0"/>
        <v xml:space="preserve">insert into taller (
	id_taller,
	titulo_preparacion,
	detalle_preparacion,
	semana,
	sigla)
values (
	50,
	'Técnicas de corte, cocción de vegetales y huevos,  ensaladas compuestas',
	'Técnicas de corte, cocción de vegetales y huevos,  ensaladas compuestas',
	3,
	'TCC3301');
</v>
      </c>
      <c r="G52" s="9" t="str">
        <f t="shared" si="1"/>
        <v>TCC33013</v>
      </c>
      <c r="H52" s="9">
        <f t="shared" si="2"/>
        <v>50</v>
      </c>
    </row>
    <row r="53" spans="1:8" ht="30" customHeight="1" x14ac:dyDescent="0.35">
      <c r="A53" s="9">
        <v>51</v>
      </c>
      <c r="B53" s="9" t="s">
        <v>1660</v>
      </c>
      <c r="C53" s="9" t="s">
        <v>1660</v>
      </c>
      <c r="D53" s="9">
        <v>4</v>
      </c>
      <c r="E53" s="9" t="s">
        <v>48</v>
      </c>
      <c r="F53" s="10" t="str">
        <f t="shared" si="0"/>
        <v xml:space="preserve">insert into taller (
	id_taller,
	titulo_preparacion,
	detalle_preparacion,
	semana,
	sigla)
values (
	51,
	'Técnicas de corte, cocción de vegetales y huevos',
	'Técnicas de corte, cocción de vegetales y huevos',
	4,
	'TCC3301');
</v>
      </c>
      <c r="G53" s="9" t="str">
        <f t="shared" si="1"/>
        <v>TCC33014</v>
      </c>
      <c r="H53" s="9">
        <f t="shared" si="2"/>
        <v>51</v>
      </c>
    </row>
    <row r="54" spans="1:8" ht="30" customHeight="1" x14ac:dyDescent="0.35">
      <c r="A54" s="9">
        <v>52</v>
      </c>
      <c r="B54" s="9" t="s">
        <v>1661</v>
      </c>
      <c r="C54" s="9" t="s">
        <v>1661</v>
      </c>
      <c r="D54" s="9">
        <v>5</v>
      </c>
      <c r="E54" s="9" t="s">
        <v>48</v>
      </c>
      <c r="F54" s="10" t="str">
        <f t="shared" si="0"/>
        <v xml:space="preserve">insert into taller (
	id_taller,
	titulo_preparacion,
	detalle_preparacion,
	semana,
	sigla)
values (
	52,
	'Mini sandwichs',
	'Mini sandwichs',
	5,
	'TCC3301');
</v>
      </c>
      <c r="G54" s="9" t="str">
        <f t="shared" si="1"/>
        <v>TCC33015</v>
      </c>
      <c r="H54" s="9">
        <f t="shared" si="2"/>
        <v>52</v>
      </c>
    </row>
    <row r="55" spans="1:8" ht="30" customHeight="1" x14ac:dyDescent="0.35">
      <c r="A55" s="9">
        <v>53</v>
      </c>
      <c r="B55" s="9" t="s">
        <v>1662</v>
      </c>
      <c r="C55" s="9" t="s">
        <v>1662</v>
      </c>
      <c r="D55" s="9">
        <v>6</v>
      </c>
      <c r="E55" s="9" t="s">
        <v>48</v>
      </c>
      <c r="F55" s="10" t="str">
        <f t="shared" si="0"/>
        <v xml:space="preserve">insert into taller (
	id_taller,
	titulo_preparacion,
	detalle_preparacion,
	semana,
	sigla)
values (
	53,
	'Servicio de cóctel y bocados fríos',
	'Servicio de cóctel y bocados fríos',
	6,
	'TCC3301');
</v>
      </c>
      <c r="G55" s="9" t="str">
        <f t="shared" si="1"/>
        <v>TCC33016</v>
      </c>
      <c r="H55" s="9">
        <f t="shared" si="2"/>
        <v>53</v>
      </c>
    </row>
    <row r="56" spans="1:8" ht="30" customHeight="1" x14ac:dyDescent="0.35">
      <c r="A56" s="9">
        <v>54</v>
      </c>
      <c r="B56" s="9" t="s">
        <v>1676</v>
      </c>
      <c r="C56" s="11" t="s">
        <v>1661</v>
      </c>
      <c r="D56" s="9">
        <v>7</v>
      </c>
      <c r="E56" s="9" t="s">
        <v>48</v>
      </c>
      <c r="F56" s="10" t="str">
        <f t="shared" si="0"/>
        <v xml:space="preserve">insert into taller (
	id_taller,
	titulo_preparacion,
	detalle_preparacion,
	semana,
	sigla)
values (
	54,
	'Evaluación',
	'Mini sandwichs',
	7,
	'TCC3301');
</v>
      </c>
      <c r="G56" s="9" t="str">
        <f t="shared" si="1"/>
        <v>TCC33017</v>
      </c>
      <c r="H56" s="9">
        <f t="shared" si="2"/>
        <v>54</v>
      </c>
    </row>
    <row r="57" spans="1:8" ht="30" customHeight="1" x14ac:dyDescent="0.35">
      <c r="A57" s="9">
        <v>55</v>
      </c>
      <c r="B57" s="9" t="s">
        <v>1664</v>
      </c>
      <c r="C57" s="9" t="s">
        <v>1664</v>
      </c>
      <c r="D57" s="9">
        <v>8</v>
      </c>
      <c r="E57" s="9" t="s">
        <v>48</v>
      </c>
      <c r="F57" s="10" t="str">
        <f t="shared" si="0"/>
        <v xml:space="preserve">insert into taller (
	id_taller,
	titulo_preparacion,
	detalle_preparacion,
	semana,
	sigla)
values (
	55,
	'Servicio de cóctel y bocados calientes',
	'Servicio de cóctel y bocados calientes',
	8,
	'TCC3301');
</v>
      </c>
      <c r="G57" s="9" t="str">
        <f t="shared" si="1"/>
        <v>TCC33018</v>
      </c>
      <c r="H57" s="9">
        <f t="shared" si="2"/>
        <v>55</v>
      </c>
    </row>
    <row r="58" spans="1:8" ht="30" customHeight="1" x14ac:dyDescent="0.35">
      <c r="A58" s="9">
        <v>56</v>
      </c>
      <c r="B58" s="9" t="s">
        <v>1665</v>
      </c>
      <c r="C58" s="9" t="s">
        <v>1665</v>
      </c>
      <c r="D58" s="9">
        <v>9</v>
      </c>
      <c r="E58" s="9" t="s">
        <v>48</v>
      </c>
      <c r="F58" s="10" t="str">
        <f t="shared" si="0"/>
        <v xml:space="preserve">insert into taller (
	id_taller,
	titulo_preparacion,
	detalle_preparacion,
	semana,
	sigla)
values (
	56,
	'Sopas ligadas, potaje y decoraciones basicas',
	'Sopas ligadas, potaje y decoraciones basicas',
	9,
	'TCC3301');
</v>
      </c>
      <c r="G58" s="9" t="str">
        <f t="shared" si="1"/>
        <v>TCC33019</v>
      </c>
      <c r="H58" s="9">
        <f t="shared" si="2"/>
        <v>56</v>
      </c>
    </row>
    <row r="59" spans="1:8" ht="30" customHeight="1" x14ac:dyDescent="0.35">
      <c r="A59" s="9">
        <v>57</v>
      </c>
      <c r="B59" s="9" t="s">
        <v>1666</v>
      </c>
      <c r="C59" s="9" t="s">
        <v>1666</v>
      </c>
      <c r="D59" s="9">
        <v>10</v>
      </c>
      <c r="E59" s="9" t="s">
        <v>48</v>
      </c>
      <c r="F59" s="10" t="str">
        <f t="shared" si="0"/>
        <v xml:space="preserve">insert into taller (
	id_taller,
	titulo_preparacion,
	detalle_preparacion,
	semana,
	sigla)
values (
	57,
	'Cerdo, guarniciones y salsa',
	'Cerdo, guarniciones y salsa',
	10,
	'TCC3301');
</v>
      </c>
      <c r="G59" s="9" t="str">
        <f t="shared" si="1"/>
        <v>TCC330110</v>
      </c>
      <c r="H59" s="9">
        <f t="shared" si="2"/>
        <v>57</v>
      </c>
    </row>
    <row r="60" spans="1:8" ht="30" customHeight="1" x14ac:dyDescent="0.35">
      <c r="A60" s="9">
        <v>58</v>
      </c>
      <c r="B60" s="9" t="s">
        <v>1666</v>
      </c>
      <c r="C60" s="9" t="s">
        <v>1666</v>
      </c>
      <c r="D60" s="9">
        <v>11</v>
      </c>
      <c r="E60" s="9" t="s">
        <v>48</v>
      </c>
      <c r="F60" s="10" t="str">
        <f t="shared" si="0"/>
        <v xml:space="preserve">insert into taller (
	id_taller,
	titulo_preparacion,
	detalle_preparacion,
	semana,
	sigla)
values (
	58,
	'Cerdo, guarniciones y salsa',
	'Cerdo, guarniciones y salsa',
	11,
	'TCC3301');
</v>
      </c>
      <c r="G60" s="9" t="str">
        <f t="shared" si="1"/>
        <v>TCC330111</v>
      </c>
      <c r="H60" s="9">
        <f t="shared" si="2"/>
        <v>58</v>
      </c>
    </row>
    <row r="61" spans="1:8" ht="30" customHeight="1" x14ac:dyDescent="0.35">
      <c r="A61" s="9">
        <v>59</v>
      </c>
      <c r="B61" s="9" t="s">
        <v>1677</v>
      </c>
      <c r="C61" s="9" t="s">
        <v>1677</v>
      </c>
      <c r="D61" s="9">
        <v>12</v>
      </c>
      <c r="E61" s="9" t="s">
        <v>48</v>
      </c>
      <c r="F61" s="10" t="str">
        <f t="shared" si="0"/>
        <v xml:space="preserve">insert into taller (
	id_taller,
	titulo_preparacion,
	detalle_preparacion,
	semana,
	sigla)
values (
	59,
	'Pescado como entrada, puntos de cocción vacuno, arroz como acompañamiento',
	'Pescado como entrada, puntos de cocción vacuno, arroz como acompañamiento',
	12,
	'TCC3301');
</v>
      </c>
      <c r="G61" s="9" t="str">
        <f t="shared" si="1"/>
        <v>TCC330112</v>
      </c>
      <c r="H61" s="9">
        <f t="shared" si="2"/>
        <v>59</v>
      </c>
    </row>
    <row r="62" spans="1:8" ht="30" customHeight="1" x14ac:dyDescent="0.35">
      <c r="A62" s="9">
        <v>60</v>
      </c>
      <c r="B62" s="9" t="s">
        <v>1668</v>
      </c>
      <c r="C62" s="9" t="s">
        <v>1668</v>
      </c>
      <c r="D62" s="9">
        <v>13</v>
      </c>
      <c r="E62" s="9" t="s">
        <v>48</v>
      </c>
      <c r="F62" s="10" t="str">
        <f t="shared" si="0"/>
        <v xml:space="preserve">insert into taller (
	id_taller,
	titulo_preparacion,
	detalle_preparacion,
	semana,
	sigla)
values (
	60,
	'Bocados dulces',
	'Bocados dulces',
	13,
	'TCC3301');
</v>
      </c>
      <c r="G62" s="9" t="str">
        <f t="shared" si="1"/>
        <v>TCC330113</v>
      </c>
      <c r="H62" s="9">
        <f t="shared" si="2"/>
        <v>60</v>
      </c>
    </row>
    <row r="63" spans="1:8" ht="30" customHeight="1" x14ac:dyDescent="0.35">
      <c r="A63" s="9">
        <v>61</v>
      </c>
      <c r="B63" s="9" t="s">
        <v>1669</v>
      </c>
      <c r="C63" s="9" t="s">
        <v>1669</v>
      </c>
      <c r="D63" s="9">
        <v>14</v>
      </c>
      <c r="E63" s="9" t="s">
        <v>48</v>
      </c>
      <c r="F63" s="10" t="str">
        <f t="shared" si="0"/>
        <v xml:space="preserve">insert into taller (
	id_taller,
	titulo_preparacion,
	detalle_preparacion,
	semana,
	sigla)
values (
	61,
	'Masas secas',
	'Masas secas',
	14,
	'TCC3301');
</v>
      </c>
      <c r="G63" s="9" t="str">
        <f t="shared" si="1"/>
        <v>TCC330114</v>
      </c>
      <c r="H63" s="9">
        <f t="shared" si="2"/>
        <v>61</v>
      </c>
    </row>
    <row r="64" spans="1:8" ht="30" customHeight="1" x14ac:dyDescent="0.35">
      <c r="A64" s="9">
        <v>62</v>
      </c>
      <c r="B64" s="9" t="s">
        <v>1670</v>
      </c>
      <c r="C64" s="9" t="s">
        <v>1670</v>
      </c>
      <c r="D64" s="9">
        <v>15</v>
      </c>
      <c r="E64" s="9" t="s">
        <v>48</v>
      </c>
      <c r="F64" s="10" t="str">
        <f t="shared" si="0"/>
        <v xml:space="preserve">insert into taller (
	id_taller,
	titulo_preparacion,
	detalle_preparacion,
	semana,
	sigla)
values (
	62,
	'Cenas temáticas',
	'Cenas temáticas',
	15,
	'TCC3301');
</v>
      </c>
      <c r="G64" s="9" t="str">
        <f t="shared" si="1"/>
        <v>TCC330115</v>
      </c>
      <c r="H64" s="9">
        <f t="shared" si="2"/>
        <v>62</v>
      </c>
    </row>
    <row r="65" spans="1:8" ht="30" customHeight="1" x14ac:dyDescent="0.35">
      <c r="A65" s="9">
        <v>63</v>
      </c>
      <c r="B65" s="9" t="s">
        <v>1671</v>
      </c>
      <c r="C65" s="9" t="s">
        <v>1671</v>
      </c>
      <c r="D65" s="9">
        <v>16</v>
      </c>
      <c r="E65" s="9" t="s">
        <v>48</v>
      </c>
      <c r="F65" s="10" t="str">
        <f t="shared" si="0"/>
        <v xml:space="preserve">insert into taller (
	id_taller,
	titulo_preparacion,
	detalle_preparacion,
	semana,
	sigla)
values (
	63,
	'Pedido base para proyectar el servicio de brunch examen',
	'Pedido base para proyectar el servicio de brunch examen',
	16,
	'TCC3301');
</v>
      </c>
      <c r="G65" s="9" t="str">
        <f t="shared" si="1"/>
        <v>TCC330116</v>
      </c>
      <c r="H65" s="9">
        <f t="shared" si="2"/>
        <v>63</v>
      </c>
    </row>
    <row r="66" spans="1:8" ht="30" customHeight="1" x14ac:dyDescent="0.35">
      <c r="A66" s="9">
        <v>64</v>
      </c>
      <c r="B66" s="9" t="s">
        <v>1672</v>
      </c>
      <c r="C66" s="11" t="s">
        <v>1673</v>
      </c>
      <c r="D66" s="9">
        <v>17</v>
      </c>
      <c r="E66" s="9" t="s">
        <v>48</v>
      </c>
      <c r="F66" s="10" t="str">
        <f t="shared" si="0"/>
        <v xml:space="preserve">insert into taller (
	id_taller,
	titulo_preparacion,
	detalle_preparacion,
	semana,
	sigla)
values (
	64,
	'Examen',
	'Servicio de Brunch',
	17,
	'TCC3301');
</v>
      </c>
      <c r="G66" s="9" t="str">
        <f t="shared" si="1"/>
        <v>TCC330117</v>
      </c>
      <c r="H66" s="9">
        <f t="shared" si="2"/>
        <v>64</v>
      </c>
    </row>
    <row r="67" spans="1:8" ht="30" customHeight="1" x14ac:dyDescent="0.35">
      <c r="A67" s="9">
        <v>65</v>
      </c>
      <c r="B67" s="9" t="s">
        <v>83</v>
      </c>
      <c r="C67" s="9" t="s">
        <v>83</v>
      </c>
      <c r="D67" s="9">
        <v>1</v>
      </c>
      <c r="E67" s="9" t="s">
        <v>82</v>
      </c>
      <c r="F67" s="10" t="str">
        <f t="shared" si="0"/>
        <v xml:space="preserve">insert into taller (
	id_taller,
	titulo_preparacion,
	detalle_preparacion,
	semana,
	sigla)
values (
	65,
	'Cata de vinos',
	'Cata de vinos',
	1,
	'ABT2131');
</v>
      </c>
      <c r="G67" s="9" t="str">
        <f t="shared" si="1"/>
        <v>ABT21311</v>
      </c>
      <c r="H67" s="9">
        <f t="shared" si="2"/>
        <v>65</v>
      </c>
    </row>
    <row r="68" spans="1:8" ht="30" customHeight="1" x14ac:dyDescent="0.35">
      <c r="A68" s="9">
        <v>66</v>
      </c>
      <c r="B68" s="9" t="s">
        <v>83</v>
      </c>
      <c r="C68" s="9" t="s">
        <v>83</v>
      </c>
      <c r="D68" s="9">
        <v>2</v>
      </c>
      <c r="E68" s="9" t="s">
        <v>82</v>
      </c>
      <c r="F68" s="10" t="str">
        <f t="shared" si="0"/>
        <v xml:space="preserve">insert into taller (
	id_taller,
	titulo_preparacion,
	detalle_preparacion,
	semana,
	sigla)
values (
	66,
	'Cata de vinos',
	'Cata de vinos',
	2,
	'ABT2131');
</v>
      </c>
      <c r="G68" s="9" t="str">
        <f t="shared" ref="G68:G131" si="3">E68&amp;D68</f>
        <v>ABT21312</v>
      </c>
      <c r="H68" s="9">
        <f t="shared" ref="H68:H131" si="4">A68</f>
        <v>66</v>
      </c>
    </row>
    <row r="69" spans="1:8" ht="30" customHeight="1" x14ac:dyDescent="0.35">
      <c r="A69" s="9">
        <v>67</v>
      </c>
      <c r="B69" s="9" t="s">
        <v>83</v>
      </c>
      <c r="C69" s="9" t="s">
        <v>83</v>
      </c>
      <c r="D69" s="9">
        <v>3</v>
      </c>
      <c r="E69" s="9" t="s">
        <v>82</v>
      </c>
      <c r="F69" s="10" t="str">
        <f t="shared" si="0"/>
        <v xml:space="preserve">insert into taller (
	id_taller,
	titulo_preparacion,
	detalle_preparacion,
	semana,
	sigla)
values (
	67,
	'Cata de vinos',
	'Cata de vinos',
	3,
	'ABT2131');
</v>
      </c>
      <c r="G69" s="9" t="str">
        <f t="shared" si="3"/>
        <v>ABT21313</v>
      </c>
      <c r="H69" s="9">
        <f t="shared" si="4"/>
        <v>67</v>
      </c>
    </row>
    <row r="70" spans="1:8" ht="30" customHeight="1" x14ac:dyDescent="0.35">
      <c r="A70" s="9">
        <v>68</v>
      </c>
      <c r="B70" s="9" t="s">
        <v>83</v>
      </c>
      <c r="C70" s="9" t="s">
        <v>1678</v>
      </c>
      <c r="D70" s="9">
        <v>4</v>
      </c>
      <c r="E70" s="9" t="s">
        <v>82</v>
      </c>
      <c r="F70" s="10" t="str">
        <f t="shared" ref="F70:F133" si="5">"insert into "&amp;$B$1&amp;" ("&amp;CHAR(10)&amp;
CHAR(9)&amp;$A$2&amp;","&amp;CHAR(10)&amp;
CHAR(9)&amp;$B$2&amp;","&amp;CHAR(10)&amp;
CHAR(9)&amp;$C$2&amp;","&amp;CHAR(10)&amp;
CHAR(9)&amp;$D$2&amp;","&amp;CHAR(10)&amp;
CHAR(9)&amp;$E$2&amp;")"&amp;CHAR(10)&amp;
"values ("&amp;CHAR(10)&amp;
CHAR(9)&amp;A70&amp;","&amp;CHAR(10)&amp;
CHAR(9)&amp;"'"&amp;B70&amp;"',"&amp;CHAR(10)&amp;
CHAR(9)&amp;"'"&amp;C70&amp;"',"&amp;CHAR(10)&amp;
CHAR(9)&amp;D70&amp;","&amp;CHAR(10)&amp;
CHAR(9)&amp;"'"&amp;E70&amp;"');"&amp;CHAR(10)</f>
        <v xml:space="preserve">insert into taller (
	id_taller,
	titulo_preparacion,
	detalle_preparacion,
	semana,
	sigla)
values (
	68,
	'Cata de vinos',
	'Vinos blancos',
	4,
	'ABT2131');
</v>
      </c>
      <c r="G70" s="9" t="str">
        <f t="shared" si="3"/>
        <v>ABT21314</v>
      </c>
      <c r="H70" s="9">
        <f t="shared" si="4"/>
        <v>68</v>
      </c>
    </row>
    <row r="71" spans="1:8" ht="30" customHeight="1" x14ac:dyDescent="0.35">
      <c r="A71" s="9">
        <v>69</v>
      </c>
      <c r="B71" s="9" t="s">
        <v>83</v>
      </c>
      <c r="C71" s="9" t="s">
        <v>1678</v>
      </c>
      <c r="D71" s="9">
        <v>5</v>
      </c>
      <c r="E71" s="9" t="s">
        <v>82</v>
      </c>
      <c r="F71" s="10" t="str">
        <f t="shared" si="5"/>
        <v xml:space="preserve">insert into taller (
	id_taller,
	titulo_preparacion,
	detalle_preparacion,
	semana,
	sigla)
values (
	69,
	'Cata de vinos',
	'Vinos blancos',
	5,
	'ABT2131');
</v>
      </c>
      <c r="G71" s="9" t="str">
        <f t="shared" si="3"/>
        <v>ABT21315</v>
      </c>
      <c r="H71" s="9">
        <f t="shared" si="4"/>
        <v>69</v>
      </c>
    </row>
    <row r="72" spans="1:8" ht="30" customHeight="1" x14ac:dyDescent="0.35">
      <c r="A72" s="9">
        <v>70</v>
      </c>
      <c r="B72" s="9" t="s">
        <v>1652</v>
      </c>
      <c r="C72" s="11" t="s">
        <v>1678</v>
      </c>
      <c r="D72" s="9">
        <v>6</v>
      </c>
      <c r="E72" s="9" t="s">
        <v>82</v>
      </c>
      <c r="F72" s="10" t="str">
        <f t="shared" si="5"/>
        <v xml:space="preserve">insert into taller (
	id_taller,
	titulo_preparacion,
	detalle_preparacion,
	semana,
	sigla)
values (
	70,
	'Evaluación práctica',
	'Vinos blancos',
	6,
	'ABT2131');
</v>
      </c>
      <c r="G72" s="9" t="str">
        <f t="shared" si="3"/>
        <v>ABT21316</v>
      </c>
      <c r="H72" s="9">
        <f t="shared" si="4"/>
        <v>70</v>
      </c>
    </row>
    <row r="73" spans="1:8" ht="30" customHeight="1" x14ac:dyDescent="0.35">
      <c r="A73" s="9">
        <v>71</v>
      </c>
      <c r="B73" s="9" t="s">
        <v>83</v>
      </c>
      <c r="C73" s="9" t="s">
        <v>83</v>
      </c>
      <c r="D73" s="9">
        <v>7</v>
      </c>
      <c r="E73" s="9" t="s">
        <v>82</v>
      </c>
      <c r="F73" s="10" t="str">
        <f t="shared" si="5"/>
        <v xml:space="preserve">insert into taller (
	id_taller,
	titulo_preparacion,
	detalle_preparacion,
	semana,
	sigla)
values (
	71,
	'Cata de vinos',
	'Cata de vinos',
	7,
	'ABT2131');
</v>
      </c>
      <c r="G73" s="9" t="str">
        <f t="shared" si="3"/>
        <v>ABT21317</v>
      </c>
      <c r="H73" s="9">
        <f t="shared" si="4"/>
        <v>71</v>
      </c>
    </row>
    <row r="74" spans="1:8" ht="30" customHeight="1" x14ac:dyDescent="0.35">
      <c r="A74" s="9">
        <v>72</v>
      </c>
      <c r="B74" s="9" t="s">
        <v>83</v>
      </c>
      <c r="C74" s="9" t="s">
        <v>1679</v>
      </c>
      <c r="D74" s="9">
        <v>8</v>
      </c>
      <c r="E74" s="9" t="s">
        <v>82</v>
      </c>
      <c r="F74" s="10" t="str">
        <f t="shared" si="5"/>
        <v xml:space="preserve">insert into taller (
	id_taller,
	titulo_preparacion,
	detalle_preparacion,
	semana,
	sigla)
values (
	72,
	'Cata de vinos',
	'Vinos tintos',
	8,
	'ABT2131');
</v>
      </c>
      <c r="G74" s="9" t="str">
        <f t="shared" si="3"/>
        <v>ABT21318</v>
      </c>
      <c r="H74" s="9">
        <f t="shared" si="4"/>
        <v>72</v>
      </c>
    </row>
    <row r="75" spans="1:8" ht="30" customHeight="1" x14ac:dyDescent="0.35">
      <c r="A75" s="9">
        <v>73</v>
      </c>
      <c r="B75" s="9" t="s">
        <v>83</v>
      </c>
      <c r="C75" s="9" t="s">
        <v>1679</v>
      </c>
      <c r="D75" s="9">
        <v>9</v>
      </c>
      <c r="E75" s="9" t="s">
        <v>82</v>
      </c>
      <c r="F75" s="10" t="str">
        <f t="shared" si="5"/>
        <v xml:space="preserve">insert into taller (
	id_taller,
	titulo_preparacion,
	detalle_preparacion,
	semana,
	sigla)
values (
	73,
	'Cata de vinos',
	'Vinos tintos',
	9,
	'ABT2131');
</v>
      </c>
      <c r="G75" s="9" t="str">
        <f t="shared" si="3"/>
        <v>ABT21319</v>
      </c>
      <c r="H75" s="9">
        <f t="shared" si="4"/>
        <v>73</v>
      </c>
    </row>
    <row r="76" spans="1:8" ht="30" customHeight="1" x14ac:dyDescent="0.35">
      <c r="A76" s="9">
        <v>74</v>
      </c>
      <c r="B76" s="9" t="s">
        <v>83</v>
      </c>
      <c r="C76" s="11" t="s">
        <v>1680</v>
      </c>
      <c r="D76" s="9">
        <v>10</v>
      </c>
      <c r="E76" s="9" t="s">
        <v>82</v>
      </c>
      <c r="F76" s="10" t="str">
        <f t="shared" si="5"/>
        <v xml:space="preserve">insert into taller (
	id_taller,
	titulo_preparacion,
	detalle_preparacion,
	semana,
	sigla)
values (
	74,
	'Cata de vinos',
	'Cata y maridaje de vinos tintos',
	10,
	'ABT2131');
</v>
      </c>
      <c r="G76" s="9" t="str">
        <f t="shared" si="3"/>
        <v>ABT213110</v>
      </c>
      <c r="H76" s="9">
        <f t="shared" si="4"/>
        <v>74</v>
      </c>
    </row>
    <row r="77" spans="1:8" ht="30" customHeight="1" x14ac:dyDescent="0.35">
      <c r="A77" s="9">
        <v>75</v>
      </c>
      <c r="B77" s="9" t="s">
        <v>1652</v>
      </c>
      <c r="C77" s="11" t="s">
        <v>1679</v>
      </c>
      <c r="D77" s="9">
        <v>11</v>
      </c>
      <c r="E77" s="9" t="s">
        <v>82</v>
      </c>
      <c r="F77" s="10" t="str">
        <f t="shared" si="5"/>
        <v xml:space="preserve">insert into taller (
	id_taller,
	titulo_preparacion,
	detalle_preparacion,
	semana,
	sigla)
values (
	75,
	'Evaluación práctica',
	'Vinos tintos',
	11,
	'ABT2131');
</v>
      </c>
      <c r="G77" s="9" t="str">
        <f t="shared" si="3"/>
        <v>ABT213111</v>
      </c>
      <c r="H77" s="9">
        <f t="shared" si="4"/>
        <v>75</v>
      </c>
    </row>
    <row r="78" spans="1:8" ht="30" customHeight="1" x14ac:dyDescent="0.35">
      <c r="A78" s="9">
        <v>76</v>
      </c>
      <c r="B78" s="9" t="s">
        <v>83</v>
      </c>
      <c r="C78" s="11" t="s">
        <v>1681</v>
      </c>
      <c r="D78" s="9">
        <v>12</v>
      </c>
      <c r="E78" s="9" t="s">
        <v>82</v>
      </c>
      <c r="F78" s="10" t="str">
        <f t="shared" si="5"/>
        <v xml:space="preserve">insert into taller (
	id_taller,
	titulo_preparacion,
	detalle_preparacion,
	semana,
	sigla)
values (
	76,
	'Cata de vinos',
	'Espumantes',
	12,
	'ABT2131');
</v>
      </c>
      <c r="G78" s="9" t="str">
        <f t="shared" si="3"/>
        <v>ABT213112</v>
      </c>
      <c r="H78" s="9">
        <f t="shared" si="4"/>
        <v>76</v>
      </c>
    </row>
    <row r="79" spans="1:8" ht="30" customHeight="1" x14ac:dyDescent="0.35">
      <c r="A79" s="9">
        <v>77</v>
      </c>
      <c r="B79" s="9" t="s">
        <v>83</v>
      </c>
      <c r="C79" s="11" t="s">
        <v>1682</v>
      </c>
      <c r="D79" s="9">
        <v>13</v>
      </c>
      <c r="E79" s="9" t="s">
        <v>82</v>
      </c>
      <c r="F79" s="10" t="str">
        <f t="shared" si="5"/>
        <v xml:space="preserve">insert into taller (
	id_taller,
	titulo_preparacion,
	detalle_preparacion,
	semana,
	sigla)
values (
	77,
	'Cata de vinos',
	'Vinos fortificados',
	13,
	'ABT2131');
</v>
      </c>
      <c r="G79" s="9" t="str">
        <f t="shared" si="3"/>
        <v>ABT213113</v>
      </c>
      <c r="H79" s="9">
        <f t="shared" si="4"/>
        <v>77</v>
      </c>
    </row>
    <row r="80" spans="1:8" ht="30" customHeight="1" x14ac:dyDescent="0.35">
      <c r="A80" s="9">
        <v>78</v>
      </c>
      <c r="B80" s="9" t="s">
        <v>83</v>
      </c>
      <c r="C80" s="11" t="s">
        <v>1683</v>
      </c>
      <c r="D80" s="9">
        <v>14</v>
      </c>
      <c r="E80" s="9" t="s">
        <v>82</v>
      </c>
      <c r="F80" s="10" t="str">
        <f t="shared" si="5"/>
        <v xml:space="preserve">insert into taller (
	id_taller,
	titulo_preparacion,
	detalle_preparacion,
	semana,
	sigla)
values (
	78,
	'Cata de vinos',
	'Piscos artesanales',
	14,
	'ABT2131');
</v>
      </c>
      <c r="G80" s="9" t="str">
        <f t="shared" si="3"/>
        <v>ABT213114</v>
      </c>
      <c r="H80" s="9">
        <f t="shared" si="4"/>
        <v>78</v>
      </c>
    </row>
    <row r="81" spans="1:8" ht="30" customHeight="1" x14ac:dyDescent="0.35">
      <c r="A81" s="9">
        <v>79</v>
      </c>
      <c r="B81" s="9" t="s">
        <v>83</v>
      </c>
      <c r="C81" s="11" t="s">
        <v>1684</v>
      </c>
      <c r="D81" s="9">
        <v>15</v>
      </c>
      <c r="E81" s="9" t="s">
        <v>82</v>
      </c>
      <c r="F81" s="10" t="str">
        <f t="shared" si="5"/>
        <v xml:space="preserve">insert into taller (
	id_taller,
	titulo_preparacion,
	detalle_preparacion,
	semana,
	sigla)
values (
	79,
	'Cata de vinos',
	'Cervezas artesanales',
	15,
	'ABT2131');
</v>
      </c>
      <c r="G81" s="9" t="str">
        <f t="shared" si="3"/>
        <v>ABT213115</v>
      </c>
      <c r="H81" s="9">
        <f t="shared" si="4"/>
        <v>79</v>
      </c>
    </row>
    <row r="82" spans="1:8" ht="30" customHeight="1" x14ac:dyDescent="0.35">
      <c r="A82" s="9">
        <v>80</v>
      </c>
      <c r="B82" s="9" t="s">
        <v>1652</v>
      </c>
      <c r="C82" s="9" t="s">
        <v>1652</v>
      </c>
      <c r="D82" s="9">
        <v>16</v>
      </c>
      <c r="E82" s="9" t="s">
        <v>82</v>
      </c>
      <c r="F82" s="10" t="str">
        <f t="shared" si="5"/>
        <v xml:space="preserve">insert into taller (
	id_taller,
	titulo_preparacion,
	detalle_preparacion,
	semana,
	sigla)
values (
	80,
	'Evaluación práctica',
	'Evaluación práctica',
	16,
	'ABT2131');
</v>
      </c>
      <c r="G82" s="9" t="str">
        <f t="shared" si="3"/>
        <v>ABT213116</v>
      </c>
      <c r="H82" s="9">
        <f t="shared" si="4"/>
        <v>80</v>
      </c>
    </row>
    <row r="83" spans="1:8" ht="30" customHeight="1" x14ac:dyDescent="0.35">
      <c r="A83" s="9">
        <v>81</v>
      </c>
      <c r="B83" s="9" t="s">
        <v>1652</v>
      </c>
      <c r="C83" s="9" t="s">
        <v>1652</v>
      </c>
      <c r="D83" s="9">
        <v>17</v>
      </c>
      <c r="E83" s="9" t="s">
        <v>82</v>
      </c>
      <c r="F83" s="10" t="str">
        <f t="shared" si="5"/>
        <v xml:space="preserve">insert into taller (
	id_taller,
	titulo_preparacion,
	detalle_preparacion,
	semana,
	sigla)
values (
	81,
	'Evaluación práctica',
	'Evaluación práctica',
	17,
	'ABT2131');
</v>
      </c>
      <c r="G83" s="9" t="str">
        <f t="shared" si="3"/>
        <v>ABT213117</v>
      </c>
      <c r="H83" s="9">
        <f t="shared" si="4"/>
        <v>81</v>
      </c>
    </row>
    <row r="84" spans="1:8" ht="30" customHeight="1" x14ac:dyDescent="0.35">
      <c r="A84" s="9">
        <v>82</v>
      </c>
      <c r="B84" s="9" t="s">
        <v>1686</v>
      </c>
      <c r="C84" s="11" t="s">
        <v>1685</v>
      </c>
      <c r="D84" s="9">
        <v>1</v>
      </c>
      <c r="E84" s="9" t="s">
        <v>53</v>
      </c>
      <c r="F84" s="10" t="str">
        <f t="shared" si="5"/>
        <v xml:space="preserve">insert into taller (
	id_taller,
	titulo_preparacion,
	detalle_preparacion,
	semana,
	sigla)
values (
	82,
	'Demostración práctica',
	'Piscola, Tequila sunrise, Godfather, Screwdriver,Negroni (DIRECTOS). Demostración práctica por parte del docente y 1 réplica por grupo.',
	1,
	'ABT3131');
</v>
      </c>
      <c r="G84" s="9" t="str">
        <f t="shared" si="3"/>
        <v>ABT31311</v>
      </c>
      <c r="H84" s="9">
        <f t="shared" si="4"/>
        <v>82</v>
      </c>
    </row>
    <row r="85" spans="1:8" ht="30" customHeight="1" x14ac:dyDescent="0.35">
      <c r="A85" s="9">
        <v>83</v>
      </c>
      <c r="B85" s="9" t="s">
        <v>1688</v>
      </c>
      <c r="C85" s="11" t="s">
        <v>1687</v>
      </c>
      <c r="D85" s="9">
        <v>2</v>
      </c>
      <c r="E85" s="9" t="s">
        <v>53</v>
      </c>
      <c r="F85" s="10" t="str">
        <f t="shared" si="5"/>
        <v xml:space="preserve">insert into taller (
	id_taller,
	titulo_preparacion,
	detalle_preparacion,
	semana,
	sigla)
values (
	83,
	'Batidos - Coctelera',
	'Pisco Sour, White Lady, Ruso Blanco,Margarita clásico',
	2,
	'ABT3131');
</v>
      </c>
      <c r="G85" s="9" t="str">
        <f t="shared" si="3"/>
        <v>ABT31312</v>
      </c>
      <c r="H85" s="9">
        <f t="shared" si="4"/>
        <v>83</v>
      </c>
    </row>
    <row r="86" spans="1:8" ht="30" customHeight="1" x14ac:dyDescent="0.35">
      <c r="A86" s="9">
        <v>84</v>
      </c>
      <c r="B86" s="9" t="s">
        <v>1649</v>
      </c>
      <c r="C86" s="11" t="s">
        <v>1689</v>
      </c>
      <c r="D86" s="9">
        <v>3</v>
      </c>
      <c r="E86" s="9" t="s">
        <v>53</v>
      </c>
      <c r="F86" s="10" t="str">
        <f t="shared" si="5"/>
        <v xml:space="preserve">insert into taller (
	id_taller,
	titulo_preparacion,
	detalle_preparacion,
	semana,
	sigla)
values (
	84,
	'Machacados directo al vaso',
	'Caipirinha, Sour apple vodka,  Mojito, Fresco del Limarí . ',
	3,
	'ABT3131');
</v>
      </c>
      <c r="G86" s="9" t="str">
        <f t="shared" si="3"/>
        <v>ABT31313</v>
      </c>
      <c r="H86" s="9">
        <f t="shared" si="4"/>
        <v>84</v>
      </c>
    </row>
    <row r="87" spans="1:8" ht="30" customHeight="1" x14ac:dyDescent="0.35">
      <c r="A87" s="9">
        <v>85</v>
      </c>
      <c r="B87" s="9" t="s">
        <v>1652</v>
      </c>
      <c r="C87" s="11" t="s">
        <v>1690</v>
      </c>
      <c r="D87" s="9">
        <v>4</v>
      </c>
      <c r="E87" s="9" t="s">
        <v>53</v>
      </c>
      <c r="F87" s="10" t="str">
        <f t="shared" si="5"/>
        <v xml:space="preserve">insert into taller (
	id_taller,
	titulo_preparacion,
	detalle_preparacion,
	semana,
	sigla)
values (
	85,
	'Evaluación práctica',
	'Pisco Sour peruano, Mojito, Tequila Sunrise.',
	4,
	'ABT3131');
</v>
      </c>
      <c r="G87" s="9" t="str">
        <f t="shared" si="3"/>
        <v>ABT31314</v>
      </c>
      <c r="H87" s="9">
        <f t="shared" si="4"/>
        <v>85</v>
      </c>
    </row>
    <row r="88" spans="1:8" ht="30" customHeight="1" x14ac:dyDescent="0.35">
      <c r="A88" s="9">
        <v>86</v>
      </c>
      <c r="B88" s="9" t="s">
        <v>1692</v>
      </c>
      <c r="C88" s="11" t="s">
        <v>1691</v>
      </c>
      <c r="D88" s="9">
        <v>5</v>
      </c>
      <c r="E88" s="9" t="s">
        <v>53</v>
      </c>
      <c r="F88" s="10" t="str">
        <f t="shared" si="5"/>
        <v xml:space="preserve">insert into taller (
	id_taller,
	titulo_preparacion,
	detalle_preparacion,
	semana,
	sigla)
values (
	86,
	'Licuados',
	'Piña Colada, Daiquiri de Pepino-plátano, margarita de Fruta.',
	5,
	'ABT3131');
</v>
      </c>
      <c r="G88" s="9" t="str">
        <f t="shared" si="3"/>
        <v>ABT31315</v>
      </c>
      <c r="H88" s="9">
        <f t="shared" si="4"/>
        <v>86</v>
      </c>
    </row>
    <row r="89" spans="1:8" ht="30" customHeight="1" x14ac:dyDescent="0.35">
      <c r="A89" s="9">
        <v>87</v>
      </c>
      <c r="B89" s="9" t="s">
        <v>1694</v>
      </c>
      <c r="C89" s="11" t="s">
        <v>1693</v>
      </c>
      <c r="D89" s="9">
        <v>6</v>
      </c>
      <c r="E89" s="9" t="s">
        <v>53</v>
      </c>
      <c r="F89" s="10" t="str">
        <f t="shared" si="5"/>
        <v xml:space="preserve">insert into taller (
	id_taller,
	titulo_preparacion,
	detalle_preparacion,
	semana,
	sigla)
values (
	87,
	'Refrescados y clásicos chilenos',
	'Martini dry, Manhattan, Mi to, Capitán, Bitter a la Francesa,Pichuncho,Pantera rosa',
	6,
	'ABT3131');
</v>
      </c>
      <c r="G89" s="9" t="str">
        <f t="shared" si="3"/>
        <v>ABT31316</v>
      </c>
      <c r="H89" s="9">
        <f t="shared" si="4"/>
        <v>87</v>
      </c>
    </row>
    <row r="90" spans="1:8" ht="30" customHeight="1" x14ac:dyDescent="0.35">
      <c r="A90" s="9">
        <v>88</v>
      </c>
      <c r="B90" s="9" t="s">
        <v>1696</v>
      </c>
      <c r="C90" s="11" t="s">
        <v>1695</v>
      </c>
      <c r="D90" s="9">
        <v>7</v>
      </c>
      <c r="E90" s="9" t="s">
        <v>53</v>
      </c>
      <c r="F90" s="10" t="str">
        <f t="shared" si="5"/>
        <v xml:space="preserve">insert into taller (
	id_taller,
	titulo_preparacion,
	detalle_preparacion,
	semana,
	sigla)
values (
	88,
	'Elaboración especial',
	'Bloody Mary, espresso martini, café irlandes, Bellini, Aperol Spritz,  &amp; evaluación de  Martini dry, bitter a la francesa, daiquiri plátano',
	7,
	'ABT3131');
</v>
      </c>
      <c r="G90" s="9" t="str">
        <f t="shared" si="3"/>
        <v>ABT31317</v>
      </c>
      <c r="H90" s="9">
        <f t="shared" si="4"/>
        <v>88</v>
      </c>
    </row>
    <row r="91" spans="1:8" ht="30" customHeight="1" x14ac:dyDescent="0.35">
      <c r="A91" s="9">
        <v>89</v>
      </c>
      <c r="B91" s="9" t="s">
        <v>1698</v>
      </c>
      <c r="C91" s="11" t="s">
        <v>1697</v>
      </c>
      <c r="D91" s="9">
        <v>8</v>
      </c>
      <c r="E91" s="9" t="s">
        <v>53</v>
      </c>
      <c r="F91" s="10" t="str">
        <f t="shared" si="5"/>
        <v xml:space="preserve">insert into taller (
	id_taller,
	titulo_preparacion,
	detalle_preparacion,
	semana,
	sigla)
values (
	89,
	'Tragos varios',
	'Old Fashioned, Santiago Sour, Cardonnay Sour, Kirsch Royale, Laguna Azul, Blue Hawaiian',
	8,
	'ABT3131');
</v>
      </c>
      <c r="G91" s="9" t="str">
        <f t="shared" si="3"/>
        <v>ABT31318</v>
      </c>
      <c r="H91" s="9">
        <f t="shared" si="4"/>
        <v>89</v>
      </c>
    </row>
    <row r="92" spans="1:8" ht="30" customHeight="1" x14ac:dyDescent="0.35">
      <c r="A92" s="9">
        <v>90</v>
      </c>
      <c r="B92" s="9" t="s">
        <v>1700</v>
      </c>
      <c r="C92" s="11" t="s">
        <v>1699</v>
      </c>
      <c r="D92" s="9">
        <v>9</v>
      </c>
      <c r="E92" s="9" t="s">
        <v>53</v>
      </c>
      <c r="F92" s="10" t="str">
        <f t="shared" si="5"/>
        <v xml:space="preserve">insert into taller (
	id_taller,
	titulo_preparacion,
	detalle_preparacion,
	semana,
	sigla)
values (
	90,
	'Pedido examen',
	'Canasta base para creación de propuesta examen.',
	9,
	'ABT3131');
</v>
      </c>
      <c r="G92" s="9" t="str">
        <f t="shared" si="3"/>
        <v>ABT31319</v>
      </c>
      <c r="H92" s="9">
        <f t="shared" si="4"/>
        <v>90</v>
      </c>
    </row>
    <row r="93" spans="1:8" ht="30" customHeight="1" x14ac:dyDescent="0.35">
      <c r="A93" s="9">
        <v>91</v>
      </c>
      <c r="B93" s="9" t="s">
        <v>1702</v>
      </c>
      <c r="C93" s="11" t="s">
        <v>1701</v>
      </c>
      <c r="D93" s="9">
        <v>10</v>
      </c>
      <c r="E93" s="9" t="s">
        <v>53</v>
      </c>
      <c r="F93" s="10" t="str">
        <f t="shared" si="5"/>
        <v xml:space="preserve">insert into taller (
	id_taller,
	titulo_preparacion,
	detalle_preparacion,
	semana,
	sigla)
values (
	91,
	'Bocados fríos para cocktail',
	'Canapé, crostini y bocados fríos en vajilla.',
	10,
	'ABT3131');
</v>
      </c>
      <c r="G93" s="9" t="str">
        <f t="shared" si="3"/>
        <v>ABT313110</v>
      </c>
      <c r="H93" s="9">
        <f t="shared" si="4"/>
        <v>91</v>
      </c>
    </row>
    <row r="94" spans="1:8" ht="30" customHeight="1" x14ac:dyDescent="0.35">
      <c r="A94" s="9">
        <v>92</v>
      </c>
      <c r="B94" s="9" t="s">
        <v>1703</v>
      </c>
      <c r="C94" s="11" t="s">
        <v>1704</v>
      </c>
      <c r="D94" s="9">
        <v>11</v>
      </c>
      <c r="E94" s="9" t="s">
        <v>53</v>
      </c>
      <c r="F94" s="10" t="str">
        <f t="shared" si="5"/>
        <v xml:space="preserve">insert into taller (
	id_taller,
	titulo_preparacion,
	detalle_preparacion,
	semana,
	sigla)
values (
	92,
	'Preparaciones para cocktail',
	'Preparaciones en vajilla tipo buffet, roulade y terrina                                                                                                                                               ',
	11,
	'ABT3131');
</v>
      </c>
      <c r="G94" s="9" t="str">
        <f t="shared" si="3"/>
        <v>ABT313111</v>
      </c>
      <c r="H94" s="9">
        <f t="shared" si="4"/>
        <v>92</v>
      </c>
    </row>
    <row r="95" spans="1:8" ht="30" customHeight="1" x14ac:dyDescent="0.35">
      <c r="A95" s="9">
        <v>93</v>
      </c>
      <c r="B95" s="9" t="s">
        <v>1676</v>
      </c>
      <c r="C95" s="11" t="s">
        <v>1705</v>
      </c>
      <c r="D95" s="9">
        <v>12</v>
      </c>
      <c r="E95" s="9" t="s">
        <v>53</v>
      </c>
      <c r="F95" s="10" t="str">
        <f t="shared" si="5"/>
        <v xml:space="preserve">insert into taller (
	id_taller,
	titulo_preparacion,
	detalle_preparacion,
	semana,
	sigla)
values (
	93,
	'Evaluación',
	'Bocados fríos (canasta sorpresa)',
	12,
	'ABT3131');
</v>
      </c>
      <c r="G95" s="9" t="str">
        <f t="shared" si="3"/>
        <v>ABT313112</v>
      </c>
      <c r="H95" s="9">
        <f t="shared" si="4"/>
        <v>93</v>
      </c>
    </row>
    <row r="96" spans="1:8" ht="30" customHeight="1" x14ac:dyDescent="0.35">
      <c r="A96" s="9">
        <v>94</v>
      </c>
      <c r="B96" s="9" t="s">
        <v>1706</v>
      </c>
      <c r="C96" s="9" t="s">
        <v>1707</v>
      </c>
      <c r="D96" s="9">
        <v>13</v>
      </c>
      <c r="E96" s="9" t="s">
        <v>53</v>
      </c>
      <c r="F96" s="10" t="str">
        <f t="shared" si="5"/>
        <v xml:space="preserve">insert into taller (
	id_taller,
	titulo_preparacion,
	detalle_preparacion,
	semana,
	sigla)
values (
	94,
	'Preparaciones calientes para evento de pie',
	'Empanadas, brochetas de vacuno, satté.',
	13,
	'ABT3131');
</v>
      </c>
      <c r="G96" s="9" t="str">
        <f t="shared" si="3"/>
        <v>ABT313113</v>
      </c>
      <c r="H96" s="9">
        <f t="shared" si="4"/>
        <v>94</v>
      </c>
    </row>
    <row r="97" spans="1:8" ht="30" customHeight="1" x14ac:dyDescent="0.35">
      <c r="A97" s="9">
        <v>95</v>
      </c>
      <c r="B97" s="9" t="s">
        <v>1708</v>
      </c>
      <c r="C97" s="9" t="s">
        <v>1708</v>
      </c>
      <c r="D97" s="9">
        <v>14</v>
      </c>
      <c r="E97" s="9" t="s">
        <v>53</v>
      </c>
      <c r="F97" s="10" t="str">
        <f t="shared" si="5"/>
        <v xml:space="preserve">insert into taller (
	id_taller,
	titulo_preparacion,
	detalle_preparacion,
	semana,
	sigla)
values (
	95,
	'Trinchado de filete y hamburguesas',
	'Trinchado de filete y hamburguesas',
	14,
	'ABT3131');
</v>
      </c>
      <c r="G97" s="9" t="str">
        <f t="shared" si="3"/>
        <v>ABT313114</v>
      </c>
      <c r="H97" s="9">
        <f t="shared" si="4"/>
        <v>95</v>
      </c>
    </row>
    <row r="98" spans="1:8" ht="30" customHeight="1" x14ac:dyDescent="0.35">
      <c r="A98" s="9">
        <v>96</v>
      </c>
      <c r="B98" s="9" t="s">
        <v>1676</v>
      </c>
      <c r="C98" s="11" t="s">
        <v>1709</v>
      </c>
      <c r="D98" s="9">
        <v>15</v>
      </c>
      <c r="E98" s="9" t="s">
        <v>53</v>
      </c>
      <c r="F98" s="10" t="str">
        <f t="shared" si="5"/>
        <v xml:space="preserve">insert into taller (
	id_taller,
	titulo_preparacion,
	detalle_preparacion,
	semana,
	sigla)
values (
	96,
	'Evaluación',
	'Bocados calientes (canasta sorpresa)',
	15,
	'ABT3131');
</v>
      </c>
      <c r="G98" s="9" t="str">
        <f t="shared" si="3"/>
        <v>ABT313115</v>
      </c>
      <c r="H98" s="9">
        <f t="shared" si="4"/>
        <v>96</v>
      </c>
    </row>
    <row r="99" spans="1:8" ht="30" customHeight="1" x14ac:dyDescent="0.35">
      <c r="A99" s="9">
        <v>97</v>
      </c>
      <c r="B99" s="9" t="s">
        <v>1710</v>
      </c>
      <c r="C99" s="9" t="s">
        <v>1710</v>
      </c>
      <c r="D99" s="9">
        <v>16</v>
      </c>
      <c r="E99" s="9" t="s">
        <v>53</v>
      </c>
      <c r="F99" s="10" t="str">
        <f t="shared" si="5"/>
        <v xml:space="preserve">insert into taller (
	id_taller,
	titulo_preparacion,
	detalle_preparacion,
	semana,
	sigla)
values (
	97,
	'Buffet de sushi',
	'Buffet de sushi',
	16,
	'ABT3131');
</v>
      </c>
      <c r="G99" s="9" t="str">
        <f t="shared" si="3"/>
        <v>ABT313116</v>
      </c>
      <c r="H99" s="9">
        <f t="shared" si="4"/>
        <v>97</v>
      </c>
    </row>
    <row r="100" spans="1:8" ht="30" customHeight="1" x14ac:dyDescent="0.35">
      <c r="A100" s="9">
        <v>98</v>
      </c>
      <c r="B100" s="9" t="s">
        <v>1711</v>
      </c>
      <c r="C100" s="11" t="s">
        <v>1712</v>
      </c>
      <c r="D100" s="9">
        <v>17</v>
      </c>
      <c r="E100" s="9" t="s">
        <v>53</v>
      </c>
      <c r="F100" s="10" t="str">
        <f t="shared" si="5"/>
        <v xml:space="preserve">insert into taller (
	id_taller,
	titulo_preparacion,
	detalle_preparacion,
	semana,
	sigla)
values (
	98,
	'Bocadillos dulces',
	'Cake pop de bizcocho o galleta molida con manjar boleado. Cup cakes de vainilla rellenos con frutos rojos y frostin de queso. Mini pie de limón.                                                                                                                                              ',
	17,
	'ABT3131');
</v>
      </c>
      <c r="G100" s="9" t="str">
        <f t="shared" si="3"/>
        <v>ABT313117</v>
      </c>
      <c r="H100" s="9">
        <f t="shared" si="4"/>
        <v>98</v>
      </c>
    </row>
    <row r="101" spans="1:8" ht="30" customHeight="1" x14ac:dyDescent="0.35">
      <c r="A101" s="9">
        <v>99</v>
      </c>
      <c r="B101" s="9" t="s">
        <v>1672</v>
      </c>
      <c r="C101" s="11" t="s">
        <v>1700</v>
      </c>
      <c r="D101" s="9">
        <v>18</v>
      </c>
      <c r="E101" s="9" t="s">
        <v>53</v>
      </c>
      <c r="F101" s="10" t="str">
        <f t="shared" si="5"/>
        <v xml:space="preserve">insert into taller (
	id_taller,
	titulo_preparacion,
	detalle_preparacion,
	semana,
	sigla)
values (
	99,
	'Examen',
	'Pedido examen',
	18,
	'ABT3131');
</v>
      </c>
      <c r="G101" s="9" t="str">
        <f t="shared" si="3"/>
        <v>ABT313118</v>
      </c>
      <c r="H101" s="9">
        <f t="shared" si="4"/>
        <v>99</v>
      </c>
    </row>
    <row r="102" spans="1:8" ht="30" customHeight="1" x14ac:dyDescent="0.35">
      <c r="A102" s="9">
        <v>100</v>
      </c>
      <c r="B102" s="9" t="s">
        <v>1722</v>
      </c>
      <c r="C102" s="9" t="s">
        <v>1713</v>
      </c>
      <c r="D102" s="9">
        <v>1</v>
      </c>
      <c r="E102" s="9" t="s">
        <v>113</v>
      </c>
      <c r="F102" s="10" t="str">
        <f t="shared" si="5"/>
        <v xml:space="preserve">insert into taller (
	id_taller,
	titulo_preparacion,
	detalle_preparacion,
	semana,
	sigla)
values (
	100,
	'Preparación',
	'Semana 1',
	1,
	'ABT3141');
</v>
      </c>
      <c r="G102" s="9" t="str">
        <f t="shared" si="3"/>
        <v>ABT31411</v>
      </c>
      <c r="H102" s="9">
        <f t="shared" si="4"/>
        <v>100</v>
      </c>
    </row>
    <row r="103" spans="1:8" ht="30" customHeight="1" x14ac:dyDescent="0.35">
      <c r="A103" s="9">
        <v>101</v>
      </c>
      <c r="B103" s="9" t="s">
        <v>1722</v>
      </c>
      <c r="C103" s="9" t="s">
        <v>1714</v>
      </c>
      <c r="D103" s="9">
        <v>2</v>
      </c>
      <c r="E103" s="9" t="s">
        <v>113</v>
      </c>
      <c r="F103" s="10" t="str">
        <f t="shared" si="5"/>
        <v xml:space="preserve">insert into taller (
	id_taller,
	titulo_preparacion,
	detalle_preparacion,
	semana,
	sigla)
values (
	101,
	'Preparación',
	'Semana 2',
	2,
	'ABT3141');
</v>
      </c>
      <c r="G103" s="9" t="str">
        <f t="shared" si="3"/>
        <v>ABT31412</v>
      </c>
      <c r="H103" s="9">
        <f t="shared" si="4"/>
        <v>101</v>
      </c>
    </row>
    <row r="104" spans="1:8" ht="30" customHeight="1" x14ac:dyDescent="0.35">
      <c r="A104" s="9">
        <v>102</v>
      </c>
      <c r="B104" s="9" t="s">
        <v>1722</v>
      </c>
      <c r="C104" s="9" t="s">
        <v>1715</v>
      </c>
      <c r="D104" s="9">
        <v>3</v>
      </c>
      <c r="E104" s="9" t="s">
        <v>113</v>
      </c>
      <c r="F104" s="10" t="str">
        <f t="shared" si="5"/>
        <v xml:space="preserve">insert into taller (
	id_taller,
	titulo_preparacion,
	detalle_preparacion,
	semana,
	sigla)
values (
	102,
	'Preparación',
	'Semana 3',
	3,
	'ABT3141');
</v>
      </c>
      <c r="G104" s="9" t="str">
        <f t="shared" si="3"/>
        <v>ABT31413</v>
      </c>
      <c r="H104" s="9">
        <f t="shared" si="4"/>
        <v>102</v>
      </c>
    </row>
    <row r="105" spans="1:8" ht="30" customHeight="1" x14ac:dyDescent="0.35">
      <c r="A105" s="9">
        <v>103</v>
      </c>
      <c r="B105" s="9" t="s">
        <v>1722</v>
      </c>
      <c r="C105" s="9" t="s">
        <v>1716</v>
      </c>
      <c r="D105" s="9">
        <v>4</v>
      </c>
      <c r="E105" s="9" t="s">
        <v>113</v>
      </c>
      <c r="F105" s="10" t="str">
        <f t="shared" si="5"/>
        <v xml:space="preserve">insert into taller (
	id_taller,
	titulo_preparacion,
	detalle_preparacion,
	semana,
	sigla)
values (
	103,
	'Preparación',
	'Semana 4',
	4,
	'ABT3141');
</v>
      </c>
      <c r="G105" s="9" t="str">
        <f t="shared" si="3"/>
        <v>ABT31414</v>
      </c>
      <c r="H105" s="9">
        <f t="shared" si="4"/>
        <v>103</v>
      </c>
    </row>
    <row r="106" spans="1:8" ht="30" customHeight="1" x14ac:dyDescent="0.35">
      <c r="A106" s="9">
        <v>104</v>
      </c>
      <c r="B106" s="9" t="s">
        <v>1722</v>
      </c>
      <c r="C106" s="9" t="s">
        <v>1717</v>
      </c>
      <c r="D106" s="9">
        <v>5</v>
      </c>
      <c r="E106" s="9" t="s">
        <v>113</v>
      </c>
      <c r="F106" s="10" t="str">
        <f t="shared" si="5"/>
        <v xml:space="preserve">insert into taller (
	id_taller,
	titulo_preparacion,
	detalle_preparacion,
	semana,
	sigla)
values (
	104,
	'Preparación',
	'Semana 5',
	5,
	'ABT3141');
</v>
      </c>
      <c r="G106" s="9" t="str">
        <f t="shared" si="3"/>
        <v>ABT31415</v>
      </c>
      <c r="H106" s="9">
        <f t="shared" si="4"/>
        <v>104</v>
      </c>
    </row>
    <row r="107" spans="1:8" ht="30" customHeight="1" x14ac:dyDescent="0.35">
      <c r="A107" s="9">
        <v>105</v>
      </c>
      <c r="B107" s="9" t="s">
        <v>1722</v>
      </c>
      <c r="C107" s="9" t="s">
        <v>1718</v>
      </c>
      <c r="D107" s="9">
        <v>6</v>
      </c>
      <c r="E107" s="9" t="s">
        <v>113</v>
      </c>
      <c r="F107" s="10" t="str">
        <f t="shared" si="5"/>
        <v xml:space="preserve">insert into taller (
	id_taller,
	titulo_preparacion,
	detalle_preparacion,
	semana,
	sigla)
values (
	105,
	'Preparación',
	'Semana 6',
	6,
	'ABT3141');
</v>
      </c>
      <c r="G107" s="9" t="str">
        <f t="shared" si="3"/>
        <v>ABT31416</v>
      </c>
      <c r="H107" s="9">
        <f t="shared" si="4"/>
        <v>105</v>
      </c>
    </row>
    <row r="108" spans="1:8" ht="30" customHeight="1" x14ac:dyDescent="0.35">
      <c r="A108" s="9">
        <v>106</v>
      </c>
      <c r="B108" s="9" t="s">
        <v>1722</v>
      </c>
      <c r="C108" s="9" t="s">
        <v>1719</v>
      </c>
      <c r="D108" s="9">
        <v>7</v>
      </c>
      <c r="E108" s="9" t="s">
        <v>113</v>
      </c>
      <c r="F108" s="10" t="str">
        <f t="shared" si="5"/>
        <v xml:space="preserve">insert into taller (
	id_taller,
	titulo_preparacion,
	detalle_preparacion,
	semana,
	sigla)
values (
	106,
	'Preparación',
	'Semana 7',
	7,
	'ABT3141');
</v>
      </c>
      <c r="G108" s="9" t="str">
        <f t="shared" si="3"/>
        <v>ABT31417</v>
      </c>
      <c r="H108" s="9">
        <f t="shared" si="4"/>
        <v>106</v>
      </c>
    </row>
    <row r="109" spans="1:8" ht="30" customHeight="1" x14ac:dyDescent="0.35">
      <c r="A109" s="9">
        <v>107</v>
      </c>
      <c r="B109" s="9" t="s">
        <v>1722</v>
      </c>
      <c r="C109" s="9" t="s">
        <v>1720</v>
      </c>
      <c r="D109" s="9">
        <v>8</v>
      </c>
      <c r="E109" s="9" t="s">
        <v>113</v>
      </c>
      <c r="F109" s="10" t="str">
        <f t="shared" si="5"/>
        <v xml:space="preserve">insert into taller (
	id_taller,
	titulo_preparacion,
	detalle_preparacion,
	semana,
	sigla)
values (
	107,
	'Preparación',
	'Semana 8',
	8,
	'ABT3141');
</v>
      </c>
      <c r="G109" s="9" t="str">
        <f t="shared" si="3"/>
        <v>ABT31418</v>
      </c>
      <c r="H109" s="9">
        <f t="shared" si="4"/>
        <v>107</v>
      </c>
    </row>
    <row r="110" spans="1:8" ht="30" customHeight="1" x14ac:dyDescent="0.35">
      <c r="A110" s="9">
        <v>108</v>
      </c>
      <c r="B110" s="9" t="s">
        <v>1722</v>
      </c>
      <c r="C110" s="9" t="s">
        <v>1721</v>
      </c>
      <c r="D110" s="9">
        <v>9</v>
      </c>
      <c r="E110" s="9" t="s">
        <v>113</v>
      </c>
      <c r="F110" s="10" t="str">
        <f t="shared" si="5"/>
        <v xml:space="preserve">insert into taller (
	id_taller,
	titulo_preparacion,
	detalle_preparacion,
	semana,
	sigla)
values (
	108,
	'Preparación',
	'Semana 9',
	9,
	'ABT3141');
</v>
      </c>
      <c r="G110" s="9" t="str">
        <f t="shared" si="3"/>
        <v>ABT31419</v>
      </c>
      <c r="H110" s="9">
        <f t="shared" si="4"/>
        <v>108</v>
      </c>
    </row>
    <row r="111" spans="1:8" ht="30" customHeight="1" x14ac:dyDescent="0.35">
      <c r="A111" s="9">
        <v>109</v>
      </c>
      <c r="B111" s="9" t="s">
        <v>1722</v>
      </c>
      <c r="C111" s="9" t="s">
        <v>1713</v>
      </c>
      <c r="D111" s="9">
        <v>1</v>
      </c>
      <c r="E111" s="9" t="s">
        <v>134</v>
      </c>
      <c r="F111" s="10" t="str">
        <f t="shared" si="5"/>
        <v xml:space="preserve">insert into taller (
	id_taller,
	titulo_preparacion,
	detalle_preparacion,
	semana,
	sigla)
values (
	109,
	'Preparación',
	'Semana 1',
	1,
	'ABT4151');
</v>
      </c>
      <c r="G111" s="9" t="str">
        <f t="shared" si="3"/>
        <v>ABT41511</v>
      </c>
      <c r="H111" s="9">
        <f t="shared" si="4"/>
        <v>109</v>
      </c>
    </row>
    <row r="112" spans="1:8" ht="30" customHeight="1" x14ac:dyDescent="0.35">
      <c r="A112" s="9">
        <v>110</v>
      </c>
      <c r="B112" s="9" t="s">
        <v>1722</v>
      </c>
      <c r="C112" s="9" t="s">
        <v>1714</v>
      </c>
      <c r="D112" s="9">
        <v>2</v>
      </c>
      <c r="E112" s="9" t="s">
        <v>134</v>
      </c>
      <c r="F112" s="10" t="str">
        <f t="shared" si="5"/>
        <v xml:space="preserve">insert into taller (
	id_taller,
	titulo_preparacion,
	detalle_preparacion,
	semana,
	sigla)
values (
	110,
	'Preparación',
	'Semana 2',
	2,
	'ABT4151');
</v>
      </c>
      <c r="G112" s="9" t="str">
        <f t="shared" si="3"/>
        <v>ABT41512</v>
      </c>
      <c r="H112" s="9">
        <f t="shared" si="4"/>
        <v>110</v>
      </c>
    </row>
    <row r="113" spans="1:8" ht="30" customHeight="1" x14ac:dyDescent="0.35">
      <c r="A113" s="9">
        <v>111</v>
      </c>
      <c r="B113" s="9" t="s">
        <v>1722</v>
      </c>
      <c r="C113" s="9" t="s">
        <v>1715</v>
      </c>
      <c r="D113" s="9">
        <v>3</v>
      </c>
      <c r="E113" s="9" t="s">
        <v>134</v>
      </c>
      <c r="F113" s="10" t="str">
        <f t="shared" si="5"/>
        <v xml:space="preserve">insert into taller (
	id_taller,
	titulo_preparacion,
	detalle_preparacion,
	semana,
	sigla)
values (
	111,
	'Preparación',
	'Semana 3',
	3,
	'ABT4151');
</v>
      </c>
      <c r="G113" s="9" t="str">
        <f t="shared" si="3"/>
        <v>ABT41513</v>
      </c>
      <c r="H113" s="9">
        <f t="shared" si="4"/>
        <v>111</v>
      </c>
    </row>
    <row r="114" spans="1:8" ht="30" customHeight="1" x14ac:dyDescent="0.35">
      <c r="A114" s="9">
        <v>112</v>
      </c>
      <c r="B114" s="9" t="s">
        <v>1722</v>
      </c>
      <c r="C114" s="9" t="s">
        <v>1716</v>
      </c>
      <c r="D114" s="9">
        <v>4</v>
      </c>
      <c r="E114" s="9" t="s">
        <v>134</v>
      </c>
      <c r="F114" s="10" t="str">
        <f t="shared" si="5"/>
        <v xml:space="preserve">insert into taller (
	id_taller,
	titulo_preparacion,
	detalle_preparacion,
	semana,
	sigla)
values (
	112,
	'Preparación',
	'Semana 4',
	4,
	'ABT4151');
</v>
      </c>
      <c r="G114" s="9" t="str">
        <f t="shared" si="3"/>
        <v>ABT41514</v>
      </c>
      <c r="H114" s="9">
        <f t="shared" si="4"/>
        <v>112</v>
      </c>
    </row>
    <row r="115" spans="1:8" ht="30" customHeight="1" x14ac:dyDescent="0.35">
      <c r="A115" s="9">
        <v>113</v>
      </c>
      <c r="B115" s="9" t="s">
        <v>1722</v>
      </c>
      <c r="C115" s="9" t="s">
        <v>1717</v>
      </c>
      <c r="D115" s="9">
        <v>5</v>
      </c>
      <c r="E115" s="9" t="s">
        <v>134</v>
      </c>
      <c r="F115" s="10" t="str">
        <f t="shared" si="5"/>
        <v xml:space="preserve">insert into taller (
	id_taller,
	titulo_preparacion,
	detalle_preparacion,
	semana,
	sigla)
values (
	113,
	'Preparación',
	'Semana 5',
	5,
	'ABT4151');
</v>
      </c>
      <c r="G115" s="9" t="str">
        <f t="shared" si="3"/>
        <v>ABT41515</v>
      </c>
      <c r="H115" s="9">
        <f t="shared" si="4"/>
        <v>113</v>
      </c>
    </row>
    <row r="116" spans="1:8" ht="30" customHeight="1" x14ac:dyDescent="0.35">
      <c r="A116" s="9">
        <v>114</v>
      </c>
      <c r="B116" s="9" t="s">
        <v>1722</v>
      </c>
      <c r="C116" s="9" t="s">
        <v>1718</v>
      </c>
      <c r="D116" s="9">
        <v>6</v>
      </c>
      <c r="E116" s="9" t="s">
        <v>134</v>
      </c>
      <c r="F116" s="10" t="str">
        <f t="shared" si="5"/>
        <v xml:space="preserve">insert into taller (
	id_taller,
	titulo_preparacion,
	detalle_preparacion,
	semana,
	sigla)
values (
	114,
	'Preparación',
	'Semana 6',
	6,
	'ABT4151');
</v>
      </c>
      <c r="G116" s="9" t="str">
        <f t="shared" si="3"/>
        <v>ABT41516</v>
      </c>
      <c r="H116" s="9">
        <f t="shared" si="4"/>
        <v>114</v>
      </c>
    </row>
    <row r="117" spans="1:8" ht="30" customHeight="1" x14ac:dyDescent="0.35">
      <c r="A117" s="9">
        <v>115</v>
      </c>
      <c r="B117" s="9" t="s">
        <v>1722</v>
      </c>
      <c r="C117" s="9" t="s">
        <v>1719</v>
      </c>
      <c r="D117" s="9">
        <v>7</v>
      </c>
      <c r="E117" s="9" t="s">
        <v>134</v>
      </c>
      <c r="F117" s="10" t="str">
        <f t="shared" si="5"/>
        <v xml:space="preserve">insert into taller (
	id_taller,
	titulo_preparacion,
	detalle_preparacion,
	semana,
	sigla)
values (
	115,
	'Preparación',
	'Semana 7',
	7,
	'ABT4151');
</v>
      </c>
      <c r="G117" s="9" t="str">
        <f t="shared" si="3"/>
        <v>ABT41517</v>
      </c>
      <c r="H117" s="9">
        <f t="shared" si="4"/>
        <v>115</v>
      </c>
    </row>
    <row r="118" spans="1:8" ht="30" customHeight="1" x14ac:dyDescent="0.35">
      <c r="A118" s="9">
        <v>116</v>
      </c>
      <c r="B118" s="9" t="s">
        <v>1722</v>
      </c>
      <c r="C118" s="9" t="s">
        <v>1720</v>
      </c>
      <c r="D118" s="9">
        <v>8</v>
      </c>
      <c r="E118" s="9" t="s">
        <v>134</v>
      </c>
      <c r="F118" s="10" t="str">
        <f t="shared" si="5"/>
        <v xml:space="preserve">insert into taller (
	id_taller,
	titulo_preparacion,
	detalle_preparacion,
	semana,
	sigla)
values (
	116,
	'Preparación',
	'Semana 8',
	8,
	'ABT4151');
</v>
      </c>
      <c r="G118" s="9" t="str">
        <f t="shared" si="3"/>
        <v>ABT41518</v>
      </c>
      <c r="H118" s="9">
        <f t="shared" si="4"/>
        <v>116</v>
      </c>
    </row>
    <row r="119" spans="1:8" ht="30" customHeight="1" x14ac:dyDescent="0.35">
      <c r="A119" s="9">
        <v>117</v>
      </c>
      <c r="B119" s="9" t="s">
        <v>1722</v>
      </c>
      <c r="C119" s="9" t="s">
        <v>1721</v>
      </c>
      <c r="D119" s="9">
        <v>9</v>
      </c>
      <c r="E119" s="9" t="s">
        <v>134</v>
      </c>
      <c r="F119" s="10" t="str">
        <f t="shared" si="5"/>
        <v xml:space="preserve">insert into taller (
	id_taller,
	titulo_preparacion,
	detalle_preparacion,
	semana,
	sigla)
values (
	117,
	'Preparación',
	'Semana 9',
	9,
	'ABT4151');
</v>
      </c>
      <c r="G119" s="9" t="str">
        <f t="shared" si="3"/>
        <v>ABT41519</v>
      </c>
      <c r="H119" s="9">
        <f t="shared" si="4"/>
        <v>117</v>
      </c>
    </row>
    <row r="120" spans="1:8" ht="30" customHeight="1" x14ac:dyDescent="0.35">
      <c r="A120" s="9">
        <v>118</v>
      </c>
      <c r="B120" s="9" t="s">
        <v>1722</v>
      </c>
      <c r="C120" s="11" t="s">
        <v>1723</v>
      </c>
      <c r="D120" s="9">
        <v>1</v>
      </c>
      <c r="E120" s="9" t="s">
        <v>1125</v>
      </c>
      <c r="F120" s="10" t="str">
        <f t="shared" si="5"/>
        <v xml:space="preserve">insert into taller (
	id_taller,
	titulo_preparacion,
	detalle_preparacion,
	semana,
	sigla)
values (
	118,
	'Preparación',
	'Ensaladas',
	1,
	'CIT1111');
</v>
      </c>
      <c r="G120" s="9" t="str">
        <f t="shared" si="3"/>
        <v>CIT11111</v>
      </c>
      <c r="H120" s="9">
        <f t="shared" si="4"/>
        <v>118</v>
      </c>
    </row>
    <row r="121" spans="1:8" ht="30" customHeight="1" x14ac:dyDescent="0.35">
      <c r="A121" s="9">
        <v>119</v>
      </c>
      <c r="B121" s="9" t="s">
        <v>1722</v>
      </c>
      <c r="C121" s="11" t="s">
        <v>1723</v>
      </c>
      <c r="D121" s="9">
        <v>2</v>
      </c>
      <c r="E121" s="9" t="s">
        <v>1125</v>
      </c>
      <c r="F121" s="10" t="str">
        <f t="shared" si="5"/>
        <v xml:space="preserve">insert into taller (
	id_taller,
	titulo_preparacion,
	detalle_preparacion,
	semana,
	sigla)
values (
	119,
	'Preparación',
	'Ensaladas',
	2,
	'CIT1111');
</v>
      </c>
      <c r="G121" s="9" t="str">
        <f t="shared" si="3"/>
        <v>CIT11112</v>
      </c>
      <c r="H121" s="9">
        <f t="shared" si="4"/>
        <v>119</v>
      </c>
    </row>
    <row r="122" spans="1:8" ht="30" customHeight="1" x14ac:dyDescent="0.35">
      <c r="A122" s="9">
        <v>120</v>
      </c>
      <c r="B122" s="9" t="s">
        <v>1722</v>
      </c>
      <c r="C122" s="11" t="s">
        <v>1724</v>
      </c>
      <c r="D122" s="9">
        <v>3</v>
      </c>
      <c r="E122" s="9" t="s">
        <v>1125</v>
      </c>
      <c r="F122" s="10" t="str">
        <f t="shared" si="5"/>
        <v xml:space="preserve">insert into taller (
	id_taller,
	titulo_preparacion,
	detalle_preparacion,
	semana,
	sigla)
values (
	120,
	'Preparación',
	'Fondos, crema de setas, sopa de mariscos, consomé',
	3,
	'CIT1111');
</v>
      </c>
      <c r="G122" s="9" t="str">
        <f t="shared" si="3"/>
        <v>CIT11113</v>
      </c>
      <c r="H122" s="9">
        <f t="shared" si="4"/>
        <v>120</v>
      </c>
    </row>
    <row r="123" spans="1:8" ht="30" customHeight="1" x14ac:dyDescent="0.35">
      <c r="A123" s="9">
        <v>121</v>
      </c>
      <c r="B123" s="9" t="s">
        <v>1722</v>
      </c>
      <c r="C123" s="11" t="s">
        <v>1725</v>
      </c>
      <c r="D123" s="9">
        <v>4</v>
      </c>
      <c r="E123" s="9" t="s">
        <v>1125</v>
      </c>
      <c r="F123" s="10" t="str">
        <f t="shared" si="5"/>
        <v xml:space="preserve">insert into taller (
	id_taller,
	titulo_preparacion,
	detalle_preparacion,
	semana,
	sigla)
values (
	121,
	'Preparación',
	'Fondos, crema de zapallo, sopa de cebolla, crema de espárragos',
	4,
	'CIT1111');
</v>
      </c>
      <c r="G123" s="9" t="str">
        <f t="shared" si="3"/>
        <v>CIT11114</v>
      </c>
      <c r="H123" s="9">
        <f t="shared" si="4"/>
        <v>121</v>
      </c>
    </row>
    <row r="124" spans="1:8" ht="30" customHeight="1" x14ac:dyDescent="0.35">
      <c r="A124" s="9">
        <v>122</v>
      </c>
      <c r="B124" s="9" t="s">
        <v>1726</v>
      </c>
      <c r="C124" s="11" t="s">
        <v>1727</v>
      </c>
      <c r="D124" s="9">
        <v>5</v>
      </c>
      <c r="E124" s="9" t="s">
        <v>1125</v>
      </c>
      <c r="F124" s="10" t="str">
        <f t="shared" si="5"/>
        <v xml:space="preserve">insert into taller (
	id_taller,
	titulo_preparacion,
	detalle_preparacion,
	semana,
	sigla)
values (
	122,
	'Evaluación 1',
	'Crema de zetas, crema de zapallo',
	5,
	'CIT1111');
</v>
      </c>
      <c r="G124" s="9" t="str">
        <f t="shared" si="3"/>
        <v>CIT11115</v>
      </c>
      <c r="H124" s="9">
        <f t="shared" si="4"/>
        <v>122</v>
      </c>
    </row>
    <row r="125" spans="1:8" ht="30" customHeight="1" x14ac:dyDescent="0.35">
      <c r="A125" s="9">
        <v>123</v>
      </c>
      <c r="B125" s="9" t="s">
        <v>1722</v>
      </c>
      <c r="C125" s="11" t="s">
        <v>1728</v>
      </c>
      <c r="D125" s="9">
        <v>6</v>
      </c>
      <c r="E125" s="9" t="s">
        <v>1125</v>
      </c>
      <c r="F125" s="10" t="str">
        <f t="shared" si="5"/>
        <v xml:space="preserve">insert into taller (
	id_taller,
	titulo_preparacion,
	detalle_preparacion,
	semana,
	sigla)
values (
	123,
	'Preparación',
	'Fetuccinni,salsa pomodoro, bolognesa, putanesca y amatriciana',
	6,
	'CIT1111');
</v>
      </c>
      <c r="G125" s="9" t="str">
        <f t="shared" si="3"/>
        <v>CIT11116</v>
      </c>
      <c r="H125" s="9">
        <f t="shared" si="4"/>
        <v>123</v>
      </c>
    </row>
    <row r="126" spans="1:8" ht="30" customHeight="1" x14ac:dyDescent="0.35">
      <c r="A126" s="9">
        <v>124</v>
      </c>
      <c r="B126" s="9" t="s">
        <v>1722</v>
      </c>
      <c r="C126" s="11" t="s">
        <v>1729</v>
      </c>
      <c r="D126" s="9">
        <v>7</v>
      </c>
      <c r="E126" s="9" t="s">
        <v>1125</v>
      </c>
      <c r="F126" s="10" t="str">
        <f t="shared" si="5"/>
        <v xml:space="preserve">insert into taller (
	id_taller,
	titulo_preparacion,
	detalle_preparacion,
	semana,
	sigla)
values (
	124,
	'Preparación',
	'Ravioles rellenos espinaca ricotta, jamon pierna ricotta, ravioles rellenos con ricotta y camarón, salsa tres quesos (gruyere , roquefort y chanco) en base salsa bechamel.',
	7,
	'CIT1111');
</v>
      </c>
      <c r="G126" s="9" t="str">
        <f t="shared" si="3"/>
        <v>CIT11117</v>
      </c>
      <c r="H126" s="9">
        <f t="shared" si="4"/>
        <v>124</v>
      </c>
    </row>
    <row r="127" spans="1:8" ht="30" customHeight="1" x14ac:dyDescent="0.35">
      <c r="A127" s="9">
        <v>125</v>
      </c>
      <c r="B127" s="9" t="s">
        <v>1722</v>
      </c>
      <c r="C127" s="11" t="s">
        <v>1730</v>
      </c>
      <c r="D127" s="9">
        <v>8</v>
      </c>
      <c r="E127" s="9" t="s">
        <v>1125</v>
      </c>
      <c r="F127" s="10" t="str">
        <f t="shared" si="5"/>
        <v xml:space="preserve">insert into taller (
	id_taller,
	titulo_preparacion,
	detalle_preparacion,
	semana,
	sigla)
values (
	125,
	'Preparación',
	'Raviolli,fetuccines, salsa 3 quesos, salsa putanezca',
	8,
	'CIT1111');
</v>
      </c>
      <c r="G127" s="9" t="str">
        <f t="shared" si="3"/>
        <v>CIT11118</v>
      </c>
      <c r="H127" s="9">
        <f t="shared" si="4"/>
        <v>125</v>
      </c>
    </row>
    <row r="128" spans="1:8" ht="30" customHeight="1" x14ac:dyDescent="0.35">
      <c r="A128" s="9">
        <v>126</v>
      </c>
      <c r="B128" s="9" t="s">
        <v>1722</v>
      </c>
      <c r="C128" s="11" t="s">
        <v>1731</v>
      </c>
      <c r="D128" s="9">
        <v>9</v>
      </c>
      <c r="E128" s="9" t="s">
        <v>1125</v>
      </c>
      <c r="F128" s="10" t="str">
        <f t="shared" si="5"/>
        <v xml:space="preserve">insert into taller (
	id_taller,
	titulo_preparacion,
	detalle_preparacion,
	semana,
	sigla)
values (
	126,
	'Preparación',
	'Pollo asado, pollo grillado,puré y derivados, salsa por reducción',
	9,
	'CIT1111');
</v>
      </c>
      <c r="G128" s="9" t="str">
        <f t="shared" si="3"/>
        <v>CIT11119</v>
      </c>
      <c r="H128" s="9">
        <f t="shared" si="4"/>
        <v>126</v>
      </c>
    </row>
    <row r="129" spans="1:8" ht="30" customHeight="1" x14ac:dyDescent="0.35">
      <c r="A129" s="9">
        <v>127</v>
      </c>
      <c r="B129" s="9" t="s">
        <v>1722</v>
      </c>
      <c r="C129" s="11" t="s">
        <v>1732</v>
      </c>
      <c r="D129" s="9">
        <v>10</v>
      </c>
      <c r="E129" s="9" t="s">
        <v>1125</v>
      </c>
      <c r="F129" s="10" t="str">
        <f t="shared" si="5"/>
        <v xml:space="preserve">insert into taller (
	id_taller,
	titulo_preparacion,
	detalle_preparacion,
	semana,
	sigla)
values (
	127,
	'Preparación',
	'pollo a la king, pollo cordon bleu, masa duquesa, vegetales saletados,salsa por reducción ',
	10,
	'CIT1111');
</v>
      </c>
      <c r="G129" s="9" t="str">
        <f t="shared" si="3"/>
        <v>CIT111110</v>
      </c>
      <c r="H129" s="9">
        <f t="shared" si="4"/>
        <v>127</v>
      </c>
    </row>
    <row r="130" spans="1:8" ht="30" customHeight="1" x14ac:dyDescent="0.35">
      <c r="A130" s="9">
        <v>128</v>
      </c>
      <c r="B130" s="9" t="s">
        <v>1722</v>
      </c>
      <c r="C130" s="11" t="s">
        <v>1733</v>
      </c>
      <c r="D130" s="9">
        <v>11</v>
      </c>
      <c r="E130" s="9" t="s">
        <v>1125</v>
      </c>
      <c r="F130" s="10" t="str">
        <f t="shared" si="5"/>
        <v xml:space="preserve">insert into taller (
	id_taller,
	titulo_preparacion,
	detalle_preparacion,
	semana,
	sigla)
values (
	128,
	'Preparación',
	'Pollo cordon bleu, pollo grillado, masa duquesa, vegetales salteados, salsa por reducción',
	11,
	'CIT1111');
</v>
      </c>
      <c r="G130" s="9" t="str">
        <f t="shared" si="3"/>
        <v>CIT111111</v>
      </c>
      <c r="H130" s="9">
        <f t="shared" si="4"/>
        <v>128</v>
      </c>
    </row>
    <row r="131" spans="1:8" ht="30" customHeight="1" x14ac:dyDescent="0.35">
      <c r="A131" s="9">
        <v>129</v>
      </c>
      <c r="B131" s="9" t="s">
        <v>1722</v>
      </c>
      <c r="C131" s="11" t="s">
        <v>1736</v>
      </c>
      <c r="D131" s="9">
        <v>12</v>
      </c>
      <c r="E131" s="9" t="s">
        <v>1125</v>
      </c>
      <c r="F131" s="10" t="str">
        <f t="shared" si="5"/>
        <v xml:space="preserve">insert into taller (
	id_taller,
	titulo_preparacion,
	detalle_preparacion,
	semana,
	sigla)
values (
	129,
	'Preparación',
	'Strogonoff de filete, carne mechada, cazuela, roast beef, lomo grillado, vegetales asados, vegetales salteados, verduras a la polonesa',
	12,
	'CIT1111');
</v>
      </c>
      <c r="G131" s="9" t="str">
        <f t="shared" si="3"/>
        <v>CIT111112</v>
      </c>
      <c r="H131" s="9">
        <f t="shared" si="4"/>
        <v>129</v>
      </c>
    </row>
    <row r="132" spans="1:8" ht="30" customHeight="1" x14ac:dyDescent="0.35">
      <c r="A132" s="9">
        <v>130</v>
      </c>
      <c r="B132" s="9" t="s">
        <v>1722</v>
      </c>
      <c r="C132" s="11" t="s">
        <v>1734</v>
      </c>
      <c r="D132" s="9">
        <v>13</v>
      </c>
      <c r="E132" s="9" t="s">
        <v>1125</v>
      </c>
      <c r="F132" s="10" t="str">
        <f t="shared" si="5"/>
        <v xml:space="preserve">insert into taller (
	id_taller,
	titulo_preparacion,
	detalle_preparacion,
	semana,
	sigla)
values (
	130,
	'Preparación',
	'Osobuco, plateada, carne mongoliana, goulash',
	13,
	'CIT1111');
</v>
      </c>
      <c r="G132" s="9" t="str">
        <f t="shared" ref="G132:G195" si="6">E132&amp;D132</f>
        <v>CIT111113</v>
      </c>
      <c r="H132" s="9">
        <f t="shared" ref="H132:H195" si="7">A132</f>
        <v>130</v>
      </c>
    </row>
    <row r="133" spans="1:8" ht="30" customHeight="1" x14ac:dyDescent="0.35">
      <c r="A133" s="9">
        <v>131</v>
      </c>
      <c r="B133" s="9" t="s">
        <v>1722</v>
      </c>
      <c r="C133" s="11" t="s">
        <v>1735</v>
      </c>
      <c r="D133" s="9">
        <v>14</v>
      </c>
      <c r="E133" s="9" t="s">
        <v>1125</v>
      </c>
      <c r="F133" s="10" t="str">
        <f t="shared" si="5"/>
        <v xml:space="preserve">insert into taller (
	id_taller,
	titulo_preparacion,
	detalle_preparacion,
	semana,
	sigla)
values (
	131,
	'Preparación',
	'Carne mechada, strogonoff, puré rústico, vegetales asados, lomo a la plancha',
	14,
	'CIT1111');
</v>
      </c>
      <c r="G133" s="9" t="str">
        <f t="shared" si="6"/>
        <v>CIT111114</v>
      </c>
      <c r="H133" s="9">
        <f t="shared" si="7"/>
        <v>131</v>
      </c>
    </row>
    <row r="134" spans="1:8" ht="30" customHeight="1" x14ac:dyDescent="0.35">
      <c r="A134" s="9">
        <v>132</v>
      </c>
      <c r="B134" s="9" t="s">
        <v>1722</v>
      </c>
      <c r="C134" s="11" t="s">
        <v>1737</v>
      </c>
      <c r="D134" s="9">
        <v>15</v>
      </c>
      <c r="E134" s="9" t="s">
        <v>1125</v>
      </c>
      <c r="F134" s="10" t="str">
        <f t="shared" ref="F134:F197" si="8">"insert into "&amp;$B$1&amp;" ("&amp;CHAR(10)&amp;
CHAR(9)&amp;$A$2&amp;","&amp;CHAR(10)&amp;
CHAR(9)&amp;$B$2&amp;","&amp;CHAR(10)&amp;
CHAR(9)&amp;$C$2&amp;","&amp;CHAR(10)&amp;
CHAR(9)&amp;$D$2&amp;","&amp;CHAR(10)&amp;
CHAR(9)&amp;$E$2&amp;")"&amp;CHAR(10)&amp;
"values ("&amp;CHAR(10)&amp;
CHAR(9)&amp;A134&amp;","&amp;CHAR(10)&amp;
CHAR(9)&amp;"'"&amp;B134&amp;"',"&amp;CHAR(10)&amp;
CHAR(9)&amp;"'"&amp;C134&amp;"',"&amp;CHAR(10)&amp;
CHAR(9)&amp;D134&amp;","&amp;CHAR(10)&amp;
CHAR(9)&amp;"'"&amp;E134&amp;"');"&amp;CHAR(10)</f>
        <v xml:space="preserve">insert into taller (
	id_taller,
	titulo_preparacion,
	detalle_preparacion,
	semana,
	sigla)
values (
	132,
	'Preparación',
	'Reineta a la plancha, congrio frito, arroz pilaf, arroz creole, salsa bechamel',
	15,
	'CIT1111');
</v>
      </c>
      <c r="G134" s="9" t="str">
        <f t="shared" si="6"/>
        <v>CIT111115</v>
      </c>
      <c r="H134" s="9">
        <f t="shared" si="7"/>
        <v>132</v>
      </c>
    </row>
    <row r="135" spans="1:8" ht="30" customHeight="1" x14ac:dyDescent="0.35">
      <c r="A135" s="9">
        <v>133</v>
      </c>
      <c r="B135" s="9" t="s">
        <v>1722</v>
      </c>
      <c r="C135" s="11" t="s">
        <v>1738</v>
      </c>
      <c r="D135" s="9">
        <v>16</v>
      </c>
      <c r="E135" s="9" t="s">
        <v>1125</v>
      </c>
      <c r="F135" s="10" t="str">
        <f t="shared" si="8"/>
        <v xml:space="preserve">insert into taller (
	id_taller,
	titulo_preparacion,
	detalle_preparacion,
	semana,
	sigla)
values (
	133,
	'Preparación',
	'Mariscos, risotto',
	16,
	'CIT1111');
</v>
      </c>
      <c r="G135" s="9" t="str">
        <f t="shared" si="6"/>
        <v>CIT111116</v>
      </c>
      <c r="H135" s="9">
        <f t="shared" si="7"/>
        <v>133</v>
      </c>
    </row>
    <row r="136" spans="1:8" ht="30" customHeight="1" x14ac:dyDescent="0.35">
      <c r="A136" s="9">
        <v>134</v>
      </c>
      <c r="B136" s="9" t="s">
        <v>1672</v>
      </c>
      <c r="C136" s="11" t="s">
        <v>1739</v>
      </c>
      <c r="D136" s="9">
        <v>17</v>
      </c>
      <c r="E136" s="9" t="s">
        <v>1125</v>
      </c>
      <c r="F136" s="10" t="str">
        <f t="shared" si="8"/>
        <v xml:space="preserve">insert into taller (
	id_taller,
	titulo_preparacion,
	detalle_preparacion,
	semana,
	sigla)
values (
	134,
	'Examen',
	'Reineta a la plancha, arroz pilaf, salsa de mariscos(base bechamel)',
	17,
	'CIT1111');
</v>
      </c>
      <c r="G136" s="9" t="str">
        <f t="shared" si="6"/>
        <v>CIT111117</v>
      </c>
      <c r="H136" s="9">
        <f t="shared" si="7"/>
        <v>134</v>
      </c>
    </row>
    <row r="137" spans="1:8" ht="30" customHeight="1" x14ac:dyDescent="0.35">
      <c r="A137" s="9">
        <v>135</v>
      </c>
      <c r="B137" s="9" t="s">
        <v>1741</v>
      </c>
      <c r="C137" s="11" t="s">
        <v>1740</v>
      </c>
      <c r="D137" s="9">
        <v>1</v>
      </c>
      <c r="E137" s="9" t="s">
        <v>76</v>
      </c>
      <c r="F137" s="10" t="str">
        <f t="shared" si="8"/>
        <v xml:space="preserve">insert into taller (
	id_taller,
	titulo_preparacion,
	detalle_preparacion,
	semana,
	sigla)
values (
	135,
	'Inducción, bases deshidratadas y pre mezclas + sous vide',
	'* Elaboración de puré en caja
* Pechuga de pollo sous vide sazonada con bases deshidratadas
* Sopa de pollo (sobre)
* Crema de espárragos
* Brownie chocolate premezcla',
	1,
	'CIT2111');
</v>
      </c>
      <c r="G137" s="9" t="str">
        <f t="shared" si="6"/>
        <v>CIT21111</v>
      </c>
      <c r="H137" s="9">
        <f t="shared" si="7"/>
        <v>135</v>
      </c>
    </row>
    <row r="138" spans="1:8" ht="30" customHeight="1" x14ac:dyDescent="0.35">
      <c r="A138" s="9">
        <v>136</v>
      </c>
      <c r="B138" s="9" t="s">
        <v>1742</v>
      </c>
      <c r="C138" s="11" t="s">
        <v>1743</v>
      </c>
      <c r="D138" s="9">
        <v>2</v>
      </c>
      <c r="E138" s="9" t="s">
        <v>76</v>
      </c>
      <c r="F138" s="10" t="str">
        <f t="shared" si="8"/>
        <v xml:space="preserve">insert into taller (
	id_taller,
	titulo_preparacion,
	detalle_preparacion,
	semana,
	sigla)
values (
	136,
	'Elaborando entradas frías y calientes',
	'* Ensalada rusa con mayonesa, sopa de pollo deshidratada, huevo cocido a 72º por 17 minutos. topping de tocino crocante
* Ensalada César pollo, aderezo César. Crema de espárragos deshidratadas, huevo cocido a 85º por 15 minutos
* Ensalada mixta, vinagreta de frambuesa liofilizada, crema de tomtes. Huevo cocinado a 85º por 12 minutos, topping de pesto y nueces
* Ensalada templada con aderezo agridulce de mostaza. Crema de papas deshidratada, huevo cocido a 72 º por 21 minutos, topping papas hilo
',
	2,
	'CIT2111');
</v>
      </c>
      <c r="G138" s="9" t="str">
        <f t="shared" si="6"/>
        <v>CIT21112</v>
      </c>
      <c r="H138" s="9">
        <f t="shared" si="7"/>
        <v>136</v>
      </c>
    </row>
    <row r="139" spans="1:8" ht="30" customHeight="1" x14ac:dyDescent="0.35">
      <c r="A139" s="9">
        <v>137</v>
      </c>
      <c r="B139" s="9" t="s">
        <v>1744</v>
      </c>
      <c r="C139" s="11" t="s">
        <v>1745</v>
      </c>
      <c r="D139" s="9">
        <v>3</v>
      </c>
      <c r="E139" s="9" t="s">
        <v>76</v>
      </c>
      <c r="F139" s="10" t="str">
        <f t="shared" si="8"/>
        <v xml:space="preserve">insert into taller (
	id_taller,
	titulo_preparacion,
	detalle_preparacion,
	semana,
	sigla)
values (
	137,
	'Dietas especiales',
	'1.- Menú hipocalórico:
Ensalada de repollo zanahoria con lactonesa y frutos secos. reineta sous vide (marinada cítrica) con verduras asadas. gelatina de piña con manzana rallada
2.- Menú hipercalórico
Ensalada capresse con limoneta. lasaña de carne y espinaca. brownie de chocolate
3.- Menú vegetariano:
Ensaladamix de hojas verdes, pepino tomate y aceitunas con dressing de mostaza y miel. albóndigas de carne de soya en salsa pomodoro con pasta lisa. peras pochadas al vino tinto
4.-Menú vegano:
Ensalada primaveral con vinagreta de aceitunas y pimentón asado.  milanesa deberenjenas con humus. arroz con coco
',
	3,
	'CIT2111');
</v>
      </c>
      <c r="G139" s="9" t="str">
        <f t="shared" si="6"/>
        <v>CIT21113</v>
      </c>
      <c r="H139" s="9">
        <f t="shared" si="7"/>
        <v>137</v>
      </c>
    </row>
    <row r="140" spans="1:8" ht="30" customHeight="1" x14ac:dyDescent="0.35">
      <c r="A140" s="9">
        <v>138</v>
      </c>
      <c r="B140" s="9" t="s">
        <v>1746</v>
      </c>
      <c r="C140" s="11" t="s">
        <v>1747</v>
      </c>
      <c r="D140" s="9">
        <v>4</v>
      </c>
      <c r="E140" s="9" t="s">
        <v>76</v>
      </c>
      <c r="F140" s="10" t="str">
        <f t="shared" si="8"/>
        <v xml:space="preserve">insert into taller (
	id_taller,
	titulo_preparacion,
	detalle_preparacion,
	semana,
	sigla)
values (
	138,
	'Requerimientos alimentarios específicos',
	'1.- Menú para celíacos:
Ensalada apio palta con limoneta. fideos de arroz con salsa bolognesa. Leche asada.
2.- Menú para hipertensos y colesteron alto:
Ensalada de lechuga con choclo, tomte y zanahoria + vinagreta. Bistec con budín de verduras. Crepe con fruta fesca.
3.- Menú para diabéticos:
Ensalada de tomates y pepino con vinagreta. Lentejas con arroz. Brownie de manzana
4.- Menú mediterranéo (como prevención de enfermedades: cáncer, diabetes etc)
Crema de zapallo con crutones al oliva. Pechuga de pollo sous vide con brocolis y coliflor. Macedonia de frutas.
',
	4,
	'CIT2111');
</v>
      </c>
      <c r="G140" s="9" t="str">
        <f t="shared" si="6"/>
        <v>CIT21114</v>
      </c>
      <c r="H140" s="9">
        <f t="shared" si="7"/>
        <v>138</v>
      </c>
    </row>
    <row r="141" spans="1:8" ht="30" customHeight="1" x14ac:dyDescent="0.35">
      <c r="A141" s="9">
        <v>139</v>
      </c>
      <c r="B141" s="9" t="s">
        <v>1676</v>
      </c>
      <c r="C141" s="11" t="s">
        <v>1748</v>
      </c>
      <c r="D141" s="9">
        <v>5</v>
      </c>
      <c r="E141" s="9" t="s">
        <v>76</v>
      </c>
      <c r="F141" s="10" t="str">
        <f t="shared" si="8"/>
        <v xml:space="preserve">insert into taller (
	id_taller,
	titulo_preparacion,
	detalle_preparacion,
	semana,
	sigla)
values (
	139,
	'Evaluación',
	'1.- Menú hipocalórico
2.- Menú hipercalórico
3.- Menú vegetariano
4.- Menú vegano',
	5,
	'CIT2111');
</v>
      </c>
      <c r="G141" s="9" t="str">
        <f t="shared" si="6"/>
        <v>CIT21115</v>
      </c>
      <c r="H141" s="9">
        <f t="shared" si="7"/>
        <v>139</v>
      </c>
    </row>
    <row r="142" spans="1:8" ht="30" customHeight="1" x14ac:dyDescent="0.35">
      <c r="A142" s="9">
        <v>140</v>
      </c>
      <c r="B142" s="9" t="s">
        <v>1749</v>
      </c>
      <c r="C142" s="11" t="s">
        <v>1750</v>
      </c>
      <c r="D142" s="9">
        <v>6</v>
      </c>
      <c r="E142" s="9" t="s">
        <v>76</v>
      </c>
      <c r="F142" s="10" t="str">
        <f t="shared" si="8"/>
        <v xml:space="preserve">insert into taller (
	id_taller,
	titulo_preparacion,
	detalle_preparacion,
	semana,
	sigla)
values (
	140,
	'Elaborando principales en base a vacuno y pescado',
	'1.- Albóndigas pomodoro, arroz árabe y vegetales salteados: cebollín, berenjenas, choclo, brócoli, zapallo italiano, pimentón.
2.- Hamburguesas en salsa española. Arroz primavera, vegetales salteados. cebollín, berenjenas, choclo, brócoli, zapallo italiano y pimentón.
3.- Asado alemán con salsa de tomates. Arroz al perejil, vegetales salteados: cebollín, berenjenas,choclo, brócoli, zapallo italiano y pimentón
4.- Pimentones rellenos. Arroz pilaf, vegetales salteados: cebollín, berenjenas,choclo, brócoli, zapallo italiano y pimentón
',
	6,
	'CIT2111');
</v>
      </c>
      <c r="G142" s="9" t="str">
        <f t="shared" si="6"/>
        <v>CIT21116</v>
      </c>
      <c r="H142" s="9">
        <f t="shared" si="7"/>
        <v>140</v>
      </c>
    </row>
    <row r="143" spans="1:8" ht="30" customHeight="1" x14ac:dyDescent="0.35">
      <c r="A143" s="9">
        <v>141</v>
      </c>
      <c r="B143" s="9" t="s">
        <v>1751</v>
      </c>
      <c r="C143" s="11" t="s">
        <v>1752</v>
      </c>
      <c r="D143" s="9">
        <v>7</v>
      </c>
      <c r="E143" s="9" t="s">
        <v>76</v>
      </c>
      <c r="F143" s="10" t="str">
        <f t="shared" si="8"/>
        <v xml:space="preserve">insert into taller (
	id_taller,
	titulo_preparacion,
	detalle_preparacion,
	semana,
	sigla)
values (
	141,
	'Elaborando principales en base a ave y cerdo',
	'1.- Chapsui de ave/chuleta parrillera la plancha. Papas lyonesa
2.-Chapsui de ave/chuleta de cerdo parrillera a la plancha/papas lyonesa
3.-Trutro de pollo al jugo/chuleta de cerdo a la cazadora/papas lyonesa
4.-Trutro de pollo al jugo/chuleta a la cazadora/papas lyonesa
',
	7,
	'CIT2111');
</v>
      </c>
      <c r="G143" s="9" t="str">
        <f t="shared" si="6"/>
        <v>CIT21117</v>
      </c>
      <c r="H143" s="9">
        <f t="shared" si="7"/>
        <v>141</v>
      </c>
    </row>
    <row r="144" spans="1:8" ht="30" customHeight="1" x14ac:dyDescent="0.35">
      <c r="A144" s="9">
        <v>142</v>
      </c>
      <c r="B144" s="9" t="s">
        <v>1753</v>
      </c>
      <c r="C144" s="11" t="s">
        <v>1754</v>
      </c>
      <c r="D144" s="9">
        <v>8</v>
      </c>
      <c r="E144" s="9" t="s">
        <v>76</v>
      </c>
      <c r="F144" s="10" t="str">
        <f t="shared" si="8"/>
        <v xml:space="preserve">insert into taller (
	id_taller,
	titulo_preparacion,
	detalle_preparacion,
	semana,
	sigla)
values (
	142,
	'Elaborando línea de servicio',
	'1.- Bistec de res a la plancha con tortilla de verduras y arroz pilaf
2.- Bistec de res a la plancha con tortilla de verduras y arroz primavera
3.- Pechuga de ave a la plancha con tortilla de papas y quinoa al curry
4.- Pechuga de ave a la plancha con tortilla de papas y quinoa',
	8,
	'CIT2111');
</v>
      </c>
      <c r="G144" s="9" t="str">
        <f t="shared" si="6"/>
        <v>CIT21118</v>
      </c>
      <c r="H144" s="9">
        <f t="shared" si="7"/>
        <v>142</v>
      </c>
    </row>
    <row r="145" spans="1:8" ht="30" customHeight="1" x14ac:dyDescent="0.35">
      <c r="A145" s="9">
        <v>143</v>
      </c>
      <c r="B145" s="9" t="s">
        <v>1676</v>
      </c>
      <c r="C145" s="11" t="s">
        <v>1755</v>
      </c>
      <c r="D145" s="9">
        <v>9</v>
      </c>
      <c r="E145" s="9" t="s">
        <v>76</v>
      </c>
      <c r="F145" s="10" t="str">
        <f t="shared" si="8"/>
        <v xml:space="preserve">insert into taller (
	id_taller,
	titulo_preparacion,
	detalle_preparacion,
	semana,
	sigla)
values (
	143,
	'Evaluación',
	'Todos los grupos elaboran:
Bistec de res a la plancha con salsa española con tortilla de verduras y papas lyonesa. Peras al vino tinto
',
	9,
	'CIT2111');
</v>
      </c>
      <c r="G145" s="9" t="str">
        <f t="shared" si="6"/>
        <v>CIT21119</v>
      </c>
      <c r="H145" s="9">
        <f t="shared" si="7"/>
        <v>143</v>
      </c>
    </row>
    <row r="146" spans="1:8" ht="30" customHeight="1" x14ac:dyDescent="0.35">
      <c r="A146" s="9">
        <v>144</v>
      </c>
      <c r="B146" s="9" t="s">
        <v>1757</v>
      </c>
      <c r="C146" s="11" t="s">
        <v>1756</v>
      </c>
      <c r="D146" s="9">
        <v>10</v>
      </c>
      <c r="E146" s="9" t="s">
        <v>76</v>
      </c>
      <c r="F146" s="10" t="str">
        <f t="shared" si="8"/>
        <v xml:space="preserve">insert into taller (
	id_taller,
	titulo_preparacion,
	detalle_preparacion,
	semana,
	sigla)
values (
	144,
	'Recetas clásicas de legumbres',
	'1.-  Porotos:
Ensalada chilena/porotos granados con mazamorra y longaniza/jalea de frambuesas con crema
2.- Lentejas:
ensalada chilena/lentejas con arros y gordas/flan
3.- Garbanzos:
ensalada chilena/garbanzos con arroz/ensalada de frutas
4.- Arvejas
ensalada chilena/arvejas partidas con tocino a la parmesana/ compota de manzana',
	10,
	'CIT2111');
</v>
      </c>
      <c r="G146" s="9" t="str">
        <f t="shared" si="6"/>
        <v>CIT211110</v>
      </c>
      <c r="H146" s="9">
        <f t="shared" si="7"/>
        <v>144</v>
      </c>
    </row>
    <row r="147" spans="1:8" ht="30" customHeight="1" x14ac:dyDescent="0.35">
      <c r="A147" s="9">
        <v>145</v>
      </c>
      <c r="B147" s="9" t="s">
        <v>1758</v>
      </c>
      <c r="C147" s="11" t="s">
        <v>1759</v>
      </c>
      <c r="D147" s="9">
        <v>11</v>
      </c>
      <c r="E147" s="9" t="s">
        <v>76</v>
      </c>
      <c r="F147" s="10" t="str">
        <f t="shared" si="8"/>
        <v xml:space="preserve">insert into taller (
	id_taller,
	titulo_preparacion,
	detalle_preparacion,
	semana,
	sigla)
values (
	145,
	'Mixtura de legumbres',
	'1.- Porotos:
Ensalada de porotos negros con albahaca y pepino + topping de almendras esfiladas
salmón sous vide compañado de tacu tacu
2.- Lentejas:
Ensalada de lentejas rojas con tomate cherry y menta + salsa de yoghurt natural
hamburgeuesas de lentejas con puré de papas con aceitunas
3.- Garbanzos:
Hummus xo masas crujientes con topping de crudities
falafel de garbanzos con arroz árabe
4.- Arvejas:
Ensalada de arvejas con tomate, choclo, menta, limoneta
tortilla de arvejas con verduras de la estación',
	11,
	'CIT2111');
</v>
      </c>
      <c r="G147" s="9" t="str">
        <f t="shared" si="6"/>
        <v>CIT211111</v>
      </c>
      <c r="H147" s="9">
        <f t="shared" si="7"/>
        <v>145</v>
      </c>
    </row>
    <row r="148" spans="1:8" ht="30" customHeight="1" x14ac:dyDescent="0.35">
      <c r="A148" s="9">
        <v>146</v>
      </c>
      <c r="B148" s="9" t="s">
        <v>1760</v>
      </c>
      <c r="C148" s="11" t="s">
        <v>1761</v>
      </c>
      <c r="D148" s="9">
        <v>12</v>
      </c>
      <c r="E148" s="9" t="s">
        <v>76</v>
      </c>
      <c r="F148" s="10" t="str">
        <f t="shared" si="8"/>
        <v xml:space="preserve">insert into taller (
	id_taller,
	titulo_preparacion,
	detalle_preparacion,
	semana,
	sigla)
values (
	146,
	'Evaluación legumbres',
	'1.-  Porotos:
Ensalada chilena/porotos granados con mazamorra y longaniza/jalea de frambuesas con crema
2.- Lentejas:
Ensalada chilena/lentejas con arroz y gordas/flan
3.- Garbanzos:
Ensalada chilena/garbanzos con arroz/ensalada de frutas
4.- Arvejas
Ensalada chilena/arvejas partidas con tocino a la parmesana/ compota de manzana',
	12,
	'CIT2111');
</v>
      </c>
      <c r="G148" s="9" t="str">
        <f t="shared" si="6"/>
        <v>CIT211112</v>
      </c>
      <c r="H148" s="9">
        <f t="shared" si="7"/>
        <v>146</v>
      </c>
    </row>
    <row r="149" spans="1:8" ht="30" customHeight="1" x14ac:dyDescent="0.35">
      <c r="A149" s="9">
        <v>147</v>
      </c>
      <c r="B149" s="9" t="s">
        <v>1762</v>
      </c>
      <c r="C149" s="11" t="s">
        <v>1763</v>
      </c>
      <c r="D149" s="9">
        <v>13</v>
      </c>
      <c r="E149" s="9" t="s">
        <v>76</v>
      </c>
      <c r="F149" s="10" t="str">
        <f t="shared" si="8"/>
        <v xml:space="preserve">insert into taller (
	id_taller,
	titulo_preparacion,
	detalle_preparacion,
	semana,
	sigla)
values (
	147,
	'Postres en base a pre mezclas',
	'1.- Brazo de reina/flan
2.- Profiteroles con crema pastelera
3.- Muffins de chocolate con frosting de queso crema y vainilla/ jalea con fruta
4.- Panqueques con crema diplomática/ peras sous vide/sémola con leche',
	13,
	'CIT2111');
</v>
      </c>
      <c r="G149" s="9" t="str">
        <f t="shared" si="6"/>
        <v>CIT211113</v>
      </c>
      <c r="H149" s="9">
        <f t="shared" si="7"/>
        <v>147</v>
      </c>
    </row>
    <row r="150" spans="1:8" ht="30" customHeight="1" x14ac:dyDescent="0.35">
      <c r="A150" s="9">
        <v>148</v>
      </c>
      <c r="B150" s="9" t="s">
        <v>1764</v>
      </c>
      <c r="C150" s="11" t="s">
        <v>1765</v>
      </c>
      <c r="D150" s="9">
        <v>14</v>
      </c>
      <c r="E150" s="9" t="s">
        <v>76</v>
      </c>
      <c r="F150" s="10" t="str">
        <f t="shared" si="8"/>
        <v xml:space="preserve">insert into taller (
	id_taller,
	titulo_preparacion,
	detalle_preparacion,
	semana,
	sigla)
values (
	148,
	'Elaboración de postres para la cocina institucional',
	'1.- Tartaleta de frutas/peras confitadas sous vide/leche asada
2.- Pie de limón/compòta de manzana jengibre sous vide/babaroisse
3.- Küchen de manzana/manzana sous videarroz con leche de coco
4.- Brownie con mousse de chocolate/peras sous vide/ sémola con leche
',
	14,
	'CIT2111');
</v>
      </c>
      <c r="G150" s="9" t="str">
        <f t="shared" si="6"/>
        <v>CIT211114</v>
      </c>
      <c r="H150" s="9">
        <f t="shared" si="7"/>
        <v>148</v>
      </c>
    </row>
    <row r="151" spans="1:8" ht="30" customHeight="1" x14ac:dyDescent="0.35">
      <c r="A151" s="9">
        <v>149</v>
      </c>
      <c r="B151" s="9" t="s">
        <v>1766</v>
      </c>
      <c r="C151" s="11" t="s">
        <v>1766</v>
      </c>
      <c r="D151" s="9">
        <v>17</v>
      </c>
      <c r="E151" s="9" t="s">
        <v>76</v>
      </c>
      <c r="F151" s="10" t="str">
        <f t="shared" si="8"/>
        <v xml:space="preserve">insert into taller (
	id_taller,
	titulo_preparacion,
	detalle_preparacion,
	semana,
	sigla)
values (
	149,
	'Exámen final',
	'Exámen final',
	17,
	'CIT2111');
</v>
      </c>
      <c r="G151" s="9" t="str">
        <f t="shared" si="6"/>
        <v>CIT211117</v>
      </c>
      <c r="H151" s="9">
        <f t="shared" si="7"/>
        <v>149</v>
      </c>
    </row>
    <row r="152" spans="1:8" ht="30" customHeight="1" x14ac:dyDescent="0.35">
      <c r="A152" s="9">
        <v>150</v>
      </c>
      <c r="B152" s="9" t="s">
        <v>1771</v>
      </c>
      <c r="C152" s="11" t="s">
        <v>1772</v>
      </c>
      <c r="D152" s="9">
        <v>1</v>
      </c>
      <c r="E152" s="9" t="s">
        <v>80</v>
      </c>
      <c r="F152" s="10" t="str">
        <f t="shared" si="8"/>
        <v xml:space="preserve">insert into taller (
	id_taller,
	titulo_preparacion,
	detalle_preparacion,
	semana,
	sigla)
values (
	150,
	'Inducción y nivelación',
	'Clase demostrativa/participativa (taller laboratorio/nivelación)
todos los cuartos realizan las mismas preparaciones (técnicas).
* Filetear, limpiar ,porcionar salmón, limpiar, marinar reservar
* Limpiar, mencionar y mostrar partes del filete de vacuno , porcionar, marinar  y reservar
* Fondo de pollo, salsa española mixta, salsa rducción crema (mirepoix, b. garnie, etc)
* Risotto (sabor libre), vegetales salteados /grillados , tulle salada,craquelado ,deshidratado
* Papa a la crema, fettuccini de espinaca (opcional), coulis de vegetales
* Helado(sabor libre) salsa de berries, decoracion de 4/4, brandy snap, chocolate, caramelo,   isomalt, transfer.                                                                                                                                                                                          ',
	1,
	'CRT3111');
</v>
      </c>
      <c r="G152" s="9" t="str">
        <f t="shared" si="6"/>
        <v>CRT31111</v>
      </c>
      <c r="H152" s="9">
        <f t="shared" si="7"/>
        <v>150</v>
      </c>
    </row>
    <row r="153" spans="1:8" ht="30" customHeight="1" x14ac:dyDescent="0.35">
      <c r="A153" s="9">
        <v>151</v>
      </c>
      <c r="B153" s="9" t="s">
        <v>1773</v>
      </c>
      <c r="C153" s="11" t="s">
        <v>1779</v>
      </c>
      <c r="D153" s="9">
        <v>2</v>
      </c>
      <c r="E153" s="9" t="s">
        <v>80</v>
      </c>
      <c r="F153" s="10" t="str">
        <f t="shared" si="8"/>
        <v xml:space="preserve">insert into taller (
	id_taller,
	titulo_preparacion,
	detalle_preparacion,
	semana,
	sigla)
values (
	151,
	'Evaluación - España',
	'Evaluación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
	2,
	'CRT3111');
</v>
      </c>
      <c r="G153" s="9" t="str">
        <f t="shared" si="6"/>
        <v>CRT31112</v>
      </c>
      <c r="H153" s="9">
        <f t="shared" si="7"/>
        <v>151</v>
      </c>
    </row>
    <row r="154" spans="1:8" ht="30" customHeight="1" x14ac:dyDescent="0.35">
      <c r="A154" s="9">
        <v>152</v>
      </c>
      <c r="B154" s="9" t="s">
        <v>1773</v>
      </c>
      <c r="C154" s="11" t="s">
        <v>1779</v>
      </c>
      <c r="D154" s="9">
        <v>3</v>
      </c>
      <c r="E154" s="9" t="s">
        <v>80</v>
      </c>
      <c r="F154" s="10" t="str">
        <f t="shared" si="8"/>
        <v xml:space="preserve">insert into taller (
	id_taller,
	titulo_preparacion,
	detalle_preparacion,
	semana,
	sigla)
values (
	152,
	'Evaluación - España',
	'Evaluación clase cocina española. Clase con comensales.
Entradas: Cuarto Frío
- Tortilla de patatas y escalibada.
- Chipirones en su tinta.
- Mantequilla con pimiento del piquillo.
Platos de Fondo: Cuarto Caliente
- Congrio asado a la plancha acompañado de fideuá.
- Cordero braseado acompañado de pisto manchego, patatas bravas y alioli.
- Almuerzo de personal: garbanzos con longaniza y postre.
Postre: Pastelería
- Leche frita, helado de mora, zarzaparrilla.
- Crema catalana, helado de vino dulce e higos.
- Pan: saborizado con morcilla (prietas) y aceitunas verdes/queso.',
	3,
	'CRT3111');
</v>
      </c>
      <c r="G154" s="9" t="str">
        <f t="shared" si="6"/>
        <v>CRT31113</v>
      </c>
      <c r="H154" s="9">
        <f t="shared" si="7"/>
        <v>152</v>
      </c>
    </row>
    <row r="155" spans="1:8" ht="30" customHeight="1" x14ac:dyDescent="0.35">
      <c r="A155" s="9">
        <v>153</v>
      </c>
      <c r="B155" s="9" t="s">
        <v>1774</v>
      </c>
      <c r="C155" s="11" t="s">
        <v>1780</v>
      </c>
      <c r="D155" s="9">
        <v>4</v>
      </c>
      <c r="E155" s="9" t="s">
        <v>80</v>
      </c>
      <c r="F155" s="10" t="str">
        <f t="shared" si="8"/>
        <v xml:space="preserve">insert into taller (
	id_taller,
	titulo_preparacion,
	detalle_preparacion,
	semana,
	sigla)
values (
	153,
	'Evaluación - Francia',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pescado al horno, puré de papas y postre.
Postre: Pastelería
- Creme brulée con helado de nueces aromatizadas con cava.
- Tarte tatin, helado de creme de cassis.
- Pan: croissant y mini baguette.
',
	4,
	'CRT3111');
</v>
      </c>
      <c r="G155" s="9" t="str">
        <f t="shared" si="6"/>
        <v>CRT31114</v>
      </c>
      <c r="H155" s="9">
        <f t="shared" si="7"/>
        <v>153</v>
      </c>
    </row>
    <row r="156" spans="1:8" ht="30" customHeight="1" x14ac:dyDescent="0.35">
      <c r="A156" s="9">
        <v>154</v>
      </c>
      <c r="B156" s="9" t="s">
        <v>1774</v>
      </c>
      <c r="C156" s="11" t="s">
        <v>1781</v>
      </c>
      <c r="D156" s="9">
        <v>5</v>
      </c>
      <c r="E156" s="9" t="s">
        <v>80</v>
      </c>
      <c r="F156" s="10" t="str">
        <f t="shared" si="8"/>
        <v xml:space="preserve">insert into taller (
	id_taller,
	titulo_preparacion,
	detalle_preparacion,
	semana,
	sigla)
values (
	154,
	'Evaluación - Francia',
	'EVALUACIÓN COCINA FRANCESA, CLASE CON COMENSALES.
Entradas: Cuarto Frío
- Sopa de cebollas y pan gratinado.
- Degustación de quiche (lorraine, espinaca, setas), mini ensalada con vinagreta.
- Mantequilla Maitre d´Hotel. 
Platos de Fondo: Cuarto Caliente
- Magret de pato sous vide, papa dauphinoise, torneado/sacabocado de vegetales salteados a la mostaza dijon y reducción de naranja y cedrón.
- Costillas de cordero a la francesa, puré habas con queso roquefort, ratatouille y salsa reducción de vino tinto.
- Almuerzo de personal: vacuno bourguignon, papa asada y postre.
Postre: Pastelería
- Creme brulée con helado de nueces aromatizadas con cava.
- Tarte tatin, helado de creme de cassis.
- Pan: croissant y mini baguette.
',
	5,
	'CRT3111');
</v>
      </c>
      <c r="G156" s="9" t="str">
        <f t="shared" si="6"/>
        <v>CRT31115</v>
      </c>
      <c r="H156" s="9">
        <f t="shared" si="7"/>
        <v>154</v>
      </c>
    </row>
    <row r="157" spans="1:8" ht="30" customHeight="1" x14ac:dyDescent="0.35">
      <c r="A157" s="9">
        <v>155</v>
      </c>
      <c r="B157" s="9" t="s">
        <v>1775</v>
      </c>
      <c r="C157" s="11" t="s">
        <v>1782</v>
      </c>
      <c r="D157" s="9">
        <v>6</v>
      </c>
      <c r="E157" s="9" t="s">
        <v>80</v>
      </c>
      <c r="F157" s="10" t="str">
        <f t="shared" si="8"/>
        <v xml:space="preserve">insert into taller (
	id_taller,
	titulo_preparacion,
	detalle_preparacion,
	semana,
	sigla)
values (
	155,
	'Evaluación asistida - Italia',
	'Cocina Italiana / Evaluación asistida. Clase con comensales.
Entradas: Cuarto Frío
- Lasaña de vegetales, salsa pomodoro y pesto.
- Selección de bruschettas (prosciutto, pulpo y peperonatta).
- Mantequilla de orégano fresco y pistachos.
Platos de Fondo: Cuarto Caliente
- Risotto negro (tinta de calamar) y frutos del mar.
- Canelones rellenos con pollo asado, tocino y ricotta, gratinados con salsa bechamel y acompañados de salsa pomodoro.
- Almuerzo de personal:  Pasta con salsa de champiñón, aceitunas y perejil (base tomate) y postre.
Postre: Pastelería
- Panna cotta de frambuesa, salsa de naranja ácida y helado de nutella, frutas al zabaione.
- Tiramisú, helado de pistacho y salsa de moras con arándanos.
- Pan: ciabatta y focaccia.',
	6,
	'CRT3111');
</v>
      </c>
      <c r="G157" s="9" t="str">
        <f t="shared" si="6"/>
        <v>CRT31116</v>
      </c>
      <c r="H157" s="9">
        <f t="shared" si="7"/>
        <v>155</v>
      </c>
    </row>
    <row r="158" spans="1:8" ht="30" customHeight="1" x14ac:dyDescent="0.35">
      <c r="A158" s="9">
        <v>156</v>
      </c>
      <c r="B158" s="9" t="s">
        <v>1776</v>
      </c>
      <c r="C158" s="11" t="s">
        <v>1783</v>
      </c>
      <c r="D158" s="9">
        <v>7</v>
      </c>
      <c r="E158" s="9" t="s">
        <v>80</v>
      </c>
      <c r="F158" s="10" t="str">
        <f t="shared" si="8"/>
        <v xml:space="preserve">insert into taller (
	id_taller,
	titulo_preparacion,
	detalle_preparacion,
	semana,
	sigla)
values (
	156,
	'Evaluación asistida - Medio Oriente, Tailandia, Japón',
	'Cocina de Oriente / Evaluación asistida. Clase con comensales.
Entradas: Cuarto Frío
- Duo de Tataki (salmón y atún), salsa ponzu y pequeña ensalada (Japón).
- Hojita de parra rellenas, labban y zahatar (Medio oriente).
- Mantequilla de especias 
Platos de Fondo: Cuarto Caliente
- Pad thai de pollo y tofu (Tailandia).
- Yakisoba de mariscos (Japón).
- Almuerzo de personal: zapallo italiano relleno o guiso, arroz y postre.
- Postre: Pastelería
- Baklawe, helado de dátiles, salsa de té e higos, peras al jengibre con pistachos y decoración de caramelo (Medio oriente).
- Satay de piña, helado de té matcha y coco, salsa de mango picante, lichees y pasta frita (Tailandia).
- Pan: al vapor (Japón), Pita (Medio oriente).',
	7,
	'CRT3111');
</v>
      </c>
      <c r="G158" s="9" t="str">
        <f t="shared" si="6"/>
        <v>CRT31117</v>
      </c>
      <c r="H158" s="9">
        <f t="shared" si="7"/>
        <v>156</v>
      </c>
    </row>
    <row r="159" spans="1:8" ht="30" customHeight="1" x14ac:dyDescent="0.35">
      <c r="A159" s="9">
        <v>157</v>
      </c>
      <c r="B159" s="9" t="s">
        <v>1777</v>
      </c>
      <c r="C159" s="11" t="s">
        <v>1784</v>
      </c>
      <c r="D159" s="9">
        <v>8</v>
      </c>
      <c r="E159" s="9" t="s">
        <v>80</v>
      </c>
      <c r="F159" s="10" t="str">
        <f t="shared" si="8"/>
        <v xml:space="preserve">insert into taller (
	id_taller,
	titulo_preparacion,
	detalle_preparacion,
	semana,
	sigla)
values (
	157,
	'Evaluación asistida - Perú',
	'Cocina Peruana / Evaluación asistida. Clase con comensales.
Entradas: Cuarto Frío
- Pulpo a la Parrilla, solterito arequipeño y salsa al olivo.
- Causa de camarón y tiradito nikkei de salmón.
- Mantequilla: ají panca y huacatay.
Platos de Fondo: Cuarto Caliente
- Pescado fresco a la chorrillana, arroz chaufa y yuca frita.
- Lomo saltado y tacu tacu.
- Almuerzo de personal: Arroz chaufa de pollo y postre.
Postre: Pastelería
- Suspiro de limeña, helado de mazamorra morada, salsa de maracuyá.
- Crema volteada, helado de plátano, salsa de tumbo.
- Pan: Mollete y de papa amarilla.',
	8,
	'CRT3111');
</v>
      </c>
      <c r="G159" s="9" t="str">
        <f t="shared" si="6"/>
        <v>CRT31118</v>
      </c>
      <c r="H159" s="9">
        <f t="shared" si="7"/>
        <v>157</v>
      </c>
    </row>
    <row r="160" spans="1:8" ht="30" customHeight="1" x14ac:dyDescent="0.35">
      <c r="A160" s="9">
        <v>158</v>
      </c>
      <c r="B160" s="9" t="s">
        <v>1778</v>
      </c>
      <c r="C160" s="11" t="s">
        <v>1785</v>
      </c>
      <c r="D160" s="9">
        <v>9</v>
      </c>
      <c r="E160" s="9" t="s">
        <v>80</v>
      </c>
      <c r="F160" s="10" t="str">
        <f t="shared" si="8"/>
        <v xml:space="preserve">insert into taller (
	id_taller,
	titulo_preparacion,
	detalle_preparacion,
	semana,
	sigla)
values (
	158,
	'Evaluación final',
	'Examen final, menú dirigido. Clase con comensales.
Entradas: Cuarto Frío
- Degustación de quiche (lorraine, espinaca, setas), mini ensalada con vinagreta (Francia).
- Causa de camarón y tiradito nikkei de salmón (Perú).
- Manteqilla de finas hierbas.
Platos de Fondo: Cuarto Caliente
- Pad thai de pollo (Tailandia).
- Risotto negro (tinta de calamar) y frutos del mar (Italia).
- Almuerzo de personal: pastel de papas y postre.
Postre: Pastelería
- Leche frita, helado de mora, zarzaparrilla (España).
- Tiramisú con helado de nutella y salsa de moras con arándanos (Italia).
- Pan: Vapor (japonés) y Focaccia (italiano).',
	9,
	'CRT3111');
</v>
      </c>
      <c r="G160" s="9" t="str">
        <f t="shared" si="6"/>
        <v>CRT31119</v>
      </c>
      <c r="H160" s="9">
        <f t="shared" si="7"/>
        <v>158</v>
      </c>
    </row>
    <row r="161" spans="1:8" ht="30" customHeight="1" x14ac:dyDescent="0.35">
      <c r="A161" s="9">
        <v>159</v>
      </c>
      <c r="B161" s="9" t="s">
        <v>1722</v>
      </c>
      <c r="C161" s="11" t="s">
        <v>1786</v>
      </c>
      <c r="D161" s="9">
        <v>1</v>
      </c>
      <c r="E161" s="9" t="s">
        <v>133</v>
      </c>
      <c r="F161" s="10" t="str">
        <f t="shared" si="8"/>
        <v xml:space="preserve">insert into taller (
	id_taller,
	titulo_preparacion,
	detalle_preparacion,
	semana,
	sigla)
values (
	159,
	'Preparación',
	'Langosta marinada, picante de conejo y arroz con ajo, cordero arvejado y puré rústico, 
quinoa con leche y mango, helado de chumbeque y guayaba, catutos con rosa mosqueta, mini chapalele y mini churrascas.',
	1,
	'CRT4111');
</v>
      </c>
      <c r="G161" s="9" t="str">
        <f t="shared" si="6"/>
        <v>CRT41111</v>
      </c>
      <c r="H161" s="9">
        <f t="shared" si="7"/>
        <v>159</v>
      </c>
    </row>
    <row r="162" spans="1:8" ht="30" customHeight="1" x14ac:dyDescent="0.35">
      <c r="A162" s="9">
        <v>160</v>
      </c>
      <c r="B162" s="9" t="s">
        <v>1676</v>
      </c>
      <c r="C162" s="11" t="s">
        <v>1787</v>
      </c>
      <c r="D162" s="9">
        <v>2</v>
      </c>
      <c r="E162" s="9" t="s">
        <v>133</v>
      </c>
      <c r="F162" s="10" t="str">
        <f t="shared" si="8"/>
        <v xml:space="preserve">insert into taller (
	id_taller,
	titulo_preparacion,
	detalle_preparacion,
	semana,
	sigla)
values (
	160,
	'Evaluación',
	'Pulpo con vinagreta de aceituna azapa/empanada de prieta/queso de cabra; Pastel de jaibas en papa michuñe/arriero; cancato/puré de habas; sobrecostilla al pipeño/porotos granados; mote c/huesillos/helado de cola de mono.',
	2,
	'CRT4111');
</v>
      </c>
      <c r="G162" s="9" t="str">
        <f t="shared" si="6"/>
        <v>CRT41112</v>
      </c>
      <c r="H162" s="9">
        <f t="shared" si="7"/>
        <v>160</v>
      </c>
    </row>
    <row r="163" spans="1:8" ht="30" customHeight="1" x14ac:dyDescent="0.35">
      <c r="A163" s="9">
        <v>161</v>
      </c>
      <c r="B163" s="9" t="s">
        <v>1676</v>
      </c>
      <c r="C163" s="11" t="s">
        <v>1788</v>
      </c>
      <c r="D163" s="9">
        <v>3</v>
      </c>
      <c r="E163" s="9" t="s">
        <v>133</v>
      </c>
      <c r="F163" s="10" t="str">
        <f t="shared" si="8"/>
        <v xml:space="preserve">insert into taller (
	id_taller,
	titulo_preparacion,
	detalle_preparacion,
	semana,
	sigla)
values (
	161,
	'Evaluación',
	'Pulpo con vinagreta de aceituna azapa/empanada de prieta/queso de cabra; pastel
de jaibas en papa michuñe/arriero; cancato/puré de habas; sobrecostilla al pipeño/porotos granados; mote c/huesillos/helado de cola de mono.',
	3,
	'CRT4111');
</v>
      </c>
      <c r="G163" s="9" t="str">
        <f t="shared" si="6"/>
        <v>CRT41113</v>
      </c>
      <c r="H163" s="9">
        <f t="shared" si="7"/>
        <v>161</v>
      </c>
    </row>
    <row r="164" spans="1:8" ht="30" customHeight="1" x14ac:dyDescent="0.35">
      <c r="A164" s="9">
        <v>162</v>
      </c>
      <c r="B164" s="9" t="s">
        <v>1722</v>
      </c>
      <c r="C164" s="11" t="s">
        <v>1789</v>
      </c>
      <c r="D164" s="9">
        <v>4</v>
      </c>
      <c r="E164" s="9" t="s">
        <v>133</v>
      </c>
      <c r="F164" s="10" t="str">
        <f t="shared" si="8"/>
        <v xml:space="preserve">insert into taller (
	id_taller,
	titulo_preparacion,
	detalle_preparacion,
	semana,
	sigla)
values (
	162,
	'Preparación',
	'Mini chacarero/causeo de atún y cochayuyo; arrollado de huaso/pequén c/queso; 
pescado del día/arroz al ajo; ccostillar de cerdo/cremoso de motemei; leche nevada/helado de frutillas c/menta.',
	4,
	'CRT4111');
</v>
      </c>
      <c r="G164" s="9" t="str">
        <f t="shared" si="6"/>
        <v>CRT41114</v>
      </c>
      <c r="H164" s="9">
        <f t="shared" si="7"/>
        <v>162</v>
      </c>
    </row>
    <row r="165" spans="1:8" ht="30" customHeight="1" x14ac:dyDescent="0.35">
      <c r="A165" s="9">
        <v>163</v>
      </c>
      <c r="B165" s="9" t="s">
        <v>1676</v>
      </c>
      <c r="C165" s="11" t="s">
        <v>1790</v>
      </c>
      <c r="D165" s="9">
        <v>5</v>
      </c>
      <c r="E165" s="9" t="s">
        <v>133</v>
      </c>
      <c r="F165" s="10" t="str">
        <f t="shared" si="8"/>
        <v xml:space="preserve">insert into taller (
	id_taller,
	titulo_preparacion,
	detalle_preparacion,
	semana,
	sigla)
values (
	163,
	'Evaluación',
	'Mini chacarero/causeo de atún y cochayuyo; Arrollado de huaso/pequén c/queso; pescado del día/arroz al ajo; Costillar de cerdo/cremoso de motemei; Leche nevada/helado de frutillas c/menta.',
	5,
	'CRT4111');
</v>
      </c>
      <c r="G165" s="9" t="str">
        <f t="shared" si="6"/>
        <v>CRT41115</v>
      </c>
      <c r="H165" s="9">
        <f t="shared" si="7"/>
        <v>163</v>
      </c>
    </row>
    <row r="166" spans="1:8" ht="30" customHeight="1" x14ac:dyDescent="0.35">
      <c r="A166" s="9">
        <v>164</v>
      </c>
      <c r="B166" s="9" t="s">
        <v>1791</v>
      </c>
      <c r="C166" s="11" t="s">
        <v>1792</v>
      </c>
      <c r="D166" s="9">
        <v>6</v>
      </c>
      <c r="E166" s="9" t="s">
        <v>133</v>
      </c>
      <c r="F166" s="10" t="str">
        <f t="shared" si="8"/>
        <v xml:space="preserve">insert into taller (
	id_taller,
	titulo_preparacion,
	detalle_preparacion,
	semana,
	sigla)
values (
	164,
	'Evaluación guiada',
	'Chupe de setas/pebre de piure; Pulmay/empanadita de mariscos c/queso; Pescado del día/puré de lentejas: Asado de tira/pastelera de choclos c/albahaca; Pie de turrón de vino/helado de papaya.',
	6,
	'CRT4111');
</v>
      </c>
      <c r="G166" s="9" t="str">
        <f t="shared" si="6"/>
        <v>CRT41116</v>
      </c>
      <c r="H166" s="9">
        <f t="shared" si="7"/>
        <v>164</v>
      </c>
    </row>
    <row r="167" spans="1:8" ht="30" customHeight="1" x14ac:dyDescent="0.35">
      <c r="A167" s="9">
        <v>165</v>
      </c>
      <c r="B167" s="9" t="s">
        <v>1791</v>
      </c>
      <c r="C167" s="11" t="s">
        <v>1793</v>
      </c>
      <c r="D167" s="9">
        <v>7</v>
      </c>
      <c r="E167" s="9" t="s">
        <v>133</v>
      </c>
      <c r="F167" s="10" t="str">
        <f t="shared" si="8"/>
        <v xml:space="preserve">insert into taller (
	id_taller,
	titulo_preparacion,
	detalle_preparacion,
	semana,
	sigla)
values (
	165,
	'Evaluación guiada',
	'Mini sánguche pescado frito/lengua de vacuno; Caldillo de congrio/empanadta 
de charqui; Plateada de cerdo/porotos pallares; Costillas de cordero/charquicán; Mousse de chirimoya alegre y queso de cabra/helado de carmenere y berries.',
	7,
	'CRT4111');
</v>
      </c>
      <c r="G167" s="9" t="str">
        <f t="shared" si="6"/>
        <v>CRT41117</v>
      </c>
      <c r="H167" s="9">
        <f t="shared" si="7"/>
        <v>165</v>
      </c>
    </row>
    <row r="168" spans="1:8" ht="30" customHeight="1" x14ac:dyDescent="0.35">
      <c r="A168" s="9">
        <v>166</v>
      </c>
      <c r="B168" s="9" t="s">
        <v>1791</v>
      </c>
      <c r="C168" s="11" t="s">
        <v>1794</v>
      </c>
      <c r="D168" s="9">
        <v>8</v>
      </c>
      <c r="E168" s="9" t="s">
        <v>133</v>
      </c>
      <c r="F168" s="10" t="str">
        <f t="shared" si="8"/>
        <v xml:space="preserve">insert into taller (
	id_taller,
	titulo_preparacion,
	detalle_preparacion,
	semana,
	sigla)
values (
	166,
	'Evaluación guiada',
	'Tártaro de centolla/macha con queso, merluza ahumada/huevas de pescado fritas, 
Congrio frito/salsa camarón mailon, Mini parrilla, Leche asada/helado de arándano, limón y menta',
	8,
	'CRT4111');
</v>
      </c>
      <c r="G168" s="9" t="str">
        <f t="shared" si="6"/>
        <v>CRT41118</v>
      </c>
      <c r="H168" s="9">
        <f t="shared" si="7"/>
        <v>166</v>
      </c>
    </row>
    <row r="169" spans="1:8" ht="30" customHeight="1" x14ac:dyDescent="0.35">
      <c r="A169" s="9">
        <v>167</v>
      </c>
      <c r="B169" s="9" t="s">
        <v>1778</v>
      </c>
      <c r="C169" s="11" t="s">
        <v>1795</v>
      </c>
      <c r="D169" s="9">
        <v>9</v>
      </c>
      <c r="E169" s="9" t="s">
        <v>133</v>
      </c>
      <c r="F169" s="10" t="str">
        <f t="shared" si="8"/>
        <v xml:space="preserve">insert into taller (
	id_taller,
	titulo_preparacion,
	detalle_preparacion,
	semana,
	sigla)
values (
	167,
	'Evaluación final',
	'Pulpo con vinagreta de aceitunas de azapa, empanadita de prieta/queso de cabra, 
Merluza ahumada, huevas de pescado frita, congrio frito, cordero y charquicán, Mousse de chirimoya alegre',
	9,
	'CRT4111');
</v>
      </c>
      <c r="G169" s="9" t="str">
        <f t="shared" si="6"/>
        <v>CRT41119</v>
      </c>
      <c r="H169" s="9">
        <f t="shared" si="7"/>
        <v>167</v>
      </c>
    </row>
    <row r="170" spans="1:8" ht="30" customHeight="1" x14ac:dyDescent="0.35">
      <c r="A170" s="9">
        <v>168</v>
      </c>
      <c r="B170" s="9" t="s">
        <v>1796</v>
      </c>
      <c r="C170" s="11" t="s">
        <v>1797</v>
      </c>
      <c r="D170" s="9">
        <v>1</v>
      </c>
      <c r="E170" s="9" t="s">
        <v>78</v>
      </c>
      <c r="F170" s="10" t="str">
        <f t="shared" si="8"/>
        <v xml:space="preserve">insert into taller (
	id_taller,
	titulo_preparacion,
	detalle_preparacion,
	semana,
	sigla)
values (
	168,
	'Inducción',
	'El instructor realizara una masa de pan para luego se replicada por los alumnos.',
	1,
	'PRT1131');
</v>
      </c>
      <c r="G170" s="9" t="str">
        <f t="shared" si="6"/>
        <v>PRT11311</v>
      </c>
      <c r="H170" s="9">
        <f t="shared" si="7"/>
        <v>168</v>
      </c>
    </row>
    <row r="171" spans="1:8" ht="30" customHeight="1" x14ac:dyDescent="0.35">
      <c r="A171" s="9">
        <v>169</v>
      </c>
      <c r="B171" s="9" t="s">
        <v>1798</v>
      </c>
      <c r="C171" s="11" t="s">
        <v>1799</v>
      </c>
      <c r="D171" s="9">
        <v>2</v>
      </c>
      <c r="E171" s="9" t="s">
        <v>78</v>
      </c>
      <c r="F171" s="10" t="str">
        <f t="shared" si="8"/>
        <v xml:space="preserve">insert into taller (
	id_taller,
	titulo_preparacion,
	detalle_preparacion,
	semana,
	sigla)
values (
	169,
	'Panes nacionales',
	'Pan amasado / Tortillas con chicarrones',
	2,
	'PRT1131');
</v>
      </c>
      <c r="G171" s="9" t="str">
        <f t="shared" si="6"/>
        <v>PRT11312</v>
      </c>
      <c r="H171" s="9">
        <f t="shared" si="7"/>
        <v>169</v>
      </c>
    </row>
    <row r="172" spans="1:8" ht="30" customHeight="1" x14ac:dyDescent="0.35">
      <c r="A172" s="9">
        <v>170</v>
      </c>
      <c r="B172" s="9" t="s">
        <v>1676</v>
      </c>
      <c r="C172" s="11" t="s">
        <v>1800</v>
      </c>
      <c r="D172" s="9">
        <v>3</v>
      </c>
      <c r="E172" s="9" t="s">
        <v>78</v>
      </c>
      <c r="F172" s="10" t="str">
        <f t="shared" si="8"/>
        <v xml:space="preserve">insert into taller (
	id_taller,
	titulo_preparacion,
	detalle_preparacion,
	semana,
	sigla)
values (
	170,
	'Evaluación',
	'Pan amasado, 1/2 receta por alumno',
	3,
	'PRT1131');
</v>
      </c>
      <c r="G172" s="9" t="str">
        <f t="shared" si="6"/>
        <v>PRT11313</v>
      </c>
      <c r="H172" s="9">
        <f t="shared" si="7"/>
        <v>170</v>
      </c>
    </row>
    <row r="173" spans="1:8" ht="30" customHeight="1" x14ac:dyDescent="0.35">
      <c r="A173" s="9">
        <v>171</v>
      </c>
      <c r="B173" s="9" t="s">
        <v>1802</v>
      </c>
      <c r="C173" s="11" t="s">
        <v>1801</v>
      </c>
      <c r="D173" s="9">
        <v>4</v>
      </c>
      <c r="E173" s="9" t="s">
        <v>78</v>
      </c>
      <c r="F173" s="10" t="str">
        <f t="shared" si="8"/>
        <v xml:space="preserve">insert into taller (
	id_taller,
	titulo_preparacion,
	detalle_preparacion,
	semana,
	sigla)
values (
	171,
	'Masas con materia grasa',
	'Hallullas/Bocados de dama/Dobladitas',
	4,
	'PRT1131');
</v>
      </c>
      <c r="G173" s="9" t="str">
        <f t="shared" si="6"/>
        <v>PRT11314</v>
      </c>
      <c r="H173" s="9">
        <f t="shared" si="7"/>
        <v>171</v>
      </c>
    </row>
    <row r="174" spans="1:8" ht="30" customHeight="1" x14ac:dyDescent="0.35">
      <c r="A174" s="9">
        <v>172</v>
      </c>
      <c r="B174" s="9" t="s">
        <v>1803</v>
      </c>
      <c r="C174" s="11" t="s">
        <v>1804</v>
      </c>
      <c r="D174" s="9">
        <v>5</v>
      </c>
      <c r="E174" s="9" t="s">
        <v>78</v>
      </c>
      <c r="F174" s="10" t="str">
        <f t="shared" si="8"/>
        <v xml:space="preserve">insert into taller (
	id_taller,
	titulo_preparacion,
	detalle_preparacion,
	semana,
	sigla)
values (
	172,
	'Masas soft',
	'Pan de molde blanco /Pan frica / Pan de completo',
	5,
	'PRT1131');
</v>
      </c>
      <c r="G174" s="9" t="str">
        <f t="shared" si="6"/>
        <v>PRT11315</v>
      </c>
      <c r="H174" s="9">
        <f t="shared" si="7"/>
        <v>172</v>
      </c>
    </row>
    <row r="175" spans="1:8" ht="30" customHeight="1" x14ac:dyDescent="0.35">
      <c r="A175" s="9">
        <v>173</v>
      </c>
      <c r="B175" s="9" t="s">
        <v>1805</v>
      </c>
      <c r="C175" s="11" t="s">
        <v>1806</v>
      </c>
      <c r="D175" s="9">
        <v>6</v>
      </c>
      <c r="E175" s="9" t="s">
        <v>78</v>
      </c>
      <c r="F175" s="10" t="str">
        <f t="shared" si="8"/>
        <v xml:space="preserve">insert into taller (
	id_taller,
	titulo_preparacion,
	detalle_preparacion,
	semana,
	sigla)
values (
	173,
	'Masas francesas o batidas',
	'Pan marraqueta / Rosita / Baguette',
	6,
	'PRT1131');
</v>
      </c>
      <c r="G175" s="9" t="str">
        <f t="shared" si="6"/>
        <v>PRT11316</v>
      </c>
      <c r="H175" s="9">
        <f t="shared" si="7"/>
        <v>173</v>
      </c>
    </row>
    <row r="176" spans="1:8" ht="30" customHeight="1" x14ac:dyDescent="0.35">
      <c r="A176" s="9">
        <v>174</v>
      </c>
      <c r="B176" s="9" t="s">
        <v>1676</v>
      </c>
      <c r="C176" s="11" t="s">
        <v>1807</v>
      </c>
      <c r="D176" s="9">
        <v>7</v>
      </c>
      <c r="E176" s="9" t="s">
        <v>78</v>
      </c>
      <c r="F176" s="10" t="str">
        <f t="shared" si="8"/>
        <v xml:space="preserve">insert into taller (
	id_taller,
	titulo_preparacion,
	detalle_preparacion,
	semana,
	sigla)
values (
	174,
	'Evaluación',
	'Marraqueta 1/2 receta por alumno',
	7,
	'PRT1131');
</v>
      </c>
      <c r="G176" s="9" t="str">
        <f t="shared" si="6"/>
        <v>PRT11317</v>
      </c>
      <c r="H176" s="9">
        <f t="shared" si="7"/>
        <v>174</v>
      </c>
    </row>
    <row r="177" spans="1:8" ht="30" customHeight="1" x14ac:dyDescent="0.35">
      <c r="A177" s="9">
        <v>175</v>
      </c>
      <c r="B177" s="9" t="s">
        <v>1808</v>
      </c>
      <c r="C177" s="11" t="s">
        <v>1809</v>
      </c>
      <c r="D177" s="9">
        <v>8</v>
      </c>
      <c r="E177" s="9" t="s">
        <v>78</v>
      </c>
      <c r="F177" s="10" t="str">
        <f t="shared" si="8"/>
        <v xml:space="preserve">insert into taller (
	id_taller,
	titulo_preparacion,
	detalle_preparacion,
	semana,
	sigla)
values (
	175,
	'Masas de larga fermentación',
	'Pan ciabatta / Pan toscano / Pan saborizado / Pan pita',
	8,
	'PRT1131');
</v>
      </c>
      <c r="G177" s="9" t="str">
        <f t="shared" si="6"/>
        <v>PRT11318</v>
      </c>
      <c r="H177" s="9">
        <f t="shared" si="7"/>
        <v>175</v>
      </c>
    </row>
    <row r="178" spans="1:8" ht="30" customHeight="1" x14ac:dyDescent="0.35">
      <c r="A178" s="9">
        <v>176</v>
      </c>
      <c r="B178" s="9" t="s">
        <v>1810</v>
      </c>
      <c r="C178" s="11" t="s">
        <v>1811</v>
      </c>
      <c r="D178" s="9">
        <v>9</v>
      </c>
      <c r="E178" s="9" t="s">
        <v>78</v>
      </c>
      <c r="F178" s="10" t="str">
        <f t="shared" si="8"/>
        <v xml:space="preserve">insert into taller (
	id_taller,
	titulo_preparacion,
	detalle_preparacion,
	semana,
	sigla)
values (
	176,
	'Masas integrales',
	'Pan molde integral / Integral individual / Centeno individual',
	9,
	'PRT1131');
</v>
      </c>
      <c r="G178" s="9" t="str">
        <f t="shared" si="6"/>
        <v>PRT11319</v>
      </c>
      <c r="H178" s="9">
        <f t="shared" si="7"/>
        <v>176</v>
      </c>
    </row>
    <row r="179" spans="1:8" ht="30" customHeight="1" x14ac:dyDescent="0.35">
      <c r="A179" s="9">
        <v>177</v>
      </c>
      <c r="B179" s="9" t="s">
        <v>1812</v>
      </c>
      <c r="C179" s="11" t="s">
        <v>1813</v>
      </c>
      <c r="D179" s="9">
        <v>10</v>
      </c>
      <c r="E179" s="9" t="s">
        <v>78</v>
      </c>
      <c r="F179" s="10" t="str">
        <f t="shared" si="8"/>
        <v xml:space="preserve">insert into taller (
	id_taller,
	titulo_preparacion,
	detalle_preparacion,
	semana,
	sigla)
values (
	177,
	'Masas dulces de levadura',
	'Conejos / Trenzas / Rollos de canela',
	10,
	'PRT1131');
</v>
      </c>
      <c r="G179" s="9" t="str">
        <f t="shared" si="6"/>
        <v>PRT113110</v>
      </c>
      <c r="H179" s="9">
        <f t="shared" si="7"/>
        <v>177</v>
      </c>
    </row>
    <row r="180" spans="1:8" ht="30" customHeight="1" x14ac:dyDescent="0.35">
      <c r="A180" s="9">
        <v>178</v>
      </c>
      <c r="B180" s="9" t="s">
        <v>1814</v>
      </c>
      <c r="C180" s="11" t="s">
        <v>1815</v>
      </c>
      <c r="D180" s="9">
        <v>11</v>
      </c>
      <c r="E180" s="9" t="s">
        <v>78</v>
      </c>
      <c r="F180" s="10" t="str">
        <f t="shared" si="8"/>
        <v xml:space="preserve">insert into taller (
	id_taller,
	titulo_preparacion,
	detalle_preparacion,
	semana,
	sigla)
values (
	178,
	'Masas dulces de levadura fritas',
	'Berlines / Donuts',
	11,
	'PRT1131');
</v>
      </c>
      <c r="G180" s="9" t="str">
        <f t="shared" si="6"/>
        <v>PRT113111</v>
      </c>
      <c r="H180" s="9">
        <f t="shared" si="7"/>
        <v>178</v>
      </c>
    </row>
    <row r="181" spans="1:8" ht="30" customHeight="1" x14ac:dyDescent="0.35">
      <c r="A181" s="9">
        <v>179</v>
      </c>
      <c r="B181" s="9" t="s">
        <v>1676</v>
      </c>
      <c r="C181" s="11" t="s">
        <v>1816</v>
      </c>
      <c r="D181" s="9">
        <v>12</v>
      </c>
      <c r="E181" s="9" t="s">
        <v>78</v>
      </c>
      <c r="F181" s="10" t="str">
        <f t="shared" si="8"/>
        <v xml:space="preserve">insert into taller (
	id_taller,
	titulo_preparacion,
	detalle_preparacion,
	semana,
	sigla)
values (
	179,
	'Evaluación',
	'Masa dulce de levadura (conejo, relleno con crema pastelera) 1/4 receta de masa, 1/4 receta crema pastelera)',
	12,
	'PRT1131');
</v>
      </c>
      <c r="G181" s="9" t="str">
        <f t="shared" si="6"/>
        <v>PRT113112</v>
      </c>
      <c r="H181" s="9">
        <f t="shared" si="7"/>
        <v>179</v>
      </c>
    </row>
    <row r="182" spans="1:8" ht="30" customHeight="1" x14ac:dyDescent="0.35">
      <c r="A182" s="9">
        <v>180</v>
      </c>
      <c r="B182" s="9" t="s">
        <v>1817</v>
      </c>
      <c r="C182" s="11" t="s">
        <v>1818</v>
      </c>
      <c r="D182" s="9">
        <v>13</v>
      </c>
      <c r="E182" s="9" t="s">
        <v>78</v>
      </c>
      <c r="F182" s="10" t="str">
        <f t="shared" si="8"/>
        <v xml:space="preserve">insert into taller (
	id_taller,
	titulo_preparacion,
	detalle_preparacion,
	semana,
	sigla)
values (
	180,
	'Masa de hoja',
	'Empanadas / Palmeras / Vol au vent / Bandas de manzanas',
	13,
	'PRT1131');
</v>
      </c>
      <c r="G182" s="9" t="str">
        <f t="shared" si="6"/>
        <v>PRT113113</v>
      </c>
      <c r="H182" s="9">
        <f t="shared" si="7"/>
        <v>180</v>
      </c>
    </row>
    <row r="183" spans="1:8" ht="30" customHeight="1" x14ac:dyDescent="0.35">
      <c r="A183" s="9">
        <v>181</v>
      </c>
      <c r="B183" s="9" t="s">
        <v>1819</v>
      </c>
      <c r="C183" s="11" t="s">
        <v>1820</v>
      </c>
      <c r="D183" s="9">
        <v>14</v>
      </c>
      <c r="E183" s="9" t="s">
        <v>78</v>
      </c>
      <c r="F183" s="10" t="str">
        <f t="shared" si="8"/>
        <v xml:space="preserve">insert into taller (
	id_taller,
	titulo_preparacion,
	detalle_preparacion,
	semana,
	sigla)
values (
	181,
	'Masa danesa - Croissant',
	'Danesa - Croissant',
	14,
	'PRT1131');
</v>
      </c>
      <c r="G183" s="9" t="str">
        <f t="shared" si="6"/>
        <v>PRT113114</v>
      </c>
      <c r="H183" s="9">
        <f t="shared" si="7"/>
        <v>181</v>
      </c>
    </row>
    <row r="184" spans="1:8" ht="30" customHeight="1" x14ac:dyDescent="0.35">
      <c r="A184" s="9">
        <v>182</v>
      </c>
      <c r="B184" s="9" t="s">
        <v>1821</v>
      </c>
      <c r="C184" s="11" t="s">
        <v>1822</v>
      </c>
      <c r="D184" s="9">
        <v>15</v>
      </c>
      <c r="E184" s="9" t="s">
        <v>78</v>
      </c>
      <c r="F184" s="10" t="str">
        <f t="shared" si="8"/>
        <v xml:space="preserve">insert into taller (
	id_taller,
	titulo_preparacion,
	detalle_preparacion,
	semana,
	sigla)
values (
	182,
	'Dulces chilenos',
	'Chilenitos/ Palitas / Alfajores / Príncipes / Tacitas',
	15,
	'PRT1131');
</v>
      </c>
      <c r="G184" s="9" t="str">
        <f t="shared" si="6"/>
        <v>PRT113115</v>
      </c>
      <c r="H184" s="9">
        <f t="shared" si="7"/>
        <v>182</v>
      </c>
    </row>
    <row r="185" spans="1:8" ht="30" customHeight="1" x14ac:dyDescent="0.35">
      <c r="A185" s="9">
        <v>183</v>
      </c>
      <c r="B185" s="9" t="s">
        <v>1823</v>
      </c>
      <c r="C185" s="11" t="s">
        <v>1824</v>
      </c>
      <c r="D185" s="9">
        <v>16</v>
      </c>
      <c r="E185" s="9" t="s">
        <v>78</v>
      </c>
      <c r="F185" s="10" t="str">
        <f t="shared" si="8"/>
        <v xml:space="preserve">insert into taller (
	id_taller,
	titulo_preparacion,
	detalle_preparacion,
	semana,
	sigla)
values (
	183,
	'Masas para dulces chilenos',
	'Sopaipillas / Sopaipillas pasadas / Calzones rotos / Picarones',
	16,
	'PRT1131');
</v>
      </c>
      <c r="G185" s="9" t="str">
        <f t="shared" si="6"/>
        <v>PRT113116</v>
      </c>
      <c r="H185" s="9">
        <f t="shared" si="7"/>
        <v>183</v>
      </c>
    </row>
    <row r="186" spans="1:8" ht="30" customHeight="1" x14ac:dyDescent="0.35">
      <c r="A186" s="9">
        <v>184</v>
      </c>
      <c r="B186" s="9" t="s">
        <v>1672</v>
      </c>
      <c r="C186" s="11" t="s">
        <v>1825</v>
      </c>
      <c r="D186" s="9">
        <v>17</v>
      </c>
      <c r="E186" s="9" t="s">
        <v>78</v>
      </c>
      <c r="F186" s="10" t="str">
        <f t="shared" si="8"/>
        <v xml:space="preserve">insert into taller (
	id_taller,
	titulo_preparacion,
	detalle_preparacion,
	semana,
	sigla)
values (
	184,
	'Examen',
	'Por definir',
	17,
	'PRT1131');
</v>
      </c>
      <c r="G186" s="9" t="str">
        <f t="shared" si="6"/>
        <v>PRT113117</v>
      </c>
      <c r="H186" s="9">
        <f t="shared" si="7"/>
        <v>184</v>
      </c>
    </row>
    <row r="187" spans="1:8" ht="30" customHeight="1" x14ac:dyDescent="0.35">
      <c r="A187" s="9">
        <v>185</v>
      </c>
      <c r="B187" s="9" t="s">
        <v>1722</v>
      </c>
      <c r="C187" s="11" t="s">
        <v>1826</v>
      </c>
      <c r="D187" s="9">
        <v>1</v>
      </c>
      <c r="E187" s="9" t="s">
        <v>111</v>
      </c>
      <c r="F187" s="10" t="str">
        <f t="shared" si="8"/>
        <v xml:space="preserve">insert into taller (
	id_taller,
	titulo_preparacion,
	detalle_preparacion,
	semana,
	sigla)
values (
	185,
	'Preparación',
	'Batidos con materia grasa',
	1,
	'PRT2121');
</v>
      </c>
      <c r="G187" s="9" t="str">
        <f t="shared" si="6"/>
        <v>PRT21211</v>
      </c>
      <c r="H187" s="9">
        <f t="shared" si="7"/>
        <v>185</v>
      </c>
    </row>
    <row r="188" spans="1:8" ht="30" customHeight="1" x14ac:dyDescent="0.35">
      <c r="A188" s="9">
        <v>186</v>
      </c>
      <c r="B188" s="9" t="s">
        <v>1722</v>
      </c>
      <c r="C188" s="11" t="s">
        <v>1827</v>
      </c>
      <c r="D188" s="9">
        <v>2</v>
      </c>
      <c r="E188" s="9" t="s">
        <v>111</v>
      </c>
      <c r="F188" s="10" t="str">
        <f t="shared" si="8"/>
        <v xml:space="preserve">insert into taller (
	id_taller,
	titulo_preparacion,
	detalle_preparacion,
	semana,
	sigla)
values (
	186,
	'Preparación',
	'Batidos sin materia grasa',
	2,
	'PRT2121');
</v>
      </c>
      <c r="G188" s="9" t="str">
        <f t="shared" si="6"/>
        <v>PRT21212</v>
      </c>
      <c r="H188" s="9">
        <f t="shared" si="7"/>
        <v>186</v>
      </c>
    </row>
    <row r="189" spans="1:8" ht="30" customHeight="1" x14ac:dyDescent="0.35">
      <c r="A189" s="9">
        <v>187</v>
      </c>
      <c r="B189" s="9" t="s">
        <v>1722</v>
      </c>
      <c r="C189" s="11" t="s">
        <v>1828</v>
      </c>
      <c r="D189" s="9">
        <v>3</v>
      </c>
      <c r="E189" s="9" t="s">
        <v>111</v>
      </c>
      <c r="F189" s="10" t="str">
        <f t="shared" si="8"/>
        <v xml:space="preserve">insert into taller (
	id_taller,
	titulo_preparacion,
	detalle_preparacion,
	semana,
	sigla)
values (
	187,
	'Preparación',
	'Brazo de reina con manjar y crema chantilly
Brazo de reina con frutillas con manjar y crema chantilly
Brazo de reina con mermelada de guindas, manjar y crema chantilly                                                                                                                                                                                            Brazo de reina con piñas, manjar y crema chantilly ',
	3,
	'PRT2121');
</v>
      </c>
      <c r="G189" s="9" t="str">
        <f t="shared" si="6"/>
        <v>PRT21213</v>
      </c>
      <c r="H189" s="9">
        <f t="shared" si="7"/>
        <v>187</v>
      </c>
    </row>
    <row r="190" spans="1:8" ht="30" customHeight="1" x14ac:dyDescent="0.35">
      <c r="A190" s="9">
        <v>188</v>
      </c>
      <c r="B190" s="9" t="s">
        <v>1722</v>
      </c>
      <c r="C190" s="11" t="s">
        <v>1829</v>
      </c>
      <c r="D190" s="9">
        <v>4</v>
      </c>
      <c r="E190" s="9" t="s">
        <v>111</v>
      </c>
      <c r="F190" s="10" t="str">
        <f t="shared" si="8"/>
        <v xml:space="preserve">insert into taller (
	id_taller,
	titulo_preparacion,
	detalle_preparacion,
	semana,
	sigla)
values (
	188,
	'Preparación',
	'Torta de bizcocho relleno con piñas   
Torta de bizcocho selva negra
Torta de bizcocho de amapolas, crema chantilly, manjar    
Torta de bizcocho de limón, relleno con chantilly y frutillas',
	4,
	'PRT2121');
</v>
      </c>
      <c r="G190" s="9" t="str">
        <f t="shared" si="6"/>
        <v>PRT21214</v>
      </c>
      <c r="H190" s="9">
        <f t="shared" si="7"/>
        <v>188</v>
      </c>
    </row>
    <row r="191" spans="1:8" ht="30" customHeight="1" x14ac:dyDescent="0.35">
      <c r="A191" s="9">
        <v>189</v>
      </c>
      <c r="B191" s="9" t="s">
        <v>1676</v>
      </c>
      <c r="C191" s="11" t="s">
        <v>1830</v>
      </c>
      <c r="D191" s="9">
        <v>5</v>
      </c>
      <c r="E191" s="9" t="s">
        <v>111</v>
      </c>
      <c r="F191" s="10" t="str">
        <f t="shared" si="8"/>
        <v xml:space="preserve">insert into taller (
	id_taller,
	titulo_preparacion,
	detalle_preparacion,
	semana,
	sigla)
values (
	189,
	'Evaluación',
	'Brazo de reina Selva Negra',
	5,
	'PRT2121');
</v>
      </c>
      <c r="G191" s="9" t="str">
        <f t="shared" si="6"/>
        <v>PRT21215</v>
      </c>
      <c r="H191" s="9">
        <f t="shared" si="7"/>
        <v>189</v>
      </c>
    </row>
    <row r="192" spans="1:8" ht="30" customHeight="1" x14ac:dyDescent="0.35">
      <c r="A192" s="9">
        <v>190</v>
      </c>
      <c r="B192" s="9" t="s">
        <v>1722</v>
      </c>
      <c r="C192" s="11" t="s">
        <v>1831</v>
      </c>
      <c r="D192" s="9">
        <v>6</v>
      </c>
      <c r="E192" s="9" t="s">
        <v>111</v>
      </c>
      <c r="F192" s="10" t="str">
        <f t="shared" si="8"/>
        <v xml:space="preserve">insert into taller (
	id_taller,
	titulo_preparacion,
	detalle_preparacion,
	semana,
	sigla)
values (
	190,
	'Preparación',
	'Galletas crujientes, aromatizadas con vainilla, rellenas de mermelada y decoradas con cobertura
Galletas de chocholate mangueadas de chocolate                                                                                                                                                                                                                                         Galletas de parmesano y limon galletas troqueladas de chocolate galletas bicolores
Galletas bicolores ',
	6,
	'PRT2121');
</v>
      </c>
      <c r="G192" s="9" t="str">
        <f t="shared" si="6"/>
        <v>PRT21216</v>
      </c>
      <c r="H192" s="9">
        <f t="shared" si="7"/>
        <v>190</v>
      </c>
    </row>
    <row r="193" spans="1:8" ht="30" customHeight="1" x14ac:dyDescent="0.35">
      <c r="A193" s="9">
        <v>191</v>
      </c>
      <c r="B193" s="9" t="s">
        <v>1722</v>
      </c>
      <c r="C193" s="11" t="s">
        <v>1832</v>
      </c>
      <c r="D193" s="9">
        <v>7</v>
      </c>
      <c r="E193" s="9" t="s">
        <v>111</v>
      </c>
      <c r="F193" s="10" t="str">
        <f t="shared" si="8"/>
        <v xml:space="preserve">insert into taller (
	id_taller,
	titulo_preparacion,
	detalle_preparacion,
	semana,
	sigla)
values (
	191,
	'Preparación',
	'Quiche lorraine
Quiche pollo con champiñones
Quiche vegetariano                                                                                                                                                                                                                                                                                                           Tartaletas de frutas
Pie de limón',
	7,
	'PRT2121');
</v>
      </c>
      <c r="G193" s="9" t="str">
        <f t="shared" si="6"/>
        <v>PRT21217</v>
      </c>
      <c r="H193" s="9">
        <f t="shared" si="7"/>
        <v>191</v>
      </c>
    </row>
    <row r="194" spans="1:8" ht="30" customHeight="1" x14ac:dyDescent="0.35">
      <c r="A194" s="9">
        <v>192</v>
      </c>
      <c r="B194" s="9" t="s">
        <v>1722</v>
      </c>
      <c r="C194" s="11" t="s">
        <v>1833</v>
      </c>
      <c r="D194" s="9">
        <v>8</v>
      </c>
      <c r="E194" s="9" t="s">
        <v>111</v>
      </c>
      <c r="F194" s="10" t="str">
        <f t="shared" si="8"/>
        <v xml:space="preserve">insert into taller (
	id_taller,
	titulo_preparacion,
	detalle_preparacion,
	semana,
	sigla)
values (
	192,
	'Preparación',
	'Merengue italiano, Merengue frances y Merengue suizo',
	8,
	'PRT2121');
</v>
      </c>
      <c r="G194" s="9" t="str">
        <f t="shared" si="6"/>
        <v>PRT21218</v>
      </c>
      <c r="H194" s="9">
        <f t="shared" si="7"/>
        <v>192</v>
      </c>
    </row>
    <row r="195" spans="1:8" ht="30" customHeight="1" x14ac:dyDescent="0.35">
      <c r="A195" s="9">
        <v>193</v>
      </c>
      <c r="B195" s="9" t="s">
        <v>1676</v>
      </c>
      <c r="C195" s="11" t="s">
        <v>1834</v>
      </c>
      <c r="D195" s="9">
        <v>9</v>
      </c>
      <c r="E195" s="9" t="s">
        <v>111</v>
      </c>
      <c r="F195" s="10" t="str">
        <f t="shared" si="8"/>
        <v xml:space="preserve">insert into taller (
	id_taller,
	titulo_preparacion,
	detalle_preparacion,
	semana,
	sigla)
values (
	193,
	'Evaluación',
	'Pie de limón',
	9,
	'PRT2121');
</v>
      </c>
      <c r="G195" s="9" t="str">
        <f t="shared" si="6"/>
        <v>PRT21219</v>
      </c>
      <c r="H195" s="9">
        <f t="shared" si="7"/>
        <v>193</v>
      </c>
    </row>
    <row r="196" spans="1:8" ht="30" customHeight="1" x14ac:dyDescent="0.35">
      <c r="A196" s="9">
        <v>194</v>
      </c>
      <c r="B196" s="9" t="s">
        <v>1722</v>
      </c>
      <c r="C196" s="11" t="s">
        <v>1835</v>
      </c>
      <c r="D196" s="9">
        <v>10</v>
      </c>
      <c r="E196" s="9" t="s">
        <v>111</v>
      </c>
      <c r="F196" s="10" t="str">
        <f t="shared" si="8"/>
        <v xml:space="preserve">insert into taller (
	id_taller,
	titulo_preparacion,
	detalle_preparacion,
	semana,
	sigla)
values (
	194,
	'Preparación',
	'Masas amarillas',
	10,
	'PRT2121');
</v>
      </c>
      <c r="G196" s="9" t="str">
        <f t="shared" ref="G196:G204" si="9">E196&amp;D196</f>
        <v>PRT212110</v>
      </c>
      <c r="H196" s="9">
        <f t="shared" ref="H196:H204" si="10">A196</f>
        <v>194</v>
      </c>
    </row>
    <row r="197" spans="1:8" ht="30" customHeight="1" x14ac:dyDescent="0.35">
      <c r="A197" s="9">
        <v>195</v>
      </c>
      <c r="B197" s="9" t="s">
        <v>1722</v>
      </c>
      <c r="C197" s="11" t="s">
        <v>1836</v>
      </c>
      <c r="D197" s="9">
        <v>11</v>
      </c>
      <c r="E197" s="9" t="s">
        <v>111</v>
      </c>
      <c r="F197" s="10" t="str">
        <f t="shared" si="8"/>
        <v xml:space="preserve">insert into taller (
	id_taller,
	titulo_preparacion,
	detalle_preparacion,
	semana,
	sigla)
values (
	195,
	'Preparación',
	'Masas escaldadas',
	11,
	'PRT2121');
</v>
      </c>
      <c r="G197" s="9" t="str">
        <f t="shared" si="9"/>
        <v>PRT212111</v>
      </c>
      <c r="H197" s="9">
        <f t="shared" si="10"/>
        <v>195</v>
      </c>
    </row>
    <row r="198" spans="1:8" ht="30" customHeight="1" x14ac:dyDescent="0.35">
      <c r="A198" s="9">
        <v>196</v>
      </c>
      <c r="B198" s="9" t="s">
        <v>1676</v>
      </c>
      <c r="C198" s="11" t="s">
        <v>1837</v>
      </c>
      <c r="D198" s="9">
        <v>12</v>
      </c>
      <c r="E198" s="9" t="s">
        <v>111</v>
      </c>
      <c r="F198" s="10" t="str">
        <f t="shared" ref="F198:F204" si="11">"insert into "&amp;$B$1&amp;" ("&amp;CHAR(10)&amp;
CHAR(9)&amp;$A$2&amp;","&amp;CHAR(10)&amp;
CHAR(9)&amp;$B$2&amp;","&amp;CHAR(10)&amp;
CHAR(9)&amp;$C$2&amp;","&amp;CHAR(10)&amp;
CHAR(9)&amp;$D$2&amp;","&amp;CHAR(10)&amp;
CHAR(9)&amp;$E$2&amp;")"&amp;CHAR(10)&amp;
"values ("&amp;CHAR(10)&amp;
CHAR(9)&amp;A198&amp;","&amp;CHAR(10)&amp;
CHAR(9)&amp;"'"&amp;B198&amp;"',"&amp;CHAR(10)&amp;
CHAR(9)&amp;"'"&amp;C198&amp;"',"&amp;CHAR(10)&amp;
CHAR(9)&amp;D198&amp;","&amp;CHAR(10)&amp;
CHAR(9)&amp;"'"&amp;E198&amp;"');"&amp;CHAR(10)</f>
        <v xml:space="preserve">insert into taller (
	id_taller,
	titulo_preparacion,
	detalle_preparacion,
	semana,
	sigla)
values (
	196,
	'Evaluación',
	'Masa escaldada',
	12,
	'PRT2121');
</v>
      </c>
      <c r="G198" s="9" t="str">
        <f t="shared" si="9"/>
        <v>PRT212112</v>
      </c>
      <c r="H198" s="9">
        <f t="shared" si="10"/>
        <v>196</v>
      </c>
    </row>
    <row r="199" spans="1:8" ht="30" customHeight="1" x14ac:dyDescent="0.35">
      <c r="A199" s="9">
        <v>197</v>
      </c>
      <c r="B199" s="9" t="s">
        <v>1722</v>
      </c>
      <c r="C199" s="11" t="s">
        <v>1838</v>
      </c>
      <c r="D199" s="9">
        <v>13</v>
      </c>
      <c r="E199" s="9" t="s">
        <v>111</v>
      </c>
      <c r="F199" s="10" t="str">
        <f t="shared" si="11"/>
        <v xml:space="preserve">insert into taller (
	id_taller,
	titulo_preparacion,
	detalle_preparacion,
	semana,
	sigla)
values (
	197,
	'Preparación',
	'Flan de vainilla, Leche asada, Arroz con leche, Sémola con leche y creme brulee',
	13,
	'PRT2121');
</v>
      </c>
      <c r="G199" s="9" t="str">
        <f t="shared" si="9"/>
        <v>PRT212113</v>
      </c>
      <c r="H199" s="9">
        <f t="shared" si="10"/>
        <v>197</v>
      </c>
    </row>
    <row r="200" spans="1:8" ht="30" customHeight="1" x14ac:dyDescent="0.35">
      <c r="A200" s="9">
        <v>198</v>
      </c>
      <c r="B200" s="9" t="s">
        <v>1722</v>
      </c>
      <c r="C200" s="11" t="s">
        <v>1839</v>
      </c>
      <c r="D200" s="9">
        <v>14</v>
      </c>
      <c r="E200" s="9" t="s">
        <v>111</v>
      </c>
      <c r="F200" s="10" t="str">
        <f t="shared" si="11"/>
        <v xml:space="preserve">insert into taller (
	id_taller,
	titulo_preparacion,
	detalle_preparacion,
	semana,
	sigla)
values (
	198,
	'Preparación',
	'Mousses',
	14,
	'PRT2121');
</v>
      </c>
      <c r="G200" s="9" t="str">
        <f t="shared" si="9"/>
        <v>PRT212114</v>
      </c>
      <c r="H200" s="9">
        <f t="shared" si="10"/>
        <v>198</v>
      </c>
    </row>
    <row r="201" spans="1:8" ht="30" customHeight="1" x14ac:dyDescent="0.35">
      <c r="A201" s="9">
        <v>199</v>
      </c>
      <c r="B201" s="9" t="s">
        <v>1722</v>
      </c>
      <c r="C201" s="11" t="s">
        <v>1840</v>
      </c>
      <c r="D201" s="9">
        <v>15</v>
      </c>
      <c r="E201" s="9" t="s">
        <v>111</v>
      </c>
      <c r="F201" s="10" t="str">
        <f t="shared" si="11"/>
        <v xml:space="preserve">insert into taller (
	id_taller,
	titulo_preparacion,
	detalle_preparacion,
	semana,
	sigla)
values (
	199,
	'Preparación',
	'Cheesecake',
	15,
	'PRT2121');
</v>
      </c>
      <c r="G201" s="9" t="str">
        <f t="shared" si="9"/>
        <v>PRT212115</v>
      </c>
      <c r="H201" s="9">
        <f t="shared" si="10"/>
        <v>199</v>
      </c>
    </row>
    <row r="202" spans="1:8" ht="30" customHeight="1" x14ac:dyDescent="0.35">
      <c r="A202" s="9">
        <v>200</v>
      </c>
      <c r="B202" s="9" t="s">
        <v>1722</v>
      </c>
      <c r="C202" s="11" t="s">
        <v>1841</v>
      </c>
      <c r="D202" s="9">
        <v>16</v>
      </c>
      <c r="E202" s="9" t="s">
        <v>111</v>
      </c>
      <c r="F202" s="10" t="str">
        <f t="shared" si="11"/>
        <v xml:space="preserve">insert into taller (
	id_taller,
	titulo_preparacion,
	detalle_preparacion,
	semana,
	sigla)
values (
	200,
	'Preparación',
	'Helados / Bavarois',
	16,
	'PRT2121');
</v>
      </c>
      <c r="G202" s="9" t="str">
        <f t="shared" si="9"/>
        <v>PRT212116</v>
      </c>
      <c r="H202" s="9">
        <f t="shared" si="10"/>
        <v>200</v>
      </c>
    </row>
    <row r="203" spans="1:8" ht="30" customHeight="1" x14ac:dyDescent="0.35">
      <c r="A203" s="9">
        <v>201</v>
      </c>
      <c r="B203" s="9" t="s">
        <v>1672</v>
      </c>
      <c r="C203" s="11" t="s">
        <v>1842</v>
      </c>
      <c r="D203" s="9">
        <v>17</v>
      </c>
      <c r="E203" s="9" t="s">
        <v>111</v>
      </c>
      <c r="F203" s="10" t="str">
        <f t="shared" si="11"/>
        <v xml:space="preserve">insert into taller (
	id_taller,
	titulo_preparacion,
	detalle_preparacion,
	semana,
	sigla)
values (
	201,
	'Examen',
	'Examen por definir',
	17,
	'PRT2121');
</v>
      </c>
      <c r="G203" s="9" t="str">
        <f t="shared" si="9"/>
        <v>PRT212117</v>
      </c>
      <c r="H203" s="9">
        <f t="shared" si="10"/>
        <v>201</v>
      </c>
    </row>
    <row r="204" spans="1:8" ht="30" customHeight="1" x14ac:dyDescent="0.35">
      <c r="A204" s="9">
        <v>202</v>
      </c>
      <c r="B204" s="9" t="s">
        <v>1672</v>
      </c>
      <c r="C204" s="11" t="s">
        <v>1843</v>
      </c>
      <c r="D204" s="9">
        <v>1</v>
      </c>
      <c r="E204" s="9" t="s">
        <v>1570</v>
      </c>
      <c r="F204" s="10" t="str">
        <f t="shared" si="11"/>
        <v xml:space="preserve">insert into taller (
	id_taller,
	titulo_preparacion,
	detalle_preparacion,
	semana,
	sigla)
values (
	202,
	'Examen',
	'Examen práctico portafolio',
	1,
	'PTT6697');
</v>
      </c>
      <c r="G204" s="9" t="str">
        <f t="shared" si="9"/>
        <v>PTT66971</v>
      </c>
      <c r="H204" s="9">
        <f t="shared" si="10"/>
        <v>202</v>
      </c>
    </row>
  </sheetData>
  <phoneticPr fontId="2"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26875-DAA6-4050-8FCB-8F4F08B0483B}">
  <dimension ref="A1:H1803"/>
  <sheetViews>
    <sheetView workbookViewId="0">
      <selection activeCell="A3" sqref="A3"/>
    </sheetView>
  </sheetViews>
  <sheetFormatPr baseColWidth="10" defaultColWidth="11.453125" defaultRowHeight="14.5" x14ac:dyDescent="0.35"/>
  <cols>
    <col min="1" max="1" width="40.54296875" style="9" customWidth="1"/>
    <col min="2" max="4" width="11.453125" style="9"/>
    <col min="5" max="5" width="22.54296875" style="9" bestFit="1" customWidth="1"/>
    <col min="6" max="7" width="22.54296875" style="9" customWidth="1"/>
    <col min="8" max="8" width="68.81640625" style="9" customWidth="1"/>
    <col min="9" max="12" width="11.453125" style="9"/>
    <col min="13" max="13" width="31.7265625" style="9" bestFit="1" customWidth="1"/>
    <col min="14" max="16384" width="11.453125" style="9"/>
  </cols>
  <sheetData>
    <row r="1" spans="1:8" x14ac:dyDescent="0.35">
      <c r="A1" s="9" t="s">
        <v>1597</v>
      </c>
      <c r="B1" s="9" t="s">
        <v>2104</v>
      </c>
    </row>
    <row r="2" spans="1:8" x14ac:dyDescent="0.35">
      <c r="A2" s="9" t="s">
        <v>2106</v>
      </c>
      <c r="B2" s="9" t="s">
        <v>2105</v>
      </c>
      <c r="C2" s="9" t="s">
        <v>187</v>
      </c>
      <c r="D2" s="9" t="s">
        <v>2107</v>
      </c>
      <c r="E2" s="9" t="s">
        <v>2108</v>
      </c>
      <c r="F2" s="9" t="s">
        <v>2107</v>
      </c>
      <c r="G2" s="9" t="s">
        <v>2110</v>
      </c>
      <c r="H2" s="10" t="s">
        <v>1604</v>
      </c>
    </row>
    <row r="3" spans="1:8" ht="200.15" customHeight="1" x14ac:dyDescent="0.35">
      <c r="A3" s="9" t="str">
        <f>SUBSTITUTE(Productos!A4,"'","''")</f>
        <v>"Mitjans" cacao 750cc bot.</v>
      </c>
      <c r="B3" s="9">
        <f>ROW()-2</f>
        <v>1</v>
      </c>
      <c r="C3" s="9">
        <f>Productos!D4</f>
        <v>28000</v>
      </c>
      <c r="D3" s="9" t="str">
        <f>VLOOKUP(A3,'Base de datos'!$E$2:$H$7486,4,FALSE)</f>
        <v>unidad</v>
      </c>
      <c r="E3" s="9" t="str">
        <f>VLOOKUP(A3,'Base de datos'!$E$2:$H$7486,2,FALSE)</f>
        <v>Vinos, licores y bebidas</v>
      </c>
      <c r="F3" s="9">
        <f>IF(D3="unidad",5,IF(D3="Kg.",1,IF(D3="gr.",2,IF(D3="lt.",3,IF(D3="ml.",4,IF(D3="mt.",6,"error"))))))</f>
        <v>5</v>
      </c>
      <c r="G3" s="9">
        <f>IF(E3="Frutas y verduras",1,IF(E3="Carnes, cecinas y embutidos",2,IF(E3="Mariscos y pescados",3,IF(E3="Congelados",4,IF(E3="Ovo lácteos",5,IF(E3="Abarrotes",6,IF(E3="Vinos, licores y bebidas",7,IF(E3="No alimenticios",8,IF(E3="Artículos de aseo",9,IF(E3="Equipos y otros",10,0))))))))))</f>
        <v>7</v>
      </c>
      <c r="H3" s="10" t="str">
        <f>"insert into "&amp;$B$1&amp;" ("&amp;CHAR(10)&amp;
CHAR(9)&amp;$B$2&amp;","&amp;CHAR(10)&amp;
CHAR(9)&amp;$A$2&amp;","&amp;CHAR(10)&amp;
CHAR(9)&amp;$C$2&amp;","&amp;CHAR(10)&amp;
CHAR(9)&amp;$F$2&amp;","&amp;CHAR(10)&amp;
CHAR(9)&amp;$G$2&amp;")"&amp;CHAR(10)&amp;
"values ("&amp;CHAR(10)&amp;
CHAR(9)&amp;B3&amp;","&amp;CHAR(10)&amp;
CHAR(9)&amp;"'"&amp;SUBSTITUTE(A3,"'","''")&amp;"',"&amp;CHAR(10)&amp;
CHAR(9)&amp;C3&amp;","&amp;CHAR(10)&amp;
CHAR(9)&amp;F3&amp;","&amp;CHAR(10)&amp;
CHAR(9)&amp;G3&amp;");"&amp;CHAR(10)</f>
        <v xml:space="preserve">insert into producto (
	id_producto,
	nom_producto,
	precio,
	cod_unidad_medida,
	cod_categ_producto)
values (
	1,
	'"Mitjans" cacao 750cc bot.',
	28000,
	5,
	7);
</v>
      </c>
    </row>
    <row r="4" spans="1:8" ht="200.15" customHeight="1" x14ac:dyDescent="0.35">
      <c r="A4" s="9" t="str">
        <f>SUBSTITUTE(Productos!A5,"'","''")</f>
        <v>"Mitjans" café 750cc bot.</v>
      </c>
      <c r="B4" s="9">
        <f t="shared" ref="B4:B67" si="0">ROW()-2</f>
        <v>2</v>
      </c>
      <c r="C4" s="9">
        <f>Productos!D5</f>
        <v>6490</v>
      </c>
      <c r="D4" s="9" t="str">
        <f>VLOOKUP(A4,'Base de datos'!$E$2:$H$7486,4,FALSE)</f>
        <v>unidad</v>
      </c>
      <c r="E4" s="9" t="str">
        <f>VLOOKUP(A4,'Base de datos'!$E$2:$H$7486,2,FALSE)</f>
        <v>Vinos, licores y bebidas</v>
      </c>
      <c r="F4" s="9">
        <f t="shared" ref="F4:F67" si="1">IF(D4="unidad",5,IF(D4="Kg.",1,IF(D4="gr.",2,IF(D4="lt.",3,IF(D4="ml.",4,IF(D4="mt.",6,"error"))))))</f>
        <v>5</v>
      </c>
      <c r="G4" s="9">
        <f t="shared" ref="G4:G67" si="2">IF(E4="Frutas y verduras",1,IF(E4="Carnes, cecinas y embutidos",2,IF(E4="Mariscos y pescados",3,IF(E4="Congelados",4,IF(E4="Ovo lácteos",5,IF(E4="Abarrotes",6,IF(E4="Vinos, licores y bebidas",7,IF(E4="No alimenticios",8,IF(E4="Artículos de aseo",9,IF(E4="Equipos y otros",10,0))))))))))</f>
        <v>7</v>
      </c>
      <c r="H4" s="10" t="str">
        <f t="shared" ref="H4:H67" si="3">"insert into "&amp;$B$1&amp;" ("&amp;CHAR(10)&amp;
CHAR(9)&amp;$B$2&amp;","&amp;CHAR(10)&amp;
CHAR(9)&amp;$A$2&amp;","&amp;CHAR(10)&amp;
CHAR(9)&amp;$C$2&amp;","&amp;CHAR(10)&amp;
CHAR(9)&amp;$F$2&amp;","&amp;CHAR(10)&amp;
CHAR(9)&amp;$G$2&amp;")"&amp;CHAR(10)&amp;
"values ("&amp;CHAR(10)&amp;
CHAR(9)&amp;B4&amp;","&amp;CHAR(10)&amp;
CHAR(9)&amp;"'"&amp;SUBSTITUTE(A4,"'","''")&amp;"',"&amp;CHAR(10)&amp;
CHAR(9)&amp;C4&amp;","&amp;CHAR(10)&amp;
CHAR(9)&amp;F4&amp;","&amp;CHAR(10)&amp;
CHAR(9)&amp;G4&amp;");"&amp;CHAR(10)</f>
        <v xml:space="preserve">insert into producto (
	id_producto,
	nom_producto,
	precio,
	cod_unidad_medida,
	cod_categ_producto)
values (
	2,
	'"Mitjans" café 750cc bot.',
	6490,
	5,
	7);
</v>
      </c>
    </row>
    <row r="5" spans="1:8" ht="200.15" customHeight="1" x14ac:dyDescent="0.35">
      <c r="A5" s="9" t="str">
        <f>SUBSTITUTE(Productos!A6,"'","''")</f>
        <v>"Mitjans" cassis 750cc bot.</v>
      </c>
      <c r="B5" s="9">
        <f t="shared" si="0"/>
        <v>3</v>
      </c>
      <c r="C5" s="9">
        <f>Productos!D6</f>
        <v>26000</v>
      </c>
      <c r="D5" s="9" t="str">
        <f>VLOOKUP(A5,'Base de datos'!$E$2:$H$7486,4,FALSE)</f>
        <v>unidad</v>
      </c>
      <c r="E5" s="9" t="str">
        <f>VLOOKUP(A5,'Base de datos'!$E$2:$H$7486,2,FALSE)</f>
        <v>Abarrotes</v>
      </c>
      <c r="F5" s="9">
        <f t="shared" si="1"/>
        <v>5</v>
      </c>
      <c r="G5" s="9">
        <f t="shared" si="2"/>
        <v>6</v>
      </c>
      <c r="H5" s="10" t="str">
        <f t="shared" si="3"/>
        <v xml:space="preserve">insert into producto (
	id_producto,
	nom_producto,
	precio,
	cod_unidad_medida,
	cod_categ_producto)
values (
	3,
	'"Mitjans" cassis 750cc bot.',
	26000,
	5,
	6);
</v>
      </c>
    </row>
    <row r="6" spans="1:8" ht="200.15" customHeight="1" x14ac:dyDescent="0.35">
      <c r="A6" s="9" t="str">
        <f>SUBSTITUTE(Productos!A7,"'","''")</f>
        <v>"Mitjans" triple sec 750cc bot.</v>
      </c>
      <c r="B6" s="9">
        <f t="shared" si="0"/>
        <v>4</v>
      </c>
      <c r="C6" s="9">
        <f>Productos!D7</f>
        <v>6090</v>
      </c>
      <c r="D6" s="9" t="str">
        <f>VLOOKUP(A6,'Base de datos'!$E$2:$H$7486,4,FALSE)</f>
        <v>unidad</v>
      </c>
      <c r="E6" s="9" t="str">
        <f>VLOOKUP(A6,'Base de datos'!$E$2:$H$7486,2,FALSE)</f>
        <v>Vinos, licores y bebidas</v>
      </c>
      <c r="F6" s="9">
        <f t="shared" si="1"/>
        <v>5</v>
      </c>
      <c r="G6" s="9">
        <f t="shared" si="2"/>
        <v>7</v>
      </c>
      <c r="H6" s="10" t="str">
        <f t="shared" si="3"/>
        <v xml:space="preserve">insert into producto (
	id_producto,
	nom_producto,
	precio,
	cod_unidad_medida,
	cod_categ_producto)
values (
	4,
	'"Mitjans" triple sec 750cc bot.',
	6090,
	5,
	7);
</v>
      </c>
    </row>
    <row r="7" spans="1:8" ht="200.15" customHeight="1" x14ac:dyDescent="0.35">
      <c r="A7" s="9" t="str">
        <f>SUBSTITUTE(Productos!A8,"'","''")</f>
        <v>"Santa Ema" reserva/odfjell aramador bot.</v>
      </c>
      <c r="B7" s="9">
        <f t="shared" si="0"/>
        <v>5</v>
      </c>
      <c r="C7" s="9">
        <f>Productos!D8</f>
        <v>2599</v>
      </c>
      <c r="D7" s="9" t="str">
        <f>VLOOKUP(A7,'Base de datos'!$E$2:$H$7486,4,FALSE)</f>
        <v>unidad</v>
      </c>
      <c r="E7" s="9" t="str">
        <f>VLOOKUP(A7,'Base de datos'!$E$2:$H$7486,2,FALSE)</f>
        <v>Vinos, licores y bebidas</v>
      </c>
      <c r="F7" s="9">
        <f t="shared" si="1"/>
        <v>5</v>
      </c>
      <c r="G7" s="9">
        <f t="shared" si="2"/>
        <v>7</v>
      </c>
      <c r="H7" s="10" t="str">
        <f t="shared" si="3"/>
        <v xml:space="preserve">insert into producto (
	id_producto,
	nom_producto,
	precio,
	cod_unidad_medida,
	cod_categ_producto)
values (
	5,
	'"Santa Ema" reserva/odfjell aramador bot.',
	2599,
	5,
	7);
</v>
      </c>
    </row>
    <row r="8" spans="1:8" ht="200.15" customHeight="1" x14ac:dyDescent="0.35">
      <c r="A8" s="9" t="str">
        <f>SUBSTITUTE(Productos!A9,"'","''")</f>
        <v>"Sheridan''s" 750cc bot.</v>
      </c>
      <c r="B8" s="9">
        <f t="shared" si="0"/>
        <v>6</v>
      </c>
      <c r="C8" s="9">
        <f>Productos!D9</f>
        <v>7800</v>
      </c>
      <c r="D8" s="9" t="e">
        <f>VLOOKUP(A8,'Base de datos'!$E$2:$H$7486,4,FALSE)</f>
        <v>#N/A</v>
      </c>
      <c r="E8" s="9" t="e">
        <f>VLOOKUP(A8,'Base de datos'!$E$2:$H$7486,2,FALSE)</f>
        <v>#N/A</v>
      </c>
      <c r="F8" s="9" t="e">
        <f t="shared" si="1"/>
        <v>#N/A</v>
      </c>
      <c r="G8" s="9" t="e">
        <f t="shared" si="2"/>
        <v>#N/A</v>
      </c>
      <c r="H8" s="10" t="e">
        <f t="shared" si="3"/>
        <v>#N/A</v>
      </c>
    </row>
    <row r="9" spans="1:8" ht="200.15" customHeight="1" x14ac:dyDescent="0.35">
      <c r="A9" s="9" t="str">
        <f>SUBSTITUTE(Productos!A10,"'","''")</f>
        <v>450grs marca cuk</v>
      </c>
      <c r="B9" s="9">
        <f t="shared" si="0"/>
        <v>7</v>
      </c>
      <c r="C9" s="9">
        <f>Productos!D10</f>
        <v>4800</v>
      </c>
      <c r="D9" s="9" t="str">
        <f>VLOOKUP(A9,'Base de datos'!$E$2:$H$7486,4,FALSE)</f>
        <v>unidad</v>
      </c>
      <c r="E9" s="9" t="str">
        <f>VLOOKUP(A9,'Base de datos'!$E$2:$H$7486,2,FALSE)</f>
        <v>(Categoría vacía)</v>
      </c>
      <c r="F9" s="9">
        <f t="shared" si="1"/>
        <v>5</v>
      </c>
      <c r="G9" s="9">
        <f t="shared" si="2"/>
        <v>0</v>
      </c>
      <c r="H9" s="10" t="str">
        <f t="shared" si="3"/>
        <v xml:space="preserve">insert into producto (
	id_producto,
	nom_producto,
	precio,
	cod_unidad_medida,
	cod_categ_producto)
values (
	7,
	'450grs marca cuk',
	4800,
	5,
	0);
</v>
      </c>
    </row>
    <row r="10" spans="1:8" ht="200.15" customHeight="1" x14ac:dyDescent="0.35">
      <c r="A10" s="9" t="str">
        <f>SUBSTITUTE(Productos!A11,"'","''")</f>
        <v>Aceite</v>
      </c>
      <c r="B10" s="9">
        <f t="shared" si="0"/>
        <v>8</v>
      </c>
      <c r="C10" s="9">
        <f>Productos!D11</f>
        <v>3900</v>
      </c>
      <c r="D10" s="9" t="str">
        <f>VLOOKUP(A10,'Base de datos'!$E$2:$H$7486,4,FALSE)</f>
        <v>lt.</v>
      </c>
      <c r="E10" s="9" t="str">
        <f>VLOOKUP(A10,'Base de datos'!$E$2:$H$7486,2,FALSE)</f>
        <v>Abarrotes</v>
      </c>
      <c r="F10" s="9">
        <f t="shared" si="1"/>
        <v>3</v>
      </c>
      <c r="G10" s="9">
        <f t="shared" si="2"/>
        <v>6</v>
      </c>
      <c r="H10" s="10" t="str">
        <f t="shared" si="3"/>
        <v xml:space="preserve">insert into producto (
	id_producto,
	nom_producto,
	precio,
	cod_unidad_medida,
	cod_categ_producto)
values (
	8,
	'Aceite',
	3900,
	3,
	6);
</v>
      </c>
    </row>
    <row r="11" spans="1:8" ht="200.15" customHeight="1" x14ac:dyDescent="0.35">
      <c r="A11" s="9" t="str">
        <f>SUBSTITUTE(Productos!A12,"'","''")</f>
        <v>Aceite de ajonjolí</v>
      </c>
      <c r="B11" s="9">
        <f t="shared" si="0"/>
        <v>9</v>
      </c>
      <c r="C11" s="9">
        <f>Productos!D12</f>
        <v>3885.7142857142858</v>
      </c>
      <c r="D11" s="9" t="str">
        <f>VLOOKUP(A11,'Base de datos'!$E$2:$H$7486,4,FALSE)</f>
        <v>lt.</v>
      </c>
      <c r="E11" s="9" t="str">
        <f>VLOOKUP(A11,'Base de datos'!$E$2:$H$7486,2,FALSE)</f>
        <v>Abarrotes</v>
      </c>
      <c r="F11" s="9">
        <f t="shared" si="1"/>
        <v>3</v>
      </c>
      <c r="G11" s="9">
        <f t="shared" si="2"/>
        <v>6</v>
      </c>
      <c r="H11" s="10" t="str">
        <f t="shared" si="3"/>
        <v xml:space="preserve">insert into producto (
	id_producto,
	nom_producto,
	precio,
	cod_unidad_medida,
	cod_categ_producto)
values (
	9,
	'Aceite de ajonjolí',
	3885.71428571429,
	3,
	6);
</v>
      </c>
    </row>
    <row r="12" spans="1:8" ht="200.15" customHeight="1" x14ac:dyDescent="0.35">
      <c r="A12" s="9" t="str">
        <f>SUBSTITUTE(Productos!A13,"'","''")</f>
        <v>Aceite de canola o maravilla chef</v>
      </c>
      <c r="B12" s="9">
        <f t="shared" si="0"/>
        <v>10</v>
      </c>
      <c r="C12" s="9">
        <f>Productos!D13</f>
        <v>8016</v>
      </c>
      <c r="D12" s="9" t="str">
        <f>VLOOKUP(A12,'Base de datos'!$E$2:$H$7486,4,FALSE)</f>
        <v>lt.</v>
      </c>
      <c r="E12" s="9" t="str">
        <f>VLOOKUP(A12,'Base de datos'!$E$2:$H$7486,2,FALSE)</f>
        <v>Abarrotes</v>
      </c>
      <c r="F12" s="9">
        <f t="shared" si="1"/>
        <v>3</v>
      </c>
      <c r="G12" s="9">
        <f t="shared" si="2"/>
        <v>6</v>
      </c>
      <c r="H12" s="10" t="str">
        <f t="shared" si="3"/>
        <v xml:space="preserve">insert into producto (
	id_producto,
	nom_producto,
	precio,
	cod_unidad_medida,
	cod_categ_producto)
values (
	10,
	'Aceite de canola o maravilla chef',
	8016,
	3,
	6);
</v>
      </c>
    </row>
    <row r="13" spans="1:8" ht="200.15" customHeight="1" x14ac:dyDescent="0.35">
      <c r="A13" s="9" t="str">
        <f>SUBSTITUTE(Productos!A14,"'","''")</f>
        <v>Aceite de girasol</v>
      </c>
      <c r="B13" s="9">
        <f t="shared" si="0"/>
        <v>11</v>
      </c>
      <c r="C13" s="9">
        <f>Productos!D14</f>
        <v>6000</v>
      </c>
      <c r="D13" s="9" t="str">
        <f>VLOOKUP(A13,'Base de datos'!$E$2:$H$7486,4,FALSE)</f>
        <v>lt.</v>
      </c>
      <c r="E13" s="9" t="str">
        <f>VLOOKUP(A13,'Base de datos'!$E$2:$H$7486,2,FALSE)</f>
        <v>Abarrotes</v>
      </c>
      <c r="F13" s="9">
        <f t="shared" si="1"/>
        <v>3</v>
      </c>
      <c r="G13" s="9">
        <f t="shared" si="2"/>
        <v>6</v>
      </c>
      <c r="H13" s="10" t="str">
        <f t="shared" si="3"/>
        <v xml:space="preserve">insert into producto (
	id_producto,
	nom_producto,
	precio,
	cod_unidad_medida,
	cod_categ_producto)
values (
	11,
	'Aceite de girasol',
	6000,
	3,
	6);
</v>
      </c>
    </row>
    <row r="14" spans="1:8" ht="200.15" customHeight="1" x14ac:dyDescent="0.35">
      <c r="A14" s="9" t="str">
        <f>SUBSTITUTE(Productos!A15,"'","''")</f>
        <v>Aceite de maravilla</v>
      </c>
      <c r="B14" s="9">
        <f t="shared" si="0"/>
        <v>12</v>
      </c>
      <c r="C14" s="9">
        <f>Productos!D15</f>
        <v>5100</v>
      </c>
      <c r="D14" s="9" t="str">
        <f>VLOOKUP(A14,'Base de datos'!$E$2:$H$7486,4,FALSE)</f>
        <v>lt.</v>
      </c>
      <c r="E14" s="9" t="str">
        <f>VLOOKUP(A14,'Base de datos'!$E$2:$H$7486,2,FALSE)</f>
        <v>Abarrotes</v>
      </c>
      <c r="F14" s="9">
        <f t="shared" si="1"/>
        <v>3</v>
      </c>
      <c r="G14" s="9">
        <f t="shared" si="2"/>
        <v>6</v>
      </c>
      <c r="H14" s="10" t="str">
        <f t="shared" si="3"/>
        <v xml:space="preserve">insert into producto (
	id_producto,
	nom_producto,
	precio,
	cod_unidad_medida,
	cod_categ_producto)
values (
	12,
	'Aceite de maravilla',
	5100,
	3,
	6);
</v>
      </c>
    </row>
    <row r="15" spans="1:8" ht="200.15" customHeight="1" x14ac:dyDescent="0.35">
      <c r="A15" s="9" t="str">
        <f>SUBSTITUTE(Productos!A16,"'","''")</f>
        <v>Aceite de oliva</v>
      </c>
      <c r="B15" s="9">
        <f t="shared" si="0"/>
        <v>13</v>
      </c>
      <c r="C15" s="9">
        <f>Productos!D16</f>
        <v>8000</v>
      </c>
      <c r="D15" s="9" t="str">
        <f>VLOOKUP(A15,'Base de datos'!$E$2:$H$7486,4,FALSE)</f>
        <v>lt.</v>
      </c>
      <c r="E15" s="9" t="str">
        <f>VLOOKUP(A15,'Base de datos'!$E$2:$H$7486,2,FALSE)</f>
        <v>Abarrotes</v>
      </c>
      <c r="F15" s="9">
        <f t="shared" si="1"/>
        <v>3</v>
      </c>
      <c r="G15" s="9">
        <f t="shared" si="2"/>
        <v>6</v>
      </c>
      <c r="H15" s="10" t="str">
        <f t="shared" si="3"/>
        <v xml:space="preserve">insert into producto (
	id_producto,
	nom_producto,
	precio,
	cod_unidad_medida,
	cod_categ_producto)
values (
	13,
	'Aceite de oliva',
	8000,
	3,
	6);
</v>
      </c>
    </row>
    <row r="16" spans="1:8" ht="200.15" customHeight="1" x14ac:dyDescent="0.35">
      <c r="A16" s="9" t="str">
        <f>SUBSTITUTE(Productos!A17,"'","''")</f>
        <v>Aceite de oliva 500 cc bot.</v>
      </c>
      <c r="B16" s="9">
        <f t="shared" si="0"/>
        <v>14</v>
      </c>
      <c r="C16" s="9">
        <f>Productos!D17</f>
        <v>16000</v>
      </c>
      <c r="D16" s="9" t="str">
        <f>VLOOKUP(A16,'Base de datos'!$E$2:$H$7486,4,FALSE)</f>
        <v>unidad</v>
      </c>
      <c r="E16" s="9" t="str">
        <f>VLOOKUP(A16,'Base de datos'!$E$2:$H$7486,2,FALSE)</f>
        <v>Abarrotes</v>
      </c>
      <c r="F16" s="9">
        <f t="shared" si="1"/>
        <v>5</v>
      </c>
      <c r="G16" s="9">
        <f t="shared" si="2"/>
        <v>6</v>
      </c>
      <c r="H16" s="10" t="str">
        <f t="shared" si="3"/>
        <v xml:space="preserve">insert into producto (
	id_producto,
	nom_producto,
	precio,
	cod_unidad_medida,
	cod_categ_producto)
values (
	14,
	'Aceite de oliva 500 cc bot.',
	16000,
	5,
	6);
</v>
      </c>
    </row>
    <row r="17" spans="1:8" ht="200.15" customHeight="1" x14ac:dyDescent="0.35">
      <c r="A17" s="9" t="str">
        <f>SUBSTITUTE(Productos!A18,"'","''")</f>
        <v>Aceite de oliva bot.</v>
      </c>
      <c r="B17" s="9">
        <f t="shared" si="0"/>
        <v>15</v>
      </c>
      <c r="C17" s="9">
        <f>Productos!D18</f>
        <v>3900</v>
      </c>
      <c r="D17" s="9" t="str">
        <f>VLOOKUP(A17,'Base de datos'!$E$2:$H$7486,4,FALSE)</f>
        <v>unidad</v>
      </c>
      <c r="E17" s="9" t="str">
        <f>VLOOKUP(A17,'Base de datos'!$E$2:$H$7486,2,FALSE)</f>
        <v>Abarrotes</v>
      </c>
      <c r="F17" s="9">
        <f t="shared" si="1"/>
        <v>5</v>
      </c>
      <c r="G17" s="9">
        <f t="shared" si="2"/>
        <v>6</v>
      </c>
      <c r="H17" s="10" t="str">
        <f t="shared" si="3"/>
        <v xml:space="preserve">insert into producto (
	id_producto,
	nom_producto,
	precio,
	cod_unidad_medida,
	cod_categ_producto)
values (
	15,
	'Aceite de oliva bot.',
	3900,
	5,
	6);
</v>
      </c>
    </row>
    <row r="18" spans="1:8" ht="200.15" customHeight="1" x14ac:dyDescent="0.35">
      <c r="A18" s="9" t="str">
        <f>SUBSTITUTE(Productos!A19,"'","''")</f>
        <v>Aceite de palta</v>
      </c>
      <c r="B18" s="9">
        <f t="shared" si="0"/>
        <v>16</v>
      </c>
      <c r="C18" s="9">
        <f>Productos!D19</f>
        <v>3900</v>
      </c>
      <c r="D18" s="9" t="str">
        <f>VLOOKUP(A18,'Base de datos'!$E$2:$H$7486,4,FALSE)</f>
        <v>lt.</v>
      </c>
      <c r="E18" s="9" t="str">
        <f>VLOOKUP(A18,'Base de datos'!$E$2:$H$7486,2,FALSE)</f>
        <v>Carnes, cecinas y embutidos</v>
      </c>
      <c r="F18" s="9">
        <f t="shared" si="1"/>
        <v>3</v>
      </c>
      <c r="G18" s="9">
        <f t="shared" si="2"/>
        <v>2</v>
      </c>
      <c r="H18" s="10" t="str">
        <f t="shared" si="3"/>
        <v xml:space="preserve">insert into producto (
	id_producto,
	nom_producto,
	precio,
	cod_unidad_medida,
	cod_categ_producto)
values (
	16,
	'Aceite de palta',
	3900,
	3,
	2);
</v>
      </c>
    </row>
    <row r="19" spans="1:8" ht="200.15" customHeight="1" x14ac:dyDescent="0.35">
      <c r="A19" s="9" t="str">
        <f>SUBSTITUTE(Productos!A20,"'","''")</f>
        <v>Aceite de sésamo</v>
      </c>
      <c r="B19" s="9">
        <f t="shared" si="0"/>
        <v>17</v>
      </c>
      <c r="C19" s="9">
        <f>Productos!D20</f>
        <v>3600</v>
      </c>
      <c r="D19" s="9" t="str">
        <f>VLOOKUP(A19,'Base de datos'!$E$2:$H$7486,4,FALSE)</f>
        <v>lt.</v>
      </c>
      <c r="E19" s="9" t="str">
        <f>VLOOKUP(A19,'Base de datos'!$E$2:$H$7486,2,FALSE)</f>
        <v>Abarrotes</v>
      </c>
      <c r="F19" s="9">
        <f t="shared" si="1"/>
        <v>3</v>
      </c>
      <c r="G19" s="9">
        <f t="shared" si="2"/>
        <v>6</v>
      </c>
      <c r="H19" s="10" t="str">
        <f t="shared" si="3"/>
        <v xml:space="preserve">insert into producto (
	id_producto,
	nom_producto,
	precio,
	cod_unidad_medida,
	cod_categ_producto)
values (
	17,
	'Aceite de sésamo',
	3600,
	3,
	6);
</v>
      </c>
    </row>
    <row r="20" spans="1:8" ht="200.15" customHeight="1" x14ac:dyDescent="0.35">
      <c r="A20" s="9" t="str">
        <f>SUBSTITUTE(Productos!A21,"'","''")</f>
        <v>Aceite girasol</v>
      </c>
      <c r="B20" s="9">
        <f t="shared" si="0"/>
        <v>18</v>
      </c>
      <c r="C20" s="9">
        <f>Productos!D21</f>
        <v>10000</v>
      </c>
      <c r="D20" s="9" t="str">
        <f>VLOOKUP(A20,'Base de datos'!$E$2:$H$7486,4,FALSE)</f>
        <v>lt.</v>
      </c>
      <c r="E20" s="9" t="str">
        <f>VLOOKUP(A20,'Base de datos'!$E$2:$H$7486,2,FALSE)</f>
        <v>Abarrotes</v>
      </c>
      <c r="F20" s="9">
        <f t="shared" si="1"/>
        <v>3</v>
      </c>
      <c r="G20" s="9">
        <f t="shared" si="2"/>
        <v>6</v>
      </c>
      <c r="H20" s="10" t="str">
        <f t="shared" si="3"/>
        <v xml:space="preserve">insert into producto (
	id_producto,
	nom_producto,
	precio,
	cod_unidad_medida,
	cod_categ_producto)
values (
	18,
	'Aceite girasol',
	10000,
	3,
	6);
</v>
      </c>
    </row>
    <row r="21" spans="1:8" ht="200.15" customHeight="1" x14ac:dyDescent="0.35">
      <c r="A21" s="9" t="str">
        <f>SUBSTITUTE(Productos!A22,"'","''")</f>
        <v>Aceite maravilla</v>
      </c>
      <c r="B21" s="9">
        <f t="shared" si="0"/>
        <v>19</v>
      </c>
      <c r="C21" s="9">
        <f>Productos!D22</f>
        <v>3550</v>
      </c>
      <c r="D21" s="9" t="str">
        <f>VLOOKUP(A21,'Base de datos'!$E$2:$H$7486,4,FALSE)</f>
        <v>lt.</v>
      </c>
      <c r="E21" s="9" t="str">
        <f>VLOOKUP(A21,'Base de datos'!$E$2:$H$7486,2,FALSE)</f>
        <v>Abarrotes</v>
      </c>
      <c r="F21" s="9">
        <f t="shared" si="1"/>
        <v>3</v>
      </c>
      <c r="G21" s="9">
        <f t="shared" si="2"/>
        <v>6</v>
      </c>
      <c r="H21" s="10" t="str">
        <f t="shared" si="3"/>
        <v xml:space="preserve">insert into producto (
	id_producto,
	nom_producto,
	precio,
	cod_unidad_medida,
	cod_categ_producto)
values (
	19,
	'Aceite maravilla',
	3550,
	3,
	6);
</v>
      </c>
    </row>
    <row r="22" spans="1:8" ht="200.15" customHeight="1" x14ac:dyDescent="0.35">
      <c r="A22" s="9" t="str">
        <f>SUBSTITUTE(Productos!A23,"'","''")</f>
        <v>Aceite para freir</v>
      </c>
      <c r="B22" s="9">
        <f t="shared" si="0"/>
        <v>20</v>
      </c>
      <c r="C22" s="9">
        <f>Productos!D23</f>
        <v>8600</v>
      </c>
      <c r="D22" s="9" t="str">
        <f>VLOOKUP(A22,'Base de datos'!$E$2:$H$7486,4,FALSE)</f>
        <v>lt.</v>
      </c>
      <c r="E22" s="9" t="str">
        <f>VLOOKUP(A22,'Base de datos'!$E$2:$H$7486,2,FALSE)</f>
        <v>Abarrotes</v>
      </c>
      <c r="F22" s="9">
        <f t="shared" si="1"/>
        <v>3</v>
      </c>
      <c r="G22" s="9">
        <f t="shared" si="2"/>
        <v>6</v>
      </c>
      <c r="H22" s="10" t="str">
        <f t="shared" si="3"/>
        <v xml:space="preserve">insert into producto (
	id_producto,
	nom_producto,
	precio,
	cod_unidad_medida,
	cod_categ_producto)
values (
	20,
	'Aceite para freir',
	8600,
	3,
	6);
</v>
      </c>
    </row>
    <row r="23" spans="1:8" ht="200.15" customHeight="1" x14ac:dyDescent="0.35">
      <c r="A23" s="9" t="str">
        <f>SUBSTITUTE(Productos!A24,"'","''")</f>
        <v>Aceite pepita de uva</v>
      </c>
      <c r="B23" s="9">
        <f t="shared" si="0"/>
        <v>21</v>
      </c>
      <c r="C23" s="9">
        <f>Productos!D24</f>
        <v>8700</v>
      </c>
      <c r="D23" s="9" t="str">
        <f>VLOOKUP(A23,'Base de datos'!$E$2:$H$7486,4,FALSE)</f>
        <v>lt.</v>
      </c>
      <c r="E23" s="9" t="str">
        <f>VLOOKUP(A23,'Base de datos'!$E$2:$H$7486,2,FALSE)</f>
        <v>Abarrotes</v>
      </c>
      <c r="F23" s="9">
        <f t="shared" si="1"/>
        <v>3</v>
      </c>
      <c r="G23" s="9">
        <f t="shared" si="2"/>
        <v>6</v>
      </c>
      <c r="H23" s="10" t="str">
        <f t="shared" si="3"/>
        <v xml:space="preserve">insert into producto (
	id_producto,
	nom_producto,
	precio,
	cod_unidad_medida,
	cod_categ_producto)
values (
	21,
	'Aceite pepita de uva',
	8700,
	3,
	6);
</v>
      </c>
    </row>
    <row r="24" spans="1:8" ht="200.15" customHeight="1" x14ac:dyDescent="0.35">
      <c r="A24" s="9" t="str">
        <f>SUBSTITUTE(Productos!A25,"'","''")</f>
        <v>Aceite vegetal</v>
      </c>
      <c r="B24" s="9">
        <f t="shared" si="0"/>
        <v>22</v>
      </c>
      <c r="C24" s="9">
        <f>Productos!D25</f>
        <v>9700</v>
      </c>
      <c r="D24" s="9" t="str">
        <f>VLOOKUP(A24,'Base de datos'!$E$2:$H$7486,4,FALSE)</f>
        <v>lt.</v>
      </c>
      <c r="E24" s="9" t="str">
        <f>VLOOKUP(A24,'Base de datos'!$E$2:$H$7486,2,FALSE)</f>
        <v>Abarrotes</v>
      </c>
      <c r="F24" s="9">
        <f t="shared" si="1"/>
        <v>3</v>
      </c>
      <c r="G24" s="9">
        <f t="shared" si="2"/>
        <v>6</v>
      </c>
      <c r="H24" s="10" t="str">
        <f t="shared" si="3"/>
        <v xml:space="preserve">insert into producto (
	id_producto,
	nom_producto,
	precio,
	cod_unidad_medida,
	cod_categ_producto)
values (
	22,
	'Aceite vegetal',
	9700,
	3,
	6);
</v>
      </c>
    </row>
    <row r="25" spans="1:8" ht="200.15" customHeight="1" x14ac:dyDescent="0.35">
      <c r="A25" s="9" t="str">
        <f>SUBSTITUTE(Productos!A26,"'","''")</f>
        <v>Aceituna</v>
      </c>
      <c r="B25" s="9">
        <f t="shared" si="0"/>
        <v>23</v>
      </c>
      <c r="C25" s="9">
        <f>Productos!D26</f>
        <v>8900</v>
      </c>
      <c r="D25" s="9" t="str">
        <f>VLOOKUP(A25,'Base de datos'!$E$2:$H$7486,4,FALSE)</f>
        <v>Kg.</v>
      </c>
      <c r="E25" s="9" t="str">
        <f>VLOOKUP(A25,'Base de datos'!$E$2:$H$7486,2,FALSE)</f>
        <v>Frutas y verduras</v>
      </c>
      <c r="F25" s="9">
        <f t="shared" si="1"/>
        <v>1</v>
      </c>
      <c r="G25" s="9">
        <f t="shared" si="2"/>
        <v>1</v>
      </c>
      <c r="H25" s="10" t="str">
        <f t="shared" si="3"/>
        <v xml:space="preserve">insert into producto (
	id_producto,
	nom_producto,
	precio,
	cod_unidad_medida,
	cod_categ_producto)
values (
	23,
	'Aceituna',
	8900,
	1,
	1);
</v>
      </c>
    </row>
    <row r="26" spans="1:8" ht="200.15" customHeight="1" x14ac:dyDescent="0.35">
      <c r="A26" s="9" t="str">
        <f>SUBSTITUTE(Productos!A27,"'","''")</f>
        <v>Aceitunas azapa con carozo</v>
      </c>
      <c r="B26" s="9">
        <f t="shared" si="0"/>
        <v>24</v>
      </c>
      <c r="C26" s="9">
        <f>Productos!D27</f>
        <v>9996</v>
      </c>
      <c r="D26" s="9" t="str">
        <f>VLOOKUP(A26,'Base de datos'!$E$2:$H$7486,4,FALSE)</f>
        <v>Kg.</v>
      </c>
      <c r="E26" s="9" t="str">
        <f>VLOOKUP(A26,'Base de datos'!$E$2:$H$7486,2,FALSE)</f>
        <v>Abarrotes</v>
      </c>
      <c r="F26" s="9">
        <f t="shared" si="1"/>
        <v>1</v>
      </c>
      <c r="G26" s="9">
        <f t="shared" si="2"/>
        <v>6</v>
      </c>
      <c r="H26" s="10" t="str">
        <f t="shared" si="3"/>
        <v xml:space="preserve">insert into producto (
	id_producto,
	nom_producto,
	precio,
	cod_unidad_medida,
	cod_categ_producto)
values (
	24,
	'Aceitunas azapa con carozo',
	9996,
	1,
	6);
</v>
      </c>
    </row>
    <row r="27" spans="1:8" ht="200.15" customHeight="1" x14ac:dyDescent="0.35">
      <c r="A27" s="9" t="str">
        <f>SUBSTITUTE(Productos!A28,"'","''")</f>
        <v>Aceitunas azapa sin carozo</v>
      </c>
      <c r="B27" s="9">
        <f t="shared" si="0"/>
        <v>25</v>
      </c>
      <c r="C27" s="9">
        <f>Productos!D28</f>
        <v>9200</v>
      </c>
      <c r="D27" s="9" t="str">
        <f>VLOOKUP(A27,'Base de datos'!$E$2:$H$7486,4,FALSE)</f>
        <v>Kg.</v>
      </c>
      <c r="E27" s="9" t="str">
        <f>VLOOKUP(A27,'Base de datos'!$E$2:$H$7486,2,FALSE)</f>
        <v>Frutas y verduras</v>
      </c>
      <c r="F27" s="9">
        <f t="shared" si="1"/>
        <v>1</v>
      </c>
      <c r="G27" s="9">
        <f t="shared" si="2"/>
        <v>1</v>
      </c>
      <c r="H27" s="10" t="str">
        <f t="shared" si="3"/>
        <v xml:space="preserve">insert into producto (
	id_producto,
	nom_producto,
	precio,
	cod_unidad_medida,
	cod_categ_producto)
values (
	25,
	'Aceitunas azapa sin carozo',
	9200,
	1,
	1);
</v>
      </c>
    </row>
    <row r="28" spans="1:8" ht="200.15" customHeight="1" x14ac:dyDescent="0.35">
      <c r="A28" s="9" t="str">
        <f>SUBSTITUTE(Productos!A29,"'","''")</f>
        <v>Aceitunas de azapa sin carozo</v>
      </c>
      <c r="B28" s="9">
        <f t="shared" si="0"/>
        <v>26</v>
      </c>
      <c r="C28" s="9">
        <f>Productos!D29</f>
        <v>7807</v>
      </c>
      <c r="D28" s="9" t="str">
        <f>VLOOKUP(A28,'Base de datos'!$E$2:$H$7486,4,FALSE)</f>
        <v>Kg.</v>
      </c>
      <c r="E28" s="9" t="str">
        <f>VLOOKUP(A28,'Base de datos'!$E$2:$H$7486,2,FALSE)</f>
        <v>Carnes, cecinas y embutidos</v>
      </c>
      <c r="F28" s="9">
        <f t="shared" si="1"/>
        <v>1</v>
      </c>
      <c r="G28" s="9">
        <f t="shared" si="2"/>
        <v>2</v>
      </c>
      <c r="H28" s="10" t="str">
        <f t="shared" si="3"/>
        <v xml:space="preserve">insert into producto (
	id_producto,
	nom_producto,
	precio,
	cod_unidad_medida,
	cod_categ_producto)
values (
	26,
	'Aceitunas de azapa sin carozo',
	7807,
	1,
	2);
</v>
      </c>
    </row>
    <row r="29" spans="1:8" ht="200.15" customHeight="1" x14ac:dyDescent="0.35">
      <c r="A29" s="9" t="str">
        <f>SUBSTITUTE(Productos!A30,"'","''")</f>
        <v>Aceitunas moradas</v>
      </c>
      <c r="B29" s="9">
        <f t="shared" si="0"/>
        <v>27</v>
      </c>
      <c r="C29" s="9">
        <f>Productos!D30</f>
        <v>9257</v>
      </c>
      <c r="D29" s="9" t="str">
        <f>VLOOKUP(A29,'Base de datos'!$E$2:$H$7486,4,FALSE)</f>
        <v>Kg.</v>
      </c>
      <c r="E29" s="9" t="str">
        <f>VLOOKUP(A29,'Base de datos'!$E$2:$H$7486,2,FALSE)</f>
        <v>Abarrotes</v>
      </c>
      <c r="F29" s="9">
        <f t="shared" si="1"/>
        <v>1</v>
      </c>
      <c r="G29" s="9">
        <f t="shared" si="2"/>
        <v>6</v>
      </c>
      <c r="H29" s="10" t="str">
        <f t="shared" si="3"/>
        <v xml:space="preserve">insert into producto (
	id_producto,
	nom_producto,
	precio,
	cod_unidad_medida,
	cod_categ_producto)
values (
	27,
	'Aceitunas moradas',
	9257,
	1,
	6);
</v>
      </c>
    </row>
    <row r="30" spans="1:8" ht="200.15" customHeight="1" x14ac:dyDescent="0.35">
      <c r="A30" s="9" t="str">
        <f>SUBSTITUTE(Productos!A31,"'","''")</f>
        <v>Aceitunas negra sin carozo</v>
      </c>
      <c r="B30" s="9">
        <f t="shared" si="0"/>
        <v>28</v>
      </c>
      <c r="C30" s="9">
        <f>Productos!D31</f>
        <v>7600</v>
      </c>
      <c r="D30" s="9" t="str">
        <f>VLOOKUP(A30,'Base de datos'!$E$2:$H$7486,4,FALSE)</f>
        <v>Kg.</v>
      </c>
      <c r="E30" s="9" t="str">
        <f>VLOOKUP(A30,'Base de datos'!$E$2:$H$7486,2,FALSE)</f>
        <v>Abarrotes</v>
      </c>
      <c r="F30" s="9">
        <f t="shared" si="1"/>
        <v>1</v>
      </c>
      <c r="G30" s="9">
        <f t="shared" si="2"/>
        <v>6</v>
      </c>
      <c r="H30" s="10" t="str">
        <f t="shared" si="3"/>
        <v xml:space="preserve">insert into producto (
	id_producto,
	nom_producto,
	precio,
	cod_unidad_medida,
	cod_categ_producto)
values (
	28,
	'Aceitunas negra sin carozo',
	7600,
	1,
	6);
</v>
      </c>
    </row>
    <row r="31" spans="1:8" ht="200.15" customHeight="1" x14ac:dyDescent="0.35">
      <c r="A31" s="9" t="str">
        <f>SUBSTITUTE(Productos!A32,"'","''")</f>
        <v>Aceitunas negras</v>
      </c>
      <c r="B31" s="9">
        <f t="shared" si="0"/>
        <v>29</v>
      </c>
      <c r="C31" s="9">
        <f>Productos!D32</f>
        <v>9500</v>
      </c>
      <c r="D31" s="9" t="str">
        <f>VLOOKUP(A31,'Base de datos'!$E$2:$H$7486,4,FALSE)</f>
        <v>Kg.</v>
      </c>
      <c r="E31" s="9" t="str">
        <f>VLOOKUP(A31,'Base de datos'!$E$2:$H$7486,2,FALSE)</f>
        <v>Carnes, cecinas y embutidos</v>
      </c>
      <c r="F31" s="9">
        <f t="shared" si="1"/>
        <v>1</v>
      </c>
      <c r="G31" s="9">
        <f t="shared" si="2"/>
        <v>2</v>
      </c>
      <c r="H31" s="10" t="str">
        <f t="shared" si="3"/>
        <v xml:space="preserve">insert into producto (
	id_producto,
	nom_producto,
	precio,
	cod_unidad_medida,
	cod_categ_producto)
values (
	29,
	'Aceitunas negras',
	9500,
	1,
	2);
</v>
      </c>
    </row>
    <row r="32" spans="1:8" ht="200.15" customHeight="1" x14ac:dyDescent="0.35">
      <c r="A32" s="9" t="str">
        <f>SUBSTITUTE(Productos!A33,"'","''")</f>
        <v>Aceitunas negras sin carozo</v>
      </c>
      <c r="B32" s="9">
        <f t="shared" si="0"/>
        <v>30</v>
      </c>
      <c r="C32" s="9">
        <f>Productos!D33</f>
        <v>10000</v>
      </c>
      <c r="D32" s="9" t="str">
        <f>VLOOKUP(A32,'Base de datos'!$E$2:$H$7486,4,FALSE)</f>
        <v>Kg.</v>
      </c>
      <c r="E32" s="9" t="str">
        <f>VLOOKUP(A32,'Base de datos'!$E$2:$H$7486,2,FALSE)</f>
        <v>Frutas y verduras</v>
      </c>
      <c r="F32" s="9">
        <f t="shared" si="1"/>
        <v>1</v>
      </c>
      <c r="G32" s="9">
        <f t="shared" si="2"/>
        <v>1</v>
      </c>
      <c r="H32" s="10" t="str">
        <f t="shared" si="3"/>
        <v xml:space="preserve">insert into producto (
	id_producto,
	nom_producto,
	precio,
	cod_unidad_medida,
	cod_categ_producto)
values (
	30,
	'Aceitunas negras sin carozo',
	10000,
	1,
	1);
</v>
      </c>
    </row>
    <row r="33" spans="1:8" ht="200.15" customHeight="1" x14ac:dyDescent="0.35">
      <c r="A33" s="9" t="str">
        <f>SUBSTITUTE(Productos!A34,"'","''")</f>
        <v>Aceitunas sevillana</v>
      </c>
      <c r="B33" s="9">
        <f t="shared" si="0"/>
        <v>31</v>
      </c>
      <c r="C33" s="9">
        <f>Productos!D34</f>
        <v>10796</v>
      </c>
      <c r="D33" s="9" t="str">
        <f>VLOOKUP(A33,'Base de datos'!$E$2:$H$7486,4,FALSE)</f>
        <v>unidad</v>
      </c>
      <c r="E33" s="9" t="str">
        <f>VLOOKUP(A33,'Base de datos'!$E$2:$H$7486,2,FALSE)</f>
        <v>Frutas y verduras</v>
      </c>
      <c r="F33" s="9">
        <f t="shared" si="1"/>
        <v>5</v>
      </c>
      <c r="G33" s="9">
        <f t="shared" si="2"/>
        <v>1</v>
      </c>
      <c r="H33" s="10" t="str">
        <f t="shared" si="3"/>
        <v xml:space="preserve">insert into producto (
	id_producto,
	nom_producto,
	precio,
	cod_unidad_medida,
	cod_categ_producto)
values (
	31,
	'Aceitunas sevillana',
	10796,
	5,
	1);
</v>
      </c>
    </row>
    <row r="34" spans="1:8" ht="200.15" customHeight="1" x14ac:dyDescent="0.35">
      <c r="A34" s="9" t="str">
        <f>SUBSTITUTE(Productos!A35,"'","''")</f>
        <v>Aceitunas sevillanas sin carozo</v>
      </c>
      <c r="B34" s="9">
        <f t="shared" si="0"/>
        <v>32</v>
      </c>
      <c r="C34" s="9">
        <f>Productos!D35</f>
        <v>8300</v>
      </c>
      <c r="D34" s="9" t="str">
        <f>VLOOKUP(A34,'Base de datos'!$E$2:$H$7486,4,FALSE)</f>
        <v>Kg.</v>
      </c>
      <c r="E34" s="9" t="str">
        <f>VLOOKUP(A34,'Base de datos'!$E$2:$H$7486,2,FALSE)</f>
        <v>Abarrotes</v>
      </c>
      <c r="F34" s="9">
        <f t="shared" si="1"/>
        <v>1</v>
      </c>
      <c r="G34" s="9">
        <f t="shared" si="2"/>
        <v>6</v>
      </c>
      <c r="H34" s="10" t="str">
        <f t="shared" si="3"/>
        <v xml:space="preserve">insert into producto (
	id_producto,
	nom_producto,
	precio,
	cod_unidad_medida,
	cod_categ_producto)
values (
	32,
	'Aceitunas sevillanas sin carozo',
	8300,
	1,
	6);
</v>
      </c>
    </row>
    <row r="35" spans="1:8" ht="200.15" customHeight="1" x14ac:dyDescent="0.35">
      <c r="A35" s="9" t="str">
        <f>SUBSTITUTE(Productos!A36,"'","''")</f>
        <v>Aceitunas sin carozo</v>
      </c>
      <c r="B35" s="9">
        <f t="shared" si="0"/>
        <v>33</v>
      </c>
      <c r="C35" s="9">
        <f>Productos!D36</f>
        <v>1400</v>
      </c>
      <c r="D35" s="9" t="str">
        <f>VLOOKUP(A35,'Base de datos'!$E$2:$H$7486,4,FALSE)</f>
        <v>Kg.</v>
      </c>
      <c r="E35" s="9" t="str">
        <f>VLOOKUP(A35,'Base de datos'!$E$2:$H$7486,2,FALSE)</f>
        <v>Abarrotes</v>
      </c>
      <c r="F35" s="9">
        <f t="shared" si="1"/>
        <v>1</v>
      </c>
      <c r="G35" s="9">
        <f t="shared" si="2"/>
        <v>6</v>
      </c>
      <c r="H35" s="10" t="str">
        <f t="shared" si="3"/>
        <v xml:space="preserve">insert into producto (
	id_producto,
	nom_producto,
	precio,
	cod_unidad_medida,
	cod_categ_producto)
values (
	33,
	'Aceitunas sin carozo',
	1400,
	1,
	6);
</v>
      </c>
    </row>
    <row r="36" spans="1:8" ht="200.15" customHeight="1" x14ac:dyDescent="0.35">
      <c r="A36" s="9" t="str">
        <f>SUBSTITUTE(Productos!A37,"'","''")</f>
        <v>Aceitunas verde</v>
      </c>
      <c r="B36" s="9">
        <f t="shared" si="0"/>
        <v>34</v>
      </c>
      <c r="C36" s="9">
        <f>Productos!D37</f>
        <v>10796</v>
      </c>
      <c r="D36" s="9" t="str">
        <f>VLOOKUP(A36,'Base de datos'!$E$2:$H$7486,4,FALSE)</f>
        <v>Kg.</v>
      </c>
      <c r="E36" s="9" t="str">
        <f>VLOOKUP(A36,'Base de datos'!$E$2:$H$7486,2,FALSE)</f>
        <v>Abarrotes</v>
      </c>
      <c r="F36" s="9">
        <f t="shared" si="1"/>
        <v>1</v>
      </c>
      <c r="G36" s="9">
        <f t="shared" si="2"/>
        <v>6</v>
      </c>
      <c r="H36" s="10" t="str">
        <f t="shared" si="3"/>
        <v xml:space="preserve">insert into producto (
	id_producto,
	nom_producto,
	precio,
	cod_unidad_medida,
	cod_categ_producto)
values (
	34,
	'Aceitunas verde',
	10796,
	1,
	6);
</v>
      </c>
    </row>
    <row r="37" spans="1:8" ht="200.15" customHeight="1" x14ac:dyDescent="0.35">
      <c r="A37" s="9" t="str">
        <f>SUBSTITUTE(Productos!A38,"'","''")</f>
        <v>Aceitunas verde sin carozo</v>
      </c>
      <c r="B37" s="9">
        <f t="shared" si="0"/>
        <v>35</v>
      </c>
      <c r="C37" s="9">
        <f>Productos!D38</f>
        <v>1100</v>
      </c>
      <c r="D37" s="9" t="str">
        <f>VLOOKUP(A37,'Base de datos'!$E$2:$H$7486,4,FALSE)</f>
        <v>Kg.</v>
      </c>
      <c r="E37" s="9" t="str">
        <f>VLOOKUP(A37,'Base de datos'!$E$2:$H$7486,2,FALSE)</f>
        <v>Abarrotes</v>
      </c>
      <c r="F37" s="9">
        <f t="shared" si="1"/>
        <v>1</v>
      </c>
      <c r="G37" s="9">
        <f t="shared" si="2"/>
        <v>6</v>
      </c>
      <c r="H37" s="10" t="str">
        <f t="shared" si="3"/>
        <v xml:space="preserve">insert into producto (
	id_producto,
	nom_producto,
	precio,
	cod_unidad_medida,
	cod_categ_producto)
values (
	35,
	'Aceitunas verde sin carozo',
	1100,
	1,
	6);
</v>
      </c>
    </row>
    <row r="38" spans="1:8" ht="200.15" customHeight="1" x14ac:dyDescent="0.35">
      <c r="A38" s="9" t="str">
        <f>SUBSTITUTE(Productos!A39,"'","''")</f>
        <v>Aceitunas verdes</v>
      </c>
      <c r="B38" s="9">
        <f t="shared" si="0"/>
        <v>36</v>
      </c>
      <c r="C38" s="9">
        <f>Productos!D39</f>
        <v>6100</v>
      </c>
      <c r="D38" s="9" t="str">
        <f>VLOOKUP(A38,'Base de datos'!$E$2:$H$7486,4,FALSE)</f>
        <v>Kg.</v>
      </c>
      <c r="E38" s="9" t="str">
        <f>VLOOKUP(A38,'Base de datos'!$E$2:$H$7486,2,FALSE)</f>
        <v>Abarrotes</v>
      </c>
      <c r="F38" s="9">
        <f t="shared" si="1"/>
        <v>1</v>
      </c>
      <c r="G38" s="9">
        <f t="shared" si="2"/>
        <v>6</v>
      </c>
      <c r="H38" s="10" t="str">
        <f t="shared" si="3"/>
        <v xml:space="preserve">insert into producto (
	id_producto,
	nom_producto,
	precio,
	cod_unidad_medida,
	cod_categ_producto)
values (
	36,
	'Aceitunas verdes',
	6100,
	1,
	6);
</v>
      </c>
    </row>
    <row r="39" spans="1:8" ht="200.15" customHeight="1" x14ac:dyDescent="0.35">
      <c r="A39" s="9" t="str">
        <f>SUBSTITUTE(Productos!A40,"'","''")</f>
        <v>Aceitunas verdes sin carozo</v>
      </c>
      <c r="B39" s="9">
        <f t="shared" si="0"/>
        <v>37</v>
      </c>
      <c r="C39" s="9">
        <f>Productos!D40</f>
        <v>2900</v>
      </c>
      <c r="D39" s="9" t="str">
        <f>VLOOKUP(A39,'Base de datos'!$E$2:$H$7486,4,FALSE)</f>
        <v>Kg.</v>
      </c>
      <c r="E39" s="9" t="str">
        <f>VLOOKUP(A39,'Base de datos'!$E$2:$H$7486,2,FALSE)</f>
        <v>Abarrotes</v>
      </c>
      <c r="F39" s="9">
        <f t="shared" si="1"/>
        <v>1</v>
      </c>
      <c r="G39" s="9">
        <f t="shared" si="2"/>
        <v>6</v>
      </c>
      <c r="H39" s="10" t="str">
        <f t="shared" si="3"/>
        <v xml:space="preserve">insert into producto (
	id_producto,
	nom_producto,
	precio,
	cod_unidad_medida,
	cod_categ_producto)
values (
	37,
	'Aceitunas verdes sin carozo',
	2900,
	1,
	6);
</v>
      </c>
    </row>
    <row r="40" spans="1:8" ht="200.15" customHeight="1" x14ac:dyDescent="0.35">
      <c r="A40" s="9" t="str">
        <f>SUBSTITUTE(Productos!A41,"'","''")</f>
        <v>Acelga</v>
      </c>
      <c r="B40" s="9">
        <f t="shared" si="0"/>
        <v>38</v>
      </c>
      <c r="C40" s="9">
        <f>Productos!D41</f>
        <v>900</v>
      </c>
      <c r="D40" s="9" t="str">
        <f>VLOOKUP(A40,'Base de datos'!$E$2:$H$7486,4,FALSE)</f>
        <v>Kg.</v>
      </c>
      <c r="E40" s="9" t="str">
        <f>VLOOKUP(A40,'Base de datos'!$E$2:$H$7486,2,FALSE)</f>
        <v>Carnes, cecinas y embutidos</v>
      </c>
      <c r="F40" s="9">
        <f t="shared" si="1"/>
        <v>1</v>
      </c>
      <c r="G40" s="9">
        <f t="shared" si="2"/>
        <v>2</v>
      </c>
      <c r="H40" s="10" t="str">
        <f t="shared" si="3"/>
        <v xml:space="preserve">insert into producto (
	id_producto,
	nom_producto,
	precio,
	cod_unidad_medida,
	cod_categ_producto)
values (
	38,
	'Acelga',
	900,
	1,
	2);
</v>
      </c>
    </row>
    <row r="41" spans="1:8" ht="200.15" customHeight="1" x14ac:dyDescent="0.35">
      <c r="A41" s="9" t="str">
        <f>SUBSTITUTE(Productos!A42,"'","''")</f>
        <v>Acetato de 4,5 cm</v>
      </c>
      <c r="B41" s="9">
        <f t="shared" si="0"/>
        <v>39</v>
      </c>
      <c r="C41" s="9">
        <f>Productos!D42</f>
        <v>1300</v>
      </c>
      <c r="D41" s="9" t="str">
        <f>VLOOKUP(A41,'Base de datos'!$E$2:$H$7486,4,FALSE)</f>
        <v>mt.</v>
      </c>
      <c r="E41" s="9" t="str">
        <f>VLOOKUP(A41,'Base de datos'!$E$2:$H$7486,2,FALSE)</f>
        <v>No alimenticios</v>
      </c>
      <c r="F41" s="9">
        <f t="shared" si="1"/>
        <v>6</v>
      </c>
      <c r="G41" s="9">
        <f t="shared" si="2"/>
        <v>8</v>
      </c>
      <c r="H41" s="10" t="str">
        <f t="shared" si="3"/>
        <v xml:space="preserve">insert into producto (
	id_producto,
	nom_producto,
	precio,
	cod_unidad_medida,
	cod_categ_producto)
values (
	39,
	'Acetato de 4,5 cm',
	1300,
	6,
	8);
</v>
      </c>
    </row>
    <row r="42" spans="1:8" ht="200.15" customHeight="1" x14ac:dyDescent="0.35">
      <c r="A42" s="9" t="str">
        <f>SUBSTITUTE(Productos!A43,"'","''")</f>
        <v>Aceto balsámico</v>
      </c>
      <c r="B42" s="9">
        <f t="shared" si="0"/>
        <v>40</v>
      </c>
      <c r="C42" s="9">
        <f>Productos!D43</f>
        <v>1300</v>
      </c>
      <c r="D42" s="9" t="str">
        <f>VLOOKUP(A42,'Base de datos'!$E$2:$H$7486,4,FALSE)</f>
        <v>lt.</v>
      </c>
      <c r="E42" s="9" t="str">
        <f>VLOOKUP(A42,'Base de datos'!$E$2:$H$7486,2,FALSE)</f>
        <v>Abarrotes</v>
      </c>
      <c r="F42" s="9">
        <f t="shared" si="1"/>
        <v>3</v>
      </c>
      <c r="G42" s="9">
        <f t="shared" si="2"/>
        <v>6</v>
      </c>
      <c r="H42" s="10" t="str">
        <f t="shared" si="3"/>
        <v xml:space="preserve">insert into producto (
	id_producto,
	nom_producto,
	precio,
	cod_unidad_medida,
	cod_categ_producto)
values (
	40,
	'Aceto balsámico',
	1300,
	3,
	6);
</v>
      </c>
    </row>
    <row r="43" spans="1:8" ht="200.15" customHeight="1" x14ac:dyDescent="0.35">
      <c r="A43" s="9" t="str">
        <f>SUBSTITUTE(Productos!A44,"'","''")</f>
        <v>Achicoria</v>
      </c>
      <c r="B43" s="9">
        <f t="shared" si="0"/>
        <v>41</v>
      </c>
      <c r="C43" s="9">
        <f>Productos!D44</f>
        <v>1300</v>
      </c>
      <c r="D43" s="9" t="str">
        <f>VLOOKUP(A43,'Base de datos'!$E$2:$H$7486,4,FALSE)</f>
        <v>Kg.</v>
      </c>
      <c r="E43" s="9" t="str">
        <f>VLOOKUP(A43,'Base de datos'!$E$2:$H$7486,2,FALSE)</f>
        <v>Carnes, cecinas y embutidos</v>
      </c>
      <c r="F43" s="9">
        <f t="shared" si="1"/>
        <v>1</v>
      </c>
      <c r="G43" s="9">
        <f t="shared" si="2"/>
        <v>2</v>
      </c>
      <c r="H43" s="10" t="str">
        <f t="shared" si="3"/>
        <v xml:space="preserve">insert into producto (
	id_producto,
	nom_producto,
	precio,
	cod_unidad_medida,
	cod_categ_producto)
values (
	41,
	'Achicoria',
	1300,
	1,
	2);
</v>
      </c>
    </row>
    <row r="44" spans="1:8" ht="200.15" customHeight="1" x14ac:dyDescent="0.35">
      <c r="A44" s="9" t="str">
        <f>SUBSTITUTE(Productos!A45,"'","''")</f>
        <v>Agua benedictino 1,5 lts. c/gas (libre de sodio) bot.</v>
      </c>
      <c r="B44" s="9">
        <f t="shared" si="0"/>
        <v>42</v>
      </c>
      <c r="C44" s="9">
        <f>Productos!D45</f>
        <v>1133.3333333333333</v>
      </c>
      <c r="D44" s="9" t="str">
        <f>VLOOKUP(A44,'Base de datos'!$E$2:$H$7486,4,FALSE)</f>
        <v>unidad</v>
      </c>
      <c r="E44" s="9" t="str">
        <f>VLOOKUP(A44,'Base de datos'!$E$2:$H$7486,2,FALSE)</f>
        <v>Vinos, licores y bebidas</v>
      </c>
      <c r="F44" s="9">
        <f t="shared" si="1"/>
        <v>5</v>
      </c>
      <c r="G44" s="9">
        <f t="shared" si="2"/>
        <v>7</v>
      </c>
      <c r="H44" s="10" t="str">
        <f t="shared" si="3"/>
        <v xml:space="preserve">insert into producto (
	id_producto,
	nom_producto,
	precio,
	cod_unidad_medida,
	cod_categ_producto)
values (
	42,
	'Agua benedictino 1,5 lts. c/gas (libre de sodio) bot.',
	1133.33333333333,
	5,
	7);
</v>
      </c>
    </row>
    <row r="45" spans="1:8" ht="200.15" customHeight="1" x14ac:dyDescent="0.35">
      <c r="A45" s="9" t="str">
        <f>SUBSTITUTE(Productos!A46,"'","''")</f>
        <v>Agua benedictino 1,5 lts. s/gas (libre de sodio) bot.</v>
      </c>
      <c r="B45" s="9">
        <f t="shared" si="0"/>
        <v>43</v>
      </c>
      <c r="C45" s="9">
        <f>Productos!D46</f>
        <v>1990</v>
      </c>
      <c r="D45" s="9" t="str">
        <f>VLOOKUP(A45,'Base de datos'!$E$2:$H$7486,4,FALSE)</f>
        <v>unidad</v>
      </c>
      <c r="E45" s="9" t="str">
        <f>VLOOKUP(A45,'Base de datos'!$E$2:$H$7486,2,FALSE)</f>
        <v>Vinos, licores y bebidas</v>
      </c>
      <c r="F45" s="9">
        <f t="shared" si="1"/>
        <v>5</v>
      </c>
      <c r="G45" s="9">
        <f t="shared" si="2"/>
        <v>7</v>
      </c>
      <c r="H45" s="10" t="str">
        <f t="shared" si="3"/>
        <v xml:space="preserve">insert into producto (
	id_producto,
	nom_producto,
	precio,
	cod_unidad_medida,
	cod_categ_producto)
values (
	43,
	'Agua benedictino 1,5 lts. s/gas (libre de sodio) bot.',
	1990,
	5,
	7);
</v>
      </c>
    </row>
    <row r="46" spans="1:8" ht="200.15" customHeight="1" x14ac:dyDescent="0.35">
      <c r="A46" s="9" t="str">
        <f>SUBSTITUTE(Productos!A47,"'","''")</f>
        <v>Agua con gas</v>
      </c>
      <c r="B46" s="9">
        <f t="shared" si="0"/>
        <v>44</v>
      </c>
      <c r="C46" s="9">
        <f>Productos!D47</f>
        <v>4000</v>
      </c>
      <c r="D46" s="9" t="str">
        <f>VLOOKUP(A46,'Base de datos'!$E$2:$H$7486,4,FALSE)</f>
        <v>lt.</v>
      </c>
      <c r="E46" s="9" t="str">
        <f>VLOOKUP(A46,'Base de datos'!$E$2:$H$7486,2,FALSE)</f>
        <v>Carnes, cecinas y embutidos</v>
      </c>
      <c r="F46" s="9">
        <f t="shared" si="1"/>
        <v>3</v>
      </c>
      <c r="G46" s="9">
        <f t="shared" si="2"/>
        <v>2</v>
      </c>
      <c r="H46" s="10" t="str">
        <f t="shared" si="3"/>
        <v xml:space="preserve">insert into producto (
	id_producto,
	nom_producto,
	precio,
	cod_unidad_medida,
	cod_categ_producto)
values (
	44,
	'Agua con gas',
	4000,
	3,
	2);
</v>
      </c>
    </row>
    <row r="47" spans="1:8" ht="200.15" customHeight="1" x14ac:dyDescent="0.35">
      <c r="A47" s="9" t="str">
        <f>SUBSTITUTE(Productos!A48,"'","''")</f>
        <v>Agua con gas 1,5 lts botella</v>
      </c>
      <c r="B47" s="9">
        <f t="shared" si="0"/>
        <v>45</v>
      </c>
      <c r="C47" s="9">
        <f>Productos!D48</f>
        <v>2600</v>
      </c>
      <c r="D47" s="9" t="str">
        <f>VLOOKUP(A47,'Base de datos'!$E$2:$H$7486,4,FALSE)</f>
        <v>unidad</v>
      </c>
      <c r="E47" s="9" t="str">
        <f>VLOOKUP(A47,'Base de datos'!$E$2:$H$7486,2,FALSE)</f>
        <v>Vinos, licores y bebidas</v>
      </c>
      <c r="F47" s="9">
        <f t="shared" si="1"/>
        <v>5</v>
      </c>
      <c r="G47" s="9">
        <f t="shared" si="2"/>
        <v>7</v>
      </c>
      <c r="H47" s="10" t="str">
        <f t="shared" si="3"/>
        <v xml:space="preserve">insert into producto (
	id_producto,
	nom_producto,
	precio,
	cod_unidad_medida,
	cod_categ_producto)
values (
	45,
	'Agua con gas 1,5 lts botella',
	2600,
	5,
	7);
</v>
      </c>
    </row>
    <row r="48" spans="1:8" ht="200.15" customHeight="1" x14ac:dyDescent="0.35">
      <c r="A48" s="9" t="str">
        <f>SUBSTITUTE(Productos!A49,"'","''")</f>
        <v>Agua de coco lata de 500 cc</v>
      </c>
      <c r="B48" s="9">
        <f t="shared" si="0"/>
        <v>46</v>
      </c>
      <c r="C48" s="9">
        <f>Productos!D49</f>
        <v>1200</v>
      </c>
      <c r="D48" s="9" t="str">
        <f>VLOOKUP(A48,'Base de datos'!$E$2:$H$7486,4,FALSE)</f>
        <v>unidad</v>
      </c>
      <c r="E48" s="9" t="str">
        <f>VLOOKUP(A48,'Base de datos'!$E$2:$H$7486,2,FALSE)</f>
        <v>Vinos, licores y bebidas</v>
      </c>
      <c r="F48" s="9">
        <f t="shared" si="1"/>
        <v>5</v>
      </c>
      <c r="G48" s="9">
        <f t="shared" si="2"/>
        <v>7</v>
      </c>
      <c r="H48" s="10" t="str">
        <f t="shared" si="3"/>
        <v xml:space="preserve">insert into producto (
	id_producto,
	nom_producto,
	precio,
	cod_unidad_medida,
	cod_categ_producto)
values (
	46,
	'Agua de coco lata de 500 cc',
	1200,
	5,
	7);
</v>
      </c>
    </row>
    <row r="49" spans="1:8" ht="200.15" customHeight="1" x14ac:dyDescent="0.35">
      <c r="A49" s="9" t="str">
        <f>SUBSTITUTE(Productos!A50,"'","''")</f>
        <v>Agua mineral bidon benedictino</v>
      </c>
      <c r="B49" s="9">
        <f t="shared" si="0"/>
        <v>47</v>
      </c>
      <c r="C49" s="9">
        <f>Productos!D50</f>
        <v>4000</v>
      </c>
      <c r="D49" s="9" t="str">
        <f>VLOOKUP(A49,'Base de datos'!$E$2:$H$7486,4,FALSE)</f>
        <v>lt.</v>
      </c>
      <c r="E49" s="9" t="str">
        <f>VLOOKUP(A49,'Base de datos'!$E$2:$H$7486,2,FALSE)</f>
        <v>Carnes, cecinas y embutidos</v>
      </c>
      <c r="F49" s="9">
        <f t="shared" si="1"/>
        <v>3</v>
      </c>
      <c r="G49" s="9">
        <f t="shared" si="2"/>
        <v>2</v>
      </c>
      <c r="H49" s="10" t="str">
        <f t="shared" si="3"/>
        <v xml:space="preserve">insert into producto (
	id_producto,
	nom_producto,
	precio,
	cod_unidad_medida,
	cod_categ_producto)
values (
	47,
	'Agua mineral bidon benedictino',
	4000,
	3,
	2);
</v>
      </c>
    </row>
    <row r="50" spans="1:8" ht="200.15" customHeight="1" x14ac:dyDescent="0.35">
      <c r="A50" s="9" t="str">
        <f>SUBSTITUTE(Productos!A51,"'","''")</f>
        <v>Agua mineral con gas</v>
      </c>
      <c r="B50" s="9">
        <f t="shared" si="0"/>
        <v>48</v>
      </c>
      <c r="C50" s="9">
        <f>Productos!D51</f>
        <v>800</v>
      </c>
      <c r="D50" s="9" t="str">
        <f>VLOOKUP(A50,'Base de datos'!$E$2:$H$7486,4,FALSE)</f>
        <v>lt.</v>
      </c>
      <c r="E50" s="9" t="str">
        <f>VLOOKUP(A50,'Base de datos'!$E$2:$H$7486,2,FALSE)</f>
        <v>Vinos, licores y bebidas</v>
      </c>
      <c r="F50" s="9">
        <f t="shared" si="1"/>
        <v>3</v>
      </c>
      <c r="G50" s="9">
        <f t="shared" si="2"/>
        <v>7</v>
      </c>
      <c r="H50" s="10" t="str">
        <f t="shared" si="3"/>
        <v xml:space="preserve">insert into producto (
	id_producto,
	nom_producto,
	precio,
	cod_unidad_medida,
	cod_categ_producto)
values (
	48,
	'Agua mineral con gas',
	800,
	3,
	7);
</v>
      </c>
    </row>
    <row r="51" spans="1:8" ht="200.15" customHeight="1" x14ac:dyDescent="0.35">
      <c r="A51" s="9" t="str">
        <f>SUBSTITUTE(Productos!A52,"'","''")</f>
        <v>Agua mineral con gas bot. 500 cc botella</v>
      </c>
      <c r="B51" s="9">
        <f t="shared" si="0"/>
        <v>49</v>
      </c>
      <c r="C51" s="9">
        <f>Productos!D52</f>
        <v>750</v>
      </c>
      <c r="D51" s="9" t="str">
        <f>VLOOKUP(A51,'Base de datos'!$E$2:$H$7486,4,FALSE)</f>
        <v>unidad</v>
      </c>
      <c r="E51" s="9" t="str">
        <f>VLOOKUP(A51,'Base de datos'!$E$2:$H$7486,2,FALSE)</f>
        <v>Vinos, licores y bebidas</v>
      </c>
      <c r="F51" s="9">
        <f t="shared" si="1"/>
        <v>5</v>
      </c>
      <c r="G51" s="9">
        <f t="shared" si="2"/>
        <v>7</v>
      </c>
      <c r="H51" s="10" t="str">
        <f t="shared" si="3"/>
        <v xml:space="preserve">insert into producto (
	id_producto,
	nom_producto,
	precio,
	cod_unidad_medida,
	cod_categ_producto)
values (
	49,
	'Agua mineral con gas bot. 500 cc botella',
	750,
	5,
	7);
</v>
      </c>
    </row>
    <row r="52" spans="1:8" ht="200.15" customHeight="1" x14ac:dyDescent="0.35">
      <c r="A52" s="9" t="str">
        <f>SUBSTITUTE(Productos!A53,"'","''")</f>
        <v>Agua mineral en bidon benedictino</v>
      </c>
      <c r="B52" s="9">
        <f t="shared" si="0"/>
        <v>50</v>
      </c>
      <c r="C52" s="9">
        <f>Productos!D53</f>
        <v>1850</v>
      </c>
      <c r="D52" s="9" t="str">
        <f>VLOOKUP(A52,'Base de datos'!$E$2:$H$7486,4,FALSE)</f>
        <v>unidad</v>
      </c>
      <c r="E52" s="9" t="str">
        <f>VLOOKUP(A52,'Base de datos'!$E$2:$H$7486,2,FALSE)</f>
        <v>Carnes, cecinas y embutidos</v>
      </c>
      <c r="F52" s="9">
        <f t="shared" si="1"/>
        <v>5</v>
      </c>
      <c r="G52" s="9">
        <f t="shared" si="2"/>
        <v>2</v>
      </c>
      <c r="H52" s="10" t="str">
        <f t="shared" si="3"/>
        <v xml:space="preserve">insert into producto (
	id_producto,
	nom_producto,
	precio,
	cod_unidad_medida,
	cod_categ_producto)
values (
	50,
	'Agua mineral en bidon benedictino',
	1850,
	5,
	2);
</v>
      </c>
    </row>
    <row r="53" spans="1:8" ht="200.15" customHeight="1" x14ac:dyDescent="0.35">
      <c r="A53" s="9" t="str">
        <f>SUBSTITUTE(Productos!A54,"'","''")</f>
        <v>Agua mineral sin gas</v>
      </c>
      <c r="B53" s="9">
        <f t="shared" si="0"/>
        <v>51</v>
      </c>
      <c r="C53" s="9">
        <f>Productos!D54</f>
        <v>1850</v>
      </c>
      <c r="D53" s="9" t="str">
        <f>VLOOKUP(A53,'Base de datos'!$E$2:$H$7486,4,FALSE)</f>
        <v>lt.</v>
      </c>
      <c r="E53" s="9" t="str">
        <f>VLOOKUP(A53,'Base de datos'!$E$2:$H$7486,2,FALSE)</f>
        <v>Vinos, licores y bebidas</v>
      </c>
      <c r="F53" s="9">
        <f t="shared" si="1"/>
        <v>3</v>
      </c>
      <c r="G53" s="9">
        <f t="shared" si="2"/>
        <v>7</v>
      </c>
      <c r="H53" s="10" t="str">
        <f t="shared" si="3"/>
        <v xml:space="preserve">insert into producto (
	id_producto,
	nom_producto,
	precio,
	cod_unidad_medida,
	cod_categ_producto)
values (
	51,
	'Agua mineral sin gas',
	1850,
	3,
	7);
</v>
      </c>
    </row>
    <row r="54" spans="1:8" ht="200.15" customHeight="1" x14ac:dyDescent="0.35">
      <c r="A54" s="9" t="str">
        <f>SUBSTITUTE(Productos!A55,"'","''")</f>
        <v>Agua mineral sin gas 1,5 lt benedictino bot</v>
      </c>
      <c r="B54" s="9">
        <f t="shared" si="0"/>
        <v>52</v>
      </c>
      <c r="C54" s="9">
        <f>Productos!D55</f>
        <v>1850</v>
      </c>
      <c r="D54" s="9" t="str">
        <f>VLOOKUP(A54,'Base de datos'!$E$2:$H$7486,4,FALSE)</f>
        <v>unidad</v>
      </c>
      <c r="E54" s="9" t="str">
        <f>VLOOKUP(A54,'Base de datos'!$E$2:$H$7486,2,FALSE)</f>
        <v>Vinos, licores y bebidas</v>
      </c>
      <c r="F54" s="9">
        <f t="shared" si="1"/>
        <v>5</v>
      </c>
      <c r="G54" s="9">
        <f t="shared" si="2"/>
        <v>7</v>
      </c>
      <c r="H54" s="10" t="str">
        <f t="shared" si="3"/>
        <v xml:space="preserve">insert into producto (
	id_producto,
	nom_producto,
	precio,
	cod_unidad_medida,
	cod_categ_producto)
values (
	52,
	'Agua mineral sin gas 1,5 lt benedictino bot',
	1850,
	5,
	7);
</v>
      </c>
    </row>
    <row r="55" spans="1:8" ht="200.15" customHeight="1" x14ac:dyDescent="0.35">
      <c r="A55" s="9" t="str">
        <f>SUBSTITUTE(Productos!A56,"'","''")</f>
        <v xml:space="preserve">Agua mineral sin gas benedictino bidon </v>
      </c>
      <c r="B55" s="9">
        <f t="shared" si="0"/>
        <v>53</v>
      </c>
      <c r="C55" s="9">
        <f>Productos!D56</f>
        <v>1850</v>
      </c>
      <c r="D55" s="9" t="str">
        <f>VLOOKUP(A55,'Base de datos'!$E$2:$H$7486,4,FALSE)</f>
        <v>unidad</v>
      </c>
      <c r="E55" s="9" t="str">
        <f>VLOOKUP(A55,'Base de datos'!$E$2:$H$7486,2,FALSE)</f>
        <v>Vinos, licores y bebidas</v>
      </c>
      <c r="F55" s="9">
        <f t="shared" si="1"/>
        <v>5</v>
      </c>
      <c r="G55" s="9">
        <f t="shared" si="2"/>
        <v>7</v>
      </c>
      <c r="H55" s="10" t="str">
        <f t="shared" si="3"/>
        <v xml:space="preserve">insert into producto (
	id_producto,
	nom_producto,
	precio,
	cod_unidad_medida,
	cod_categ_producto)
values (
	53,
	'Agua mineral sin gas benedictino bidon ',
	1850,
	5,
	7);
</v>
      </c>
    </row>
    <row r="56" spans="1:8" ht="200.15" customHeight="1" x14ac:dyDescent="0.35">
      <c r="A56" s="9" t="str">
        <f>SUBSTITUTE(Productos!A57,"'","''")</f>
        <v>Agua mineral sin gas bidon 4,5 lt</v>
      </c>
      <c r="B56" s="9">
        <f t="shared" si="0"/>
        <v>54</v>
      </c>
      <c r="C56" s="9">
        <f>Productos!D57</f>
        <v>950</v>
      </c>
      <c r="D56" s="9" t="str">
        <f>VLOOKUP(A56,'Base de datos'!$E$2:$H$7486,4,FALSE)</f>
        <v>unidad</v>
      </c>
      <c r="E56" s="9" t="str">
        <f>VLOOKUP(A56,'Base de datos'!$E$2:$H$7486,2,FALSE)</f>
        <v>Frutas y verduras</v>
      </c>
      <c r="F56" s="9">
        <f t="shared" si="1"/>
        <v>5</v>
      </c>
      <c r="G56" s="9">
        <f t="shared" si="2"/>
        <v>1</v>
      </c>
      <c r="H56" s="10" t="str">
        <f t="shared" si="3"/>
        <v xml:space="preserve">insert into producto (
	id_producto,
	nom_producto,
	precio,
	cod_unidad_medida,
	cod_categ_producto)
values (
	54,
	'Agua mineral sin gas bidon 4,5 lt',
	950,
	5,
	1);
</v>
      </c>
    </row>
    <row r="57" spans="1:8" ht="200.15" customHeight="1" x14ac:dyDescent="0.35">
      <c r="A57" s="9" t="str">
        <f>SUBSTITUTE(Productos!A58,"'","''")</f>
        <v xml:space="preserve">Agua mineral sin gas bidon 4,5 lt </v>
      </c>
      <c r="B57" s="9">
        <f t="shared" si="0"/>
        <v>55</v>
      </c>
      <c r="C57" s="9">
        <f>Productos!D58</f>
        <v>950</v>
      </c>
      <c r="D57" s="9" t="str">
        <f>VLOOKUP(A57,'Base de datos'!$E$2:$H$7486,4,FALSE)</f>
        <v>unidad</v>
      </c>
      <c r="E57" s="9" t="str">
        <f>VLOOKUP(A57,'Base de datos'!$E$2:$H$7486,2,FALSE)</f>
        <v>Vinos, licores y bebidas</v>
      </c>
      <c r="F57" s="9">
        <f t="shared" si="1"/>
        <v>5</v>
      </c>
      <c r="G57" s="9">
        <f t="shared" si="2"/>
        <v>7</v>
      </c>
      <c r="H57" s="10" t="str">
        <f t="shared" si="3"/>
        <v xml:space="preserve">insert into producto (
	id_producto,
	nom_producto,
	precio,
	cod_unidad_medida,
	cod_categ_producto)
values (
	55,
	'Agua mineral sin gas bidon 4,5 lt ',
	950,
	5,
	7);
</v>
      </c>
    </row>
    <row r="58" spans="1:8" ht="200.15" customHeight="1" x14ac:dyDescent="0.35">
      <c r="A58" s="9" t="str">
        <f>SUBSTITUTE(Productos!A59,"'","''")</f>
        <v>Agua mineral sin gas bot. 500 cc botella</v>
      </c>
      <c r="B58" s="9">
        <f t="shared" si="0"/>
        <v>56</v>
      </c>
      <c r="C58" s="9">
        <f>Productos!D59</f>
        <v>1800</v>
      </c>
      <c r="D58" s="9" t="str">
        <f>VLOOKUP(A58,'Base de datos'!$E$2:$H$7486,4,FALSE)</f>
        <v>unidad</v>
      </c>
      <c r="E58" s="9" t="str">
        <f>VLOOKUP(A58,'Base de datos'!$E$2:$H$7486,2,FALSE)</f>
        <v>Vinos, licores y bebidas</v>
      </c>
      <c r="F58" s="9">
        <f t="shared" si="1"/>
        <v>5</v>
      </c>
      <c r="G58" s="9">
        <f t="shared" si="2"/>
        <v>7</v>
      </c>
      <c r="H58" s="10" t="str">
        <f t="shared" si="3"/>
        <v xml:space="preserve">insert into producto (
	id_producto,
	nom_producto,
	precio,
	cod_unidad_medida,
	cod_categ_producto)
values (
	56,
	'Agua mineral sin gas bot. 500 cc botella',
	1800,
	5,
	7);
</v>
      </c>
    </row>
    <row r="59" spans="1:8" ht="200.15" customHeight="1" x14ac:dyDescent="0.35">
      <c r="A59" s="9" t="str">
        <f>SUBSTITUTE(Productos!A60,"'","''")</f>
        <v>Agua sin gas (1,5 lt) botella</v>
      </c>
      <c r="B59" s="9">
        <f t="shared" si="0"/>
        <v>57</v>
      </c>
      <c r="C59" s="9">
        <f>Productos!D60</f>
        <v>9700</v>
      </c>
      <c r="D59" s="9" t="str">
        <f>VLOOKUP(A59,'Base de datos'!$E$2:$H$7486,4,FALSE)</f>
        <v>unidad</v>
      </c>
      <c r="E59" s="9" t="str">
        <f>VLOOKUP(A59,'Base de datos'!$E$2:$H$7486,2,FALSE)</f>
        <v>Carnes, cecinas y embutidos</v>
      </c>
      <c r="F59" s="9">
        <f t="shared" si="1"/>
        <v>5</v>
      </c>
      <c r="G59" s="9">
        <f t="shared" si="2"/>
        <v>2</v>
      </c>
      <c r="H59" s="10" t="str">
        <f t="shared" si="3"/>
        <v xml:space="preserve">insert into producto (
	id_producto,
	nom_producto,
	precio,
	cod_unidad_medida,
	cod_categ_producto)
values (
	57,
	'Agua sin gas (1,5 lt) botella',
	9700,
	5,
	2);
</v>
      </c>
    </row>
    <row r="60" spans="1:8" ht="200.15" customHeight="1" x14ac:dyDescent="0.35">
      <c r="A60" s="9" t="str">
        <f>SUBSTITUTE(Productos!A61,"'","''")</f>
        <v>Agua sin gas bidon 6lt</v>
      </c>
      <c r="B60" s="9">
        <f t="shared" si="0"/>
        <v>58</v>
      </c>
      <c r="C60" s="9">
        <f>Productos!D61</f>
        <v>950</v>
      </c>
      <c r="D60" s="9" t="str">
        <f>VLOOKUP(A60,'Base de datos'!$E$2:$H$7486,4,FALSE)</f>
        <v>unidad</v>
      </c>
      <c r="E60" s="9" t="str">
        <f>VLOOKUP(A60,'Base de datos'!$E$2:$H$7486,2,FALSE)</f>
        <v>Vinos, licores y bebidas</v>
      </c>
      <c r="F60" s="9">
        <f t="shared" si="1"/>
        <v>5</v>
      </c>
      <c r="G60" s="9">
        <f t="shared" si="2"/>
        <v>7</v>
      </c>
      <c r="H60" s="10" t="str">
        <f t="shared" si="3"/>
        <v xml:space="preserve">insert into producto (
	id_producto,
	nom_producto,
	precio,
	cod_unidad_medida,
	cod_categ_producto)
values (
	58,
	'Agua sin gas bidon 6lt',
	950,
	5,
	7);
</v>
      </c>
    </row>
    <row r="61" spans="1:8" ht="200.15" customHeight="1" x14ac:dyDescent="0.35">
      <c r="A61" s="9" t="str">
        <f>SUBSTITUTE(Productos!A62,"'","''")</f>
        <v>Agua tónica de 1,5 lts botella</v>
      </c>
      <c r="B61" s="9">
        <f t="shared" si="0"/>
        <v>59</v>
      </c>
      <c r="C61" s="9">
        <f>Productos!D62</f>
        <v>950</v>
      </c>
      <c r="D61" s="9" t="str">
        <f>VLOOKUP(A61,'Base de datos'!$E$2:$H$7486,4,FALSE)</f>
        <v>unidad</v>
      </c>
      <c r="E61" s="9" t="str">
        <f>VLOOKUP(A61,'Base de datos'!$E$2:$H$7486,2,FALSE)</f>
        <v>Vinos, licores y bebidas</v>
      </c>
      <c r="F61" s="9">
        <f t="shared" si="1"/>
        <v>5</v>
      </c>
      <c r="G61" s="9">
        <f t="shared" si="2"/>
        <v>7</v>
      </c>
      <c r="H61" s="10" t="str">
        <f t="shared" si="3"/>
        <v xml:space="preserve">insert into producto (
	id_producto,
	nom_producto,
	precio,
	cod_unidad_medida,
	cod_categ_producto)
values (
	59,
	'Agua tónica de 1,5 lts botella',
	950,
	5,
	7);
</v>
      </c>
    </row>
    <row r="62" spans="1:8" ht="200.15" customHeight="1" x14ac:dyDescent="0.35">
      <c r="A62" s="9" t="str">
        <f>SUBSTITUTE(Productos!A63,"'","''")</f>
        <v>Aguardiente o pisco</v>
      </c>
      <c r="B62" s="9">
        <f t="shared" si="0"/>
        <v>60</v>
      </c>
      <c r="C62" s="9">
        <f>Productos!D63</f>
        <v>1800</v>
      </c>
      <c r="D62" s="9" t="str">
        <f>VLOOKUP(A62,'Base de datos'!$E$2:$H$7486,4,FALSE)</f>
        <v>lt.</v>
      </c>
      <c r="E62" s="9" t="str">
        <f>VLOOKUP(A62,'Base de datos'!$E$2:$H$7486,2,FALSE)</f>
        <v>Abarrotes</v>
      </c>
      <c r="F62" s="9">
        <f t="shared" si="1"/>
        <v>3</v>
      </c>
      <c r="G62" s="9">
        <f t="shared" si="2"/>
        <v>6</v>
      </c>
      <c r="H62" s="10" t="str">
        <f t="shared" si="3"/>
        <v xml:space="preserve">insert into producto (
	id_producto,
	nom_producto,
	precio,
	cod_unidad_medida,
	cod_categ_producto)
values (
	60,
	'Aguardiente o pisco',
	1800,
	3,
	6);
</v>
      </c>
    </row>
    <row r="63" spans="1:8" ht="200.15" customHeight="1" x14ac:dyDescent="0.35">
      <c r="A63" s="9" t="str">
        <f>SUBSTITUTE(Productos!A64,"'","''")</f>
        <v>Ahumador</v>
      </c>
      <c r="B63" s="9">
        <f t="shared" si="0"/>
        <v>61</v>
      </c>
      <c r="C63" s="9">
        <f>Productos!D64</f>
        <v>9700</v>
      </c>
      <c r="D63" s="9" t="str">
        <f>VLOOKUP(A63,'Base de datos'!$E$2:$H$7486,4,FALSE)</f>
        <v>Kg.</v>
      </c>
      <c r="E63" s="9" t="str">
        <f>VLOOKUP(A63,'Base de datos'!$E$2:$H$7486,2,FALSE)</f>
        <v>Equipos y otros</v>
      </c>
      <c r="F63" s="9">
        <f t="shared" si="1"/>
        <v>1</v>
      </c>
      <c r="G63" s="9">
        <f t="shared" si="2"/>
        <v>10</v>
      </c>
      <c r="H63" s="10" t="str">
        <f t="shared" si="3"/>
        <v xml:space="preserve">insert into producto (
	id_producto,
	nom_producto,
	precio,
	cod_unidad_medida,
	cod_categ_producto)
values (
	61,
	'Ahumador',
	9700,
	1,
	10);
</v>
      </c>
    </row>
    <row r="64" spans="1:8" ht="200.15" customHeight="1" x14ac:dyDescent="0.35">
      <c r="A64" s="9" t="str">
        <f>SUBSTITUTE(Productos!A65,"'","''")</f>
        <v>Ahumador para cristalería</v>
      </c>
      <c r="B64" s="9">
        <f t="shared" si="0"/>
        <v>62</v>
      </c>
      <c r="C64" s="9">
        <f>Productos!D65</f>
        <v>0</v>
      </c>
      <c r="D64" s="9" t="str">
        <f>VLOOKUP(A64,'Base de datos'!$E$2:$H$7486,4,FALSE)</f>
        <v>unidad</v>
      </c>
      <c r="E64" s="9" t="str">
        <f>VLOOKUP(A64,'Base de datos'!$E$2:$H$7486,2,FALSE)</f>
        <v>Carnes, cecinas y embutidos</v>
      </c>
      <c r="F64" s="9">
        <f t="shared" si="1"/>
        <v>5</v>
      </c>
      <c r="G64" s="9">
        <f t="shared" si="2"/>
        <v>2</v>
      </c>
      <c r="H64" s="10" t="str">
        <f t="shared" si="3"/>
        <v xml:space="preserve">insert into producto (
	id_producto,
	nom_producto,
	precio,
	cod_unidad_medida,
	cod_categ_producto)
values (
	62,
	'Ahumador para cristalería',
	0,
	5,
	2);
</v>
      </c>
    </row>
    <row r="65" spans="1:8" ht="200.15" customHeight="1" x14ac:dyDescent="0.35">
      <c r="A65" s="9" t="str">
        <f>SUBSTITUTE(Productos!A66,"'","''")</f>
        <v>Ají ahumado pqtes.</v>
      </c>
      <c r="B65" s="9">
        <f t="shared" si="0"/>
        <v>63</v>
      </c>
      <c r="C65" s="9">
        <f>Productos!D66</f>
        <v>0</v>
      </c>
      <c r="D65" s="9" t="str">
        <f>VLOOKUP(A65,'Base de datos'!$E$2:$H$7486,4,FALSE)</f>
        <v>unidad</v>
      </c>
      <c r="E65" s="9" t="str">
        <f>VLOOKUP(A65,'Base de datos'!$E$2:$H$7486,2,FALSE)</f>
        <v>Frutas y verduras</v>
      </c>
      <c r="F65" s="9">
        <f t="shared" si="1"/>
        <v>5</v>
      </c>
      <c r="G65" s="9">
        <f t="shared" si="2"/>
        <v>1</v>
      </c>
      <c r="H65" s="10" t="str">
        <f t="shared" si="3"/>
        <v xml:space="preserve">insert into producto (
	id_producto,
	nom_producto,
	precio,
	cod_unidad_medida,
	cod_categ_producto)
values (
	63,
	'Ají ahumado pqtes.',
	0,
	5,
	1);
</v>
      </c>
    </row>
    <row r="66" spans="1:8" ht="200.15" customHeight="1" x14ac:dyDescent="0.35">
      <c r="A66" s="9" t="str">
        <f>SUBSTITUTE(Productos!A67,"'","''")</f>
        <v>Ají amarillo en pasta, frasco de 205g fco</v>
      </c>
      <c r="B66" s="9">
        <f t="shared" si="0"/>
        <v>64</v>
      </c>
      <c r="C66" s="9">
        <f>Productos!D67</f>
        <v>1550</v>
      </c>
      <c r="D66" s="9" t="str">
        <f>VLOOKUP(A66,'Base de datos'!$E$2:$H$7486,4,FALSE)</f>
        <v>unidad</v>
      </c>
      <c r="E66" s="9" t="str">
        <f>VLOOKUP(A66,'Base de datos'!$E$2:$H$7486,2,FALSE)</f>
        <v>Abarrotes</v>
      </c>
      <c r="F66" s="9">
        <f t="shared" si="1"/>
        <v>5</v>
      </c>
      <c r="G66" s="9">
        <f t="shared" si="2"/>
        <v>6</v>
      </c>
      <c r="H66" s="10" t="str">
        <f t="shared" si="3"/>
        <v xml:space="preserve">insert into producto (
	id_producto,
	nom_producto,
	precio,
	cod_unidad_medida,
	cod_categ_producto)
values (
	64,
	'Ají amarillo en pasta, frasco de 205g fco',
	1550,
	5,
	6);
</v>
      </c>
    </row>
    <row r="67" spans="1:8" ht="200.15" customHeight="1" x14ac:dyDescent="0.35">
      <c r="A67" s="9" t="str">
        <f>SUBSTITUTE(Productos!A68,"'","''")</f>
        <v>Ají amarillo fresco peruano, 3 uni.</v>
      </c>
      <c r="B67" s="9">
        <f t="shared" si="0"/>
        <v>65</v>
      </c>
      <c r="C67" s="9">
        <f>Productos!D68</f>
        <v>2599</v>
      </c>
      <c r="D67" s="9" t="str">
        <f>VLOOKUP(A67,'Base de datos'!$E$2:$H$7486,4,FALSE)</f>
        <v>Kg.</v>
      </c>
      <c r="E67" s="9" t="str">
        <f>VLOOKUP(A67,'Base de datos'!$E$2:$H$7486,2,FALSE)</f>
        <v>Frutas y verduras</v>
      </c>
      <c r="F67" s="9">
        <f t="shared" si="1"/>
        <v>1</v>
      </c>
      <c r="G67" s="9">
        <f t="shared" si="2"/>
        <v>1</v>
      </c>
      <c r="H67" s="10" t="str">
        <f t="shared" si="3"/>
        <v xml:space="preserve">insert into producto (
	id_producto,
	nom_producto,
	precio,
	cod_unidad_medida,
	cod_categ_producto)
values (
	65,
	'Ají amarillo fresco peruano, 3 uni.',
	2599,
	1,
	1);
</v>
      </c>
    </row>
    <row r="68" spans="1:8" ht="200.15" customHeight="1" x14ac:dyDescent="0.35">
      <c r="A68" s="9" t="str">
        <f>SUBSTITUTE(Productos!A69,"'","''")</f>
        <v>Ají amarillo peruano o pasta</v>
      </c>
      <c r="B68" s="9">
        <f t="shared" ref="B68:B131" si="4">ROW()-2</f>
        <v>66</v>
      </c>
      <c r="C68" s="9">
        <f>Productos!D69</f>
        <v>13500</v>
      </c>
      <c r="D68" s="9" t="str">
        <f>VLOOKUP(A68,'Base de datos'!$E$2:$H$7486,4,FALSE)</f>
        <v>Kg.</v>
      </c>
      <c r="E68" s="9" t="str">
        <f>VLOOKUP(A68,'Base de datos'!$E$2:$H$7486,2,FALSE)</f>
        <v>Carnes, cecinas y embutidos</v>
      </c>
      <c r="F68" s="9">
        <f t="shared" ref="F68:F131" si="5">IF(D68="unidad",5,IF(D68="Kg.",1,IF(D68="gr.",2,IF(D68="lt.",3,IF(D68="ml.",4,IF(D68="mt.",6,"error"))))))</f>
        <v>1</v>
      </c>
      <c r="G68" s="9">
        <f t="shared" ref="G68:G131" si="6">IF(E68="Frutas y verduras",1,IF(E68="Carnes, cecinas y embutidos",2,IF(E68="Mariscos y pescados",3,IF(E68="Congelados",4,IF(E68="Ovo lácteos",5,IF(E68="Abarrotes",6,IF(E68="Vinos, licores y bebidas",7,IF(E68="No alimenticios",8,IF(E68="Artículos de aseo",9,IF(E68="Equipos y otros",10,0))))))))))</f>
        <v>2</v>
      </c>
      <c r="H68" s="10" t="str">
        <f t="shared" ref="H68:H131" si="7">"insert into "&amp;$B$1&amp;" ("&amp;CHAR(10)&amp;
CHAR(9)&amp;$B$2&amp;","&amp;CHAR(10)&amp;
CHAR(9)&amp;$A$2&amp;","&amp;CHAR(10)&amp;
CHAR(9)&amp;$C$2&amp;","&amp;CHAR(10)&amp;
CHAR(9)&amp;$F$2&amp;","&amp;CHAR(10)&amp;
CHAR(9)&amp;$G$2&amp;")"&amp;CHAR(10)&amp;
"values ("&amp;CHAR(10)&amp;
CHAR(9)&amp;B68&amp;","&amp;CHAR(10)&amp;
CHAR(9)&amp;"'"&amp;SUBSTITUTE(A68,"'","''")&amp;"',"&amp;CHAR(10)&amp;
CHAR(9)&amp;C68&amp;","&amp;CHAR(10)&amp;
CHAR(9)&amp;F68&amp;","&amp;CHAR(10)&amp;
CHAR(9)&amp;G68&amp;");"&amp;CHAR(10)</f>
        <v xml:space="preserve">insert into producto (
	id_producto,
	nom_producto,
	precio,
	cod_unidad_medida,
	cod_categ_producto)
values (
	66,
	'Ají amarillo peruano o pasta',
	13500,
	1,
	2);
</v>
      </c>
    </row>
    <row r="69" spans="1:8" ht="200.15" customHeight="1" x14ac:dyDescent="0.35">
      <c r="A69" s="9" t="str">
        <f>SUBSTITUTE(Productos!A70,"'","''")</f>
        <v>Ají cacho de cabra</v>
      </c>
      <c r="B69" s="9">
        <f t="shared" si="4"/>
        <v>67</v>
      </c>
      <c r="C69" s="9">
        <f>Productos!D70</f>
        <v>13500</v>
      </c>
      <c r="D69" s="9" t="str">
        <f>VLOOKUP(A69,'Base de datos'!$E$2:$H$7486,4,FALSE)</f>
        <v>unidad</v>
      </c>
      <c r="E69" s="9" t="str">
        <f>VLOOKUP(A69,'Base de datos'!$E$2:$H$7486,2,FALSE)</f>
        <v>Frutas y verduras</v>
      </c>
      <c r="F69" s="9">
        <f t="shared" si="5"/>
        <v>5</v>
      </c>
      <c r="G69" s="9">
        <f t="shared" si="6"/>
        <v>1</v>
      </c>
      <c r="H69" s="10" t="str">
        <f t="shared" si="7"/>
        <v xml:space="preserve">insert into producto (
	id_producto,
	nom_producto,
	precio,
	cod_unidad_medida,
	cod_categ_producto)
values (
	67,
	'Ají cacho de cabra',
	13500,
	5,
	1);
</v>
      </c>
    </row>
    <row r="70" spans="1:8" ht="200.15" customHeight="1" x14ac:dyDescent="0.35">
      <c r="A70" s="9" t="str">
        <f>SUBSTITUTE(Productos!A71,"'","''")</f>
        <v>Ají de color</v>
      </c>
      <c r="B70" s="9">
        <f t="shared" si="4"/>
        <v>68</v>
      </c>
      <c r="C70" s="9">
        <f>Productos!D71</f>
        <v>1000</v>
      </c>
      <c r="D70" s="9" t="str">
        <f>VLOOKUP(A70,'Base de datos'!$E$2:$H$7486,4,FALSE)</f>
        <v>Kg.</v>
      </c>
      <c r="E70" s="9" t="str">
        <f>VLOOKUP(A70,'Base de datos'!$E$2:$H$7486,2,FALSE)</f>
        <v>Abarrotes</v>
      </c>
      <c r="F70" s="9">
        <f t="shared" si="5"/>
        <v>1</v>
      </c>
      <c r="G70" s="9">
        <f t="shared" si="6"/>
        <v>6</v>
      </c>
      <c r="H70" s="10" t="str">
        <f t="shared" si="7"/>
        <v xml:space="preserve">insert into producto (
	id_producto,
	nom_producto,
	precio,
	cod_unidad_medida,
	cod_categ_producto)
values (
	68,
	'Ají de color',
	1000,
	1,
	6);
</v>
      </c>
    </row>
    <row r="71" spans="1:8" ht="200.15" customHeight="1" x14ac:dyDescent="0.35">
      <c r="A71" s="9" t="str">
        <f>SUBSTITUTE(Productos!A72,"'","''")</f>
        <v>Ají en escabeche (ají oro)</v>
      </c>
      <c r="B71" s="9">
        <f t="shared" si="4"/>
        <v>69</v>
      </c>
      <c r="C71" s="9">
        <f>Productos!D72</f>
        <v>15500</v>
      </c>
      <c r="D71" s="9" t="str">
        <f>VLOOKUP(A71,'Base de datos'!$E$2:$H$7486,4,FALSE)</f>
        <v>Kg.</v>
      </c>
      <c r="E71" s="9" t="str">
        <f>VLOOKUP(A71,'Base de datos'!$E$2:$H$7486,2,FALSE)</f>
        <v>Carnes, cecinas y embutidos</v>
      </c>
      <c r="F71" s="9">
        <f t="shared" si="5"/>
        <v>1</v>
      </c>
      <c r="G71" s="9">
        <f t="shared" si="6"/>
        <v>2</v>
      </c>
      <c r="H71" s="10" t="str">
        <f t="shared" si="7"/>
        <v xml:space="preserve">insert into producto (
	id_producto,
	nom_producto,
	precio,
	cod_unidad_medida,
	cod_categ_producto)
values (
	69,
	'Ají en escabeche (ají oro)',
	15500,
	1,
	2);
</v>
      </c>
    </row>
    <row r="72" spans="1:8" ht="200.15" customHeight="1" x14ac:dyDescent="0.35">
      <c r="A72" s="9" t="str">
        <f>SUBSTITUTE(Productos!A73,"'","''")</f>
        <v>Ají en pasta</v>
      </c>
      <c r="B72" s="9">
        <f t="shared" si="4"/>
        <v>70</v>
      </c>
      <c r="C72" s="9">
        <f>Productos!D73</f>
        <v>15500</v>
      </c>
      <c r="D72" s="9" t="str">
        <f>VLOOKUP(A72,'Base de datos'!$E$2:$H$7486,4,FALSE)</f>
        <v>Kg.</v>
      </c>
      <c r="E72" s="9" t="str">
        <f>VLOOKUP(A72,'Base de datos'!$E$2:$H$7486,2,FALSE)</f>
        <v>Carnes, cecinas y embutidos</v>
      </c>
      <c r="F72" s="9">
        <f t="shared" si="5"/>
        <v>1</v>
      </c>
      <c r="G72" s="9">
        <f t="shared" si="6"/>
        <v>2</v>
      </c>
      <c r="H72" s="10" t="str">
        <f t="shared" si="7"/>
        <v xml:space="preserve">insert into producto (
	id_producto,
	nom_producto,
	precio,
	cod_unidad_medida,
	cod_categ_producto)
values (
	70,
	'Ají en pasta',
	15500,
	1,
	2);
</v>
      </c>
    </row>
    <row r="73" spans="1:8" ht="200.15" customHeight="1" x14ac:dyDescent="0.35">
      <c r="A73" s="9" t="str">
        <f>SUBSTITUTE(Productos!A74,"'","''")</f>
        <v>Ají en pasta sin pepa</v>
      </c>
      <c r="B73" s="9">
        <f t="shared" si="4"/>
        <v>71</v>
      </c>
      <c r="C73" s="9">
        <f>Productos!D74</f>
        <v>3000</v>
      </c>
      <c r="D73" s="9" t="str">
        <f>VLOOKUP(A73,'Base de datos'!$E$2:$H$7486,4,FALSE)</f>
        <v>gr.</v>
      </c>
      <c r="E73" s="9" t="str">
        <f>VLOOKUP(A73,'Base de datos'!$E$2:$H$7486,2,FALSE)</f>
        <v>Abarrotes</v>
      </c>
      <c r="F73" s="9">
        <f t="shared" si="5"/>
        <v>2</v>
      </c>
      <c r="G73" s="9">
        <f t="shared" si="6"/>
        <v>6</v>
      </c>
      <c r="H73" s="10" t="str">
        <f t="shared" si="7"/>
        <v xml:space="preserve">insert into producto (
	id_producto,
	nom_producto,
	precio,
	cod_unidad_medida,
	cod_categ_producto)
values (
	71,
	'Ají en pasta sin pepa',
	3000,
	2,
	6);
</v>
      </c>
    </row>
    <row r="74" spans="1:8" ht="200.15" customHeight="1" x14ac:dyDescent="0.35">
      <c r="A74" s="9" t="str">
        <f>SUBSTITUTE(Productos!A75,"'","''")</f>
        <v>Ají japonés polvo</v>
      </c>
      <c r="B74" s="9">
        <f t="shared" si="4"/>
        <v>72</v>
      </c>
      <c r="C74" s="9">
        <f>Productos!D75</f>
        <v>13500</v>
      </c>
      <c r="D74" s="9" t="str">
        <f>VLOOKUP(A74,'Base de datos'!$E$2:$H$7486,4,FALSE)</f>
        <v>Kg.</v>
      </c>
      <c r="E74" s="9" t="str">
        <f>VLOOKUP(A74,'Base de datos'!$E$2:$H$7486,2,FALSE)</f>
        <v>Abarrotes</v>
      </c>
      <c r="F74" s="9">
        <f t="shared" si="5"/>
        <v>1</v>
      </c>
      <c r="G74" s="9">
        <f t="shared" si="6"/>
        <v>6</v>
      </c>
      <c r="H74" s="10" t="str">
        <f t="shared" si="7"/>
        <v xml:space="preserve">insert into producto (
	id_producto,
	nom_producto,
	precio,
	cod_unidad_medida,
	cod_categ_producto)
values (
	72,
	'Ají japonés polvo',
	13500,
	1,
	6);
</v>
      </c>
    </row>
    <row r="75" spans="1:8" ht="200.15" customHeight="1" x14ac:dyDescent="0.35">
      <c r="A75" s="9" t="str">
        <f>SUBSTITUTE(Productos!A76,"'","''")</f>
        <v>Ají mirasol, 2 unidades</v>
      </c>
      <c r="B75" s="9">
        <f t="shared" si="4"/>
        <v>73</v>
      </c>
      <c r="C75" s="9">
        <f>Productos!D76</f>
        <v>15000</v>
      </c>
      <c r="D75" s="9" t="str">
        <f>VLOOKUP(A75,'Base de datos'!$E$2:$H$7486,4,FALSE)</f>
        <v>Kg.</v>
      </c>
      <c r="E75" s="9" t="str">
        <f>VLOOKUP(A75,'Base de datos'!$E$2:$H$7486,2,FALSE)</f>
        <v>Frutas y verduras</v>
      </c>
      <c r="F75" s="9">
        <f t="shared" si="5"/>
        <v>1</v>
      </c>
      <c r="G75" s="9">
        <f t="shared" si="6"/>
        <v>1</v>
      </c>
      <c r="H75" s="10" t="str">
        <f t="shared" si="7"/>
        <v xml:space="preserve">insert into producto (
	id_producto,
	nom_producto,
	precio,
	cod_unidad_medida,
	cod_categ_producto)
values (
	73,
	'Ají mirasol, 2 unidades',
	15000,
	1,
	1);
</v>
      </c>
    </row>
    <row r="76" spans="1:8" ht="200.15" customHeight="1" x14ac:dyDescent="0.35">
      <c r="A76" s="9" t="str">
        <f>SUBSTITUTE(Productos!A77,"'","''")</f>
        <v>Ají panca en pasta, frasco de 205g fco</v>
      </c>
      <c r="B76" s="9">
        <f t="shared" si="4"/>
        <v>74</v>
      </c>
      <c r="C76" s="9">
        <f>Productos!D77</f>
        <v>20076</v>
      </c>
      <c r="D76" s="9" t="str">
        <f>VLOOKUP(A76,'Base de datos'!$E$2:$H$7486,4,FALSE)</f>
        <v>unidad</v>
      </c>
      <c r="E76" s="9" t="str">
        <f>VLOOKUP(A76,'Base de datos'!$E$2:$H$7486,2,FALSE)</f>
        <v>Abarrotes</v>
      </c>
      <c r="F76" s="9">
        <f t="shared" si="5"/>
        <v>5</v>
      </c>
      <c r="G76" s="9">
        <f t="shared" si="6"/>
        <v>6</v>
      </c>
      <c r="H76" s="10" t="str">
        <f t="shared" si="7"/>
        <v xml:space="preserve">insert into producto (
	id_producto,
	nom_producto,
	precio,
	cod_unidad_medida,
	cod_categ_producto)
values (
	74,
	'Ají panca en pasta, frasco de 205g fco',
	20076,
	5,
	6);
</v>
      </c>
    </row>
    <row r="77" spans="1:8" ht="200.15" customHeight="1" x14ac:dyDescent="0.35">
      <c r="A77" s="9" t="str">
        <f>SUBSTITUTE(Productos!A78,"'","''")</f>
        <v>Ají panca, 2 unidades</v>
      </c>
      <c r="B77" s="9">
        <f t="shared" si="4"/>
        <v>75</v>
      </c>
      <c r="C77" s="9">
        <f>Productos!D78</f>
        <v>2599</v>
      </c>
      <c r="D77" s="9" t="str">
        <f>VLOOKUP(A77,'Base de datos'!$E$2:$H$7486,4,FALSE)</f>
        <v>Kg.</v>
      </c>
      <c r="E77" s="9" t="str">
        <f>VLOOKUP(A77,'Base de datos'!$E$2:$H$7486,2,FALSE)</f>
        <v>Frutas y verduras</v>
      </c>
      <c r="F77" s="9">
        <f t="shared" si="5"/>
        <v>1</v>
      </c>
      <c r="G77" s="9">
        <f t="shared" si="6"/>
        <v>1</v>
      </c>
      <c r="H77" s="10" t="str">
        <f t="shared" si="7"/>
        <v xml:space="preserve">insert into producto (
	id_producto,
	nom_producto,
	precio,
	cod_unidad_medida,
	cod_categ_producto)
values (
	75,
	'Ají panca, 2 unidades',
	2599,
	1,
	1);
</v>
      </c>
    </row>
    <row r="78" spans="1:8" ht="200.15" customHeight="1" x14ac:dyDescent="0.35">
      <c r="A78" s="9" t="str">
        <f>SUBSTITUTE(Productos!A79,"'","''")</f>
        <v>Ají pasta sin pepas</v>
      </c>
      <c r="B78" s="9">
        <f t="shared" si="4"/>
        <v>76</v>
      </c>
      <c r="C78" s="9">
        <f>Productos!D79</f>
        <v>20076</v>
      </c>
      <c r="D78" s="9" t="str">
        <f>VLOOKUP(A78,'Base de datos'!$E$2:$H$7486,4,FALSE)</f>
        <v>Kg.</v>
      </c>
      <c r="E78" s="9" t="str">
        <f>VLOOKUP(A78,'Base de datos'!$E$2:$H$7486,2,FALSE)</f>
        <v>Abarrotes</v>
      </c>
      <c r="F78" s="9">
        <f t="shared" si="5"/>
        <v>1</v>
      </c>
      <c r="G78" s="9">
        <f t="shared" si="6"/>
        <v>6</v>
      </c>
      <c r="H78" s="10" t="str">
        <f t="shared" si="7"/>
        <v xml:space="preserve">insert into producto (
	id_producto,
	nom_producto,
	precio,
	cod_unidad_medida,
	cod_categ_producto)
values (
	76,
	'Ají pasta sin pepas',
	20076,
	1,
	6);
</v>
      </c>
    </row>
    <row r="79" spans="1:8" ht="200.15" customHeight="1" x14ac:dyDescent="0.35">
      <c r="A79" s="9" t="str">
        <f>SUBSTITUTE(Productos!A80,"'","''")</f>
        <v>Ají rocoto, 1 unidad</v>
      </c>
      <c r="B79" s="9">
        <f t="shared" si="4"/>
        <v>77</v>
      </c>
      <c r="C79" s="9">
        <f>Productos!D80</f>
        <v>3500</v>
      </c>
      <c r="D79" s="9" t="str">
        <f>VLOOKUP(A79,'Base de datos'!$E$2:$H$7486,4,FALSE)</f>
        <v>Kg.</v>
      </c>
      <c r="E79" s="9" t="str">
        <f>VLOOKUP(A79,'Base de datos'!$E$2:$H$7486,2,FALSE)</f>
        <v>Frutas y verduras</v>
      </c>
      <c r="F79" s="9">
        <f t="shared" si="5"/>
        <v>1</v>
      </c>
      <c r="G79" s="9">
        <f t="shared" si="6"/>
        <v>1</v>
      </c>
      <c r="H79" s="10" t="str">
        <f t="shared" si="7"/>
        <v xml:space="preserve">insert into producto (
	id_producto,
	nom_producto,
	precio,
	cod_unidad_medida,
	cod_categ_producto)
values (
	77,
	'Ají rocoto, 1 unidad',
	3500,
	1,
	1);
</v>
      </c>
    </row>
    <row r="80" spans="1:8" ht="200.15" customHeight="1" x14ac:dyDescent="0.35">
      <c r="A80" s="9" t="str">
        <f>SUBSTITUTE(Productos!A81,"'","''")</f>
        <v>Ají rocoto, 2 unidades</v>
      </c>
      <c r="B80" s="9">
        <f t="shared" si="4"/>
        <v>78</v>
      </c>
      <c r="C80" s="9">
        <f>Productos!D81</f>
        <v>12500</v>
      </c>
      <c r="D80" s="9" t="str">
        <f>VLOOKUP(A80,'Base de datos'!$E$2:$H$7486,4,FALSE)</f>
        <v>Kg.</v>
      </c>
      <c r="E80" s="9" t="str">
        <f>VLOOKUP(A80,'Base de datos'!$E$2:$H$7486,2,FALSE)</f>
        <v>Frutas y verduras</v>
      </c>
      <c r="F80" s="9">
        <f t="shared" si="5"/>
        <v>1</v>
      </c>
      <c r="G80" s="9">
        <f t="shared" si="6"/>
        <v>1</v>
      </c>
      <c r="H80" s="10" t="str">
        <f t="shared" si="7"/>
        <v xml:space="preserve">insert into producto (
	id_producto,
	nom_producto,
	precio,
	cod_unidad_medida,
	cod_categ_producto)
values (
	78,
	'Ají rocoto, 2 unidades',
	12500,
	1,
	1);
</v>
      </c>
    </row>
    <row r="81" spans="1:8" ht="200.15" customHeight="1" x14ac:dyDescent="0.35">
      <c r="A81" s="9" t="str">
        <f>SUBSTITUTE(Productos!A82,"'","''")</f>
        <v>Ají rojo fresco</v>
      </c>
      <c r="B81" s="9">
        <f t="shared" si="4"/>
        <v>79</v>
      </c>
      <c r="C81" s="9">
        <f>Productos!D82</f>
        <v>12500</v>
      </c>
      <c r="D81" s="9" t="str">
        <f>VLOOKUP(A81,'Base de datos'!$E$2:$H$7486,4,FALSE)</f>
        <v>Kg.</v>
      </c>
      <c r="E81" s="9" t="str">
        <f>VLOOKUP(A81,'Base de datos'!$E$2:$H$7486,2,FALSE)</f>
        <v>Frutas y verduras</v>
      </c>
      <c r="F81" s="9">
        <f t="shared" si="5"/>
        <v>1</v>
      </c>
      <c r="G81" s="9">
        <f t="shared" si="6"/>
        <v>1</v>
      </c>
      <c r="H81" s="10" t="str">
        <f t="shared" si="7"/>
        <v xml:space="preserve">insert into producto (
	id_producto,
	nom_producto,
	precio,
	cod_unidad_medida,
	cod_categ_producto)
values (
	79,
	'Ají rojo fresco',
	12500,
	1,
	1);
</v>
      </c>
    </row>
    <row r="82" spans="1:8" ht="200.15" customHeight="1" x14ac:dyDescent="0.35">
      <c r="A82" s="9" t="str">
        <f>SUBSTITUTE(Productos!A83,"'","''")</f>
        <v>Ají rojo fresco (2-3 uni)</v>
      </c>
      <c r="B82" s="9">
        <f t="shared" si="4"/>
        <v>80</v>
      </c>
      <c r="C82" s="9">
        <f>Productos!D83</f>
        <v>6500</v>
      </c>
      <c r="D82" s="9" t="str">
        <f>VLOOKUP(A82,'Base de datos'!$E$2:$H$7486,4,FALSE)</f>
        <v>Kg.</v>
      </c>
      <c r="E82" s="9" t="str">
        <f>VLOOKUP(A82,'Base de datos'!$E$2:$H$7486,2,FALSE)</f>
        <v>Frutas y verduras</v>
      </c>
      <c r="F82" s="9">
        <f t="shared" si="5"/>
        <v>1</v>
      </c>
      <c r="G82" s="9">
        <f t="shared" si="6"/>
        <v>1</v>
      </c>
      <c r="H82" s="10" t="str">
        <f t="shared" si="7"/>
        <v xml:space="preserve">insert into producto (
	id_producto,
	nom_producto,
	precio,
	cod_unidad_medida,
	cod_categ_producto)
values (
	80,
	'Ají rojo fresco (2-3 uni)',
	6500,
	1,
	1);
</v>
      </c>
    </row>
    <row r="83" spans="1:8" ht="200.15" customHeight="1" x14ac:dyDescent="0.35">
      <c r="A83" s="9" t="str">
        <f>SUBSTITUTE(Productos!A84,"'","''")</f>
        <v>Ají rojo fresco, 1 unidad</v>
      </c>
      <c r="B83" s="9">
        <f t="shared" si="4"/>
        <v>81</v>
      </c>
      <c r="C83" s="9">
        <f>Productos!D84</f>
        <v>6500</v>
      </c>
      <c r="D83" s="9" t="str">
        <f>VLOOKUP(A83,'Base de datos'!$E$2:$H$7486,4,FALSE)</f>
        <v>Kg.</v>
      </c>
      <c r="E83" s="9" t="str">
        <f>VLOOKUP(A83,'Base de datos'!$E$2:$H$7486,2,FALSE)</f>
        <v>Frutas y verduras</v>
      </c>
      <c r="F83" s="9">
        <f t="shared" si="5"/>
        <v>1</v>
      </c>
      <c r="G83" s="9">
        <f t="shared" si="6"/>
        <v>1</v>
      </c>
      <c r="H83" s="10" t="str">
        <f t="shared" si="7"/>
        <v xml:space="preserve">insert into producto (
	id_producto,
	nom_producto,
	precio,
	cod_unidad_medida,
	cod_categ_producto)
values (
	81,
	'Ají rojo fresco, 1 unidad',
	6500,
	1,
	1);
</v>
      </c>
    </row>
    <row r="84" spans="1:8" ht="200.15" customHeight="1" x14ac:dyDescent="0.35">
      <c r="A84" s="9" t="str">
        <f>SUBSTITUTE(Productos!A85,"'","''")</f>
        <v>Ají salsa</v>
      </c>
      <c r="B84" s="9">
        <f t="shared" si="4"/>
        <v>82</v>
      </c>
      <c r="C84" s="9">
        <f>Productos!D85</f>
        <v>7500</v>
      </c>
      <c r="D84" s="9" t="str">
        <f>VLOOKUP(A84,'Base de datos'!$E$2:$H$7486,4,FALSE)</f>
        <v>Kg.</v>
      </c>
      <c r="E84" s="9" t="str">
        <f>VLOOKUP(A84,'Base de datos'!$E$2:$H$7486,2,FALSE)</f>
        <v>Frutas y verduras</v>
      </c>
      <c r="F84" s="9">
        <f t="shared" si="5"/>
        <v>1</v>
      </c>
      <c r="G84" s="9">
        <f t="shared" si="6"/>
        <v>1</v>
      </c>
      <c r="H84" s="10" t="str">
        <f t="shared" si="7"/>
        <v xml:space="preserve">insert into producto (
	id_producto,
	nom_producto,
	precio,
	cod_unidad_medida,
	cod_categ_producto)
values (
	82,
	'Ají salsa',
	7500,
	1,
	1);
</v>
      </c>
    </row>
    <row r="85" spans="1:8" ht="200.15" customHeight="1" x14ac:dyDescent="0.35">
      <c r="A85" s="9" t="str">
        <f>SUBSTITUTE(Productos!A86,"'","''")</f>
        <v>Ají verde</v>
      </c>
      <c r="B85" s="9">
        <f t="shared" si="4"/>
        <v>83</v>
      </c>
      <c r="C85" s="9">
        <f>Productos!D86</f>
        <v>2607.25</v>
      </c>
      <c r="D85" s="9" t="str">
        <f>VLOOKUP(A85,'Base de datos'!$E$2:$H$7486,4,FALSE)</f>
        <v>Kg.</v>
      </c>
      <c r="E85" s="9" t="str">
        <f>VLOOKUP(A85,'Base de datos'!$E$2:$H$7486,2,FALSE)</f>
        <v>Frutas y verduras</v>
      </c>
      <c r="F85" s="9">
        <f t="shared" si="5"/>
        <v>1</v>
      </c>
      <c r="G85" s="9">
        <f t="shared" si="6"/>
        <v>1</v>
      </c>
      <c r="H85" s="10" t="str">
        <f t="shared" si="7"/>
        <v xml:space="preserve">insert into producto (
	id_producto,
	nom_producto,
	precio,
	cod_unidad_medida,
	cod_categ_producto)
values (
	83,
	'Ají verde',
	2607.25,
	1,
	1);
</v>
      </c>
    </row>
    <row r="86" spans="1:8" ht="200.15" customHeight="1" x14ac:dyDescent="0.35">
      <c r="A86" s="9" t="str">
        <f>SUBSTITUTE(Productos!A87,"'","''")</f>
        <v>Ají verde chileno</v>
      </c>
      <c r="B86" s="9">
        <f t="shared" si="4"/>
        <v>84</v>
      </c>
      <c r="C86" s="9">
        <f>Productos!D87</f>
        <v>2607.25</v>
      </c>
      <c r="D86" s="9" t="str">
        <f>VLOOKUP(A86,'Base de datos'!$E$2:$H$7486,4,FALSE)</f>
        <v>Kg.</v>
      </c>
      <c r="E86" s="9" t="str">
        <f>VLOOKUP(A86,'Base de datos'!$E$2:$H$7486,2,FALSE)</f>
        <v>Carnes, cecinas y embutidos</v>
      </c>
      <c r="F86" s="9">
        <f t="shared" si="5"/>
        <v>1</v>
      </c>
      <c r="G86" s="9">
        <f t="shared" si="6"/>
        <v>2</v>
      </c>
      <c r="H86" s="10" t="str">
        <f t="shared" si="7"/>
        <v xml:space="preserve">insert into producto (
	id_producto,
	nom_producto,
	precio,
	cod_unidad_medida,
	cod_categ_producto)
values (
	84,
	'Ají verde chileno',
	2607.25,
	1,
	2);
</v>
      </c>
    </row>
    <row r="87" spans="1:8" ht="200.15" customHeight="1" x14ac:dyDescent="0.35">
      <c r="A87" s="9" t="str">
        <f>SUBSTITUTE(Productos!A88,"'","''")</f>
        <v>Ají verde chileno fresco</v>
      </c>
      <c r="B87" s="9">
        <f t="shared" si="4"/>
        <v>85</v>
      </c>
      <c r="C87" s="9">
        <f>Productos!D88</f>
        <v>2607.25</v>
      </c>
      <c r="D87" s="9" t="str">
        <f>VLOOKUP(A87,'Base de datos'!$E$2:$H$7486,4,FALSE)</f>
        <v>Kg.</v>
      </c>
      <c r="E87" s="9" t="str">
        <f>VLOOKUP(A87,'Base de datos'!$E$2:$H$7486,2,FALSE)</f>
        <v>Carnes, cecinas y embutidos</v>
      </c>
      <c r="F87" s="9">
        <f t="shared" si="5"/>
        <v>1</v>
      </c>
      <c r="G87" s="9">
        <f t="shared" si="6"/>
        <v>2</v>
      </c>
      <c r="H87" s="10" t="str">
        <f t="shared" si="7"/>
        <v xml:space="preserve">insert into producto (
	id_producto,
	nom_producto,
	precio,
	cod_unidad_medida,
	cod_categ_producto)
values (
	85,
	'Ají verde chileno fresco',
	2607.25,
	1,
	2);
</v>
      </c>
    </row>
    <row r="88" spans="1:8" ht="200.15" customHeight="1" x14ac:dyDescent="0.35">
      <c r="A88" s="9" t="str">
        <f>SUBSTITUTE(Productos!A89,"'","''")</f>
        <v>Ají verde paq</v>
      </c>
      <c r="B88" s="9">
        <f t="shared" si="4"/>
        <v>86</v>
      </c>
      <c r="C88" s="9">
        <f>Productos!D89</f>
        <v>2607.25</v>
      </c>
      <c r="D88" s="9" t="str">
        <f>VLOOKUP(A88,'Base de datos'!$E$2:$H$7486,4,FALSE)</f>
        <v>unidad</v>
      </c>
      <c r="E88" s="9" t="str">
        <f>VLOOKUP(A88,'Base de datos'!$E$2:$H$7486,2,FALSE)</f>
        <v>Frutas y verduras</v>
      </c>
      <c r="F88" s="9">
        <f t="shared" si="5"/>
        <v>5</v>
      </c>
      <c r="G88" s="9">
        <f t="shared" si="6"/>
        <v>1</v>
      </c>
      <c r="H88" s="10" t="str">
        <f t="shared" si="7"/>
        <v xml:space="preserve">insert into producto (
	id_producto,
	nom_producto,
	precio,
	cod_unidad_medida,
	cod_categ_producto)
values (
	86,
	'Ají verde paq',
	2607.25,
	5,
	1);
</v>
      </c>
    </row>
    <row r="89" spans="1:8" ht="200.15" customHeight="1" x14ac:dyDescent="0.35">
      <c r="A89" s="9" t="str">
        <f>SUBSTITUTE(Productos!A90,"'","''")</f>
        <v>Ajinomoto</v>
      </c>
      <c r="B89" s="9">
        <f t="shared" si="4"/>
        <v>87</v>
      </c>
      <c r="C89" s="9">
        <f>Productos!D90</f>
        <v>1800</v>
      </c>
      <c r="D89" s="9" t="str">
        <f>VLOOKUP(A89,'Base de datos'!$E$2:$H$7486,4,FALSE)</f>
        <v>Kg.</v>
      </c>
      <c r="E89" s="9" t="str">
        <f>VLOOKUP(A89,'Base de datos'!$E$2:$H$7486,2,FALSE)</f>
        <v>Abarrotes</v>
      </c>
      <c r="F89" s="9">
        <f t="shared" si="5"/>
        <v>1</v>
      </c>
      <c r="G89" s="9">
        <f t="shared" si="6"/>
        <v>6</v>
      </c>
      <c r="H89" s="10" t="str">
        <f t="shared" si="7"/>
        <v xml:space="preserve">insert into producto (
	id_producto,
	nom_producto,
	precio,
	cod_unidad_medida,
	cod_categ_producto)
values (
	87,
	'Ajinomoto',
	1800,
	1,
	6);
</v>
      </c>
    </row>
    <row r="90" spans="1:8" ht="200.15" customHeight="1" x14ac:dyDescent="0.35">
      <c r="A90" s="9" t="str">
        <f>SUBSTITUTE(Productos!A91,"'","''")</f>
        <v>Ajo</v>
      </c>
      <c r="B90" s="9">
        <f t="shared" si="4"/>
        <v>88</v>
      </c>
      <c r="C90" s="9">
        <f>Productos!D91</f>
        <v>37667</v>
      </c>
      <c r="D90" s="9" t="str">
        <f>VLOOKUP(A90,'Base de datos'!$E$2:$H$7486,4,FALSE)</f>
        <v>Kg.</v>
      </c>
      <c r="E90" s="9" t="str">
        <f>VLOOKUP(A90,'Base de datos'!$E$2:$H$7486,2,FALSE)</f>
        <v>Carnes, cecinas y embutidos</v>
      </c>
      <c r="F90" s="9">
        <f t="shared" si="5"/>
        <v>1</v>
      </c>
      <c r="G90" s="9">
        <f t="shared" si="6"/>
        <v>2</v>
      </c>
      <c r="H90" s="10" t="str">
        <f t="shared" si="7"/>
        <v xml:space="preserve">insert into producto (
	id_producto,
	nom_producto,
	precio,
	cod_unidad_medida,
	cod_categ_producto)
values (
	88,
	'Ajo',
	37667,
	1,
	2);
</v>
      </c>
    </row>
    <row r="91" spans="1:8" ht="200.15" customHeight="1" x14ac:dyDescent="0.35">
      <c r="A91" s="9" t="str">
        <f>SUBSTITUTE(Productos!A92,"'","''")</f>
        <v>Ajo (1 cabeza)</v>
      </c>
      <c r="B91" s="9">
        <f t="shared" si="4"/>
        <v>89</v>
      </c>
      <c r="C91" s="9">
        <f>Productos!D92</f>
        <v>9267</v>
      </c>
      <c r="D91" s="9" t="str">
        <f>VLOOKUP(A91,'Base de datos'!$E$2:$H$7486,4,FALSE)</f>
        <v>Kg.</v>
      </c>
      <c r="E91" s="9" t="str">
        <f>VLOOKUP(A91,'Base de datos'!$E$2:$H$7486,2,FALSE)</f>
        <v>Frutas y verduras</v>
      </c>
      <c r="F91" s="9">
        <f t="shared" si="5"/>
        <v>1</v>
      </c>
      <c r="G91" s="9">
        <f t="shared" si="6"/>
        <v>1</v>
      </c>
      <c r="H91" s="10" t="str">
        <f t="shared" si="7"/>
        <v xml:space="preserve">insert into producto (
	id_producto,
	nom_producto,
	precio,
	cod_unidad_medida,
	cod_categ_producto)
values (
	89,
	'Ajo (1 cabeza)',
	9267,
	1,
	1);
</v>
      </c>
    </row>
    <row r="92" spans="1:8" ht="200.15" customHeight="1" x14ac:dyDescent="0.35">
      <c r="A92" s="9" t="str">
        <f>SUBSTITUTE(Productos!A93,"'","''")</f>
        <v>Ajo (1 unidad)</v>
      </c>
      <c r="B92" s="9">
        <f t="shared" si="4"/>
        <v>90</v>
      </c>
      <c r="C92" s="9">
        <f>Productos!D93</f>
        <v>9267</v>
      </c>
      <c r="D92" s="9" t="str">
        <f>VLOOKUP(A92,'Base de datos'!$E$2:$H$7486,4,FALSE)</f>
        <v>Kg.</v>
      </c>
      <c r="E92" s="9" t="str">
        <f>VLOOKUP(A92,'Base de datos'!$E$2:$H$7486,2,FALSE)</f>
        <v>Frutas y verduras</v>
      </c>
      <c r="F92" s="9">
        <f t="shared" si="5"/>
        <v>1</v>
      </c>
      <c r="G92" s="9">
        <f t="shared" si="6"/>
        <v>1</v>
      </c>
      <c r="H92" s="10" t="str">
        <f t="shared" si="7"/>
        <v xml:space="preserve">insert into producto (
	id_producto,
	nom_producto,
	precio,
	cod_unidad_medida,
	cod_categ_producto)
values (
	90,
	'Ajo (1 unidad)',
	9267,
	1,
	1);
</v>
      </c>
    </row>
    <row r="93" spans="1:8" ht="200.15" customHeight="1" x14ac:dyDescent="0.35">
      <c r="A93" s="9" t="str">
        <f>SUBSTITUTE(Productos!A94,"'","''")</f>
        <v>Ajo (2 cabezas)</v>
      </c>
      <c r="B93" s="9">
        <f t="shared" si="4"/>
        <v>91</v>
      </c>
      <c r="C93" s="9">
        <f>Productos!D94</f>
        <v>9276</v>
      </c>
      <c r="D93" s="9" t="str">
        <f>VLOOKUP(A93,'Base de datos'!$E$2:$H$7486,4,FALSE)</f>
        <v>Kg.</v>
      </c>
      <c r="E93" s="9" t="str">
        <f>VLOOKUP(A93,'Base de datos'!$E$2:$H$7486,2,FALSE)</f>
        <v>Frutas y verduras</v>
      </c>
      <c r="F93" s="9">
        <f t="shared" si="5"/>
        <v>1</v>
      </c>
      <c r="G93" s="9">
        <f t="shared" si="6"/>
        <v>1</v>
      </c>
      <c r="H93" s="10" t="str">
        <f t="shared" si="7"/>
        <v xml:space="preserve">insert into producto (
	id_producto,
	nom_producto,
	precio,
	cod_unidad_medida,
	cod_categ_producto)
values (
	91,
	'Ajo (2 cabezas)',
	9276,
	1,
	1);
</v>
      </c>
    </row>
    <row r="94" spans="1:8" ht="200.15" customHeight="1" x14ac:dyDescent="0.35">
      <c r="A94" s="9" t="str">
        <f>SUBSTITUTE(Productos!A95,"'","''")</f>
        <v>Ajo (3 cabezas)</v>
      </c>
      <c r="B94" s="9">
        <f t="shared" si="4"/>
        <v>92</v>
      </c>
      <c r="C94" s="9">
        <f>Productos!D95</f>
        <v>9267</v>
      </c>
      <c r="D94" s="9" t="str">
        <f>VLOOKUP(A94,'Base de datos'!$E$2:$H$7486,4,FALSE)</f>
        <v>Kg.</v>
      </c>
      <c r="E94" s="9" t="str">
        <f>VLOOKUP(A94,'Base de datos'!$E$2:$H$7486,2,FALSE)</f>
        <v>Frutas y verduras</v>
      </c>
      <c r="F94" s="9">
        <f t="shared" si="5"/>
        <v>1</v>
      </c>
      <c r="G94" s="9">
        <f t="shared" si="6"/>
        <v>1</v>
      </c>
      <c r="H94" s="10" t="str">
        <f t="shared" si="7"/>
        <v xml:space="preserve">insert into producto (
	id_producto,
	nom_producto,
	precio,
	cod_unidad_medida,
	cod_categ_producto)
values (
	92,
	'Ajo (3 cabezas)',
	9267,
	1,
	1);
</v>
      </c>
    </row>
    <row r="95" spans="1:8" ht="200.15" customHeight="1" x14ac:dyDescent="0.35">
      <c r="A95" s="9" t="str">
        <f>SUBSTITUTE(Productos!A96,"'","''")</f>
        <v>Ajo (3 unidades)</v>
      </c>
      <c r="B95" s="9">
        <f t="shared" si="4"/>
        <v>93</v>
      </c>
      <c r="C95" s="9">
        <f>Productos!D96</f>
        <v>9267</v>
      </c>
      <c r="D95" s="9" t="str">
        <f>VLOOKUP(A95,'Base de datos'!$E$2:$H$7486,4,FALSE)</f>
        <v>Kg.</v>
      </c>
      <c r="E95" s="9" t="str">
        <f>VLOOKUP(A95,'Base de datos'!$E$2:$H$7486,2,FALSE)</f>
        <v>Frutas y verduras</v>
      </c>
      <c r="F95" s="9">
        <f t="shared" si="5"/>
        <v>1</v>
      </c>
      <c r="G95" s="9">
        <f t="shared" si="6"/>
        <v>1</v>
      </c>
      <c r="H95" s="10" t="str">
        <f t="shared" si="7"/>
        <v xml:space="preserve">insert into producto (
	id_producto,
	nom_producto,
	precio,
	cod_unidad_medida,
	cod_categ_producto)
values (
	93,
	'Ajo (3 unidades)',
	9267,
	1,
	1);
</v>
      </c>
    </row>
    <row r="96" spans="1:8" ht="200.15" customHeight="1" x14ac:dyDescent="0.35">
      <c r="A96" s="9" t="str">
        <f>SUBSTITUTE(Productos!A97,"'","''")</f>
        <v>Ajo cabeza</v>
      </c>
      <c r="B96" s="9">
        <f t="shared" si="4"/>
        <v>94</v>
      </c>
      <c r="C96" s="9">
        <f>Productos!D97</f>
        <v>9267</v>
      </c>
      <c r="D96" s="9" t="str">
        <f>VLOOKUP(A96,'Base de datos'!$E$2:$H$7486,4,FALSE)</f>
        <v>unidad</v>
      </c>
      <c r="E96" s="9" t="str">
        <f>VLOOKUP(A96,'Base de datos'!$E$2:$H$7486,2,FALSE)</f>
        <v>Frutas y verduras</v>
      </c>
      <c r="F96" s="9">
        <f t="shared" si="5"/>
        <v>5</v>
      </c>
      <c r="G96" s="9">
        <f t="shared" si="6"/>
        <v>1</v>
      </c>
      <c r="H96" s="10" t="str">
        <f t="shared" si="7"/>
        <v xml:space="preserve">insert into producto (
	id_producto,
	nom_producto,
	precio,
	cod_unidad_medida,
	cod_categ_producto)
values (
	94,
	'Ajo cabeza',
	9267,
	5,
	1);
</v>
      </c>
    </row>
    <row r="97" spans="1:8" ht="200.15" customHeight="1" x14ac:dyDescent="0.35">
      <c r="A97" s="9" t="str">
        <f>SUBSTITUTE(Productos!A98,"'","''")</f>
        <v>Ajo chilote</v>
      </c>
      <c r="B97" s="9">
        <f t="shared" si="4"/>
        <v>95</v>
      </c>
      <c r="C97" s="9">
        <f>Productos!D98</f>
        <v>1036.3636363636363</v>
      </c>
      <c r="D97" s="9" t="str">
        <f>VLOOKUP(A97,'Base de datos'!$E$2:$H$7486,4,FALSE)</f>
        <v>Kg.</v>
      </c>
      <c r="E97" s="9" t="str">
        <f>VLOOKUP(A97,'Base de datos'!$E$2:$H$7486,2,FALSE)</f>
        <v>Carnes, cecinas y embutidos</v>
      </c>
      <c r="F97" s="9">
        <f t="shared" si="5"/>
        <v>1</v>
      </c>
      <c r="G97" s="9">
        <f t="shared" si="6"/>
        <v>2</v>
      </c>
      <c r="H97" s="10" t="str">
        <f t="shared" si="7"/>
        <v xml:space="preserve">insert into producto (
	id_producto,
	nom_producto,
	precio,
	cod_unidad_medida,
	cod_categ_producto)
values (
	95,
	'Ajo chilote',
	1036.36363636364,
	1,
	2);
</v>
      </c>
    </row>
    <row r="98" spans="1:8" ht="200.15" customHeight="1" x14ac:dyDescent="0.35">
      <c r="A98" s="9" t="str">
        <f>SUBSTITUTE(Productos!A99,"'","''")</f>
        <v>Ajo diente</v>
      </c>
      <c r="B98" s="9">
        <f t="shared" si="4"/>
        <v>96</v>
      </c>
      <c r="C98" s="9">
        <f>Productos!D99</f>
        <v>1000</v>
      </c>
      <c r="D98" s="9" t="str">
        <f>VLOOKUP(A98,'Base de datos'!$E$2:$H$7486,4,FALSE)</f>
        <v>unidad</v>
      </c>
      <c r="E98" s="9" t="str">
        <f>VLOOKUP(A98,'Base de datos'!$E$2:$H$7486,2,FALSE)</f>
        <v>Frutas y verduras</v>
      </c>
      <c r="F98" s="9">
        <f t="shared" si="5"/>
        <v>5</v>
      </c>
      <c r="G98" s="9">
        <f t="shared" si="6"/>
        <v>1</v>
      </c>
      <c r="H98" s="10" t="str">
        <f t="shared" si="7"/>
        <v xml:space="preserve">insert into producto (
	id_producto,
	nom_producto,
	precio,
	cod_unidad_medida,
	cod_categ_producto)
values (
	96,
	'Ajo diente',
	1000,
	5,
	1);
</v>
      </c>
    </row>
    <row r="99" spans="1:8" ht="200.15" customHeight="1" x14ac:dyDescent="0.35">
      <c r="A99" s="9" t="str">
        <f>SUBSTITUTE(Productos!A100,"'","''")</f>
        <v>Ajo, 3 cabezas</v>
      </c>
      <c r="B99" s="9">
        <f t="shared" si="4"/>
        <v>97</v>
      </c>
      <c r="C99" s="9">
        <f>Productos!D100</f>
        <v>1000</v>
      </c>
      <c r="D99" s="9" t="str">
        <f>VLOOKUP(A99,'Base de datos'!$E$2:$H$7486,4,FALSE)</f>
        <v>Kg.</v>
      </c>
      <c r="E99" s="9" t="str">
        <f>VLOOKUP(A99,'Base de datos'!$E$2:$H$7486,2,FALSE)</f>
        <v>Frutas y verduras</v>
      </c>
      <c r="F99" s="9">
        <f t="shared" si="5"/>
        <v>1</v>
      </c>
      <c r="G99" s="9">
        <f t="shared" si="6"/>
        <v>1</v>
      </c>
      <c r="H99" s="10" t="str">
        <f t="shared" si="7"/>
        <v xml:space="preserve">insert into producto (
	id_producto,
	nom_producto,
	precio,
	cod_unidad_medida,
	cod_categ_producto)
values (
	97,
	'Ajo, 3 cabezas',
	1000,
	1,
	1);
</v>
      </c>
    </row>
    <row r="100" spans="1:8" ht="200.15" customHeight="1" x14ac:dyDescent="0.35">
      <c r="A100" s="9" t="str">
        <f>SUBSTITUTE(Productos!A101,"'","''")</f>
        <v>Albahaca</v>
      </c>
      <c r="B100" s="9">
        <f t="shared" si="4"/>
        <v>98</v>
      </c>
      <c r="C100" s="9">
        <f>Productos!D101</f>
        <v>9267</v>
      </c>
      <c r="D100" s="9" t="str">
        <f>VLOOKUP(A100,'Base de datos'!$E$2:$H$7486,4,FALSE)</f>
        <v>Kg.</v>
      </c>
      <c r="E100" s="9" t="str">
        <f>VLOOKUP(A100,'Base de datos'!$E$2:$H$7486,2,FALSE)</f>
        <v>Frutas y verduras</v>
      </c>
      <c r="F100" s="9">
        <f t="shared" si="5"/>
        <v>1</v>
      </c>
      <c r="G100" s="9">
        <f t="shared" si="6"/>
        <v>1</v>
      </c>
      <c r="H100" s="10" t="str">
        <f t="shared" si="7"/>
        <v xml:space="preserve">insert into producto (
	id_producto,
	nom_producto,
	precio,
	cod_unidad_medida,
	cod_categ_producto)
values (
	98,
	'Albahaca',
	9267,
	1,
	1);
</v>
      </c>
    </row>
    <row r="101" spans="1:8" ht="200.15" customHeight="1" x14ac:dyDescent="0.35">
      <c r="A101" s="9" t="str">
        <f>SUBSTITUTE(Productos!A102,"'","''")</f>
        <v>Albahaca fresca</v>
      </c>
      <c r="B101" s="9">
        <f t="shared" si="4"/>
        <v>99</v>
      </c>
      <c r="C101" s="9">
        <f>Productos!D102</f>
        <v>9267</v>
      </c>
      <c r="D101" s="9" t="str">
        <f>VLOOKUP(A101,'Base de datos'!$E$2:$H$7486,4,FALSE)</f>
        <v>Kg.</v>
      </c>
      <c r="E101" s="9" t="str">
        <f>VLOOKUP(A101,'Base de datos'!$E$2:$H$7486,2,FALSE)</f>
        <v>Frutas y verduras</v>
      </c>
      <c r="F101" s="9">
        <f t="shared" si="5"/>
        <v>1</v>
      </c>
      <c r="G101" s="9">
        <f t="shared" si="6"/>
        <v>1</v>
      </c>
      <c r="H101" s="10" t="str">
        <f t="shared" si="7"/>
        <v xml:space="preserve">insert into producto (
	id_producto,
	nom_producto,
	precio,
	cod_unidad_medida,
	cod_categ_producto)
values (
	99,
	'Albahaca fresca',
	9267,
	1,
	1);
</v>
      </c>
    </row>
    <row r="102" spans="1:8" ht="200.15" customHeight="1" x14ac:dyDescent="0.35">
      <c r="A102" s="9" t="str">
        <f>SUBSTITUTE(Productos!A103,"'","''")</f>
        <v>Albahaca fresca (mata)</v>
      </c>
      <c r="B102" s="9">
        <f t="shared" si="4"/>
        <v>100</v>
      </c>
      <c r="C102" s="9">
        <f>Productos!D103</f>
        <v>9267</v>
      </c>
      <c r="D102" s="9" t="str">
        <f>VLOOKUP(A102,'Base de datos'!$E$2:$H$7486,4,FALSE)</f>
        <v>Kg.</v>
      </c>
      <c r="E102" s="9" t="str">
        <f>VLOOKUP(A102,'Base de datos'!$E$2:$H$7486,2,FALSE)</f>
        <v>Carnes, cecinas y embutidos</v>
      </c>
      <c r="F102" s="9">
        <f t="shared" si="5"/>
        <v>1</v>
      </c>
      <c r="G102" s="9">
        <f t="shared" si="6"/>
        <v>2</v>
      </c>
      <c r="H102" s="10" t="str">
        <f t="shared" si="7"/>
        <v xml:space="preserve">insert into producto (
	id_producto,
	nom_producto,
	precio,
	cod_unidad_medida,
	cod_categ_producto)
values (
	100,
	'Albahaca fresca (mata)',
	9267,
	1,
	2);
</v>
      </c>
    </row>
    <row r="103" spans="1:8" ht="200.15" customHeight="1" x14ac:dyDescent="0.35">
      <c r="A103" s="9" t="str">
        <f>SUBSTITUTE(Productos!A104,"'","''")</f>
        <v>Albahaca fresca (opciónal)</v>
      </c>
      <c r="B103" s="9">
        <f t="shared" si="4"/>
        <v>101</v>
      </c>
      <c r="C103" s="9">
        <f>Productos!D104</f>
        <v>9267</v>
      </c>
      <c r="D103" s="9" t="str">
        <f>VLOOKUP(A103,'Base de datos'!$E$2:$H$7486,4,FALSE)</f>
        <v>unidad</v>
      </c>
      <c r="E103" s="9" t="str">
        <f>VLOOKUP(A103,'Base de datos'!$E$2:$H$7486,2,FALSE)</f>
        <v>Frutas y verduras</v>
      </c>
      <c r="F103" s="9">
        <f t="shared" si="5"/>
        <v>5</v>
      </c>
      <c r="G103" s="9">
        <f t="shared" si="6"/>
        <v>1</v>
      </c>
      <c r="H103" s="10" t="str">
        <f t="shared" si="7"/>
        <v xml:space="preserve">insert into producto (
	id_producto,
	nom_producto,
	precio,
	cod_unidad_medida,
	cod_categ_producto)
values (
	101,
	'Albahaca fresca (opciónal)',
	9267,
	5,
	1);
</v>
      </c>
    </row>
    <row r="104" spans="1:8" ht="200.15" customHeight="1" x14ac:dyDescent="0.35">
      <c r="A104" s="9" t="str">
        <f>SUBSTITUTE(Productos!A105,"'","''")</f>
        <v>Albahaca fresca mata</v>
      </c>
      <c r="B104" s="9">
        <f t="shared" si="4"/>
        <v>102</v>
      </c>
      <c r="C104" s="9">
        <f>Productos!D105</f>
        <v>1500</v>
      </c>
      <c r="D104" s="9" t="str">
        <f>VLOOKUP(A104,'Base de datos'!$E$2:$H$7486,4,FALSE)</f>
        <v>unidad</v>
      </c>
      <c r="E104" s="9" t="str">
        <f>VLOOKUP(A104,'Base de datos'!$E$2:$H$7486,2,FALSE)</f>
        <v>Frutas y verduras</v>
      </c>
      <c r="F104" s="9">
        <f t="shared" si="5"/>
        <v>5</v>
      </c>
      <c r="G104" s="9">
        <f t="shared" si="6"/>
        <v>1</v>
      </c>
      <c r="H104" s="10" t="str">
        <f t="shared" si="7"/>
        <v xml:space="preserve">insert into producto (
	id_producto,
	nom_producto,
	precio,
	cod_unidad_medida,
	cod_categ_producto)
values (
	102,
	'Albahaca fresca mata',
	1500,
	5,
	1);
</v>
      </c>
    </row>
    <row r="105" spans="1:8" ht="200.15" customHeight="1" x14ac:dyDescent="0.35">
      <c r="A105" s="9" t="str">
        <f>SUBSTITUTE(Productos!A106,"'","''")</f>
        <v>Albahaca fresca paquete</v>
      </c>
      <c r="B105" s="9">
        <f t="shared" si="4"/>
        <v>103</v>
      </c>
      <c r="C105" s="9">
        <f>Productos!D106</f>
        <v>2300</v>
      </c>
      <c r="D105" s="9" t="str">
        <f>VLOOKUP(A105,'Base de datos'!$E$2:$H$7486,4,FALSE)</f>
        <v>unidad</v>
      </c>
      <c r="E105" s="9" t="str">
        <f>VLOOKUP(A105,'Base de datos'!$E$2:$H$7486,2,FALSE)</f>
        <v>Frutas y verduras</v>
      </c>
      <c r="F105" s="9">
        <f t="shared" si="5"/>
        <v>5</v>
      </c>
      <c r="G105" s="9">
        <f t="shared" si="6"/>
        <v>1</v>
      </c>
      <c r="H105" s="10" t="str">
        <f t="shared" si="7"/>
        <v xml:space="preserve">insert into producto (
	id_producto,
	nom_producto,
	precio,
	cod_unidad_medida,
	cod_categ_producto)
values (
	103,
	'Albahaca fresca paquete',
	2300,
	5,
	1);
</v>
      </c>
    </row>
    <row r="106" spans="1:8" ht="200.15" customHeight="1" x14ac:dyDescent="0.35">
      <c r="A106" s="9" t="str">
        <f>SUBSTITUTE(Productos!A107,"'","''")</f>
        <v>Albahaca fresca pqt</v>
      </c>
      <c r="B106" s="9">
        <f t="shared" si="4"/>
        <v>104</v>
      </c>
      <c r="C106" s="9">
        <f>Productos!D107</f>
        <v>1500</v>
      </c>
      <c r="D106" s="9" t="str">
        <f>VLOOKUP(A106,'Base de datos'!$E$2:$H$7486,4,FALSE)</f>
        <v>unidad</v>
      </c>
      <c r="E106" s="9" t="str">
        <f>VLOOKUP(A106,'Base de datos'!$E$2:$H$7486,2,FALSE)</f>
        <v>Carnes, cecinas y embutidos</v>
      </c>
      <c r="F106" s="9">
        <f t="shared" si="5"/>
        <v>5</v>
      </c>
      <c r="G106" s="9">
        <f t="shared" si="6"/>
        <v>2</v>
      </c>
      <c r="H106" s="10" t="str">
        <f t="shared" si="7"/>
        <v xml:space="preserve">insert into producto (
	id_producto,
	nom_producto,
	precio,
	cod_unidad_medida,
	cod_categ_producto)
values (
	104,
	'Albahaca fresca pqt',
	1500,
	5,
	2);
</v>
      </c>
    </row>
    <row r="107" spans="1:8" ht="200.15" customHeight="1" x14ac:dyDescent="0.35">
      <c r="A107" s="9" t="str">
        <f>SUBSTITUTE(Productos!A108,"'","''")</f>
        <v>Albahaca mata</v>
      </c>
      <c r="B107" s="9">
        <f t="shared" si="4"/>
        <v>105</v>
      </c>
      <c r="C107" s="9">
        <f>Productos!D108</f>
        <v>1500</v>
      </c>
      <c r="D107" s="9" t="str">
        <f>VLOOKUP(A107,'Base de datos'!$E$2:$H$7486,4,FALSE)</f>
        <v>unidad</v>
      </c>
      <c r="E107" s="9" t="str">
        <f>VLOOKUP(A107,'Base de datos'!$E$2:$H$7486,2,FALSE)</f>
        <v>Frutas y verduras</v>
      </c>
      <c r="F107" s="9">
        <f t="shared" si="5"/>
        <v>5</v>
      </c>
      <c r="G107" s="9">
        <f t="shared" si="6"/>
        <v>1</v>
      </c>
      <c r="H107" s="10" t="str">
        <f t="shared" si="7"/>
        <v xml:space="preserve">insert into producto (
	id_producto,
	nom_producto,
	precio,
	cod_unidad_medida,
	cod_categ_producto)
values (
	105,
	'Albahaca mata',
	1500,
	5,
	1);
</v>
      </c>
    </row>
    <row r="108" spans="1:8" ht="200.15" customHeight="1" x14ac:dyDescent="0.35">
      <c r="A108" s="9" t="str">
        <f>SUBSTITUTE(Productos!A109,"'","''")</f>
        <v>Albahaca pqt</v>
      </c>
      <c r="B108" s="9">
        <f t="shared" si="4"/>
        <v>106</v>
      </c>
      <c r="C108" s="9">
        <f>Productos!D109</f>
        <v>2300</v>
      </c>
      <c r="D108" s="9" t="str">
        <f>VLOOKUP(A108,'Base de datos'!$E$2:$H$7486,4,FALSE)</f>
        <v>unidad</v>
      </c>
      <c r="E108" s="9" t="str">
        <f>VLOOKUP(A108,'Base de datos'!$E$2:$H$7486,2,FALSE)</f>
        <v>Frutas y verduras</v>
      </c>
      <c r="F108" s="9">
        <f t="shared" si="5"/>
        <v>5</v>
      </c>
      <c r="G108" s="9">
        <f t="shared" si="6"/>
        <v>1</v>
      </c>
      <c r="H108" s="10" t="str">
        <f t="shared" si="7"/>
        <v xml:space="preserve">insert into producto (
	id_producto,
	nom_producto,
	precio,
	cod_unidad_medida,
	cod_categ_producto)
values (
	106,
	'Albahaca pqt',
	2300,
	5,
	1);
</v>
      </c>
    </row>
    <row r="109" spans="1:8" ht="200.15" customHeight="1" x14ac:dyDescent="0.35">
      <c r="A109" s="9" t="str">
        <f>SUBSTITUTE(Productos!A110,"'","''")</f>
        <v>Albúmina</v>
      </c>
      <c r="B109" s="9">
        <f t="shared" si="4"/>
        <v>107</v>
      </c>
      <c r="C109" s="9">
        <f>Productos!D110</f>
        <v>2300</v>
      </c>
      <c r="D109" s="9" t="str">
        <f>VLOOKUP(A109,'Base de datos'!$E$2:$H$7486,4,FALSE)</f>
        <v>Kg.</v>
      </c>
      <c r="E109" s="9" t="str">
        <f>VLOOKUP(A109,'Base de datos'!$E$2:$H$7486,2,FALSE)</f>
        <v>Abarrotes</v>
      </c>
      <c r="F109" s="9">
        <f t="shared" si="5"/>
        <v>1</v>
      </c>
      <c r="G109" s="9">
        <f t="shared" si="6"/>
        <v>6</v>
      </c>
      <c r="H109" s="10" t="str">
        <f t="shared" si="7"/>
        <v xml:space="preserve">insert into producto (
	id_producto,
	nom_producto,
	precio,
	cod_unidad_medida,
	cod_categ_producto)
values (
	107,
	'Albúmina',
	2300,
	1,
	6);
</v>
      </c>
    </row>
    <row r="110" spans="1:8" ht="200.15" customHeight="1" x14ac:dyDescent="0.35">
      <c r="A110" s="9" t="str">
        <f>SUBSTITUTE(Productos!A111,"'","''")</f>
        <v>Albúmina polvo</v>
      </c>
      <c r="B110" s="9">
        <f t="shared" si="4"/>
        <v>108</v>
      </c>
      <c r="C110" s="9">
        <f>Productos!D111</f>
        <v>4014.4</v>
      </c>
      <c r="D110" s="9" t="str">
        <f>VLOOKUP(A110,'Base de datos'!$E$2:$H$7486,4,FALSE)</f>
        <v>gr.</v>
      </c>
      <c r="E110" s="9" t="str">
        <f>VLOOKUP(A110,'Base de datos'!$E$2:$H$7486,2,FALSE)</f>
        <v>Abarrotes</v>
      </c>
      <c r="F110" s="9">
        <f t="shared" si="5"/>
        <v>2</v>
      </c>
      <c r="G110" s="9">
        <f t="shared" si="6"/>
        <v>6</v>
      </c>
      <c r="H110" s="10" t="str">
        <f t="shared" si="7"/>
        <v xml:space="preserve">insert into producto (
	id_producto,
	nom_producto,
	precio,
	cod_unidad_medida,
	cod_categ_producto)
values (
	108,
	'Albúmina polvo',
	4014.4,
	2,
	6);
</v>
      </c>
    </row>
    <row r="111" spans="1:8" ht="200.15" customHeight="1" x14ac:dyDescent="0.35">
      <c r="A111" s="9" t="str">
        <f>SUBSTITUTE(Productos!A112,"'","''")</f>
        <v>Alcachofa baby</v>
      </c>
      <c r="B111" s="9">
        <f t="shared" si="4"/>
        <v>109</v>
      </c>
      <c r="C111" s="9">
        <f>Productos!D112</f>
        <v>4014.4</v>
      </c>
      <c r="D111" s="9" t="str">
        <f>VLOOKUP(A111,'Base de datos'!$E$2:$H$7486,4,FALSE)</f>
        <v>Kg.</v>
      </c>
      <c r="E111" s="9" t="str">
        <f>VLOOKUP(A111,'Base de datos'!$E$2:$H$7486,2,FALSE)</f>
        <v>Carnes, cecinas y embutidos</v>
      </c>
      <c r="F111" s="9">
        <f t="shared" si="5"/>
        <v>1</v>
      </c>
      <c r="G111" s="9">
        <f t="shared" si="6"/>
        <v>2</v>
      </c>
      <c r="H111" s="10" t="str">
        <f t="shared" si="7"/>
        <v xml:space="preserve">insert into producto (
	id_producto,
	nom_producto,
	precio,
	cod_unidad_medida,
	cod_categ_producto)
values (
	109,
	'Alcachofa baby',
	4014.4,
	1,
	2);
</v>
      </c>
    </row>
    <row r="112" spans="1:8" ht="200.15" customHeight="1" x14ac:dyDescent="0.35">
      <c r="A112" s="9" t="str">
        <f>SUBSTITUTE(Productos!A113,"'","''")</f>
        <v>Alcachofas cóctel conserva</v>
      </c>
      <c r="B112" s="9">
        <f t="shared" si="4"/>
        <v>110</v>
      </c>
      <c r="C112" s="9">
        <f>Productos!D113</f>
        <v>10700</v>
      </c>
      <c r="D112" s="9" t="str">
        <f>VLOOKUP(A112,'Base de datos'!$E$2:$H$7486,4,FALSE)</f>
        <v>Kg.</v>
      </c>
      <c r="E112" s="9" t="str">
        <f>VLOOKUP(A112,'Base de datos'!$E$2:$H$7486,2,FALSE)</f>
        <v>Abarrotes</v>
      </c>
      <c r="F112" s="9">
        <f t="shared" si="5"/>
        <v>1</v>
      </c>
      <c r="G112" s="9">
        <f t="shared" si="6"/>
        <v>6</v>
      </c>
      <c r="H112" s="10" t="str">
        <f t="shared" si="7"/>
        <v xml:space="preserve">insert into producto (
	id_producto,
	nom_producto,
	precio,
	cod_unidad_medida,
	cod_categ_producto)
values (
	110,
	'Alcachofas cóctel conserva',
	10700,
	1,
	6);
</v>
      </c>
    </row>
    <row r="113" spans="1:8" ht="200.15" customHeight="1" x14ac:dyDescent="0.35">
      <c r="A113" s="9" t="str">
        <f>SUBSTITUTE(Productos!A114,"'","''")</f>
        <v>Alcachofas fresca</v>
      </c>
      <c r="B113" s="9">
        <f t="shared" si="4"/>
        <v>111</v>
      </c>
      <c r="C113" s="9">
        <f>Productos!D114</f>
        <v>10700</v>
      </c>
      <c r="D113" s="9" t="str">
        <f>VLOOKUP(A113,'Base de datos'!$E$2:$H$7486,4,FALSE)</f>
        <v>unidad</v>
      </c>
      <c r="E113" s="9" t="str">
        <f>VLOOKUP(A113,'Base de datos'!$E$2:$H$7486,2,FALSE)</f>
        <v>Carnes, cecinas y embutidos</v>
      </c>
      <c r="F113" s="9">
        <f t="shared" si="5"/>
        <v>5</v>
      </c>
      <c r="G113" s="9">
        <f t="shared" si="6"/>
        <v>2</v>
      </c>
      <c r="H113" s="10" t="str">
        <f t="shared" si="7"/>
        <v xml:space="preserve">insert into producto (
	id_producto,
	nom_producto,
	precio,
	cod_unidad_medida,
	cod_categ_producto)
values (
	111,
	'Alcachofas fresca',
	10700,
	5,
	2);
</v>
      </c>
    </row>
    <row r="114" spans="1:8" ht="200.15" customHeight="1" x14ac:dyDescent="0.35">
      <c r="A114" s="9" t="str">
        <f>SUBSTITUTE(Productos!A115,"'","''")</f>
        <v>Alcaparras</v>
      </c>
      <c r="B114" s="9">
        <f t="shared" si="4"/>
        <v>112</v>
      </c>
      <c r="C114" s="9">
        <f>Productos!D115</f>
        <v>10700</v>
      </c>
      <c r="D114" s="9" t="str">
        <f>VLOOKUP(A114,'Base de datos'!$E$2:$H$7486,4,FALSE)</f>
        <v>Kg.</v>
      </c>
      <c r="E114" s="9" t="str">
        <f>VLOOKUP(A114,'Base de datos'!$E$2:$H$7486,2,FALSE)</f>
        <v>Abarrotes</v>
      </c>
      <c r="F114" s="9">
        <f t="shared" si="5"/>
        <v>1</v>
      </c>
      <c r="G114" s="9">
        <f t="shared" si="6"/>
        <v>6</v>
      </c>
      <c r="H114" s="10" t="str">
        <f t="shared" si="7"/>
        <v xml:space="preserve">insert into producto (
	id_producto,
	nom_producto,
	precio,
	cod_unidad_medida,
	cod_categ_producto)
values (
	112,
	'Alcaparras',
	10700,
	1,
	6);
</v>
      </c>
    </row>
    <row r="115" spans="1:8" ht="200.15" customHeight="1" x14ac:dyDescent="0.35">
      <c r="A115" s="9" t="str">
        <f>SUBSTITUTE(Productos!A116,"'","''")</f>
        <v>Alcaparras frasco</v>
      </c>
      <c r="B115" s="9">
        <f t="shared" si="4"/>
        <v>113</v>
      </c>
      <c r="C115" s="9">
        <f>Productos!D116</f>
        <v>7833.333333333333</v>
      </c>
      <c r="D115" s="9" t="str">
        <f>VLOOKUP(A115,'Base de datos'!$E$2:$H$7486,4,FALSE)</f>
        <v>unidad</v>
      </c>
      <c r="E115" s="9" t="str">
        <f>VLOOKUP(A115,'Base de datos'!$E$2:$H$7486,2,FALSE)</f>
        <v>Abarrotes</v>
      </c>
      <c r="F115" s="9">
        <f t="shared" si="5"/>
        <v>5</v>
      </c>
      <c r="G115" s="9">
        <f t="shared" si="6"/>
        <v>6</v>
      </c>
      <c r="H115" s="10" t="str">
        <f t="shared" si="7"/>
        <v xml:space="preserve">insert into producto (
	id_producto,
	nom_producto,
	precio,
	cod_unidad_medida,
	cod_categ_producto)
values (
	113,
	'Alcaparras frasco',
	7833.33333333333,
	5,
	6);
</v>
      </c>
    </row>
    <row r="116" spans="1:8" ht="200.15" customHeight="1" x14ac:dyDescent="0.35">
      <c r="A116" s="9" t="str">
        <f>SUBSTITUTE(Productos!A117,"'","''")</f>
        <v>Alcaparras frasco de 140 grs</v>
      </c>
      <c r="B116" s="9">
        <f t="shared" si="4"/>
        <v>114</v>
      </c>
      <c r="C116" s="9">
        <f>Productos!D117</f>
        <v>7833.333333333333</v>
      </c>
      <c r="D116" s="9" t="str">
        <f>VLOOKUP(A116,'Base de datos'!$E$2:$H$7486,4,FALSE)</f>
        <v>unidad</v>
      </c>
      <c r="E116" s="9" t="str">
        <f>VLOOKUP(A116,'Base de datos'!$E$2:$H$7486,2,FALSE)</f>
        <v>Carnes, cecinas y embutidos</v>
      </c>
      <c r="F116" s="9">
        <f t="shared" si="5"/>
        <v>5</v>
      </c>
      <c r="G116" s="9">
        <f t="shared" si="6"/>
        <v>2</v>
      </c>
      <c r="H116" s="10" t="str">
        <f t="shared" si="7"/>
        <v xml:space="preserve">insert into producto (
	id_producto,
	nom_producto,
	precio,
	cod_unidad_medida,
	cod_categ_producto)
values (
	114,
	'Alcaparras frasco de 140 grs',
	7833.33333333333,
	5,
	2);
</v>
      </c>
    </row>
    <row r="117" spans="1:8" ht="200.15" customHeight="1" x14ac:dyDescent="0.35">
      <c r="A117" s="9" t="str">
        <f>SUBSTITUTE(Productos!A118,"'","''")</f>
        <v>Alcohol</v>
      </c>
      <c r="B117" s="9">
        <f t="shared" si="4"/>
        <v>115</v>
      </c>
      <c r="C117" s="9">
        <f>Productos!D118</f>
        <v>7833.333333333333</v>
      </c>
      <c r="D117" s="9" t="str">
        <f>VLOOKUP(A117,'Base de datos'!$E$2:$H$7486,4,FALSE)</f>
        <v>lt.</v>
      </c>
      <c r="E117" s="9" t="str">
        <f>VLOOKUP(A117,'Base de datos'!$E$2:$H$7486,2,FALSE)</f>
        <v>Artículos de aseo</v>
      </c>
      <c r="F117" s="9">
        <f t="shared" si="5"/>
        <v>3</v>
      </c>
      <c r="G117" s="9">
        <f t="shared" si="6"/>
        <v>9</v>
      </c>
      <c r="H117" s="10" t="str">
        <f t="shared" si="7"/>
        <v xml:space="preserve">insert into producto (
	id_producto,
	nom_producto,
	precio,
	cod_unidad_medida,
	cod_categ_producto)
values (
	115,
	'Alcohol',
	7833.33333333333,
	3,
	9);
</v>
      </c>
    </row>
    <row r="118" spans="1:8" ht="200.15" customHeight="1" x14ac:dyDescent="0.35">
      <c r="A118" s="9" t="str">
        <f>SUBSTITUTE(Productos!A119,"'","''")</f>
        <v>Alcohol 70°</v>
      </c>
      <c r="B118" s="9">
        <f t="shared" si="4"/>
        <v>116</v>
      </c>
      <c r="C118" s="9">
        <f>Productos!D119</f>
        <v>7998</v>
      </c>
      <c r="D118" s="9" t="str">
        <f>VLOOKUP(A118,'Base de datos'!$E$2:$H$7486,4,FALSE)</f>
        <v>lt.</v>
      </c>
      <c r="E118" s="9" t="str">
        <f>VLOOKUP(A118,'Base de datos'!$E$2:$H$7486,2,FALSE)</f>
        <v>Artículos de aseo</v>
      </c>
      <c r="F118" s="9">
        <f t="shared" si="5"/>
        <v>3</v>
      </c>
      <c r="G118" s="9">
        <f t="shared" si="6"/>
        <v>9</v>
      </c>
      <c r="H118" s="10" t="str">
        <f t="shared" si="7"/>
        <v xml:space="preserve">insert into producto (
	id_producto,
	nom_producto,
	precio,
	cod_unidad_medida,
	cod_categ_producto)
values (
	116,
	'Alcohol 70°',
	7998,
	3,
	9);
</v>
      </c>
    </row>
    <row r="119" spans="1:8" ht="200.15" customHeight="1" x14ac:dyDescent="0.35">
      <c r="A119" s="9" t="str">
        <f>SUBSTITUTE(Productos!A120,"'","''")</f>
        <v>Alcohol al 70 % con atomizador</v>
      </c>
      <c r="B119" s="9">
        <f t="shared" si="4"/>
        <v>117</v>
      </c>
      <c r="C119" s="9">
        <f>Productos!D120</f>
        <v>7998</v>
      </c>
      <c r="D119" s="9" t="str">
        <f>VLOOKUP(A119,'Base de datos'!$E$2:$H$7486,4,FALSE)</f>
        <v>lt.</v>
      </c>
      <c r="E119" s="9" t="str">
        <f>VLOOKUP(A119,'Base de datos'!$E$2:$H$7486,2,FALSE)</f>
        <v>Carnes, cecinas y embutidos</v>
      </c>
      <c r="F119" s="9">
        <f t="shared" si="5"/>
        <v>3</v>
      </c>
      <c r="G119" s="9">
        <f t="shared" si="6"/>
        <v>2</v>
      </c>
      <c r="H119" s="10" t="str">
        <f t="shared" si="7"/>
        <v xml:space="preserve">insert into producto (
	id_producto,
	nom_producto,
	precio,
	cod_unidad_medida,
	cod_categ_producto)
values (
	117,
	'Alcohol al 70 % con atomizador',
	7998,
	3,
	2);
</v>
      </c>
    </row>
    <row r="120" spans="1:8" ht="200.15" customHeight="1" x14ac:dyDescent="0.35">
      <c r="A120" s="9" t="str">
        <f>SUBSTITUTE(Productos!A121,"'","''")</f>
        <v>Alcohol bot</v>
      </c>
      <c r="B120" s="9">
        <f t="shared" si="4"/>
        <v>118</v>
      </c>
      <c r="C120" s="9">
        <f>Productos!D121</f>
        <v>7998</v>
      </c>
      <c r="D120" s="9" t="str">
        <f>VLOOKUP(A120,'Base de datos'!$E$2:$H$7486,4,FALSE)</f>
        <v>unidad</v>
      </c>
      <c r="E120" s="9" t="str">
        <f>VLOOKUP(A120,'Base de datos'!$E$2:$H$7486,2,FALSE)</f>
        <v>Artículos de aseo</v>
      </c>
      <c r="F120" s="9">
        <f t="shared" si="5"/>
        <v>5</v>
      </c>
      <c r="G120" s="9">
        <f t="shared" si="6"/>
        <v>9</v>
      </c>
      <c r="H120" s="10" t="str">
        <f t="shared" si="7"/>
        <v xml:space="preserve">insert into producto (
	id_producto,
	nom_producto,
	precio,
	cod_unidad_medida,
	cod_categ_producto)
values (
	118,
	'Alcohol bot',
	7998,
	5,
	9);
</v>
      </c>
    </row>
    <row r="121" spans="1:8" ht="200.15" customHeight="1" x14ac:dyDescent="0.35">
      <c r="A121" s="9" t="str">
        <f>SUBSTITUTE(Productos!A122,"'","''")</f>
        <v>Alcohol gel</v>
      </c>
      <c r="B121" s="9">
        <f t="shared" si="4"/>
        <v>119</v>
      </c>
      <c r="C121" s="9">
        <f>Productos!D122</f>
        <v>7998</v>
      </c>
      <c r="D121" s="9" t="str">
        <f>VLOOKUP(A121,'Base de datos'!$E$2:$H$7486,4,FALSE)</f>
        <v>unidad</v>
      </c>
      <c r="E121" s="9" t="str">
        <f>VLOOKUP(A121,'Base de datos'!$E$2:$H$7486,2,FALSE)</f>
        <v>Artículos de aseo</v>
      </c>
      <c r="F121" s="9">
        <f t="shared" si="5"/>
        <v>5</v>
      </c>
      <c r="G121" s="9">
        <f t="shared" si="6"/>
        <v>9</v>
      </c>
      <c r="H121" s="10" t="str">
        <f t="shared" si="7"/>
        <v xml:space="preserve">insert into producto (
	id_producto,
	nom_producto,
	precio,
	cod_unidad_medida,
	cod_categ_producto)
values (
	119,
	'Alcohol gel',
	7998,
	5,
	9);
</v>
      </c>
    </row>
    <row r="122" spans="1:8" ht="200.15" customHeight="1" x14ac:dyDescent="0.35">
      <c r="A122" s="9" t="str">
        <f>SUBSTITUTE(Productos!A123,"'","''")</f>
        <v>Alga kombu</v>
      </c>
      <c r="B122" s="9">
        <f t="shared" si="4"/>
        <v>120</v>
      </c>
      <c r="C122" s="9">
        <f>Productos!D123</f>
        <v>3600</v>
      </c>
      <c r="D122" s="9" t="str">
        <f>VLOOKUP(A122,'Base de datos'!$E$2:$H$7486,4,FALSE)</f>
        <v>Kg.</v>
      </c>
      <c r="E122" s="9" t="str">
        <f>VLOOKUP(A122,'Base de datos'!$E$2:$H$7486,2,FALSE)</f>
        <v>Abarrotes</v>
      </c>
      <c r="F122" s="9">
        <f t="shared" si="5"/>
        <v>1</v>
      </c>
      <c r="G122" s="9">
        <f t="shared" si="6"/>
        <v>6</v>
      </c>
      <c r="H122" s="10" t="str">
        <f t="shared" si="7"/>
        <v xml:space="preserve">insert into producto (
	id_producto,
	nom_producto,
	precio,
	cod_unidad_medida,
	cod_categ_producto)
values (
	120,
	'Alga kombu',
	3600,
	1,
	6);
</v>
      </c>
    </row>
    <row r="123" spans="1:8" ht="200.15" customHeight="1" x14ac:dyDescent="0.35">
      <c r="A123" s="9" t="str">
        <f>SUBSTITUTE(Productos!A124,"'","''")</f>
        <v>Alga nori paquetes</v>
      </c>
      <c r="B123" s="9">
        <f t="shared" si="4"/>
        <v>121</v>
      </c>
      <c r="C123" s="9">
        <f>Productos!D124</f>
        <v>35000</v>
      </c>
      <c r="D123" s="9" t="str">
        <f>VLOOKUP(A123,'Base de datos'!$E$2:$H$7486,4,FALSE)</f>
        <v>unidad</v>
      </c>
      <c r="E123" s="9" t="str">
        <f>VLOOKUP(A123,'Base de datos'!$E$2:$H$7486,2,FALSE)</f>
        <v>Abarrotes</v>
      </c>
      <c r="F123" s="9">
        <f t="shared" si="5"/>
        <v>5</v>
      </c>
      <c r="G123" s="9">
        <f t="shared" si="6"/>
        <v>6</v>
      </c>
      <c r="H123" s="10" t="str">
        <f t="shared" si="7"/>
        <v xml:space="preserve">insert into producto (
	id_producto,
	nom_producto,
	precio,
	cod_unidad_medida,
	cod_categ_producto)
values (
	121,
	'Alga nori paquetes',
	35000,
	5,
	6);
</v>
      </c>
    </row>
    <row r="124" spans="1:8" ht="200.15" customHeight="1" x14ac:dyDescent="0.35">
      <c r="A124" s="9" t="str">
        <f>SUBSTITUTE(Productos!A125,"'","''")</f>
        <v>Algarrobina, jarabe</v>
      </c>
      <c r="B124" s="9">
        <f t="shared" si="4"/>
        <v>122</v>
      </c>
      <c r="C124" s="9">
        <f>Productos!D125</f>
        <v>35000</v>
      </c>
      <c r="D124" s="9" t="str">
        <f>VLOOKUP(A124,'Base de datos'!$E$2:$H$7486,4,FALSE)</f>
        <v>Kg.</v>
      </c>
      <c r="E124" s="9" t="str">
        <f>VLOOKUP(A124,'Base de datos'!$E$2:$H$7486,2,FALSE)</f>
        <v>Abarrotes</v>
      </c>
      <c r="F124" s="9">
        <f t="shared" si="5"/>
        <v>1</v>
      </c>
      <c r="G124" s="9">
        <f t="shared" si="6"/>
        <v>6</v>
      </c>
      <c r="H124" s="10" t="str">
        <f t="shared" si="7"/>
        <v xml:space="preserve">insert into producto (
	id_producto,
	nom_producto,
	precio,
	cod_unidad_medida,
	cod_categ_producto)
values (
	122,
	'Algarrobina, jarabe',
	35000,
	1,
	6);
</v>
      </c>
    </row>
    <row r="125" spans="1:8" ht="200.15" customHeight="1" x14ac:dyDescent="0.35">
      <c r="A125" s="9" t="str">
        <f>SUBSTITUTE(Productos!A126,"'","''")</f>
        <v>Almeja fresca</v>
      </c>
      <c r="B125" s="9">
        <f t="shared" si="4"/>
        <v>123</v>
      </c>
      <c r="C125" s="9">
        <f>Productos!D126</f>
        <v>12000</v>
      </c>
      <c r="D125" s="9" t="str">
        <f>VLOOKUP(A125,'Base de datos'!$E$2:$H$7486,4,FALSE)</f>
        <v>Kg.</v>
      </c>
      <c r="E125" s="9" t="str">
        <f>VLOOKUP(A125,'Base de datos'!$E$2:$H$7486,2,FALSE)</f>
        <v>Mariscos y pescados</v>
      </c>
      <c r="F125" s="9">
        <f t="shared" si="5"/>
        <v>1</v>
      </c>
      <c r="G125" s="9">
        <f t="shared" si="6"/>
        <v>3</v>
      </c>
      <c r="H125" s="10" t="str">
        <f t="shared" si="7"/>
        <v xml:space="preserve">insert into producto (
	id_producto,
	nom_producto,
	precio,
	cod_unidad_medida,
	cod_categ_producto)
values (
	123,
	'Almeja fresca',
	12000,
	1,
	3);
</v>
      </c>
    </row>
    <row r="126" spans="1:8" ht="200.15" customHeight="1" x14ac:dyDescent="0.35">
      <c r="A126" s="9" t="str">
        <f>SUBSTITUTE(Productos!A127,"'","''")</f>
        <v>Almejas chicas frescas</v>
      </c>
      <c r="B126" s="9">
        <f t="shared" si="4"/>
        <v>124</v>
      </c>
      <c r="C126" s="9">
        <f>Productos!D127</f>
        <v>4000</v>
      </c>
      <c r="D126" s="9" t="str">
        <f>VLOOKUP(A126,'Base de datos'!$E$2:$H$7486,4,FALSE)</f>
        <v>Kg.</v>
      </c>
      <c r="E126" s="9" t="str">
        <f>VLOOKUP(A126,'Base de datos'!$E$2:$H$7486,2,FALSE)</f>
        <v>Carnes, cecinas y embutidos</v>
      </c>
      <c r="F126" s="9">
        <f t="shared" si="5"/>
        <v>1</v>
      </c>
      <c r="G126" s="9">
        <f t="shared" si="6"/>
        <v>2</v>
      </c>
      <c r="H126" s="10" t="str">
        <f t="shared" si="7"/>
        <v xml:space="preserve">insert into producto (
	id_producto,
	nom_producto,
	precio,
	cod_unidad_medida,
	cod_categ_producto)
values (
	124,
	'Almejas chicas frescas',
	4000,
	1,
	2);
</v>
      </c>
    </row>
    <row r="127" spans="1:8" ht="200.15" customHeight="1" x14ac:dyDescent="0.35">
      <c r="A127" s="9" t="str">
        <f>SUBSTITUTE(Productos!A128,"'","''")</f>
        <v>Almejas congeladas</v>
      </c>
      <c r="B127" s="9">
        <f t="shared" si="4"/>
        <v>125</v>
      </c>
      <c r="C127" s="9">
        <f>Productos!D128</f>
        <v>4000</v>
      </c>
      <c r="D127" s="9" t="str">
        <f>VLOOKUP(A127,'Base de datos'!$E$2:$H$7486,4,FALSE)</f>
        <v>Kg.</v>
      </c>
      <c r="E127" s="9" t="str">
        <f>VLOOKUP(A127,'Base de datos'!$E$2:$H$7486,2,FALSE)</f>
        <v>Mariscos y pescados</v>
      </c>
      <c r="F127" s="9">
        <f t="shared" si="5"/>
        <v>1</v>
      </c>
      <c r="G127" s="9">
        <f t="shared" si="6"/>
        <v>3</v>
      </c>
      <c r="H127" s="10" t="str">
        <f t="shared" si="7"/>
        <v xml:space="preserve">insert into producto (
	id_producto,
	nom_producto,
	precio,
	cod_unidad_medida,
	cod_categ_producto)
values (
	125,
	'Almejas congeladas',
	4000,
	1,
	3);
</v>
      </c>
    </row>
    <row r="128" spans="1:8" ht="200.15" customHeight="1" x14ac:dyDescent="0.35">
      <c r="A128" s="9" t="str">
        <f>SUBSTITUTE(Productos!A129,"'","''")</f>
        <v>Almejas frescas</v>
      </c>
      <c r="B128" s="9">
        <f t="shared" si="4"/>
        <v>126</v>
      </c>
      <c r="C128" s="9">
        <f>Productos!D129</f>
        <v>3000</v>
      </c>
      <c r="D128" s="9" t="str">
        <f>VLOOKUP(A128,'Base de datos'!$E$2:$H$7486,4,FALSE)</f>
        <v>Kg.</v>
      </c>
      <c r="E128" s="9" t="str">
        <f>VLOOKUP(A128,'Base de datos'!$E$2:$H$7486,2,FALSE)</f>
        <v>Carnes, cecinas y embutidos</v>
      </c>
      <c r="F128" s="9">
        <f t="shared" si="5"/>
        <v>1</v>
      </c>
      <c r="G128" s="9">
        <f t="shared" si="6"/>
        <v>2</v>
      </c>
      <c r="H128" s="10" t="str">
        <f t="shared" si="7"/>
        <v xml:space="preserve">insert into producto (
	id_producto,
	nom_producto,
	precio,
	cod_unidad_medida,
	cod_categ_producto)
values (
	126,
	'Almejas frescas',
	3000,
	1,
	2);
</v>
      </c>
    </row>
    <row r="129" spans="1:8" ht="200.15" customHeight="1" x14ac:dyDescent="0.35">
      <c r="A129" s="9" t="str">
        <f>SUBSTITUTE(Productos!A130,"'","''")</f>
        <v>Almejas pequeñas o almejas julianas 1kg</v>
      </c>
      <c r="B129" s="9">
        <f t="shared" si="4"/>
        <v>127</v>
      </c>
      <c r="C129" s="9">
        <f>Productos!D130</f>
        <v>4000</v>
      </c>
      <c r="D129" s="9" t="str">
        <f>VLOOKUP(A129,'Base de datos'!$E$2:$H$7486,4,FALSE)</f>
        <v>Kg.</v>
      </c>
      <c r="E129" s="9" t="str">
        <f>VLOOKUP(A129,'Base de datos'!$E$2:$H$7486,2,FALSE)</f>
        <v>Mariscos y pescados</v>
      </c>
      <c r="F129" s="9">
        <f t="shared" si="5"/>
        <v>1</v>
      </c>
      <c r="G129" s="9">
        <f t="shared" si="6"/>
        <v>3</v>
      </c>
      <c r="H129" s="10" t="str">
        <f t="shared" si="7"/>
        <v xml:space="preserve">insert into producto (
	id_producto,
	nom_producto,
	precio,
	cod_unidad_medida,
	cod_categ_producto)
values (
	127,
	'Almejas pequeñas o almejas julianas 1kg',
	4000,
	1,
	3);
</v>
      </c>
    </row>
    <row r="130" spans="1:8" ht="200.15" customHeight="1" x14ac:dyDescent="0.35">
      <c r="A130" s="9" t="str">
        <f>SUBSTITUTE(Productos!A131,"'","''")</f>
        <v>Almendras</v>
      </c>
      <c r="B130" s="9">
        <f t="shared" si="4"/>
        <v>128</v>
      </c>
      <c r="C130" s="9">
        <f>Productos!D131</f>
        <v>4300</v>
      </c>
      <c r="D130" s="9" t="str">
        <f>VLOOKUP(A130,'Base de datos'!$E$2:$H$7486,4,FALSE)</f>
        <v>Kg.</v>
      </c>
      <c r="E130" s="9" t="str">
        <f>VLOOKUP(A130,'Base de datos'!$E$2:$H$7486,2,FALSE)</f>
        <v>Abarrotes</v>
      </c>
      <c r="F130" s="9">
        <f t="shared" si="5"/>
        <v>1</v>
      </c>
      <c r="G130" s="9">
        <f t="shared" si="6"/>
        <v>6</v>
      </c>
      <c r="H130" s="10" t="str">
        <f t="shared" si="7"/>
        <v xml:space="preserve">insert into producto (
	id_producto,
	nom_producto,
	precio,
	cod_unidad_medida,
	cod_categ_producto)
values (
	128,
	'Almendras',
	4300,
	1,
	6);
</v>
      </c>
    </row>
    <row r="131" spans="1:8" ht="200.15" customHeight="1" x14ac:dyDescent="0.35">
      <c r="A131" s="9" t="str">
        <f>SUBSTITUTE(Productos!A132,"'","''")</f>
        <v>Almendras efiladas</v>
      </c>
      <c r="B131" s="9">
        <f t="shared" si="4"/>
        <v>129</v>
      </c>
      <c r="C131" s="9">
        <f>Productos!D132</f>
        <v>10132.25</v>
      </c>
      <c r="D131" s="9" t="str">
        <f>VLOOKUP(A131,'Base de datos'!$E$2:$H$7486,4,FALSE)</f>
        <v>Kg.</v>
      </c>
      <c r="E131" s="9" t="str">
        <f>VLOOKUP(A131,'Base de datos'!$E$2:$H$7486,2,FALSE)</f>
        <v>Abarrotes</v>
      </c>
      <c r="F131" s="9">
        <f t="shared" si="5"/>
        <v>1</v>
      </c>
      <c r="G131" s="9">
        <f t="shared" si="6"/>
        <v>6</v>
      </c>
      <c r="H131" s="10" t="str">
        <f t="shared" si="7"/>
        <v xml:space="preserve">insert into producto (
	id_producto,
	nom_producto,
	precio,
	cod_unidad_medida,
	cod_categ_producto)
values (
	129,
	'Almendras efiladas',
	10132.25,
	1,
	6);
</v>
      </c>
    </row>
    <row r="132" spans="1:8" ht="200.15" customHeight="1" x14ac:dyDescent="0.35">
      <c r="A132" s="9" t="str">
        <f>SUBSTITUTE(Productos!A133,"'","''")</f>
        <v>Almidón de maiz</v>
      </c>
      <c r="B132" s="9">
        <f t="shared" ref="B132:B195" si="8">ROW()-2</f>
        <v>130</v>
      </c>
      <c r="C132" s="9">
        <f>Productos!D133</f>
        <v>7000</v>
      </c>
      <c r="D132" s="9" t="str">
        <f>VLOOKUP(A132,'Base de datos'!$E$2:$H$7486,4,FALSE)</f>
        <v>Kg.</v>
      </c>
      <c r="E132" s="9" t="str">
        <f>VLOOKUP(A132,'Base de datos'!$E$2:$H$7486,2,FALSE)</f>
        <v>Abarrotes</v>
      </c>
      <c r="F132" s="9">
        <f t="shared" ref="F132:F195" si="9">IF(D132="unidad",5,IF(D132="Kg.",1,IF(D132="gr.",2,IF(D132="lt.",3,IF(D132="ml.",4,IF(D132="mt.",6,"error"))))))</f>
        <v>1</v>
      </c>
      <c r="G132" s="9">
        <f t="shared" ref="G132:G195" si="10">IF(E132="Frutas y verduras",1,IF(E132="Carnes, cecinas y embutidos",2,IF(E132="Mariscos y pescados",3,IF(E132="Congelados",4,IF(E132="Ovo lácteos",5,IF(E132="Abarrotes",6,IF(E132="Vinos, licores y bebidas",7,IF(E132="No alimenticios",8,IF(E132="Artículos de aseo",9,IF(E132="Equipos y otros",10,0))))))))))</f>
        <v>6</v>
      </c>
      <c r="H132" s="10" t="str">
        <f t="shared" ref="H132:H195" si="11">"insert into "&amp;$B$1&amp;" ("&amp;CHAR(10)&amp;
CHAR(9)&amp;$B$2&amp;","&amp;CHAR(10)&amp;
CHAR(9)&amp;$A$2&amp;","&amp;CHAR(10)&amp;
CHAR(9)&amp;$C$2&amp;","&amp;CHAR(10)&amp;
CHAR(9)&amp;$F$2&amp;","&amp;CHAR(10)&amp;
CHAR(9)&amp;$G$2&amp;")"&amp;CHAR(10)&amp;
"values ("&amp;CHAR(10)&amp;
CHAR(9)&amp;B132&amp;","&amp;CHAR(10)&amp;
CHAR(9)&amp;"'"&amp;SUBSTITUTE(A132,"'","''")&amp;"',"&amp;CHAR(10)&amp;
CHAR(9)&amp;C132&amp;","&amp;CHAR(10)&amp;
CHAR(9)&amp;F132&amp;","&amp;CHAR(10)&amp;
CHAR(9)&amp;G132&amp;");"&amp;CHAR(10)</f>
        <v xml:space="preserve">insert into producto (
	id_producto,
	nom_producto,
	precio,
	cod_unidad_medida,
	cod_categ_producto)
values (
	130,
	'Almidón de maiz',
	7000,
	1,
	6);
</v>
      </c>
    </row>
    <row r="133" spans="1:8" ht="200.15" customHeight="1" x14ac:dyDescent="0.35">
      <c r="A133" s="9" t="str">
        <f>SUBSTITUTE(Productos!A134,"'","''")</f>
        <v>Almidón de maíz maicena</v>
      </c>
      <c r="B133" s="9">
        <f t="shared" si="8"/>
        <v>131</v>
      </c>
      <c r="C133" s="9">
        <f>Productos!D134</f>
        <v>12000</v>
      </c>
      <c r="D133" s="9" t="str">
        <f>VLOOKUP(A133,'Base de datos'!$E$2:$H$7486,4,FALSE)</f>
        <v>Kg.</v>
      </c>
      <c r="E133" s="9" t="str">
        <f>VLOOKUP(A133,'Base de datos'!$E$2:$H$7486,2,FALSE)</f>
        <v>Abarrotes</v>
      </c>
      <c r="F133" s="9">
        <f t="shared" si="9"/>
        <v>1</v>
      </c>
      <c r="G133" s="9">
        <f t="shared" si="10"/>
        <v>6</v>
      </c>
      <c r="H133" s="10" t="str">
        <f t="shared" si="11"/>
        <v xml:space="preserve">insert into producto (
	id_producto,
	nom_producto,
	precio,
	cod_unidad_medida,
	cod_categ_producto)
values (
	131,
	'Almidón de maíz maicena',
	12000,
	1,
	6);
</v>
      </c>
    </row>
    <row r="134" spans="1:8" ht="200.15" customHeight="1" x14ac:dyDescent="0.35">
      <c r="A134" s="9" t="str">
        <f>SUBSTITUTE(Productos!A135,"'","''")</f>
        <v>Amapola</v>
      </c>
      <c r="B134" s="9">
        <f t="shared" si="8"/>
        <v>132</v>
      </c>
      <c r="C134" s="9">
        <f>Productos!D135</f>
        <v>12000</v>
      </c>
      <c r="D134" s="9" t="str">
        <f>VLOOKUP(A134,'Base de datos'!$E$2:$H$7486,4,FALSE)</f>
        <v>Kg.</v>
      </c>
      <c r="E134" s="9" t="str">
        <f>VLOOKUP(A134,'Base de datos'!$E$2:$H$7486,2,FALSE)</f>
        <v>Abarrotes</v>
      </c>
      <c r="F134" s="9">
        <f t="shared" si="9"/>
        <v>1</v>
      </c>
      <c r="G134" s="9">
        <f t="shared" si="10"/>
        <v>6</v>
      </c>
      <c r="H134" s="10" t="str">
        <f t="shared" si="11"/>
        <v xml:space="preserve">insert into producto (
	id_producto,
	nom_producto,
	precio,
	cod_unidad_medida,
	cod_categ_producto)
values (
	132,
	'Amapola',
	12000,
	1,
	6);
</v>
      </c>
    </row>
    <row r="135" spans="1:8" ht="200.15" customHeight="1" x14ac:dyDescent="0.35">
      <c r="A135" s="9" t="str">
        <f>SUBSTITUTE(Productos!A136,"'","''")</f>
        <v>Amaretto</v>
      </c>
      <c r="B135" s="9">
        <f t="shared" si="8"/>
        <v>133</v>
      </c>
      <c r="C135" s="9">
        <f>Productos!D136</f>
        <v>18995</v>
      </c>
      <c r="D135" s="9" t="str">
        <f>VLOOKUP(A135,'Base de datos'!$E$2:$H$7486,4,FALSE)</f>
        <v>lt.</v>
      </c>
      <c r="E135" s="9" t="str">
        <f>VLOOKUP(A135,'Base de datos'!$E$2:$H$7486,2,FALSE)</f>
        <v>Abarrotes</v>
      </c>
      <c r="F135" s="9">
        <f t="shared" si="9"/>
        <v>3</v>
      </c>
      <c r="G135" s="9">
        <f t="shared" si="10"/>
        <v>6</v>
      </c>
      <c r="H135" s="10" t="str">
        <f t="shared" si="11"/>
        <v xml:space="preserve">insert into producto (
	id_producto,
	nom_producto,
	precio,
	cod_unidad_medida,
	cod_categ_producto)
values (
	133,
	'Amaretto',
	18995,
	3,
	6);
</v>
      </c>
    </row>
    <row r="136" spans="1:8" ht="200.15" customHeight="1" x14ac:dyDescent="0.35">
      <c r="A136" s="9" t="str">
        <f>SUBSTITUTE(Productos!A137,"'","''")</f>
        <v>Amaretto botella de 750 cc botella</v>
      </c>
      <c r="B136" s="9">
        <f t="shared" si="8"/>
        <v>134</v>
      </c>
      <c r="C136" s="9">
        <f>Productos!D137</f>
        <v>22000</v>
      </c>
      <c r="D136" s="9" t="str">
        <f>VLOOKUP(A136,'Base de datos'!$E$2:$H$7486,4,FALSE)</f>
        <v>unidad</v>
      </c>
      <c r="E136" s="9" t="str">
        <f>VLOOKUP(A136,'Base de datos'!$E$2:$H$7486,2,FALSE)</f>
        <v>Vinos, licores y bebidas</v>
      </c>
      <c r="F136" s="9">
        <f t="shared" si="9"/>
        <v>5</v>
      </c>
      <c r="G136" s="9">
        <f t="shared" si="10"/>
        <v>7</v>
      </c>
      <c r="H136" s="10" t="str">
        <f t="shared" si="11"/>
        <v xml:space="preserve">insert into producto (
	id_producto,
	nom_producto,
	precio,
	cod_unidad_medida,
	cod_categ_producto)
values (
	134,
	'Amaretto botella de 750 cc botella',
	22000,
	5,
	7);
</v>
      </c>
    </row>
    <row r="137" spans="1:8" ht="200.15" customHeight="1" x14ac:dyDescent="0.35">
      <c r="A137" s="9" t="str">
        <f>SUBSTITUTE(Productos!A138,"'","''")</f>
        <v>Amaretto disaronno</v>
      </c>
      <c r="B137" s="9">
        <f t="shared" si="8"/>
        <v>135</v>
      </c>
      <c r="C137" s="9">
        <f>Productos!D138</f>
        <v>10000</v>
      </c>
      <c r="D137" s="9" t="str">
        <f>VLOOKUP(A137,'Base de datos'!$E$2:$H$7486,4,FALSE)</f>
        <v>lt.</v>
      </c>
      <c r="E137" s="9" t="str">
        <f>VLOOKUP(A137,'Base de datos'!$E$2:$H$7486,2,FALSE)</f>
        <v>Vinos, licores y bebidas</v>
      </c>
      <c r="F137" s="9">
        <f t="shared" si="9"/>
        <v>3</v>
      </c>
      <c r="G137" s="9">
        <f t="shared" si="10"/>
        <v>7</v>
      </c>
      <c r="H137" s="10" t="str">
        <f t="shared" si="11"/>
        <v xml:space="preserve">insert into producto (
	id_producto,
	nom_producto,
	precio,
	cod_unidad_medida,
	cod_categ_producto)
values (
	135,
	'Amaretto disaronno',
	10000,
	3,
	7);
</v>
      </c>
    </row>
    <row r="138" spans="1:8" ht="200.15" customHeight="1" x14ac:dyDescent="0.35">
      <c r="A138" s="9" t="str">
        <f>SUBSTITUTE(Productos!A139,"'","''")</f>
        <v>Amaretto disaronno bot</v>
      </c>
      <c r="B138" s="9">
        <f t="shared" si="8"/>
        <v>136</v>
      </c>
      <c r="C138" s="9">
        <f>Productos!D139</f>
        <v>10000</v>
      </c>
      <c r="D138" s="9" t="str">
        <f>VLOOKUP(A138,'Base de datos'!$E$2:$H$7486,4,FALSE)</f>
        <v>unidad</v>
      </c>
      <c r="E138" s="9" t="str">
        <f>VLOOKUP(A138,'Base de datos'!$E$2:$H$7486,2,FALSE)</f>
        <v>Vinos, licores y bebidas</v>
      </c>
      <c r="F138" s="9">
        <f t="shared" si="9"/>
        <v>5</v>
      </c>
      <c r="G138" s="9">
        <f t="shared" si="10"/>
        <v>7</v>
      </c>
      <c r="H138" s="10" t="str">
        <f t="shared" si="11"/>
        <v xml:space="preserve">insert into producto (
	id_producto,
	nom_producto,
	precio,
	cod_unidad_medida,
	cod_categ_producto)
values (
	136,
	'Amaretto disaronno bot',
	10000,
	5,
	7);
</v>
      </c>
    </row>
    <row r="139" spans="1:8" ht="200.15" customHeight="1" x14ac:dyDescent="0.35">
      <c r="A139" s="9" t="str">
        <f>SUBSTITUTE(Productos!A140,"'","''")</f>
        <v>Amargo angostura</v>
      </c>
      <c r="B139" s="9">
        <f t="shared" si="8"/>
        <v>137</v>
      </c>
      <c r="C139" s="9">
        <f>Productos!D140</f>
        <v>10000</v>
      </c>
      <c r="D139" s="9" t="str">
        <f>VLOOKUP(A139,'Base de datos'!$E$2:$H$7486,4,FALSE)</f>
        <v>lt.</v>
      </c>
      <c r="E139" s="9" t="str">
        <f>VLOOKUP(A139,'Base de datos'!$E$2:$H$7486,2,FALSE)</f>
        <v>Vinos, licores y bebidas</v>
      </c>
      <c r="F139" s="9">
        <f t="shared" si="9"/>
        <v>3</v>
      </c>
      <c r="G139" s="9">
        <f t="shared" si="10"/>
        <v>7</v>
      </c>
      <c r="H139" s="10" t="str">
        <f t="shared" si="11"/>
        <v xml:space="preserve">insert into producto (
	id_producto,
	nom_producto,
	precio,
	cod_unidad_medida,
	cod_categ_producto)
values (
	137,
	'Amargo angostura',
	10000,
	3,
	7);
</v>
      </c>
    </row>
    <row r="140" spans="1:8" ht="200.15" customHeight="1" x14ac:dyDescent="0.35">
      <c r="A140" s="9" t="str">
        <f>SUBSTITUTE(Productos!A141,"'","''")</f>
        <v>Amargo angostura (botella es de 100 cc) botella</v>
      </c>
      <c r="B140" s="9">
        <f t="shared" si="8"/>
        <v>138</v>
      </c>
      <c r="C140" s="9">
        <f>Productos!D141</f>
        <v>15500</v>
      </c>
      <c r="D140" s="9" t="str">
        <f>VLOOKUP(A140,'Base de datos'!$E$2:$H$7486,4,FALSE)</f>
        <v>unidad</v>
      </c>
      <c r="E140" s="9" t="str">
        <f>VLOOKUP(A140,'Base de datos'!$E$2:$H$7486,2,FALSE)</f>
        <v>Carnes, cecinas y embutidos</v>
      </c>
      <c r="F140" s="9">
        <f t="shared" si="9"/>
        <v>5</v>
      </c>
      <c r="G140" s="9">
        <f t="shared" si="10"/>
        <v>2</v>
      </c>
      <c r="H140" s="10" t="str">
        <f t="shared" si="11"/>
        <v xml:space="preserve">insert into producto (
	id_producto,
	nom_producto,
	precio,
	cod_unidad_medida,
	cod_categ_producto)
values (
	138,
	'Amargo angostura (botella es de 100 cc) botella',
	15500,
	5,
	2);
</v>
      </c>
    </row>
    <row r="141" spans="1:8" ht="200.15" customHeight="1" x14ac:dyDescent="0.35">
      <c r="A141" s="9" t="str">
        <f>SUBSTITUTE(Productos!A142,"'","''")</f>
        <v>Amargo angostura bot</v>
      </c>
      <c r="B141" s="9">
        <f t="shared" si="8"/>
        <v>139</v>
      </c>
      <c r="C141" s="9">
        <f>Productos!D142</f>
        <v>11990</v>
      </c>
      <c r="D141" s="9" t="str">
        <f>VLOOKUP(A141,'Base de datos'!$E$2:$H$7486,4,FALSE)</f>
        <v>unidad</v>
      </c>
      <c r="E141" s="9" t="str">
        <f>VLOOKUP(A141,'Base de datos'!$E$2:$H$7486,2,FALSE)</f>
        <v>Vinos, licores y bebidas</v>
      </c>
      <c r="F141" s="9">
        <f t="shared" si="9"/>
        <v>5</v>
      </c>
      <c r="G141" s="9">
        <f t="shared" si="10"/>
        <v>7</v>
      </c>
      <c r="H141" s="10" t="str">
        <f t="shared" si="11"/>
        <v xml:space="preserve">insert into producto (
	id_producto,
	nom_producto,
	precio,
	cod_unidad_medida,
	cod_categ_producto)
values (
	139,
	'Amargo angostura bot',
	11990,
	5,
	7);
</v>
      </c>
    </row>
    <row r="142" spans="1:8" ht="200.15" customHeight="1" x14ac:dyDescent="0.35">
      <c r="A142" s="9" t="str">
        <f>SUBSTITUTE(Productos!A143,"'","''")</f>
        <v>Amargo angostura bot.</v>
      </c>
      <c r="B142" s="9">
        <f t="shared" si="8"/>
        <v>140</v>
      </c>
      <c r="C142" s="9">
        <f>Productos!D143</f>
        <v>11990</v>
      </c>
      <c r="D142" s="9" t="str">
        <f>VLOOKUP(A142,'Base de datos'!$E$2:$H$7486,4,FALSE)</f>
        <v>unidad</v>
      </c>
      <c r="E142" s="9" t="str">
        <f>VLOOKUP(A142,'Base de datos'!$E$2:$H$7486,2,FALSE)</f>
        <v>Vinos, licores y bebidas</v>
      </c>
      <c r="F142" s="9">
        <f t="shared" si="9"/>
        <v>5</v>
      </c>
      <c r="G142" s="9">
        <f t="shared" si="10"/>
        <v>7</v>
      </c>
      <c r="H142" s="10" t="str">
        <f t="shared" si="11"/>
        <v xml:space="preserve">insert into producto (
	id_producto,
	nom_producto,
	precio,
	cod_unidad_medida,
	cod_categ_producto)
values (
	140,
	'Amargo angostura bot.',
	11990,
	5,
	7);
</v>
      </c>
    </row>
    <row r="143" spans="1:8" ht="200.15" customHeight="1" x14ac:dyDescent="0.35">
      <c r="A143" s="9" t="str">
        <f>SUBSTITUTE(Productos!A144,"'","''")</f>
        <v>Amargo de angostura bot.</v>
      </c>
      <c r="B143" s="9">
        <f t="shared" si="8"/>
        <v>141</v>
      </c>
      <c r="C143" s="9">
        <f>Productos!D144</f>
        <v>11990</v>
      </c>
      <c r="D143" s="9" t="str">
        <f>VLOOKUP(A143,'Base de datos'!$E$2:$H$7486,4,FALSE)</f>
        <v>unidad</v>
      </c>
      <c r="E143" s="9" t="str">
        <f>VLOOKUP(A143,'Base de datos'!$E$2:$H$7486,2,FALSE)</f>
        <v>Vinos, licores y bebidas</v>
      </c>
      <c r="F143" s="9">
        <f t="shared" si="9"/>
        <v>5</v>
      </c>
      <c r="G143" s="9">
        <f t="shared" si="10"/>
        <v>7</v>
      </c>
      <c r="H143" s="10" t="str">
        <f t="shared" si="11"/>
        <v xml:space="preserve">insert into producto (
	id_producto,
	nom_producto,
	precio,
	cod_unidad_medida,
	cod_categ_producto)
values (
	141,
	'Amargo de angostura bot.',
	11990,
	5,
	7);
</v>
      </c>
    </row>
    <row r="144" spans="1:8" ht="200.15" customHeight="1" x14ac:dyDescent="0.35">
      <c r="A144" s="9" t="str">
        <f>SUBSTITUTE(Productos!A145,"'","''")</f>
        <v>Amarula cream 750cc (original) bot.</v>
      </c>
      <c r="B144" s="9">
        <f t="shared" si="8"/>
        <v>142</v>
      </c>
      <c r="C144" s="9">
        <f>Productos!D145</f>
        <v>11990</v>
      </c>
      <c r="D144" s="9" t="str">
        <f>VLOOKUP(A144,'Base de datos'!$E$2:$H$7486,4,FALSE)</f>
        <v>unidad</v>
      </c>
      <c r="E144" s="9" t="str">
        <f>VLOOKUP(A144,'Base de datos'!$E$2:$H$7486,2,FALSE)</f>
        <v>Vinos, licores y bebidas</v>
      </c>
      <c r="F144" s="9">
        <f t="shared" si="9"/>
        <v>5</v>
      </c>
      <c r="G144" s="9">
        <f t="shared" si="10"/>
        <v>7</v>
      </c>
      <c r="H144" s="10" t="str">
        <f t="shared" si="11"/>
        <v xml:space="preserve">insert into producto (
	id_producto,
	nom_producto,
	precio,
	cod_unidad_medida,
	cod_categ_producto)
values (
	142,
	'Amarula cream 750cc (original) bot.',
	11990,
	5,
	7);
</v>
      </c>
    </row>
    <row r="145" spans="1:8" ht="200.15" customHeight="1" x14ac:dyDescent="0.35">
      <c r="A145" s="9" t="str">
        <f>SUBSTITUTE(Productos!A146,"'","''")</f>
        <v>Anchoas</v>
      </c>
      <c r="B145" s="9">
        <f t="shared" si="8"/>
        <v>143</v>
      </c>
      <c r="C145" s="9">
        <f>Productos!D146</f>
        <v>11990</v>
      </c>
      <c r="D145" s="9" t="str">
        <f>VLOOKUP(A145,'Base de datos'!$E$2:$H$7486,4,FALSE)</f>
        <v>Kg.</v>
      </c>
      <c r="E145" s="9" t="str">
        <f>VLOOKUP(A145,'Base de datos'!$E$2:$H$7486,2,FALSE)</f>
        <v>Abarrotes</v>
      </c>
      <c r="F145" s="9">
        <f t="shared" si="9"/>
        <v>1</v>
      </c>
      <c r="G145" s="9">
        <f t="shared" si="10"/>
        <v>6</v>
      </c>
      <c r="H145" s="10" t="str">
        <f t="shared" si="11"/>
        <v xml:space="preserve">insert into producto (
	id_producto,
	nom_producto,
	precio,
	cod_unidad_medida,
	cod_categ_producto)
values (
	143,
	'Anchoas',
	11990,
	1,
	6);
</v>
      </c>
    </row>
    <row r="146" spans="1:8" ht="200.15" customHeight="1" x14ac:dyDescent="0.35">
      <c r="A146" s="9" t="str">
        <f>SUBSTITUTE(Productos!A147,"'","''")</f>
        <v>Anchoas lata</v>
      </c>
      <c r="B146" s="9">
        <f t="shared" si="8"/>
        <v>144</v>
      </c>
      <c r="C146" s="9">
        <f>Productos!D147</f>
        <v>31000</v>
      </c>
      <c r="D146" s="9" t="str">
        <f>VLOOKUP(A146,'Base de datos'!$E$2:$H$7486,4,FALSE)</f>
        <v>unidad</v>
      </c>
      <c r="E146" s="9" t="str">
        <f>VLOOKUP(A146,'Base de datos'!$E$2:$H$7486,2,FALSE)</f>
        <v>Abarrotes</v>
      </c>
      <c r="F146" s="9">
        <f t="shared" si="9"/>
        <v>5</v>
      </c>
      <c r="G146" s="9">
        <f t="shared" si="10"/>
        <v>6</v>
      </c>
      <c r="H146" s="10" t="str">
        <f t="shared" si="11"/>
        <v xml:space="preserve">insert into producto (
	id_producto,
	nom_producto,
	precio,
	cod_unidad_medida,
	cod_categ_producto)
values (
	144,
	'Anchoas lata',
	31000,
	5,
	6);
</v>
      </c>
    </row>
    <row r="147" spans="1:8" ht="200.15" customHeight="1" x14ac:dyDescent="0.35">
      <c r="A147" s="9" t="str">
        <f>SUBSTITUTE(Productos!A148,"'","''")</f>
        <v>Anís estrellado frasco</v>
      </c>
      <c r="B147" s="9">
        <f t="shared" si="8"/>
        <v>145</v>
      </c>
      <c r="C147" s="9">
        <f>Productos!D148</f>
        <v>6350</v>
      </c>
      <c r="D147" s="9" t="str">
        <f>VLOOKUP(A147,'Base de datos'!$E$2:$H$7486,4,FALSE)</f>
        <v>unidad</v>
      </c>
      <c r="E147" s="9" t="str">
        <f>VLOOKUP(A147,'Base de datos'!$E$2:$H$7486,2,FALSE)</f>
        <v>Carnes, cecinas y embutidos</v>
      </c>
      <c r="F147" s="9">
        <f t="shared" si="9"/>
        <v>5</v>
      </c>
      <c r="G147" s="9">
        <f t="shared" si="10"/>
        <v>2</v>
      </c>
      <c r="H147" s="10" t="str">
        <f t="shared" si="11"/>
        <v xml:space="preserve">insert into producto (
	id_producto,
	nom_producto,
	precio,
	cod_unidad_medida,
	cod_categ_producto)
values (
	145,
	'Anís estrellado frasco',
	6350,
	5,
	2);
</v>
      </c>
    </row>
    <row r="148" spans="1:8" ht="200.15" customHeight="1" x14ac:dyDescent="0.35">
      <c r="A148" s="9" t="str">
        <f>SUBSTITUTE(Productos!A149,"'","''")</f>
        <v>Aperol botella</v>
      </c>
      <c r="B148" s="9">
        <f t="shared" si="8"/>
        <v>146</v>
      </c>
      <c r="C148" s="9">
        <f>Productos!D149</f>
        <v>3179</v>
      </c>
      <c r="D148" s="9" t="str">
        <f>VLOOKUP(A148,'Base de datos'!$E$2:$H$7486,4,FALSE)</f>
        <v>unidad</v>
      </c>
      <c r="E148" s="9" t="str">
        <f>VLOOKUP(A148,'Base de datos'!$E$2:$H$7486,2,FALSE)</f>
        <v>Vinos, licores y bebidas</v>
      </c>
      <c r="F148" s="9">
        <f t="shared" si="9"/>
        <v>5</v>
      </c>
      <c r="G148" s="9">
        <f t="shared" si="10"/>
        <v>7</v>
      </c>
      <c r="H148" s="10" t="str">
        <f t="shared" si="11"/>
        <v xml:space="preserve">insert into producto (
	id_producto,
	nom_producto,
	precio,
	cod_unidad_medida,
	cod_categ_producto)
values (
	146,
	'Aperol botella',
	3179,
	5,
	7);
</v>
      </c>
    </row>
    <row r="149" spans="1:8" ht="200.15" customHeight="1" x14ac:dyDescent="0.35">
      <c r="A149" s="9" t="str">
        <f>SUBSTITUTE(Productos!A150,"'","''")</f>
        <v>Apio</v>
      </c>
      <c r="B149" s="9">
        <f t="shared" si="8"/>
        <v>147</v>
      </c>
      <c r="C149" s="9">
        <f>Productos!D150</f>
        <v>9000</v>
      </c>
      <c r="D149" s="9" t="str">
        <f>VLOOKUP(A149,'Base de datos'!$E$2:$H$7486,4,FALSE)</f>
        <v>Kg.</v>
      </c>
      <c r="E149" s="9" t="str">
        <f>VLOOKUP(A149,'Base de datos'!$E$2:$H$7486,2,FALSE)</f>
        <v>Frutas y verduras</v>
      </c>
      <c r="F149" s="9">
        <f t="shared" si="9"/>
        <v>1</v>
      </c>
      <c r="G149" s="9">
        <f t="shared" si="10"/>
        <v>1</v>
      </c>
      <c r="H149" s="10" t="str">
        <f t="shared" si="11"/>
        <v xml:space="preserve">insert into producto (
	id_producto,
	nom_producto,
	precio,
	cod_unidad_medida,
	cod_categ_producto)
values (
	147,
	'Apio',
	9000,
	1,
	1);
</v>
      </c>
    </row>
    <row r="150" spans="1:8" ht="200.15" customHeight="1" x14ac:dyDescent="0.35">
      <c r="A150" s="9" t="str">
        <f>SUBSTITUTE(Productos!A151,"'","''")</f>
        <v>Apio (picado o vara)</v>
      </c>
      <c r="B150" s="9">
        <f t="shared" si="8"/>
        <v>148</v>
      </c>
      <c r="C150" s="9">
        <f>Productos!D151</f>
        <v>2445</v>
      </c>
      <c r="D150" s="9" t="str">
        <f>VLOOKUP(A150,'Base de datos'!$E$2:$H$7486,4,FALSE)</f>
        <v>Kg.</v>
      </c>
      <c r="E150" s="9" t="str">
        <f>VLOOKUP(A150,'Base de datos'!$E$2:$H$7486,2,FALSE)</f>
        <v>Frutas y verduras</v>
      </c>
      <c r="F150" s="9">
        <f t="shared" si="9"/>
        <v>1</v>
      </c>
      <c r="G150" s="9">
        <f t="shared" si="10"/>
        <v>1</v>
      </c>
      <c r="H150" s="10" t="str">
        <f t="shared" si="11"/>
        <v xml:space="preserve">insert into producto (
	id_producto,
	nom_producto,
	precio,
	cod_unidad_medida,
	cod_categ_producto)
values (
	148,
	'Apio (picado o vara)',
	2445,
	1,
	1);
</v>
      </c>
    </row>
    <row r="151" spans="1:8" ht="200.15" customHeight="1" x14ac:dyDescent="0.35">
      <c r="A151" s="9" t="str">
        <f>SUBSTITUTE(Productos!A152,"'","''")</f>
        <v>Apio (vara o picado)</v>
      </c>
      <c r="B151" s="9">
        <f t="shared" si="8"/>
        <v>149</v>
      </c>
      <c r="C151" s="9">
        <f>Productos!D152</f>
        <v>4780</v>
      </c>
      <c r="D151" s="9" t="str">
        <f>VLOOKUP(A151,'Base de datos'!$E$2:$H$7486,4,FALSE)</f>
        <v>Kg.</v>
      </c>
      <c r="E151" s="9" t="str">
        <f>VLOOKUP(A151,'Base de datos'!$E$2:$H$7486,2,FALSE)</f>
        <v>Frutas y verduras</v>
      </c>
      <c r="F151" s="9">
        <f t="shared" si="9"/>
        <v>1</v>
      </c>
      <c r="G151" s="9">
        <f t="shared" si="10"/>
        <v>1</v>
      </c>
      <c r="H151" s="10" t="str">
        <f t="shared" si="11"/>
        <v xml:space="preserve">insert into producto (
	id_producto,
	nom_producto,
	precio,
	cod_unidad_medida,
	cod_categ_producto)
values (
	149,
	'Apio (vara o picado)',
	4780,
	1,
	1);
</v>
      </c>
    </row>
    <row r="152" spans="1:8" ht="200.15" customHeight="1" x14ac:dyDescent="0.35">
      <c r="A152" s="9" t="str">
        <f>SUBSTITUTE(Productos!A153,"'","''")</f>
        <v>Apio (vara)</v>
      </c>
      <c r="B152" s="9">
        <f t="shared" si="8"/>
        <v>150</v>
      </c>
      <c r="C152" s="9">
        <f>Productos!D153</f>
        <v>4780</v>
      </c>
      <c r="D152" s="9" t="str">
        <f>VLOOKUP(A152,'Base de datos'!$E$2:$H$7486,4,FALSE)</f>
        <v>gr.</v>
      </c>
      <c r="E152" s="9" t="str">
        <f>VLOOKUP(A152,'Base de datos'!$E$2:$H$7486,2,FALSE)</f>
        <v>Frutas y verduras</v>
      </c>
      <c r="F152" s="9">
        <f t="shared" si="9"/>
        <v>2</v>
      </c>
      <c r="G152" s="9">
        <f t="shared" si="10"/>
        <v>1</v>
      </c>
      <c r="H152" s="10" t="str">
        <f t="shared" si="11"/>
        <v xml:space="preserve">insert into producto (
	id_producto,
	nom_producto,
	precio,
	cod_unidad_medida,
	cod_categ_producto)
values (
	150,
	'Apio (vara)',
	4780,
	2,
	1);
</v>
      </c>
    </row>
    <row r="153" spans="1:8" ht="200.15" customHeight="1" x14ac:dyDescent="0.35">
      <c r="A153" s="9" t="str">
        <f>SUBSTITUTE(Productos!A154,"'","''")</f>
        <v>Apio fresco entero</v>
      </c>
      <c r="B153" s="9">
        <f t="shared" si="8"/>
        <v>151</v>
      </c>
      <c r="C153" s="9">
        <f>Productos!D154</f>
        <v>4780</v>
      </c>
      <c r="D153" s="9" t="str">
        <f>VLOOKUP(A153,'Base de datos'!$E$2:$H$7486,4,FALSE)</f>
        <v>Kg.</v>
      </c>
      <c r="E153" s="9" t="str">
        <f>VLOOKUP(A153,'Base de datos'!$E$2:$H$7486,2,FALSE)</f>
        <v>Carnes, cecinas y embutidos</v>
      </c>
      <c r="F153" s="9">
        <f t="shared" si="9"/>
        <v>1</v>
      </c>
      <c r="G153" s="9">
        <f t="shared" si="10"/>
        <v>2</v>
      </c>
      <c r="H153" s="10" t="str">
        <f t="shared" si="11"/>
        <v xml:space="preserve">insert into producto (
	id_producto,
	nom_producto,
	precio,
	cod_unidad_medida,
	cod_categ_producto)
values (
	151,
	'Apio fresco entero',
	4780,
	1,
	2);
</v>
      </c>
    </row>
    <row r="154" spans="1:8" ht="200.15" customHeight="1" x14ac:dyDescent="0.35">
      <c r="A154" s="9" t="str">
        <f>SUBSTITUTE(Productos!A155,"'","''")</f>
        <v>Apio picado</v>
      </c>
      <c r="B154" s="9">
        <f t="shared" si="8"/>
        <v>152</v>
      </c>
      <c r="C154" s="9">
        <f>Productos!D155</f>
        <v>4780</v>
      </c>
      <c r="D154" s="9" t="str">
        <f>VLOOKUP(A154,'Base de datos'!$E$2:$H$7486,4,FALSE)</f>
        <v>Kg.</v>
      </c>
      <c r="E154" s="9" t="str">
        <f>VLOOKUP(A154,'Base de datos'!$E$2:$H$7486,2,FALSE)</f>
        <v>Frutas y verduras</v>
      </c>
      <c r="F154" s="9">
        <f t="shared" si="9"/>
        <v>1</v>
      </c>
      <c r="G154" s="9">
        <f t="shared" si="10"/>
        <v>1</v>
      </c>
      <c r="H154" s="10" t="str">
        <f t="shared" si="11"/>
        <v xml:space="preserve">insert into producto (
	id_producto,
	nom_producto,
	precio,
	cod_unidad_medida,
	cod_categ_producto)
values (
	152,
	'Apio picado',
	4780,
	1,
	1);
</v>
      </c>
    </row>
    <row r="155" spans="1:8" ht="200.15" customHeight="1" x14ac:dyDescent="0.35">
      <c r="A155" s="9" t="str">
        <f>SUBSTITUTE(Productos!A156,"'","''")</f>
        <v>Apio ramas</v>
      </c>
      <c r="B155" s="9">
        <f t="shared" si="8"/>
        <v>153</v>
      </c>
      <c r="C155" s="9">
        <f>Productos!D156</f>
        <v>4780</v>
      </c>
      <c r="D155" s="9" t="str">
        <f>VLOOKUP(A155,'Base de datos'!$E$2:$H$7486,4,FALSE)</f>
        <v>unidad</v>
      </c>
      <c r="E155" s="9" t="str">
        <f>VLOOKUP(A155,'Base de datos'!$E$2:$H$7486,2,FALSE)</f>
        <v>Frutas y verduras</v>
      </c>
      <c r="F155" s="9">
        <f t="shared" si="9"/>
        <v>5</v>
      </c>
      <c r="G155" s="9">
        <f t="shared" si="10"/>
        <v>1</v>
      </c>
      <c r="H155" s="10" t="str">
        <f t="shared" si="11"/>
        <v xml:space="preserve">insert into producto (
	id_producto,
	nom_producto,
	precio,
	cod_unidad_medida,
	cod_categ_producto)
values (
	153,
	'Apio ramas',
	4780,
	5,
	1);
</v>
      </c>
    </row>
    <row r="156" spans="1:8" ht="200.15" customHeight="1" x14ac:dyDescent="0.35">
      <c r="A156" s="9" t="str">
        <f>SUBSTITUTE(Productos!A157,"'","''")</f>
        <v>Apio vara</v>
      </c>
      <c r="B156" s="9">
        <f t="shared" si="8"/>
        <v>154</v>
      </c>
      <c r="C156" s="9">
        <f>Productos!D157</f>
        <v>4780</v>
      </c>
      <c r="D156" s="9" t="str">
        <f>VLOOKUP(A156,'Base de datos'!$E$2:$H$7486,4,FALSE)</f>
        <v>Kg.</v>
      </c>
      <c r="E156" s="9" t="str">
        <f>VLOOKUP(A156,'Base de datos'!$E$2:$H$7486,2,FALSE)</f>
        <v>Frutas y verduras</v>
      </c>
      <c r="F156" s="9">
        <f t="shared" si="9"/>
        <v>1</v>
      </c>
      <c r="G156" s="9">
        <f t="shared" si="10"/>
        <v>1</v>
      </c>
      <c r="H156" s="10" t="str">
        <f t="shared" si="11"/>
        <v xml:space="preserve">insert into producto (
	id_producto,
	nom_producto,
	precio,
	cod_unidad_medida,
	cod_categ_producto)
values (
	154,
	'Apio vara',
	4780,
	1,
	1);
</v>
      </c>
    </row>
    <row r="157" spans="1:8" ht="200.15" customHeight="1" x14ac:dyDescent="0.35">
      <c r="A157" s="9" t="str">
        <f>SUBSTITUTE(Productos!A158,"'","''")</f>
        <v>Apio varas</v>
      </c>
      <c r="B157" s="9">
        <f t="shared" si="8"/>
        <v>155</v>
      </c>
      <c r="C157" s="9">
        <f>Productos!D158</f>
        <v>2226.6666666666665</v>
      </c>
      <c r="D157" s="9" t="str">
        <f>VLOOKUP(A157,'Base de datos'!$E$2:$H$7486,4,FALSE)</f>
        <v>unidad</v>
      </c>
      <c r="E157" s="9" t="str">
        <f>VLOOKUP(A157,'Base de datos'!$E$2:$H$7486,2,FALSE)</f>
        <v>Frutas y verduras</v>
      </c>
      <c r="F157" s="9">
        <f t="shared" si="9"/>
        <v>5</v>
      </c>
      <c r="G157" s="9">
        <f t="shared" si="10"/>
        <v>1</v>
      </c>
      <c r="H157" s="10" t="str">
        <f t="shared" si="11"/>
        <v xml:space="preserve">insert into producto (
	id_producto,
	nom_producto,
	precio,
	cod_unidad_medida,
	cod_categ_producto)
values (
	155,
	'Apio varas',
	2226.66666666667,
	5,
	1);
</v>
      </c>
    </row>
    <row r="158" spans="1:8" ht="200.15" customHeight="1" x14ac:dyDescent="0.35">
      <c r="A158" s="9" t="str">
        <f>SUBSTITUTE(Productos!A159,"'","''")</f>
        <v>Apricot brandy bot.</v>
      </c>
      <c r="B158" s="9">
        <f t="shared" si="8"/>
        <v>156</v>
      </c>
      <c r="C158" s="9">
        <f>Productos!D159</f>
        <v>200</v>
      </c>
      <c r="D158" s="9" t="str">
        <f>VLOOKUP(A158,'Base de datos'!$E$2:$H$7486,4,FALSE)</f>
        <v>unidad</v>
      </c>
      <c r="E158" s="9" t="str">
        <f>VLOOKUP(A158,'Base de datos'!$E$2:$H$7486,2,FALSE)</f>
        <v>Vinos, licores y bebidas</v>
      </c>
      <c r="F158" s="9">
        <f t="shared" si="9"/>
        <v>5</v>
      </c>
      <c r="G158" s="9">
        <f t="shared" si="10"/>
        <v>7</v>
      </c>
      <c r="H158" s="10" t="str">
        <f t="shared" si="11"/>
        <v xml:space="preserve">insert into producto (
	id_producto,
	nom_producto,
	precio,
	cod_unidad_medida,
	cod_categ_producto)
values (
	156,
	'Apricot brandy bot.',
	200,
	5,
	7);
</v>
      </c>
    </row>
    <row r="159" spans="1:8" ht="200.15" customHeight="1" x14ac:dyDescent="0.35">
      <c r="A159" s="9" t="str">
        <f>SUBSTITUTE(Productos!A160,"'","''")</f>
        <v>Arándano</v>
      </c>
      <c r="B159" s="9">
        <f t="shared" si="8"/>
        <v>157</v>
      </c>
      <c r="C159" s="9">
        <f>Productos!D160</f>
        <v>20000</v>
      </c>
      <c r="D159" s="9" t="str">
        <f>VLOOKUP(A159,'Base de datos'!$E$2:$H$7486,4,FALSE)</f>
        <v>Kg.</v>
      </c>
      <c r="E159" s="9" t="str">
        <f>VLOOKUP(A159,'Base de datos'!$E$2:$H$7486,2,FALSE)</f>
        <v>Frutas y verduras</v>
      </c>
      <c r="F159" s="9">
        <f t="shared" si="9"/>
        <v>1</v>
      </c>
      <c r="G159" s="9">
        <f t="shared" si="10"/>
        <v>1</v>
      </c>
      <c r="H159" s="10" t="str">
        <f t="shared" si="11"/>
        <v xml:space="preserve">insert into producto (
	id_producto,
	nom_producto,
	precio,
	cod_unidad_medida,
	cod_categ_producto)
values (
	157,
	'Arándano',
	20000,
	1,
	1);
</v>
      </c>
    </row>
    <row r="160" spans="1:8" ht="200.15" customHeight="1" x14ac:dyDescent="0.35">
      <c r="A160" s="9" t="str">
        <f>SUBSTITUTE(Productos!A161,"'","''")</f>
        <v>Arándanos</v>
      </c>
      <c r="B160" s="9">
        <f t="shared" si="8"/>
        <v>158</v>
      </c>
      <c r="C160" s="9">
        <f>Productos!D161</f>
        <v>3500</v>
      </c>
      <c r="D160" s="9" t="str">
        <f>VLOOKUP(A160,'Base de datos'!$E$2:$H$7486,4,FALSE)</f>
        <v>gr.</v>
      </c>
      <c r="E160" s="9" t="str">
        <f>VLOOKUP(A160,'Base de datos'!$E$2:$H$7486,2,FALSE)</f>
        <v>Abarrotes</v>
      </c>
      <c r="F160" s="9">
        <f t="shared" si="9"/>
        <v>2</v>
      </c>
      <c r="G160" s="9">
        <f t="shared" si="10"/>
        <v>6</v>
      </c>
      <c r="H160" s="10" t="str">
        <f t="shared" si="11"/>
        <v xml:space="preserve">insert into producto (
	id_producto,
	nom_producto,
	precio,
	cod_unidad_medida,
	cod_categ_producto)
values (
	158,
	'Arándanos',
	3500,
	2,
	6);
</v>
      </c>
    </row>
    <row r="161" spans="1:8" ht="200.15" customHeight="1" x14ac:dyDescent="0.35">
      <c r="A161" s="9" t="str">
        <f>SUBSTITUTE(Productos!A162,"'","''")</f>
        <v>Arándanos (puratos)</v>
      </c>
      <c r="B161" s="9">
        <f t="shared" si="8"/>
        <v>159</v>
      </c>
      <c r="C161" s="9">
        <f>Productos!D162</f>
        <v>3500</v>
      </c>
      <c r="D161" s="9" t="str">
        <f>VLOOKUP(A161,'Base de datos'!$E$2:$H$7486,4,FALSE)</f>
        <v>Kg.</v>
      </c>
      <c r="E161" s="9" t="str">
        <f>VLOOKUP(A161,'Base de datos'!$E$2:$H$7486,2,FALSE)</f>
        <v>Carnes, cecinas y embutidos</v>
      </c>
      <c r="F161" s="9">
        <f t="shared" si="9"/>
        <v>1</v>
      </c>
      <c r="G161" s="9">
        <f t="shared" si="10"/>
        <v>2</v>
      </c>
      <c r="H161" s="10" t="str">
        <f t="shared" si="11"/>
        <v xml:space="preserve">insert into producto (
	id_producto,
	nom_producto,
	precio,
	cod_unidad_medida,
	cod_categ_producto)
values (
	159,
	'Arándanos (puratos)',
	3500,
	1,
	2);
</v>
      </c>
    </row>
    <row r="162" spans="1:8" ht="200.15" customHeight="1" x14ac:dyDescent="0.35">
      <c r="A162" s="9" t="str">
        <f>SUBSTITUTE(Productos!A163,"'","''")</f>
        <v>Arándanos frescos</v>
      </c>
      <c r="B162" s="9">
        <f t="shared" si="8"/>
        <v>160</v>
      </c>
      <c r="C162" s="9">
        <f>Productos!D163</f>
        <v>3500</v>
      </c>
      <c r="D162" s="9" t="str">
        <f>VLOOKUP(A162,'Base de datos'!$E$2:$H$7486,4,FALSE)</f>
        <v>Kg.</v>
      </c>
      <c r="E162" s="9" t="str">
        <f>VLOOKUP(A162,'Base de datos'!$E$2:$H$7486,2,FALSE)</f>
        <v>Frutas y verduras</v>
      </c>
      <c r="F162" s="9">
        <f t="shared" si="9"/>
        <v>1</v>
      </c>
      <c r="G162" s="9">
        <f t="shared" si="10"/>
        <v>1</v>
      </c>
      <c r="H162" s="10" t="str">
        <f t="shared" si="11"/>
        <v xml:space="preserve">insert into producto (
	id_producto,
	nom_producto,
	precio,
	cod_unidad_medida,
	cod_categ_producto)
values (
	160,
	'Arándanos frescos',
	3500,
	1,
	1);
</v>
      </c>
    </row>
    <row r="163" spans="1:8" ht="200.15" customHeight="1" x14ac:dyDescent="0.35">
      <c r="A163" s="9" t="str">
        <f>SUBSTITUTE(Productos!A164,"'","''")</f>
        <v>Arándanos frescos o congelados</v>
      </c>
      <c r="B163" s="9">
        <f t="shared" si="8"/>
        <v>161</v>
      </c>
      <c r="C163" s="9">
        <f>Productos!D164</f>
        <v>9633</v>
      </c>
      <c r="D163" s="9" t="str">
        <f>VLOOKUP(A163,'Base de datos'!$E$2:$H$7486,4,FALSE)</f>
        <v>Kg.</v>
      </c>
      <c r="E163" s="9" t="str">
        <f>VLOOKUP(A163,'Base de datos'!$E$2:$H$7486,2,FALSE)</f>
        <v>Frutas y verduras</v>
      </c>
      <c r="F163" s="9">
        <f t="shared" si="9"/>
        <v>1</v>
      </c>
      <c r="G163" s="9">
        <f t="shared" si="10"/>
        <v>1</v>
      </c>
      <c r="H163" s="10" t="str">
        <f t="shared" si="11"/>
        <v xml:space="preserve">insert into producto (
	id_producto,
	nom_producto,
	precio,
	cod_unidad_medida,
	cod_categ_producto)
values (
	161,
	'Arándanos frescos o congelados',
	9633,
	1,
	1);
</v>
      </c>
    </row>
    <row r="164" spans="1:8" ht="200.15" customHeight="1" x14ac:dyDescent="0.35">
      <c r="A164" s="9" t="str">
        <f>SUBSTITUTE(Productos!A165,"'","''")</f>
        <v xml:space="preserve">Aros de Cebollas apanados bolsa de 400 grsmos cuisine bolsa </v>
      </c>
      <c r="B164" s="9">
        <f t="shared" si="8"/>
        <v>162</v>
      </c>
      <c r="C164" s="9">
        <f>Productos!D165</f>
        <v>3000</v>
      </c>
      <c r="D164" s="9" t="str">
        <f>VLOOKUP(A164,'Base de datos'!$E$2:$H$7486,4,FALSE)</f>
        <v>unidad</v>
      </c>
      <c r="E164" s="9" t="str">
        <f>VLOOKUP(A164,'Base de datos'!$E$2:$H$7486,2,FALSE)</f>
        <v>Abarrotes</v>
      </c>
      <c r="F164" s="9">
        <f t="shared" si="9"/>
        <v>5</v>
      </c>
      <c r="G164" s="9">
        <f t="shared" si="10"/>
        <v>6</v>
      </c>
      <c r="H164" s="10" t="str">
        <f t="shared" si="11"/>
        <v xml:space="preserve">insert into producto (
	id_producto,
	nom_producto,
	precio,
	cod_unidad_medida,
	cod_categ_producto)
values (
	162,
	'Aros de Cebollas apanados bolsa de 400 grsmos cuisine bolsa ',
	3000,
	5,
	6);
</v>
      </c>
    </row>
    <row r="165" spans="1:8" ht="200.15" customHeight="1" x14ac:dyDescent="0.35">
      <c r="A165" s="9" t="str">
        <f>SUBSTITUTE(Productos!A166,"'","''")</f>
        <v>Arrollado de huaso</v>
      </c>
      <c r="B165" s="9">
        <f t="shared" si="8"/>
        <v>163</v>
      </c>
      <c r="C165" s="9">
        <f>Productos!D166</f>
        <v>840</v>
      </c>
      <c r="D165" s="9" t="str">
        <f>VLOOKUP(A165,'Base de datos'!$E$2:$H$7486,4,FALSE)</f>
        <v>Kg.</v>
      </c>
      <c r="E165" s="9" t="str">
        <f>VLOOKUP(A165,'Base de datos'!$E$2:$H$7486,2,FALSE)</f>
        <v>Carnes, cecinas y embutidos</v>
      </c>
      <c r="F165" s="9">
        <f t="shared" si="9"/>
        <v>1</v>
      </c>
      <c r="G165" s="9">
        <f t="shared" si="10"/>
        <v>2</v>
      </c>
      <c r="H165" s="10" t="str">
        <f t="shared" si="11"/>
        <v xml:space="preserve">insert into producto (
	id_producto,
	nom_producto,
	precio,
	cod_unidad_medida,
	cod_categ_producto)
values (
	163,
	'Arrollado de huaso',
	840,
	1,
	2);
</v>
      </c>
    </row>
    <row r="166" spans="1:8" ht="200.15" customHeight="1" x14ac:dyDescent="0.35">
      <c r="A166" s="9" t="str">
        <f>SUBSTITUTE(Productos!A167,"'","''")</f>
        <v>Arroz</v>
      </c>
      <c r="B166" s="9">
        <f t="shared" si="8"/>
        <v>164</v>
      </c>
      <c r="C166" s="9">
        <f>Productos!D167</f>
        <v>1649</v>
      </c>
      <c r="D166" s="9" t="str">
        <f>VLOOKUP(A166,'Base de datos'!$E$2:$H$7486,4,FALSE)</f>
        <v>Kg.</v>
      </c>
      <c r="E166" s="9" t="str">
        <f>VLOOKUP(A166,'Base de datos'!$E$2:$H$7486,2,FALSE)</f>
        <v>Abarrotes</v>
      </c>
      <c r="F166" s="9">
        <f t="shared" si="9"/>
        <v>1</v>
      </c>
      <c r="G166" s="9">
        <f t="shared" si="10"/>
        <v>6</v>
      </c>
      <c r="H166" s="10" t="str">
        <f t="shared" si="11"/>
        <v xml:space="preserve">insert into producto (
	id_producto,
	nom_producto,
	precio,
	cod_unidad_medida,
	cod_categ_producto)
values (
	164,
	'Arroz',
	1649,
	1,
	6);
</v>
      </c>
    </row>
    <row r="167" spans="1:8" ht="200.15" customHeight="1" x14ac:dyDescent="0.35">
      <c r="A167" s="9" t="str">
        <f>SUBSTITUTE(Productos!A168,"'","''")</f>
        <v>Arroz arbóreo</v>
      </c>
      <c r="B167" s="9">
        <f t="shared" si="8"/>
        <v>165</v>
      </c>
      <c r="C167" s="9">
        <f>Productos!D168</f>
        <v>3800</v>
      </c>
      <c r="D167" s="9" t="str">
        <f>VLOOKUP(A167,'Base de datos'!$E$2:$H$7486,4,FALSE)</f>
        <v>Kg.</v>
      </c>
      <c r="E167" s="9" t="str">
        <f>VLOOKUP(A167,'Base de datos'!$E$2:$H$7486,2,FALSE)</f>
        <v>Abarrotes</v>
      </c>
      <c r="F167" s="9">
        <f t="shared" si="9"/>
        <v>1</v>
      </c>
      <c r="G167" s="9">
        <f t="shared" si="10"/>
        <v>6</v>
      </c>
      <c r="H167" s="10" t="str">
        <f t="shared" si="11"/>
        <v xml:space="preserve">insert into producto (
	id_producto,
	nom_producto,
	precio,
	cod_unidad_medida,
	cod_categ_producto)
values (
	165,
	'Arroz arbóreo',
	3800,
	1,
	6);
</v>
      </c>
    </row>
    <row r="168" spans="1:8" ht="200.15" customHeight="1" x14ac:dyDescent="0.35">
      <c r="A168" s="9" t="str">
        <f>SUBSTITUTE(Productos!A169,"'","''")</f>
        <v>Arroz arbóreo scotti o inverni</v>
      </c>
      <c r="B168" s="9">
        <f t="shared" si="8"/>
        <v>166</v>
      </c>
      <c r="C168" s="9">
        <f>Productos!D169</f>
        <v>5379</v>
      </c>
      <c r="D168" s="9" t="str">
        <f>VLOOKUP(A168,'Base de datos'!$E$2:$H$7486,4,FALSE)</f>
        <v>Kg.</v>
      </c>
      <c r="E168" s="9" t="str">
        <f>VLOOKUP(A168,'Base de datos'!$E$2:$H$7486,2,FALSE)</f>
        <v>Abarrotes</v>
      </c>
      <c r="F168" s="9">
        <f t="shared" si="9"/>
        <v>1</v>
      </c>
      <c r="G168" s="9">
        <f t="shared" si="10"/>
        <v>6</v>
      </c>
      <c r="H168" s="10" t="str">
        <f t="shared" si="11"/>
        <v xml:space="preserve">insert into producto (
	id_producto,
	nom_producto,
	precio,
	cod_unidad_medida,
	cod_categ_producto)
values (
	166,
	'Arroz arbóreo scotti o inverni',
	5379,
	1,
	6);
</v>
      </c>
    </row>
    <row r="169" spans="1:8" ht="200.15" customHeight="1" x14ac:dyDescent="0.35">
      <c r="A169" s="9" t="str">
        <f>SUBSTITUTE(Productos!A170,"'","''")</f>
        <v>Arroz común</v>
      </c>
      <c r="B169" s="9">
        <f t="shared" si="8"/>
        <v>167</v>
      </c>
      <c r="C169" s="9">
        <f>Productos!D170</f>
        <v>1699</v>
      </c>
      <c r="D169" s="9" t="str">
        <f>VLOOKUP(A169,'Base de datos'!$E$2:$H$7486,4,FALSE)</f>
        <v>Kg.</v>
      </c>
      <c r="E169" s="9" t="str">
        <f>VLOOKUP(A169,'Base de datos'!$E$2:$H$7486,2,FALSE)</f>
        <v>Abarrotes</v>
      </c>
      <c r="F169" s="9">
        <f t="shared" si="9"/>
        <v>1</v>
      </c>
      <c r="G169" s="9">
        <f t="shared" si="10"/>
        <v>6</v>
      </c>
      <c r="H169" s="10" t="str">
        <f t="shared" si="11"/>
        <v xml:space="preserve">insert into producto (
	id_producto,
	nom_producto,
	precio,
	cod_unidad_medida,
	cod_categ_producto)
values (
	167,
	'Arroz común',
	1699,
	1,
	6);
</v>
      </c>
    </row>
    <row r="170" spans="1:8" ht="200.15" customHeight="1" x14ac:dyDescent="0.35">
      <c r="A170" s="9" t="str">
        <f>SUBSTITUTE(Productos!A171,"'","''")</f>
        <v>Arroz grado 1</v>
      </c>
      <c r="B170" s="9">
        <f t="shared" si="8"/>
        <v>168</v>
      </c>
      <c r="C170" s="9">
        <f>Productos!D171</f>
        <v>1685.1428571428571</v>
      </c>
      <c r="D170" s="9" t="str">
        <f>VLOOKUP(A170,'Base de datos'!$E$2:$H$7486,4,FALSE)</f>
        <v>Kg.</v>
      </c>
      <c r="E170" s="9" t="str">
        <f>VLOOKUP(A170,'Base de datos'!$E$2:$H$7486,2,FALSE)</f>
        <v>Abarrotes</v>
      </c>
      <c r="F170" s="9">
        <f t="shared" si="9"/>
        <v>1</v>
      </c>
      <c r="G170" s="9">
        <f t="shared" si="10"/>
        <v>6</v>
      </c>
      <c r="H170" s="10" t="str">
        <f t="shared" si="11"/>
        <v xml:space="preserve">insert into producto (
	id_producto,
	nom_producto,
	precio,
	cod_unidad_medida,
	cod_categ_producto)
values (
	168,
	'Arroz grado 1',
	1685.14285714286,
	1,
	6);
</v>
      </c>
    </row>
    <row r="171" spans="1:8" ht="200.15" customHeight="1" x14ac:dyDescent="0.35">
      <c r="A171" s="9" t="str">
        <f>SUBSTITUTE(Productos!A172,"'","''")</f>
        <v>Arroz grado 2</v>
      </c>
      <c r="B171" s="9">
        <f t="shared" si="8"/>
        <v>169</v>
      </c>
      <c r="C171" s="9">
        <f>Productos!D172</f>
        <v>2150</v>
      </c>
      <c r="D171" s="9" t="str">
        <f>VLOOKUP(A171,'Base de datos'!$E$2:$H$7486,4,FALSE)</f>
        <v>Kg.</v>
      </c>
      <c r="E171" s="9" t="str">
        <f>VLOOKUP(A171,'Base de datos'!$E$2:$H$7486,2,FALSE)</f>
        <v>Abarrotes</v>
      </c>
      <c r="F171" s="9">
        <f t="shared" si="9"/>
        <v>1</v>
      </c>
      <c r="G171" s="9">
        <f t="shared" si="10"/>
        <v>6</v>
      </c>
      <c r="H171" s="10" t="str">
        <f t="shared" si="11"/>
        <v xml:space="preserve">insert into producto (
	id_producto,
	nom_producto,
	precio,
	cod_unidad_medida,
	cod_categ_producto)
values (
	169,
	'Arroz grado 2',
	2150,
	1,
	6);
</v>
      </c>
    </row>
    <row r="172" spans="1:8" ht="200.15" customHeight="1" x14ac:dyDescent="0.35">
      <c r="A172" s="9" t="str">
        <f>SUBSTITUTE(Productos!A173,"'","''")</f>
        <v>Arroz para sushi</v>
      </c>
      <c r="B172" s="9">
        <f t="shared" si="8"/>
        <v>170</v>
      </c>
      <c r="C172" s="9">
        <f>Productos!D173</f>
        <v>3200</v>
      </c>
      <c r="D172" s="9" t="str">
        <f>VLOOKUP(A172,'Base de datos'!$E$2:$H$7486,4,FALSE)</f>
        <v>Kg.</v>
      </c>
      <c r="E172" s="9" t="str">
        <f>VLOOKUP(A172,'Base de datos'!$E$2:$H$7486,2,FALSE)</f>
        <v>Abarrotes</v>
      </c>
      <c r="F172" s="9">
        <f t="shared" si="9"/>
        <v>1</v>
      </c>
      <c r="G172" s="9">
        <f t="shared" si="10"/>
        <v>6</v>
      </c>
      <c r="H172" s="10" t="str">
        <f t="shared" si="11"/>
        <v xml:space="preserve">insert into producto (
	id_producto,
	nom_producto,
	precio,
	cod_unidad_medida,
	cod_categ_producto)
values (
	170,
	'Arroz para sushi',
	3200,
	1,
	6);
</v>
      </c>
    </row>
    <row r="173" spans="1:8" ht="200.15" customHeight="1" x14ac:dyDescent="0.35">
      <c r="A173" s="9" t="str">
        <f>SUBSTITUTE(Productos!A174,"'","''")</f>
        <v>Arvejas congeladas</v>
      </c>
      <c r="B173" s="9">
        <f t="shared" si="8"/>
        <v>171</v>
      </c>
      <c r="C173" s="9">
        <f>Productos!D174</f>
        <v>4020</v>
      </c>
      <c r="D173" s="9" t="str">
        <f>VLOOKUP(A173,'Base de datos'!$E$2:$H$7486,4,FALSE)</f>
        <v>Kg.</v>
      </c>
      <c r="E173" s="9" t="str">
        <f>VLOOKUP(A173,'Base de datos'!$E$2:$H$7486,2,FALSE)</f>
        <v>Congelados</v>
      </c>
      <c r="F173" s="9">
        <f t="shared" si="9"/>
        <v>1</v>
      </c>
      <c r="G173" s="9">
        <f t="shared" si="10"/>
        <v>4</v>
      </c>
      <c r="H173" s="10" t="str">
        <f t="shared" si="11"/>
        <v xml:space="preserve">insert into producto (
	id_producto,
	nom_producto,
	precio,
	cod_unidad_medida,
	cod_categ_producto)
values (
	171,
	'Arvejas congeladas',
	4020,
	1,
	4);
</v>
      </c>
    </row>
    <row r="174" spans="1:8" ht="200.15" customHeight="1" x14ac:dyDescent="0.35">
      <c r="A174" s="9" t="str">
        <f>SUBSTITUTE(Productos!A175,"'","''")</f>
        <v>Arvejas partidas</v>
      </c>
      <c r="B174" s="9">
        <f t="shared" si="8"/>
        <v>172</v>
      </c>
      <c r="C174" s="9">
        <f>Productos!D175</f>
        <v>2219</v>
      </c>
      <c r="D174" s="9" t="str">
        <f>VLOOKUP(A174,'Base de datos'!$E$2:$H$7486,4,FALSE)</f>
        <v>Kg.</v>
      </c>
      <c r="E174" s="9" t="str">
        <f>VLOOKUP(A174,'Base de datos'!$E$2:$H$7486,2,FALSE)</f>
        <v>Abarrotes</v>
      </c>
      <c r="F174" s="9">
        <f t="shared" si="9"/>
        <v>1</v>
      </c>
      <c r="G174" s="9">
        <f t="shared" si="10"/>
        <v>6</v>
      </c>
      <c r="H174" s="10" t="str">
        <f t="shared" si="11"/>
        <v xml:space="preserve">insert into producto (
	id_producto,
	nom_producto,
	precio,
	cod_unidad_medida,
	cod_categ_producto)
values (
	172,
	'Arvejas partidas',
	2219,
	1,
	6);
</v>
      </c>
    </row>
    <row r="175" spans="1:8" ht="200.15" customHeight="1" x14ac:dyDescent="0.35">
      <c r="A175" s="9" t="str">
        <f>SUBSTITUTE(Productos!A176,"'","''")</f>
        <v>Arvejas peladas frescas o congeladas</v>
      </c>
      <c r="B175" s="9">
        <f t="shared" si="8"/>
        <v>173</v>
      </c>
      <c r="C175" s="9">
        <f>Productos!D176</f>
        <v>2219</v>
      </c>
      <c r="D175" s="9" t="str">
        <f>VLOOKUP(A175,'Base de datos'!$E$2:$H$7486,4,FALSE)</f>
        <v>Kg.</v>
      </c>
      <c r="E175" s="9" t="str">
        <f>VLOOKUP(A175,'Base de datos'!$E$2:$H$7486,2,FALSE)</f>
        <v>Carnes, cecinas y embutidos</v>
      </c>
      <c r="F175" s="9">
        <f t="shared" si="9"/>
        <v>1</v>
      </c>
      <c r="G175" s="9">
        <f t="shared" si="10"/>
        <v>2</v>
      </c>
      <c r="H175" s="10" t="str">
        <f t="shared" si="11"/>
        <v xml:space="preserve">insert into producto (
	id_producto,
	nom_producto,
	precio,
	cod_unidad_medida,
	cod_categ_producto)
values (
	173,
	'Arvejas peladas frescas o congeladas',
	2219,
	1,
	2);
</v>
      </c>
    </row>
    <row r="176" spans="1:8" ht="200.15" customHeight="1" x14ac:dyDescent="0.35">
      <c r="A176" s="9" t="str">
        <f>SUBSTITUTE(Productos!A177,"'","''")</f>
        <v>Asado de tira</v>
      </c>
      <c r="B176" s="9">
        <f t="shared" si="8"/>
        <v>174</v>
      </c>
      <c r="C176" s="9">
        <f>Productos!D177</f>
        <v>13000</v>
      </c>
      <c r="D176" s="9" t="str">
        <f>VLOOKUP(A176,'Base de datos'!$E$2:$H$7486,4,FALSE)</f>
        <v>Kg.</v>
      </c>
      <c r="E176" s="9" t="str">
        <f>VLOOKUP(A176,'Base de datos'!$E$2:$H$7486,2,FALSE)</f>
        <v>Carnes, cecinas y embutidos</v>
      </c>
      <c r="F176" s="9">
        <f t="shared" si="9"/>
        <v>1</v>
      </c>
      <c r="G176" s="9">
        <f t="shared" si="10"/>
        <v>2</v>
      </c>
      <c r="H176" s="10" t="str">
        <f t="shared" si="11"/>
        <v xml:space="preserve">insert into producto (
	id_producto,
	nom_producto,
	precio,
	cod_unidad_medida,
	cod_categ_producto)
values (
	174,
	'Asado de tira',
	13000,
	1,
	2);
</v>
      </c>
    </row>
    <row r="177" spans="1:8" ht="200.15" customHeight="1" x14ac:dyDescent="0.35">
      <c r="A177" s="9" t="str">
        <f>SUBSTITUTE(Productos!A178,"'","''")</f>
        <v>Asado de tira (formato regular)</v>
      </c>
      <c r="B177" s="9">
        <f t="shared" si="8"/>
        <v>175</v>
      </c>
      <c r="C177" s="9">
        <f>Productos!D178</f>
        <v>13000</v>
      </c>
      <c r="D177" s="9" t="str">
        <f>VLOOKUP(A177,'Base de datos'!$E$2:$H$7486,4,FALSE)</f>
        <v>Kg.</v>
      </c>
      <c r="E177" s="9" t="str">
        <f>VLOOKUP(A177,'Base de datos'!$E$2:$H$7486,2,FALSE)</f>
        <v>Carnes, cecinas y embutidos</v>
      </c>
      <c r="F177" s="9">
        <f t="shared" si="9"/>
        <v>1</v>
      </c>
      <c r="G177" s="9">
        <f t="shared" si="10"/>
        <v>2</v>
      </c>
      <c r="H177" s="10" t="str">
        <f t="shared" si="11"/>
        <v xml:space="preserve">insert into producto (
	id_producto,
	nom_producto,
	precio,
	cod_unidad_medida,
	cod_categ_producto)
values (
	175,
	'Asado de tira (formato regular)',
	13000,
	1,
	2);
</v>
      </c>
    </row>
    <row r="178" spans="1:8" ht="200.15" customHeight="1" x14ac:dyDescent="0.35">
      <c r="A178" s="9" t="str">
        <f>SUBSTITUTE(Productos!A179,"'","''")</f>
        <v>Asepcol</v>
      </c>
      <c r="B178" s="9">
        <f t="shared" si="8"/>
        <v>176</v>
      </c>
      <c r="C178" s="9">
        <f>Productos!D179</f>
        <v>4835</v>
      </c>
      <c r="D178" s="9" t="str">
        <f>VLOOKUP(A178,'Base de datos'!$E$2:$H$7486,4,FALSE)</f>
        <v>unidad</v>
      </c>
      <c r="E178" s="9" t="str">
        <f>VLOOKUP(A178,'Base de datos'!$E$2:$H$7486,2,FALSE)</f>
        <v>Artículos de aseo</v>
      </c>
      <c r="F178" s="9">
        <f t="shared" si="9"/>
        <v>5</v>
      </c>
      <c r="G178" s="9">
        <f t="shared" si="10"/>
        <v>9</v>
      </c>
      <c r="H178" s="10" t="str">
        <f t="shared" si="11"/>
        <v xml:space="preserve">insert into producto (
	id_producto,
	nom_producto,
	precio,
	cod_unidad_medida,
	cod_categ_producto)
values (
	176,
	'Asepcol',
	4835,
	5,
	9);
</v>
      </c>
    </row>
    <row r="179" spans="1:8" ht="200.15" customHeight="1" x14ac:dyDescent="0.35">
      <c r="A179" s="9" t="str">
        <f>SUBSTITUTE(Productos!A180,"'","''")</f>
        <v>Asiento vacuno</v>
      </c>
      <c r="B179" s="9">
        <f t="shared" si="8"/>
        <v>177</v>
      </c>
      <c r="C179" s="9">
        <f>Productos!D180</f>
        <v>11500</v>
      </c>
      <c r="D179" s="9" t="str">
        <f>VLOOKUP(A179,'Base de datos'!$E$2:$H$7486,4,FALSE)</f>
        <v>Kg.</v>
      </c>
      <c r="E179" s="9" t="str">
        <f>VLOOKUP(A179,'Base de datos'!$E$2:$H$7486,2,FALSE)</f>
        <v>Carnes, cecinas y embutidos</v>
      </c>
      <c r="F179" s="9">
        <f t="shared" si="9"/>
        <v>1</v>
      </c>
      <c r="G179" s="9">
        <f t="shared" si="10"/>
        <v>2</v>
      </c>
      <c r="H179" s="10" t="str">
        <f t="shared" si="11"/>
        <v xml:space="preserve">insert into producto (
	id_producto,
	nom_producto,
	precio,
	cod_unidad_medida,
	cod_categ_producto)
values (
	177,
	'Asiento vacuno',
	11500,
	1,
	2);
</v>
      </c>
    </row>
    <row r="180" spans="1:8" ht="200.15" customHeight="1" x14ac:dyDescent="0.35">
      <c r="A180" s="9" t="str">
        <f>SUBSTITUTE(Productos!A181,"'","''")</f>
        <v>Astillas madera frutal para ahumar</v>
      </c>
      <c r="B180" s="9">
        <f t="shared" si="8"/>
        <v>178</v>
      </c>
      <c r="C180" s="9">
        <f>Productos!D181</f>
        <v>900</v>
      </c>
      <c r="D180" s="9" t="str">
        <f>VLOOKUP(A180,'Base de datos'!$E$2:$H$7486,4,FALSE)</f>
        <v>Kg.</v>
      </c>
      <c r="E180" s="9" t="str">
        <f>VLOOKUP(A180,'Base de datos'!$E$2:$H$7486,2,FALSE)</f>
        <v>Carnes, cecinas y embutidos</v>
      </c>
      <c r="F180" s="9">
        <f t="shared" si="9"/>
        <v>1</v>
      </c>
      <c r="G180" s="9">
        <f t="shared" si="10"/>
        <v>2</v>
      </c>
      <c r="H180" s="10" t="str">
        <f t="shared" si="11"/>
        <v xml:space="preserve">insert into producto (
	id_producto,
	nom_producto,
	precio,
	cod_unidad_medida,
	cod_categ_producto)
values (
	178,
	'Astillas madera frutal para ahumar',
	900,
	1,
	2);
</v>
      </c>
    </row>
    <row r="181" spans="1:8" ht="200.15" customHeight="1" x14ac:dyDescent="0.35">
      <c r="A181" s="9" t="str">
        <f>SUBSTITUTE(Productos!A182,"'","''")</f>
        <v>Astillas o chips de madera</v>
      </c>
      <c r="B181" s="9">
        <f t="shared" si="8"/>
        <v>179</v>
      </c>
      <c r="C181" s="9">
        <f>Productos!D182</f>
        <v>900</v>
      </c>
      <c r="D181" s="9" t="str">
        <f>VLOOKUP(A181,'Base de datos'!$E$2:$H$7486,4,FALSE)</f>
        <v>Kg.</v>
      </c>
      <c r="E181" s="9" t="str">
        <f>VLOOKUP(A181,'Base de datos'!$E$2:$H$7486,2,FALSE)</f>
        <v>Carnes, cecinas y embutidos</v>
      </c>
      <c r="F181" s="9">
        <f t="shared" si="9"/>
        <v>1</v>
      </c>
      <c r="G181" s="9">
        <f t="shared" si="10"/>
        <v>2</v>
      </c>
      <c r="H181" s="10" t="str">
        <f t="shared" si="11"/>
        <v xml:space="preserve">insert into producto (
	id_producto,
	nom_producto,
	precio,
	cod_unidad_medida,
	cod_categ_producto)
values (
	179,
	'Astillas o chips de madera',
	900,
	1,
	2);
</v>
      </c>
    </row>
    <row r="182" spans="1:8" ht="200.15" customHeight="1" x14ac:dyDescent="0.35">
      <c r="A182" s="9" t="str">
        <f>SUBSTITUTE(Productos!A183,"'","''")</f>
        <v>Astillas o chipsde madera</v>
      </c>
      <c r="B182" s="9">
        <f t="shared" si="8"/>
        <v>180</v>
      </c>
      <c r="C182" s="9">
        <f>Productos!D183</f>
        <v>900</v>
      </c>
      <c r="D182" s="9" t="str">
        <f>VLOOKUP(A182,'Base de datos'!$E$2:$H$7486,4,FALSE)</f>
        <v>Kg.</v>
      </c>
      <c r="E182" s="9" t="str">
        <f>VLOOKUP(A182,'Base de datos'!$E$2:$H$7486,2,FALSE)</f>
        <v>No alimenticios</v>
      </c>
      <c r="F182" s="9">
        <f t="shared" si="9"/>
        <v>1</v>
      </c>
      <c r="G182" s="9">
        <f t="shared" si="10"/>
        <v>8</v>
      </c>
      <c r="H182" s="10" t="str">
        <f t="shared" si="11"/>
        <v xml:space="preserve">insert into producto (
	id_producto,
	nom_producto,
	precio,
	cod_unidad_medida,
	cod_categ_producto)
values (
	180,
	'Astillas o chipsde madera',
	900,
	1,
	8);
</v>
      </c>
    </row>
    <row r="183" spans="1:8" ht="200.15" customHeight="1" x14ac:dyDescent="0.35">
      <c r="A183" s="9" t="str">
        <f>SUBSTITUTE(Productos!A184,"'","''")</f>
        <v>Atomizador</v>
      </c>
      <c r="B183" s="9">
        <f t="shared" si="8"/>
        <v>181</v>
      </c>
      <c r="C183" s="9">
        <f>Productos!D184</f>
        <v>900</v>
      </c>
      <c r="D183" s="9" t="str">
        <f>VLOOKUP(A183,'Base de datos'!$E$2:$H$7486,4,FALSE)</f>
        <v>unidad</v>
      </c>
      <c r="E183" s="9" t="str">
        <f>VLOOKUP(A183,'Base de datos'!$E$2:$H$7486,2,FALSE)</f>
        <v>Artículos de aseo</v>
      </c>
      <c r="F183" s="9">
        <f t="shared" si="9"/>
        <v>5</v>
      </c>
      <c r="G183" s="9">
        <f t="shared" si="10"/>
        <v>9</v>
      </c>
      <c r="H183" s="10" t="str">
        <f t="shared" si="11"/>
        <v xml:space="preserve">insert into producto (
	id_producto,
	nom_producto,
	precio,
	cod_unidad_medida,
	cod_categ_producto)
values (
	181,
	'Atomizador',
	900,
	5,
	9);
</v>
      </c>
    </row>
    <row r="184" spans="1:8" ht="200.15" customHeight="1" x14ac:dyDescent="0.35">
      <c r="A184" s="9" t="str">
        <f>SUBSTITUTE(Productos!A185,"'","''")</f>
        <v>Atún al aceite tarros</v>
      </c>
      <c r="B184" s="9">
        <f t="shared" si="8"/>
        <v>182</v>
      </c>
      <c r="C184" s="9">
        <f>Productos!D185</f>
        <v>1300</v>
      </c>
      <c r="D184" s="9" t="str">
        <f>VLOOKUP(A184,'Base de datos'!$E$2:$H$7486,4,FALSE)</f>
        <v>unidad</v>
      </c>
      <c r="E184" s="9" t="str">
        <f>VLOOKUP(A184,'Base de datos'!$E$2:$H$7486,2,FALSE)</f>
        <v>Abarrotes</v>
      </c>
      <c r="F184" s="9">
        <f t="shared" si="9"/>
        <v>5</v>
      </c>
      <c r="G184" s="9">
        <f t="shared" si="10"/>
        <v>6</v>
      </c>
      <c r="H184" s="10" t="str">
        <f t="shared" si="11"/>
        <v xml:space="preserve">insert into producto (
	id_producto,
	nom_producto,
	precio,
	cod_unidad_medida,
	cod_categ_producto)
values (
	182,
	'Atún al aceite tarros',
	1300,
	5,
	6);
</v>
      </c>
    </row>
    <row r="185" spans="1:8" ht="200.15" customHeight="1" x14ac:dyDescent="0.35">
      <c r="A185" s="9" t="str">
        <f>SUBSTITUTE(Productos!A186,"'","''")</f>
        <v>Atún fresco</v>
      </c>
      <c r="B185" s="9">
        <f t="shared" si="8"/>
        <v>183</v>
      </c>
      <c r="C185" s="9">
        <f>Productos!D186</f>
        <v>1300</v>
      </c>
      <c r="D185" s="9" t="str">
        <f>VLOOKUP(A185,'Base de datos'!$E$2:$H$7486,4,FALSE)</f>
        <v>Kg.</v>
      </c>
      <c r="E185" s="9" t="str">
        <f>VLOOKUP(A185,'Base de datos'!$E$2:$H$7486,2,FALSE)</f>
        <v>Carnes, cecinas y embutidos</v>
      </c>
      <c r="F185" s="9">
        <f t="shared" si="9"/>
        <v>1</v>
      </c>
      <c r="G185" s="9">
        <f t="shared" si="10"/>
        <v>2</v>
      </c>
      <c r="H185" s="10" t="str">
        <f t="shared" si="11"/>
        <v xml:space="preserve">insert into producto (
	id_producto,
	nom_producto,
	precio,
	cod_unidad_medida,
	cod_categ_producto)
values (
	183,
	'Atún fresco',
	1300,
	1,
	2);
</v>
      </c>
    </row>
    <row r="186" spans="1:8" ht="200.15" customHeight="1" x14ac:dyDescent="0.35">
      <c r="A186" s="9" t="str">
        <f>SUBSTITUTE(Productos!A187,"'","''")</f>
        <v>Atún lomito latas</v>
      </c>
      <c r="B186" s="9">
        <f t="shared" si="8"/>
        <v>184</v>
      </c>
      <c r="C186" s="9">
        <f>Productos!D187</f>
        <v>1300</v>
      </c>
      <c r="D186" s="9" t="str">
        <f>VLOOKUP(A186,'Base de datos'!$E$2:$H$7486,4,FALSE)</f>
        <v>unidad</v>
      </c>
      <c r="E186" s="9" t="str">
        <f>VLOOKUP(A186,'Base de datos'!$E$2:$H$7486,2,FALSE)</f>
        <v>Abarrotes</v>
      </c>
      <c r="F186" s="9">
        <f t="shared" si="9"/>
        <v>5</v>
      </c>
      <c r="G186" s="9">
        <f t="shared" si="10"/>
        <v>6</v>
      </c>
      <c r="H186" s="10" t="str">
        <f t="shared" si="11"/>
        <v xml:space="preserve">insert into producto (
	id_producto,
	nom_producto,
	precio,
	cod_unidad_medida,
	cod_categ_producto)
values (
	184,
	'Atún lomito latas',
	1300,
	5,
	6);
</v>
      </c>
    </row>
    <row r="187" spans="1:8" ht="200.15" customHeight="1" x14ac:dyDescent="0.35">
      <c r="A187" s="9" t="str">
        <f>SUBSTITUTE(Productos!A188,"'","''")</f>
        <v>Avellanas chilenas tostadas</v>
      </c>
      <c r="B187" s="9">
        <f t="shared" si="8"/>
        <v>185</v>
      </c>
      <c r="C187" s="9">
        <f>Productos!D188</f>
        <v>3800</v>
      </c>
      <c r="D187" s="9" t="str">
        <f>VLOOKUP(A187,'Base de datos'!$E$2:$H$7486,4,FALSE)</f>
        <v>Kg.</v>
      </c>
      <c r="E187" s="9" t="str">
        <f>VLOOKUP(A187,'Base de datos'!$E$2:$H$7486,2,FALSE)</f>
        <v>Carnes, cecinas y embutidos</v>
      </c>
      <c r="F187" s="9">
        <f t="shared" si="9"/>
        <v>1</v>
      </c>
      <c r="G187" s="9">
        <f t="shared" si="10"/>
        <v>2</v>
      </c>
      <c r="H187" s="10" t="str">
        <f t="shared" si="11"/>
        <v xml:space="preserve">insert into producto (
	id_producto,
	nom_producto,
	precio,
	cod_unidad_medida,
	cod_categ_producto)
values (
	185,
	'Avellanas chilenas tostadas',
	3800,
	1,
	2);
</v>
      </c>
    </row>
    <row r="188" spans="1:8" ht="200.15" customHeight="1" x14ac:dyDescent="0.35">
      <c r="A188" s="9" t="str">
        <f>SUBSTITUTE(Productos!A189,"'","''")</f>
        <v>Avellanas europeas tostadas</v>
      </c>
      <c r="B188" s="9">
        <f t="shared" si="8"/>
        <v>186</v>
      </c>
      <c r="C188" s="9">
        <f>Productos!D189</f>
        <v>3800</v>
      </c>
      <c r="D188" s="9" t="str">
        <f>VLOOKUP(A188,'Base de datos'!$E$2:$H$7486,4,FALSE)</f>
        <v>Kg.</v>
      </c>
      <c r="E188" s="9" t="str">
        <f>VLOOKUP(A188,'Base de datos'!$E$2:$H$7486,2,FALSE)</f>
        <v>Carnes, cecinas y embutidos</v>
      </c>
      <c r="F188" s="9">
        <f t="shared" si="9"/>
        <v>1</v>
      </c>
      <c r="G188" s="9">
        <f t="shared" si="10"/>
        <v>2</v>
      </c>
      <c r="H188" s="10" t="str">
        <f t="shared" si="11"/>
        <v xml:space="preserve">insert into producto (
	id_producto,
	nom_producto,
	precio,
	cod_unidad_medida,
	cod_categ_producto)
values (
	186,
	'Avellanas europeas tostadas',
	3800,
	1,
	2);
</v>
      </c>
    </row>
    <row r="189" spans="1:8" ht="200.15" customHeight="1" x14ac:dyDescent="0.35">
      <c r="A189" s="9" t="str">
        <f>SUBSTITUTE(Productos!A190,"'","''")</f>
        <v>Azafrán</v>
      </c>
      <c r="B189" s="9">
        <f t="shared" si="8"/>
        <v>187</v>
      </c>
      <c r="C189" s="9">
        <f>Productos!D190</f>
        <v>5818666.666666667</v>
      </c>
      <c r="D189" s="9" t="str">
        <f>VLOOKUP(A189,'Base de datos'!$E$2:$H$7486,4,FALSE)</f>
        <v>Kg.</v>
      </c>
      <c r="E189" s="9" t="str">
        <f>VLOOKUP(A189,'Base de datos'!$E$2:$H$7486,2,FALSE)</f>
        <v>Abarrotes</v>
      </c>
      <c r="F189" s="9">
        <f t="shared" si="9"/>
        <v>1</v>
      </c>
      <c r="G189" s="9">
        <f t="shared" si="10"/>
        <v>6</v>
      </c>
      <c r="H189" s="10" t="str">
        <f t="shared" si="11"/>
        <v xml:space="preserve">insert into producto (
	id_producto,
	nom_producto,
	precio,
	cod_unidad_medida,
	cod_categ_producto)
values (
	187,
	'Azafrán',
	5818666.66666667,
	1,
	6);
</v>
      </c>
    </row>
    <row r="190" spans="1:8" ht="200.15" customHeight="1" x14ac:dyDescent="0.35">
      <c r="A190" s="9" t="str">
        <f>SUBSTITUTE(Productos!A191,"'","''")</f>
        <v>Azúcar</v>
      </c>
      <c r="B190" s="9">
        <f t="shared" si="8"/>
        <v>188</v>
      </c>
      <c r="C190" s="9">
        <f>Productos!D191</f>
        <v>1466.6666666666667</v>
      </c>
      <c r="D190" s="9" t="str">
        <f>VLOOKUP(A190,'Base de datos'!$E$2:$H$7486,4,FALSE)</f>
        <v>Kg.</v>
      </c>
      <c r="E190" s="9" t="str">
        <f>VLOOKUP(A190,'Base de datos'!$E$2:$H$7486,2,FALSE)</f>
        <v>Abarrotes</v>
      </c>
      <c r="F190" s="9">
        <f t="shared" si="9"/>
        <v>1</v>
      </c>
      <c r="G190" s="9">
        <f t="shared" si="10"/>
        <v>6</v>
      </c>
      <c r="H190" s="10" t="str">
        <f t="shared" si="11"/>
        <v xml:space="preserve">insert into producto (
	id_producto,
	nom_producto,
	precio,
	cod_unidad_medida,
	cod_categ_producto)
values (
	188,
	'Azúcar',
	1466.66666666667,
	1,
	6);
</v>
      </c>
    </row>
    <row r="191" spans="1:8" ht="200.15" customHeight="1" x14ac:dyDescent="0.35">
      <c r="A191" s="9" t="str">
        <f>SUBSTITUTE(Productos!A192,"'","''")</f>
        <v>Azúcar en cubo caja</v>
      </c>
      <c r="B191" s="9">
        <f t="shared" si="8"/>
        <v>189</v>
      </c>
      <c r="C191" s="9">
        <f>Productos!D192</f>
        <v>2600</v>
      </c>
      <c r="D191" s="9" t="str">
        <f>VLOOKUP(A191,'Base de datos'!$E$2:$H$7486,4,FALSE)</f>
        <v>unidad</v>
      </c>
      <c r="E191" s="9" t="str">
        <f>VLOOKUP(A191,'Base de datos'!$E$2:$H$7486,2,FALSE)</f>
        <v>Abarrotes</v>
      </c>
      <c r="F191" s="9">
        <f t="shared" si="9"/>
        <v>5</v>
      </c>
      <c r="G191" s="9">
        <f t="shared" si="10"/>
        <v>6</v>
      </c>
      <c r="H191" s="10" t="str">
        <f t="shared" si="11"/>
        <v xml:space="preserve">insert into producto (
	id_producto,
	nom_producto,
	precio,
	cod_unidad_medida,
	cod_categ_producto)
values (
	189,
	'Azúcar en cubo caja',
	2600,
	5,
	6);
</v>
      </c>
    </row>
    <row r="192" spans="1:8" ht="200.15" customHeight="1" x14ac:dyDescent="0.35">
      <c r="A192" s="9" t="str">
        <f>SUBSTITUTE(Productos!A193,"'","''")</f>
        <v>Azúcar flor</v>
      </c>
      <c r="B192" s="9">
        <f t="shared" si="8"/>
        <v>190</v>
      </c>
      <c r="C192" s="9">
        <f>Productos!D193</f>
        <v>2348.8888888888887</v>
      </c>
      <c r="D192" s="9" t="str">
        <f>VLOOKUP(A192,'Base de datos'!$E$2:$H$7486,4,FALSE)</f>
        <v>Kg.</v>
      </c>
      <c r="E192" s="9" t="str">
        <f>VLOOKUP(A192,'Base de datos'!$E$2:$H$7486,2,FALSE)</f>
        <v>Abarrotes</v>
      </c>
      <c r="F192" s="9">
        <f t="shared" si="9"/>
        <v>1</v>
      </c>
      <c r="G192" s="9">
        <f t="shared" si="10"/>
        <v>6</v>
      </c>
      <c r="H192" s="10" t="str">
        <f t="shared" si="11"/>
        <v xml:space="preserve">insert into producto (
	id_producto,
	nom_producto,
	precio,
	cod_unidad_medida,
	cod_categ_producto)
values (
	190,
	'Azúcar flor',
	2348.88888888889,
	1,
	6);
</v>
      </c>
    </row>
    <row r="193" spans="1:8" ht="200.15" customHeight="1" x14ac:dyDescent="0.35">
      <c r="A193" s="9" t="str">
        <f>SUBSTITUTE(Productos!A194,"'","''")</f>
        <v>Azúcar flor IANSA</v>
      </c>
      <c r="B193" s="9">
        <f t="shared" si="8"/>
        <v>191</v>
      </c>
      <c r="C193" s="9">
        <f>Productos!D194</f>
        <v>2400</v>
      </c>
      <c r="D193" s="9" t="str">
        <f>VLOOKUP(A193,'Base de datos'!$E$2:$H$7486,4,FALSE)</f>
        <v>Kg.</v>
      </c>
      <c r="E193" s="9" t="str">
        <f>VLOOKUP(A193,'Base de datos'!$E$2:$H$7486,2,FALSE)</f>
        <v>Abarrotes</v>
      </c>
      <c r="F193" s="9">
        <f t="shared" si="9"/>
        <v>1</v>
      </c>
      <c r="G193" s="9">
        <f t="shared" si="10"/>
        <v>6</v>
      </c>
      <c r="H193" s="10" t="str">
        <f t="shared" si="11"/>
        <v xml:space="preserve">insert into producto (
	id_producto,
	nom_producto,
	precio,
	cod_unidad_medida,
	cod_categ_producto)
values (
	191,
	'Azúcar flor IANSA',
	2400,
	1,
	6);
</v>
      </c>
    </row>
    <row r="194" spans="1:8" ht="200.15" customHeight="1" x14ac:dyDescent="0.35">
      <c r="A194" s="9" t="str">
        <f>SUBSTITUTE(Productos!A195,"'","''")</f>
        <v>Azúcar granulada</v>
      </c>
      <c r="B194" s="9">
        <f t="shared" si="8"/>
        <v>192</v>
      </c>
      <c r="C194" s="9">
        <f>Productos!D195</f>
        <v>1470.7142857142858</v>
      </c>
      <c r="D194" s="9" t="str">
        <f>VLOOKUP(A194,'Base de datos'!$E$2:$H$7486,4,FALSE)</f>
        <v>Kg.</v>
      </c>
      <c r="E194" s="9" t="str">
        <f>VLOOKUP(A194,'Base de datos'!$E$2:$H$7486,2,FALSE)</f>
        <v>Abarrotes</v>
      </c>
      <c r="F194" s="9">
        <f t="shared" si="9"/>
        <v>1</v>
      </c>
      <c r="G194" s="9">
        <f t="shared" si="10"/>
        <v>6</v>
      </c>
      <c r="H194" s="10" t="str">
        <f t="shared" si="11"/>
        <v xml:space="preserve">insert into producto (
	id_producto,
	nom_producto,
	precio,
	cod_unidad_medida,
	cod_categ_producto)
values (
	192,
	'Azúcar granulada',
	1470.71428571429,
	1,
	6);
</v>
      </c>
    </row>
    <row r="195" spans="1:8" ht="200.15" customHeight="1" x14ac:dyDescent="0.35">
      <c r="A195" s="9" t="str">
        <f>SUBSTITUTE(Productos!A196,"'","''")</f>
        <v>Azúcar granulada (opciónal)</v>
      </c>
      <c r="B195" s="9">
        <f t="shared" si="8"/>
        <v>193</v>
      </c>
      <c r="C195" s="9">
        <f>Productos!D196</f>
        <v>1500</v>
      </c>
      <c r="D195" s="9" t="str">
        <f>VLOOKUP(A195,'Base de datos'!$E$2:$H$7486,4,FALSE)</f>
        <v>Kg.</v>
      </c>
      <c r="E195" s="9" t="str">
        <f>VLOOKUP(A195,'Base de datos'!$E$2:$H$7486,2,FALSE)</f>
        <v>Abarrotes</v>
      </c>
      <c r="F195" s="9">
        <f t="shared" si="9"/>
        <v>1</v>
      </c>
      <c r="G195" s="9">
        <f t="shared" si="10"/>
        <v>6</v>
      </c>
      <c r="H195" s="10" t="str">
        <f t="shared" si="11"/>
        <v xml:space="preserve">insert into producto (
	id_producto,
	nom_producto,
	precio,
	cod_unidad_medida,
	cod_categ_producto)
values (
	193,
	'Azúcar granulada (opciónal)',
	1500,
	1,
	6);
</v>
      </c>
    </row>
    <row r="196" spans="1:8" ht="200.15" customHeight="1" x14ac:dyDescent="0.35">
      <c r="A196" s="9" t="str">
        <f>SUBSTITUTE(Productos!A197,"'","''")</f>
        <v>Azúcar granulada blanca sachet</v>
      </c>
      <c r="B196" s="9">
        <f t="shared" ref="B196:B259" si="12">ROW()-2</f>
        <v>194</v>
      </c>
      <c r="C196" s="9">
        <f>Productos!D197</f>
        <v>1500</v>
      </c>
      <c r="D196" s="9" t="str">
        <f>VLOOKUP(A196,'Base de datos'!$E$2:$H$7486,4,FALSE)</f>
        <v>unidad</v>
      </c>
      <c r="E196" s="9" t="str">
        <f>VLOOKUP(A196,'Base de datos'!$E$2:$H$7486,2,FALSE)</f>
        <v>Abarrotes</v>
      </c>
      <c r="F196" s="9">
        <f t="shared" ref="F196:F259" si="13">IF(D196="unidad",5,IF(D196="Kg.",1,IF(D196="gr.",2,IF(D196="lt.",3,IF(D196="ml.",4,IF(D196="mt.",6,"error"))))))</f>
        <v>5</v>
      </c>
      <c r="G196" s="9">
        <f t="shared" ref="G196:G259" si="14">IF(E196="Frutas y verduras",1,IF(E196="Carnes, cecinas y embutidos",2,IF(E196="Mariscos y pescados",3,IF(E196="Congelados",4,IF(E196="Ovo lácteos",5,IF(E196="Abarrotes",6,IF(E196="Vinos, licores y bebidas",7,IF(E196="No alimenticios",8,IF(E196="Artículos de aseo",9,IF(E196="Equipos y otros",10,0))))))))))</f>
        <v>6</v>
      </c>
      <c r="H196" s="10" t="str">
        <f t="shared" ref="H196:H259" si="15">"insert into "&amp;$B$1&amp;" ("&amp;CHAR(10)&amp;
CHAR(9)&amp;$B$2&amp;","&amp;CHAR(10)&amp;
CHAR(9)&amp;$A$2&amp;","&amp;CHAR(10)&amp;
CHAR(9)&amp;$C$2&amp;","&amp;CHAR(10)&amp;
CHAR(9)&amp;$F$2&amp;","&amp;CHAR(10)&amp;
CHAR(9)&amp;$G$2&amp;")"&amp;CHAR(10)&amp;
"values ("&amp;CHAR(10)&amp;
CHAR(9)&amp;B196&amp;","&amp;CHAR(10)&amp;
CHAR(9)&amp;"'"&amp;SUBSTITUTE(A196,"'","''")&amp;"',"&amp;CHAR(10)&amp;
CHAR(9)&amp;C196&amp;","&amp;CHAR(10)&amp;
CHAR(9)&amp;F196&amp;","&amp;CHAR(10)&amp;
CHAR(9)&amp;G196&amp;");"&amp;CHAR(10)</f>
        <v xml:space="preserve">insert into producto (
	id_producto,
	nom_producto,
	precio,
	cod_unidad_medida,
	cod_categ_producto)
values (
	194,
	'Azúcar granulada blanca sachet',
	1500,
	5,
	6);
</v>
      </c>
    </row>
    <row r="197" spans="1:8" ht="200.15" customHeight="1" x14ac:dyDescent="0.35">
      <c r="A197" s="9" t="str">
        <f>SUBSTITUTE(Productos!A198,"'","''")</f>
        <v>Azúcar granulada rubia sachet</v>
      </c>
      <c r="B197" s="9">
        <f t="shared" si="12"/>
        <v>195</v>
      </c>
      <c r="C197" s="9">
        <f>Productos!D198</f>
        <v>1500</v>
      </c>
      <c r="D197" s="9" t="str">
        <f>VLOOKUP(A197,'Base de datos'!$E$2:$H$7486,4,FALSE)</f>
        <v>unidad</v>
      </c>
      <c r="E197" s="9" t="str">
        <f>VLOOKUP(A197,'Base de datos'!$E$2:$H$7486,2,FALSE)</f>
        <v>Abarrotes</v>
      </c>
      <c r="F197" s="9">
        <f t="shared" si="13"/>
        <v>5</v>
      </c>
      <c r="G197" s="9">
        <f t="shared" si="14"/>
        <v>6</v>
      </c>
      <c r="H197" s="10" t="str">
        <f t="shared" si="15"/>
        <v xml:space="preserve">insert into producto (
	id_producto,
	nom_producto,
	precio,
	cod_unidad_medida,
	cod_categ_producto)
values (
	195,
	'Azúcar granulada rubia sachet',
	1500,
	5,
	6);
</v>
      </c>
    </row>
    <row r="198" spans="1:8" ht="200.15" customHeight="1" x14ac:dyDescent="0.35">
      <c r="A198" s="9" t="str">
        <f>SUBSTITUTE(Productos!A199,"'","''")</f>
        <v>Azúcar IANSA</v>
      </c>
      <c r="B198" s="9">
        <f t="shared" si="12"/>
        <v>196</v>
      </c>
      <c r="C198" s="9">
        <f>Productos!D199</f>
        <v>1500</v>
      </c>
      <c r="D198" s="9" t="str">
        <f>VLOOKUP(A198,'Base de datos'!$E$2:$H$7486,4,FALSE)</f>
        <v>Kg.</v>
      </c>
      <c r="E198" s="9" t="str">
        <f>VLOOKUP(A198,'Base de datos'!$E$2:$H$7486,2,FALSE)</f>
        <v>Abarrotes</v>
      </c>
      <c r="F198" s="9">
        <f t="shared" si="13"/>
        <v>1</v>
      </c>
      <c r="G198" s="9">
        <f t="shared" si="14"/>
        <v>6</v>
      </c>
      <c r="H198" s="10" t="str">
        <f t="shared" si="15"/>
        <v xml:space="preserve">insert into producto (
	id_producto,
	nom_producto,
	precio,
	cod_unidad_medida,
	cod_categ_producto)
values (
	196,
	'Azúcar IANSA',
	1500,
	1,
	6);
</v>
      </c>
    </row>
    <row r="199" spans="1:8" ht="200.15" customHeight="1" x14ac:dyDescent="0.35">
      <c r="A199" s="9" t="str">
        <f>SUBSTITUTE(Productos!A200,"'","''")</f>
        <v>Azúcar impalpable</v>
      </c>
      <c r="B199" s="9">
        <f t="shared" si="12"/>
        <v>197</v>
      </c>
      <c r="C199" s="9">
        <f>Productos!D200</f>
        <v>2066</v>
      </c>
      <c r="D199" s="9" t="str">
        <f>VLOOKUP(A199,'Base de datos'!$E$2:$H$7486,4,FALSE)</f>
        <v>Kg.</v>
      </c>
      <c r="E199" s="9" t="str">
        <f>VLOOKUP(A199,'Base de datos'!$E$2:$H$7486,2,FALSE)</f>
        <v>Carnes, cecinas y embutidos</v>
      </c>
      <c r="F199" s="9">
        <f t="shared" si="13"/>
        <v>1</v>
      </c>
      <c r="G199" s="9">
        <f t="shared" si="14"/>
        <v>2</v>
      </c>
      <c r="H199" s="10" t="str">
        <f t="shared" si="15"/>
        <v xml:space="preserve">insert into producto (
	id_producto,
	nom_producto,
	precio,
	cod_unidad_medida,
	cod_categ_producto)
values (
	197,
	'Azúcar impalpable',
	2066,
	1,
	2);
</v>
      </c>
    </row>
    <row r="200" spans="1:8" ht="200.15" customHeight="1" x14ac:dyDescent="0.35">
      <c r="A200" s="9" t="str">
        <f>SUBSTITUTE(Productos!A201,"'","''")</f>
        <v>Azucar invertido</v>
      </c>
      <c r="B200" s="9">
        <f t="shared" si="12"/>
        <v>198</v>
      </c>
      <c r="C200" s="9">
        <f>Productos!D201</f>
        <v>3200</v>
      </c>
      <c r="D200" s="9" t="str">
        <f>VLOOKUP(A200,'Base de datos'!$E$2:$H$7486,4,FALSE)</f>
        <v>Kg.</v>
      </c>
      <c r="E200" s="9" t="str">
        <f>VLOOKUP(A200,'Base de datos'!$E$2:$H$7486,2,FALSE)</f>
        <v>Abarrotes</v>
      </c>
      <c r="F200" s="9">
        <f t="shared" si="13"/>
        <v>1</v>
      </c>
      <c r="G200" s="9">
        <f t="shared" si="14"/>
        <v>6</v>
      </c>
      <c r="H200" s="10" t="str">
        <f t="shared" si="15"/>
        <v xml:space="preserve">insert into producto (
	id_producto,
	nom_producto,
	precio,
	cod_unidad_medida,
	cod_categ_producto)
values (
	198,
	'Azucar invertido',
	3200,
	1,
	6);
</v>
      </c>
    </row>
    <row r="201" spans="1:8" ht="200.15" customHeight="1" x14ac:dyDescent="0.35">
      <c r="A201" s="9" t="str">
        <f>SUBSTITUTE(Productos!A202,"'","''")</f>
        <v>Azúcar rubia</v>
      </c>
      <c r="B201" s="9">
        <f t="shared" si="12"/>
        <v>199</v>
      </c>
      <c r="C201" s="9">
        <f>Productos!D202</f>
        <v>22333.333333333332</v>
      </c>
      <c r="D201" s="9" t="str">
        <f>VLOOKUP(A201,'Base de datos'!$E$2:$H$7486,4,FALSE)</f>
        <v>Kg.</v>
      </c>
      <c r="E201" s="9" t="str">
        <f>VLOOKUP(A201,'Base de datos'!$E$2:$H$7486,2,FALSE)</f>
        <v>Abarrotes</v>
      </c>
      <c r="F201" s="9">
        <f t="shared" si="13"/>
        <v>1</v>
      </c>
      <c r="G201" s="9">
        <f t="shared" si="14"/>
        <v>6</v>
      </c>
      <c r="H201" s="10" t="str">
        <f t="shared" si="15"/>
        <v xml:space="preserve">insert into producto (
	id_producto,
	nom_producto,
	precio,
	cod_unidad_medida,
	cod_categ_producto)
values (
	199,
	'Azúcar rubia',
	22333.3333333333,
	1,
	6);
</v>
      </c>
    </row>
    <row r="202" spans="1:8" ht="200.15" customHeight="1" x14ac:dyDescent="0.35">
      <c r="A202" s="9" t="str">
        <f>SUBSTITUTE(Productos!A203,"'","''")</f>
        <v>Azúcar rubia (granulada o en cubos)</v>
      </c>
      <c r="B202" s="9">
        <f t="shared" si="12"/>
        <v>200</v>
      </c>
      <c r="C202" s="9">
        <f>Productos!D203</f>
        <v>2198</v>
      </c>
      <c r="D202" s="9" t="str">
        <f>VLOOKUP(A202,'Base de datos'!$E$2:$H$7486,4,FALSE)</f>
        <v>Kg.</v>
      </c>
      <c r="E202" s="9" t="str">
        <f>VLOOKUP(A202,'Base de datos'!$E$2:$H$7486,2,FALSE)</f>
        <v>Carnes, cecinas y embutidos</v>
      </c>
      <c r="F202" s="9">
        <f t="shared" si="13"/>
        <v>1</v>
      </c>
      <c r="G202" s="9">
        <f t="shared" si="14"/>
        <v>2</v>
      </c>
      <c r="H202" s="10" t="str">
        <f t="shared" si="15"/>
        <v xml:space="preserve">insert into producto (
	id_producto,
	nom_producto,
	precio,
	cod_unidad_medida,
	cod_categ_producto)
values (
	200,
	'Azúcar rubia (granulada o en cubos)',
	2198,
	1,
	2);
</v>
      </c>
    </row>
    <row r="203" spans="1:8" ht="200.15" customHeight="1" x14ac:dyDescent="0.35">
      <c r="A203" s="9" t="str">
        <f>SUBSTITUTE(Productos!A204,"'","''")</f>
        <v>Azúcar rubia en cubos caja 420 gr</v>
      </c>
      <c r="B203" s="9">
        <f t="shared" si="12"/>
        <v>201</v>
      </c>
      <c r="C203" s="9">
        <f>Productos!D204</f>
        <v>2198</v>
      </c>
      <c r="D203" s="9" t="str">
        <f>VLOOKUP(A203,'Base de datos'!$E$2:$H$7486,4,FALSE)</f>
        <v>unidad</v>
      </c>
      <c r="E203" s="9" t="str">
        <f>VLOOKUP(A203,'Base de datos'!$E$2:$H$7486,2,FALSE)</f>
        <v>Abarrotes</v>
      </c>
      <c r="F203" s="9">
        <f t="shared" si="13"/>
        <v>5</v>
      </c>
      <c r="G203" s="9">
        <f t="shared" si="14"/>
        <v>6</v>
      </c>
      <c r="H203" s="10" t="str">
        <f t="shared" si="15"/>
        <v xml:space="preserve">insert into producto (
	id_producto,
	nom_producto,
	precio,
	cod_unidad_medida,
	cod_categ_producto)
values (
	201,
	'Azúcar rubia en cubos caja 420 gr',
	2198,
	5,
	6);
</v>
      </c>
    </row>
    <row r="204" spans="1:8" ht="200.15" customHeight="1" x14ac:dyDescent="0.35">
      <c r="A204" s="9" t="str">
        <f>SUBSTITUTE(Productos!A205,"'","''")</f>
        <v>Azúcar rubia IANSA</v>
      </c>
      <c r="B204" s="9">
        <f t="shared" si="12"/>
        <v>202</v>
      </c>
      <c r="C204" s="9">
        <f>Productos!D205</f>
        <v>2198</v>
      </c>
      <c r="D204" s="9" t="str">
        <f>VLOOKUP(A204,'Base de datos'!$E$2:$H$7486,4,FALSE)</f>
        <v>Kg.</v>
      </c>
      <c r="E204" s="9" t="str">
        <f>VLOOKUP(A204,'Base de datos'!$E$2:$H$7486,2,FALSE)</f>
        <v>Carnes, cecinas y embutidos</v>
      </c>
      <c r="F204" s="9">
        <f t="shared" si="13"/>
        <v>1</v>
      </c>
      <c r="G204" s="9">
        <f t="shared" si="14"/>
        <v>2</v>
      </c>
      <c r="H204" s="10" t="str">
        <f t="shared" si="15"/>
        <v xml:space="preserve">insert into producto (
	id_producto,
	nom_producto,
	precio,
	cod_unidad_medida,
	cod_categ_producto)
values (
	202,
	'Azúcar rubia IANSA',
	2198,
	1,
	2);
</v>
      </c>
    </row>
    <row r="205" spans="1:8" ht="200.15" customHeight="1" x14ac:dyDescent="0.35">
      <c r="A205" s="9" t="str">
        <f>SUBSTITUTE(Productos!A206,"'","''")</f>
        <v>Baguette</v>
      </c>
      <c r="B205" s="9">
        <f t="shared" si="12"/>
        <v>203</v>
      </c>
      <c r="C205" s="9">
        <f>Productos!D206</f>
        <v>1200</v>
      </c>
      <c r="D205" s="9" t="str">
        <f>VLOOKUP(A205,'Base de datos'!$E$2:$H$7486,4,FALSE)</f>
        <v>unidad</v>
      </c>
      <c r="E205" s="9" t="str">
        <f>VLOOKUP(A205,'Base de datos'!$E$2:$H$7486,2,FALSE)</f>
        <v>Abarrotes</v>
      </c>
      <c r="F205" s="9">
        <f t="shared" si="13"/>
        <v>5</v>
      </c>
      <c r="G205" s="9">
        <f t="shared" si="14"/>
        <v>6</v>
      </c>
      <c r="H205" s="10" t="str">
        <f t="shared" si="15"/>
        <v xml:space="preserve">insert into producto (
	id_producto,
	nom_producto,
	precio,
	cod_unidad_medida,
	cod_categ_producto)
values (
	203,
	'Baguette',
	1200,
	5,
	6);
</v>
      </c>
    </row>
    <row r="206" spans="1:8" ht="200.15" customHeight="1" x14ac:dyDescent="0.35">
      <c r="A206" s="9" t="str">
        <f>SUBSTITUTE(Productos!A207,"'","''")</f>
        <v>Baguette blanca</v>
      </c>
      <c r="B206" s="9">
        <f t="shared" si="12"/>
        <v>204</v>
      </c>
      <c r="C206" s="9">
        <f>Productos!D207</f>
        <v>1200</v>
      </c>
      <c r="D206" s="9" t="str">
        <f>VLOOKUP(A206,'Base de datos'!$E$2:$H$7486,4,FALSE)</f>
        <v>unidad</v>
      </c>
      <c r="E206" s="9" t="str">
        <f>VLOOKUP(A206,'Base de datos'!$E$2:$H$7486,2,FALSE)</f>
        <v>Abarrotes</v>
      </c>
      <c r="F206" s="9">
        <f t="shared" si="13"/>
        <v>5</v>
      </c>
      <c r="G206" s="9">
        <f t="shared" si="14"/>
        <v>6</v>
      </c>
      <c r="H206" s="10" t="str">
        <f t="shared" si="15"/>
        <v xml:space="preserve">insert into producto (
	id_producto,
	nom_producto,
	precio,
	cod_unidad_medida,
	cod_categ_producto)
values (
	204,
	'Baguette blanca',
	1200,
	5,
	6);
</v>
      </c>
    </row>
    <row r="207" spans="1:8" ht="200.15" customHeight="1" x14ac:dyDescent="0.35">
      <c r="A207" s="9" t="str">
        <f>SUBSTITUTE(Productos!A208,"'","''")</f>
        <v>Baileys original (crema de whisky) 750cc bot.</v>
      </c>
      <c r="B207" s="9">
        <f t="shared" si="12"/>
        <v>205</v>
      </c>
      <c r="C207" s="9">
        <f>Productos!D208</f>
        <v>16000</v>
      </c>
      <c r="D207" s="9" t="str">
        <f>VLOOKUP(A207,'Base de datos'!$E$2:$H$7486,4,FALSE)</f>
        <v>unidad</v>
      </c>
      <c r="E207" s="9" t="str">
        <f>VLOOKUP(A207,'Base de datos'!$E$2:$H$7486,2,FALSE)</f>
        <v>Vinos, licores y bebidas</v>
      </c>
      <c r="F207" s="9">
        <f t="shared" si="13"/>
        <v>5</v>
      </c>
      <c r="G207" s="9">
        <f t="shared" si="14"/>
        <v>7</v>
      </c>
      <c r="H207" s="10" t="str">
        <f t="shared" si="15"/>
        <v xml:space="preserve">insert into producto (
	id_producto,
	nom_producto,
	precio,
	cod_unidad_medida,
	cod_categ_producto)
values (
	205,
	'Baileys original (crema de whisky) 750cc bot.',
	16000,
	5,
	7);
</v>
      </c>
    </row>
    <row r="208" spans="1:8" ht="200.15" customHeight="1" x14ac:dyDescent="0.35">
      <c r="A208" s="9" t="str">
        <f>SUBSTITUTE(Productos!A209,"'","''")</f>
        <v>Bandeja de finas hierbas</v>
      </c>
      <c r="B208" s="9">
        <f t="shared" si="12"/>
        <v>206</v>
      </c>
      <c r="C208" s="9">
        <f>Productos!D209</f>
        <v>4000</v>
      </c>
      <c r="D208" s="9" t="str">
        <f>VLOOKUP(A208,'Base de datos'!$E$2:$H$7486,4,FALSE)</f>
        <v>unidad</v>
      </c>
      <c r="E208" s="9" t="str">
        <f>VLOOKUP(A208,'Base de datos'!$E$2:$H$7486,2,FALSE)</f>
        <v>Frutas y verduras</v>
      </c>
      <c r="F208" s="9">
        <f t="shared" si="13"/>
        <v>5</v>
      </c>
      <c r="G208" s="9">
        <f t="shared" si="14"/>
        <v>1</v>
      </c>
      <c r="H208" s="10" t="str">
        <f t="shared" si="15"/>
        <v xml:space="preserve">insert into producto (
	id_producto,
	nom_producto,
	precio,
	cod_unidad_medida,
	cod_categ_producto)
values (
	206,
	'Bandeja de finas hierbas',
	4000,
	5,
	1);
</v>
      </c>
    </row>
    <row r="209" spans="1:8" ht="200.15" customHeight="1" x14ac:dyDescent="0.35">
      <c r="A209" s="9" t="str">
        <f>SUBSTITUTE(Productos!A210,"'","''")</f>
        <v>Bandeja de mix finas hierbas (tomillo,salvia,orégano)</v>
      </c>
      <c r="B209" s="9">
        <f t="shared" si="12"/>
        <v>207</v>
      </c>
      <c r="C209" s="9">
        <f>Productos!D210</f>
        <v>17500</v>
      </c>
      <c r="D209" s="9" t="str">
        <f>VLOOKUP(A209,'Base de datos'!$E$2:$H$7486,4,FALSE)</f>
        <v>unidad</v>
      </c>
      <c r="E209" s="9" t="str">
        <f>VLOOKUP(A209,'Base de datos'!$E$2:$H$7486,2,FALSE)</f>
        <v>Frutas y verduras</v>
      </c>
      <c r="F209" s="9">
        <f t="shared" si="13"/>
        <v>5</v>
      </c>
      <c r="G209" s="9">
        <f t="shared" si="14"/>
        <v>1</v>
      </c>
      <c r="H209" s="10" t="str">
        <f t="shared" si="15"/>
        <v xml:space="preserve">insert into producto (
	id_producto,
	nom_producto,
	precio,
	cod_unidad_medida,
	cod_categ_producto)
values (
	207,
	'Bandeja de mix finas hierbas (tomillo,salvia,orégano)',
	17500,
	5,
	1);
</v>
      </c>
    </row>
    <row r="210" spans="1:8" ht="200.15" customHeight="1" x14ac:dyDescent="0.35">
      <c r="A210" s="9" t="str">
        <f>SUBSTITUTE(Productos!A211,"'","''")</f>
        <v>Bandeja de presentacion dorada o plateada 26 cm</v>
      </c>
      <c r="B210" s="9">
        <f t="shared" si="12"/>
        <v>208</v>
      </c>
      <c r="C210" s="9">
        <f>Productos!D211</f>
        <v>880</v>
      </c>
      <c r="D210" s="9" t="str">
        <f>VLOOKUP(A210,'Base de datos'!$E$2:$H$7486,4,FALSE)</f>
        <v>unidad</v>
      </c>
      <c r="E210" s="9" t="str">
        <f>VLOOKUP(A210,'Base de datos'!$E$2:$H$7486,2,FALSE)</f>
        <v>No alimenticios</v>
      </c>
      <c r="F210" s="9">
        <f t="shared" si="13"/>
        <v>5</v>
      </c>
      <c r="G210" s="9">
        <f t="shared" si="14"/>
        <v>8</v>
      </c>
      <c r="H210" s="10" t="str">
        <f t="shared" si="15"/>
        <v xml:space="preserve">insert into producto (
	id_producto,
	nom_producto,
	precio,
	cod_unidad_medida,
	cod_categ_producto)
values (
	208,
	'Bandeja de presentacion dorada o plateada 26 cm',
	880,
	5,
	8);
</v>
      </c>
    </row>
    <row r="211" spans="1:8" ht="200.15" customHeight="1" x14ac:dyDescent="0.35">
      <c r="A211" s="9" t="str">
        <f>SUBSTITUTE(Productos!A212,"'","''")</f>
        <v>Bandeja de presentación dorada o plateada 26 cm</v>
      </c>
      <c r="B211" s="9">
        <f t="shared" si="12"/>
        <v>209</v>
      </c>
      <c r="C211" s="9">
        <f>Productos!D212</f>
        <v>880</v>
      </c>
      <c r="D211" s="9" t="str">
        <f>VLOOKUP(A211,'Base de datos'!$E$2:$H$7486,4,FALSE)</f>
        <v>unidad</v>
      </c>
      <c r="E211" s="9" t="str">
        <f>VLOOKUP(A211,'Base de datos'!$E$2:$H$7486,2,FALSE)</f>
        <v>Carnes, cecinas y embutidos</v>
      </c>
      <c r="F211" s="9">
        <f t="shared" si="13"/>
        <v>5</v>
      </c>
      <c r="G211" s="9">
        <f t="shared" si="14"/>
        <v>2</v>
      </c>
      <c r="H211" s="10" t="str">
        <f t="shared" si="15"/>
        <v xml:space="preserve">insert into producto (
	id_producto,
	nom_producto,
	precio,
	cod_unidad_medida,
	cod_categ_producto)
values (
	209,
	'Bandeja de presentación dorada o plateada 26 cm',
	880,
	5,
	2);
</v>
      </c>
    </row>
    <row r="212" spans="1:8" ht="200.15" customHeight="1" x14ac:dyDescent="0.35">
      <c r="A212" s="9" t="str">
        <f>SUBSTITUTE(Productos!A213,"'","''")</f>
        <v>Bandeja de presentacion dorada o plateada para brazo de reina</v>
      </c>
      <c r="B212" s="9">
        <f t="shared" si="12"/>
        <v>210</v>
      </c>
      <c r="C212" s="9">
        <f>Productos!D213</f>
        <v>880</v>
      </c>
      <c r="D212" s="9" t="str">
        <f>VLOOKUP(A212,'Base de datos'!$E$2:$H$7486,4,FALSE)</f>
        <v>unidad</v>
      </c>
      <c r="E212" s="9" t="str">
        <f>VLOOKUP(A212,'Base de datos'!$E$2:$H$7486,2,FALSE)</f>
        <v>No alimenticios</v>
      </c>
      <c r="F212" s="9">
        <f t="shared" si="13"/>
        <v>5</v>
      </c>
      <c r="G212" s="9">
        <f t="shared" si="14"/>
        <v>8</v>
      </c>
      <c r="H212" s="10" t="str">
        <f t="shared" si="15"/>
        <v xml:space="preserve">insert into producto (
	id_producto,
	nom_producto,
	precio,
	cod_unidad_medida,
	cod_categ_producto)
values (
	210,
	'Bandeja de presentacion dorada o plateada para brazo de reina',
	880,
	5,
	8);
</v>
      </c>
    </row>
    <row r="213" spans="1:8" ht="200.15" customHeight="1" x14ac:dyDescent="0.35">
      <c r="A213" s="9" t="str">
        <f>SUBSTITUTE(Productos!A214,"'","''")</f>
        <v>Bandeja de presentacion doradas 20 cm</v>
      </c>
      <c r="B213" s="9">
        <f t="shared" si="12"/>
        <v>211</v>
      </c>
      <c r="C213" s="9">
        <f>Productos!D214</f>
        <v>880</v>
      </c>
      <c r="D213" s="9" t="str">
        <f>VLOOKUP(A213,'Base de datos'!$E$2:$H$7486,4,FALSE)</f>
        <v>unidad</v>
      </c>
      <c r="E213" s="9" t="str">
        <f>VLOOKUP(A213,'Base de datos'!$E$2:$H$7486,2,FALSE)</f>
        <v>Carnes, cecinas y embutidos</v>
      </c>
      <c r="F213" s="9">
        <f t="shared" si="13"/>
        <v>5</v>
      </c>
      <c r="G213" s="9">
        <f t="shared" si="14"/>
        <v>2</v>
      </c>
      <c r="H213" s="10" t="str">
        <f t="shared" si="15"/>
        <v xml:space="preserve">insert into producto (
	id_producto,
	nom_producto,
	precio,
	cod_unidad_medida,
	cod_categ_producto)
values (
	211,
	'Bandeja de presentacion doradas 20 cm',
	880,
	5,
	2);
</v>
      </c>
    </row>
    <row r="214" spans="1:8" ht="200.15" customHeight="1" x14ac:dyDescent="0.35">
      <c r="A214" s="9" t="str">
        <f>SUBSTITUTE(Productos!A215,"'","''")</f>
        <v>Bandeja de presentación dorados/plateados 20 cm</v>
      </c>
      <c r="B214" s="9">
        <f t="shared" si="12"/>
        <v>212</v>
      </c>
      <c r="C214" s="9">
        <f>Productos!D215</f>
        <v>880</v>
      </c>
      <c r="D214" s="9" t="str">
        <f>VLOOKUP(A214,'Base de datos'!$E$2:$H$7486,4,FALSE)</f>
        <v>unidad</v>
      </c>
      <c r="E214" s="9" t="str">
        <f>VLOOKUP(A214,'Base de datos'!$E$2:$H$7486,2,FALSE)</f>
        <v>Carnes, cecinas y embutidos</v>
      </c>
      <c r="F214" s="9">
        <f t="shared" si="13"/>
        <v>5</v>
      </c>
      <c r="G214" s="9">
        <f t="shared" si="14"/>
        <v>2</v>
      </c>
      <c r="H214" s="10" t="str">
        <f t="shared" si="15"/>
        <v xml:space="preserve">insert into producto (
	id_producto,
	nom_producto,
	precio,
	cod_unidad_medida,
	cod_categ_producto)
values (
	212,
	'Bandeja de presentación dorados/plateados 20 cm',
	880,
	5,
	2);
</v>
      </c>
    </row>
    <row r="215" spans="1:8" ht="200.15" customHeight="1" x14ac:dyDescent="0.35">
      <c r="A215" s="9" t="str">
        <f>SUBSTITUTE(Productos!A216,"'","''")</f>
        <v>Bandeja huevos de codorniz (12 unid)</v>
      </c>
      <c r="B215" s="9">
        <f t="shared" si="12"/>
        <v>213</v>
      </c>
      <c r="C215" s="9">
        <f>Productos!D216</f>
        <v>4000</v>
      </c>
      <c r="D215" s="9" t="str">
        <f>VLOOKUP(A215,'Base de datos'!$E$2:$H$7486,4,FALSE)</f>
        <v>unidad</v>
      </c>
      <c r="E215" s="9" t="str">
        <f>VLOOKUP(A215,'Base de datos'!$E$2:$H$7486,2,FALSE)</f>
        <v>Ovo lácteos</v>
      </c>
      <c r="F215" s="9">
        <f t="shared" si="13"/>
        <v>5</v>
      </c>
      <c r="G215" s="9">
        <f t="shared" si="14"/>
        <v>5</v>
      </c>
      <c r="H215" s="10" t="str">
        <f t="shared" si="15"/>
        <v xml:space="preserve">insert into producto (
	id_producto,
	nom_producto,
	precio,
	cod_unidad_medida,
	cod_categ_producto)
values (
	213,
	'Bandeja huevos de codorniz (12 unid)',
	4000,
	5,
	5);
</v>
      </c>
    </row>
    <row r="216" spans="1:8" ht="200.15" customHeight="1" x14ac:dyDescent="0.35">
      <c r="A216" s="9" t="str">
        <f>SUBSTITUTE(Productos!A217,"'","''")</f>
        <v>Bandeja mix de hierbas frescas (romero,tomillo,laurel)</v>
      </c>
      <c r="B216" s="9">
        <f t="shared" si="12"/>
        <v>214</v>
      </c>
      <c r="C216" s="9">
        <f>Productos!D217</f>
        <v>17500</v>
      </c>
      <c r="D216" s="9" t="str">
        <f>VLOOKUP(A216,'Base de datos'!$E$2:$H$7486,4,FALSE)</f>
        <v>unidad</v>
      </c>
      <c r="E216" s="9" t="str">
        <f>VLOOKUP(A216,'Base de datos'!$E$2:$H$7486,2,FALSE)</f>
        <v>Frutas y verduras</v>
      </c>
      <c r="F216" s="9">
        <f t="shared" si="13"/>
        <v>5</v>
      </c>
      <c r="G216" s="9">
        <f t="shared" si="14"/>
        <v>1</v>
      </c>
      <c r="H216" s="10" t="str">
        <f t="shared" si="15"/>
        <v xml:space="preserve">insert into producto (
	id_producto,
	nom_producto,
	precio,
	cod_unidad_medida,
	cod_categ_producto)
values (
	214,
	'Bandeja mix de hierbas frescas (romero,tomillo,laurel)',
	17500,
	5,
	1);
</v>
      </c>
    </row>
    <row r="217" spans="1:8" ht="200.15" customHeight="1" x14ac:dyDescent="0.35">
      <c r="A217" s="9" t="str">
        <f>SUBSTITUTE(Productos!A218,"'","''")</f>
        <v>Bandeja mix finas hierbas. (oregáno,tomillo,laurel)</v>
      </c>
      <c r="B217" s="9">
        <f t="shared" si="12"/>
        <v>215</v>
      </c>
      <c r="C217" s="9">
        <f>Productos!D218</f>
        <v>17500</v>
      </c>
      <c r="D217" s="9" t="str">
        <f>VLOOKUP(A217,'Base de datos'!$E$2:$H$7486,4,FALSE)</f>
        <v>unidad</v>
      </c>
      <c r="E217" s="9" t="str">
        <f>VLOOKUP(A217,'Base de datos'!$E$2:$H$7486,2,FALSE)</f>
        <v>Frutas y verduras</v>
      </c>
      <c r="F217" s="9">
        <f t="shared" si="13"/>
        <v>5</v>
      </c>
      <c r="G217" s="9">
        <f t="shared" si="14"/>
        <v>1</v>
      </c>
      <c r="H217" s="10" t="str">
        <f t="shared" si="15"/>
        <v xml:space="preserve">insert into producto (
	id_producto,
	nom_producto,
	precio,
	cod_unidad_medida,
	cod_categ_producto)
values (
	215,
	'Bandeja mix finas hierbas. (oregáno,tomillo,laurel)',
	17500,
	5,
	1);
</v>
      </c>
    </row>
    <row r="218" spans="1:8" ht="200.15" customHeight="1" x14ac:dyDescent="0.35">
      <c r="A218" s="9" t="str">
        <f>SUBSTITUTE(Productos!A219,"'","''")</f>
        <v>Bandeja rectangular con blonda 15cm x 30 cm</v>
      </c>
      <c r="B218" s="9">
        <f t="shared" si="12"/>
        <v>216</v>
      </c>
      <c r="C218" s="9">
        <f>Productos!D219</f>
        <v>17500</v>
      </c>
      <c r="D218" s="9" t="str">
        <f>VLOOKUP(A218,'Base de datos'!$E$2:$H$7486,4,FALSE)</f>
        <v>unidad</v>
      </c>
      <c r="E218" s="9" t="str">
        <f>VLOOKUP(A218,'Base de datos'!$E$2:$H$7486,2,FALSE)</f>
        <v>No alimenticios</v>
      </c>
      <c r="F218" s="9">
        <f t="shared" si="13"/>
        <v>5</v>
      </c>
      <c r="G218" s="9">
        <f t="shared" si="14"/>
        <v>8</v>
      </c>
      <c r="H218" s="10" t="str">
        <f t="shared" si="15"/>
        <v xml:space="preserve">insert into producto (
	id_producto,
	nom_producto,
	precio,
	cod_unidad_medida,
	cod_categ_producto)
values (
	216,
	'Bandeja rectangular con blonda 15cm x 30 cm',
	17500,
	5,
	8);
</v>
      </c>
    </row>
    <row r="219" spans="1:8" ht="200.15" customHeight="1" x14ac:dyDescent="0.35">
      <c r="A219" s="9" t="str">
        <f>SUBSTITUTE(Productos!A220,"'","''")</f>
        <v>Bandeja tomillo fresco</v>
      </c>
      <c r="B219" s="9">
        <f t="shared" si="12"/>
        <v>217</v>
      </c>
      <c r="C219" s="9">
        <f>Productos!D220</f>
        <v>3000</v>
      </c>
      <c r="D219" s="9" t="str">
        <f>VLOOKUP(A219,'Base de datos'!$E$2:$H$7486,4,FALSE)</f>
        <v>unidad</v>
      </c>
      <c r="E219" s="9" t="str">
        <f>VLOOKUP(A219,'Base de datos'!$E$2:$H$7486,2,FALSE)</f>
        <v>Frutas y verduras</v>
      </c>
      <c r="F219" s="9">
        <f t="shared" si="13"/>
        <v>5</v>
      </c>
      <c r="G219" s="9">
        <f t="shared" si="14"/>
        <v>1</v>
      </c>
      <c r="H219" s="10" t="str">
        <f t="shared" si="15"/>
        <v xml:space="preserve">insert into producto (
	id_producto,
	nom_producto,
	precio,
	cod_unidad_medida,
	cod_categ_producto)
values (
	217,
	'Bandeja tomillo fresco',
	3000,
	5,
	1);
</v>
      </c>
    </row>
    <row r="220" spans="1:8" ht="200.15" customHeight="1" x14ac:dyDescent="0.35">
      <c r="A220" s="9" t="str">
        <f>SUBSTITUTE(Productos!A221,"'","''")</f>
        <v>Bandejas</v>
      </c>
      <c r="B220" s="9">
        <f t="shared" si="12"/>
        <v>218</v>
      </c>
      <c r="C220" s="9">
        <f>Productos!D221</f>
        <v>800</v>
      </c>
      <c r="D220" s="9" t="str">
        <f>VLOOKUP(A220,'Base de datos'!$E$2:$H$7486,4,FALSE)</f>
        <v>unidad</v>
      </c>
      <c r="E220" s="9" t="str">
        <f>VLOOKUP(A220,'Base de datos'!$E$2:$H$7486,2,FALSE)</f>
        <v>Carnes, cecinas y embutidos</v>
      </c>
      <c r="F220" s="9">
        <f t="shared" si="13"/>
        <v>5</v>
      </c>
      <c r="G220" s="9">
        <f t="shared" si="14"/>
        <v>2</v>
      </c>
      <c r="H220" s="10" t="str">
        <f t="shared" si="15"/>
        <v xml:space="preserve">insert into producto (
	id_producto,
	nom_producto,
	precio,
	cod_unidad_medida,
	cod_categ_producto)
values (
	218,
	'Bandejas',
	800,
	5,
	2);
</v>
      </c>
    </row>
    <row r="221" spans="1:8" ht="200.15" customHeight="1" x14ac:dyDescent="0.35">
      <c r="A221" s="9" t="str">
        <f>SUBSTITUTE(Productos!A222,"'","''")</f>
        <v>Bandejas con blonda mediana/plato dorado</v>
      </c>
      <c r="B221" s="9">
        <f t="shared" si="12"/>
        <v>219</v>
      </c>
      <c r="C221" s="9">
        <f>Productos!D222</f>
        <v>1500</v>
      </c>
      <c r="D221" s="9" t="str">
        <f>VLOOKUP(A221,'Base de datos'!$E$2:$H$7486,4,FALSE)</f>
        <v>unidad</v>
      </c>
      <c r="E221" s="9" t="str">
        <f>VLOOKUP(A221,'Base de datos'!$E$2:$H$7486,2,FALSE)</f>
        <v>Abarrotes</v>
      </c>
      <c r="F221" s="9">
        <f t="shared" si="13"/>
        <v>5</v>
      </c>
      <c r="G221" s="9">
        <f t="shared" si="14"/>
        <v>6</v>
      </c>
      <c r="H221" s="10" t="str">
        <f t="shared" si="15"/>
        <v xml:space="preserve">insert into producto (
	id_producto,
	nom_producto,
	precio,
	cod_unidad_medida,
	cod_categ_producto)
values (
	219,
	'Bandejas con blonda mediana/plato dorado',
	1500,
	5,
	6);
</v>
      </c>
    </row>
    <row r="222" spans="1:8" ht="200.15" customHeight="1" x14ac:dyDescent="0.35">
      <c r="A222" s="9" t="str">
        <f>SUBSTITUTE(Productos!A223,"'","''")</f>
        <v>Bandejas de alumnio desechables c-18</v>
      </c>
      <c r="B222" s="9">
        <f t="shared" si="12"/>
        <v>220</v>
      </c>
      <c r="C222" s="9">
        <f>Productos!D223</f>
        <v>1200</v>
      </c>
      <c r="D222" s="9" t="str">
        <f>VLOOKUP(A222,'Base de datos'!$E$2:$H$7486,4,FALSE)</f>
        <v>unidad</v>
      </c>
      <c r="E222" s="9" t="str">
        <f>VLOOKUP(A222,'Base de datos'!$E$2:$H$7486,2,FALSE)</f>
        <v>Carnes, cecinas y embutidos</v>
      </c>
      <c r="F222" s="9">
        <f t="shared" si="13"/>
        <v>5</v>
      </c>
      <c r="G222" s="9">
        <f t="shared" si="14"/>
        <v>2</v>
      </c>
      <c r="H222" s="10" t="str">
        <f t="shared" si="15"/>
        <v xml:space="preserve">insert into producto (
	id_producto,
	nom_producto,
	precio,
	cod_unidad_medida,
	cod_categ_producto)
values (
	220,
	'Bandejas de alumnio desechables c-18',
	1200,
	5,
	2);
</v>
      </c>
    </row>
    <row r="223" spans="1:8" ht="200.15" customHeight="1" x14ac:dyDescent="0.35">
      <c r="A223" s="9" t="str">
        <f>SUBSTITUTE(Productos!A224,"'","''")</f>
        <v>Base de hamburguesas</v>
      </c>
      <c r="B223" s="9">
        <f t="shared" si="12"/>
        <v>221</v>
      </c>
      <c r="C223" s="9">
        <f>Productos!D224</f>
        <v>729</v>
      </c>
      <c r="D223" s="9" t="str">
        <f>VLOOKUP(A223,'Base de datos'!$E$2:$H$7486,4,FALSE)</f>
        <v>Kg.</v>
      </c>
      <c r="E223" s="9" t="str">
        <f>VLOOKUP(A223,'Base de datos'!$E$2:$H$7486,2,FALSE)</f>
        <v>Abarrotes</v>
      </c>
      <c r="F223" s="9">
        <f t="shared" si="13"/>
        <v>1</v>
      </c>
      <c r="G223" s="9">
        <f t="shared" si="14"/>
        <v>6</v>
      </c>
      <c r="H223" s="10" t="str">
        <f t="shared" si="15"/>
        <v xml:space="preserve">insert into producto (
	id_producto,
	nom_producto,
	precio,
	cod_unidad_medida,
	cod_categ_producto)
values (
	221,
	'Base de hamburguesas',
	729,
	1,
	6);
</v>
      </c>
    </row>
    <row r="224" spans="1:8" ht="200.15" customHeight="1" x14ac:dyDescent="0.35">
      <c r="A224" s="9" t="str">
        <f>SUBSTITUTE(Productos!A225,"'","''")</f>
        <v>Bebida "San Pellegrino" naranja</v>
      </c>
      <c r="B224" s="9">
        <f t="shared" si="12"/>
        <v>222</v>
      </c>
      <c r="C224" s="9">
        <f>Productos!D225</f>
        <v>1800</v>
      </c>
      <c r="D224" s="9" t="str">
        <f>VLOOKUP(A224,'Base de datos'!$E$2:$H$7486,4,FALSE)</f>
        <v>unidad</v>
      </c>
      <c r="E224" s="9" t="str">
        <f>VLOOKUP(A224,'Base de datos'!$E$2:$H$7486,2,FALSE)</f>
        <v>Carnes, cecinas y embutidos</v>
      </c>
      <c r="F224" s="9">
        <f t="shared" si="13"/>
        <v>5</v>
      </c>
      <c r="G224" s="9">
        <f t="shared" si="14"/>
        <v>2</v>
      </c>
      <c r="H224" s="10" t="str">
        <f t="shared" si="15"/>
        <v xml:space="preserve">insert into producto (
	id_producto,
	nom_producto,
	precio,
	cod_unidad_medida,
	cod_categ_producto)
values (
	222,
	'Bebida "San Pellegrino" naranja',
	1800,
	5,
	2);
</v>
      </c>
    </row>
    <row r="225" spans="1:8" ht="200.15" customHeight="1" x14ac:dyDescent="0.35">
      <c r="A225" s="9" t="str">
        <f>SUBSTITUTE(Productos!A226,"'","''")</f>
        <v>Bebida cola 1 lt bot/lata</v>
      </c>
      <c r="B225" s="9">
        <f t="shared" si="12"/>
        <v>223</v>
      </c>
      <c r="C225" s="9">
        <f>Productos!D226</f>
        <v>2000</v>
      </c>
      <c r="D225" s="9" t="str">
        <f>VLOOKUP(A225,'Base de datos'!$E$2:$H$7486,4,FALSE)</f>
        <v>unidad</v>
      </c>
      <c r="E225" s="9" t="str">
        <f>VLOOKUP(A225,'Base de datos'!$E$2:$H$7486,2,FALSE)</f>
        <v>Vinos, licores y bebidas</v>
      </c>
      <c r="F225" s="9">
        <f t="shared" si="13"/>
        <v>5</v>
      </c>
      <c r="G225" s="9">
        <f t="shared" si="14"/>
        <v>7</v>
      </c>
      <c r="H225" s="10" t="str">
        <f t="shared" si="15"/>
        <v xml:space="preserve">insert into producto (
	id_producto,
	nom_producto,
	precio,
	cod_unidad_medida,
	cod_categ_producto)
values (
	223,
	'Bebida cola 1 lt bot/lata',
	2000,
	5,
	7);
</v>
      </c>
    </row>
    <row r="226" spans="1:8" ht="200.15" customHeight="1" x14ac:dyDescent="0.35">
      <c r="A226" s="9" t="str">
        <f>SUBSTITUTE(Productos!A227,"'","''")</f>
        <v>Bebida fantasía - ginger ale</v>
      </c>
      <c r="B226" s="9">
        <f t="shared" si="12"/>
        <v>224</v>
      </c>
      <c r="C226" s="9">
        <f>Productos!D227</f>
        <v>1800</v>
      </c>
      <c r="D226" s="9" t="str">
        <f>VLOOKUP(A226,'Base de datos'!$E$2:$H$7486,4,FALSE)</f>
        <v>lt.</v>
      </c>
      <c r="E226" s="9" t="str">
        <f>VLOOKUP(A226,'Base de datos'!$E$2:$H$7486,2,FALSE)</f>
        <v>Carnes, cecinas y embutidos</v>
      </c>
      <c r="F226" s="9">
        <f t="shared" si="13"/>
        <v>3</v>
      </c>
      <c r="G226" s="9">
        <f t="shared" si="14"/>
        <v>2</v>
      </c>
      <c r="H226" s="10" t="str">
        <f t="shared" si="15"/>
        <v xml:space="preserve">insert into producto (
	id_producto,
	nom_producto,
	precio,
	cod_unidad_medida,
	cod_categ_producto)
values (
	224,
	'Bebida fantasía - ginger ale',
	1800,
	3,
	2);
</v>
      </c>
    </row>
    <row r="227" spans="1:8" ht="200.15" customHeight="1" x14ac:dyDescent="0.35">
      <c r="A227" s="9" t="str">
        <f>SUBSTITUTE(Productos!A228,"'","''")</f>
        <v>Bebida fantasía ginger ale</v>
      </c>
      <c r="B227" s="9">
        <f t="shared" si="12"/>
        <v>225</v>
      </c>
      <c r="C227" s="9">
        <f>Productos!D228</f>
        <v>1800</v>
      </c>
      <c r="D227" s="9" t="str">
        <f>VLOOKUP(A227,'Base de datos'!$E$2:$H$7486,4,FALSE)</f>
        <v>lt.</v>
      </c>
      <c r="E227" s="9" t="str">
        <f>VLOOKUP(A227,'Base de datos'!$E$2:$H$7486,2,FALSE)</f>
        <v>Carnes, cecinas y embutidos</v>
      </c>
      <c r="F227" s="9">
        <f t="shared" si="13"/>
        <v>3</v>
      </c>
      <c r="G227" s="9">
        <f t="shared" si="14"/>
        <v>2</v>
      </c>
      <c r="H227" s="10" t="str">
        <f t="shared" si="15"/>
        <v xml:space="preserve">insert into producto (
	id_producto,
	nom_producto,
	precio,
	cod_unidad_medida,
	cod_categ_producto)
values (
	225,
	'Bebida fantasía ginger ale',
	1800,
	3,
	2);
</v>
      </c>
    </row>
    <row r="228" spans="1:8" ht="200.15" customHeight="1" x14ac:dyDescent="0.35">
      <c r="A228" s="9" t="str">
        <f>SUBSTITUTE(Productos!A229,"'","''")</f>
        <v>Belcolade selection amargo 70%</v>
      </c>
      <c r="B228" s="9">
        <f t="shared" si="12"/>
        <v>226</v>
      </c>
      <c r="C228" s="9">
        <f>Productos!D229</f>
        <v>30000</v>
      </c>
      <c r="D228" s="9" t="str">
        <f>VLOOKUP(A228,'Base de datos'!$E$2:$H$7486,4,FALSE)</f>
        <v>Kg.</v>
      </c>
      <c r="E228" s="9" t="str">
        <f>VLOOKUP(A228,'Base de datos'!$E$2:$H$7486,2,FALSE)</f>
        <v>Abarrotes</v>
      </c>
      <c r="F228" s="9">
        <f t="shared" si="13"/>
        <v>1</v>
      </c>
      <c r="G228" s="9">
        <f t="shared" si="14"/>
        <v>6</v>
      </c>
      <c r="H228" s="10" t="str">
        <f t="shared" si="15"/>
        <v xml:space="preserve">insert into producto (
	id_producto,
	nom_producto,
	precio,
	cod_unidad_medida,
	cod_categ_producto)
values (
	226,
	'Belcolade selection amargo 70%',
	30000,
	1,
	6);
</v>
      </c>
    </row>
    <row r="229" spans="1:8" ht="200.15" customHeight="1" x14ac:dyDescent="0.35">
      <c r="A229" s="9" t="str">
        <f>SUBSTITUTE(Productos!A230,"'","''")</f>
        <v>Benedictine bot.</v>
      </c>
      <c r="B229" s="9">
        <f t="shared" si="12"/>
        <v>227</v>
      </c>
      <c r="C229" s="9">
        <f>Productos!D230</f>
        <v>26000</v>
      </c>
      <c r="D229" s="9" t="str">
        <f>VLOOKUP(A229,'Base de datos'!$E$2:$H$7486,4,FALSE)</f>
        <v>unidad</v>
      </c>
      <c r="E229" s="9" t="str">
        <f>VLOOKUP(A229,'Base de datos'!$E$2:$H$7486,2,FALSE)</f>
        <v>Vinos, licores y bebidas</v>
      </c>
      <c r="F229" s="9">
        <f t="shared" si="13"/>
        <v>5</v>
      </c>
      <c r="G229" s="9">
        <f t="shared" si="14"/>
        <v>7</v>
      </c>
      <c r="H229" s="10" t="str">
        <f t="shared" si="15"/>
        <v xml:space="preserve">insert into producto (
	id_producto,
	nom_producto,
	precio,
	cod_unidad_medida,
	cod_categ_producto)
values (
	227,
	'Benedictine bot.',
	26000,
	5,
	7);
</v>
      </c>
    </row>
    <row r="230" spans="1:8" ht="200.15" customHeight="1" x14ac:dyDescent="0.35">
      <c r="A230" s="9" t="str">
        <f>SUBSTITUTE(Productos!A231,"'","''")</f>
        <v>Berenjenas</v>
      </c>
      <c r="B230" s="9">
        <f t="shared" si="12"/>
        <v>228</v>
      </c>
      <c r="C230" s="9">
        <f>Productos!D231</f>
        <v>970</v>
      </c>
      <c r="D230" s="9" t="str">
        <f>VLOOKUP(A230,'Base de datos'!$E$2:$H$7486,4,FALSE)</f>
        <v>unidad</v>
      </c>
      <c r="E230" s="9" t="str">
        <f>VLOOKUP(A230,'Base de datos'!$E$2:$H$7486,2,FALSE)</f>
        <v>Frutas y verduras</v>
      </c>
      <c r="F230" s="9">
        <f t="shared" si="13"/>
        <v>5</v>
      </c>
      <c r="G230" s="9">
        <f t="shared" si="14"/>
        <v>1</v>
      </c>
      <c r="H230" s="10" t="str">
        <f t="shared" si="15"/>
        <v xml:space="preserve">insert into producto (
	id_producto,
	nom_producto,
	precio,
	cod_unidad_medida,
	cod_categ_producto)
values (
	228,
	'Berenjenas',
	970,
	5,
	1);
</v>
      </c>
    </row>
    <row r="231" spans="1:8" ht="200.15" customHeight="1" x14ac:dyDescent="0.35">
      <c r="A231" s="9" t="str">
        <f>SUBSTITUTE(Productos!A232,"'","''")</f>
        <v>Berenjenas baby</v>
      </c>
      <c r="B231" s="9">
        <f t="shared" si="12"/>
        <v>229</v>
      </c>
      <c r="C231" s="9">
        <f>Productos!D232</f>
        <v>650</v>
      </c>
      <c r="D231" s="9" t="str">
        <f>VLOOKUP(A231,'Base de datos'!$E$2:$H$7486,4,FALSE)</f>
        <v>unidad</v>
      </c>
      <c r="E231" s="9" t="str">
        <f>VLOOKUP(A231,'Base de datos'!$E$2:$H$7486,2,FALSE)</f>
        <v>Frutas y verduras</v>
      </c>
      <c r="F231" s="9">
        <f t="shared" si="13"/>
        <v>5</v>
      </c>
      <c r="G231" s="9">
        <f t="shared" si="14"/>
        <v>1</v>
      </c>
      <c r="H231" s="10" t="str">
        <f t="shared" si="15"/>
        <v xml:space="preserve">insert into producto (
	id_producto,
	nom_producto,
	precio,
	cod_unidad_medida,
	cod_categ_producto)
values (
	229,
	'Berenjenas baby',
	650,
	5,
	1);
</v>
      </c>
    </row>
    <row r="232" spans="1:8" ht="200.15" customHeight="1" x14ac:dyDescent="0.35">
      <c r="A232" s="9" t="str">
        <f>SUBSTITUTE(Productos!A233,"'","''")</f>
        <v>Berenjenas mediana</v>
      </c>
      <c r="B232" s="9">
        <f t="shared" si="12"/>
        <v>230</v>
      </c>
      <c r="C232" s="9">
        <f>Productos!D233</f>
        <v>970</v>
      </c>
      <c r="D232" s="9" t="str">
        <f>VLOOKUP(A232,'Base de datos'!$E$2:$H$7486,4,FALSE)</f>
        <v>unidad</v>
      </c>
      <c r="E232" s="9" t="str">
        <f>VLOOKUP(A232,'Base de datos'!$E$2:$H$7486,2,FALSE)</f>
        <v>Frutas y verduras</v>
      </c>
      <c r="F232" s="9">
        <f t="shared" si="13"/>
        <v>5</v>
      </c>
      <c r="G232" s="9">
        <f t="shared" si="14"/>
        <v>1</v>
      </c>
      <c r="H232" s="10" t="str">
        <f t="shared" si="15"/>
        <v xml:space="preserve">insert into producto (
	id_producto,
	nom_producto,
	precio,
	cod_unidad_medida,
	cod_categ_producto)
values (
	230,
	'Berenjenas mediana',
	970,
	5,
	1);
</v>
      </c>
    </row>
    <row r="233" spans="1:8" ht="200.15" customHeight="1" x14ac:dyDescent="0.35">
      <c r="A233" s="9" t="str">
        <f>SUBSTITUTE(Productos!A234,"'","''")</f>
        <v>Berro hidropónico</v>
      </c>
      <c r="B233" s="9">
        <f t="shared" si="12"/>
        <v>231</v>
      </c>
      <c r="C233" s="9">
        <f>Productos!D234</f>
        <v>8490</v>
      </c>
      <c r="D233" s="9" t="str">
        <f>VLOOKUP(A233,'Base de datos'!$E$2:$H$7486,4,FALSE)</f>
        <v>Kg.</v>
      </c>
      <c r="E233" s="9" t="str">
        <f>VLOOKUP(A233,'Base de datos'!$E$2:$H$7486,2,FALSE)</f>
        <v>Frutas y verduras</v>
      </c>
      <c r="F233" s="9">
        <f t="shared" si="13"/>
        <v>1</v>
      </c>
      <c r="G233" s="9">
        <f t="shared" si="14"/>
        <v>1</v>
      </c>
      <c r="H233" s="10" t="str">
        <f t="shared" si="15"/>
        <v xml:space="preserve">insert into producto (
	id_producto,
	nom_producto,
	precio,
	cod_unidad_medida,
	cod_categ_producto)
values (
	231,
	'Berro hidropónico',
	8490,
	1,
	1);
</v>
      </c>
    </row>
    <row r="234" spans="1:8" ht="200.15" customHeight="1" x14ac:dyDescent="0.35">
      <c r="A234" s="9" t="str">
        <f>SUBSTITUTE(Productos!A235,"'","''")</f>
        <v>Berro hidropónico o común</v>
      </c>
      <c r="B234" s="9">
        <f t="shared" si="12"/>
        <v>232</v>
      </c>
      <c r="C234" s="9">
        <f>Productos!D235</f>
        <v>8490</v>
      </c>
      <c r="D234" s="9" t="str">
        <f>VLOOKUP(A234,'Base de datos'!$E$2:$H$7486,4,FALSE)</f>
        <v>Kg.</v>
      </c>
      <c r="E234" s="9" t="str">
        <f>VLOOKUP(A234,'Base de datos'!$E$2:$H$7486,2,FALSE)</f>
        <v>Carnes, cecinas y embutidos</v>
      </c>
      <c r="F234" s="9">
        <f t="shared" si="13"/>
        <v>1</v>
      </c>
      <c r="G234" s="9">
        <f t="shared" si="14"/>
        <v>2</v>
      </c>
      <c r="H234" s="10" t="str">
        <f t="shared" si="15"/>
        <v xml:space="preserve">insert into producto (
	id_producto,
	nom_producto,
	precio,
	cod_unidad_medida,
	cod_categ_producto)
values (
	232,
	'Berro hidropónico o común',
	8490,
	1,
	2);
</v>
      </c>
    </row>
    <row r="235" spans="1:8" ht="200.15" customHeight="1" x14ac:dyDescent="0.35">
      <c r="A235" s="9" t="str">
        <f>SUBSTITUTE(Productos!A236,"'","''")</f>
        <v>Berros</v>
      </c>
      <c r="B235" s="9">
        <f t="shared" si="12"/>
        <v>233</v>
      </c>
      <c r="C235" s="9">
        <f>Productos!D236</f>
        <v>8490</v>
      </c>
      <c r="D235" s="9" t="str">
        <f>VLOOKUP(A235,'Base de datos'!$E$2:$H$7486,4,FALSE)</f>
        <v>Kg.</v>
      </c>
      <c r="E235" s="9" t="str">
        <f>VLOOKUP(A235,'Base de datos'!$E$2:$H$7486,2,FALSE)</f>
        <v>Frutas y verduras</v>
      </c>
      <c r="F235" s="9">
        <f t="shared" si="13"/>
        <v>1</v>
      </c>
      <c r="G235" s="9">
        <f t="shared" si="14"/>
        <v>1</v>
      </c>
      <c r="H235" s="10" t="str">
        <f t="shared" si="15"/>
        <v xml:space="preserve">insert into producto (
	id_producto,
	nom_producto,
	precio,
	cod_unidad_medida,
	cod_categ_producto)
values (
	233,
	'Berros',
	8490,
	1,
	1);
</v>
      </c>
    </row>
    <row r="236" spans="1:8" ht="200.15" customHeight="1" x14ac:dyDescent="0.35">
      <c r="A236" s="9" t="str">
        <f>SUBSTITUTE(Productos!A237,"'","''")</f>
        <v>Berros común</v>
      </c>
      <c r="B236" s="9">
        <f t="shared" si="12"/>
        <v>234</v>
      </c>
      <c r="C236" s="9">
        <f>Productos!D237</f>
        <v>8490</v>
      </c>
      <c r="D236" s="9" t="str">
        <f>VLOOKUP(A236,'Base de datos'!$E$2:$H$7486,4,FALSE)</f>
        <v>Kg.</v>
      </c>
      <c r="E236" s="9" t="str">
        <f>VLOOKUP(A236,'Base de datos'!$E$2:$H$7486,2,FALSE)</f>
        <v>Carnes, cecinas y embutidos</v>
      </c>
      <c r="F236" s="9">
        <f t="shared" si="13"/>
        <v>1</v>
      </c>
      <c r="G236" s="9">
        <f t="shared" si="14"/>
        <v>2</v>
      </c>
      <c r="H236" s="10" t="str">
        <f t="shared" si="15"/>
        <v xml:space="preserve">insert into producto (
	id_producto,
	nom_producto,
	precio,
	cod_unidad_medida,
	cod_categ_producto)
values (
	234,
	'Berros común',
	8490,
	1,
	2);
</v>
      </c>
    </row>
    <row r="237" spans="1:8" ht="200.15" customHeight="1" x14ac:dyDescent="0.35">
      <c r="A237" s="9" t="str">
        <f>SUBSTITUTE(Productos!A238,"'","''")</f>
        <v>Berros hidropónicos</v>
      </c>
      <c r="B237" s="9">
        <f t="shared" si="12"/>
        <v>235</v>
      </c>
      <c r="C237" s="9">
        <f>Productos!D238</f>
        <v>8490</v>
      </c>
      <c r="D237" s="9" t="str">
        <f>VLOOKUP(A237,'Base de datos'!$E$2:$H$7486,4,FALSE)</f>
        <v>Kg.</v>
      </c>
      <c r="E237" s="9" t="str">
        <f>VLOOKUP(A237,'Base de datos'!$E$2:$H$7486,2,FALSE)</f>
        <v>Frutas y verduras</v>
      </c>
      <c r="F237" s="9">
        <f t="shared" si="13"/>
        <v>1</v>
      </c>
      <c r="G237" s="9">
        <f t="shared" si="14"/>
        <v>1</v>
      </c>
      <c r="H237" s="10" t="str">
        <f t="shared" si="15"/>
        <v xml:space="preserve">insert into producto (
	id_producto,
	nom_producto,
	precio,
	cod_unidad_medida,
	cod_categ_producto)
values (
	235,
	'Berros hidropónicos',
	8490,
	1,
	1);
</v>
      </c>
    </row>
    <row r="238" spans="1:8" ht="200.15" customHeight="1" x14ac:dyDescent="0.35">
      <c r="A238" s="9" t="str">
        <f>SUBSTITUTE(Productos!A239,"'","''")</f>
        <v>Betarraga</v>
      </c>
      <c r="B238" s="9">
        <f t="shared" si="12"/>
        <v>236</v>
      </c>
      <c r="C238" s="9">
        <f>Productos!D239</f>
        <v>1525</v>
      </c>
      <c r="D238" s="9" t="str">
        <f>VLOOKUP(A238,'Base de datos'!$E$2:$H$7486,4,FALSE)</f>
        <v>Kg.</v>
      </c>
      <c r="E238" s="9" t="str">
        <f>VLOOKUP(A238,'Base de datos'!$E$2:$H$7486,2,FALSE)</f>
        <v>Frutas y verduras</v>
      </c>
      <c r="F238" s="9">
        <f t="shared" si="13"/>
        <v>1</v>
      </c>
      <c r="G238" s="9">
        <f t="shared" si="14"/>
        <v>1</v>
      </c>
      <c r="H238" s="10" t="str">
        <f t="shared" si="15"/>
        <v xml:space="preserve">insert into producto (
	id_producto,
	nom_producto,
	precio,
	cod_unidad_medida,
	cod_categ_producto)
values (
	236,
	'Betarraga',
	1525,
	1,
	1);
</v>
      </c>
    </row>
    <row r="239" spans="1:8" ht="200.15" customHeight="1" x14ac:dyDescent="0.35">
      <c r="A239" s="9" t="str">
        <f>SUBSTITUTE(Productos!A240,"'","''")</f>
        <v>Betarraga pqte</v>
      </c>
      <c r="B239" s="9">
        <f t="shared" si="12"/>
        <v>237</v>
      </c>
      <c r="C239" s="9">
        <f>Productos!D240</f>
        <v>1525</v>
      </c>
      <c r="D239" s="9" t="str">
        <f>VLOOKUP(A239,'Base de datos'!$E$2:$H$7486,4,FALSE)</f>
        <v>unidad</v>
      </c>
      <c r="E239" s="9" t="str">
        <f>VLOOKUP(A239,'Base de datos'!$E$2:$H$7486,2,FALSE)</f>
        <v>Frutas y verduras</v>
      </c>
      <c r="F239" s="9">
        <f t="shared" si="13"/>
        <v>5</v>
      </c>
      <c r="G239" s="9">
        <f t="shared" si="14"/>
        <v>1</v>
      </c>
      <c r="H239" s="10" t="str">
        <f t="shared" si="15"/>
        <v xml:space="preserve">insert into producto (
	id_producto,
	nom_producto,
	precio,
	cod_unidad_medida,
	cod_categ_producto)
values (
	237,
	'Betarraga pqte',
	1525,
	5,
	1);
</v>
      </c>
    </row>
    <row r="240" spans="1:8" ht="200.15" customHeight="1" x14ac:dyDescent="0.35">
      <c r="A240" s="9" t="str">
        <f>SUBSTITUTE(Productos!A241,"'","''")</f>
        <v xml:space="preserve">Bicarbonato </v>
      </c>
      <c r="B240" s="9">
        <f t="shared" si="12"/>
        <v>238</v>
      </c>
      <c r="C240" s="9">
        <f>Productos!D241</f>
        <v>900</v>
      </c>
      <c r="D240" s="9" t="str">
        <f>VLOOKUP(A240,'Base de datos'!$E$2:$H$7486,4,FALSE)</f>
        <v>Kg.</v>
      </c>
      <c r="E240" s="9" t="str">
        <f>VLOOKUP(A240,'Base de datos'!$E$2:$H$7486,2,FALSE)</f>
        <v>Abarrotes</v>
      </c>
      <c r="F240" s="9">
        <f t="shared" si="13"/>
        <v>1</v>
      </c>
      <c r="G240" s="9">
        <f t="shared" si="14"/>
        <v>6</v>
      </c>
      <c r="H240" s="10" t="str">
        <f t="shared" si="15"/>
        <v xml:space="preserve">insert into producto (
	id_producto,
	nom_producto,
	precio,
	cod_unidad_medida,
	cod_categ_producto)
values (
	238,
	'Bicarbonato ',
	900,
	1,
	6);
</v>
      </c>
    </row>
    <row r="241" spans="1:8" ht="200.15" customHeight="1" x14ac:dyDescent="0.35">
      <c r="A241" s="9" t="str">
        <f>SUBSTITUTE(Productos!A242,"'","''")</f>
        <v>Bicarbonato de sodio</v>
      </c>
      <c r="B241" s="9">
        <f t="shared" si="12"/>
        <v>239</v>
      </c>
      <c r="C241" s="9">
        <f>Productos!D242</f>
        <v>900</v>
      </c>
      <c r="D241" s="9" t="str">
        <f>VLOOKUP(A241,'Base de datos'!$E$2:$H$7486,4,FALSE)</f>
        <v>Kg.</v>
      </c>
      <c r="E241" s="9" t="str">
        <f>VLOOKUP(A241,'Base de datos'!$E$2:$H$7486,2,FALSE)</f>
        <v>Carnes, cecinas y embutidos</v>
      </c>
      <c r="F241" s="9">
        <f t="shared" si="13"/>
        <v>1</v>
      </c>
      <c r="G241" s="9">
        <f t="shared" si="14"/>
        <v>2</v>
      </c>
      <c r="H241" s="10" t="str">
        <f t="shared" si="15"/>
        <v xml:space="preserve">insert into producto (
	id_producto,
	nom_producto,
	precio,
	cod_unidad_medida,
	cod_categ_producto)
values (
	239,
	'Bicarbonato de sodio',
	900,
	1,
	2);
</v>
      </c>
    </row>
    <row r="242" spans="1:8" ht="200.15" customHeight="1" x14ac:dyDescent="0.35">
      <c r="A242" s="9" t="str">
        <f>SUBSTITUTE(Productos!A243,"'","''")</f>
        <v>Bolsa de aseo grande</v>
      </c>
      <c r="B242" s="9">
        <f t="shared" si="12"/>
        <v>240</v>
      </c>
      <c r="C242" s="9">
        <f>Productos!D243</f>
        <v>100</v>
      </c>
      <c r="D242" s="9" t="str">
        <f>VLOOKUP(A242,'Base de datos'!$E$2:$H$7486,4,FALSE)</f>
        <v>unidad</v>
      </c>
      <c r="E242" s="9" t="str">
        <f>VLOOKUP(A242,'Base de datos'!$E$2:$H$7486,2,FALSE)</f>
        <v>Artículos de aseo</v>
      </c>
      <c r="F242" s="9">
        <f t="shared" si="13"/>
        <v>5</v>
      </c>
      <c r="G242" s="9">
        <f t="shared" si="14"/>
        <v>9</v>
      </c>
      <c r="H242" s="10" t="str">
        <f t="shared" si="15"/>
        <v xml:space="preserve">insert into producto (
	id_producto,
	nom_producto,
	precio,
	cod_unidad_medida,
	cod_categ_producto)
values (
	240,
	'Bolsa de aseo grande',
	100,
	5,
	9);
</v>
      </c>
    </row>
    <row r="243" spans="1:8" ht="200.15" customHeight="1" x14ac:dyDescent="0.35">
      <c r="A243" s="9" t="str">
        <f>SUBSTITUTE(Productos!A244,"'","''")</f>
        <v>Bolsa de sellado al vacío gofradas</v>
      </c>
      <c r="B243" s="9">
        <f t="shared" si="12"/>
        <v>241</v>
      </c>
      <c r="C243" s="9">
        <f>Productos!D244</f>
        <v>300</v>
      </c>
      <c r="D243" s="9" t="str">
        <f>VLOOKUP(A243,'Base de datos'!$E$2:$H$7486,4,FALSE)</f>
        <v>unidad</v>
      </c>
      <c r="E243" s="9" t="str">
        <f>VLOOKUP(A243,'Base de datos'!$E$2:$H$7486,2,FALSE)</f>
        <v>Artículos de aseo</v>
      </c>
      <c r="F243" s="9">
        <f t="shared" si="13"/>
        <v>5</v>
      </c>
      <c r="G243" s="9">
        <f t="shared" si="14"/>
        <v>9</v>
      </c>
      <c r="H243" s="10" t="str">
        <f t="shared" si="15"/>
        <v xml:space="preserve">insert into producto (
	id_producto,
	nom_producto,
	precio,
	cod_unidad_medida,
	cod_categ_producto)
values (
	241,
	'Bolsa de sellado al vacío gofradas',
	300,
	5,
	9);
</v>
      </c>
    </row>
    <row r="244" spans="1:8" ht="200.15" customHeight="1" x14ac:dyDescent="0.35">
      <c r="A244" s="9" t="str">
        <f>SUBSTITUTE(Productos!A245,"'","''")</f>
        <v>Bolsa de sellado vacío rollo</v>
      </c>
      <c r="B244" s="9">
        <f t="shared" si="12"/>
        <v>242</v>
      </c>
      <c r="C244" s="9">
        <f>Productos!D245</f>
        <v>4500</v>
      </c>
      <c r="D244" s="9" t="str">
        <f>VLOOKUP(A244,'Base de datos'!$E$2:$H$7486,4,FALSE)</f>
        <v>unidad</v>
      </c>
      <c r="E244" s="9" t="str">
        <f>VLOOKUP(A244,'Base de datos'!$E$2:$H$7486,2,FALSE)</f>
        <v>Abarrotes</v>
      </c>
      <c r="F244" s="9">
        <f t="shared" si="13"/>
        <v>5</v>
      </c>
      <c r="G244" s="9">
        <f t="shared" si="14"/>
        <v>6</v>
      </c>
      <c r="H244" s="10" t="str">
        <f t="shared" si="15"/>
        <v xml:space="preserve">insert into producto (
	id_producto,
	nom_producto,
	precio,
	cod_unidad_medida,
	cod_categ_producto)
values (
	242,
	'Bolsa de sellado vacío rollo',
	4500,
	5,
	6);
</v>
      </c>
    </row>
    <row r="245" spans="1:8" ht="200.15" customHeight="1" x14ac:dyDescent="0.35">
      <c r="A245" s="9" t="str">
        <f>SUBSTITUTE(Productos!A246,"'","''")</f>
        <v>Bolsa mix de hojas dole 150 grs</v>
      </c>
      <c r="B245" s="9">
        <f t="shared" si="12"/>
        <v>243</v>
      </c>
      <c r="C245" s="9">
        <f>Productos!D246</f>
        <v>1500</v>
      </c>
      <c r="D245" s="9" t="str">
        <f>VLOOKUP(A245,'Base de datos'!$E$2:$H$7486,4,FALSE)</f>
        <v>unidad</v>
      </c>
      <c r="E245" s="9" t="str">
        <f>VLOOKUP(A245,'Base de datos'!$E$2:$H$7486,2,FALSE)</f>
        <v>Frutas y verduras</v>
      </c>
      <c r="F245" s="9">
        <f t="shared" si="13"/>
        <v>5</v>
      </c>
      <c r="G245" s="9">
        <f t="shared" si="14"/>
        <v>1</v>
      </c>
      <c r="H245" s="10" t="str">
        <f t="shared" si="15"/>
        <v xml:space="preserve">insert into producto (
	id_producto,
	nom_producto,
	precio,
	cod_unidad_medida,
	cod_categ_producto)
values (
	243,
	'Bolsa mix de hojas dole 150 grs',
	1500,
	5,
	1);
</v>
      </c>
    </row>
    <row r="246" spans="1:8" ht="200.15" customHeight="1" x14ac:dyDescent="0.35">
      <c r="A246" s="9" t="str">
        <f>SUBSTITUTE(Productos!A247,"'","''")</f>
        <v>Bolsa pan molde 380 gr</v>
      </c>
      <c r="B246" s="9">
        <f t="shared" si="12"/>
        <v>244</v>
      </c>
      <c r="C246" s="9">
        <f>Productos!D247</f>
        <v>2549</v>
      </c>
      <c r="D246" s="9" t="str">
        <f>VLOOKUP(A246,'Base de datos'!$E$2:$H$7486,4,FALSE)</f>
        <v>unidad</v>
      </c>
      <c r="E246" s="9" t="str">
        <f>VLOOKUP(A246,'Base de datos'!$E$2:$H$7486,2,FALSE)</f>
        <v>Abarrotes</v>
      </c>
      <c r="F246" s="9">
        <f t="shared" si="13"/>
        <v>5</v>
      </c>
      <c r="G246" s="9">
        <f t="shared" si="14"/>
        <v>6</v>
      </c>
      <c r="H246" s="10" t="str">
        <f t="shared" si="15"/>
        <v xml:space="preserve">insert into producto (
	id_producto,
	nom_producto,
	precio,
	cod_unidad_medida,
	cod_categ_producto)
values (
	244,
	'Bolsa pan molde 380 gr',
	2549,
	5,
	6);
</v>
      </c>
    </row>
    <row r="247" spans="1:8" ht="200.15" customHeight="1" x14ac:dyDescent="0.35">
      <c r="A247" s="9" t="str">
        <f>SUBSTITUTE(Productos!A248,"'","''")</f>
        <v>Bolsa pan molde blanco</v>
      </c>
      <c r="B247" s="9">
        <f t="shared" si="12"/>
        <v>245</v>
      </c>
      <c r="C247" s="9">
        <f>Productos!D248</f>
        <v>2549</v>
      </c>
      <c r="D247" s="9" t="str">
        <f>VLOOKUP(A247,'Base de datos'!$E$2:$H$7486,4,FALSE)</f>
        <v>unidad</v>
      </c>
      <c r="E247" s="9" t="str">
        <f>VLOOKUP(A247,'Base de datos'!$E$2:$H$7486,2,FALSE)</f>
        <v>Abarrotes</v>
      </c>
      <c r="F247" s="9">
        <f t="shared" si="13"/>
        <v>5</v>
      </c>
      <c r="G247" s="9">
        <f t="shared" si="14"/>
        <v>6</v>
      </c>
      <c r="H247" s="10" t="str">
        <f t="shared" si="15"/>
        <v xml:space="preserve">insert into producto (
	id_producto,
	nom_producto,
	precio,
	cod_unidad_medida,
	cod_categ_producto)
values (
	245,
	'Bolsa pan molde blanco',
	2549,
	5,
	6);
</v>
      </c>
    </row>
    <row r="248" spans="1:8" ht="200.15" customHeight="1" x14ac:dyDescent="0.35">
      <c r="A248" s="9" t="str">
        <f>SUBSTITUTE(Productos!A249,"'","''")</f>
        <v>Bolsa pan molde blanco chico</v>
      </c>
      <c r="B248" s="9">
        <f t="shared" si="12"/>
        <v>246</v>
      </c>
      <c r="C248" s="9">
        <f>Productos!D249</f>
        <v>2490</v>
      </c>
      <c r="D248" s="9" t="str">
        <f>VLOOKUP(A248,'Base de datos'!$E$2:$H$7486,4,FALSE)</f>
        <v>unidad</v>
      </c>
      <c r="E248" s="9" t="str">
        <f>VLOOKUP(A248,'Base de datos'!$E$2:$H$7486,2,FALSE)</f>
        <v>Abarrotes</v>
      </c>
      <c r="F248" s="9">
        <f t="shared" si="13"/>
        <v>5</v>
      </c>
      <c r="G248" s="9">
        <f t="shared" si="14"/>
        <v>6</v>
      </c>
      <c r="H248" s="10" t="str">
        <f t="shared" si="15"/>
        <v xml:space="preserve">insert into producto (
	id_producto,
	nom_producto,
	precio,
	cod_unidad_medida,
	cod_categ_producto)
values (
	246,
	'Bolsa pan molde blanco chico',
	2490,
	5,
	6);
</v>
      </c>
    </row>
    <row r="249" spans="1:8" ht="200.15" customHeight="1" x14ac:dyDescent="0.35">
      <c r="A249" s="9" t="str">
        <f>SUBSTITUTE(Productos!A250,"'","''")</f>
        <v>Bolsa prepicada grande</v>
      </c>
      <c r="B249" s="9">
        <f t="shared" si="12"/>
        <v>247</v>
      </c>
      <c r="C249" s="9">
        <f>Productos!D250</f>
        <v>2490</v>
      </c>
      <c r="D249" s="9" t="str">
        <f>VLOOKUP(A249,'Base de datos'!$E$2:$H$7486,4,FALSE)</f>
        <v>unidad</v>
      </c>
      <c r="E249" s="9" t="str">
        <f>VLOOKUP(A249,'Base de datos'!$E$2:$H$7486,2,FALSE)</f>
        <v>Artículos de aseo</v>
      </c>
      <c r="F249" s="9">
        <f t="shared" si="13"/>
        <v>5</v>
      </c>
      <c r="G249" s="9">
        <f t="shared" si="14"/>
        <v>9</v>
      </c>
      <c r="H249" s="10" t="str">
        <f t="shared" si="15"/>
        <v xml:space="preserve">insert into producto (
	id_producto,
	nom_producto,
	precio,
	cod_unidad_medida,
	cod_categ_producto)
values (
	247,
	'Bolsa prepicada grande',
	2490,
	5,
	9);
</v>
      </c>
    </row>
    <row r="250" spans="1:8" ht="200.15" customHeight="1" x14ac:dyDescent="0.35">
      <c r="A250" s="9" t="str">
        <f>SUBSTITUTE(Productos!A251,"'","''")</f>
        <v>Bolsa sellado vacío mediana</v>
      </c>
      <c r="B250" s="9">
        <f t="shared" si="12"/>
        <v>248</v>
      </c>
      <c r="C250" s="9">
        <f>Productos!D251</f>
        <v>2490</v>
      </c>
      <c r="D250" s="9" t="str">
        <f>VLOOKUP(A250,'Base de datos'!$E$2:$H$7486,4,FALSE)</f>
        <v>unidad</v>
      </c>
      <c r="E250" s="9" t="str">
        <f>VLOOKUP(A250,'Base de datos'!$E$2:$H$7486,2,FALSE)</f>
        <v>Carnes, cecinas y embutidos</v>
      </c>
      <c r="F250" s="9">
        <f t="shared" si="13"/>
        <v>5</v>
      </c>
      <c r="G250" s="9">
        <f t="shared" si="14"/>
        <v>2</v>
      </c>
      <c r="H250" s="10" t="str">
        <f t="shared" si="15"/>
        <v xml:space="preserve">insert into producto (
	id_producto,
	nom_producto,
	precio,
	cod_unidad_medida,
	cod_categ_producto)
values (
	248,
	'Bolsa sellado vacío mediana',
	2490,
	5,
	2);
</v>
      </c>
    </row>
    <row r="251" spans="1:8" ht="200.15" customHeight="1" x14ac:dyDescent="0.35">
      <c r="A251" s="9" t="str">
        <f>SUBSTITUTE(Productos!A252,"'","''")</f>
        <v>Bolsa vacío</v>
      </c>
      <c r="B251" s="9">
        <f t="shared" si="12"/>
        <v>249</v>
      </c>
      <c r="C251" s="9">
        <f>Productos!D252</f>
        <v>2490</v>
      </c>
      <c r="D251" s="9" t="str">
        <f>VLOOKUP(A251,'Base de datos'!$E$2:$H$7486,4,FALSE)</f>
        <v>unidad</v>
      </c>
      <c r="E251" s="9" t="str">
        <f>VLOOKUP(A251,'Base de datos'!$E$2:$H$7486,2,FALSE)</f>
        <v>Abarrotes</v>
      </c>
      <c r="F251" s="9">
        <f t="shared" si="13"/>
        <v>5</v>
      </c>
      <c r="G251" s="9">
        <f t="shared" si="14"/>
        <v>6</v>
      </c>
      <c r="H251" s="10" t="str">
        <f t="shared" si="15"/>
        <v xml:space="preserve">insert into producto (
	id_producto,
	nom_producto,
	precio,
	cod_unidad_medida,
	cod_categ_producto)
values (
	249,
	'Bolsa vacío',
	2490,
	5,
	6);
</v>
      </c>
    </row>
    <row r="252" spans="1:8" ht="200.15" customHeight="1" x14ac:dyDescent="0.35">
      <c r="A252" s="9" t="str">
        <f>SUBSTITUTE(Productos!A253,"'","''")</f>
        <v>Bolsas de aseo</v>
      </c>
      <c r="B252" s="9">
        <f t="shared" si="12"/>
        <v>250</v>
      </c>
      <c r="C252" s="9">
        <f>Productos!D253</f>
        <v>2490</v>
      </c>
      <c r="D252" s="9" t="str">
        <f>VLOOKUP(A252,'Base de datos'!$E$2:$H$7486,4,FALSE)</f>
        <v>unidad</v>
      </c>
      <c r="E252" s="9" t="str">
        <f>VLOOKUP(A252,'Base de datos'!$E$2:$H$7486,2,FALSE)</f>
        <v>Carnes, cecinas y embutidos</v>
      </c>
      <c r="F252" s="9">
        <f t="shared" si="13"/>
        <v>5</v>
      </c>
      <c r="G252" s="9">
        <f t="shared" si="14"/>
        <v>2</v>
      </c>
      <c r="H252" s="10" t="str">
        <f t="shared" si="15"/>
        <v xml:space="preserve">insert into producto (
	id_producto,
	nom_producto,
	precio,
	cod_unidad_medida,
	cod_categ_producto)
values (
	250,
	'Bolsas de aseo',
	2490,
	5,
	2);
</v>
      </c>
    </row>
    <row r="253" spans="1:8" ht="200.15" customHeight="1" x14ac:dyDescent="0.35">
      <c r="A253" s="9" t="str">
        <f>SUBSTITUTE(Productos!A254,"'","''")</f>
        <v>Bolsas de aseo (2 medianas y 1 grande)</v>
      </c>
      <c r="B253" s="9">
        <f t="shared" si="12"/>
        <v>251</v>
      </c>
      <c r="C253" s="9">
        <f>Productos!D254</f>
        <v>59.9</v>
      </c>
      <c r="D253" s="9" t="str">
        <f>VLOOKUP(A253,'Base de datos'!$E$2:$H$7486,4,FALSE)</f>
        <v>unidad</v>
      </c>
      <c r="E253" s="9" t="str">
        <f>VLOOKUP(A253,'Base de datos'!$E$2:$H$7486,2,FALSE)</f>
        <v>Carnes, cecinas y embutidos</v>
      </c>
      <c r="F253" s="9">
        <f t="shared" si="13"/>
        <v>5</v>
      </c>
      <c r="G253" s="9">
        <f t="shared" si="14"/>
        <v>2</v>
      </c>
      <c r="H253" s="10" t="str">
        <f t="shared" si="15"/>
        <v xml:space="preserve">insert into producto (
	id_producto,
	nom_producto,
	precio,
	cod_unidad_medida,
	cod_categ_producto)
values (
	251,
	'Bolsas de aseo (2 medianas y 1 grande)',
	59.9,
	5,
	2);
</v>
      </c>
    </row>
    <row r="254" spans="1:8" ht="200.15" customHeight="1" x14ac:dyDescent="0.35">
      <c r="A254" s="9" t="str">
        <f>SUBSTITUTE(Productos!A255,"'","''")</f>
        <v>Bolsas de basura</v>
      </c>
      <c r="B254" s="9">
        <f t="shared" si="12"/>
        <v>252</v>
      </c>
      <c r="C254" s="9">
        <f>Productos!D255</f>
        <v>346.55479452054794</v>
      </c>
      <c r="D254" s="9" t="str">
        <f>VLOOKUP(A254,'Base de datos'!$E$2:$H$7486,4,FALSE)</f>
        <v>unidad</v>
      </c>
      <c r="E254" s="9" t="str">
        <f>VLOOKUP(A254,'Base de datos'!$E$2:$H$7486,2,FALSE)</f>
        <v>Artículos de aseo</v>
      </c>
      <c r="F254" s="9">
        <f t="shared" si="13"/>
        <v>5</v>
      </c>
      <c r="G254" s="9">
        <f t="shared" si="14"/>
        <v>9</v>
      </c>
      <c r="H254" s="10" t="str">
        <f t="shared" si="15"/>
        <v xml:space="preserve">insert into producto (
	id_producto,
	nom_producto,
	precio,
	cod_unidad_medida,
	cod_categ_producto)
values (
	252,
	'Bolsas de basura',
	346.554794520548,
	5,
	9);
</v>
      </c>
    </row>
    <row r="255" spans="1:8" ht="200.15" customHeight="1" x14ac:dyDescent="0.35">
      <c r="A255" s="9" t="str">
        <f>SUBSTITUTE(Productos!A256,"'","''")</f>
        <v>Bolsas de basura grande</v>
      </c>
      <c r="B255" s="9">
        <f t="shared" si="12"/>
        <v>253</v>
      </c>
      <c r="C255" s="9">
        <f>Productos!D256</f>
        <v>346.55479452054794</v>
      </c>
      <c r="D255" s="9" t="str">
        <f>VLOOKUP(A255,'Base de datos'!$E$2:$H$7486,4,FALSE)</f>
        <v>unidad</v>
      </c>
      <c r="E255" s="9" t="str">
        <f>VLOOKUP(A255,'Base de datos'!$E$2:$H$7486,2,FALSE)</f>
        <v>Artículos de aseo</v>
      </c>
      <c r="F255" s="9">
        <f t="shared" si="13"/>
        <v>5</v>
      </c>
      <c r="G255" s="9">
        <f t="shared" si="14"/>
        <v>9</v>
      </c>
      <c r="H255" s="10" t="str">
        <f t="shared" si="15"/>
        <v xml:space="preserve">insert into producto (
	id_producto,
	nom_producto,
	precio,
	cod_unidad_medida,
	cod_categ_producto)
values (
	253,
	'Bolsas de basura grande',
	346.554794520548,
	5,
	9);
</v>
      </c>
    </row>
    <row r="256" spans="1:8" ht="200.15" customHeight="1" x14ac:dyDescent="0.35">
      <c r="A256" s="9" t="str">
        <f>SUBSTITUTE(Productos!A257,"'","''")</f>
        <v>Bolsas de basura pqtes.</v>
      </c>
      <c r="B256" s="9">
        <f t="shared" si="12"/>
        <v>254</v>
      </c>
      <c r="C256" s="9">
        <f>Productos!D257</f>
        <v>139.9</v>
      </c>
      <c r="D256" s="9" t="str">
        <f>VLOOKUP(A256,'Base de datos'!$E$2:$H$7486,4,FALSE)</f>
        <v>unidad</v>
      </c>
      <c r="E256" s="9" t="str">
        <f>VLOOKUP(A256,'Base de datos'!$E$2:$H$7486,2,FALSE)</f>
        <v>Artículos de aseo</v>
      </c>
      <c r="F256" s="9">
        <f t="shared" si="13"/>
        <v>5</v>
      </c>
      <c r="G256" s="9">
        <f t="shared" si="14"/>
        <v>9</v>
      </c>
      <c r="H256" s="10" t="str">
        <f t="shared" si="15"/>
        <v xml:space="preserve">insert into producto (
	id_producto,
	nom_producto,
	precio,
	cod_unidad_medida,
	cod_categ_producto)
values (
	254,
	'Bolsas de basura pqtes.',
	139.9,
	5,
	9);
</v>
      </c>
    </row>
    <row r="257" spans="1:8" ht="200.15" customHeight="1" x14ac:dyDescent="0.35">
      <c r="A257" s="9" t="str">
        <f>SUBSTITUTE(Productos!A258,"'","''")</f>
        <v>Bolsas de sellado al vacío gofradas</v>
      </c>
      <c r="B257" s="9">
        <f t="shared" si="12"/>
        <v>255</v>
      </c>
      <c r="C257" s="9">
        <f>Productos!D258</f>
        <v>500</v>
      </c>
      <c r="D257" s="9" t="str">
        <f>VLOOKUP(A257,'Base de datos'!$E$2:$H$7486,4,FALSE)</f>
        <v>unidad</v>
      </c>
      <c r="E257" s="9" t="str">
        <f>VLOOKUP(A257,'Base de datos'!$E$2:$H$7486,2,FALSE)</f>
        <v>No alimenticios</v>
      </c>
      <c r="F257" s="9">
        <f t="shared" si="13"/>
        <v>5</v>
      </c>
      <c r="G257" s="9">
        <f t="shared" si="14"/>
        <v>8</v>
      </c>
      <c r="H257" s="10" t="str">
        <f t="shared" si="15"/>
        <v xml:space="preserve">insert into producto (
	id_producto,
	nom_producto,
	precio,
	cod_unidad_medida,
	cod_categ_producto)
values (
	255,
	'Bolsas de sellado al vacío gofradas',
	500,
	5,
	8);
</v>
      </c>
    </row>
    <row r="258" spans="1:8" ht="200.15" customHeight="1" x14ac:dyDescent="0.35">
      <c r="A258" s="9" t="str">
        <f>SUBSTITUTE(Productos!A259,"'","''")</f>
        <v>Bolsas gofradas</v>
      </c>
      <c r="B258" s="9">
        <f t="shared" si="12"/>
        <v>256</v>
      </c>
      <c r="C258" s="9">
        <f>Productos!D259</f>
        <v>600</v>
      </c>
      <c r="D258" s="9" t="str">
        <f>VLOOKUP(A258,'Base de datos'!$E$2:$H$7486,4,FALSE)</f>
        <v>unidad</v>
      </c>
      <c r="E258" s="9" t="str">
        <f>VLOOKUP(A258,'Base de datos'!$E$2:$H$7486,2,FALSE)</f>
        <v>No alimenticios</v>
      </c>
      <c r="F258" s="9">
        <f t="shared" si="13"/>
        <v>5</v>
      </c>
      <c r="G258" s="9">
        <f t="shared" si="14"/>
        <v>8</v>
      </c>
      <c r="H258" s="10" t="str">
        <f t="shared" si="15"/>
        <v xml:space="preserve">insert into producto (
	id_producto,
	nom_producto,
	precio,
	cod_unidad_medida,
	cod_categ_producto)
values (
	256,
	'Bolsas gofradas',
	600,
	5,
	8);
</v>
      </c>
    </row>
    <row r="259" spans="1:8" ht="200.15" customHeight="1" x14ac:dyDescent="0.35">
      <c r="A259" s="9" t="str">
        <f>SUBSTITUTE(Productos!A260,"'","''")</f>
        <v>Bombilla negra o transparente</v>
      </c>
      <c r="B259" s="9">
        <f t="shared" si="12"/>
        <v>257</v>
      </c>
      <c r="C259" s="9">
        <f>Productos!D260</f>
        <v>49.5</v>
      </c>
      <c r="D259" s="9" t="str">
        <f>VLOOKUP(A259,'Base de datos'!$E$2:$H$7486,4,FALSE)</f>
        <v>unidad</v>
      </c>
      <c r="E259" s="9" t="str">
        <f>VLOOKUP(A259,'Base de datos'!$E$2:$H$7486,2,FALSE)</f>
        <v>Abarrotes</v>
      </c>
      <c r="F259" s="9">
        <f t="shared" si="13"/>
        <v>5</v>
      </c>
      <c r="G259" s="9">
        <f t="shared" si="14"/>
        <v>6</v>
      </c>
      <c r="H259" s="10" t="str">
        <f t="shared" si="15"/>
        <v xml:space="preserve">insert into producto (
	id_producto,
	nom_producto,
	precio,
	cod_unidad_medida,
	cod_categ_producto)
values (
	257,
	'Bombilla negra o transparente',
	49.5,
	5,
	6);
</v>
      </c>
    </row>
    <row r="260" spans="1:8" ht="200.15" customHeight="1" x14ac:dyDescent="0.35">
      <c r="A260" s="9" t="str">
        <f>SUBSTITUTE(Productos!A261,"'","''")</f>
        <v>Bombilla papel</v>
      </c>
      <c r="B260" s="9">
        <f t="shared" ref="B260:B323" si="16">ROW()-2</f>
        <v>258</v>
      </c>
      <c r="C260" s="9">
        <f>Productos!D261</f>
        <v>49.5</v>
      </c>
      <c r="D260" s="9" t="str">
        <f>VLOOKUP(A260,'Base de datos'!$E$2:$H$7486,4,FALSE)</f>
        <v>unidad</v>
      </c>
      <c r="E260" s="9" t="str">
        <f>VLOOKUP(A260,'Base de datos'!$E$2:$H$7486,2,FALSE)</f>
        <v>No alimenticios</v>
      </c>
      <c r="F260" s="9">
        <f t="shared" ref="F260:F323" si="17">IF(D260="unidad",5,IF(D260="Kg.",1,IF(D260="gr.",2,IF(D260="lt.",3,IF(D260="ml.",4,IF(D260="mt.",6,"error"))))))</f>
        <v>5</v>
      </c>
      <c r="G260" s="9">
        <f t="shared" ref="G260:G323" si="18">IF(E260="Frutas y verduras",1,IF(E260="Carnes, cecinas y embutidos",2,IF(E260="Mariscos y pescados",3,IF(E260="Congelados",4,IF(E260="Ovo lácteos",5,IF(E260="Abarrotes",6,IF(E260="Vinos, licores y bebidas",7,IF(E260="No alimenticios",8,IF(E260="Artículos de aseo",9,IF(E260="Equipos y otros",10,0))))))))))</f>
        <v>8</v>
      </c>
      <c r="H260" s="10" t="str">
        <f t="shared" ref="H260:H323" si="19">"insert into "&amp;$B$1&amp;" ("&amp;CHAR(10)&amp;
CHAR(9)&amp;$B$2&amp;","&amp;CHAR(10)&amp;
CHAR(9)&amp;$A$2&amp;","&amp;CHAR(10)&amp;
CHAR(9)&amp;$C$2&amp;","&amp;CHAR(10)&amp;
CHAR(9)&amp;$F$2&amp;","&amp;CHAR(10)&amp;
CHAR(9)&amp;$G$2&amp;")"&amp;CHAR(10)&amp;
"values ("&amp;CHAR(10)&amp;
CHAR(9)&amp;B260&amp;","&amp;CHAR(10)&amp;
CHAR(9)&amp;"'"&amp;SUBSTITUTE(A260,"'","''")&amp;"',"&amp;CHAR(10)&amp;
CHAR(9)&amp;C260&amp;","&amp;CHAR(10)&amp;
CHAR(9)&amp;F260&amp;","&amp;CHAR(10)&amp;
CHAR(9)&amp;G260&amp;");"&amp;CHAR(10)</f>
        <v xml:space="preserve">insert into producto (
	id_producto,
	nom_producto,
	precio,
	cod_unidad_medida,
	cod_categ_producto)
values (
	258,
	'Bombilla papel',
	49.5,
	5,
	8);
</v>
      </c>
    </row>
    <row r="261" spans="1:8" ht="200.15" customHeight="1" x14ac:dyDescent="0.35">
      <c r="A261" s="9" t="str">
        <f>SUBSTITUTE(Productos!A262,"'","''")</f>
        <v>Bombillas</v>
      </c>
      <c r="B261" s="9">
        <f t="shared" si="16"/>
        <v>259</v>
      </c>
      <c r="C261" s="9">
        <f>Productos!D262</f>
        <v>49.5</v>
      </c>
      <c r="D261" s="9" t="str">
        <f>VLOOKUP(A261,'Base de datos'!$E$2:$H$7486,4,FALSE)</f>
        <v>unidad</v>
      </c>
      <c r="E261" s="9" t="str">
        <f>VLOOKUP(A261,'Base de datos'!$E$2:$H$7486,2,FALSE)</f>
        <v>Frutas y verduras</v>
      </c>
      <c r="F261" s="9">
        <f t="shared" si="17"/>
        <v>5</v>
      </c>
      <c r="G261" s="9">
        <f t="shared" si="18"/>
        <v>1</v>
      </c>
      <c r="H261" s="10" t="str">
        <f t="shared" si="19"/>
        <v xml:space="preserve">insert into producto (
	id_producto,
	nom_producto,
	precio,
	cod_unidad_medida,
	cod_categ_producto)
values (
	259,
	'Bombillas',
	49.5,
	5,
	1);
</v>
      </c>
    </row>
    <row r="262" spans="1:8" ht="200.15" customHeight="1" x14ac:dyDescent="0.35">
      <c r="A262" s="9" t="str">
        <f>SUBSTITUTE(Productos!A263,"'","''")</f>
        <v>Bombillas (papel o cartón)</v>
      </c>
      <c r="B262" s="9">
        <f t="shared" si="16"/>
        <v>260</v>
      </c>
      <c r="C262" s="9">
        <f>Productos!D263</f>
        <v>49.5</v>
      </c>
      <c r="D262" s="9" t="str">
        <f>VLOOKUP(A262,'Base de datos'!$E$2:$H$7486,4,FALSE)</f>
        <v>unidad</v>
      </c>
      <c r="E262" s="9" t="str">
        <f>VLOOKUP(A262,'Base de datos'!$E$2:$H$7486,2,FALSE)</f>
        <v>Carnes, cecinas y embutidos</v>
      </c>
      <c r="F262" s="9">
        <f t="shared" si="17"/>
        <v>5</v>
      </c>
      <c r="G262" s="9">
        <f t="shared" si="18"/>
        <v>2</v>
      </c>
      <c r="H262" s="10" t="str">
        <f t="shared" si="19"/>
        <v xml:space="preserve">insert into producto (
	id_producto,
	nom_producto,
	precio,
	cod_unidad_medida,
	cod_categ_producto)
values (
	260,
	'Bombillas (papel o cartón)',
	49.5,
	5,
	2);
</v>
      </c>
    </row>
    <row r="263" spans="1:8" ht="200.15" customHeight="1" x14ac:dyDescent="0.35">
      <c r="A263" s="9" t="str">
        <f>SUBSTITUTE(Productos!A264,"'","''")</f>
        <v>Bombillas de papel</v>
      </c>
      <c r="B263" s="9">
        <f t="shared" si="16"/>
        <v>261</v>
      </c>
      <c r="C263" s="9">
        <f>Productos!D264</f>
        <v>50</v>
      </c>
      <c r="D263" s="9" t="str">
        <f>VLOOKUP(A263,'Base de datos'!$E$2:$H$7486,4,FALSE)</f>
        <v>unidad</v>
      </c>
      <c r="E263" s="9" t="str">
        <f>VLOOKUP(A263,'Base de datos'!$E$2:$H$7486,2,FALSE)</f>
        <v>No alimenticios</v>
      </c>
      <c r="F263" s="9">
        <f t="shared" si="17"/>
        <v>5</v>
      </c>
      <c r="G263" s="9">
        <f t="shared" si="18"/>
        <v>8</v>
      </c>
      <c r="H263" s="10" t="str">
        <f t="shared" si="19"/>
        <v xml:space="preserve">insert into producto (
	id_producto,
	nom_producto,
	precio,
	cod_unidad_medida,
	cod_categ_producto)
values (
	261,
	'Bombillas de papel',
	50,
	5,
	8);
</v>
      </c>
    </row>
    <row r="264" spans="1:8" ht="200.15" customHeight="1" x14ac:dyDescent="0.35">
      <c r="A264" s="9" t="str">
        <f>SUBSTITUTE(Productos!A265,"'","''")</f>
        <v>Bot 500 cc bot.</v>
      </c>
      <c r="B264" s="9">
        <f t="shared" si="16"/>
        <v>262</v>
      </c>
      <c r="C264" s="9">
        <f>Productos!D265</f>
        <v>6000</v>
      </c>
      <c r="D264" s="9" t="str">
        <f>VLOOKUP(A264,'Base de datos'!$E$2:$H$7486,4,FALSE)</f>
        <v>unidad</v>
      </c>
      <c r="E264" s="9" t="str">
        <f>VLOOKUP(A264,'Base de datos'!$E$2:$H$7486,2,FALSE)</f>
        <v>(Categoría vacía)</v>
      </c>
      <c r="F264" s="9">
        <f t="shared" si="17"/>
        <v>5</v>
      </c>
      <c r="G264" s="9">
        <f t="shared" si="18"/>
        <v>0</v>
      </c>
      <c r="H264" s="10" t="str">
        <f t="shared" si="19"/>
        <v xml:space="preserve">insert into producto (
	id_producto,
	nom_producto,
	precio,
	cod_unidad_medida,
	cod_categ_producto)
values (
	262,
	'Bot 500 cc bot.',
	6000,
	5,
	0);
</v>
      </c>
    </row>
    <row r="265" spans="1:8" ht="200.15" customHeight="1" x14ac:dyDescent="0.35">
      <c r="A265" s="9" t="str">
        <f>SUBSTITUTE(Productos!A266,"'","''")</f>
        <v>Botella de vidrio (1 litro)</v>
      </c>
      <c r="B265" s="9">
        <f t="shared" si="16"/>
        <v>263</v>
      </c>
      <c r="C265" s="9">
        <f>Productos!D266</f>
        <v>460</v>
      </c>
      <c r="D265" s="9" t="str">
        <f>VLOOKUP(A265,'Base de datos'!$E$2:$H$7486,4,FALSE)</f>
        <v>unidad</v>
      </c>
      <c r="E265" s="9" t="str">
        <f>VLOOKUP(A265,'Base de datos'!$E$2:$H$7486,2,FALSE)</f>
        <v>Equipos y otros</v>
      </c>
      <c r="F265" s="9">
        <f t="shared" si="17"/>
        <v>5</v>
      </c>
      <c r="G265" s="9">
        <f t="shared" si="18"/>
        <v>10</v>
      </c>
      <c r="H265" s="10" t="str">
        <f t="shared" si="19"/>
        <v xml:space="preserve">insert into producto (
	id_producto,
	nom_producto,
	precio,
	cod_unidad_medida,
	cod_categ_producto)
values (
	263,
	'Botella de vidrio (1 litro)',
	460,
	5,
	10);
</v>
      </c>
    </row>
    <row r="266" spans="1:8" ht="200.15" customHeight="1" x14ac:dyDescent="0.35">
      <c r="A266" s="9" t="str">
        <f>SUBSTITUTE(Productos!A267,"'","''")</f>
        <v>Botella Limones sucedáneo 500ml</v>
      </c>
      <c r="B266" s="9">
        <f t="shared" si="16"/>
        <v>264</v>
      </c>
      <c r="C266" s="9">
        <f>Productos!D267</f>
        <v>2149</v>
      </c>
      <c r="D266" s="9" t="str">
        <f>VLOOKUP(A266,'Base de datos'!$E$2:$H$7486,4,FALSE)</f>
        <v>unidad</v>
      </c>
      <c r="E266" s="9" t="str">
        <f>VLOOKUP(A266,'Base de datos'!$E$2:$H$7486,2,FALSE)</f>
        <v>Abarrotes</v>
      </c>
      <c r="F266" s="9">
        <f t="shared" si="17"/>
        <v>5</v>
      </c>
      <c r="G266" s="9">
        <f t="shared" si="18"/>
        <v>6</v>
      </c>
      <c r="H266" s="10" t="str">
        <f t="shared" si="19"/>
        <v xml:space="preserve">insert into producto (
	id_producto,
	nom_producto,
	precio,
	cod_unidad_medida,
	cod_categ_producto)
values (
	264,
	'Botella Limones sucedáneo 500ml',
	2149,
	5,
	6);
</v>
      </c>
    </row>
    <row r="267" spans="1:8" ht="200.15" customHeight="1" x14ac:dyDescent="0.35">
      <c r="A267" s="9" t="str">
        <f>SUBSTITUTE(Productos!A268,"'","''")</f>
        <v>Bourbon "Jim Bean" bot</v>
      </c>
      <c r="B267" s="9">
        <f t="shared" si="16"/>
        <v>265</v>
      </c>
      <c r="C267" s="9">
        <f>Productos!D268</f>
        <v>16000</v>
      </c>
      <c r="D267" s="9" t="str">
        <f>VLOOKUP(A267,'Base de datos'!$E$2:$H$7486,4,FALSE)</f>
        <v>unidad</v>
      </c>
      <c r="E267" s="9" t="str">
        <f>VLOOKUP(A267,'Base de datos'!$E$2:$H$7486,2,FALSE)</f>
        <v>Carnes, cecinas y embutidos</v>
      </c>
      <c r="F267" s="9">
        <f t="shared" si="17"/>
        <v>5</v>
      </c>
      <c r="G267" s="9">
        <f t="shared" si="18"/>
        <v>2</v>
      </c>
      <c r="H267" s="10" t="str">
        <f t="shared" si="19"/>
        <v xml:space="preserve">insert into producto (
	id_producto,
	nom_producto,
	precio,
	cod_unidad_medida,
	cod_categ_producto)
values (
	265,
	'Bourbon "Jim Bean" bot',
	16000,
	5,
	2);
</v>
      </c>
    </row>
    <row r="268" spans="1:8" ht="200.15" customHeight="1" x14ac:dyDescent="0.35">
      <c r="A268" s="9" t="str">
        <f>SUBSTITUTE(Productos!A269,"'","''")</f>
        <v>Brandy</v>
      </c>
      <c r="B268" s="9">
        <f t="shared" si="16"/>
        <v>266</v>
      </c>
      <c r="C268" s="9">
        <f>Productos!D269</f>
        <v>11990</v>
      </c>
      <c r="D268" s="9" t="str">
        <f>VLOOKUP(A268,'Base de datos'!$E$2:$H$7486,4,FALSE)</f>
        <v>lt.</v>
      </c>
      <c r="E268" s="9" t="str">
        <f>VLOOKUP(A268,'Base de datos'!$E$2:$H$7486,2,FALSE)</f>
        <v>Abarrotes</v>
      </c>
      <c r="F268" s="9">
        <f t="shared" si="17"/>
        <v>3</v>
      </c>
      <c r="G268" s="9">
        <f t="shared" si="18"/>
        <v>6</v>
      </c>
      <c r="H268" s="10" t="str">
        <f t="shared" si="19"/>
        <v xml:space="preserve">insert into producto (
	id_producto,
	nom_producto,
	precio,
	cod_unidad_medida,
	cod_categ_producto)
values (
	266,
	'Brandy',
	11990,
	3,
	6);
</v>
      </c>
    </row>
    <row r="269" spans="1:8" ht="200.15" customHeight="1" x14ac:dyDescent="0.35">
      <c r="A269" s="9" t="str">
        <f>SUBSTITUTE(Productos!A270,"'","''")</f>
        <v>Brandy "St. Remy"</v>
      </c>
      <c r="B269" s="9">
        <f t="shared" si="16"/>
        <v>267</v>
      </c>
      <c r="C269" s="9">
        <f>Productos!D270</f>
        <v>11990</v>
      </c>
      <c r="D269" s="9" t="str">
        <f>VLOOKUP(A269,'Base de datos'!$E$2:$H$7486,4,FALSE)</f>
        <v>lt.</v>
      </c>
      <c r="E269" s="9" t="str">
        <f>VLOOKUP(A269,'Base de datos'!$E$2:$H$7486,2,FALSE)</f>
        <v>Vinos, licores y bebidas</v>
      </c>
      <c r="F269" s="9">
        <f t="shared" si="17"/>
        <v>3</v>
      </c>
      <c r="G269" s="9">
        <f t="shared" si="18"/>
        <v>7</v>
      </c>
      <c r="H269" s="10" t="str">
        <f t="shared" si="19"/>
        <v xml:space="preserve">insert into producto (
	id_producto,
	nom_producto,
	precio,
	cod_unidad_medida,
	cod_categ_producto)
values (
	267,
	'Brandy "St. Remy"',
	11990,
	3,
	7);
</v>
      </c>
    </row>
    <row r="270" spans="1:8" ht="200.15" customHeight="1" x14ac:dyDescent="0.35">
      <c r="A270" s="9" t="str">
        <f>SUBSTITUTE(Productos!A271,"'","''")</f>
        <v>Brandy "St. Remy" bot</v>
      </c>
      <c r="B270" s="9">
        <f t="shared" si="16"/>
        <v>268</v>
      </c>
      <c r="C270" s="9">
        <f>Productos!D271</f>
        <v>11990</v>
      </c>
      <c r="D270" s="9" t="str">
        <f>VLOOKUP(A270,'Base de datos'!$E$2:$H$7486,4,FALSE)</f>
        <v>unidad</v>
      </c>
      <c r="E270" s="9" t="str">
        <f>VLOOKUP(A270,'Base de datos'!$E$2:$H$7486,2,FALSE)</f>
        <v>Vinos, licores y bebidas</v>
      </c>
      <c r="F270" s="9">
        <f t="shared" si="17"/>
        <v>5</v>
      </c>
      <c r="G270" s="9">
        <f t="shared" si="18"/>
        <v>7</v>
      </c>
      <c r="H270" s="10" t="str">
        <f t="shared" si="19"/>
        <v xml:space="preserve">insert into producto (
	id_producto,
	nom_producto,
	precio,
	cod_unidad_medida,
	cod_categ_producto)
values (
	268,
	'Brandy "St. Remy" bot',
	11990,
	5,
	7);
</v>
      </c>
    </row>
    <row r="271" spans="1:8" ht="200.15" customHeight="1" x14ac:dyDescent="0.35">
      <c r="A271" s="9" t="str">
        <f>SUBSTITUTE(Productos!A272,"'","''")</f>
        <v>Brocheta bambú 15-20 cms</v>
      </c>
      <c r="B271" s="9">
        <f t="shared" si="16"/>
        <v>269</v>
      </c>
      <c r="C271" s="9">
        <f>Productos!D272</f>
        <v>30</v>
      </c>
      <c r="D271" s="9" t="str">
        <f>VLOOKUP(A271,'Base de datos'!$E$2:$H$7486,4,FALSE)</f>
        <v>unidad</v>
      </c>
      <c r="E271" s="9" t="str">
        <f>VLOOKUP(A271,'Base de datos'!$E$2:$H$7486,2,FALSE)</f>
        <v>No alimenticios</v>
      </c>
      <c r="F271" s="9">
        <f t="shared" si="17"/>
        <v>5</v>
      </c>
      <c r="G271" s="9">
        <f t="shared" si="18"/>
        <v>8</v>
      </c>
      <c r="H271" s="10" t="str">
        <f t="shared" si="19"/>
        <v xml:space="preserve">insert into producto (
	id_producto,
	nom_producto,
	precio,
	cod_unidad_medida,
	cod_categ_producto)
values (
	269,
	'Brocheta bambú 15-20 cms',
	30,
	5,
	8);
</v>
      </c>
    </row>
    <row r="272" spans="1:8" ht="200.15" customHeight="1" x14ac:dyDescent="0.35">
      <c r="A272" s="9" t="str">
        <f>SUBSTITUTE(Productos!A273,"'","''")</f>
        <v>Brochetas bambú twister</v>
      </c>
      <c r="B272" s="9">
        <f t="shared" si="16"/>
        <v>270</v>
      </c>
      <c r="C272" s="9">
        <f>Productos!D273</f>
        <v>30</v>
      </c>
      <c r="D272" s="9" t="str">
        <f>VLOOKUP(A272,'Base de datos'!$E$2:$H$7486,4,FALSE)</f>
        <v>unidad</v>
      </c>
      <c r="E272" s="9" t="str">
        <f>VLOOKUP(A272,'Base de datos'!$E$2:$H$7486,2,FALSE)</f>
        <v>Frutas y verduras</v>
      </c>
      <c r="F272" s="9">
        <f t="shared" si="17"/>
        <v>5</v>
      </c>
      <c r="G272" s="9">
        <f t="shared" si="18"/>
        <v>1</v>
      </c>
      <c r="H272" s="10" t="str">
        <f t="shared" si="19"/>
        <v xml:space="preserve">insert into producto (
	id_producto,
	nom_producto,
	precio,
	cod_unidad_medida,
	cod_categ_producto)
values (
	270,
	'Brochetas bambú twister',
	30,
	5,
	1);
</v>
      </c>
    </row>
    <row r="273" spans="1:8" ht="200.15" customHeight="1" x14ac:dyDescent="0.35">
      <c r="A273" s="9" t="str">
        <f>SUBSTITUTE(Productos!A274,"'","''")</f>
        <v>Brochetas de bambú 12 cm</v>
      </c>
      <c r="B273" s="9">
        <f t="shared" si="16"/>
        <v>271</v>
      </c>
      <c r="C273" s="9">
        <f>Productos!D274</f>
        <v>30</v>
      </c>
      <c r="D273" s="9" t="str">
        <f>VLOOKUP(A273,'Base de datos'!$E$2:$H$7486,4,FALSE)</f>
        <v>unidad</v>
      </c>
      <c r="E273" s="9" t="str">
        <f>VLOOKUP(A273,'Base de datos'!$E$2:$H$7486,2,FALSE)</f>
        <v>No alimenticios</v>
      </c>
      <c r="F273" s="9">
        <f t="shared" si="17"/>
        <v>5</v>
      </c>
      <c r="G273" s="9">
        <f t="shared" si="18"/>
        <v>8</v>
      </c>
      <c r="H273" s="10" t="str">
        <f t="shared" si="19"/>
        <v xml:space="preserve">insert into producto (
	id_producto,
	nom_producto,
	precio,
	cod_unidad_medida,
	cod_categ_producto)
values (
	271,
	'Brochetas de bambú 12 cm',
	30,
	5,
	8);
</v>
      </c>
    </row>
    <row r="274" spans="1:8" ht="200.15" customHeight="1" x14ac:dyDescent="0.35">
      <c r="A274" s="9" t="str">
        <f>SUBSTITUTE(Productos!A275,"'","''")</f>
        <v>Brócoli</v>
      </c>
      <c r="B274" s="9">
        <f t="shared" si="16"/>
        <v>272</v>
      </c>
      <c r="C274" s="9">
        <f>Productos!D275</f>
        <v>1314</v>
      </c>
      <c r="D274" s="9" t="str">
        <f>VLOOKUP(A274,'Base de datos'!$E$2:$H$7486,4,FALSE)</f>
        <v>unidad</v>
      </c>
      <c r="E274" s="9" t="str">
        <f>VLOOKUP(A274,'Base de datos'!$E$2:$H$7486,2,FALSE)</f>
        <v>Frutas y verduras</v>
      </c>
      <c r="F274" s="9">
        <f t="shared" si="17"/>
        <v>5</v>
      </c>
      <c r="G274" s="9">
        <f t="shared" si="18"/>
        <v>1</v>
      </c>
      <c r="H274" s="10" t="str">
        <f t="shared" si="19"/>
        <v xml:space="preserve">insert into producto (
	id_producto,
	nom_producto,
	precio,
	cod_unidad_medida,
	cod_categ_producto)
values (
	272,
	'Brócoli',
	1314,
	5,
	1);
</v>
      </c>
    </row>
    <row r="275" spans="1:8" ht="200.15" customHeight="1" x14ac:dyDescent="0.35">
      <c r="A275" s="9" t="str">
        <f>SUBSTITUTE(Productos!A276,"'","''")</f>
        <v>Brócoli pequeño</v>
      </c>
      <c r="B275" s="9">
        <f t="shared" si="16"/>
        <v>273</v>
      </c>
      <c r="C275" s="9">
        <f>Productos!D276</f>
        <v>1290</v>
      </c>
      <c r="D275" s="9" t="str">
        <f>VLOOKUP(A275,'Base de datos'!$E$2:$H$7486,4,FALSE)</f>
        <v>unidad</v>
      </c>
      <c r="E275" s="9" t="str">
        <f>VLOOKUP(A275,'Base de datos'!$E$2:$H$7486,2,FALSE)</f>
        <v>Frutas y verduras</v>
      </c>
      <c r="F275" s="9">
        <f t="shared" si="17"/>
        <v>5</v>
      </c>
      <c r="G275" s="9">
        <f t="shared" si="18"/>
        <v>1</v>
      </c>
      <c r="H275" s="10" t="str">
        <f t="shared" si="19"/>
        <v xml:space="preserve">insert into producto (
	id_producto,
	nom_producto,
	precio,
	cod_unidad_medida,
	cod_categ_producto)
values (
	273,
	'Brócoli pequeño',
	1290,
	5,
	1);
</v>
      </c>
    </row>
    <row r="276" spans="1:8" ht="200.15" customHeight="1" x14ac:dyDescent="0.35">
      <c r="A276" s="9" t="str">
        <f>SUBSTITUTE(Productos!A277,"'","''")</f>
        <v>Brote alfalfa o arveja</v>
      </c>
      <c r="B276" s="9">
        <f t="shared" si="16"/>
        <v>274</v>
      </c>
      <c r="C276" s="9">
        <f>Productos!D277</f>
        <v>7933</v>
      </c>
      <c r="D276" s="9" t="str">
        <f>VLOOKUP(A276,'Base de datos'!$E$2:$H$7486,4,FALSE)</f>
        <v>Kg.</v>
      </c>
      <c r="E276" s="9" t="str">
        <f>VLOOKUP(A276,'Base de datos'!$E$2:$H$7486,2,FALSE)</f>
        <v>Frutas y verduras</v>
      </c>
      <c r="F276" s="9">
        <f t="shared" si="17"/>
        <v>1</v>
      </c>
      <c r="G276" s="9">
        <f t="shared" si="18"/>
        <v>1</v>
      </c>
      <c r="H276" s="10" t="str">
        <f t="shared" si="19"/>
        <v xml:space="preserve">insert into producto (
	id_producto,
	nom_producto,
	precio,
	cod_unidad_medida,
	cod_categ_producto)
values (
	274,
	'Brote alfalfa o arveja',
	7933,
	1,
	1);
</v>
      </c>
    </row>
    <row r="277" spans="1:8" ht="200.15" customHeight="1" x14ac:dyDescent="0.35">
      <c r="A277" s="9" t="str">
        <f>SUBSTITUTE(Productos!A278,"'","''")</f>
        <v>Brotes arvejas bandeja</v>
      </c>
      <c r="B277" s="9">
        <f t="shared" si="16"/>
        <v>275</v>
      </c>
      <c r="C277" s="9">
        <f>Productos!D278</f>
        <v>7933</v>
      </c>
      <c r="D277" s="9" t="str">
        <f>VLOOKUP(A277,'Base de datos'!$E$2:$H$7486,4,FALSE)</f>
        <v>unidad</v>
      </c>
      <c r="E277" s="9" t="str">
        <f>VLOOKUP(A277,'Base de datos'!$E$2:$H$7486,2,FALSE)</f>
        <v>Frutas y verduras</v>
      </c>
      <c r="F277" s="9">
        <f t="shared" si="17"/>
        <v>5</v>
      </c>
      <c r="G277" s="9">
        <f t="shared" si="18"/>
        <v>1</v>
      </c>
      <c r="H277" s="10" t="str">
        <f t="shared" si="19"/>
        <v xml:space="preserve">insert into producto (
	id_producto,
	nom_producto,
	precio,
	cod_unidad_medida,
	cod_categ_producto)
values (
	275,
	'Brotes arvejas bandeja',
	7933,
	5,
	1);
</v>
      </c>
    </row>
    <row r="278" spans="1:8" ht="200.15" customHeight="1" x14ac:dyDescent="0.35">
      <c r="A278" s="9" t="str">
        <f>SUBSTITUTE(Productos!A279,"'","''")</f>
        <v>Brotes diente de dragón</v>
      </c>
      <c r="B278" s="9">
        <f t="shared" si="16"/>
        <v>276</v>
      </c>
      <c r="C278" s="9">
        <f>Productos!D279</f>
        <v>4500</v>
      </c>
      <c r="D278" s="9" t="str">
        <f>VLOOKUP(A278,'Base de datos'!$E$2:$H$7486,4,FALSE)</f>
        <v>Kg.</v>
      </c>
      <c r="E278" s="9" t="str">
        <f>VLOOKUP(A278,'Base de datos'!$E$2:$H$7486,2,FALSE)</f>
        <v>Frutas y verduras</v>
      </c>
      <c r="F278" s="9">
        <f t="shared" si="17"/>
        <v>1</v>
      </c>
      <c r="G278" s="9">
        <f t="shared" si="18"/>
        <v>1</v>
      </c>
      <c r="H278" s="10" t="str">
        <f t="shared" si="19"/>
        <v xml:space="preserve">insert into producto (
	id_producto,
	nom_producto,
	precio,
	cod_unidad_medida,
	cod_categ_producto)
values (
	276,
	'Brotes diente de dragón',
	4500,
	1,
	1);
</v>
      </c>
    </row>
    <row r="279" spans="1:8" ht="200.15" customHeight="1" x14ac:dyDescent="0.35">
      <c r="A279" s="9" t="str">
        <f>SUBSTITUTE(Productos!A280,"'","''")</f>
        <v>Browies pack de 4 unidades 140 grs. braunichoc</v>
      </c>
      <c r="B279" s="9">
        <f t="shared" si="16"/>
        <v>277</v>
      </c>
      <c r="C279" s="9">
        <f>Productos!D280</f>
        <v>1690</v>
      </c>
      <c r="D279" s="9" t="str">
        <f>VLOOKUP(A279,'Base de datos'!$E$2:$H$7486,4,FALSE)</f>
        <v>unidad</v>
      </c>
      <c r="E279" s="9" t="str">
        <f>VLOOKUP(A279,'Base de datos'!$E$2:$H$7486,2,FALSE)</f>
        <v>Abarrotes</v>
      </c>
      <c r="F279" s="9">
        <f t="shared" si="17"/>
        <v>5</v>
      </c>
      <c r="G279" s="9">
        <f t="shared" si="18"/>
        <v>6</v>
      </c>
      <c r="H279" s="10" t="str">
        <f t="shared" si="19"/>
        <v xml:space="preserve">insert into producto (
	id_producto,
	nom_producto,
	precio,
	cod_unidad_medida,
	cod_categ_producto)
values (
	277,
	'Browies pack de 4 unidades 140 grs. braunichoc',
	1690,
	5,
	6);
</v>
      </c>
    </row>
    <row r="280" spans="1:8" ht="200.15" customHeight="1" x14ac:dyDescent="0.35">
      <c r="A280" s="9" t="str">
        <f>SUBSTITUTE(Productos!A281,"'","''")</f>
        <v>Brownie de chocolate pre mezcla marca selecta 350 grs.</v>
      </c>
      <c r="B280" s="9">
        <f t="shared" si="16"/>
        <v>278</v>
      </c>
      <c r="C280" s="9">
        <f>Productos!D281</f>
        <v>2490</v>
      </c>
      <c r="D280" s="9" t="str">
        <f>VLOOKUP(A280,'Base de datos'!$E$2:$H$7486,4,FALSE)</f>
        <v>unidad</v>
      </c>
      <c r="E280" s="9" t="str">
        <f>VLOOKUP(A280,'Base de datos'!$E$2:$H$7486,2,FALSE)</f>
        <v>Abarrotes</v>
      </c>
      <c r="F280" s="9">
        <f t="shared" si="17"/>
        <v>5</v>
      </c>
      <c r="G280" s="9">
        <f t="shared" si="18"/>
        <v>6</v>
      </c>
      <c r="H280" s="10" t="str">
        <f t="shared" si="19"/>
        <v xml:space="preserve">insert into producto (
	id_producto,
	nom_producto,
	precio,
	cod_unidad_medida,
	cod_categ_producto)
values (
	278,
	'Brownie de chocolate pre mezcla marca selecta 350 grs.',
	2490,
	5,
	6);
</v>
      </c>
    </row>
    <row r="281" spans="1:8" ht="200.15" customHeight="1" x14ac:dyDescent="0.35">
      <c r="A281" s="9" t="str">
        <f>SUBSTITUTE(Productos!A282,"'","''")</f>
        <v>Brownie de chocolate pre mezcla marca selecta 350 grs. caja</v>
      </c>
      <c r="B281" s="9">
        <f t="shared" si="16"/>
        <v>279</v>
      </c>
      <c r="C281" s="9">
        <f>Productos!D282</f>
        <v>2229</v>
      </c>
      <c r="D281" s="9" t="str">
        <f>VLOOKUP(A281,'Base de datos'!$E$2:$H$7486,4,FALSE)</f>
        <v>unidad</v>
      </c>
      <c r="E281" s="9" t="str">
        <f>VLOOKUP(A281,'Base de datos'!$E$2:$H$7486,2,FALSE)</f>
        <v>Abarrotes</v>
      </c>
      <c r="F281" s="9">
        <f t="shared" si="17"/>
        <v>5</v>
      </c>
      <c r="G281" s="9">
        <f t="shared" si="18"/>
        <v>6</v>
      </c>
      <c r="H281" s="10" t="str">
        <f t="shared" si="19"/>
        <v xml:space="preserve">insert into producto (
	id_producto,
	nom_producto,
	precio,
	cod_unidad_medida,
	cod_categ_producto)
values (
	279,
	'Brownie de chocolate pre mezcla marca selecta 350 grs. caja',
	2229,
	5,
	6);
</v>
      </c>
    </row>
    <row r="282" spans="1:8" ht="200.15" customHeight="1" x14ac:dyDescent="0.35">
      <c r="A282" s="9" t="str">
        <f>SUBSTITUTE(Productos!A283,"'","''")</f>
        <v>Brownie de chocolate premezcla marca selecta 350 grs</v>
      </c>
      <c r="B282" s="9">
        <f t="shared" si="16"/>
        <v>280</v>
      </c>
      <c r="C282" s="9">
        <f>Productos!D283</f>
        <v>2229</v>
      </c>
      <c r="D282" s="9" t="str">
        <f>VLOOKUP(A282,'Base de datos'!$E$2:$H$7486,4,FALSE)</f>
        <v>unidad</v>
      </c>
      <c r="E282" s="9" t="str">
        <f>VLOOKUP(A282,'Base de datos'!$E$2:$H$7486,2,FALSE)</f>
        <v>Abarrotes</v>
      </c>
      <c r="F282" s="9">
        <f t="shared" si="17"/>
        <v>5</v>
      </c>
      <c r="G282" s="9">
        <f t="shared" si="18"/>
        <v>6</v>
      </c>
      <c r="H282" s="10" t="str">
        <f t="shared" si="19"/>
        <v xml:space="preserve">insert into producto (
	id_producto,
	nom_producto,
	precio,
	cod_unidad_medida,
	cod_categ_producto)
values (
	280,
	'Brownie de chocolate premezcla marca selecta 350 grs',
	2229,
	5,
	6);
</v>
      </c>
    </row>
    <row r="283" spans="1:8" ht="200.15" customHeight="1" x14ac:dyDescent="0.35">
      <c r="A283" s="9" t="str">
        <f>SUBSTITUTE(Productos!A284,"'","''")</f>
        <v>Cabello de ángel</v>
      </c>
      <c r="B283" s="9">
        <f t="shared" si="16"/>
        <v>281</v>
      </c>
      <c r="C283" s="9">
        <f>Productos!D284</f>
        <v>2851.6</v>
      </c>
      <c r="D283" s="9" t="str">
        <f>VLOOKUP(A283,'Base de datos'!$E$2:$H$7486,4,FALSE)</f>
        <v>Kg.</v>
      </c>
      <c r="E283" s="9" t="str">
        <f>VLOOKUP(A283,'Base de datos'!$E$2:$H$7486,2,FALSE)</f>
        <v>Abarrotes</v>
      </c>
      <c r="F283" s="9">
        <f t="shared" si="17"/>
        <v>1</v>
      </c>
      <c r="G283" s="9">
        <f t="shared" si="18"/>
        <v>6</v>
      </c>
      <c r="H283" s="10" t="str">
        <f t="shared" si="19"/>
        <v xml:space="preserve">insert into producto (
	id_producto,
	nom_producto,
	precio,
	cod_unidad_medida,
	cod_categ_producto)
values (
	281,
	'Cabello de ángel',
	2851.6,
	1,
	6);
</v>
      </c>
    </row>
    <row r="284" spans="1:8" ht="200.15" customHeight="1" x14ac:dyDescent="0.35">
      <c r="A284" s="9" t="str">
        <f>SUBSTITUTE(Productos!A285,"'","''")</f>
        <v>Cabellos de ángel</v>
      </c>
      <c r="B284" s="9">
        <f t="shared" si="16"/>
        <v>282</v>
      </c>
      <c r="C284" s="9">
        <f>Productos!D285</f>
        <v>2929</v>
      </c>
      <c r="D284" s="9" t="str">
        <f>VLOOKUP(A284,'Base de datos'!$E$2:$H$7486,4,FALSE)</f>
        <v>Kg.</v>
      </c>
      <c r="E284" s="9" t="str">
        <f>VLOOKUP(A284,'Base de datos'!$E$2:$H$7486,2,FALSE)</f>
        <v>Abarrotes</v>
      </c>
      <c r="F284" s="9">
        <f t="shared" si="17"/>
        <v>1</v>
      </c>
      <c r="G284" s="9">
        <f t="shared" si="18"/>
        <v>6</v>
      </c>
      <c r="H284" s="10" t="str">
        <f t="shared" si="19"/>
        <v xml:space="preserve">insert into producto (
	id_producto,
	nom_producto,
	precio,
	cod_unidad_medida,
	cod_categ_producto)
values (
	282,
	'Cabellos de ángel',
	2929,
	1,
	6);
</v>
      </c>
    </row>
    <row r="285" spans="1:8" ht="200.15" customHeight="1" x14ac:dyDescent="0.35">
      <c r="A285" s="9" t="str">
        <f>SUBSTITUTE(Productos!A286,"'","''")</f>
        <v>Cabernet Franc (750 cc) botella</v>
      </c>
      <c r="B285" s="9">
        <f t="shared" si="16"/>
        <v>283</v>
      </c>
      <c r="C285" s="9">
        <f>Productos!D286</f>
        <v>5390</v>
      </c>
      <c r="D285" s="9" t="str">
        <f>VLOOKUP(A285,'Base de datos'!$E$2:$H$7486,4,FALSE)</f>
        <v>unidad</v>
      </c>
      <c r="E285" s="9" t="str">
        <f>VLOOKUP(A285,'Base de datos'!$E$2:$H$7486,2,FALSE)</f>
        <v>Carnes, cecinas y embutidos</v>
      </c>
      <c r="F285" s="9">
        <f t="shared" si="17"/>
        <v>5</v>
      </c>
      <c r="G285" s="9">
        <f t="shared" si="18"/>
        <v>2</v>
      </c>
      <c r="H285" s="10" t="str">
        <f t="shared" si="19"/>
        <v xml:space="preserve">insert into producto (
	id_producto,
	nom_producto,
	precio,
	cod_unidad_medida,
	cod_categ_producto)
values (
	283,
	'Cabernet Franc (750 cc) botella',
	5390,
	5,
	2);
</v>
      </c>
    </row>
    <row r="286" spans="1:8" ht="200.15" customHeight="1" x14ac:dyDescent="0.35">
      <c r="A286" s="9" t="str">
        <f>SUBSTITUTE(Productos!A287,"'","''")</f>
        <v>Cabernet Sauvignon (750 cc) botella</v>
      </c>
      <c r="B286" s="9">
        <f t="shared" si="16"/>
        <v>284</v>
      </c>
      <c r="C286" s="9">
        <f>Productos!D287</f>
        <v>5390</v>
      </c>
      <c r="D286" s="9" t="str">
        <f>VLOOKUP(A286,'Base de datos'!$E$2:$H$7486,4,FALSE)</f>
        <v>unidad</v>
      </c>
      <c r="E286" s="9" t="str">
        <f>VLOOKUP(A286,'Base de datos'!$E$2:$H$7486,2,FALSE)</f>
        <v>Carnes, cecinas y embutidos</v>
      </c>
      <c r="F286" s="9">
        <f t="shared" si="17"/>
        <v>5</v>
      </c>
      <c r="G286" s="9">
        <f t="shared" si="18"/>
        <v>2</v>
      </c>
      <c r="H286" s="10" t="str">
        <f t="shared" si="19"/>
        <v xml:space="preserve">insert into producto (
	id_producto,
	nom_producto,
	precio,
	cod_unidad_medida,
	cod_categ_producto)
values (
	284,
	'Cabernet Sauvignon (750 cc) botella',
	5390,
	5,
	2);
</v>
      </c>
    </row>
    <row r="287" spans="1:8" ht="200.15" customHeight="1" x14ac:dyDescent="0.35">
      <c r="A287" s="9" t="str">
        <f>SUBSTITUTE(Productos!A288,"'","''")</f>
        <v>Cabernet Sauvignon 2019 concha y toro gran reserva bot</v>
      </c>
      <c r="B287" s="9">
        <f t="shared" si="16"/>
        <v>285</v>
      </c>
      <c r="C287" s="9">
        <f>Productos!D288</f>
        <v>7500</v>
      </c>
      <c r="D287" s="9" t="str">
        <f>VLOOKUP(A287,'Base de datos'!$E$2:$H$7486,4,FALSE)</f>
        <v>unidad</v>
      </c>
      <c r="E287" s="9" t="str">
        <f>VLOOKUP(A287,'Base de datos'!$E$2:$H$7486,2,FALSE)</f>
        <v>Vinos, licores y bebidas</v>
      </c>
      <c r="F287" s="9">
        <f t="shared" si="17"/>
        <v>5</v>
      </c>
      <c r="G287" s="9">
        <f t="shared" si="18"/>
        <v>7</v>
      </c>
      <c r="H287" s="10" t="str">
        <f t="shared" si="19"/>
        <v xml:space="preserve">insert into producto (
	id_producto,
	nom_producto,
	precio,
	cod_unidad_medida,
	cod_categ_producto)
values (
	285,
	'Cabernet Sauvignon 2019 concha y toro gran reserva bot',
	7500,
	5,
	7);
</v>
      </c>
    </row>
    <row r="288" spans="1:8" ht="200.15" customHeight="1" x14ac:dyDescent="0.35">
      <c r="A288" s="9" t="str">
        <f>SUBSTITUTE(Productos!A289,"'","''")</f>
        <v>Cabernet Sauvignon 2020 concha y toro gran reserva bot</v>
      </c>
      <c r="B288" s="9">
        <f t="shared" si="16"/>
        <v>286</v>
      </c>
      <c r="C288" s="9">
        <f>Productos!D289</f>
        <v>7500</v>
      </c>
      <c r="D288" s="9" t="str">
        <f>VLOOKUP(A288,'Base de datos'!$E$2:$H$7486,4,FALSE)</f>
        <v>unidad</v>
      </c>
      <c r="E288" s="9" t="str">
        <f>VLOOKUP(A288,'Base de datos'!$E$2:$H$7486,2,FALSE)</f>
        <v>Vinos, licores y bebidas</v>
      </c>
      <c r="F288" s="9">
        <f t="shared" si="17"/>
        <v>5</v>
      </c>
      <c r="G288" s="9">
        <f t="shared" si="18"/>
        <v>7</v>
      </c>
      <c r="H288" s="10" t="str">
        <f t="shared" si="19"/>
        <v xml:space="preserve">insert into producto (
	id_producto,
	nom_producto,
	precio,
	cod_unidad_medida,
	cod_categ_producto)
values (
	286,
	'Cabernet Sauvignon 2020 concha y toro gran reserva bot',
	7500,
	5,
	7);
</v>
      </c>
    </row>
    <row r="289" spans="1:8" ht="200.15" customHeight="1" x14ac:dyDescent="0.35">
      <c r="A289" s="9" t="str">
        <f>SUBSTITUTE(Productos!A290,"'","''")</f>
        <v>Cabernet Sauvignon 2021 concha y toro gran reserva bot</v>
      </c>
      <c r="B289" s="9">
        <f t="shared" si="16"/>
        <v>287</v>
      </c>
      <c r="C289" s="9">
        <f>Productos!D290</f>
        <v>7500</v>
      </c>
      <c r="D289" s="9" t="str">
        <f>VLOOKUP(A289,'Base de datos'!$E$2:$H$7486,4,FALSE)</f>
        <v>unidad</v>
      </c>
      <c r="E289" s="9" t="str">
        <f>VLOOKUP(A289,'Base de datos'!$E$2:$H$7486,2,FALSE)</f>
        <v>Vinos, licores y bebidas</v>
      </c>
      <c r="F289" s="9">
        <f t="shared" si="17"/>
        <v>5</v>
      </c>
      <c r="G289" s="9">
        <f t="shared" si="18"/>
        <v>7</v>
      </c>
      <c r="H289" s="10" t="str">
        <f t="shared" si="19"/>
        <v xml:space="preserve">insert into producto (
	id_producto,
	nom_producto,
	precio,
	cod_unidad_medida,
	cod_categ_producto)
values (
	287,
	'Cabernet Sauvignon 2021 concha y toro gran reserva bot',
	7500,
	5,
	7);
</v>
      </c>
    </row>
    <row r="290" spans="1:8" ht="200.15" customHeight="1" x14ac:dyDescent="0.35">
      <c r="A290" s="9" t="str">
        <f>SUBSTITUTE(Productos!A291,"'","''")</f>
        <v>Cabernet Sauvignon bot.</v>
      </c>
      <c r="B290" s="9">
        <f t="shared" si="16"/>
        <v>288</v>
      </c>
      <c r="C290" s="9">
        <f>Productos!D291</f>
        <v>6490</v>
      </c>
      <c r="D290" s="9" t="str">
        <f>VLOOKUP(A290,'Base de datos'!$E$2:$H$7486,4,FALSE)</f>
        <v>unidad</v>
      </c>
      <c r="E290" s="9" t="str">
        <f>VLOOKUP(A290,'Base de datos'!$E$2:$H$7486,2,FALSE)</f>
        <v>Vinos, licores y bebidas</v>
      </c>
      <c r="F290" s="9">
        <f t="shared" si="17"/>
        <v>5</v>
      </c>
      <c r="G290" s="9">
        <f t="shared" si="18"/>
        <v>7</v>
      </c>
      <c r="H290" s="10" t="str">
        <f t="shared" si="19"/>
        <v xml:space="preserve">insert into producto (
	id_producto,
	nom_producto,
	precio,
	cod_unidad_medida,
	cod_categ_producto)
values (
	288,
	'Cabernet Sauvignon bot.',
	6490,
	5,
	7);
</v>
      </c>
    </row>
    <row r="291" spans="1:8" ht="200.15" customHeight="1" x14ac:dyDescent="0.35">
      <c r="A291" s="9" t="str">
        <f>SUBSTITUTE(Productos!A292,"'","''")</f>
        <v>Cabernet Sauvignon botella</v>
      </c>
      <c r="B291" s="9">
        <f t="shared" si="16"/>
        <v>289</v>
      </c>
      <c r="C291" s="9">
        <f>Productos!D292</f>
        <v>2750</v>
      </c>
      <c r="D291" s="9" t="str">
        <f>VLOOKUP(A291,'Base de datos'!$E$2:$H$7486,4,FALSE)</f>
        <v>unidad</v>
      </c>
      <c r="E291" s="9" t="str">
        <f>VLOOKUP(A291,'Base de datos'!$E$2:$H$7486,2,FALSE)</f>
        <v>Carnes, cecinas y embutidos</v>
      </c>
      <c r="F291" s="9">
        <f t="shared" si="17"/>
        <v>5</v>
      </c>
      <c r="G291" s="9">
        <f t="shared" si="18"/>
        <v>2</v>
      </c>
      <c r="H291" s="10" t="str">
        <f t="shared" si="19"/>
        <v xml:space="preserve">insert into producto (
	id_producto,
	nom_producto,
	precio,
	cod_unidad_medida,
	cod_categ_producto)
values (
	289,
	'Cabernet Sauvignon botella',
	2750,
	5,
	2);
</v>
      </c>
    </row>
    <row r="292" spans="1:8" ht="200.15" customHeight="1" x14ac:dyDescent="0.35">
      <c r="A292" s="9" t="str">
        <f>SUBSTITUTE(Productos!A293,"'","''")</f>
        <v>Cabernet Sauvignon morande g.reserva/"Casa Silva" reserva bot.</v>
      </c>
      <c r="B292" s="9">
        <f t="shared" si="16"/>
        <v>290</v>
      </c>
      <c r="C292" s="9">
        <f>Productos!D293</f>
        <v>6490</v>
      </c>
      <c r="D292" s="9" t="str">
        <f>VLOOKUP(A292,'Base de datos'!$E$2:$H$7486,4,FALSE)</f>
        <v>unidad</v>
      </c>
      <c r="E292" s="9" t="str">
        <f>VLOOKUP(A292,'Base de datos'!$E$2:$H$7486,2,FALSE)</f>
        <v>Vinos, licores y bebidas</v>
      </c>
      <c r="F292" s="9">
        <f t="shared" si="17"/>
        <v>5</v>
      </c>
      <c r="G292" s="9">
        <f t="shared" si="18"/>
        <v>7</v>
      </c>
      <c r="H292" s="10" t="str">
        <f t="shared" si="19"/>
        <v xml:space="preserve">insert into producto (
	id_producto,
	nom_producto,
	precio,
	cod_unidad_medida,
	cod_categ_producto)
values (
	290,
	'Cabernet Sauvignon morande g.reserva/"Casa Silva" reserva bot.',
	6490,
	5,
	7);
</v>
      </c>
    </row>
    <row r="293" spans="1:8" ht="200.15" customHeight="1" x14ac:dyDescent="0.35">
      <c r="A293" s="9" t="str">
        <f>SUBSTITUTE(Productos!A294,"'","''")</f>
        <v>Cabernet Sauvignon o Carmenere (750 cc) botella</v>
      </c>
      <c r="B293" s="9">
        <f t="shared" si="16"/>
        <v>291</v>
      </c>
      <c r="C293" s="9">
        <f>Productos!D294</f>
        <v>6490</v>
      </c>
      <c r="D293" s="9" t="str">
        <f>VLOOKUP(A293,'Base de datos'!$E$2:$H$7486,4,FALSE)</f>
        <v>unidad</v>
      </c>
      <c r="E293" s="9" t="str">
        <f>VLOOKUP(A293,'Base de datos'!$E$2:$H$7486,2,FALSE)</f>
        <v>Carnes, cecinas y embutidos</v>
      </c>
      <c r="F293" s="9">
        <f t="shared" si="17"/>
        <v>5</v>
      </c>
      <c r="G293" s="9">
        <f t="shared" si="18"/>
        <v>2</v>
      </c>
      <c r="H293" s="10" t="str">
        <f t="shared" si="19"/>
        <v xml:space="preserve">insert into producto (
	id_producto,
	nom_producto,
	precio,
	cod_unidad_medida,
	cod_categ_producto)
values (
	291,
	'Cabernet Sauvignon o Carmenere (750 cc) botella',
	6490,
	5,
	2);
</v>
      </c>
    </row>
    <row r="294" spans="1:8" ht="200.15" customHeight="1" x14ac:dyDescent="0.35">
      <c r="A294" s="9" t="str">
        <f>SUBSTITUTE(Productos!A295,"'","''")</f>
        <v>Cacao amargo</v>
      </c>
      <c r="B294" s="9">
        <f t="shared" si="16"/>
        <v>292</v>
      </c>
      <c r="C294" s="9">
        <f>Productos!D295</f>
        <v>9260</v>
      </c>
      <c r="D294" s="9" t="str">
        <f>VLOOKUP(A294,'Base de datos'!$E$2:$H$7486,4,FALSE)</f>
        <v>Kg.</v>
      </c>
      <c r="E294" s="9" t="str">
        <f>VLOOKUP(A294,'Base de datos'!$E$2:$H$7486,2,FALSE)</f>
        <v>Abarrotes</v>
      </c>
      <c r="F294" s="9">
        <f t="shared" si="17"/>
        <v>1</v>
      </c>
      <c r="G294" s="9">
        <f t="shared" si="18"/>
        <v>6</v>
      </c>
      <c r="H294" s="10" t="str">
        <f t="shared" si="19"/>
        <v xml:space="preserve">insert into producto (
	id_producto,
	nom_producto,
	precio,
	cod_unidad_medida,
	cod_categ_producto)
values (
	292,
	'Cacao amargo',
	9260,
	1,
	6);
</v>
      </c>
    </row>
    <row r="295" spans="1:8" ht="200.15" customHeight="1" x14ac:dyDescent="0.35">
      <c r="A295" s="9" t="str">
        <f>SUBSTITUTE(Productos!A296,"'","''")</f>
        <v>Cacao amargo en polvo</v>
      </c>
      <c r="B295" s="9">
        <f t="shared" si="16"/>
        <v>293</v>
      </c>
      <c r="C295" s="9">
        <f>Productos!D296</f>
        <v>9260</v>
      </c>
      <c r="D295" s="9" t="str">
        <f>VLOOKUP(A295,'Base de datos'!$E$2:$H$7486,4,FALSE)</f>
        <v>Kg.</v>
      </c>
      <c r="E295" s="9" t="str">
        <f>VLOOKUP(A295,'Base de datos'!$E$2:$H$7486,2,FALSE)</f>
        <v>Abarrotes</v>
      </c>
      <c r="F295" s="9">
        <f t="shared" si="17"/>
        <v>1</v>
      </c>
      <c r="G295" s="9">
        <f t="shared" si="18"/>
        <v>6</v>
      </c>
      <c r="H295" s="10" t="str">
        <f t="shared" si="19"/>
        <v xml:space="preserve">insert into producto (
	id_producto,
	nom_producto,
	precio,
	cod_unidad_medida,
	cod_categ_producto)
values (
	293,
	'Cacao amargo en polvo',
	9260,
	1,
	6);
</v>
      </c>
    </row>
    <row r="296" spans="1:8" ht="200.15" customHeight="1" x14ac:dyDescent="0.35">
      <c r="A296" s="9" t="str">
        <f>SUBSTITUTE(Productos!A297,"'","''")</f>
        <v>Cacao amargo puratos</v>
      </c>
      <c r="B296" s="9">
        <f t="shared" si="16"/>
        <v>294</v>
      </c>
      <c r="C296" s="9">
        <f>Productos!D297</f>
        <v>9260</v>
      </c>
      <c r="D296" s="9" t="str">
        <f>VLOOKUP(A296,'Base de datos'!$E$2:$H$7486,4,FALSE)</f>
        <v>Kg.</v>
      </c>
      <c r="E296" s="9" t="str">
        <f>VLOOKUP(A296,'Base de datos'!$E$2:$H$7486,2,FALSE)</f>
        <v>Abarrotes</v>
      </c>
      <c r="F296" s="9">
        <f t="shared" si="17"/>
        <v>1</v>
      </c>
      <c r="G296" s="9">
        <f t="shared" si="18"/>
        <v>6</v>
      </c>
      <c r="H296" s="10" t="str">
        <f t="shared" si="19"/>
        <v xml:space="preserve">insert into producto (
	id_producto,
	nom_producto,
	precio,
	cod_unidad_medida,
	cod_categ_producto)
values (
	294,
	'Cacao amargo puratos',
	9260,
	1,
	6);
</v>
      </c>
    </row>
    <row r="297" spans="1:8" ht="200.15" customHeight="1" x14ac:dyDescent="0.35">
      <c r="A297" s="9" t="str">
        <f>SUBSTITUTE(Productos!A298,"'","''")</f>
        <v>Cacao en polvo extra amargo puratos</v>
      </c>
      <c r="B297" s="9">
        <f t="shared" si="16"/>
        <v>295</v>
      </c>
      <c r="C297" s="9">
        <f>Productos!D298</f>
        <v>9260</v>
      </c>
      <c r="D297" s="9" t="str">
        <f>VLOOKUP(A297,'Base de datos'!$E$2:$H$7486,4,FALSE)</f>
        <v>Kg.</v>
      </c>
      <c r="E297" s="9" t="str">
        <f>VLOOKUP(A297,'Base de datos'!$E$2:$H$7486,2,FALSE)</f>
        <v>Abarrotes</v>
      </c>
      <c r="F297" s="9">
        <f t="shared" si="17"/>
        <v>1</v>
      </c>
      <c r="G297" s="9">
        <f t="shared" si="18"/>
        <v>6</v>
      </c>
      <c r="H297" s="10" t="str">
        <f t="shared" si="19"/>
        <v xml:space="preserve">insert into producto (
	id_producto,
	nom_producto,
	precio,
	cod_unidad_medida,
	cod_categ_producto)
values (
	295,
	'Cacao en polvo extra amargo puratos',
	9260,
	1,
	6);
</v>
      </c>
    </row>
    <row r="298" spans="1:8" ht="200.15" customHeight="1" x14ac:dyDescent="0.35">
      <c r="A298" s="9" t="str">
        <f>SUBSTITUTE(Productos!A299,"'","''")</f>
        <v>Cacao en polvo puratos</v>
      </c>
      <c r="B298" s="9">
        <f t="shared" si="16"/>
        <v>296</v>
      </c>
      <c r="C298" s="9">
        <f>Productos!D299</f>
        <v>9260</v>
      </c>
      <c r="D298" s="9" t="str">
        <f>VLOOKUP(A298,'Base de datos'!$E$2:$H$7486,4,FALSE)</f>
        <v>Kg.</v>
      </c>
      <c r="E298" s="9" t="str">
        <f>VLOOKUP(A298,'Base de datos'!$E$2:$H$7486,2,FALSE)</f>
        <v>Carnes, cecinas y embutidos</v>
      </c>
      <c r="F298" s="9">
        <f t="shared" si="17"/>
        <v>1</v>
      </c>
      <c r="G298" s="9">
        <f t="shared" si="18"/>
        <v>2</v>
      </c>
      <c r="H298" s="10" t="str">
        <f t="shared" si="19"/>
        <v xml:space="preserve">insert into producto (
	id_producto,
	nom_producto,
	precio,
	cod_unidad_medida,
	cod_categ_producto)
values (
	296,
	'Cacao en polvo puratos',
	9260,
	1,
	2);
</v>
      </c>
    </row>
    <row r="299" spans="1:8" ht="200.15" customHeight="1" x14ac:dyDescent="0.35">
      <c r="A299" s="9" t="str">
        <f>SUBSTITUTE(Productos!A300,"'","''")</f>
        <v>Cacao polvo</v>
      </c>
      <c r="B299" s="9">
        <f t="shared" si="16"/>
        <v>297</v>
      </c>
      <c r="C299" s="9">
        <f>Productos!D300</f>
        <v>9260</v>
      </c>
      <c r="D299" s="9" t="str">
        <f>VLOOKUP(A299,'Base de datos'!$E$2:$H$7486,4,FALSE)</f>
        <v>Kg.</v>
      </c>
      <c r="E299" s="9" t="str">
        <f>VLOOKUP(A299,'Base de datos'!$E$2:$H$7486,2,FALSE)</f>
        <v>Abarrotes</v>
      </c>
      <c r="F299" s="9">
        <f t="shared" si="17"/>
        <v>1</v>
      </c>
      <c r="G299" s="9">
        <f t="shared" si="18"/>
        <v>6</v>
      </c>
      <c r="H299" s="10" t="str">
        <f t="shared" si="19"/>
        <v xml:space="preserve">insert into producto (
	id_producto,
	nom_producto,
	precio,
	cod_unidad_medida,
	cod_categ_producto)
values (
	297,
	'Cacao polvo',
	9260,
	1,
	6);
</v>
      </c>
    </row>
    <row r="300" spans="1:8" ht="200.15" customHeight="1" x14ac:dyDescent="0.35">
      <c r="A300" s="9" t="str">
        <f>SUBSTITUTE(Productos!A301,"'","''")</f>
        <v>Cacao polvo amargo purato</v>
      </c>
      <c r="B300" s="9">
        <f t="shared" si="16"/>
        <v>298</v>
      </c>
      <c r="C300" s="9">
        <f>Productos!D301</f>
        <v>9260</v>
      </c>
      <c r="D300" s="9" t="str">
        <f>VLOOKUP(A300,'Base de datos'!$E$2:$H$7486,4,FALSE)</f>
        <v>Kg.</v>
      </c>
      <c r="E300" s="9" t="str">
        <f>VLOOKUP(A300,'Base de datos'!$E$2:$H$7486,2,FALSE)</f>
        <v>Carnes, cecinas y embutidos</v>
      </c>
      <c r="F300" s="9">
        <f t="shared" si="17"/>
        <v>1</v>
      </c>
      <c r="G300" s="9">
        <f t="shared" si="18"/>
        <v>2</v>
      </c>
      <c r="H300" s="10" t="str">
        <f t="shared" si="19"/>
        <v xml:space="preserve">insert into producto (
	id_producto,
	nom_producto,
	precio,
	cod_unidad_medida,
	cod_categ_producto)
values (
	298,
	'Cacao polvo amargo purato',
	9260,
	1,
	2);
</v>
      </c>
    </row>
    <row r="301" spans="1:8" ht="200.15" customHeight="1" x14ac:dyDescent="0.35">
      <c r="A301" s="9" t="str">
        <f>SUBSTITUTE(Productos!A302,"'","''")</f>
        <v>Cachaça 51 - 1000cc bot.</v>
      </c>
      <c r="B301" s="9">
        <f t="shared" si="16"/>
        <v>299</v>
      </c>
      <c r="C301" s="9">
        <f>Productos!D302</f>
        <v>9260</v>
      </c>
      <c r="D301" s="9" t="str">
        <f>VLOOKUP(A301,'Base de datos'!$E$2:$H$7486,4,FALSE)</f>
        <v>unidad</v>
      </c>
      <c r="E301" s="9" t="str">
        <f>VLOOKUP(A301,'Base de datos'!$E$2:$H$7486,2,FALSE)</f>
        <v>Vinos, licores y bebidas</v>
      </c>
      <c r="F301" s="9">
        <f t="shared" si="17"/>
        <v>5</v>
      </c>
      <c r="G301" s="9">
        <f t="shared" si="18"/>
        <v>7</v>
      </c>
      <c r="H301" s="10" t="str">
        <f t="shared" si="19"/>
        <v xml:space="preserve">insert into producto (
	id_producto,
	nom_producto,
	precio,
	cod_unidad_medida,
	cod_categ_producto)
values (
	299,
	'Cachaça 51 - 1000cc bot.',
	9260,
	5,
	7);
</v>
      </c>
    </row>
    <row r="302" spans="1:8" ht="200.15" customHeight="1" x14ac:dyDescent="0.35">
      <c r="A302" s="9" t="str">
        <f>SUBSTITUTE(Productos!A303,"'","''")</f>
        <v>Cachaça botella</v>
      </c>
      <c r="B302" s="9">
        <f t="shared" si="16"/>
        <v>300</v>
      </c>
      <c r="C302" s="9">
        <f>Productos!D303</f>
        <v>8000</v>
      </c>
      <c r="D302" s="9" t="str">
        <f>VLOOKUP(A302,'Base de datos'!$E$2:$H$7486,4,FALSE)</f>
        <v>unidad</v>
      </c>
      <c r="E302" s="9" t="str">
        <f>VLOOKUP(A302,'Base de datos'!$E$2:$H$7486,2,FALSE)</f>
        <v>Vinos, licores y bebidas</v>
      </c>
      <c r="F302" s="9">
        <f t="shared" si="17"/>
        <v>5</v>
      </c>
      <c r="G302" s="9">
        <f t="shared" si="18"/>
        <v>7</v>
      </c>
      <c r="H302" s="10" t="str">
        <f t="shared" si="19"/>
        <v xml:space="preserve">insert into producto (
	id_producto,
	nom_producto,
	precio,
	cod_unidad_medida,
	cod_categ_producto)
values (
	300,
	'Cachaça botella',
	8000,
	5,
	7);
</v>
      </c>
    </row>
    <row r="303" spans="1:8" ht="200.15" customHeight="1" x14ac:dyDescent="0.35">
      <c r="A303" s="9" t="str">
        <f>SUBSTITUTE(Productos!A304,"'","''")</f>
        <v>Café en grano</v>
      </c>
      <c r="B303" s="9">
        <f t="shared" si="16"/>
        <v>301</v>
      </c>
      <c r="C303" s="9">
        <f>Productos!D304</f>
        <v>13996</v>
      </c>
      <c r="D303" s="9" t="str">
        <f>VLOOKUP(A303,'Base de datos'!$E$2:$H$7486,4,FALSE)</f>
        <v>Kg.</v>
      </c>
      <c r="E303" s="9" t="str">
        <f>VLOOKUP(A303,'Base de datos'!$E$2:$H$7486,2,FALSE)</f>
        <v>Carnes, cecinas y embutidos</v>
      </c>
      <c r="F303" s="9">
        <f t="shared" si="17"/>
        <v>1</v>
      </c>
      <c r="G303" s="9">
        <f t="shared" si="18"/>
        <v>2</v>
      </c>
      <c r="H303" s="10" t="str">
        <f t="shared" si="19"/>
        <v xml:space="preserve">insert into producto (
	id_producto,
	nom_producto,
	precio,
	cod_unidad_medida,
	cod_categ_producto)
values (
	301,
	'Café en grano',
	13996,
	1,
	2);
</v>
      </c>
    </row>
    <row r="304" spans="1:8" ht="200.15" customHeight="1" x14ac:dyDescent="0.35">
      <c r="A304" s="9" t="str">
        <f>SUBSTITUTE(Productos!A305,"'","''")</f>
        <v>Café en grano Café Cultura - Lavazza</v>
      </c>
      <c r="B304" s="9">
        <f t="shared" si="16"/>
        <v>302</v>
      </c>
      <c r="C304" s="9">
        <f>Productos!D305</f>
        <v>13996</v>
      </c>
      <c r="D304" s="9" t="str">
        <f>VLOOKUP(A304,'Base de datos'!$E$2:$H$7486,4,FALSE)</f>
        <v>Kg.</v>
      </c>
      <c r="E304" s="9" t="str">
        <f>VLOOKUP(A304,'Base de datos'!$E$2:$H$7486,2,FALSE)</f>
        <v>Carnes, cecinas y embutidos</v>
      </c>
      <c r="F304" s="9">
        <f t="shared" si="17"/>
        <v>1</v>
      </c>
      <c r="G304" s="9">
        <f t="shared" si="18"/>
        <v>2</v>
      </c>
      <c r="H304" s="10" t="str">
        <f t="shared" si="19"/>
        <v xml:space="preserve">insert into producto (
	id_producto,
	nom_producto,
	precio,
	cod_unidad_medida,
	cod_categ_producto)
values (
	302,
	'Café en grano Café Cultura - Lavazza',
	13996,
	1,
	2);
</v>
      </c>
    </row>
    <row r="305" spans="1:8" ht="200.15" customHeight="1" x14ac:dyDescent="0.35">
      <c r="A305" s="9" t="str">
        <f>SUBSTITUTE(Productos!A306,"'","''")</f>
        <v>Café grano entero</v>
      </c>
      <c r="B305" s="9">
        <f t="shared" si="16"/>
        <v>303</v>
      </c>
      <c r="C305" s="9">
        <f>Productos!D306</f>
        <v>13996</v>
      </c>
      <c r="D305" s="9" t="str">
        <f>VLOOKUP(A305,'Base de datos'!$E$2:$H$7486,4,FALSE)</f>
        <v>Kg.</v>
      </c>
      <c r="E305" s="9" t="str">
        <f>VLOOKUP(A305,'Base de datos'!$E$2:$H$7486,2,FALSE)</f>
        <v>Abarrotes</v>
      </c>
      <c r="F305" s="9">
        <f t="shared" si="17"/>
        <v>1</v>
      </c>
      <c r="G305" s="9">
        <f t="shared" si="18"/>
        <v>6</v>
      </c>
      <c r="H305" s="10" t="str">
        <f t="shared" si="19"/>
        <v xml:space="preserve">insert into producto (
	id_producto,
	nom_producto,
	precio,
	cod_unidad_medida,
	cod_categ_producto)
values (
	303,
	'Café grano entero',
	13996,
	1,
	6);
</v>
      </c>
    </row>
    <row r="306" spans="1:8" ht="200.15" customHeight="1" x14ac:dyDescent="0.35">
      <c r="A306" s="9" t="str">
        <f>SUBSTITUTE(Productos!A307,"'","''")</f>
        <v>Café instantáneo</v>
      </c>
      <c r="B306" s="9">
        <f t="shared" si="16"/>
        <v>304</v>
      </c>
      <c r="C306" s="9">
        <f>Productos!D307</f>
        <v>32000</v>
      </c>
      <c r="D306" s="9" t="str">
        <f>VLOOKUP(A306,'Base de datos'!$E$2:$H$7486,4,FALSE)</f>
        <v>Kg.</v>
      </c>
      <c r="E306" s="9" t="str">
        <f>VLOOKUP(A306,'Base de datos'!$E$2:$H$7486,2,FALSE)</f>
        <v>Abarrotes</v>
      </c>
      <c r="F306" s="9">
        <f t="shared" si="17"/>
        <v>1</v>
      </c>
      <c r="G306" s="9">
        <f t="shared" si="18"/>
        <v>6</v>
      </c>
      <c r="H306" s="10" t="str">
        <f t="shared" si="19"/>
        <v xml:space="preserve">insert into producto (
	id_producto,
	nom_producto,
	precio,
	cod_unidad_medida,
	cod_categ_producto)
values (
	304,
	'Café instantáneo',
	32000,
	1,
	6);
</v>
      </c>
    </row>
    <row r="307" spans="1:8" ht="200.15" customHeight="1" x14ac:dyDescent="0.35">
      <c r="A307" s="9" t="str">
        <f>SUBSTITUTE(Productos!A308,"'","''")</f>
        <v>Café polvo para preparar tarro.   50 grs</v>
      </c>
      <c r="B307" s="9">
        <f t="shared" si="16"/>
        <v>305</v>
      </c>
      <c r="C307" s="9">
        <f>Productos!D308</f>
        <v>3000</v>
      </c>
      <c r="D307" s="9" t="str">
        <f>VLOOKUP(A307,'Base de datos'!$E$2:$H$7486,4,FALSE)</f>
        <v>unidad</v>
      </c>
      <c r="E307" s="9" t="str">
        <f>VLOOKUP(A307,'Base de datos'!$E$2:$H$7486,2,FALSE)</f>
        <v>Abarrotes</v>
      </c>
      <c r="F307" s="9">
        <f t="shared" si="17"/>
        <v>5</v>
      </c>
      <c r="G307" s="9">
        <f t="shared" si="18"/>
        <v>6</v>
      </c>
      <c r="H307" s="10" t="str">
        <f t="shared" si="19"/>
        <v xml:space="preserve">insert into producto (
	id_producto,
	nom_producto,
	precio,
	cod_unidad_medida,
	cod_categ_producto)
values (
	305,
	'Café polvo para preparar tarro.   50 grs',
	3000,
	5,
	6);
</v>
      </c>
    </row>
    <row r="308" spans="1:8" ht="200.15" customHeight="1" x14ac:dyDescent="0.35">
      <c r="A308" s="9" t="str">
        <f>SUBSTITUTE(Productos!A309,"'","''")</f>
        <v>Café sobre individual</v>
      </c>
      <c r="B308" s="9">
        <f t="shared" si="16"/>
        <v>306</v>
      </c>
      <c r="C308" s="9">
        <f>Productos!D309</f>
        <v>3000</v>
      </c>
      <c r="D308" s="9" t="str">
        <f>VLOOKUP(A308,'Base de datos'!$E$2:$H$7486,4,FALSE)</f>
        <v>unidad</v>
      </c>
      <c r="E308" s="9" t="str">
        <f>VLOOKUP(A308,'Base de datos'!$E$2:$H$7486,2,FALSE)</f>
        <v>Abarrotes</v>
      </c>
      <c r="F308" s="9">
        <f t="shared" si="17"/>
        <v>5</v>
      </c>
      <c r="G308" s="9">
        <f t="shared" si="18"/>
        <v>6</v>
      </c>
      <c r="H308" s="10" t="str">
        <f t="shared" si="19"/>
        <v xml:space="preserve">insert into producto (
	id_producto,
	nom_producto,
	precio,
	cod_unidad_medida,
	cod_categ_producto)
values (
	306,
	'Café sobre individual',
	3000,
	5,
	6);
</v>
      </c>
    </row>
    <row r="309" spans="1:8" ht="200.15" customHeight="1" x14ac:dyDescent="0.35">
      <c r="A309" s="9" t="str">
        <f>SUBSTITUTE(Productos!A310,"'","''")</f>
        <v>Café soluble sachet</v>
      </c>
      <c r="B309" s="9">
        <f t="shared" si="16"/>
        <v>307</v>
      </c>
      <c r="C309" s="9">
        <f>Productos!D310</f>
        <v>3000</v>
      </c>
      <c r="D309" s="9" t="str">
        <f>VLOOKUP(A309,'Base de datos'!$E$2:$H$7486,4,FALSE)</f>
        <v>unidad</v>
      </c>
      <c r="E309" s="9" t="str">
        <f>VLOOKUP(A309,'Base de datos'!$E$2:$H$7486,2,FALSE)</f>
        <v>Abarrotes</v>
      </c>
      <c r="F309" s="9">
        <f t="shared" si="17"/>
        <v>5</v>
      </c>
      <c r="G309" s="9">
        <f t="shared" si="18"/>
        <v>6</v>
      </c>
      <c r="H309" s="10" t="str">
        <f t="shared" si="19"/>
        <v xml:space="preserve">insert into producto (
	id_producto,
	nom_producto,
	precio,
	cod_unidad_medida,
	cod_categ_producto)
values (
	307,
	'Café soluble sachet',
	3000,
	5,
	6);
</v>
      </c>
    </row>
    <row r="310" spans="1:8" ht="200.15" customHeight="1" x14ac:dyDescent="0.35">
      <c r="A310" s="9" t="str">
        <f>SUBSTITUTE(Productos!A311,"'","''")</f>
        <v>Caja de jalea frutilla o frambuesa</v>
      </c>
      <c r="B310" s="9">
        <f t="shared" si="16"/>
        <v>308</v>
      </c>
      <c r="C310" s="9">
        <f>Productos!D311</f>
        <v>2390</v>
      </c>
      <c r="D310" s="9" t="str">
        <f>VLOOKUP(A310,'Base de datos'!$E$2:$H$7486,4,FALSE)</f>
        <v>unidad</v>
      </c>
      <c r="E310" s="9" t="str">
        <f>VLOOKUP(A310,'Base de datos'!$E$2:$H$7486,2,FALSE)</f>
        <v>Abarrotes</v>
      </c>
      <c r="F310" s="9">
        <f t="shared" si="17"/>
        <v>5</v>
      </c>
      <c r="G310" s="9">
        <f t="shared" si="18"/>
        <v>6</v>
      </c>
      <c r="H310" s="10" t="str">
        <f t="shared" si="19"/>
        <v xml:space="preserve">insert into producto (
	id_producto,
	nom_producto,
	precio,
	cod_unidad_medida,
	cod_categ_producto)
values (
	308,
	'Caja de jalea frutilla o frambuesa',
	2390,
	5,
	6);
</v>
      </c>
    </row>
    <row r="311" spans="1:8" ht="200.15" customHeight="1" x14ac:dyDescent="0.35">
      <c r="A311" s="9" t="str">
        <f>SUBSTITUTE(Productos!A312,"'","''")</f>
        <v>Caja flan de vainilla 90 grs</v>
      </c>
      <c r="B311" s="9">
        <f t="shared" si="16"/>
        <v>309</v>
      </c>
      <c r="C311" s="9">
        <f>Productos!D312</f>
        <v>939</v>
      </c>
      <c r="D311" s="9" t="str">
        <f>VLOOKUP(A311,'Base de datos'!$E$2:$H$7486,4,FALSE)</f>
        <v>unidad</v>
      </c>
      <c r="E311" s="9" t="str">
        <f>VLOOKUP(A311,'Base de datos'!$E$2:$H$7486,2,FALSE)</f>
        <v>Abarrotes</v>
      </c>
      <c r="F311" s="9">
        <f t="shared" si="17"/>
        <v>5</v>
      </c>
      <c r="G311" s="9">
        <f t="shared" si="18"/>
        <v>6</v>
      </c>
      <c r="H311" s="10" t="str">
        <f t="shared" si="19"/>
        <v xml:space="preserve">insert into producto (
	id_producto,
	nom_producto,
	precio,
	cod_unidad_medida,
	cod_categ_producto)
values (
	309,
	'Caja flan de vainilla 90 grs',
	939,
	5,
	6);
</v>
      </c>
    </row>
    <row r="312" spans="1:8" ht="200.15" customHeight="1" x14ac:dyDescent="0.35">
      <c r="A312" s="9" t="str">
        <f>SUBSTITUTE(Productos!A313,"'","''")</f>
        <v>Caja flan sabor vainilla 90 grs.</v>
      </c>
      <c r="B312" s="9">
        <f t="shared" si="16"/>
        <v>310</v>
      </c>
      <c r="C312" s="9">
        <f>Productos!D313</f>
        <v>889</v>
      </c>
      <c r="D312" s="9" t="str">
        <f>VLOOKUP(A312,'Base de datos'!$E$2:$H$7486,4,FALSE)</f>
        <v>unidad</v>
      </c>
      <c r="E312" s="9" t="str">
        <f>VLOOKUP(A312,'Base de datos'!$E$2:$H$7486,2,FALSE)</f>
        <v>Abarrotes</v>
      </c>
      <c r="F312" s="9">
        <f t="shared" si="17"/>
        <v>5</v>
      </c>
      <c r="G312" s="9">
        <f t="shared" si="18"/>
        <v>6</v>
      </c>
      <c r="H312" s="10" t="str">
        <f t="shared" si="19"/>
        <v xml:space="preserve">insert into producto (
	id_producto,
	nom_producto,
	precio,
	cod_unidad_medida,
	cod_categ_producto)
values (
	310,
	'Caja flan sabor vainilla 90 grs.',
	889,
	5,
	6);
</v>
      </c>
    </row>
    <row r="313" spans="1:8" ht="200.15" customHeight="1" x14ac:dyDescent="0.35">
      <c r="A313" s="9" t="str">
        <f>SUBSTITUTE(Productos!A314,"'","''")</f>
        <v>Caja garbanzos "Wasil"</v>
      </c>
      <c r="B313" s="9">
        <f t="shared" si="16"/>
        <v>311</v>
      </c>
      <c r="C313" s="9">
        <f>Productos!D314</f>
        <v>1449</v>
      </c>
      <c r="D313" s="9" t="str">
        <f>VLOOKUP(A313,'Base de datos'!$E$2:$H$7486,4,FALSE)</f>
        <v>unidad</v>
      </c>
      <c r="E313" s="9" t="str">
        <f>VLOOKUP(A313,'Base de datos'!$E$2:$H$7486,2,FALSE)</f>
        <v>Abarrotes</v>
      </c>
      <c r="F313" s="9">
        <f t="shared" si="17"/>
        <v>5</v>
      </c>
      <c r="G313" s="9">
        <f t="shared" si="18"/>
        <v>6</v>
      </c>
      <c r="H313" s="10" t="str">
        <f t="shared" si="19"/>
        <v xml:space="preserve">insert into producto (
	id_producto,
	nom_producto,
	precio,
	cod_unidad_medida,
	cod_categ_producto)
values (
	311,
	'Caja garbanzos "Wasil"',
	1449,
	5,
	6);
</v>
      </c>
    </row>
    <row r="314" spans="1:8" ht="200.15" customHeight="1" x14ac:dyDescent="0.35">
      <c r="A314" s="9" t="str">
        <f>SUBSTITUTE(Productos!A315,"'","''")</f>
        <v>Caja garbanzos "Wasil" de 380 grs</v>
      </c>
      <c r="B314" s="9">
        <f t="shared" si="16"/>
        <v>312</v>
      </c>
      <c r="C314" s="9">
        <f>Productos!D315</f>
        <v>5354.5</v>
      </c>
      <c r="D314" s="9" t="str">
        <f>VLOOKUP(A314,'Base de datos'!$E$2:$H$7486,4,FALSE)</f>
        <v>unidad</v>
      </c>
      <c r="E314" s="9" t="str">
        <f>VLOOKUP(A314,'Base de datos'!$E$2:$H$7486,2,FALSE)</f>
        <v>Abarrotes</v>
      </c>
      <c r="F314" s="9">
        <f t="shared" si="17"/>
        <v>5</v>
      </c>
      <c r="G314" s="9">
        <f t="shared" si="18"/>
        <v>6</v>
      </c>
      <c r="H314" s="10" t="str">
        <f t="shared" si="19"/>
        <v xml:space="preserve">insert into producto (
	id_producto,
	nom_producto,
	precio,
	cod_unidad_medida,
	cod_categ_producto)
values (
	312,
	'Caja garbanzos "Wasil" de 380 grs',
	5354.5,
	5,
	6);
</v>
      </c>
    </row>
    <row r="315" spans="1:8" ht="200.15" customHeight="1" x14ac:dyDescent="0.35">
      <c r="A315" s="9" t="str">
        <f>SUBSTITUTE(Productos!A316,"'","''")</f>
        <v>Caja jalea sabor frambuesa 90 grs</v>
      </c>
      <c r="B315" s="9">
        <f t="shared" si="16"/>
        <v>313</v>
      </c>
      <c r="C315" s="9">
        <f>Productos!D316</f>
        <v>889</v>
      </c>
      <c r="D315" s="9" t="str">
        <f>VLOOKUP(A315,'Base de datos'!$E$2:$H$7486,4,FALSE)</f>
        <v>unidad</v>
      </c>
      <c r="E315" s="9" t="str">
        <f>VLOOKUP(A315,'Base de datos'!$E$2:$H$7486,2,FALSE)</f>
        <v>Abarrotes</v>
      </c>
      <c r="F315" s="9">
        <f t="shared" si="17"/>
        <v>5</v>
      </c>
      <c r="G315" s="9">
        <f t="shared" si="18"/>
        <v>6</v>
      </c>
      <c r="H315" s="10" t="str">
        <f t="shared" si="19"/>
        <v xml:space="preserve">insert into producto (
	id_producto,
	nom_producto,
	precio,
	cod_unidad_medida,
	cod_categ_producto)
values (
	313,
	'Caja jalea sabor frambuesa 90 grs',
	889,
	5,
	6);
</v>
      </c>
    </row>
    <row r="316" spans="1:8" ht="200.15" customHeight="1" x14ac:dyDescent="0.35">
      <c r="A316" s="9" t="str">
        <f>SUBSTITUTE(Productos!A317,"'","''")</f>
        <v>Caja jalea sabor frambuesa de 100grs</v>
      </c>
      <c r="B316" s="9">
        <f t="shared" si="16"/>
        <v>314</v>
      </c>
      <c r="C316" s="9">
        <f>Productos!D317</f>
        <v>780</v>
      </c>
      <c r="D316" s="9" t="str">
        <f>VLOOKUP(A316,'Base de datos'!$E$2:$H$7486,4,FALSE)</f>
        <v>unidad</v>
      </c>
      <c r="E316" s="9" t="str">
        <f>VLOOKUP(A316,'Base de datos'!$E$2:$H$7486,2,FALSE)</f>
        <v>Abarrotes</v>
      </c>
      <c r="F316" s="9">
        <f t="shared" si="17"/>
        <v>5</v>
      </c>
      <c r="G316" s="9">
        <f t="shared" si="18"/>
        <v>6</v>
      </c>
      <c r="H316" s="10" t="str">
        <f t="shared" si="19"/>
        <v xml:space="preserve">insert into producto (
	id_producto,
	nom_producto,
	precio,
	cod_unidad_medida,
	cod_categ_producto)
values (
	314,
	'Caja jalea sabor frambuesa de 100grs',
	780,
	5,
	6);
</v>
      </c>
    </row>
    <row r="317" spans="1:8" ht="200.15" customHeight="1" x14ac:dyDescent="0.35">
      <c r="A317" s="9" t="str">
        <f>SUBSTITUTE(Productos!A318,"'","''")</f>
        <v>Caja panacota marca Ambrosoli 90 grs</v>
      </c>
      <c r="B317" s="9">
        <f t="shared" si="16"/>
        <v>315</v>
      </c>
      <c r="C317" s="9">
        <f>Productos!D318</f>
        <v>980</v>
      </c>
      <c r="D317" s="9" t="str">
        <f>VLOOKUP(A317,'Base de datos'!$E$2:$H$7486,4,FALSE)</f>
        <v>unidad</v>
      </c>
      <c r="E317" s="9" t="str">
        <f>VLOOKUP(A317,'Base de datos'!$E$2:$H$7486,2,FALSE)</f>
        <v>Abarrotes</v>
      </c>
      <c r="F317" s="9">
        <f t="shared" si="17"/>
        <v>5</v>
      </c>
      <c r="G317" s="9">
        <f t="shared" si="18"/>
        <v>6</v>
      </c>
      <c r="H317" s="10" t="str">
        <f t="shared" si="19"/>
        <v xml:space="preserve">insert into producto (
	id_producto,
	nom_producto,
	precio,
	cod_unidad_medida,
	cod_categ_producto)
values (
	315,
	'Caja panacota marca Ambrosoli 90 grs',
	980,
	5,
	6);
</v>
      </c>
    </row>
    <row r="318" spans="1:8" ht="200.15" customHeight="1" x14ac:dyDescent="0.35">
      <c r="A318" s="9" t="str">
        <f>SUBSTITUTE(Productos!A319,"'","''")</f>
        <v>Caja panacota premezcla marca Ambrosoli 90 grs</v>
      </c>
      <c r="B318" s="9">
        <f t="shared" si="16"/>
        <v>316</v>
      </c>
      <c r="C318" s="9">
        <f>Productos!D319</f>
        <v>898</v>
      </c>
      <c r="D318" s="9" t="str">
        <f>VLOOKUP(A318,'Base de datos'!$E$2:$H$7486,4,FALSE)</f>
        <v>unidad</v>
      </c>
      <c r="E318" s="9" t="str">
        <f>VLOOKUP(A318,'Base de datos'!$E$2:$H$7486,2,FALSE)</f>
        <v>Abarrotes</v>
      </c>
      <c r="F318" s="9">
        <f t="shared" si="17"/>
        <v>5</v>
      </c>
      <c r="G318" s="9">
        <f t="shared" si="18"/>
        <v>6</v>
      </c>
      <c r="H318" s="10" t="str">
        <f t="shared" si="19"/>
        <v xml:space="preserve">insert into producto (
	id_producto,
	nom_producto,
	precio,
	cod_unidad_medida,
	cod_categ_producto)
values (
	316,
	'Caja panacota premezcla marca Ambrosoli 90 grs',
	898,
	5,
	6);
</v>
      </c>
    </row>
    <row r="319" spans="1:8" ht="200.15" customHeight="1" x14ac:dyDescent="0.35">
      <c r="A319" s="9" t="str">
        <f>SUBSTITUTE(Productos!A320,"'","''")</f>
        <v>Caja Papas deshidratada "Maggi" de 250 grs.</v>
      </c>
      <c r="B319" s="9">
        <f t="shared" si="16"/>
        <v>317</v>
      </c>
      <c r="C319" s="9">
        <f>Productos!D320</f>
        <v>2239</v>
      </c>
      <c r="D319" s="9" t="str">
        <f>VLOOKUP(A319,'Base de datos'!$E$2:$H$7486,4,FALSE)</f>
        <v>unidad</v>
      </c>
      <c r="E319" s="9" t="str">
        <f>VLOOKUP(A319,'Base de datos'!$E$2:$H$7486,2,FALSE)</f>
        <v>Abarrotes</v>
      </c>
      <c r="F319" s="9">
        <f t="shared" si="17"/>
        <v>5</v>
      </c>
      <c r="G319" s="9">
        <f t="shared" si="18"/>
        <v>6</v>
      </c>
      <c r="H319" s="10" t="str">
        <f t="shared" si="19"/>
        <v xml:space="preserve">insert into producto (
	id_producto,
	nom_producto,
	precio,
	cod_unidad_medida,
	cod_categ_producto)
values (
	317,
	'Caja Papas deshidratada "Maggi" de 250 grs.',
	2239,
	5,
	6);
</v>
      </c>
    </row>
    <row r="320" spans="1:8" ht="200.15" customHeight="1" x14ac:dyDescent="0.35">
      <c r="A320" s="9" t="str">
        <f>SUBSTITUTE(Productos!A321,"'","''")</f>
        <v>Caja porotos "Wasil"</v>
      </c>
      <c r="B320" s="9">
        <f t="shared" si="16"/>
        <v>318</v>
      </c>
      <c r="C320" s="9">
        <f>Productos!D321</f>
        <v>1449</v>
      </c>
      <c r="D320" s="9" t="str">
        <f>VLOOKUP(A320,'Base de datos'!$E$2:$H$7486,4,FALSE)</f>
        <v>unidad</v>
      </c>
      <c r="E320" s="9" t="str">
        <f>VLOOKUP(A320,'Base de datos'!$E$2:$H$7486,2,FALSE)</f>
        <v>Abarrotes</v>
      </c>
      <c r="F320" s="9">
        <f t="shared" si="17"/>
        <v>5</v>
      </c>
      <c r="G320" s="9">
        <f t="shared" si="18"/>
        <v>6</v>
      </c>
      <c r="H320" s="10" t="str">
        <f t="shared" si="19"/>
        <v xml:space="preserve">insert into producto (
	id_producto,
	nom_producto,
	precio,
	cod_unidad_medida,
	cod_categ_producto)
values (
	318,
	'Caja porotos "Wasil"',
	1449,
	5,
	6);
</v>
      </c>
    </row>
    <row r="321" spans="1:8" ht="200.15" customHeight="1" x14ac:dyDescent="0.35">
      <c r="A321" s="9" t="str">
        <f>SUBSTITUTE(Productos!A322,"'","''")</f>
        <v>Caja premezcla mousse (sabores)</v>
      </c>
      <c r="B321" s="9">
        <f t="shared" si="16"/>
        <v>319</v>
      </c>
      <c r="C321" s="9">
        <f>Productos!D322</f>
        <v>1230</v>
      </c>
      <c r="D321" s="9" t="str">
        <f>VLOOKUP(A321,'Base de datos'!$E$2:$H$7486,4,FALSE)</f>
        <v>unidad</v>
      </c>
      <c r="E321" s="9" t="str">
        <f>VLOOKUP(A321,'Base de datos'!$E$2:$H$7486,2,FALSE)</f>
        <v>Abarrotes</v>
      </c>
      <c r="F321" s="9">
        <f t="shared" si="17"/>
        <v>5</v>
      </c>
      <c r="G321" s="9">
        <f t="shared" si="18"/>
        <v>6</v>
      </c>
      <c r="H321" s="10" t="str">
        <f t="shared" si="19"/>
        <v xml:space="preserve">insert into producto (
	id_producto,
	nom_producto,
	precio,
	cod_unidad_medida,
	cod_categ_producto)
values (
	319,
	'Caja premezcla mousse (sabores)',
	1230,
	5,
	6);
</v>
      </c>
    </row>
    <row r="322" spans="1:8" ht="200.15" customHeight="1" x14ac:dyDescent="0.35">
      <c r="A322" s="9" t="str">
        <f>SUBSTITUTE(Productos!A323,"'","''")</f>
        <v>Caja puré deshidratado</v>
      </c>
      <c r="B322" s="9">
        <f t="shared" si="16"/>
        <v>320</v>
      </c>
      <c r="C322" s="9">
        <f>Productos!D323</f>
        <v>2239</v>
      </c>
      <c r="D322" s="9" t="str">
        <f>VLOOKUP(A322,'Base de datos'!$E$2:$H$7486,4,FALSE)</f>
        <v>unidad</v>
      </c>
      <c r="E322" s="9" t="str">
        <f>VLOOKUP(A322,'Base de datos'!$E$2:$H$7486,2,FALSE)</f>
        <v>Abarrotes</v>
      </c>
      <c r="F322" s="9">
        <f t="shared" si="17"/>
        <v>5</v>
      </c>
      <c r="G322" s="9">
        <f t="shared" si="18"/>
        <v>6</v>
      </c>
      <c r="H322" s="10" t="str">
        <f t="shared" si="19"/>
        <v xml:space="preserve">insert into producto (
	id_producto,
	nom_producto,
	precio,
	cod_unidad_medida,
	cod_categ_producto)
values (
	320,
	'Caja puré deshidratado',
	2239,
	5,
	6);
</v>
      </c>
    </row>
    <row r="323" spans="1:8" ht="200.15" customHeight="1" x14ac:dyDescent="0.35">
      <c r="A323" s="9" t="str">
        <f>SUBSTITUTE(Productos!A324,"'","''")</f>
        <v>Calamar vaina</v>
      </c>
      <c r="B323" s="9">
        <f t="shared" si="16"/>
        <v>321</v>
      </c>
      <c r="C323" s="9">
        <f>Productos!D324</f>
        <v>12900</v>
      </c>
      <c r="D323" s="9" t="str">
        <f>VLOOKUP(A323,'Base de datos'!$E$2:$H$7486,4,FALSE)</f>
        <v>Kg.</v>
      </c>
      <c r="E323" s="9" t="str">
        <f>VLOOKUP(A323,'Base de datos'!$E$2:$H$7486,2,FALSE)</f>
        <v>Mariscos y pescados</v>
      </c>
      <c r="F323" s="9">
        <f t="shared" si="17"/>
        <v>1</v>
      </c>
      <c r="G323" s="9">
        <f t="shared" si="18"/>
        <v>3</v>
      </c>
      <c r="H323" s="10" t="str">
        <f t="shared" si="19"/>
        <v xml:space="preserve">insert into producto (
	id_producto,
	nom_producto,
	precio,
	cod_unidad_medida,
	cod_categ_producto)
values (
	321,
	'Calamar vaina',
	12900,
	1,
	3);
</v>
      </c>
    </row>
    <row r="324" spans="1:8" ht="200.15" customHeight="1" x14ac:dyDescent="0.35">
      <c r="A324" s="9" t="str">
        <f>SUBSTITUTE(Productos!A325,"'","''")</f>
        <v>Calamares</v>
      </c>
      <c r="B324" s="9">
        <f t="shared" ref="B324:B387" si="20">ROW()-2</f>
        <v>322</v>
      </c>
      <c r="C324" s="9">
        <f>Productos!D325</f>
        <v>12900</v>
      </c>
      <c r="D324" s="9" t="str">
        <f>VLOOKUP(A324,'Base de datos'!$E$2:$H$7486,4,FALSE)</f>
        <v>Kg.</v>
      </c>
      <c r="E324" s="9" t="str">
        <f>VLOOKUP(A324,'Base de datos'!$E$2:$H$7486,2,FALSE)</f>
        <v>Mariscos y pescados</v>
      </c>
      <c r="F324" s="9">
        <f t="shared" ref="F324:F387" si="21">IF(D324="unidad",5,IF(D324="Kg.",1,IF(D324="gr.",2,IF(D324="lt.",3,IF(D324="ml.",4,IF(D324="mt.",6,"error"))))))</f>
        <v>1</v>
      </c>
      <c r="G324" s="9">
        <f t="shared" ref="G324:G387" si="22">IF(E324="Frutas y verduras",1,IF(E324="Carnes, cecinas y embutidos",2,IF(E324="Mariscos y pescados",3,IF(E324="Congelados",4,IF(E324="Ovo lácteos",5,IF(E324="Abarrotes",6,IF(E324="Vinos, licores y bebidas",7,IF(E324="No alimenticios",8,IF(E324="Artículos de aseo",9,IF(E324="Equipos y otros",10,0))))))))))</f>
        <v>3</v>
      </c>
      <c r="H324" s="10" t="str">
        <f t="shared" ref="H324:H387" si="23">"insert into "&amp;$B$1&amp;" ("&amp;CHAR(10)&amp;
CHAR(9)&amp;$B$2&amp;","&amp;CHAR(10)&amp;
CHAR(9)&amp;$A$2&amp;","&amp;CHAR(10)&amp;
CHAR(9)&amp;$C$2&amp;","&amp;CHAR(10)&amp;
CHAR(9)&amp;$F$2&amp;","&amp;CHAR(10)&amp;
CHAR(9)&amp;$G$2&amp;")"&amp;CHAR(10)&amp;
"values ("&amp;CHAR(10)&amp;
CHAR(9)&amp;B324&amp;","&amp;CHAR(10)&amp;
CHAR(9)&amp;"'"&amp;SUBSTITUTE(A324,"'","''")&amp;"',"&amp;CHAR(10)&amp;
CHAR(9)&amp;C324&amp;","&amp;CHAR(10)&amp;
CHAR(9)&amp;F324&amp;","&amp;CHAR(10)&amp;
CHAR(9)&amp;G324&amp;");"&amp;CHAR(10)</f>
        <v xml:space="preserve">insert into producto (
	id_producto,
	nom_producto,
	precio,
	cod_unidad_medida,
	cod_categ_producto)
values (
	322,
	'Calamares',
	12900,
	1,
	3);
</v>
      </c>
    </row>
    <row r="325" spans="1:8" ht="200.15" customHeight="1" x14ac:dyDescent="0.35">
      <c r="A325" s="9" t="str">
        <f>SUBSTITUTE(Productos!A326,"'","''")</f>
        <v>Calamares pequeños enteros (para rellenar)</v>
      </c>
      <c r="B325" s="9">
        <f t="shared" si="20"/>
        <v>323</v>
      </c>
      <c r="C325" s="9">
        <f>Productos!D326</f>
        <v>12900</v>
      </c>
      <c r="D325" s="9" t="str">
        <f>VLOOKUP(A325,'Base de datos'!$E$2:$H$7486,4,FALSE)</f>
        <v>Kg.</v>
      </c>
      <c r="E325" s="9" t="str">
        <f>VLOOKUP(A325,'Base de datos'!$E$2:$H$7486,2,FALSE)</f>
        <v>Mariscos y pescados</v>
      </c>
      <c r="F325" s="9">
        <f t="shared" si="21"/>
        <v>1</v>
      </c>
      <c r="G325" s="9">
        <f t="shared" si="22"/>
        <v>3</v>
      </c>
      <c r="H325" s="10" t="str">
        <f t="shared" si="23"/>
        <v xml:space="preserve">insert into producto (
	id_producto,
	nom_producto,
	precio,
	cod_unidad_medida,
	cod_categ_producto)
values (
	323,
	'Calamares pequeños enteros (para rellenar)',
	12900,
	1,
	3);
</v>
      </c>
    </row>
    <row r="326" spans="1:8" ht="200.15" customHeight="1" x14ac:dyDescent="0.35">
      <c r="A326" s="9" t="str">
        <f>SUBSTITUTE(Productos!A327,"'","''")</f>
        <v>Caldo de ave caluga</v>
      </c>
      <c r="B326" s="9">
        <f t="shared" si="20"/>
        <v>324</v>
      </c>
      <c r="C326" s="9">
        <f>Productos!D327</f>
        <v>250</v>
      </c>
      <c r="D326" s="9" t="str">
        <f>VLOOKUP(A326,'Base de datos'!$E$2:$H$7486,4,FALSE)</f>
        <v>unidad</v>
      </c>
      <c r="E326" s="9" t="str">
        <f>VLOOKUP(A326,'Base de datos'!$E$2:$H$7486,2,FALSE)</f>
        <v>Abarrotes</v>
      </c>
      <c r="F326" s="9">
        <f t="shared" si="21"/>
        <v>5</v>
      </c>
      <c r="G326" s="9">
        <f t="shared" si="22"/>
        <v>6</v>
      </c>
      <c r="H326" s="10" t="str">
        <f t="shared" si="23"/>
        <v xml:space="preserve">insert into producto (
	id_producto,
	nom_producto,
	precio,
	cod_unidad_medida,
	cod_categ_producto)
values (
	324,
	'Caldo de ave caluga',
	250,
	5,
	6);
</v>
      </c>
    </row>
    <row r="327" spans="1:8" ht="200.15" customHeight="1" x14ac:dyDescent="0.35">
      <c r="A327" s="9" t="str">
        <f>SUBSTITUTE(Productos!A328,"'","''")</f>
        <v>Caldo de pescado bajo en sodio</v>
      </c>
      <c r="B327" s="9">
        <f t="shared" si="20"/>
        <v>325</v>
      </c>
      <c r="C327" s="9">
        <f>Productos!D328</f>
        <v>250</v>
      </c>
      <c r="D327" s="9" t="str">
        <f>VLOOKUP(A327,'Base de datos'!$E$2:$H$7486,4,FALSE)</f>
        <v>Kg.</v>
      </c>
      <c r="E327" s="9" t="str">
        <f>VLOOKUP(A327,'Base de datos'!$E$2:$H$7486,2,FALSE)</f>
        <v>Carnes, cecinas y embutidos</v>
      </c>
      <c r="F327" s="9">
        <f t="shared" si="21"/>
        <v>1</v>
      </c>
      <c r="G327" s="9">
        <f t="shared" si="22"/>
        <v>2</v>
      </c>
      <c r="H327" s="10" t="str">
        <f t="shared" si="23"/>
        <v xml:space="preserve">insert into producto (
	id_producto,
	nom_producto,
	precio,
	cod_unidad_medida,
	cod_categ_producto)
values (
	325,
	'Caldo de pescado bajo en sodio',
	250,
	1,
	2);
</v>
      </c>
    </row>
    <row r="328" spans="1:8" ht="200.15" customHeight="1" x14ac:dyDescent="0.35">
      <c r="A328" s="9" t="str">
        <f>SUBSTITUTE(Productos!A329,"'","''")</f>
        <v>Caldo de verduras bajo en sodio</v>
      </c>
      <c r="B328" s="9">
        <f t="shared" si="20"/>
        <v>326</v>
      </c>
      <c r="C328" s="9">
        <f>Productos!D329</f>
        <v>250</v>
      </c>
      <c r="D328" s="9" t="str">
        <f>VLOOKUP(A328,'Base de datos'!$E$2:$H$7486,4,FALSE)</f>
        <v>Kg.</v>
      </c>
      <c r="E328" s="9" t="str">
        <f>VLOOKUP(A328,'Base de datos'!$E$2:$H$7486,2,FALSE)</f>
        <v>Carnes, cecinas y embutidos</v>
      </c>
      <c r="F328" s="9">
        <f t="shared" si="21"/>
        <v>1</v>
      </c>
      <c r="G328" s="9">
        <f t="shared" si="22"/>
        <v>2</v>
      </c>
      <c r="H328" s="10" t="str">
        <f t="shared" si="23"/>
        <v xml:space="preserve">insert into producto (
	id_producto,
	nom_producto,
	precio,
	cod_unidad_medida,
	cod_categ_producto)
values (
	326,
	'Caldo de verduras bajo en sodio',
	250,
	1,
	2);
</v>
      </c>
    </row>
    <row r="329" spans="1:8" ht="200.15" customHeight="1" x14ac:dyDescent="0.35">
      <c r="A329" s="9" t="str">
        <f>SUBSTITUTE(Productos!A330,"'","''")</f>
        <v>Caldo deshidratado de pescado, 7grs</v>
      </c>
      <c r="B329" s="9">
        <f t="shared" si="20"/>
        <v>327</v>
      </c>
      <c r="C329" s="9">
        <f>Productos!D330</f>
        <v>500</v>
      </c>
      <c r="D329" s="9" t="str">
        <f>VLOOKUP(A329,'Base de datos'!$E$2:$H$7486,4,FALSE)</f>
        <v>unidad</v>
      </c>
      <c r="E329" s="9" t="str">
        <f>VLOOKUP(A329,'Base de datos'!$E$2:$H$7486,2,FALSE)</f>
        <v>Abarrotes</v>
      </c>
      <c r="F329" s="9">
        <f t="shared" si="21"/>
        <v>5</v>
      </c>
      <c r="G329" s="9">
        <f t="shared" si="22"/>
        <v>6</v>
      </c>
      <c r="H329" s="10" t="str">
        <f t="shared" si="23"/>
        <v xml:space="preserve">insert into producto (
	id_producto,
	nom_producto,
	precio,
	cod_unidad_medida,
	cod_categ_producto)
values (
	327,
	'Caldo deshidratado de pescado, 7grs',
	500,
	5,
	6);
</v>
      </c>
    </row>
    <row r="330" spans="1:8" ht="200.15" customHeight="1" x14ac:dyDescent="0.35">
      <c r="A330" s="9" t="str">
        <f>SUBSTITUTE(Productos!A331,"'","''")</f>
        <v>Caldo pescado o crustáceos bajo sodio</v>
      </c>
      <c r="B330" s="9">
        <f t="shared" si="20"/>
        <v>328</v>
      </c>
      <c r="C330" s="9">
        <f>Productos!D331</f>
        <v>500</v>
      </c>
      <c r="D330" s="9" t="str">
        <f>VLOOKUP(A330,'Base de datos'!$E$2:$H$7486,4,FALSE)</f>
        <v>Kg.</v>
      </c>
      <c r="E330" s="9" t="str">
        <f>VLOOKUP(A330,'Base de datos'!$E$2:$H$7486,2,FALSE)</f>
        <v>Carnes, cecinas y embutidos</v>
      </c>
      <c r="F330" s="9">
        <f t="shared" si="21"/>
        <v>1</v>
      </c>
      <c r="G330" s="9">
        <f t="shared" si="22"/>
        <v>2</v>
      </c>
      <c r="H330" s="10" t="str">
        <f t="shared" si="23"/>
        <v xml:space="preserve">insert into producto (
	id_producto,
	nom_producto,
	precio,
	cod_unidad_medida,
	cod_categ_producto)
values (
	328,
	'Caldo pescado o crustáceos bajo sodio',
	500,
	1,
	2);
</v>
      </c>
    </row>
    <row r="331" spans="1:8" ht="200.15" customHeight="1" x14ac:dyDescent="0.35">
      <c r="A331" s="9" t="str">
        <f>SUBSTITUTE(Productos!A332,"'","''")</f>
        <v>Callampa seca</v>
      </c>
      <c r="B331" s="9">
        <f t="shared" si="20"/>
        <v>329</v>
      </c>
      <c r="C331" s="9">
        <f>Productos!D332</f>
        <v>35000</v>
      </c>
      <c r="D331" s="9" t="str">
        <f>VLOOKUP(A331,'Base de datos'!$E$2:$H$7486,4,FALSE)</f>
        <v>Kg.</v>
      </c>
      <c r="E331" s="9" t="str">
        <f>VLOOKUP(A331,'Base de datos'!$E$2:$H$7486,2,FALSE)</f>
        <v>Carnes, cecinas y embutidos</v>
      </c>
      <c r="F331" s="9">
        <f t="shared" si="21"/>
        <v>1</v>
      </c>
      <c r="G331" s="9">
        <f t="shared" si="22"/>
        <v>2</v>
      </c>
      <c r="H331" s="10" t="str">
        <f t="shared" si="23"/>
        <v xml:space="preserve">insert into producto (
	id_producto,
	nom_producto,
	precio,
	cod_unidad_medida,
	cod_categ_producto)
values (
	329,
	'Callampa seca',
	35000,
	1,
	2);
</v>
      </c>
    </row>
    <row r="332" spans="1:8" ht="200.15" customHeight="1" x14ac:dyDescent="0.35">
      <c r="A332" s="9" t="str">
        <f>SUBSTITUTE(Productos!A333,"'","''")</f>
        <v>Callampas desidratadas</v>
      </c>
      <c r="B332" s="9">
        <f t="shared" si="20"/>
        <v>330</v>
      </c>
      <c r="C332" s="9">
        <f>Productos!D333</f>
        <v>35000</v>
      </c>
      <c r="D332" s="9" t="str">
        <f>VLOOKUP(A332,'Base de datos'!$E$2:$H$7486,4,FALSE)</f>
        <v>Kg.</v>
      </c>
      <c r="E332" s="9" t="str">
        <f>VLOOKUP(A332,'Base de datos'!$E$2:$H$7486,2,FALSE)</f>
        <v>Frutas y verduras</v>
      </c>
      <c r="F332" s="9">
        <f t="shared" si="21"/>
        <v>1</v>
      </c>
      <c r="G332" s="9">
        <f t="shared" si="22"/>
        <v>1</v>
      </c>
      <c r="H332" s="10" t="str">
        <f t="shared" si="23"/>
        <v xml:space="preserve">insert into producto (
	id_producto,
	nom_producto,
	precio,
	cod_unidad_medida,
	cod_categ_producto)
values (
	330,
	'Callampas desidratadas',
	35000,
	1,
	1);
</v>
      </c>
    </row>
    <row r="333" spans="1:8" ht="200.15" customHeight="1" x14ac:dyDescent="0.35">
      <c r="A333" s="9" t="str">
        <f>SUBSTITUTE(Productos!A334,"'","''")</f>
        <v>Callampas frescas u ostra</v>
      </c>
      <c r="B333" s="9">
        <f t="shared" si="20"/>
        <v>331</v>
      </c>
      <c r="C333" s="9">
        <f>Productos!D334</f>
        <v>35000</v>
      </c>
      <c r="D333" s="9" t="str">
        <f>VLOOKUP(A333,'Base de datos'!$E$2:$H$7486,4,FALSE)</f>
        <v>Kg.</v>
      </c>
      <c r="E333" s="9" t="str">
        <f>VLOOKUP(A333,'Base de datos'!$E$2:$H$7486,2,FALSE)</f>
        <v>Frutas y verduras</v>
      </c>
      <c r="F333" s="9">
        <f t="shared" si="21"/>
        <v>1</v>
      </c>
      <c r="G333" s="9">
        <f t="shared" si="22"/>
        <v>1</v>
      </c>
      <c r="H333" s="10" t="str">
        <f t="shared" si="23"/>
        <v xml:space="preserve">insert into producto (
	id_producto,
	nom_producto,
	precio,
	cod_unidad_medida,
	cod_categ_producto)
values (
	331,
	'Callampas frescas u ostra',
	35000,
	1,
	1);
</v>
      </c>
    </row>
    <row r="334" spans="1:8" ht="200.15" customHeight="1" x14ac:dyDescent="0.35">
      <c r="A334" s="9" t="str">
        <f>SUBSTITUTE(Productos!A335,"'","''")</f>
        <v>Callampas secas</v>
      </c>
      <c r="B334" s="9">
        <f t="shared" si="20"/>
        <v>332</v>
      </c>
      <c r="C334" s="9">
        <f>Productos!D335</f>
        <v>10000</v>
      </c>
      <c r="D334" s="9" t="str">
        <f>VLOOKUP(A334,'Base de datos'!$E$2:$H$7486,4,FALSE)</f>
        <v>Kg.</v>
      </c>
      <c r="E334" s="9" t="str">
        <f>VLOOKUP(A334,'Base de datos'!$E$2:$H$7486,2,FALSE)</f>
        <v>Abarrotes</v>
      </c>
      <c r="F334" s="9">
        <f t="shared" si="21"/>
        <v>1</v>
      </c>
      <c r="G334" s="9">
        <f t="shared" si="22"/>
        <v>6</v>
      </c>
      <c r="H334" s="10" t="str">
        <f t="shared" si="23"/>
        <v xml:space="preserve">insert into producto (
	id_producto,
	nom_producto,
	precio,
	cod_unidad_medida,
	cod_categ_producto)
values (
	332,
	'Callampas secas',
	10000,
	1,
	6);
</v>
      </c>
    </row>
    <row r="335" spans="1:8" ht="200.15" customHeight="1" x14ac:dyDescent="0.35">
      <c r="A335" s="9" t="str">
        <f>SUBSTITUTE(Productos!A336,"'","''")</f>
        <v>Caluga caldo verduras</v>
      </c>
      <c r="B335" s="9">
        <f t="shared" si="20"/>
        <v>333</v>
      </c>
      <c r="C335" s="9">
        <f>Productos!D336</f>
        <v>250</v>
      </c>
      <c r="D335" s="9" t="str">
        <f>VLOOKUP(A335,'Base de datos'!$E$2:$H$7486,4,FALSE)</f>
        <v>unidad</v>
      </c>
      <c r="E335" s="9" t="str">
        <f>VLOOKUP(A335,'Base de datos'!$E$2:$H$7486,2,FALSE)</f>
        <v>Abarrotes</v>
      </c>
      <c r="F335" s="9">
        <f t="shared" si="21"/>
        <v>5</v>
      </c>
      <c r="G335" s="9">
        <f t="shared" si="22"/>
        <v>6</v>
      </c>
      <c r="H335" s="10" t="str">
        <f t="shared" si="23"/>
        <v xml:space="preserve">insert into producto (
	id_producto,
	nom_producto,
	precio,
	cod_unidad_medida,
	cod_categ_producto)
values (
	333,
	'Caluga caldo verduras',
	250,
	5,
	6);
</v>
      </c>
    </row>
    <row r="336" spans="1:8" ht="200.15" customHeight="1" x14ac:dyDescent="0.35">
      <c r="A336" s="9" t="str">
        <f>SUBSTITUTE(Productos!A337,"'","''")</f>
        <v>Camarón colita</v>
      </c>
      <c r="B336" s="9">
        <f t="shared" si="20"/>
        <v>334</v>
      </c>
      <c r="C336" s="9">
        <f>Productos!D337</f>
        <v>22000</v>
      </c>
      <c r="D336" s="9" t="str">
        <f>VLOOKUP(A336,'Base de datos'!$E$2:$H$7486,4,FALSE)</f>
        <v>Kg.</v>
      </c>
      <c r="E336" s="9" t="str">
        <f>VLOOKUP(A336,'Base de datos'!$E$2:$H$7486,2,FALSE)</f>
        <v>Mariscos y pescados</v>
      </c>
      <c r="F336" s="9">
        <f t="shared" si="21"/>
        <v>1</v>
      </c>
      <c r="G336" s="9">
        <f t="shared" si="22"/>
        <v>3</v>
      </c>
      <c r="H336" s="10" t="str">
        <f t="shared" si="23"/>
        <v xml:space="preserve">insert into producto (
	id_producto,
	nom_producto,
	precio,
	cod_unidad_medida,
	cod_categ_producto)
values (
	334,
	'Camarón colita',
	22000,
	1,
	3);
</v>
      </c>
    </row>
    <row r="337" spans="1:8" ht="200.15" customHeight="1" x14ac:dyDescent="0.35">
      <c r="A337" s="9" t="str">
        <f>SUBSTITUTE(Productos!A338,"'","''")</f>
        <v>Camarón ecuatorano</v>
      </c>
      <c r="B337" s="9">
        <f t="shared" si="20"/>
        <v>335</v>
      </c>
      <c r="C337" s="9">
        <f>Productos!D338</f>
        <v>22000</v>
      </c>
      <c r="D337" s="9" t="str">
        <f>VLOOKUP(A337,'Base de datos'!$E$2:$H$7486,4,FALSE)</f>
        <v>Kg.</v>
      </c>
      <c r="E337" s="9" t="str">
        <f>VLOOKUP(A337,'Base de datos'!$E$2:$H$7486,2,FALSE)</f>
        <v>Mariscos y pescados</v>
      </c>
      <c r="F337" s="9">
        <f t="shared" si="21"/>
        <v>1</v>
      </c>
      <c r="G337" s="9">
        <f t="shared" si="22"/>
        <v>3</v>
      </c>
      <c r="H337" s="10" t="str">
        <f t="shared" si="23"/>
        <v xml:space="preserve">insert into producto (
	id_producto,
	nom_producto,
	precio,
	cod_unidad_medida,
	cod_categ_producto)
values (
	335,
	'Camarón ecuatorano',
	22000,
	1,
	3);
</v>
      </c>
    </row>
    <row r="338" spans="1:8" ht="200.15" customHeight="1" x14ac:dyDescent="0.35">
      <c r="A338" s="9" t="str">
        <f>SUBSTITUTE(Productos!A339,"'","''")</f>
        <v>Camarón ecuatoriano 21/25</v>
      </c>
      <c r="B338" s="9">
        <f t="shared" si="20"/>
        <v>336</v>
      </c>
      <c r="C338" s="9">
        <f>Productos!D339</f>
        <v>14000</v>
      </c>
      <c r="D338" s="9" t="str">
        <f>VLOOKUP(A338,'Base de datos'!$E$2:$H$7486,4,FALSE)</f>
        <v>Kg.</v>
      </c>
      <c r="E338" s="9" t="str">
        <f>VLOOKUP(A338,'Base de datos'!$E$2:$H$7486,2,FALSE)</f>
        <v>Mariscos y pescados</v>
      </c>
      <c r="F338" s="9">
        <f t="shared" si="21"/>
        <v>1</v>
      </c>
      <c r="G338" s="9">
        <f t="shared" si="22"/>
        <v>3</v>
      </c>
      <c r="H338" s="10" t="str">
        <f t="shared" si="23"/>
        <v xml:space="preserve">insert into producto (
	id_producto,
	nom_producto,
	precio,
	cod_unidad_medida,
	cod_categ_producto)
values (
	336,
	'Camarón ecuatoriano 21/25',
	14000,
	1,
	3);
</v>
      </c>
    </row>
    <row r="339" spans="1:8" ht="200.15" customHeight="1" x14ac:dyDescent="0.35">
      <c r="A339" s="9" t="str">
        <f>SUBSTITUTE(Productos!A340,"'","''")</f>
        <v>Camarón ecuatoriano 21/26</v>
      </c>
      <c r="B339" s="9">
        <f t="shared" si="20"/>
        <v>337</v>
      </c>
      <c r="C339" s="9">
        <f>Productos!D340</f>
        <v>14000</v>
      </c>
      <c r="D339" s="9" t="str">
        <f>VLOOKUP(A339,'Base de datos'!$E$2:$H$7486,4,FALSE)</f>
        <v>Kg.</v>
      </c>
      <c r="E339" s="9" t="str">
        <f>VLOOKUP(A339,'Base de datos'!$E$2:$H$7486,2,FALSE)</f>
        <v>Mariscos y pescados</v>
      </c>
      <c r="F339" s="9">
        <f t="shared" si="21"/>
        <v>1</v>
      </c>
      <c r="G339" s="9">
        <f t="shared" si="22"/>
        <v>3</v>
      </c>
      <c r="H339" s="10" t="str">
        <f t="shared" si="23"/>
        <v xml:space="preserve">insert into producto (
	id_producto,
	nom_producto,
	precio,
	cod_unidad_medida,
	cod_categ_producto)
values (
	337,
	'Camarón ecuatoriano 21/26',
	14000,
	1,
	3);
</v>
      </c>
    </row>
    <row r="340" spans="1:8" ht="200.15" customHeight="1" x14ac:dyDescent="0.35">
      <c r="A340" s="9" t="str">
        <f>SUBSTITUTE(Productos!A341,"'","''")</f>
        <v>Camarón nailon (colita de camarón)</v>
      </c>
      <c r="B340" s="9">
        <f t="shared" si="20"/>
        <v>338</v>
      </c>
      <c r="C340" s="9">
        <f>Productos!D341</f>
        <v>14000</v>
      </c>
      <c r="D340" s="9" t="str">
        <f>VLOOKUP(A340,'Base de datos'!$E$2:$H$7486,4,FALSE)</f>
        <v>Kg.</v>
      </c>
      <c r="E340" s="9" t="str">
        <f>VLOOKUP(A340,'Base de datos'!$E$2:$H$7486,2,FALSE)</f>
        <v>Carnes, cecinas y embutidos</v>
      </c>
      <c r="F340" s="9">
        <f t="shared" si="21"/>
        <v>1</v>
      </c>
      <c r="G340" s="9">
        <f t="shared" si="22"/>
        <v>2</v>
      </c>
      <c r="H340" s="10" t="str">
        <f t="shared" si="23"/>
        <v xml:space="preserve">insert into producto (
	id_producto,
	nom_producto,
	precio,
	cod_unidad_medida,
	cod_categ_producto)
values (
	338,
	'Camarón nailon (colita de camarón)',
	14000,
	1,
	2);
</v>
      </c>
    </row>
    <row r="341" spans="1:8" ht="200.15" customHeight="1" x14ac:dyDescent="0.35">
      <c r="A341" s="9" t="str">
        <f>SUBSTITUTE(Productos!A342,"'","''")</f>
        <v>Camarón nailon entero</v>
      </c>
      <c r="B341" s="9">
        <f t="shared" si="20"/>
        <v>339</v>
      </c>
      <c r="C341" s="9">
        <f>Productos!D342</f>
        <v>14000</v>
      </c>
      <c r="D341" s="9" t="str">
        <f>VLOOKUP(A341,'Base de datos'!$E$2:$H$7486,4,FALSE)</f>
        <v>Kg.</v>
      </c>
      <c r="E341" s="9" t="str">
        <f>VLOOKUP(A341,'Base de datos'!$E$2:$H$7486,2,FALSE)</f>
        <v>Carnes, cecinas y embutidos</v>
      </c>
      <c r="F341" s="9">
        <f t="shared" si="21"/>
        <v>1</v>
      </c>
      <c r="G341" s="9">
        <f t="shared" si="22"/>
        <v>2</v>
      </c>
      <c r="H341" s="10" t="str">
        <f t="shared" si="23"/>
        <v xml:space="preserve">insert into producto (
	id_producto,
	nom_producto,
	precio,
	cod_unidad_medida,
	cod_categ_producto)
values (
	339,
	'Camarón nailon entero',
	14000,
	1,
	2);
</v>
      </c>
    </row>
    <row r="342" spans="1:8" ht="200.15" customHeight="1" x14ac:dyDescent="0.35">
      <c r="A342" s="9" t="str">
        <f>SUBSTITUTE(Productos!A343,"'","''")</f>
        <v>Camarones 100/200</v>
      </c>
      <c r="B342" s="9">
        <f t="shared" si="20"/>
        <v>340</v>
      </c>
      <c r="C342" s="9">
        <f>Productos!D343</f>
        <v>14400</v>
      </c>
      <c r="D342" s="9" t="str">
        <f>VLOOKUP(A342,'Base de datos'!$E$2:$H$7486,4,FALSE)</f>
        <v>Kg.</v>
      </c>
      <c r="E342" s="9" t="str">
        <f>VLOOKUP(A342,'Base de datos'!$E$2:$H$7486,2,FALSE)</f>
        <v>Mariscos y pescados</v>
      </c>
      <c r="F342" s="9">
        <f t="shared" si="21"/>
        <v>1</v>
      </c>
      <c r="G342" s="9">
        <f t="shared" si="22"/>
        <v>3</v>
      </c>
      <c r="H342" s="10" t="str">
        <f t="shared" si="23"/>
        <v xml:space="preserve">insert into producto (
	id_producto,
	nom_producto,
	precio,
	cod_unidad_medida,
	cod_categ_producto)
values (
	340,
	'Camarones 100/200',
	14400,
	1,
	3);
</v>
      </c>
    </row>
    <row r="343" spans="1:8" ht="200.15" customHeight="1" x14ac:dyDescent="0.35">
      <c r="A343" s="9" t="str">
        <f>SUBSTITUTE(Productos!A344,"'","''")</f>
        <v>Camarones 36/40</v>
      </c>
      <c r="B343" s="9">
        <f t="shared" si="20"/>
        <v>341</v>
      </c>
      <c r="C343" s="9">
        <f>Productos!D344</f>
        <v>14400</v>
      </c>
      <c r="D343" s="9" t="str">
        <f>VLOOKUP(A343,'Base de datos'!$E$2:$H$7486,4,FALSE)</f>
        <v>Kg.</v>
      </c>
      <c r="E343" s="9" t="str">
        <f>VLOOKUP(A343,'Base de datos'!$E$2:$H$7486,2,FALSE)</f>
        <v>Mariscos y pescados</v>
      </c>
      <c r="F343" s="9">
        <f t="shared" si="21"/>
        <v>1</v>
      </c>
      <c r="G343" s="9">
        <f t="shared" si="22"/>
        <v>3</v>
      </c>
      <c r="H343" s="10" t="str">
        <f t="shared" si="23"/>
        <v xml:space="preserve">insert into producto (
	id_producto,
	nom_producto,
	precio,
	cod_unidad_medida,
	cod_categ_producto)
values (
	341,
	'Camarones 36/40',
	14400,
	1,
	3);
</v>
      </c>
    </row>
    <row r="344" spans="1:8" ht="200.15" customHeight="1" x14ac:dyDescent="0.35">
      <c r="A344" s="9" t="str">
        <f>SUBSTITUTE(Productos!A345,"'","''")</f>
        <v>Camarones 36/40 pelados crudos</v>
      </c>
      <c r="B344" s="9">
        <f t="shared" si="20"/>
        <v>342</v>
      </c>
      <c r="C344" s="9">
        <f>Productos!D345</f>
        <v>14400</v>
      </c>
      <c r="D344" s="9" t="str">
        <f>VLOOKUP(A344,'Base de datos'!$E$2:$H$7486,4,FALSE)</f>
        <v>Kg.</v>
      </c>
      <c r="E344" s="9" t="str">
        <f>VLOOKUP(A344,'Base de datos'!$E$2:$H$7486,2,FALSE)</f>
        <v>Mariscos y pescados</v>
      </c>
      <c r="F344" s="9">
        <f t="shared" si="21"/>
        <v>1</v>
      </c>
      <c r="G344" s="9">
        <f t="shared" si="22"/>
        <v>3</v>
      </c>
      <c r="H344" s="10" t="str">
        <f t="shared" si="23"/>
        <v xml:space="preserve">insert into producto (
	id_producto,
	nom_producto,
	precio,
	cod_unidad_medida,
	cod_categ_producto)
values (
	342,
	'Camarones 36/40 pelados crudos',
	14400,
	1,
	3);
</v>
      </c>
    </row>
    <row r="345" spans="1:8" ht="200.15" customHeight="1" x14ac:dyDescent="0.35">
      <c r="A345" s="9" t="str">
        <f>SUBSTITUTE(Productos!A346,"'","''")</f>
        <v>Camarones apanados bolsa 500 grs cuisine bolsa</v>
      </c>
      <c r="B345" s="9">
        <f t="shared" si="20"/>
        <v>343</v>
      </c>
      <c r="C345" s="9">
        <f>Productos!D346</f>
        <v>5272</v>
      </c>
      <c r="D345" s="9" t="str">
        <f>VLOOKUP(A345,'Base de datos'!$E$2:$H$7486,4,FALSE)</f>
        <v>unidad</v>
      </c>
      <c r="E345" s="9" t="str">
        <f>VLOOKUP(A345,'Base de datos'!$E$2:$H$7486,2,FALSE)</f>
        <v>Mariscos y pescados</v>
      </c>
      <c r="F345" s="9">
        <f t="shared" si="21"/>
        <v>5</v>
      </c>
      <c r="G345" s="9">
        <f t="shared" si="22"/>
        <v>3</v>
      </c>
      <c r="H345" s="10" t="str">
        <f t="shared" si="23"/>
        <v xml:space="preserve">insert into producto (
	id_producto,
	nom_producto,
	precio,
	cod_unidad_medida,
	cod_categ_producto)
values (
	343,
	'Camarones apanados bolsa 500 grs cuisine bolsa',
	5272,
	5,
	3);
</v>
      </c>
    </row>
    <row r="346" spans="1:8" ht="200.15" customHeight="1" x14ac:dyDescent="0.35">
      <c r="A346" s="9" t="str">
        <f>SUBSTITUTE(Productos!A347,"'","''")</f>
        <v xml:space="preserve">Camarones apanados bolsa 500 grs cuisine bolsa </v>
      </c>
      <c r="B346" s="9">
        <f t="shared" si="20"/>
        <v>344</v>
      </c>
      <c r="C346" s="9">
        <f>Productos!D347</f>
        <v>5272</v>
      </c>
      <c r="D346" s="9" t="str">
        <f>VLOOKUP(A346,'Base de datos'!$E$2:$H$7486,4,FALSE)</f>
        <v>unidad</v>
      </c>
      <c r="E346" s="9" t="str">
        <f>VLOOKUP(A346,'Base de datos'!$E$2:$H$7486,2,FALSE)</f>
        <v>Mariscos y pescados</v>
      </c>
      <c r="F346" s="9">
        <f t="shared" si="21"/>
        <v>5</v>
      </c>
      <c r="G346" s="9">
        <f t="shared" si="22"/>
        <v>3</v>
      </c>
      <c r="H346" s="10" t="str">
        <f t="shared" si="23"/>
        <v xml:space="preserve">insert into producto (
	id_producto,
	nom_producto,
	precio,
	cod_unidad_medida,
	cod_categ_producto)
values (
	344,
	'Camarones apanados bolsa 500 grs cuisine bolsa ',
	5272,
	5,
	3);
</v>
      </c>
    </row>
    <row r="347" spans="1:8" ht="200.15" customHeight="1" x14ac:dyDescent="0.35">
      <c r="A347" s="9" t="str">
        <f>SUBSTITUTE(Productos!A348,"'","''")</f>
        <v>Camarones colitas</v>
      </c>
      <c r="B347" s="9">
        <f t="shared" si="20"/>
        <v>345</v>
      </c>
      <c r="C347" s="9">
        <f>Productos!D348</f>
        <v>17000</v>
      </c>
      <c r="D347" s="9" t="str">
        <f>VLOOKUP(A347,'Base de datos'!$E$2:$H$7486,4,FALSE)</f>
        <v>Kg.</v>
      </c>
      <c r="E347" s="9" t="str">
        <f>VLOOKUP(A347,'Base de datos'!$E$2:$H$7486,2,FALSE)</f>
        <v>Mariscos y pescados</v>
      </c>
      <c r="F347" s="9">
        <f t="shared" si="21"/>
        <v>1</v>
      </c>
      <c r="G347" s="9">
        <f t="shared" si="22"/>
        <v>3</v>
      </c>
      <c r="H347" s="10" t="str">
        <f t="shared" si="23"/>
        <v xml:space="preserve">insert into producto (
	id_producto,
	nom_producto,
	precio,
	cod_unidad_medida,
	cod_categ_producto)
values (
	345,
	'Camarones colitas',
	17000,
	1,
	3);
</v>
      </c>
    </row>
    <row r="348" spans="1:8" ht="200.15" customHeight="1" x14ac:dyDescent="0.35">
      <c r="A348" s="9" t="str">
        <f>SUBSTITUTE(Productos!A349,"'","''")</f>
        <v>Camarones ecuatorianos</v>
      </c>
      <c r="B348" s="9">
        <f t="shared" si="20"/>
        <v>346</v>
      </c>
      <c r="C348" s="9">
        <f>Productos!D349</f>
        <v>15500</v>
      </c>
      <c r="D348" s="9" t="str">
        <f>VLOOKUP(A348,'Base de datos'!$E$2:$H$7486,4,FALSE)</f>
        <v>Kg.</v>
      </c>
      <c r="E348" s="9" t="str">
        <f>VLOOKUP(A348,'Base de datos'!$E$2:$H$7486,2,FALSE)</f>
        <v>Mariscos y pescados</v>
      </c>
      <c r="F348" s="9">
        <f t="shared" si="21"/>
        <v>1</v>
      </c>
      <c r="G348" s="9">
        <f t="shared" si="22"/>
        <v>3</v>
      </c>
      <c r="H348" s="10" t="str">
        <f t="shared" si="23"/>
        <v xml:space="preserve">insert into producto (
	id_producto,
	nom_producto,
	precio,
	cod_unidad_medida,
	cod_categ_producto)
values (
	346,
	'Camarones ecuatorianos',
	15500,
	1,
	3);
</v>
      </c>
    </row>
    <row r="349" spans="1:8" ht="200.15" customHeight="1" x14ac:dyDescent="0.35">
      <c r="A349" s="9" t="str">
        <f>SUBSTITUTE(Productos!A350,"'","''")</f>
        <v>Camarones nacionales</v>
      </c>
      <c r="B349" s="9">
        <f t="shared" si="20"/>
        <v>347</v>
      </c>
      <c r="C349" s="9">
        <f>Productos!D350</f>
        <v>9000</v>
      </c>
      <c r="D349" s="9" t="str">
        <f>VLOOKUP(A349,'Base de datos'!$E$2:$H$7486,4,FALSE)</f>
        <v>Kg.</v>
      </c>
      <c r="E349" s="9" t="str">
        <f>VLOOKUP(A349,'Base de datos'!$E$2:$H$7486,2,FALSE)</f>
        <v>Mariscos y pescados</v>
      </c>
      <c r="F349" s="9">
        <f t="shared" si="21"/>
        <v>1</v>
      </c>
      <c r="G349" s="9">
        <f t="shared" si="22"/>
        <v>3</v>
      </c>
      <c r="H349" s="10" t="str">
        <f t="shared" si="23"/>
        <v xml:space="preserve">insert into producto (
	id_producto,
	nom_producto,
	precio,
	cod_unidad_medida,
	cod_categ_producto)
values (
	347,
	'Camarones nacionales',
	9000,
	1,
	3);
</v>
      </c>
    </row>
    <row r="350" spans="1:8" ht="200.15" customHeight="1" x14ac:dyDescent="0.35">
      <c r="A350" s="9" t="str">
        <f>SUBSTITUTE(Productos!A351,"'","''")</f>
        <v>Camote blanco</v>
      </c>
      <c r="B350" s="9">
        <f t="shared" si="20"/>
        <v>348</v>
      </c>
      <c r="C350" s="9">
        <f>Productos!D351</f>
        <v>1490</v>
      </c>
      <c r="D350" s="9" t="str">
        <f>VLOOKUP(A350,'Base de datos'!$E$2:$H$7486,4,FALSE)</f>
        <v>Kg.</v>
      </c>
      <c r="E350" s="9" t="str">
        <f>VLOOKUP(A350,'Base de datos'!$E$2:$H$7486,2,FALSE)</f>
        <v>Frutas y verduras</v>
      </c>
      <c r="F350" s="9">
        <f t="shared" si="21"/>
        <v>1</v>
      </c>
      <c r="G350" s="9">
        <f t="shared" si="22"/>
        <v>1</v>
      </c>
      <c r="H350" s="10" t="str">
        <f t="shared" si="23"/>
        <v xml:space="preserve">insert into producto (
	id_producto,
	nom_producto,
	precio,
	cod_unidad_medida,
	cod_categ_producto)
values (
	348,
	'Camote blanco',
	1490,
	1,
	1);
</v>
      </c>
    </row>
    <row r="351" spans="1:8" ht="200.15" customHeight="1" x14ac:dyDescent="0.35">
      <c r="A351" s="9" t="str">
        <f>SUBSTITUTE(Productos!A352,"'","''")</f>
        <v>Camote blanco común</v>
      </c>
      <c r="B351" s="9">
        <f t="shared" si="20"/>
        <v>349</v>
      </c>
      <c r="C351" s="9">
        <f>Productos!D352</f>
        <v>1490</v>
      </c>
      <c r="D351" s="9" t="str">
        <f>VLOOKUP(A351,'Base de datos'!$E$2:$H$7486,4,FALSE)</f>
        <v>Kg.</v>
      </c>
      <c r="E351" s="9" t="str">
        <f>VLOOKUP(A351,'Base de datos'!$E$2:$H$7486,2,FALSE)</f>
        <v>Carnes, cecinas y embutidos</v>
      </c>
      <c r="F351" s="9">
        <f t="shared" si="21"/>
        <v>1</v>
      </c>
      <c r="G351" s="9">
        <f t="shared" si="22"/>
        <v>2</v>
      </c>
      <c r="H351" s="10" t="str">
        <f t="shared" si="23"/>
        <v xml:space="preserve">insert into producto (
	id_producto,
	nom_producto,
	precio,
	cod_unidad_medida,
	cod_categ_producto)
values (
	349,
	'Camote blanco común',
	1490,
	1,
	2);
</v>
      </c>
    </row>
    <row r="352" spans="1:8" ht="200.15" customHeight="1" x14ac:dyDescent="0.35">
      <c r="A352" s="9" t="str">
        <f>SUBSTITUTE(Productos!A353,"'","''")</f>
        <v>Camote naranja</v>
      </c>
      <c r="B352" s="9">
        <f t="shared" si="20"/>
        <v>350</v>
      </c>
      <c r="C352" s="9">
        <f>Productos!D353</f>
        <v>2790</v>
      </c>
      <c r="D352" s="9" t="str">
        <f>VLOOKUP(A352,'Base de datos'!$E$2:$H$7486,4,FALSE)</f>
        <v>Kg.</v>
      </c>
      <c r="E352" s="9" t="str">
        <f>VLOOKUP(A352,'Base de datos'!$E$2:$H$7486,2,FALSE)</f>
        <v>Frutas y verduras</v>
      </c>
      <c r="F352" s="9">
        <f t="shared" si="21"/>
        <v>1</v>
      </c>
      <c r="G352" s="9">
        <f t="shared" si="22"/>
        <v>1</v>
      </c>
      <c r="H352" s="10" t="str">
        <f t="shared" si="23"/>
        <v xml:space="preserve">insert into producto (
	id_producto,
	nom_producto,
	precio,
	cod_unidad_medida,
	cod_categ_producto)
values (
	350,
	'Camote naranja',
	2790,
	1,
	1);
</v>
      </c>
    </row>
    <row r="353" spans="1:8" ht="200.15" customHeight="1" x14ac:dyDescent="0.35">
      <c r="A353" s="9" t="str">
        <f>SUBSTITUTE(Productos!A354,"'","''")</f>
        <v>Campari 750 cc bot.</v>
      </c>
      <c r="B353" s="9">
        <f t="shared" si="20"/>
        <v>351</v>
      </c>
      <c r="C353" s="9">
        <f>Productos!D354</f>
        <v>2790</v>
      </c>
      <c r="D353" s="9" t="str">
        <f>VLOOKUP(A353,'Base de datos'!$E$2:$H$7486,4,FALSE)</f>
        <v>unidad</v>
      </c>
      <c r="E353" s="9" t="str">
        <f>VLOOKUP(A353,'Base de datos'!$E$2:$H$7486,2,FALSE)</f>
        <v>Vinos, licores y bebidas</v>
      </c>
      <c r="F353" s="9">
        <f t="shared" si="21"/>
        <v>5</v>
      </c>
      <c r="G353" s="9">
        <f t="shared" si="22"/>
        <v>7</v>
      </c>
      <c r="H353" s="10" t="str">
        <f t="shared" si="23"/>
        <v xml:space="preserve">insert into producto (
	id_producto,
	nom_producto,
	precio,
	cod_unidad_medida,
	cod_categ_producto)
values (
	351,
	'Campari 750 cc bot.',
	2790,
	5,
	7);
</v>
      </c>
    </row>
    <row r="354" spans="1:8" ht="200.15" customHeight="1" x14ac:dyDescent="0.35">
      <c r="A354" s="9" t="str">
        <f>SUBSTITUTE(Productos!A355,"'","''")</f>
        <v>Campari bot</v>
      </c>
      <c r="B354" s="9">
        <f t="shared" si="20"/>
        <v>352</v>
      </c>
      <c r="C354" s="9">
        <f>Productos!D355</f>
        <v>12000</v>
      </c>
      <c r="D354" s="9" t="str">
        <f>VLOOKUP(A354,'Base de datos'!$E$2:$H$7486,4,FALSE)</f>
        <v>unidad</v>
      </c>
      <c r="E354" s="9" t="str">
        <f>VLOOKUP(A354,'Base de datos'!$E$2:$H$7486,2,FALSE)</f>
        <v>Vinos, licores y bebidas</v>
      </c>
      <c r="F354" s="9">
        <f t="shared" si="21"/>
        <v>5</v>
      </c>
      <c r="G354" s="9">
        <f t="shared" si="22"/>
        <v>7</v>
      </c>
      <c r="H354" s="10" t="str">
        <f t="shared" si="23"/>
        <v xml:space="preserve">insert into producto (
	id_producto,
	nom_producto,
	precio,
	cod_unidad_medida,
	cod_categ_producto)
values (
	352,
	'Campari bot',
	12000,
	5,
	7);
</v>
      </c>
    </row>
    <row r="355" spans="1:8" ht="200.15" customHeight="1" x14ac:dyDescent="0.35">
      <c r="A355" s="9" t="str">
        <f>SUBSTITUTE(Productos!A356,"'","''")</f>
        <v>Campari botella</v>
      </c>
      <c r="B355" s="9">
        <f t="shared" si="20"/>
        <v>353</v>
      </c>
      <c r="C355" s="9">
        <f>Productos!D356</f>
        <v>15100</v>
      </c>
      <c r="D355" s="9" t="str">
        <f>VLOOKUP(A355,'Base de datos'!$E$2:$H$7486,4,FALSE)</f>
        <v>unidad</v>
      </c>
      <c r="E355" s="9" t="str">
        <f>VLOOKUP(A355,'Base de datos'!$E$2:$H$7486,2,FALSE)</f>
        <v>Carnes, cecinas y embutidos</v>
      </c>
      <c r="F355" s="9">
        <f t="shared" si="21"/>
        <v>5</v>
      </c>
      <c r="G355" s="9">
        <f t="shared" si="22"/>
        <v>2</v>
      </c>
      <c r="H355" s="10" t="str">
        <f t="shared" si="23"/>
        <v xml:space="preserve">insert into producto (
	id_producto,
	nom_producto,
	precio,
	cod_unidad_medida,
	cod_categ_producto)
values (
	353,
	'Campari botella',
	15100,
	5,
	2);
</v>
      </c>
    </row>
    <row r="356" spans="1:8" ht="200.15" customHeight="1" x14ac:dyDescent="0.35">
      <c r="A356" s="9" t="str">
        <f>SUBSTITUTE(Productos!A357,"'","''")</f>
        <v>Canela en en polvo</v>
      </c>
      <c r="B356" s="9">
        <f t="shared" si="20"/>
        <v>354</v>
      </c>
      <c r="C356" s="9">
        <f>Productos!D357</f>
        <v>49177.727272727272</v>
      </c>
      <c r="D356" s="9" t="str">
        <f>VLOOKUP(A356,'Base de datos'!$E$2:$H$7486,4,FALSE)</f>
        <v>gr.</v>
      </c>
      <c r="E356" s="9" t="str">
        <f>VLOOKUP(A356,'Base de datos'!$E$2:$H$7486,2,FALSE)</f>
        <v>Abarrotes</v>
      </c>
      <c r="F356" s="9">
        <f t="shared" si="21"/>
        <v>2</v>
      </c>
      <c r="G356" s="9">
        <f t="shared" si="22"/>
        <v>6</v>
      </c>
      <c r="H356" s="10" t="str">
        <f t="shared" si="23"/>
        <v xml:space="preserve">insert into producto (
	id_producto,
	nom_producto,
	precio,
	cod_unidad_medida,
	cod_categ_producto)
values (
	354,
	'Canela en en polvo',
	49177.7272727273,
	2,
	6);
</v>
      </c>
    </row>
    <row r="357" spans="1:8" ht="200.15" customHeight="1" x14ac:dyDescent="0.35">
      <c r="A357" s="9" t="str">
        <f>SUBSTITUTE(Productos!A358,"'","''")</f>
        <v>Canela en en rama</v>
      </c>
      <c r="B357" s="9">
        <f t="shared" si="20"/>
        <v>355</v>
      </c>
      <c r="C357" s="9">
        <f>Productos!D358</f>
        <v>106544.88888888889</v>
      </c>
      <c r="D357" s="9" t="str">
        <f>VLOOKUP(A357,'Base de datos'!$E$2:$H$7486,4,FALSE)</f>
        <v>Kg.</v>
      </c>
      <c r="E357" s="9" t="str">
        <f>VLOOKUP(A357,'Base de datos'!$E$2:$H$7486,2,FALSE)</f>
        <v>Abarrotes</v>
      </c>
      <c r="F357" s="9">
        <f t="shared" si="21"/>
        <v>1</v>
      </c>
      <c r="G357" s="9">
        <f t="shared" si="22"/>
        <v>6</v>
      </c>
      <c r="H357" s="10" t="str">
        <f t="shared" si="23"/>
        <v xml:space="preserve">insert into producto (
	id_producto,
	nom_producto,
	precio,
	cod_unidad_medida,
	cod_categ_producto)
values (
	355,
	'Canela en en rama',
	106544.888888889,
	1,
	6);
</v>
      </c>
    </row>
    <row r="358" spans="1:8" ht="200.15" customHeight="1" x14ac:dyDescent="0.35">
      <c r="A358" s="9" t="str">
        <f>SUBSTITUTE(Productos!A359,"'","''")</f>
        <v>Canela en polvo</v>
      </c>
      <c r="B358" s="9">
        <f t="shared" si="20"/>
        <v>356</v>
      </c>
      <c r="C358" s="9">
        <f>Productos!D359</f>
        <v>55791</v>
      </c>
      <c r="D358" s="9" t="str">
        <f>VLOOKUP(A358,'Base de datos'!$E$2:$H$7486,4,FALSE)</f>
        <v>Kg.</v>
      </c>
      <c r="E358" s="9" t="str">
        <f>VLOOKUP(A358,'Base de datos'!$E$2:$H$7486,2,FALSE)</f>
        <v>Abarrotes</v>
      </c>
      <c r="F358" s="9">
        <f t="shared" si="21"/>
        <v>1</v>
      </c>
      <c r="G358" s="9">
        <f t="shared" si="22"/>
        <v>6</v>
      </c>
      <c r="H358" s="10" t="str">
        <f t="shared" si="23"/>
        <v xml:space="preserve">insert into producto (
	id_producto,
	nom_producto,
	precio,
	cod_unidad_medida,
	cod_categ_producto)
values (
	356,
	'Canela en polvo',
	55791,
	1,
	6);
</v>
      </c>
    </row>
    <row r="359" spans="1:8" ht="200.15" customHeight="1" x14ac:dyDescent="0.35">
      <c r="A359" s="9" t="str">
        <f>SUBSTITUTE(Productos!A360,"'","''")</f>
        <v>Canela en rama</v>
      </c>
      <c r="B359" s="9">
        <f t="shared" si="20"/>
        <v>357</v>
      </c>
      <c r="C359" s="9">
        <f>Productos!D360</f>
        <v>114238</v>
      </c>
      <c r="D359" s="9" t="str">
        <f>VLOOKUP(A359,'Base de datos'!$E$2:$H$7486,4,FALSE)</f>
        <v>Kg.</v>
      </c>
      <c r="E359" s="9" t="str">
        <f>VLOOKUP(A359,'Base de datos'!$E$2:$H$7486,2,FALSE)</f>
        <v>Abarrotes</v>
      </c>
      <c r="F359" s="9">
        <f t="shared" si="21"/>
        <v>1</v>
      </c>
      <c r="G359" s="9">
        <f t="shared" si="22"/>
        <v>6</v>
      </c>
      <c r="H359" s="10" t="str">
        <f t="shared" si="23"/>
        <v xml:space="preserve">insert into producto (
	id_producto,
	nom_producto,
	precio,
	cod_unidad_medida,
	cod_categ_producto)
values (
	357,
	'Canela en rama',
	114238,
	1,
	6);
</v>
      </c>
    </row>
    <row r="360" spans="1:8" ht="200.15" customHeight="1" x14ac:dyDescent="0.35">
      <c r="A360" s="9" t="str">
        <f>SUBSTITUTE(Productos!A361,"'","''")</f>
        <v>Canela en rama sobre</v>
      </c>
      <c r="B360" s="9">
        <f t="shared" si="20"/>
        <v>358</v>
      </c>
      <c r="C360" s="9">
        <f>Productos!D361</f>
        <v>769</v>
      </c>
      <c r="D360" s="9" t="str">
        <f>VLOOKUP(A360,'Base de datos'!$E$2:$H$7486,4,FALSE)</f>
        <v>unidad</v>
      </c>
      <c r="E360" s="9" t="str">
        <f>VLOOKUP(A360,'Base de datos'!$E$2:$H$7486,2,FALSE)</f>
        <v>Carnes, cecinas y embutidos</v>
      </c>
      <c r="F360" s="9">
        <f t="shared" si="21"/>
        <v>5</v>
      </c>
      <c r="G360" s="9">
        <f t="shared" si="22"/>
        <v>2</v>
      </c>
      <c r="H360" s="10" t="str">
        <f t="shared" si="23"/>
        <v xml:space="preserve">insert into producto (
	id_producto,
	nom_producto,
	precio,
	cod_unidad_medida,
	cod_categ_producto)
values (
	358,
	'Canela en rama sobre',
	769,
	5,
	2);
</v>
      </c>
    </row>
    <row r="361" spans="1:8" ht="200.15" customHeight="1" x14ac:dyDescent="0.35">
      <c r="A361" s="9" t="str">
        <f>SUBSTITUTE(Productos!A362,"'","''")</f>
        <v>Canela molida</v>
      </c>
      <c r="B361" s="9">
        <f t="shared" si="20"/>
        <v>359</v>
      </c>
      <c r="C361" s="9">
        <f>Productos!D362</f>
        <v>769</v>
      </c>
      <c r="D361" s="9" t="str">
        <f>VLOOKUP(A361,'Base de datos'!$E$2:$H$7486,4,FALSE)</f>
        <v>Kg.</v>
      </c>
      <c r="E361" s="9" t="str">
        <f>VLOOKUP(A361,'Base de datos'!$E$2:$H$7486,2,FALSE)</f>
        <v>Carnes, cecinas y embutidos</v>
      </c>
      <c r="F361" s="9">
        <f t="shared" si="21"/>
        <v>1</v>
      </c>
      <c r="G361" s="9">
        <f t="shared" si="22"/>
        <v>2</v>
      </c>
      <c r="H361" s="10" t="str">
        <f t="shared" si="23"/>
        <v xml:space="preserve">insert into producto (
	id_producto,
	nom_producto,
	precio,
	cod_unidad_medida,
	cod_categ_producto)
values (
	359,
	'Canela molida',
	769,
	1,
	2);
</v>
      </c>
    </row>
    <row r="362" spans="1:8" ht="200.15" customHeight="1" x14ac:dyDescent="0.35">
      <c r="A362" s="9" t="str">
        <f>SUBSTITUTE(Productos!A363,"'","''")</f>
        <v>Cápsula diseño ojal 5 cm de diametro</v>
      </c>
      <c r="B362" s="9">
        <f t="shared" si="20"/>
        <v>360</v>
      </c>
      <c r="C362" s="9">
        <f>Productos!D363</f>
        <v>260</v>
      </c>
      <c r="D362" s="9" t="str">
        <f>VLOOKUP(A362,'Base de datos'!$E$2:$H$7486,4,FALSE)</f>
        <v>unidad</v>
      </c>
      <c r="E362" s="9" t="str">
        <f>VLOOKUP(A362,'Base de datos'!$E$2:$H$7486,2,FALSE)</f>
        <v>Equipos y otros</v>
      </c>
      <c r="F362" s="9">
        <f t="shared" si="21"/>
        <v>5</v>
      </c>
      <c r="G362" s="9">
        <f t="shared" si="22"/>
        <v>10</v>
      </c>
      <c r="H362" s="10" t="str">
        <f t="shared" si="23"/>
        <v xml:space="preserve">insert into producto (
	id_producto,
	nom_producto,
	precio,
	cod_unidad_medida,
	cod_categ_producto)
values (
	360,
	'Cápsula diseño ojal 5 cm de diametro',
	260,
	5,
	10);
</v>
      </c>
    </row>
    <row r="363" spans="1:8" ht="200.15" customHeight="1" x14ac:dyDescent="0.35">
      <c r="A363" s="9" t="str">
        <f>SUBSTITUTE(Productos!A364,"'","''")</f>
        <v>Caracoles de mar cuello negro</v>
      </c>
      <c r="B363" s="9">
        <f t="shared" si="20"/>
        <v>361</v>
      </c>
      <c r="C363" s="9">
        <f>Productos!D364</f>
        <v>5799</v>
      </c>
      <c r="D363" s="9" t="str">
        <f>VLOOKUP(A363,'Base de datos'!$E$2:$H$7486,4,FALSE)</f>
        <v>Kg.</v>
      </c>
      <c r="E363" s="9" t="str">
        <f>VLOOKUP(A363,'Base de datos'!$E$2:$H$7486,2,FALSE)</f>
        <v>Mariscos y pescados</v>
      </c>
      <c r="F363" s="9">
        <f t="shared" si="21"/>
        <v>1</v>
      </c>
      <c r="G363" s="9">
        <f t="shared" si="22"/>
        <v>3</v>
      </c>
      <c r="H363" s="10" t="str">
        <f t="shared" si="23"/>
        <v xml:space="preserve">insert into producto (
	id_producto,
	nom_producto,
	precio,
	cod_unidad_medida,
	cod_categ_producto)
values (
	361,
	'Caracoles de mar cuello negro',
	5799,
	1,
	3);
</v>
      </c>
    </row>
    <row r="364" spans="1:8" ht="200.15" customHeight="1" x14ac:dyDescent="0.35">
      <c r="A364" s="9" t="str">
        <f>SUBSTITUTE(Productos!A365,"'","''")</f>
        <v>Carcasas de pollo</v>
      </c>
      <c r="B364" s="9">
        <f t="shared" si="20"/>
        <v>362</v>
      </c>
      <c r="C364" s="9">
        <f>Productos!D365</f>
        <v>2000</v>
      </c>
      <c r="D364" s="9" t="str">
        <f>VLOOKUP(A364,'Base de datos'!$E$2:$H$7486,4,FALSE)</f>
        <v>Kg.</v>
      </c>
      <c r="E364" s="9" t="str">
        <f>VLOOKUP(A364,'Base de datos'!$E$2:$H$7486,2,FALSE)</f>
        <v>Carnes, cecinas y embutidos</v>
      </c>
      <c r="F364" s="9">
        <f t="shared" si="21"/>
        <v>1</v>
      </c>
      <c r="G364" s="9">
        <f t="shared" si="22"/>
        <v>2</v>
      </c>
      <c r="H364" s="10" t="str">
        <f t="shared" si="23"/>
        <v xml:space="preserve">insert into producto (
	id_producto,
	nom_producto,
	precio,
	cod_unidad_medida,
	cod_categ_producto)
values (
	362,
	'Carcasas de pollo',
	2000,
	1,
	2);
</v>
      </c>
    </row>
    <row r="365" spans="1:8" ht="200.15" customHeight="1" x14ac:dyDescent="0.35">
      <c r="A365" s="9" t="str">
        <f>SUBSTITUTE(Productos!A366,"'","''")</f>
        <v>Cardamomo</v>
      </c>
      <c r="B365" s="9">
        <f t="shared" si="20"/>
        <v>363</v>
      </c>
      <c r="C365" s="9">
        <f>Productos!D366</f>
        <v>113962</v>
      </c>
      <c r="D365" s="9" t="str">
        <f>VLOOKUP(A365,'Base de datos'!$E$2:$H$7486,4,FALSE)</f>
        <v>Kg.</v>
      </c>
      <c r="E365" s="9" t="str">
        <f>VLOOKUP(A365,'Base de datos'!$E$2:$H$7486,2,FALSE)</f>
        <v>Abarrotes</v>
      </c>
      <c r="F365" s="9">
        <f t="shared" si="21"/>
        <v>1</v>
      </c>
      <c r="G365" s="9">
        <f t="shared" si="22"/>
        <v>6</v>
      </c>
      <c r="H365" s="10" t="str">
        <f t="shared" si="23"/>
        <v xml:space="preserve">insert into producto (
	id_producto,
	nom_producto,
	precio,
	cod_unidad_medida,
	cod_categ_producto)
values (
	363,
	'Cardamomo',
	113962,
	1,
	6);
</v>
      </c>
    </row>
    <row r="366" spans="1:8" ht="200.15" customHeight="1" x14ac:dyDescent="0.35">
      <c r="A366" s="9" t="str">
        <f>SUBSTITUTE(Productos!A367,"'","''")</f>
        <v>Cargas para sifón</v>
      </c>
      <c r="B366" s="9">
        <f t="shared" si="20"/>
        <v>364</v>
      </c>
      <c r="C366" s="9">
        <f>Productos!D367</f>
        <v>12000</v>
      </c>
      <c r="D366" s="9" t="str">
        <f>VLOOKUP(A366,'Base de datos'!$E$2:$H$7486,4,FALSE)</f>
        <v>unidad</v>
      </c>
      <c r="E366" s="9" t="str">
        <f>VLOOKUP(A366,'Base de datos'!$E$2:$H$7486,2,FALSE)</f>
        <v>Carnes, cecinas y embutidos</v>
      </c>
      <c r="F366" s="9">
        <f t="shared" si="21"/>
        <v>5</v>
      </c>
      <c r="G366" s="9">
        <f t="shared" si="22"/>
        <v>2</v>
      </c>
      <c r="H366" s="10" t="str">
        <f t="shared" si="23"/>
        <v xml:space="preserve">insert into producto (
	id_producto,
	nom_producto,
	precio,
	cod_unidad_medida,
	cod_categ_producto)
values (
	364,
	'Cargas para sifón',
	12000,
	5,
	2);
</v>
      </c>
    </row>
    <row r="367" spans="1:8" ht="200.15" customHeight="1" x14ac:dyDescent="0.35">
      <c r="A367" s="9" t="str">
        <f>SUBSTITUTE(Productos!A368,"'","''")</f>
        <v>Carignan (750 cc) botella</v>
      </c>
      <c r="B367" s="9">
        <f t="shared" si="20"/>
        <v>365</v>
      </c>
      <c r="C367" s="9">
        <f>Productos!D368</f>
        <v>5940</v>
      </c>
      <c r="D367" s="9" t="str">
        <f>VLOOKUP(A367,'Base de datos'!$E$2:$H$7486,4,FALSE)</f>
        <v>unidad</v>
      </c>
      <c r="E367" s="9" t="str">
        <f>VLOOKUP(A367,'Base de datos'!$E$2:$H$7486,2,FALSE)</f>
        <v>Carnes, cecinas y embutidos</v>
      </c>
      <c r="F367" s="9">
        <f t="shared" si="21"/>
        <v>5</v>
      </c>
      <c r="G367" s="9">
        <f t="shared" si="22"/>
        <v>2</v>
      </c>
      <c r="H367" s="10" t="str">
        <f t="shared" si="23"/>
        <v xml:space="preserve">insert into producto (
	id_producto,
	nom_producto,
	precio,
	cod_unidad_medida,
	cod_categ_producto)
values (
	365,
	'Carignan (750 cc) botella',
	5940,
	5,
	2);
</v>
      </c>
    </row>
    <row r="368" spans="1:8" ht="200.15" customHeight="1" x14ac:dyDescent="0.35">
      <c r="A368" s="9" t="str">
        <f>SUBSTITUTE(Productos!A369,"'","''")</f>
        <v>Carignan bot.</v>
      </c>
      <c r="B368" s="9">
        <f t="shared" si="20"/>
        <v>366</v>
      </c>
      <c r="C368" s="9">
        <f>Productos!D369</f>
        <v>6390</v>
      </c>
      <c r="D368" s="9" t="str">
        <f>VLOOKUP(A368,'Base de datos'!$E$2:$H$7486,4,FALSE)</f>
        <v>unidad</v>
      </c>
      <c r="E368" s="9" t="str">
        <f>VLOOKUP(A368,'Base de datos'!$E$2:$H$7486,2,FALSE)</f>
        <v>Vinos, licores y bebidas</v>
      </c>
      <c r="F368" s="9">
        <f t="shared" si="21"/>
        <v>5</v>
      </c>
      <c r="G368" s="9">
        <f t="shared" si="22"/>
        <v>7</v>
      </c>
      <c r="H368" s="10" t="str">
        <f t="shared" si="23"/>
        <v xml:space="preserve">insert into producto (
	id_producto,
	nom_producto,
	precio,
	cod_unidad_medida,
	cod_categ_producto)
values (
	366,
	'Carignan bot.',
	6390,
	5,
	7);
</v>
      </c>
    </row>
    <row r="369" spans="1:8" ht="200.15" customHeight="1" x14ac:dyDescent="0.35">
      <c r="A369" s="9" t="str">
        <f>SUBSTITUTE(Productos!A370,"'","''")</f>
        <v>Carignan casaspatronales bot.</v>
      </c>
      <c r="B369" s="9">
        <f t="shared" si="20"/>
        <v>367</v>
      </c>
      <c r="C369" s="9">
        <f>Productos!D370</f>
        <v>6390</v>
      </c>
      <c r="D369" s="9" t="str">
        <f>VLOOKUP(A369,'Base de datos'!$E$2:$H$7486,4,FALSE)</f>
        <v>unidad</v>
      </c>
      <c r="E369" s="9" t="str">
        <f>VLOOKUP(A369,'Base de datos'!$E$2:$H$7486,2,FALSE)</f>
        <v>Vinos, licores y bebidas</v>
      </c>
      <c r="F369" s="9">
        <f t="shared" si="21"/>
        <v>5</v>
      </c>
      <c r="G369" s="9">
        <f t="shared" si="22"/>
        <v>7</v>
      </c>
      <c r="H369" s="10" t="str">
        <f t="shared" si="23"/>
        <v xml:space="preserve">insert into producto (
	id_producto,
	nom_producto,
	precio,
	cod_unidad_medida,
	cod_categ_producto)
values (
	367,
	'Carignan casaspatronales bot.',
	6390,
	5,
	7);
</v>
      </c>
    </row>
    <row r="370" spans="1:8" ht="200.15" customHeight="1" x14ac:dyDescent="0.35">
      <c r="A370" s="9" t="str">
        <f>SUBSTITUTE(Productos!A371,"'","''")</f>
        <v>Carmenere (750 cc) botella</v>
      </c>
      <c r="B370" s="9">
        <f t="shared" si="20"/>
        <v>368</v>
      </c>
      <c r="C370" s="9">
        <f>Productos!D371</f>
        <v>8000</v>
      </c>
      <c r="D370" s="9" t="str">
        <f>VLOOKUP(A370,'Base de datos'!$E$2:$H$7486,4,FALSE)</f>
        <v>unidad</v>
      </c>
      <c r="E370" s="9" t="str">
        <f>VLOOKUP(A370,'Base de datos'!$E$2:$H$7486,2,FALSE)</f>
        <v>Carnes, cecinas y embutidos</v>
      </c>
      <c r="F370" s="9">
        <f t="shared" si="21"/>
        <v>5</v>
      </c>
      <c r="G370" s="9">
        <f t="shared" si="22"/>
        <v>2</v>
      </c>
      <c r="H370" s="10" t="str">
        <f t="shared" si="23"/>
        <v xml:space="preserve">insert into producto (
	id_producto,
	nom_producto,
	precio,
	cod_unidad_medida,
	cod_categ_producto)
values (
	368,
	'Carmenere (750 cc) botella',
	8000,
	5,
	2);
</v>
      </c>
    </row>
    <row r="371" spans="1:8" ht="200.15" customHeight="1" x14ac:dyDescent="0.35">
      <c r="A371" s="9" t="str">
        <f>SUBSTITUTE(Productos!A372,"'","''")</f>
        <v>Carmenere 2019 "Casa Silva" gran reserva bot</v>
      </c>
      <c r="B371" s="9">
        <f t="shared" si="20"/>
        <v>369</v>
      </c>
      <c r="C371" s="9">
        <f>Productos!D372</f>
        <v>8000</v>
      </c>
      <c r="D371" s="9" t="str">
        <f>VLOOKUP(A371,'Base de datos'!$E$2:$H$7486,4,FALSE)</f>
        <v>unidad</v>
      </c>
      <c r="E371" s="9" t="str">
        <f>VLOOKUP(A371,'Base de datos'!$E$2:$H$7486,2,FALSE)</f>
        <v>Vinos, licores y bebidas</v>
      </c>
      <c r="F371" s="9">
        <f t="shared" si="21"/>
        <v>5</v>
      </c>
      <c r="G371" s="9">
        <f t="shared" si="22"/>
        <v>7</v>
      </c>
      <c r="H371" s="10" t="str">
        <f t="shared" si="23"/>
        <v xml:space="preserve">insert into producto (
	id_producto,
	nom_producto,
	precio,
	cod_unidad_medida,
	cod_categ_producto)
values (
	369,
	'Carmenere 2019 "Casa Silva" gran reserva bot',
	8000,
	5,
	7);
</v>
      </c>
    </row>
    <row r="372" spans="1:8" ht="200.15" customHeight="1" x14ac:dyDescent="0.35">
      <c r="A372" s="9" t="str">
        <f>SUBSTITUTE(Productos!A373,"'","''")</f>
        <v>Carmenere 2020 "Casa Silva" gran reserva bot</v>
      </c>
      <c r="B372" s="9">
        <f t="shared" si="20"/>
        <v>370</v>
      </c>
      <c r="C372" s="9">
        <f>Productos!D373</f>
        <v>8000</v>
      </c>
      <c r="D372" s="9" t="str">
        <f>VLOOKUP(A372,'Base de datos'!$E$2:$H$7486,4,FALSE)</f>
        <v>unidad</v>
      </c>
      <c r="E372" s="9" t="str">
        <f>VLOOKUP(A372,'Base de datos'!$E$2:$H$7486,2,FALSE)</f>
        <v>Vinos, licores y bebidas</v>
      </c>
      <c r="F372" s="9">
        <f t="shared" si="21"/>
        <v>5</v>
      </c>
      <c r="G372" s="9">
        <f t="shared" si="22"/>
        <v>7</v>
      </c>
      <c r="H372" s="10" t="str">
        <f t="shared" si="23"/>
        <v xml:space="preserve">insert into producto (
	id_producto,
	nom_producto,
	precio,
	cod_unidad_medida,
	cod_categ_producto)
values (
	370,
	'Carmenere 2020 "Casa Silva" gran reserva bot',
	8000,
	5,
	7);
</v>
      </c>
    </row>
    <row r="373" spans="1:8" ht="200.15" customHeight="1" x14ac:dyDescent="0.35">
      <c r="A373" s="9" t="str">
        <f>SUBSTITUTE(Productos!A374,"'","''")</f>
        <v>Carmenere 2021 "Casa Silva" gran reserva bot</v>
      </c>
      <c r="B373" s="9">
        <f t="shared" si="20"/>
        <v>371</v>
      </c>
      <c r="C373" s="9">
        <f>Productos!D374</f>
        <v>7500</v>
      </c>
      <c r="D373" s="9" t="str">
        <f>VLOOKUP(A373,'Base de datos'!$E$2:$H$7486,4,FALSE)</f>
        <v>unidad</v>
      </c>
      <c r="E373" s="9" t="str">
        <f>VLOOKUP(A373,'Base de datos'!$E$2:$H$7486,2,FALSE)</f>
        <v>Vinos, licores y bebidas</v>
      </c>
      <c r="F373" s="9">
        <f t="shared" si="21"/>
        <v>5</v>
      </c>
      <c r="G373" s="9">
        <f t="shared" si="22"/>
        <v>7</v>
      </c>
      <c r="H373" s="10" t="str">
        <f t="shared" si="23"/>
        <v xml:space="preserve">insert into producto (
	id_producto,
	nom_producto,
	precio,
	cod_unidad_medida,
	cod_categ_producto)
values (
	371,
	'Carmenere 2021 "Casa Silva" gran reserva bot',
	7500,
	5,
	7);
</v>
      </c>
    </row>
    <row r="374" spans="1:8" ht="200.15" customHeight="1" x14ac:dyDescent="0.35">
      <c r="A374" s="9" t="str">
        <f>SUBSTITUTE(Productos!A375,"'","''")</f>
        <v>Carne de jaiba</v>
      </c>
      <c r="B374" s="9">
        <f t="shared" si="20"/>
        <v>372</v>
      </c>
      <c r="C374" s="9">
        <f>Productos!D375</f>
        <v>23000</v>
      </c>
      <c r="D374" s="9" t="str">
        <f>VLOOKUP(A374,'Base de datos'!$E$2:$H$7486,4,FALSE)</f>
        <v>Kg.</v>
      </c>
      <c r="E374" s="9" t="str">
        <f>VLOOKUP(A374,'Base de datos'!$E$2:$H$7486,2,FALSE)</f>
        <v>Mariscos y pescados</v>
      </c>
      <c r="F374" s="9">
        <f t="shared" si="21"/>
        <v>1</v>
      </c>
      <c r="G374" s="9">
        <f t="shared" si="22"/>
        <v>3</v>
      </c>
      <c r="H374" s="10" t="str">
        <f t="shared" si="23"/>
        <v xml:space="preserve">insert into producto (
	id_producto,
	nom_producto,
	precio,
	cod_unidad_medida,
	cod_categ_producto)
values (
	372,
	'Carne de jaiba',
	23000,
	1,
	3);
</v>
      </c>
    </row>
    <row r="375" spans="1:8" ht="200.15" customHeight="1" x14ac:dyDescent="0.35">
      <c r="A375" s="9" t="str">
        <f>SUBSTITUTE(Productos!A376,"'","''")</f>
        <v>Carne de soya texturizada</v>
      </c>
      <c r="B375" s="9">
        <f t="shared" si="20"/>
        <v>373</v>
      </c>
      <c r="C375" s="9">
        <f>Productos!D376</f>
        <v>4158</v>
      </c>
      <c r="D375" s="9" t="str">
        <f>VLOOKUP(A375,'Base de datos'!$E$2:$H$7486,4,FALSE)</f>
        <v>Kg.</v>
      </c>
      <c r="E375" s="9" t="str">
        <f>VLOOKUP(A375,'Base de datos'!$E$2:$H$7486,2,FALSE)</f>
        <v>Abarrotes</v>
      </c>
      <c r="F375" s="9">
        <f t="shared" si="21"/>
        <v>1</v>
      </c>
      <c r="G375" s="9">
        <f t="shared" si="22"/>
        <v>6</v>
      </c>
      <c r="H375" s="10" t="str">
        <f t="shared" si="23"/>
        <v xml:space="preserve">insert into producto (
	id_producto,
	nom_producto,
	precio,
	cod_unidad_medida,
	cod_categ_producto)
values (
	373,
	'Carne de soya texturizada',
	4158,
	1,
	6);
</v>
      </c>
    </row>
    <row r="376" spans="1:8" ht="200.15" customHeight="1" x14ac:dyDescent="0.35">
      <c r="A376" s="9" t="str">
        <f>SUBSTITUTE(Productos!A377,"'","''")</f>
        <v>Carne de vacuno (posta molida)</v>
      </c>
      <c r="B376" s="9">
        <f t="shared" si="20"/>
        <v>374</v>
      </c>
      <c r="C376" s="9">
        <f>Productos!D377</f>
        <v>11000</v>
      </c>
      <c r="D376" s="9" t="str">
        <f>VLOOKUP(A376,'Base de datos'!$E$2:$H$7486,4,FALSE)</f>
        <v>Kg.</v>
      </c>
      <c r="E376" s="9" t="str">
        <f>VLOOKUP(A376,'Base de datos'!$E$2:$H$7486,2,FALSE)</f>
        <v>Carnes, cecinas y embutidos</v>
      </c>
      <c r="F376" s="9">
        <f t="shared" si="21"/>
        <v>1</v>
      </c>
      <c r="G376" s="9">
        <f t="shared" si="22"/>
        <v>2</v>
      </c>
      <c r="H376" s="10" t="str">
        <f t="shared" si="23"/>
        <v xml:space="preserve">insert into producto (
	id_producto,
	nom_producto,
	precio,
	cod_unidad_medida,
	cod_categ_producto)
values (
	374,
	'Carne de vacuno (posta molida)',
	11000,
	1,
	2);
</v>
      </c>
    </row>
    <row r="377" spans="1:8" ht="200.15" customHeight="1" x14ac:dyDescent="0.35">
      <c r="A377" s="9" t="str">
        <f>SUBSTITUTE(Productos!A378,"'","''")</f>
        <v>Carne molida</v>
      </c>
      <c r="B377" s="9">
        <f t="shared" si="20"/>
        <v>375</v>
      </c>
      <c r="C377" s="9">
        <f>Productos!D378</f>
        <v>9932</v>
      </c>
      <c r="D377" s="9" t="str">
        <f>VLOOKUP(A377,'Base de datos'!$E$2:$H$7486,4,FALSE)</f>
        <v>Kg.</v>
      </c>
      <c r="E377" s="9" t="str">
        <f>VLOOKUP(A377,'Base de datos'!$E$2:$H$7486,2,FALSE)</f>
        <v>Carnes, cecinas y embutidos</v>
      </c>
      <c r="F377" s="9">
        <f t="shared" si="21"/>
        <v>1</v>
      </c>
      <c r="G377" s="9">
        <f t="shared" si="22"/>
        <v>2</v>
      </c>
      <c r="H377" s="10" t="str">
        <f t="shared" si="23"/>
        <v xml:space="preserve">insert into producto (
	id_producto,
	nom_producto,
	precio,
	cod_unidad_medida,
	cod_categ_producto)
values (
	375,
	'Carne molida',
	9932,
	1,
	2);
</v>
      </c>
    </row>
    <row r="378" spans="1:8" ht="200.15" customHeight="1" x14ac:dyDescent="0.35">
      <c r="A378" s="9" t="str">
        <f>SUBSTITUTE(Productos!A379,"'","''")</f>
        <v>Carne molida de cordero o vacuno</v>
      </c>
      <c r="B378" s="9">
        <f t="shared" si="20"/>
        <v>376</v>
      </c>
      <c r="C378" s="9">
        <f>Productos!D379</f>
        <v>8500</v>
      </c>
      <c r="D378" s="9" t="str">
        <f>VLOOKUP(A378,'Base de datos'!$E$2:$H$7486,4,FALSE)</f>
        <v>Kg.</v>
      </c>
      <c r="E378" s="9" t="str">
        <f>VLOOKUP(A378,'Base de datos'!$E$2:$H$7486,2,FALSE)</f>
        <v>Carnes, cecinas y embutidos</v>
      </c>
      <c r="F378" s="9">
        <f t="shared" si="21"/>
        <v>1</v>
      </c>
      <c r="G378" s="9">
        <f t="shared" si="22"/>
        <v>2</v>
      </c>
      <c r="H378" s="10" t="str">
        <f t="shared" si="23"/>
        <v xml:space="preserve">insert into producto (
	id_producto,
	nom_producto,
	precio,
	cod_unidad_medida,
	cod_categ_producto)
values (
	376,
	'Carne molida de cordero o vacuno',
	8500,
	1,
	2);
</v>
      </c>
    </row>
    <row r="379" spans="1:8" ht="200.15" customHeight="1" x14ac:dyDescent="0.35">
      <c r="A379" s="9" t="str">
        <f>SUBSTITUTE(Productos!A380,"'","''")</f>
        <v>Carne molida de vacuno</v>
      </c>
      <c r="B379" s="9">
        <f t="shared" si="20"/>
        <v>377</v>
      </c>
      <c r="C379" s="9">
        <f>Productos!D380</f>
        <v>9540</v>
      </c>
      <c r="D379" s="9" t="str">
        <f>VLOOKUP(A379,'Base de datos'!$E$2:$H$7486,4,FALSE)</f>
        <v>Kg.</v>
      </c>
      <c r="E379" s="9" t="str">
        <f>VLOOKUP(A379,'Base de datos'!$E$2:$H$7486,2,FALSE)</f>
        <v>Carnes, cecinas y embutidos</v>
      </c>
      <c r="F379" s="9">
        <f t="shared" si="21"/>
        <v>1</v>
      </c>
      <c r="G379" s="9">
        <f t="shared" si="22"/>
        <v>2</v>
      </c>
      <c r="H379" s="10" t="str">
        <f t="shared" si="23"/>
        <v xml:space="preserve">insert into producto (
	id_producto,
	nom_producto,
	precio,
	cod_unidad_medida,
	cod_categ_producto)
values (
	377,
	'Carne molida de vacuno',
	9540,
	1,
	2);
</v>
      </c>
    </row>
    <row r="380" spans="1:8" ht="200.15" customHeight="1" x14ac:dyDescent="0.35">
      <c r="A380" s="9" t="str">
        <f>SUBSTITUTE(Productos!A381,"'","''")</f>
        <v>Castaña cajú</v>
      </c>
      <c r="B380" s="9">
        <f t="shared" si="20"/>
        <v>378</v>
      </c>
      <c r="C380" s="9">
        <f>Productos!D381</f>
        <v>19000</v>
      </c>
      <c r="D380" s="9" t="str">
        <f>VLOOKUP(A380,'Base de datos'!$E$2:$H$7486,4,FALSE)</f>
        <v>Kg.</v>
      </c>
      <c r="E380" s="9" t="str">
        <f>VLOOKUP(A380,'Base de datos'!$E$2:$H$7486,2,FALSE)</f>
        <v>Abarrotes</v>
      </c>
      <c r="F380" s="9">
        <f t="shared" si="21"/>
        <v>1</v>
      </c>
      <c r="G380" s="9">
        <f t="shared" si="22"/>
        <v>6</v>
      </c>
      <c r="H380" s="10" t="str">
        <f t="shared" si="23"/>
        <v xml:space="preserve">insert into producto (
	id_producto,
	nom_producto,
	precio,
	cod_unidad_medida,
	cod_categ_producto)
values (
	378,
	'Castaña cajú',
	19000,
	1,
	6);
</v>
      </c>
    </row>
    <row r="381" spans="1:8" ht="200.15" customHeight="1" x14ac:dyDescent="0.35">
      <c r="A381" s="9" t="str">
        <f>SUBSTITUTE(Productos!A382,"'","''")</f>
        <v>Cebollas</v>
      </c>
      <c r="B381" s="9">
        <f t="shared" si="20"/>
        <v>379</v>
      </c>
      <c r="C381" s="9">
        <f>Productos!D382</f>
        <v>934.48275862068965</v>
      </c>
      <c r="D381" s="9" t="str">
        <f>VLOOKUP(A381,'Base de datos'!$E$2:$H$7486,4,FALSE)</f>
        <v>unidad</v>
      </c>
      <c r="E381" s="9" t="str">
        <f>VLOOKUP(A381,'Base de datos'!$E$2:$H$7486,2,FALSE)</f>
        <v>Frutas y verduras</v>
      </c>
      <c r="F381" s="9">
        <f t="shared" si="21"/>
        <v>5</v>
      </c>
      <c r="G381" s="9">
        <f t="shared" si="22"/>
        <v>1</v>
      </c>
      <c r="H381" s="10" t="str">
        <f t="shared" si="23"/>
        <v xml:space="preserve">insert into producto (
	id_producto,
	nom_producto,
	precio,
	cod_unidad_medida,
	cod_categ_producto)
values (
	379,
	'Cebollas',
	934.48275862069,
	5,
	1);
</v>
      </c>
    </row>
    <row r="382" spans="1:8" ht="200.15" customHeight="1" x14ac:dyDescent="0.35">
      <c r="A382" s="9" t="str">
        <f>SUBSTITUTE(Productos!A383,"'","''")</f>
        <v>Cebollas blanca</v>
      </c>
      <c r="B382" s="9">
        <f t="shared" si="20"/>
        <v>380</v>
      </c>
      <c r="C382" s="9">
        <f>Productos!D383</f>
        <v>775</v>
      </c>
      <c r="D382" s="9" t="str">
        <f>VLOOKUP(A382,'Base de datos'!$E$2:$H$7486,4,FALSE)</f>
        <v>Kg.</v>
      </c>
      <c r="E382" s="9" t="str">
        <f>VLOOKUP(A382,'Base de datos'!$E$2:$H$7486,2,FALSE)</f>
        <v>Frutas y verduras</v>
      </c>
      <c r="F382" s="9">
        <f t="shared" si="21"/>
        <v>1</v>
      </c>
      <c r="G382" s="9">
        <f t="shared" si="22"/>
        <v>1</v>
      </c>
      <c r="H382" s="10" t="str">
        <f t="shared" si="23"/>
        <v xml:space="preserve">insert into producto (
	id_producto,
	nom_producto,
	precio,
	cod_unidad_medida,
	cod_categ_producto)
values (
	380,
	'Cebollas blanca',
	775,
	1,
	1);
</v>
      </c>
    </row>
    <row r="383" spans="1:8" ht="200.15" customHeight="1" x14ac:dyDescent="0.35">
      <c r="A383" s="9" t="str">
        <f>SUBSTITUTE(Productos!A384,"'","''")</f>
        <v>Cebollas común</v>
      </c>
      <c r="B383" s="9">
        <f t="shared" si="20"/>
        <v>381</v>
      </c>
      <c r="C383" s="9">
        <f>Productos!D384</f>
        <v>1300</v>
      </c>
      <c r="D383" s="9" t="str">
        <f>VLOOKUP(A383,'Base de datos'!$E$2:$H$7486,4,FALSE)</f>
        <v>Kg.</v>
      </c>
      <c r="E383" s="9" t="str">
        <f>VLOOKUP(A383,'Base de datos'!$E$2:$H$7486,2,FALSE)</f>
        <v>Frutas y verduras</v>
      </c>
      <c r="F383" s="9">
        <f t="shared" si="21"/>
        <v>1</v>
      </c>
      <c r="G383" s="9">
        <f t="shared" si="22"/>
        <v>1</v>
      </c>
      <c r="H383" s="10" t="str">
        <f t="shared" si="23"/>
        <v xml:space="preserve">insert into producto (
	id_producto,
	nom_producto,
	precio,
	cod_unidad_medida,
	cod_categ_producto)
values (
	381,
	'Cebollas común',
	1300,
	1,
	1);
</v>
      </c>
    </row>
    <row r="384" spans="1:8" ht="200.15" customHeight="1" x14ac:dyDescent="0.35">
      <c r="A384" s="9" t="str">
        <f>SUBSTITUTE(Productos!A385,"'","''")</f>
        <v>Cebollas en escabeche</v>
      </c>
      <c r="B384" s="9">
        <f t="shared" si="20"/>
        <v>382</v>
      </c>
      <c r="C384" s="9">
        <f>Productos!D385</f>
        <v>1300</v>
      </c>
      <c r="D384" s="9" t="str">
        <f>VLOOKUP(A384,'Base de datos'!$E$2:$H$7486,4,FALSE)</f>
        <v>Kg.</v>
      </c>
      <c r="E384" s="9" t="str">
        <f>VLOOKUP(A384,'Base de datos'!$E$2:$H$7486,2,FALSE)</f>
        <v>Carnes, cecinas y embutidos</v>
      </c>
      <c r="F384" s="9">
        <f t="shared" si="21"/>
        <v>1</v>
      </c>
      <c r="G384" s="9">
        <f t="shared" si="22"/>
        <v>2</v>
      </c>
      <c r="H384" s="10" t="str">
        <f t="shared" si="23"/>
        <v xml:space="preserve">insert into producto (
	id_producto,
	nom_producto,
	precio,
	cod_unidad_medida,
	cod_categ_producto)
values (
	382,
	'Cebollas en escabeche',
	1300,
	1,
	2);
</v>
      </c>
    </row>
    <row r="385" spans="1:8" ht="200.15" customHeight="1" x14ac:dyDescent="0.35">
      <c r="A385" s="9" t="str">
        <f>SUBSTITUTE(Productos!A386,"'","''")</f>
        <v>Cebollas grandes</v>
      </c>
      <c r="B385" s="9">
        <f t="shared" si="20"/>
        <v>383</v>
      </c>
      <c r="C385" s="9">
        <f>Productos!D386</f>
        <v>600</v>
      </c>
      <c r="D385" s="9" t="str">
        <f>VLOOKUP(A385,'Base de datos'!$E$2:$H$7486,4,FALSE)</f>
        <v>unidad</v>
      </c>
      <c r="E385" s="9" t="str">
        <f>VLOOKUP(A385,'Base de datos'!$E$2:$H$7486,2,FALSE)</f>
        <v>Frutas y verduras</v>
      </c>
      <c r="F385" s="9">
        <f t="shared" si="21"/>
        <v>5</v>
      </c>
      <c r="G385" s="9">
        <f t="shared" si="22"/>
        <v>1</v>
      </c>
      <c r="H385" s="10" t="str">
        <f t="shared" si="23"/>
        <v xml:space="preserve">insert into producto (
	id_producto,
	nom_producto,
	precio,
	cod_unidad_medida,
	cod_categ_producto)
values (
	383,
	'Cebollas grandes',
	600,
	5,
	1);
</v>
      </c>
    </row>
    <row r="386" spans="1:8" ht="200.15" customHeight="1" x14ac:dyDescent="0.35">
      <c r="A386" s="9" t="str">
        <f>SUBSTITUTE(Productos!A387,"'","''")</f>
        <v>Cebollas medianas</v>
      </c>
      <c r="B386" s="9">
        <f t="shared" si="20"/>
        <v>384</v>
      </c>
      <c r="C386" s="9">
        <f>Productos!D387</f>
        <v>2500</v>
      </c>
      <c r="D386" s="9" t="str">
        <f>VLOOKUP(A386,'Base de datos'!$E$2:$H$7486,4,FALSE)</f>
        <v>Kg.</v>
      </c>
      <c r="E386" s="9" t="str">
        <f>VLOOKUP(A386,'Base de datos'!$E$2:$H$7486,2,FALSE)</f>
        <v>Frutas y verduras</v>
      </c>
      <c r="F386" s="9">
        <f t="shared" si="21"/>
        <v>1</v>
      </c>
      <c r="G386" s="9">
        <f t="shared" si="22"/>
        <v>1</v>
      </c>
      <c r="H386" s="10" t="str">
        <f t="shared" si="23"/>
        <v xml:space="preserve">insert into producto (
	id_producto,
	nom_producto,
	precio,
	cod_unidad_medida,
	cod_categ_producto)
values (
	384,
	'Cebollas medianas',
	2500,
	1,
	1);
</v>
      </c>
    </row>
    <row r="387" spans="1:8" ht="200.15" customHeight="1" x14ac:dyDescent="0.35">
      <c r="A387" s="9" t="str">
        <f>SUBSTITUTE(Productos!A388,"'","''")</f>
        <v>Cebollas monún</v>
      </c>
      <c r="B387" s="9">
        <f t="shared" si="20"/>
        <v>385</v>
      </c>
      <c r="C387" s="9">
        <f>Productos!D388</f>
        <v>2500</v>
      </c>
      <c r="D387" s="9" t="str">
        <f>VLOOKUP(A387,'Base de datos'!$E$2:$H$7486,4,FALSE)</f>
        <v>Kg.</v>
      </c>
      <c r="E387" s="9" t="str">
        <f>VLOOKUP(A387,'Base de datos'!$E$2:$H$7486,2,FALSE)</f>
        <v>Carnes, cecinas y embutidos</v>
      </c>
      <c r="F387" s="9">
        <f t="shared" si="21"/>
        <v>1</v>
      </c>
      <c r="G387" s="9">
        <f t="shared" si="22"/>
        <v>2</v>
      </c>
      <c r="H387" s="10" t="str">
        <f t="shared" si="23"/>
        <v xml:space="preserve">insert into producto (
	id_producto,
	nom_producto,
	precio,
	cod_unidad_medida,
	cod_categ_producto)
values (
	385,
	'Cebollas monún',
	2500,
	1,
	2);
</v>
      </c>
    </row>
    <row r="388" spans="1:8" ht="200.15" customHeight="1" x14ac:dyDescent="0.35">
      <c r="A388" s="9" t="str">
        <f>SUBSTITUTE(Productos!A389,"'","''")</f>
        <v>Cebollas morada</v>
      </c>
      <c r="B388" s="9">
        <f t="shared" ref="B388:B451" si="24">ROW()-2</f>
        <v>386</v>
      </c>
      <c r="C388" s="9">
        <f>Productos!D389</f>
        <v>1695</v>
      </c>
      <c r="D388" s="9" t="str">
        <f>VLOOKUP(A388,'Base de datos'!$E$2:$H$7486,4,FALSE)</f>
        <v>Kg.</v>
      </c>
      <c r="E388" s="9" t="str">
        <f>VLOOKUP(A388,'Base de datos'!$E$2:$H$7486,2,FALSE)</f>
        <v>Frutas y verduras</v>
      </c>
      <c r="F388" s="9">
        <f t="shared" ref="F388:F451" si="25">IF(D388="unidad",5,IF(D388="Kg.",1,IF(D388="gr.",2,IF(D388="lt.",3,IF(D388="ml.",4,IF(D388="mt.",6,"error"))))))</f>
        <v>1</v>
      </c>
      <c r="G388" s="9">
        <f t="shared" ref="G388:G451" si="26">IF(E388="Frutas y verduras",1,IF(E388="Carnes, cecinas y embutidos",2,IF(E388="Mariscos y pescados",3,IF(E388="Congelados",4,IF(E388="Ovo lácteos",5,IF(E388="Abarrotes",6,IF(E388="Vinos, licores y bebidas",7,IF(E388="No alimenticios",8,IF(E388="Artículos de aseo",9,IF(E388="Equipos y otros",10,0))))))))))</f>
        <v>1</v>
      </c>
      <c r="H388" s="10" t="str">
        <f t="shared" ref="H388:H451" si="27">"insert into "&amp;$B$1&amp;" ("&amp;CHAR(10)&amp;
CHAR(9)&amp;$B$2&amp;","&amp;CHAR(10)&amp;
CHAR(9)&amp;$A$2&amp;","&amp;CHAR(10)&amp;
CHAR(9)&amp;$C$2&amp;","&amp;CHAR(10)&amp;
CHAR(9)&amp;$F$2&amp;","&amp;CHAR(10)&amp;
CHAR(9)&amp;$G$2&amp;")"&amp;CHAR(10)&amp;
"values ("&amp;CHAR(10)&amp;
CHAR(9)&amp;B388&amp;","&amp;CHAR(10)&amp;
CHAR(9)&amp;"'"&amp;SUBSTITUTE(A388,"'","''")&amp;"',"&amp;CHAR(10)&amp;
CHAR(9)&amp;C388&amp;","&amp;CHAR(10)&amp;
CHAR(9)&amp;F388&amp;","&amp;CHAR(10)&amp;
CHAR(9)&amp;G388&amp;");"&amp;CHAR(10)</f>
        <v xml:space="preserve">insert into producto (
	id_producto,
	nom_producto,
	precio,
	cod_unidad_medida,
	cod_categ_producto)
values (
	386,
	'Cebollas morada',
	1695,
	1,
	1);
</v>
      </c>
    </row>
    <row r="389" spans="1:8" ht="200.15" customHeight="1" x14ac:dyDescent="0.35">
      <c r="A389" s="9" t="str">
        <f>SUBSTITUTE(Productos!A390,"'","''")</f>
        <v>Cebollas pequeña</v>
      </c>
      <c r="B389" s="9">
        <f t="shared" si="24"/>
        <v>387</v>
      </c>
      <c r="C389" s="9">
        <f>Productos!D390</f>
        <v>1695</v>
      </c>
      <c r="D389" s="9" t="str">
        <f>VLOOKUP(A389,'Base de datos'!$E$2:$H$7486,4,FALSE)</f>
        <v>Kg.</v>
      </c>
      <c r="E389" s="9" t="str">
        <f>VLOOKUP(A389,'Base de datos'!$E$2:$H$7486,2,FALSE)</f>
        <v>Carnes, cecinas y embutidos</v>
      </c>
      <c r="F389" s="9">
        <f t="shared" si="25"/>
        <v>1</v>
      </c>
      <c r="G389" s="9">
        <f t="shared" si="26"/>
        <v>2</v>
      </c>
      <c r="H389" s="10" t="str">
        <f t="shared" si="27"/>
        <v xml:space="preserve">insert into producto (
	id_producto,
	nom_producto,
	precio,
	cod_unidad_medida,
	cod_categ_producto)
values (
	387,
	'Cebollas pequeña',
	1695,
	1,
	2);
</v>
      </c>
    </row>
    <row r="390" spans="1:8" ht="200.15" customHeight="1" x14ac:dyDescent="0.35">
      <c r="A390" s="9" t="str">
        <f>SUBSTITUTE(Productos!A391,"'","''")</f>
        <v>Cebollas perla</v>
      </c>
      <c r="B390" s="9">
        <f t="shared" si="24"/>
        <v>388</v>
      </c>
      <c r="C390" s="9">
        <f>Productos!D391</f>
        <v>5476.666666666667</v>
      </c>
      <c r="D390" s="9" t="str">
        <f>VLOOKUP(A390,'Base de datos'!$E$2:$H$7486,4,FALSE)</f>
        <v>Kg.</v>
      </c>
      <c r="E390" s="9" t="str">
        <f>VLOOKUP(A390,'Base de datos'!$E$2:$H$7486,2,FALSE)</f>
        <v>Abarrotes</v>
      </c>
      <c r="F390" s="9">
        <f t="shared" si="25"/>
        <v>1</v>
      </c>
      <c r="G390" s="9">
        <f t="shared" si="26"/>
        <v>6</v>
      </c>
      <c r="H390" s="10" t="str">
        <f t="shared" si="27"/>
        <v xml:space="preserve">insert into producto (
	id_producto,
	nom_producto,
	precio,
	cod_unidad_medida,
	cod_categ_producto)
values (
	388,
	'Cebollas perla',
	5476.66666666667,
	1,
	6);
</v>
      </c>
    </row>
    <row r="391" spans="1:8" ht="200.15" customHeight="1" x14ac:dyDescent="0.35">
      <c r="A391" s="9" t="str">
        <f>SUBSTITUTE(Productos!A392,"'","''")</f>
        <v>Cebollas perla natural</v>
      </c>
      <c r="B391" s="9">
        <f t="shared" si="24"/>
        <v>389</v>
      </c>
      <c r="C391" s="9">
        <f>Productos!D392</f>
        <v>2600</v>
      </c>
      <c r="D391" s="9" t="str">
        <f>VLOOKUP(A391,'Base de datos'!$E$2:$H$7486,4,FALSE)</f>
        <v>Kg.</v>
      </c>
      <c r="E391" s="9" t="str">
        <f>VLOOKUP(A391,'Base de datos'!$E$2:$H$7486,2,FALSE)</f>
        <v>Frutas y verduras</v>
      </c>
      <c r="F391" s="9">
        <f t="shared" si="25"/>
        <v>1</v>
      </c>
      <c r="G391" s="9">
        <f t="shared" si="26"/>
        <v>1</v>
      </c>
      <c r="H391" s="10" t="str">
        <f t="shared" si="27"/>
        <v xml:space="preserve">insert into producto (
	id_producto,
	nom_producto,
	precio,
	cod_unidad_medida,
	cod_categ_producto)
values (
	389,
	'Cebollas perla natural',
	2600,
	1,
	1);
</v>
      </c>
    </row>
    <row r="392" spans="1:8" ht="200.15" customHeight="1" x14ac:dyDescent="0.35">
      <c r="A392" s="9" t="str">
        <f>SUBSTITUTE(Productos!A393,"'","''")</f>
        <v>Cebollín</v>
      </c>
      <c r="B392" s="9">
        <f t="shared" si="24"/>
        <v>390</v>
      </c>
      <c r="C392" s="9">
        <f>Productos!D393</f>
        <v>1240</v>
      </c>
      <c r="D392" s="9" t="str">
        <f>VLOOKUP(A392,'Base de datos'!$E$2:$H$7486,4,FALSE)</f>
        <v>unidad</v>
      </c>
      <c r="E392" s="9" t="str">
        <f>VLOOKUP(A392,'Base de datos'!$E$2:$H$7486,2,FALSE)</f>
        <v>Frutas y verduras</v>
      </c>
      <c r="F392" s="9">
        <f t="shared" si="25"/>
        <v>5</v>
      </c>
      <c r="G392" s="9">
        <f t="shared" si="26"/>
        <v>1</v>
      </c>
      <c r="H392" s="10" t="str">
        <f t="shared" si="27"/>
        <v xml:space="preserve">insert into producto (
	id_producto,
	nom_producto,
	precio,
	cod_unidad_medida,
	cod_categ_producto)
values (
	390,
	'Cebollín',
	1240,
	5,
	1);
</v>
      </c>
    </row>
    <row r="393" spans="1:8" ht="200.15" customHeight="1" x14ac:dyDescent="0.35">
      <c r="A393" s="9" t="str">
        <f>SUBSTITUTE(Productos!A394,"'","''")</f>
        <v>Cebollín (2 atados)</v>
      </c>
      <c r="B393" s="9">
        <f t="shared" si="24"/>
        <v>391</v>
      </c>
      <c r="C393" s="9">
        <f>Productos!D394</f>
        <v>1240</v>
      </c>
      <c r="D393" s="9" t="str">
        <f>VLOOKUP(A393,'Base de datos'!$E$2:$H$7486,4,FALSE)</f>
        <v>Kg.</v>
      </c>
      <c r="E393" s="9" t="str">
        <f>VLOOKUP(A393,'Base de datos'!$E$2:$H$7486,2,FALSE)</f>
        <v>Carnes, cecinas y embutidos</v>
      </c>
      <c r="F393" s="9">
        <f t="shared" si="25"/>
        <v>1</v>
      </c>
      <c r="G393" s="9">
        <f t="shared" si="26"/>
        <v>2</v>
      </c>
      <c r="H393" s="10" t="str">
        <f t="shared" si="27"/>
        <v xml:space="preserve">insert into producto (
	id_producto,
	nom_producto,
	precio,
	cod_unidad_medida,
	cod_categ_producto)
values (
	391,
	'Cebollín (2 atados)',
	1240,
	1,
	2);
</v>
      </c>
    </row>
    <row r="394" spans="1:8" ht="200.15" customHeight="1" x14ac:dyDescent="0.35">
      <c r="A394" s="9" t="str">
        <f>SUBSTITUTE(Productos!A395,"'","''")</f>
        <v>Cebollín paquetes</v>
      </c>
      <c r="B394" s="9">
        <f t="shared" si="24"/>
        <v>392</v>
      </c>
      <c r="C394" s="9">
        <f>Productos!D395</f>
        <v>1240</v>
      </c>
      <c r="D394" s="9" t="str">
        <f>VLOOKUP(A394,'Base de datos'!$E$2:$H$7486,4,FALSE)</f>
        <v>unidad</v>
      </c>
      <c r="E394" s="9" t="str">
        <f>VLOOKUP(A394,'Base de datos'!$E$2:$H$7486,2,FALSE)</f>
        <v>Frutas y verduras</v>
      </c>
      <c r="F394" s="9">
        <f t="shared" si="25"/>
        <v>5</v>
      </c>
      <c r="G394" s="9">
        <f t="shared" si="26"/>
        <v>1</v>
      </c>
      <c r="H394" s="10" t="str">
        <f t="shared" si="27"/>
        <v xml:space="preserve">insert into producto (
	id_producto,
	nom_producto,
	precio,
	cod_unidad_medida,
	cod_categ_producto)
values (
	392,
	'Cebollín paquetes',
	1240,
	5,
	1);
</v>
      </c>
    </row>
    <row r="395" spans="1:8" ht="200.15" customHeight="1" x14ac:dyDescent="0.35">
      <c r="A395" s="9" t="str">
        <f>SUBSTITUTE(Productos!A396,"'","''")</f>
        <v>Cebollín pqt</v>
      </c>
      <c r="B395" s="9">
        <f t="shared" si="24"/>
        <v>393</v>
      </c>
      <c r="C395" s="9">
        <f>Productos!D396</f>
        <v>905</v>
      </c>
      <c r="D395" s="9" t="str">
        <f>VLOOKUP(A395,'Base de datos'!$E$2:$H$7486,4,FALSE)</f>
        <v>unidad</v>
      </c>
      <c r="E395" s="9" t="str">
        <f>VLOOKUP(A395,'Base de datos'!$E$2:$H$7486,2,FALSE)</f>
        <v>Frutas y verduras</v>
      </c>
      <c r="F395" s="9">
        <f t="shared" si="25"/>
        <v>5</v>
      </c>
      <c r="G395" s="9">
        <f t="shared" si="26"/>
        <v>1</v>
      </c>
      <c r="H395" s="10" t="str">
        <f t="shared" si="27"/>
        <v xml:space="preserve">insert into producto (
	id_producto,
	nom_producto,
	precio,
	cod_unidad_medida,
	cod_categ_producto)
values (
	393,
	'Cebollín pqt',
	905,
	5,
	1);
</v>
      </c>
    </row>
    <row r="396" spans="1:8" ht="200.15" customHeight="1" x14ac:dyDescent="0.35">
      <c r="A396" s="9" t="str">
        <f>SUBSTITUTE(Productos!A397,"'","''")</f>
        <v>Cebollín pqte</v>
      </c>
      <c r="B396" s="9">
        <f t="shared" si="24"/>
        <v>394</v>
      </c>
      <c r="C396" s="9">
        <f>Productos!D397</f>
        <v>1240</v>
      </c>
      <c r="D396" s="9" t="str">
        <f>VLOOKUP(A396,'Base de datos'!$E$2:$H$7486,4,FALSE)</f>
        <v>unidad</v>
      </c>
      <c r="E396" s="9" t="str">
        <f>VLOOKUP(A396,'Base de datos'!$E$2:$H$7486,2,FALSE)</f>
        <v>Frutas y verduras</v>
      </c>
      <c r="F396" s="9">
        <f t="shared" si="25"/>
        <v>5</v>
      </c>
      <c r="G396" s="9">
        <f t="shared" si="26"/>
        <v>1</v>
      </c>
      <c r="H396" s="10" t="str">
        <f t="shared" si="27"/>
        <v xml:space="preserve">insert into producto (
	id_producto,
	nom_producto,
	precio,
	cod_unidad_medida,
	cod_categ_producto)
values (
	394,
	'Cebollín pqte',
	1240,
	5,
	1);
</v>
      </c>
    </row>
    <row r="397" spans="1:8" ht="200.15" customHeight="1" x14ac:dyDescent="0.35">
      <c r="A397" s="9" t="str">
        <f>SUBSTITUTE(Productos!A398,"'","''")</f>
        <v>Cebollín, paquete de 3 unidades pqt</v>
      </c>
      <c r="B397" s="9">
        <f t="shared" si="24"/>
        <v>395</v>
      </c>
      <c r="C397" s="9">
        <f>Productos!D398</f>
        <v>1000</v>
      </c>
      <c r="D397" s="9" t="str">
        <f>VLOOKUP(A397,'Base de datos'!$E$2:$H$7486,4,FALSE)</f>
        <v>unidad</v>
      </c>
      <c r="E397" s="9" t="str">
        <f>VLOOKUP(A397,'Base de datos'!$E$2:$H$7486,2,FALSE)</f>
        <v>Frutas y verduras</v>
      </c>
      <c r="F397" s="9">
        <f t="shared" si="25"/>
        <v>5</v>
      </c>
      <c r="G397" s="9">
        <f t="shared" si="26"/>
        <v>1</v>
      </c>
      <c r="H397" s="10" t="str">
        <f t="shared" si="27"/>
        <v xml:space="preserve">insert into producto (
	id_producto,
	nom_producto,
	precio,
	cod_unidad_medida,
	cod_categ_producto)
values (
	395,
	'Cebollín, paquete de 3 unidades pqt',
	1000,
	5,
	1);
</v>
      </c>
    </row>
    <row r="398" spans="1:8" ht="200.15" customHeight="1" x14ac:dyDescent="0.35">
      <c r="A398" s="9" t="str">
        <f>SUBSTITUTE(Productos!A399,"'","''")</f>
        <v>Cedrón fresco</v>
      </c>
      <c r="B398" s="9">
        <f t="shared" si="24"/>
        <v>396</v>
      </c>
      <c r="C398" s="9">
        <f>Productos!D399</f>
        <v>980</v>
      </c>
      <c r="D398" s="9" t="str">
        <f>VLOOKUP(A398,'Base de datos'!$E$2:$H$7486,4,FALSE)</f>
        <v>Kg.</v>
      </c>
      <c r="E398" s="9" t="str">
        <f>VLOOKUP(A398,'Base de datos'!$E$2:$H$7486,2,FALSE)</f>
        <v>Frutas y verduras</v>
      </c>
      <c r="F398" s="9">
        <f t="shared" si="25"/>
        <v>1</v>
      </c>
      <c r="G398" s="9">
        <f t="shared" si="26"/>
        <v>1</v>
      </c>
      <c r="H398" s="10" t="str">
        <f t="shared" si="27"/>
        <v xml:space="preserve">insert into producto (
	id_producto,
	nom_producto,
	precio,
	cod_unidad_medida,
	cod_categ_producto)
values (
	396,
	'Cedrón fresco',
	980,
	1,
	1);
</v>
      </c>
    </row>
    <row r="399" spans="1:8" ht="200.15" customHeight="1" x14ac:dyDescent="0.35">
      <c r="A399" s="9" t="str">
        <f>SUBSTITUTE(Productos!A400,"'","''")</f>
        <v>Centolla</v>
      </c>
      <c r="B399" s="9">
        <f t="shared" si="24"/>
        <v>397</v>
      </c>
      <c r="C399" s="9">
        <f>Productos!D400</f>
        <v>42000</v>
      </c>
      <c r="D399" s="9" t="str">
        <f>VLOOKUP(A399,'Base de datos'!$E$2:$H$7486,4,FALSE)</f>
        <v>Kg.</v>
      </c>
      <c r="E399" s="9" t="str">
        <f>VLOOKUP(A399,'Base de datos'!$E$2:$H$7486,2,FALSE)</f>
        <v>Carnes, cecinas y embutidos</v>
      </c>
      <c r="F399" s="9">
        <f t="shared" si="25"/>
        <v>1</v>
      </c>
      <c r="G399" s="9">
        <f t="shared" si="26"/>
        <v>2</v>
      </c>
      <c r="H399" s="10" t="str">
        <f t="shared" si="27"/>
        <v xml:space="preserve">insert into producto (
	id_producto,
	nom_producto,
	precio,
	cod_unidad_medida,
	cod_categ_producto)
values (
	397,
	'Centolla',
	42000,
	1,
	2);
</v>
      </c>
    </row>
    <row r="400" spans="1:8" ht="200.15" customHeight="1" x14ac:dyDescent="0.35">
      <c r="A400" s="9" t="str">
        <f>SUBSTITUTE(Productos!A401,"'","''")</f>
        <v>Cerezas en conserva sin carozo tarro</v>
      </c>
      <c r="B400" s="9">
        <f t="shared" si="24"/>
        <v>398</v>
      </c>
      <c r="C400" s="9">
        <f>Productos!D401</f>
        <v>2000</v>
      </c>
      <c r="D400" s="9" t="str">
        <f>VLOOKUP(A400,'Base de datos'!$E$2:$H$7486,4,FALSE)</f>
        <v>unidad</v>
      </c>
      <c r="E400" s="9" t="str">
        <f>VLOOKUP(A400,'Base de datos'!$E$2:$H$7486,2,FALSE)</f>
        <v>Abarrotes</v>
      </c>
      <c r="F400" s="9">
        <f t="shared" si="25"/>
        <v>5</v>
      </c>
      <c r="G400" s="9">
        <f t="shared" si="26"/>
        <v>6</v>
      </c>
      <c r="H400" s="10" t="str">
        <f t="shared" si="27"/>
        <v xml:space="preserve">insert into producto (
	id_producto,
	nom_producto,
	precio,
	cod_unidad_medida,
	cod_categ_producto)
values (
	398,
	'Cerezas en conserva sin carozo tarro',
	2000,
	5,
	6);
</v>
      </c>
    </row>
    <row r="401" spans="1:8" ht="200.15" customHeight="1" x14ac:dyDescent="0.35">
      <c r="A401" s="9" t="str">
        <f>SUBSTITUTE(Productos!A402,"'","''")</f>
        <v>Cerezas marrasquino rojo</v>
      </c>
      <c r="B401" s="9">
        <f t="shared" si="24"/>
        <v>399</v>
      </c>
      <c r="C401" s="9">
        <f>Productos!D402</f>
        <v>2000</v>
      </c>
      <c r="D401" s="9" t="str">
        <f>VLOOKUP(A401,'Base de datos'!$E$2:$H$7486,4,FALSE)</f>
        <v>Kg.</v>
      </c>
      <c r="E401" s="9" t="str">
        <f>VLOOKUP(A401,'Base de datos'!$E$2:$H$7486,2,FALSE)</f>
        <v>Abarrotes</v>
      </c>
      <c r="F401" s="9">
        <f t="shared" si="25"/>
        <v>1</v>
      </c>
      <c r="G401" s="9">
        <f t="shared" si="26"/>
        <v>6</v>
      </c>
      <c r="H401" s="10" t="str">
        <f t="shared" si="27"/>
        <v xml:space="preserve">insert into producto (
	id_producto,
	nom_producto,
	precio,
	cod_unidad_medida,
	cod_categ_producto)
values (
	399,
	'Cerezas marrasquino rojo',
	2000,
	1,
	6);
</v>
      </c>
    </row>
    <row r="402" spans="1:8" ht="200.15" customHeight="1" x14ac:dyDescent="0.35">
      <c r="A402" s="9" t="str">
        <f>SUBSTITUTE(Productos!A403,"'","''")</f>
        <v>Cerezas Marrasquino rojos (frasco chico)</v>
      </c>
      <c r="B402" s="9">
        <f t="shared" si="24"/>
        <v>400</v>
      </c>
      <c r="C402" s="9">
        <f>Productos!D403</f>
        <v>2000</v>
      </c>
      <c r="D402" s="9" t="str">
        <f>VLOOKUP(A402,'Base de datos'!$E$2:$H$7486,4,FALSE)</f>
        <v>unidad</v>
      </c>
      <c r="E402" s="9" t="str">
        <f>VLOOKUP(A402,'Base de datos'!$E$2:$H$7486,2,FALSE)</f>
        <v>Carnes, cecinas y embutidos</v>
      </c>
      <c r="F402" s="9">
        <f t="shared" si="25"/>
        <v>5</v>
      </c>
      <c r="G402" s="9">
        <f t="shared" si="26"/>
        <v>2</v>
      </c>
      <c r="H402" s="10" t="str">
        <f t="shared" si="27"/>
        <v xml:space="preserve">insert into producto (
	id_producto,
	nom_producto,
	precio,
	cod_unidad_medida,
	cod_categ_producto)
values (
	400,
	'Cerezas Marrasquino rojos (frasco chico)',
	2000,
	5,
	2);
</v>
      </c>
    </row>
    <row r="403" spans="1:8" ht="200.15" customHeight="1" x14ac:dyDescent="0.35">
      <c r="A403" s="9" t="str">
        <f>SUBSTITUTE(Productos!A404,"'","''")</f>
        <v>Cerezas sin carozo en conserva tarro</v>
      </c>
      <c r="B403" s="9">
        <f t="shared" si="24"/>
        <v>401</v>
      </c>
      <c r="C403" s="9">
        <f>Productos!D404</f>
        <v>2000</v>
      </c>
      <c r="D403" s="9" t="str">
        <f>VLOOKUP(A403,'Base de datos'!$E$2:$H$7486,4,FALSE)</f>
        <v>unidad</v>
      </c>
      <c r="E403" s="9" t="str">
        <f>VLOOKUP(A403,'Base de datos'!$E$2:$H$7486,2,FALSE)</f>
        <v>Abarrotes</v>
      </c>
      <c r="F403" s="9">
        <f t="shared" si="25"/>
        <v>5</v>
      </c>
      <c r="G403" s="9">
        <f t="shared" si="26"/>
        <v>6</v>
      </c>
      <c r="H403" s="10" t="str">
        <f t="shared" si="27"/>
        <v xml:space="preserve">insert into producto (
	id_producto,
	nom_producto,
	precio,
	cod_unidad_medida,
	cod_categ_producto)
values (
	401,
	'Cerezas sin carozo en conserva tarro',
	2000,
	5,
	6);
</v>
      </c>
    </row>
    <row r="404" spans="1:8" ht="200.15" customHeight="1" x14ac:dyDescent="0.35">
      <c r="A404" s="9" t="str">
        <f>SUBSTITUTE(Productos!A405,"'","''")</f>
        <v>Cerveza</v>
      </c>
      <c r="B404" s="9">
        <f t="shared" si="24"/>
        <v>402</v>
      </c>
      <c r="C404" s="9">
        <f>Productos!D405</f>
        <v>1600</v>
      </c>
      <c r="D404" s="9" t="str">
        <f>VLOOKUP(A404,'Base de datos'!$E$2:$H$7486,4,FALSE)</f>
        <v>lt.</v>
      </c>
      <c r="E404" s="9" t="str">
        <f>VLOOKUP(A404,'Base de datos'!$E$2:$H$7486,2,FALSE)</f>
        <v>Carnes, cecinas y embutidos</v>
      </c>
      <c r="F404" s="9">
        <f t="shared" si="25"/>
        <v>3</v>
      </c>
      <c r="G404" s="9">
        <f t="shared" si="26"/>
        <v>2</v>
      </c>
      <c r="H404" s="10" t="str">
        <f t="shared" si="27"/>
        <v xml:space="preserve">insert into producto (
	id_producto,
	nom_producto,
	precio,
	cod_unidad_medida,
	cod_categ_producto)
values (
	402,
	'Cerveza',
	1600,
	3,
	2);
</v>
      </c>
    </row>
    <row r="405" spans="1:8" ht="200.15" customHeight="1" x14ac:dyDescent="0.35">
      <c r="A405" s="9" t="str">
        <f>SUBSTITUTE(Productos!A406,"'","''")</f>
        <v>Cerveza austral calafate de 330cc bot</v>
      </c>
      <c r="B405" s="9">
        <f t="shared" si="24"/>
        <v>403</v>
      </c>
      <c r="C405" s="9">
        <f>Productos!D406</f>
        <v>1600</v>
      </c>
      <c r="D405" s="9" t="str">
        <f>VLOOKUP(A405,'Base de datos'!$E$2:$H$7486,4,FALSE)</f>
        <v>unidad</v>
      </c>
      <c r="E405" s="9" t="str">
        <f>VLOOKUP(A405,'Base de datos'!$E$2:$H$7486,2,FALSE)</f>
        <v>Vinos, licores y bebidas</v>
      </c>
      <c r="F405" s="9">
        <f t="shared" si="25"/>
        <v>5</v>
      </c>
      <c r="G405" s="9">
        <f t="shared" si="26"/>
        <v>7</v>
      </c>
      <c r="H405" s="10" t="str">
        <f t="shared" si="27"/>
        <v xml:space="preserve">insert into producto (
	id_producto,
	nom_producto,
	precio,
	cod_unidad_medida,
	cod_categ_producto)
values (
	403,
	'Cerveza austral calafate de 330cc bot',
	1600,
	5,
	7);
</v>
      </c>
    </row>
    <row r="406" spans="1:8" ht="200.15" customHeight="1" x14ac:dyDescent="0.35">
      <c r="A406" s="9" t="str">
        <f>SUBSTITUTE(Productos!A407,"'","''")</f>
        <v>Cerveza fermentada en barrica(curaca Kross) Kross bot</v>
      </c>
      <c r="B406" s="9">
        <f t="shared" si="24"/>
        <v>404</v>
      </c>
      <c r="C406" s="9">
        <f>Productos!D407</f>
        <v>2500</v>
      </c>
      <c r="D406" s="9" t="str">
        <f>VLOOKUP(A406,'Base de datos'!$E$2:$H$7486,4,FALSE)</f>
        <v>unidad</v>
      </c>
      <c r="E406" s="9" t="str">
        <f>VLOOKUP(A406,'Base de datos'!$E$2:$H$7486,2,FALSE)</f>
        <v>Vinos, licores y bebidas</v>
      </c>
      <c r="F406" s="9">
        <f t="shared" si="25"/>
        <v>5</v>
      </c>
      <c r="G406" s="9">
        <f t="shared" si="26"/>
        <v>7</v>
      </c>
      <c r="H406" s="10" t="str">
        <f t="shared" si="27"/>
        <v xml:space="preserve">insert into producto (
	id_producto,
	nom_producto,
	precio,
	cod_unidad_medida,
	cod_categ_producto)
values (
	404,
	'Cerveza fermentada en barrica(curaca Kross) Kross bot',
	2500,
	5,
	7);
</v>
      </c>
    </row>
    <row r="407" spans="1:8" ht="200.15" customHeight="1" x14ac:dyDescent="0.35">
      <c r="A407" s="9" t="str">
        <f>SUBSTITUTE(Productos!A408,"'","''")</f>
        <v>Cerveza golden ale Kross bot</v>
      </c>
      <c r="B407" s="9">
        <f t="shared" si="24"/>
        <v>405</v>
      </c>
      <c r="C407" s="9">
        <f>Productos!D408</f>
        <v>1950</v>
      </c>
      <c r="D407" s="9" t="str">
        <f>VLOOKUP(A407,'Base de datos'!$E$2:$H$7486,4,FALSE)</f>
        <v>unidad</v>
      </c>
      <c r="E407" s="9" t="str">
        <f>VLOOKUP(A407,'Base de datos'!$E$2:$H$7486,2,FALSE)</f>
        <v>Vinos, licores y bebidas</v>
      </c>
      <c r="F407" s="9">
        <f t="shared" si="25"/>
        <v>5</v>
      </c>
      <c r="G407" s="9">
        <f t="shared" si="26"/>
        <v>7</v>
      </c>
      <c r="H407" s="10" t="str">
        <f t="shared" si="27"/>
        <v xml:space="preserve">insert into producto (
	id_producto,
	nom_producto,
	precio,
	cod_unidad_medida,
	cod_categ_producto)
values (
	405,
	'Cerveza golden ale Kross bot',
	1950,
	5,
	7);
</v>
      </c>
    </row>
    <row r="408" spans="1:8" ht="200.15" customHeight="1" x14ac:dyDescent="0.35">
      <c r="A408" s="9" t="str">
        <f>SUBSTITUTE(Productos!A409,"'","''")</f>
        <v>Cerveza importada lata 330 cc lata</v>
      </c>
      <c r="B408" s="9">
        <f t="shared" si="24"/>
        <v>406</v>
      </c>
      <c r="C408" s="9">
        <f>Productos!D409</f>
        <v>1600</v>
      </c>
      <c r="D408" s="9" t="str">
        <f>VLOOKUP(A408,'Base de datos'!$E$2:$H$7486,4,FALSE)</f>
        <v>unidad</v>
      </c>
      <c r="E408" s="9" t="str">
        <f>VLOOKUP(A408,'Base de datos'!$E$2:$H$7486,2,FALSE)</f>
        <v>Vinos, licores y bebidas</v>
      </c>
      <c r="F408" s="9">
        <f t="shared" si="25"/>
        <v>5</v>
      </c>
      <c r="G408" s="9">
        <f t="shared" si="26"/>
        <v>7</v>
      </c>
      <c r="H408" s="10" t="str">
        <f t="shared" si="27"/>
        <v xml:space="preserve">insert into producto (
	id_producto,
	nom_producto,
	precio,
	cod_unidad_medida,
	cod_categ_producto)
values (
	406,
	'Cerveza importada lata 330 cc lata',
	1600,
	5,
	7);
</v>
      </c>
    </row>
    <row r="409" spans="1:8" ht="200.15" customHeight="1" x14ac:dyDescent="0.35">
      <c r="A409" s="9" t="str">
        <f>SUBSTITUTE(Productos!A410,"'","''")</f>
        <v>Cerveza ipa "Royal Guard" bot</v>
      </c>
      <c r="B409" s="9">
        <f t="shared" si="24"/>
        <v>407</v>
      </c>
      <c r="C409" s="9">
        <f>Productos!D410</f>
        <v>1850</v>
      </c>
      <c r="D409" s="9" t="str">
        <f>VLOOKUP(A409,'Base de datos'!$E$2:$H$7486,4,FALSE)</f>
        <v>unidad</v>
      </c>
      <c r="E409" s="9" t="str">
        <f>VLOOKUP(A409,'Base de datos'!$E$2:$H$7486,2,FALSE)</f>
        <v>Vinos, licores y bebidas</v>
      </c>
      <c r="F409" s="9">
        <f t="shared" si="25"/>
        <v>5</v>
      </c>
      <c r="G409" s="9">
        <f t="shared" si="26"/>
        <v>7</v>
      </c>
      <c r="H409" s="10" t="str">
        <f t="shared" si="27"/>
        <v xml:space="preserve">insert into producto (
	id_producto,
	nom_producto,
	precio,
	cod_unidad_medida,
	cod_categ_producto)
values (
	407,
	'Cerveza ipa "Royal Guard" bot',
	1850,
	5,
	7);
</v>
      </c>
    </row>
    <row r="410" spans="1:8" ht="200.15" customHeight="1" x14ac:dyDescent="0.35">
      <c r="A410" s="9" t="str">
        <f>SUBSTITUTE(Productos!A411,"'","''")</f>
        <v>Cerveza Kross 5 de 330 cc bot</v>
      </c>
      <c r="B410" s="9">
        <f t="shared" si="24"/>
        <v>408</v>
      </c>
      <c r="C410" s="9">
        <f>Productos!D411</f>
        <v>1600</v>
      </c>
      <c r="D410" s="9" t="str">
        <f>VLOOKUP(A410,'Base de datos'!$E$2:$H$7486,4,FALSE)</f>
        <v>unidad</v>
      </c>
      <c r="E410" s="9" t="str">
        <f>VLOOKUP(A410,'Base de datos'!$E$2:$H$7486,2,FALSE)</f>
        <v>Carnes, cecinas y embutidos</v>
      </c>
      <c r="F410" s="9">
        <f t="shared" si="25"/>
        <v>5</v>
      </c>
      <c r="G410" s="9">
        <f t="shared" si="26"/>
        <v>2</v>
      </c>
      <c r="H410" s="10" t="str">
        <f t="shared" si="27"/>
        <v xml:space="preserve">insert into producto (
	id_producto,
	nom_producto,
	precio,
	cod_unidad_medida,
	cod_categ_producto)
values (
	408,
	'Cerveza Kross 5 de 330 cc bot',
	1600,
	5,
	2);
</v>
      </c>
    </row>
    <row r="411" spans="1:8" ht="200.15" customHeight="1" x14ac:dyDescent="0.35">
      <c r="A411" s="9" t="str">
        <f>SUBSTITUTE(Productos!A412,"'","''")</f>
        <v>Cerveza nacional lata 330 cc lata</v>
      </c>
      <c r="B411" s="9">
        <f t="shared" si="24"/>
        <v>409</v>
      </c>
      <c r="C411" s="9">
        <f>Productos!D412</f>
        <v>1600</v>
      </c>
      <c r="D411" s="9" t="str">
        <f>VLOOKUP(A411,'Base de datos'!$E$2:$H$7486,4,FALSE)</f>
        <v>unidad</v>
      </c>
      <c r="E411" s="9" t="str">
        <f>VLOOKUP(A411,'Base de datos'!$E$2:$H$7486,2,FALSE)</f>
        <v>Vinos, licores y bebidas</v>
      </c>
      <c r="F411" s="9">
        <f t="shared" si="25"/>
        <v>5</v>
      </c>
      <c r="G411" s="9">
        <f t="shared" si="26"/>
        <v>7</v>
      </c>
      <c r="H411" s="10" t="str">
        <f t="shared" si="27"/>
        <v xml:space="preserve">insert into producto (
	id_producto,
	nom_producto,
	precio,
	cod_unidad_medida,
	cod_categ_producto)
values (
	409,
	'Cerveza nacional lata 330 cc lata',
	1600,
	5,
	7);
</v>
      </c>
    </row>
    <row r="412" spans="1:8" ht="200.15" customHeight="1" x14ac:dyDescent="0.35">
      <c r="A412" s="9" t="str">
        <f>SUBSTITUTE(Productos!A413,"'","''")</f>
        <v>Cerveza negra porter del puerto del puerto bot</v>
      </c>
      <c r="B412" s="9">
        <f t="shared" si="24"/>
        <v>410</v>
      </c>
      <c r="C412" s="9">
        <f>Productos!D413</f>
        <v>1890</v>
      </c>
      <c r="D412" s="9" t="str">
        <f>VLOOKUP(A412,'Base de datos'!$E$2:$H$7486,4,FALSE)</f>
        <v>unidad</v>
      </c>
      <c r="E412" s="9" t="str">
        <f>VLOOKUP(A412,'Base de datos'!$E$2:$H$7486,2,FALSE)</f>
        <v>Vinos, licores y bebidas</v>
      </c>
      <c r="F412" s="9">
        <f t="shared" si="25"/>
        <v>5</v>
      </c>
      <c r="G412" s="9">
        <f t="shared" si="26"/>
        <v>7</v>
      </c>
      <c r="H412" s="10" t="str">
        <f t="shared" si="27"/>
        <v xml:space="preserve">insert into producto (
	id_producto,
	nom_producto,
	precio,
	cod_unidad_medida,
	cod_categ_producto)
values (
	410,
	'Cerveza negra porter del puerto del puerto bot',
	1890,
	5,
	7);
</v>
      </c>
    </row>
    <row r="413" spans="1:8" ht="200.15" customHeight="1" x14ac:dyDescent="0.35">
      <c r="A413" s="9" t="str">
        <f>SUBSTITUTE(Productos!A414,"'","''")</f>
        <v>Cerveza sin filtrar kutsmann bot</v>
      </c>
      <c r="B413" s="9">
        <f t="shared" si="24"/>
        <v>411</v>
      </c>
      <c r="C413" s="9">
        <f>Productos!D414</f>
        <v>2010</v>
      </c>
      <c r="D413" s="9" t="str">
        <f>VLOOKUP(A413,'Base de datos'!$E$2:$H$7486,4,FALSE)</f>
        <v>unidad</v>
      </c>
      <c r="E413" s="9" t="str">
        <f>VLOOKUP(A413,'Base de datos'!$E$2:$H$7486,2,FALSE)</f>
        <v>Vinos, licores y bebidas</v>
      </c>
      <c r="F413" s="9">
        <f t="shared" si="25"/>
        <v>5</v>
      </c>
      <c r="G413" s="9">
        <f t="shared" si="26"/>
        <v>7</v>
      </c>
      <c r="H413" s="10" t="str">
        <f t="shared" si="27"/>
        <v xml:space="preserve">insert into producto (
	id_producto,
	nom_producto,
	precio,
	cod_unidad_medida,
	cod_categ_producto)
values (
	411,
	'Cerveza sin filtrar kutsmann bot',
	2010,
	5,
	7);
</v>
      </c>
    </row>
    <row r="414" spans="1:8" ht="200.15" customHeight="1" x14ac:dyDescent="0.35">
      <c r="A414" s="9" t="str">
        <f>SUBSTITUTE(Productos!A415,"'","''")</f>
        <v>Chalotas</v>
      </c>
      <c r="B414" s="9">
        <f t="shared" si="24"/>
        <v>412</v>
      </c>
      <c r="C414" s="9">
        <f>Productos!D415</f>
        <v>3666.6666666666665</v>
      </c>
      <c r="D414" s="9" t="str">
        <f>VLOOKUP(A414,'Base de datos'!$E$2:$H$7486,4,FALSE)</f>
        <v>Kg.</v>
      </c>
      <c r="E414" s="9" t="str">
        <f>VLOOKUP(A414,'Base de datos'!$E$2:$H$7486,2,FALSE)</f>
        <v>Frutas y verduras</v>
      </c>
      <c r="F414" s="9">
        <f t="shared" si="25"/>
        <v>1</v>
      </c>
      <c r="G414" s="9">
        <f t="shared" si="26"/>
        <v>1</v>
      </c>
      <c r="H414" s="10" t="str">
        <f t="shared" si="27"/>
        <v xml:space="preserve">insert into producto (
	id_producto,
	nom_producto,
	precio,
	cod_unidad_medida,
	cod_categ_producto)
values (
	412,
	'Chalotas',
	3666.66666666667,
	1,
	1);
</v>
      </c>
    </row>
    <row r="415" spans="1:8" ht="200.15" customHeight="1" x14ac:dyDescent="0.35">
      <c r="A415" s="9" t="str">
        <f>SUBSTITUTE(Productos!A416,"'","''")</f>
        <v>Champiñones</v>
      </c>
      <c r="B415" s="9">
        <f t="shared" si="24"/>
        <v>413</v>
      </c>
      <c r="C415" s="9">
        <f>Productos!D416</f>
        <v>2300</v>
      </c>
      <c r="D415" s="9" t="str">
        <f>VLOOKUP(A415,'Base de datos'!$E$2:$H$7486,4,FALSE)</f>
        <v>Kg.</v>
      </c>
      <c r="E415" s="9" t="str">
        <f>VLOOKUP(A415,'Base de datos'!$E$2:$H$7486,2,FALSE)</f>
        <v>Frutas y verduras</v>
      </c>
      <c r="F415" s="9">
        <f t="shared" si="25"/>
        <v>1</v>
      </c>
      <c r="G415" s="9">
        <f t="shared" si="26"/>
        <v>1</v>
      </c>
      <c r="H415" s="10" t="str">
        <f t="shared" si="27"/>
        <v xml:space="preserve">insert into producto (
	id_producto,
	nom_producto,
	precio,
	cod_unidad_medida,
	cod_categ_producto)
values (
	413,
	'Champiñones',
	2300,
	1,
	1);
</v>
      </c>
    </row>
    <row r="416" spans="1:8" ht="200.15" customHeight="1" x14ac:dyDescent="0.35">
      <c r="A416" s="9" t="str">
        <f>SUBSTITUTE(Productos!A417,"'","''")</f>
        <v>Champiñones ostra</v>
      </c>
      <c r="B416" s="9">
        <f t="shared" si="24"/>
        <v>414</v>
      </c>
      <c r="C416" s="9">
        <f>Productos!D417</f>
        <v>10087.5</v>
      </c>
      <c r="D416" s="9" t="str">
        <f>VLOOKUP(A416,'Base de datos'!$E$2:$H$7486,4,FALSE)</f>
        <v>Kg.</v>
      </c>
      <c r="E416" s="9" t="str">
        <f>VLOOKUP(A416,'Base de datos'!$E$2:$H$7486,2,FALSE)</f>
        <v>Frutas y verduras</v>
      </c>
      <c r="F416" s="9">
        <f t="shared" si="25"/>
        <v>1</v>
      </c>
      <c r="G416" s="9">
        <f t="shared" si="26"/>
        <v>1</v>
      </c>
      <c r="H416" s="10" t="str">
        <f t="shared" si="27"/>
        <v xml:space="preserve">insert into producto (
	id_producto,
	nom_producto,
	precio,
	cod_unidad_medida,
	cod_categ_producto)
values (
	414,
	'Champiñones ostra',
	10087.5,
	1,
	1);
</v>
      </c>
    </row>
    <row r="417" spans="1:8" ht="200.15" customHeight="1" x14ac:dyDescent="0.35">
      <c r="A417" s="9" t="str">
        <f>SUBSTITUTE(Productos!A418,"'","''")</f>
        <v>Champiñones parís</v>
      </c>
      <c r="B417" s="9">
        <f t="shared" si="24"/>
        <v>415</v>
      </c>
      <c r="C417" s="9">
        <f>Productos!D418</f>
        <v>8477.4117647058829</v>
      </c>
      <c r="D417" s="9" t="str">
        <f>VLOOKUP(A417,'Base de datos'!$E$2:$H$7486,4,FALSE)</f>
        <v>Kg.</v>
      </c>
      <c r="E417" s="9" t="str">
        <f>VLOOKUP(A417,'Base de datos'!$E$2:$H$7486,2,FALSE)</f>
        <v>Frutas y verduras</v>
      </c>
      <c r="F417" s="9">
        <f t="shared" si="25"/>
        <v>1</v>
      </c>
      <c r="G417" s="9">
        <f t="shared" si="26"/>
        <v>1</v>
      </c>
      <c r="H417" s="10" t="str">
        <f t="shared" si="27"/>
        <v xml:space="preserve">insert into producto (
	id_producto,
	nom_producto,
	precio,
	cod_unidad_medida,
	cod_categ_producto)
values (
	415,
	'Champiñones parís',
	8477.41176470588,
	1,
	1);
</v>
      </c>
    </row>
    <row r="418" spans="1:8" ht="200.15" customHeight="1" x14ac:dyDescent="0.35">
      <c r="A418" s="9" t="str">
        <f>SUBSTITUTE(Productos!A419,"'","''")</f>
        <v>Champiñones parís o portobello</v>
      </c>
      <c r="B418" s="9">
        <f t="shared" si="24"/>
        <v>416</v>
      </c>
      <c r="C418" s="9">
        <f>Productos!D419</f>
        <v>7950</v>
      </c>
      <c r="D418" s="9" t="str">
        <f>VLOOKUP(A418,'Base de datos'!$E$2:$H$7486,4,FALSE)</f>
        <v>Kg.</v>
      </c>
      <c r="E418" s="9" t="str">
        <f>VLOOKUP(A418,'Base de datos'!$E$2:$H$7486,2,FALSE)</f>
        <v>Frutas y verduras</v>
      </c>
      <c r="F418" s="9">
        <f t="shared" si="25"/>
        <v>1</v>
      </c>
      <c r="G418" s="9">
        <f t="shared" si="26"/>
        <v>1</v>
      </c>
      <c r="H418" s="10" t="str">
        <f t="shared" si="27"/>
        <v xml:space="preserve">insert into producto (
	id_producto,
	nom_producto,
	precio,
	cod_unidad_medida,
	cod_categ_producto)
values (
	416,
	'Champiñones parís o portobello',
	7950,
	1,
	1);
</v>
      </c>
    </row>
    <row r="419" spans="1:8" ht="200.15" customHeight="1" x14ac:dyDescent="0.35">
      <c r="A419" s="9" t="str">
        <f>SUBSTITUTE(Productos!A420,"'","''")</f>
        <v>Champiñones porto bello</v>
      </c>
      <c r="B419" s="9">
        <f t="shared" si="24"/>
        <v>417</v>
      </c>
      <c r="C419" s="9">
        <f>Productos!D420</f>
        <v>10500</v>
      </c>
      <c r="D419" s="9" t="str">
        <f>VLOOKUP(A419,'Base de datos'!$E$2:$H$7486,4,FALSE)</f>
        <v>Kg.</v>
      </c>
      <c r="E419" s="9" t="str">
        <f>VLOOKUP(A419,'Base de datos'!$E$2:$H$7486,2,FALSE)</f>
        <v>Frutas y verduras</v>
      </c>
      <c r="F419" s="9">
        <f t="shared" si="25"/>
        <v>1</v>
      </c>
      <c r="G419" s="9">
        <f t="shared" si="26"/>
        <v>1</v>
      </c>
      <c r="H419" s="10" t="str">
        <f t="shared" si="27"/>
        <v xml:space="preserve">insert into producto (
	id_producto,
	nom_producto,
	precio,
	cod_unidad_medida,
	cod_categ_producto)
values (
	417,
	'Champiñones porto bello',
	10500,
	1,
	1);
</v>
      </c>
    </row>
    <row r="420" spans="1:8" ht="200.15" customHeight="1" x14ac:dyDescent="0.35">
      <c r="A420" s="9" t="str">
        <f>SUBSTITUTE(Productos!A421,"'","''")</f>
        <v>Champiñones portobello</v>
      </c>
      <c r="B420" s="9">
        <f t="shared" si="24"/>
        <v>418</v>
      </c>
      <c r="C420" s="9">
        <f>Productos!D421</f>
        <v>8490</v>
      </c>
      <c r="D420" s="9" t="str">
        <f>VLOOKUP(A420,'Base de datos'!$E$2:$H$7486,4,FALSE)</f>
        <v>Kg.</v>
      </c>
      <c r="E420" s="9" t="str">
        <f>VLOOKUP(A420,'Base de datos'!$E$2:$H$7486,2,FALSE)</f>
        <v>Frutas y verduras</v>
      </c>
      <c r="F420" s="9">
        <f t="shared" si="25"/>
        <v>1</v>
      </c>
      <c r="G420" s="9">
        <f t="shared" si="26"/>
        <v>1</v>
      </c>
      <c r="H420" s="10" t="str">
        <f t="shared" si="27"/>
        <v xml:space="preserve">insert into producto (
	id_producto,
	nom_producto,
	precio,
	cod_unidad_medida,
	cod_categ_producto)
values (
	418,
	'Champiñones portobello',
	8490,
	1,
	1);
</v>
      </c>
    </row>
    <row r="421" spans="1:8" ht="200.15" customHeight="1" x14ac:dyDescent="0.35">
      <c r="A421" s="9" t="str">
        <f>SUBSTITUTE(Productos!A422,"'","''")</f>
        <v>Champiñones shitake</v>
      </c>
      <c r="B421" s="9">
        <f t="shared" si="24"/>
        <v>419</v>
      </c>
      <c r="C421" s="9">
        <f>Productos!D422</f>
        <v>18200</v>
      </c>
      <c r="D421" s="9" t="str">
        <f>VLOOKUP(A421,'Base de datos'!$E$2:$H$7486,4,FALSE)</f>
        <v>Kg.</v>
      </c>
      <c r="E421" s="9" t="str">
        <f>VLOOKUP(A421,'Base de datos'!$E$2:$H$7486,2,FALSE)</f>
        <v>Frutas y verduras</v>
      </c>
      <c r="F421" s="9">
        <f t="shared" si="25"/>
        <v>1</v>
      </c>
      <c r="G421" s="9">
        <f t="shared" si="26"/>
        <v>1</v>
      </c>
      <c r="H421" s="10" t="str">
        <f t="shared" si="27"/>
        <v xml:space="preserve">insert into producto (
	id_producto,
	nom_producto,
	precio,
	cod_unidad_medida,
	cod_categ_producto)
values (
	419,
	'Champiñones shitake',
	18200,
	1,
	1);
</v>
      </c>
    </row>
    <row r="422" spans="1:8" ht="200.15" customHeight="1" x14ac:dyDescent="0.35">
      <c r="A422" s="9" t="str">
        <f>SUBSTITUTE(Productos!A423,"'","''")</f>
        <v>Champiñoneses</v>
      </c>
      <c r="B422" s="9">
        <f t="shared" si="24"/>
        <v>420</v>
      </c>
      <c r="C422" s="9">
        <f>Productos!D423</f>
        <v>1590</v>
      </c>
      <c r="D422" s="9" t="str">
        <f>VLOOKUP(A422,'Base de datos'!$E$2:$H$7486,4,FALSE)</f>
        <v>Kg.</v>
      </c>
      <c r="E422" s="9" t="str">
        <f>VLOOKUP(A422,'Base de datos'!$E$2:$H$7486,2,FALSE)</f>
        <v>Frutas y verduras</v>
      </c>
      <c r="F422" s="9">
        <f t="shared" si="25"/>
        <v>1</v>
      </c>
      <c r="G422" s="9">
        <f t="shared" si="26"/>
        <v>1</v>
      </c>
      <c r="H422" s="10" t="str">
        <f t="shared" si="27"/>
        <v xml:space="preserve">insert into producto (
	id_producto,
	nom_producto,
	precio,
	cod_unidad_medida,
	cod_categ_producto)
values (
	420,
	'Champiñoneses',
	1590,
	1,
	1);
</v>
      </c>
    </row>
    <row r="423" spans="1:8" ht="200.15" customHeight="1" x14ac:dyDescent="0.35">
      <c r="A423" s="9" t="str">
        <f>SUBSTITUTE(Productos!A424,"'","''")</f>
        <v>Champiñoneses bandejas</v>
      </c>
      <c r="B423" s="9">
        <f t="shared" si="24"/>
        <v>421</v>
      </c>
      <c r="C423" s="9">
        <f>Productos!D424</f>
        <v>1590</v>
      </c>
      <c r="D423" s="9" t="str">
        <f>VLOOKUP(A423,'Base de datos'!$E$2:$H$7486,4,FALSE)</f>
        <v>unidad</v>
      </c>
      <c r="E423" s="9" t="str">
        <f>VLOOKUP(A423,'Base de datos'!$E$2:$H$7486,2,FALSE)</f>
        <v>Frutas y verduras</v>
      </c>
      <c r="F423" s="9">
        <f t="shared" si="25"/>
        <v>5</v>
      </c>
      <c r="G423" s="9">
        <f t="shared" si="26"/>
        <v>1</v>
      </c>
      <c r="H423" s="10" t="str">
        <f t="shared" si="27"/>
        <v xml:space="preserve">insert into producto (
	id_producto,
	nom_producto,
	precio,
	cod_unidad_medida,
	cod_categ_producto)
values (
	421,
	'Champiñoneses bandejas',
	1590,
	5,
	1);
</v>
      </c>
    </row>
    <row r="424" spans="1:8" ht="200.15" customHeight="1" x14ac:dyDescent="0.35">
      <c r="A424" s="9" t="str">
        <f>SUBSTITUTE(Productos!A425,"'","''")</f>
        <v>Chancaca</v>
      </c>
      <c r="B424" s="9">
        <f t="shared" si="24"/>
        <v>422</v>
      </c>
      <c r="C424" s="9">
        <f>Productos!D425</f>
        <v>6123</v>
      </c>
      <c r="D424" s="9" t="str">
        <f>VLOOKUP(A424,'Base de datos'!$E$2:$H$7486,4,FALSE)</f>
        <v>Kg.</v>
      </c>
      <c r="E424" s="9" t="str">
        <f>VLOOKUP(A424,'Base de datos'!$E$2:$H$7486,2,FALSE)</f>
        <v>Abarrotes</v>
      </c>
      <c r="F424" s="9">
        <f t="shared" si="25"/>
        <v>1</v>
      </c>
      <c r="G424" s="9">
        <f t="shared" si="26"/>
        <v>6</v>
      </c>
      <c r="H424" s="10" t="str">
        <f t="shared" si="27"/>
        <v xml:space="preserve">insert into producto (
	id_producto,
	nom_producto,
	precio,
	cod_unidad_medida,
	cod_categ_producto)
values (
	422,
	'Chancaca',
	6123,
	1,
	6);
</v>
      </c>
    </row>
    <row r="425" spans="1:8" ht="200.15" customHeight="1" x14ac:dyDescent="0.35">
      <c r="A425" s="9" t="str">
        <f>SUBSTITUTE(Productos!A426,"'","''")</f>
        <v>Chancaca granulada</v>
      </c>
      <c r="B425" s="9">
        <f t="shared" si="24"/>
        <v>423</v>
      </c>
      <c r="C425" s="9">
        <f>Productos!D426</f>
        <v>6123</v>
      </c>
      <c r="D425" s="9" t="str">
        <f>VLOOKUP(A425,'Base de datos'!$E$2:$H$7486,4,FALSE)</f>
        <v>Kg.</v>
      </c>
      <c r="E425" s="9" t="str">
        <f>VLOOKUP(A425,'Base de datos'!$E$2:$H$7486,2,FALSE)</f>
        <v>Abarrotes</v>
      </c>
      <c r="F425" s="9">
        <f t="shared" si="25"/>
        <v>1</v>
      </c>
      <c r="G425" s="9">
        <f t="shared" si="26"/>
        <v>6</v>
      </c>
      <c r="H425" s="10" t="str">
        <f t="shared" si="27"/>
        <v xml:space="preserve">insert into producto (
	id_producto,
	nom_producto,
	precio,
	cod_unidad_medida,
	cod_categ_producto)
values (
	423,
	'Chancaca granulada',
	6123,
	1,
	6);
</v>
      </c>
    </row>
    <row r="426" spans="1:8" ht="200.15" customHeight="1" x14ac:dyDescent="0.35">
      <c r="A426" s="9" t="str">
        <f>SUBSTITUTE(Productos!A427,"'","''")</f>
        <v>Chandelle de lúcuma</v>
      </c>
      <c r="B426" s="9">
        <f t="shared" si="24"/>
        <v>424</v>
      </c>
      <c r="C426" s="9">
        <f>Productos!D427</f>
        <v>690</v>
      </c>
      <c r="D426" s="9" t="str">
        <f>VLOOKUP(A426,'Base de datos'!$E$2:$H$7486,4,FALSE)</f>
        <v>unidad</v>
      </c>
      <c r="E426" s="9" t="str">
        <f>VLOOKUP(A426,'Base de datos'!$E$2:$H$7486,2,FALSE)</f>
        <v>Abarrotes</v>
      </c>
      <c r="F426" s="9">
        <f t="shared" si="25"/>
        <v>5</v>
      </c>
      <c r="G426" s="9">
        <f t="shared" si="26"/>
        <v>6</v>
      </c>
      <c r="H426" s="10" t="str">
        <f t="shared" si="27"/>
        <v xml:space="preserve">insert into producto (
	id_producto,
	nom_producto,
	precio,
	cod_unidad_medida,
	cod_categ_producto)
values (
	424,
	'Chandelle de lúcuma',
	690,
	5,
	6);
</v>
      </c>
    </row>
    <row r="427" spans="1:8" ht="200.15" customHeight="1" x14ac:dyDescent="0.35">
      <c r="A427" s="9" t="str">
        <f>SUBSTITUTE(Productos!A428,"'","''")</f>
        <v>Chardonnay (750 cc) botella</v>
      </c>
      <c r="B427" s="9">
        <f t="shared" si="24"/>
        <v>425</v>
      </c>
      <c r="C427" s="9">
        <f>Productos!D428</f>
        <v>2990</v>
      </c>
      <c r="D427" s="9" t="str">
        <f>VLOOKUP(A427,'Base de datos'!$E$2:$H$7486,4,FALSE)</f>
        <v>unidad</v>
      </c>
      <c r="E427" s="9" t="str">
        <f>VLOOKUP(A427,'Base de datos'!$E$2:$H$7486,2,FALSE)</f>
        <v>Carnes, cecinas y embutidos</v>
      </c>
      <c r="F427" s="9">
        <f t="shared" si="25"/>
        <v>5</v>
      </c>
      <c r="G427" s="9">
        <f t="shared" si="26"/>
        <v>2</v>
      </c>
      <c r="H427" s="10" t="str">
        <f t="shared" si="27"/>
        <v xml:space="preserve">insert into producto (
	id_producto,
	nom_producto,
	precio,
	cod_unidad_medida,
	cod_categ_producto)
values (
	425,
	'Chardonnay (750 cc) botella',
	2990,
	5,
	2);
</v>
      </c>
    </row>
    <row r="428" spans="1:8" ht="200.15" customHeight="1" x14ac:dyDescent="0.35">
      <c r="A428" s="9" t="str">
        <f>SUBSTITUTE(Productos!A429,"'","''")</f>
        <v>Chardonnay bot.</v>
      </c>
      <c r="B428" s="9">
        <f t="shared" si="24"/>
        <v>426</v>
      </c>
      <c r="C428" s="9">
        <f>Productos!D429</f>
        <v>7250</v>
      </c>
      <c r="D428" s="9" t="str">
        <f>VLOOKUP(A428,'Base de datos'!$E$2:$H$7486,4,FALSE)</f>
        <v>unidad</v>
      </c>
      <c r="E428" s="9" t="str">
        <f>VLOOKUP(A428,'Base de datos'!$E$2:$H$7486,2,FALSE)</f>
        <v>Vinos, licores y bebidas</v>
      </c>
      <c r="F428" s="9">
        <f t="shared" si="25"/>
        <v>5</v>
      </c>
      <c r="G428" s="9">
        <f t="shared" si="26"/>
        <v>7</v>
      </c>
      <c r="H428" s="10" t="str">
        <f t="shared" si="27"/>
        <v xml:space="preserve">insert into producto (
	id_producto,
	nom_producto,
	precio,
	cod_unidad_medida,
	cod_categ_producto)
values (
	426,
	'Chardonnay bot.',
	7250,
	5,
	7);
</v>
      </c>
    </row>
    <row r="429" spans="1:8" ht="200.15" customHeight="1" x14ac:dyDescent="0.35">
      <c r="A429" s="9" t="str">
        <f>SUBSTITUTE(Productos!A430,"'","''")</f>
        <v>Chardonnay vino botella</v>
      </c>
      <c r="B429" s="9">
        <f t="shared" si="24"/>
        <v>427</v>
      </c>
      <c r="C429" s="9">
        <f>Productos!D430</f>
        <v>4000</v>
      </c>
      <c r="D429" s="9" t="str">
        <f>VLOOKUP(A429,'Base de datos'!$E$2:$H$7486,4,FALSE)</f>
        <v>unidad</v>
      </c>
      <c r="E429" s="9" t="str">
        <f>VLOOKUP(A429,'Base de datos'!$E$2:$H$7486,2,FALSE)</f>
        <v>Vinos, licores y bebidas</v>
      </c>
      <c r="F429" s="9">
        <f t="shared" si="25"/>
        <v>5</v>
      </c>
      <c r="G429" s="9">
        <f t="shared" si="26"/>
        <v>7</v>
      </c>
      <c r="H429" s="10" t="str">
        <f t="shared" si="27"/>
        <v xml:space="preserve">insert into producto (
	id_producto,
	nom_producto,
	precio,
	cod_unidad_medida,
	cod_categ_producto)
values (
	427,
	'Chardonnay vino botella',
	4000,
	5,
	7);
</v>
      </c>
    </row>
    <row r="430" spans="1:8" ht="200.15" customHeight="1" x14ac:dyDescent="0.35">
      <c r="A430" s="9" t="str">
        <f>SUBSTITUTE(Productos!A431,"'","''")</f>
        <v>Charqui</v>
      </c>
      <c r="B430" s="9">
        <f t="shared" si="24"/>
        <v>428</v>
      </c>
      <c r="C430" s="9">
        <f>Productos!D431</f>
        <v>1190</v>
      </c>
      <c r="D430" s="9" t="str">
        <f>VLOOKUP(A430,'Base de datos'!$E$2:$H$7486,4,FALSE)</f>
        <v>Kg.</v>
      </c>
      <c r="E430" s="9" t="str">
        <f>VLOOKUP(A430,'Base de datos'!$E$2:$H$7486,2,FALSE)</f>
        <v>Carnes, cecinas y embutidos</v>
      </c>
      <c r="F430" s="9">
        <f t="shared" si="25"/>
        <v>1</v>
      </c>
      <c r="G430" s="9">
        <f t="shared" si="26"/>
        <v>2</v>
      </c>
      <c r="H430" s="10" t="str">
        <f t="shared" si="27"/>
        <v xml:space="preserve">insert into producto (
	id_producto,
	nom_producto,
	precio,
	cod_unidad_medida,
	cod_categ_producto)
values (
	428,
	'Charqui',
	1190,
	1,
	2);
</v>
      </c>
    </row>
    <row r="431" spans="1:8" ht="200.15" customHeight="1" x14ac:dyDescent="0.35">
      <c r="A431" s="9" t="str">
        <f>SUBSTITUTE(Productos!A432,"'","''")</f>
        <v>Charqui (equino o cabra)</v>
      </c>
      <c r="B431" s="9">
        <f t="shared" si="24"/>
        <v>429</v>
      </c>
      <c r="C431" s="9">
        <f>Productos!D432</f>
        <v>1190</v>
      </c>
      <c r="D431" s="9" t="str">
        <f>VLOOKUP(A431,'Base de datos'!$E$2:$H$7486,4,FALSE)</f>
        <v>Kg.</v>
      </c>
      <c r="E431" s="9" t="str">
        <f>VLOOKUP(A431,'Base de datos'!$E$2:$H$7486,2,FALSE)</f>
        <v>Carnes, cecinas y embutidos</v>
      </c>
      <c r="F431" s="9">
        <f t="shared" si="25"/>
        <v>1</v>
      </c>
      <c r="G431" s="9">
        <f t="shared" si="26"/>
        <v>2</v>
      </c>
      <c r="H431" s="10" t="str">
        <f t="shared" si="27"/>
        <v xml:space="preserve">insert into producto (
	id_producto,
	nom_producto,
	precio,
	cod_unidad_medida,
	cod_categ_producto)
values (
	429,
	'Charqui (equino o cabra)',
	1190,
	1,
	2);
</v>
      </c>
    </row>
    <row r="432" spans="1:8" ht="200.15" customHeight="1" x14ac:dyDescent="0.35">
      <c r="A432" s="9" t="str">
        <f>SUBSTITUTE(Productos!A433,"'","''")</f>
        <v>Charqui de vaca o cabra</v>
      </c>
      <c r="B432" s="9">
        <f t="shared" si="24"/>
        <v>430</v>
      </c>
      <c r="C432" s="9">
        <f>Productos!D433</f>
        <v>1190</v>
      </c>
      <c r="D432" s="9" t="str">
        <f>VLOOKUP(A432,'Base de datos'!$E$2:$H$7486,4,FALSE)</f>
        <v>Kg.</v>
      </c>
      <c r="E432" s="9" t="str">
        <f>VLOOKUP(A432,'Base de datos'!$E$2:$H$7486,2,FALSE)</f>
        <v>Carnes, cecinas y embutidos</v>
      </c>
      <c r="F432" s="9">
        <f t="shared" si="25"/>
        <v>1</v>
      </c>
      <c r="G432" s="9">
        <f t="shared" si="26"/>
        <v>2</v>
      </c>
      <c r="H432" s="10" t="str">
        <f t="shared" si="27"/>
        <v xml:space="preserve">insert into producto (
	id_producto,
	nom_producto,
	precio,
	cod_unidad_medida,
	cod_categ_producto)
values (
	430,
	'Charqui de vaca o cabra',
	1190,
	1,
	2);
</v>
      </c>
    </row>
    <row r="433" spans="1:8" ht="200.15" customHeight="1" x14ac:dyDescent="0.35">
      <c r="A433" s="9" t="str">
        <f>SUBSTITUTE(Productos!A434,"'","''")</f>
        <v>Chartresusse verde 750 cc bot.</v>
      </c>
      <c r="B433" s="9">
        <f t="shared" si="24"/>
        <v>431</v>
      </c>
      <c r="C433" s="9">
        <f>Productos!D434</f>
        <v>29000</v>
      </c>
      <c r="D433" s="9" t="str">
        <f>VLOOKUP(A433,'Base de datos'!$E$2:$H$7486,4,FALSE)</f>
        <v>unidad</v>
      </c>
      <c r="E433" s="9" t="str">
        <f>VLOOKUP(A433,'Base de datos'!$E$2:$H$7486,2,FALSE)</f>
        <v>Vinos, licores y bebidas</v>
      </c>
      <c r="F433" s="9">
        <f t="shared" si="25"/>
        <v>5</v>
      </c>
      <c r="G433" s="9">
        <f t="shared" si="26"/>
        <v>7</v>
      </c>
      <c r="H433" s="10" t="str">
        <f t="shared" si="27"/>
        <v xml:space="preserve">insert into producto (
	id_producto,
	nom_producto,
	precio,
	cod_unidad_medida,
	cod_categ_producto)
values (
	431,
	'Chartresusse verde 750 cc bot.',
	29000,
	5,
	7);
</v>
      </c>
    </row>
    <row r="434" spans="1:8" ht="200.15" customHeight="1" x14ac:dyDescent="0.35">
      <c r="A434" s="9" t="str">
        <f>SUBSTITUTE(Productos!A435,"'","''")</f>
        <v>Chascú</v>
      </c>
      <c r="B434" s="9">
        <f t="shared" si="24"/>
        <v>432</v>
      </c>
      <c r="C434" s="9">
        <f>Productos!D435</f>
        <v>2500</v>
      </c>
      <c r="D434" s="9" t="str">
        <f>VLOOKUP(A434,'Base de datos'!$E$2:$H$7486,4,FALSE)</f>
        <v>Kg.</v>
      </c>
      <c r="E434" s="9" t="str">
        <f>VLOOKUP(A434,'Base de datos'!$E$2:$H$7486,2,FALSE)</f>
        <v>Carnes, cecinas y embutidos</v>
      </c>
      <c r="F434" s="9">
        <f t="shared" si="25"/>
        <v>1</v>
      </c>
      <c r="G434" s="9">
        <f t="shared" si="26"/>
        <v>2</v>
      </c>
      <c r="H434" s="10" t="str">
        <f t="shared" si="27"/>
        <v xml:space="preserve">insert into producto (
	id_producto,
	nom_producto,
	precio,
	cod_unidad_medida,
	cod_categ_producto)
values (
	432,
	'Chascú',
	2500,
	1,
	2);
</v>
      </c>
    </row>
    <row r="435" spans="1:8" ht="200.15" customHeight="1" x14ac:dyDescent="0.35">
      <c r="A435" s="9" t="str">
        <f>SUBSTITUTE(Productos!A436,"'","''")</f>
        <v>Chícharos/arvejas secas</v>
      </c>
      <c r="B435" s="9">
        <f t="shared" si="24"/>
        <v>433</v>
      </c>
      <c r="C435" s="9">
        <f>Productos!D436</f>
        <v>1200</v>
      </c>
      <c r="D435" s="9" t="str">
        <f>VLOOKUP(A435,'Base de datos'!$E$2:$H$7486,4,FALSE)</f>
        <v>Kg.</v>
      </c>
      <c r="E435" s="9" t="str">
        <f>VLOOKUP(A435,'Base de datos'!$E$2:$H$7486,2,FALSE)</f>
        <v>Carnes, cecinas y embutidos</v>
      </c>
      <c r="F435" s="9">
        <f t="shared" si="25"/>
        <v>1</v>
      </c>
      <c r="G435" s="9">
        <f t="shared" si="26"/>
        <v>2</v>
      </c>
      <c r="H435" s="10" t="str">
        <f t="shared" si="27"/>
        <v xml:space="preserve">insert into producto (
	id_producto,
	nom_producto,
	precio,
	cod_unidad_medida,
	cod_categ_producto)
values (
	433,
	'Chícharos/arvejas secas',
	1200,
	1,
	2);
</v>
      </c>
    </row>
    <row r="436" spans="1:8" ht="200.15" customHeight="1" x14ac:dyDescent="0.35">
      <c r="A436" s="9" t="str">
        <f>SUBSTITUTE(Productos!A437,"'","''")</f>
        <v>Chips de chocolate real belga puratos</v>
      </c>
      <c r="B436" s="9">
        <f t="shared" si="24"/>
        <v>434</v>
      </c>
      <c r="C436" s="9">
        <f>Productos!D437</f>
        <v>7500</v>
      </c>
      <c r="D436" s="9" t="str">
        <f>VLOOKUP(A436,'Base de datos'!$E$2:$H$7486,4,FALSE)</f>
        <v>Kg.</v>
      </c>
      <c r="E436" s="9" t="str">
        <f>VLOOKUP(A436,'Base de datos'!$E$2:$H$7486,2,FALSE)</f>
        <v>Abarrotes</v>
      </c>
      <c r="F436" s="9">
        <f t="shared" si="25"/>
        <v>1</v>
      </c>
      <c r="G436" s="9">
        <f t="shared" si="26"/>
        <v>6</v>
      </c>
      <c r="H436" s="10" t="str">
        <f t="shared" si="27"/>
        <v xml:space="preserve">insert into producto (
	id_producto,
	nom_producto,
	precio,
	cod_unidad_medida,
	cod_categ_producto)
values (
	434,
	'Chips de chocolate real belga puratos',
	7500,
	1,
	6);
</v>
      </c>
    </row>
    <row r="437" spans="1:8" ht="200.15" customHeight="1" x14ac:dyDescent="0.35">
      <c r="A437" s="9" t="str">
        <f>SUBSTITUTE(Productos!A438,"'","''")</f>
        <v>Chirimoya fresca</v>
      </c>
      <c r="B437" s="9">
        <f t="shared" si="24"/>
        <v>435</v>
      </c>
      <c r="C437" s="9">
        <f>Productos!D438</f>
        <v>2000</v>
      </c>
      <c r="D437" s="9" t="str">
        <f>VLOOKUP(A437,'Base de datos'!$E$2:$H$7486,4,FALSE)</f>
        <v>Kg.</v>
      </c>
      <c r="E437" s="9" t="str">
        <f>VLOOKUP(A437,'Base de datos'!$E$2:$H$7486,2,FALSE)</f>
        <v>Carnes, cecinas y embutidos</v>
      </c>
      <c r="F437" s="9">
        <f t="shared" si="25"/>
        <v>1</v>
      </c>
      <c r="G437" s="9">
        <f t="shared" si="26"/>
        <v>2</v>
      </c>
      <c r="H437" s="10" t="str">
        <f t="shared" si="27"/>
        <v xml:space="preserve">insert into producto (
	id_producto,
	nom_producto,
	precio,
	cod_unidad_medida,
	cod_categ_producto)
values (
	435,
	'Chirimoya fresca',
	2000,
	1,
	2);
</v>
      </c>
    </row>
    <row r="438" spans="1:8" ht="200.15" customHeight="1" x14ac:dyDescent="0.35">
      <c r="A438" s="9" t="str">
        <f>SUBSTITUTE(Productos!A439,"'","''")</f>
        <v>Chispero</v>
      </c>
      <c r="B438" s="9">
        <f t="shared" si="24"/>
        <v>436</v>
      </c>
      <c r="C438" s="9">
        <f>Productos!D439</f>
        <v>1500</v>
      </c>
      <c r="D438" s="9" t="str">
        <f>VLOOKUP(A438,'Base de datos'!$E$2:$H$7486,4,FALSE)</f>
        <v>unidad</v>
      </c>
      <c r="E438" s="9" t="str">
        <f>VLOOKUP(A438,'Base de datos'!$E$2:$H$7486,2,FALSE)</f>
        <v>Equipos y otros</v>
      </c>
      <c r="F438" s="9">
        <f t="shared" si="25"/>
        <v>5</v>
      </c>
      <c r="G438" s="9">
        <f t="shared" si="26"/>
        <v>10</v>
      </c>
      <c r="H438" s="10" t="str">
        <f t="shared" si="27"/>
        <v xml:space="preserve">insert into producto (
	id_producto,
	nom_producto,
	precio,
	cod_unidad_medida,
	cod_categ_producto)
values (
	436,
	'Chispero',
	1500,
	5,
	10);
</v>
      </c>
    </row>
    <row r="439" spans="1:8" ht="200.15" customHeight="1" x14ac:dyDescent="0.35">
      <c r="A439" s="9" t="str">
        <f>SUBSTITUTE(Productos!A440,"'","''")</f>
        <v>Chistorra o chorizo maduro</v>
      </c>
      <c r="B439" s="9">
        <f t="shared" si="24"/>
        <v>437</v>
      </c>
      <c r="C439" s="9">
        <f>Productos!D440</f>
        <v>14200</v>
      </c>
      <c r="D439" s="9" t="str">
        <f>VLOOKUP(A439,'Base de datos'!$E$2:$H$7486,4,FALSE)</f>
        <v>Kg.</v>
      </c>
      <c r="E439" s="9" t="str">
        <f>VLOOKUP(A439,'Base de datos'!$E$2:$H$7486,2,FALSE)</f>
        <v>Carnes, cecinas y embutidos</v>
      </c>
      <c r="F439" s="9">
        <f t="shared" si="25"/>
        <v>1</v>
      </c>
      <c r="G439" s="9">
        <f t="shared" si="26"/>
        <v>2</v>
      </c>
      <c r="H439" s="10" t="str">
        <f t="shared" si="27"/>
        <v xml:space="preserve">insert into producto (
	id_producto,
	nom_producto,
	precio,
	cod_unidad_medida,
	cod_categ_producto)
values (
	437,
	'Chistorra o chorizo maduro',
	14200,
	1,
	2);
</v>
      </c>
    </row>
    <row r="440" spans="1:8" ht="200.15" customHeight="1" x14ac:dyDescent="0.35">
      <c r="A440" s="9" t="str">
        <f>SUBSTITUTE(Productos!A441,"'","''")</f>
        <v>Choclo</v>
      </c>
      <c r="B440" s="9">
        <f t="shared" si="24"/>
        <v>438</v>
      </c>
      <c r="C440" s="9">
        <f>Productos!D441</f>
        <v>3435</v>
      </c>
      <c r="D440" s="9" t="str">
        <f>VLOOKUP(A440,'Base de datos'!$E$2:$H$7486,4,FALSE)</f>
        <v>Kg.</v>
      </c>
      <c r="E440" s="9" t="str">
        <f>VLOOKUP(A440,'Base de datos'!$E$2:$H$7486,2,FALSE)</f>
        <v>Congelados</v>
      </c>
      <c r="F440" s="9">
        <f t="shared" si="25"/>
        <v>1</v>
      </c>
      <c r="G440" s="9">
        <f t="shared" si="26"/>
        <v>4</v>
      </c>
      <c r="H440" s="10" t="str">
        <f t="shared" si="27"/>
        <v xml:space="preserve">insert into producto (
	id_producto,
	nom_producto,
	precio,
	cod_unidad_medida,
	cod_categ_producto)
values (
	438,
	'Choclo',
	3435,
	1,
	4);
</v>
      </c>
    </row>
    <row r="441" spans="1:8" ht="200.15" customHeight="1" x14ac:dyDescent="0.35">
      <c r="A441" s="9" t="str">
        <f>SUBSTITUTE(Productos!A442,"'","''")</f>
        <v>Choclo congelado</v>
      </c>
      <c r="B441" s="9">
        <f t="shared" si="24"/>
        <v>439</v>
      </c>
      <c r="C441" s="9">
        <f>Productos!D442</f>
        <v>3435</v>
      </c>
      <c r="D441" s="9" t="str">
        <f>VLOOKUP(A441,'Base de datos'!$E$2:$H$7486,4,FALSE)</f>
        <v>Kg.</v>
      </c>
      <c r="E441" s="9" t="str">
        <f>VLOOKUP(A441,'Base de datos'!$E$2:$H$7486,2,FALSE)</f>
        <v>Frutas y verduras</v>
      </c>
      <c r="F441" s="9">
        <f t="shared" si="25"/>
        <v>1</v>
      </c>
      <c r="G441" s="9">
        <f t="shared" si="26"/>
        <v>1</v>
      </c>
      <c r="H441" s="10" t="str">
        <f t="shared" si="27"/>
        <v xml:space="preserve">insert into producto (
	id_producto,
	nom_producto,
	precio,
	cod_unidad_medida,
	cod_categ_producto)
values (
	439,
	'Choclo congelado',
	3435,
	1,
	1);
</v>
      </c>
    </row>
    <row r="442" spans="1:8" ht="200.15" customHeight="1" x14ac:dyDescent="0.35">
      <c r="A442" s="9" t="str">
        <f>SUBSTITUTE(Productos!A443,"'","''")</f>
        <v>Choclo congelado grano pqt</v>
      </c>
      <c r="B442" s="9">
        <f t="shared" si="24"/>
        <v>440</v>
      </c>
      <c r="C442" s="9">
        <f>Productos!D443</f>
        <v>3435</v>
      </c>
      <c r="D442" s="9" t="str">
        <f>VLOOKUP(A442,'Base de datos'!$E$2:$H$7486,4,FALSE)</f>
        <v>unidad</v>
      </c>
      <c r="E442" s="9" t="str">
        <f>VLOOKUP(A442,'Base de datos'!$E$2:$H$7486,2,FALSE)</f>
        <v>Congelados</v>
      </c>
      <c r="F442" s="9">
        <f t="shared" si="25"/>
        <v>5</v>
      </c>
      <c r="G442" s="9">
        <f t="shared" si="26"/>
        <v>4</v>
      </c>
      <c r="H442" s="10" t="str">
        <f t="shared" si="27"/>
        <v xml:space="preserve">insert into producto (
	id_producto,
	nom_producto,
	precio,
	cod_unidad_medida,
	cod_categ_producto)
values (
	440,
	'Choclo congelado grano pqt',
	3435,
	5,
	4);
</v>
      </c>
    </row>
    <row r="443" spans="1:8" ht="200.15" customHeight="1" x14ac:dyDescent="0.35">
      <c r="A443" s="9" t="str">
        <f>SUBSTITUTE(Productos!A444,"'","''")</f>
        <v>Choclo desgranado cong.</v>
      </c>
      <c r="B443" s="9">
        <f t="shared" si="24"/>
        <v>441</v>
      </c>
      <c r="C443" s="9">
        <f>Productos!D444</f>
        <v>3435</v>
      </c>
      <c r="D443" s="9" t="str">
        <f>VLOOKUP(A443,'Base de datos'!$E$2:$H$7486,4,FALSE)</f>
        <v>Kg.</v>
      </c>
      <c r="E443" s="9" t="str">
        <f>VLOOKUP(A443,'Base de datos'!$E$2:$H$7486,2,FALSE)</f>
        <v>Carnes, cecinas y embutidos</v>
      </c>
      <c r="F443" s="9">
        <f t="shared" si="25"/>
        <v>1</v>
      </c>
      <c r="G443" s="9">
        <f t="shared" si="26"/>
        <v>2</v>
      </c>
      <c r="H443" s="10" t="str">
        <f t="shared" si="27"/>
        <v xml:space="preserve">insert into producto (
	id_producto,
	nom_producto,
	precio,
	cod_unidad_medida,
	cod_categ_producto)
values (
	441,
	'Choclo desgranado cong.',
	3435,
	1,
	2);
</v>
      </c>
    </row>
    <row r="444" spans="1:8" ht="200.15" customHeight="1" x14ac:dyDescent="0.35">
      <c r="A444" s="9" t="str">
        <f>SUBSTITUTE(Productos!A445,"'","''")</f>
        <v>Choclo entero</v>
      </c>
      <c r="B444" s="9">
        <f t="shared" si="24"/>
        <v>442</v>
      </c>
      <c r="C444" s="9">
        <f>Productos!D445</f>
        <v>1000</v>
      </c>
      <c r="D444" s="9" t="str">
        <f>VLOOKUP(A444,'Base de datos'!$E$2:$H$7486,4,FALSE)</f>
        <v>unidad</v>
      </c>
      <c r="E444" s="9" t="str">
        <f>VLOOKUP(A444,'Base de datos'!$E$2:$H$7486,2,FALSE)</f>
        <v>Frutas y verduras</v>
      </c>
      <c r="F444" s="9">
        <f t="shared" si="25"/>
        <v>5</v>
      </c>
      <c r="G444" s="9">
        <f t="shared" si="26"/>
        <v>1</v>
      </c>
      <c r="H444" s="10" t="str">
        <f t="shared" si="27"/>
        <v xml:space="preserve">insert into producto (
	id_producto,
	nom_producto,
	precio,
	cod_unidad_medida,
	cod_categ_producto)
values (
	442,
	'Choclo entero',
	1000,
	5,
	1);
</v>
      </c>
    </row>
    <row r="445" spans="1:8" ht="200.15" customHeight="1" x14ac:dyDescent="0.35">
      <c r="A445" s="9" t="str">
        <f>SUBSTITUTE(Productos!A446,"'","''")</f>
        <v>Choclo morado, 2 a 3 unidades</v>
      </c>
      <c r="B445" s="9">
        <f t="shared" si="24"/>
        <v>443</v>
      </c>
      <c r="C445" s="9">
        <f>Productos!D446</f>
        <v>4500</v>
      </c>
      <c r="D445" s="9" t="str">
        <f>VLOOKUP(A445,'Base de datos'!$E$2:$H$7486,4,FALSE)</f>
        <v>Kg.</v>
      </c>
      <c r="E445" s="9" t="str">
        <f>VLOOKUP(A445,'Base de datos'!$E$2:$H$7486,2,FALSE)</f>
        <v>Abarrotes</v>
      </c>
      <c r="F445" s="9">
        <f t="shared" si="25"/>
        <v>1</v>
      </c>
      <c r="G445" s="9">
        <f t="shared" si="26"/>
        <v>6</v>
      </c>
      <c r="H445" s="10" t="str">
        <f t="shared" si="27"/>
        <v xml:space="preserve">insert into producto (
	id_producto,
	nom_producto,
	precio,
	cod_unidad_medida,
	cod_categ_producto)
values (
	443,
	'Choclo morado, 2 a 3 unidades',
	4500,
	1,
	6);
</v>
      </c>
    </row>
    <row r="446" spans="1:8" ht="200.15" customHeight="1" x14ac:dyDescent="0.35">
      <c r="A446" s="9" t="str">
        <f>SUBSTITUTE(Productos!A447,"'","''")</f>
        <v>Choclo patasca congelado</v>
      </c>
      <c r="B446" s="9">
        <f t="shared" si="24"/>
        <v>444</v>
      </c>
      <c r="C446" s="9">
        <f>Productos!D447</f>
        <v>7725</v>
      </c>
      <c r="D446" s="9" t="str">
        <f>VLOOKUP(A446,'Base de datos'!$E$2:$H$7486,4,FALSE)</f>
        <v>Kg.</v>
      </c>
      <c r="E446" s="9" t="str">
        <f>VLOOKUP(A446,'Base de datos'!$E$2:$H$7486,2,FALSE)</f>
        <v>Carnes, cecinas y embutidos</v>
      </c>
      <c r="F446" s="9">
        <f t="shared" si="25"/>
        <v>1</v>
      </c>
      <c r="G446" s="9">
        <f t="shared" si="26"/>
        <v>2</v>
      </c>
      <c r="H446" s="10" t="str">
        <f t="shared" si="27"/>
        <v xml:space="preserve">insert into producto (
	id_producto,
	nom_producto,
	precio,
	cod_unidad_medida,
	cod_categ_producto)
values (
	444,
	'Choclo patasca congelado',
	7725,
	1,
	2);
</v>
      </c>
    </row>
    <row r="447" spans="1:8" ht="200.15" customHeight="1" x14ac:dyDescent="0.35">
      <c r="A447" s="9" t="str">
        <f>SUBSTITUTE(Productos!A448,"'","''")</f>
        <v>Choclo peruano desgranado</v>
      </c>
      <c r="B447" s="9">
        <f t="shared" si="24"/>
        <v>445</v>
      </c>
      <c r="C447" s="9">
        <f>Productos!D448</f>
        <v>7725</v>
      </c>
      <c r="D447" s="9" t="str">
        <f>VLOOKUP(A447,'Base de datos'!$E$2:$H$7486,4,FALSE)</f>
        <v>Kg.</v>
      </c>
      <c r="E447" s="9" t="str">
        <f>VLOOKUP(A447,'Base de datos'!$E$2:$H$7486,2,FALSE)</f>
        <v>Abarrotes</v>
      </c>
      <c r="F447" s="9">
        <f t="shared" si="25"/>
        <v>1</v>
      </c>
      <c r="G447" s="9">
        <f t="shared" si="26"/>
        <v>6</v>
      </c>
      <c r="H447" s="10" t="str">
        <f t="shared" si="27"/>
        <v xml:space="preserve">insert into producto (
	id_producto,
	nom_producto,
	precio,
	cod_unidad_medida,
	cod_categ_producto)
values (
	445,
	'Choclo peruano desgranado',
	7725,
	1,
	6);
</v>
      </c>
    </row>
    <row r="448" spans="1:8" ht="200.15" customHeight="1" x14ac:dyDescent="0.35">
      <c r="A448" s="9" t="str">
        <f>SUBSTITUTE(Productos!A449,"'","''")</f>
        <v>Choco transfer</v>
      </c>
      <c r="B448" s="9">
        <f t="shared" si="24"/>
        <v>446</v>
      </c>
      <c r="C448" s="9">
        <f>Productos!D449</f>
        <v>3000</v>
      </c>
      <c r="D448" s="9" t="str">
        <f>VLOOKUP(A448,'Base de datos'!$E$2:$H$7486,4,FALSE)</f>
        <v>unidad</v>
      </c>
      <c r="E448" s="9" t="str">
        <f>VLOOKUP(A448,'Base de datos'!$E$2:$H$7486,2,FALSE)</f>
        <v>Abarrotes</v>
      </c>
      <c r="F448" s="9">
        <f t="shared" si="25"/>
        <v>5</v>
      </c>
      <c r="G448" s="9">
        <f t="shared" si="26"/>
        <v>6</v>
      </c>
      <c r="H448" s="10" t="str">
        <f t="shared" si="27"/>
        <v xml:space="preserve">insert into producto (
	id_producto,
	nom_producto,
	precio,
	cod_unidad_medida,
	cod_categ_producto)
values (
	446,
	'Choco transfer',
	3000,
	5,
	6);
</v>
      </c>
    </row>
    <row r="449" spans="1:8" ht="200.15" customHeight="1" x14ac:dyDescent="0.35">
      <c r="A449" s="9" t="str">
        <f>SUBSTITUTE(Productos!A450,"'","''")</f>
        <v>Chococlate "M&amp;M" 156 grs</v>
      </c>
      <c r="B449" s="9">
        <f t="shared" si="24"/>
        <v>447</v>
      </c>
      <c r="C449" s="9">
        <f>Productos!D450</f>
        <v>3300</v>
      </c>
      <c r="D449" s="9" t="str">
        <f>VLOOKUP(A449,'Base de datos'!$E$2:$H$7486,4,FALSE)</f>
        <v>unidad</v>
      </c>
      <c r="E449" s="9" t="str">
        <f>VLOOKUP(A449,'Base de datos'!$E$2:$H$7486,2,FALSE)</f>
        <v>Abarrotes</v>
      </c>
      <c r="F449" s="9">
        <f t="shared" si="25"/>
        <v>5</v>
      </c>
      <c r="G449" s="9">
        <f t="shared" si="26"/>
        <v>6</v>
      </c>
      <c r="H449" s="10" t="str">
        <f t="shared" si="27"/>
        <v xml:space="preserve">insert into producto (
	id_producto,
	nom_producto,
	precio,
	cod_unidad_medida,
	cod_categ_producto)
values (
	447,
	'Chococlate "M&amp;M" 156 grs',
	3300,
	5,
	6);
</v>
      </c>
    </row>
    <row r="450" spans="1:8" ht="200.15" customHeight="1" x14ac:dyDescent="0.35">
      <c r="A450" s="9" t="str">
        <f>SUBSTITUTE(Productos!A451,"'","''")</f>
        <v>Chocolate barra "Sahne Nuss"</v>
      </c>
      <c r="B450" s="9">
        <f t="shared" si="24"/>
        <v>448</v>
      </c>
      <c r="C450" s="9">
        <f>Productos!D451</f>
        <v>3300</v>
      </c>
      <c r="D450" s="9" t="str">
        <f>VLOOKUP(A450,'Base de datos'!$E$2:$H$7486,4,FALSE)</f>
        <v>unidad</v>
      </c>
      <c r="E450" s="9" t="str">
        <f>VLOOKUP(A450,'Base de datos'!$E$2:$H$7486,2,FALSE)</f>
        <v>Abarrotes</v>
      </c>
      <c r="F450" s="9">
        <f t="shared" si="25"/>
        <v>5</v>
      </c>
      <c r="G450" s="9">
        <f t="shared" si="26"/>
        <v>6</v>
      </c>
      <c r="H450" s="10" t="str">
        <f t="shared" si="27"/>
        <v xml:space="preserve">insert into producto (
	id_producto,
	nom_producto,
	precio,
	cod_unidad_medida,
	cod_categ_producto)
values (
	448,
	'Chocolate barra "Sahne Nuss"',
	3300,
	5,
	6);
</v>
      </c>
    </row>
    <row r="451" spans="1:8" ht="200.15" customHeight="1" x14ac:dyDescent="0.35">
      <c r="A451" s="9" t="str">
        <f>SUBSTITUTE(Productos!A452,"'","''")</f>
        <v>Chocolate bitter</v>
      </c>
      <c r="B451" s="9">
        <f t="shared" si="24"/>
        <v>449</v>
      </c>
      <c r="C451" s="9">
        <f>Productos!D452</f>
        <v>54000</v>
      </c>
      <c r="D451" s="9" t="str">
        <f>VLOOKUP(A451,'Base de datos'!$E$2:$H$7486,4,FALSE)</f>
        <v>Kg.</v>
      </c>
      <c r="E451" s="9" t="str">
        <f>VLOOKUP(A451,'Base de datos'!$E$2:$H$7486,2,FALSE)</f>
        <v>Abarrotes</v>
      </c>
      <c r="F451" s="9">
        <f t="shared" si="25"/>
        <v>1</v>
      </c>
      <c r="G451" s="9">
        <f t="shared" si="26"/>
        <v>6</v>
      </c>
      <c r="H451" s="10" t="str">
        <f t="shared" si="27"/>
        <v xml:space="preserve">insert into producto (
	id_producto,
	nom_producto,
	precio,
	cod_unidad_medida,
	cod_categ_producto)
values (
	449,
	'Chocolate bitter',
	54000,
	1,
	6);
</v>
      </c>
    </row>
    <row r="452" spans="1:8" ht="200.15" customHeight="1" x14ac:dyDescent="0.35">
      <c r="A452" s="9" t="str">
        <f>SUBSTITUTE(Productos!A453,"'","''")</f>
        <v>Chocolate bitter belcolade 70%</v>
      </c>
      <c r="B452" s="9">
        <f t="shared" ref="B452:B515" si="28">ROW()-2</f>
        <v>450</v>
      </c>
      <c r="C452" s="9">
        <f>Productos!D453</f>
        <v>54000</v>
      </c>
      <c r="D452" s="9" t="str">
        <f>VLOOKUP(A452,'Base de datos'!$E$2:$H$7486,4,FALSE)</f>
        <v>Kg.</v>
      </c>
      <c r="E452" s="9" t="str">
        <f>VLOOKUP(A452,'Base de datos'!$E$2:$H$7486,2,FALSE)</f>
        <v>Carnes, cecinas y embutidos</v>
      </c>
      <c r="F452" s="9">
        <f t="shared" ref="F452:F515" si="29">IF(D452="unidad",5,IF(D452="Kg.",1,IF(D452="gr.",2,IF(D452="lt.",3,IF(D452="ml.",4,IF(D452="mt.",6,"error"))))))</f>
        <v>1</v>
      </c>
      <c r="G452" s="9">
        <f t="shared" ref="G452:G515" si="30">IF(E452="Frutas y verduras",1,IF(E452="Carnes, cecinas y embutidos",2,IF(E452="Mariscos y pescados",3,IF(E452="Congelados",4,IF(E452="Ovo lácteos",5,IF(E452="Abarrotes",6,IF(E452="Vinos, licores y bebidas",7,IF(E452="No alimenticios",8,IF(E452="Artículos de aseo",9,IF(E452="Equipos y otros",10,0))))))))))</f>
        <v>2</v>
      </c>
      <c r="H452" s="10" t="str">
        <f t="shared" ref="H452:H515" si="31">"insert into "&amp;$B$1&amp;" ("&amp;CHAR(10)&amp;
CHAR(9)&amp;$B$2&amp;","&amp;CHAR(10)&amp;
CHAR(9)&amp;$A$2&amp;","&amp;CHAR(10)&amp;
CHAR(9)&amp;$C$2&amp;","&amp;CHAR(10)&amp;
CHAR(9)&amp;$F$2&amp;","&amp;CHAR(10)&amp;
CHAR(9)&amp;$G$2&amp;")"&amp;CHAR(10)&amp;
"values ("&amp;CHAR(10)&amp;
CHAR(9)&amp;B452&amp;","&amp;CHAR(10)&amp;
CHAR(9)&amp;"'"&amp;SUBSTITUTE(A452,"'","''")&amp;"',"&amp;CHAR(10)&amp;
CHAR(9)&amp;C452&amp;","&amp;CHAR(10)&amp;
CHAR(9)&amp;F452&amp;","&amp;CHAR(10)&amp;
CHAR(9)&amp;G452&amp;");"&amp;CHAR(10)</f>
        <v xml:space="preserve">insert into producto (
	id_producto,
	nom_producto,
	precio,
	cod_unidad_medida,
	cod_categ_producto)
values (
	450,
	'Chocolate bitter belcolade 70%',
	54000,
	1,
	2);
</v>
      </c>
    </row>
    <row r="453" spans="1:8" ht="200.15" customHeight="1" x14ac:dyDescent="0.35">
      <c r="A453" s="9" t="str">
        <f>SUBSTITUTE(Productos!A454,"'","''")</f>
        <v>Chocolate en rama</v>
      </c>
      <c r="B453" s="9">
        <f t="shared" si="28"/>
        <v>451</v>
      </c>
      <c r="C453" s="9">
        <f>Productos!D454</f>
        <v>1600</v>
      </c>
      <c r="D453" s="9" t="str">
        <f>VLOOKUP(A453,'Base de datos'!$E$2:$H$7486,4,FALSE)</f>
        <v>gr.</v>
      </c>
      <c r="E453" s="9" t="str">
        <f>VLOOKUP(A453,'Base de datos'!$E$2:$H$7486,2,FALSE)</f>
        <v>Abarrotes</v>
      </c>
      <c r="F453" s="9">
        <f t="shared" si="29"/>
        <v>2</v>
      </c>
      <c r="G453" s="9">
        <f t="shared" si="30"/>
        <v>6</v>
      </c>
      <c r="H453" s="10" t="str">
        <f t="shared" si="31"/>
        <v xml:space="preserve">insert into producto (
	id_producto,
	nom_producto,
	precio,
	cod_unidad_medida,
	cod_categ_producto)
values (
	451,
	'Chocolate en rama',
	1600,
	2,
	6);
</v>
      </c>
    </row>
    <row r="454" spans="1:8" ht="200.15" customHeight="1" x14ac:dyDescent="0.35">
      <c r="A454" s="9" t="str">
        <f>SUBSTITUTE(Productos!A455,"'","''")</f>
        <v>Chocolate en rama caja, 1oo grs</v>
      </c>
      <c r="B454" s="9">
        <f t="shared" si="28"/>
        <v>452</v>
      </c>
      <c r="C454" s="9">
        <f>Productos!D455</f>
        <v>1600</v>
      </c>
      <c r="D454" s="9" t="str">
        <f>VLOOKUP(A454,'Base de datos'!$E$2:$H$7486,4,FALSE)</f>
        <v>unidad</v>
      </c>
      <c r="E454" s="9" t="str">
        <f>VLOOKUP(A454,'Base de datos'!$E$2:$H$7486,2,FALSE)</f>
        <v>Abarrotes</v>
      </c>
      <c r="F454" s="9">
        <f t="shared" si="29"/>
        <v>5</v>
      </c>
      <c r="G454" s="9">
        <f t="shared" si="30"/>
        <v>6</v>
      </c>
      <c r="H454" s="10" t="str">
        <f t="shared" si="31"/>
        <v xml:space="preserve">insert into producto (
	id_producto,
	nom_producto,
	precio,
	cod_unidad_medida,
	cod_categ_producto)
values (
	452,
	'Chocolate en rama caja, 1oo grs',
	1600,
	5,
	6);
</v>
      </c>
    </row>
    <row r="455" spans="1:8" ht="200.15" customHeight="1" x14ac:dyDescent="0.35">
      <c r="A455" s="9" t="str">
        <f>SUBSTITUTE(Productos!A456,"'","''")</f>
        <v>Chocolate en rama costa caja</v>
      </c>
      <c r="B455" s="9">
        <f t="shared" si="28"/>
        <v>453</v>
      </c>
      <c r="C455" s="9">
        <f>Productos!D456</f>
        <v>1600</v>
      </c>
      <c r="D455" s="9" t="str">
        <f>VLOOKUP(A455,'Base de datos'!$E$2:$H$7486,4,FALSE)</f>
        <v>unidad</v>
      </c>
      <c r="E455" s="9" t="str">
        <f>VLOOKUP(A455,'Base de datos'!$E$2:$H$7486,2,FALSE)</f>
        <v>Abarrotes</v>
      </c>
      <c r="F455" s="9">
        <f t="shared" si="29"/>
        <v>5</v>
      </c>
      <c r="G455" s="9">
        <f t="shared" si="30"/>
        <v>6</v>
      </c>
      <c r="H455" s="10" t="str">
        <f t="shared" si="31"/>
        <v xml:space="preserve">insert into producto (
	id_producto,
	nom_producto,
	precio,
	cod_unidad_medida,
	cod_categ_producto)
values (
	453,
	'Chocolate en rama costa caja',
	1600,
	5,
	6);
</v>
      </c>
    </row>
    <row r="456" spans="1:8" ht="200.15" customHeight="1" x14ac:dyDescent="0.35">
      <c r="A456" s="9" t="str">
        <f>SUBSTITUTE(Productos!A457,"'","''")</f>
        <v>Chocolate semiamargo cobertura (monedas)</v>
      </c>
      <c r="B456" s="9">
        <f t="shared" si="28"/>
        <v>454</v>
      </c>
      <c r="C456" s="9">
        <f>Productos!D457</f>
        <v>1600</v>
      </c>
      <c r="D456" s="9" t="str">
        <f>VLOOKUP(A456,'Base de datos'!$E$2:$H$7486,4,FALSE)</f>
        <v>Kg.</v>
      </c>
      <c r="E456" s="9" t="str">
        <f>VLOOKUP(A456,'Base de datos'!$E$2:$H$7486,2,FALSE)</f>
        <v>Carnes, cecinas y embutidos</v>
      </c>
      <c r="F456" s="9">
        <f t="shared" si="29"/>
        <v>1</v>
      </c>
      <c r="G456" s="9">
        <f t="shared" si="30"/>
        <v>2</v>
      </c>
      <c r="H456" s="10" t="str">
        <f t="shared" si="31"/>
        <v xml:space="preserve">insert into producto (
	id_producto,
	nom_producto,
	precio,
	cod_unidad_medida,
	cod_categ_producto)
values (
	454,
	'Chocolate semiamargo cobertura (monedas)',
	1600,
	1,
	2);
</v>
      </c>
    </row>
    <row r="457" spans="1:8" ht="200.15" customHeight="1" x14ac:dyDescent="0.35">
      <c r="A457" s="9" t="str">
        <f>SUBSTITUTE(Productos!A458,"'","''")</f>
        <v>Chocolote en ramas costa cajita</v>
      </c>
      <c r="B457" s="9">
        <f t="shared" si="28"/>
        <v>455</v>
      </c>
      <c r="C457" s="9">
        <f>Productos!D458</f>
        <v>1600</v>
      </c>
      <c r="D457" s="9" t="str">
        <f>VLOOKUP(A457,'Base de datos'!$E$2:$H$7486,4,FALSE)</f>
        <v>unidad</v>
      </c>
      <c r="E457" s="9" t="str">
        <f>VLOOKUP(A457,'Base de datos'!$E$2:$H$7486,2,FALSE)</f>
        <v>Abarrotes</v>
      </c>
      <c r="F457" s="9">
        <f t="shared" si="29"/>
        <v>5</v>
      </c>
      <c r="G457" s="9">
        <f t="shared" si="30"/>
        <v>6</v>
      </c>
      <c r="H457" s="10" t="str">
        <f t="shared" si="31"/>
        <v xml:space="preserve">insert into producto (
	id_producto,
	nom_producto,
	precio,
	cod_unidad_medida,
	cod_categ_producto)
values (
	455,
	'Chocolote en ramas costa cajita',
	1600,
	5,
	6);
</v>
      </c>
    </row>
    <row r="458" spans="1:8" ht="200.15" customHeight="1" x14ac:dyDescent="0.35">
      <c r="A458" s="9" t="str">
        <f>SUBSTITUTE(Productos!A459,"'","''")</f>
        <v>Cholgas</v>
      </c>
      <c r="B458" s="9">
        <f t="shared" si="28"/>
        <v>456</v>
      </c>
      <c r="C458" s="9">
        <f>Productos!D459</f>
        <v>6000</v>
      </c>
      <c r="D458" s="9" t="str">
        <f>VLOOKUP(A458,'Base de datos'!$E$2:$H$7486,4,FALSE)</f>
        <v>Kg.</v>
      </c>
      <c r="E458" s="9" t="str">
        <f>VLOOKUP(A458,'Base de datos'!$E$2:$H$7486,2,FALSE)</f>
        <v>Mariscos y pescados</v>
      </c>
      <c r="F458" s="9">
        <f t="shared" si="29"/>
        <v>1</v>
      </c>
      <c r="G458" s="9">
        <f t="shared" si="30"/>
        <v>3</v>
      </c>
      <c r="H458" s="10" t="str">
        <f t="shared" si="31"/>
        <v xml:space="preserve">insert into producto (
	id_producto,
	nom_producto,
	precio,
	cod_unidad_medida,
	cod_categ_producto)
values (
	456,
	'Cholgas',
	6000,
	1,
	3);
</v>
      </c>
    </row>
    <row r="459" spans="1:8" ht="200.15" customHeight="1" x14ac:dyDescent="0.35">
      <c r="A459" s="9" t="str">
        <f>SUBSTITUTE(Productos!A460,"'","''")</f>
        <v>Chorito fresco</v>
      </c>
      <c r="B459" s="9">
        <f t="shared" si="28"/>
        <v>457</v>
      </c>
      <c r="C459" s="9">
        <f>Productos!D460</f>
        <v>3000</v>
      </c>
      <c r="D459" s="9" t="str">
        <f>VLOOKUP(A459,'Base de datos'!$E$2:$H$7486,4,FALSE)</f>
        <v>Kg.</v>
      </c>
      <c r="E459" s="9" t="str">
        <f>VLOOKUP(A459,'Base de datos'!$E$2:$H$7486,2,FALSE)</f>
        <v>Mariscos y pescados</v>
      </c>
      <c r="F459" s="9">
        <f t="shared" si="29"/>
        <v>1</v>
      </c>
      <c r="G459" s="9">
        <f t="shared" si="30"/>
        <v>3</v>
      </c>
      <c r="H459" s="10" t="str">
        <f t="shared" si="31"/>
        <v xml:space="preserve">insert into producto (
	id_producto,
	nom_producto,
	precio,
	cod_unidad_medida,
	cod_categ_producto)
values (
	457,
	'Chorito fresco',
	3000,
	1,
	3);
</v>
      </c>
    </row>
    <row r="460" spans="1:8" ht="200.15" customHeight="1" x14ac:dyDescent="0.35">
      <c r="A460" s="9" t="str">
        <f>SUBSTITUTE(Productos!A461,"'","''")</f>
        <v>Choritos congelados</v>
      </c>
      <c r="B460" s="9">
        <f t="shared" si="28"/>
        <v>458</v>
      </c>
      <c r="C460" s="9">
        <f>Productos!D461</f>
        <v>5000</v>
      </c>
      <c r="D460" s="9" t="str">
        <f>VLOOKUP(A460,'Base de datos'!$E$2:$H$7486,4,FALSE)</f>
        <v>Kg.</v>
      </c>
      <c r="E460" s="9" t="str">
        <f>VLOOKUP(A460,'Base de datos'!$E$2:$H$7486,2,FALSE)</f>
        <v>Mariscos y pescados</v>
      </c>
      <c r="F460" s="9">
        <f t="shared" si="29"/>
        <v>1</v>
      </c>
      <c r="G460" s="9">
        <f t="shared" si="30"/>
        <v>3</v>
      </c>
      <c r="H460" s="10" t="str">
        <f t="shared" si="31"/>
        <v xml:space="preserve">insert into producto (
	id_producto,
	nom_producto,
	precio,
	cod_unidad_medida,
	cod_categ_producto)
values (
	458,
	'Choritos congelados',
	5000,
	1,
	3);
</v>
      </c>
    </row>
    <row r="461" spans="1:8" ht="200.15" customHeight="1" x14ac:dyDescent="0.35">
      <c r="A461" s="9" t="str">
        <f>SUBSTITUTE(Productos!A462,"'","''")</f>
        <v>Choritos frescos</v>
      </c>
      <c r="B461" s="9">
        <f t="shared" si="28"/>
        <v>459</v>
      </c>
      <c r="C461" s="9">
        <f>Productos!D462</f>
        <v>1519</v>
      </c>
      <c r="D461" s="9" t="str">
        <f>VLOOKUP(A461,'Base de datos'!$E$2:$H$7486,4,FALSE)</f>
        <v>Kg.</v>
      </c>
      <c r="E461" s="9" t="str">
        <f>VLOOKUP(A461,'Base de datos'!$E$2:$H$7486,2,FALSE)</f>
        <v>Carnes, cecinas y embutidos</v>
      </c>
      <c r="F461" s="9">
        <f t="shared" si="29"/>
        <v>1</v>
      </c>
      <c r="G461" s="9">
        <f t="shared" si="30"/>
        <v>2</v>
      </c>
      <c r="H461" s="10" t="str">
        <f t="shared" si="31"/>
        <v xml:space="preserve">insert into producto (
	id_producto,
	nom_producto,
	precio,
	cod_unidad_medida,
	cod_categ_producto)
values (
	459,
	'Choritos frescos',
	1519,
	1,
	2);
</v>
      </c>
    </row>
    <row r="462" spans="1:8" ht="200.15" customHeight="1" x14ac:dyDescent="0.35">
      <c r="A462" s="9" t="str">
        <f>SUBSTITUTE(Productos!A463,"'","''")</f>
        <v>Choritos latas de 190 gramos tarros</v>
      </c>
      <c r="B462" s="9">
        <f t="shared" si="28"/>
        <v>460</v>
      </c>
      <c r="C462" s="9">
        <f>Productos!D463</f>
        <v>1519</v>
      </c>
      <c r="D462" s="9" t="str">
        <f>VLOOKUP(A462,'Base de datos'!$E$2:$H$7486,4,FALSE)</f>
        <v>unidad</v>
      </c>
      <c r="E462" s="9" t="str">
        <f>VLOOKUP(A462,'Base de datos'!$E$2:$H$7486,2,FALSE)</f>
        <v>Mariscos y pescados</v>
      </c>
      <c r="F462" s="9">
        <f t="shared" si="29"/>
        <v>5</v>
      </c>
      <c r="G462" s="9">
        <f t="shared" si="30"/>
        <v>3</v>
      </c>
      <c r="H462" s="10" t="str">
        <f t="shared" si="31"/>
        <v xml:space="preserve">insert into producto (
	id_producto,
	nom_producto,
	precio,
	cod_unidad_medida,
	cod_categ_producto)
values (
	460,
	'Choritos latas de 190 gramos tarros',
	1519,
	5,
	3);
</v>
      </c>
    </row>
    <row r="463" spans="1:8" ht="200.15" customHeight="1" x14ac:dyDescent="0.35">
      <c r="A463" s="9" t="str">
        <f>SUBSTITUTE(Productos!A464,"'","''")</f>
        <v>Choritos pequeños frescos</v>
      </c>
      <c r="B463" s="9">
        <f t="shared" si="28"/>
        <v>461</v>
      </c>
      <c r="C463" s="9">
        <f>Productos!D464</f>
        <v>2800</v>
      </c>
      <c r="D463" s="9" t="str">
        <f>VLOOKUP(A463,'Base de datos'!$E$2:$H$7486,4,FALSE)</f>
        <v>Kg.</v>
      </c>
      <c r="E463" s="9" t="str">
        <f>VLOOKUP(A463,'Base de datos'!$E$2:$H$7486,2,FALSE)</f>
        <v>Mariscos y pescados</v>
      </c>
      <c r="F463" s="9">
        <f t="shared" si="29"/>
        <v>1</v>
      </c>
      <c r="G463" s="9">
        <f t="shared" si="30"/>
        <v>3</v>
      </c>
      <c r="H463" s="10" t="str">
        <f t="shared" si="31"/>
        <v xml:space="preserve">insert into producto (
	id_producto,
	nom_producto,
	precio,
	cod_unidad_medida,
	cod_categ_producto)
values (
	461,
	'Choritos pequeños frescos',
	2800,
	1,
	3);
</v>
      </c>
    </row>
    <row r="464" spans="1:8" ht="200.15" customHeight="1" x14ac:dyDescent="0.35">
      <c r="A464" s="9" t="str">
        <f>SUBSTITUTE(Productos!A465,"'","''")</f>
        <v>Chorizo artesanal jumbo paquete</v>
      </c>
      <c r="B464" s="9">
        <f t="shared" si="28"/>
        <v>462</v>
      </c>
      <c r="C464" s="9">
        <f>Productos!D465</f>
        <v>4999</v>
      </c>
      <c r="D464" s="9" t="str">
        <f>VLOOKUP(A464,'Base de datos'!$E$2:$H$7486,4,FALSE)</f>
        <v>unidad</v>
      </c>
      <c r="E464" s="9" t="str">
        <f>VLOOKUP(A464,'Base de datos'!$E$2:$H$7486,2,FALSE)</f>
        <v>Carnes, cecinas y embutidos</v>
      </c>
      <c r="F464" s="9">
        <f t="shared" si="29"/>
        <v>5</v>
      </c>
      <c r="G464" s="9">
        <f t="shared" si="30"/>
        <v>2</v>
      </c>
      <c r="H464" s="10" t="str">
        <f t="shared" si="31"/>
        <v xml:space="preserve">insert into producto (
	id_producto,
	nom_producto,
	precio,
	cod_unidad_medida,
	cod_categ_producto)
values (
	462,
	'Chorizo artesanal jumbo paquete',
	4999,
	5,
	2);
</v>
      </c>
    </row>
    <row r="465" spans="1:8" ht="200.15" customHeight="1" x14ac:dyDescent="0.35">
      <c r="A465" s="9" t="str">
        <f>SUBSTITUTE(Productos!A466,"'","''")</f>
        <v>Chostillas de cordero</v>
      </c>
      <c r="B465" s="9">
        <f t="shared" si="28"/>
        <v>463</v>
      </c>
      <c r="C465" s="9">
        <f>Productos!D466</f>
        <v>9073</v>
      </c>
      <c r="D465" s="9" t="str">
        <f>VLOOKUP(A465,'Base de datos'!$E$2:$H$7486,4,FALSE)</f>
        <v>Kg.</v>
      </c>
      <c r="E465" s="9" t="str">
        <f>VLOOKUP(A465,'Base de datos'!$E$2:$H$7486,2,FALSE)</f>
        <v>Carnes, cecinas y embutidos</v>
      </c>
      <c r="F465" s="9">
        <f t="shared" si="29"/>
        <v>1</v>
      </c>
      <c r="G465" s="9">
        <f t="shared" si="30"/>
        <v>2</v>
      </c>
      <c r="H465" s="10" t="str">
        <f t="shared" si="31"/>
        <v xml:space="preserve">insert into producto (
	id_producto,
	nom_producto,
	precio,
	cod_unidad_medida,
	cod_categ_producto)
values (
	463,
	'Chostillas de cordero',
	9073,
	1,
	2);
</v>
      </c>
    </row>
    <row r="466" spans="1:8" ht="200.15" customHeight="1" x14ac:dyDescent="0.35">
      <c r="A466" s="9" t="str">
        <f>SUBSTITUTE(Productos!A467,"'","''")</f>
        <v>Chuletas de centro</v>
      </c>
      <c r="B466" s="9">
        <f t="shared" si="28"/>
        <v>464</v>
      </c>
      <c r="C466" s="9">
        <f>Productos!D467</f>
        <v>9073</v>
      </c>
      <c r="D466" s="9" t="str">
        <f>VLOOKUP(A466,'Base de datos'!$E$2:$H$7486,4,FALSE)</f>
        <v>Kg.</v>
      </c>
      <c r="E466" s="9" t="str">
        <f>VLOOKUP(A466,'Base de datos'!$E$2:$H$7486,2,FALSE)</f>
        <v>Carnes, cecinas y embutidos</v>
      </c>
      <c r="F466" s="9">
        <f t="shared" si="29"/>
        <v>1</v>
      </c>
      <c r="G466" s="9">
        <f t="shared" si="30"/>
        <v>2</v>
      </c>
      <c r="H466" s="10" t="str">
        <f t="shared" si="31"/>
        <v xml:space="preserve">insert into producto (
	id_producto,
	nom_producto,
	precio,
	cod_unidad_medida,
	cod_categ_producto)
values (
	464,
	'Chuletas de centro',
	9073,
	1,
	2);
</v>
      </c>
    </row>
    <row r="467" spans="1:8" ht="200.15" customHeight="1" x14ac:dyDescent="0.35">
      <c r="A467" s="9" t="str">
        <f>SUBSTITUTE(Productos!A468,"'","''")</f>
        <v>Chuletas de cerdo centro</v>
      </c>
      <c r="B467" s="9">
        <f t="shared" si="28"/>
        <v>465</v>
      </c>
      <c r="C467" s="9">
        <f>Productos!D468</f>
        <v>9073</v>
      </c>
      <c r="D467" s="9" t="str">
        <f>VLOOKUP(A467,'Base de datos'!$E$2:$H$7486,4,FALSE)</f>
        <v>Kg.</v>
      </c>
      <c r="E467" s="9" t="str">
        <f>VLOOKUP(A467,'Base de datos'!$E$2:$H$7486,2,FALSE)</f>
        <v>Carnes, cecinas y embutidos</v>
      </c>
      <c r="F467" s="9">
        <f t="shared" si="29"/>
        <v>1</v>
      </c>
      <c r="G467" s="9">
        <f t="shared" si="30"/>
        <v>2</v>
      </c>
      <c r="H467" s="10" t="str">
        <f t="shared" si="31"/>
        <v xml:space="preserve">insert into producto (
	id_producto,
	nom_producto,
	precio,
	cod_unidad_medida,
	cod_categ_producto)
values (
	465,
	'Chuletas de cerdo centro',
	9073,
	1,
	2);
</v>
      </c>
    </row>
    <row r="468" spans="1:8" ht="200.15" customHeight="1" x14ac:dyDescent="0.35">
      <c r="A468" s="9" t="str">
        <f>SUBSTITUTE(Productos!A469,"'","''")</f>
        <v>Chuletas de cerdo parrilleras</v>
      </c>
      <c r="B468" s="9">
        <f t="shared" si="28"/>
        <v>466</v>
      </c>
      <c r="C468" s="9">
        <f>Productos!D469</f>
        <v>9073</v>
      </c>
      <c r="D468" s="9" t="str">
        <f>VLOOKUP(A468,'Base de datos'!$E$2:$H$7486,4,FALSE)</f>
        <v>Kg.</v>
      </c>
      <c r="E468" s="9" t="str">
        <f>VLOOKUP(A468,'Base de datos'!$E$2:$H$7486,2,FALSE)</f>
        <v>Carnes, cecinas y embutidos</v>
      </c>
      <c r="F468" s="9">
        <f t="shared" si="29"/>
        <v>1</v>
      </c>
      <c r="G468" s="9">
        <f t="shared" si="30"/>
        <v>2</v>
      </c>
      <c r="H468" s="10" t="str">
        <f t="shared" si="31"/>
        <v xml:space="preserve">insert into producto (
	id_producto,
	nom_producto,
	precio,
	cod_unidad_medida,
	cod_categ_producto)
values (
	466,
	'Chuletas de cerdo parrilleras',
	9073,
	1,
	2);
</v>
      </c>
    </row>
    <row r="469" spans="1:8" ht="200.15" customHeight="1" x14ac:dyDescent="0.35">
      <c r="A469" s="9" t="str">
        <f>SUBSTITUTE(Productos!A470,"'","''")</f>
        <v>Chumbeque</v>
      </c>
      <c r="B469" s="9">
        <f t="shared" si="28"/>
        <v>467</v>
      </c>
      <c r="C469" s="9">
        <f>Productos!D470</f>
        <v>7000</v>
      </c>
      <c r="D469" s="9" t="str">
        <f>VLOOKUP(A469,'Base de datos'!$E$2:$H$7486,4,FALSE)</f>
        <v>Kg.</v>
      </c>
      <c r="E469" s="9" t="str">
        <f>VLOOKUP(A469,'Base de datos'!$E$2:$H$7486,2,FALSE)</f>
        <v>Carnes, cecinas y embutidos</v>
      </c>
      <c r="F469" s="9">
        <f t="shared" si="29"/>
        <v>1</v>
      </c>
      <c r="G469" s="9">
        <f t="shared" si="30"/>
        <v>2</v>
      </c>
      <c r="H469" s="10" t="str">
        <f t="shared" si="31"/>
        <v xml:space="preserve">insert into producto (
	id_producto,
	nom_producto,
	precio,
	cod_unidad_medida,
	cod_categ_producto)
values (
	467,
	'Chumbeque',
	7000,
	1,
	2);
</v>
      </c>
    </row>
    <row r="470" spans="1:8" ht="200.15" customHeight="1" x14ac:dyDescent="0.35">
      <c r="A470" s="9" t="str">
        <f>SUBSTITUTE(Productos!A471,"'","''")</f>
        <v>Ciboulette</v>
      </c>
      <c r="B470" s="9">
        <f t="shared" si="28"/>
        <v>468</v>
      </c>
      <c r="C470" s="9">
        <f>Productos!D471</f>
        <v>13222.222222222223</v>
      </c>
      <c r="D470" s="9" t="str">
        <f>VLOOKUP(A470,'Base de datos'!$E$2:$H$7486,4,FALSE)</f>
        <v>Kg.</v>
      </c>
      <c r="E470" s="9" t="str">
        <f>VLOOKUP(A470,'Base de datos'!$E$2:$H$7486,2,FALSE)</f>
        <v>Frutas y verduras</v>
      </c>
      <c r="F470" s="9">
        <f t="shared" si="29"/>
        <v>1</v>
      </c>
      <c r="G470" s="9">
        <f t="shared" si="30"/>
        <v>1</v>
      </c>
      <c r="H470" s="10" t="str">
        <f t="shared" si="31"/>
        <v xml:space="preserve">insert into producto (
	id_producto,
	nom_producto,
	precio,
	cod_unidad_medida,
	cod_categ_producto)
values (
	468,
	'Ciboulette',
	13222.2222222222,
	1,
	1);
</v>
      </c>
    </row>
    <row r="471" spans="1:8" ht="200.15" customHeight="1" x14ac:dyDescent="0.35">
      <c r="A471" s="9" t="str">
        <f>SUBSTITUTE(Productos!A472,"'","''")</f>
        <v>Ciboulette (3 ataditos)</v>
      </c>
      <c r="B471" s="9">
        <f t="shared" si="28"/>
        <v>469</v>
      </c>
      <c r="C471" s="9">
        <f>Productos!D472</f>
        <v>37500</v>
      </c>
      <c r="D471" s="9" t="str">
        <f>VLOOKUP(A471,'Base de datos'!$E$2:$H$7486,4,FALSE)</f>
        <v>Kg.</v>
      </c>
      <c r="E471" s="9" t="str">
        <f>VLOOKUP(A471,'Base de datos'!$E$2:$H$7486,2,FALSE)</f>
        <v>Frutas y verduras</v>
      </c>
      <c r="F471" s="9">
        <f t="shared" si="29"/>
        <v>1</v>
      </c>
      <c r="G471" s="9">
        <f t="shared" si="30"/>
        <v>1</v>
      </c>
      <c r="H471" s="10" t="str">
        <f t="shared" si="31"/>
        <v xml:space="preserve">insert into producto (
	id_producto,
	nom_producto,
	precio,
	cod_unidad_medida,
	cod_categ_producto)
values (
	469,
	'Ciboulette (3 ataditos)',
	37500,
	1,
	1);
</v>
      </c>
    </row>
    <row r="472" spans="1:8" ht="200.15" customHeight="1" x14ac:dyDescent="0.35">
      <c r="A472" s="9" t="str">
        <f>SUBSTITUTE(Productos!A473,"'","''")</f>
        <v>Ciboulette paquete</v>
      </c>
      <c r="B472" s="9">
        <f t="shared" si="28"/>
        <v>470</v>
      </c>
      <c r="C472" s="9">
        <f>Productos!D473</f>
        <v>1000</v>
      </c>
      <c r="D472" s="9" t="str">
        <f>VLOOKUP(A472,'Base de datos'!$E$2:$H$7486,4,FALSE)</f>
        <v>unidad</v>
      </c>
      <c r="E472" s="9" t="str">
        <f>VLOOKUP(A472,'Base de datos'!$E$2:$H$7486,2,FALSE)</f>
        <v>Frutas y verduras</v>
      </c>
      <c r="F472" s="9">
        <f t="shared" si="29"/>
        <v>5</v>
      </c>
      <c r="G472" s="9">
        <f t="shared" si="30"/>
        <v>1</v>
      </c>
      <c r="H472" s="10" t="str">
        <f t="shared" si="31"/>
        <v xml:space="preserve">insert into producto (
	id_producto,
	nom_producto,
	precio,
	cod_unidad_medida,
	cod_categ_producto)
values (
	470,
	'Ciboulette paquete',
	1000,
	5,
	1);
</v>
      </c>
    </row>
    <row r="473" spans="1:8" ht="200.15" customHeight="1" x14ac:dyDescent="0.35">
      <c r="A473" s="9" t="str">
        <f>SUBSTITUTE(Productos!A474,"'","''")</f>
        <v>Ciboullete</v>
      </c>
      <c r="B473" s="9">
        <f t="shared" si="28"/>
        <v>471</v>
      </c>
      <c r="C473" s="9">
        <f>Productos!D474</f>
        <v>1000</v>
      </c>
      <c r="D473" s="9" t="str">
        <f>VLOOKUP(A473,'Base de datos'!$E$2:$H$7486,4,FALSE)</f>
        <v>unidad</v>
      </c>
      <c r="E473" s="9" t="str">
        <f>VLOOKUP(A473,'Base de datos'!$E$2:$H$7486,2,FALSE)</f>
        <v>Frutas y verduras</v>
      </c>
      <c r="F473" s="9">
        <f t="shared" si="29"/>
        <v>5</v>
      </c>
      <c r="G473" s="9">
        <f t="shared" si="30"/>
        <v>1</v>
      </c>
      <c r="H473" s="10" t="str">
        <f t="shared" si="31"/>
        <v xml:space="preserve">insert into producto (
	id_producto,
	nom_producto,
	precio,
	cod_unidad_medida,
	cod_categ_producto)
values (
	471,
	'Ciboullete',
	1000,
	5,
	1);
</v>
      </c>
    </row>
    <row r="474" spans="1:8" ht="200.15" customHeight="1" x14ac:dyDescent="0.35">
      <c r="A474" s="9" t="str">
        <f>SUBSTITUTE(Productos!A475,"'","''")</f>
        <v>Cilantro</v>
      </c>
      <c r="B474" s="9">
        <f t="shared" si="28"/>
        <v>472</v>
      </c>
      <c r="C474" s="9">
        <f>Productos!D475</f>
        <v>4650</v>
      </c>
      <c r="D474" s="9" t="str">
        <f>VLOOKUP(A474,'Base de datos'!$E$2:$H$7486,4,FALSE)</f>
        <v>Kg.</v>
      </c>
      <c r="E474" s="9" t="str">
        <f>VLOOKUP(A474,'Base de datos'!$E$2:$H$7486,2,FALSE)</f>
        <v>Frutas y verduras</v>
      </c>
      <c r="F474" s="9">
        <f t="shared" si="29"/>
        <v>1</v>
      </c>
      <c r="G474" s="9">
        <f t="shared" si="30"/>
        <v>1</v>
      </c>
      <c r="H474" s="10" t="str">
        <f t="shared" si="31"/>
        <v xml:space="preserve">insert into producto (
	id_producto,
	nom_producto,
	precio,
	cod_unidad_medida,
	cod_categ_producto)
values (
	472,
	'Cilantro',
	4650,
	1,
	1);
</v>
      </c>
    </row>
    <row r="475" spans="1:8" ht="200.15" customHeight="1" x14ac:dyDescent="0.35">
      <c r="A475" s="9" t="str">
        <f>SUBSTITUTE(Productos!A476,"'","''")</f>
        <v>Cilantro bandeja</v>
      </c>
      <c r="B475" s="9">
        <f t="shared" si="28"/>
        <v>473</v>
      </c>
      <c r="C475" s="9">
        <f>Productos!D476</f>
        <v>4650</v>
      </c>
      <c r="D475" s="9" t="str">
        <f>VLOOKUP(A475,'Base de datos'!$E$2:$H$7486,4,FALSE)</f>
        <v>unidad</v>
      </c>
      <c r="E475" s="9" t="str">
        <f>VLOOKUP(A475,'Base de datos'!$E$2:$H$7486,2,FALSE)</f>
        <v>Frutas y verduras</v>
      </c>
      <c r="F475" s="9">
        <f t="shared" si="29"/>
        <v>5</v>
      </c>
      <c r="G475" s="9">
        <f t="shared" si="30"/>
        <v>1</v>
      </c>
      <c r="H475" s="10" t="str">
        <f t="shared" si="31"/>
        <v xml:space="preserve">insert into producto (
	id_producto,
	nom_producto,
	precio,
	cod_unidad_medida,
	cod_categ_producto)
values (
	473,
	'Cilantro bandeja',
	4650,
	5,
	1);
</v>
      </c>
    </row>
    <row r="476" spans="1:8" ht="200.15" customHeight="1" x14ac:dyDescent="0.35">
      <c r="A476" s="9" t="str">
        <f>SUBSTITUTE(Productos!A477,"'","''")</f>
        <v>Cilantro fresco</v>
      </c>
      <c r="B476" s="9">
        <f t="shared" si="28"/>
        <v>474</v>
      </c>
      <c r="C476" s="9">
        <f>Productos!D477</f>
        <v>4650</v>
      </c>
      <c r="D476" s="9" t="str">
        <f>VLOOKUP(A476,'Base de datos'!$E$2:$H$7486,4,FALSE)</f>
        <v>Kg.</v>
      </c>
      <c r="E476" s="9" t="str">
        <f>VLOOKUP(A476,'Base de datos'!$E$2:$H$7486,2,FALSE)</f>
        <v>Carnes, cecinas y embutidos</v>
      </c>
      <c r="F476" s="9">
        <f t="shared" si="29"/>
        <v>1</v>
      </c>
      <c r="G476" s="9">
        <f t="shared" si="30"/>
        <v>2</v>
      </c>
      <c r="H476" s="10" t="str">
        <f t="shared" si="31"/>
        <v xml:space="preserve">insert into producto (
	id_producto,
	nom_producto,
	precio,
	cod_unidad_medida,
	cod_categ_producto)
values (
	474,
	'Cilantro fresco',
	4650,
	1,
	2);
</v>
      </c>
    </row>
    <row r="477" spans="1:8" ht="200.15" customHeight="1" x14ac:dyDescent="0.35">
      <c r="A477" s="9" t="str">
        <f>SUBSTITUTE(Productos!A478,"'","''")</f>
        <v>Cilantro paquete</v>
      </c>
      <c r="B477" s="9">
        <f t="shared" si="28"/>
        <v>475</v>
      </c>
      <c r="C477" s="9">
        <f>Productos!D478</f>
        <v>1661.4285714285713</v>
      </c>
      <c r="D477" s="9" t="str">
        <f>VLOOKUP(A477,'Base de datos'!$E$2:$H$7486,4,FALSE)</f>
        <v>unidad</v>
      </c>
      <c r="E477" s="9" t="str">
        <f>VLOOKUP(A477,'Base de datos'!$E$2:$H$7486,2,FALSE)</f>
        <v>Frutas y verduras</v>
      </c>
      <c r="F477" s="9">
        <f t="shared" si="29"/>
        <v>5</v>
      </c>
      <c r="G477" s="9">
        <f t="shared" si="30"/>
        <v>1</v>
      </c>
      <c r="H477" s="10" t="str">
        <f t="shared" si="31"/>
        <v xml:space="preserve">insert into producto (
	id_producto,
	nom_producto,
	precio,
	cod_unidad_medida,
	cod_categ_producto)
values (
	475,
	'Cilantro paquete',
	1661.42857142857,
	5,
	1);
</v>
      </c>
    </row>
    <row r="478" spans="1:8" ht="200.15" customHeight="1" x14ac:dyDescent="0.35">
      <c r="A478" s="9" t="str">
        <f>SUBSTITUTE(Productos!A479,"'","''")</f>
        <v>Cinsault (750 cc) botella</v>
      </c>
      <c r="B478" s="9">
        <f t="shared" si="28"/>
        <v>476</v>
      </c>
      <c r="C478" s="9">
        <f>Productos!D479</f>
        <v>4690</v>
      </c>
      <c r="D478" s="9" t="str">
        <f>VLOOKUP(A478,'Base de datos'!$E$2:$H$7486,4,FALSE)</f>
        <v>unidad</v>
      </c>
      <c r="E478" s="9" t="str">
        <f>VLOOKUP(A478,'Base de datos'!$E$2:$H$7486,2,FALSE)</f>
        <v>Carnes, cecinas y embutidos</v>
      </c>
      <c r="F478" s="9">
        <f t="shared" si="29"/>
        <v>5</v>
      </c>
      <c r="G478" s="9">
        <f t="shared" si="30"/>
        <v>2</v>
      </c>
      <c r="H478" s="10" t="str">
        <f t="shared" si="31"/>
        <v xml:space="preserve">insert into producto (
	id_producto,
	nom_producto,
	precio,
	cod_unidad_medida,
	cod_categ_producto)
values (
	476,
	'Cinsault (750 cc) botella',
	4690,
	5,
	2);
</v>
      </c>
    </row>
    <row r="479" spans="1:8" ht="200.15" customHeight="1" x14ac:dyDescent="0.35">
      <c r="A479" s="9" t="str">
        <f>SUBSTITUTE(Productos!A480,"'","''")</f>
        <v>Cinsault de martino(viejas tinajas) bot.</v>
      </c>
      <c r="B479" s="9">
        <f t="shared" si="28"/>
        <v>477</v>
      </c>
      <c r="C479" s="9">
        <f>Productos!D480</f>
        <v>7380</v>
      </c>
      <c r="D479" s="9" t="str">
        <f>VLOOKUP(A479,'Base de datos'!$E$2:$H$7486,4,FALSE)</f>
        <v>unidad</v>
      </c>
      <c r="E479" s="9" t="str">
        <f>VLOOKUP(A479,'Base de datos'!$E$2:$H$7486,2,FALSE)</f>
        <v>Vinos, licores y bebidas</v>
      </c>
      <c r="F479" s="9">
        <f t="shared" si="29"/>
        <v>5</v>
      </c>
      <c r="G479" s="9">
        <f t="shared" si="30"/>
        <v>7</v>
      </c>
      <c r="H479" s="10" t="str">
        <f t="shared" si="31"/>
        <v xml:space="preserve">insert into producto (
	id_producto,
	nom_producto,
	precio,
	cod_unidad_medida,
	cod_categ_producto)
values (
	477,
	'Cinsault de martino(viejas tinajas) bot.',
	7380,
	5,
	7);
</v>
      </c>
    </row>
    <row r="480" spans="1:8" ht="200.15" customHeight="1" x14ac:dyDescent="0.35">
      <c r="A480" s="9" t="str">
        <f>SUBSTITUTE(Productos!A481,"'","''")</f>
        <v>Cinzano bianco 950cc bot.</v>
      </c>
      <c r="B480" s="9">
        <f t="shared" si="28"/>
        <v>478</v>
      </c>
      <c r="C480" s="9">
        <f>Productos!D481</f>
        <v>5000</v>
      </c>
      <c r="D480" s="9" t="str">
        <f>VLOOKUP(A480,'Base de datos'!$E$2:$H$7486,4,FALSE)</f>
        <v>unidad</v>
      </c>
      <c r="E480" s="9" t="str">
        <f>VLOOKUP(A480,'Base de datos'!$E$2:$H$7486,2,FALSE)</f>
        <v>Vinos, licores y bebidas</v>
      </c>
      <c r="F480" s="9">
        <f t="shared" si="29"/>
        <v>5</v>
      </c>
      <c r="G480" s="9">
        <f t="shared" si="30"/>
        <v>7</v>
      </c>
      <c r="H480" s="10" t="str">
        <f t="shared" si="31"/>
        <v xml:space="preserve">insert into producto (
	id_producto,
	nom_producto,
	precio,
	cod_unidad_medida,
	cod_categ_producto)
values (
	478,
	'Cinzano bianco 950cc bot.',
	5000,
	5,
	7);
</v>
      </c>
    </row>
    <row r="481" spans="1:8" ht="200.15" customHeight="1" x14ac:dyDescent="0.35">
      <c r="A481" s="9" t="str">
        <f>SUBSTITUTE(Productos!A482,"'","''")</f>
        <v>Clavo de olor</v>
      </c>
      <c r="B481" s="9">
        <f t="shared" si="28"/>
        <v>479</v>
      </c>
      <c r="C481" s="9">
        <f>Productos!D482</f>
        <v>98000</v>
      </c>
      <c r="D481" s="9" t="str">
        <f>VLOOKUP(A481,'Base de datos'!$E$2:$H$7486,4,FALSE)</f>
        <v>Kg.</v>
      </c>
      <c r="E481" s="9" t="str">
        <f>VLOOKUP(A481,'Base de datos'!$E$2:$H$7486,2,FALSE)</f>
        <v>Abarrotes</v>
      </c>
      <c r="F481" s="9">
        <f t="shared" si="29"/>
        <v>1</v>
      </c>
      <c r="G481" s="9">
        <f t="shared" si="30"/>
        <v>6</v>
      </c>
      <c r="H481" s="10" t="str">
        <f t="shared" si="31"/>
        <v xml:space="preserve">insert into producto (
	id_producto,
	nom_producto,
	precio,
	cod_unidad_medida,
	cod_categ_producto)
values (
	479,
	'Clavo de olor',
	98000,
	1,
	6);
</v>
      </c>
    </row>
    <row r="482" spans="1:8" ht="200.15" customHeight="1" x14ac:dyDescent="0.35">
      <c r="A482" s="9" t="str">
        <f>SUBSTITUTE(Productos!A483,"'","''")</f>
        <v>Clavo de olor entero</v>
      </c>
      <c r="B482" s="9">
        <f t="shared" si="28"/>
        <v>480</v>
      </c>
      <c r="C482" s="9">
        <f>Productos!D483</f>
        <v>98000</v>
      </c>
      <c r="D482" s="9" t="str">
        <f>VLOOKUP(A482,'Base de datos'!$E$2:$H$7486,4,FALSE)</f>
        <v>Kg.</v>
      </c>
      <c r="E482" s="9" t="str">
        <f>VLOOKUP(A482,'Base de datos'!$E$2:$H$7486,2,FALSE)</f>
        <v>Abarrotes</v>
      </c>
      <c r="F482" s="9">
        <f t="shared" si="29"/>
        <v>1</v>
      </c>
      <c r="G482" s="9">
        <f t="shared" si="30"/>
        <v>6</v>
      </c>
      <c r="H482" s="10" t="str">
        <f t="shared" si="31"/>
        <v xml:space="preserve">insert into producto (
	id_producto,
	nom_producto,
	precio,
	cod_unidad_medida,
	cod_categ_producto)
values (
	480,
	'Clavo de olor entero',
	98000,
	1,
	6);
</v>
      </c>
    </row>
    <row r="483" spans="1:8" ht="200.15" customHeight="1" x14ac:dyDescent="0.35">
      <c r="A483" s="9" t="str">
        <f>SUBSTITUTE(Productos!A484,"'","''")</f>
        <v>Clavo de olor sobre</v>
      </c>
      <c r="B483" s="9">
        <f t="shared" si="28"/>
        <v>481</v>
      </c>
      <c r="C483" s="9">
        <f>Productos!D484</f>
        <v>459</v>
      </c>
      <c r="D483" s="9" t="str">
        <f>VLOOKUP(A483,'Base de datos'!$E$2:$H$7486,4,FALSE)</f>
        <v>unidad</v>
      </c>
      <c r="E483" s="9" t="str">
        <f>VLOOKUP(A483,'Base de datos'!$E$2:$H$7486,2,FALSE)</f>
        <v>Carnes, cecinas y embutidos</v>
      </c>
      <c r="F483" s="9">
        <f t="shared" si="29"/>
        <v>5</v>
      </c>
      <c r="G483" s="9">
        <f t="shared" si="30"/>
        <v>2</v>
      </c>
      <c r="H483" s="10" t="str">
        <f t="shared" si="31"/>
        <v xml:space="preserve">insert into producto (
	id_producto,
	nom_producto,
	precio,
	cod_unidad_medida,
	cod_categ_producto)
values (
	481,
	'Clavo de olor sobre',
	459,
	5,
	2);
</v>
      </c>
    </row>
    <row r="484" spans="1:8" ht="200.15" customHeight="1" x14ac:dyDescent="0.35">
      <c r="A484" s="9" t="str">
        <f>SUBSTITUTE(Productos!A485,"'","''")</f>
        <v>Cloro</v>
      </c>
      <c r="B484" s="9">
        <f t="shared" si="28"/>
        <v>482</v>
      </c>
      <c r="C484" s="9">
        <f>Productos!D485</f>
        <v>1400</v>
      </c>
      <c r="D484" s="9" t="str">
        <f>VLOOKUP(A484,'Base de datos'!$E$2:$H$7486,4,FALSE)</f>
        <v>lt.</v>
      </c>
      <c r="E484" s="9" t="str">
        <f>VLOOKUP(A484,'Base de datos'!$E$2:$H$7486,2,FALSE)</f>
        <v>Carnes, cecinas y embutidos</v>
      </c>
      <c r="F484" s="9">
        <f t="shared" si="29"/>
        <v>3</v>
      </c>
      <c r="G484" s="9">
        <f t="shared" si="30"/>
        <v>2</v>
      </c>
      <c r="H484" s="10" t="str">
        <f t="shared" si="31"/>
        <v xml:space="preserve">insert into producto (
	id_producto,
	nom_producto,
	precio,
	cod_unidad_medida,
	cod_categ_producto)
values (
	482,
	'Cloro',
	1400,
	3,
	2);
</v>
      </c>
    </row>
    <row r="485" spans="1:8" ht="200.15" customHeight="1" x14ac:dyDescent="0.35">
      <c r="A485" s="9" t="str">
        <f>SUBSTITUTE(Productos!A486,"'","''")</f>
        <v>CMC</v>
      </c>
      <c r="B485" s="9">
        <f t="shared" si="28"/>
        <v>483</v>
      </c>
      <c r="C485" s="9">
        <f>Productos!D486</f>
        <v>2500</v>
      </c>
      <c r="D485" s="9" t="str">
        <f>VLOOKUP(A485,'Base de datos'!$E$2:$H$7486,4,FALSE)</f>
        <v>Kg.</v>
      </c>
      <c r="E485" s="9" t="str">
        <f>VLOOKUP(A485,'Base de datos'!$E$2:$H$7486,2,FALSE)</f>
        <v>Carnes, cecinas y embutidos</v>
      </c>
      <c r="F485" s="9">
        <f t="shared" si="29"/>
        <v>1</v>
      </c>
      <c r="G485" s="9">
        <f t="shared" si="30"/>
        <v>2</v>
      </c>
      <c r="H485" s="10" t="str">
        <f t="shared" si="31"/>
        <v xml:space="preserve">insert into producto (
	id_producto,
	nom_producto,
	precio,
	cod_unidad_medida,
	cod_categ_producto)
values (
	483,
	'CMC',
	2500,
	1,
	2);
</v>
      </c>
    </row>
    <row r="486" spans="1:8" ht="200.15" customHeight="1" x14ac:dyDescent="0.35">
      <c r="A486" s="9" t="str">
        <f>SUBSTITUTE(Productos!A487,"'","''")</f>
        <v>Cobertura amarga carat</v>
      </c>
      <c r="B486" s="9">
        <f t="shared" si="28"/>
        <v>484</v>
      </c>
      <c r="C486" s="9">
        <f>Productos!D487</f>
        <v>14000</v>
      </c>
      <c r="D486" s="9" t="str">
        <f>VLOOKUP(A486,'Base de datos'!$E$2:$H$7486,4,FALSE)</f>
        <v>Kg.</v>
      </c>
      <c r="E486" s="9" t="str">
        <f>VLOOKUP(A486,'Base de datos'!$E$2:$H$7486,2,FALSE)</f>
        <v>Abarrotes</v>
      </c>
      <c r="F486" s="9">
        <f t="shared" si="29"/>
        <v>1</v>
      </c>
      <c r="G486" s="9">
        <f t="shared" si="30"/>
        <v>6</v>
      </c>
      <c r="H486" s="10" t="str">
        <f t="shared" si="31"/>
        <v xml:space="preserve">insert into producto (
	id_producto,
	nom_producto,
	precio,
	cod_unidad_medida,
	cod_categ_producto)
values (
	484,
	'Cobertura amarga carat',
	14000,
	1,
	6);
</v>
      </c>
    </row>
    <row r="487" spans="1:8" ht="200.15" customHeight="1" x14ac:dyDescent="0.35">
      <c r="A487" s="9" t="str">
        <f>SUBSTITUTE(Productos!A488,"'","''")</f>
        <v>Cobertura bitter</v>
      </c>
      <c r="B487" s="9">
        <f t="shared" si="28"/>
        <v>485</v>
      </c>
      <c r="C487" s="9">
        <f>Productos!D488</f>
        <v>14000</v>
      </c>
      <c r="D487" s="9" t="str">
        <f>VLOOKUP(A487,'Base de datos'!$E$2:$H$7486,4,FALSE)</f>
        <v>Kg.</v>
      </c>
      <c r="E487" s="9" t="str">
        <f>VLOOKUP(A487,'Base de datos'!$E$2:$H$7486,2,FALSE)</f>
        <v>Abarrotes</v>
      </c>
      <c r="F487" s="9">
        <f t="shared" si="29"/>
        <v>1</v>
      </c>
      <c r="G487" s="9">
        <f t="shared" si="30"/>
        <v>6</v>
      </c>
      <c r="H487" s="10" t="str">
        <f t="shared" si="31"/>
        <v xml:space="preserve">insert into producto (
	id_producto,
	nom_producto,
	precio,
	cod_unidad_medida,
	cod_categ_producto)
values (
	485,
	'Cobertura bitter',
	14000,
	1,
	6);
</v>
      </c>
    </row>
    <row r="488" spans="1:8" ht="200.15" customHeight="1" x14ac:dyDescent="0.35">
      <c r="A488" s="9" t="str">
        <f>SUBSTITUTE(Productos!A489,"'","''")</f>
        <v>Cobertura bitter 80%</v>
      </c>
      <c r="B488" s="9">
        <f t="shared" si="28"/>
        <v>486</v>
      </c>
      <c r="C488" s="9">
        <f>Productos!D489</f>
        <v>14000</v>
      </c>
      <c r="D488" s="9" t="str">
        <f>VLOOKUP(A488,'Base de datos'!$E$2:$H$7486,4,FALSE)</f>
        <v>Kg.</v>
      </c>
      <c r="E488" s="9" t="str">
        <f>VLOOKUP(A488,'Base de datos'!$E$2:$H$7486,2,FALSE)</f>
        <v>Abarrotes</v>
      </c>
      <c r="F488" s="9">
        <f t="shared" si="29"/>
        <v>1</v>
      </c>
      <c r="G488" s="9">
        <f t="shared" si="30"/>
        <v>6</v>
      </c>
      <c r="H488" s="10" t="str">
        <f t="shared" si="31"/>
        <v xml:space="preserve">insert into producto (
	id_producto,
	nom_producto,
	precio,
	cod_unidad_medida,
	cod_categ_producto)
values (
	486,
	'Cobertura bitter 80%',
	14000,
	1,
	6);
</v>
      </c>
    </row>
    <row r="489" spans="1:8" ht="200.15" customHeight="1" x14ac:dyDescent="0.35">
      <c r="A489" s="9" t="str">
        <f>SUBSTITUTE(Productos!A490,"'","''")</f>
        <v>Cobertura bitter carat</v>
      </c>
      <c r="B489" s="9">
        <f t="shared" si="28"/>
        <v>487</v>
      </c>
      <c r="C489" s="9">
        <f>Productos!D490</f>
        <v>14000</v>
      </c>
      <c r="D489" s="9" t="str">
        <f>VLOOKUP(A489,'Base de datos'!$E$2:$H$7486,4,FALSE)</f>
        <v>Kg.</v>
      </c>
      <c r="E489" s="9" t="str">
        <f>VLOOKUP(A489,'Base de datos'!$E$2:$H$7486,2,FALSE)</f>
        <v>Abarrotes</v>
      </c>
      <c r="F489" s="9">
        <f t="shared" si="29"/>
        <v>1</v>
      </c>
      <c r="G489" s="9">
        <f t="shared" si="30"/>
        <v>6</v>
      </c>
      <c r="H489" s="10" t="str">
        <f t="shared" si="31"/>
        <v xml:space="preserve">insert into producto (
	id_producto,
	nom_producto,
	precio,
	cod_unidad_medida,
	cod_categ_producto)
values (
	487,
	'Cobertura bitter carat',
	14000,
	1,
	6);
</v>
      </c>
    </row>
    <row r="490" spans="1:8" ht="200.15" customHeight="1" x14ac:dyDescent="0.35">
      <c r="A490" s="9" t="str">
        <f>SUBSTITUTE(Productos!A491,"'","''")</f>
        <v>Cobertura blanca</v>
      </c>
      <c r="B490" s="9">
        <f t="shared" si="28"/>
        <v>488</v>
      </c>
      <c r="C490" s="9">
        <f>Productos!D491</f>
        <v>8495</v>
      </c>
      <c r="D490" s="9" t="str">
        <f>VLOOKUP(A490,'Base de datos'!$E$2:$H$7486,4,FALSE)</f>
        <v>Kg.</v>
      </c>
      <c r="E490" s="9" t="str">
        <f>VLOOKUP(A490,'Base de datos'!$E$2:$H$7486,2,FALSE)</f>
        <v>Abarrotes</v>
      </c>
      <c r="F490" s="9">
        <f t="shared" si="29"/>
        <v>1</v>
      </c>
      <c r="G490" s="9">
        <f t="shared" si="30"/>
        <v>6</v>
      </c>
      <c r="H490" s="10" t="str">
        <f t="shared" si="31"/>
        <v xml:space="preserve">insert into producto (
	id_producto,
	nom_producto,
	precio,
	cod_unidad_medida,
	cod_categ_producto)
values (
	488,
	'Cobertura blanca',
	8495,
	1,
	6);
</v>
      </c>
    </row>
    <row r="491" spans="1:8" ht="200.15" customHeight="1" x14ac:dyDescent="0.35">
      <c r="A491" s="9" t="str">
        <f>SUBSTITUTE(Productos!A492,"'","''")</f>
        <v>Cobertura blanca carat</v>
      </c>
      <c r="B491" s="9">
        <f t="shared" si="28"/>
        <v>489</v>
      </c>
      <c r="C491" s="9">
        <f>Productos!D492</f>
        <v>4500</v>
      </c>
      <c r="D491" s="9" t="str">
        <f>VLOOKUP(A491,'Base de datos'!$E$2:$H$7486,4,FALSE)</f>
        <v>Kg.</v>
      </c>
      <c r="E491" s="9" t="str">
        <f>VLOOKUP(A491,'Base de datos'!$E$2:$H$7486,2,FALSE)</f>
        <v>Abarrotes</v>
      </c>
      <c r="F491" s="9">
        <f t="shared" si="29"/>
        <v>1</v>
      </c>
      <c r="G491" s="9">
        <f t="shared" si="30"/>
        <v>6</v>
      </c>
      <c r="H491" s="10" t="str">
        <f t="shared" si="31"/>
        <v xml:space="preserve">insert into producto (
	id_producto,
	nom_producto,
	precio,
	cod_unidad_medida,
	cod_categ_producto)
values (
	489,
	'Cobertura blanca carat',
	4500,
	1,
	6);
</v>
      </c>
    </row>
    <row r="492" spans="1:8" ht="200.15" customHeight="1" x14ac:dyDescent="0.35">
      <c r="A492" s="9" t="str">
        <f>SUBSTITUTE(Productos!A493,"'","''")</f>
        <v>Cobertura blanca monedas puratos</v>
      </c>
      <c r="B492" s="9">
        <f t="shared" si="28"/>
        <v>490</v>
      </c>
      <c r="C492" s="9">
        <f>Productos!D493</f>
        <v>4500</v>
      </c>
      <c r="D492" s="9" t="str">
        <f>VLOOKUP(A492,'Base de datos'!$E$2:$H$7486,4,FALSE)</f>
        <v>Kg.</v>
      </c>
      <c r="E492" s="9" t="str">
        <f>VLOOKUP(A492,'Base de datos'!$E$2:$H$7486,2,FALSE)</f>
        <v>Abarrotes</v>
      </c>
      <c r="F492" s="9">
        <f t="shared" si="29"/>
        <v>1</v>
      </c>
      <c r="G492" s="9">
        <f t="shared" si="30"/>
        <v>6</v>
      </c>
      <c r="H492" s="10" t="str">
        <f t="shared" si="31"/>
        <v xml:space="preserve">insert into producto (
	id_producto,
	nom_producto,
	precio,
	cod_unidad_medida,
	cod_categ_producto)
values (
	490,
	'Cobertura blanca monedas puratos',
	4500,
	1,
	6);
</v>
      </c>
    </row>
    <row r="493" spans="1:8" ht="200.15" customHeight="1" x14ac:dyDescent="0.35">
      <c r="A493" s="9" t="str">
        <f>SUBSTITUTE(Productos!A494,"'","''")</f>
        <v>Cobertura chocolate bitter</v>
      </c>
      <c r="B493" s="9">
        <f t="shared" si="28"/>
        <v>491</v>
      </c>
      <c r="C493" s="9">
        <f>Productos!D494</f>
        <v>14000</v>
      </c>
      <c r="D493" s="9" t="str">
        <f>VLOOKUP(A493,'Base de datos'!$E$2:$H$7486,4,FALSE)</f>
        <v>Kg.</v>
      </c>
      <c r="E493" s="9" t="str">
        <f>VLOOKUP(A493,'Base de datos'!$E$2:$H$7486,2,FALSE)</f>
        <v>Abarrotes</v>
      </c>
      <c r="F493" s="9">
        <f t="shared" si="29"/>
        <v>1</v>
      </c>
      <c r="G493" s="9">
        <f t="shared" si="30"/>
        <v>6</v>
      </c>
      <c r="H493" s="10" t="str">
        <f t="shared" si="31"/>
        <v xml:space="preserve">insert into producto (
	id_producto,
	nom_producto,
	precio,
	cod_unidad_medida,
	cod_categ_producto)
values (
	491,
	'Cobertura chocolate bitter',
	14000,
	1,
	6);
</v>
      </c>
    </row>
    <row r="494" spans="1:8" ht="200.15" customHeight="1" x14ac:dyDescent="0.35">
      <c r="A494" s="9" t="str">
        <f>SUBSTITUTE(Productos!A495,"'","''")</f>
        <v>Cobertura chocolate blanco</v>
      </c>
      <c r="B494" s="9">
        <f t="shared" si="28"/>
        <v>492</v>
      </c>
      <c r="C494" s="9">
        <f>Productos!D495</f>
        <v>4500</v>
      </c>
      <c r="D494" s="9" t="str">
        <f>VLOOKUP(A494,'Base de datos'!$E$2:$H$7486,4,FALSE)</f>
        <v>Kg.</v>
      </c>
      <c r="E494" s="9" t="str">
        <f>VLOOKUP(A494,'Base de datos'!$E$2:$H$7486,2,FALSE)</f>
        <v>Abarrotes</v>
      </c>
      <c r="F494" s="9">
        <f t="shared" si="29"/>
        <v>1</v>
      </c>
      <c r="G494" s="9">
        <f t="shared" si="30"/>
        <v>6</v>
      </c>
      <c r="H494" s="10" t="str">
        <f t="shared" si="31"/>
        <v xml:space="preserve">insert into producto (
	id_producto,
	nom_producto,
	precio,
	cod_unidad_medida,
	cod_categ_producto)
values (
	492,
	'Cobertura chocolate blanco',
	4500,
	1,
	6);
</v>
      </c>
    </row>
    <row r="495" spans="1:8" ht="200.15" customHeight="1" x14ac:dyDescent="0.35">
      <c r="A495" s="9" t="str">
        <f>SUBSTITUTE(Productos!A496,"'","''")</f>
        <v>Cobertura coberlux bitter monedas puratos</v>
      </c>
      <c r="B495" s="9">
        <f t="shared" si="28"/>
        <v>493</v>
      </c>
      <c r="C495" s="9">
        <f>Productos!D496</f>
        <v>4000</v>
      </c>
      <c r="D495" s="9" t="str">
        <f>VLOOKUP(A495,'Base de datos'!$E$2:$H$7486,4,FALSE)</f>
        <v>Kg.</v>
      </c>
      <c r="E495" s="9" t="str">
        <f>VLOOKUP(A495,'Base de datos'!$E$2:$H$7486,2,FALSE)</f>
        <v>Abarrotes</v>
      </c>
      <c r="F495" s="9">
        <f t="shared" si="29"/>
        <v>1</v>
      </c>
      <c r="G495" s="9">
        <f t="shared" si="30"/>
        <v>6</v>
      </c>
      <c r="H495" s="10" t="str">
        <f t="shared" si="31"/>
        <v xml:space="preserve">insert into producto (
	id_producto,
	nom_producto,
	precio,
	cod_unidad_medida,
	cod_categ_producto)
values (
	493,
	'Cobertura coberlux bitter monedas puratos',
	4000,
	1,
	6);
</v>
      </c>
    </row>
    <row r="496" spans="1:8" ht="200.15" customHeight="1" x14ac:dyDescent="0.35">
      <c r="A496" s="9" t="str">
        <f>SUBSTITUTE(Productos!A497,"'","''")</f>
        <v>Cobertura semi amarga</v>
      </c>
      <c r="B496" s="9">
        <f t="shared" si="28"/>
        <v>494</v>
      </c>
      <c r="C496" s="9">
        <f>Productos!D497</f>
        <v>4000</v>
      </c>
      <c r="D496" s="9" t="str">
        <f>VLOOKUP(A496,'Base de datos'!$E$2:$H$7486,4,FALSE)</f>
        <v>Kg.</v>
      </c>
      <c r="E496" s="9" t="str">
        <f>VLOOKUP(A496,'Base de datos'!$E$2:$H$7486,2,FALSE)</f>
        <v>Abarrotes</v>
      </c>
      <c r="F496" s="9">
        <f t="shared" si="29"/>
        <v>1</v>
      </c>
      <c r="G496" s="9">
        <f t="shared" si="30"/>
        <v>6</v>
      </c>
      <c r="H496" s="10" t="str">
        <f t="shared" si="31"/>
        <v xml:space="preserve">insert into producto (
	id_producto,
	nom_producto,
	precio,
	cod_unidad_medida,
	cod_categ_producto)
values (
	494,
	'Cobertura semi amarga',
	4000,
	1,
	6);
</v>
      </c>
    </row>
    <row r="497" spans="1:8" ht="200.15" customHeight="1" x14ac:dyDescent="0.35">
      <c r="A497" s="9" t="str">
        <f>SUBSTITUTE(Productos!A498,"'","''")</f>
        <v>Cobertura semi amarga carat</v>
      </c>
      <c r="B497" s="9">
        <f t="shared" si="28"/>
        <v>495</v>
      </c>
      <c r="C497" s="9">
        <f>Productos!D498</f>
        <v>4000</v>
      </c>
      <c r="D497" s="9" t="str">
        <f>VLOOKUP(A497,'Base de datos'!$E$2:$H$7486,4,FALSE)</f>
        <v>Kg.</v>
      </c>
      <c r="E497" s="9" t="str">
        <f>VLOOKUP(A497,'Base de datos'!$E$2:$H$7486,2,FALSE)</f>
        <v>Abarrotes</v>
      </c>
      <c r="F497" s="9">
        <f t="shared" si="29"/>
        <v>1</v>
      </c>
      <c r="G497" s="9">
        <f t="shared" si="30"/>
        <v>6</v>
      </c>
      <c r="H497" s="10" t="str">
        <f t="shared" si="31"/>
        <v xml:space="preserve">insert into producto (
	id_producto,
	nom_producto,
	precio,
	cod_unidad_medida,
	cod_categ_producto)
values (
	495,
	'Cobertura semi amarga carat',
	4000,
	1,
	6);
</v>
      </c>
    </row>
    <row r="498" spans="1:8" ht="200.15" customHeight="1" x14ac:dyDescent="0.35">
      <c r="A498" s="9" t="str">
        <f>SUBSTITUTE(Productos!A499,"'","''")</f>
        <v>Coca Cola</v>
      </c>
      <c r="B498" s="9">
        <f t="shared" si="28"/>
        <v>496</v>
      </c>
      <c r="C498" s="9">
        <f>Productos!D499</f>
        <v>1150</v>
      </c>
      <c r="D498" s="9" t="str">
        <f>VLOOKUP(A498,'Base de datos'!$E$2:$H$7486,4,FALSE)</f>
        <v>lt.</v>
      </c>
      <c r="E498" s="9" t="str">
        <f>VLOOKUP(A498,'Base de datos'!$E$2:$H$7486,2,FALSE)</f>
        <v>Carnes, cecinas y embutidos</v>
      </c>
      <c r="F498" s="9">
        <f t="shared" si="29"/>
        <v>3</v>
      </c>
      <c r="G498" s="9">
        <f t="shared" si="30"/>
        <v>2</v>
      </c>
      <c r="H498" s="10" t="str">
        <f t="shared" si="31"/>
        <v xml:space="preserve">insert into producto (
	id_producto,
	nom_producto,
	precio,
	cod_unidad_medida,
	cod_categ_producto)
values (
	496,
	'Coca Cola',
	1150,
	3,
	2);
</v>
      </c>
    </row>
    <row r="499" spans="1:8" ht="200.15" customHeight="1" x14ac:dyDescent="0.35">
      <c r="A499" s="9" t="str">
        <f>SUBSTITUTE(Productos!A500,"'","''")</f>
        <v>Coca Cola (591 cc) botella</v>
      </c>
      <c r="B499" s="9">
        <f t="shared" si="28"/>
        <v>497</v>
      </c>
      <c r="C499" s="9">
        <f>Productos!D500</f>
        <v>1150</v>
      </c>
      <c r="D499" s="9" t="str">
        <f>VLOOKUP(A499,'Base de datos'!$E$2:$H$7486,4,FALSE)</f>
        <v>unidad</v>
      </c>
      <c r="E499" s="9" t="str">
        <f>VLOOKUP(A499,'Base de datos'!$E$2:$H$7486,2,FALSE)</f>
        <v>Carnes, cecinas y embutidos</v>
      </c>
      <c r="F499" s="9">
        <f t="shared" si="29"/>
        <v>5</v>
      </c>
      <c r="G499" s="9">
        <f t="shared" si="30"/>
        <v>2</v>
      </c>
      <c r="H499" s="10" t="str">
        <f t="shared" si="31"/>
        <v xml:space="preserve">insert into producto (
	id_producto,
	nom_producto,
	precio,
	cod_unidad_medida,
	cod_categ_producto)
values (
	497,
	'Coca Cola (591 cc) botella',
	1150,
	5,
	2);
</v>
      </c>
    </row>
    <row r="500" spans="1:8" ht="200.15" customHeight="1" x14ac:dyDescent="0.35">
      <c r="A500" s="9" t="str">
        <f>SUBSTITUTE(Productos!A501,"'","''")</f>
        <v>Coca Cola light</v>
      </c>
      <c r="B500" s="9">
        <f t="shared" si="28"/>
        <v>498</v>
      </c>
      <c r="C500" s="9">
        <f>Productos!D501</f>
        <v>1150</v>
      </c>
      <c r="D500" s="9" t="str">
        <f>VLOOKUP(A500,'Base de datos'!$E$2:$H$7486,4,FALSE)</f>
        <v>lt.</v>
      </c>
      <c r="E500" s="9" t="str">
        <f>VLOOKUP(A500,'Base de datos'!$E$2:$H$7486,2,FALSE)</f>
        <v>Carnes, cecinas y embutidos</v>
      </c>
      <c r="F500" s="9">
        <f t="shared" si="29"/>
        <v>3</v>
      </c>
      <c r="G500" s="9">
        <f t="shared" si="30"/>
        <v>2</v>
      </c>
      <c r="H500" s="10" t="str">
        <f t="shared" si="31"/>
        <v xml:space="preserve">insert into producto (
	id_producto,
	nom_producto,
	precio,
	cod_unidad_medida,
	cod_categ_producto)
values (
	498,
	'Coca Cola light',
	1150,
	3,
	2);
</v>
      </c>
    </row>
    <row r="501" spans="1:8" ht="200.15" customHeight="1" x14ac:dyDescent="0.35">
      <c r="A501" s="9" t="str">
        <f>SUBSTITUTE(Productos!A502,"'","''")</f>
        <v>Coca Cola normal lata 330 cc lata</v>
      </c>
      <c r="B501" s="9">
        <f t="shared" si="28"/>
        <v>499</v>
      </c>
      <c r="C501" s="9">
        <f>Productos!D502</f>
        <v>1150</v>
      </c>
      <c r="D501" s="9" t="str">
        <f>VLOOKUP(A501,'Base de datos'!$E$2:$H$7486,4,FALSE)</f>
        <v>unidad</v>
      </c>
      <c r="E501" s="9" t="str">
        <f>VLOOKUP(A501,'Base de datos'!$E$2:$H$7486,2,FALSE)</f>
        <v>Vinos, licores y bebidas</v>
      </c>
      <c r="F501" s="9">
        <f t="shared" si="29"/>
        <v>5</v>
      </c>
      <c r="G501" s="9">
        <f t="shared" si="30"/>
        <v>7</v>
      </c>
      <c r="H501" s="10" t="str">
        <f t="shared" si="31"/>
        <v xml:space="preserve">insert into producto (
	id_producto,
	nom_producto,
	precio,
	cod_unidad_medida,
	cod_categ_producto)
values (
	499,
	'Coca Cola normal lata 330 cc lata',
	1150,
	5,
	7);
</v>
      </c>
    </row>
    <row r="502" spans="1:8" ht="200.15" customHeight="1" x14ac:dyDescent="0.35">
      <c r="A502" s="9" t="str">
        <f>SUBSTITUTE(Productos!A503,"'","''")</f>
        <v>Coca Cola zero</v>
      </c>
      <c r="B502" s="9">
        <f t="shared" si="28"/>
        <v>500</v>
      </c>
      <c r="C502" s="9">
        <f>Productos!D503</f>
        <v>1150</v>
      </c>
      <c r="D502" s="9" t="str">
        <f>VLOOKUP(A502,'Base de datos'!$E$2:$H$7486,4,FALSE)</f>
        <v>lt.</v>
      </c>
      <c r="E502" s="9" t="str">
        <f>VLOOKUP(A502,'Base de datos'!$E$2:$H$7486,2,FALSE)</f>
        <v>Carnes, cecinas y embutidos</v>
      </c>
      <c r="F502" s="9">
        <f t="shared" si="29"/>
        <v>3</v>
      </c>
      <c r="G502" s="9">
        <f t="shared" si="30"/>
        <v>2</v>
      </c>
      <c r="H502" s="10" t="str">
        <f t="shared" si="31"/>
        <v xml:space="preserve">insert into producto (
	id_producto,
	nom_producto,
	precio,
	cod_unidad_medida,
	cod_categ_producto)
values (
	500,
	'Coca Cola zero',
	1150,
	3,
	2);
</v>
      </c>
    </row>
    <row r="503" spans="1:8" ht="200.15" customHeight="1" x14ac:dyDescent="0.35">
      <c r="A503" s="9" t="str">
        <f>SUBSTITUTE(Productos!A504,"'","''")</f>
        <v>Coca Cola zero 591 cc bot</v>
      </c>
      <c r="B503" s="9">
        <f t="shared" si="28"/>
        <v>501</v>
      </c>
      <c r="C503" s="9">
        <f>Productos!D504</f>
        <v>1150</v>
      </c>
      <c r="D503" s="9" t="str">
        <f>VLOOKUP(A503,'Base de datos'!$E$2:$H$7486,4,FALSE)</f>
        <v>unidad</v>
      </c>
      <c r="E503" s="9" t="str">
        <f>VLOOKUP(A503,'Base de datos'!$E$2:$H$7486,2,FALSE)</f>
        <v>Vinos, licores y bebidas</v>
      </c>
      <c r="F503" s="9">
        <f t="shared" si="29"/>
        <v>5</v>
      </c>
      <c r="G503" s="9">
        <f t="shared" si="30"/>
        <v>7</v>
      </c>
      <c r="H503" s="10" t="str">
        <f t="shared" si="31"/>
        <v xml:space="preserve">insert into producto (
	id_producto,
	nom_producto,
	precio,
	cod_unidad_medida,
	cod_categ_producto)
values (
	501,
	'Coca Cola zero 591 cc bot',
	1150,
	5,
	7);
</v>
      </c>
    </row>
    <row r="504" spans="1:8" ht="200.15" customHeight="1" x14ac:dyDescent="0.35">
      <c r="A504" s="9" t="str">
        <f>SUBSTITUTE(Productos!A505,"'","''")</f>
        <v>Coca Cola zero lata 330 cc lata</v>
      </c>
      <c r="B504" s="9">
        <f t="shared" si="28"/>
        <v>502</v>
      </c>
      <c r="C504" s="9">
        <f>Productos!D505</f>
        <v>1150</v>
      </c>
      <c r="D504" s="9" t="str">
        <f>VLOOKUP(A504,'Base de datos'!$E$2:$H$7486,4,FALSE)</f>
        <v>unidad</v>
      </c>
      <c r="E504" s="9" t="str">
        <f>VLOOKUP(A504,'Base de datos'!$E$2:$H$7486,2,FALSE)</f>
        <v>Vinos, licores y bebidas</v>
      </c>
      <c r="F504" s="9">
        <f t="shared" si="29"/>
        <v>5</v>
      </c>
      <c r="G504" s="9">
        <f t="shared" si="30"/>
        <v>7</v>
      </c>
      <c r="H504" s="10" t="str">
        <f t="shared" si="31"/>
        <v xml:space="preserve">insert into producto (
	id_producto,
	nom_producto,
	precio,
	cod_unidad_medida,
	cod_categ_producto)
values (
	502,
	'Coca Cola zero lata 330 cc lata',
	1150,
	5,
	7);
</v>
      </c>
    </row>
    <row r="505" spans="1:8" ht="200.15" customHeight="1" x14ac:dyDescent="0.35">
      <c r="A505" s="9" t="str">
        <f>SUBSTITUTE(Productos!A506,"'","''")</f>
        <v>Cochayuyo</v>
      </c>
      <c r="B505" s="9">
        <f t="shared" si="28"/>
        <v>503</v>
      </c>
      <c r="C505" s="9">
        <f>Productos!D506</f>
        <v>2700</v>
      </c>
      <c r="D505" s="9" t="str">
        <f>VLOOKUP(A505,'Base de datos'!$E$2:$H$7486,4,FALSE)</f>
        <v>Kg.</v>
      </c>
      <c r="E505" s="9" t="str">
        <f>VLOOKUP(A505,'Base de datos'!$E$2:$H$7486,2,FALSE)</f>
        <v>Carnes, cecinas y embutidos</v>
      </c>
      <c r="F505" s="9">
        <f t="shared" si="29"/>
        <v>1</v>
      </c>
      <c r="G505" s="9">
        <f t="shared" si="30"/>
        <v>2</v>
      </c>
      <c r="H505" s="10" t="str">
        <f t="shared" si="31"/>
        <v xml:space="preserve">insert into producto (
	id_producto,
	nom_producto,
	precio,
	cod_unidad_medida,
	cod_categ_producto)
values (
	503,
	'Cochayuyo',
	2700,
	1,
	2);
</v>
      </c>
    </row>
    <row r="506" spans="1:8" ht="200.15" customHeight="1" x14ac:dyDescent="0.35">
      <c r="A506" s="9" t="str">
        <f>SUBSTITUTE(Productos!A507,"'","''")</f>
        <v>Coco en cubo dulce</v>
      </c>
      <c r="B506" s="9">
        <f t="shared" si="28"/>
        <v>504</v>
      </c>
      <c r="C506" s="9">
        <f>Productos!D507</f>
        <v>12000</v>
      </c>
      <c r="D506" s="9" t="str">
        <f>VLOOKUP(A506,'Base de datos'!$E$2:$H$7486,4,FALSE)</f>
        <v>Kg.</v>
      </c>
      <c r="E506" s="9" t="str">
        <f>VLOOKUP(A506,'Base de datos'!$E$2:$H$7486,2,FALSE)</f>
        <v>Abarrotes</v>
      </c>
      <c r="F506" s="9">
        <f t="shared" si="29"/>
        <v>1</v>
      </c>
      <c r="G506" s="9">
        <f t="shared" si="30"/>
        <v>6</v>
      </c>
      <c r="H506" s="10" t="str">
        <f t="shared" si="31"/>
        <v xml:space="preserve">insert into producto (
	id_producto,
	nom_producto,
	precio,
	cod_unidad_medida,
	cod_categ_producto)
values (
	504,
	'Coco en cubo dulce',
	12000,
	1,
	6);
</v>
      </c>
    </row>
    <row r="507" spans="1:8" ht="200.15" customHeight="1" x14ac:dyDescent="0.35">
      <c r="A507" s="9" t="str">
        <f>SUBSTITUTE(Productos!A508,"'","''")</f>
        <v>Coco en escama</v>
      </c>
      <c r="B507" s="9">
        <f t="shared" si="28"/>
        <v>505</v>
      </c>
      <c r="C507" s="9">
        <f>Productos!D508</f>
        <v>7500</v>
      </c>
      <c r="D507" s="9" t="str">
        <f>VLOOKUP(A507,'Base de datos'!$E$2:$H$7486,4,FALSE)</f>
        <v>Kg.</v>
      </c>
      <c r="E507" s="9" t="str">
        <f>VLOOKUP(A507,'Base de datos'!$E$2:$H$7486,2,FALSE)</f>
        <v>Abarrotes</v>
      </c>
      <c r="F507" s="9">
        <f t="shared" si="29"/>
        <v>1</v>
      </c>
      <c r="G507" s="9">
        <f t="shared" si="30"/>
        <v>6</v>
      </c>
      <c r="H507" s="10" t="str">
        <f t="shared" si="31"/>
        <v xml:space="preserve">insert into producto (
	id_producto,
	nom_producto,
	precio,
	cod_unidad_medida,
	cod_categ_producto)
values (
	505,
	'Coco en escama',
	7500,
	1,
	6);
</v>
      </c>
    </row>
    <row r="508" spans="1:8" ht="200.15" customHeight="1" x14ac:dyDescent="0.35">
      <c r="A508" s="9" t="str">
        <f>SUBSTITUTE(Productos!A509,"'","''")</f>
        <v>Coco rallado</v>
      </c>
      <c r="B508" s="9">
        <f t="shared" si="28"/>
        <v>506</v>
      </c>
      <c r="C508" s="9">
        <f>Productos!D509</f>
        <v>9444.75</v>
      </c>
      <c r="D508" s="9" t="str">
        <f>VLOOKUP(A508,'Base de datos'!$E$2:$H$7486,4,FALSE)</f>
        <v>Kg.</v>
      </c>
      <c r="E508" s="9" t="str">
        <f>VLOOKUP(A508,'Base de datos'!$E$2:$H$7486,2,FALSE)</f>
        <v>Abarrotes</v>
      </c>
      <c r="F508" s="9">
        <f t="shared" si="29"/>
        <v>1</v>
      </c>
      <c r="G508" s="9">
        <f t="shared" si="30"/>
        <v>6</v>
      </c>
      <c r="H508" s="10" t="str">
        <f t="shared" si="31"/>
        <v xml:space="preserve">insert into producto (
	id_producto,
	nom_producto,
	precio,
	cod_unidad_medida,
	cod_categ_producto)
values (
	506,
	'Coco rallado',
	9444.75,
	1,
	6);
</v>
      </c>
    </row>
    <row r="509" spans="1:8" ht="200.15" customHeight="1" x14ac:dyDescent="0.35">
      <c r="A509" s="9" t="str">
        <f>SUBSTITUTE(Productos!A510,"'","''")</f>
        <v>Cofias desechables</v>
      </c>
      <c r="B509" s="9">
        <f t="shared" si="28"/>
        <v>507</v>
      </c>
      <c r="C509" s="9">
        <f>Productos!D510</f>
        <v>500</v>
      </c>
      <c r="D509" s="9" t="str">
        <f>VLOOKUP(A509,'Base de datos'!$E$2:$H$7486,4,FALSE)</f>
        <v>unidad</v>
      </c>
      <c r="E509" s="9" t="str">
        <f>VLOOKUP(A509,'Base de datos'!$E$2:$H$7486,2,FALSE)</f>
        <v>Artículos de aseo</v>
      </c>
      <c r="F509" s="9">
        <f t="shared" si="29"/>
        <v>5</v>
      </c>
      <c r="G509" s="9">
        <f t="shared" si="30"/>
        <v>9</v>
      </c>
      <c r="H509" s="10" t="str">
        <f t="shared" si="31"/>
        <v xml:space="preserve">insert into producto (
	id_producto,
	nom_producto,
	precio,
	cod_unidad_medida,
	cod_categ_producto)
values (
	507,
	'Cofias desechables',
	500,
	5,
	9);
</v>
      </c>
    </row>
    <row r="510" spans="1:8" ht="200.15" customHeight="1" x14ac:dyDescent="0.35">
      <c r="A510" s="9" t="str">
        <f>SUBSTITUTE(Productos!A511,"'","''")</f>
        <v>Cointreau</v>
      </c>
      <c r="B510" s="9">
        <f t="shared" si="28"/>
        <v>508</v>
      </c>
      <c r="C510" s="9">
        <f>Productos!D511</f>
        <v>18000</v>
      </c>
      <c r="D510" s="9" t="str">
        <f>VLOOKUP(A510,'Base de datos'!$E$2:$H$7486,4,FALSE)</f>
        <v>lt.</v>
      </c>
      <c r="E510" s="9" t="str">
        <f>VLOOKUP(A510,'Base de datos'!$E$2:$H$7486,2,FALSE)</f>
        <v>Vinos, licores y bebidas</v>
      </c>
      <c r="F510" s="9">
        <f t="shared" si="29"/>
        <v>3</v>
      </c>
      <c r="G510" s="9">
        <f t="shared" si="30"/>
        <v>7</v>
      </c>
      <c r="H510" s="10" t="str">
        <f t="shared" si="31"/>
        <v xml:space="preserve">insert into producto (
	id_producto,
	nom_producto,
	precio,
	cod_unidad_medida,
	cod_categ_producto)
values (
	508,
	'Cointreau',
	18000,
	3,
	7);
</v>
      </c>
    </row>
    <row r="511" spans="1:8" ht="200.15" customHeight="1" x14ac:dyDescent="0.35">
      <c r="A511" s="9" t="str">
        <f>SUBSTITUTE(Productos!A512,"'","''")</f>
        <v>Cointreau 750cc Frances (licor de naranja) bot.</v>
      </c>
      <c r="B511" s="9">
        <f t="shared" si="28"/>
        <v>509</v>
      </c>
      <c r="C511" s="9">
        <f>Productos!D512</f>
        <v>18000</v>
      </c>
      <c r="D511" s="9" t="str">
        <f>VLOOKUP(A511,'Base de datos'!$E$2:$H$7486,4,FALSE)</f>
        <v>unidad</v>
      </c>
      <c r="E511" s="9" t="str">
        <f>VLOOKUP(A511,'Base de datos'!$E$2:$H$7486,2,FALSE)</f>
        <v>Vinos, licores y bebidas</v>
      </c>
      <c r="F511" s="9">
        <f t="shared" si="29"/>
        <v>5</v>
      </c>
      <c r="G511" s="9">
        <f t="shared" si="30"/>
        <v>7</v>
      </c>
      <c r="H511" s="10" t="str">
        <f t="shared" si="31"/>
        <v xml:space="preserve">insert into producto (
	id_producto,
	nom_producto,
	precio,
	cod_unidad_medida,
	cod_categ_producto)
values (
	509,
	'Cointreau 750cc Frances (licor de naranja) bot.',
	18000,
	5,
	7);
</v>
      </c>
    </row>
    <row r="512" spans="1:8" ht="200.15" customHeight="1" x14ac:dyDescent="0.35">
      <c r="A512" s="9" t="str">
        <f>SUBSTITUTE(Productos!A513,"'","''")</f>
        <v>Cointreau bot.</v>
      </c>
      <c r="B512" s="9">
        <f t="shared" si="28"/>
        <v>510</v>
      </c>
      <c r="C512" s="9">
        <f>Productos!D513</f>
        <v>1800</v>
      </c>
      <c r="D512" s="9" t="str">
        <f>VLOOKUP(A512,'Base de datos'!$E$2:$H$7486,4,FALSE)</f>
        <v>unidad</v>
      </c>
      <c r="E512" s="9" t="str">
        <f>VLOOKUP(A512,'Base de datos'!$E$2:$H$7486,2,FALSE)</f>
        <v>Vinos, licores y bebidas</v>
      </c>
      <c r="F512" s="9">
        <f t="shared" si="29"/>
        <v>5</v>
      </c>
      <c r="G512" s="9">
        <f t="shared" si="30"/>
        <v>7</v>
      </c>
      <c r="H512" s="10" t="str">
        <f t="shared" si="31"/>
        <v xml:space="preserve">insert into producto (
	id_producto,
	nom_producto,
	precio,
	cod_unidad_medida,
	cod_categ_producto)
values (
	510,
	'Cointreau bot.',
	1800,
	5,
	7);
</v>
      </c>
    </row>
    <row r="513" spans="1:8" ht="200.15" customHeight="1" x14ac:dyDescent="0.35">
      <c r="A513" s="9" t="str">
        <f>SUBSTITUTE(Productos!A514,"'","''")</f>
        <v>Cola de mono</v>
      </c>
      <c r="B513" s="9">
        <f t="shared" si="28"/>
        <v>511</v>
      </c>
      <c r="C513" s="9">
        <f>Productos!D514</f>
        <v>4300</v>
      </c>
      <c r="D513" s="9" t="str">
        <f>VLOOKUP(A513,'Base de datos'!$E$2:$H$7486,4,FALSE)</f>
        <v>Kg.</v>
      </c>
      <c r="E513" s="9" t="str">
        <f>VLOOKUP(A513,'Base de datos'!$E$2:$H$7486,2,FALSE)</f>
        <v>Carnes, cecinas y embutidos</v>
      </c>
      <c r="F513" s="9">
        <f t="shared" si="29"/>
        <v>1</v>
      </c>
      <c r="G513" s="9">
        <f t="shared" si="30"/>
        <v>2</v>
      </c>
      <c r="H513" s="10" t="str">
        <f t="shared" si="31"/>
        <v xml:space="preserve">insert into producto (
	id_producto,
	nom_producto,
	precio,
	cod_unidad_medida,
	cod_categ_producto)
values (
	511,
	'Cola de mono',
	4300,
	1,
	2);
</v>
      </c>
    </row>
    <row r="514" spans="1:8" ht="200.15" customHeight="1" x14ac:dyDescent="0.35">
      <c r="A514" s="9" t="str">
        <f>SUBSTITUTE(Productos!A515,"'","''")</f>
        <v>Colador o chino</v>
      </c>
      <c r="B514" s="9">
        <f t="shared" si="28"/>
        <v>512</v>
      </c>
      <c r="C514" s="9">
        <f>Productos!D515</f>
        <v>4000</v>
      </c>
      <c r="D514" s="9" t="str">
        <f>VLOOKUP(A514,'Base de datos'!$E$2:$H$7486,4,FALSE)</f>
        <v>unidad</v>
      </c>
      <c r="E514" s="9" t="str">
        <f>VLOOKUP(A514,'Base de datos'!$E$2:$H$7486,2,FALSE)</f>
        <v>Equipos y otros</v>
      </c>
      <c r="F514" s="9">
        <f t="shared" si="29"/>
        <v>5</v>
      </c>
      <c r="G514" s="9">
        <f t="shared" si="30"/>
        <v>10</v>
      </c>
      <c r="H514" s="10" t="str">
        <f t="shared" si="31"/>
        <v xml:space="preserve">insert into producto (
	id_producto,
	nom_producto,
	precio,
	cod_unidad_medida,
	cod_categ_producto)
values (
	512,
	'Colador o chino',
	4000,
	5,
	10);
</v>
      </c>
    </row>
    <row r="515" spans="1:8" ht="200.15" customHeight="1" x14ac:dyDescent="0.35">
      <c r="A515" s="9" t="str">
        <f>SUBSTITUTE(Productos!A516,"'","''")</f>
        <v>Colapez</v>
      </c>
      <c r="B515" s="9">
        <f t="shared" si="28"/>
        <v>513</v>
      </c>
      <c r="C515" s="9">
        <f>Productos!D516</f>
        <v>129900</v>
      </c>
      <c r="D515" s="9" t="str">
        <f>VLOOKUP(A515,'Base de datos'!$E$2:$H$7486,4,FALSE)</f>
        <v>Kg.</v>
      </c>
      <c r="E515" s="9" t="str">
        <f>VLOOKUP(A515,'Base de datos'!$E$2:$H$7486,2,FALSE)</f>
        <v>Abarrotes</v>
      </c>
      <c r="F515" s="9">
        <f t="shared" si="29"/>
        <v>1</v>
      </c>
      <c r="G515" s="9">
        <f t="shared" si="30"/>
        <v>6</v>
      </c>
      <c r="H515" s="10" t="str">
        <f t="shared" si="31"/>
        <v xml:space="preserve">insert into producto (
	id_producto,
	nom_producto,
	precio,
	cod_unidad_medida,
	cod_categ_producto)
values (
	513,
	'Colapez',
	129900,
	1,
	6);
</v>
      </c>
    </row>
    <row r="516" spans="1:8" ht="200.15" customHeight="1" x14ac:dyDescent="0.35">
      <c r="A516" s="9" t="str">
        <f>SUBSTITUTE(Productos!A517,"'","''")</f>
        <v>Colapez en hojas</v>
      </c>
      <c r="B516" s="9">
        <f t="shared" ref="B516:B579" si="32">ROW()-2</f>
        <v>514</v>
      </c>
      <c r="C516" s="9">
        <f>Productos!D517</f>
        <v>129900</v>
      </c>
      <c r="D516" s="9" t="str">
        <f>VLOOKUP(A516,'Base de datos'!$E$2:$H$7486,4,FALSE)</f>
        <v>unidad</v>
      </c>
      <c r="E516" s="9" t="str">
        <f>VLOOKUP(A516,'Base de datos'!$E$2:$H$7486,2,FALSE)</f>
        <v>Abarrotes</v>
      </c>
      <c r="F516" s="9">
        <f t="shared" ref="F516:F579" si="33">IF(D516="unidad",5,IF(D516="Kg.",1,IF(D516="gr.",2,IF(D516="lt.",3,IF(D516="ml.",4,IF(D516="mt.",6,"error"))))))</f>
        <v>5</v>
      </c>
      <c r="G516" s="9">
        <f t="shared" ref="G516:G579" si="34">IF(E516="Frutas y verduras",1,IF(E516="Carnes, cecinas y embutidos",2,IF(E516="Mariscos y pescados",3,IF(E516="Congelados",4,IF(E516="Ovo lácteos",5,IF(E516="Abarrotes",6,IF(E516="Vinos, licores y bebidas",7,IF(E516="No alimenticios",8,IF(E516="Artículos de aseo",9,IF(E516="Equipos y otros",10,0))))))))))</f>
        <v>6</v>
      </c>
      <c r="H516" s="10" t="str">
        <f t="shared" ref="H516:H579" si="35">"insert into "&amp;$B$1&amp;" ("&amp;CHAR(10)&amp;
CHAR(9)&amp;$B$2&amp;","&amp;CHAR(10)&amp;
CHAR(9)&amp;$A$2&amp;","&amp;CHAR(10)&amp;
CHAR(9)&amp;$C$2&amp;","&amp;CHAR(10)&amp;
CHAR(9)&amp;$F$2&amp;","&amp;CHAR(10)&amp;
CHAR(9)&amp;$G$2&amp;")"&amp;CHAR(10)&amp;
"values ("&amp;CHAR(10)&amp;
CHAR(9)&amp;B516&amp;","&amp;CHAR(10)&amp;
CHAR(9)&amp;"'"&amp;SUBSTITUTE(A516,"'","''")&amp;"',"&amp;CHAR(10)&amp;
CHAR(9)&amp;C516&amp;","&amp;CHAR(10)&amp;
CHAR(9)&amp;F516&amp;","&amp;CHAR(10)&amp;
CHAR(9)&amp;G516&amp;");"&amp;CHAR(10)</f>
        <v xml:space="preserve">insert into producto (
	id_producto,
	nom_producto,
	precio,
	cod_unidad_medida,
	cod_categ_producto)
values (
	514,
	'Colapez en hojas',
	129900,
	5,
	6);
</v>
      </c>
    </row>
    <row r="517" spans="1:8" ht="200.15" customHeight="1" x14ac:dyDescent="0.35">
      <c r="A517" s="9" t="str">
        <f>SUBSTITUTE(Productos!A518,"'","''")</f>
        <v>Colapez, 16 láminas</v>
      </c>
      <c r="B517" s="9">
        <f t="shared" si="32"/>
        <v>515</v>
      </c>
      <c r="C517" s="9">
        <f>Productos!D518</f>
        <v>129900</v>
      </c>
      <c r="D517" s="9" t="str">
        <f>VLOOKUP(A517,'Base de datos'!$E$2:$H$7486,4,FALSE)</f>
        <v>Kg.</v>
      </c>
      <c r="E517" s="9" t="str">
        <f>VLOOKUP(A517,'Base de datos'!$E$2:$H$7486,2,FALSE)</f>
        <v>Abarrotes</v>
      </c>
      <c r="F517" s="9">
        <f t="shared" si="33"/>
        <v>1</v>
      </c>
      <c r="G517" s="9">
        <f t="shared" si="34"/>
        <v>6</v>
      </c>
      <c r="H517" s="10" t="str">
        <f t="shared" si="35"/>
        <v xml:space="preserve">insert into producto (
	id_producto,
	nom_producto,
	precio,
	cod_unidad_medida,
	cod_categ_producto)
values (
	515,
	'Colapez, 16 láminas',
	129900,
	1,
	6);
</v>
      </c>
    </row>
    <row r="518" spans="1:8" ht="200.15" customHeight="1" x14ac:dyDescent="0.35">
      <c r="A518" s="9" t="str">
        <f>SUBSTITUTE(Productos!A519,"'","''")</f>
        <v>Colapez, 3 láminas</v>
      </c>
      <c r="B518" s="9">
        <f t="shared" si="32"/>
        <v>516</v>
      </c>
      <c r="C518" s="9">
        <f>Productos!D519</f>
        <v>129900</v>
      </c>
      <c r="D518" s="9" t="str">
        <f>VLOOKUP(A518,'Base de datos'!$E$2:$H$7486,4,FALSE)</f>
        <v>Kg.</v>
      </c>
      <c r="E518" s="9" t="str">
        <f>VLOOKUP(A518,'Base de datos'!$E$2:$H$7486,2,FALSE)</f>
        <v>Abarrotes</v>
      </c>
      <c r="F518" s="9">
        <f t="shared" si="33"/>
        <v>1</v>
      </c>
      <c r="G518" s="9">
        <f t="shared" si="34"/>
        <v>6</v>
      </c>
      <c r="H518" s="10" t="str">
        <f t="shared" si="35"/>
        <v xml:space="preserve">insert into producto (
	id_producto,
	nom_producto,
	precio,
	cod_unidad_medida,
	cod_categ_producto)
values (
	516,
	'Colapez, 3 láminas',
	129900,
	1,
	6);
</v>
      </c>
    </row>
    <row r="519" spans="1:8" ht="200.15" customHeight="1" x14ac:dyDescent="0.35">
      <c r="A519" s="9" t="str">
        <f>SUBSTITUTE(Productos!A520,"'","''")</f>
        <v>Colapez, 5 láminas</v>
      </c>
      <c r="B519" s="9">
        <f t="shared" si="32"/>
        <v>517</v>
      </c>
      <c r="C519" s="9">
        <f>Productos!D520</f>
        <v>129900</v>
      </c>
      <c r="D519" s="9" t="str">
        <f>VLOOKUP(A519,'Base de datos'!$E$2:$H$7486,4,FALSE)</f>
        <v>Kg.</v>
      </c>
      <c r="E519" s="9" t="str">
        <f>VLOOKUP(A519,'Base de datos'!$E$2:$H$7486,2,FALSE)</f>
        <v>Abarrotes</v>
      </c>
      <c r="F519" s="9">
        <f t="shared" si="33"/>
        <v>1</v>
      </c>
      <c r="G519" s="9">
        <f t="shared" si="34"/>
        <v>6</v>
      </c>
      <c r="H519" s="10" t="str">
        <f t="shared" si="35"/>
        <v xml:space="preserve">insert into producto (
	id_producto,
	nom_producto,
	precio,
	cod_unidad_medida,
	cod_categ_producto)
values (
	517,
	'Colapez, 5 láminas',
	129900,
	1,
	6);
</v>
      </c>
    </row>
    <row r="520" spans="1:8" ht="200.15" customHeight="1" x14ac:dyDescent="0.35">
      <c r="A520" s="9" t="str">
        <f>SUBSTITUTE(Productos!A521,"'","''")</f>
        <v>Coliflor</v>
      </c>
      <c r="B520" s="9">
        <f t="shared" si="32"/>
        <v>518</v>
      </c>
      <c r="C520" s="9">
        <f>Productos!D521</f>
        <v>1645</v>
      </c>
      <c r="D520" s="9" t="str">
        <f>VLOOKUP(A520,'Base de datos'!$E$2:$H$7486,4,FALSE)</f>
        <v>unidad</v>
      </c>
      <c r="E520" s="9" t="str">
        <f>VLOOKUP(A520,'Base de datos'!$E$2:$H$7486,2,FALSE)</f>
        <v>Frutas y verduras</v>
      </c>
      <c r="F520" s="9">
        <f t="shared" si="33"/>
        <v>5</v>
      </c>
      <c r="G520" s="9">
        <f t="shared" si="34"/>
        <v>1</v>
      </c>
      <c r="H520" s="10" t="str">
        <f t="shared" si="35"/>
        <v xml:space="preserve">insert into producto (
	id_producto,
	nom_producto,
	precio,
	cod_unidad_medida,
	cod_categ_producto)
values (
	518,
	'Coliflor',
	1645,
	5,
	1);
</v>
      </c>
    </row>
    <row r="521" spans="1:8" ht="200.15" customHeight="1" x14ac:dyDescent="0.35">
      <c r="A521" s="9" t="str">
        <f>SUBSTITUTE(Productos!A522,"'","''")</f>
        <v>Colorante hidrosoluble</v>
      </c>
      <c r="B521" s="9">
        <f t="shared" si="32"/>
        <v>519</v>
      </c>
      <c r="C521" s="9">
        <f>Productos!D522</f>
        <v>2490</v>
      </c>
      <c r="D521" s="9" t="str">
        <f>VLOOKUP(A521,'Base de datos'!$E$2:$H$7486,4,FALSE)</f>
        <v>unidad</v>
      </c>
      <c r="E521" s="9" t="str">
        <f>VLOOKUP(A521,'Base de datos'!$E$2:$H$7486,2,FALSE)</f>
        <v>Carnes, cecinas y embutidos</v>
      </c>
      <c r="F521" s="9">
        <f t="shared" si="33"/>
        <v>5</v>
      </c>
      <c r="G521" s="9">
        <f t="shared" si="34"/>
        <v>2</v>
      </c>
      <c r="H521" s="10" t="str">
        <f t="shared" si="35"/>
        <v xml:space="preserve">insert into producto (
	id_producto,
	nom_producto,
	precio,
	cod_unidad_medida,
	cod_categ_producto)
values (
	519,
	'Colorante hidrosoluble',
	2490,
	5,
	2);
</v>
      </c>
    </row>
    <row r="522" spans="1:8" ht="200.15" customHeight="1" x14ac:dyDescent="0.35">
      <c r="A522" s="9" t="str">
        <f>SUBSTITUTE(Productos!A523,"'","''")</f>
        <v>Colorante hidrosoluble frasco</v>
      </c>
      <c r="B522" s="9">
        <f t="shared" si="32"/>
        <v>520</v>
      </c>
      <c r="C522" s="9">
        <f>Productos!D523</f>
        <v>2490</v>
      </c>
      <c r="D522" s="9" t="str">
        <f>VLOOKUP(A522,'Base de datos'!$E$2:$H$7486,4,FALSE)</f>
        <v>unidad</v>
      </c>
      <c r="E522" s="9" t="str">
        <f>VLOOKUP(A522,'Base de datos'!$E$2:$H$7486,2,FALSE)</f>
        <v>Carnes, cecinas y embutidos</v>
      </c>
      <c r="F522" s="9">
        <f t="shared" si="33"/>
        <v>5</v>
      </c>
      <c r="G522" s="9">
        <f t="shared" si="34"/>
        <v>2</v>
      </c>
      <c r="H522" s="10" t="str">
        <f t="shared" si="35"/>
        <v xml:space="preserve">insert into producto (
	id_producto,
	nom_producto,
	precio,
	cod_unidad_medida,
	cod_categ_producto)
values (
	520,
	'Colorante hidrosoluble frasco',
	2490,
	5,
	2);
</v>
      </c>
    </row>
    <row r="523" spans="1:8" ht="200.15" customHeight="1" x14ac:dyDescent="0.35">
      <c r="A523" s="9" t="str">
        <f>SUBSTITUTE(Productos!A524,"'","''")</f>
        <v>Colorante liposoluble frasco</v>
      </c>
      <c r="B523" s="9">
        <f t="shared" si="32"/>
        <v>521</v>
      </c>
      <c r="C523" s="9">
        <f>Productos!D524</f>
        <v>2490</v>
      </c>
      <c r="D523" s="9" t="str">
        <f>VLOOKUP(A523,'Base de datos'!$E$2:$H$7486,4,FALSE)</f>
        <v>unidad</v>
      </c>
      <c r="E523" s="9" t="str">
        <f>VLOOKUP(A523,'Base de datos'!$E$2:$H$7486,2,FALSE)</f>
        <v>Carnes, cecinas y embutidos</v>
      </c>
      <c r="F523" s="9">
        <f t="shared" si="33"/>
        <v>5</v>
      </c>
      <c r="G523" s="9">
        <f t="shared" si="34"/>
        <v>2</v>
      </c>
      <c r="H523" s="10" t="str">
        <f t="shared" si="35"/>
        <v xml:space="preserve">insert into producto (
	id_producto,
	nom_producto,
	precio,
	cod_unidad_medida,
	cod_categ_producto)
values (
	521,
	'Colorante liposoluble frasco',
	2490,
	5,
	2);
</v>
      </c>
    </row>
    <row r="524" spans="1:8" ht="200.15" customHeight="1" x14ac:dyDescent="0.35">
      <c r="A524" s="9" t="str">
        <f>SUBSTITUTE(Productos!A525,"'","''")</f>
        <v>Colorante vegetal</v>
      </c>
      <c r="B524" s="9">
        <f t="shared" si="32"/>
        <v>522</v>
      </c>
      <c r="C524" s="9">
        <f>Productos!D525</f>
        <v>2490</v>
      </c>
      <c r="D524" s="9" t="str">
        <f>VLOOKUP(A524,'Base de datos'!$E$2:$H$7486,4,FALSE)</f>
        <v>Kg.</v>
      </c>
      <c r="E524" s="9" t="str">
        <f>VLOOKUP(A524,'Base de datos'!$E$2:$H$7486,2,FALSE)</f>
        <v>Carnes, cecinas y embutidos</v>
      </c>
      <c r="F524" s="9">
        <f t="shared" si="33"/>
        <v>1</v>
      </c>
      <c r="G524" s="9">
        <f t="shared" si="34"/>
        <v>2</v>
      </c>
      <c r="H524" s="10" t="str">
        <f t="shared" si="35"/>
        <v xml:space="preserve">insert into producto (
	id_producto,
	nom_producto,
	precio,
	cod_unidad_medida,
	cod_categ_producto)
values (
	522,
	'Colorante vegetal',
	2490,
	1,
	2);
</v>
      </c>
    </row>
    <row r="525" spans="1:8" ht="200.15" customHeight="1" x14ac:dyDescent="0.35">
      <c r="A525" s="9" t="str">
        <f>SUBSTITUTE(Productos!A526,"'","''")</f>
        <v>Colorante vegetal (3 colores) cajita</v>
      </c>
      <c r="B525" s="9">
        <f t="shared" si="32"/>
        <v>523</v>
      </c>
      <c r="C525" s="9">
        <f>Productos!D526</f>
        <v>2490</v>
      </c>
      <c r="D525" s="9" t="str">
        <f>VLOOKUP(A525,'Base de datos'!$E$2:$H$7486,4,FALSE)</f>
        <v>unidad</v>
      </c>
      <c r="E525" s="9" t="str">
        <f>VLOOKUP(A525,'Base de datos'!$E$2:$H$7486,2,FALSE)</f>
        <v>Abarrotes</v>
      </c>
      <c r="F525" s="9">
        <f t="shared" si="33"/>
        <v>5</v>
      </c>
      <c r="G525" s="9">
        <f t="shared" si="34"/>
        <v>6</v>
      </c>
      <c r="H525" s="10" t="str">
        <f t="shared" si="35"/>
        <v xml:space="preserve">insert into producto (
	id_producto,
	nom_producto,
	precio,
	cod_unidad_medida,
	cod_categ_producto)
values (
	523,
	'Colorante vegetal (3 colores) cajita',
	2490,
	5,
	6);
</v>
      </c>
    </row>
    <row r="526" spans="1:8" ht="200.15" customHeight="1" x14ac:dyDescent="0.35">
      <c r="A526" s="9" t="str">
        <f>SUBSTITUTE(Productos!A527,"'","''")</f>
        <v>Colorante vegetal, variedad</v>
      </c>
      <c r="B526" s="9">
        <f t="shared" si="32"/>
        <v>524</v>
      </c>
      <c r="C526" s="9">
        <f>Productos!D527</f>
        <v>2490</v>
      </c>
      <c r="D526" s="9" t="str">
        <f>VLOOKUP(A526,'Base de datos'!$E$2:$H$7486,4,FALSE)</f>
        <v>unidad</v>
      </c>
      <c r="E526" s="9" t="str">
        <f>VLOOKUP(A526,'Base de datos'!$E$2:$H$7486,2,FALSE)</f>
        <v>Abarrotes</v>
      </c>
      <c r="F526" s="9">
        <f t="shared" si="33"/>
        <v>5</v>
      </c>
      <c r="G526" s="9">
        <f t="shared" si="34"/>
        <v>6</v>
      </c>
      <c r="H526" s="10" t="str">
        <f t="shared" si="35"/>
        <v xml:space="preserve">insert into producto (
	id_producto,
	nom_producto,
	precio,
	cod_unidad_medida,
	cod_categ_producto)
values (
	524,
	'Colorante vegetal, variedad',
	2490,
	5,
	6);
</v>
      </c>
    </row>
    <row r="527" spans="1:8" ht="200.15" customHeight="1" x14ac:dyDescent="0.35">
      <c r="A527" s="9" t="str">
        <f>SUBSTITUTE(Productos!A528,"'","''")</f>
        <v>Comandas * (pedir en coordinación o bodega, según sede)</v>
      </c>
      <c r="B527" s="9">
        <f t="shared" si="32"/>
        <v>525</v>
      </c>
      <c r="C527" s="9">
        <f>Productos!D528</f>
        <v>100</v>
      </c>
      <c r="D527" s="9" t="str">
        <f>VLOOKUP(A527,'Base de datos'!$E$2:$H$7486,4,FALSE)</f>
        <v>unidad</v>
      </c>
      <c r="E527" s="9" t="str">
        <f>VLOOKUP(A527,'Base de datos'!$E$2:$H$7486,2,FALSE)</f>
        <v>Carnes, cecinas y embutidos</v>
      </c>
      <c r="F527" s="9">
        <f t="shared" si="33"/>
        <v>5</v>
      </c>
      <c r="G527" s="9">
        <f t="shared" si="34"/>
        <v>2</v>
      </c>
      <c r="H527" s="10" t="str">
        <f t="shared" si="35"/>
        <v xml:space="preserve">insert into producto (
	id_producto,
	nom_producto,
	precio,
	cod_unidad_medida,
	cod_categ_producto)
values (
	525,
	'Comandas * (pedir en coordinación o bodega, según sede)',
	100,
	5,
	2);
</v>
      </c>
    </row>
    <row r="528" spans="1:8" ht="200.15" customHeight="1" x14ac:dyDescent="0.35">
      <c r="A528" s="9" t="str">
        <f>SUBSTITUTE(Productos!A529,"'","''")</f>
        <v>Comino</v>
      </c>
      <c r="B528" s="9">
        <f t="shared" si="32"/>
        <v>526</v>
      </c>
      <c r="C528" s="9">
        <f>Productos!D529</f>
        <v>20427.25</v>
      </c>
      <c r="D528" s="9" t="str">
        <f>VLOOKUP(A528,'Base de datos'!$E$2:$H$7486,4,FALSE)</f>
        <v>Kg.</v>
      </c>
      <c r="E528" s="9" t="str">
        <f>VLOOKUP(A528,'Base de datos'!$E$2:$H$7486,2,FALSE)</f>
        <v>Abarrotes</v>
      </c>
      <c r="F528" s="9">
        <f t="shared" si="33"/>
        <v>1</v>
      </c>
      <c r="G528" s="9">
        <f t="shared" si="34"/>
        <v>6</v>
      </c>
      <c r="H528" s="10" t="str">
        <f t="shared" si="35"/>
        <v xml:space="preserve">insert into producto (
	id_producto,
	nom_producto,
	precio,
	cod_unidad_medida,
	cod_categ_producto)
values (
	526,
	'Comino',
	20427.25,
	1,
	6);
</v>
      </c>
    </row>
    <row r="529" spans="1:8" ht="200.15" customHeight="1" x14ac:dyDescent="0.35">
      <c r="A529" s="9" t="str">
        <f>SUBSTITUTE(Productos!A530,"'","''")</f>
        <v>Comino molido</v>
      </c>
      <c r="B529" s="9">
        <f t="shared" si="32"/>
        <v>527</v>
      </c>
      <c r="C529" s="9">
        <f>Productos!D530</f>
        <v>20427.25</v>
      </c>
      <c r="D529" s="9" t="str">
        <f>VLOOKUP(A529,'Base de datos'!$E$2:$H$7486,4,FALSE)</f>
        <v>Kg.</v>
      </c>
      <c r="E529" s="9" t="str">
        <f>VLOOKUP(A529,'Base de datos'!$E$2:$H$7486,2,FALSE)</f>
        <v>Abarrotes</v>
      </c>
      <c r="F529" s="9">
        <f t="shared" si="33"/>
        <v>1</v>
      </c>
      <c r="G529" s="9">
        <f t="shared" si="34"/>
        <v>6</v>
      </c>
      <c r="H529" s="10" t="str">
        <f t="shared" si="35"/>
        <v xml:space="preserve">insert into producto (
	id_producto,
	nom_producto,
	precio,
	cod_unidad_medida,
	cod_categ_producto)
values (
	527,
	'Comino molido',
	20427.25,
	1,
	6);
</v>
      </c>
    </row>
    <row r="530" spans="1:8" ht="200.15" customHeight="1" x14ac:dyDescent="0.35">
      <c r="A530" s="9" t="str">
        <f>SUBSTITUTE(Productos!A531,"'","''")</f>
        <v>Concentrado de tomate</v>
      </c>
      <c r="B530" s="9">
        <f t="shared" si="32"/>
        <v>528</v>
      </c>
      <c r="C530" s="9">
        <f>Productos!D531</f>
        <v>6553.7857142857147</v>
      </c>
      <c r="D530" s="9" t="str">
        <f>VLOOKUP(A530,'Base de datos'!$E$2:$H$7486,4,FALSE)</f>
        <v>Kg.</v>
      </c>
      <c r="E530" s="9" t="str">
        <f>VLOOKUP(A530,'Base de datos'!$E$2:$H$7486,2,FALSE)</f>
        <v>Abarrotes</v>
      </c>
      <c r="F530" s="9">
        <f t="shared" si="33"/>
        <v>1</v>
      </c>
      <c r="G530" s="9">
        <f t="shared" si="34"/>
        <v>6</v>
      </c>
      <c r="H530" s="10" t="str">
        <f t="shared" si="35"/>
        <v xml:space="preserve">insert into producto (
	id_producto,
	nom_producto,
	precio,
	cod_unidad_medida,
	cod_categ_producto)
values (
	528,
	'Concentrado de tomate',
	6553.78571428571,
	1,
	6);
</v>
      </c>
    </row>
    <row r="531" spans="1:8" ht="200.15" customHeight="1" x14ac:dyDescent="0.35">
      <c r="A531" s="9" t="str">
        <f>SUBSTITUTE(Productos!A532,"'","''")</f>
        <v>Concentrado de verduras</v>
      </c>
      <c r="B531" s="9">
        <f t="shared" si="32"/>
        <v>529</v>
      </c>
      <c r="C531" s="9">
        <f>Productos!D532</f>
        <v>1700</v>
      </c>
      <c r="D531" s="9" t="str">
        <f>VLOOKUP(A531,'Base de datos'!$E$2:$H$7486,4,FALSE)</f>
        <v>Kg.</v>
      </c>
      <c r="E531" s="9" t="str">
        <f>VLOOKUP(A531,'Base de datos'!$E$2:$H$7486,2,FALSE)</f>
        <v>Abarrotes</v>
      </c>
      <c r="F531" s="9">
        <f t="shared" si="33"/>
        <v>1</v>
      </c>
      <c r="G531" s="9">
        <f t="shared" si="34"/>
        <v>6</v>
      </c>
      <c r="H531" s="10" t="str">
        <f t="shared" si="35"/>
        <v xml:space="preserve">insert into producto (
	id_producto,
	nom_producto,
	precio,
	cod_unidad_medida,
	cod_categ_producto)
values (
	529,
	'Concentrado de verduras',
	1700,
	1,
	6);
</v>
      </c>
    </row>
    <row r="532" spans="1:8" ht="200.15" customHeight="1" x14ac:dyDescent="0.35">
      <c r="A532" s="9" t="str">
        <f>SUBSTITUTE(Productos!A533,"'","''")</f>
        <v>Conejo entero, granja</v>
      </c>
      <c r="B532" s="9">
        <f t="shared" si="32"/>
        <v>530</v>
      </c>
      <c r="C532" s="9">
        <f>Productos!D533</f>
        <v>20000</v>
      </c>
      <c r="D532" s="9" t="str">
        <f>VLOOKUP(A532,'Base de datos'!$E$2:$H$7486,4,FALSE)</f>
        <v>Kg.</v>
      </c>
      <c r="E532" s="9" t="str">
        <f>VLOOKUP(A532,'Base de datos'!$E$2:$H$7486,2,FALSE)</f>
        <v>Carnes, cecinas y embutidos</v>
      </c>
      <c r="F532" s="9">
        <f t="shared" si="33"/>
        <v>1</v>
      </c>
      <c r="G532" s="9">
        <f t="shared" si="34"/>
        <v>2</v>
      </c>
      <c r="H532" s="10" t="str">
        <f t="shared" si="35"/>
        <v xml:space="preserve">insert into producto (
	id_producto,
	nom_producto,
	precio,
	cod_unidad_medida,
	cod_categ_producto)
values (
	530,
	'Conejo entero, granja',
	20000,
	1,
	2);
</v>
      </c>
    </row>
    <row r="533" spans="1:8" ht="200.15" customHeight="1" x14ac:dyDescent="0.35">
      <c r="A533" s="9" t="str">
        <f>SUBSTITUTE(Productos!A534,"'","''")</f>
        <v>Congrio dorado entero fresco</v>
      </c>
      <c r="B533" s="9">
        <f t="shared" si="32"/>
        <v>531</v>
      </c>
      <c r="C533" s="9">
        <f>Productos!D534</f>
        <v>18500</v>
      </c>
      <c r="D533" s="9" t="str">
        <f>VLOOKUP(A533,'Base de datos'!$E$2:$H$7486,4,FALSE)</f>
        <v>Kg.</v>
      </c>
      <c r="E533" s="9" t="str">
        <f>VLOOKUP(A533,'Base de datos'!$E$2:$H$7486,2,FALSE)</f>
        <v>Mariscos y pescados</v>
      </c>
      <c r="F533" s="9">
        <f t="shared" si="33"/>
        <v>1</v>
      </c>
      <c r="G533" s="9">
        <f t="shared" si="34"/>
        <v>3</v>
      </c>
      <c r="H533" s="10" t="str">
        <f t="shared" si="35"/>
        <v xml:space="preserve">insert into producto (
	id_producto,
	nom_producto,
	precio,
	cod_unidad_medida,
	cod_categ_producto)
values (
	531,
	'Congrio dorado entero fresco',
	18500,
	1,
	3);
</v>
      </c>
    </row>
    <row r="534" spans="1:8" ht="200.15" customHeight="1" x14ac:dyDescent="0.35">
      <c r="A534" s="9" t="str">
        <f>SUBSTITUTE(Productos!A535,"'","''")</f>
        <v>Congrio dorado fresco evicerado</v>
      </c>
      <c r="B534" s="9">
        <f t="shared" si="32"/>
        <v>532</v>
      </c>
      <c r="C534" s="9">
        <f>Productos!D535</f>
        <v>16000</v>
      </c>
      <c r="D534" s="9" t="str">
        <f>VLOOKUP(A534,'Base de datos'!$E$2:$H$7486,4,FALSE)</f>
        <v>Kg.</v>
      </c>
      <c r="E534" s="9" t="str">
        <f>VLOOKUP(A534,'Base de datos'!$E$2:$H$7486,2,FALSE)</f>
        <v>Mariscos y pescados</v>
      </c>
      <c r="F534" s="9">
        <f t="shared" si="33"/>
        <v>1</v>
      </c>
      <c r="G534" s="9">
        <f t="shared" si="34"/>
        <v>3</v>
      </c>
      <c r="H534" s="10" t="str">
        <f t="shared" si="35"/>
        <v xml:space="preserve">insert into producto (
	id_producto,
	nom_producto,
	precio,
	cod_unidad_medida,
	cod_categ_producto)
values (
	532,
	'Congrio dorado fresco evicerado',
	16000,
	1,
	3);
</v>
      </c>
    </row>
    <row r="535" spans="1:8" ht="200.15" customHeight="1" x14ac:dyDescent="0.35">
      <c r="A535" s="9" t="str">
        <f>SUBSTITUTE(Productos!A536,"'","''")</f>
        <v>Congrio entero fresco</v>
      </c>
      <c r="B535" s="9">
        <f t="shared" si="32"/>
        <v>533</v>
      </c>
      <c r="C535" s="9">
        <f>Productos!D536</f>
        <v>12000</v>
      </c>
      <c r="D535" s="9" t="str">
        <f>VLOOKUP(A535,'Base de datos'!$E$2:$H$7486,4,FALSE)</f>
        <v>Kg.</v>
      </c>
      <c r="E535" s="9" t="str">
        <f>VLOOKUP(A535,'Base de datos'!$E$2:$H$7486,2,FALSE)</f>
        <v>Carnes, cecinas y embutidos</v>
      </c>
      <c r="F535" s="9">
        <f t="shared" si="33"/>
        <v>1</v>
      </c>
      <c r="G535" s="9">
        <f t="shared" si="34"/>
        <v>2</v>
      </c>
      <c r="H535" s="10" t="str">
        <f t="shared" si="35"/>
        <v xml:space="preserve">insert into producto (
	id_producto,
	nom_producto,
	precio,
	cod_unidad_medida,
	cod_categ_producto)
values (
	533,
	'Congrio entero fresco',
	12000,
	1,
	2);
</v>
      </c>
    </row>
    <row r="536" spans="1:8" ht="200.15" customHeight="1" x14ac:dyDescent="0.35">
      <c r="A536" s="9" t="str">
        <f>SUBSTITUTE(Productos!A537,"'","''")</f>
        <v>Congrio entero/merluza austral</v>
      </c>
      <c r="B536" s="9">
        <f t="shared" si="32"/>
        <v>534</v>
      </c>
      <c r="C536" s="9">
        <f>Productos!D537</f>
        <v>15000</v>
      </c>
      <c r="D536" s="9" t="str">
        <f>VLOOKUP(A536,'Base de datos'!$E$2:$H$7486,4,FALSE)</f>
        <v>Kg.</v>
      </c>
      <c r="E536" s="9" t="str">
        <f>VLOOKUP(A536,'Base de datos'!$E$2:$H$7486,2,FALSE)</f>
        <v>Carnes, cecinas y embutidos</v>
      </c>
      <c r="F536" s="9">
        <f t="shared" si="33"/>
        <v>1</v>
      </c>
      <c r="G536" s="9">
        <f t="shared" si="34"/>
        <v>2</v>
      </c>
      <c r="H536" s="10" t="str">
        <f t="shared" si="35"/>
        <v xml:space="preserve">insert into producto (
	id_producto,
	nom_producto,
	precio,
	cod_unidad_medida,
	cod_categ_producto)
values (
	534,
	'Congrio entero/merluza austral',
	15000,
	1,
	2);
</v>
      </c>
    </row>
    <row r="537" spans="1:8" ht="200.15" customHeight="1" x14ac:dyDescent="0.35">
      <c r="A537" s="9" t="str">
        <f>SUBSTITUTE(Productos!A538,"'","''")</f>
        <v>Coñac</v>
      </c>
      <c r="B537" s="9">
        <f t="shared" si="32"/>
        <v>535</v>
      </c>
      <c r="C537" s="9">
        <f>Productos!D538</f>
        <v>8900</v>
      </c>
      <c r="D537" s="9" t="str">
        <f>VLOOKUP(A537,'Base de datos'!$E$2:$H$7486,4,FALSE)</f>
        <v>lt.</v>
      </c>
      <c r="E537" s="9" t="str">
        <f>VLOOKUP(A537,'Base de datos'!$E$2:$H$7486,2,FALSE)</f>
        <v>Abarrotes</v>
      </c>
      <c r="F537" s="9">
        <f t="shared" si="33"/>
        <v>3</v>
      </c>
      <c r="G537" s="9">
        <f t="shared" si="34"/>
        <v>6</v>
      </c>
      <c r="H537" s="10" t="str">
        <f t="shared" si="35"/>
        <v xml:space="preserve">insert into producto (
	id_producto,
	nom_producto,
	precio,
	cod_unidad_medida,
	cod_categ_producto)
values (
	535,
	'Coñac',
	8900,
	3,
	6);
</v>
      </c>
    </row>
    <row r="538" spans="1:8" ht="200.15" customHeight="1" x14ac:dyDescent="0.35">
      <c r="A538" s="9" t="str">
        <f>SUBSTITUTE(Productos!A539,"'","''")</f>
        <v>Coñac "Grand Marnier"</v>
      </c>
      <c r="B538" s="9">
        <f t="shared" si="32"/>
        <v>536</v>
      </c>
      <c r="C538" s="9">
        <f>Productos!D539</f>
        <v>60000</v>
      </c>
      <c r="D538" s="9" t="str">
        <f>VLOOKUP(A538,'Base de datos'!$E$2:$H$7486,4,FALSE)</f>
        <v>lt.</v>
      </c>
      <c r="E538" s="9" t="str">
        <f>VLOOKUP(A538,'Base de datos'!$E$2:$H$7486,2,FALSE)</f>
        <v>Carnes, cecinas y embutidos</v>
      </c>
      <c r="F538" s="9">
        <f t="shared" si="33"/>
        <v>3</v>
      </c>
      <c r="G538" s="9">
        <f t="shared" si="34"/>
        <v>2</v>
      </c>
      <c r="H538" s="10" t="str">
        <f t="shared" si="35"/>
        <v xml:space="preserve">insert into producto (
	id_producto,
	nom_producto,
	precio,
	cod_unidad_medida,
	cod_categ_producto)
values (
	536,
	'Coñac "Grand Marnier"',
	60000,
	3,
	2);
</v>
      </c>
    </row>
    <row r="539" spans="1:8" ht="200.15" customHeight="1" x14ac:dyDescent="0.35">
      <c r="A539" s="9" t="str">
        <f>SUBSTITUTE(Productos!A540,"'","''")</f>
        <v>Coñac "Grand Marnier" (cinta roja) 3/4 bot.</v>
      </c>
      <c r="B539" s="9">
        <f t="shared" si="32"/>
        <v>537</v>
      </c>
      <c r="C539" s="9">
        <f>Productos!D540</f>
        <v>60000</v>
      </c>
      <c r="D539" s="9" t="str">
        <f>VLOOKUP(A539,'Base de datos'!$E$2:$H$7486,4,FALSE)</f>
        <v>unidad</v>
      </c>
      <c r="E539" s="9" t="str">
        <f>VLOOKUP(A539,'Base de datos'!$E$2:$H$7486,2,FALSE)</f>
        <v>Vinos, licores y bebidas</v>
      </c>
      <c r="F539" s="9">
        <f t="shared" si="33"/>
        <v>5</v>
      </c>
      <c r="G539" s="9">
        <f t="shared" si="34"/>
        <v>7</v>
      </c>
      <c r="H539" s="10" t="str">
        <f t="shared" si="35"/>
        <v xml:space="preserve">insert into producto (
	id_producto,
	nom_producto,
	precio,
	cod_unidad_medida,
	cod_categ_producto)
values (
	537,
	'Coñac "Grand Marnier" (cinta roja) 3/4 bot.',
	60000,
	5,
	7);
</v>
      </c>
    </row>
    <row r="540" spans="1:8" ht="200.15" customHeight="1" x14ac:dyDescent="0.35">
      <c r="A540" s="9" t="str">
        <f>SUBSTITUTE(Productos!A541,"'","''")</f>
        <v>Coñac "Hennessy" v.s. bot</v>
      </c>
      <c r="B540" s="9">
        <f t="shared" si="32"/>
        <v>538</v>
      </c>
      <c r="C540" s="9">
        <f>Productos!D541</f>
        <v>52000</v>
      </c>
      <c r="D540" s="9" t="str">
        <f>VLOOKUP(A540,'Base de datos'!$E$2:$H$7486,4,FALSE)</f>
        <v>unidad</v>
      </c>
      <c r="E540" s="9" t="str">
        <f>VLOOKUP(A540,'Base de datos'!$E$2:$H$7486,2,FALSE)</f>
        <v>Vinos, licores y bebidas</v>
      </c>
      <c r="F540" s="9">
        <f t="shared" si="33"/>
        <v>5</v>
      </c>
      <c r="G540" s="9">
        <f t="shared" si="34"/>
        <v>7</v>
      </c>
      <c r="H540" s="10" t="str">
        <f t="shared" si="35"/>
        <v xml:space="preserve">insert into producto (
	id_producto,
	nom_producto,
	precio,
	cod_unidad_medida,
	cod_categ_producto)
values (
	538,
	'Coñac "Hennessy" v.s. bot',
	52000,
	5,
	7);
</v>
      </c>
    </row>
    <row r="541" spans="1:8" ht="200.15" customHeight="1" x14ac:dyDescent="0.35">
      <c r="A541" s="9" t="str">
        <f>SUBSTITUTE(Productos!A542,"'","''")</f>
        <v>Coñac 3 palos bot</v>
      </c>
      <c r="B541" s="9">
        <f t="shared" si="32"/>
        <v>539</v>
      </c>
      <c r="C541" s="9">
        <f>Productos!D542</f>
        <v>4000</v>
      </c>
      <c r="D541" s="9" t="str">
        <f>VLOOKUP(A541,'Base de datos'!$E$2:$H$7486,4,FALSE)</f>
        <v>unidad</v>
      </c>
      <c r="E541" s="9" t="str">
        <f>VLOOKUP(A541,'Base de datos'!$E$2:$H$7486,2,FALSE)</f>
        <v>Vinos, licores y bebidas</v>
      </c>
      <c r="F541" s="9">
        <f t="shared" si="33"/>
        <v>5</v>
      </c>
      <c r="G541" s="9">
        <f t="shared" si="34"/>
        <v>7</v>
      </c>
      <c r="H541" s="10" t="str">
        <f t="shared" si="35"/>
        <v xml:space="preserve">insert into producto (
	id_producto,
	nom_producto,
	precio,
	cod_unidad_medida,
	cod_categ_producto)
values (
	539,
	'Coñac 3 palos bot',
	4000,
	5,
	7);
</v>
      </c>
    </row>
    <row r="542" spans="1:8" ht="200.15" customHeight="1" x14ac:dyDescent="0.35">
      <c r="A542" s="9" t="str">
        <f>SUBSTITUTE(Productos!A543,"'","''")</f>
        <v>Coñac botella</v>
      </c>
      <c r="B542" s="9">
        <f t="shared" si="32"/>
        <v>540</v>
      </c>
      <c r="C542" s="9">
        <f>Productos!D543</f>
        <v>8000</v>
      </c>
      <c r="D542" s="9" t="str">
        <f>VLOOKUP(A542,'Base de datos'!$E$2:$H$7486,4,FALSE)</f>
        <v>unidad</v>
      </c>
      <c r="E542" s="9" t="str">
        <f>VLOOKUP(A542,'Base de datos'!$E$2:$H$7486,2,FALSE)</f>
        <v>Vinos, licores y bebidas</v>
      </c>
      <c r="F542" s="9">
        <f t="shared" si="33"/>
        <v>5</v>
      </c>
      <c r="G542" s="9">
        <f t="shared" si="34"/>
        <v>7</v>
      </c>
      <c r="H542" s="10" t="str">
        <f t="shared" si="35"/>
        <v xml:space="preserve">insert into producto (
	id_producto,
	nom_producto,
	precio,
	cod_unidad_medida,
	cod_categ_producto)
values (
	540,
	'Coñac botella',
	8000,
	5,
	7);
</v>
      </c>
    </row>
    <row r="543" spans="1:8" ht="200.15" customHeight="1" x14ac:dyDescent="0.35">
      <c r="A543" s="9" t="str">
        <f>SUBSTITUTE(Productos!A544,"'","''")</f>
        <v>Copas/vasos de catering</v>
      </c>
      <c r="B543" s="9">
        <f t="shared" si="32"/>
        <v>541</v>
      </c>
      <c r="C543" s="9">
        <f>Productos!D544</f>
        <v>12000</v>
      </c>
      <c r="D543" s="9" t="str">
        <f>VLOOKUP(A543,'Base de datos'!$E$2:$H$7486,4,FALSE)</f>
        <v>unidad</v>
      </c>
      <c r="E543" s="9" t="str">
        <f>VLOOKUP(A543,'Base de datos'!$E$2:$H$7486,2,FALSE)</f>
        <v>Carnes, cecinas y embutidos</v>
      </c>
      <c r="F543" s="9">
        <f t="shared" si="33"/>
        <v>5</v>
      </c>
      <c r="G543" s="9">
        <f t="shared" si="34"/>
        <v>2</v>
      </c>
      <c r="H543" s="10" t="str">
        <f t="shared" si="35"/>
        <v xml:space="preserve">insert into producto (
	id_producto,
	nom_producto,
	precio,
	cod_unidad_medida,
	cod_categ_producto)
values (
	541,
	'Copas/vasos de catering',
	12000,
	5,
	2);
</v>
      </c>
    </row>
    <row r="544" spans="1:8" ht="200.15" customHeight="1" x14ac:dyDescent="0.35">
      <c r="A544" s="9" t="str">
        <f>SUBSTITUTE(Productos!A545,"'","''")</f>
        <v>Costilla cordero, carré Francés</v>
      </c>
      <c r="B544" s="9">
        <f t="shared" si="32"/>
        <v>542</v>
      </c>
      <c r="C544" s="9">
        <f>Productos!D545</f>
        <v>41500</v>
      </c>
      <c r="D544" s="9" t="str">
        <f>VLOOKUP(A544,'Base de datos'!$E$2:$H$7486,4,FALSE)</f>
        <v>Kg.</v>
      </c>
      <c r="E544" s="9" t="str">
        <f>VLOOKUP(A544,'Base de datos'!$E$2:$H$7486,2,FALSE)</f>
        <v>Carnes, cecinas y embutidos</v>
      </c>
      <c r="F544" s="9">
        <f t="shared" si="33"/>
        <v>1</v>
      </c>
      <c r="G544" s="9">
        <f t="shared" si="34"/>
        <v>2</v>
      </c>
      <c r="H544" s="10" t="str">
        <f t="shared" si="35"/>
        <v xml:space="preserve">insert into producto (
	id_producto,
	nom_producto,
	precio,
	cod_unidad_medida,
	cod_categ_producto)
values (
	542,
	'Costilla cordero, carré Francés',
	41500,
	1,
	2);
</v>
      </c>
    </row>
    <row r="545" spans="1:8" ht="200.15" customHeight="1" x14ac:dyDescent="0.35">
      <c r="A545" s="9" t="str">
        <f>SUBSTITUTE(Productos!A546,"'","''")</f>
        <v>Costillar ahumado</v>
      </c>
      <c r="B545" s="9">
        <f t="shared" si="32"/>
        <v>543</v>
      </c>
      <c r="C545" s="9">
        <f>Productos!D546</f>
        <v>20000</v>
      </c>
      <c r="D545" s="9" t="str">
        <f>VLOOKUP(A545,'Base de datos'!$E$2:$H$7486,4,FALSE)</f>
        <v>Kg.</v>
      </c>
      <c r="E545" s="9" t="str">
        <f>VLOOKUP(A545,'Base de datos'!$E$2:$H$7486,2,FALSE)</f>
        <v>Carnes, cecinas y embutidos</v>
      </c>
      <c r="F545" s="9">
        <f t="shared" si="33"/>
        <v>1</v>
      </c>
      <c r="G545" s="9">
        <f t="shared" si="34"/>
        <v>2</v>
      </c>
      <c r="H545" s="10" t="str">
        <f t="shared" si="35"/>
        <v xml:space="preserve">insert into producto (
	id_producto,
	nom_producto,
	precio,
	cod_unidad_medida,
	cod_categ_producto)
values (
	543,
	'Costillar ahumado',
	20000,
	1,
	2);
</v>
      </c>
    </row>
    <row r="546" spans="1:8" ht="200.15" customHeight="1" x14ac:dyDescent="0.35">
      <c r="A546" s="9" t="str">
        <f>SUBSTITUTE(Productos!A547,"'","''")</f>
        <v>Costillar de cerdo</v>
      </c>
      <c r="B546" s="9">
        <f t="shared" si="32"/>
        <v>544</v>
      </c>
      <c r="C546" s="9">
        <f>Productos!D547</f>
        <v>20000</v>
      </c>
      <c r="D546" s="9" t="str">
        <f>VLOOKUP(A546,'Base de datos'!$E$2:$H$7486,4,FALSE)</f>
        <v>Kg.</v>
      </c>
      <c r="E546" s="9" t="str">
        <f>VLOOKUP(A546,'Base de datos'!$E$2:$H$7486,2,FALSE)</f>
        <v>Carnes, cecinas y embutidos</v>
      </c>
      <c r="F546" s="9">
        <f t="shared" si="33"/>
        <v>1</v>
      </c>
      <c r="G546" s="9">
        <f t="shared" si="34"/>
        <v>2</v>
      </c>
      <c r="H546" s="10" t="str">
        <f t="shared" si="35"/>
        <v xml:space="preserve">insert into producto (
	id_producto,
	nom_producto,
	precio,
	cod_unidad_medida,
	cod_categ_producto)
values (
	544,
	'Costillar de cerdo',
	20000,
	1,
	2);
</v>
      </c>
    </row>
    <row r="547" spans="1:8" ht="200.15" customHeight="1" x14ac:dyDescent="0.35">
      <c r="A547" s="9" t="str">
        <f>SUBSTITUTE(Productos!A548,"'","''")</f>
        <v>Costillar de cerdo (desgrasado)</v>
      </c>
      <c r="B547" s="9">
        <f t="shared" si="32"/>
        <v>545</v>
      </c>
      <c r="C547" s="9">
        <f>Productos!D548</f>
        <v>20000</v>
      </c>
      <c r="D547" s="9" t="str">
        <f>VLOOKUP(A547,'Base de datos'!$E$2:$H$7486,4,FALSE)</f>
        <v>Kg.</v>
      </c>
      <c r="E547" s="9" t="str">
        <f>VLOOKUP(A547,'Base de datos'!$E$2:$H$7486,2,FALSE)</f>
        <v>Carnes, cecinas y embutidos</v>
      </c>
      <c r="F547" s="9">
        <f t="shared" si="33"/>
        <v>1</v>
      </c>
      <c r="G547" s="9">
        <f t="shared" si="34"/>
        <v>2</v>
      </c>
      <c r="H547" s="10" t="str">
        <f t="shared" si="35"/>
        <v xml:space="preserve">insert into producto (
	id_producto,
	nom_producto,
	precio,
	cod_unidad_medida,
	cod_categ_producto)
values (
	545,
	'Costillar de cerdo (desgrasado)',
	20000,
	1,
	2);
</v>
      </c>
    </row>
    <row r="548" spans="1:8" ht="200.15" customHeight="1" x14ac:dyDescent="0.35">
      <c r="A548" s="9" t="str">
        <f>SUBSTITUTE(Productos!A549,"'","''")</f>
        <v>Costillas de cordero</v>
      </c>
      <c r="B548" s="9">
        <f t="shared" si="32"/>
        <v>546</v>
      </c>
      <c r="C548" s="9">
        <f>Productos!D549</f>
        <v>20000</v>
      </c>
      <c r="D548" s="9" t="str">
        <f>VLOOKUP(A548,'Base de datos'!$E$2:$H$7486,4,FALSE)</f>
        <v>Kg.</v>
      </c>
      <c r="E548" s="9" t="str">
        <f>VLOOKUP(A548,'Base de datos'!$E$2:$H$7486,2,FALSE)</f>
        <v>Carnes, cecinas y embutidos</v>
      </c>
      <c r="F548" s="9">
        <f t="shared" si="33"/>
        <v>1</v>
      </c>
      <c r="G548" s="9">
        <f t="shared" si="34"/>
        <v>2</v>
      </c>
      <c r="H548" s="10" t="str">
        <f t="shared" si="35"/>
        <v xml:space="preserve">insert into producto (
	id_producto,
	nom_producto,
	precio,
	cod_unidad_medida,
	cod_categ_producto)
values (
	546,
	'Costillas de cordero',
	20000,
	1,
	2);
</v>
      </c>
    </row>
    <row r="549" spans="1:8" ht="200.15" customHeight="1" x14ac:dyDescent="0.35">
      <c r="A549" s="9" t="str">
        <f>SUBSTITUTE(Productos!A550,"'","''")</f>
        <v>Crema</v>
      </c>
      <c r="B549" s="9">
        <f t="shared" si="32"/>
        <v>547</v>
      </c>
      <c r="C549" s="9">
        <f>Productos!D550</f>
        <v>3853.3333333333335</v>
      </c>
      <c r="D549" s="9" t="str">
        <f>VLOOKUP(A549,'Base de datos'!$E$2:$H$7486,4,FALSE)</f>
        <v>lt.</v>
      </c>
      <c r="E549" s="9" t="str">
        <f>VLOOKUP(A549,'Base de datos'!$E$2:$H$7486,2,FALSE)</f>
        <v>Ovo lácteos</v>
      </c>
      <c r="F549" s="9">
        <f t="shared" si="33"/>
        <v>3</v>
      </c>
      <c r="G549" s="9">
        <f t="shared" si="34"/>
        <v>5</v>
      </c>
      <c r="H549" s="10" t="str">
        <f t="shared" si="35"/>
        <v xml:space="preserve">insert into producto (
	id_producto,
	nom_producto,
	precio,
	cod_unidad_medida,
	cod_categ_producto)
values (
	547,
	'Crema',
	3853.33333333333,
	3,
	5);
</v>
      </c>
    </row>
    <row r="550" spans="1:8" ht="200.15" customHeight="1" x14ac:dyDescent="0.35">
      <c r="A550" s="9" t="str">
        <f>SUBSTITUTE(Productos!A551,"'","''")</f>
        <v>Crema "Soprole"</v>
      </c>
      <c r="B550" s="9">
        <f t="shared" si="32"/>
        <v>548</v>
      </c>
      <c r="C550" s="9">
        <f>Productos!D551</f>
        <v>3853.3333333333335</v>
      </c>
      <c r="D550" s="9" t="str">
        <f>VLOOKUP(A550,'Base de datos'!$E$2:$H$7486,4,FALSE)</f>
        <v>lt.</v>
      </c>
      <c r="E550" s="9" t="str">
        <f>VLOOKUP(A550,'Base de datos'!$E$2:$H$7486,2,FALSE)</f>
        <v>Carnes, cecinas y embutidos</v>
      </c>
      <c r="F550" s="9">
        <f t="shared" si="33"/>
        <v>3</v>
      </c>
      <c r="G550" s="9">
        <f t="shared" si="34"/>
        <v>2</v>
      </c>
      <c r="H550" s="10" t="str">
        <f t="shared" si="35"/>
        <v xml:space="preserve">insert into producto (
	id_producto,
	nom_producto,
	precio,
	cod_unidad_medida,
	cod_categ_producto)
values (
	548,
	'Crema "Soprole"',
	3853.33333333333,
	3,
	2);
</v>
      </c>
    </row>
    <row r="551" spans="1:8" ht="200.15" customHeight="1" x14ac:dyDescent="0.35">
      <c r="A551" s="9" t="str">
        <f>SUBSTITUTE(Productos!A552,"'","''")</f>
        <v>Crema ácida</v>
      </c>
      <c r="B551" s="9">
        <f t="shared" si="32"/>
        <v>549</v>
      </c>
      <c r="C551" s="9">
        <f>Productos!D552</f>
        <v>3853.3333333333335</v>
      </c>
      <c r="D551" s="9" t="str">
        <f>VLOOKUP(A551,'Base de datos'!$E$2:$H$7486,4,FALSE)</f>
        <v>Kg.</v>
      </c>
      <c r="E551" s="9" t="str">
        <f>VLOOKUP(A551,'Base de datos'!$E$2:$H$7486,2,FALSE)</f>
        <v>Carnes, cecinas y embutidos</v>
      </c>
      <c r="F551" s="9">
        <f t="shared" si="33"/>
        <v>1</v>
      </c>
      <c r="G551" s="9">
        <f t="shared" si="34"/>
        <v>2</v>
      </c>
      <c r="H551" s="10" t="str">
        <f t="shared" si="35"/>
        <v xml:space="preserve">insert into producto (
	id_producto,
	nom_producto,
	precio,
	cod_unidad_medida,
	cod_categ_producto)
values (
	549,
	'Crema ácida',
	3853.33333333333,
	1,
	2);
</v>
      </c>
    </row>
    <row r="552" spans="1:8" ht="200.15" customHeight="1" x14ac:dyDescent="0.35">
      <c r="A552" s="9" t="str">
        <f>SUBSTITUTE(Productos!A553,"'","''")</f>
        <v>Crema animal</v>
      </c>
      <c r="B552" s="9">
        <f t="shared" si="32"/>
        <v>550</v>
      </c>
      <c r="C552" s="9">
        <f>Productos!D553</f>
        <v>4699</v>
      </c>
      <c r="D552" s="9" t="str">
        <f>VLOOKUP(A552,'Base de datos'!$E$2:$H$7486,4,FALSE)</f>
        <v>lt.</v>
      </c>
      <c r="E552" s="9" t="str">
        <f>VLOOKUP(A552,'Base de datos'!$E$2:$H$7486,2,FALSE)</f>
        <v>Ovo lácteos</v>
      </c>
      <c r="F552" s="9">
        <f t="shared" si="33"/>
        <v>3</v>
      </c>
      <c r="G552" s="9">
        <f t="shared" si="34"/>
        <v>5</v>
      </c>
      <c r="H552" s="10" t="str">
        <f t="shared" si="35"/>
        <v xml:space="preserve">insert into producto (
	id_producto,
	nom_producto,
	precio,
	cod_unidad_medida,
	cod_categ_producto)
values (
	550,
	'Crema animal',
	4699,
	3,
	5);
</v>
      </c>
    </row>
    <row r="553" spans="1:8" ht="200.15" customHeight="1" x14ac:dyDescent="0.35">
      <c r="A553" s="9" t="str">
        <f>SUBSTITUTE(Productos!A554,"'","''")</f>
        <v>Crema avellana/chocolate, "Nutella"</v>
      </c>
      <c r="B553" s="9">
        <f t="shared" si="32"/>
        <v>551</v>
      </c>
      <c r="C553" s="9">
        <f>Productos!D554</f>
        <v>29335</v>
      </c>
      <c r="D553" s="9" t="str">
        <f>VLOOKUP(A553,'Base de datos'!$E$2:$H$7486,4,FALSE)</f>
        <v>Kg.</v>
      </c>
      <c r="E553" s="9" t="str">
        <f>VLOOKUP(A553,'Base de datos'!$E$2:$H$7486,2,FALSE)</f>
        <v>Abarrotes</v>
      </c>
      <c r="F553" s="9">
        <f t="shared" si="33"/>
        <v>1</v>
      </c>
      <c r="G553" s="9">
        <f t="shared" si="34"/>
        <v>6</v>
      </c>
      <c r="H553" s="10" t="str">
        <f t="shared" si="35"/>
        <v xml:space="preserve">insert into producto (
	id_producto,
	nom_producto,
	precio,
	cod_unidad_medida,
	cod_categ_producto)
values (
	551,
	'Crema avellana/chocolate, "Nutella"',
	29335,
	1,
	6);
</v>
      </c>
    </row>
    <row r="554" spans="1:8" ht="200.15" customHeight="1" x14ac:dyDescent="0.35">
      <c r="A554" s="9" t="str">
        <f>SUBSTITUTE(Productos!A555,"'","''")</f>
        <v>Crema de cacao blanca tres plumas</v>
      </c>
      <c r="B554" s="9">
        <f t="shared" si="32"/>
        <v>552</v>
      </c>
      <c r="C554" s="9">
        <f>Productos!D555</f>
        <v>29335</v>
      </c>
      <c r="D554" s="9" t="str">
        <f>VLOOKUP(A554,'Base de datos'!$E$2:$H$7486,4,FALSE)</f>
        <v>lt.</v>
      </c>
      <c r="E554" s="9" t="str">
        <f>VLOOKUP(A554,'Base de datos'!$E$2:$H$7486,2,FALSE)</f>
        <v>Vinos, licores y bebidas</v>
      </c>
      <c r="F554" s="9">
        <f t="shared" si="33"/>
        <v>3</v>
      </c>
      <c r="G554" s="9">
        <f t="shared" si="34"/>
        <v>7</v>
      </c>
      <c r="H554" s="10" t="str">
        <f t="shared" si="35"/>
        <v xml:space="preserve">insert into producto (
	id_producto,
	nom_producto,
	precio,
	cod_unidad_medida,
	cod_categ_producto)
values (
	552,
	'Crema de cacao blanca tres plumas',
	29335,
	3,
	7);
</v>
      </c>
    </row>
    <row r="555" spans="1:8" ht="200.15" customHeight="1" x14ac:dyDescent="0.35">
      <c r="A555" s="9" t="str">
        <f>SUBSTITUTE(Productos!A556,"'","''")</f>
        <v>Crema de cacao oscura "Mitjans"</v>
      </c>
      <c r="B555" s="9">
        <f t="shared" si="32"/>
        <v>553</v>
      </c>
      <c r="C555" s="9">
        <f>Productos!D556</f>
        <v>29335</v>
      </c>
      <c r="D555" s="9" t="str">
        <f>VLOOKUP(A555,'Base de datos'!$E$2:$H$7486,4,FALSE)</f>
        <v>lt.</v>
      </c>
      <c r="E555" s="9" t="str">
        <f>VLOOKUP(A555,'Base de datos'!$E$2:$H$7486,2,FALSE)</f>
        <v>Vinos, licores y bebidas</v>
      </c>
      <c r="F555" s="9">
        <f t="shared" si="33"/>
        <v>3</v>
      </c>
      <c r="G555" s="9">
        <f t="shared" si="34"/>
        <v>7</v>
      </c>
      <c r="H555" s="10" t="str">
        <f t="shared" si="35"/>
        <v xml:space="preserve">insert into producto (
	id_producto,
	nom_producto,
	precio,
	cod_unidad_medida,
	cod_categ_producto)
values (
	553,
	'Crema de cacao oscura "Mitjans"',
	29335,
	3,
	7);
</v>
      </c>
    </row>
    <row r="556" spans="1:8" ht="200.15" customHeight="1" x14ac:dyDescent="0.35">
      <c r="A556" s="9" t="str">
        <f>SUBSTITUTE(Productos!A557,"'","''")</f>
        <v>Crema de cassis</v>
      </c>
      <c r="B556" s="9">
        <f t="shared" si="32"/>
        <v>554</v>
      </c>
      <c r="C556" s="9">
        <f>Productos!D557</f>
        <v>12000</v>
      </c>
      <c r="D556" s="9" t="str">
        <f>VLOOKUP(A556,'Base de datos'!$E$2:$H$7486,4,FALSE)</f>
        <v>lt.</v>
      </c>
      <c r="E556" s="9" t="str">
        <f>VLOOKUP(A556,'Base de datos'!$E$2:$H$7486,2,FALSE)</f>
        <v>Abarrotes</v>
      </c>
      <c r="F556" s="9">
        <f t="shared" si="33"/>
        <v>3</v>
      </c>
      <c r="G556" s="9">
        <f t="shared" si="34"/>
        <v>6</v>
      </c>
      <c r="H556" s="10" t="str">
        <f t="shared" si="35"/>
        <v xml:space="preserve">insert into producto (
	id_producto,
	nom_producto,
	precio,
	cod_unidad_medida,
	cod_categ_producto)
values (
	554,
	'Crema de cassis',
	12000,
	3,
	6);
</v>
      </c>
    </row>
    <row r="557" spans="1:8" ht="200.15" customHeight="1" x14ac:dyDescent="0.35">
      <c r="A557" s="9" t="str">
        <f>SUBSTITUTE(Productos!A558,"'","''")</f>
        <v>Crema de coco "Cóco López" lata</v>
      </c>
      <c r="B557" s="9">
        <f t="shared" si="32"/>
        <v>555</v>
      </c>
      <c r="C557" s="9">
        <f>Productos!D558</f>
        <v>1500</v>
      </c>
      <c r="D557" s="9" t="str">
        <f>VLOOKUP(A557,'Base de datos'!$E$2:$H$7486,4,FALSE)</f>
        <v>unidad</v>
      </c>
      <c r="E557" s="9" t="str">
        <f>VLOOKUP(A557,'Base de datos'!$E$2:$H$7486,2,FALSE)</f>
        <v>Abarrotes</v>
      </c>
      <c r="F557" s="9">
        <f t="shared" si="33"/>
        <v>5</v>
      </c>
      <c r="G557" s="9">
        <f t="shared" si="34"/>
        <v>6</v>
      </c>
      <c r="H557" s="10" t="str">
        <f t="shared" si="35"/>
        <v xml:space="preserve">insert into producto (
	id_producto,
	nom_producto,
	precio,
	cod_unidad_medida,
	cod_categ_producto)
values (
	555,
	'Crema de coco "Cóco López" lata',
	1500,
	5,
	6);
</v>
      </c>
    </row>
    <row r="558" spans="1:8" ht="200.15" customHeight="1" x14ac:dyDescent="0.35">
      <c r="A558" s="9" t="str">
        <f>SUBSTITUTE(Productos!A559,"'","''")</f>
        <v>Crema de coco "Deyco", 160 ml</v>
      </c>
      <c r="B558" s="9">
        <f t="shared" si="32"/>
        <v>556</v>
      </c>
      <c r="C558" s="9">
        <f>Productos!D559</f>
        <v>1500</v>
      </c>
      <c r="D558" s="9" t="str">
        <f>VLOOKUP(A558,'Base de datos'!$E$2:$H$7486,4,FALSE)</f>
        <v>lt.</v>
      </c>
      <c r="E558" s="9" t="str">
        <f>VLOOKUP(A558,'Base de datos'!$E$2:$H$7486,2,FALSE)</f>
        <v>Abarrotes</v>
      </c>
      <c r="F558" s="9">
        <f t="shared" si="33"/>
        <v>3</v>
      </c>
      <c r="G558" s="9">
        <f t="shared" si="34"/>
        <v>6</v>
      </c>
      <c r="H558" s="10" t="str">
        <f t="shared" si="35"/>
        <v xml:space="preserve">insert into producto (
	id_producto,
	nom_producto,
	precio,
	cod_unidad_medida,
	cod_categ_producto)
values (
	556,
	'Crema de coco "Deyco", 160 ml',
	1500,
	3,
	6);
</v>
      </c>
    </row>
    <row r="559" spans="1:8" ht="200.15" customHeight="1" x14ac:dyDescent="0.35">
      <c r="A559" s="9" t="str">
        <f>SUBSTITUTE(Productos!A560,"'","''")</f>
        <v>Crema de coco lata</v>
      </c>
      <c r="B559" s="9">
        <f t="shared" si="32"/>
        <v>557</v>
      </c>
      <c r="C559" s="9">
        <f>Productos!D560</f>
        <v>1500</v>
      </c>
      <c r="D559" s="9" t="str">
        <f>VLOOKUP(A559,'Base de datos'!$E$2:$H$7486,4,FALSE)</f>
        <v>unidad</v>
      </c>
      <c r="E559" s="9" t="str">
        <f>VLOOKUP(A559,'Base de datos'!$E$2:$H$7486,2,FALSE)</f>
        <v>Abarrotes</v>
      </c>
      <c r="F559" s="9">
        <f t="shared" si="33"/>
        <v>5</v>
      </c>
      <c r="G559" s="9">
        <f t="shared" si="34"/>
        <v>6</v>
      </c>
      <c r="H559" s="10" t="str">
        <f t="shared" si="35"/>
        <v xml:space="preserve">insert into producto (
	id_producto,
	nom_producto,
	precio,
	cod_unidad_medida,
	cod_categ_producto)
values (
	557,
	'Crema de coco lata',
	1500,
	5,
	6);
</v>
      </c>
    </row>
    <row r="560" spans="1:8" ht="200.15" customHeight="1" x14ac:dyDescent="0.35">
      <c r="A560" s="9" t="str">
        <f>SUBSTITUTE(Productos!A561,"'","''")</f>
        <v>Crema de coco sin azúcar añadida</v>
      </c>
      <c r="B560" s="9">
        <f t="shared" si="32"/>
        <v>558</v>
      </c>
      <c r="C560" s="9">
        <f>Productos!D561</f>
        <v>3200</v>
      </c>
      <c r="D560" s="9" t="str">
        <f>VLOOKUP(A560,'Base de datos'!$E$2:$H$7486,4,FALSE)</f>
        <v>unidad</v>
      </c>
      <c r="E560" s="9" t="str">
        <f>VLOOKUP(A560,'Base de datos'!$E$2:$H$7486,2,FALSE)</f>
        <v>Abarrotes</v>
      </c>
      <c r="F560" s="9">
        <f t="shared" si="33"/>
        <v>5</v>
      </c>
      <c r="G560" s="9">
        <f t="shared" si="34"/>
        <v>6</v>
      </c>
      <c r="H560" s="10" t="str">
        <f t="shared" si="35"/>
        <v xml:space="preserve">insert into producto (
	id_producto,
	nom_producto,
	precio,
	cod_unidad_medida,
	cod_categ_producto)
values (
	558,
	'Crema de coco sin azúcar añadida',
	3200,
	5,
	6);
</v>
      </c>
    </row>
    <row r="561" spans="1:8" ht="200.15" customHeight="1" x14ac:dyDescent="0.35">
      <c r="A561" s="9" t="str">
        <f>SUBSTITUTE(Productos!A562,"'","''")</f>
        <v>Crema de espárragos deshidratada</v>
      </c>
      <c r="B561" s="9">
        <f t="shared" si="32"/>
        <v>559</v>
      </c>
      <c r="C561" s="9">
        <f>Productos!D562</f>
        <v>700</v>
      </c>
      <c r="D561" s="9" t="str">
        <f>VLOOKUP(A561,'Base de datos'!$E$2:$H$7486,4,FALSE)</f>
        <v>unidad</v>
      </c>
      <c r="E561" s="9" t="str">
        <f>VLOOKUP(A561,'Base de datos'!$E$2:$H$7486,2,FALSE)</f>
        <v>Abarrotes</v>
      </c>
      <c r="F561" s="9">
        <f t="shared" si="33"/>
        <v>5</v>
      </c>
      <c r="G561" s="9">
        <f t="shared" si="34"/>
        <v>6</v>
      </c>
      <c r="H561" s="10" t="str">
        <f t="shared" si="35"/>
        <v xml:space="preserve">insert into producto (
	id_producto,
	nom_producto,
	precio,
	cod_unidad_medida,
	cod_categ_producto)
values (
	559,
	'Crema de espárragos deshidratada',
	700,
	5,
	6);
</v>
      </c>
    </row>
    <row r="562" spans="1:8" ht="200.15" customHeight="1" x14ac:dyDescent="0.35">
      <c r="A562" s="9" t="str">
        <f>SUBSTITUTE(Productos!A563,"'","''")</f>
        <v>Crema de espárragos deshidratada sobre</v>
      </c>
      <c r="B562" s="9">
        <f t="shared" si="32"/>
        <v>560</v>
      </c>
      <c r="C562" s="9">
        <f>Productos!D563</f>
        <v>700</v>
      </c>
      <c r="D562" s="9" t="str">
        <f>VLOOKUP(A562,'Base de datos'!$E$2:$H$7486,4,FALSE)</f>
        <v>unidad</v>
      </c>
      <c r="E562" s="9" t="str">
        <f>VLOOKUP(A562,'Base de datos'!$E$2:$H$7486,2,FALSE)</f>
        <v>Abarrotes</v>
      </c>
      <c r="F562" s="9">
        <f t="shared" si="33"/>
        <v>5</v>
      </c>
      <c r="G562" s="9">
        <f t="shared" si="34"/>
        <v>6</v>
      </c>
      <c r="H562" s="10" t="str">
        <f t="shared" si="35"/>
        <v xml:space="preserve">insert into producto (
	id_producto,
	nom_producto,
	precio,
	cod_unidad_medida,
	cod_categ_producto)
values (
	560,
	'Crema de espárragos deshidratada sobre',
	700,
	5,
	6);
</v>
      </c>
    </row>
    <row r="563" spans="1:8" ht="200.15" customHeight="1" x14ac:dyDescent="0.35">
      <c r="A563" s="9" t="str">
        <f>SUBSTITUTE(Productos!A564,"'","''")</f>
        <v>Crema de leche</v>
      </c>
      <c r="B563" s="9">
        <f t="shared" si="32"/>
        <v>561</v>
      </c>
      <c r="C563" s="9">
        <f>Productos!D564</f>
        <v>2000</v>
      </c>
      <c r="D563" s="9" t="str">
        <f>VLOOKUP(A563,'Base de datos'!$E$2:$H$7486,4,FALSE)</f>
        <v>gr.</v>
      </c>
      <c r="E563" s="9" t="str">
        <f>VLOOKUP(A563,'Base de datos'!$E$2:$H$7486,2,FALSE)</f>
        <v>Abarrotes</v>
      </c>
      <c r="F563" s="9">
        <f t="shared" si="33"/>
        <v>2</v>
      </c>
      <c r="G563" s="9">
        <f t="shared" si="34"/>
        <v>6</v>
      </c>
      <c r="H563" s="10" t="str">
        <f t="shared" si="35"/>
        <v xml:space="preserve">insert into producto (
	id_producto,
	nom_producto,
	precio,
	cod_unidad_medida,
	cod_categ_producto)
values (
	561,
	'Crema de leche',
	2000,
	2,
	6);
</v>
      </c>
    </row>
    <row r="564" spans="1:8" ht="200.15" customHeight="1" x14ac:dyDescent="0.35">
      <c r="A564" s="9" t="str">
        <f>SUBSTITUTE(Productos!A565,"'","''")</f>
        <v>Crema de leche "Soprole"</v>
      </c>
      <c r="B564" s="9">
        <f t="shared" si="32"/>
        <v>562</v>
      </c>
      <c r="C564" s="9">
        <f>Productos!D565</f>
        <v>2000</v>
      </c>
      <c r="D564" s="9" t="str">
        <f>VLOOKUP(A564,'Base de datos'!$E$2:$H$7486,4,FALSE)</f>
        <v>lt.</v>
      </c>
      <c r="E564" s="9" t="str">
        <f>VLOOKUP(A564,'Base de datos'!$E$2:$H$7486,2,FALSE)</f>
        <v>Frutas y verduras</v>
      </c>
      <c r="F564" s="9">
        <f t="shared" si="33"/>
        <v>3</v>
      </c>
      <c r="G564" s="9">
        <f t="shared" si="34"/>
        <v>1</v>
      </c>
      <c r="H564" s="10" t="str">
        <f t="shared" si="35"/>
        <v xml:space="preserve">insert into producto (
	id_producto,
	nom_producto,
	precio,
	cod_unidad_medida,
	cod_categ_producto)
values (
	562,
	'Crema de leche "Soprole"',
	2000,
	3,
	1);
</v>
      </c>
    </row>
    <row r="565" spans="1:8" ht="200.15" customHeight="1" x14ac:dyDescent="0.35">
      <c r="A565" s="9" t="str">
        <f>SUBSTITUTE(Productos!A566,"'","''")</f>
        <v>Crema de menta verde "Mitjans"</v>
      </c>
      <c r="B565" s="9">
        <f t="shared" si="32"/>
        <v>563</v>
      </c>
      <c r="C565" s="9">
        <f>Productos!D566</f>
        <v>6000</v>
      </c>
      <c r="D565" s="9" t="str">
        <f>VLOOKUP(A565,'Base de datos'!$E$2:$H$7486,4,FALSE)</f>
        <v>lt.</v>
      </c>
      <c r="E565" s="9" t="str">
        <f>VLOOKUP(A565,'Base de datos'!$E$2:$H$7486,2,FALSE)</f>
        <v>Vinos, licores y bebidas</v>
      </c>
      <c r="F565" s="9">
        <f t="shared" si="33"/>
        <v>3</v>
      </c>
      <c r="G565" s="9">
        <f t="shared" si="34"/>
        <v>7</v>
      </c>
      <c r="H565" s="10" t="str">
        <f t="shared" si="35"/>
        <v xml:space="preserve">insert into producto (
	id_producto,
	nom_producto,
	precio,
	cod_unidad_medida,
	cod_categ_producto)
values (
	563,
	'Crema de menta verde "Mitjans"',
	6000,
	3,
	7);
</v>
      </c>
    </row>
    <row r="566" spans="1:8" ht="200.15" customHeight="1" x14ac:dyDescent="0.35">
      <c r="A566" s="9" t="str">
        <f>SUBSTITUTE(Productos!A567,"'","''")</f>
        <v>Crema de Papas deshidratada</v>
      </c>
      <c r="B566" s="9">
        <f t="shared" si="32"/>
        <v>564</v>
      </c>
      <c r="C566" s="9">
        <f>Productos!D567</f>
        <v>700</v>
      </c>
      <c r="D566" s="9" t="str">
        <f>VLOOKUP(A566,'Base de datos'!$E$2:$H$7486,4,FALSE)</f>
        <v>unidad</v>
      </c>
      <c r="E566" s="9" t="str">
        <f>VLOOKUP(A566,'Base de datos'!$E$2:$H$7486,2,FALSE)</f>
        <v>Abarrotes</v>
      </c>
      <c r="F566" s="9">
        <f t="shared" si="33"/>
        <v>5</v>
      </c>
      <c r="G566" s="9">
        <f t="shared" si="34"/>
        <v>6</v>
      </c>
      <c r="H566" s="10" t="str">
        <f t="shared" si="35"/>
        <v xml:space="preserve">insert into producto (
	id_producto,
	nom_producto,
	precio,
	cod_unidad_medida,
	cod_categ_producto)
values (
	564,
	'Crema de Papas deshidratada',
	700,
	5,
	6);
</v>
      </c>
    </row>
    <row r="567" spans="1:8" ht="200.15" customHeight="1" x14ac:dyDescent="0.35">
      <c r="A567" s="9" t="str">
        <f>SUBSTITUTE(Productos!A568,"'","''")</f>
        <v>Crema de tomates deshidratada</v>
      </c>
      <c r="B567" s="9">
        <f t="shared" si="32"/>
        <v>565</v>
      </c>
      <c r="C567" s="9">
        <f>Productos!D568</f>
        <v>687</v>
      </c>
      <c r="D567" s="9" t="str">
        <f>VLOOKUP(A567,'Base de datos'!$E$2:$H$7486,4,FALSE)</f>
        <v>unidad</v>
      </c>
      <c r="E567" s="9" t="str">
        <f>VLOOKUP(A567,'Base de datos'!$E$2:$H$7486,2,FALSE)</f>
        <v>Abarrotes</v>
      </c>
      <c r="F567" s="9">
        <f t="shared" si="33"/>
        <v>5</v>
      </c>
      <c r="G567" s="9">
        <f t="shared" si="34"/>
        <v>6</v>
      </c>
      <c r="H567" s="10" t="str">
        <f t="shared" si="35"/>
        <v xml:space="preserve">insert into producto (
	id_producto,
	nom_producto,
	precio,
	cod_unidad_medida,
	cod_categ_producto)
values (
	565,
	'Crema de tomates deshidratada',
	687,
	5,
	6);
</v>
      </c>
    </row>
    <row r="568" spans="1:8" ht="200.15" customHeight="1" x14ac:dyDescent="0.35">
      <c r="A568" s="9" t="str">
        <f>SUBSTITUTE(Productos!A569,"'","''")</f>
        <v>Crema de violeta routin - 1883 750 cc bot.</v>
      </c>
      <c r="B568" s="9">
        <f t="shared" si="32"/>
        <v>566</v>
      </c>
      <c r="C568" s="9">
        <f>Productos!D569</f>
        <v>20000</v>
      </c>
      <c r="D568" s="9" t="str">
        <f>VLOOKUP(A568,'Base de datos'!$E$2:$H$7486,4,FALSE)</f>
        <v>unidad</v>
      </c>
      <c r="E568" s="9" t="str">
        <f>VLOOKUP(A568,'Base de datos'!$E$2:$H$7486,2,FALSE)</f>
        <v>Vinos, licores y bebidas</v>
      </c>
      <c r="F568" s="9">
        <f t="shared" si="33"/>
        <v>5</v>
      </c>
      <c r="G568" s="9">
        <f t="shared" si="34"/>
        <v>7</v>
      </c>
      <c r="H568" s="10" t="str">
        <f t="shared" si="35"/>
        <v xml:space="preserve">insert into producto (
	id_producto,
	nom_producto,
	precio,
	cod_unidad_medida,
	cod_categ_producto)
values (
	566,
	'Crema de violeta routin - 1883 750 cc bot.',
	20000,
	5,
	7);
</v>
      </c>
    </row>
    <row r="569" spans="1:8" ht="200.15" customHeight="1" x14ac:dyDescent="0.35">
      <c r="A569" s="9" t="str">
        <f>SUBSTITUTE(Productos!A570,"'","''")</f>
        <v>Crema espesa</v>
      </c>
      <c r="B569" s="9">
        <f t="shared" si="32"/>
        <v>567</v>
      </c>
      <c r="C569" s="9">
        <f>Productos!D570</f>
        <v>4500</v>
      </c>
      <c r="D569" s="9" t="str">
        <f>VLOOKUP(A569,'Base de datos'!$E$2:$H$7486,4,FALSE)</f>
        <v>lt.</v>
      </c>
      <c r="E569" s="9" t="str">
        <f>VLOOKUP(A569,'Base de datos'!$E$2:$H$7486,2,FALSE)</f>
        <v>Ovo lácteos</v>
      </c>
      <c r="F569" s="9">
        <f t="shared" si="33"/>
        <v>3</v>
      </c>
      <c r="G569" s="9">
        <f t="shared" si="34"/>
        <v>5</v>
      </c>
      <c r="H569" s="10" t="str">
        <f t="shared" si="35"/>
        <v xml:space="preserve">insert into producto (
	id_producto,
	nom_producto,
	precio,
	cod_unidad_medida,
	cod_categ_producto)
values (
	567,
	'Crema espesa',
	4500,
	3,
	5);
</v>
      </c>
    </row>
    <row r="570" spans="1:8" ht="200.15" customHeight="1" x14ac:dyDescent="0.35">
      <c r="A570" s="9" t="str">
        <f>SUBSTITUTE(Productos!A571,"'","''")</f>
        <v>Crema fresca</v>
      </c>
      <c r="B570" s="9">
        <f t="shared" si="32"/>
        <v>568</v>
      </c>
      <c r="C570" s="9">
        <f>Productos!D571</f>
        <v>4187.5</v>
      </c>
      <c r="D570" s="9" t="str">
        <f>VLOOKUP(A570,'Base de datos'!$E$2:$H$7486,4,FALSE)</f>
        <v>lt.</v>
      </c>
      <c r="E570" s="9" t="str">
        <f>VLOOKUP(A570,'Base de datos'!$E$2:$H$7486,2,FALSE)</f>
        <v>Ovo lácteos</v>
      </c>
      <c r="F570" s="9">
        <f t="shared" si="33"/>
        <v>3</v>
      </c>
      <c r="G570" s="9">
        <f t="shared" si="34"/>
        <v>5</v>
      </c>
      <c r="H570" s="10" t="str">
        <f t="shared" si="35"/>
        <v xml:space="preserve">insert into producto (
	id_producto,
	nom_producto,
	precio,
	cod_unidad_medida,
	cod_categ_producto)
values (
	568,
	'Crema fresca',
	4187.5,
	3,
	5);
</v>
      </c>
    </row>
    <row r="571" spans="1:8" ht="200.15" customHeight="1" x14ac:dyDescent="0.35">
      <c r="A571" s="9" t="str">
        <f>SUBSTITUTE(Productos!A572,"'","''")</f>
        <v>Crema fresca "Soprole"</v>
      </c>
      <c r="B571" s="9">
        <f t="shared" si="32"/>
        <v>569</v>
      </c>
      <c r="C571" s="9">
        <f>Productos!D572</f>
        <v>4187.5</v>
      </c>
      <c r="D571" s="9" t="str">
        <f>VLOOKUP(A571,'Base de datos'!$E$2:$H$7486,4,FALSE)</f>
        <v>lt.</v>
      </c>
      <c r="E571" s="9" t="str">
        <f>VLOOKUP(A571,'Base de datos'!$E$2:$H$7486,2,FALSE)</f>
        <v>Ovo lácteos</v>
      </c>
      <c r="F571" s="9">
        <f t="shared" si="33"/>
        <v>3</v>
      </c>
      <c r="G571" s="9">
        <f t="shared" si="34"/>
        <v>5</v>
      </c>
      <c r="H571" s="10" t="str">
        <f t="shared" si="35"/>
        <v xml:space="preserve">insert into producto (
	id_producto,
	nom_producto,
	precio,
	cod_unidad_medida,
	cod_categ_producto)
values (
	569,
	'Crema fresca "Soprole"',
	4187.5,
	3,
	5);
</v>
      </c>
    </row>
    <row r="572" spans="1:8" ht="200.15" customHeight="1" x14ac:dyDescent="0.35">
      <c r="A572" s="9" t="str">
        <f>SUBSTITUTE(Productos!A573,"'","''")</f>
        <v>Crema líquida fresca</v>
      </c>
      <c r="B572" s="9">
        <f t="shared" si="32"/>
        <v>570</v>
      </c>
      <c r="C572" s="9">
        <f>Productos!D573</f>
        <v>4187.5</v>
      </c>
      <c r="D572" s="9" t="str">
        <f>VLOOKUP(A572,'Base de datos'!$E$2:$H$7486,4,FALSE)</f>
        <v>lt.</v>
      </c>
      <c r="E572" s="9" t="str">
        <f>VLOOKUP(A572,'Base de datos'!$E$2:$H$7486,2,FALSE)</f>
        <v>Ovo lácteos</v>
      </c>
      <c r="F572" s="9">
        <f t="shared" si="33"/>
        <v>3</v>
      </c>
      <c r="G572" s="9">
        <f t="shared" si="34"/>
        <v>5</v>
      </c>
      <c r="H572" s="10" t="str">
        <f t="shared" si="35"/>
        <v xml:space="preserve">insert into producto (
	id_producto,
	nom_producto,
	precio,
	cod_unidad_medida,
	cod_categ_producto)
values (
	570,
	'Crema líquida fresca',
	4187.5,
	3,
	5);
</v>
      </c>
    </row>
    <row r="573" spans="1:8" ht="200.15" customHeight="1" x14ac:dyDescent="0.35">
      <c r="A573" s="9" t="str">
        <f>SUBSTITUTE(Productos!A574,"'","''")</f>
        <v>Crema para batir en tarro</v>
      </c>
      <c r="B573" s="9">
        <f t="shared" si="32"/>
        <v>571</v>
      </c>
      <c r="C573" s="9">
        <f>Productos!D574</f>
        <v>4187.5</v>
      </c>
      <c r="D573" s="9" t="str">
        <f>VLOOKUP(A573,'Base de datos'!$E$2:$H$7486,4,FALSE)</f>
        <v>unidad</v>
      </c>
      <c r="E573" s="9" t="str">
        <f>VLOOKUP(A573,'Base de datos'!$E$2:$H$7486,2,FALSE)</f>
        <v>Carnes, cecinas y embutidos</v>
      </c>
      <c r="F573" s="9">
        <f t="shared" si="33"/>
        <v>5</v>
      </c>
      <c r="G573" s="9">
        <f t="shared" si="34"/>
        <v>2</v>
      </c>
      <c r="H573" s="10" t="str">
        <f t="shared" si="35"/>
        <v xml:space="preserve">insert into producto (
	id_producto,
	nom_producto,
	precio,
	cod_unidad_medida,
	cod_categ_producto)
values (
	571,
	'Crema para batir en tarro',
	4187.5,
	5,
	2);
</v>
      </c>
    </row>
    <row r="574" spans="1:8" ht="200.15" customHeight="1" x14ac:dyDescent="0.35">
      <c r="A574" s="9" t="str">
        <f>SUBSTITUTE(Productos!A575,"'","''")</f>
        <v>Crema para cocinar</v>
      </c>
      <c r="B574" s="9">
        <f t="shared" si="32"/>
        <v>572</v>
      </c>
      <c r="C574" s="9">
        <f>Productos!D575</f>
        <v>4300</v>
      </c>
      <c r="D574" s="9" t="str">
        <f>VLOOKUP(A574,'Base de datos'!$E$2:$H$7486,4,FALSE)</f>
        <v>lt.</v>
      </c>
      <c r="E574" s="9" t="str">
        <f>VLOOKUP(A574,'Base de datos'!$E$2:$H$7486,2,FALSE)</f>
        <v>Ovo lácteos</v>
      </c>
      <c r="F574" s="9">
        <f t="shared" si="33"/>
        <v>3</v>
      </c>
      <c r="G574" s="9">
        <f t="shared" si="34"/>
        <v>5</v>
      </c>
      <c r="H574" s="10" t="str">
        <f t="shared" si="35"/>
        <v xml:space="preserve">insert into producto (
	id_producto,
	nom_producto,
	precio,
	cod_unidad_medida,
	cod_categ_producto)
values (
	572,
	'Crema para cocinar',
	4300,
	3,
	5);
</v>
      </c>
    </row>
    <row r="575" spans="1:8" ht="200.15" customHeight="1" x14ac:dyDescent="0.35">
      <c r="A575" s="9" t="str">
        <f>SUBSTITUTE(Productos!A576,"'","''")</f>
        <v>Crema pasionatta</v>
      </c>
      <c r="B575" s="9">
        <f t="shared" si="32"/>
        <v>573</v>
      </c>
      <c r="C575" s="9">
        <f>Productos!D576</f>
        <v>4300</v>
      </c>
      <c r="D575" s="9" t="str">
        <f>VLOOKUP(A575,'Base de datos'!$E$2:$H$7486,4,FALSE)</f>
        <v>lt.</v>
      </c>
      <c r="E575" s="9" t="str">
        <f>VLOOKUP(A575,'Base de datos'!$E$2:$H$7486,2,FALSE)</f>
        <v>Ovo lácteos</v>
      </c>
      <c r="F575" s="9">
        <f t="shared" si="33"/>
        <v>3</v>
      </c>
      <c r="G575" s="9">
        <f t="shared" si="34"/>
        <v>5</v>
      </c>
      <c r="H575" s="10" t="str">
        <f t="shared" si="35"/>
        <v xml:space="preserve">insert into producto (
	id_producto,
	nom_producto,
	precio,
	cod_unidad_medida,
	cod_categ_producto)
values (
	573,
	'Crema pasionatta',
	4300,
	3,
	5);
</v>
      </c>
    </row>
    <row r="576" spans="1:8" ht="200.15" customHeight="1" x14ac:dyDescent="0.35">
      <c r="A576" s="9" t="str">
        <f>SUBSTITUTE(Productos!A577,"'","''")</f>
        <v>Crema pastelera instantánea</v>
      </c>
      <c r="B576" s="9">
        <f t="shared" si="32"/>
        <v>574</v>
      </c>
      <c r="C576" s="9">
        <f>Productos!D577</f>
        <v>2854.8</v>
      </c>
      <c r="D576" s="9" t="str">
        <f>VLOOKUP(A576,'Base de datos'!$E$2:$H$7486,4,FALSE)</f>
        <v>Kg.</v>
      </c>
      <c r="E576" s="9" t="str">
        <f>VLOOKUP(A576,'Base de datos'!$E$2:$H$7486,2,FALSE)</f>
        <v>Abarrotes</v>
      </c>
      <c r="F576" s="9">
        <f t="shared" si="33"/>
        <v>1</v>
      </c>
      <c r="G576" s="9">
        <f t="shared" si="34"/>
        <v>6</v>
      </c>
      <c r="H576" s="10" t="str">
        <f t="shared" si="35"/>
        <v xml:space="preserve">insert into producto (
	id_producto,
	nom_producto,
	precio,
	cod_unidad_medida,
	cod_categ_producto)
values (
	574,
	'Crema pastelera instantánea',
	2854.8,
	1,
	6);
</v>
      </c>
    </row>
    <row r="577" spans="1:8" ht="200.15" customHeight="1" x14ac:dyDescent="0.35">
      <c r="A577" s="9" t="str">
        <f>SUBSTITUTE(Productos!A578,"'","''")</f>
        <v>Crema pastelera instantánea de 500grs</v>
      </c>
      <c r="B577" s="9">
        <f t="shared" si="32"/>
        <v>575</v>
      </c>
      <c r="C577" s="9">
        <f>Productos!D578</f>
        <v>9474</v>
      </c>
      <c r="D577" s="9" t="str">
        <f>VLOOKUP(A577,'Base de datos'!$E$2:$H$7486,4,FALSE)</f>
        <v>unidad</v>
      </c>
      <c r="E577" s="9" t="str">
        <f>VLOOKUP(A577,'Base de datos'!$E$2:$H$7486,2,FALSE)</f>
        <v>Abarrotes</v>
      </c>
      <c r="F577" s="9">
        <f t="shared" si="33"/>
        <v>5</v>
      </c>
      <c r="G577" s="9">
        <f t="shared" si="34"/>
        <v>6</v>
      </c>
      <c r="H577" s="10" t="str">
        <f t="shared" si="35"/>
        <v xml:space="preserve">insert into producto (
	id_producto,
	nom_producto,
	precio,
	cod_unidad_medida,
	cod_categ_producto)
values (
	575,
	'Crema pastelera instantánea de 500grs',
	9474,
	5,
	6);
</v>
      </c>
    </row>
    <row r="578" spans="1:8" ht="200.15" customHeight="1" x14ac:dyDescent="0.35">
      <c r="A578" s="9" t="str">
        <f>SUBSTITUTE(Productos!A579,"'","''")</f>
        <v>Crema pastelera premezcla</v>
      </c>
      <c r="B578" s="9">
        <f t="shared" si="32"/>
        <v>576</v>
      </c>
      <c r="C578" s="9">
        <f>Productos!D579</f>
        <v>9474</v>
      </c>
      <c r="D578" s="9" t="str">
        <f>VLOOKUP(A578,'Base de datos'!$E$2:$H$7486,4,FALSE)</f>
        <v>Kg.</v>
      </c>
      <c r="E578" s="9" t="str">
        <f>VLOOKUP(A578,'Base de datos'!$E$2:$H$7486,2,FALSE)</f>
        <v>Abarrotes</v>
      </c>
      <c r="F578" s="9">
        <f t="shared" si="33"/>
        <v>1</v>
      </c>
      <c r="G578" s="9">
        <f t="shared" si="34"/>
        <v>6</v>
      </c>
      <c r="H578" s="10" t="str">
        <f t="shared" si="35"/>
        <v xml:space="preserve">insert into producto (
	id_producto,
	nom_producto,
	precio,
	cod_unidad_medida,
	cod_categ_producto)
values (
	576,
	'Crema pastelera premezcla',
	9474,
	1,
	6);
</v>
      </c>
    </row>
    <row r="579" spans="1:8" ht="200.15" customHeight="1" x14ac:dyDescent="0.35">
      <c r="A579" s="9" t="str">
        <f>SUBSTITUTE(Productos!A580,"'","''")</f>
        <v>Crema vegetal</v>
      </c>
      <c r="B579" s="9">
        <f t="shared" si="32"/>
        <v>577</v>
      </c>
      <c r="C579" s="9">
        <f>Productos!D580</f>
        <v>3923</v>
      </c>
      <c r="D579" s="9" t="str">
        <f>VLOOKUP(A579,'Base de datos'!$E$2:$H$7486,4,FALSE)</f>
        <v>lt.</v>
      </c>
      <c r="E579" s="9" t="str">
        <f>VLOOKUP(A579,'Base de datos'!$E$2:$H$7486,2,FALSE)</f>
        <v>Ovo lácteos</v>
      </c>
      <c r="F579" s="9">
        <f t="shared" si="33"/>
        <v>3</v>
      </c>
      <c r="G579" s="9">
        <f t="shared" si="34"/>
        <v>5</v>
      </c>
      <c r="H579" s="10" t="str">
        <f t="shared" si="35"/>
        <v xml:space="preserve">insert into producto (
	id_producto,
	nom_producto,
	precio,
	cod_unidad_medida,
	cod_categ_producto)
values (
	577,
	'Crema vegetal',
	3923,
	3,
	5);
</v>
      </c>
    </row>
    <row r="580" spans="1:8" ht="200.15" customHeight="1" x14ac:dyDescent="0.35">
      <c r="A580" s="9" t="str">
        <f>SUBSTITUTE(Productos!A581,"'","''")</f>
        <v>Crema vegetal passionata</v>
      </c>
      <c r="B580" s="9">
        <f t="shared" ref="B580:B643" si="36">ROW()-2</f>
        <v>578</v>
      </c>
      <c r="C580" s="9">
        <f>Productos!D581</f>
        <v>3923</v>
      </c>
      <c r="D580" s="9" t="str">
        <f>VLOOKUP(A580,'Base de datos'!$E$2:$H$7486,4,FALSE)</f>
        <v>lt.</v>
      </c>
      <c r="E580" s="9" t="str">
        <f>VLOOKUP(A580,'Base de datos'!$E$2:$H$7486,2,FALSE)</f>
        <v>Ovo lácteos</v>
      </c>
      <c r="F580" s="9">
        <f t="shared" ref="F580:F643" si="37">IF(D580="unidad",5,IF(D580="Kg.",1,IF(D580="gr.",2,IF(D580="lt.",3,IF(D580="ml.",4,IF(D580="mt.",6,"error"))))))</f>
        <v>3</v>
      </c>
      <c r="G580" s="9">
        <f t="shared" ref="G580:G643" si="38">IF(E580="Frutas y verduras",1,IF(E580="Carnes, cecinas y embutidos",2,IF(E580="Mariscos y pescados",3,IF(E580="Congelados",4,IF(E580="Ovo lácteos",5,IF(E580="Abarrotes",6,IF(E580="Vinos, licores y bebidas",7,IF(E580="No alimenticios",8,IF(E580="Artículos de aseo",9,IF(E580="Equipos y otros",10,0))))))))))</f>
        <v>5</v>
      </c>
      <c r="H580" s="10" t="str">
        <f t="shared" ref="H580:H643" si="39">"insert into "&amp;$B$1&amp;" ("&amp;CHAR(10)&amp;
CHAR(9)&amp;$B$2&amp;","&amp;CHAR(10)&amp;
CHAR(9)&amp;$A$2&amp;","&amp;CHAR(10)&amp;
CHAR(9)&amp;$C$2&amp;","&amp;CHAR(10)&amp;
CHAR(9)&amp;$F$2&amp;","&amp;CHAR(10)&amp;
CHAR(9)&amp;$G$2&amp;")"&amp;CHAR(10)&amp;
"values ("&amp;CHAR(10)&amp;
CHAR(9)&amp;B580&amp;","&amp;CHAR(10)&amp;
CHAR(9)&amp;"'"&amp;SUBSTITUTE(A580,"'","''")&amp;"',"&amp;CHAR(10)&amp;
CHAR(9)&amp;C580&amp;","&amp;CHAR(10)&amp;
CHAR(9)&amp;F580&amp;","&amp;CHAR(10)&amp;
CHAR(9)&amp;G580&amp;");"&amp;CHAR(10)</f>
        <v xml:space="preserve">insert into producto (
	id_producto,
	nom_producto,
	precio,
	cod_unidad_medida,
	cod_categ_producto)
values (
	578,
	'Crema vegetal passionata',
	3923,
	3,
	5);
</v>
      </c>
    </row>
    <row r="581" spans="1:8" ht="200.15" customHeight="1" x14ac:dyDescent="0.35">
      <c r="A581" s="9" t="str">
        <f>SUBSTITUTE(Productos!A582,"'","''")</f>
        <v>Cubeteras de hielo de silicona six pack</v>
      </c>
      <c r="B581" s="9">
        <f t="shared" si="36"/>
        <v>579</v>
      </c>
      <c r="C581" s="9">
        <f>Productos!D582</f>
        <v>5000</v>
      </c>
      <c r="D581" s="9" t="str">
        <f>VLOOKUP(A581,'Base de datos'!$E$2:$H$7486,4,FALSE)</f>
        <v>unidad</v>
      </c>
      <c r="E581" s="9" t="str">
        <f>VLOOKUP(A581,'Base de datos'!$E$2:$H$7486,2,FALSE)</f>
        <v>Equipos y otros</v>
      </c>
      <c r="F581" s="9">
        <f t="shared" si="37"/>
        <v>5</v>
      </c>
      <c r="G581" s="9">
        <f t="shared" si="38"/>
        <v>10</v>
      </c>
      <c r="H581" s="10" t="str">
        <f t="shared" si="39"/>
        <v xml:space="preserve">insert into producto (
	id_producto,
	nom_producto,
	precio,
	cod_unidad_medida,
	cod_categ_producto)
values (
	579,
	'Cubeteras de hielo de silicona six pack',
	5000,
	5,
	10);
</v>
      </c>
    </row>
    <row r="582" spans="1:8" ht="200.15" customHeight="1" x14ac:dyDescent="0.35">
      <c r="A582" s="9" t="str">
        <f>SUBSTITUTE(Productos!A583,"'","''")</f>
        <v>Cubeteras de silicona six pack</v>
      </c>
      <c r="B582" s="9">
        <f t="shared" si="36"/>
        <v>580</v>
      </c>
      <c r="C582" s="9">
        <f>Productos!D583</f>
        <v>5000</v>
      </c>
      <c r="D582" s="9" t="str">
        <f>VLOOKUP(A582,'Base de datos'!$E$2:$H$7486,4,FALSE)</f>
        <v>unidad</v>
      </c>
      <c r="E582" s="9" t="str">
        <f>VLOOKUP(A582,'Base de datos'!$E$2:$H$7486,2,FALSE)</f>
        <v>Equipos y otros</v>
      </c>
      <c r="F582" s="9">
        <f t="shared" si="37"/>
        <v>5</v>
      </c>
      <c r="G582" s="9">
        <f t="shared" si="38"/>
        <v>10</v>
      </c>
      <c r="H582" s="10" t="str">
        <f t="shared" si="39"/>
        <v xml:space="preserve">insert into producto (
	id_producto,
	nom_producto,
	precio,
	cod_unidad_medida,
	cod_categ_producto)
values (
	580,
	'Cubeteras de silicona six pack',
	5000,
	5,
	10);
</v>
      </c>
    </row>
    <row r="583" spans="1:8" ht="200.15" customHeight="1" x14ac:dyDescent="0.35">
      <c r="A583" s="9" t="str">
        <f>SUBSTITUTE(Productos!A584,"'","''")</f>
        <v>Cubiertos plasticos o madera desechables: cuchillo,cuchara,tenedor.</v>
      </c>
      <c r="B583" s="9">
        <f t="shared" si="36"/>
        <v>581</v>
      </c>
      <c r="C583" s="9">
        <f>Productos!D584</f>
        <v>37</v>
      </c>
      <c r="D583" s="9" t="str">
        <f>VLOOKUP(A583,'Base de datos'!$E$2:$H$7486,4,FALSE)</f>
        <v>unidad</v>
      </c>
      <c r="E583" s="9" t="str">
        <f>VLOOKUP(A583,'Base de datos'!$E$2:$H$7486,2,FALSE)</f>
        <v>Artículos de aseo</v>
      </c>
      <c r="F583" s="9">
        <f t="shared" si="37"/>
        <v>5</v>
      </c>
      <c r="G583" s="9">
        <f t="shared" si="38"/>
        <v>9</v>
      </c>
      <c r="H583" s="10" t="str">
        <f t="shared" si="39"/>
        <v xml:space="preserve">insert into producto (
	id_producto,
	nom_producto,
	precio,
	cod_unidad_medida,
	cod_categ_producto)
values (
	581,
	'Cubiertos plasticos o madera desechables: cuchillo,cuchara,tenedor.',
	37,
	5,
	9);
</v>
      </c>
    </row>
    <row r="584" spans="1:8" ht="200.15" customHeight="1" x14ac:dyDescent="0.35">
      <c r="A584" s="9" t="str">
        <f>SUBSTITUTE(Productos!A585,"'","''")</f>
        <v>Cucharas desechables</v>
      </c>
      <c r="B584" s="9">
        <f t="shared" si="36"/>
        <v>582</v>
      </c>
      <c r="C584" s="9">
        <f>Productos!D585</f>
        <v>1200</v>
      </c>
      <c r="D584" s="9" t="str">
        <f>VLOOKUP(A584,'Base de datos'!$E$2:$H$7486,4,FALSE)</f>
        <v>unidad</v>
      </c>
      <c r="E584" s="9" t="str">
        <f>VLOOKUP(A584,'Base de datos'!$E$2:$H$7486,2,FALSE)</f>
        <v>Carnes, cecinas y embutidos</v>
      </c>
      <c r="F584" s="9">
        <f t="shared" si="37"/>
        <v>5</v>
      </c>
      <c r="G584" s="9">
        <f t="shared" si="38"/>
        <v>2</v>
      </c>
      <c r="H584" s="10" t="str">
        <f t="shared" si="39"/>
        <v xml:space="preserve">insert into producto (
	id_producto,
	nom_producto,
	precio,
	cod_unidad_medida,
	cod_categ_producto)
values (
	582,
	'Cucharas desechables',
	1200,
	5,
	2);
</v>
      </c>
    </row>
    <row r="585" spans="1:8" ht="200.15" customHeight="1" x14ac:dyDescent="0.35">
      <c r="A585" s="9" t="str">
        <f>SUBSTITUTE(Productos!A586,"'","''")</f>
        <v>Cuero de cerdo</v>
      </c>
      <c r="B585" s="9">
        <f t="shared" si="36"/>
        <v>583</v>
      </c>
      <c r="C585" s="9">
        <f>Productos!D586</f>
        <v>3500</v>
      </c>
      <c r="D585" s="9" t="str">
        <f>VLOOKUP(A585,'Base de datos'!$E$2:$H$7486,4,FALSE)</f>
        <v>Kg.</v>
      </c>
      <c r="E585" s="9" t="str">
        <f>VLOOKUP(A585,'Base de datos'!$E$2:$H$7486,2,FALSE)</f>
        <v>Carnes, cecinas y embutidos</v>
      </c>
      <c r="F585" s="9">
        <f t="shared" si="37"/>
        <v>1</v>
      </c>
      <c r="G585" s="9">
        <f t="shared" si="38"/>
        <v>2</v>
      </c>
      <c r="H585" s="10" t="str">
        <f t="shared" si="39"/>
        <v xml:space="preserve">insert into producto (
	id_producto,
	nom_producto,
	precio,
	cod_unidad_medida,
	cod_categ_producto)
values (
	583,
	'Cuero de cerdo',
	3500,
	1,
	2);
</v>
      </c>
    </row>
    <row r="586" spans="1:8" ht="200.15" customHeight="1" x14ac:dyDescent="0.35">
      <c r="A586" s="9" t="str">
        <f>SUBSTITUTE(Productos!A587,"'","''")</f>
        <v>Curaçao azul "Mitjans"</v>
      </c>
      <c r="B586" s="9">
        <f t="shared" si="36"/>
        <v>584</v>
      </c>
      <c r="C586" s="9">
        <f>Productos!D587</f>
        <v>6800</v>
      </c>
      <c r="D586" s="9" t="str">
        <f>VLOOKUP(A586,'Base de datos'!$E$2:$H$7486,4,FALSE)</f>
        <v>lt.</v>
      </c>
      <c r="E586" s="9" t="str">
        <f>VLOOKUP(A586,'Base de datos'!$E$2:$H$7486,2,FALSE)</f>
        <v>Vinos, licores y bebidas</v>
      </c>
      <c r="F586" s="9">
        <f t="shared" si="37"/>
        <v>3</v>
      </c>
      <c r="G586" s="9">
        <f t="shared" si="38"/>
        <v>7</v>
      </c>
      <c r="H586" s="10" t="str">
        <f t="shared" si="39"/>
        <v xml:space="preserve">insert into producto (
	id_producto,
	nom_producto,
	precio,
	cod_unidad_medida,
	cod_categ_producto)
values (
	584,
	'Curaçao azul "Mitjans"',
	6800,
	3,
	7);
</v>
      </c>
    </row>
    <row r="587" spans="1:8" ht="200.15" customHeight="1" x14ac:dyDescent="0.35">
      <c r="A587" s="9" t="str">
        <f>SUBSTITUTE(Productos!A588,"'","''")</f>
        <v>Curaçao azul botella</v>
      </c>
      <c r="B587" s="9">
        <f t="shared" si="36"/>
        <v>585</v>
      </c>
      <c r="C587" s="9">
        <f>Productos!D588</f>
        <v>8000</v>
      </c>
      <c r="D587" s="9" t="str">
        <f>VLOOKUP(A587,'Base de datos'!$E$2:$H$7486,4,FALSE)</f>
        <v>unidad</v>
      </c>
      <c r="E587" s="9" t="str">
        <f>VLOOKUP(A587,'Base de datos'!$E$2:$H$7486,2,FALSE)</f>
        <v>Vinos, licores y bebidas</v>
      </c>
      <c r="F587" s="9">
        <f t="shared" si="37"/>
        <v>5</v>
      </c>
      <c r="G587" s="9">
        <f t="shared" si="38"/>
        <v>7</v>
      </c>
      <c r="H587" s="10" t="str">
        <f t="shared" si="39"/>
        <v xml:space="preserve">insert into producto (
	id_producto,
	nom_producto,
	precio,
	cod_unidad_medida,
	cod_categ_producto)
values (
	585,
	'Curaçao azul botella',
	8000,
	5,
	7);
</v>
      </c>
    </row>
    <row r="588" spans="1:8" ht="200.15" customHeight="1" x14ac:dyDescent="0.35">
      <c r="A588" s="9" t="str">
        <f>SUBSTITUTE(Productos!A589,"'","''")</f>
        <v>Cúrcuma</v>
      </c>
      <c r="B588" s="9">
        <f t="shared" si="36"/>
        <v>586</v>
      </c>
      <c r="C588" s="9">
        <f>Productos!D589</f>
        <v>27000</v>
      </c>
      <c r="D588" s="9" t="str">
        <f>VLOOKUP(A588,'Base de datos'!$E$2:$H$7486,4,FALSE)</f>
        <v>Kg.</v>
      </c>
      <c r="E588" s="9" t="str">
        <f>VLOOKUP(A588,'Base de datos'!$E$2:$H$7486,2,FALSE)</f>
        <v>Abarrotes</v>
      </c>
      <c r="F588" s="9">
        <f t="shared" si="37"/>
        <v>1</v>
      </c>
      <c r="G588" s="9">
        <f t="shared" si="38"/>
        <v>6</v>
      </c>
      <c r="H588" s="10" t="str">
        <f t="shared" si="39"/>
        <v xml:space="preserve">insert into producto (
	id_producto,
	nom_producto,
	precio,
	cod_unidad_medida,
	cod_categ_producto)
values (
	586,
	'Cúrcuma',
	27000,
	1,
	6);
</v>
      </c>
    </row>
    <row r="589" spans="1:8" ht="200.15" customHeight="1" x14ac:dyDescent="0.35">
      <c r="A589" s="9" t="str">
        <f>SUBSTITUTE(Productos!A590,"'","''")</f>
        <v>Curry</v>
      </c>
      <c r="B589" s="9">
        <f t="shared" si="36"/>
        <v>587</v>
      </c>
      <c r="C589" s="9">
        <f>Productos!D590</f>
        <v>53000</v>
      </c>
      <c r="D589" s="9" t="str">
        <f>VLOOKUP(A589,'Base de datos'!$E$2:$H$7486,4,FALSE)</f>
        <v>Kg.</v>
      </c>
      <c r="E589" s="9" t="str">
        <f>VLOOKUP(A589,'Base de datos'!$E$2:$H$7486,2,FALSE)</f>
        <v>Abarrotes</v>
      </c>
      <c r="F589" s="9">
        <f t="shared" si="37"/>
        <v>1</v>
      </c>
      <c r="G589" s="9">
        <f t="shared" si="38"/>
        <v>6</v>
      </c>
      <c r="H589" s="10" t="str">
        <f t="shared" si="39"/>
        <v xml:space="preserve">insert into producto (
	id_producto,
	nom_producto,
	precio,
	cod_unidad_medida,
	cod_categ_producto)
values (
	587,
	'Curry',
	53000,
	1,
	6);
</v>
      </c>
    </row>
    <row r="590" spans="1:8" ht="200.15" customHeight="1" x14ac:dyDescent="0.35">
      <c r="A590" s="9" t="str">
        <f>SUBSTITUTE(Productos!A591,"'","''")</f>
        <v>Damasco turco</v>
      </c>
      <c r="B590" s="9">
        <f t="shared" si="36"/>
        <v>588</v>
      </c>
      <c r="C590" s="9">
        <f>Productos!D591</f>
        <v>17000</v>
      </c>
      <c r="D590" s="9" t="str">
        <f>VLOOKUP(A590,'Base de datos'!$E$2:$H$7486,4,FALSE)</f>
        <v>Kg.</v>
      </c>
      <c r="E590" s="9" t="str">
        <f>VLOOKUP(A590,'Base de datos'!$E$2:$H$7486,2,FALSE)</f>
        <v>Abarrotes</v>
      </c>
      <c r="F590" s="9">
        <f t="shared" si="37"/>
        <v>1</v>
      </c>
      <c r="G590" s="9">
        <f t="shared" si="38"/>
        <v>6</v>
      </c>
      <c r="H590" s="10" t="str">
        <f t="shared" si="39"/>
        <v xml:space="preserve">insert into producto (
	id_producto,
	nom_producto,
	precio,
	cod_unidad_medida,
	cod_categ_producto)
values (
	588,
	'Damasco turco',
	17000,
	1,
	6);
</v>
      </c>
    </row>
    <row r="591" spans="1:8" ht="200.15" customHeight="1" x14ac:dyDescent="0.35">
      <c r="A591" s="9" t="str">
        <f>SUBSTITUTE(Productos!A592,"'","''")</f>
        <v>Dátiles s/c</v>
      </c>
      <c r="B591" s="9">
        <f t="shared" si="36"/>
        <v>589</v>
      </c>
      <c r="C591" s="9">
        <f>Productos!D592</f>
        <v>16000</v>
      </c>
      <c r="D591" s="9" t="str">
        <f>VLOOKUP(A591,'Base de datos'!$E$2:$H$7486,4,FALSE)</f>
        <v>Kg.</v>
      </c>
      <c r="E591" s="9" t="str">
        <f>VLOOKUP(A591,'Base de datos'!$E$2:$H$7486,2,FALSE)</f>
        <v>Abarrotes</v>
      </c>
      <c r="F591" s="9">
        <f t="shared" si="37"/>
        <v>1</v>
      </c>
      <c r="G591" s="9">
        <f t="shared" si="38"/>
        <v>6</v>
      </c>
      <c r="H591" s="10" t="str">
        <f t="shared" si="39"/>
        <v xml:space="preserve">insert into producto (
	id_producto,
	nom_producto,
	precio,
	cod_unidad_medida,
	cod_categ_producto)
values (
	589,
	'Dátiles s/c',
	16000,
	1,
	6);
</v>
      </c>
    </row>
    <row r="592" spans="1:8" ht="200.15" customHeight="1" x14ac:dyDescent="0.35">
      <c r="A592" s="9" t="str">
        <f>SUBSTITUTE(Productos!A593,"'","''")</f>
        <v>Decantador</v>
      </c>
      <c r="B592" s="9">
        <f t="shared" si="36"/>
        <v>590</v>
      </c>
      <c r="C592" s="9">
        <f>Productos!D593</f>
        <v>16000</v>
      </c>
      <c r="D592" s="9" t="str">
        <f>VLOOKUP(A592,'Base de datos'!$E$2:$H$7486,4,FALSE)</f>
        <v>unidad</v>
      </c>
      <c r="E592" s="9" t="str">
        <f>VLOOKUP(A592,'Base de datos'!$E$2:$H$7486,2,FALSE)</f>
        <v>Carnes, cecinas y embutidos</v>
      </c>
      <c r="F592" s="9">
        <f t="shared" si="37"/>
        <v>5</v>
      </c>
      <c r="G592" s="9">
        <f t="shared" si="38"/>
        <v>2</v>
      </c>
      <c r="H592" s="10" t="str">
        <f t="shared" si="39"/>
        <v xml:space="preserve">insert into producto (
	id_producto,
	nom_producto,
	precio,
	cod_unidad_medida,
	cod_categ_producto)
values (
	590,
	'Decantador',
	16000,
	5,
	2);
</v>
      </c>
    </row>
    <row r="593" spans="1:8" ht="200.15" customHeight="1" x14ac:dyDescent="0.35">
      <c r="A593" s="9" t="str">
        <f>SUBSTITUTE(Productos!A594,"'","''")</f>
        <v>Decoración rodajas citricos deshidra caja</v>
      </c>
      <c r="B593" s="9">
        <f t="shared" si="36"/>
        <v>591</v>
      </c>
      <c r="C593" s="9">
        <f>Productos!D594</f>
        <v>17500</v>
      </c>
      <c r="D593" s="9" t="str">
        <f>VLOOKUP(A593,'Base de datos'!$E$2:$H$7486,4,FALSE)</f>
        <v>unidad</v>
      </c>
      <c r="E593" s="9" t="str">
        <f>VLOOKUP(A593,'Base de datos'!$E$2:$H$7486,2,FALSE)</f>
        <v>Abarrotes</v>
      </c>
      <c r="F593" s="9">
        <f t="shared" si="37"/>
        <v>5</v>
      </c>
      <c r="G593" s="9">
        <f t="shared" si="38"/>
        <v>6</v>
      </c>
      <c r="H593" s="10" t="str">
        <f t="shared" si="39"/>
        <v xml:space="preserve">insert into producto (
	id_producto,
	nom_producto,
	precio,
	cod_unidad_medida,
	cod_categ_producto)
values (
	591,
	'Decoración rodajas citricos deshidra caja',
	17500,
	5,
	6);
</v>
      </c>
    </row>
    <row r="594" spans="1:8" ht="200.15" customHeight="1" x14ac:dyDescent="0.35">
      <c r="A594" s="9" t="str">
        <f>SUBSTITUTE(Productos!A595,"'","''")</f>
        <v>Demi glace pasta</v>
      </c>
      <c r="B594" s="9">
        <f t="shared" si="36"/>
        <v>592</v>
      </c>
      <c r="C594" s="9">
        <f>Productos!D595</f>
        <v>15900</v>
      </c>
      <c r="D594" s="9" t="str">
        <f>VLOOKUP(A594,'Base de datos'!$E$2:$H$7486,4,FALSE)</f>
        <v>Kg.</v>
      </c>
      <c r="E594" s="9" t="str">
        <f>VLOOKUP(A594,'Base de datos'!$E$2:$H$7486,2,FALSE)</f>
        <v>Carnes, cecinas y embutidos</v>
      </c>
      <c r="F594" s="9">
        <f t="shared" si="37"/>
        <v>1</v>
      </c>
      <c r="G594" s="9">
        <f t="shared" si="38"/>
        <v>2</v>
      </c>
      <c r="H594" s="10" t="str">
        <f t="shared" si="39"/>
        <v xml:space="preserve">insert into producto (
	id_producto,
	nom_producto,
	precio,
	cod_unidad_medida,
	cod_categ_producto)
values (
	592,
	'Demi glace pasta',
	15900,
	1,
	2);
</v>
      </c>
    </row>
    <row r="595" spans="1:8" ht="200.15" customHeight="1" x14ac:dyDescent="0.35">
      <c r="A595" s="9" t="str">
        <f>SUBSTITUTE(Productos!A596,"'","''")</f>
        <v>Desengrasante</v>
      </c>
      <c r="B595" s="9">
        <f t="shared" si="36"/>
        <v>593</v>
      </c>
      <c r="C595" s="9">
        <f>Productos!D596</f>
        <v>4986</v>
      </c>
      <c r="D595" s="9" t="str">
        <f>VLOOKUP(A595,'Base de datos'!$E$2:$H$7486,4,FALSE)</f>
        <v>unidad</v>
      </c>
      <c r="E595" s="9" t="str">
        <f>VLOOKUP(A595,'Base de datos'!$E$2:$H$7486,2,FALSE)</f>
        <v>Artículos de aseo</v>
      </c>
      <c r="F595" s="9">
        <f t="shared" si="37"/>
        <v>5</v>
      </c>
      <c r="G595" s="9">
        <f t="shared" si="38"/>
        <v>9</v>
      </c>
      <c r="H595" s="10" t="str">
        <f t="shared" si="39"/>
        <v xml:space="preserve">insert into producto (
	id_producto,
	nom_producto,
	precio,
	cod_unidad_medida,
	cod_categ_producto)
values (
	593,
	'Desengrasante',
	4986,
	5,
	9);
</v>
      </c>
    </row>
    <row r="596" spans="1:8" ht="200.15" customHeight="1" x14ac:dyDescent="0.35">
      <c r="A596" s="9" t="str">
        <f>SUBSTITUTE(Productos!A597,"'","''")</f>
        <v>Desinfectante aerosol</v>
      </c>
      <c r="B596" s="9">
        <f t="shared" si="36"/>
        <v>594</v>
      </c>
      <c r="C596" s="9">
        <f>Productos!D597</f>
        <v>1800</v>
      </c>
      <c r="D596" s="9" t="str">
        <f>VLOOKUP(A596,'Base de datos'!$E$2:$H$7486,4,FALSE)</f>
        <v>unidad</v>
      </c>
      <c r="E596" s="9" t="str">
        <f>VLOOKUP(A596,'Base de datos'!$E$2:$H$7486,2,FALSE)</f>
        <v>Artículos de aseo</v>
      </c>
      <c r="F596" s="9">
        <f t="shared" si="37"/>
        <v>5</v>
      </c>
      <c r="G596" s="9">
        <f t="shared" si="38"/>
        <v>9</v>
      </c>
      <c r="H596" s="10" t="str">
        <f t="shared" si="39"/>
        <v xml:space="preserve">insert into producto (
	id_producto,
	nom_producto,
	precio,
	cod_unidad_medida,
	cod_categ_producto)
values (
	594,
	'Desinfectante aerosol',
	1800,
	5,
	9);
</v>
      </c>
    </row>
    <row r="597" spans="1:8" ht="200.15" customHeight="1" x14ac:dyDescent="0.35">
      <c r="A597" s="9" t="str">
        <f>SUBSTITUTE(Productos!A598,"'","''")</f>
        <v>Desinfectante de superficies</v>
      </c>
      <c r="B597" s="9">
        <f t="shared" si="36"/>
        <v>595</v>
      </c>
      <c r="C597" s="9">
        <f>Productos!D598</f>
        <v>1800</v>
      </c>
      <c r="D597" s="9" t="str">
        <f>VLOOKUP(A597,'Base de datos'!$E$2:$H$7486,4,FALSE)</f>
        <v>lt.</v>
      </c>
      <c r="E597" s="9" t="str">
        <f>VLOOKUP(A597,'Base de datos'!$E$2:$H$7486,2,FALSE)</f>
        <v>Carnes, cecinas y embutidos</v>
      </c>
      <c r="F597" s="9">
        <f t="shared" si="37"/>
        <v>3</v>
      </c>
      <c r="G597" s="9">
        <f t="shared" si="38"/>
        <v>2</v>
      </c>
      <c r="H597" s="10" t="str">
        <f t="shared" si="39"/>
        <v xml:space="preserve">insert into producto (
	id_producto,
	nom_producto,
	precio,
	cod_unidad_medida,
	cod_categ_producto)
values (
	595,
	'Desinfectante de superficies',
	1800,
	3,
	2);
</v>
      </c>
    </row>
    <row r="598" spans="1:8" ht="200.15" customHeight="1" x14ac:dyDescent="0.35">
      <c r="A598" s="9" t="str">
        <f>SUBSTITUTE(Productos!A599,"'","''")</f>
        <v>Desinfectante de verduras (aseplac)</v>
      </c>
      <c r="B598" s="9">
        <f t="shared" si="36"/>
        <v>596</v>
      </c>
      <c r="C598" s="9">
        <f>Productos!D599</f>
        <v>3679</v>
      </c>
      <c r="D598" s="9" t="str">
        <f>VLOOKUP(A598,'Base de datos'!$E$2:$H$7486,4,FALSE)</f>
        <v>lt.</v>
      </c>
      <c r="E598" s="9" t="str">
        <f>VLOOKUP(A598,'Base de datos'!$E$2:$H$7486,2,FALSE)</f>
        <v>Artículos de aseo</v>
      </c>
      <c r="F598" s="9">
        <f t="shared" si="37"/>
        <v>3</v>
      </c>
      <c r="G598" s="9">
        <f t="shared" si="38"/>
        <v>9</v>
      </c>
      <c r="H598" s="10" t="str">
        <f t="shared" si="39"/>
        <v xml:space="preserve">insert into producto (
	id_producto,
	nom_producto,
	precio,
	cod_unidad_medida,
	cod_categ_producto)
values (
	596,
	'Desinfectante de verduras (aseplac)',
	3679,
	3,
	9);
</v>
      </c>
    </row>
    <row r="599" spans="1:8" ht="200.15" customHeight="1" x14ac:dyDescent="0.35">
      <c r="A599" s="9" t="str">
        <f>SUBSTITUTE(Productos!A600,"'","''")</f>
        <v>Destilado "Trakal" bot</v>
      </c>
      <c r="B599" s="9">
        <f t="shared" si="36"/>
        <v>597</v>
      </c>
      <c r="C599" s="9">
        <f>Productos!D600</f>
        <v>22000</v>
      </c>
      <c r="D599" s="9" t="str">
        <f>VLOOKUP(A599,'Base de datos'!$E$2:$H$7486,4,FALSE)</f>
        <v>unidad</v>
      </c>
      <c r="E599" s="9" t="str">
        <f>VLOOKUP(A599,'Base de datos'!$E$2:$H$7486,2,FALSE)</f>
        <v>Vinos, licores y bebidas</v>
      </c>
      <c r="F599" s="9">
        <f t="shared" si="37"/>
        <v>5</v>
      </c>
      <c r="G599" s="9">
        <f t="shared" si="38"/>
        <v>7</v>
      </c>
      <c r="H599" s="10" t="str">
        <f t="shared" si="39"/>
        <v xml:space="preserve">insert into producto (
	id_producto,
	nom_producto,
	precio,
	cod_unidad_medida,
	cod_categ_producto)
values (
	597,
	'Destilado "Trakal" bot',
	22000,
	5,
	7);
</v>
      </c>
    </row>
    <row r="600" spans="1:8" ht="200.15" customHeight="1" x14ac:dyDescent="0.35">
      <c r="A600" s="9" t="str">
        <f>SUBSTITUTE(Productos!A601,"'","''")</f>
        <v>Detergente</v>
      </c>
      <c r="B600" s="9">
        <f t="shared" si="36"/>
        <v>598</v>
      </c>
      <c r="C600" s="9">
        <f>Productos!D601</f>
        <v>2600</v>
      </c>
      <c r="D600" s="9" t="str">
        <f>VLOOKUP(A600,'Base de datos'!$E$2:$H$7486,4,FALSE)</f>
        <v>lt.</v>
      </c>
      <c r="E600" s="9" t="str">
        <f>VLOOKUP(A600,'Base de datos'!$E$2:$H$7486,2,FALSE)</f>
        <v>Artículos de aseo</v>
      </c>
      <c r="F600" s="9">
        <f t="shared" si="37"/>
        <v>3</v>
      </c>
      <c r="G600" s="9">
        <f t="shared" si="38"/>
        <v>9</v>
      </c>
      <c r="H600" s="10" t="str">
        <f t="shared" si="39"/>
        <v xml:space="preserve">insert into producto (
	id_producto,
	nom_producto,
	precio,
	cod_unidad_medida,
	cod_categ_producto)
values (
	598,
	'Detergente',
	2600,
	3,
	9);
</v>
      </c>
    </row>
    <row r="601" spans="1:8" ht="200.15" customHeight="1" x14ac:dyDescent="0.35">
      <c r="A601" s="9" t="str">
        <f>SUBSTITUTE(Productos!A602,"'","''")</f>
        <v>Diente de ajo</v>
      </c>
      <c r="B601" s="9">
        <f t="shared" si="36"/>
        <v>599</v>
      </c>
      <c r="C601" s="9">
        <f>Productos!D602</f>
        <v>1000</v>
      </c>
      <c r="D601" s="9" t="str">
        <f>VLOOKUP(A601,'Base de datos'!$E$2:$H$7486,4,FALSE)</f>
        <v>unidad</v>
      </c>
      <c r="E601" s="9" t="str">
        <f>VLOOKUP(A601,'Base de datos'!$E$2:$H$7486,2,FALSE)</f>
        <v>Frutas y verduras</v>
      </c>
      <c r="F601" s="9">
        <f t="shared" si="37"/>
        <v>5</v>
      </c>
      <c r="G601" s="9">
        <f t="shared" si="38"/>
        <v>1</v>
      </c>
      <c r="H601" s="10" t="str">
        <f t="shared" si="39"/>
        <v xml:space="preserve">insert into producto (
	id_producto,
	nom_producto,
	precio,
	cod_unidad_medida,
	cod_categ_producto)
values (
	599,
	'Diente de ajo',
	1000,
	5,
	1);
</v>
      </c>
    </row>
    <row r="602" spans="1:8" ht="200.15" customHeight="1" x14ac:dyDescent="0.35">
      <c r="A602" s="9" t="str">
        <f>SUBSTITUTE(Productos!A603,"'","''")</f>
        <v>Diente de dragón</v>
      </c>
      <c r="B602" s="9">
        <f t="shared" si="36"/>
        <v>600</v>
      </c>
      <c r="C602" s="9">
        <f>Productos!D603</f>
        <v>4500</v>
      </c>
      <c r="D602" s="9" t="str">
        <f>VLOOKUP(A602,'Base de datos'!$E$2:$H$7486,4,FALSE)</f>
        <v>Kg.</v>
      </c>
      <c r="E602" s="9" t="str">
        <f>VLOOKUP(A602,'Base de datos'!$E$2:$H$7486,2,FALSE)</f>
        <v>Frutas y verduras</v>
      </c>
      <c r="F602" s="9">
        <f t="shared" si="37"/>
        <v>1</v>
      </c>
      <c r="G602" s="9">
        <f t="shared" si="38"/>
        <v>1</v>
      </c>
      <c r="H602" s="10" t="str">
        <f t="shared" si="39"/>
        <v xml:space="preserve">insert into producto (
	id_producto,
	nom_producto,
	precio,
	cod_unidad_medida,
	cod_categ_producto)
values (
	600,
	'Diente de dragón',
	4500,
	1,
	1);
</v>
      </c>
    </row>
    <row r="603" spans="1:8" ht="200.15" customHeight="1" x14ac:dyDescent="0.35">
      <c r="A603" s="9" t="str">
        <f>SUBSTITUTE(Productos!A604,"'","''")</f>
        <v>Diente de dragón bandeja</v>
      </c>
      <c r="B603" s="9">
        <f t="shared" si="36"/>
        <v>601</v>
      </c>
      <c r="C603" s="9">
        <f>Productos!D604</f>
        <v>4500</v>
      </c>
      <c r="D603" s="9" t="str">
        <f>VLOOKUP(A603,'Base de datos'!$E$2:$H$7486,4,FALSE)</f>
        <v>unidad</v>
      </c>
      <c r="E603" s="9" t="str">
        <f>VLOOKUP(A603,'Base de datos'!$E$2:$H$7486,2,FALSE)</f>
        <v>Frutas y verduras</v>
      </c>
      <c r="F603" s="9">
        <f t="shared" si="37"/>
        <v>5</v>
      </c>
      <c r="G603" s="9">
        <f t="shared" si="38"/>
        <v>1</v>
      </c>
      <c r="H603" s="10" t="str">
        <f t="shared" si="39"/>
        <v xml:space="preserve">insert into producto (
	id_producto,
	nom_producto,
	precio,
	cod_unidad_medida,
	cod_categ_producto)
values (
	601,
	'Diente de dragón bandeja',
	4500,
	5,
	1);
</v>
      </c>
    </row>
    <row r="604" spans="1:8" ht="200.15" customHeight="1" x14ac:dyDescent="0.35">
      <c r="A604" s="9" t="str">
        <f>SUBSTITUTE(Productos!A605,"'","''")</f>
        <v>Dolcefruta piña</v>
      </c>
      <c r="B604" s="9">
        <f t="shared" si="36"/>
        <v>602</v>
      </c>
      <c r="C604" s="9">
        <f>Productos!D605</f>
        <v>3800</v>
      </c>
      <c r="D604" s="9" t="str">
        <f>VLOOKUP(A604,'Base de datos'!$E$2:$H$7486,4,FALSE)</f>
        <v>Kg.</v>
      </c>
      <c r="E604" s="9" t="str">
        <f>VLOOKUP(A604,'Base de datos'!$E$2:$H$7486,2,FALSE)</f>
        <v>Abarrotes</v>
      </c>
      <c r="F604" s="9">
        <f t="shared" si="37"/>
        <v>1</v>
      </c>
      <c r="G604" s="9">
        <f t="shared" si="38"/>
        <v>6</v>
      </c>
      <c r="H604" s="10" t="str">
        <f t="shared" si="39"/>
        <v xml:space="preserve">insert into producto (
	id_producto,
	nom_producto,
	precio,
	cod_unidad_medida,
	cod_categ_producto)
values (
	602,
	'Dolcefruta piña',
	3800,
	1,
	6);
</v>
      </c>
    </row>
    <row r="605" spans="1:8" ht="200.15" customHeight="1" x14ac:dyDescent="0.35">
      <c r="A605" s="9" t="str">
        <f>SUBSTITUTE(Productos!A606,"'","''")</f>
        <v>Drambuie</v>
      </c>
      <c r="B605" s="9">
        <f t="shared" si="36"/>
        <v>603</v>
      </c>
      <c r="C605" s="9">
        <f>Productos!D606</f>
        <v>15500</v>
      </c>
      <c r="D605" s="9" t="str">
        <f>VLOOKUP(A605,'Base de datos'!$E$2:$H$7486,4,FALSE)</f>
        <v>lt.</v>
      </c>
      <c r="E605" s="9" t="str">
        <f>VLOOKUP(A605,'Base de datos'!$E$2:$H$7486,2,FALSE)</f>
        <v>Vinos, licores y bebidas</v>
      </c>
      <c r="F605" s="9">
        <f t="shared" si="37"/>
        <v>3</v>
      </c>
      <c r="G605" s="9">
        <f t="shared" si="38"/>
        <v>7</v>
      </c>
      <c r="H605" s="10" t="str">
        <f t="shared" si="39"/>
        <v xml:space="preserve">insert into producto (
	id_producto,
	nom_producto,
	precio,
	cod_unidad_medida,
	cod_categ_producto)
values (
	603,
	'Drambuie',
	15500,
	3,
	7);
</v>
      </c>
    </row>
    <row r="606" spans="1:8" ht="200.15" customHeight="1" x14ac:dyDescent="0.35">
      <c r="A606" s="9" t="str">
        <f>SUBSTITUTE(Productos!A607,"'","''")</f>
        <v>Dulce de membrillo</v>
      </c>
      <c r="B606" s="9">
        <f t="shared" si="36"/>
        <v>604</v>
      </c>
      <c r="C606" s="9">
        <f>Productos!D607</f>
        <v>3156</v>
      </c>
      <c r="D606" s="9" t="str">
        <f>VLOOKUP(A606,'Base de datos'!$E$2:$H$7486,4,FALSE)</f>
        <v>Kg.</v>
      </c>
      <c r="E606" s="9" t="str">
        <f>VLOOKUP(A606,'Base de datos'!$E$2:$H$7486,2,FALSE)</f>
        <v>Abarrotes</v>
      </c>
      <c r="F606" s="9">
        <f t="shared" si="37"/>
        <v>1</v>
      </c>
      <c r="G606" s="9">
        <f t="shared" si="38"/>
        <v>6</v>
      </c>
      <c r="H606" s="10" t="str">
        <f t="shared" si="39"/>
        <v xml:space="preserve">insert into producto (
	id_producto,
	nom_producto,
	precio,
	cod_unidad_medida,
	cod_categ_producto)
values (
	604,
	'Dulce de membrillo',
	3156,
	1,
	6);
</v>
      </c>
    </row>
    <row r="607" spans="1:8" ht="200.15" customHeight="1" x14ac:dyDescent="0.35">
      <c r="A607" s="9" t="str">
        <f>SUBSTITUTE(Productos!A608,"'","''")</f>
        <v>Durazno en conserva</v>
      </c>
      <c r="B607" s="9">
        <f t="shared" si="36"/>
        <v>605</v>
      </c>
      <c r="C607" s="9">
        <f>Productos!D608</f>
        <v>5585</v>
      </c>
      <c r="D607" s="9" t="str">
        <f>VLOOKUP(A607,'Base de datos'!$E$2:$H$7486,4,FALSE)</f>
        <v>Kg.</v>
      </c>
      <c r="E607" s="9" t="str">
        <f>VLOOKUP(A607,'Base de datos'!$E$2:$H$7486,2,FALSE)</f>
        <v>Abarrotes</v>
      </c>
      <c r="F607" s="9">
        <f t="shared" si="37"/>
        <v>1</v>
      </c>
      <c r="G607" s="9">
        <f t="shared" si="38"/>
        <v>6</v>
      </c>
      <c r="H607" s="10" t="str">
        <f t="shared" si="39"/>
        <v xml:space="preserve">insert into producto (
	id_producto,
	nom_producto,
	precio,
	cod_unidad_medida,
	cod_categ_producto)
values (
	605,
	'Durazno en conserva',
	5585,
	1,
	6);
</v>
      </c>
    </row>
    <row r="608" spans="1:8" ht="200.15" customHeight="1" x14ac:dyDescent="0.35">
      <c r="A608" s="9" t="str">
        <f>SUBSTITUTE(Productos!A609,"'","''")</f>
        <v>Durazno en conserva latas</v>
      </c>
      <c r="B608" s="9">
        <f t="shared" si="36"/>
        <v>606</v>
      </c>
      <c r="C608" s="9">
        <f>Productos!D609</f>
        <v>2100</v>
      </c>
      <c r="D608" s="9" t="str">
        <f>VLOOKUP(A608,'Base de datos'!$E$2:$H$7486,4,FALSE)</f>
        <v>unidad</v>
      </c>
      <c r="E608" s="9" t="str">
        <f>VLOOKUP(A608,'Base de datos'!$E$2:$H$7486,2,FALSE)</f>
        <v>Abarrotes</v>
      </c>
      <c r="F608" s="9">
        <f t="shared" si="37"/>
        <v>5</v>
      </c>
      <c r="G608" s="9">
        <f t="shared" si="38"/>
        <v>6</v>
      </c>
      <c r="H608" s="10" t="str">
        <f t="shared" si="39"/>
        <v xml:space="preserve">insert into producto (
	id_producto,
	nom_producto,
	precio,
	cod_unidad_medida,
	cod_categ_producto)
values (
	606,
	'Durazno en conserva latas',
	2100,
	5,
	6);
</v>
      </c>
    </row>
    <row r="609" spans="1:8" ht="200.15" customHeight="1" x14ac:dyDescent="0.35">
      <c r="A609" s="9" t="str">
        <f>SUBSTITUTE(Productos!A610,"'","''")</f>
        <v>Durazno en conserva mitades lata</v>
      </c>
      <c r="B609" s="9">
        <f t="shared" si="36"/>
        <v>607</v>
      </c>
      <c r="C609" s="9">
        <f>Productos!D610</f>
        <v>2100</v>
      </c>
      <c r="D609" s="9" t="str">
        <f>VLOOKUP(A609,'Base de datos'!$E$2:$H$7486,4,FALSE)</f>
        <v>unidad</v>
      </c>
      <c r="E609" s="9" t="str">
        <f>VLOOKUP(A609,'Base de datos'!$E$2:$H$7486,2,FALSE)</f>
        <v>Abarrotes</v>
      </c>
      <c r="F609" s="9">
        <f t="shared" si="37"/>
        <v>5</v>
      </c>
      <c r="G609" s="9">
        <f t="shared" si="38"/>
        <v>6</v>
      </c>
      <c r="H609" s="10" t="str">
        <f t="shared" si="39"/>
        <v xml:space="preserve">insert into producto (
	id_producto,
	nom_producto,
	precio,
	cod_unidad_medida,
	cod_categ_producto)
values (
	607,
	'Durazno en conserva mitades lata',
	2100,
	5,
	6);
</v>
      </c>
    </row>
    <row r="610" spans="1:8" ht="200.15" customHeight="1" x14ac:dyDescent="0.35">
      <c r="A610" s="9" t="str">
        <f>SUBSTITUTE(Productos!A611,"'","''")</f>
        <v>Durazno en conserva tarro</v>
      </c>
      <c r="B610" s="9">
        <f t="shared" si="36"/>
        <v>608</v>
      </c>
      <c r="C610" s="9">
        <f>Productos!D611</f>
        <v>2129</v>
      </c>
      <c r="D610" s="9" t="str">
        <f>VLOOKUP(A610,'Base de datos'!$E$2:$H$7486,4,FALSE)</f>
        <v>unidad</v>
      </c>
      <c r="E610" s="9" t="str">
        <f>VLOOKUP(A610,'Base de datos'!$E$2:$H$7486,2,FALSE)</f>
        <v>Abarrotes</v>
      </c>
      <c r="F610" s="9">
        <f t="shared" si="37"/>
        <v>5</v>
      </c>
      <c r="G610" s="9">
        <f t="shared" si="38"/>
        <v>6</v>
      </c>
      <c r="H610" s="10" t="str">
        <f t="shared" si="39"/>
        <v xml:space="preserve">insert into producto (
	id_producto,
	nom_producto,
	precio,
	cod_unidad_medida,
	cod_categ_producto)
values (
	608,
	'Durazno en conserva tarro',
	2129,
	5,
	6);
</v>
      </c>
    </row>
    <row r="611" spans="1:8" ht="200.15" customHeight="1" x14ac:dyDescent="0.35">
      <c r="A611" s="9" t="str">
        <f>SUBSTITUTE(Productos!A612,"'","''")</f>
        <v>Duraznos</v>
      </c>
      <c r="B611" s="9">
        <f t="shared" si="36"/>
        <v>609</v>
      </c>
      <c r="C611" s="9">
        <f>Productos!D612</f>
        <v>2129</v>
      </c>
      <c r="D611" s="9" t="str">
        <f>VLOOKUP(A611,'Base de datos'!$E$2:$H$7486,4,FALSE)</f>
        <v>Kg.</v>
      </c>
      <c r="E611" s="9" t="str">
        <f>VLOOKUP(A611,'Base de datos'!$E$2:$H$7486,2,FALSE)</f>
        <v>Carnes, cecinas y embutidos</v>
      </c>
      <c r="F611" s="9">
        <f t="shared" si="37"/>
        <v>1</v>
      </c>
      <c r="G611" s="9">
        <f t="shared" si="38"/>
        <v>2</v>
      </c>
      <c r="H611" s="10" t="str">
        <f t="shared" si="39"/>
        <v xml:space="preserve">insert into producto (
	id_producto,
	nom_producto,
	precio,
	cod_unidad_medida,
	cod_categ_producto)
values (
	609,
	'Duraznos',
	2129,
	1,
	2);
</v>
      </c>
    </row>
    <row r="612" spans="1:8" ht="200.15" customHeight="1" x14ac:dyDescent="0.35">
      <c r="A612" s="9" t="str">
        <f>SUBSTITUTE(Productos!A613,"'","''")</f>
        <v>Duraznos en conserva en mitades tarro</v>
      </c>
      <c r="B612" s="9">
        <f t="shared" si="36"/>
        <v>610</v>
      </c>
      <c r="C612" s="9">
        <f>Productos!D613</f>
        <v>3200</v>
      </c>
      <c r="D612" s="9" t="str">
        <f>VLOOKUP(A612,'Base de datos'!$E$2:$H$7486,4,FALSE)</f>
        <v>unidad</v>
      </c>
      <c r="E612" s="9" t="str">
        <f>VLOOKUP(A612,'Base de datos'!$E$2:$H$7486,2,FALSE)</f>
        <v>Abarrotes</v>
      </c>
      <c r="F612" s="9">
        <f t="shared" si="37"/>
        <v>5</v>
      </c>
      <c r="G612" s="9">
        <f t="shared" si="38"/>
        <v>6</v>
      </c>
      <c r="H612" s="10" t="str">
        <f t="shared" si="39"/>
        <v xml:space="preserve">insert into producto (
	id_producto,
	nom_producto,
	precio,
	cod_unidad_medida,
	cod_categ_producto)
values (
	610,
	'Duraznos en conserva en mitades tarro',
	3200,
	5,
	6);
</v>
      </c>
    </row>
    <row r="613" spans="1:8" ht="200.15" customHeight="1" x14ac:dyDescent="0.35">
      <c r="A613" s="9" t="str">
        <f>SUBSTITUTE(Productos!A614,"'","''")</f>
        <v>El "Abuelo"</v>
      </c>
      <c r="B613" s="9">
        <f t="shared" si="36"/>
        <v>611</v>
      </c>
      <c r="C613" s="9">
        <f>Productos!D614</f>
        <v>7490</v>
      </c>
      <c r="D613" s="9" t="str">
        <f>VLOOKUP(A613,'Base de datos'!$E$2:$H$7486,4,FALSE)</f>
        <v>unidad</v>
      </c>
      <c r="E613" s="9" t="str">
        <f>VLOOKUP(A613,'Base de datos'!$E$2:$H$7486,2,FALSE)</f>
        <v>(Categoría vacía)</v>
      </c>
      <c r="F613" s="9">
        <f t="shared" si="37"/>
        <v>5</v>
      </c>
      <c r="G613" s="9">
        <f t="shared" si="38"/>
        <v>0</v>
      </c>
      <c r="H613" s="10" t="str">
        <f t="shared" si="39"/>
        <v xml:space="preserve">insert into producto (
	id_producto,
	nom_producto,
	precio,
	cod_unidad_medida,
	cod_categ_producto)
values (
	611,
	'El "Abuelo"',
	7490,
	5,
	0);
</v>
      </c>
    </row>
    <row r="614" spans="1:8" ht="200.15" customHeight="1" x14ac:dyDescent="0.35">
      <c r="A614" s="9" t="str">
        <f>SUBSTITUTE(Productos!A615,"'","''")</f>
        <v>Embudo</v>
      </c>
      <c r="B614" s="9">
        <f t="shared" si="36"/>
        <v>612</v>
      </c>
      <c r="C614" s="9">
        <f>Productos!D615</f>
        <v>700</v>
      </c>
      <c r="D614" s="9" t="str">
        <f>VLOOKUP(A614,'Base de datos'!$E$2:$H$7486,4,FALSE)</f>
        <v>unidad</v>
      </c>
      <c r="E614" s="9" t="str">
        <f>VLOOKUP(A614,'Base de datos'!$E$2:$H$7486,2,FALSE)</f>
        <v>Equipos y otros</v>
      </c>
      <c r="F614" s="9">
        <f t="shared" si="37"/>
        <v>5</v>
      </c>
      <c r="G614" s="9">
        <f t="shared" si="38"/>
        <v>10</v>
      </c>
      <c r="H614" s="10" t="str">
        <f t="shared" si="39"/>
        <v xml:space="preserve">insert into producto (
	id_producto,
	nom_producto,
	precio,
	cod_unidad_medida,
	cod_categ_producto)
values (
	612,
	'Embudo',
	700,
	5,
	10);
</v>
      </c>
    </row>
    <row r="615" spans="1:8" ht="200.15" customHeight="1" x14ac:dyDescent="0.35">
      <c r="A615" s="9" t="str">
        <f>SUBSTITUTE(Productos!A616,"'","''")</f>
        <v>Encuestas de servicio * (ídem anterior)</v>
      </c>
      <c r="B615" s="9">
        <f t="shared" si="36"/>
        <v>613</v>
      </c>
      <c r="C615" s="9">
        <f>Productos!D616</f>
        <v>100</v>
      </c>
      <c r="D615" s="9" t="str">
        <f>VLOOKUP(A615,'Base de datos'!$E$2:$H$7486,4,FALSE)</f>
        <v>unidad</v>
      </c>
      <c r="E615" s="9" t="str">
        <f>VLOOKUP(A615,'Base de datos'!$E$2:$H$7486,2,FALSE)</f>
        <v>Carnes, cecinas y embutidos</v>
      </c>
      <c r="F615" s="9">
        <f t="shared" si="37"/>
        <v>5</v>
      </c>
      <c r="G615" s="9">
        <f t="shared" si="38"/>
        <v>2</v>
      </c>
      <c r="H615" s="10" t="str">
        <f t="shared" si="39"/>
        <v xml:space="preserve">insert into producto (
	id_producto,
	nom_producto,
	precio,
	cod_unidad_medida,
	cod_categ_producto)
values (
	613,
	'Encuestas de servicio * (ídem anterior)',
	100,
	5,
	2);
</v>
      </c>
    </row>
    <row r="616" spans="1:8" ht="200.15" customHeight="1" x14ac:dyDescent="0.35">
      <c r="A616" s="9" t="str">
        <f>SUBSTITUTE(Productos!A617,"'","''")</f>
        <v>Endulzante en sachet</v>
      </c>
      <c r="B616" s="9">
        <f t="shared" si="36"/>
        <v>614</v>
      </c>
      <c r="C616" s="9">
        <f>Productos!D617</f>
        <v>41.98</v>
      </c>
      <c r="D616" s="9" t="str">
        <f>VLOOKUP(A616,'Base de datos'!$E$2:$H$7486,4,FALSE)</f>
        <v>unidad</v>
      </c>
      <c r="E616" s="9" t="str">
        <f>VLOOKUP(A616,'Base de datos'!$E$2:$H$7486,2,FALSE)</f>
        <v>Carnes, cecinas y embutidos</v>
      </c>
      <c r="F616" s="9">
        <f t="shared" si="37"/>
        <v>5</v>
      </c>
      <c r="G616" s="9">
        <f t="shared" si="38"/>
        <v>2</v>
      </c>
      <c r="H616" s="10" t="str">
        <f t="shared" si="39"/>
        <v xml:space="preserve">insert into producto (
	id_producto,
	nom_producto,
	precio,
	cod_unidad_medida,
	cod_categ_producto)
values (
	614,
	'Endulzante en sachet',
	41.98,
	5,
	2);
</v>
      </c>
    </row>
    <row r="617" spans="1:8" ht="200.15" customHeight="1" x14ac:dyDescent="0.35">
      <c r="A617" s="9" t="str">
        <f>SUBSTITUTE(Productos!A618,"'","''")</f>
        <v>Endulzante sachets</v>
      </c>
      <c r="B617" s="9">
        <f t="shared" si="36"/>
        <v>615</v>
      </c>
      <c r="C617" s="9">
        <f>Productos!D618</f>
        <v>3500</v>
      </c>
      <c r="D617" s="9" t="str">
        <f>VLOOKUP(A617,'Base de datos'!$E$2:$H$7486,4,FALSE)</f>
        <v>unidad</v>
      </c>
      <c r="E617" s="9" t="str">
        <f>VLOOKUP(A617,'Base de datos'!$E$2:$H$7486,2,FALSE)</f>
        <v>Carnes, cecinas y embutidos</v>
      </c>
      <c r="F617" s="9">
        <f t="shared" si="37"/>
        <v>5</v>
      </c>
      <c r="G617" s="9">
        <f t="shared" si="38"/>
        <v>2</v>
      </c>
      <c r="H617" s="10" t="str">
        <f t="shared" si="39"/>
        <v xml:space="preserve">insert into producto (
	id_producto,
	nom_producto,
	precio,
	cod_unidad_medida,
	cod_categ_producto)
values (
	615,
	'Endulzante sachets',
	3500,
	5,
	2);
</v>
      </c>
    </row>
    <row r="618" spans="1:8" ht="200.15" customHeight="1" x14ac:dyDescent="0.35">
      <c r="A618" s="9" t="str">
        <f>SUBSTITUTE(Productos!A619,"'","''")</f>
        <v>Endulzante stevia sachet</v>
      </c>
      <c r="B618" s="9">
        <f t="shared" si="36"/>
        <v>616</v>
      </c>
      <c r="C618" s="9">
        <f>Productos!D619</f>
        <v>3500</v>
      </c>
      <c r="D618" s="9" t="str">
        <f>VLOOKUP(A618,'Base de datos'!$E$2:$H$7486,4,FALSE)</f>
        <v>unidad</v>
      </c>
      <c r="E618" s="9" t="str">
        <f>VLOOKUP(A618,'Base de datos'!$E$2:$H$7486,2,FALSE)</f>
        <v>Abarrotes</v>
      </c>
      <c r="F618" s="9">
        <f t="shared" si="37"/>
        <v>5</v>
      </c>
      <c r="G618" s="9">
        <f t="shared" si="38"/>
        <v>6</v>
      </c>
      <c r="H618" s="10" t="str">
        <f t="shared" si="39"/>
        <v xml:space="preserve">insert into producto (
	id_producto,
	nom_producto,
	precio,
	cod_unidad_medida,
	cod_categ_producto)
values (
	616,
	'Endulzante stevia sachet',
	3500,
	5,
	6);
</v>
      </c>
    </row>
    <row r="619" spans="1:8" ht="200.15" customHeight="1" x14ac:dyDescent="0.35">
      <c r="A619" s="9" t="str">
        <f>SUBSTITUTE(Productos!A620,"'","''")</f>
        <v>Eneldo</v>
      </c>
      <c r="B619" s="9">
        <f t="shared" si="36"/>
        <v>617</v>
      </c>
      <c r="C619" s="9">
        <f>Productos!D620</f>
        <v>1700</v>
      </c>
      <c r="D619" s="9" t="str">
        <f>VLOOKUP(A619,'Base de datos'!$E$2:$H$7486,4,FALSE)</f>
        <v>Kg.</v>
      </c>
      <c r="E619" s="9" t="str">
        <f>VLOOKUP(A619,'Base de datos'!$E$2:$H$7486,2,FALSE)</f>
        <v>Abarrotes</v>
      </c>
      <c r="F619" s="9">
        <f t="shared" si="37"/>
        <v>1</v>
      </c>
      <c r="G619" s="9">
        <f t="shared" si="38"/>
        <v>6</v>
      </c>
      <c r="H619" s="10" t="str">
        <f t="shared" si="39"/>
        <v xml:space="preserve">insert into producto (
	id_producto,
	nom_producto,
	precio,
	cod_unidad_medida,
	cod_categ_producto)
values (
	617,
	'Eneldo',
	1700,
	1,
	6);
</v>
      </c>
    </row>
    <row r="620" spans="1:8" ht="200.15" customHeight="1" x14ac:dyDescent="0.35">
      <c r="A620" s="9" t="str">
        <f>SUBSTITUTE(Productos!A621,"'","''")</f>
        <v>Ensalada toscana (dole) 300 grs</v>
      </c>
      <c r="B620" s="9">
        <f t="shared" si="36"/>
        <v>618</v>
      </c>
      <c r="C620" s="9">
        <f>Productos!D621</f>
        <v>1990</v>
      </c>
      <c r="D620" s="9" t="str">
        <f>VLOOKUP(A620,'Base de datos'!$E$2:$H$7486,4,FALSE)</f>
        <v>unidad</v>
      </c>
      <c r="E620" s="9" t="str">
        <f>VLOOKUP(A620,'Base de datos'!$E$2:$H$7486,2,FALSE)</f>
        <v>Frutas y verduras</v>
      </c>
      <c r="F620" s="9">
        <f t="shared" si="37"/>
        <v>5</v>
      </c>
      <c r="G620" s="9">
        <f t="shared" si="38"/>
        <v>1</v>
      </c>
      <c r="H620" s="10" t="str">
        <f t="shared" si="39"/>
        <v xml:space="preserve">insert into producto (
	id_producto,
	nom_producto,
	precio,
	cod_unidad_medida,
	cod_categ_producto)
values (
	618,
	'Ensalada toscana (dole) 300 grs',
	1990,
	5,
	1);
</v>
      </c>
    </row>
    <row r="621" spans="1:8" ht="200.15" customHeight="1" x14ac:dyDescent="0.35">
      <c r="A621" s="9" t="str">
        <f>SUBSTITUTE(Productos!A622,"'","''")</f>
        <v>Entraña de vacuno/lomo liso o punta ganso</v>
      </c>
      <c r="B621" s="9">
        <f t="shared" si="36"/>
        <v>619</v>
      </c>
      <c r="C621" s="9">
        <f>Productos!D622</f>
        <v>19000</v>
      </c>
      <c r="D621" s="9" t="str">
        <f>VLOOKUP(A621,'Base de datos'!$E$2:$H$7486,4,FALSE)</f>
        <v>Kg.</v>
      </c>
      <c r="E621" s="9" t="str">
        <f>VLOOKUP(A621,'Base de datos'!$E$2:$H$7486,2,FALSE)</f>
        <v>Carnes, cecinas y embutidos</v>
      </c>
      <c r="F621" s="9">
        <f t="shared" si="37"/>
        <v>1</v>
      </c>
      <c r="G621" s="9">
        <f t="shared" si="38"/>
        <v>2</v>
      </c>
      <c r="H621" s="10" t="str">
        <f t="shared" si="39"/>
        <v xml:space="preserve">insert into producto (
	id_producto,
	nom_producto,
	precio,
	cod_unidad_medida,
	cod_categ_producto)
values (
	619,
	'Entraña de vacuno/lomo liso o punta ganso',
	19000,
	1,
	2);
</v>
      </c>
    </row>
    <row r="622" spans="1:8" ht="200.15" customHeight="1" x14ac:dyDescent="0.35">
      <c r="A622" s="9" t="str">
        <f>SUBSTITUTE(Productos!A623,"'","''")</f>
        <v>Esencia de vainila</v>
      </c>
      <c r="B622" s="9">
        <f t="shared" si="36"/>
        <v>620</v>
      </c>
      <c r="C622" s="9">
        <f>Productos!D623</f>
        <v>4550</v>
      </c>
      <c r="D622" s="9" t="str">
        <f>VLOOKUP(A622,'Base de datos'!$E$2:$H$7486,4,FALSE)</f>
        <v>lt.</v>
      </c>
      <c r="E622" s="9" t="str">
        <f>VLOOKUP(A622,'Base de datos'!$E$2:$H$7486,2,FALSE)</f>
        <v>Abarrotes</v>
      </c>
      <c r="F622" s="9">
        <f t="shared" si="37"/>
        <v>3</v>
      </c>
      <c r="G622" s="9">
        <f t="shared" si="38"/>
        <v>6</v>
      </c>
      <c r="H622" s="10" t="str">
        <f t="shared" si="39"/>
        <v xml:space="preserve">insert into producto (
	id_producto,
	nom_producto,
	precio,
	cod_unidad_medida,
	cod_categ_producto)
values (
	620,
	'Esencia de vainila',
	4550,
	3,
	6);
</v>
      </c>
    </row>
    <row r="623" spans="1:8" ht="200.15" customHeight="1" x14ac:dyDescent="0.35">
      <c r="A623" s="9" t="str">
        <f>SUBSTITUTE(Productos!A624,"'","''")</f>
        <v>Esencia de vainilla</v>
      </c>
      <c r="B623" s="9">
        <f t="shared" si="36"/>
        <v>621</v>
      </c>
      <c r="C623" s="9">
        <f>Productos!D624</f>
        <v>4550</v>
      </c>
      <c r="D623" s="9" t="str">
        <f>VLOOKUP(A623,'Base de datos'!$E$2:$H$7486,4,FALSE)</f>
        <v>lt.</v>
      </c>
      <c r="E623" s="9" t="str">
        <f>VLOOKUP(A623,'Base de datos'!$E$2:$H$7486,2,FALSE)</f>
        <v>Abarrotes</v>
      </c>
      <c r="F623" s="9">
        <f t="shared" si="37"/>
        <v>3</v>
      </c>
      <c r="G623" s="9">
        <f t="shared" si="38"/>
        <v>6</v>
      </c>
      <c r="H623" s="10" t="str">
        <f t="shared" si="39"/>
        <v xml:space="preserve">insert into producto (
	id_producto,
	nom_producto,
	precio,
	cod_unidad_medida,
	cod_categ_producto)
values (
	621,
	'Esencia de vainilla',
	4550,
	3,
	6);
</v>
      </c>
    </row>
    <row r="624" spans="1:8" ht="200.15" customHeight="1" x14ac:dyDescent="0.35">
      <c r="A624" s="9" t="str">
        <f>SUBSTITUTE(Productos!A625,"'","''")</f>
        <v>Esencia de vainilla espesales</v>
      </c>
      <c r="B624" s="9">
        <f t="shared" si="36"/>
        <v>622</v>
      </c>
      <c r="C624" s="9">
        <f>Productos!D625</f>
        <v>4550</v>
      </c>
      <c r="D624" s="9" t="str">
        <f>VLOOKUP(A624,'Base de datos'!$E$2:$H$7486,4,FALSE)</f>
        <v>lt.</v>
      </c>
      <c r="E624" s="9" t="str">
        <f>VLOOKUP(A624,'Base de datos'!$E$2:$H$7486,2,FALSE)</f>
        <v>Abarrotes</v>
      </c>
      <c r="F624" s="9">
        <f t="shared" si="37"/>
        <v>3</v>
      </c>
      <c r="G624" s="9">
        <f t="shared" si="38"/>
        <v>6</v>
      </c>
      <c r="H624" s="10" t="str">
        <f t="shared" si="39"/>
        <v xml:space="preserve">insert into producto (
	id_producto,
	nom_producto,
	precio,
	cod_unidad_medida,
	cod_categ_producto)
values (
	622,
	'Esencia de vainilla espesales',
	4550,
	3,
	6);
</v>
      </c>
    </row>
    <row r="625" spans="1:8" ht="200.15" customHeight="1" x14ac:dyDescent="0.35">
      <c r="A625" s="9" t="str">
        <f>SUBSTITUTE(Productos!A626,"'","''")</f>
        <v>Espárragos</v>
      </c>
      <c r="B625" s="9">
        <f t="shared" si="36"/>
        <v>623</v>
      </c>
      <c r="C625" s="9">
        <f>Productos!D626</f>
        <v>3666.6666666666665</v>
      </c>
      <c r="D625" s="9" t="str">
        <f>VLOOKUP(A625,'Base de datos'!$E$2:$H$7486,4,FALSE)</f>
        <v>Kg.</v>
      </c>
      <c r="E625" s="9" t="str">
        <f>VLOOKUP(A625,'Base de datos'!$E$2:$H$7486,2,FALSE)</f>
        <v>Frutas y verduras</v>
      </c>
      <c r="F625" s="9">
        <f t="shared" si="37"/>
        <v>1</v>
      </c>
      <c r="G625" s="9">
        <f t="shared" si="38"/>
        <v>1</v>
      </c>
      <c r="H625" s="10" t="str">
        <f t="shared" si="39"/>
        <v xml:space="preserve">insert into producto (
	id_producto,
	nom_producto,
	precio,
	cod_unidad_medida,
	cod_categ_producto)
values (
	623,
	'Espárragos',
	3666.66666666667,
	1,
	1);
</v>
      </c>
    </row>
    <row r="626" spans="1:8" ht="200.15" customHeight="1" x14ac:dyDescent="0.35">
      <c r="A626" s="9" t="str">
        <f>SUBSTITUTE(Productos!A627,"'","''")</f>
        <v>Espárragos frescos</v>
      </c>
      <c r="B626" s="9">
        <f t="shared" si="36"/>
        <v>624</v>
      </c>
      <c r="C626" s="9">
        <f>Productos!D627</f>
        <v>3666.6666666666665</v>
      </c>
      <c r="D626" s="9" t="str">
        <f>VLOOKUP(A626,'Base de datos'!$E$2:$H$7486,4,FALSE)</f>
        <v>Kg.</v>
      </c>
      <c r="E626" s="9" t="str">
        <f>VLOOKUP(A626,'Base de datos'!$E$2:$H$7486,2,FALSE)</f>
        <v>Frutas y verduras</v>
      </c>
      <c r="F626" s="9">
        <f t="shared" si="37"/>
        <v>1</v>
      </c>
      <c r="G626" s="9">
        <f t="shared" si="38"/>
        <v>1</v>
      </c>
      <c r="H626" s="10" t="str">
        <f t="shared" si="39"/>
        <v xml:space="preserve">insert into producto (
	id_producto,
	nom_producto,
	precio,
	cod_unidad_medida,
	cod_categ_producto)
values (
	624,
	'Espárragos frescos',
	3666.66666666667,
	1,
	1);
</v>
      </c>
    </row>
    <row r="627" spans="1:8" ht="200.15" customHeight="1" x14ac:dyDescent="0.35">
      <c r="A627" s="9" t="str">
        <f>SUBSTITUTE(Productos!A628,"'","''")</f>
        <v>Espinaca</v>
      </c>
      <c r="B627" s="9">
        <f t="shared" si="36"/>
        <v>625</v>
      </c>
      <c r="C627" s="9">
        <f>Productos!D628</f>
        <v>7950</v>
      </c>
      <c r="D627" s="9" t="str">
        <f>VLOOKUP(A627,'Base de datos'!$E$2:$H$7486,4,FALSE)</f>
        <v>Kg.</v>
      </c>
      <c r="E627" s="9" t="str">
        <f>VLOOKUP(A627,'Base de datos'!$E$2:$H$7486,2,FALSE)</f>
        <v>Frutas y verduras</v>
      </c>
      <c r="F627" s="9">
        <f t="shared" si="37"/>
        <v>1</v>
      </c>
      <c r="G627" s="9">
        <f t="shared" si="38"/>
        <v>1</v>
      </c>
      <c r="H627" s="10" t="str">
        <f t="shared" si="39"/>
        <v xml:space="preserve">insert into producto (
	id_producto,
	nom_producto,
	precio,
	cod_unidad_medida,
	cod_categ_producto)
values (
	625,
	'Espinaca',
	7950,
	1,
	1);
</v>
      </c>
    </row>
    <row r="628" spans="1:8" ht="200.15" customHeight="1" x14ac:dyDescent="0.35">
      <c r="A628" s="9" t="str">
        <f>SUBSTITUTE(Productos!A629,"'","''")</f>
        <v>Espinaca hoja pequeña</v>
      </c>
      <c r="B628" s="9">
        <f t="shared" si="36"/>
        <v>626</v>
      </c>
      <c r="C628" s="9">
        <f>Productos!D629</f>
        <v>7950</v>
      </c>
      <c r="D628" s="9" t="str">
        <f>VLOOKUP(A628,'Base de datos'!$E$2:$H$7486,4,FALSE)</f>
        <v>Kg.</v>
      </c>
      <c r="E628" s="9" t="str">
        <f>VLOOKUP(A628,'Base de datos'!$E$2:$H$7486,2,FALSE)</f>
        <v>Carnes, cecinas y embutidos</v>
      </c>
      <c r="F628" s="9">
        <f t="shared" si="37"/>
        <v>1</v>
      </c>
      <c r="G628" s="9">
        <f t="shared" si="38"/>
        <v>2</v>
      </c>
      <c r="H628" s="10" t="str">
        <f t="shared" si="39"/>
        <v xml:space="preserve">insert into producto (
	id_producto,
	nom_producto,
	precio,
	cod_unidad_medida,
	cod_categ_producto)
values (
	626,
	'Espinaca hoja pequeña',
	7950,
	1,
	2);
</v>
      </c>
    </row>
    <row r="629" spans="1:8" ht="200.15" customHeight="1" x14ac:dyDescent="0.35">
      <c r="A629" s="9" t="str">
        <f>SUBSTITUTE(Productos!A630,"'","''")</f>
        <v>Espinaca hojas</v>
      </c>
      <c r="B629" s="9">
        <f t="shared" si="36"/>
        <v>627</v>
      </c>
      <c r="C629" s="9">
        <f>Productos!D630</f>
        <v>7950</v>
      </c>
      <c r="D629" s="9" t="str">
        <f>VLOOKUP(A629,'Base de datos'!$E$2:$H$7486,4,FALSE)</f>
        <v>Kg.</v>
      </c>
      <c r="E629" s="9" t="str">
        <f>VLOOKUP(A629,'Base de datos'!$E$2:$H$7486,2,FALSE)</f>
        <v>Frutas y verduras</v>
      </c>
      <c r="F629" s="9">
        <f t="shared" si="37"/>
        <v>1</v>
      </c>
      <c r="G629" s="9">
        <f t="shared" si="38"/>
        <v>1</v>
      </c>
      <c r="H629" s="10" t="str">
        <f t="shared" si="39"/>
        <v xml:space="preserve">insert into producto (
	id_producto,
	nom_producto,
	precio,
	cod_unidad_medida,
	cod_categ_producto)
values (
	627,
	'Espinaca hojas',
	7950,
	1,
	1);
</v>
      </c>
    </row>
    <row r="630" spans="1:8" ht="200.15" customHeight="1" x14ac:dyDescent="0.35">
      <c r="A630" s="9" t="str">
        <f>SUBSTITUTE(Productos!A631,"'","''")</f>
        <v>Espinacas</v>
      </c>
      <c r="B630" s="9">
        <f t="shared" si="36"/>
        <v>628</v>
      </c>
      <c r="C630" s="9">
        <f>Productos!D631</f>
        <v>7694.1428571428569</v>
      </c>
      <c r="D630" s="9" t="str">
        <f>VLOOKUP(A630,'Base de datos'!$E$2:$H$7486,4,FALSE)</f>
        <v>Kg.</v>
      </c>
      <c r="E630" s="9" t="str">
        <f>VLOOKUP(A630,'Base de datos'!$E$2:$H$7486,2,FALSE)</f>
        <v>Frutas y verduras</v>
      </c>
      <c r="F630" s="9">
        <f t="shared" si="37"/>
        <v>1</v>
      </c>
      <c r="G630" s="9">
        <f t="shared" si="38"/>
        <v>1</v>
      </c>
      <c r="H630" s="10" t="str">
        <f t="shared" si="39"/>
        <v xml:space="preserve">insert into producto (
	id_producto,
	nom_producto,
	precio,
	cod_unidad_medida,
	cod_categ_producto)
values (
	628,
	'Espinacas',
	7694.14285714286,
	1,
	1);
</v>
      </c>
    </row>
    <row r="631" spans="1:8" ht="200.15" customHeight="1" x14ac:dyDescent="0.35">
      <c r="A631" s="9" t="str">
        <f>SUBSTITUTE(Productos!A632,"'","''")</f>
        <v>Espinacas frescas</v>
      </c>
      <c r="B631" s="9">
        <f t="shared" si="36"/>
        <v>629</v>
      </c>
      <c r="C631" s="9">
        <f>Productos!D632</f>
        <v>9000</v>
      </c>
      <c r="D631" s="9" t="str">
        <f>VLOOKUP(A631,'Base de datos'!$E$2:$H$7486,4,FALSE)</f>
        <v>Kg.</v>
      </c>
      <c r="E631" s="9" t="str">
        <f>VLOOKUP(A631,'Base de datos'!$E$2:$H$7486,2,FALSE)</f>
        <v>Frutas y verduras</v>
      </c>
      <c r="F631" s="9">
        <f t="shared" si="37"/>
        <v>1</v>
      </c>
      <c r="G631" s="9">
        <f t="shared" si="38"/>
        <v>1</v>
      </c>
      <c r="H631" s="10" t="str">
        <f t="shared" si="39"/>
        <v xml:space="preserve">insert into producto (
	id_producto,
	nom_producto,
	precio,
	cod_unidad_medida,
	cod_categ_producto)
values (
	629,
	'Espinacas frescas',
	9000,
	1,
	1);
</v>
      </c>
    </row>
    <row r="632" spans="1:8" ht="200.15" customHeight="1" x14ac:dyDescent="0.35">
      <c r="A632" s="9" t="str">
        <f>SUBSTITUTE(Productos!A633,"'","''")</f>
        <v>Espinacas hojas</v>
      </c>
      <c r="B632" s="9">
        <f t="shared" si="36"/>
        <v>630</v>
      </c>
      <c r="C632" s="9">
        <f>Productos!D633</f>
        <v>9000</v>
      </c>
      <c r="D632" s="9" t="str">
        <f>VLOOKUP(A632,'Base de datos'!$E$2:$H$7486,4,FALSE)</f>
        <v>Kg.</v>
      </c>
      <c r="E632" s="9" t="str">
        <f>VLOOKUP(A632,'Base de datos'!$E$2:$H$7486,2,FALSE)</f>
        <v>Frutas y verduras</v>
      </c>
      <c r="F632" s="9">
        <f t="shared" si="37"/>
        <v>1</v>
      </c>
      <c r="G632" s="9">
        <f t="shared" si="38"/>
        <v>1</v>
      </c>
      <c r="H632" s="10" t="str">
        <f t="shared" si="39"/>
        <v xml:space="preserve">insert into producto (
	id_producto,
	nom_producto,
	precio,
	cod_unidad_medida,
	cod_categ_producto)
values (
	630,
	'Espinacas hojas',
	9000,
	1,
	1);
</v>
      </c>
    </row>
    <row r="633" spans="1:8" ht="200.15" customHeight="1" x14ac:dyDescent="0.35">
      <c r="A633" s="9" t="str">
        <f>SUBSTITUTE(Productos!A634,"'","''")</f>
        <v>Espinas de pescado</v>
      </c>
      <c r="B633" s="9">
        <f t="shared" si="36"/>
        <v>631</v>
      </c>
      <c r="C633" s="9">
        <f>Productos!D634</f>
        <v>3500</v>
      </c>
      <c r="D633" s="9" t="str">
        <f>VLOOKUP(A633,'Base de datos'!$E$2:$H$7486,4,FALSE)</f>
        <v>Kg.</v>
      </c>
      <c r="E633" s="9" t="str">
        <f>VLOOKUP(A633,'Base de datos'!$E$2:$H$7486,2,FALSE)</f>
        <v>Mariscos y pescados</v>
      </c>
      <c r="F633" s="9">
        <f t="shared" si="37"/>
        <v>1</v>
      </c>
      <c r="G633" s="9">
        <f t="shared" si="38"/>
        <v>3</v>
      </c>
      <c r="H633" s="10" t="str">
        <f t="shared" si="39"/>
        <v xml:space="preserve">insert into producto (
	id_producto,
	nom_producto,
	precio,
	cod_unidad_medida,
	cod_categ_producto)
values (
	631,
	'Espinas de pescado',
	3500,
	1,
	3);
</v>
      </c>
    </row>
    <row r="634" spans="1:8" ht="200.15" customHeight="1" x14ac:dyDescent="0.35">
      <c r="A634" s="9" t="str">
        <f>SUBSTITUTE(Productos!A635,"'","''")</f>
        <v>Esponja</v>
      </c>
      <c r="B634" s="9">
        <f t="shared" si="36"/>
        <v>632</v>
      </c>
      <c r="C634" s="9">
        <f>Productos!D635</f>
        <v>312.39285714285717</v>
      </c>
      <c r="D634" s="9" t="str">
        <f>VLOOKUP(A634,'Base de datos'!$E$2:$H$7486,4,FALSE)</f>
        <v>unidad</v>
      </c>
      <c r="E634" s="9" t="str">
        <f>VLOOKUP(A634,'Base de datos'!$E$2:$H$7486,2,FALSE)</f>
        <v>Artículos de aseo</v>
      </c>
      <c r="F634" s="9">
        <f t="shared" si="37"/>
        <v>5</v>
      </c>
      <c r="G634" s="9">
        <f t="shared" si="38"/>
        <v>9</v>
      </c>
      <c r="H634" s="10" t="str">
        <f t="shared" si="39"/>
        <v xml:space="preserve">insert into producto (
	id_producto,
	nom_producto,
	precio,
	cod_unidad_medida,
	cod_categ_producto)
values (
	632,
	'Esponja',
	312.392857142857,
	5,
	9);
</v>
      </c>
    </row>
    <row r="635" spans="1:8" ht="200.15" customHeight="1" x14ac:dyDescent="0.35">
      <c r="A635" s="9" t="str">
        <f>SUBSTITUTE(Productos!A636,"'","''")</f>
        <v>Esponja abrasiva</v>
      </c>
      <c r="B635" s="9">
        <f t="shared" si="36"/>
        <v>633</v>
      </c>
      <c r="C635" s="9">
        <f>Productos!D636</f>
        <v>312.39285714285717</v>
      </c>
      <c r="D635" s="9" t="str">
        <f>VLOOKUP(A635,'Base de datos'!$E$2:$H$7486,4,FALSE)</f>
        <v>unidad</v>
      </c>
      <c r="E635" s="9" t="str">
        <f>VLOOKUP(A635,'Base de datos'!$E$2:$H$7486,2,FALSE)</f>
        <v>Artículos de aseo</v>
      </c>
      <c r="F635" s="9">
        <f t="shared" si="37"/>
        <v>5</v>
      </c>
      <c r="G635" s="9">
        <f t="shared" si="38"/>
        <v>9</v>
      </c>
      <c r="H635" s="10" t="str">
        <f t="shared" si="39"/>
        <v xml:space="preserve">insert into producto (
	id_producto,
	nom_producto,
	precio,
	cod_unidad_medida,
	cod_categ_producto)
values (
	633,
	'Esponja abrasiva',
	312.392857142857,
	5,
	9);
</v>
      </c>
    </row>
    <row r="636" spans="1:8" ht="200.15" customHeight="1" x14ac:dyDescent="0.35">
      <c r="A636" s="9" t="str">
        <f>SUBSTITUTE(Productos!A637,"'","''")</f>
        <v>Esponja abrasiva amarilla</v>
      </c>
      <c r="B636" s="9">
        <f t="shared" si="36"/>
        <v>634</v>
      </c>
      <c r="C636" s="9">
        <f>Productos!D637</f>
        <v>312.39285714285717</v>
      </c>
      <c r="D636" s="9" t="str">
        <f>VLOOKUP(A636,'Base de datos'!$E$2:$H$7486,4,FALSE)</f>
        <v>unidad</v>
      </c>
      <c r="E636" s="9" t="str">
        <f>VLOOKUP(A636,'Base de datos'!$E$2:$H$7486,2,FALSE)</f>
        <v>Artículos de aseo</v>
      </c>
      <c r="F636" s="9">
        <f t="shared" si="37"/>
        <v>5</v>
      </c>
      <c r="G636" s="9">
        <f t="shared" si="38"/>
        <v>9</v>
      </c>
      <c r="H636" s="10" t="str">
        <f t="shared" si="39"/>
        <v xml:space="preserve">insert into producto (
	id_producto,
	nom_producto,
	precio,
	cod_unidad_medida,
	cod_categ_producto)
values (
	634,
	'Esponja abrasiva amarilla',
	312.392857142857,
	5,
	9);
</v>
      </c>
    </row>
    <row r="637" spans="1:8" ht="200.15" customHeight="1" x14ac:dyDescent="0.35">
      <c r="A637" s="9" t="str">
        <f>SUBSTITUTE(Productos!A638,"'","''")</f>
        <v>Esponja abrasiva verde</v>
      </c>
      <c r="B637" s="9">
        <f t="shared" si="36"/>
        <v>635</v>
      </c>
      <c r="C637" s="9">
        <f>Productos!D638</f>
        <v>240</v>
      </c>
      <c r="D637" s="9" t="str">
        <f>VLOOKUP(A637,'Base de datos'!$E$2:$H$7486,4,FALSE)</f>
        <v>unidad</v>
      </c>
      <c r="E637" s="9" t="str">
        <f>VLOOKUP(A637,'Base de datos'!$E$2:$H$7486,2,FALSE)</f>
        <v>Artículos de aseo</v>
      </c>
      <c r="F637" s="9">
        <f t="shared" si="37"/>
        <v>5</v>
      </c>
      <c r="G637" s="9">
        <f t="shared" si="38"/>
        <v>9</v>
      </c>
      <c r="H637" s="10" t="str">
        <f t="shared" si="39"/>
        <v xml:space="preserve">insert into producto (
	id_producto,
	nom_producto,
	precio,
	cod_unidad_medida,
	cod_categ_producto)
values (
	635,
	'Esponja abrasiva verde',
	240,
	5,
	9);
</v>
      </c>
    </row>
    <row r="638" spans="1:8" ht="200.15" customHeight="1" x14ac:dyDescent="0.35">
      <c r="A638" s="9" t="str">
        <f>SUBSTITUTE(Productos!A639,"'","''")</f>
        <v>Esponja amarilla</v>
      </c>
      <c r="B638" s="9">
        <f t="shared" si="36"/>
        <v>636</v>
      </c>
      <c r="C638" s="9">
        <f>Productos!D639</f>
        <v>180</v>
      </c>
      <c r="D638" s="9" t="str">
        <f>VLOOKUP(A638,'Base de datos'!$E$2:$H$7486,4,FALSE)</f>
        <v>unidad</v>
      </c>
      <c r="E638" s="9" t="str">
        <f>VLOOKUP(A638,'Base de datos'!$E$2:$H$7486,2,FALSE)</f>
        <v>Artículos de aseo</v>
      </c>
      <c r="F638" s="9">
        <f t="shared" si="37"/>
        <v>5</v>
      </c>
      <c r="G638" s="9">
        <f t="shared" si="38"/>
        <v>9</v>
      </c>
      <c r="H638" s="10" t="str">
        <f t="shared" si="39"/>
        <v xml:space="preserve">insert into producto (
	id_producto,
	nom_producto,
	precio,
	cod_unidad_medida,
	cod_categ_producto)
values (
	636,
	'Esponja amarilla',
	180,
	5,
	9);
</v>
      </c>
    </row>
    <row r="639" spans="1:8" ht="200.15" customHeight="1" x14ac:dyDescent="0.35">
      <c r="A639" s="9" t="str">
        <f>SUBSTITUTE(Productos!A640,"'","''")</f>
        <v>Esponja bonobril</v>
      </c>
      <c r="B639" s="9">
        <f t="shared" si="36"/>
        <v>637</v>
      </c>
      <c r="C639" s="9">
        <f>Productos!D640</f>
        <v>180</v>
      </c>
      <c r="D639" s="9" t="str">
        <f>VLOOKUP(A639,'Base de datos'!$E$2:$H$7486,4,FALSE)</f>
        <v>unidad</v>
      </c>
      <c r="E639" s="9" t="str">
        <f>VLOOKUP(A639,'Base de datos'!$E$2:$H$7486,2,FALSE)</f>
        <v>Artículos de aseo</v>
      </c>
      <c r="F639" s="9">
        <f t="shared" si="37"/>
        <v>5</v>
      </c>
      <c r="G639" s="9">
        <f t="shared" si="38"/>
        <v>9</v>
      </c>
      <c r="H639" s="10" t="str">
        <f t="shared" si="39"/>
        <v xml:space="preserve">insert into producto (
	id_producto,
	nom_producto,
	precio,
	cod_unidad_medida,
	cod_categ_producto)
values (
	637,
	'Esponja bonobril',
	180,
	5,
	9);
</v>
      </c>
    </row>
    <row r="640" spans="1:8" ht="200.15" customHeight="1" x14ac:dyDescent="0.35">
      <c r="A640" s="9" t="str">
        <f>SUBSTITUTE(Productos!A641,"'","''")</f>
        <v>Esponja con abrasivo</v>
      </c>
      <c r="B640" s="9">
        <f t="shared" si="36"/>
        <v>638</v>
      </c>
      <c r="C640" s="9">
        <f>Productos!D641</f>
        <v>312.39285714285717</v>
      </c>
      <c r="D640" s="9" t="str">
        <f>VLOOKUP(A640,'Base de datos'!$E$2:$H$7486,4,FALSE)</f>
        <v>unidad</v>
      </c>
      <c r="E640" s="9" t="str">
        <f>VLOOKUP(A640,'Base de datos'!$E$2:$H$7486,2,FALSE)</f>
        <v>Artículos de aseo</v>
      </c>
      <c r="F640" s="9">
        <f t="shared" si="37"/>
        <v>5</v>
      </c>
      <c r="G640" s="9">
        <f t="shared" si="38"/>
        <v>9</v>
      </c>
      <c r="H640" s="10" t="str">
        <f t="shared" si="39"/>
        <v xml:space="preserve">insert into producto (
	id_producto,
	nom_producto,
	precio,
	cod_unidad_medida,
	cod_categ_producto)
values (
	638,
	'Esponja con abrasivo',
	312.392857142857,
	5,
	9);
</v>
      </c>
    </row>
    <row r="641" spans="1:8" ht="200.15" customHeight="1" x14ac:dyDescent="0.35">
      <c r="A641" s="9" t="str">
        <f>SUBSTITUTE(Productos!A642,"'","''")</f>
        <v>Esponja de lavado amarilla</v>
      </c>
      <c r="B641" s="9">
        <f t="shared" si="36"/>
        <v>639</v>
      </c>
      <c r="C641" s="9">
        <f>Productos!D642</f>
        <v>312.39285714285717</v>
      </c>
      <c r="D641" s="9" t="str">
        <f>VLOOKUP(A641,'Base de datos'!$E$2:$H$7486,4,FALSE)</f>
        <v>unidad</v>
      </c>
      <c r="E641" s="9" t="str">
        <f>VLOOKUP(A641,'Base de datos'!$E$2:$H$7486,2,FALSE)</f>
        <v>Carnes, cecinas y embutidos</v>
      </c>
      <c r="F641" s="9">
        <f t="shared" si="37"/>
        <v>5</v>
      </c>
      <c r="G641" s="9">
        <f t="shared" si="38"/>
        <v>2</v>
      </c>
      <c r="H641" s="10" t="str">
        <f t="shared" si="39"/>
        <v xml:space="preserve">insert into producto (
	id_producto,
	nom_producto,
	precio,
	cod_unidad_medida,
	cod_categ_producto)
values (
	639,
	'Esponja de lavado amarilla',
	312.392857142857,
	5,
	2);
</v>
      </c>
    </row>
    <row r="642" spans="1:8" ht="200.15" customHeight="1" x14ac:dyDescent="0.35">
      <c r="A642" s="9" t="str">
        <f>SUBSTITUTE(Productos!A643,"'","''")</f>
        <v>Esponja fibra verde</v>
      </c>
      <c r="B642" s="9">
        <f t="shared" si="36"/>
        <v>640</v>
      </c>
      <c r="C642" s="9">
        <f>Productos!D643</f>
        <v>312.39285714285717</v>
      </c>
      <c r="D642" s="9" t="str">
        <f>VLOOKUP(A642,'Base de datos'!$E$2:$H$7486,4,FALSE)</f>
        <v>unidad</v>
      </c>
      <c r="E642" s="9" t="str">
        <f>VLOOKUP(A642,'Base de datos'!$E$2:$H$7486,2,FALSE)</f>
        <v>Artículos de aseo</v>
      </c>
      <c r="F642" s="9">
        <f t="shared" si="37"/>
        <v>5</v>
      </c>
      <c r="G642" s="9">
        <f t="shared" si="38"/>
        <v>9</v>
      </c>
      <c r="H642" s="10" t="str">
        <f t="shared" si="39"/>
        <v xml:space="preserve">insert into producto (
	id_producto,
	nom_producto,
	precio,
	cod_unidad_medida,
	cod_categ_producto)
values (
	640,
	'Esponja fibra verde',
	312.392857142857,
	5,
	9);
</v>
      </c>
    </row>
    <row r="643" spans="1:8" ht="200.15" customHeight="1" x14ac:dyDescent="0.35">
      <c r="A643" s="9" t="str">
        <f>SUBSTITUTE(Productos!A644,"'","''")</f>
        <v>Esponja lavado y virrutilla (c/u)</v>
      </c>
      <c r="B643" s="9">
        <f t="shared" si="36"/>
        <v>641</v>
      </c>
      <c r="C643" s="9">
        <f>Productos!D644</f>
        <v>312.39285714285717</v>
      </c>
      <c r="D643" s="9" t="str">
        <f>VLOOKUP(A643,'Base de datos'!$E$2:$H$7486,4,FALSE)</f>
        <v>unidad</v>
      </c>
      <c r="E643" s="9" t="str">
        <f>VLOOKUP(A643,'Base de datos'!$E$2:$H$7486,2,FALSE)</f>
        <v>Carnes, cecinas y embutidos</v>
      </c>
      <c r="F643" s="9">
        <f t="shared" si="37"/>
        <v>5</v>
      </c>
      <c r="G643" s="9">
        <f t="shared" si="38"/>
        <v>2</v>
      </c>
      <c r="H643" s="10" t="str">
        <f t="shared" si="39"/>
        <v xml:space="preserve">insert into producto (
	id_producto,
	nom_producto,
	precio,
	cod_unidad_medida,
	cod_categ_producto)
values (
	641,
	'Esponja lavado y virrutilla (c/u)',
	312.392857142857,
	5,
	2);
</v>
      </c>
    </row>
    <row r="644" spans="1:8" ht="200.15" customHeight="1" x14ac:dyDescent="0.35">
      <c r="A644" s="9" t="str">
        <f>SUBSTITUTE(Productos!A645,"'","''")</f>
        <v>Esponjas amarillas</v>
      </c>
      <c r="B644" s="9">
        <f t="shared" ref="B644:B707" si="40">ROW()-2</f>
        <v>642</v>
      </c>
      <c r="C644" s="9">
        <f>Productos!D645</f>
        <v>380</v>
      </c>
      <c r="D644" s="9" t="str">
        <f>VLOOKUP(A644,'Base de datos'!$E$2:$H$7486,4,FALSE)</f>
        <v>unidad</v>
      </c>
      <c r="E644" s="9" t="str">
        <f>VLOOKUP(A644,'Base de datos'!$E$2:$H$7486,2,FALSE)</f>
        <v>Artículos de aseo</v>
      </c>
      <c r="F644" s="9">
        <f t="shared" ref="F644:F707" si="41">IF(D644="unidad",5,IF(D644="Kg.",1,IF(D644="gr.",2,IF(D644="lt.",3,IF(D644="ml.",4,IF(D644="mt.",6,"error"))))))</f>
        <v>5</v>
      </c>
      <c r="G644" s="9">
        <f t="shared" ref="G644:G707" si="42">IF(E644="Frutas y verduras",1,IF(E644="Carnes, cecinas y embutidos",2,IF(E644="Mariscos y pescados",3,IF(E644="Congelados",4,IF(E644="Ovo lácteos",5,IF(E644="Abarrotes",6,IF(E644="Vinos, licores y bebidas",7,IF(E644="No alimenticios",8,IF(E644="Artículos de aseo",9,IF(E644="Equipos y otros",10,0))))))))))</f>
        <v>9</v>
      </c>
      <c r="H644" s="10" t="str">
        <f t="shared" ref="H644:H707" si="43">"insert into "&amp;$B$1&amp;" ("&amp;CHAR(10)&amp;
CHAR(9)&amp;$B$2&amp;","&amp;CHAR(10)&amp;
CHAR(9)&amp;$A$2&amp;","&amp;CHAR(10)&amp;
CHAR(9)&amp;$C$2&amp;","&amp;CHAR(10)&amp;
CHAR(9)&amp;$F$2&amp;","&amp;CHAR(10)&amp;
CHAR(9)&amp;$G$2&amp;")"&amp;CHAR(10)&amp;
"values ("&amp;CHAR(10)&amp;
CHAR(9)&amp;B644&amp;","&amp;CHAR(10)&amp;
CHAR(9)&amp;"'"&amp;SUBSTITUTE(A644,"'","''")&amp;"',"&amp;CHAR(10)&amp;
CHAR(9)&amp;C644&amp;","&amp;CHAR(10)&amp;
CHAR(9)&amp;F644&amp;","&amp;CHAR(10)&amp;
CHAR(9)&amp;G644&amp;");"&amp;CHAR(10)</f>
        <v xml:space="preserve">insert into producto (
	id_producto,
	nom_producto,
	precio,
	cod_unidad_medida,
	cod_categ_producto)
values (
	642,
	'Esponjas amarillas',
	380,
	5,
	9);
</v>
      </c>
    </row>
    <row r="645" spans="1:8" ht="200.15" customHeight="1" x14ac:dyDescent="0.35">
      <c r="A645" s="9" t="str">
        <f>SUBSTITUTE(Productos!A646,"'","''")</f>
        <v>Espontex</v>
      </c>
      <c r="B645" s="9">
        <f t="shared" si="40"/>
        <v>643</v>
      </c>
      <c r="C645" s="9">
        <f>Productos!D646</f>
        <v>525</v>
      </c>
      <c r="D645" s="9" t="str">
        <f>VLOOKUP(A645,'Base de datos'!$E$2:$H$7486,4,FALSE)</f>
        <v>unidad</v>
      </c>
      <c r="E645" s="9" t="str">
        <f>VLOOKUP(A645,'Base de datos'!$E$2:$H$7486,2,FALSE)</f>
        <v>Artículos de aseo</v>
      </c>
      <c r="F645" s="9">
        <f t="shared" si="41"/>
        <v>5</v>
      </c>
      <c r="G645" s="9">
        <f t="shared" si="42"/>
        <v>9</v>
      </c>
      <c r="H645" s="10" t="str">
        <f t="shared" si="43"/>
        <v xml:space="preserve">insert into producto (
	id_producto,
	nom_producto,
	precio,
	cod_unidad_medida,
	cod_categ_producto)
values (
	643,
	'Espontex',
	525,
	5,
	9);
</v>
      </c>
    </row>
    <row r="646" spans="1:8" ht="200.15" customHeight="1" x14ac:dyDescent="0.35">
      <c r="A646" s="9" t="str">
        <f>SUBSTITUTE(Productos!A647,"'","''")</f>
        <v>Espumadera</v>
      </c>
      <c r="B646" s="9">
        <f t="shared" si="40"/>
        <v>644</v>
      </c>
      <c r="C646" s="9">
        <f>Productos!D647</f>
        <v>525</v>
      </c>
      <c r="D646" s="9" t="str">
        <f>VLOOKUP(A646,'Base de datos'!$E$2:$H$7486,4,FALSE)</f>
        <v>unidad</v>
      </c>
      <c r="E646" s="9" t="str">
        <f>VLOOKUP(A646,'Base de datos'!$E$2:$H$7486,2,FALSE)</f>
        <v>Equipos y otros</v>
      </c>
      <c r="F646" s="9">
        <f t="shared" si="41"/>
        <v>5</v>
      </c>
      <c r="G646" s="9">
        <f t="shared" si="42"/>
        <v>10</v>
      </c>
      <c r="H646" s="10" t="str">
        <f t="shared" si="43"/>
        <v xml:space="preserve">insert into producto (
	id_producto,
	nom_producto,
	precio,
	cod_unidad_medida,
	cod_categ_producto)
values (
	644,
	'Espumadera',
	525,
	5,
	10);
</v>
      </c>
    </row>
    <row r="647" spans="1:8" ht="200.15" customHeight="1" x14ac:dyDescent="0.35">
      <c r="A647" s="9" t="str">
        <f>SUBSTITUTE(Productos!A648,"'","''")</f>
        <v>Espumante "Freixenet" Asti o Mía bot</v>
      </c>
      <c r="B647" s="9">
        <f t="shared" si="40"/>
        <v>645</v>
      </c>
      <c r="C647" s="9">
        <f>Productos!D648</f>
        <v>13000</v>
      </c>
      <c r="D647" s="9" t="str">
        <f>VLOOKUP(A647,'Base de datos'!$E$2:$H$7486,4,FALSE)</f>
        <v>unidad</v>
      </c>
      <c r="E647" s="9" t="str">
        <f>VLOOKUP(A647,'Base de datos'!$E$2:$H$7486,2,FALSE)</f>
        <v>Vinos, licores y bebidas</v>
      </c>
      <c r="F647" s="9">
        <f t="shared" si="41"/>
        <v>5</v>
      </c>
      <c r="G647" s="9">
        <f t="shared" si="42"/>
        <v>7</v>
      </c>
      <c r="H647" s="10" t="str">
        <f t="shared" si="43"/>
        <v xml:space="preserve">insert into producto (
	id_producto,
	nom_producto,
	precio,
	cod_unidad_medida,
	cod_categ_producto)
values (
	645,
	'Espumante "Freixenet" Asti o Mía bot',
	13000,
	5,
	7);
</v>
      </c>
    </row>
    <row r="648" spans="1:8" ht="200.15" customHeight="1" x14ac:dyDescent="0.35">
      <c r="A648" s="9" t="str">
        <f>SUBSTITUTE(Productos!A649,"'","''")</f>
        <v>Espumante asti "Martini" (750 cc) botella</v>
      </c>
      <c r="B648" s="9">
        <f t="shared" si="40"/>
        <v>646</v>
      </c>
      <c r="C648" s="9">
        <f>Productos!D649</f>
        <v>13000</v>
      </c>
      <c r="D648" s="9" t="str">
        <f>VLOOKUP(A648,'Base de datos'!$E$2:$H$7486,4,FALSE)</f>
        <v>unidad</v>
      </c>
      <c r="E648" s="9" t="str">
        <f>VLOOKUP(A648,'Base de datos'!$E$2:$H$7486,2,FALSE)</f>
        <v>Carnes, cecinas y embutidos</v>
      </c>
      <c r="F648" s="9">
        <f t="shared" si="41"/>
        <v>5</v>
      </c>
      <c r="G648" s="9">
        <f t="shared" si="42"/>
        <v>2</v>
      </c>
      <c r="H648" s="10" t="str">
        <f t="shared" si="43"/>
        <v xml:space="preserve">insert into producto (
	id_producto,
	nom_producto,
	precio,
	cod_unidad_medida,
	cod_categ_producto)
values (
	646,
	'Espumante asti "Martini" (750 cc) botella',
	13000,
	5,
	2);
</v>
      </c>
    </row>
    <row r="649" spans="1:8" ht="200.15" customHeight="1" x14ac:dyDescent="0.35">
      <c r="A649" s="9" t="str">
        <f>SUBSTITUTE(Productos!A650,"'","''")</f>
        <v>Espumante Brut</v>
      </c>
      <c r="B649" s="9">
        <f t="shared" si="40"/>
        <v>647</v>
      </c>
      <c r="C649" s="9">
        <f>Productos!D650</f>
        <v>5663</v>
      </c>
      <c r="D649" s="9" t="str">
        <f>VLOOKUP(A649,'Base de datos'!$E$2:$H$7486,4,FALSE)</f>
        <v>lt.</v>
      </c>
      <c r="E649" s="9" t="str">
        <f>VLOOKUP(A649,'Base de datos'!$E$2:$H$7486,2,FALSE)</f>
        <v>Abarrotes</v>
      </c>
      <c r="F649" s="9">
        <f t="shared" si="41"/>
        <v>3</v>
      </c>
      <c r="G649" s="9">
        <f t="shared" si="42"/>
        <v>6</v>
      </c>
      <c r="H649" s="10" t="str">
        <f t="shared" si="43"/>
        <v xml:space="preserve">insert into producto (
	id_producto,
	nom_producto,
	precio,
	cod_unidad_medida,
	cod_categ_producto)
values (
	647,
	'Espumante Brut',
	5663,
	3,
	6);
</v>
      </c>
    </row>
    <row r="650" spans="1:8" ht="200.15" customHeight="1" x14ac:dyDescent="0.35">
      <c r="A650" s="9" t="str">
        <f>SUBSTITUTE(Productos!A651,"'","''")</f>
        <v>Espumante Brut (salón comedor) bot.</v>
      </c>
      <c r="B650" s="9">
        <f t="shared" si="40"/>
        <v>648</v>
      </c>
      <c r="C650" s="9">
        <f>Productos!D651</f>
        <v>5663</v>
      </c>
      <c r="D650" s="9" t="str">
        <f>VLOOKUP(A650,'Base de datos'!$E$2:$H$7486,4,FALSE)</f>
        <v>unidad</v>
      </c>
      <c r="E650" s="9" t="str">
        <f>VLOOKUP(A650,'Base de datos'!$E$2:$H$7486,2,FALSE)</f>
        <v>Vinos, licores y bebidas</v>
      </c>
      <c r="F650" s="9">
        <f t="shared" si="41"/>
        <v>5</v>
      </c>
      <c r="G650" s="9">
        <f t="shared" si="42"/>
        <v>7</v>
      </c>
      <c r="H650" s="10" t="str">
        <f t="shared" si="43"/>
        <v xml:space="preserve">insert into producto (
	id_producto,
	nom_producto,
	precio,
	cod_unidad_medida,
	cod_categ_producto)
values (
	648,
	'Espumante Brut (salón comedor) bot.',
	5663,
	5,
	7);
</v>
      </c>
    </row>
    <row r="651" spans="1:8" ht="200.15" customHeight="1" x14ac:dyDescent="0.35">
      <c r="A651" s="9" t="str">
        <f>SUBSTITUTE(Productos!A652,"'","''")</f>
        <v>Espumante Brut bot</v>
      </c>
      <c r="B651" s="9">
        <f t="shared" si="40"/>
        <v>649</v>
      </c>
      <c r="C651" s="9">
        <f>Productos!D652</f>
        <v>5663</v>
      </c>
      <c r="D651" s="9" t="str">
        <f>VLOOKUP(A651,'Base de datos'!$E$2:$H$7486,4,FALSE)</f>
        <v>unidad</v>
      </c>
      <c r="E651" s="9" t="str">
        <f>VLOOKUP(A651,'Base de datos'!$E$2:$H$7486,2,FALSE)</f>
        <v>Carnes, cecinas y embutidos</v>
      </c>
      <c r="F651" s="9">
        <f t="shared" si="41"/>
        <v>5</v>
      </c>
      <c r="G651" s="9">
        <f t="shared" si="42"/>
        <v>2</v>
      </c>
      <c r="H651" s="10" t="str">
        <f t="shared" si="43"/>
        <v xml:space="preserve">insert into producto (
	id_producto,
	nom_producto,
	precio,
	cod_unidad_medida,
	cod_categ_producto)
values (
	649,
	'Espumante Brut bot',
	5663,
	5,
	2);
</v>
      </c>
    </row>
    <row r="652" spans="1:8" ht="200.15" customHeight="1" x14ac:dyDescent="0.35">
      <c r="A652" s="9" t="str">
        <f>SUBSTITUTE(Productos!A653,"'","''")</f>
        <v>Espumante Brut de 750 cc botella</v>
      </c>
      <c r="B652" s="9">
        <f t="shared" si="40"/>
        <v>650</v>
      </c>
      <c r="C652" s="9">
        <f>Productos!D653</f>
        <v>5000</v>
      </c>
      <c r="D652" s="9" t="str">
        <f>VLOOKUP(A652,'Base de datos'!$E$2:$H$7486,4,FALSE)</f>
        <v>unidad</v>
      </c>
      <c r="E652" s="9" t="str">
        <f>VLOOKUP(A652,'Base de datos'!$E$2:$H$7486,2,FALSE)</f>
        <v>Vinos, licores y bebidas</v>
      </c>
      <c r="F652" s="9">
        <f t="shared" si="41"/>
        <v>5</v>
      </c>
      <c r="G652" s="9">
        <f t="shared" si="42"/>
        <v>7</v>
      </c>
      <c r="H652" s="10" t="str">
        <f t="shared" si="43"/>
        <v xml:space="preserve">insert into producto (
	id_producto,
	nom_producto,
	precio,
	cod_unidad_medida,
	cod_categ_producto)
values (
	650,
	'Espumante Brut de 750 cc botella',
	5000,
	5,
	7);
</v>
      </c>
    </row>
    <row r="653" spans="1:8" ht="200.15" customHeight="1" x14ac:dyDescent="0.35">
      <c r="A653" s="9" t="str">
        <f>SUBSTITUTE(Productos!A654,"'","''")</f>
        <v>Espumante Brut nature viña mar metodo champenoise bot</v>
      </c>
      <c r="B653" s="9">
        <f t="shared" si="40"/>
        <v>651</v>
      </c>
      <c r="C653" s="9">
        <f>Productos!D654</f>
        <v>5890</v>
      </c>
      <c r="D653" s="9" t="str">
        <f>VLOOKUP(A653,'Base de datos'!$E$2:$H$7486,4,FALSE)</f>
        <v>unidad</v>
      </c>
      <c r="E653" s="9" t="str">
        <f>VLOOKUP(A653,'Base de datos'!$E$2:$H$7486,2,FALSE)</f>
        <v>Vinos, licores y bebidas</v>
      </c>
      <c r="F653" s="9">
        <f t="shared" si="41"/>
        <v>5</v>
      </c>
      <c r="G653" s="9">
        <f t="shared" si="42"/>
        <v>7</v>
      </c>
      <c r="H653" s="10" t="str">
        <f t="shared" si="43"/>
        <v xml:space="preserve">insert into producto (
	id_producto,
	nom_producto,
	precio,
	cod_unidad_medida,
	cod_categ_producto)
values (
	651,
	'Espumante Brut nature viña mar metodo champenoise bot',
	5890,
	5,
	7);
</v>
      </c>
    </row>
    <row r="654" spans="1:8" ht="200.15" customHeight="1" x14ac:dyDescent="0.35">
      <c r="A654" s="9" t="str">
        <f>SUBSTITUTE(Productos!A655,"'","''")</f>
        <v>Espumante Brut undurraga bot</v>
      </c>
      <c r="B654" s="9">
        <f t="shared" si="40"/>
        <v>652</v>
      </c>
      <c r="C654" s="9">
        <f>Productos!D655</f>
        <v>5663</v>
      </c>
      <c r="D654" s="9" t="str">
        <f>VLOOKUP(A654,'Base de datos'!$E$2:$H$7486,4,FALSE)</f>
        <v>unidad</v>
      </c>
      <c r="E654" s="9" t="str">
        <f>VLOOKUP(A654,'Base de datos'!$E$2:$H$7486,2,FALSE)</f>
        <v>Vinos, licores y bebidas</v>
      </c>
      <c r="F654" s="9">
        <f t="shared" si="41"/>
        <v>5</v>
      </c>
      <c r="G654" s="9">
        <f t="shared" si="42"/>
        <v>7</v>
      </c>
      <c r="H654" s="10" t="str">
        <f t="shared" si="43"/>
        <v xml:space="preserve">insert into producto (
	id_producto,
	nom_producto,
	precio,
	cod_unidad_medida,
	cod_categ_producto)
values (
	652,
	'Espumante Brut undurraga bot',
	5663,
	5,
	7);
</v>
      </c>
    </row>
    <row r="655" spans="1:8" ht="200.15" customHeight="1" x14ac:dyDescent="0.35">
      <c r="A655" s="9" t="str">
        <f>SUBSTITUTE(Productos!A656,"'","''")</f>
        <v>Espumante cepa País "Miguel Torres" bot</v>
      </c>
      <c r="B655" s="9">
        <f t="shared" si="40"/>
        <v>653</v>
      </c>
      <c r="C655" s="9">
        <f>Productos!D656</f>
        <v>11990</v>
      </c>
      <c r="D655" s="9" t="str">
        <f>VLOOKUP(A655,'Base de datos'!$E$2:$H$7486,4,FALSE)</f>
        <v>unidad</v>
      </c>
      <c r="E655" s="9" t="str">
        <f>VLOOKUP(A655,'Base de datos'!$E$2:$H$7486,2,FALSE)</f>
        <v>Vinos, licores y bebidas</v>
      </c>
      <c r="F655" s="9">
        <f t="shared" si="41"/>
        <v>5</v>
      </c>
      <c r="G655" s="9">
        <f t="shared" si="42"/>
        <v>7</v>
      </c>
      <c r="H655" s="10" t="str">
        <f t="shared" si="43"/>
        <v xml:space="preserve">insert into producto (
	id_producto,
	nom_producto,
	precio,
	cod_unidad_medida,
	cod_categ_producto)
values (
	653,
	'Espumante cepa País "Miguel Torres" bot',
	11990,
	5,
	7);
</v>
      </c>
    </row>
    <row r="656" spans="1:8" ht="200.15" customHeight="1" x14ac:dyDescent="0.35">
      <c r="A656" s="9" t="str">
        <f>SUBSTITUTE(Productos!A657,"'","''")</f>
        <v>Espumante demi sec ("Valdivieso") bot</v>
      </c>
      <c r="B656" s="9">
        <f t="shared" si="40"/>
        <v>654</v>
      </c>
      <c r="C656" s="9">
        <f>Productos!D657</f>
        <v>5790</v>
      </c>
      <c r="D656" s="9" t="str">
        <f>VLOOKUP(A656,'Base de datos'!$E$2:$H$7486,4,FALSE)</f>
        <v>unidad</v>
      </c>
      <c r="E656" s="9" t="str">
        <f>VLOOKUP(A656,'Base de datos'!$E$2:$H$7486,2,FALSE)</f>
        <v>Carnes, cecinas y embutidos</v>
      </c>
      <c r="F656" s="9">
        <f t="shared" si="41"/>
        <v>5</v>
      </c>
      <c r="G656" s="9">
        <f t="shared" si="42"/>
        <v>2</v>
      </c>
      <c r="H656" s="10" t="str">
        <f t="shared" si="43"/>
        <v xml:space="preserve">insert into producto (
	id_producto,
	nom_producto,
	precio,
	cod_unidad_medida,
	cod_categ_producto)
values (
	654,
	'Espumante demi sec ("Valdivieso") bot',
	5790,
	5,
	2);
</v>
      </c>
    </row>
    <row r="657" spans="1:8" ht="200.15" customHeight="1" x14ac:dyDescent="0.35">
      <c r="A657" s="9" t="str">
        <f>SUBSTITUTE(Productos!A658,"'","''")</f>
        <v>Espumante demi sec nacional 750cc bot.</v>
      </c>
      <c r="B657" s="9">
        <f t="shared" si="40"/>
        <v>655</v>
      </c>
      <c r="C657" s="9">
        <f>Productos!D658</f>
        <v>5790</v>
      </c>
      <c r="D657" s="9" t="str">
        <f>VLOOKUP(A657,'Base de datos'!$E$2:$H$7486,4,FALSE)</f>
        <v>unidad</v>
      </c>
      <c r="E657" s="9" t="str">
        <f>VLOOKUP(A657,'Base de datos'!$E$2:$H$7486,2,FALSE)</f>
        <v>Vinos, licores y bebidas</v>
      </c>
      <c r="F657" s="9">
        <f t="shared" si="41"/>
        <v>5</v>
      </c>
      <c r="G657" s="9">
        <f t="shared" si="42"/>
        <v>7</v>
      </c>
      <c r="H657" s="10" t="str">
        <f t="shared" si="43"/>
        <v xml:space="preserve">insert into producto (
	id_producto,
	nom_producto,
	precio,
	cod_unidad_medida,
	cod_categ_producto)
values (
	655,
	'Espumante demi sec nacional 750cc bot.',
	5790,
	5,
	7);
</v>
      </c>
    </row>
    <row r="658" spans="1:8" ht="200.15" customHeight="1" x14ac:dyDescent="0.35">
      <c r="A658" s="9" t="str">
        <f>SUBSTITUTE(Productos!A659,"'","''")</f>
        <v>Espumante demi-sec "Valdivieso" bot</v>
      </c>
      <c r="B658" s="9">
        <f t="shared" si="40"/>
        <v>656</v>
      </c>
      <c r="C658" s="9">
        <f>Productos!D659</f>
        <v>5790</v>
      </c>
      <c r="D658" s="9" t="str">
        <f>VLOOKUP(A658,'Base de datos'!$E$2:$H$7486,4,FALSE)</f>
        <v>unidad</v>
      </c>
      <c r="E658" s="9" t="str">
        <f>VLOOKUP(A658,'Base de datos'!$E$2:$H$7486,2,FALSE)</f>
        <v>Vinos, licores y bebidas</v>
      </c>
      <c r="F658" s="9">
        <f t="shared" si="41"/>
        <v>5</v>
      </c>
      <c r="G658" s="9">
        <f t="shared" si="42"/>
        <v>7</v>
      </c>
      <c r="H658" s="10" t="str">
        <f t="shared" si="43"/>
        <v xml:space="preserve">insert into producto (
	id_producto,
	nom_producto,
	precio,
	cod_unidad_medida,
	cod_categ_producto)
values (
	656,
	'Espumante demi-sec "Valdivieso" bot',
	5790,
	5,
	7);
</v>
      </c>
    </row>
    <row r="659" spans="1:8" ht="200.15" customHeight="1" x14ac:dyDescent="0.35">
      <c r="A659" s="9" t="str">
        <f>SUBSTITUTE(Productos!A660,"'","''")</f>
        <v>Espumante prosseco de 750 cc botella</v>
      </c>
      <c r="B659" s="9">
        <f t="shared" si="40"/>
        <v>657</v>
      </c>
      <c r="C659" s="9">
        <f>Productos!D660</f>
        <v>13000</v>
      </c>
      <c r="D659" s="9" t="str">
        <f>VLOOKUP(A659,'Base de datos'!$E$2:$H$7486,4,FALSE)</f>
        <v>unidad</v>
      </c>
      <c r="E659" s="9" t="str">
        <f>VLOOKUP(A659,'Base de datos'!$E$2:$H$7486,2,FALSE)</f>
        <v>Vinos, licores y bebidas</v>
      </c>
      <c r="F659" s="9">
        <f t="shared" si="41"/>
        <v>5</v>
      </c>
      <c r="G659" s="9">
        <f t="shared" si="42"/>
        <v>7</v>
      </c>
      <c r="H659" s="10" t="str">
        <f t="shared" si="43"/>
        <v xml:space="preserve">insert into producto (
	id_producto,
	nom_producto,
	precio,
	cod_unidad_medida,
	cod_categ_producto)
values (
	657,
	'Espumante prosseco de 750 cc botella',
	13000,
	5,
	7);
</v>
      </c>
    </row>
    <row r="660" spans="1:8" ht="200.15" customHeight="1" x14ac:dyDescent="0.35">
      <c r="A660" s="9" t="str">
        <f>SUBSTITUTE(Productos!A661,"'","''")</f>
        <v>Espumante rosé nacional 750cc bot.</v>
      </c>
      <c r="B660" s="9">
        <f t="shared" si="40"/>
        <v>658</v>
      </c>
      <c r="C660" s="9">
        <f>Productos!D661</f>
        <v>13000</v>
      </c>
      <c r="D660" s="9" t="str">
        <f>VLOOKUP(A660,'Base de datos'!$E$2:$H$7486,4,FALSE)</f>
        <v>unidad</v>
      </c>
      <c r="E660" s="9" t="str">
        <f>VLOOKUP(A660,'Base de datos'!$E$2:$H$7486,2,FALSE)</f>
        <v>Vinos, licores y bebidas</v>
      </c>
      <c r="F660" s="9">
        <f t="shared" si="41"/>
        <v>5</v>
      </c>
      <c r="G660" s="9">
        <f t="shared" si="42"/>
        <v>7</v>
      </c>
      <c r="H660" s="10" t="str">
        <f t="shared" si="43"/>
        <v xml:space="preserve">insert into producto (
	id_producto,
	nom_producto,
	precio,
	cod_unidad_medida,
	cod_categ_producto)
values (
	658,
	'Espumante rosé nacional 750cc bot.',
	13000,
	5,
	7);
</v>
      </c>
    </row>
    <row r="661" spans="1:8" ht="200.15" customHeight="1" x14ac:dyDescent="0.35">
      <c r="A661" s="9" t="str">
        <f>SUBSTITUTE(Productos!A662,"'","''")</f>
        <v>Esterillas de bodega</v>
      </c>
      <c r="B661" s="9">
        <f t="shared" si="40"/>
        <v>659</v>
      </c>
      <c r="C661" s="9">
        <f>Productos!D662</f>
        <v>10000</v>
      </c>
      <c r="D661" s="9" t="str">
        <f>VLOOKUP(A661,'Base de datos'!$E$2:$H$7486,4,FALSE)</f>
        <v>unidad</v>
      </c>
      <c r="E661" s="9" t="str">
        <f>VLOOKUP(A661,'Base de datos'!$E$2:$H$7486,2,FALSE)</f>
        <v>Abarrotes</v>
      </c>
      <c r="F661" s="9">
        <f t="shared" si="41"/>
        <v>5</v>
      </c>
      <c r="G661" s="9">
        <f t="shared" si="42"/>
        <v>6</v>
      </c>
      <c r="H661" s="10" t="str">
        <f t="shared" si="43"/>
        <v xml:space="preserve">insert into producto (
	id_producto,
	nom_producto,
	precio,
	cod_unidad_medida,
	cod_categ_producto)
values (
	659,
	'Esterillas de bodega',
	10000,
	5,
	6);
</v>
      </c>
    </row>
    <row r="662" spans="1:8" ht="200.15" customHeight="1" x14ac:dyDescent="0.35">
      <c r="A662" s="9" t="str">
        <f>SUBSTITUTE(Productos!A663,"'","''")</f>
        <v>Fanta lata 330 cc lata</v>
      </c>
      <c r="B662" s="9">
        <f t="shared" si="40"/>
        <v>660</v>
      </c>
      <c r="C662" s="9">
        <f>Productos!D663</f>
        <v>450</v>
      </c>
      <c r="D662" s="9" t="str">
        <f>VLOOKUP(A662,'Base de datos'!$E$2:$H$7486,4,FALSE)</f>
        <v>unidad</v>
      </c>
      <c r="E662" s="9" t="str">
        <f>VLOOKUP(A662,'Base de datos'!$E$2:$H$7486,2,FALSE)</f>
        <v>Vinos, licores y bebidas</v>
      </c>
      <c r="F662" s="9">
        <f t="shared" si="41"/>
        <v>5</v>
      </c>
      <c r="G662" s="9">
        <f t="shared" si="42"/>
        <v>7</v>
      </c>
      <c r="H662" s="10" t="str">
        <f t="shared" si="43"/>
        <v xml:space="preserve">insert into producto (
	id_producto,
	nom_producto,
	precio,
	cod_unidad_medida,
	cod_categ_producto)
values (
	660,
	'Fanta lata 330 cc lata',
	450,
	5,
	7);
</v>
      </c>
    </row>
    <row r="663" spans="1:8" ht="200.15" customHeight="1" x14ac:dyDescent="0.35">
      <c r="A663" s="9" t="str">
        <f>SUBSTITUTE(Productos!A664,"'","''")</f>
        <v>Fernet bot</v>
      </c>
      <c r="B663" s="9">
        <f t="shared" si="40"/>
        <v>661</v>
      </c>
      <c r="C663" s="9">
        <f>Productos!D664</f>
        <v>8500</v>
      </c>
      <c r="D663" s="9" t="str">
        <f>VLOOKUP(A663,'Base de datos'!$E$2:$H$7486,4,FALSE)</f>
        <v>unidad</v>
      </c>
      <c r="E663" s="9" t="str">
        <f>VLOOKUP(A663,'Base de datos'!$E$2:$H$7486,2,FALSE)</f>
        <v>Carnes, cecinas y embutidos</v>
      </c>
      <c r="F663" s="9">
        <f t="shared" si="41"/>
        <v>5</v>
      </c>
      <c r="G663" s="9">
        <f t="shared" si="42"/>
        <v>2</v>
      </c>
      <c r="H663" s="10" t="str">
        <f t="shared" si="43"/>
        <v xml:space="preserve">insert into producto (
	id_producto,
	nom_producto,
	precio,
	cod_unidad_medida,
	cod_categ_producto)
values (
	661,
	'Fernet bot',
	8500,
	5,
	2);
</v>
      </c>
    </row>
    <row r="664" spans="1:8" ht="200.15" customHeight="1" x14ac:dyDescent="0.35">
      <c r="A664" s="9" t="str">
        <f>SUBSTITUTE(Productos!A665,"'","''")</f>
        <v>Fetuccinis 400grs pqt</v>
      </c>
      <c r="B664" s="9">
        <f t="shared" si="40"/>
        <v>662</v>
      </c>
      <c r="C664" s="9">
        <f>Productos!D665</f>
        <v>9000</v>
      </c>
      <c r="D664" s="9" t="str">
        <f>VLOOKUP(A664,'Base de datos'!$E$2:$H$7486,4,FALSE)</f>
        <v>unidad</v>
      </c>
      <c r="E664" s="9" t="str">
        <f>VLOOKUP(A664,'Base de datos'!$E$2:$H$7486,2,FALSE)</f>
        <v>Abarrotes</v>
      </c>
      <c r="F664" s="9">
        <f t="shared" si="41"/>
        <v>5</v>
      </c>
      <c r="G664" s="9">
        <f t="shared" si="42"/>
        <v>6</v>
      </c>
      <c r="H664" s="10" t="str">
        <f t="shared" si="43"/>
        <v xml:space="preserve">insert into producto (
	id_producto,
	nom_producto,
	precio,
	cod_unidad_medida,
	cod_categ_producto)
values (
	662,
	'Fetuccinis 400grs pqt',
	9000,
	5,
	6);
</v>
      </c>
    </row>
    <row r="665" spans="1:8" ht="200.15" customHeight="1" x14ac:dyDescent="0.35">
      <c r="A665" s="9" t="str">
        <f>SUBSTITUTE(Productos!A666,"'","''")</f>
        <v>Fetuccinis pqt</v>
      </c>
      <c r="B665" s="9">
        <f t="shared" si="40"/>
        <v>663</v>
      </c>
      <c r="C665" s="9">
        <f>Productos!D666</f>
        <v>1289</v>
      </c>
      <c r="D665" s="9" t="str">
        <f>VLOOKUP(A665,'Base de datos'!$E$2:$H$7486,4,FALSE)</f>
        <v>unidad</v>
      </c>
      <c r="E665" s="9" t="str">
        <f>VLOOKUP(A665,'Base de datos'!$E$2:$H$7486,2,FALSE)</f>
        <v>Abarrotes</v>
      </c>
      <c r="F665" s="9">
        <f t="shared" si="41"/>
        <v>5</v>
      </c>
      <c r="G665" s="9">
        <f t="shared" si="42"/>
        <v>6</v>
      </c>
      <c r="H665" s="10" t="str">
        <f t="shared" si="43"/>
        <v xml:space="preserve">insert into producto (
	id_producto,
	nom_producto,
	precio,
	cod_unidad_medida,
	cod_categ_producto)
values (
	663,
	'Fetuccinis pqt',
	1289,
	5,
	6);
</v>
      </c>
    </row>
    <row r="666" spans="1:8" ht="200.15" customHeight="1" x14ac:dyDescent="0.35">
      <c r="A666" s="9" t="str">
        <f>SUBSTITUTE(Productos!A667,"'","''")</f>
        <v>Fideo cabello ángel</v>
      </c>
      <c r="B666" s="9">
        <f t="shared" si="40"/>
        <v>664</v>
      </c>
      <c r="C666" s="9">
        <f>Productos!D667</f>
        <v>2929</v>
      </c>
      <c r="D666" s="9" t="str">
        <f>VLOOKUP(A666,'Base de datos'!$E$2:$H$7486,4,FALSE)</f>
        <v>Kg.</v>
      </c>
      <c r="E666" s="9" t="str">
        <f>VLOOKUP(A666,'Base de datos'!$E$2:$H$7486,2,FALSE)</f>
        <v>Abarrotes</v>
      </c>
      <c r="F666" s="9">
        <f t="shared" si="41"/>
        <v>1</v>
      </c>
      <c r="G666" s="9">
        <f t="shared" si="42"/>
        <v>6</v>
      </c>
      <c r="H666" s="10" t="str">
        <f t="shared" si="43"/>
        <v xml:space="preserve">insert into producto (
	id_producto,
	nom_producto,
	precio,
	cod_unidad_medida,
	cod_categ_producto)
values (
	664,
	'Fideo cabello ángel',
	2929,
	1,
	6);
</v>
      </c>
    </row>
    <row r="667" spans="1:8" ht="200.15" customHeight="1" x14ac:dyDescent="0.35">
      <c r="A667" s="9" t="str">
        <f>SUBSTITUTE(Productos!A668,"'","''")</f>
        <v>Fideo de arroz ancho, cock brand</v>
      </c>
      <c r="B667" s="9">
        <f t="shared" si="40"/>
        <v>665</v>
      </c>
      <c r="C667" s="9">
        <f>Productos!D668</f>
        <v>6664</v>
      </c>
      <c r="D667" s="9" t="str">
        <f>VLOOKUP(A667,'Base de datos'!$E$2:$H$7486,4,FALSE)</f>
        <v>Kg.</v>
      </c>
      <c r="E667" s="9" t="str">
        <f>VLOOKUP(A667,'Base de datos'!$E$2:$H$7486,2,FALSE)</f>
        <v>Abarrotes</v>
      </c>
      <c r="F667" s="9">
        <f t="shared" si="41"/>
        <v>1</v>
      </c>
      <c r="G667" s="9">
        <f t="shared" si="42"/>
        <v>6</v>
      </c>
      <c r="H667" s="10" t="str">
        <f t="shared" si="43"/>
        <v xml:space="preserve">insert into producto (
	id_producto,
	nom_producto,
	precio,
	cod_unidad_medida,
	cod_categ_producto)
values (
	665,
	'Fideo de arroz ancho, cock brand',
	6664,
	1,
	6);
</v>
      </c>
    </row>
    <row r="668" spans="1:8" ht="200.15" customHeight="1" x14ac:dyDescent="0.35">
      <c r="A668" s="9" t="str">
        <f>SUBSTITUTE(Productos!A669,"'","''")</f>
        <v>Fideo japonés, sarraseno color café</v>
      </c>
      <c r="B668" s="9">
        <f t="shared" si="40"/>
        <v>666</v>
      </c>
      <c r="C668" s="9">
        <f>Productos!D669</f>
        <v>13500</v>
      </c>
      <c r="D668" s="9" t="str">
        <f>VLOOKUP(A668,'Base de datos'!$E$2:$H$7486,4,FALSE)</f>
        <v>Kg.</v>
      </c>
      <c r="E668" s="9" t="str">
        <f>VLOOKUP(A668,'Base de datos'!$E$2:$H$7486,2,FALSE)</f>
        <v>Abarrotes</v>
      </c>
      <c r="F668" s="9">
        <f t="shared" si="41"/>
        <v>1</v>
      </c>
      <c r="G668" s="9">
        <f t="shared" si="42"/>
        <v>6</v>
      </c>
      <c r="H668" s="10" t="str">
        <f t="shared" si="43"/>
        <v xml:space="preserve">insert into producto (
	id_producto,
	nom_producto,
	precio,
	cod_unidad_medida,
	cod_categ_producto)
values (
	666,
	'Fideo japonés, sarraseno color café',
	13500,
	1,
	6);
</v>
      </c>
    </row>
    <row r="669" spans="1:8" ht="200.15" customHeight="1" x14ac:dyDescent="0.35">
      <c r="A669" s="9" t="str">
        <f>SUBSTITUTE(Productos!A670,"'","''")</f>
        <v>Fideo vermecelli chino de arroz</v>
      </c>
      <c r="B669" s="9">
        <f t="shared" si="40"/>
        <v>667</v>
      </c>
      <c r="C669" s="9">
        <f>Productos!D670</f>
        <v>7814</v>
      </c>
      <c r="D669" s="9" t="str">
        <f>VLOOKUP(A669,'Base de datos'!$E$2:$H$7486,4,FALSE)</f>
        <v>Kg.</v>
      </c>
      <c r="E669" s="9" t="str">
        <f>VLOOKUP(A669,'Base de datos'!$E$2:$H$7486,2,FALSE)</f>
        <v>Abarrotes</v>
      </c>
      <c r="F669" s="9">
        <f t="shared" si="41"/>
        <v>1</v>
      </c>
      <c r="G669" s="9">
        <f t="shared" si="42"/>
        <v>6</v>
      </c>
      <c r="H669" s="10" t="str">
        <f t="shared" si="43"/>
        <v xml:space="preserve">insert into producto (
	id_producto,
	nom_producto,
	precio,
	cod_unidad_medida,
	cod_categ_producto)
values (
	667,
	'Fideo vermecelli chino de arroz',
	7814,
	1,
	6);
</v>
      </c>
    </row>
    <row r="670" spans="1:8" ht="200.15" customHeight="1" x14ac:dyDescent="0.35">
      <c r="A670" s="9" t="str">
        <f>SUBSTITUTE(Productos!A671,"'","''")</f>
        <v>Fideos cabellos</v>
      </c>
      <c r="B670" s="9">
        <f t="shared" si="40"/>
        <v>668</v>
      </c>
      <c r="C670" s="9">
        <f>Productos!D671</f>
        <v>2929</v>
      </c>
      <c r="D670" s="9" t="str">
        <f>VLOOKUP(A670,'Base de datos'!$E$2:$H$7486,4,FALSE)</f>
        <v>Kg.</v>
      </c>
      <c r="E670" s="9" t="str">
        <f>VLOOKUP(A670,'Base de datos'!$E$2:$H$7486,2,FALSE)</f>
        <v>Abarrotes</v>
      </c>
      <c r="F670" s="9">
        <f t="shared" si="41"/>
        <v>1</v>
      </c>
      <c r="G670" s="9">
        <f t="shared" si="42"/>
        <v>6</v>
      </c>
      <c r="H670" s="10" t="str">
        <f t="shared" si="43"/>
        <v xml:space="preserve">insert into producto (
	id_producto,
	nom_producto,
	precio,
	cod_unidad_medida,
	cod_categ_producto)
values (
	668,
	'Fideos cabellos',
	2929,
	1,
	6);
</v>
      </c>
    </row>
    <row r="671" spans="1:8" ht="200.15" customHeight="1" x14ac:dyDescent="0.35">
      <c r="A671" s="9" t="str">
        <f>SUBSTITUTE(Productos!A672,"'","''")</f>
        <v>Fideos de arroz (fetucchini) pqt</v>
      </c>
      <c r="B671" s="9">
        <f t="shared" si="40"/>
        <v>669</v>
      </c>
      <c r="C671" s="9">
        <f>Productos!D672</f>
        <v>1719</v>
      </c>
      <c r="D671" s="9" t="str">
        <f>VLOOKUP(A671,'Base de datos'!$E$2:$H$7486,4,FALSE)</f>
        <v>unidad</v>
      </c>
      <c r="E671" s="9" t="str">
        <f>VLOOKUP(A671,'Base de datos'!$E$2:$H$7486,2,FALSE)</f>
        <v>Abarrotes</v>
      </c>
      <c r="F671" s="9">
        <f t="shared" si="41"/>
        <v>5</v>
      </c>
      <c r="G671" s="9">
        <f t="shared" si="42"/>
        <v>6</v>
      </c>
      <c r="H671" s="10" t="str">
        <f t="shared" si="43"/>
        <v xml:space="preserve">insert into producto (
	id_producto,
	nom_producto,
	precio,
	cod_unidad_medida,
	cod_categ_producto)
values (
	669,
	'Fideos de arroz (fetucchini) pqt',
	1719,
	5,
	6);
</v>
      </c>
    </row>
    <row r="672" spans="1:8" ht="200.15" customHeight="1" x14ac:dyDescent="0.35">
      <c r="A672" s="9" t="str">
        <f>SUBSTITUTE(Productos!A673,"'","''")</f>
        <v>Fideos espirales de 400 grs pqt</v>
      </c>
      <c r="B672" s="9">
        <f t="shared" si="40"/>
        <v>670</v>
      </c>
      <c r="C672" s="9">
        <f>Productos!D673</f>
        <v>1129</v>
      </c>
      <c r="D672" s="9" t="str">
        <f>VLOOKUP(A672,'Base de datos'!$E$2:$H$7486,4,FALSE)</f>
        <v>unidad</v>
      </c>
      <c r="E672" s="9" t="str">
        <f>VLOOKUP(A672,'Base de datos'!$E$2:$H$7486,2,FALSE)</f>
        <v>Abarrotes</v>
      </c>
      <c r="F672" s="9">
        <f t="shared" si="41"/>
        <v>5</v>
      </c>
      <c r="G672" s="9">
        <f t="shared" si="42"/>
        <v>6</v>
      </c>
      <c r="H672" s="10" t="str">
        <f t="shared" si="43"/>
        <v xml:space="preserve">insert into producto (
	id_producto,
	nom_producto,
	precio,
	cod_unidad_medida,
	cod_categ_producto)
values (
	670,
	'Fideos espirales de 400 grs pqt',
	1129,
	5,
	6);
</v>
      </c>
    </row>
    <row r="673" spans="1:8" ht="200.15" customHeight="1" x14ac:dyDescent="0.35">
      <c r="A673" s="9" t="str">
        <f>SUBSTITUTE(Productos!A674,"'","''")</f>
        <v>Fideos rigati, canuto o corbatita</v>
      </c>
      <c r="B673" s="9">
        <f t="shared" si="40"/>
        <v>671</v>
      </c>
      <c r="C673" s="9">
        <f>Productos!D674</f>
        <v>2823</v>
      </c>
      <c r="D673" s="9" t="str">
        <f>VLOOKUP(A673,'Base de datos'!$E$2:$H$7486,4,FALSE)</f>
        <v>Kg.</v>
      </c>
      <c r="E673" s="9" t="str">
        <f>VLOOKUP(A673,'Base de datos'!$E$2:$H$7486,2,FALSE)</f>
        <v>Abarrotes</v>
      </c>
      <c r="F673" s="9">
        <f t="shared" si="41"/>
        <v>1</v>
      </c>
      <c r="G673" s="9">
        <f t="shared" si="42"/>
        <v>6</v>
      </c>
      <c r="H673" s="10" t="str">
        <f t="shared" si="43"/>
        <v xml:space="preserve">insert into producto (
	id_producto,
	nom_producto,
	precio,
	cod_unidad_medida,
	cod_categ_producto)
values (
	671,
	'Fideos rigati, canuto o corbatita',
	2823,
	1,
	6);
</v>
      </c>
    </row>
    <row r="674" spans="1:8" ht="200.15" customHeight="1" x14ac:dyDescent="0.35">
      <c r="A674" s="9" t="str">
        <f>SUBSTITUTE(Productos!A675,"'","''")</f>
        <v>Filete</v>
      </c>
      <c r="B674" s="9">
        <f t="shared" si="40"/>
        <v>672</v>
      </c>
      <c r="C674" s="9">
        <f>Productos!D675</f>
        <v>18000</v>
      </c>
      <c r="D674" s="9" t="str">
        <f>VLOOKUP(A674,'Base de datos'!$E$2:$H$7486,4,FALSE)</f>
        <v>Kg.</v>
      </c>
      <c r="E674" s="9" t="str">
        <f>VLOOKUP(A674,'Base de datos'!$E$2:$H$7486,2,FALSE)</f>
        <v>Carnes, cecinas y embutidos</v>
      </c>
      <c r="F674" s="9">
        <f t="shared" si="41"/>
        <v>1</v>
      </c>
      <c r="G674" s="9">
        <f t="shared" si="42"/>
        <v>2</v>
      </c>
      <c r="H674" s="10" t="str">
        <f t="shared" si="43"/>
        <v xml:space="preserve">insert into producto (
	id_producto,
	nom_producto,
	precio,
	cod_unidad_medida,
	cod_categ_producto)
values (
	672,
	'Filete',
	18000,
	1,
	2);
</v>
      </c>
    </row>
    <row r="675" spans="1:8" ht="200.15" customHeight="1" x14ac:dyDescent="0.35">
      <c r="A675" s="9" t="str">
        <f>SUBSTITUTE(Productos!A676,"'","''")</f>
        <v>Filete de atún</v>
      </c>
      <c r="B675" s="9">
        <f t="shared" si="40"/>
        <v>673</v>
      </c>
      <c r="C675" s="9">
        <f>Productos!D676</f>
        <v>23000</v>
      </c>
      <c r="D675" s="9" t="str">
        <f>VLOOKUP(A675,'Base de datos'!$E$2:$H$7486,4,FALSE)</f>
        <v>Kg.</v>
      </c>
      <c r="E675" s="9" t="str">
        <f>VLOOKUP(A675,'Base de datos'!$E$2:$H$7486,2,FALSE)</f>
        <v>Mariscos y pescados</v>
      </c>
      <c r="F675" s="9">
        <f t="shared" si="41"/>
        <v>1</v>
      </c>
      <c r="G675" s="9">
        <f t="shared" si="42"/>
        <v>3</v>
      </c>
      <c r="H675" s="10" t="str">
        <f t="shared" si="43"/>
        <v xml:space="preserve">insert into producto (
	id_producto,
	nom_producto,
	precio,
	cod_unidad_medida,
	cod_categ_producto)
values (
	673,
	'Filete de atún',
	23000,
	1,
	3);
</v>
      </c>
    </row>
    <row r="676" spans="1:8" ht="200.15" customHeight="1" x14ac:dyDescent="0.35">
      <c r="A676" s="9" t="str">
        <f>SUBSTITUTE(Productos!A677,"'","''")</f>
        <v>Filete de congrio</v>
      </c>
      <c r="B676" s="9">
        <f t="shared" si="40"/>
        <v>674</v>
      </c>
      <c r="C676" s="9">
        <f>Productos!D677</f>
        <v>22380</v>
      </c>
      <c r="D676" s="9" t="str">
        <f>VLOOKUP(A676,'Base de datos'!$E$2:$H$7486,4,FALSE)</f>
        <v>Kg.</v>
      </c>
      <c r="E676" s="9" t="str">
        <f>VLOOKUP(A676,'Base de datos'!$E$2:$H$7486,2,FALSE)</f>
        <v>Carnes, cecinas y embutidos</v>
      </c>
      <c r="F676" s="9">
        <f t="shared" si="41"/>
        <v>1</v>
      </c>
      <c r="G676" s="9">
        <f t="shared" si="42"/>
        <v>2</v>
      </c>
      <c r="H676" s="10" t="str">
        <f t="shared" si="43"/>
        <v xml:space="preserve">insert into producto (
	id_producto,
	nom_producto,
	precio,
	cod_unidad_medida,
	cod_categ_producto)
values (
	674,
	'Filete de congrio',
	22380,
	1,
	2);
</v>
      </c>
    </row>
    <row r="677" spans="1:8" ht="200.15" customHeight="1" x14ac:dyDescent="0.35">
      <c r="A677" s="9" t="str">
        <f>SUBSTITUTE(Productos!A678,"'","''")</f>
        <v>Filete de res</v>
      </c>
      <c r="B677" s="9">
        <f t="shared" si="40"/>
        <v>675</v>
      </c>
      <c r="C677" s="9">
        <f>Productos!D678</f>
        <v>18000</v>
      </c>
      <c r="D677" s="9" t="str">
        <f>VLOOKUP(A677,'Base de datos'!$E$2:$H$7486,4,FALSE)</f>
        <v>Kg.</v>
      </c>
      <c r="E677" s="9" t="str">
        <f>VLOOKUP(A677,'Base de datos'!$E$2:$H$7486,2,FALSE)</f>
        <v>Carnes, cecinas y embutidos</v>
      </c>
      <c r="F677" s="9">
        <f t="shared" si="41"/>
        <v>1</v>
      </c>
      <c r="G677" s="9">
        <f t="shared" si="42"/>
        <v>2</v>
      </c>
      <c r="H677" s="10" t="str">
        <f t="shared" si="43"/>
        <v xml:space="preserve">insert into producto (
	id_producto,
	nom_producto,
	precio,
	cod_unidad_medida,
	cod_categ_producto)
values (
	675,
	'Filete de res',
	18000,
	1,
	2);
</v>
      </c>
    </row>
    <row r="678" spans="1:8" ht="200.15" customHeight="1" x14ac:dyDescent="0.35">
      <c r="A678" s="9" t="str">
        <f>SUBSTITUTE(Productos!A679,"'","''")</f>
        <v>Filete de Salmón fresco</v>
      </c>
      <c r="B678" s="9">
        <f t="shared" si="40"/>
        <v>676</v>
      </c>
      <c r="C678" s="9">
        <f>Productos!D679</f>
        <v>22380</v>
      </c>
      <c r="D678" s="9" t="str">
        <f>VLOOKUP(A678,'Base de datos'!$E$2:$H$7486,4,FALSE)</f>
        <v>Kg.</v>
      </c>
      <c r="E678" s="9" t="str">
        <f>VLOOKUP(A678,'Base de datos'!$E$2:$H$7486,2,FALSE)</f>
        <v>Mariscos y pescados</v>
      </c>
      <c r="F678" s="9">
        <f t="shared" si="41"/>
        <v>1</v>
      </c>
      <c r="G678" s="9">
        <f t="shared" si="42"/>
        <v>3</v>
      </c>
      <c r="H678" s="10" t="str">
        <f t="shared" si="43"/>
        <v xml:space="preserve">insert into producto (
	id_producto,
	nom_producto,
	precio,
	cod_unidad_medida,
	cod_categ_producto)
values (
	676,
	'Filete de Salmón fresco',
	22380,
	1,
	3);
</v>
      </c>
    </row>
    <row r="679" spans="1:8" ht="200.15" customHeight="1" x14ac:dyDescent="0.35">
      <c r="A679" s="9" t="str">
        <f>SUBSTITUTE(Productos!A680,"'","''")</f>
        <v>Filete de vacuno</v>
      </c>
      <c r="B679" s="9">
        <f t="shared" si="40"/>
        <v>677</v>
      </c>
      <c r="C679" s="9">
        <f>Productos!D680</f>
        <v>18845</v>
      </c>
      <c r="D679" s="9" t="str">
        <f>VLOOKUP(A679,'Base de datos'!$E$2:$H$7486,4,FALSE)</f>
        <v>Kg.</v>
      </c>
      <c r="E679" s="9" t="str">
        <f>VLOOKUP(A679,'Base de datos'!$E$2:$H$7486,2,FALSE)</f>
        <v>Carnes, cecinas y embutidos</v>
      </c>
      <c r="F679" s="9">
        <f t="shared" si="41"/>
        <v>1</v>
      </c>
      <c r="G679" s="9">
        <f t="shared" si="42"/>
        <v>2</v>
      </c>
      <c r="H679" s="10" t="str">
        <f t="shared" si="43"/>
        <v xml:space="preserve">insert into producto (
	id_producto,
	nom_producto,
	precio,
	cod_unidad_medida,
	cod_categ_producto)
values (
	677,
	'Filete de vacuno',
	18845,
	1,
	2);
</v>
      </c>
    </row>
    <row r="680" spans="1:8" ht="200.15" customHeight="1" x14ac:dyDescent="0.35">
      <c r="A680" s="9" t="str">
        <f>SUBSTITUTE(Productos!A681,"'","''")</f>
        <v>Filete, pescado fresco del dia</v>
      </c>
      <c r="B680" s="9">
        <f t="shared" si="40"/>
        <v>678</v>
      </c>
      <c r="C680" s="9">
        <f>Productos!D681</f>
        <v>22380</v>
      </c>
      <c r="D680" s="9" t="str">
        <f>VLOOKUP(A680,'Base de datos'!$E$2:$H$7486,4,FALSE)</f>
        <v>Kg.</v>
      </c>
      <c r="E680" s="9" t="str">
        <f>VLOOKUP(A680,'Base de datos'!$E$2:$H$7486,2,FALSE)</f>
        <v>Carnes, cecinas y embutidos</v>
      </c>
      <c r="F680" s="9">
        <f t="shared" si="41"/>
        <v>1</v>
      </c>
      <c r="G680" s="9">
        <f t="shared" si="42"/>
        <v>2</v>
      </c>
      <c r="H680" s="10" t="str">
        <f t="shared" si="43"/>
        <v xml:space="preserve">insert into producto (
	id_producto,
	nom_producto,
	precio,
	cod_unidad_medida,
	cod_categ_producto)
values (
	678,
	'Filete, pescado fresco del dia',
	22380,
	1,
	2);
</v>
      </c>
    </row>
    <row r="681" spans="1:8" ht="200.15" customHeight="1" x14ac:dyDescent="0.35">
      <c r="A681" s="9" t="str">
        <f>SUBSTITUTE(Productos!A682,"'","''")</f>
        <v>Filetes de salmón</v>
      </c>
      <c r="B681" s="9">
        <f t="shared" si="40"/>
        <v>679</v>
      </c>
      <c r="C681" s="9">
        <f>Productos!D682</f>
        <v>22380</v>
      </c>
      <c r="D681" s="9" t="str">
        <f>VLOOKUP(A681,'Base de datos'!$E$2:$H$7486,4,FALSE)</f>
        <v>Kg.</v>
      </c>
      <c r="E681" s="9" t="str">
        <f>VLOOKUP(A681,'Base de datos'!$E$2:$H$7486,2,FALSE)</f>
        <v>Mariscos y pescados</v>
      </c>
      <c r="F681" s="9">
        <f t="shared" si="41"/>
        <v>1</v>
      </c>
      <c r="G681" s="9">
        <f t="shared" si="42"/>
        <v>3</v>
      </c>
      <c r="H681" s="10" t="str">
        <f t="shared" si="43"/>
        <v xml:space="preserve">insert into producto (
	id_producto,
	nom_producto,
	precio,
	cod_unidad_medida,
	cod_categ_producto)
values (
	679,
	'Filetes de salmón',
	22380,
	1,
	3);
</v>
      </c>
    </row>
    <row r="682" spans="1:8" ht="200.15" customHeight="1" x14ac:dyDescent="0.35">
      <c r="A682" s="9" t="str">
        <f>SUBSTITUTE(Productos!A683,"'","''")</f>
        <v>Filetillo de pollo</v>
      </c>
      <c r="B682" s="9">
        <f t="shared" si="40"/>
        <v>680</v>
      </c>
      <c r="C682" s="9">
        <f>Productos!D683</f>
        <v>11200</v>
      </c>
      <c r="D682" s="9" t="str">
        <f>VLOOKUP(A682,'Base de datos'!$E$2:$H$7486,4,FALSE)</f>
        <v>Kg.</v>
      </c>
      <c r="E682" s="9" t="str">
        <f>VLOOKUP(A682,'Base de datos'!$E$2:$H$7486,2,FALSE)</f>
        <v>Carnes, cecinas y embutidos</v>
      </c>
      <c r="F682" s="9">
        <f t="shared" si="41"/>
        <v>1</v>
      </c>
      <c r="G682" s="9">
        <f t="shared" si="42"/>
        <v>2</v>
      </c>
      <c r="H682" s="10" t="str">
        <f t="shared" si="43"/>
        <v xml:space="preserve">insert into producto (
	id_producto,
	nom_producto,
	precio,
	cod_unidad_medida,
	cod_categ_producto)
values (
	680,
	'Filetillo de pollo',
	11200,
	1,
	2);
</v>
      </c>
    </row>
    <row r="683" spans="1:8" ht="200.15" customHeight="1" x14ac:dyDescent="0.35">
      <c r="A683" s="9" t="str">
        <f>SUBSTITUTE(Productos!A684,"'","''")</f>
        <v>Finas hierbas (bandeja)</v>
      </c>
      <c r="B683" s="9">
        <f t="shared" si="40"/>
        <v>681</v>
      </c>
      <c r="C683" s="9">
        <f>Productos!D684</f>
        <v>17500</v>
      </c>
      <c r="D683" s="9" t="str">
        <f>VLOOKUP(A683,'Base de datos'!$E$2:$H$7486,4,FALSE)</f>
        <v>Kg.</v>
      </c>
      <c r="E683" s="9" t="str">
        <f>VLOOKUP(A683,'Base de datos'!$E$2:$H$7486,2,FALSE)</f>
        <v>Frutas y verduras</v>
      </c>
      <c r="F683" s="9">
        <f t="shared" si="41"/>
        <v>1</v>
      </c>
      <c r="G683" s="9">
        <f t="shared" si="42"/>
        <v>1</v>
      </c>
      <c r="H683" s="10" t="str">
        <f t="shared" si="43"/>
        <v xml:space="preserve">insert into producto (
	id_producto,
	nom_producto,
	precio,
	cod_unidad_medida,
	cod_categ_producto)
values (
	681,
	'Finas hierbas (bandeja)',
	17500,
	1,
	1);
</v>
      </c>
    </row>
    <row r="684" spans="1:8" ht="200.15" customHeight="1" x14ac:dyDescent="0.35">
      <c r="A684" s="9" t="str">
        <f>SUBSTITUTE(Productos!A685,"'","''")</f>
        <v>Finas hierbas frescas</v>
      </c>
      <c r="B684" s="9">
        <f t="shared" si="40"/>
        <v>682</v>
      </c>
      <c r="C684" s="9">
        <f>Productos!D685</f>
        <v>17500</v>
      </c>
      <c r="D684" s="9" t="str">
        <f>VLOOKUP(A684,'Base de datos'!$E$2:$H$7486,4,FALSE)</f>
        <v>Kg.</v>
      </c>
      <c r="E684" s="9" t="str">
        <f>VLOOKUP(A684,'Base de datos'!$E$2:$H$7486,2,FALSE)</f>
        <v>Carnes, cecinas y embutidos</v>
      </c>
      <c r="F684" s="9">
        <f t="shared" si="41"/>
        <v>1</v>
      </c>
      <c r="G684" s="9">
        <f t="shared" si="42"/>
        <v>2</v>
      </c>
      <c r="H684" s="10" t="str">
        <f t="shared" si="43"/>
        <v xml:space="preserve">insert into producto (
	id_producto,
	nom_producto,
	precio,
	cod_unidad_medida,
	cod_categ_producto)
values (
	682,
	'Finas hierbas frescas',
	17500,
	1,
	2);
</v>
      </c>
    </row>
    <row r="685" spans="1:8" ht="200.15" customHeight="1" x14ac:dyDescent="0.35">
      <c r="A685" s="9" t="str">
        <f>SUBSTITUTE(Productos!A686,"'","''")</f>
        <v>Finas hierbas mix (bandeja)</v>
      </c>
      <c r="B685" s="9">
        <f t="shared" si="40"/>
        <v>683</v>
      </c>
      <c r="C685" s="9">
        <f>Productos!D686</f>
        <v>17500</v>
      </c>
      <c r="D685" s="9" t="str">
        <f>VLOOKUP(A685,'Base de datos'!$E$2:$H$7486,4,FALSE)</f>
        <v>Kg.</v>
      </c>
      <c r="E685" s="9" t="str">
        <f>VLOOKUP(A685,'Base de datos'!$E$2:$H$7486,2,FALSE)</f>
        <v>Frutas y verduras</v>
      </c>
      <c r="F685" s="9">
        <f t="shared" si="41"/>
        <v>1</v>
      </c>
      <c r="G685" s="9">
        <f t="shared" si="42"/>
        <v>1</v>
      </c>
      <c r="H685" s="10" t="str">
        <f t="shared" si="43"/>
        <v xml:space="preserve">insert into producto (
	id_producto,
	nom_producto,
	precio,
	cod_unidad_medida,
	cod_categ_producto)
values (
	683,
	'Finas hierbas mix (bandeja)',
	17500,
	1,
	1);
</v>
      </c>
    </row>
    <row r="686" spans="1:8" ht="200.15" customHeight="1" x14ac:dyDescent="0.35">
      <c r="A686" s="9" t="str">
        <f>SUBSTITUTE(Productos!A687,"'","''")</f>
        <v>Finas hierbas mix (media bandeja)</v>
      </c>
      <c r="B686" s="9">
        <f t="shared" si="40"/>
        <v>684</v>
      </c>
      <c r="C686" s="9">
        <f>Productos!D687</f>
        <v>17500</v>
      </c>
      <c r="D686" s="9" t="str">
        <f>VLOOKUP(A686,'Base de datos'!$E$2:$H$7486,4,FALSE)</f>
        <v>Kg.</v>
      </c>
      <c r="E686" s="9" t="str">
        <f>VLOOKUP(A686,'Base de datos'!$E$2:$H$7486,2,FALSE)</f>
        <v>Frutas y verduras</v>
      </c>
      <c r="F686" s="9">
        <f t="shared" si="41"/>
        <v>1</v>
      </c>
      <c r="G686" s="9">
        <f t="shared" si="42"/>
        <v>1</v>
      </c>
      <c r="H686" s="10" t="str">
        <f t="shared" si="43"/>
        <v xml:space="preserve">insert into producto (
	id_producto,
	nom_producto,
	precio,
	cod_unidad_medida,
	cod_categ_producto)
values (
	684,
	'Finas hierbas mix (media bandeja)',
	17500,
	1,
	1);
</v>
      </c>
    </row>
    <row r="687" spans="1:8" ht="200.15" customHeight="1" x14ac:dyDescent="0.35">
      <c r="A687" s="9" t="str">
        <f>SUBSTITUTE(Productos!A688,"'","''")</f>
        <v>Finas hierbas surtidas bandeja</v>
      </c>
      <c r="B687" s="9">
        <f t="shared" si="40"/>
        <v>685</v>
      </c>
      <c r="C687" s="9">
        <f>Productos!D688</f>
        <v>17500</v>
      </c>
      <c r="D687" s="9" t="str">
        <f>VLOOKUP(A687,'Base de datos'!$E$2:$H$7486,4,FALSE)</f>
        <v>unidad</v>
      </c>
      <c r="E687" s="9" t="str">
        <f>VLOOKUP(A687,'Base de datos'!$E$2:$H$7486,2,FALSE)</f>
        <v>Frutas y verduras</v>
      </c>
      <c r="F687" s="9">
        <f t="shared" si="41"/>
        <v>5</v>
      </c>
      <c r="G687" s="9">
        <f t="shared" si="42"/>
        <v>1</v>
      </c>
      <c r="H687" s="10" t="str">
        <f t="shared" si="43"/>
        <v xml:space="preserve">insert into producto (
	id_producto,
	nom_producto,
	precio,
	cod_unidad_medida,
	cod_categ_producto)
values (
	685,
	'Finas hierbas surtidas bandeja',
	17500,
	5,
	1);
</v>
      </c>
    </row>
    <row r="688" spans="1:8" ht="200.15" customHeight="1" x14ac:dyDescent="0.35">
      <c r="A688" s="9" t="str">
        <f>SUBSTITUTE(Productos!A689,"'","''")</f>
        <v>Flores comestibles (paquete de 30 gramos) paquete</v>
      </c>
      <c r="B688" s="9">
        <f t="shared" si="40"/>
        <v>686</v>
      </c>
      <c r="C688" s="9">
        <f>Productos!D689</f>
        <v>1290</v>
      </c>
      <c r="D688" s="9" t="str">
        <f>VLOOKUP(A688,'Base de datos'!$E$2:$H$7486,4,FALSE)</f>
        <v>unidad</v>
      </c>
      <c r="E688" s="9" t="str">
        <f>VLOOKUP(A688,'Base de datos'!$E$2:$H$7486,2,FALSE)</f>
        <v>Carnes, cecinas y embutidos</v>
      </c>
      <c r="F688" s="9">
        <f t="shared" si="41"/>
        <v>5</v>
      </c>
      <c r="G688" s="9">
        <f t="shared" si="42"/>
        <v>2</v>
      </c>
      <c r="H688" s="10" t="str">
        <f t="shared" si="43"/>
        <v xml:space="preserve">insert into producto (
	id_producto,
	nom_producto,
	precio,
	cod_unidad_medida,
	cod_categ_producto)
values (
	686,
	'Flores comestibles (paquete de 30 gramos) paquete',
	1290,
	5,
	2);
</v>
      </c>
    </row>
    <row r="689" spans="1:8" ht="200.15" customHeight="1" x14ac:dyDescent="0.35">
      <c r="A689" s="9" t="str">
        <f>SUBSTITUTE(Productos!A690,"'","''")</f>
        <v>Flores comestibles bandeja</v>
      </c>
      <c r="B689" s="9">
        <f t="shared" si="40"/>
        <v>687</v>
      </c>
      <c r="C689" s="9">
        <f>Productos!D690</f>
        <v>1300</v>
      </c>
      <c r="D689" s="9" t="str">
        <f>VLOOKUP(A689,'Base de datos'!$E$2:$H$7486,4,FALSE)</f>
        <v>unidad</v>
      </c>
      <c r="E689" s="9" t="str">
        <f>VLOOKUP(A689,'Base de datos'!$E$2:$H$7486,2,FALSE)</f>
        <v>Frutas y verduras</v>
      </c>
      <c r="F689" s="9">
        <f t="shared" si="41"/>
        <v>5</v>
      </c>
      <c r="G689" s="9">
        <f t="shared" si="42"/>
        <v>1</v>
      </c>
      <c r="H689" s="10" t="str">
        <f t="shared" si="43"/>
        <v xml:space="preserve">insert into producto (
	id_producto,
	nom_producto,
	precio,
	cod_unidad_medida,
	cod_categ_producto)
values (
	687,
	'Flores comestibles bandeja',
	1300,
	5,
	1);
</v>
      </c>
    </row>
    <row r="690" spans="1:8" ht="200.15" customHeight="1" x14ac:dyDescent="0.35">
      <c r="A690" s="9" t="str">
        <f>SUBSTITUTE(Productos!A691,"'","''")</f>
        <v>Flores comestibles bandeja 30 grs</v>
      </c>
      <c r="B690" s="9">
        <f t="shared" si="40"/>
        <v>688</v>
      </c>
      <c r="C690" s="9">
        <f>Productos!D691</f>
        <v>1300</v>
      </c>
      <c r="D690" s="9" t="str">
        <f>VLOOKUP(A690,'Base de datos'!$E$2:$H$7486,4,FALSE)</f>
        <v>unidad</v>
      </c>
      <c r="E690" s="9" t="str">
        <f>VLOOKUP(A690,'Base de datos'!$E$2:$H$7486,2,FALSE)</f>
        <v>Frutas y verduras</v>
      </c>
      <c r="F690" s="9">
        <f t="shared" si="41"/>
        <v>5</v>
      </c>
      <c r="G690" s="9">
        <f t="shared" si="42"/>
        <v>1</v>
      </c>
      <c r="H690" s="10" t="str">
        <f t="shared" si="43"/>
        <v xml:space="preserve">insert into producto (
	id_producto,
	nom_producto,
	precio,
	cod_unidad_medida,
	cod_categ_producto)
values (
	688,
	'Flores comestibles bandeja 30 grs',
	1300,
	5,
	1);
</v>
      </c>
    </row>
    <row r="691" spans="1:8" ht="200.15" customHeight="1" x14ac:dyDescent="0.35">
      <c r="A691" s="9" t="str">
        <f>SUBSTITUTE(Productos!A692,"'","''")</f>
        <v>Fondo crustáceo deshidratado</v>
      </c>
      <c r="B691" s="9">
        <f t="shared" si="40"/>
        <v>689</v>
      </c>
      <c r="C691" s="9">
        <f>Productos!D692</f>
        <v>6999</v>
      </c>
      <c r="D691" s="9" t="str">
        <f>VLOOKUP(A691,'Base de datos'!$E$2:$H$7486,4,FALSE)</f>
        <v>Kg.</v>
      </c>
      <c r="E691" s="9" t="str">
        <f>VLOOKUP(A691,'Base de datos'!$E$2:$H$7486,2,FALSE)</f>
        <v>Carnes, cecinas y embutidos</v>
      </c>
      <c r="F691" s="9">
        <f t="shared" si="41"/>
        <v>1</v>
      </c>
      <c r="G691" s="9">
        <f t="shared" si="42"/>
        <v>2</v>
      </c>
      <c r="H691" s="10" t="str">
        <f t="shared" si="43"/>
        <v xml:space="preserve">insert into producto (
	id_producto,
	nom_producto,
	precio,
	cod_unidad_medida,
	cod_categ_producto)
values (
	689,
	'Fondo crustáceo deshidratado',
	6999,
	1,
	2);
</v>
      </c>
    </row>
    <row r="692" spans="1:8" ht="200.15" customHeight="1" x14ac:dyDescent="0.35">
      <c r="A692" s="9" t="str">
        <f>SUBSTITUTE(Productos!A693,"'","''")</f>
        <v>Fondo de alcachofa frasco</v>
      </c>
      <c r="B692" s="9">
        <f t="shared" si="40"/>
        <v>690</v>
      </c>
      <c r="C692" s="9">
        <f>Productos!D693</f>
        <v>6999</v>
      </c>
      <c r="D692" s="9" t="str">
        <f>VLOOKUP(A692,'Base de datos'!$E$2:$H$7486,4,FALSE)</f>
        <v>unidad</v>
      </c>
      <c r="E692" s="9" t="str">
        <f>VLOOKUP(A692,'Base de datos'!$E$2:$H$7486,2,FALSE)</f>
        <v>Abarrotes</v>
      </c>
      <c r="F692" s="9">
        <f t="shared" si="41"/>
        <v>5</v>
      </c>
      <c r="G692" s="9">
        <f t="shared" si="42"/>
        <v>6</v>
      </c>
      <c r="H692" s="10" t="str">
        <f t="shared" si="43"/>
        <v xml:space="preserve">insert into producto (
	id_producto,
	nom_producto,
	precio,
	cod_unidad_medida,
	cod_categ_producto)
values (
	690,
	'Fondo de alcachofa frasco',
	6999,
	5,
	6);
</v>
      </c>
    </row>
    <row r="693" spans="1:8" ht="200.15" customHeight="1" x14ac:dyDescent="0.35">
      <c r="A693" s="9" t="str">
        <f>SUBSTITUTE(Productos!A694,"'","''")</f>
        <v>Fondo de ave deshidratado</v>
      </c>
      <c r="B693" s="9">
        <f t="shared" si="40"/>
        <v>691</v>
      </c>
      <c r="C693" s="9">
        <f>Productos!D694</f>
        <v>6999</v>
      </c>
      <c r="D693" s="9" t="str">
        <f>VLOOKUP(A693,'Base de datos'!$E$2:$H$7486,4,FALSE)</f>
        <v>Kg.</v>
      </c>
      <c r="E693" s="9" t="str">
        <f>VLOOKUP(A693,'Base de datos'!$E$2:$H$7486,2,FALSE)</f>
        <v>Abarrotes</v>
      </c>
      <c r="F693" s="9">
        <f t="shared" si="41"/>
        <v>1</v>
      </c>
      <c r="G693" s="9">
        <f t="shared" si="42"/>
        <v>6</v>
      </c>
      <c r="H693" s="10" t="str">
        <f t="shared" si="43"/>
        <v xml:space="preserve">insert into producto (
	id_producto,
	nom_producto,
	precio,
	cod_unidad_medida,
	cod_categ_producto)
values (
	691,
	'Fondo de ave deshidratado',
	6999,
	1,
	6);
</v>
      </c>
    </row>
    <row r="694" spans="1:8" ht="200.15" customHeight="1" x14ac:dyDescent="0.35">
      <c r="A694" s="9" t="str">
        <f>SUBSTITUTE(Productos!A695,"'","''")</f>
        <v>Fondo de crustáceos deshidratado</v>
      </c>
      <c r="B694" s="9">
        <f t="shared" si="40"/>
        <v>692</v>
      </c>
      <c r="C694" s="9">
        <f>Productos!D695</f>
        <v>6999</v>
      </c>
      <c r="D694" s="9" t="str">
        <f>VLOOKUP(A694,'Base de datos'!$E$2:$H$7486,4,FALSE)</f>
        <v>Kg.</v>
      </c>
      <c r="E694" s="9" t="str">
        <f>VLOOKUP(A694,'Base de datos'!$E$2:$H$7486,2,FALSE)</f>
        <v>Carnes, cecinas y embutidos</v>
      </c>
      <c r="F694" s="9">
        <f t="shared" si="41"/>
        <v>1</v>
      </c>
      <c r="G694" s="9">
        <f t="shared" si="42"/>
        <v>2</v>
      </c>
      <c r="H694" s="10" t="str">
        <f t="shared" si="43"/>
        <v xml:space="preserve">insert into producto (
	id_producto,
	nom_producto,
	precio,
	cod_unidad_medida,
	cod_categ_producto)
values (
	692,
	'Fondo de crustáceos deshidratado',
	6999,
	1,
	2);
</v>
      </c>
    </row>
    <row r="695" spans="1:8" ht="200.15" customHeight="1" x14ac:dyDescent="0.35">
      <c r="A695" s="9" t="str">
        <f>SUBSTITUTE(Productos!A696,"'","''")</f>
        <v>Fondo de pescado</v>
      </c>
      <c r="B695" s="9">
        <f t="shared" si="40"/>
        <v>693</v>
      </c>
      <c r="C695" s="9">
        <f>Productos!D696</f>
        <v>2000</v>
      </c>
      <c r="D695" s="9" t="str">
        <f>VLOOKUP(A695,'Base de datos'!$E$2:$H$7486,4,FALSE)</f>
        <v>Kg.</v>
      </c>
      <c r="E695" s="9" t="str">
        <f>VLOOKUP(A695,'Base de datos'!$E$2:$H$7486,2,FALSE)</f>
        <v>Abarrotes</v>
      </c>
      <c r="F695" s="9">
        <f t="shared" si="41"/>
        <v>1</v>
      </c>
      <c r="G695" s="9">
        <f t="shared" si="42"/>
        <v>6</v>
      </c>
      <c r="H695" s="10" t="str">
        <f t="shared" si="43"/>
        <v xml:space="preserve">insert into producto (
	id_producto,
	nom_producto,
	precio,
	cod_unidad_medida,
	cod_categ_producto)
values (
	693,
	'Fondo de pescado',
	2000,
	1,
	6);
</v>
      </c>
    </row>
    <row r="696" spans="1:8" ht="200.15" customHeight="1" x14ac:dyDescent="0.35">
      <c r="A696" s="9" t="str">
        <f>SUBSTITUTE(Productos!A697,"'","''")</f>
        <v>Fondo de pescado bajo en sodio</v>
      </c>
      <c r="B696" s="9">
        <f t="shared" si="40"/>
        <v>694</v>
      </c>
      <c r="C696" s="9">
        <f>Productos!D697</f>
        <v>6999</v>
      </c>
      <c r="D696" s="9" t="str">
        <f>VLOOKUP(A696,'Base de datos'!$E$2:$H$7486,4,FALSE)</f>
        <v>Kg.</v>
      </c>
      <c r="E696" s="9" t="str">
        <f>VLOOKUP(A696,'Base de datos'!$E$2:$H$7486,2,FALSE)</f>
        <v>Carnes, cecinas y embutidos</v>
      </c>
      <c r="F696" s="9">
        <f t="shared" si="41"/>
        <v>1</v>
      </c>
      <c r="G696" s="9">
        <f t="shared" si="42"/>
        <v>2</v>
      </c>
      <c r="H696" s="10" t="str">
        <f t="shared" si="43"/>
        <v xml:space="preserve">insert into producto (
	id_producto,
	nom_producto,
	precio,
	cod_unidad_medida,
	cod_categ_producto)
values (
	694,
	'Fondo de pescado bajo en sodio',
	6999,
	1,
	2);
</v>
      </c>
    </row>
    <row r="697" spans="1:8" ht="200.15" customHeight="1" x14ac:dyDescent="0.35">
      <c r="A697" s="9" t="str">
        <f>SUBSTITUTE(Productos!A698,"'","''")</f>
        <v>Fondo de pescado o crustáceos</v>
      </c>
      <c r="B697" s="9">
        <f t="shared" si="40"/>
        <v>695</v>
      </c>
      <c r="C697" s="9">
        <f>Productos!D698</f>
        <v>6999</v>
      </c>
      <c r="D697" s="9" t="str">
        <f>VLOOKUP(A697,'Base de datos'!$E$2:$H$7486,4,FALSE)</f>
        <v>Kg.</v>
      </c>
      <c r="E697" s="9" t="str">
        <f>VLOOKUP(A697,'Base de datos'!$E$2:$H$7486,2,FALSE)</f>
        <v>Carnes, cecinas y embutidos</v>
      </c>
      <c r="F697" s="9">
        <f t="shared" si="41"/>
        <v>1</v>
      </c>
      <c r="G697" s="9">
        <f t="shared" si="42"/>
        <v>2</v>
      </c>
      <c r="H697" s="10" t="str">
        <f t="shared" si="43"/>
        <v xml:space="preserve">insert into producto (
	id_producto,
	nom_producto,
	precio,
	cod_unidad_medida,
	cod_categ_producto)
values (
	695,
	'Fondo de pescado o crustáceos',
	6999,
	1,
	2);
</v>
      </c>
    </row>
    <row r="698" spans="1:8" ht="200.15" customHeight="1" x14ac:dyDescent="0.35">
      <c r="A698" s="9" t="str">
        <f>SUBSTITUTE(Productos!A699,"'","''")</f>
        <v>Fondo de verduras desh</v>
      </c>
      <c r="B698" s="9">
        <f t="shared" si="40"/>
        <v>696</v>
      </c>
      <c r="C698" s="9">
        <f>Productos!D699</f>
        <v>10000</v>
      </c>
      <c r="D698" s="9" t="str">
        <f>VLOOKUP(A698,'Base de datos'!$E$2:$H$7486,4,FALSE)</f>
        <v>Kg.</v>
      </c>
      <c r="E698" s="9" t="str">
        <f>VLOOKUP(A698,'Base de datos'!$E$2:$H$7486,2,FALSE)</f>
        <v>Abarrotes</v>
      </c>
      <c r="F698" s="9">
        <f t="shared" si="41"/>
        <v>1</v>
      </c>
      <c r="G698" s="9">
        <f t="shared" si="42"/>
        <v>6</v>
      </c>
      <c r="H698" s="10" t="str">
        <f t="shared" si="43"/>
        <v xml:space="preserve">insert into producto (
	id_producto,
	nom_producto,
	precio,
	cod_unidad_medida,
	cod_categ_producto)
values (
	696,
	'Fondo de verduras desh',
	10000,
	1,
	6);
</v>
      </c>
    </row>
    <row r="699" spans="1:8" ht="200.15" customHeight="1" x14ac:dyDescent="0.35">
      <c r="A699" s="9" t="str">
        <f>SUBSTITUTE(Productos!A700,"'","''")</f>
        <v>Fondo de verduras o ave</v>
      </c>
      <c r="B699" s="9">
        <f t="shared" si="40"/>
        <v>697</v>
      </c>
      <c r="C699" s="9">
        <f>Productos!D700</f>
        <v>7000</v>
      </c>
      <c r="D699" s="9" t="str">
        <f>VLOOKUP(A699,'Base de datos'!$E$2:$H$7486,4,FALSE)</f>
        <v>Kg.</v>
      </c>
      <c r="E699" s="9" t="str">
        <f>VLOOKUP(A699,'Base de datos'!$E$2:$H$7486,2,FALSE)</f>
        <v>Abarrotes</v>
      </c>
      <c r="F699" s="9">
        <f t="shared" si="41"/>
        <v>1</v>
      </c>
      <c r="G699" s="9">
        <f t="shared" si="42"/>
        <v>6</v>
      </c>
      <c r="H699" s="10" t="str">
        <f t="shared" si="43"/>
        <v xml:space="preserve">insert into producto (
	id_producto,
	nom_producto,
	precio,
	cod_unidad_medida,
	cod_categ_producto)
values (
	697,
	'Fondo de verduras o ave',
	7000,
	1,
	6);
</v>
      </c>
    </row>
    <row r="700" spans="1:8" ht="200.15" customHeight="1" x14ac:dyDescent="0.35">
      <c r="A700" s="9" t="str">
        <f>SUBSTITUTE(Productos!A701,"'","''")</f>
        <v>Fondos de alcachofa en conserva</v>
      </c>
      <c r="B700" s="9">
        <f t="shared" si="40"/>
        <v>698</v>
      </c>
      <c r="C700" s="9">
        <f>Productos!D701</f>
        <v>6899</v>
      </c>
      <c r="D700" s="9" t="str">
        <f>VLOOKUP(A700,'Base de datos'!$E$2:$H$7486,4,FALSE)</f>
        <v>unidad</v>
      </c>
      <c r="E700" s="9" t="str">
        <f>VLOOKUP(A700,'Base de datos'!$E$2:$H$7486,2,FALSE)</f>
        <v>Abarrotes</v>
      </c>
      <c r="F700" s="9">
        <f t="shared" si="41"/>
        <v>5</v>
      </c>
      <c r="G700" s="9">
        <f t="shared" si="42"/>
        <v>6</v>
      </c>
      <c r="H700" s="10" t="str">
        <f t="shared" si="43"/>
        <v xml:space="preserve">insert into producto (
	id_producto,
	nom_producto,
	precio,
	cod_unidad_medida,
	cod_categ_producto)
values (
	698,
	'Fondos de alcachofa en conserva',
	6899,
	5,
	6);
</v>
      </c>
    </row>
    <row r="701" spans="1:8" ht="200.15" customHeight="1" x14ac:dyDescent="0.35">
      <c r="A701" s="9" t="str">
        <f>SUBSTITUTE(Productos!A702,"'","''")</f>
        <v>Frambuesa (puratos)</v>
      </c>
      <c r="B701" s="9">
        <f t="shared" si="40"/>
        <v>699</v>
      </c>
      <c r="C701" s="9">
        <f>Productos!D702</f>
        <v>14000</v>
      </c>
      <c r="D701" s="9" t="str">
        <f>VLOOKUP(A701,'Base de datos'!$E$2:$H$7486,4,FALSE)</f>
        <v>Kg.</v>
      </c>
      <c r="E701" s="9" t="str">
        <f>VLOOKUP(A701,'Base de datos'!$E$2:$H$7486,2,FALSE)</f>
        <v>Carnes, cecinas y embutidos</v>
      </c>
      <c r="F701" s="9">
        <f t="shared" si="41"/>
        <v>1</v>
      </c>
      <c r="G701" s="9">
        <f t="shared" si="42"/>
        <v>2</v>
      </c>
      <c r="H701" s="10" t="str">
        <f t="shared" si="43"/>
        <v xml:space="preserve">insert into producto (
	id_producto,
	nom_producto,
	precio,
	cod_unidad_medida,
	cod_categ_producto)
values (
	699,
	'Frambuesa (puratos)',
	14000,
	1,
	2);
</v>
      </c>
    </row>
    <row r="702" spans="1:8" ht="200.15" customHeight="1" x14ac:dyDescent="0.35">
      <c r="A702" s="9" t="str">
        <f>SUBSTITUTE(Productos!A703,"'","''")</f>
        <v>Frambuesas</v>
      </c>
      <c r="B702" s="9">
        <f t="shared" si="40"/>
        <v>700</v>
      </c>
      <c r="C702" s="9">
        <f>Productos!D703</f>
        <v>14000</v>
      </c>
      <c r="D702" s="9" t="str">
        <f>VLOOKUP(A702,'Base de datos'!$E$2:$H$7486,4,FALSE)</f>
        <v>Kg.</v>
      </c>
      <c r="E702" s="9" t="str">
        <f>VLOOKUP(A702,'Base de datos'!$E$2:$H$7486,2,FALSE)</f>
        <v>Frutas y verduras</v>
      </c>
      <c r="F702" s="9">
        <f t="shared" si="41"/>
        <v>1</v>
      </c>
      <c r="G702" s="9">
        <f t="shared" si="42"/>
        <v>1</v>
      </c>
      <c r="H702" s="10" t="str">
        <f t="shared" si="43"/>
        <v xml:space="preserve">insert into producto (
	id_producto,
	nom_producto,
	precio,
	cod_unidad_medida,
	cod_categ_producto)
values (
	700,
	'Frambuesas',
	14000,
	1,
	1);
</v>
      </c>
    </row>
    <row r="703" spans="1:8" ht="200.15" customHeight="1" x14ac:dyDescent="0.35">
      <c r="A703" s="9" t="str">
        <f>SUBSTITUTE(Productos!A704,"'","''")</f>
        <v>Frambuesas congelada</v>
      </c>
      <c r="B703" s="9">
        <f t="shared" si="40"/>
        <v>701</v>
      </c>
      <c r="C703" s="9">
        <f>Productos!D704</f>
        <v>14000</v>
      </c>
      <c r="D703" s="9" t="str">
        <f>VLOOKUP(A703,'Base de datos'!$E$2:$H$7486,4,FALSE)</f>
        <v>Kg.</v>
      </c>
      <c r="E703" s="9" t="str">
        <f>VLOOKUP(A703,'Base de datos'!$E$2:$H$7486,2,FALSE)</f>
        <v>Congelados</v>
      </c>
      <c r="F703" s="9">
        <f t="shared" si="41"/>
        <v>1</v>
      </c>
      <c r="G703" s="9">
        <f t="shared" si="42"/>
        <v>4</v>
      </c>
      <c r="H703" s="10" t="str">
        <f t="shared" si="43"/>
        <v xml:space="preserve">insert into producto (
	id_producto,
	nom_producto,
	precio,
	cod_unidad_medida,
	cod_categ_producto)
values (
	701,
	'Frambuesas congelada',
	14000,
	1,
	4);
</v>
      </c>
    </row>
    <row r="704" spans="1:8" ht="200.15" customHeight="1" x14ac:dyDescent="0.35">
      <c r="A704" s="9" t="str">
        <f>SUBSTITUTE(Productos!A705,"'","''")</f>
        <v>Frambuesas congeladas</v>
      </c>
      <c r="B704" s="9">
        <f t="shared" si="40"/>
        <v>702</v>
      </c>
      <c r="C704" s="9">
        <f>Productos!D705</f>
        <v>18300</v>
      </c>
      <c r="D704" s="9" t="str">
        <f>VLOOKUP(A704,'Base de datos'!$E$2:$H$7486,4,FALSE)</f>
        <v>Kg.</v>
      </c>
      <c r="E704" s="9" t="str">
        <f>VLOOKUP(A704,'Base de datos'!$E$2:$H$7486,2,FALSE)</f>
        <v>Frutas y verduras</v>
      </c>
      <c r="F704" s="9">
        <f t="shared" si="41"/>
        <v>1</v>
      </c>
      <c r="G704" s="9">
        <f t="shared" si="42"/>
        <v>1</v>
      </c>
      <c r="H704" s="10" t="str">
        <f t="shared" si="43"/>
        <v xml:space="preserve">insert into producto (
	id_producto,
	nom_producto,
	precio,
	cod_unidad_medida,
	cod_categ_producto)
values (
	702,
	'Frambuesas congeladas',
	18300,
	1,
	1);
</v>
      </c>
    </row>
    <row r="705" spans="1:8" ht="200.15" customHeight="1" x14ac:dyDescent="0.35">
      <c r="A705" s="9" t="str">
        <f>SUBSTITUTE(Productos!A706,"'","''")</f>
        <v>Frambuesas fresca o congelada</v>
      </c>
      <c r="B705" s="9">
        <f t="shared" si="40"/>
        <v>703</v>
      </c>
      <c r="C705" s="9">
        <f>Productos!D706</f>
        <v>18300</v>
      </c>
      <c r="D705" s="9" t="str">
        <f>VLOOKUP(A705,'Base de datos'!$E$2:$H$7486,4,FALSE)</f>
        <v>Kg.</v>
      </c>
      <c r="E705" s="9" t="str">
        <f>VLOOKUP(A705,'Base de datos'!$E$2:$H$7486,2,FALSE)</f>
        <v>Frutas y verduras</v>
      </c>
      <c r="F705" s="9">
        <f t="shared" si="41"/>
        <v>1</v>
      </c>
      <c r="G705" s="9">
        <f t="shared" si="42"/>
        <v>1</v>
      </c>
      <c r="H705" s="10" t="str">
        <f t="shared" si="43"/>
        <v xml:space="preserve">insert into producto (
	id_producto,
	nom_producto,
	precio,
	cod_unidad_medida,
	cod_categ_producto)
values (
	703,
	'Frambuesas fresca o congelada',
	18300,
	1,
	1);
</v>
      </c>
    </row>
    <row r="706" spans="1:8" ht="200.15" customHeight="1" x14ac:dyDescent="0.35">
      <c r="A706" s="9" t="str">
        <f>SUBSTITUTE(Productos!A707,"'","''")</f>
        <v>Frambuesas frescas</v>
      </c>
      <c r="B706" s="9">
        <f t="shared" si="40"/>
        <v>704</v>
      </c>
      <c r="C706" s="9">
        <f>Productos!D707</f>
        <v>18300</v>
      </c>
      <c r="D706" s="9" t="str">
        <f>VLOOKUP(A706,'Base de datos'!$E$2:$H$7486,4,FALSE)</f>
        <v>Kg.</v>
      </c>
      <c r="E706" s="9" t="str">
        <f>VLOOKUP(A706,'Base de datos'!$E$2:$H$7486,2,FALSE)</f>
        <v>Frutas y verduras</v>
      </c>
      <c r="F706" s="9">
        <f t="shared" si="41"/>
        <v>1</v>
      </c>
      <c r="G706" s="9">
        <f t="shared" si="42"/>
        <v>1</v>
      </c>
      <c r="H706" s="10" t="str">
        <f t="shared" si="43"/>
        <v xml:space="preserve">insert into producto (
	id_producto,
	nom_producto,
	precio,
	cod_unidad_medida,
	cod_categ_producto)
values (
	704,
	'Frambuesas frescas',
	18300,
	1,
	1);
</v>
      </c>
    </row>
    <row r="707" spans="1:8" ht="200.15" customHeight="1" x14ac:dyDescent="0.35">
      <c r="A707" s="9" t="str">
        <f>SUBSTITUTE(Productos!A708,"'","''")</f>
        <v>Frambuesas frescas o congeladas</v>
      </c>
      <c r="B707" s="9">
        <f t="shared" si="40"/>
        <v>705</v>
      </c>
      <c r="C707" s="9">
        <f>Productos!D708</f>
        <v>2300</v>
      </c>
      <c r="D707" s="9" t="str">
        <f>VLOOKUP(A707,'Base de datos'!$E$2:$H$7486,4,FALSE)</f>
        <v>Kg.</v>
      </c>
      <c r="E707" s="9" t="str">
        <f>VLOOKUP(A707,'Base de datos'!$E$2:$H$7486,2,FALSE)</f>
        <v>Frutas y verduras</v>
      </c>
      <c r="F707" s="9">
        <f t="shared" si="41"/>
        <v>1</v>
      </c>
      <c r="G707" s="9">
        <f t="shared" si="42"/>
        <v>1</v>
      </c>
      <c r="H707" s="10" t="str">
        <f t="shared" si="43"/>
        <v xml:space="preserve">insert into producto (
	id_producto,
	nom_producto,
	precio,
	cod_unidad_medida,
	cod_categ_producto)
values (
	705,
	'Frambuesas frescas o congeladas',
	2300,
	1,
	1);
</v>
      </c>
    </row>
    <row r="708" spans="1:8" ht="200.15" customHeight="1" x14ac:dyDescent="0.35">
      <c r="A708" s="9" t="str">
        <f>SUBSTITUTE(Productos!A709,"'","''")</f>
        <v>Frambuesas kg, 125g</v>
      </c>
      <c r="B708" s="9">
        <f t="shared" ref="B708:B771" si="44">ROW()-2</f>
        <v>706</v>
      </c>
      <c r="C708" s="9">
        <f>Productos!D709</f>
        <v>75300</v>
      </c>
      <c r="D708" s="9" t="str">
        <f>VLOOKUP(A708,'Base de datos'!$E$2:$H$7486,4,FALSE)</f>
        <v>unidad</v>
      </c>
      <c r="E708" s="9" t="str">
        <f>VLOOKUP(A708,'Base de datos'!$E$2:$H$7486,2,FALSE)</f>
        <v>Frutas y verduras</v>
      </c>
      <c r="F708" s="9">
        <f t="shared" ref="F708:F771" si="45">IF(D708="unidad",5,IF(D708="Kg.",1,IF(D708="gr.",2,IF(D708="lt.",3,IF(D708="ml.",4,IF(D708="mt.",6,"error"))))))</f>
        <v>5</v>
      </c>
      <c r="G708" s="9">
        <f t="shared" ref="G708:G771" si="46">IF(E708="Frutas y verduras",1,IF(E708="Carnes, cecinas y embutidos",2,IF(E708="Mariscos y pescados",3,IF(E708="Congelados",4,IF(E708="Ovo lácteos",5,IF(E708="Abarrotes",6,IF(E708="Vinos, licores y bebidas",7,IF(E708="No alimenticios",8,IF(E708="Artículos de aseo",9,IF(E708="Equipos y otros",10,0))))))))))</f>
        <v>1</v>
      </c>
      <c r="H708" s="10" t="str">
        <f t="shared" ref="H708:H771" si="47">"insert into "&amp;$B$1&amp;" ("&amp;CHAR(10)&amp;
CHAR(9)&amp;$B$2&amp;","&amp;CHAR(10)&amp;
CHAR(9)&amp;$A$2&amp;","&amp;CHAR(10)&amp;
CHAR(9)&amp;$C$2&amp;","&amp;CHAR(10)&amp;
CHAR(9)&amp;$F$2&amp;","&amp;CHAR(10)&amp;
CHAR(9)&amp;$G$2&amp;")"&amp;CHAR(10)&amp;
"values ("&amp;CHAR(10)&amp;
CHAR(9)&amp;B708&amp;","&amp;CHAR(10)&amp;
CHAR(9)&amp;"'"&amp;SUBSTITUTE(A708,"'","''")&amp;"',"&amp;CHAR(10)&amp;
CHAR(9)&amp;C708&amp;","&amp;CHAR(10)&amp;
CHAR(9)&amp;F708&amp;","&amp;CHAR(10)&amp;
CHAR(9)&amp;G708&amp;");"&amp;CHAR(10)</f>
        <v xml:space="preserve">insert into producto (
	id_producto,
	nom_producto,
	precio,
	cod_unidad_medida,
	cod_categ_producto)
values (
	706,
	'Frambuesas kg, 125g',
	75300,
	5,
	1);
</v>
      </c>
    </row>
    <row r="709" spans="1:8" ht="200.15" customHeight="1" x14ac:dyDescent="0.35">
      <c r="A709" s="9" t="str">
        <f>SUBSTITUTE(Productos!A710,"'","''")</f>
        <v>Frambuesas liofilizadas</v>
      </c>
      <c r="B709" s="9">
        <f t="shared" si="44"/>
        <v>707</v>
      </c>
      <c r="C709" s="9">
        <f>Productos!D710</f>
        <v>2992</v>
      </c>
      <c r="D709" s="9" t="str">
        <f>VLOOKUP(A709,'Base de datos'!$E$2:$H$7486,4,FALSE)</f>
        <v>Kg.</v>
      </c>
      <c r="E709" s="9" t="str">
        <f>VLOOKUP(A709,'Base de datos'!$E$2:$H$7486,2,FALSE)</f>
        <v>Abarrotes</v>
      </c>
      <c r="F709" s="9">
        <f t="shared" si="45"/>
        <v>1</v>
      </c>
      <c r="G709" s="9">
        <f t="shared" si="46"/>
        <v>6</v>
      </c>
      <c r="H709" s="10" t="str">
        <f t="shared" si="47"/>
        <v xml:space="preserve">insert into producto (
	id_producto,
	nom_producto,
	precio,
	cod_unidad_medida,
	cod_categ_producto)
values (
	707,
	'Frambuesas liofilizadas',
	2992,
	1,
	6);
</v>
      </c>
    </row>
    <row r="710" spans="1:8" ht="200.15" customHeight="1" x14ac:dyDescent="0.35">
      <c r="A710" s="9" t="str">
        <f>SUBSTITUTE(Productos!A711,"'","''")</f>
        <v>Frasco 380 grs. marca suk frascos</v>
      </c>
      <c r="B710" s="9">
        <f t="shared" si="44"/>
        <v>708</v>
      </c>
      <c r="C710" s="9">
        <f>Productos!D711</f>
        <v>2992</v>
      </c>
      <c r="D710" s="9" t="str">
        <f>VLOOKUP(A710,'Base de datos'!$E$2:$H$7486,4,FALSE)</f>
        <v>unidad</v>
      </c>
      <c r="E710" s="9" t="str">
        <f>VLOOKUP(A710,'Base de datos'!$E$2:$H$7486,2,FALSE)</f>
        <v>(Categoría vacía)</v>
      </c>
      <c r="F710" s="9">
        <f t="shared" si="45"/>
        <v>5</v>
      </c>
      <c r="G710" s="9">
        <f t="shared" si="46"/>
        <v>0</v>
      </c>
      <c r="H710" s="10" t="str">
        <f t="shared" si="47"/>
        <v xml:space="preserve">insert into producto (
	id_producto,
	nom_producto,
	precio,
	cod_unidad_medida,
	cod_categ_producto)
values (
	708,
	'Frasco 380 grs. marca suk frascos',
	2992,
	5,
	0);
</v>
      </c>
    </row>
    <row r="711" spans="1:8" ht="200.15" customHeight="1" x14ac:dyDescent="0.35">
      <c r="A711" s="9" t="str">
        <f>SUBSTITUTE(Productos!A712,"'","''")</f>
        <v>Frutillas</v>
      </c>
      <c r="B711" s="9">
        <f t="shared" si="44"/>
        <v>709</v>
      </c>
      <c r="C711" s="9">
        <f>Productos!D712</f>
        <v>2992</v>
      </c>
      <c r="D711" s="9" t="str">
        <f>VLOOKUP(A711,'Base de datos'!$E$2:$H$7486,4,FALSE)</f>
        <v>Kg.</v>
      </c>
      <c r="E711" s="9" t="str">
        <f>VLOOKUP(A711,'Base de datos'!$E$2:$H$7486,2,FALSE)</f>
        <v>Frutas y verduras</v>
      </c>
      <c r="F711" s="9">
        <f t="shared" si="45"/>
        <v>1</v>
      </c>
      <c r="G711" s="9">
        <f t="shared" si="46"/>
        <v>1</v>
      </c>
      <c r="H711" s="10" t="str">
        <f t="shared" si="47"/>
        <v xml:space="preserve">insert into producto (
	id_producto,
	nom_producto,
	precio,
	cod_unidad_medida,
	cod_categ_producto)
values (
	709,
	'Frutillas',
	2992,
	1,
	1);
</v>
      </c>
    </row>
    <row r="712" spans="1:8" ht="200.15" customHeight="1" x14ac:dyDescent="0.35">
      <c r="A712" s="9" t="str">
        <f>SUBSTITUTE(Productos!A713,"'","''")</f>
        <v>Frutillas (frescas o congeladas)</v>
      </c>
      <c r="B712" s="9">
        <f t="shared" si="44"/>
        <v>710</v>
      </c>
      <c r="C712" s="9">
        <f>Productos!D713</f>
        <v>7937.1428571428569</v>
      </c>
      <c r="D712" s="9" t="str">
        <f>VLOOKUP(A712,'Base de datos'!$E$2:$H$7486,4,FALSE)</f>
        <v>Kg.</v>
      </c>
      <c r="E712" s="9" t="str">
        <f>VLOOKUP(A712,'Base de datos'!$E$2:$H$7486,2,FALSE)</f>
        <v>Carnes, cecinas y embutidos</v>
      </c>
      <c r="F712" s="9">
        <f t="shared" si="45"/>
        <v>1</v>
      </c>
      <c r="G712" s="9">
        <f t="shared" si="46"/>
        <v>2</v>
      </c>
      <c r="H712" s="10" t="str">
        <f t="shared" si="47"/>
        <v xml:space="preserve">insert into producto (
	id_producto,
	nom_producto,
	precio,
	cod_unidad_medida,
	cod_categ_producto)
values (
	710,
	'Frutillas (frescas o congeladas)',
	7937.14285714286,
	1,
	2);
</v>
      </c>
    </row>
    <row r="713" spans="1:8" ht="200.15" customHeight="1" x14ac:dyDescent="0.35">
      <c r="A713" s="9" t="str">
        <f>SUBSTITUTE(Productos!A714,"'","''")</f>
        <v>Frutillas congeladas</v>
      </c>
      <c r="B713" s="9">
        <f t="shared" si="44"/>
        <v>711</v>
      </c>
      <c r="C713" s="9">
        <f>Productos!D714</f>
        <v>7937.1428571428569</v>
      </c>
      <c r="D713" s="9" t="str">
        <f>VLOOKUP(A713,'Base de datos'!$E$2:$H$7486,4,FALSE)</f>
        <v>Kg.</v>
      </c>
      <c r="E713" s="9" t="str">
        <f>VLOOKUP(A713,'Base de datos'!$E$2:$H$7486,2,FALSE)</f>
        <v>Frutas y verduras</v>
      </c>
      <c r="F713" s="9">
        <f t="shared" si="45"/>
        <v>1</v>
      </c>
      <c r="G713" s="9">
        <f t="shared" si="46"/>
        <v>1</v>
      </c>
      <c r="H713" s="10" t="str">
        <f t="shared" si="47"/>
        <v xml:space="preserve">insert into producto (
	id_producto,
	nom_producto,
	precio,
	cod_unidad_medida,
	cod_categ_producto)
values (
	711,
	'Frutillas congeladas',
	7937.14285714286,
	1,
	1);
</v>
      </c>
    </row>
    <row r="714" spans="1:8" ht="200.15" customHeight="1" x14ac:dyDescent="0.35">
      <c r="A714" s="9" t="str">
        <f>SUBSTITUTE(Productos!A715,"'","''")</f>
        <v xml:space="preserve">Frutillas fresca pote </v>
      </c>
      <c r="B714" s="9">
        <f t="shared" si="44"/>
        <v>712</v>
      </c>
      <c r="C714" s="9">
        <f>Productos!D715</f>
        <v>7937.1428571428569</v>
      </c>
      <c r="D714" s="9" t="str">
        <f>VLOOKUP(A714,'Base de datos'!$E$2:$H$7486,4,FALSE)</f>
        <v>unidad</v>
      </c>
      <c r="E714" s="9" t="str">
        <f>VLOOKUP(A714,'Base de datos'!$E$2:$H$7486,2,FALSE)</f>
        <v>Frutas y verduras</v>
      </c>
      <c r="F714" s="9">
        <f t="shared" si="45"/>
        <v>5</v>
      </c>
      <c r="G714" s="9">
        <f t="shared" si="46"/>
        <v>1</v>
      </c>
      <c r="H714" s="10" t="str">
        <f t="shared" si="47"/>
        <v xml:space="preserve">insert into producto (
	id_producto,
	nom_producto,
	precio,
	cod_unidad_medida,
	cod_categ_producto)
values (
	712,
	'Frutillas fresca pote ',
	7937.14285714286,
	5,
	1);
</v>
      </c>
    </row>
    <row r="715" spans="1:8" ht="200.15" customHeight="1" x14ac:dyDescent="0.35">
      <c r="A715" s="9" t="str">
        <f>SUBSTITUTE(Productos!A716,"'","''")</f>
        <v>Frutillas frescas</v>
      </c>
      <c r="B715" s="9">
        <f t="shared" si="44"/>
        <v>713</v>
      </c>
      <c r="C715" s="9">
        <f>Productos!D716</f>
        <v>2500</v>
      </c>
      <c r="D715" s="9" t="str">
        <f>VLOOKUP(A715,'Base de datos'!$E$2:$H$7486,4,FALSE)</f>
        <v>Kg.</v>
      </c>
      <c r="E715" s="9" t="str">
        <f>VLOOKUP(A715,'Base de datos'!$E$2:$H$7486,2,FALSE)</f>
        <v>Frutas y verduras</v>
      </c>
      <c r="F715" s="9">
        <f t="shared" si="45"/>
        <v>1</v>
      </c>
      <c r="G715" s="9">
        <f t="shared" si="46"/>
        <v>1</v>
      </c>
      <c r="H715" s="10" t="str">
        <f t="shared" si="47"/>
        <v xml:space="preserve">insert into producto (
	id_producto,
	nom_producto,
	precio,
	cod_unidad_medida,
	cod_categ_producto)
values (
	713,
	'Frutillas frescas',
	2500,
	1,
	1);
</v>
      </c>
    </row>
    <row r="716" spans="1:8" ht="200.15" customHeight="1" x14ac:dyDescent="0.35">
      <c r="A716" s="9" t="str">
        <f>SUBSTITUTE(Productos!A717,"'","''")</f>
        <v>Frutillas frescas o congeladas</v>
      </c>
      <c r="B716" s="9">
        <f t="shared" si="44"/>
        <v>714</v>
      </c>
      <c r="C716" s="9">
        <f>Productos!D717</f>
        <v>7963.75</v>
      </c>
      <c r="D716" s="9" t="str">
        <f>VLOOKUP(A716,'Base de datos'!$E$2:$H$7486,4,FALSE)</f>
        <v>Kg.</v>
      </c>
      <c r="E716" s="9" t="str">
        <f>VLOOKUP(A716,'Base de datos'!$E$2:$H$7486,2,FALSE)</f>
        <v>Frutas y verduras</v>
      </c>
      <c r="F716" s="9">
        <f t="shared" si="45"/>
        <v>1</v>
      </c>
      <c r="G716" s="9">
        <f t="shared" si="46"/>
        <v>1</v>
      </c>
      <c r="H716" s="10" t="str">
        <f t="shared" si="47"/>
        <v xml:space="preserve">insert into producto (
	id_producto,
	nom_producto,
	precio,
	cod_unidad_medida,
	cod_categ_producto)
values (
	714,
	'Frutillas frescas o congeladas',
	7963.75,
	1,
	1);
</v>
      </c>
    </row>
    <row r="717" spans="1:8" ht="200.15" customHeight="1" x14ac:dyDescent="0.35">
      <c r="A717" s="9" t="str">
        <f>SUBSTITUTE(Productos!A718,"'","''")</f>
        <v>Frutilllas frescas</v>
      </c>
      <c r="B717" s="9">
        <f t="shared" si="44"/>
        <v>715</v>
      </c>
      <c r="C717" s="9">
        <f>Productos!D718</f>
        <v>7890</v>
      </c>
      <c r="D717" s="9" t="str">
        <f>VLOOKUP(A717,'Base de datos'!$E$2:$H$7486,4,FALSE)</f>
        <v>Kg.</v>
      </c>
      <c r="E717" s="9" t="str">
        <f>VLOOKUP(A717,'Base de datos'!$E$2:$H$7486,2,FALSE)</f>
        <v>Frutas y verduras</v>
      </c>
      <c r="F717" s="9">
        <f t="shared" si="45"/>
        <v>1</v>
      </c>
      <c r="G717" s="9">
        <f t="shared" si="46"/>
        <v>1</v>
      </c>
      <c r="H717" s="10" t="str">
        <f t="shared" si="47"/>
        <v xml:space="preserve">insert into producto (
	id_producto,
	nom_producto,
	precio,
	cod_unidad_medida,
	cod_categ_producto)
values (
	715,
	'Frutilllas frescas',
	7890,
	1,
	1);
</v>
      </c>
    </row>
    <row r="718" spans="1:8" ht="200.15" customHeight="1" x14ac:dyDescent="0.35">
      <c r="A718" s="9" t="str">
        <f>SUBSTITUTE(Productos!A719,"'","''")</f>
        <v>Frutos secos en lata o pote 300 grs</v>
      </c>
      <c r="B718" s="9">
        <f t="shared" si="44"/>
        <v>716</v>
      </c>
      <c r="C718" s="9">
        <f>Productos!D719</f>
        <v>7937.1428571428569</v>
      </c>
      <c r="D718" s="9" t="str">
        <f>VLOOKUP(A718,'Base de datos'!$E$2:$H$7486,4,FALSE)</f>
        <v>unidad</v>
      </c>
      <c r="E718" s="9" t="str">
        <f>VLOOKUP(A718,'Base de datos'!$E$2:$H$7486,2,FALSE)</f>
        <v>Abarrotes</v>
      </c>
      <c r="F718" s="9">
        <f t="shared" si="45"/>
        <v>5</v>
      </c>
      <c r="G718" s="9">
        <f t="shared" si="46"/>
        <v>6</v>
      </c>
      <c r="H718" s="10" t="str">
        <f t="shared" si="47"/>
        <v xml:space="preserve">insert into producto (
	id_producto,
	nom_producto,
	precio,
	cod_unidad_medida,
	cod_categ_producto)
values (
	716,
	'Frutos secos en lata o pote 300 grs',
	7937.14285714286,
	5,
	6);
</v>
      </c>
    </row>
    <row r="719" spans="1:8" ht="200.15" customHeight="1" x14ac:dyDescent="0.35">
      <c r="A719" s="9" t="str">
        <f>SUBSTITUTE(Productos!A720,"'","''")</f>
        <v>Galleta "Oreo" paquetes</v>
      </c>
      <c r="B719" s="9">
        <f t="shared" si="44"/>
        <v>717</v>
      </c>
      <c r="C719" s="9">
        <f>Productos!D720</f>
        <v>3200</v>
      </c>
      <c r="D719" s="9" t="str">
        <f>VLOOKUP(A719,'Base de datos'!$E$2:$H$7486,4,FALSE)</f>
        <v>unidad</v>
      </c>
      <c r="E719" s="9" t="str">
        <f>VLOOKUP(A719,'Base de datos'!$E$2:$H$7486,2,FALSE)</f>
        <v>Abarrotes</v>
      </c>
      <c r="F719" s="9">
        <f t="shared" si="45"/>
        <v>5</v>
      </c>
      <c r="G719" s="9">
        <f t="shared" si="46"/>
        <v>6</v>
      </c>
      <c r="H719" s="10" t="str">
        <f t="shared" si="47"/>
        <v xml:space="preserve">insert into producto (
	id_producto,
	nom_producto,
	precio,
	cod_unidad_medida,
	cod_categ_producto)
values (
	717,
	'Galleta "Oreo" paquetes',
	3200,
	5,
	6);
</v>
      </c>
    </row>
    <row r="720" spans="1:8" ht="200.15" customHeight="1" x14ac:dyDescent="0.35">
      <c r="A720" s="9" t="str">
        <f>SUBSTITUTE(Productos!A721,"'","''")</f>
        <v>Galleta criollita (2 pqts)</v>
      </c>
      <c r="B720" s="9">
        <f t="shared" si="44"/>
        <v>718</v>
      </c>
      <c r="C720" s="9">
        <f>Productos!D721</f>
        <v>13490</v>
      </c>
      <c r="D720" s="9" t="str">
        <f>VLOOKUP(A720,'Base de datos'!$E$2:$H$7486,4,FALSE)</f>
        <v>Kg.</v>
      </c>
      <c r="E720" s="9" t="str">
        <f>VLOOKUP(A720,'Base de datos'!$E$2:$H$7486,2,FALSE)</f>
        <v>Abarrotes</v>
      </c>
      <c r="F720" s="9">
        <f t="shared" si="45"/>
        <v>1</v>
      </c>
      <c r="G720" s="9">
        <f t="shared" si="46"/>
        <v>6</v>
      </c>
      <c r="H720" s="10" t="str">
        <f t="shared" si="47"/>
        <v xml:space="preserve">insert into producto (
	id_producto,
	nom_producto,
	precio,
	cod_unidad_medida,
	cod_categ_producto)
values (
	718,
	'Galleta criollita (2 pqts)',
	13490,
	1,
	6);
</v>
      </c>
    </row>
    <row r="721" spans="1:8" ht="200.15" customHeight="1" x14ac:dyDescent="0.35">
      <c r="A721" s="9" t="str">
        <f>SUBSTITUTE(Productos!A722,"'","''")</f>
        <v>Galletas de agua paquetes</v>
      </c>
      <c r="B721" s="9">
        <f t="shared" si="44"/>
        <v>719</v>
      </c>
      <c r="C721" s="9">
        <f>Productos!D722</f>
        <v>13490</v>
      </c>
      <c r="D721" s="9" t="str">
        <f>VLOOKUP(A721,'Base de datos'!$E$2:$H$7486,4,FALSE)</f>
        <v>unidad</v>
      </c>
      <c r="E721" s="9" t="str">
        <f>VLOOKUP(A721,'Base de datos'!$E$2:$H$7486,2,FALSE)</f>
        <v>Abarrotes</v>
      </c>
      <c r="F721" s="9">
        <f t="shared" si="45"/>
        <v>5</v>
      </c>
      <c r="G721" s="9">
        <f t="shared" si="46"/>
        <v>6</v>
      </c>
      <c r="H721" s="10" t="str">
        <f t="shared" si="47"/>
        <v xml:space="preserve">insert into producto (
	id_producto,
	nom_producto,
	precio,
	cod_unidad_medida,
	cod_categ_producto)
values (
	719,
	'Galletas de agua paquetes',
	13490,
	5,
	6);
</v>
      </c>
    </row>
    <row r="722" spans="1:8" ht="200.15" customHeight="1" x14ac:dyDescent="0.35">
      <c r="A722" s="9" t="str">
        <f>SUBSTITUTE(Productos!A723,"'","''")</f>
        <v>Galletas de soda pqtes.</v>
      </c>
      <c r="B722" s="9">
        <f t="shared" si="44"/>
        <v>720</v>
      </c>
      <c r="C722" s="9">
        <f>Productos!D723</f>
        <v>800</v>
      </c>
      <c r="D722" s="9" t="str">
        <f>VLOOKUP(A722,'Base de datos'!$E$2:$H$7486,4,FALSE)</f>
        <v>unidad</v>
      </c>
      <c r="E722" s="9" t="str">
        <f>VLOOKUP(A722,'Base de datos'!$E$2:$H$7486,2,FALSE)</f>
        <v>Vinos, licores y bebidas</v>
      </c>
      <c r="F722" s="9">
        <f t="shared" si="45"/>
        <v>5</v>
      </c>
      <c r="G722" s="9">
        <f t="shared" si="46"/>
        <v>7</v>
      </c>
      <c r="H722" s="10" t="str">
        <f t="shared" si="47"/>
        <v xml:space="preserve">insert into producto (
	id_producto,
	nom_producto,
	precio,
	cod_unidad_medida,
	cod_categ_producto)
values (
	720,
	'Galletas de soda pqtes.',
	800,
	5,
	7);
</v>
      </c>
    </row>
    <row r="723" spans="1:8" ht="200.15" customHeight="1" x14ac:dyDescent="0.35">
      <c r="A723" s="9" t="str">
        <f>SUBSTITUTE(Productos!A724,"'","''")</f>
        <v xml:space="preserve">Galletas de soda pqts </v>
      </c>
      <c r="B723" s="9">
        <f t="shared" si="44"/>
        <v>721</v>
      </c>
      <c r="C723" s="9">
        <f>Productos!D724</f>
        <v>800</v>
      </c>
      <c r="D723" s="9" t="str">
        <f>VLOOKUP(A723,'Base de datos'!$E$2:$H$7486,4,FALSE)</f>
        <v>unidad</v>
      </c>
      <c r="E723" s="9" t="str">
        <f>VLOOKUP(A723,'Base de datos'!$E$2:$H$7486,2,FALSE)</f>
        <v>Abarrotes</v>
      </c>
      <c r="F723" s="9">
        <f t="shared" si="45"/>
        <v>5</v>
      </c>
      <c r="G723" s="9">
        <f t="shared" si="46"/>
        <v>6</v>
      </c>
      <c r="H723" s="10" t="str">
        <f t="shared" si="47"/>
        <v xml:space="preserve">insert into producto (
	id_producto,
	nom_producto,
	precio,
	cod_unidad_medida,
	cod_categ_producto)
values (
	721,
	'Galletas de soda pqts ',
	800,
	5,
	6);
</v>
      </c>
    </row>
    <row r="724" spans="1:8" ht="200.15" customHeight="1" x14ac:dyDescent="0.35">
      <c r="A724" s="9" t="str">
        <f>SUBSTITUTE(Productos!A725,"'","''")</f>
        <v>Galletas de vino (3 paquetes)</v>
      </c>
      <c r="B724" s="9">
        <f t="shared" si="44"/>
        <v>722</v>
      </c>
      <c r="C724" s="9">
        <f>Productos!D725</f>
        <v>800</v>
      </c>
      <c r="D724" s="9" t="str">
        <f>VLOOKUP(A724,'Base de datos'!$E$2:$H$7486,4,FALSE)</f>
        <v>Kg.</v>
      </c>
      <c r="E724" s="9" t="str">
        <f>VLOOKUP(A724,'Base de datos'!$E$2:$H$7486,2,FALSE)</f>
        <v>Abarrotes</v>
      </c>
      <c r="F724" s="9">
        <f t="shared" si="45"/>
        <v>1</v>
      </c>
      <c r="G724" s="9">
        <f t="shared" si="46"/>
        <v>6</v>
      </c>
      <c r="H724" s="10" t="str">
        <f t="shared" si="47"/>
        <v xml:space="preserve">insert into producto (
	id_producto,
	nom_producto,
	precio,
	cod_unidad_medida,
	cod_categ_producto)
values (
	722,
	'Galletas de vino (3 paquetes)',
	800,
	1,
	6);
</v>
      </c>
    </row>
    <row r="725" spans="1:8" ht="200.15" customHeight="1" x14ac:dyDescent="0.35">
      <c r="A725" s="9" t="str">
        <f>SUBSTITUTE(Productos!A726,"'","''")</f>
        <v>Galletas pequeñas dulces criollita 100 grs</v>
      </c>
      <c r="B725" s="9">
        <f t="shared" si="44"/>
        <v>723</v>
      </c>
      <c r="C725" s="9">
        <f>Productos!D726</f>
        <v>6475</v>
      </c>
      <c r="D725" s="9" t="str">
        <f>VLOOKUP(A725,'Base de datos'!$E$2:$H$7486,4,FALSE)</f>
        <v>unidad</v>
      </c>
      <c r="E725" s="9" t="str">
        <f>VLOOKUP(A725,'Base de datos'!$E$2:$H$7486,2,FALSE)</f>
        <v>Abarrotes</v>
      </c>
      <c r="F725" s="9">
        <f t="shared" si="45"/>
        <v>5</v>
      </c>
      <c r="G725" s="9">
        <f t="shared" si="46"/>
        <v>6</v>
      </c>
      <c r="H725" s="10" t="str">
        <f t="shared" si="47"/>
        <v xml:space="preserve">insert into producto (
	id_producto,
	nom_producto,
	precio,
	cod_unidad_medida,
	cod_categ_producto)
values (
	723,
	'Galletas pequeñas dulces criollita 100 grs',
	6475,
	5,
	6);
</v>
      </c>
    </row>
    <row r="726" spans="1:8" ht="200.15" customHeight="1" x14ac:dyDescent="0.35">
      <c r="A726" s="9" t="str">
        <f>SUBSTITUTE(Productos!A727,"'","''")</f>
        <v>Galletas pequeñas saladas selz 85 grs</v>
      </c>
      <c r="B726" s="9">
        <f t="shared" si="44"/>
        <v>724</v>
      </c>
      <c r="C726" s="9">
        <f>Productos!D727</f>
        <v>13490</v>
      </c>
      <c r="D726" s="9" t="str">
        <f>VLOOKUP(A726,'Base de datos'!$E$2:$H$7486,4,FALSE)</f>
        <v>unidad</v>
      </c>
      <c r="E726" s="9" t="str">
        <f>VLOOKUP(A726,'Base de datos'!$E$2:$H$7486,2,FALSE)</f>
        <v>Abarrotes</v>
      </c>
      <c r="F726" s="9">
        <f t="shared" si="45"/>
        <v>5</v>
      </c>
      <c r="G726" s="9">
        <f t="shared" si="46"/>
        <v>6</v>
      </c>
      <c r="H726" s="10" t="str">
        <f t="shared" si="47"/>
        <v xml:space="preserve">insert into producto (
	id_producto,
	nom_producto,
	precio,
	cod_unidad_medida,
	cod_categ_producto)
values (
	724,
	'Galletas pequeñas saladas selz 85 grs',
	13490,
	5,
	6);
</v>
      </c>
    </row>
    <row r="727" spans="1:8" ht="200.15" customHeight="1" x14ac:dyDescent="0.35">
      <c r="A727" s="9" t="str">
        <f>SUBSTITUTE(Productos!A728,"'","''")</f>
        <v>Garam masala</v>
      </c>
      <c r="B727" s="9">
        <f t="shared" si="44"/>
        <v>725</v>
      </c>
      <c r="C727" s="9">
        <f>Productos!D728</f>
        <v>13000</v>
      </c>
      <c r="D727" s="9" t="str">
        <f>VLOOKUP(A727,'Base de datos'!$E$2:$H$7486,4,FALSE)</f>
        <v>Kg.</v>
      </c>
      <c r="E727" s="9" t="str">
        <f>VLOOKUP(A727,'Base de datos'!$E$2:$H$7486,2,FALSE)</f>
        <v>Abarrotes</v>
      </c>
      <c r="F727" s="9">
        <f t="shared" si="45"/>
        <v>1</v>
      </c>
      <c r="G727" s="9">
        <f t="shared" si="46"/>
        <v>6</v>
      </c>
      <c r="H727" s="10" t="str">
        <f t="shared" si="47"/>
        <v xml:space="preserve">insert into producto (
	id_producto,
	nom_producto,
	precio,
	cod_unidad_medida,
	cod_categ_producto)
values (
	725,
	'Garam masala',
	13000,
	1,
	6);
</v>
      </c>
    </row>
    <row r="728" spans="1:8" ht="200.15" customHeight="1" x14ac:dyDescent="0.35">
      <c r="A728" s="9" t="str">
        <f>SUBSTITUTE(Productos!A729,"'","''")</f>
        <v>Garbanzos</v>
      </c>
      <c r="B728" s="9">
        <f t="shared" si="44"/>
        <v>726</v>
      </c>
      <c r="C728" s="9">
        <f>Productos!D729</f>
        <v>43000</v>
      </c>
      <c r="D728" s="9" t="str">
        <f>VLOOKUP(A728,'Base de datos'!$E$2:$H$7486,4,FALSE)</f>
        <v>Kg.</v>
      </c>
      <c r="E728" s="9" t="str">
        <f>VLOOKUP(A728,'Base de datos'!$E$2:$H$7486,2,FALSE)</f>
        <v>Abarrotes</v>
      </c>
      <c r="F728" s="9">
        <f t="shared" si="45"/>
        <v>1</v>
      </c>
      <c r="G728" s="9">
        <f t="shared" si="46"/>
        <v>6</v>
      </c>
      <c r="H728" s="10" t="str">
        <f t="shared" si="47"/>
        <v xml:space="preserve">insert into producto (
	id_producto,
	nom_producto,
	precio,
	cod_unidad_medida,
	cod_categ_producto)
values (
	726,
	'Garbanzos',
	43000,
	1,
	6);
</v>
      </c>
    </row>
    <row r="729" spans="1:8" ht="200.15" customHeight="1" x14ac:dyDescent="0.35">
      <c r="A729" s="9" t="str">
        <f>SUBSTITUTE(Productos!A730,"'","''")</f>
        <v>Garbanzos pelados</v>
      </c>
      <c r="B729" s="9">
        <f t="shared" si="44"/>
        <v>727</v>
      </c>
      <c r="C729" s="9">
        <f>Productos!D730</f>
        <v>3469.5</v>
      </c>
      <c r="D729" s="9" t="str">
        <f>VLOOKUP(A729,'Base de datos'!$E$2:$H$7486,4,FALSE)</f>
        <v>Kg.</v>
      </c>
      <c r="E729" s="9" t="str">
        <f>VLOOKUP(A729,'Base de datos'!$E$2:$H$7486,2,FALSE)</f>
        <v>Carnes, cecinas y embutidos</v>
      </c>
      <c r="F729" s="9">
        <f t="shared" si="45"/>
        <v>1</v>
      </c>
      <c r="G729" s="9">
        <f t="shared" si="46"/>
        <v>2</v>
      </c>
      <c r="H729" s="10" t="str">
        <f t="shared" si="47"/>
        <v xml:space="preserve">insert into producto (
	id_producto,
	nom_producto,
	precio,
	cod_unidad_medida,
	cod_categ_producto)
values (
	727,
	'Garbanzos pelados',
	3469.5,
	1,
	2);
</v>
      </c>
    </row>
    <row r="730" spans="1:8" ht="200.15" customHeight="1" x14ac:dyDescent="0.35">
      <c r="A730" s="9" t="str">
        <f>SUBSTITUTE(Productos!A731,"'","''")</f>
        <v>Garbanzos remojados</v>
      </c>
      <c r="B730" s="9">
        <f t="shared" si="44"/>
        <v>728</v>
      </c>
      <c r="C730" s="9">
        <f>Productos!D731</f>
        <v>3200</v>
      </c>
      <c r="D730" s="9" t="str">
        <f>VLOOKUP(A730,'Base de datos'!$E$2:$H$7486,4,FALSE)</f>
        <v>Kg.</v>
      </c>
      <c r="E730" s="9" t="str">
        <f>VLOOKUP(A730,'Base de datos'!$E$2:$H$7486,2,FALSE)</f>
        <v>Abarrotes</v>
      </c>
      <c r="F730" s="9">
        <f t="shared" si="45"/>
        <v>1</v>
      </c>
      <c r="G730" s="9">
        <f t="shared" si="46"/>
        <v>6</v>
      </c>
      <c r="H730" s="10" t="str">
        <f t="shared" si="47"/>
        <v xml:space="preserve">insert into producto (
	id_producto,
	nom_producto,
	precio,
	cod_unidad_medida,
	cod_categ_producto)
values (
	728,
	'Garbanzos remojados',
	3200,
	1,
	6);
</v>
      </c>
    </row>
    <row r="731" spans="1:8" ht="200.15" customHeight="1" x14ac:dyDescent="0.35">
      <c r="A731" s="9" t="str">
        <f>SUBSTITUTE(Productos!A732,"'","''")</f>
        <v>Gargal/changle</v>
      </c>
      <c r="B731" s="9">
        <f t="shared" si="44"/>
        <v>729</v>
      </c>
      <c r="C731" s="9">
        <f>Productos!D732</f>
        <v>3200</v>
      </c>
      <c r="D731" s="9" t="str">
        <f>VLOOKUP(A731,'Base de datos'!$E$2:$H$7486,4,FALSE)</f>
        <v>Kg.</v>
      </c>
      <c r="E731" s="9" t="str">
        <f>VLOOKUP(A731,'Base de datos'!$E$2:$H$7486,2,FALSE)</f>
        <v>Carnes, cecinas y embutidos</v>
      </c>
      <c r="F731" s="9">
        <f t="shared" si="45"/>
        <v>1</v>
      </c>
      <c r="G731" s="9">
        <f t="shared" si="46"/>
        <v>2</v>
      </c>
      <c r="H731" s="10" t="str">
        <f t="shared" si="47"/>
        <v xml:space="preserve">insert into producto (
	id_producto,
	nom_producto,
	precio,
	cod_unidad_medida,
	cod_categ_producto)
values (
	729,
	'Gargal/changle',
	3200,
	1,
	2);
</v>
      </c>
    </row>
    <row r="732" spans="1:8" ht="200.15" customHeight="1" x14ac:dyDescent="0.35">
      <c r="A732" s="9" t="str">
        <f>SUBSTITUTE(Productos!A733,"'","''")</f>
        <v>Gaseosa ginger ale (1,5 lt) botella</v>
      </c>
      <c r="B732" s="9">
        <f t="shared" si="44"/>
        <v>730</v>
      </c>
      <c r="C732" s="9">
        <f>Productos!D733</f>
        <v>3000</v>
      </c>
      <c r="D732" s="9" t="str">
        <f>VLOOKUP(A732,'Base de datos'!$E$2:$H$7486,4,FALSE)</f>
        <v>unidad</v>
      </c>
      <c r="E732" s="9" t="str">
        <f>VLOOKUP(A732,'Base de datos'!$E$2:$H$7486,2,FALSE)</f>
        <v>Carnes, cecinas y embutidos</v>
      </c>
      <c r="F732" s="9">
        <f t="shared" si="45"/>
        <v>5</v>
      </c>
      <c r="G732" s="9">
        <f t="shared" si="46"/>
        <v>2</v>
      </c>
      <c r="H732" s="10" t="str">
        <f t="shared" si="47"/>
        <v xml:space="preserve">insert into producto (
	id_producto,
	nom_producto,
	precio,
	cod_unidad_medida,
	cod_categ_producto)
values (
	730,
	'Gaseosa ginger ale (1,5 lt) botella',
	3000,
	5,
	2);
</v>
      </c>
    </row>
    <row r="733" spans="1:8" ht="200.15" customHeight="1" x14ac:dyDescent="0.35">
      <c r="A733" s="9" t="str">
        <f>SUBSTITUTE(Productos!A734,"'","''")</f>
        <v>Gaseosa ginger ale (1,5) botella</v>
      </c>
      <c r="B733" s="9">
        <f t="shared" si="44"/>
        <v>731</v>
      </c>
      <c r="C733" s="9">
        <f>Productos!D734</f>
        <v>1810</v>
      </c>
      <c r="D733" s="9" t="str">
        <f>VLOOKUP(A733,'Base de datos'!$E$2:$H$7486,4,FALSE)</f>
        <v>unidad</v>
      </c>
      <c r="E733" s="9" t="str">
        <f>VLOOKUP(A733,'Base de datos'!$E$2:$H$7486,2,FALSE)</f>
        <v>Carnes, cecinas y embutidos</v>
      </c>
      <c r="F733" s="9">
        <f t="shared" si="45"/>
        <v>5</v>
      </c>
      <c r="G733" s="9">
        <f t="shared" si="46"/>
        <v>2</v>
      </c>
      <c r="H733" s="10" t="str">
        <f t="shared" si="47"/>
        <v xml:space="preserve">insert into producto (
	id_producto,
	nom_producto,
	precio,
	cod_unidad_medida,
	cod_categ_producto)
values (
	731,
	'Gaseosa ginger ale (1,5) botella',
	1810,
	5,
	2);
</v>
      </c>
    </row>
    <row r="734" spans="1:8" ht="200.15" customHeight="1" x14ac:dyDescent="0.35">
      <c r="A734" s="9" t="str">
        <f>SUBSTITUTE(Productos!A735,"'","''")</f>
        <v>Gelatina sabor piña caja</v>
      </c>
      <c r="B734" s="9">
        <f t="shared" si="44"/>
        <v>732</v>
      </c>
      <c r="C734" s="9">
        <f>Productos!D735</f>
        <v>1810</v>
      </c>
      <c r="D734" s="9" t="str">
        <f>VLOOKUP(A734,'Base de datos'!$E$2:$H$7486,4,FALSE)</f>
        <v>unidad</v>
      </c>
      <c r="E734" s="9" t="str">
        <f>VLOOKUP(A734,'Base de datos'!$E$2:$H$7486,2,FALSE)</f>
        <v>Abarrotes</v>
      </c>
      <c r="F734" s="9">
        <f t="shared" si="45"/>
        <v>5</v>
      </c>
      <c r="G734" s="9">
        <f t="shared" si="46"/>
        <v>6</v>
      </c>
      <c r="H734" s="10" t="str">
        <f t="shared" si="47"/>
        <v xml:space="preserve">insert into producto (
	id_producto,
	nom_producto,
	precio,
	cod_unidad_medida,
	cod_categ_producto)
values (
	732,
	'Gelatina sabor piña caja',
	1810,
	5,
	6);
</v>
      </c>
    </row>
    <row r="735" spans="1:8" ht="200.15" customHeight="1" x14ac:dyDescent="0.35">
      <c r="A735" s="9" t="str">
        <f>SUBSTITUTE(Productos!A736,"'","''")</f>
        <v>Gewürztraminer bot.</v>
      </c>
      <c r="B735" s="9">
        <f t="shared" si="44"/>
        <v>733</v>
      </c>
      <c r="C735" s="9">
        <f>Productos!D736</f>
        <v>10394.5</v>
      </c>
      <c r="D735" s="9" t="str">
        <f>VLOOKUP(A735,'Base de datos'!$E$2:$H$7486,4,FALSE)</f>
        <v>unidad</v>
      </c>
      <c r="E735" s="9" t="str">
        <f>VLOOKUP(A735,'Base de datos'!$E$2:$H$7486,2,FALSE)</f>
        <v>Vinos, licores y bebidas</v>
      </c>
      <c r="F735" s="9">
        <f t="shared" si="45"/>
        <v>5</v>
      </c>
      <c r="G735" s="9">
        <f t="shared" si="46"/>
        <v>7</v>
      </c>
      <c r="H735" s="10" t="str">
        <f t="shared" si="47"/>
        <v xml:space="preserve">insert into producto (
	id_producto,
	nom_producto,
	precio,
	cod_unidad_medida,
	cod_categ_producto)
values (
	733,
	'Gewürztraminer bot.',
	10394.5,
	5,
	7);
</v>
      </c>
    </row>
    <row r="736" spans="1:8" ht="200.15" customHeight="1" x14ac:dyDescent="0.35">
      <c r="A736" s="9" t="str">
        <f>SUBSTITUTE(Productos!A737,"'","''")</f>
        <v>Gewürztraminer(750 cc) botella</v>
      </c>
      <c r="B736" s="9">
        <f t="shared" si="44"/>
        <v>734</v>
      </c>
      <c r="C736" s="9">
        <f>Productos!D737</f>
        <v>7500</v>
      </c>
      <c r="D736" s="9" t="str">
        <f>VLOOKUP(A736,'Base de datos'!$E$2:$H$7486,4,FALSE)</f>
        <v>unidad</v>
      </c>
      <c r="E736" s="9" t="str">
        <f>VLOOKUP(A736,'Base de datos'!$E$2:$H$7486,2,FALSE)</f>
        <v>Carnes, cecinas y embutidos</v>
      </c>
      <c r="F736" s="9">
        <f t="shared" si="45"/>
        <v>5</v>
      </c>
      <c r="G736" s="9">
        <f t="shared" si="46"/>
        <v>2</v>
      </c>
      <c r="H736" s="10" t="str">
        <f t="shared" si="47"/>
        <v xml:space="preserve">insert into producto (
	id_producto,
	nom_producto,
	precio,
	cod_unidad_medida,
	cod_categ_producto)
values (
	734,
	'Gewürztraminer(750 cc) botella',
	7500,
	5,
	2);
</v>
      </c>
    </row>
    <row r="737" spans="1:8" ht="200.15" customHeight="1" x14ac:dyDescent="0.35">
      <c r="A737" s="9" t="str">
        <f>SUBSTITUTE(Productos!A738,"'","''")</f>
        <v>Gin "Bombay" 750 cc bot.</v>
      </c>
      <c r="B737" s="9">
        <f t="shared" si="44"/>
        <v>735</v>
      </c>
      <c r="C737" s="9">
        <f>Productos!D738</f>
        <v>7500</v>
      </c>
      <c r="D737" s="9" t="str">
        <f>VLOOKUP(A737,'Base de datos'!$E$2:$H$7486,4,FALSE)</f>
        <v>unidad</v>
      </c>
      <c r="E737" s="9" t="str">
        <f>VLOOKUP(A737,'Base de datos'!$E$2:$H$7486,2,FALSE)</f>
        <v>Vinos, licores y bebidas</v>
      </c>
      <c r="F737" s="9">
        <f t="shared" si="45"/>
        <v>5</v>
      </c>
      <c r="G737" s="9">
        <f t="shared" si="46"/>
        <v>7</v>
      </c>
      <c r="H737" s="10" t="str">
        <f t="shared" si="47"/>
        <v xml:space="preserve">insert into producto (
	id_producto,
	nom_producto,
	precio,
	cod_unidad_medida,
	cod_categ_producto)
values (
	735,
	'Gin "Bombay" 750 cc bot.',
	7500,
	5,
	7);
</v>
      </c>
    </row>
    <row r="738" spans="1:8" ht="200.15" customHeight="1" x14ac:dyDescent="0.35">
      <c r="A738" s="9" t="str">
        <f>SUBSTITUTE(Productos!A739,"'","''")</f>
        <v>Gin bot.</v>
      </c>
      <c r="B738" s="9">
        <f t="shared" si="44"/>
        <v>736</v>
      </c>
      <c r="C738" s="9">
        <f>Productos!D739</f>
        <v>17000</v>
      </c>
      <c r="D738" s="9" t="str">
        <f>VLOOKUP(A738,'Base de datos'!$E$2:$H$7486,4,FALSE)</f>
        <v>unidad</v>
      </c>
      <c r="E738" s="9" t="str">
        <f>VLOOKUP(A738,'Base de datos'!$E$2:$H$7486,2,FALSE)</f>
        <v>Vinos, licores y bebidas</v>
      </c>
      <c r="F738" s="9">
        <f t="shared" si="45"/>
        <v>5</v>
      </c>
      <c r="G738" s="9">
        <f t="shared" si="46"/>
        <v>7</v>
      </c>
      <c r="H738" s="10" t="str">
        <f t="shared" si="47"/>
        <v xml:space="preserve">insert into producto (
	id_producto,
	nom_producto,
	precio,
	cod_unidad_medida,
	cod_categ_producto)
values (
	736,
	'Gin bot.',
	17000,
	5,
	7);
</v>
      </c>
    </row>
    <row r="739" spans="1:8" ht="200.15" customHeight="1" x14ac:dyDescent="0.35">
      <c r="A739" s="9" t="str">
        <f>SUBSTITUTE(Productos!A740,"'","''")</f>
        <v>Ginger ale zero</v>
      </c>
      <c r="B739" s="9">
        <f t="shared" si="44"/>
        <v>737</v>
      </c>
      <c r="C739" s="9">
        <f>Productos!D740</f>
        <v>12547.5</v>
      </c>
      <c r="D739" s="9" t="str">
        <f>VLOOKUP(A739,'Base de datos'!$E$2:$H$7486,4,FALSE)</f>
        <v>lt.</v>
      </c>
      <c r="E739" s="9" t="str">
        <f>VLOOKUP(A739,'Base de datos'!$E$2:$H$7486,2,FALSE)</f>
        <v>Vinos, licores y bebidas</v>
      </c>
      <c r="F739" s="9">
        <f t="shared" si="45"/>
        <v>3</v>
      </c>
      <c r="G739" s="9">
        <f t="shared" si="46"/>
        <v>7</v>
      </c>
      <c r="H739" s="10" t="str">
        <f t="shared" si="47"/>
        <v xml:space="preserve">insert into producto (
	id_producto,
	nom_producto,
	precio,
	cod_unidad_medida,
	cod_categ_producto)
values (
	737,
	'Ginger ale zero',
	12547.5,
	3,
	7);
</v>
      </c>
    </row>
    <row r="740" spans="1:8" ht="200.15" customHeight="1" x14ac:dyDescent="0.35">
      <c r="A740" s="9" t="str">
        <f>SUBSTITUTE(Productos!A741,"'","''")</f>
        <v>Ginger beer "Fentimans" o "Britvic"</v>
      </c>
      <c r="B740" s="9">
        <f t="shared" si="44"/>
        <v>738</v>
      </c>
      <c r="C740" s="9">
        <f>Productos!D741</f>
        <v>1810</v>
      </c>
      <c r="D740" s="9" t="str">
        <f>VLOOKUP(A740,'Base de datos'!$E$2:$H$7486,4,FALSE)</f>
        <v>lt.</v>
      </c>
      <c r="E740" s="9" t="str">
        <f>VLOOKUP(A740,'Base de datos'!$E$2:$H$7486,2,FALSE)</f>
        <v>Vinos, licores y bebidas</v>
      </c>
      <c r="F740" s="9">
        <f t="shared" si="45"/>
        <v>3</v>
      </c>
      <c r="G740" s="9">
        <f t="shared" si="46"/>
        <v>7</v>
      </c>
      <c r="H740" s="10" t="str">
        <f t="shared" si="47"/>
        <v xml:space="preserve">insert into producto (
	id_producto,
	nom_producto,
	precio,
	cod_unidad_medida,
	cod_categ_producto)
values (
	738,
	'Ginger beer "Fentimans" o "Britvic"',
	1810,
	3,
	7);
</v>
      </c>
    </row>
    <row r="741" spans="1:8" ht="200.15" customHeight="1" x14ac:dyDescent="0.35">
      <c r="A741" s="9" t="str">
        <f>SUBSTITUTE(Productos!A742,"'","''")</f>
        <v>Glucosa</v>
      </c>
      <c r="B741" s="9">
        <f t="shared" si="44"/>
        <v>739</v>
      </c>
      <c r="C741" s="9">
        <f>Productos!D742</f>
        <v>5000</v>
      </c>
      <c r="D741" s="9" t="str">
        <f>VLOOKUP(A741,'Base de datos'!$E$2:$H$7486,4,FALSE)</f>
        <v>Kg.</v>
      </c>
      <c r="E741" s="9" t="str">
        <f>VLOOKUP(A741,'Base de datos'!$E$2:$H$7486,2,FALSE)</f>
        <v>Abarrotes</v>
      </c>
      <c r="F741" s="9">
        <f t="shared" si="45"/>
        <v>1</v>
      </c>
      <c r="G741" s="9">
        <f t="shared" si="46"/>
        <v>6</v>
      </c>
      <c r="H741" s="10" t="str">
        <f t="shared" si="47"/>
        <v xml:space="preserve">insert into producto (
	id_producto,
	nom_producto,
	precio,
	cod_unidad_medida,
	cod_categ_producto)
values (
	739,
	'Glucosa',
	5000,
	1,
	6);
</v>
      </c>
    </row>
    <row r="742" spans="1:8" ht="200.15" customHeight="1" x14ac:dyDescent="0.35">
      <c r="A742" s="9" t="str">
        <f>SUBSTITUTE(Productos!A743,"'","''")</f>
        <v>Gordas buena calidad (20 unidades)</v>
      </c>
      <c r="B742" s="9">
        <f t="shared" si="44"/>
        <v>740</v>
      </c>
      <c r="C742" s="9">
        <f>Productos!D743</f>
        <v>8900</v>
      </c>
      <c r="D742" s="9" t="str">
        <f>VLOOKUP(A742,'Base de datos'!$E$2:$H$7486,4,FALSE)</f>
        <v>Kg.</v>
      </c>
      <c r="E742" s="9" t="str">
        <f>VLOOKUP(A742,'Base de datos'!$E$2:$H$7486,2,FALSE)</f>
        <v>Carnes, cecinas y embutidos</v>
      </c>
      <c r="F742" s="9">
        <f t="shared" si="45"/>
        <v>1</v>
      </c>
      <c r="G742" s="9">
        <f t="shared" si="46"/>
        <v>2</v>
      </c>
      <c r="H742" s="10" t="str">
        <f t="shared" si="47"/>
        <v xml:space="preserve">insert into producto (
	id_producto,
	nom_producto,
	precio,
	cod_unidad_medida,
	cod_categ_producto)
values (
	740,
	'Gordas buena calidad (20 unidades)',
	8900,
	1,
	2);
</v>
      </c>
    </row>
    <row r="743" spans="1:8" ht="200.15" customHeight="1" x14ac:dyDescent="0.35">
      <c r="A743" s="9" t="str">
        <f>SUBSTITUTE(Productos!A744,"'","''")</f>
        <v>Gorro de chef</v>
      </c>
      <c r="B743" s="9">
        <f t="shared" si="44"/>
        <v>741</v>
      </c>
      <c r="C743" s="9">
        <f>Productos!D744</f>
        <v>2200</v>
      </c>
      <c r="D743" s="9" t="str">
        <f>VLOOKUP(A743,'Base de datos'!$E$2:$H$7486,4,FALSE)</f>
        <v>unidad</v>
      </c>
      <c r="E743" s="9" t="str">
        <f>VLOOKUP(A743,'Base de datos'!$E$2:$H$7486,2,FALSE)</f>
        <v>Artículos de aseo</v>
      </c>
      <c r="F743" s="9">
        <f t="shared" si="45"/>
        <v>5</v>
      </c>
      <c r="G743" s="9">
        <f t="shared" si="46"/>
        <v>9</v>
      </c>
      <c r="H743" s="10" t="str">
        <f t="shared" si="47"/>
        <v xml:space="preserve">insert into producto (
	id_producto,
	nom_producto,
	precio,
	cod_unidad_medida,
	cod_categ_producto)
values (
	741,
	'Gorro de chef',
	2200,
	5,
	9);
</v>
      </c>
    </row>
    <row r="744" spans="1:8" ht="200.15" customHeight="1" x14ac:dyDescent="0.35">
      <c r="A744" s="9" t="str">
        <f>SUBSTITUTE(Productos!A745,"'","''")</f>
        <v>Granadina</v>
      </c>
      <c r="B744" s="9">
        <f t="shared" si="44"/>
        <v>742</v>
      </c>
      <c r="C744" s="9">
        <f>Productos!D745</f>
        <v>1800</v>
      </c>
      <c r="D744" s="9" t="str">
        <f>VLOOKUP(A744,'Base de datos'!$E$2:$H$7486,4,FALSE)</f>
        <v>lt.</v>
      </c>
      <c r="E744" s="9" t="str">
        <f>VLOOKUP(A744,'Base de datos'!$E$2:$H$7486,2,FALSE)</f>
        <v>Vinos, licores y bebidas</v>
      </c>
      <c r="F744" s="9">
        <f t="shared" si="45"/>
        <v>3</v>
      </c>
      <c r="G744" s="9">
        <f t="shared" si="46"/>
        <v>7</v>
      </c>
      <c r="H744" s="10" t="str">
        <f t="shared" si="47"/>
        <v xml:space="preserve">insert into producto (
	id_producto,
	nom_producto,
	precio,
	cod_unidad_medida,
	cod_categ_producto)
values (
	742,
	'Granadina',
	1800,
	3,
	7);
</v>
      </c>
    </row>
    <row r="745" spans="1:8" ht="200.15" customHeight="1" x14ac:dyDescent="0.35">
      <c r="A745" s="9" t="str">
        <f>SUBSTITUTE(Productos!A746,"'","''")</f>
        <v>Granadina "Mitjans"</v>
      </c>
      <c r="B745" s="9">
        <f t="shared" si="44"/>
        <v>743</v>
      </c>
      <c r="C745" s="9">
        <f>Productos!D746</f>
        <v>6500</v>
      </c>
      <c r="D745" s="9" t="str">
        <f>VLOOKUP(A745,'Base de datos'!$E$2:$H$7486,4,FALSE)</f>
        <v>lt.</v>
      </c>
      <c r="E745" s="9" t="str">
        <f>VLOOKUP(A745,'Base de datos'!$E$2:$H$7486,2,FALSE)</f>
        <v>Vinos, licores y bebidas</v>
      </c>
      <c r="F745" s="9">
        <f t="shared" si="45"/>
        <v>3</v>
      </c>
      <c r="G745" s="9">
        <f t="shared" si="46"/>
        <v>7</v>
      </c>
      <c r="H745" s="10" t="str">
        <f t="shared" si="47"/>
        <v xml:space="preserve">insert into producto (
	id_producto,
	nom_producto,
	precio,
	cod_unidad_medida,
	cod_categ_producto)
values (
	743,
	'Granadina "Mitjans"',
	6500,
	3,
	7);
</v>
      </c>
    </row>
    <row r="746" spans="1:8" ht="200.15" customHeight="1" x14ac:dyDescent="0.35">
      <c r="A746" s="9" t="str">
        <f>SUBSTITUTE(Productos!A747,"'","''")</f>
        <v>Granadina "Mitjans" 900cc bot.</v>
      </c>
      <c r="B746" s="9">
        <f t="shared" si="44"/>
        <v>744</v>
      </c>
      <c r="C746" s="9">
        <f>Productos!D747</f>
        <v>6500</v>
      </c>
      <c r="D746" s="9" t="str">
        <f>VLOOKUP(A746,'Base de datos'!$E$2:$H$7486,4,FALSE)</f>
        <v>unidad</v>
      </c>
      <c r="E746" s="9" t="str">
        <f>VLOOKUP(A746,'Base de datos'!$E$2:$H$7486,2,FALSE)</f>
        <v>Vinos, licores y bebidas</v>
      </c>
      <c r="F746" s="9">
        <f t="shared" si="45"/>
        <v>5</v>
      </c>
      <c r="G746" s="9">
        <f t="shared" si="46"/>
        <v>7</v>
      </c>
      <c r="H746" s="10" t="str">
        <f t="shared" si="47"/>
        <v xml:space="preserve">insert into producto (
	id_producto,
	nom_producto,
	precio,
	cod_unidad_medida,
	cod_categ_producto)
values (
	744,
	'Granadina "Mitjans" 900cc bot.',
	6500,
	5,
	7);
</v>
      </c>
    </row>
    <row r="747" spans="1:8" ht="200.15" customHeight="1" x14ac:dyDescent="0.35">
      <c r="A747" s="9" t="str">
        <f>SUBSTITUTE(Productos!A748,"'","''")</f>
        <v>Granadina bot.</v>
      </c>
      <c r="B747" s="9">
        <f t="shared" si="44"/>
        <v>745</v>
      </c>
      <c r="C747" s="9">
        <f>Productos!D748</f>
        <v>6500</v>
      </c>
      <c r="D747" s="9" t="str">
        <f>VLOOKUP(A747,'Base de datos'!$E$2:$H$7486,4,FALSE)</f>
        <v>unidad</v>
      </c>
      <c r="E747" s="9" t="str">
        <f>VLOOKUP(A747,'Base de datos'!$E$2:$H$7486,2,FALSE)</f>
        <v>Vinos, licores y bebidas</v>
      </c>
      <c r="F747" s="9">
        <f t="shared" si="45"/>
        <v>5</v>
      </c>
      <c r="G747" s="9">
        <f t="shared" si="46"/>
        <v>7</v>
      </c>
      <c r="H747" s="10" t="str">
        <f t="shared" si="47"/>
        <v xml:space="preserve">insert into producto (
	id_producto,
	nom_producto,
	precio,
	cod_unidad_medida,
	cod_categ_producto)
values (
	745,
	'Granadina bot.',
	6500,
	5,
	7);
</v>
      </c>
    </row>
    <row r="748" spans="1:8" ht="200.15" customHeight="1" x14ac:dyDescent="0.35">
      <c r="A748" s="9" t="str">
        <f>SUBSTITUTE(Productos!A749,"'","''")</f>
        <v>Granos de café (decoración)</v>
      </c>
      <c r="B748" s="9">
        <f t="shared" si="44"/>
        <v>746</v>
      </c>
      <c r="C748" s="9">
        <f>Productos!D749</f>
        <v>6097.5</v>
      </c>
      <c r="D748" s="9" t="str">
        <f>VLOOKUP(A748,'Base de datos'!$E$2:$H$7486,4,FALSE)</f>
        <v>gr.</v>
      </c>
      <c r="E748" s="9" t="str">
        <f>VLOOKUP(A748,'Base de datos'!$E$2:$H$7486,2,FALSE)</f>
        <v>Abarrotes</v>
      </c>
      <c r="F748" s="9">
        <f t="shared" si="45"/>
        <v>2</v>
      </c>
      <c r="G748" s="9">
        <f t="shared" si="46"/>
        <v>6</v>
      </c>
      <c r="H748" s="10" t="str">
        <f t="shared" si="47"/>
        <v xml:space="preserve">insert into producto (
	id_producto,
	nom_producto,
	precio,
	cod_unidad_medida,
	cod_categ_producto)
values (
	746,
	'Granos de café (decoración)',
	6097.5,
	2,
	6);
</v>
      </c>
    </row>
    <row r="749" spans="1:8" ht="200.15" customHeight="1" x14ac:dyDescent="0.35">
      <c r="A749" s="9" t="str">
        <f>SUBSTITUTE(Productos!A750,"'","''")</f>
        <v>Grasa de cerdo</v>
      </c>
      <c r="B749" s="9">
        <f t="shared" si="44"/>
        <v>747</v>
      </c>
      <c r="C749" s="9">
        <f>Productos!D750</f>
        <v>17.2</v>
      </c>
      <c r="D749" s="9" t="str">
        <f>VLOOKUP(A749,'Base de datos'!$E$2:$H$7486,4,FALSE)</f>
        <v>Kg.</v>
      </c>
      <c r="E749" s="9" t="str">
        <f>VLOOKUP(A749,'Base de datos'!$E$2:$H$7486,2,FALSE)</f>
        <v>Carnes, cecinas y embutidos</v>
      </c>
      <c r="F749" s="9">
        <f t="shared" si="45"/>
        <v>1</v>
      </c>
      <c r="G749" s="9">
        <f t="shared" si="46"/>
        <v>2</v>
      </c>
      <c r="H749" s="10" t="str">
        <f t="shared" si="47"/>
        <v xml:space="preserve">insert into producto (
	id_producto,
	nom_producto,
	precio,
	cod_unidad_medida,
	cod_categ_producto)
values (
	747,
	'Grasa de cerdo',
	17.2,
	1,
	2);
</v>
      </c>
    </row>
    <row r="750" spans="1:8" ht="200.15" customHeight="1" x14ac:dyDescent="0.35">
      <c r="A750" s="9" t="str">
        <f>SUBSTITUTE(Productos!A751,"'","''")</f>
        <v>Grasa de cerdo (tocino blanco)</v>
      </c>
      <c r="B750" s="9">
        <f t="shared" si="44"/>
        <v>748</v>
      </c>
      <c r="C750" s="9">
        <f>Productos!D751</f>
        <v>9200</v>
      </c>
      <c r="D750" s="9" t="str">
        <f>VLOOKUP(A750,'Base de datos'!$E$2:$H$7486,4,FALSE)</f>
        <v>Kg.</v>
      </c>
      <c r="E750" s="9" t="str">
        <f>VLOOKUP(A750,'Base de datos'!$E$2:$H$7486,2,FALSE)</f>
        <v>Carnes, cecinas y embutidos</v>
      </c>
      <c r="F750" s="9">
        <f t="shared" si="45"/>
        <v>1</v>
      </c>
      <c r="G750" s="9">
        <f t="shared" si="46"/>
        <v>2</v>
      </c>
      <c r="H750" s="10" t="str">
        <f t="shared" si="47"/>
        <v xml:space="preserve">insert into producto (
	id_producto,
	nom_producto,
	precio,
	cod_unidad_medida,
	cod_categ_producto)
values (
	748,
	'Grasa de cerdo (tocino blanco)',
	9200,
	1,
	2);
</v>
      </c>
    </row>
    <row r="751" spans="1:8" ht="200.15" customHeight="1" x14ac:dyDescent="0.35">
      <c r="A751" s="9" t="str">
        <f>SUBSTITUTE(Productos!A752,"'","''")</f>
        <v>Grasa enpelle de cerdo</v>
      </c>
      <c r="B751" s="9">
        <f t="shared" si="44"/>
        <v>749</v>
      </c>
      <c r="C751" s="9">
        <f>Productos!D752</f>
        <v>9200</v>
      </c>
      <c r="D751" s="9" t="str">
        <f>VLOOKUP(A751,'Base de datos'!$E$2:$H$7486,4,FALSE)</f>
        <v>Kg.</v>
      </c>
      <c r="E751" s="9" t="str">
        <f>VLOOKUP(A751,'Base de datos'!$E$2:$H$7486,2,FALSE)</f>
        <v>Carnes, cecinas y embutidos</v>
      </c>
      <c r="F751" s="9">
        <f t="shared" si="45"/>
        <v>1</v>
      </c>
      <c r="G751" s="9">
        <f t="shared" si="46"/>
        <v>2</v>
      </c>
      <c r="H751" s="10" t="str">
        <f t="shared" si="47"/>
        <v xml:space="preserve">insert into producto (
	id_producto,
	nom_producto,
	precio,
	cod_unidad_medida,
	cod_categ_producto)
values (
	749,
	'Grasa enpelle de cerdo',
	9200,
	1,
	2);
</v>
      </c>
    </row>
    <row r="752" spans="1:8" ht="200.15" customHeight="1" x14ac:dyDescent="0.35">
      <c r="A752" s="9" t="str">
        <f>SUBSTITUTE(Productos!A753,"'","''")</f>
        <v>Guante vinilo o latex talla S o M par</v>
      </c>
      <c r="B752" s="9">
        <f t="shared" si="44"/>
        <v>750</v>
      </c>
      <c r="C752" s="9">
        <f>Productos!D753</f>
        <v>9200</v>
      </c>
      <c r="D752" s="9" t="str">
        <f>VLOOKUP(A752,'Base de datos'!$E$2:$H$7486,4,FALSE)</f>
        <v>unidad</v>
      </c>
      <c r="E752" s="9" t="str">
        <f>VLOOKUP(A752,'Base de datos'!$E$2:$H$7486,2,FALSE)</f>
        <v>Artículos de aseo</v>
      </c>
      <c r="F752" s="9">
        <f t="shared" si="45"/>
        <v>5</v>
      </c>
      <c r="G752" s="9">
        <f t="shared" si="46"/>
        <v>9</v>
      </c>
      <c r="H752" s="10" t="str">
        <f t="shared" si="47"/>
        <v xml:space="preserve">insert into producto (
	id_producto,
	nom_producto,
	precio,
	cod_unidad_medida,
	cod_categ_producto)
values (
	750,
	'Guante vinilo o latex talla S o M par',
	9200,
	5,
	9);
</v>
      </c>
    </row>
    <row r="753" spans="1:8" ht="200.15" customHeight="1" x14ac:dyDescent="0.35">
      <c r="A753" s="9" t="str">
        <f>SUBSTITUTE(Productos!A754,"'","''")</f>
        <v>Guantes caja</v>
      </c>
      <c r="B753" s="9">
        <f t="shared" si="44"/>
        <v>751</v>
      </c>
      <c r="C753" s="9">
        <f>Productos!D754</f>
        <v>1057.7777777777778</v>
      </c>
      <c r="D753" s="9" t="str">
        <f>VLOOKUP(A753,'Base de datos'!$E$2:$H$7486,4,FALSE)</f>
        <v>unidad</v>
      </c>
      <c r="E753" s="9" t="str">
        <f>VLOOKUP(A753,'Base de datos'!$E$2:$H$7486,2,FALSE)</f>
        <v>Artículos de aseo</v>
      </c>
      <c r="F753" s="9">
        <f t="shared" si="45"/>
        <v>5</v>
      </c>
      <c r="G753" s="9">
        <f t="shared" si="46"/>
        <v>9</v>
      </c>
      <c r="H753" s="10" t="str">
        <f t="shared" si="47"/>
        <v xml:space="preserve">insert into producto (
	id_producto,
	nom_producto,
	precio,
	cod_unidad_medida,
	cod_categ_producto)
values (
	751,
	'Guantes caja',
	1057.77777777778,
	5,
	9);
</v>
      </c>
    </row>
    <row r="754" spans="1:8" ht="200.15" customHeight="1" x14ac:dyDescent="0.35">
      <c r="A754" s="9" t="str">
        <f>SUBSTITUTE(Productos!A755,"'","''")</f>
        <v>Guantes de latex m pares</v>
      </c>
      <c r="B754" s="9">
        <f t="shared" si="44"/>
        <v>752</v>
      </c>
      <c r="C754" s="9">
        <f>Productos!D755</f>
        <v>1057.7777777777778</v>
      </c>
      <c r="D754" s="9" t="str">
        <f>VLOOKUP(A754,'Base de datos'!$E$2:$H$7486,4,FALSE)</f>
        <v>unidad</v>
      </c>
      <c r="E754" s="9" t="str">
        <f>VLOOKUP(A754,'Base de datos'!$E$2:$H$7486,2,FALSE)</f>
        <v>Artículos de aseo</v>
      </c>
      <c r="F754" s="9">
        <f t="shared" si="45"/>
        <v>5</v>
      </c>
      <c r="G754" s="9">
        <f t="shared" si="46"/>
        <v>9</v>
      </c>
      <c r="H754" s="10" t="str">
        <f t="shared" si="47"/>
        <v xml:space="preserve">insert into producto (
	id_producto,
	nom_producto,
	precio,
	cod_unidad_medida,
	cod_categ_producto)
values (
	752,
	'Guantes de latex m pares',
	1057.77777777778,
	5,
	9);
</v>
      </c>
    </row>
    <row r="755" spans="1:8" ht="200.15" customHeight="1" x14ac:dyDescent="0.35">
      <c r="A755" s="9" t="str">
        <f>SUBSTITUTE(Productos!A756,"'","''")</f>
        <v>Guantes de latex par</v>
      </c>
      <c r="B755" s="9">
        <f t="shared" si="44"/>
        <v>753</v>
      </c>
      <c r="C755" s="9">
        <f>Productos!D756</f>
        <v>1057.7777777777778</v>
      </c>
      <c r="D755" s="9" t="str">
        <f>VLOOKUP(A755,'Base de datos'!$E$2:$H$7486,4,FALSE)</f>
        <v>unidad</v>
      </c>
      <c r="E755" s="9" t="str">
        <f>VLOOKUP(A755,'Base de datos'!$E$2:$H$7486,2,FALSE)</f>
        <v>Carnes, cecinas y embutidos</v>
      </c>
      <c r="F755" s="9">
        <f t="shared" si="45"/>
        <v>5</v>
      </c>
      <c r="G755" s="9">
        <f t="shared" si="46"/>
        <v>2</v>
      </c>
      <c r="H755" s="10" t="str">
        <f t="shared" si="47"/>
        <v xml:space="preserve">insert into producto (
	id_producto,
	nom_producto,
	precio,
	cod_unidad_medida,
	cod_categ_producto)
values (
	753,
	'Guantes de latex par',
	1057.77777777778,
	5,
	2);
</v>
      </c>
    </row>
    <row r="756" spans="1:8" ht="200.15" customHeight="1" x14ac:dyDescent="0.35">
      <c r="A756" s="9" t="str">
        <f>SUBSTITUTE(Productos!A757,"'","''")</f>
        <v>Guantes quirúrgicos 100un caja</v>
      </c>
      <c r="B756" s="9">
        <f t="shared" si="44"/>
        <v>754</v>
      </c>
      <c r="C756" s="9">
        <f>Productos!D757</f>
        <v>2359</v>
      </c>
      <c r="D756" s="9" t="str">
        <f>VLOOKUP(A756,'Base de datos'!$E$2:$H$7486,4,FALSE)</f>
        <v>unidad</v>
      </c>
      <c r="E756" s="9" t="str">
        <f>VLOOKUP(A756,'Base de datos'!$E$2:$H$7486,2,FALSE)</f>
        <v>Artículos de aseo</v>
      </c>
      <c r="F756" s="9">
        <f t="shared" si="45"/>
        <v>5</v>
      </c>
      <c r="G756" s="9">
        <f t="shared" si="46"/>
        <v>9</v>
      </c>
      <c r="H756" s="10" t="str">
        <f t="shared" si="47"/>
        <v xml:space="preserve">insert into producto (
	id_producto,
	nom_producto,
	precio,
	cod_unidad_medida,
	cod_categ_producto)
values (
	754,
	'Guantes quirúrgicos 100un caja',
	2359,
	5,
	9);
</v>
      </c>
    </row>
    <row r="757" spans="1:8" ht="200.15" customHeight="1" x14ac:dyDescent="0.35">
      <c r="A757" s="9" t="str">
        <f>SUBSTITUTE(Productos!A758,"'","''")</f>
        <v>Guantes quirúrgicos talla S o M caja</v>
      </c>
      <c r="B757" s="9">
        <f t="shared" si="44"/>
        <v>755</v>
      </c>
      <c r="C757" s="9">
        <f>Productos!D758</f>
        <v>1057.7777777777778</v>
      </c>
      <c r="D757" s="9" t="str">
        <f>VLOOKUP(A757,'Base de datos'!$E$2:$H$7486,4,FALSE)</f>
        <v>unidad</v>
      </c>
      <c r="E757" s="9" t="str">
        <f>VLOOKUP(A757,'Base de datos'!$E$2:$H$7486,2,FALSE)</f>
        <v>Carnes, cecinas y embutidos</v>
      </c>
      <c r="F757" s="9">
        <f t="shared" si="45"/>
        <v>5</v>
      </c>
      <c r="G757" s="9">
        <f t="shared" si="46"/>
        <v>2</v>
      </c>
      <c r="H757" s="10" t="str">
        <f t="shared" si="47"/>
        <v xml:space="preserve">insert into producto (
	id_producto,
	nom_producto,
	precio,
	cod_unidad_medida,
	cod_categ_producto)
values (
	755,
	'Guantes quirúrgicos talla S o M caja',
	1057.77777777778,
	5,
	2);
</v>
      </c>
    </row>
    <row r="758" spans="1:8" ht="200.15" customHeight="1" x14ac:dyDescent="0.35">
      <c r="A758" s="9" t="str">
        <f>SUBSTITUTE(Productos!A759,"'","''")</f>
        <v>Guayaba fresca media madura</v>
      </c>
      <c r="B758" s="9">
        <f t="shared" si="44"/>
        <v>756</v>
      </c>
      <c r="C758" s="9">
        <f>Productos!D759</f>
        <v>1057.7777777777778</v>
      </c>
      <c r="D758" s="9" t="str">
        <f>VLOOKUP(A758,'Base de datos'!$E$2:$H$7486,4,FALSE)</f>
        <v>Kg.</v>
      </c>
      <c r="E758" s="9" t="str">
        <f>VLOOKUP(A758,'Base de datos'!$E$2:$H$7486,2,FALSE)</f>
        <v>Frutas y verduras</v>
      </c>
      <c r="F758" s="9">
        <f t="shared" si="45"/>
        <v>1</v>
      </c>
      <c r="G758" s="9">
        <f t="shared" si="46"/>
        <v>1</v>
      </c>
      <c r="H758" s="10" t="str">
        <f t="shared" si="47"/>
        <v xml:space="preserve">insert into producto (
	id_producto,
	nom_producto,
	precio,
	cod_unidad_medida,
	cod_categ_producto)
values (
	756,
	'Guayaba fresca media madura',
	1057.77777777778,
	1,
	1);
</v>
      </c>
    </row>
    <row r="759" spans="1:8" ht="200.15" customHeight="1" x14ac:dyDescent="0.35">
      <c r="A759" s="9" t="str">
        <f>SUBSTITUTE(Productos!A760,"'","''")</f>
        <v>Guinda marrasquino frasco 140 grs frasco</v>
      </c>
      <c r="B759" s="9">
        <f t="shared" si="44"/>
        <v>757</v>
      </c>
      <c r="C759" s="9">
        <f>Productos!D760</f>
        <v>4800</v>
      </c>
      <c r="D759" s="9" t="str">
        <f>VLOOKUP(A759,'Base de datos'!$E$2:$H$7486,4,FALSE)</f>
        <v>unidad</v>
      </c>
      <c r="E759" s="9" t="str">
        <f>VLOOKUP(A759,'Base de datos'!$E$2:$H$7486,2,FALSE)</f>
        <v>Abarrotes</v>
      </c>
      <c r="F759" s="9">
        <f t="shared" si="45"/>
        <v>5</v>
      </c>
      <c r="G759" s="9">
        <f t="shared" si="46"/>
        <v>6</v>
      </c>
      <c r="H759" s="10" t="str">
        <f t="shared" si="47"/>
        <v xml:space="preserve">insert into producto (
	id_producto,
	nom_producto,
	precio,
	cod_unidad_medida,
	cod_categ_producto)
values (
	757,
	'Guinda marrasquino frasco 140 grs frasco',
	4800,
	5,
	6);
</v>
      </c>
    </row>
    <row r="760" spans="1:8" ht="200.15" customHeight="1" x14ac:dyDescent="0.35">
      <c r="A760" s="9" t="str">
        <f>SUBSTITUTE(Productos!A761,"'","''")</f>
        <v>Habas congeladas</v>
      </c>
      <c r="B760" s="9">
        <f t="shared" si="44"/>
        <v>758</v>
      </c>
      <c r="C760" s="9">
        <f>Productos!D761</f>
        <v>4800</v>
      </c>
      <c r="D760" s="9" t="str">
        <f>VLOOKUP(A760,'Base de datos'!$E$2:$H$7486,4,FALSE)</f>
        <v>Kg.</v>
      </c>
      <c r="E760" s="9" t="str">
        <f>VLOOKUP(A760,'Base de datos'!$E$2:$H$7486,2,FALSE)</f>
        <v>Congelados</v>
      </c>
      <c r="F760" s="9">
        <f t="shared" si="45"/>
        <v>1</v>
      </c>
      <c r="G760" s="9">
        <f t="shared" si="46"/>
        <v>4</v>
      </c>
      <c r="H760" s="10" t="str">
        <f t="shared" si="47"/>
        <v xml:space="preserve">insert into producto (
	id_producto,
	nom_producto,
	precio,
	cod_unidad_medida,
	cod_categ_producto)
values (
	758,
	'Habas congeladas',
	4800,
	1,
	4);
</v>
      </c>
    </row>
    <row r="761" spans="1:8" ht="200.15" customHeight="1" x14ac:dyDescent="0.35">
      <c r="A761" s="9" t="str">
        <f>SUBSTITUTE(Productos!A762,"'","''")</f>
        <v>Harina</v>
      </c>
      <c r="B761" s="9">
        <f t="shared" si="44"/>
        <v>759</v>
      </c>
      <c r="C761" s="9">
        <f>Productos!D762</f>
        <v>5438.75</v>
      </c>
      <c r="D761" s="9" t="str">
        <f>VLOOKUP(A761,'Base de datos'!$E$2:$H$7486,4,FALSE)</f>
        <v>Kg.</v>
      </c>
      <c r="E761" s="9" t="str">
        <f>VLOOKUP(A761,'Base de datos'!$E$2:$H$7486,2,FALSE)</f>
        <v>Abarrotes</v>
      </c>
      <c r="F761" s="9">
        <f t="shared" si="45"/>
        <v>1</v>
      </c>
      <c r="G761" s="9">
        <f t="shared" si="46"/>
        <v>6</v>
      </c>
      <c r="H761" s="10" t="str">
        <f t="shared" si="47"/>
        <v xml:space="preserve">insert into producto (
	id_producto,
	nom_producto,
	precio,
	cod_unidad_medida,
	cod_categ_producto)
values (
	759,
	'Harina',
	5438.75,
	1,
	6);
</v>
      </c>
    </row>
    <row r="762" spans="1:8" ht="200.15" customHeight="1" x14ac:dyDescent="0.35">
      <c r="A762" s="9" t="str">
        <f>SUBSTITUTE(Productos!A763,"'","''")</f>
        <v>Harina de arroz</v>
      </c>
      <c r="B762" s="9">
        <f t="shared" si="44"/>
        <v>760</v>
      </c>
      <c r="C762" s="9">
        <f>Productos!D763</f>
        <v>1831.0769230769231</v>
      </c>
      <c r="D762" s="9" t="str">
        <f>VLOOKUP(A762,'Base de datos'!$E$2:$H$7486,4,FALSE)</f>
        <v>Kg.</v>
      </c>
      <c r="E762" s="9" t="str">
        <f>VLOOKUP(A762,'Base de datos'!$E$2:$H$7486,2,FALSE)</f>
        <v>Carnes, cecinas y embutidos</v>
      </c>
      <c r="F762" s="9">
        <f t="shared" si="45"/>
        <v>1</v>
      </c>
      <c r="G762" s="9">
        <f t="shared" si="46"/>
        <v>2</v>
      </c>
      <c r="H762" s="10" t="str">
        <f t="shared" si="47"/>
        <v xml:space="preserve">insert into producto (
	id_producto,
	nom_producto,
	precio,
	cod_unidad_medida,
	cod_categ_producto)
values (
	760,
	'Harina de arroz',
	1831.07692307692,
	1,
	2);
</v>
      </c>
    </row>
    <row r="763" spans="1:8" ht="200.15" customHeight="1" x14ac:dyDescent="0.35">
      <c r="A763" s="9" t="str">
        <f>SUBSTITUTE(Productos!A764,"'","''")</f>
        <v>Harina de avellanas o almendras</v>
      </c>
      <c r="B763" s="9">
        <f t="shared" si="44"/>
        <v>761</v>
      </c>
      <c r="C763" s="9">
        <f>Productos!D764</f>
        <v>1831.0769230769231</v>
      </c>
      <c r="D763" s="9" t="str">
        <f>VLOOKUP(A763,'Base de datos'!$E$2:$H$7486,4,FALSE)</f>
        <v>Kg.</v>
      </c>
      <c r="E763" s="9" t="str">
        <f>VLOOKUP(A763,'Base de datos'!$E$2:$H$7486,2,FALSE)</f>
        <v>Abarrotes</v>
      </c>
      <c r="F763" s="9">
        <f t="shared" si="45"/>
        <v>1</v>
      </c>
      <c r="G763" s="9">
        <f t="shared" si="46"/>
        <v>6</v>
      </c>
      <c r="H763" s="10" t="str">
        <f t="shared" si="47"/>
        <v xml:space="preserve">insert into producto (
	id_producto,
	nom_producto,
	precio,
	cod_unidad_medida,
	cod_categ_producto)
values (
	761,
	'Harina de avellanas o almendras',
	1831.07692307692,
	1,
	6);
</v>
      </c>
    </row>
    <row r="764" spans="1:8" ht="200.15" customHeight="1" x14ac:dyDescent="0.35">
      <c r="A764" s="9" t="str">
        <f>SUBSTITUTE(Productos!A765,"'","''")</f>
        <v>Harina de avena</v>
      </c>
      <c r="B764" s="9">
        <f t="shared" si="44"/>
        <v>762</v>
      </c>
      <c r="C764" s="9">
        <f>Productos!D765</f>
        <v>1831.0769230769231</v>
      </c>
      <c r="D764" s="9" t="str">
        <f>VLOOKUP(A764,'Base de datos'!$E$2:$H$7486,4,FALSE)</f>
        <v>Kg.</v>
      </c>
      <c r="E764" s="9" t="str">
        <f>VLOOKUP(A764,'Base de datos'!$E$2:$H$7486,2,FALSE)</f>
        <v>Abarrotes</v>
      </c>
      <c r="F764" s="9">
        <f t="shared" si="45"/>
        <v>1</v>
      </c>
      <c r="G764" s="9">
        <f t="shared" si="46"/>
        <v>6</v>
      </c>
      <c r="H764" s="10" t="str">
        <f t="shared" si="47"/>
        <v xml:space="preserve">insert into producto (
	id_producto,
	nom_producto,
	precio,
	cod_unidad_medida,
	cod_categ_producto)
values (
	762,
	'Harina de avena',
	1831.07692307692,
	1,
	6);
</v>
      </c>
    </row>
    <row r="765" spans="1:8" ht="200.15" customHeight="1" x14ac:dyDescent="0.35">
      <c r="A765" s="9" t="str">
        <f>SUBSTITUTE(Productos!A766,"'","''")</f>
        <v>Harina de centeno</v>
      </c>
      <c r="B765" s="9">
        <f t="shared" si="44"/>
        <v>763</v>
      </c>
      <c r="C765" s="9">
        <f>Productos!D766</f>
        <v>4553</v>
      </c>
      <c r="D765" s="9" t="str">
        <f>VLOOKUP(A765,'Base de datos'!$E$2:$H$7486,4,FALSE)</f>
        <v>Kg.</v>
      </c>
      <c r="E765" s="9" t="str">
        <f>VLOOKUP(A765,'Base de datos'!$E$2:$H$7486,2,FALSE)</f>
        <v>Abarrotes</v>
      </c>
      <c r="F765" s="9">
        <f t="shared" si="45"/>
        <v>1</v>
      </c>
      <c r="G765" s="9">
        <f t="shared" si="46"/>
        <v>6</v>
      </c>
      <c r="H765" s="10" t="str">
        <f t="shared" si="47"/>
        <v xml:space="preserve">insert into producto (
	id_producto,
	nom_producto,
	precio,
	cod_unidad_medida,
	cod_categ_producto)
values (
	763,
	'Harina de centeno',
	4553,
	1,
	6);
</v>
      </c>
    </row>
    <row r="766" spans="1:8" ht="200.15" customHeight="1" x14ac:dyDescent="0.35">
      <c r="A766" s="9" t="str">
        <f>SUBSTITUTE(Productos!A767,"'","''")</f>
        <v>Harina de trigo común</v>
      </c>
      <c r="B766" s="9">
        <f t="shared" si="44"/>
        <v>764</v>
      </c>
      <c r="C766" s="9">
        <f>Productos!D767</f>
        <v>3000</v>
      </c>
      <c r="D766" s="9" t="str">
        <f>VLOOKUP(A766,'Base de datos'!$E$2:$H$7486,4,FALSE)</f>
        <v>Kg.</v>
      </c>
      <c r="E766" s="9" t="str">
        <f>VLOOKUP(A766,'Base de datos'!$E$2:$H$7486,2,FALSE)</f>
        <v>Carnes, cecinas y embutidos</v>
      </c>
      <c r="F766" s="9">
        <f t="shared" si="45"/>
        <v>1</v>
      </c>
      <c r="G766" s="9">
        <f t="shared" si="46"/>
        <v>2</v>
      </c>
      <c r="H766" s="10" t="str">
        <f t="shared" si="47"/>
        <v xml:space="preserve">insert into producto (
	id_producto,
	nom_producto,
	precio,
	cod_unidad_medida,
	cod_categ_producto)
values (
	764,
	'Harina de trigo común',
	3000,
	1,
	2);
</v>
      </c>
    </row>
    <row r="767" spans="1:8" ht="200.15" customHeight="1" x14ac:dyDescent="0.35">
      <c r="A767" s="9" t="str">
        <f>SUBSTITUTE(Productos!A768,"'","''")</f>
        <v>Harina flor linderos</v>
      </c>
      <c r="B767" s="9">
        <f t="shared" si="44"/>
        <v>765</v>
      </c>
      <c r="C767" s="9">
        <f>Productos!D768</f>
        <v>1831.0769230769231</v>
      </c>
      <c r="D767" s="9" t="str">
        <f>VLOOKUP(A767,'Base de datos'!$E$2:$H$7486,4,FALSE)</f>
        <v>Kg.</v>
      </c>
      <c r="E767" s="9" t="str">
        <f>VLOOKUP(A767,'Base de datos'!$E$2:$H$7486,2,FALSE)</f>
        <v>Abarrotes</v>
      </c>
      <c r="F767" s="9">
        <f t="shared" si="45"/>
        <v>1</v>
      </c>
      <c r="G767" s="9">
        <f t="shared" si="46"/>
        <v>6</v>
      </c>
      <c r="H767" s="10" t="str">
        <f t="shared" si="47"/>
        <v xml:space="preserve">insert into producto (
	id_producto,
	nom_producto,
	precio,
	cod_unidad_medida,
	cod_categ_producto)
values (
	765,
	'Harina flor linderos',
	1831.07692307692,
	1,
	6);
</v>
      </c>
    </row>
    <row r="768" spans="1:8" ht="200.15" customHeight="1" x14ac:dyDescent="0.35">
      <c r="A768" s="9" t="str">
        <f>SUBSTITUTE(Productos!A769,"'","''")</f>
        <v>Harina fuerte 10% a 13% proteínas</v>
      </c>
      <c r="B768" s="9">
        <f t="shared" si="44"/>
        <v>766</v>
      </c>
      <c r="C768" s="9">
        <f>Productos!D769</f>
        <v>1831.0769230769231</v>
      </c>
      <c r="D768" s="9" t="str">
        <f>VLOOKUP(A768,'Base de datos'!$E$2:$H$7486,4,FALSE)</f>
        <v>Kg.</v>
      </c>
      <c r="E768" s="9" t="str">
        <f>VLOOKUP(A768,'Base de datos'!$E$2:$H$7486,2,FALSE)</f>
        <v>Abarrotes</v>
      </c>
      <c r="F768" s="9">
        <f t="shared" si="45"/>
        <v>1</v>
      </c>
      <c r="G768" s="9">
        <f t="shared" si="46"/>
        <v>6</v>
      </c>
      <c r="H768" s="10" t="str">
        <f t="shared" si="47"/>
        <v xml:space="preserve">insert into producto (
	id_producto,
	nom_producto,
	precio,
	cod_unidad_medida,
	cod_categ_producto)
values (
	766,
	'Harina fuerte 10% a 13% proteínas',
	1831.07692307692,
	1,
	6);
</v>
      </c>
    </row>
    <row r="769" spans="1:8" ht="200.15" customHeight="1" x14ac:dyDescent="0.35">
      <c r="A769" s="9" t="str">
        <f>SUBSTITUTE(Productos!A770,"'","''")</f>
        <v>Harina integral</v>
      </c>
      <c r="B769" s="9">
        <f t="shared" si="44"/>
        <v>767</v>
      </c>
      <c r="C769" s="9">
        <f>Productos!D770</f>
        <v>1500</v>
      </c>
      <c r="D769" s="9" t="str">
        <f>VLOOKUP(A769,'Base de datos'!$E$2:$H$7486,4,FALSE)</f>
        <v>Kg.</v>
      </c>
      <c r="E769" s="9" t="str">
        <f>VLOOKUP(A769,'Base de datos'!$E$2:$H$7486,2,FALSE)</f>
        <v>Abarrotes</v>
      </c>
      <c r="F769" s="9">
        <f t="shared" si="45"/>
        <v>1</v>
      </c>
      <c r="G769" s="9">
        <f t="shared" si="46"/>
        <v>6</v>
      </c>
      <c r="H769" s="10" t="str">
        <f t="shared" si="47"/>
        <v xml:space="preserve">insert into producto (
	id_producto,
	nom_producto,
	precio,
	cod_unidad_medida,
	cod_categ_producto)
values (
	767,
	'Harina integral',
	1500,
	1,
	6);
</v>
      </c>
    </row>
    <row r="770" spans="1:8" ht="200.15" customHeight="1" x14ac:dyDescent="0.35">
      <c r="A770" s="9" t="str">
        <f>SUBSTITUTE(Productos!A771,"'","''")</f>
        <v>Harina sin polvos</v>
      </c>
      <c r="B770" s="9">
        <f t="shared" si="44"/>
        <v>768</v>
      </c>
      <c r="C770" s="9">
        <f>Productos!D771</f>
        <v>3000</v>
      </c>
      <c r="D770" s="9" t="str">
        <f>VLOOKUP(A770,'Base de datos'!$E$2:$H$7486,4,FALSE)</f>
        <v>Kg.</v>
      </c>
      <c r="E770" s="9" t="str">
        <f>VLOOKUP(A770,'Base de datos'!$E$2:$H$7486,2,FALSE)</f>
        <v>Abarrotes</v>
      </c>
      <c r="F770" s="9">
        <f t="shared" si="45"/>
        <v>1</v>
      </c>
      <c r="G770" s="9">
        <f t="shared" si="46"/>
        <v>6</v>
      </c>
      <c r="H770" s="10" t="str">
        <f t="shared" si="47"/>
        <v xml:space="preserve">insert into producto (
	id_producto,
	nom_producto,
	precio,
	cod_unidad_medida,
	cod_categ_producto)
values (
	768,
	'Harina sin polvos',
	3000,
	1,
	6);
</v>
      </c>
    </row>
    <row r="771" spans="1:8" ht="200.15" customHeight="1" x14ac:dyDescent="0.35">
      <c r="A771" s="9" t="str">
        <f>SUBSTITUTE(Productos!A772,"'","''")</f>
        <v>Harina tostada</v>
      </c>
      <c r="B771" s="9">
        <f t="shared" si="44"/>
        <v>769</v>
      </c>
      <c r="C771" s="9">
        <f>Productos!D772</f>
        <v>24042</v>
      </c>
      <c r="D771" s="9" t="str">
        <f>VLOOKUP(A771,'Base de datos'!$E$2:$H$7486,4,FALSE)</f>
        <v>Kg.</v>
      </c>
      <c r="E771" s="9" t="str">
        <f>VLOOKUP(A771,'Base de datos'!$E$2:$H$7486,2,FALSE)</f>
        <v>Abarrotes</v>
      </c>
      <c r="F771" s="9">
        <f t="shared" si="45"/>
        <v>1</v>
      </c>
      <c r="G771" s="9">
        <f t="shared" si="46"/>
        <v>6</v>
      </c>
      <c r="H771" s="10" t="str">
        <f t="shared" si="47"/>
        <v xml:space="preserve">insert into producto (
	id_producto,
	nom_producto,
	precio,
	cod_unidad_medida,
	cod_categ_producto)
values (
	769,
	'Harina tostada',
	24042,
	1,
	6);
</v>
      </c>
    </row>
    <row r="772" spans="1:8" ht="200.15" customHeight="1" x14ac:dyDescent="0.35">
      <c r="A772" s="9" t="str">
        <f>SUBSTITUTE(Productos!A773,"'","''")</f>
        <v>Helado de piña</v>
      </c>
      <c r="B772" s="9">
        <f t="shared" ref="B772:B835" si="48">ROW()-2</f>
        <v>770</v>
      </c>
      <c r="C772" s="9">
        <f>Productos!D773</f>
        <v>2518</v>
      </c>
      <c r="D772" s="9" t="str">
        <f>VLOOKUP(A772,'Base de datos'!$E$2:$H$7486,4,FALSE)</f>
        <v>lt.</v>
      </c>
      <c r="E772" s="9" t="str">
        <f>VLOOKUP(A772,'Base de datos'!$E$2:$H$7486,2,FALSE)</f>
        <v>Carnes, cecinas y embutidos</v>
      </c>
      <c r="F772" s="9">
        <f t="shared" ref="F772:F835" si="49">IF(D772="unidad",5,IF(D772="Kg.",1,IF(D772="gr.",2,IF(D772="lt.",3,IF(D772="ml.",4,IF(D772="mt.",6,"error"))))))</f>
        <v>3</v>
      </c>
      <c r="G772" s="9">
        <f t="shared" ref="G772:G835" si="50">IF(E772="Frutas y verduras",1,IF(E772="Carnes, cecinas y embutidos",2,IF(E772="Mariscos y pescados",3,IF(E772="Congelados",4,IF(E772="Ovo lácteos",5,IF(E772="Abarrotes",6,IF(E772="Vinos, licores y bebidas",7,IF(E772="No alimenticios",8,IF(E772="Artículos de aseo",9,IF(E772="Equipos y otros",10,0))))))))))</f>
        <v>2</v>
      </c>
      <c r="H772" s="10" t="str">
        <f t="shared" ref="H772:H835" si="51">"insert into "&amp;$B$1&amp;" ("&amp;CHAR(10)&amp;
CHAR(9)&amp;$B$2&amp;","&amp;CHAR(10)&amp;
CHAR(9)&amp;$A$2&amp;","&amp;CHAR(10)&amp;
CHAR(9)&amp;$C$2&amp;","&amp;CHAR(10)&amp;
CHAR(9)&amp;$F$2&amp;","&amp;CHAR(10)&amp;
CHAR(9)&amp;$G$2&amp;")"&amp;CHAR(10)&amp;
"values ("&amp;CHAR(10)&amp;
CHAR(9)&amp;B772&amp;","&amp;CHAR(10)&amp;
CHAR(9)&amp;"'"&amp;SUBSTITUTE(A772,"'","''")&amp;"',"&amp;CHAR(10)&amp;
CHAR(9)&amp;C772&amp;","&amp;CHAR(10)&amp;
CHAR(9)&amp;F772&amp;","&amp;CHAR(10)&amp;
CHAR(9)&amp;G772&amp;");"&amp;CHAR(10)</f>
        <v xml:space="preserve">insert into producto (
	id_producto,
	nom_producto,
	precio,
	cod_unidad_medida,
	cod_categ_producto)
values (
	770,
	'Helado de piña',
	2518,
	3,
	2);
</v>
      </c>
    </row>
    <row r="773" spans="1:8" ht="200.15" customHeight="1" x14ac:dyDescent="0.35">
      <c r="A773" s="9" t="str">
        <f>SUBSTITUTE(Productos!A774,"'","''")</f>
        <v>Helado de vainilla</v>
      </c>
      <c r="B773" s="9">
        <f t="shared" si="48"/>
        <v>771</v>
      </c>
      <c r="C773" s="9">
        <f>Productos!D774</f>
        <v>2900</v>
      </c>
      <c r="D773" s="9" t="str">
        <f>VLOOKUP(A773,'Base de datos'!$E$2:$H$7486,4,FALSE)</f>
        <v>lt.</v>
      </c>
      <c r="E773" s="9" t="str">
        <f>VLOOKUP(A773,'Base de datos'!$E$2:$H$7486,2,FALSE)</f>
        <v>Carnes, cecinas y embutidos</v>
      </c>
      <c r="F773" s="9">
        <f t="shared" si="49"/>
        <v>3</v>
      </c>
      <c r="G773" s="9">
        <f t="shared" si="50"/>
        <v>2</v>
      </c>
      <c r="H773" s="10" t="str">
        <f t="shared" si="51"/>
        <v xml:space="preserve">insert into producto (
	id_producto,
	nom_producto,
	precio,
	cod_unidad_medida,
	cod_categ_producto)
values (
	771,
	'Helado de vainilla',
	2900,
	3,
	2);
</v>
      </c>
    </row>
    <row r="774" spans="1:8" ht="200.15" customHeight="1" x14ac:dyDescent="0.35">
      <c r="A774" s="9" t="str">
        <f>SUBSTITUTE(Productos!A775,"'","''")</f>
        <v>Hielo (en cubos)</v>
      </c>
      <c r="B774" s="9">
        <f t="shared" si="48"/>
        <v>772</v>
      </c>
      <c r="C774" s="9">
        <f>Productos!D775</f>
        <v>2900</v>
      </c>
      <c r="D774" s="9" t="str">
        <f>VLOOKUP(A774,'Base de datos'!$E$2:$H$7486,4,FALSE)</f>
        <v>Kg.</v>
      </c>
      <c r="E774" s="9" t="str">
        <f>VLOOKUP(A774,'Base de datos'!$E$2:$H$7486,2,FALSE)</f>
        <v>Carnes, cecinas y embutidos</v>
      </c>
      <c r="F774" s="9">
        <f t="shared" si="49"/>
        <v>1</v>
      </c>
      <c r="G774" s="9">
        <f t="shared" si="50"/>
        <v>2</v>
      </c>
      <c r="H774" s="10" t="str">
        <f t="shared" si="51"/>
        <v xml:space="preserve">insert into producto (
	id_producto,
	nom_producto,
	precio,
	cod_unidad_medida,
	cod_categ_producto)
values (
	772,
	'Hielo (en cubos)',
	2900,
	1,
	2);
</v>
      </c>
    </row>
    <row r="775" spans="1:8" ht="200.15" customHeight="1" x14ac:dyDescent="0.35">
      <c r="A775" s="9" t="str">
        <f>SUBSTITUTE(Productos!A776,"'","''")</f>
        <v>Hielo rock cubos compactos</v>
      </c>
      <c r="B775" s="9">
        <f t="shared" si="48"/>
        <v>773</v>
      </c>
      <c r="C775" s="9">
        <f>Productos!D776</f>
        <v>725</v>
      </c>
      <c r="D775" s="9" t="str">
        <f>VLOOKUP(A775,'Base de datos'!$E$2:$H$7486,4,FALSE)</f>
        <v>Kg.</v>
      </c>
      <c r="E775" s="9" t="str">
        <f>VLOOKUP(A775,'Base de datos'!$E$2:$H$7486,2,FALSE)</f>
        <v>Abarrotes</v>
      </c>
      <c r="F775" s="9">
        <f t="shared" si="49"/>
        <v>1</v>
      </c>
      <c r="G775" s="9">
        <f t="shared" si="50"/>
        <v>6</v>
      </c>
      <c r="H775" s="10" t="str">
        <f t="shared" si="51"/>
        <v xml:space="preserve">insert into producto (
	id_producto,
	nom_producto,
	precio,
	cod_unidad_medida,
	cod_categ_producto)
values (
	773,
	'Hielo rock cubos compactos',
	725,
	1,
	6);
</v>
      </c>
    </row>
    <row r="776" spans="1:8" ht="200.15" customHeight="1" x14ac:dyDescent="0.35">
      <c r="A776" s="9" t="str">
        <f>SUBSTITUTE(Productos!A777,"'","''")</f>
        <v>Hierba buena</v>
      </c>
      <c r="B776" s="9">
        <f t="shared" si="48"/>
        <v>774</v>
      </c>
      <c r="C776" s="9">
        <f>Productos!D777</f>
        <v>1500</v>
      </c>
      <c r="D776" s="9" t="str">
        <f>VLOOKUP(A776,'Base de datos'!$E$2:$H$7486,4,FALSE)</f>
        <v>Kg.</v>
      </c>
      <c r="E776" s="9" t="str">
        <f>VLOOKUP(A776,'Base de datos'!$E$2:$H$7486,2,FALSE)</f>
        <v>Carnes, cecinas y embutidos</v>
      </c>
      <c r="F776" s="9">
        <f t="shared" si="49"/>
        <v>1</v>
      </c>
      <c r="G776" s="9">
        <f t="shared" si="50"/>
        <v>2</v>
      </c>
      <c r="H776" s="10" t="str">
        <f t="shared" si="51"/>
        <v xml:space="preserve">insert into producto (
	id_producto,
	nom_producto,
	precio,
	cod_unidad_medida,
	cod_categ_producto)
values (
	774,
	'Hierba buena',
	1500,
	1,
	2);
</v>
      </c>
    </row>
    <row r="777" spans="1:8" ht="200.15" customHeight="1" x14ac:dyDescent="0.35">
      <c r="A777" s="9" t="str">
        <f>SUBSTITUTE(Productos!A778,"'","''")</f>
        <v>Higos frescos o secos</v>
      </c>
      <c r="B777" s="9">
        <f t="shared" si="48"/>
        <v>775</v>
      </c>
      <c r="C777" s="9">
        <f>Productos!D778</f>
        <v>1100</v>
      </c>
      <c r="D777" s="9" t="str">
        <f>VLOOKUP(A777,'Base de datos'!$E$2:$H$7486,4,FALSE)</f>
        <v>Kg.</v>
      </c>
      <c r="E777" s="9" t="str">
        <f>VLOOKUP(A777,'Base de datos'!$E$2:$H$7486,2,FALSE)</f>
        <v>Abarrotes</v>
      </c>
      <c r="F777" s="9">
        <f t="shared" si="49"/>
        <v>1</v>
      </c>
      <c r="G777" s="9">
        <f t="shared" si="50"/>
        <v>6</v>
      </c>
      <c r="H777" s="10" t="str">
        <f t="shared" si="51"/>
        <v xml:space="preserve">insert into producto (
	id_producto,
	nom_producto,
	precio,
	cod_unidad_medida,
	cod_categ_producto)
values (
	775,
	'Higos frescos o secos',
	1100,
	1,
	6);
</v>
      </c>
    </row>
    <row r="778" spans="1:8" ht="200.15" customHeight="1" x14ac:dyDescent="0.35">
      <c r="A778" s="9" t="str">
        <f>SUBSTITUTE(Productos!A779,"'","''")</f>
        <v>Higos secos</v>
      </c>
      <c r="B778" s="9">
        <f t="shared" si="48"/>
        <v>776</v>
      </c>
      <c r="C778" s="9">
        <f>Productos!D779</f>
        <v>6800</v>
      </c>
      <c r="D778" s="9" t="str">
        <f>VLOOKUP(A778,'Base de datos'!$E$2:$H$7486,4,FALSE)</f>
        <v>Kg.</v>
      </c>
      <c r="E778" s="9" t="str">
        <f>VLOOKUP(A778,'Base de datos'!$E$2:$H$7486,2,FALSE)</f>
        <v>Abarrotes</v>
      </c>
      <c r="F778" s="9">
        <f t="shared" si="49"/>
        <v>1</v>
      </c>
      <c r="G778" s="9">
        <f t="shared" si="50"/>
        <v>6</v>
      </c>
      <c r="H778" s="10" t="str">
        <f t="shared" si="51"/>
        <v xml:space="preserve">insert into producto (
	id_producto,
	nom_producto,
	precio,
	cod_unidad_medida,
	cod_categ_producto)
values (
	776,
	'Higos secos',
	6800,
	1,
	6);
</v>
      </c>
    </row>
    <row r="779" spans="1:8" ht="200.15" customHeight="1" x14ac:dyDescent="0.35">
      <c r="A779" s="9" t="str">
        <f>SUBSTITUTE(Productos!A780,"'","''")</f>
        <v>Hoja de betarraga</v>
      </c>
      <c r="B779" s="9">
        <f t="shared" si="48"/>
        <v>777</v>
      </c>
      <c r="C779" s="9">
        <f>Productos!D780</f>
        <v>6800</v>
      </c>
      <c r="D779" s="9" t="str">
        <f>VLOOKUP(A779,'Base de datos'!$E$2:$H$7486,4,FALSE)</f>
        <v>Kg.</v>
      </c>
      <c r="E779" s="9" t="str">
        <f>VLOOKUP(A779,'Base de datos'!$E$2:$H$7486,2,FALSE)</f>
        <v>Carnes, cecinas y embutidos</v>
      </c>
      <c r="F779" s="9">
        <f t="shared" si="49"/>
        <v>1</v>
      </c>
      <c r="G779" s="9">
        <f t="shared" si="50"/>
        <v>2</v>
      </c>
      <c r="H779" s="10" t="str">
        <f t="shared" si="51"/>
        <v xml:space="preserve">insert into producto (
	id_producto,
	nom_producto,
	precio,
	cod_unidad_medida,
	cod_categ_producto)
values (
	777,
	'Hoja de betarraga',
	6800,
	1,
	2);
</v>
      </c>
    </row>
    <row r="780" spans="1:8" ht="200.15" customHeight="1" x14ac:dyDescent="0.35">
      <c r="A780" s="9" t="str">
        <f>SUBSTITUTE(Productos!A781,"'","''")</f>
        <v>Hoja de betarraga pequeña</v>
      </c>
      <c r="B780" s="9">
        <f t="shared" si="48"/>
        <v>778</v>
      </c>
      <c r="C780" s="9">
        <f>Productos!D781</f>
        <v>2900</v>
      </c>
      <c r="D780" s="9" t="str">
        <f>VLOOKUP(A780,'Base de datos'!$E$2:$H$7486,4,FALSE)</f>
        <v>Kg.</v>
      </c>
      <c r="E780" s="9" t="str">
        <f>VLOOKUP(A780,'Base de datos'!$E$2:$H$7486,2,FALSE)</f>
        <v>Carnes, cecinas y embutidos</v>
      </c>
      <c r="F780" s="9">
        <f t="shared" si="49"/>
        <v>1</v>
      </c>
      <c r="G780" s="9">
        <f t="shared" si="50"/>
        <v>2</v>
      </c>
      <c r="H780" s="10" t="str">
        <f t="shared" si="51"/>
        <v xml:space="preserve">insert into producto (
	id_producto,
	nom_producto,
	precio,
	cod_unidad_medida,
	cod_categ_producto)
values (
	778,
	'Hoja de betarraga pequeña',
	2900,
	1,
	2);
</v>
      </c>
    </row>
    <row r="781" spans="1:8" ht="200.15" customHeight="1" x14ac:dyDescent="0.35">
      <c r="A781" s="9" t="str">
        <f>SUBSTITUTE(Productos!A782,"'","''")</f>
        <v>Hoja de mostaza morada</v>
      </c>
      <c r="B781" s="9">
        <f t="shared" si="48"/>
        <v>779</v>
      </c>
      <c r="C781" s="9">
        <f>Productos!D782</f>
        <v>2900</v>
      </c>
      <c r="D781" s="9" t="str">
        <f>VLOOKUP(A781,'Base de datos'!$E$2:$H$7486,4,FALSE)</f>
        <v>Kg.</v>
      </c>
      <c r="E781" s="9" t="str">
        <f>VLOOKUP(A781,'Base de datos'!$E$2:$H$7486,2,FALSE)</f>
        <v>Carnes, cecinas y embutidos</v>
      </c>
      <c r="F781" s="9">
        <f t="shared" si="49"/>
        <v>1</v>
      </c>
      <c r="G781" s="9">
        <f t="shared" si="50"/>
        <v>2</v>
      </c>
      <c r="H781" s="10" t="str">
        <f t="shared" si="51"/>
        <v xml:space="preserve">insert into producto (
	id_producto,
	nom_producto,
	precio,
	cod_unidad_medida,
	cod_categ_producto)
values (
	779,
	'Hoja de mostaza morada',
	2900,
	1,
	2);
</v>
      </c>
    </row>
    <row r="782" spans="1:8" ht="200.15" customHeight="1" x14ac:dyDescent="0.35">
      <c r="A782" s="9" t="str">
        <f>SUBSTITUTE(Productos!A783,"'","''")</f>
        <v>Hoja de parra, 1 fco c/70 unidades</v>
      </c>
      <c r="B782" s="9">
        <f t="shared" si="48"/>
        <v>780</v>
      </c>
      <c r="C782" s="9">
        <f>Productos!D783</f>
        <v>2900</v>
      </c>
      <c r="D782" s="9" t="str">
        <f>VLOOKUP(A782,'Base de datos'!$E$2:$H$7486,4,FALSE)</f>
        <v>Kg.</v>
      </c>
      <c r="E782" s="9" t="str">
        <f>VLOOKUP(A782,'Base de datos'!$E$2:$H$7486,2,FALSE)</f>
        <v>Abarrotes</v>
      </c>
      <c r="F782" s="9">
        <f t="shared" si="49"/>
        <v>1</v>
      </c>
      <c r="G782" s="9">
        <f t="shared" si="50"/>
        <v>6</v>
      </c>
      <c r="H782" s="10" t="str">
        <f t="shared" si="51"/>
        <v xml:space="preserve">insert into producto (
	id_producto,
	nom_producto,
	precio,
	cod_unidad_medida,
	cod_categ_producto)
values (
	780,
	'Hoja de parra, 1 fco c/70 unidades',
	2900,
	1,
	6);
</v>
      </c>
    </row>
    <row r="783" spans="1:8" ht="200.15" customHeight="1" x14ac:dyDescent="0.35">
      <c r="A783" s="9" t="str">
        <f>SUBSTITUTE(Productos!A784,"'","''")</f>
        <v>Hojas de amaranto</v>
      </c>
      <c r="B783" s="9">
        <f t="shared" si="48"/>
        <v>781</v>
      </c>
      <c r="C783" s="9">
        <f>Productos!D784</f>
        <v>6700</v>
      </c>
      <c r="D783" s="9" t="str">
        <f>VLOOKUP(A783,'Base de datos'!$E$2:$H$7486,4,FALSE)</f>
        <v>Kg.</v>
      </c>
      <c r="E783" s="9" t="str">
        <f>VLOOKUP(A783,'Base de datos'!$E$2:$H$7486,2,FALSE)</f>
        <v>Carnes, cecinas y embutidos</v>
      </c>
      <c r="F783" s="9">
        <f t="shared" si="49"/>
        <v>1</v>
      </c>
      <c r="G783" s="9">
        <f t="shared" si="50"/>
        <v>2</v>
      </c>
      <c r="H783" s="10" t="str">
        <f t="shared" si="51"/>
        <v xml:space="preserve">insert into producto (
	id_producto,
	nom_producto,
	precio,
	cod_unidad_medida,
	cod_categ_producto)
values (
	781,
	'Hojas de amaranto',
	6700,
	1,
	2);
</v>
      </c>
    </row>
    <row r="784" spans="1:8" ht="200.15" customHeight="1" x14ac:dyDescent="0.35">
      <c r="A784" s="9" t="str">
        <f>SUBSTITUTE(Productos!A785,"'","''")</f>
        <v>Hojas de apio</v>
      </c>
      <c r="B784" s="9">
        <f t="shared" si="48"/>
        <v>782</v>
      </c>
      <c r="C784" s="9">
        <f>Productos!D785</f>
        <v>2500</v>
      </c>
      <c r="D784" s="9" t="str">
        <f>VLOOKUP(A784,'Base de datos'!$E$2:$H$7486,4,FALSE)</f>
        <v>unidad</v>
      </c>
      <c r="E784" s="9" t="str">
        <f>VLOOKUP(A784,'Base de datos'!$E$2:$H$7486,2,FALSE)</f>
        <v>Frutas y verduras</v>
      </c>
      <c r="F784" s="9">
        <f t="shared" si="49"/>
        <v>5</v>
      </c>
      <c r="G784" s="9">
        <f t="shared" si="50"/>
        <v>1</v>
      </c>
      <c r="H784" s="10" t="str">
        <f t="shared" si="51"/>
        <v xml:space="preserve">insert into producto (
	id_producto,
	nom_producto,
	precio,
	cod_unidad_medida,
	cod_categ_producto)
values (
	782,
	'Hojas de apio',
	2500,
	5,
	1);
</v>
      </c>
    </row>
    <row r="785" spans="1:8" ht="200.15" customHeight="1" x14ac:dyDescent="0.35">
      <c r="A785" s="9" t="str">
        <f>SUBSTITUTE(Productos!A786,"'","''")</f>
        <v>Hojas de apio paq</v>
      </c>
      <c r="B785" s="9">
        <f t="shared" si="48"/>
        <v>783</v>
      </c>
      <c r="C785" s="9">
        <f>Productos!D786</f>
        <v>2500</v>
      </c>
      <c r="D785" s="9" t="str">
        <f>VLOOKUP(A785,'Base de datos'!$E$2:$H$7486,4,FALSE)</f>
        <v>unidad</v>
      </c>
      <c r="E785" s="9" t="str">
        <f>VLOOKUP(A785,'Base de datos'!$E$2:$H$7486,2,FALSE)</f>
        <v>Frutas y verduras</v>
      </c>
      <c r="F785" s="9">
        <f t="shared" si="49"/>
        <v>5</v>
      </c>
      <c r="G785" s="9">
        <f t="shared" si="50"/>
        <v>1</v>
      </c>
      <c r="H785" s="10" t="str">
        <f t="shared" si="51"/>
        <v xml:space="preserve">insert into producto (
	id_producto,
	nom_producto,
	precio,
	cod_unidad_medida,
	cod_categ_producto)
values (
	783,
	'Hojas de apio paq',
	2500,
	5,
	1);
</v>
      </c>
    </row>
    <row r="786" spans="1:8" ht="200.15" customHeight="1" x14ac:dyDescent="0.35">
      <c r="A786" s="9" t="str">
        <f>SUBSTITUTE(Productos!A787,"'","''")</f>
        <v>Hojas de apio paquete hojas de apio</v>
      </c>
      <c r="B786" s="9">
        <f t="shared" si="48"/>
        <v>784</v>
      </c>
      <c r="C786" s="9">
        <f>Productos!D787</f>
        <v>2500</v>
      </c>
      <c r="D786" s="9" t="str">
        <f>VLOOKUP(A786,'Base de datos'!$E$2:$H$7486,4,FALSE)</f>
        <v>unidad</v>
      </c>
      <c r="E786" s="9" t="str">
        <f>VLOOKUP(A786,'Base de datos'!$E$2:$H$7486,2,FALSE)</f>
        <v>Frutas y verduras</v>
      </c>
      <c r="F786" s="9">
        <f t="shared" si="49"/>
        <v>5</v>
      </c>
      <c r="G786" s="9">
        <f t="shared" si="50"/>
        <v>1</v>
      </c>
      <c r="H786" s="10" t="str">
        <f t="shared" si="51"/>
        <v xml:space="preserve">insert into producto (
	id_producto,
	nom_producto,
	precio,
	cod_unidad_medida,
	cod_categ_producto)
values (
	784,
	'Hojas de apio paquete hojas de apio',
	2500,
	5,
	1);
</v>
      </c>
    </row>
    <row r="787" spans="1:8" ht="200.15" customHeight="1" x14ac:dyDescent="0.35">
      <c r="A787" s="9" t="str">
        <f>SUBSTITUTE(Productos!A788,"'","''")</f>
        <v>Hojas de betarraga chica</v>
      </c>
      <c r="B787" s="9">
        <f t="shared" si="48"/>
        <v>785</v>
      </c>
      <c r="C787" s="9">
        <f>Productos!D788</f>
        <v>2500</v>
      </c>
      <c r="D787" s="9" t="str">
        <f>VLOOKUP(A787,'Base de datos'!$E$2:$H$7486,4,FALSE)</f>
        <v>Kg.</v>
      </c>
      <c r="E787" s="9" t="str">
        <f>VLOOKUP(A787,'Base de datos'!$E$2:$H$7486,2,FALSE)</f>
        <v>Carnes, cecinas y embutidos</v>
      </c>
      <c r="F787" s="9">
        <f t="shared" si="49"/>
        <v>1</v>
      </c>
      <c r="G787" s="9">
        <f t="shared" si="50"/>
        <v>2</v>
      </c>
      <c r="H787" s="10" t="str">
        <f t="shared" si="51"/>
        <v xml:space="preserve">insert into producto (
	id_producto,
	nom_producto,
	precio,
	cod_unidad_medida,
	cod_categ_producto)
values (
	785,
	'Hojas de betarraga chica',
	2500,
	1,
	2);
</v>
      </c>
    </row>
    <row r="788" spans="1:8" ht="200.15" customHeight="1" x14ac:dyDescent="0.35">
      <c r="A788" s="9" t="str">
        <f>SUBSTITUTE(Productos!A789,"'","''")</f>
        <v>Hojas de capuccino (espuela galán)</v>
      </c>
      <c r="B788" s="9">
        <f t="shared" si="48"/>
        <v>786</v>
      </c>
      <c r="C788" s="9">
        <f>Productos!D789</f>
        <v>2900</v>
      </c>
      <c r="D788" s="9" t="str">
        <f>VLOOKUP(A788,'Base de datos'!$E$2:$H$7486,4,FALSE)</f>
        <v>Kg.</v>
      </c>
      <c r="E788" s="9" t="str">
        <f>VLOOKUP(A788,'Base de datos'!$E$2:$H$7486,2,FALSE)</f>
        <v>Carnes, cecinas y embutidos</v>
      </c>
      <c r="F788" s="9">
        <f t="shared" si="49"/>
        <v>1</v>
      </c>
      <c r="G788" s="9">
        <f t="shared" si="50"/>
        <v>2</v>
      </c>
      <c r="H788" s="10" t="str">
        <f t="shared" si="51"/>
        <v xml:space="preserve">insert into producto (
	id_producto,
	nom_producto,
	precio,
	cod_unidad_medida,
	cod_categ_producto)
values (
	786,
	'Hojas de capuccino (espuela galán)',
	2900,
	1,
	2);
</v>
      </c>
    </row>
    <row r="789" spans="1:8" ht="200.15" customHeight="1" x14ac:dyDescent="0.35">
      <c r="A789" s="9" t="str">
        <f>SUBSTITUTE(Productos!A790,"'","''")</f>
        <v>Hojas de colapez laminas</v>
      </c>
      <c r="B789" s="9">
        <f t="shared" si="48"/>
        <v>787</v>
      </c>
      <c r="C789" s="9">
        <f>Productos!D790</f>
        <v>4000</v>
      </c>
      <c r="D789" s="9" t="str">
        <f>VLOOKUP(A789,'Base de datos'!$E$2:$H$7486,4,FALSE)</f>
        <v>unidad</v>
      </c>
      <c r="E789" s="9" t="str">
        <f>VLOOKUP(A789,'Base de datos'!$E$2:$H$7486,2,FALSE)</f>
        <v>Abarrotes</v>
      </c>
      <c r="F789" s="9">
        <f t="shared" si="49"/>
        <v>5</v>
      </c>
      <c r="G789" s="9">
        <f t="shared" si="50"/>
        <v>6</v>
      </c>
      <c r="H789" s="10" t="str">
        <f t="shared" si="51"/>
        <v xml:space="preserve">insert into producto (
	id_producto,
	nom_producto,
	precio,
	cod_unidad_medida,
	cod_categ_producto)
values (
	787,
	'Hojas de colapez laminas',
	4000,
	5,
	6);
</v>
      </c>
    </row>
    <row r="790" spans="1:8" ht="200.15" customHeight="1" x14ac:dyDescent="0.35">
      <c r="A790" s="9" t="str">
        <f>SUBSTITUTE(Productos!A791,"'","''")</f>
        <v>Hojas de menta bandeja</v>
      </c>
      <c r="B790" s="9">
        <f t="shared" si="48"/>
        <v>788</v>
      </c>
      <c r="C790" s="9">
        <f>Productos!D791</f>
        <v>1300</v>
      </c>
      <c r="D790" s="9" t="str">
        <f>VLOOKUP(A790,'Base de datos'!$E$2:$H$7486,4,FALSE)</f>
        <v>unidad</v>
      </c>
      <c r="E790" s="9" t="str">
        <f>VLOOKUP(A790,'Base de datos'!$E$2:$H$7486,2,FALSE)</f>
        <v>Frutas y verduras</v>
      </c>
      <c r="F790" s="9">
        <f t="shared" si="49"/>
        <v>5</v>
      </c>
      <c r="G790" s="9">
        <f t="shared" si="50"/>
        <v>1</v>
      </c>
      <c r="H790" s="10" t="str">
        <f t="shared" si="51"/>
        <v xml:space="preserve">insert into producto (
	id_producto,
	nom_producto,
	precio,
	cod_unidad_medida,
	cod_categ_producto)
values (
	788,
	'Hojas de menta bandeja',
	1300,
	5,
	1);
</v>
      </c>
    </row>
    <row r="791" spans="1:8" ht="200.15" customHeight="1" x14ac:dyDescent="0.35">
      <c r="A791" s="9" t="str">
        <f>SUBSTITUTE(Productos!A792,"'","''")</f>
        <v>Hojas de menta bandeja chica</v>
      </c>
      <c r="B791" s="9">
        <f t="shared" si="48"/>
        <v>789</v>
      </c>
      <c r="C791" s="9">
        <f>Productos!D792</f>
        <v>8900</v>
      </c>
      <c r="D791" s="9" t="str">
        <f>VLOOKUP(A791,'Base de datos'!$E$2:$H$7486,4,FALSE)</f>
        <v>unidad</v>
      </c>
      <c r="E791" s="9" t="str">
        <f>VLOOKUP(A791,'Base de datos'!$E$2:$H$7486,2,FALSE)</f>
        <v>Frutas y verduras</v>
      </c>
      <c r="F791" s="9">
        <f t="shared" si="49"/>
        <v>5</v>
      </c>
      <c r="G791" s="9">
        <f t="shared" si="50"/>
        <v>1</v>
      </c>
      <c r="H791" s="10" t="str">
        <f t="shared" si="51"/>
        <v xml:space="preserve">insert into producto (
	id_producto,
	nom_producto,
	precio,
	cod_unidad_medida,
	cod_categ_producto)
values (
	789,
	'Hojas de menta bandeja chica',
	8900,
	5,
	1);
</v>
      </c>
    </row>
    <row r="792" spans="1:8" ht="200.15" customHeight="1" x14ac:dyDescent="0.35">
      <c r="A792" s="9" t="str">
        <f>SUBSTITUTE(Productos!A793,"'","''")</f>
        <v>Hojas de mostaza</v>
      </c>
      <c r="B792" s="9">
        <f t="shared" si="48"/>
        <v>790</v>
      </c>
      <c r="C792" s="9">
        <f>Productos!D793</f>
        <v>8900</v>
      </c>
      <c r="D792" s="9" t="str">
        <f>VLOOKUP(A792,'Base de datos'!$E$2:$H$7486,4,FALSE)</f>
        <v>Kg.</v>
      </c>
      <c r="E792" s="9" t="str">
        <f>VLOOKUP(A792,'Base de datos'!$E$2:$H$7486,2,FALSE)</f>
        <v>Carnes, cecinas y embutidos</v>
      </c>
      <c r="F792" s="9">
        <f t="shared" si="49"/>
        <v>1</v>
      </c>
      <c r="G792" s="9">
        <f t="shared" si="50"/>
        <v>2</v>
      </c>
      <c r="H792" s="10" t="str">
        <f t="shared" si="51"/>
        <v xml:space="preserve">insert into producto (
	id_producto,
	nom_producto,
	precio,
	cod_unidad_medida,
	cod_categ_producto)
values (
	790,
	'Hojas de mostaza',
	8900,
	1,
	2);
</v>
      </c>
    </row>
    <row r="793" spans="1:8" ht="200.15" customHeight="1" x14ac:dyDescent="0.35">
      <c r="A793" s="9" t="str">
        <f>SUBSTITUTE(Productos!A794,"'","''")</f>
        <v>Huacatay</v>
      </c>
      <c r="B793" s="9">
        <f t="shared" si="48"/>
        <v>791</v>
      </c>
      <c r="C793" s="9">
        <f>Productos!D794</f>
        <v>2600</v>
      </c>
      <c r="D793" s="9" t="str">
        <f>VLOOKUP(A793,'Base de datos'!$E$2:$H$7486,4,FALSE)</f>
        <v>Kg.</v>
      </c>
      <c r="E793" s="9" t="str">
        <f>VLOOKUP(A793,'Base de datos'!$E$2:$H$7486,2,FALSE)</f>
        <v>Carnes, cecinas y embutidos</v>
      </c>
      <c r="F793" s="9">
        <f t="shared" si="49"/>
        <v>1</v>
      </c>
      <c r="G793" s="9">
        <f t="shared" si="50"/>
        <v>2</v>
      </c>
      <c r="H793" s="10" t="str">
        <f t="shared" si="51"/>
        <v xml:space="preserve">insert into producto (
	id_producto,
	nom_producto,
	precio,
	cod_unidad_medida,
	cod_categ_producto)
values (
	791,
	'Huacatay',
	2600,
	1,
	2);
</v>
      </c>
    </row>
    <row r="794" spans="1:8" ht="200.15" customHeight="1" x14ac:dyDescent="0.35">
      <c r="A794" s="9" t="str">
        <f>SUBSTITUTE(Productos!A795,"'","''")</f>
        <v>Huachalomo</v>
      </c>
      <c r="B794" s="9">
        <f t="shared" si="48"/>
        <v>792</v>
      </c>
      <c r="C794" s="9">
        <f>Productos!D795</f>
        <v>2700</v>
      </c>
      <c r="D794" s="9" t="str">
        <f>VLOOKUP(A794,'Base de datos'!$E$2:$H$7486,4,FALSE)</f>
        <v>Kg.</v>
      </c>
      <c r="E794" s="9" t="str">
        <f>VLOOKUP(A794,'Base de datos'!$E$2:$H$7486,2,FALSE)</f>
        <v>Carnes, cecinas y embutidos</v>
      </c>
      <c r="F794" s="9">
        <f t="shared" si="49"/>
        <v>1</v>
      </c>
      <c r="G794" s="9">
        <f t="shared" si="50"/>
        <v>2</v>
      </c>
      <c r="H794" s="10" t="str">
        <f t="shared" si="51"/>
        <v xml:space="preserve">insert into producto (
	id_producto,
	nom_producto,
	precio,
	cod_unidad_medida,
	cod_categ_producto)
values (
	792,
	'Huachalomo',
	2700,
	1,
	2);
</v>
      </c>
    </row>
    <row r="795" spans="1:8" ht="200.15" customHeight="1" x14ac:dyDescent="0.35">
      <c r="A795" s="9" t="str">
        <f>SUBSTITUTE(Productos!A796,"'","''")</f>
        <v>Huesillos descarozados en conserva frasco</v>
      </c>
      <c r="B795" s="9">
        <f t="shared" si="48"/>
        <v>793</v>
      </c>
      <c r="C795" s="9">
        <f>Productos!D796</f>
        <v>13500</v>
      </c>
      <c r="D795" s="9" t="str">
        <f>VLOOKUP(A795,'Base de datos'!$E$2:$H$7486,4,FALSE)</f>
        <v>Kg.</v>
      </c>
      <c r="E795" s="9" t="str">
        <f>VLOOKUP(A795,'Base de datos'!$E$2:$H$7486,2,FALSE)</f>
        <v>Abarrotes</v>
      </c>
      <c r="F795" s="9">
        <f t="shared" si="49"/>
        <v>1</v>
      </c>
      <c r="G795" s="9">
        <f t="shared" si="50"/>
        <v>6</v>
      </c>
      <c r="H795" s="10" t="str">
        <f t="shared" si="51"/>
        <v xml:space="preserve">insert into producto (
	id_producto,
	nom_producto,
	precio,
	cod_unidad_medida,
	cod_categ_producto)
values (
	793,
	'Huesillos descarozados en conserva frasco',
	13500,
	1,
	6);
</v>
      </c>
    </row>
    <row r="796" spans="1:8" ht="200.15" customHeight="1" x14ac:dyDescent="0.35">
      <c r="A796" s="9" t="str">
        <f>SUBSTITUTE(Productos!A797,"'","''")</f>
        <v>Huesillos descorazonados en conservas (frasco de 425 grs)</v>
      </c>
      <c r="B796" s="9">
        <f t="shared" si="48"/>
        <v>794</v>
      </c>
      <c r="C796" s="9">
        <f>Productos!D797</f>
        <v>2500</v>
      </c>
      <c r="D796" s="9" t="str">
        <f>VLOOKUP(A796,'Base de datos'!$E$2:$H$7486,4,FALSE)</f>
        <v>unidad</v>
      </c>
      <c r="E796" s="9" t="str">
        <f>VLOOKUP(A796,'Base de datos'!$E$2:$H$7486,2,FALSE)</f>
        <v>Carnes, cecinas y embutidos</v>
      </c>
      <c r="F796" s="9">
        <f t="shared" si="49"/>
        <v>5</v>
      </c>
      <c r="G796" s="9">
        <f t="shared" si="50"/>
        <v>2</v>
      </c>
      <c r="H796" s="10" t="str">
        <f t="shared" si="51"/>
        <v xml:space="preserve">insert into producto (
	id_producto,
	nom_producto,
	precio,
	cod_unidad_medida,
	cod_categ_producto)
values (
	794,
	'Huesillos descorazonados en conservas (frasco de 425 grs)',
	2500,
	5,
	2);
</v>
      </c>
    </row>
    <row r="797" spans="1:8" ht="200.15" customHeight="1" x14ac:dyDescent="0.35">
      <c r="A797" s="9" t="str">
        <f>SUBSTITUTE(Productos!A798,"'","''")</f>
        <v>Huesillos sin carozo</v>
      </c>
      <c r="B797" s="9">
        <f t="shared" si="48"/>
        <v>795</v>
      </c>
      <c r="C797" s="9">
        <f>Productos!D798</f>
        <v>2500</v>
      </c>
      <c r="D797" s="9" t="str">
        <f>VLOOKUP(A797,'Base de datos'!$E$2:$H$7486,4,FALSE)</f>
        <v>Kg.</v>
      </c>
      <c r="E797" s="9" t="str">
        <f>VLOOKUP(A797,'Base de datos'!$E$2:$H$7486,2,FALSE)</f>
        <v>Carnes, cecinas y embutidos</v>
      </c>
      <c r="F797" s="9">
        <f t="shared" si="49"/>
        <v>1</v>
      </c>
      <c r="G797" s="9">
        <f t="shared" si="50"/>
        <v>2</v>
      </c>
      <c r="H797" s="10" t="str">
        <f t="shared" si="51"/>
        <v xml:space="preserve">insert into producto (
	id_producto,
	nom_producto,
	precio,
	cod_unidad_medida,
	cod_categ_producto)
values (
	795,
	'Huesillos sin carozo',
	2500,
	1,
	2);
</v>
      </c>
    </row>
    <row r="798" spans="1:8" ht="200.15" customHeight="1" x14ac:dyDescent="0.35">
      <c r="A798" s="9" t="str">
        <f>SUBSTITUTE(Productos!A799,"'","''")</f>
        <v>Hueso de pollo</v>
      </c>
      <c r="B798" s="9">
        <f t="shared" si="48"/>
        <v>796</v>
      </c>
      <c r="C798" s="9">
        <f>Productos!D799</f>
        <v>2500</v>
      </c>
      <c r="D798" s="9" t="str">
        <f>VLOOKUP(A798,'Base de datos'!$E$2:$H$7486,4,FALSE)</f>
        <v>Kg.</v>
      </c>
      <c r="E798" s="9" t="str">
        <f>VLOOKUP(A798,'Base de datos'!$E$2:$H$7486,2,FALSE)</f>
        <v>Carnes, cecinas y embutidos</v>
      </c>
      <c r="F798" s="9">
        <f t="shared" si="49"/>
        <v>1</v>
      </c>
      <c r="G798" s="9">
        <f t="shared" si="50"/>
        <v>2</v>
      </c>
      <c r="H798" s="10" t="str">
        <f t="shared" si="51"/>
        <v xml:space="preserve">insert into producto (
	id_producto,
	nom_producto,
	precio,
	cod_unidad_medida,
	cod_categ_producto)
values (
	796,
	'Hueso de pollo',
	2500,
	1,
	2);
</v>
      </c>
    </row>
    <row r="799" spans="1:8" ht="200.15" customHeight="1" x14ac:dyDescent="0.35">
      <c r="A799" s="9" t="str">
        <f>SUBSTITUTE(Productos!A800,"'","''")</f>
        <v>Huesos de vacuno</v>
      </c>
      <c r="B799" s="9">
        <f t="shared" si="48"/>
        <v>797</v>
      </c>
      <c r="C799" s="9">
        <f>Productos!D800</f>
        <v>3500</v>
      </c>
      <c r="D799" s="9" t="str">
        <f>VLOOKUP(A799,'Base de datos'!$E$2:$H$7486,4,FALSE)</f>
        <v>Kg.</v>
      </c>
      <c r="E799" s="9" t="str">
        <f>VLOOKUP(A799,'Base de datos'!$E$2:$H$7486,2,FALSE)</f>
        <v>Carnes, cecinas y embutidos</v>
      </c>
      <c r="F799" s="9">
        <f t="shared" si="49"/>
        <v>1</v>
      </c>
      <c r="G799" s="9">
        <f t="shared" si="50"/>
        <v>2</v>
      </c>
      <c r="H799" s="10" t="str">
        <f t="shared" si="51"/>
        <v xml:space="preserve">insert into producto (
	id_producto,
	nom_producto,
	precio,
	cod_unidad_medida,
	cod_categ_producto)
values (
	797,
	'Huesos de vacuno',
	3500,
	1,
	2);
</v>
      </c>
    </row>
    <row r="800" spans="1:8" ht="200.15" customHeight="1" x14ac:dyDescent="0.35">
      <c r="A800" s="9" t="str">
        <f>SUBSTITUTE(Productos!A801,"'","''")</f>
        <v>Huevas frescas de pescado</v>
      </c>
      <c r="B800" s="9">
        <f t="shared" si="48"/>
        <v>798</v>
      </c>
      <c r="C800" s="9">
        <f>Productos!D801</f>
        <v>3233.3333333333335</v>
      </c>
      <c r="D800" s="9" t="str">
        <f>VLOOKUP(A800,'Base de datos'!$E$2:$H$7486,4,FALSE)</f>
        <v>Kg.</v>
      </c>
      <c r="E800" s="9" t="str">
        <f>VLOOKUP(A800,'Base de datos'!$E$2:$H$7486,2,FALSE)</f>
        <v>Carnes, cecinas y embutidos</v>
      </c>
      <c r="F800" s="9">
        <f t="shared" si="49"/>
        <v>1</v>
      </c>
      <c r="G800" s="9">
        <f t="shared" si="50"/>
        <v>2</v>
      </c>
      <c r="H800" s="10" t="str">
        <f t="shared" si="51"/>
        <v xml:space="preserve">insert into producto (
	id_producto,
	nom_producto,
	precio,
	cod_unidad_medida,
	cod_categ_producto)
values (
	798,
	'Huevas frescas de pescado',
	3233.33333333333,
	1,
	2);
</v>
      </c>
    </row>
    <row r="801" spans="1:8" ht="200.15" customHeight="1" x14ac:dyDescent="0.35">
      <c r="A801" s="9" t="str">
        <f>SUBSTITUTE(Productos!A802,"'","''")</f>
        <v>Huevo</v>
      </c>
      <c r="B801" s="9">
        <f t="shared" si="48"/>
        <v>799</v>
      </c>
      <c r="C801" s="9">
        <f>Productos!D802</f>
        <v>4600</v>
      </c>
      <c r="D801" s="9" t="str">
        <f>VLOOKUP(A801,'Base de datos'!$E$2:$H$7486,4,FALSE)</f>
        <v>unidad</v>
      </c>
      <c r="E801" s="9" t="str">
        <f>VLOOKUP(A801,'Base de datos'!$E$2:$H$7486,2,FALSE)</f>
        <v>Ovo lácteos</v>
      </c>
      <c r="F801" s="9">
        <f t="shared" si="49"/>
        <v>5</v>
      </c>
      <c r="G801" s="9">
        <f t="shared" si="50"/>
        <v>5</v>
      </c>
      <c r="H801" s="10" t="str">
        <f t="shared" si="51"/>
        <v xml:space="preserve">insert into producto (
	id_producto,
	nom_producto,
	precio,
	cod_unidad_medida,
	cod_categ_producto)
values (
	799,
	'Huevo',
	4600,
	5,
	5);
</v>
      </c>
    </row>
    <row r="802" spans="1:8" ht="200.15" customHeight="1" x14ac:dyDescent="0.35">
      <c r="A802" s="9" t="str">
        <f>SUBSTITUTE(Productos!A803,"'","''")</f>
        <v>Huevo de vacuno</v>
      </c>
      <c r="B802" s="9">
        <f t="shared" si="48"/>
        <v>800</v>
      </c>
      <c r="C802" s="9">
        <f>Productos!D803</f>
        <v>290.71428571428572</v>
      </c>
      <c r="D802" s="9" t="str">
        <f>VLOOKUP(A802,'Base de datos'!$E$2:$H$7486,4,FALSE)</f>
        <v>Kg.</v>
      </c>
      <c r="E802" s="9" t="str">
        <f>VLOOKUP(A802,'Base de datos'!$E$2:$H$7486,2,FALSE)</f>
        <v>Ovo lácteos</v>
      </c>
      <c r="F802" s="9">
        <f t="shared" si="49"/>
        <v>1</v>
      </c>
      <c r="G802" s="9">
        <f t="shared" si="50"/>
        <v>5</v>
      </c>
      <c r="H802" s="10" t="str">
        <f t="shared" si="51"/>
        <v xml:space="preserve">insert into producto (
	id_producto,
	nom_producto,
	precio,
	cod_unidad_medida,
	cod_categ_producto)
values (
	800,
	'Huevo de vacuno',
	290.714285714286,
	1,
	5);
</v>
      </c>
    </row>
    <row r="803" spans="1:8" ht="200.15" customHeight="1" x14ac:dyDescent="0.35">
      <c r="A803" s="9" t="str">
        <f>SUBSTITUTE(Productos!A804,"'","''")</f>
        <v>Huevos</v>
      </c>
      <c r="B803" s="9">
        <f t="shared" si="48"/>
        <v>801</v>
      </c>
      <c r="C803" s="9">
        <f>Productos!D804</f>
        <v>3500</v>
      </c>
      <c r="D803" s="9" t="str">
        <f>VLOOKUP(A803,'Base de datos'!$E$2:$H$7486,4,FALSE)</f>
        <v>unidad</v>
      </c>
      <c r="E803" s="9" t="str">
        <f>VLOOKUP(A803,'Base de datos'!$E$2:$H$7486,2,FALSE)</f>
        <v>Ovo lácteos</v>
      </c>
      <c r="F803" s="9">
        <f t="shared" si="49"/>
        <v>5</v>
      </c>
      <c r="G803" s="9">
        <f t="shared" si="50"/>
        <v>5</v>
      </c>
      <c r="H803" s="10" t="str">
        <f t="shared" si="51"/>
        <v xml:space="preserve">insert into producto (
	id_producto,
	nom_producto,
	precio,
	cod_unidad_medida,
	cod_categ_producto)
values (
	801,
	'Huevos',
	3500,
	5,
	5);
</v>
      </c>
    </row>
    <row r="804" spans="1:8" ht="200.15" customHeight="1" x14ac:dyDescent="0.35">
      <c r="A804" s="9" t="str">
        <f>SUBSTITUTE(Productos!A805,"'","''")</f>
        <v>Huevos de codorniz</v>
      </c>
      <c r="B804" s="9">
        <f t="shared" si="48"/>
        <v>802</v>
      </c>
      <c r="C804" s="9">
        <f>Productos!D805</f>
        <v>260.97222222222223</v>
      </c>
      <c r="D804" s="9" t="str">
        <f>VLOOKUP(A804,'Base de datos'!$E$2:$H$7486,4,FALSE)</f>
        <v>unidad</v>
      </c>
      <c r="E804" s="9" t="str">
        <f>VLOOKUP(A804,'Base de datos'!$E$2:$H$7486,2,FALSE)</f>
        <v>Ovo lácteos</v>
      </c>
      <c r="F804" s="9">
        <f t="shared" si="49"/>
        <v>5</v>
      </c>
      <c r="G804" s="9">
        <f t="shared" si="50"/>
        <v>5</v>
      </c>
      <c r="H804" s="10" t="str">
        <f t="shared" si="51"/>
        <v xml:space="preserve">insert into producto (
	id_producto,
	nom_producto,
	precio,
	cod_unidad_medida,
	cod_categ_producto)
values (
	802,
	'Huevos de codorniz',
	260.972222222222,
	5,
	5);
</v>
      </c>
    </row>
    <row r="805" spans="1:8" ht="200.15" customHeight="1" x14ac:dyDescent="0.35">
      <c r="A805" s="9" t="str">
        <f>SUBSTITUTE(Productos!A806,"'","''")</f>
        <v>Huevos de codorniz bandeja</v>
      </c>
      <c r="B805" s="9">
        <f t="shared" si="48"/>
        <v>803</v>
      </c>
      <c r="C805" s="9">
        <f>Productos!D806</f>
        <v>140</v>
      </c>
      <c r="D805" s="9" t="str">
        <f>VLOOKUP(A805,'Base de datos'!$E$2:$H$7486,4,FALSE)</f>
        <v>unidad</v>
      </c>
      <c r="E805" s="9" t="str">
        <f>VLOOKUP(A805,'Base de datos'!$E$2:$H$7486,2,FALSE)</f>
        <v>Ovo lácteos</v>
      </c>
      <c r="F805" s="9">
        <f t="shared" si="49"/>
        <v>5</v>
      </c>
      <c r="G805" s="9">
        <f t="shared" si="50"/>
        <v>5</v>
      </c>
      <c r="H805" s="10" t="str">
        <f t="shared" si="51"/>
        <v xml:space="preserve">insert into producto (
	id_producto,
	nom_producto,
	precio,
	cod_unidad_medida,
	cod_categ_producto)
values (
	803,
	'Huevos de codorniz bandeja',
	140,
	5,
	5);
</v>
      </c>
    </row>
    <row r="806" spans="1:8" ht="200.15" customHeight="1" x14ac:dyDescent="0.35">
      <c r="A806" s="9" t="str">
        <f>SUBSTITUTE(Productos!A807,"'","''")</f>
        <v>Huevos de primera</v>
      </c>
      <c r="B806" s="9">
        <f t="shared" si="48"/>
        <v>804</v>
      </c>
      <c r="C806" s="9">
        <f>Productos!D807</f>
        <v>400</v>
      </c>
      <c r="D806" s="9" t="str">
        <f>VLOOKUP(A806,'Base de datos'!$E$2:$H$7486,4,FALSE)</f>
        <v>unidad</v>
      </c>
      <c r="E806" s="9" t="str">
        <f>VLOOKUP(A806,'Base de datos'!$E$2:$H$7486,2,FALSE)</f>
        <v>Frutas y verduras</v>
      </c>
      <c r="F806" s="9">
        <f t="shared" si="49"/>
        <v>5</v>
      </c>
      <c r="G806" s="9">
        <f t="shared" si="50"/>
        <v>1</v>
      </c>
      <c r="H806" s="10" t="str">
        <f t="shared" si="51"/>
        <v xml:space="preserve">insert into producto (
	id_producto,
	nom_producto,
	precio,
	cod_unidad_medida,
	cod_categ_producto)
values (
	804,
	'Huevos de primera',
	400,
	5,
	1);
</v>
      </c>
    </row>
    <row r="807" spans="1:8" ht="200.15" customHeight="1" x14ac:dyDescent="0.35">
      <c r="A807" s="9" t="str">
        <f>SUBSTITUTE(Productos!A808,"'","''")</f>
        <v>Humo líquido</v>
      </c>
      <c r="B807" s="9">
        <f t="shared" si="48"/>
        <v>805</v>
      </c>
      <c r="C807" s="9">
        <f>Productos!D808</f>
        <v>4700</v>
      </c>
      <c r="D807" s="9" t="str">
        <f>VLOOKUP(A807,'Base de datos'!$E$2:$H$7486,4,FALSE)</f>
        <v>Kg.</v>
      </c>
      <c r="E807" s="9" t="str">
        <f>VLOOKUP(A807,'Base de datos'!$E$2:$H$7486,2,FALSE)</f>
        <v>Carnes, cecinas y embutidos</v>
      </c>
      <c r="F807" s="9">
        <f t="shared" si="49"/>
        <v>1</v>
      </c>
      <c r="G807" s="9">
        <f t="shared" si="50"/>
        <v>2</v>
      </c>
      <c r="H807" s="10" t="str">
        <f t="shared" si="51"/>
        <v xml:space="preserve">insert into producto (
	id_producto,
	nom_producto,
	precio,
	cod_unidad_medida,
	cod_categ_producto)
values (
	805,
	'Humo líquido',
	4700,
	1,
	2);
</v>
      </c>
    </row>
    <row r="808" spans="1:8" ht="200.15" customHeight="1" x14ac:dyDescent="0.35">
      <c r="A808" s="9" t="str">
        <f>SUBSTITUTE(Productos!A809,"'","''")</f>
        <v>Humo líquido (opciónal)</v>
      </c>
      <c r="B808" s="9">
        <f t="shared" si="48"/>
        <v>806</v>
      </c>
      <c r="C808" s="9">
        <f>Productos!D809</f>
        <v>2700</v>
      </c>
      <c r="D808" s="9" t="str">
        <f>VLOOKUP(A808,'Base de datos'!$E$2:$H$7486,4,FALSE)</f>
        <v>lt.</v>
      </c>
      <c r="E808" s="9" t="str">
        <f>VLOOKUP(A808,'Base de datos'!$E$2:$H$7486,2,FALSE)</f>
        <v>Carnes, cecinas y embutidos</v>
      </c>
      <c r="F808" s="9">
        <f t="shared" si="49"/>
        <v>3</v>
      </c>
      <c r="G808" s="9">
        <f t="shared" si="50"/>
        <v>2</v>
      </c>
      <c r="H808" s="10" t="str">
        <f t="shared" si="51"/>
        <v xml:space="preserve">insert into producto (
	id_producto,
	nom_producto,
	precio,
	cod_unidad_medida,
	cod_categ_producto)
values (
	806,
	'Humo líquido (opciónal)',
	2700,
	3,
	2);
</v>
      </c>
    </row>
    <row r="809" spans="1:8" ht="200.15" customHeight="1" x14ac:dyDescent="0.35">
      <c r="A809" s="9" t="str">
        <f>SUBSTITUTE(Productos!A810,"'","''")</f>
        <v>Individual blanco, papel</v>
      </c>
      <c r="B809" s="9">
        <f t="shared" si="48"/>
        <v>807</v>
      </c>
      <c r="C809" s="9">
        <f>Productos!D810</f>
        <v>2700</v>
      </c>
      <c r="D809" s="9" t="str">
        <f>VLOOKUP(A809,'Base de datos'!$E$2:$H$7486,4,FALSE)</f>
        <v>unidad</v>
      </c>
      <c r="E809" s="9" t="str">
        <f>VLOOKUP(A809,'Base de datos'!$E$2:$H$7486,2,FALSE)</f>
        <v>Artículos de aseo</v>
      </c>
      <c r="F809" s="9">
        <f t="shared" si="49"/>
        <v>5</v>
      </c>
      <c r="G809" s="9">
        <f t="shared" si="50"/>
        <v>9</v>
      </c>
      <c r="H809" s="10" t="str">
        <f t="shared" si="51"/>
        <v xml:space="preserve">insert into producto (
	id_producto,
	nom_producto,
	precio,
	cod_unidad_medida,
	cod_categ_producto)
values (
	807,
	'Individual blanco, papel',
	2700,
	5,
	9);
</v>
      </c>
    </row>
    <row r="810" spans="1:8" ht="200.15" customHeight="1" x14ac:dyDescent="0.35">
      <c r="A810" s="9" t="str">
        <f>SUBSTITUTE(Productos!A811,"'","''")</f>
        <v>Infusión de boldo (en bolsitas)</v>
      </c>
      <c r="B810" s="9">
        <f t="shared" si="48"/>
        <v>808</v>
      </c>
      <c r="C810" s="9">
        <f>Productos!D811</f>
        <v>150</v>
      </c>
      <c r="D810" s="9" t="str">
        <f>VLOOKUP(A810,'Base de datos'!$E$2:$H$7486,4,FALSE)</f>
        <v>unidad</v>
      </c>
      <c r="E810" s="9" t="str">
        <f>VLOOKUP(A810,'Base de datos'!$E$2:$H$7486,2,FALSE)</f>
        <v>Carnes, cecinas y embutidos</v>
      </c>
      <c r="F810" s="9">
        <f t="shared" si="49"/>
        <v>5</v>
      </c>
      <c r="G810" s="9">
        <f t="shared" si="50"/>
        <v>2</v>
      </c>
      <c r="H810" s="10" t="str">
        <f t="shared" si="51"/>
        <v xml:space="preserve">insert into producto (
	id_producto,
	nom_producto,
	precio,
	cod_unidad_medida,
	cod_categ_producto)
values (
	808,
	'Infusión de boldo (en bolsitas)',
	150,
	5,
	2);
</v>
      </c>
    </row>
    <row r="811" spans="1:8" ht="200.15" customHeight="1" x14ac:dyDescent="0.35">
      <c r="A811" s="9" t="str">
        <f>SUBSTITUTE(Productos!A812,"'","''")</f>
        <v>Isomalt</v>
      </c>
      <c r="B811" s="9">
        <f t="shared" si="48"/>
        <v>809</v>
      </c>
      <c r="C811" s="9">
        <f>Productos!D812</f>
        <v>51.95</v>
      </c>
      <c r="D811" s="9" t="str">
        <f>VLOOKUP(A811,'Base de datos'!$E$2:$H$7486,4,FALSE)</f>
        <v>Kg.</v>
      </c>
      <c r="E811" s="9" t="str">
        <f>VLOOKUP(A811,'Base de datos'!$E$2:$H$7486,2,FALSE)</f>
        <v>Abarrotes</v>
      </c>
      <c r="F811" s="9">
        <f t="shared" si="49"/>
        <v>1</v>
      </c>
      <c r="G811" s="9">
        <f t="shared" si="50"/>
        <v>6</v>
      </c>
      <c r="H811" s="10" t="str">
        <f t="shared" si="51"/>
        <v xml:space="preserve">insert into producto (
	id_producto,
	nom_producto,
	precio,
	cod_unidad_medida,
	cod_categ_producto)
values (
	809,
	'Isomalt',
	51.95,
	1,
	6);
</v>
      </c>
    </row>
    <row r="812" spans="1:8" ht="200.15" customHeight="1" x14ac:dyDescent="0.35">
      <c r="A812" s="9" t="str">
        <f>SUBSTITUTE(Productos!A813,"'","''")</f>
        <v>Jabón de manos</v>
      </c>
      <c r="B812" s="9">
        <f t="shared" si="48"/>
        <v>810</v>
      </c>
      <c r="C812" s="9">
        <f>Productos!D813</f>
        <v>16900</v>
      </c>
      <c r="D812" s="9" t="str">
        <f>VLOOKUP(A812,'Base de datos'!$E$2:$H$7486,4,FALSE)</f>
        <v>unidad</v>
      </c>
      <c r="E812" s="9" t="str">
        <f>VLOOKUP(A812,'Base de datos'!$E$2:$H$7486,2,FALSE)</f>
        <v>Artículos de aseo</v>
      </c>
      <c r="F812" s="9">
        <f t="shared" si="49"/>
        <v>5</v>
      </c>
      <c r="G812" s="9">
        <f t="shared" si="50"/>
        <v>9</v>
      </c>
      <c r="H812" s="10" t="str">
        <f t="shared" si="51"/>
        <v xml:space="preserve">insert into producto (
	id_producto,
	nom_producto,
	precio,
	cod_unidad_medida,
	cod_categ_producto)
values (
	810,
	'Jabón de manos',
	16900,
	5,
	9);
</v>
      </c>
    </row>
    <row r="813" spans="1:8" ht="200.15" customHeight="1" x14ac:dyDescent="0.35">
      <c r="A813" s="9" t="str">
        <f>SUBSTITUTE(Productos!A814,"'","''")</f>
        <v>Jalea frambuesa 90 grs</v>
      </c>
      <c r="B813" s="9">
        <f t="shared" si="48"/>
        <v>811</v>
      </c>
      <c r="C813" s="9">
        <f>Productos!D814</f>
        <v>3600</v>
      </c>
      <c r="D813" s="9" t="str">
        <f>VLOOKUP(A813,'Base de datos'!$E$2:$H$7486,4,FALSE)</f>
        <v>unidad</v>
      </c>
      <c r="E813" s="9" t="str">
        <f>VLOOKUP(A813,'Base de datos'!$E$2:$H$7486,2,FALSE)</f>
        <v>Abarrotes</v>
      </c>
      <c r="F813" s="9">
        <f t="shared" si="49"/>
        <v>5</v>
      </c>
      <c r="G813" s="9">
        <f t="shared" si="50"/>
        <v>6</v>
      </c>
      <c r="H813" s="10" t="str">
        <f t="shared" si="51"/>
        <v xml:space="preserve">insert into producto (
	id_producto,
	nom_producto,
	precio,
	cod_unidad_medida,
	cod_categ_producto)
values (
	811,
	'Jalea frambuesa 90 grs',
	3600,
	5,
	6);
</v>
      </c>
    </row>
    <row r="814" spans="1:8" ht="200.15" customHeight="1" x14ac:dyDescent="0.35">
      <c r="A814" s="9" t="str">
        <f>SUBSTITUTE(Productos!A815,"'","''")</f>
        <v>Jamón cerdo caramelado pluma</v>
      </c>
      <c r="B814" s="9">
        <f t="shared" si="48"/>
        <v>812</v>
      </c>
      <c r="C814" s="9">
        <f>Productos!D815</f>
        <v>969</v>
      </c>
      <c r="D814" s="9" t="str">
        <f>VLOOKUP(A814,'Base de datos'!$E$2:$H$7486,4,FALSE)</f>
        <v>lt.</v>
      </c>
      <c r="E814" s="9" t="str">
        <f>VLOOKUP(A814,'Base de datos'!$E$2:$H$7486,2,FALSE)</f>
        <v>Carnes, cecinas y embutidos</v>
      </c>
      <c r="F814" s="9">
        <f t="shared" si="49"/>
        <v>3</v>
      </c>
      <c r="G814" s="9">
        <f t="shared" si="50"/>
        <v>2</v>
      </c>
      <c r="H814" s="10" t="str">
        <f t="shared" si="51"/>
        <v xml:space="preserve">insert into producto (
	id_producto,
	nom_producto,
	precio,
	cod_unidad_medida,
	cod_categ_producto)
values (
	812,
	'Jamón cerdo caramelado pluma',
	969,
	3,
	2);
</v>
      </c>
    </row>
    <row r="815" spans="1:8" ht="200.15" customHeight="1" x14ac:dyDescent="0.35">
      <c r="A815" s="9" t="str">
        <f>SUBSTITUTE(Productos!A816,"'","''")</f>
        <v>Jamón de pavo trozo</v>
      </c>
      <c r="B815" s="9">
        <f t="shared" si="48"/>
        <v>813</v>
      </c>
      <c r="C815" s="9">
        <f>Productos!D816</f>
        <v>9945</v>
      </c>
      <c r="D815" s="9" t="str">
        <f>VLOOKUP(A815,'Base de datos'!$E$2:$H$7486,4,FALSE)</f>
        <v>Kg.</v>
      </c>
      <c r="E815" s="9" t="str">
        <f>VLOOKUP(A815,'Base de datos'!$E$2:$H$7486,2,FALSE)</f>
        <v>Carnes, cecinas y embutidos</v>
      </c>
      <c r="F815" s="9">
        <f t="shared" si="49"/>
        <v>1</v>
      </c>
      <c r="G815" s="9">
        <f t="shared" si="50"/>
        <v>2</v>
      </c>
      <c r="H815" s="10" t="str">
        <f t="shared" si="51"/>
        <v xml:space="preserve">insert into producto (
	id_producto,
	nom_producto,
	precio,
	cod_unidad_medida,
	cod_categ_producto)
values (
	813,
	'Jamón de pavo trozo',
	9945,
	1,
	2);
</v>
      </c>
    </row>
    <row r="816" spans="1:8" ht="200.15" customHeight="1" x14ac:dyDescent="0.35">
      <c r="A816" s="9" t="str">
        <f>SUBSTITUTE(Productos!A817,"'","''")</f>
        <v>Jamón de pierna cerdo acaramelado en trozo</v>
      </c>
      <c r="B816" s="9">
        <f t="shared" si="48"/>
        <v>814</v>
      </c>
      <c r="C816" s="9">
        <f>Productos!D817</f>
        <v>9945</v>
      </c>
      <c r="D816" s="9" t="str">
        <f>VLOOKUP(A816,'Base de datos'!$E$2:$H$7486,4,FALSE)</f>
        <v>Kg.</v>
      </c>
      <c r="E816" s="9" t="str">
        <f>VLOOKUP(A816,'Base de datos'!$E$2:$H$7486,2,FALSE)</f>
        <v>Carnes, cecinas y embutidos</v>
      </c>
      <c r="F816" s="9">
        <f t="shared" si="49"/>
        <v>1</v>
      </c>
      <c r="G816" s="9">
        <f t="shared" si="50"/>
        <v>2</v>
      </c>
      <c r="H816" s="10" t="str">
        <f t="shared" si="51"/>
        <v xml:space="preserve">insert into producto (
	id_producto,
	nom_producto,
	precio,
	cod_unidad_medida,
	cod_categ_producto)
values (
	814,
	'Jamón de pierna cerdo acaramelado en trozo',
	9945,
	1,
	2);
</v>
      </c>
    </row>
    <row r="817" spans="1:8" ht="200.15" customHeight="1" x14ac:dyDescent="0.35">
      <c r="A817" s="9" t="str">
        <f>SUBSTITUTE(Productos!A818,"'","''")</f>
        <v>Jamón pavo acaramelado pluma</v>
      </c>
      <c r="B817" s="9">
        <f t="shared" si="48"/>
        <v>815</v>
      </c>
      <c r="C817" s="9">
        <f>Productos!D818</f>
        <v>9945</v>
      </c>
      <c r="D817" s="9" t="str">
        <f>VLOOKUP(A817,'Base de datos'!$E$2:$H$7486,4,FALSE)</f>
        <v>Kg.</v>
      </c>
      <c r="E817" s="9" t="str">
        <f>VLOOKUP(A817,'Base de datos'!$E$2:$H$7486,2,FALSE)</f>
        <v>Carnes, cecinas y embutidos</v>
      </c>
      <c r="F817" s="9">
        <f t="shared" si="49"/>
        <v>1</v>
      </c>
      <c r="G817" s="9">
        <f t="shared" si="50"/>
        <v>2</v>
      </c>
      <c r="H817" s="10" t="str">
        <f t="shared" si="51"/>
        <v xml:space="preserve">insert into producto (
	id_producto,
	nom_producto,
	precio,
	cod_unidad_medida,
	cod_categ_producto)
values (
	815,
	'Jamón pavo acaramelado pluma',
	9945,
	1,
	2);
</v>
      </c>
    </row>
    <row r="818" spans="1:8" ht="200.15" customHeight="1" x14ac:dyDescent="0.35">
      <c r="A818" s="9" t="str">
        <f>SUBSTITUTE(Productos!A819,"'","''")</f>
        <v>Jamón pierna</v>
      </c>
      <c r="B818" s="9">
        <f t="shared" si="48"/>
        <v>816</v>
      </c>
      <c r="C818" s="9">
        <f>Productos!D819</f>
        <v>9945</v>
      </c>
      <c r="D818" s="9" t="str">
        <f>VLOOKUP(A818,'Base de datos'!$E$2:$H$7486,4,FALSE)</f>
        <v>Kg.</v>
      </c>
      <c r="E818" s="9" t="str">
        <f>VLOOKUP(A818,'Base de datos'!$E$2:$H$7486,2,FALSE)</f>
        <v>Carnes, cecinas y embutidos</v>
      </c>
      <c r="F818" s="9">
        <f t="shared" si="49"/>
        <v>1</v>
      </c>
      <c r="G818" s="9">
        <f t="shared" si="50"/>
        <v>2</v>
      </c>
      <c r="H818" s="10" t="str">
        <f t="shared" si="51"/>
        <v xml:space="preserve">insert into producto (
	id_producto,
	nom_producto,
	precio,
	cod_unidad_medida,
	cod_categ_producto)
values (
	816,
	'Jamón pierna',
	9945,
	1,
	2);
</v>
      </c>
    </row>
    <row r="819" spans="1:8" ht="200.15" customHeight="1" x14ac:dyDescent="0.35">
      <c r="A819" s="9" t="str">
        <f>SUBSTITUTE(Productos!A820,"'","''")</f>
        <v>Jamón pierna artesanal laminado</v>
      </c>
      <c r="B819" s="9">
        <f t="shared" si="48"/>
        <v>817</v>
      </c>
      <c r="C819" s="9">
        <f>Productos!D820</f>
        <v>9945</v>
      </c>
      <c r="D819" s="9" t="str">
        <f>VLOOKUP(A819,'Base de datos'!$E$2:$H$7486,4,FALSE)</f>
        <v>Kg.</v>
      </c>
      <c r="E819" s="9" t="str">
        <f>VLOOKUP(A819,'Base de datos'!$E$2:$H$7486,2,FALSE)</f>
        <v>Carnes, cecinas y embutidos</v>
      </c>
      <c r="F819" s="9">
        <f t="shared" si="49"/>
        <v>1</v>
      </c>
      <c r="G819" s="9">
        <f t="shared" si="50"/>
        <v>2</v>
      </c>
      <c r="H819" s="10" t="str">
        <f t="shared" si="51"/>
        <v xml:space="preserve">insert into producto (
	id_producto,
	nom_producto,
	precio,
	cod_unidad_medida,
	cod_categ_producto)
values (
	817,
	'Jamón pierna artesanal laminado',
	9945,
	1,
	2);
</v>
      </c>
    </row>
    <row r="820" spans="1:8" ht="200.15" customHeight="1" x14ac:dyDescent="0.35">
      <c r="A820" s="9" t="str">
        <f>SUBSTITUTE(Productos!A821,"'","''")</f>
        <v>Jamón pierna laminado</v>
      </c>
      <c r="B820" s="9">
        <f t="shared" si="48"/>
        <v>818</v>
      </c>
      <c r="C820" s="9">
        <f>Productos!D821</f>
        <v>9945</v>
      </c>
      <c r="D820" s="9" t="str">
        <f>VLOOKUP(A820,'Base de datos'!$E$2:$H$7486,4,FALSE)</f>
        <v>Kg.</v>
      </c>
      <c r="E820" s="9" t="str">
        <f>VLOOKUP(A820,'Base de datos'!$E$2:$H$7486,2,FALSE)</f>
        <v>Carnes, cecinas y embutidos</v>
      </c>
      <c r="F820" s="9">
        <f t="shared" si="49"/>
        <v>1</v>
      </c>
      <c r="G820" s="9">
        <f t="shared" si="50"/>
        <v>2</v>
      </c>
      <c r="H820" s="10" t="str">
        <f t="shared" si="51"/>
        <v xml:space="preserve">insert into producto (
	id_producto,
	nom_producto,
	precio,
	cod_unidad_medida,
	cod_categ_producto)
values (
	818,
	'Jamón pierna laminado',
	9945,
	1,
	2);
</v>
      </c>
    </row>
    <row r="821" spans="1:8" ht="200.15" customHeight="1" x14ac:dyDescent="0.35">
      <c r="A821" s="9" t="str">
        <f>SUBSTITUTE(Productos!A822,"'","''")</f>
        <v>Jamón planchado</v>
      </c>
      <c r="B821" s="9">
        <f t="shared" si="48"/>
        <v>819</v>
      </c>
      <c r="C821" s="9">
        <f>Productos!D822</f>
        <v>9945</v>
      </c>
      <c r="D821" s="9" t="str">
        <f>VLOOKUP(A821,'Base de datos'!$E$2:$H$7486,4,FALSE)</f>
        <v>Kg.</v>
      </c>
      <c r="E821" s="9" t="str">
        <f>VLOOKUP(A821,'Base de datos'!$E$2:$H$7486,2,FALSE)</f>
        <v>Carnes, cecinas y embutidos</v>
      </c>
      <c r="F821" s="9">
        <f t="shared" si="49"/>
        <v>1</v>
      </c>
      <c r="G821" s="9">
        <f t="shared" si="50"/>
        <v>2</v>
      </c>
      <c r="H821" s="10" t="str">
        <f t="shared" si="51"/>
        <v xml:space="preserve">insert into producto (
	id_producto,
	nom_producto,
	precio,
	cod_unidad_medida,
	cod_categ_producto)
values (
	819,
	'Jamón planchado',
	9945,
	1,
	2);
</v>
      </c>
    </row>
    <row r="822" spans="1:8" ht="200.15" customHeight="1" x14ac:dyDescent="0.35">
      <c r="A822" s="9" t="str">
        <f>SUBSTITUTE(Productos!A823,"'","''")</f>
        <v>Jamón sandwich</v>
      </c>
      <c r="B822" s="9">
        <f t="shared" si="48"/>
        <v>820</v>
      </c>
      <c r="C822" s="9">
        <f>Productos!D823</f>
        <v>13500</v>
      </c>
      <c r="D822" s="9" t="str">
        <f>VLOOKUP(A822,'Base de datos'!$E$2:$H$7486,4,FALSE)</f>
        <v>Kg.</v>
      </c>
      <c r="E822" s="9" t="str">
        <f>VLOOKUP(A822,'Base de datos'!$E$2:$H$7486,2,FALSE)</f>
        <v>Carnes, cecinas y embutidos</v>
      </c>
      <c r="F822" s="9">
        <f t="shared" si="49"/>
        <v>1</v>
      </c>
      <c r="G822" s="9">
        <f t="shared" si="50"/>
        <v>2</v>
      </c>
      <c r="H822" s="10" t="str">
        <f t="shared" si="51"/>
        <v xml:space="preserve">insert into producto (
	id_producto,
	nom_producto,
	precio,
	cod_unidad_medida,
	cod_categ_producto)
values (
	820,
	'Jamón sandwich',
	13500,
	1,
	2);
</v>
      </c>
    </row>
    <row r="823" spans="1:8" ht="200.15" customHeight="1" x14ac:dyDescent="0.35">
      <c r="A823" s="9" t="str">
        <f>SUBSTITUTE(Productos!A824,"'","''")</f>
        <v>Jamón serrano</v>
      </c>
      <c r="B823" s="9">
        <f t="shared" si="48"/>
        <v>821</v>
      </c>
      <c r="C823" s="9">
        <f>Productos!D824</f>
        <v>12000</v>
      </c>
      <c r="D823" s="9" t="str">
        <f>VLOOKUP(A823,'Base de datos'!$E$2:$H$7486,4,FALSE)</f>
        <v>Kg.</v>
      </c>
      <c r="E823" s="9" t="str">
        <f>VLOOKUP(A823,'Base de datos'!$E$2:$H$7486,2,FALSE)</f>
        <v>Carnes, cecinas y embutidos</v>
      </c>
      <c r="F823" s="9">
        <f t="shared" si="49"/>
        <v>1</v>
      </c>
      <c r="G823" s="9">
        <f t="shared" si="50"/>
        <v>2</v>
      </c>
      <c r="H823" s="10" t="str">
        <f t="shared" si="51"/>
        <v xml:space="preserve">insert into producto (
	id_producto,
	nom_producto,
	precio,
	cod_unidad_medida,
	cod_categ_producto)
values (
	821,
	'Jamón serrano',
	12000,
	1,
	2);
</v>
      </c>
    </row>
    <row r="824" spans="1:8" ht="200.15" customHeight="1" x14ac:dyDescent="0.35">
      <c r="A824" s="9" t="str">
        <f>SUBSTITUTE(Productos!A825,"'","''")</f>
        <v>Jamón serrano laminado</v>
      </c>
      <c r="B824" s="9">
        <f t="shared" si="48"/>
        <v>822</v>
      </c>
      <c r="C824" s="9">
        <f>Productos!D825</f>
        <v>26490</v>
      </c>
      <c r="D824" s="9" t="str">
        <f>VLOOKUP(A824,'Base de datos'!$E$2:$H$7486,4,FALSE)</f>
        <v>Kg.</v>
      </c>
      <c r="E824" s="9" t="str">
        <f>VLOOKUP(A824,'Base de datos'!$E$2:$H$7486,2,FALSE)</f>
        <v>Carnes, cecinas y embutidos</v>
      </c>
      <c r="F824" s="9">
        <f t="shared" si="49"/>
        <v>1</v>
      </c>
      <c r="G824" s="9">
        <f t="shared" si="50"/>
        <v>2</v>
      </c>
      <c r="H824" s="10" t="str">
        <f t="shared" si="51"/>
        <v xml:space="preserve">insert into producto (
	id_producto,
	nom_producto,
	precio,
	cod_unidad_medida,
	cod_categ_producto)
values (
	822,
	'Jamón serrano laminado',
	26490,
	1,
	2);
</v>
      </c>
    </row>
    <row r="825" spans="1:8" ht="200.15" customHeight="1" x14ac:dyDescent="0.35">
      <c r="A825" s="9" t="str">
        <f>SUBSTITUTE(Productos!A826,"'","''")</f>
        <v xml:space="preserve">Jamón serrano laminado paqte </v>
      </c>
      <c r="B825" s="9">
        <f t="shared" si="48"/>
        <v>823</v>
      </c>
      <c r="C825" s="9">
        <f>Productos!D826</f>
        <v>26490</v>
      </c>
      <c r="D825" s="9" t="str">
        <f>VLOOKUP(A825,'Base de datos'!$E$2:$H$7486,4,FALSE)</f>
        <v>unidad</v>
      </c>
      <c r="E825" s="9" t="str">
        <f>VLOOKUP(A825,'Base de datos'!$E$2:$H$7486,2,FALSE)</f>
        <v>Carnes, cecinas y embutidos</v>
      </c>
      <c r="F825" s="9">
        <f t="shared" si="49"/>
        <v>5</v>
      </c>
      <c r="G825" s="9">
        <f t="shared" si="50"/>
        <v>2</v>
      </c>
      <c r="H825" s="10" t="str">
        <f t="shared" si="51"/>
        <v xml:space="preserve">insert into producto (
	id_producto,
	nom_producto,
	precio,
	cod_unidad_medida,
	cod_categ_producto)
values (
	823,
	'Jamón serrano laminado paqte ',
	26490,
	5,
	2);
</v>
      </c>
    </row>
    <row r="826" spans="1:8" ht="200.15" customHeight="1" x14ac:dyDescent="0.35">
      <c r="A826" s="9" t="str">
        <f>SUBSTITUTE(Productos!A827,"'","''")</f>
        <v>Jamón serrano o proscuitto</v>
      </c>
      <c r="B826" s="9">
        <f t="shared" si="48"/>
        <v>824</v>
      </c>
      <c r="C826" s="9">
        <f>Productos!D827</f>
        <v>2649</v>
      </c>
      <c r="D826" s="9" t="str">
        <f>VLOOKUP(A826,'Base de datos'!$E$2:$H$7486,4,FALSE)</f>
        <v>Kg.</v>
      </c>
      <c r="E826" s="9" t="str">
        <f>VLOOKUP(A826,'Base de datos'!$E$2:$H$7486,2,FALSE)</f>
        <v>Carnes, cecinas y embutidos</v>
      </c>
      <c r="F826" s="9">
        <f t="shared" si="49"/>
        <v>1</v>
      </c>
      <c r="G826" s="9">
        <f t="shared" si="50"/>
        <v>2</v>
      </c>
      <c r="H826" s="10" t="str">
        <f t="shared" si="51"/>
        <v xml:space="preserve">insert into producto (
	id_producto,
	nom_producto,
	precio,
	cod_unidad_medida,
	cod_categ_producto)
values (
	824,
	'Jamón serrano o proscuitto',
	2649,
	1,
	2);
</v>
      </c>
    </row>
    <row r="827" spans="1:8" ht="200.15" customHeight="1" x14ac:dyDescent="0.35">
      <c r="A827" s="9" t="str">
        <f>SUBSTITUTE(Productos!A828,"'","''")</f>
        <v>Jamón serrano paqte</v>
      </c>
      <c r="B827" s="9">
        <f t="shared" si="48"/>
        <v>825</v>
      </c>
      <c r="C827" s="9">
        <f>Productos!D828</f>
        <v>26490</v>
      </c>
      <c r="D827" s="9" t="str">
        <f>VLOOKUP(A827,'Base de datos'!$E$2:$H$7486,4,FALSE)</f>
        <v>unidad</v>
      </c>
      <c r="E827" s="9" t="str">
        <f>VLOOKUP(A827,'Base de datos'!$E$2:$H$7486,2,FALSE)</f>
        <v>Carnes, cecinas y embutidos</v>
      </c>
      <c r="F827" s="9">
        <f t="shared" si="49"/>
        <v>5</v>
      </c>
      <c r="G827" s="9">
        <f t="shared" si="50"/>
        <v>2</v>
      </c>
      <c r="H827" s="10" t="str">
        <f t="shared" si="51"/>
        <v xml:space="preserve">insert into producto (
	id_producto,
	nom_producto,
	precio,
	cod_unidad_medida,
	cod_categ_producto)
values (
	825,
	'Jamón serrano paqte',
	26490,
	5,
	2);
</v>
      </c>
    </row>
    <row r="828" spans="1:8" ht="200.15" customHeight="1" x14ac:dyDescent="0.35">
      <c r="A828" s="9" t="str">
        <f>SUBSTITUTE(Productos!A829,"'","''")</f>
        <v>Jamón serrano trujillo</v>
      </c>
      <c r="B828" s="9">
        <f t="shared" si="48"/>
        <v>826</v>
      </c>
      <c r="C828" s="9">
        <f>Productos!D829</f>
        <v>3890</v>
      </c>
      <c r="D828" s="9" t="str">
        <f>VLOOKUP(A828,'Base de datos'!$E$2:$H$7486,4,FALSE)</f>
        <v>Kg.</v>
      </c>
      <c r="E828" s="9" t="str">
        <f>VLOOKUP(A828,'Base de datos'!$E$2:$H$7486,2,FALSE)</f>
        <v>Carnes, cecinas y embutidos</v>
      </c>
      <c r="F828" s="9">
        <f t="shared" si="49"/>
        <v>1</v>
      </c>
      <c r="G828" s="9">
        <f t="shared" si="50"/>
        <v>2</v>
      </c>
      <c r="H828" s="10" t="str">
        <f t="shared" si="51"/>
        <v xml:space="preserve">insert into producto (
	id_producto,
	nom_producto,
	precio,
	cod_unidad_medida,
	cod_categ_producto)
values (
	826,
	'Jamón serrano trujillo',
	3890,
	1,
	2);
</v>
      </c>
    </row>
    <row r="829" spans="1:8" ht="200.15" customHeight="1" x14ac:dyDescent="0.35">
      <c r="A829" s="9" t="str">
        <f>SUBSTITUTE(Productos!A830,"'","''")</f>
        <v>Jarabe de goma</v>
      </c>
      <c r="B829" s="9">
        <f t="shared" si="48"/>
        <v>827</v>
      </c>
      <c r="C829" s="9">
        <f>Productos!D830</f>
        <v>47720</v>
      </c>
      <c r="D829" s="9" t="str">
        <f>VLOOKUP(A829,'Base de datos'!$E$2:$H$7486,4,FALSE)</f>
        <v>lt.</v>
      </c>
      <c r="E829" s="9" t="str">
        <f>VLOOKUP(A829,'Base de datos'!$E$2:$H$7486,2,FALSE)</f>
        <v>Vinos, licores y bebidas</v>
      </c>
      <c r="F829" s="9">
        <f t="shared" si="49"/>
        <v>3</v>
      </c>
      <c r="G829" s="9">
        <f t="shared" si="50"/>
        <v>7</v>
      </c>
      <c r="H829" s="10" t="str">
        <f t="shared" si="51"/>
        <v xml:space="preserve">insert into producto (
	id_producto,
	nom_producto,
	precio,
	cod_unidad_medida,
	cod_categ_producto)
values (
	827,
	'Jarabe de goma',
	47720,
	3,
	7);
</v>
      </c>
    </row>
    <row r="830" spans="1:8" ht="200.15" customHeight="1" x14ac:dyDescent="0.35">
      <c r="A830" s="9" t="str">
        <f>SUBSTITUTE(Productos!A831,"'","''")</f>
        <v>Jarabe de goma bot.</v>
      </c>
      <c r="B830" s="9">
        <f t="shared" si="48"/>
        <v>828</v>
      </c>
      <c r="C830" s="9">
        <f>Productos!D831</f>
        <v>4490</v>
      </c>
      <c r="D830" s="9" t="str">
        <f>VLOOKUP(A830,'Base de datos'!$E$2:$H$7486,4,FALSE)</f>
        <v>unidad</v>
      </c>
      <c r="E830" s="9" t="str">
        <f>VLOOKUP(A830,'Base de datos'!$E$2:$H$7486,2,FALSE)</f>
        <v>Vinos, licores y bebidas</v>
      </c>
      <c r="F830" s="9">
        <f t="shared" si="49"/>
        <v>5</v>
      </c>
      <c r="G830" s="9">
        <f t="shared" si="50"/>
        <v>7</v>
      </c>
      <c r="H830" s="10" t="str">
        <f t="shared" si="51"/>
        <v xml:space="preserve">insert into producto (
	id_producto,
	nom_producto,
	precio,
	cod_unidad_medida,
	cod_categ_producto)
values (
	828,
	'Jarabe de goma bot.',
	4490,
	5,
	7);
</v>
      </c>
    </row>
    <row r="831" spans="1:8" ht="200.15" customHeight="1" x14ac:dyDescent="0.35">
      <c r="A831" s="9" t="str">
        <f>SUBSTITUTE(Productos!A832,"'","''")</f>
        <v>Jarabe de goma botella</v>
      </c>
      <c r="B831" s="9">
        <f t="shared" si="48"/>
        <v>829</v>
      </c>
      <c r="C831" s="9">
        <f>Productos!D832</f>
        <v>4490</v>
      </c>
      <c r="D831" s="9" t="str">
        <f>VLOOKUP(A831,'Base de datos'!$E$2:$H$7486,4,FALSE)</f>
        <v>unidad</v>
      </c>
      <c r="E831" s="9" t="str">
        <f>VLOOKUP(A831,'Base de datos'!$E$2:$H$7486,2,FALSE)</f>
        <v>Carnes, cecinas y embutidos</v>
      </c>
      <c r="F831" s="9">
        <f t="shared" si="49"/>
        <v>5</v>
      </c>
      <c r="G831" s="9">
        <f t="shared" si="50"/>
        <v>2</v>
      </c>
      <c r="H831" s="10" t="str">
        <f t="shared" si="51"/>
        <v xml:space="preserve">insert into producto (
	id_producto,
	nom_producto,
	precio,
	cod_unidad_medida,
	cod_categ_producto)
values (
	829,
	'Jarabe de goma botella',
	4490,
	5,
	2);
</v>
      </c>
    </row>
    <row r="832" spans="1:8" ht="200.15" customHeight="1" x14ac:dyDescent="0.35">
      <c r="A832" s="9" t="str">
        <f>SUBSTITUTE(Productos!A833,"'","''")</f>
        <v>Jarabe de goma botella de 750 cc botella</v>
      </c>
      <c r="B832" s="9">
        <f t="shared" si="48"/>
        <v>830</v>
      </c>
      <c r="C832" s="9">
        <f>Productos!D833</f>
        <v>4490</v>
      </c>
      <c r="D832" s="9" t="str">
        <f>VLOOKUP(A832,'Base de datos'!$E$2:$H$7486,4,FALSE)</f>
        <v>unidad</v>
      </c>
      <c r="E832" s="9" t="str">
        <f>VLOOKUP(A832,'Base de datos'!$E$2:$H$7486,2,FALSE)</f>
        <v>Vinos, licores y bebidas</v>
      </c>
      <c r="F832" s="9">
        <f t="shared" si="49"/>
        <v>5</v>
      </c>
      <c r="G832" s="9">
        <f t="shared" si="50"/>
        <v>7</v>
      </c>
      <c r="H832" s="10" t="str">
        <f t="shared" si="51"/>
        <v xml:space="preserve">insert into producto (
	id_producto,
	nom_producto,
	precio,
	cod_unidad_medida,
	cod_categ_producto)
values (
	830,
	'Jarabe de goma botella de 750 cc botella',
	4490,
	5,
	7);
</v>
      </c>
    </row>
    <row r="833" spans="1:8" ht="200.15" customHeight="1" x14ac:dyDescent="0.35">
      <c r="A833" s="9" t="str">
        <f>SUBSTITUTE(Productos!A834,"'","''")</f>
        <v>Jarabe de granadina botella</v>
      </c>
      <c r="B833" s="9">
        <f t="shared" si="48"/>
        <v>831</v>
      </c>
      <c r="C833" s="9">
        <f>Productos!D834</f>
        <v>6000</v>
      </c>
      <c r="D833" s="9" t="str">
        <f>VLOOKUP(A833,'Base de datos'!$E$2:$H$7486,4,FALSE)</f>
        <v>unidad</v>
      </c>
      <c r="E833" s="9" t="str">
        <f>VLOOKUP(A833,'Base de datos'!$E$2:$H$7486,2,FALSE)</f>
        <v>Vinos, licores y bebidas</v>
      </c>
      <c r="F833" s="9">
        <f t="shared" si="49"/>
        <v>5</v>
      </c>
      <c r="G833" s="9">
        <f t="shared" si="50"/>
        <v>7</v>
      </c>
      <c r="H833" s="10" t="str">
        <f t="shared" si="51"/>
        <v xml:space="preserve">insert into producto (
	id_producto,
	nom_producto,
	precio,
	cod_unidad_medida,
	cod_categ_producto)
values (
	831,
	'Jarabe de granadina botella',
	6000,
	5,
	7);
</v>
      </c>
    </row>
    <row r="834" spans="1:8" ht="200.15" customHeight="1" x14ac:dyDescent="0.35">
      <c r="A834" s="9" t="str">
        <f>SUBSTITUTE(Productos!A835,"'","''")</f>
        <v>Jarabe goma endulzante bot</v>
      </c>
      <c r="B834" s="9">
        <f t="shared" si="48"/>
        <v>832</v>
      </c>
      <c r="C834" s="9">
        <f>Productos!D835</f>
        <v>6000</v>
      </c>
      <c r="D834" s="9" t="str">
        <f>VLOOKUP(A834,'Base de datos'!$E$2:$H$7486,4,FALSE)</f>
        <v>unidad</v>
      </c>
      <c r="E834" s="9" t="str">
        <f>VLOOKUP(A834,'Base de datos'!$E$2:$H$7486,2,FALSE)</f>
        <v>Carnes, cecinas y embutidos</v>
      </c>
      <c r="F834" s="9">
        <f t="shared" si="49"/>
        <v>5</v>
      </c>
      <c r="G834" s="9">
        <f t="shared" si="50"/>
        <v>2</v>
      </c>
      <c r="H834" s="10" t="str">
        <f t="shared" si="51"/>
        <v xml:space="preserve">insert into producto (
	id_producto,
	nom_producto,
	precio,
	cod_unidad_medida,
	cod_categ_producto)
values (
	832,
	'Jarabe goma endulzante bot',
	6000,
	5,
	2);
</v>
      </c>
    </row>
    <row r="835" spans="1:8" ht="200.15" customHeight="1" x14ac:dyDescent="0.35">
      <c r="A835" s="9" t="str">
        <f>SUBSTITUTE(Productos!A836,"'","''")</f>
        <v>Jengibre</v>
      </c>
      <c r="B835" s="9">
        <f t="shared" si="48"/>
        <v>833</v>
      </c>
      <c r="C835" s="9">
        <f>Productos!D836</f>
        <v>4490</v>
      </c>
      <c r="D835" s="9" t="str">
        <f>VLOOKUP(A835,'Base de datos'!$E$2:$H$7486,4,FALSE)</f>
        <v>Kg.</v>
      </c>
      <c r="E835" s="9" t="str">
        <f>VLOOKUP(A835,'Base de datos'!$E$2:$H$7486,2,FALSE)</f>
        <v>Frutas y verduras</v>
      </c>
      <c r="F835" s="9">
        <f t="shared" si="49"/>
        <v>1</v>
      </c>
      <c r="G835" s="9">
        <f t="shared" si="50"/>
        <v>1</v>
      </c>
      <c r="H835" s="10" t="str">
        <f t="shared" si="51"/>
        <v xml:space="preserve">insert into producto (
	id_producto,
	nom_producto,
	precio,
	cod_unidad_medida,
	cod_categ_producto)
values (
	833,
	'Jengibre',
	4490,
	1,
	1);
</v>
      </c>
    </row>
    <row r="836" spans="1:8" ht="200.15" customHeight="1" x14ac:dyDescent="0.35">
      <c r="A836" s="9" t="str">
        <f>SUBSTITUTE(Productos!A837,"'","''")</f>
        <v>Jengibre en vinagre frasco</v>
      </c>
      <c r="B836" s="9">
        <f t="shared" ref="B836:B899" si="52">ROW()-2</f>
        <v>834</v>
      </c>
      <c r="C836" s="9">
        <f>Productos!D837</f>
        <v>13750</v>
      </c>
      <c r="D836" s="9" t="str">
        <f>VLOOKUP(A836,'Base de datos'!$E$2:$H$7486,4,FALSE)</f>
        <v>unidad</v>
      </c>
      <c r="E836" s="9" t="str">
        <f>VLOOKUP(A836,'Base de datos'!$E$2:$H$7486,2,FALSE)</f>
        <v>Frutas y verduras</v>
      </c>
      <c r="F836" s="9">
        <f t="shared" ref="F836:F899" si="53">IF(D836="unidad",5,IF(D836="Kg.",1,IF(D836="gr.",2,IF(D836="lt.",3,IF(D836="ml.",4,IF(D836="mt.",6,"error"))))))</f>
        <v>5</v>
      </c>
      <c r="G836" s="9">
        <f t="shared" ref="G836:G899" si="54">IF(E836="Frutas y verduras",1,IF(E836="Carnes, cecinas y embutidos",2,IF(E836="Mariscos y pescados",3,IF(E836="Congelados",4,IF(E836="Ovo lácteos",5,IF(E836="Abarrotes",6,IF(E836="Vinos, licores y bebidas",7,IF(E836="No alimenticios",8,IF(E836="Artículos de aseo",9,IF(E836="Equipos y otros",10,0))))))))))</f>
        <v>1</v>
      </c>
      <c r="H836" s="10" t="str">
        <f t="shared" ref="H836:H899" si="55">"insert into "&amp;$B$1&amp;" ("&amp;CHAR(10)&amp;
CHAR(9)&amp;$B$2&amp;","&amp;CHAR(10)&amp;
CHAR(9)&amp;$A$2&amp;","&amp;CHAR(10)&amp;
CHAR(9)&amp;$C$2&amp;","&amp;CHAR(10)&amp;
CHAR(9)&amp;$F$2&amp;","&amp;CHAR(10)&amp;
CHAR(9)&amp;$G$2&amp;")"&amp;CHAR(10)&amp;
"values ("&amp;CHAR(10)&amp;
CHAR(9)&amp;B836&amp;","&amp;CHAR(10)&amp;
CHAR(9)&amp;"'"&amp;SUBSTITUTE(A836,"'","''")&amp;"',"&amp;CHAR(10)&amp;
CHAR(9)&amp;C836&amp;","&amp;CHAR(10)&amp;
CHAR(9)&amp;F836&amp;","&amp;CHAR(10)&amp;
CHAR(9)&amp;G836&amp;");"&amp;CHAR(10)</f>
        <v xml:space="preserve">insert into producto (
	id_producto,
	nom_producto,
	precio,
	cod_unidad_medida,
	cod_categ_producto)
values (
	834,
	'Jengibre en vinagre frasco',
	13750,
	5,
	1);
</v>
      </c>
    </row>
    <row r="837" spans="1:8" ht="200.15" customHeight="1" x14ac:dyDescent="0.35">
      <c r="A837" s="9" t="str">
        <f>SUBSTITUTE(Productos!A838,"'","''")</f>
        <v>Jengibre fresco</v>
      </c>
      <c r="B837" s="9">
        <f t="shared" si="52"/>
        <v>835</v>
      </c>
      <c r="C837" s="9">
        <f>Productos!D838</f>
        <v>13750</v>
      </c>
      <c r="D837" s="9" t="str">
        <f>VLOOKUP(A837,'Base de datos'!$E$2:$H$7486,4,FALSE)</f>
        <v>Kg.</v>
      </c>
      <c r="E837" s="9" t="str">
        <f>VLOOKUP(A837,'Base de datos'!$E$2:$H$7486,2,FALSE)</f>
        <v>Frutas y verduras</v>
      </c>
      <c r="F837" s="9">
        <f t="shared" si="53"/>
        <v>1</v>
      </c>
      <c r="G837" s="9">
        <f t="shared" si="54"/>
        <v>1</v>
      </c>
      <c r="H837" s="10" t="str">
        <f t="shared" si="55"/>
        <v xml:space="preserve">insert into producto (
	id_producto,
	nom_producto,
	precio,
	cod_unidad_medida,
	cod_categ_producto)
values (
	835,
	'Jengibre fresco',
	13750,
	1,
	1);
</v>
      </c>
    </row>
    <row r="838" spans="1:8" ht="200.15" customHeight="1" x14ac:dyDescent="0.35">
      <c r="A838" s="9" t="str">
        <f>SUBSTITUTE(Productos!A839,"'","''")</f>
        <v>Jengibre raíz</v>
      </c>
      <c r="B838" s="9">
        <f t="shared" si="52"/>
        <v>836</v>
      </c>
      <c r="C838" s="9">
        <f>Productos!D839</f>
        <v>14360</v>
      </c>
      <c r="D838" s="9" t="str">
        <f>VLOOKUP(A838,'Base de datos'!$E$2:$H$7486,4,FALSE)</f>
        <v>Kg.</v>
      </c>
      <c r="E838" s="9" t="str">
        <f>VLOOKUP(A838,'Base de datos'!$E$2:$H$7486,2,FALSE)</f>
        <v>Frutas y verduras</v>
      </c>
      <c r="F838" s="9">
        <f t="shared" si="53"/>
        <v>1</v>
      </c>
      <c r="G838" s="9">
        <f t="shared" si="54"/>
        <v>1</v>
      </c>
      <c r="H838" s="10" t="str">
        <f t="shared" si="55"/>
        <v xml:space="preserve">insert into producto (
	id_producto,
	nom_producto,
	precio,
	cod_unidad_medida,
	cod_categ_producto)
values (
	836,
	'Jengibre raíz',
	14360,
	1,
	1);
</v>
      </c>
    </row>
    <row r="839" spans="1:8" ht="200.15" customHeight="1" x14ac:dyDescent="0.35">
      <c r="A839" s="9" t="str">
        <f>SUBSTITUTE(Productos!A840,"'","''")</f>
        <v>Jenjibre fresco</v>
      </c>
      <c r="B839" s="9">
        <f t="shared" si="52"/>
        <v>837</v>
      </c>
      <c r="C839" s="9">
        <f>Productos!D840</f>
        <v>13600</v>
      </c>
      <c r="D839" s="9" t="str">
        <f>VLOOKUP(A839,'Base de datos'!$E$2:$H$7486,4,FALSE)</f>
        <v>Kg.</v>
      </c>
      <c r="E839" s="9" t="str">
        <f>VLOOKUP(A839,'Base de datos'!$E$2:$H$7486,2,FALSE)</f>
        <v>Frutas y verduras</v>
      </c>
      <c r="F839" s="9">
        <f t="shared" si="53"/>
        <v>1</v>
      </c>
      <c r="G839" s="9">
        <f t="shared" si="54"/>
        <v>1</v>
      </c>
      <c r="H839" s="10" t="str">
        <f t="shared" si="55"/>
        <v xml:space="preserve">insert into producto (
	id_producto,
	nom_producto,
	precio,
	cod_unidad_medida,
	cod_categ_producto)
values (
	837,
	'Jenjibre fresco',
	13600,
	1,
	1);
</v>
      </c>
    </row>
    <row r="840" spans="1:8" ht="200.15" customHeight="1" x14ac:dyDescent="0.35">
      <c r="A840" s="9" t="str">
        <f>SUBSTITUTE(Productos!A841,"'","''")</f>
        <v>Jerez "Tío Pepe" 750 cc bot.</v>
      </c>
      <c r="B840" s="9">
        <f t="shared" si="52"/>
        <v>838</v>
      </c>
      <c r="C840" s="9">
        <f>Productos!D841</f>
        <v>13600</v>
      </c>
      <c r="D840" s="9" t="str">
        <f>VLOOKUP(A840,'Base de datos'!$E$2:$H$7486,4,FALSE)</f>
        <v>unidad</v>
      </c>
      <c r="E840" s="9" t="str">
        <f>VLOOKUP(A840,'Base de datos'!$E$2:$H$7486,2,FALSE)</f>
        <v>Vinos, licores y bebidas</v>
      </c>
      <c r="F840" s="9">
        <f t="shared" si="53"/>
        <v>5</v>
      </c>
      <c r="G840" s="9">
        <f t="shared" si="54"/>
        <v>7</v>
      </c>
      <c r="H840" s="10" t="str">
        <f t="shared" si="55"/>
        <v xml:space="preserve">insert into producto (
	id_producto,
	nom_producto,
	precio,
	cod_unidad_medida,
	cod_categ_producto)
values (
	838,
	'Jerez "Tío Pepe" 750 cc bot.',
	13600,
	5,
	7);
</v>
      </c>
    </row>
    <row r="841" spans="1:8" ht="200.15" customHeight="1" x14ac:dyDescent="0.35">
      <c r="A841" s="9" t="str">
        <f>SUBSTITUTE(Productos!A842,"'","''")</f>
        <v>Jerez botella</v>
      </c>
      <c r="B841" s="9">
        <f t="shared" si="52"/>
        <v>839</v>
      </c>
      <c r="C841" s="9">
        <f>Productos!D842</f>
        <v>18000</v>
      </c>
      <c r="D841" s="9" t="str">
        <f>VLOOKUP(A841,'Base de datos'!$E$2:$H$7486,4,FALSE)</f>
        <v>unidad</v>
      </c>
      <c r="E841" s="9" t="str">
        <f>VLOOKUP(A841,'Base de datos'!$E$2:$H$7486,2,FALSE)</f>
        <v>Carnes, cecinas y embutidos</v>
      </c>
      <c r="F841" s="9">
        <f t="shared" si="53"/>
        <v>5</v>
      </c>
      <c r="G841" s="9">
        <f t="shared" si="54"/>
        <v>2</v>
      </c>
      <c r="H841" s="10" t="str">
        <f t="shared" si="55"/>
        <v xml:space="preserve">insert into producto (
	id_producto,
	nom_producto,
	precio,
	cod_unidad_medida,
	cod_categ_producto)
values (
	839,
	'Jerez botella',
	18000,
	5,
	2);
</v>
      </c>
    </row>
    <row r="842" spans="1:8" ht="200.15" customHeight="1" x14ac:dyDescent="0.35">
      <c r="A842" s="9" t="str">
        <f>SUBSTITUTE(Productos!A843,"'","''")</f>
        <v>Jugo boca ancha bot. 330 cc botella</v>
      </c>
      <c r="B842" s="9">
        <f t="shared" si="52"/>
        <v>840</v>
      </c>
      <c r="C842" s="9">
        <f>Productos!D843</f>
        <v>18000</v>
      </c>
      <c r="D842" s="9" t="str">
        <f>VLOOKUP(A842,'Base de datos'!$E$2:$H$7486,4,FALSE)</f>
        <v>unidad</v>
      </c>
      <c r="E842" s="9" t="str">
        <f>VLOOKUP(A842,'Base de datos'!$E$2:$H$7486,2,FALSE)</f>
        <v>Vinos, licores y bebidas</v>
      </c>
      <c r="F842" s="9">
        <f t="shared" si="53"/>
        <v>5</v>
      </c>
      <c r="G842" s="9">
        <f t="shared" si="54"/>
        <v>7</v>
      </c>
      <c r="H842" s="10" t="str">
        <f t="shared" si="55"/>
        <v xml:space="preserve">insert into producto (
	id_producto,
	nom_producto,
	precio,
	cod_unidad_medida,
	cod_categ_producto)
values (
	840,
	'Jugo boca ancha bot. 330 cc botella',
	18000,
	5,
	7);
</v>
      </c>
    </row>
    <row r="843" spans="1:8" ht="200.15" customHeight="1" x14ac:dyDescent="0.35">
      <c r="A843" s="9" t="str">
        <f>SUBSTITUTE(Productos!A844,"'","''")</f>
        <v>Jugo chicha morada deshidratado c/azúcar</v>
      </c>
      <c r="B843" s="9">
        <f t="shared" si="52"/>
        <v>841</v>
      </c>
      <c r="C843" s="9">
        <f>Productos!D844</f>
        <v>500</v>
      </c>
      <c r="D843" s="9" t="str">
        <f>VLOOKUP(A843,'Base de datos'!$E$2:$H$7486,4,FALSE)</f>
        <v>unidad</v>
      </c>
      <c r="E843" s="9" t="str">
        <f>VLOOKUP(A843,'Base de datos'!$E$2:$H$7486,2,FALSE)</f>
        <v>Abarrotes</v>
      </c>
      <c r="F843" s="9">
        <f t="shared" si="53"/>
        <v>5</v>
      </c>
      <c r="G843" s="9">
        <f t="shared" si="54"/>
        <v>6</v>
      </c>
      <c r="H843" s="10" t="str">
        <f t="shared" si="55"/>
        <v xml:space="preserve">insert into producto (
	id_producto,
	nom_producto,
	precio,
	cod_unidad_medida,
	cod_categ_producto)
values (
	841,
	'Jugo chicha morada deshidratado c/azúcar',
	500,
	5,
	6);
</v>
      </c>
    </row>
    <row r="844" spans="1:8" ht="200.15" customHeight="1" x14ac:dyDescent="0.35">
      <c r="A844" s="9" t="str">
        <f>SUBSTITUTE(Productos!A845,"'","''")</f>
        <v>Jugo de arándanos (1,5 lt) botella</v>
      </c>
      <c r="B844" s="9">
        <f t="shared" si="52"/>
        <v>842</v>
      </c>
      <c r="C844" s="9">
        <f>Productos!D845</f>
        <v>500</v>
      </c>
      <c r="D844" s="9" t="str">
        <f>VLOOKUP(A844,'Base de datos'!$E$2:$H$7486,4,FALSE)</f>
        <v>unidad</v>
      </c>
      <c r="E844" s="9" t="str">
        <f>VLOOKUP(A844,'Base de datos'!$E$2:$H$7486,2,FALSE)</f>
        <v>Carnes, cecinas y embutidos</v>
      </c>
      <c r="F844" s="9">
        <f t="shared" si="53"/>
        <v>5</v>
      </c>
      <c r="G844" s="9">
        <f t="shared" si="54"/>
        <v>2</v>
      </c>
      <c r="H844" s="10" t="str">
        <f t="shared" si="55"/>
        <v xml:space="preserve">insert into producto (
	id_producto,
	nom_producto,
	precio,
	cod_unidad_medida,
	cod_categ_producto)
values (
	842,
	'Jugo de arándanos (1,5 lt) botella',
	500,
	5,
	2);
</v>
      </c>
    </row>
    <row r="845" spans="1:8" ht="200.15" customHeight="1" x14ac:dyDescent="0.35">
      <c r="A845" s="9" t="str">
        <f>SUBSTITUTE(Productos!A846,"'","''")</f>
        <v>Jugo de cramberries</v>
      </c>
      <c r="B845" s="9">
        <f t="shared" si="52"/>
        <v>843</v>
      </c>
      <c r="C845" s="9">
        <f>Productos!D846</f>
        <v>1990</v>
      </c>
      <c r="D845" s="9" t="str">
        <f>VLOOKUP(A845,'Base de datos'!$E$2:$H$7486,4,FALSE)</f>
        <v>lt.</v>
      </c>
      <c r="E845" s="9" t="str">
        <f>VLOOKUP(A845,'Base de datos'!$E$2:$H$7486,2,FALSE)</f>
        <v>Abarrotes</v>
      </c>
      <c r="F845" s="9">
        <f t="shared" si="53"/>
        <v>3</v>
      </c>
      <c r="G845" s="9">
        <f t="shared" si="54"/>
        <v>6</v>
      </c>
      <c r="H845" s="10" t="str">
        <f t="shared" si="55"/>
        <v xml:space="preserve">insert into producto (
	id_producto,
	nom_producto,
	precio,
	cod_unidad_medida,
	cod_categ_producto)
values (
	843,
	'Jugo de cramberries',
	1990,
	3,
	6);
</v>
      </c>
    </row>
    <row r="846" spans="1:8" ht="200.15" customHeight="1" x14ac:dyDescent="0.35">
      <c r="A846" s="9" t="str">
        <f>SUBSTITUTE(Productos!A847,"'","''")</f>
        <v>Jugo de limón sucedáneo</v>
      </c>
      <c r="B846" s="9">
        <f t="shared" si="52"/>
        <v>844</v>
      </c>
      <c r="C846" s="9">
        <f>Productos!D847</f>
        <v>3000</v>
      </c>
      <c r="D846" s="9" t="str">
        <f>VLOOKUP(A846,'Base de datos'!$E$2:$H$7486,4,FALSE)</f>
        <v>lt.</v>
      </c>
      <c r="E846" s="9" t="str">
        <f>VLOOKUP(A846,'Base de datos'!$E$2:$H$7486,2,FALSE)</f>
        <v>Abarrotes</v>
      </c>
      <c r="F846" s="9">
        <f t="shared" si="53"/>
        <v>3</v>
      </c>
      <c r="G846" s="9">
        <f t="shared" si="54"/>
        <v>6</v>
      </c>
      <c r="H846" s="10" t="str">
        <f t="shared" si="55"/>
        <v xml:space="preserve">insert into producto (
	id_producto,
	nom_producto,
	precio,
	cod_unidad_medida,
	cod_categ_producto)
values (
	844,
	'Jugo de limón sucedáneo',
	3000,
	3,
	6);
</v>
      </c>
    </row>
    <row r="847" spans="1:8" ht="200.15" customHeight="1" x14ac:dyDescent="0.35">
      <c r="A847" s="9" t="str">
        <f>SUBSTITUTE(Productos!A848,"'","''")</f>
        <v>Jugo de naranja</v>
      </c>
      <c r="B847" s="9">
        <f t="shared" si="52"/>
        <v>845</v>
      </c>
      <c r="C847" s="9">
        <f>Productos!D848</f>
        <v>2169.5</v>
      </c>
      <c r="D847" s="9" t="str">
        <f>VLOOKUP(A847,'Base de datos'!$E$2:$H$7486,4,FALSE)</f>
        <v>lt.</v>
      </c>
      <c r="E847" s="9" t="str">
        <f>VLOOKUP(A847,'Base de datos'!$E$2:$H$7486,2,FALSE)</f>
        <v>Abarrotes</v>
      </c>
      <c r="F847" s="9">
        <f t="shared" si="53"/>
        <v>3</v>
      </c>
      <c r="G847" s="9">
        <f t="shared" si="54"/>
        <v>6</v>
      </c>
      <c r="H847" s="10" t="str">
        <f t="shared" si="55"/>
        <v xml:space="preserve">insert into producto (
	id_producto,
	nom_producto,
	precio,
	cod_unidad_medida,
	cod_categ_producto)
values (
	845,
	'Jugo de naranja',
	2169.5,
	3,
	6);
</v>
      </c>
    </row>
    <row r="848" spans="1:8" ht="200.15" customHeight="1" x14ac:dyDescent="0.35">
      <c r="A848" s="9" t="str">
        <f>SUBSTITUTE(Productos!A849,"'","''")</f>
        <v>Jugo de naranja (florida)</v>
      </c>
      <c r="B848" s="9">
        <f t="shared" si="52"/>
        <v>846</v>
      </c>
      <c r="C848" s="9">
        <f>Productos!D849</f>
        <v>1500</v>
      </c>
      <c r="D848" s="9" t="str">
        <f>VLOOKUP(A848,'Base de datos'!$E$2:$H$7486,4,FALSE)</f>
        <v>lt.</v>
      </c>
      <c r="E848" s="9" t="str">
        <f>VLOOKUP(A848,'Base de datos'!$E$2:$H$7486,2,FALSE)</f>
        <v>Carnes, cecinas y embutidos</v>
      </c>
      <c r="F848" s="9">
        <f t="shared" si="53"/>
        <v>3</v>
      </c>
      <c r="G848" s="9">
        <f t="shared" si="54"/>
        <v>2</v>
      </c>
      <c r="H848" s="10" t="str">
        <f t="shared" si="55"/>
        <v xml:space="preserve">insert into producto (
	id_producto,
	nom_producto,
	precio,
	cod_unidad_medida,
	cod_categ_producto)
values (
	846,
	'Jugo de naranja (florida)',
	1500,
	3,
	2);
</v>
      </c>
    </row>
    <row r="849" spans="1:8" ht="200.15" customHeight="1" x14ac:dyDescent="0.35">
      <c r="A849" s="9" t="str">
        <f>SUBSTITUTE(Productos!A850,"'","''")</f>
        <v>Jugo de naranja buena calidad</v>
      </c>
      <c r="B849" s="9">
        <f t="shared" si="52"/>
        <v>847</v>
      </c>
      <c r="C849" s="9">
        <f>Productos!D850</f>
        <v>1500</v>
      </c>
      <c r="D849" s="9" t="str">
        <f>VLOOKUP(A849,'Base de datos'!$E$2:$H$7486,4,FALSE)</f>
        <v>lt.</v>
      </c>
      <c r="E849" s="9" t="str">
        <f>VLOOKUP(A849,'Base de datos'!$E$2:$H$7486,2,FALSE)</f>
        <v>Abarrotes</v>
      </c>
      <c r="F849" s="9">
        <f t="shared" si="53"/>
        <v>3</v>
      </c>
      <c r="G849" s="9">
        <f t="shared" si="54"/>
        <v>6</v>
      </c>
      <c r="H849" s="10" t="str">
        <f t="shared" si="55"/>
        <v xml:space="preserve">insert into producto (
	id_producto,
	nom_producto,
	precio,
	cod_unidad_medida,
	cod_categ_producto)
values (
	847,
	'Jugo de naranja buena calidad',
	1500,
	3,
	6);
</v>
      </c>
    </row>
    <row r="850" spans="1:8" ht="200.15" customHeight="1" x14ac:dyDescent="0.35">
      <c r="A850" s="9" t="str">
        <f>SUBSTITUTE(Productos!A851,"'","''")</f>
        <v>Jugo de naranja caja</v>
      </c>
      <c r="B850" s="9">
        <f t="shared" si="52"/>
        <v>848</v>
      </c>
      <c r="C850" s="9">
        <f>Productos!D851</f>
        <v>3500</v>
      </c>
      <c r="D850" s="9" t="str">
        <f>VLOOKUP(A850,'Base de datos'!$E$2:$H$7486,4,FALSE)</f>
        <v>lt.</v>
      </c>
      <c r="E850" s="9" t="str">
        <f>VLOOKUP(A850,'Base de datos'!$E$2:$H$7486,2,FALSE)</f>
        <v>Frutas y verduras</v>
      </c>
      <c r="F850" s="9">
        <f t="shared" si="53"/>
        <v>3</v>
      </c>
      <c r="G850" s="9">
        <f t="shared" si="54"/>
        <v>1</v>
      </c>
      <c r="H850" s="10" t="str">
        <f t="shared" si="55"/>
        <v xml:space="preserve">insert into producto (
	id_producto,
	nom_producto,
	precio,
	cod_unidad_medida,
	cod_categ_producto)
values (
	848,
	'Jugo de naranja caja',
	3500,
	3,
	1);
</v>
      </c>
    </row>
    <row r="851" spans="1:8" ht="200.15" customHeight="1" x14ac:dyDescent="0.35">
      <c r="A851" s="9" t="str">
        <f>SUBSTITUTE(Productos!A852,"'","''")</f>
        <v>Jugo de naranja en polvo sobre</v>
      </c>
      <c r="B851" s="9">
        <f t="shared" si="52"/>
        <v>849</v>
      </c>
      <c r="C851" s="9">
        <f>Productos!D852</f>
        <v>1890</v>
      </c>
      <c r="D851" s="9" t="str">
        <f>VLOOKUP(A851,'Base de datos'!$E$2:$H$7486,4,FALSE)</f>
        <v>unidad</v>
      </c>
      <c r="E851" s="9" t="str">
        <f>VLOOKUP(A851,'Base de datos'!$E$2:$H$7486,2,FALSE)</f>
        <v>Abarrotes</v>
      </c>
      <c r="F851" s="9">
        <f t="shared" si="53"/>
        <v>5</v>
      </c>
      <c r="G851" s="9">
        <f t="shared" si="54"/>
        <v>6</v>
      </c>
      <c r="H851" s="10" t="str">
        <f t="shared" si="55"/>
        <v xml:space="preserve">insert into producto (
	id_producto,
	nom_producto,
	precio,
	cod_unidad_medida,
	cod_categ_producto)
values (
	849,
	'Jugo de naranja en polvo sobre',
	1890,
	5,
	6);
</v>
      </c>
    </row>
    <row r="852" spans="1:8" ht="200.15" customHeight="1" x14ac:dyDescent="0.35">
      <c r="A852" s="9" t="str">
        <f>SUBSTITUTE(Productos!A853,"'","''")</f>
        <v>Jugo de naranja florida</v>
      </c>
      <c r="B852" s="9">
        <f t="shared" si="52"/>
        <v>850</v>
      </c>
      <c r="C852" s="9">
        <f>Productos!D853</f>
        <v>1890</v>
      </c>
      <c r="D852" s="9" t="str">
        <f>VLOOKUP(A852,'Base de datos'!$E$2:$H$7486,4,FALSE)</f>
        <v>lt.</v>
      </c>
      <c r="E852" s="9" t="str">
        <f>VLOOKUP(A852,'Base de datos'!$E$2:$H$7486,2,FALSE)</f>
        <v>Carnes, cecinas y embutidos</v>
      </c>
      <c r="F852" s="9">
        <f t="shared" si="53"/>
        <v>3</v>
      </c>
      <c r="G852" s="9">
        <f t="shared" si="54"/>
        <v>2</v>
      </c>
      <c r="H852" s="10" t="str">
        <f t="shared" si="55"/>
        <v xml:space="preserve">insert into producto (
	id_producto,
	nom_producto,
	precio,
	cod_unidad_medida,
	cod_categ_producto)
values (
	850,
	'Jugo de naranja florida',
	1890,
	3,
	2);
</v>
      </c>
    </row>
    <row r="853" spans="1:8" ht="200.15" customHeight="1" x14ac:dyDescent="0.35">
      <c r="A853" s="9" t="str">
        <f>SUBSTITUTE(Productos!A854,"'","''")</f>
        <v>Jugo de naranja natural 1,5 lt bot/caja</v>
      </c>
      <c r="B853" s="9">
        <f t="shared" si="52"/>
        <v>851</v>
      </c>
      <c r="C853" s="9">
        <f>Productos!D854</f>
        <v>1890</v>
      </c>
      <c r="D853" s="9" t="str">
        <f>VLOOKUP(A853,'Base de datos'!$E$2:$H$7486,4,FALSE)</f>
        <v>unidad</v>
      </c>
      <c r="E853" s="9" t="str">
        <f>VLOOKUP(A853,'Base de datos'!$E$2:$H$7486,2,FALSE)</f>
        <v>Vinos, licores y bebidas</v>
      </c>
      <c r="F853" s="9">
        <f t="shared" si="53"/>
        <v>5</v>
      </c>
      <c r="G853" s="9">
        <f t="shared" si="54"/>
        <v>7</v>
      </c>
      <c r="H853" s="10" t="str">
        <f t="shared" si="55"/>
        <v xml:space="preserve">insert into producto (
	id_producto,
	nom_producto,
	precio,
	cod_unidad_medida,
	cod_categ_producto)
values (
	851,
	'Jugo de naranja natural 1,5 lt bot/caja',
	1890,
	5,
	7);
</v>
      </c>
    </row>
    <row r="854" spans="1:8" ht="200.15" customHeight="1" x14ac:dyDescent="0.35">
      <c r="A854" s="9" t="str">
        <f>SUBSTITUTE(Productos!A855,"'","''")</f>
        <v>Jugo de piña</v>
      </c>
      <c r="B854" s="9">
        <f t="shared" si="52"/>
        <v>852</v>
      </c>
      <c r="C854" s="9">
        <f>Productos!D855</f>
        <v>4000</v>
      </c>
      <c r="D854" s="9" t="str">
        <f>VLOOKUP(A854,'Base de datos'!$E$2:$H$7486,4,FALSE)</f>
        <v>lt.</v>
      </c>
      <c r="E854" s="9" t="str">
        <f>VLOOKUP(A854,'Base de datos'!$E$2:$H$7486,2,FALSE)</f>
        <v>Vinos, licores y bebidas</v>
      </c>
      <c r="F854" s="9">
        <f t="shared" si="53"/>
        <v>3</v>
      </c>
      <c r="G854" s="9">
        <f t="shared" si="54"/>
        <v>7</v>
      </c>
      <c r="H854" s="10" t="str">
        <f t="shared" si="55"/>
        <v xml:space="preserve">insert into producto (
	id_producto,
	nom_producto,
	precio,
	cod_unidad_medida,
	cod_categ_producto)
values (
	852,
	'Jugo de piña',
	4000,
	3,
	7);
</v>
      </c>
    </row>
    <row r="855" spans="1:8" ht="200.15" customHeight="1" x14ac:dyDescent="0.35">
      <c r="A855" s="9" t="str">
        <f>SUBSTITUTE(Productos!A856,"'","''")</f>
        <v>Jugo de piña o naranja</v>
      </c>
      <c r="B855" s="9">
        <f t="shared" si="52"/>
        <v>853</v>
      </c>
      <c r="C855" s="9">
        <f>Productos!D856</f>
        <v>1890</v>
      </c>
      <c r="D855" s="9" t="str">
        <f>VLOOKUP(A855,'Base de datos'!$E$2:$H$7486,4,FALSE)</f>
        <v>lt.</v>
      </c>
      <c r="E855" s="9" t="str">
        <f>VLOOKUP(A855,'Base de datos'!$E$2:$H$7486,2,FALSE)</f>
        <v>Carnes, cecinas y embutidos</v>
      </c>
      <c r="F855" s="9">
        <f t="shared" si="53"/>
        <v>3</v>
      </c>
      <c r="G855" s="9">
        <f t="shared" si="54"/>
        <v>2</v>
      </c>
      <c r="H855" s="10" t="str">
        <f t="shared" si="55"/>
        <v xml:space="preserve">insert into producto (
	id_producto,
	nom_producto,
	precio,
	cod_unidad_medida,
	cod_categ_producto)
values (
	853,
	'Jugo de piña o naranja',
	1890,
	3,
	2);
</v>
      </c>
    </row>
    <row r="856" spans="1:8" ht="200.15" customHeight="1" x14ac:dyDescent="0.35">
      <c r="A856" s="9" t="str">
        <f>SUBSTITUTE(Productos!A857,"'","''")</f>
        <v>Jugo de tomate lata</v>
      </c>
      <c r="B856" s="9">
        <f t="shared" si="52"/>
        <v>854</v>
      </c>
      <c r="C856" s="9">
        <f>Productos!D857</f>
        <v>1890</v>
      </c>
      <c r="D856" s="9" t="str">
        <f>VLOOKUP(A856,'Base de datos'!$E$2:$H$7486,4,FALSE)</f>
        <v>unidad</v>
      </c>
      <c r="E856" s="9" t="str">
        <f>VLOOKUP(A856,'Base de datos'!$E$2:$H$7486,2,FALSE)</f>
        <v>Abarrotes</v>
      </c>
      <c r="F856" s="9">
        <f t="shared" si="53"/>
        <v>5</v>
      </c>
      <c r="G856" s="9">
        <f t="shared" si="54"/>
        <v>6</v>
      </c>
      <c r="H856" s="10" t="str">
        <f t="shared" si="55"/>
        <v xml:space="preserve">insert into producto (
	id_producto,
	nom_producto,
	precio,
	cod_unidad_medida,
	cod_categ_producto)
values (
	854,
	'Jugo de tomate lata',
	1890,
	5,
	6);
</v>
      </c>
    </row>
    <row r="857" spans="1:8" ht="200.15" customHeight="1" x14ac:dyDescent="0.35">
      <c r="A857" s="9" t="str">
        <f>SUBSTITUTE(Productos!A858,"'","''")</f>
        <v>Jugo de tomate tarro 300 ml</v>
      </c>
      <c r="B857" s="9">
        <f t="shared" si="52"/>
        <v>855</v>
      </c>
      <c r="C857" s="9">
        <f>Productos!D858</f>
        <v>2000</v>
      </c>
      <c r="D857" s="9" t="str">
        <f>VLOOKUP(A857,'Base de datos'!$E$2:$H$7486,4,FALSE)</f>
        <v>unidad</v>
      </c>
      <c r="E857" s="9" t="str">
        <f>VLOOKUP(A857,'Base de datos'!$E$2:$H$7486,2,FALSE)</f>
        <v>Abarrotes</v>
      </c>
      <c r="F857" s="9">
        <f t="shared" si="53"/>
        <v>5</v>
      </c>
      <c r="G857" s="9">
        <f t="shared" si="54"/>
        <v>6</v>
      </c>
      <c r="H857" s="10" t="str">
        <f t="shared" si="55"/>
        <v xml:space="preserve">insert into producto (
	id_producto,
	nom_producto,
	precio,
	cod_unidad_medida,
	cod_categ_producto)
values (
	855,
	'Jugo de tomate tarro 300 ml',
	2000,
	5,
	6);
</v>
      </c>
    </row>
    <row r="858" spans="1:8" ht="200.15" customHeight="1" x14ac:dyDescent="0.35">
      <c r="A858" s="9" t="str">
        <f>SUBSTITUTE(Productos!A859,"'","''")</f>
        <v>Jugo deshidratado (sobre sabores)</v>
      </c>
      <c r="B858" s="9">
        <f t="shared" si="52"/>
        <v>856</v>
      </c>
      <c r="C858" s="9">
        <f>Productos!D859</f>
        <v>2000</v>
      </c>
      <c r="D858" s="9" t="str">
        <f>VLOOKUP(A858,'Base de datos'!$E$2:$H$7486,4,FALSE)</f>
        <v>unidad</v>
      </c>
      <c r="E858" s="9" t="str">
        <f>VLOOKUP(A858,'Base de datos'!$E$2:$H$7486,2,FALSE)</f>
        <v>Abarrotes</v>
      </c>
      <c r="F858" s="9">
        <f t="shared" si="53"/>
        <v>5</v>
      </c>
      <c r="G858" s="9">
        <f t="shared" si="54"/>
        <v>6</v>
      </c>
      <c r="H858" s="10" t="str">
        <f t="shared" si="55"/>
        <v xml:space="preserve">insert into producto (
	id_producto,
	nom_producto,
	precio,
	cod_unidad_medida,
	cod_categ_producto)
values (
	856,
	'Jugo deshidratado (sobre sabores)',
	2000,
	5,
	6);
</v>
      </c>
    </row>
    <row r="859" spans="1:8" ht="200.15" customHeight="1" x14ac:dyDescent="0.35">
      <c r="A859" s="9" t="str">
        <f>SUBSTITUTE(Productos!A860,"'","''")</f>
        <v>Jugo deshidratado sin azúcar</v>
      </c>
      <c r="B859" s="9">
        <f t="shared" si="52"/>
        <v>857</v>
      </c>
      <c r="C859" s="9">
        <f>Productos!D860</f>
        <v>233</v>
      </c>
      <c r="D859" s="9" t="str">
        <f>VLOOKUP(A859,'Base de datos'!$E$2:$H$7486,4,FALSE)</f>
        <v>unidad</v>
      </c>
      <c r="E859" s="9" t="str">
        <f>VLOOKUP(A859,'Base de datos'!$E$2:$H$7486,2,FALSE)</f>
        <v>Abarrotes</v>
      </c>
      <c r="F859" s="9">
        <f t="shared" si="53"/>
        <v>5</v>
      </c>
      <c r="G859" s="9">
        <f t="shared" si="54"/>
        <v>6</v>
      </c>
      <c r="H859" s="10" t="str">
        <f t="shared" si="55"/>
        <v xml:space="preserve">insert into producto (
	id_producto,
	nom_producto,
	precio,
	cod_unidad_medida,
	cod_categ_producto)
values (
	857,
	'Jugo deshidratado sin azúcar',
	233,
	5,
	6);
</v>
      </c>
    </row>
    <row r="860" spans="1:8" ht="200.15" customHeight="1" x14ac:dyDescent="0.35">
      <c r="A860" s="9" t="str">
        <f>SUBSTITUTE(Productos!A861,"'","''")</f>
        <v>Jugo en polvo sin azúcar</v>
      </c>
      <c r="B860" s="9">
        <f t="shared" si="52"/>
        <v>858</v>
      </c>
      <c r="C860" s="9">
        <f>Productos!D861</f>
        <v>290</v>
      </c>
      <c r="D860" s="9" t="str">
        <f>VLOOKUP(A860,'Base de datos'!$E$2:$H$7486,4,FALSE)</f>
        <v>unidad</v>
      </c>
      <c r="E860" s="9" t="str">
        <f>VLOOKUP(A860,'Base de datos'!$E$2:$H$7486,2,FALSE)</f>
        <v>Abarrotes</v>
      </c>
      <c r="F860" s="9">
        <f t="shared" si="53"/>
        <v>5</v>
      </c>
      <c r="G860" s="9">
        <f t="shared" si="54"/>
        <v>6</v>
      </c>
      <c r="H860" s="10" t="str">
        <f t="shared" si="55"/>
        <v xml:space="preserve">insert into producto (
	id_producto,
	nom_producto,
	precio,
	cod_unidad_medida,
	cod_categ_producto)
values (
	858,
	'Jugo en polvo sin azúcar',
	290,
	5,
	6);
</v>
      </c>
    </row>
    <row r="861" spans="1:8" ht="200.15" customHeight="1" x14ac:dyDescent="0.35">
      <c r="A861" s="9" t="str">
        <f>SUBSTITUTE(Productos!A862,"'","''")</f>
        <v>Jugo en sobre sin azúcar</v>
      </c>
      <c r="B861" s="9">
        <f t="shared" si="52"/>
        <v>859</v>
      </c>
      <c r="C861" s="9">
        <f>Productos!D862</f>
        <v>290</v>
      </c>
      <c r="D861" s="9" t="str">
        <f>VLOOKUP(A861,'Base de datos'!$E$2:$H$7486,4,FALSE)</f>
        <v>Kg.</v>
      </c>
      <c r="E861" s="9" t="str">
        <f>VLOOKUP(A861,'Base de datos'!$E$2:$H$7486,2,FALSE)</f>
        <v>Abarrotes</v>
      </c>
      <c r="F861" s="9">
        <f t="shared" si="53"/>
        <v>1</v>
      </c>
      <c r="G861" s="9">
        <f t="shared" si="54"/>
        <v>6</v>
      </c>
      <c r="H861" s="10" t="str">
        <f t="shared" si="55"/>
        <v xml:space="preserve">insert into producto (
	id_producto,
	nom_producto,
	precio,
	cod_unidad_medida,
	cod_categ_producto)
values (
	859,
	'Jugo en sobre sin azúcar',
	290,
	1,
	6);
</v>
      </c>
    </row>
    <row r="862" spans="1:8" ht="200.15" customHeight="1" x14ac:dyDescent="0.35">
      <c r="A862" s="9" t="str">
        <f>SUBSTITUTE(Productos!A863,"'","''")</f>
        <v>Jugo naranja botella</v>
      </c>
      <c r="B862" s="9">
        <f t="shared" si="52"/>
        <v>860</v>
      </c>
      <c r="C862" s="9">
        <f>Productos!D863</f>
        <v>290</v>
      </c>
      <c r="D862" s="9" t="str">
        <f>VLOOKUP(A862,'Base de datos'!$E$2:$H$7486,4,FALSE)</f>
        <v>lt.</v>
      </c>
      <c r="E862" s="9" t="str">
        <f>VLOOKUP(A862,'Base de datos'!$E$2:$H$7486,2,FALSE)</f>
        <v>Abarrotes</v>
      </c>
      <c r="F862" s="9">
        <f t="shared" si="53"/>
        <v>3</v>
      </c>
      <c r="G862" s="9">
        <f t="shared" si="54"/>
        <v>6</v>
      </c>
      <c r="H862" s="10" t="str">
        <f t="shared" si="55"/>
        <v xml:space="preserve">insert into producto (
	id_producto,
	nom_producto,
	precio,
	cod_unidad_medida,
	cod_categ_producto)
values (
	860,
	'Jugo naranja botella',
	290,
	3,
	6);
</v>
      </c>
    </row>
    <row r="863" spans="1:8" ht="200.15" customHeight="1" x14ac:dyDescent="0.35">
      <c r="A863" s="9" t="str">
        <f>SUBSTITUTE(Productos!A864,"'","''")</f>
        <v>Jugo natural de piña</v>
      </c>
      <c r="B863" s="9">
        <f t="shared" si="52"/>
        <v>861</v>
      </c>
      <c r="C863" s="9">
        <f>Productos!D864</f>
        <v>1890</v>
      </c>
      <c r="D863" s="9" t="str">
        <f>VLOOKUP(A863,'Base de datos'!$E$2:$H$7486,4,FALSE)</f>
        <v>lt.</v>
      </c>
      <c r="E863" s="9" t="str">
        <f>VLOOKUP(A863,'Base de datos'!$E$2:$H$7486,2,FALSE)</f>
        <v>Abarrotes</v>
      </c>
      <c r="F863" s="9">
        <f t="shared" si="53"/>
        <v>3</v>
      </c>
      <c r="G863" s="9">
        <f t="shared" si="54"/>
        <v>6</v>
      </c>
      <c r="H863" s="10" t="str">
        <f t="shared" si="55"/>
        <v xml:space="preserve">insert into producto (
	id_producto,
	nom_producto,
	precio,
	cod_unidad_medida,
	cod_categ_producto)
values (
	861,
	'Jugo natural de piña',
	1890,
	3,
	6);
</v>
      </c>
    </row>
    <row r="864" spans="1:8" ht="200.15" customHeight="1" x14ac:dyDescent="0.35">
      <c r="A864" s="9" t="str">
        <f>SUBSTITUTE(Productos!A865,"'","''")</f>
        <v>Kalhua</v>
      </c>
      <c r="B864" s="9">
        <f t="shared" si="52"/>
        <v>862</v>
      </c>
      <c r="C864" s="9">
        <f>Productos!D865</f>
        <v>4000</v>
      </c>
      <c r="D864" s="9" t="str">
        <f>VLOOKUP(A864,'Base de datos'!$E$2:$H$7486,4,FALSE)</f>
        <v>lt.</v>
      </c>
      <c r="E864" s="9" t="str">
        <f>VLOOKUP(A864,'Base de datos'!$E$2:$H$7486,2,FALSE)</f>
        <v>Abarrotes</v>
      </c>
      <c r="F864" s="9">
        <f t="shared" si="53"/>
        <v>3</v>
      </c>
      <c r="G864" s="9">
        <f t="shared" si="54"/>
        <v>6</v>
      </c>
      <c r="H864" s="10" t="str">
        <f t="shared" si="55"/>
        <v xml:space="preserve">insert into producto (
	id_producto,
	nom_producto,
	precio,
	cod_unidad_medida,
	cod_categ_producto)
values (
	862,
	'Kalhua',
	4000,
	3,
	6);
</v>
      </c>
    </row>
    <row r="865" spans="1:8" ht="200.15" customHeight="1" x14ac:dyDescent="0.35">
      <c r="A865" s="9" t="str">
        <f>SUBSTITUTE(Productos!A866,"'","''")</f>
        <v>Kanikama</v>
      </c>
      <c r="B865" s="9">
        <f t="shared" si="52"/>
        <v>863</v>
      </c>
      <c r="C865" s="9">
        <f>Productos!D866</f>
        <v>5800</v>
      </c>
      <c r="D865" s="9" t="str">
        <f>VLOOKUP(A865,'Base de datos'!$E$2:$H$7486,4,FALSE)</f>
        <v>Kg.</v>
      </c>
      <c r="E865" s="9" t="str">
        <f>VLOOKUP(A865,'Base de datos'!$E$2:$H$7486,2,FALSE)</f>
        <v>Mariscos y pescados</v>
      </c>
      <c r="F865" s="9">
        <f t="shared" si="53"/>
        <v>1</v>
      </c>
      <c r="G865" s="9">
        <f t="shared" si="54"/>
        <v>3</v>
      </c>
      <c r="H865" s="10" t="str">
        <f t="shared" si="55"/>
        <v xml:space="preserve">insert into producto (
	id_producto,
	nom_producto,
	precio,
	cod_unidad_medida,
	cod_categ_producto)
values (
	863,
	'Kanikama',
	5800,
	1,
	3);
</v>
      </c>
    </row>
    <row r="866" spans="1:8" ht="200.15" customHeight="1" x14ac:dyDescent="0.35">
      <c r="A866" s="9" t="str">
        <f>SUBSTITUTE(Productos!A867,"'","''")</f>
        <v>Katsuo bushi</v>
      </c>
      <c r="B866" s="9">
        <f t="shared" si="52"/>
        <v>864</v>
      </c>
      <c r="C866" s="9">
        <f>Productos!D867</f>
        <v>2000</v>
      </c>
      <c r="D866" s="9" t="str">
        <f>VLOOKUP(A866,'Base de datos'!$E$2:$H$7486,4,FALSE)</f>
        <v>Kg.</v>
      </c>
      <c r="E866" s="9" t="str">
        <f>VLOOKUP(A866,'Base de datos'!$E$2:$H$7486,2,FALSE)</f>
        <v>Abarrotes</v>
      </c>
      <c r="F866" s="9">
        <f t="shared" si="53"/>
        <v>1</v>
      </c>
      <c r="G866" s="9">
        <f t="shared" si="54"/>
        <v>6</v>
      </c>
      <c r="H866" s="10" t="str">
        <f t="shared" si="55"/>
        <v xml:space="preserve">insert into producto (
	id_producto,
	nom_producto,
	precio,
	cod_unidad_medida,
	cod_categ_producto)
values (
	864,
	'Katsuo bushi',
	2000,
	1,
	6);
</v>
      </c>
    </row>
    <row r="867" spans="1:8" ht="200.15" customHeight="1" x14ac:dyDescent="0.35">
      <c r="A867" s="9" t="str">
        <f>SUBSTITUTE(Productos!A868,"'","''")</f>
        <v>Ketchup</v>
      </c>
      <c r="B867" s="9">
        <f t="shared" si="52"/>
        <v>865</v>
      </c>
      <c r="C867" s="9">
        <f>Productos!D868</f>
        <v>250000</v>
      </c>
      <c r="D867" s="9" t="str">
        <f>VLOOKUP(A867,'Base de datos'!$E$2:$H$7486,4,FALSE)</f>
        <v>Kg.</v>
      </c>
      <c r="E867" s="9" t="str">
        <f>VLOOKUP(A867,'Base de datos'!$E$2:$H$7486,2,FALSE)</f>
        <v>Abarrotes</v>
      </c>
      <c r="F867" s="9">
        <f t="shared" si="53"/>
        <v>1</v>
      </c>
      <c r="G867" s="9">
        <f t="shared" si="54"/>
        <v>6</v>
      </c>
      <c r="H867" s="10" t="str">
        <f t="shared" si="55"/>
        <v xml:space="preserve">insert into producto (
	id_producto,
	nom_producto,
	precio,
	cod_unidad_medida,
	cod_categ_producto)
values (
	865,
	'Ketchup',
	250000,
	1,
	6);
</v>
      </c>
    </row>
    <row r="868" spans="1:8" ht="200.15" customHeight="1" x14ac:dyDescent="0.35">
      <c r="A868" s="9" t="str">
        <f>SUBSTITUTE(Productos!A869,"'","''")</f>
        <v>Ketchup formato en sobre 100 grs.</v>
      </c>
      <c r="B868" s="9">
        <f t="shared" si="52"/>
        <v>866</v>
      </c>
      <c r="C868" s="9">
        <f>Productos!D869</f>
        <v>3600</v>
      </c>
      <c r="D868" s="9" t="str">
        <f>VLOOKUP(A868,'Base de datos'!$E$2:$H$7486,4,FALSE)</f>
        <v>unidad</v>
      </c>
      <c r="E868" s="9" t="str">
        <f>VLOOKUP(A868,'Base de datos'!$E$2:$H$7486,2,FALSE)</f>
        <v>Abarrotes</v>
      </c>
      <c r="F868" s="9">
        <f t="shared" si="53"/>
        <v>5</v>
      </c>
      <c r="G868" s="9">
        <f t="shared" si="54"/>
        <v>6</v>
      </c>
      <c r="H868" s="10" t="str">
        <f t="shared" si="55"/>
        <v xml:space="preserve">insert into producto (
	id_producto,
	nom_producto,
	precio,
	cod_unidad_medida,
	cod_categ_producto)
values (
	866,
	'Ketchup formato en sobre 100 grs.',
	3600,
	5,
	6);
</v>
      </c>
    </row>
    <row r="869" spans="1:8" ht="200.15" customHeight="1" x14ac:dyDescent="0.35">
      <c r="A869" s="9" t="str">
        <f>SUBSTITUTE(Productos!A870,"'","''")</f>
        <v>Kirsch</v>
      </c>
      <c r="B869" s="9">
        <f t="shared" si="52"/>
        <v>867</v>
      </c>
      <c r="C869" s="9">
        <f>Productos!D870</f>
        <v>3610</v>
      </c>
      <c r="D869" s="9" t="str">
        <f>VLOOKUP(A869,'Base de datos'!$E$2:$H$7486,4,FALSE)</f>
        <v>lt.</v>
      </c>
      <c r="E869" s="9" t="str">
        <f>VLOOKUP(A869,'Base de datos'!$E$2:$H$7486,2,FALSE)</f>
        <v>Vinos, licores y bebidas</v>
      </c>
      <c r="F869" s="9">
        <f t="shared" si="53"/>
        <v>3</v>
      </c>
      <c r="G869" s="9">
        <f t="shared" si="54"/>
        <v>7</v>
      </c>
      <c r="H869" s="10" t="str">
        <f t="shared" si="55"/>
        <v xml:space="preserve">insert into producto (
	id_producto,
	nom_producto,
	precio,
	cod_unidad_medida,
	cod_categ_producto)
values (
	867,
	'Kirsch',
	3610,
	3,
	7);
</v>
      </c>
    </row>
    <row r="870" spans="1:8" ht="200.15" customHeight="1" x14ac:dyDescent="0.35">
      <c r="A870" s="9" t="str">
        <f>SUBSTITUTE(Productos!A871,"'","''")</f>
        <v>Kirsch luxardo</v>
      </c>
      <c r="B870" s="9">
        <f t="shared" si="52"/>
        <v>868</v>
      </c>
      <c r="C870" s="9">
        <f>Productos!D871</f>
        <v>28000</v>
      </c>
      <c r="D870" s="9" t="str">
        <f>VLOOKUP(A870,'Base de datos'!$E$2:$H$7486,4,FALSE)</f>
        <v>lt.</v>
      </c>
      <c r="E870" s="9" t="str">
        <f>VLOOKUP(A870,'Base de datos'!$E$2:$H$7486,2,FALSE)</f>
        <v>Vinos, licores y bebidas</v>
      </c>
      <c r="F870" s="9">
        <f t="shared" si="53"/>
        <v>3</v>
      </c>
      <c r="G870" s="9">
        <f t="shared" si="54"/>
        <v>7</v>
      </c>
      <c r="H870" s="10" t="str">
        <f t="shared" si="55"/>
        <v xml:space="preserve">insert into producto (
	id_producto,
	nom_producto,
	precio,
	cod_unidad_medida,
	cod_categ_producto)
values (
	868,
	'Kirsch luxardo',
	28000,
	3,
	7);
</v>
      </c>
    </row>
    <row r="871" spans="1:8" ht="200.15" customHeight="1" x14ac:dyDescent="0.35">
      <c r="A871" s="9" t="str">
        <f>SUBSTITUTE(Productos!A872,"'","''")</f>
        <v>Kirsch luxardo 750cc bot.</v>
      </c>
      <c r="B871" s="9">
        <f t="shared" si="52"/>
        <v>869</v>
      </c>
      <c r="C871" s="9">
        <f>Productos!D872</f>
        <v>28000</v>
      </c>
      <c r="D871" s="9" t="str">
        <f>VLOOKUP(A871,'Base de datos'!$E$2:$H$7486,4,FALSE)</f>
        <v>unidad</v>
      </c>
      <c r="E871" s="9" t="str">
        <f>VLOOKUP(A871,'Base de datos'!$E$2:$H$7486,2,FALSE)</f>
        <v>Vinos, licores y bebidas</v>
      </c>
      <c r="F871" s="9">
        <f t="shared" si="53"/>
        <v>5</v>
      </c>
      <c r="G871" s="9">
        <f t="shared" si="54"/>
        <v>7</v>
      </c>
      <c r="H871" s="10" t="str">
        <f t="shared" si="55"/>
        <v xml:space="preserve">insert into producto (
	id_producto,
	nom_producto,
	precio,
	cod_unidad_medida,
	cod_categ_producto)
values (
	869,
	'Kirsch luxardo 750cc bot.',
	28000,
	5,
	7);
</v>
      </c>
    </row>
    <row r="872" spans="1:8" ht="200.15" customHeight="1" x14ac:dyDescent="0.35">
      <c r="A872" s="9" t="str">
        <f>SUBSTITUTE(Productos!A873,"'","''")</f>
        <v>Kiwi</v>
      </c>
      <c r="B872" s="9">
        <f t="shared" si="52"/>
        <v>870</v>
      </c>
      <c r="C872" s="9">
        <f>Productos!D873</f>
        <v>3490</v>
      </c>
      <c r="D872" s="9" t="str">
        <f>VLOOKUP(A872,'Base de datos'!$E$2:$H$7486,4,FALSE)</f>
        <v>Kg.</v>
      </c>
      <c r="E872" s="9" t="str">
        <f>VLOOKUP(A872,'Base de datos'!$E$2:$H$7486,2,FALSE)</f>
        <v>Frutas y verduras</v>
      </c>
      <c r="F872" s="9">
        <f t="shared" si="53"/>
        <v>1</v>
      </c>
      <c r="G872" s="9">
        <f t="shared" si="54"/>
        <v>1</v>
      </c>
      <c r="H872" s="10" t="str">
        <f t="shared" si="55"/>
        <v xml:space="preserve">insert into producto (
	id_producto,
	nom_producto,
	precio,
	cod_unidad_medida,
	cod_categ_producto)
values (
	870,
	'Kiwi',
	3490,
	1,
	1);
</v>
      </c>
    </row>
    <row r="873" spans="1:8" ht="200.15" customHeight="1" x14ac:dyDescent="0.35">
      <c r="A873" s="9" t="str">
        <f>SUBSTITUTE(Productos!A874,"'","''")</f>
        <v>Kross golden ale 300 cc bot</v>
      </c>
      <c r="B873" s="9">
        <f t="shared" si="52"/>
        <v>871</v>
      </c>
      <c r="C873" s="9">
        <f>Productos!D874</f>
        <v>1200</v>
      </c>
      <c r="D873" s="9" t="str">
        <f>VLOOKUP(A873,'Base de datos'!$E$2:$H$7486,4,FALSE)</f>
        <v>unidad</v>
      </c>
      <c r="E873" s="9" t="str">
        <f>VLOOKUP(A873,'Base de datos'!$E$2:$H$7486,2,FALSE)</f>
        <v>Vinos, licores y bebidas</v>
      </c>
      <c r="F873" s="9">
        <f t="shared" si="53"/>
        <v>5</v>
      </c>
      <c r="G873" s="9">
        <f t="shared" si="54"/>
        <v>7</v>
      </c>
      <c r="H873" s="10" t="str">
        <f t="shared" si="55"/>
        <v xml:space="preserve">insert into producto (
	id_producto,
	nom_producto,
	precio,
	cod_unidad_medida,
	cod_categ_producto)
values (
	871,
	'Kross golden ale 300 cc bot',
	1200,
	5,
	7);
</v>
      </c>
    </row>
    <row r="874" spans="1:8" ht="200.15" customHeight="1" x14ac:dyDescent="0.35">
      <c r="A874" s="9" t="str">
        <f>SUBSTITUTE(Productos!A875,"'","''")</f>
        <v>Langosta Juan Fernández viva</v>
      </c>
      <c r="B874" s="9">
        <f t="shared" si="52"/>
        <v>872</v>
      </c>
      <c r="C874" s="9">
        <f>Productos!D875</f>
        <v>50000</v>
      </c>
      <c r="D874" s="9" t="str">
        <f>VLOOKUP(A874,'Base de datos'!$E$2:$H$7486,4,FALSE)</f>
        <v>Kg.</v>
      </c>
      <c r="E874" s="9" t="str">
        <f>VLOOKUP(A874,'Base de datos'!$E$2:$H$7486,2,FALSE)</f>
        <v>Carnes, cecinas y embutidos</v>
      </c>
      <c r="F874" s="9">
        <f t="shared" si="53"/>
        <v>1</v>
      </c>
      <c r="G874" s="9">
        <f t="shared" si="54"/>
        <v>2</v>
      </c>
      <c r="H874" s="10" t="str">
        <f t="shared" si="55"/>
        <v xml:space="preserve">insert into producto (
	id_producto,
	nom_producto,
	precio,
	cod_unidad_medida,
	cod_categ_producto)
values (
	872,
	'Langosta Juan Fernández viva',
	50000,
	1,
	2);
</v>
      </c>
    </row>
    <row r="875" spans="1:8" ht="200.15" customHeight="1" x14ac:dyDescent="0.35">
      <c r="A875" s="9" t="str">
        <f>SUBSTITUTE(Productos!A876,"'","''")</f>
        <v>Langostino grande 16 uni ó 36/40</v>
      </c>
      <c r="B875" s="9">
        <f t="shared" si="52"/>
        <v>873</v>
      </c>
      <c r="C875" s="9">
        <f>Productos!D876</f>
        <v>17000</v>
      </c>
      <c r="D875" s="9" t="str">
        <f>VLOOKUP(A875,'Base de datos'!$E$2:$H$7486,4,FALSE)</f>
        <v>Kg.</v>
      </c>
      <c r="E875" s="9" t="str">
        <f>VLOOKUP(A875,'Base de datos'!$E$2:$H$7486,2,FALSE)</f>
        <v>Mariscos y pescados</v>
      </c>
      <c r="F875" s="9">
        <f t="shared" si="53"/>
        <v>1</v>
      </c>
      <c r="G875" s="9">
        <f t="shared" si="54"/>
        <v>3</v>
      </c>
      <c r="H875" s="10" t="str">
        <f t="shared" si="55"/>
        <v xml:space="preserve">insert into producto (
	id_producto,
	nom_producto,
	precio,
	cod_unidad_medida,
	cod_categ_producto)
values (
	873,
	'Langostino grande 16 uni ó 36/40',
	17000,
	1,
	3);
</v>
      </c>
    </row>
    <row r="876" spans="1:8" ht="200.15" customHeight="1" x14ac:dyDescent="0.35">
      <c r="A876" s="9" t="str">
        <f>SUBSTITUTE(Productos!A877,"'","''")</f>
        <v>Langostino grande, 16 uni</v>
      </c>
      <c r="B876" s="9">
        <f t="shared" si="52"/>
        <v>874</v>
      </c>
      <c r="C876" s="9">
        <f>Productos!D877</f>
        <v>17000</v>
      </c>
      <c r="D876" s="9" t="str">
        <f>VLOOKUP(A876,'Base de datos'!$E$2:$H$7486,4,FALSE)</f>
        <v>Kg.</v>
      </c>
      <c r="E876" s="9" t="str">
        <f>VLOOKUP(A876,'Base de datos'!$E$2:$H$7486,2,FALSE)</f>
        <v>Mariscos y pescados</v>
      </c>
      <c r="F876" s="9">
        <f t="shared" si="53"/>
        <v>1</v>
      </c>
      <c r="G876" s="9">
        <f t="shared" si="54"/>
        <v>3</v>
      </c>
      <c r="H876" s="10" t="str">
        <f t="shared" si="55"/>
        <v xml:space="preserve">insert into producto (
	id_producto,
	nom_producto,
	precio,
	cod_unidad_medida,
	cod_categ_producto)
values (
	874,
	'Langostino grande, 16 uni',
	17000,
	1,
	3);
</v>
      </c>
    </row>
    <row r="877" spans="1:8" ht="200.15" customHeight="1" x14ac:dyDescent="0.35">
      <c r="A877" s="9" t="str">
        <f>SUBSTITUTE(Productos!A878,"'","''")</f>
        <v>Langostinos enteros</v>
      </c>
      <c r="B877" s="9">
        <f t="shared" si="52"/>
        <v>875</v>
      </c>
      <c r="C877" s="9">
        <f>Productos!D878</f>
        <v>17000</v>
      </c>
      <c r="D877" s="9" t="str">
        <f>VLOOKUP(A877,'Base de datos'!$E$2:$H$7486,4,FALSE)</f>
        <v>Kg.</v>
      </c>
      <c r="E877" s="9" t="str">
        <f>VLOOKUP(A877,'Base de datos'!$E$2:$H$7486,2,FALSE)</f>
        <v>Carnes, cecinas y embutidos</v>
      </c>
      <c r="F877" s="9">
        <f t="shared" si="53"/>
        <v>1</v>
      </c>
      <c r="G877" s="9">
        <f t="shared" si="54"/>
        <v>2</v>
      </c>
      <c r="H877" s="10" t="str">
        <f t="shared" si="55"/>
        <v xml:space="preserve">insert into producto (
	id_producto,
	nom_producto,
	precio,
	cod_unidad_medida,
	cod_categ_producto)
values (
	875,
	'Langostinos enteros',
	17000,
	1,
	2);
</v>
      </c>
    </row>
    <row r="878" spans="1:8" ht="200.15" customHeight="1" x14ac:dyDescent="0.35">
      <c r="A878" s="9" t="str">
        <f>SUBSTITUTE(Productos!A879,"'","''")</f>
        <v>Lata atún lomo en agua</v>
      </c>
      <c r="B878" s="9">
        <f t="shared" si="52"/>
        <v>876</v>
      </c>
      <c r="C878" s="9">
        <f>Productos!D879</f>
        <v>1300</v>
      </c>
      <c r="D878" s="9" t="str">
        <f>VLOOKUP(A878,'Base de datos'!$E$2:$H$7486,4,FALSE)</f>
        <v>unidad</v>
      </c>
      <c r="E878" s="9" t="str">
        <f>VLOOKUP(A878,'Base de datos'!$E$2:$H$7486,2,FALSE)</f>
        <v>Abarrotes</v>
      </c>
      <c r="F878" s="9">
        <f t="shared" si="53"/>
        <v>5</v>
      </c>
      <c r="G878" s="9">
        <f t="shared" si="54"/>
        <v>6</v>
      </c>
      <c r="H878" s="10" t="str">
        <f t="shared" si="55"/>
        <v xml:space="preserve">insert into producto (
	id_producto,
	nom_producto,
	precio,
	cod_unidad_medida,
	cod_categ_producto)
values (
	876,
	'Lata atún lomo en agua',
	1300,
	5,
	6);
</v>
      </c>
    </row>
    <row r="879" spans="1:8" ht="200.15" customHeight="1" x14ac:dyDescent="0.35">
      <c r="A879" s="9" t="str">
        <f>SUBSTITUTE(Productos!A880,"'","''")</f>
        <v>Lata de cerveza 500cc.</v>
      </c>
      <c r="B879" s="9">
        <f t="shared" si="52"/>
        <v>877</v>
      </c>
      <c r="C879" s="9">
        <f>Productos!D880</f>
        <v>1500</v>
      </c>
      <c r="D879" s="9" t="str">
        <f>VLOOKUP(A879,'Base de datos'!$E$2:$H$7486,4,FALSE)</f>
        <v>unidad</v>
      </c>
      <c r="E879" s="9" t="str">
        <f>VLOOKUP(A879,'Base de datos'!$E$2:$H$7486,2,FALSE)</f>
        <v>Abarrotes</v>
      </c>
      <c r="F879" s="9">
        <f t="shared" si="53"/>
        <v>5</v>
      </c>
      <c r="G879" s="9">
        <f t="shared" si="54"/>
        <v>6</v>
      </c>
      <c r="H879" s="10" t="str">
        <f t="shared" si="55"/>
        <v xml:space="preserve">insert into producto (
	id_producto,
	nom_producto,
	precio,
	cod_unidad_medida,
	cod_categ_producto)
values (
	877,
	'Lata de cerveza 500cc.',
	1500,
	5,
	6);
</v>
      </c>
    </row>
    <row r="880" spans="1:8" ht="200.15" customHeight="1" x14ac:dyDescent="0.35">
      <c r="A880" s="9" t="str">
        <f>SUBSTITUTE(Productos!A881,"'","''")</f>
        <v>Late harvest blanco "Casa Silva" bot</v>
      </c>
      <c r="B880" s="9">
        <f t="shared" si="52"/>
        <v>878</v>
      </c>
      <c r="C880" s="9">
        <f>Productos!D881</f>
        <v>4500</v>
      </c>
      <c r="D880" s="9" t="str">
        <f>VLOOKUP(A880,'Base de datos'!$E$2:$H$7486,4,FALSE)</f>
        <v>unidad</v>
      </c>
      <c r="E880" s="9" t="str">
        <f>VLOOKUP(A880,'Base de datos'!$E$2:$H$7486,2,FALSE)</f>
        <v>Vinos, licores y bebidas</v>
      </c>
      <c r="F880" s="9">
        <f t="shared" si="53"/>
        <v>5</v>
      </c>
      <c r="G880" s="9">
        <f t="shared" si="54"/>
        <v>7</v>
      </c>
      <c r="H880" s="10" t="str">
        <f t="shared" si="55"/>
        <v xml:space="preserve">insert into producto (
	id_producto,
	nom_producto,
	precio,
	cod_unidad_medida,
	cod_categ_producto)
values (
	878,
	'Late harvest blanco "Casa Silva" bot',
	4500,
	5,
	7);
</v>
      </c>
    </row>
    <row r="881" spans="1:8" ht="200.15" customHeight="1" x14ac:dyDescent="0.35">
      <c r="A881" s="9" t="str">
        <f>SUBSTITUTE(Productos!A882,"'","''")</f>
        <v>Late havest tinto "Portal del Alto" bot</v>
      </c>
      <c r="B881" s="9">
        <f t="shared" si="52"/>
        <v>879</v>
      </c>
      <c r="C881" s="9">
        <f>Productos!D882</f>
        <v>4500</v>
      </c>
      <c r="D881" s="9" t="str">
        <f>VLOOKUP(A881,'Base de datos'!$E$2:$H$7486,4,FALSE)</f>
        <v>unidad</v>
      </c>
      <c r="E881" s="9" t="str">
        <f>VLOOKUP(A881,'Base de datos'!$E$2:$H$7486,2,FALSE)</f>
        <v>Vinos, licores y bebidas</v>
      </c>
      <c r="F881" s="9">
        <f t="shared" si="53"/>
        <v>5</v>
      </c>
      <c r="G881" s="9">
        <f t="shared" si="54"/>
        <v>7</v>
      </c>
      <c r="H881" s="10" t="str">
        <f t="shared" si="55"/>
        <v xml:space="preserve">insert into producto (
	id_producto,
	nom_producto,
	precio,
	cod_unidad_medida,
	cod_categ_producto)
values (
	879,
	'Late havest tinto "Portal del Alto" bot',
	4500,
	5,
	7);
</v>
      </c>
    </row>
    <row r="882" spans="1:8" ht="200.15" customHeight="1" x14ac:dyDescent="0.35">
      <c r="A882" s="9" t="str">
        <f>SUBSTITUTE(Productos!A883,"'","''")</f>
        <v>Laurel</v>
      </c>
      <c r="B882" s="9">
        <f t="shared" si="52"/>
        <v>880</v>
      </c>
      <c r="C882" s="9">
        <f>Productos!D883</f>
        <v>20932.714285714286</v>
      </c>
      <c r="D882" s="9" t="str">
        <f>VLOOKUP(A882,'Base de datos'!$E$2:$H$7486,4,FALSE)</f>
        <v>Kg.</v>
      </c>
      <c r="E882" s="9" t="str">
        <f>VLOOKUP(A882,'Base de datos'!$E$2:$H$7486,2,FALSE)</f>
        <v>Frutas y verduras</v>
      </c>
      <c r="F882" s="9">
        <f t="shared" si="53"/>
        <v>1</v>
      </c>
      <c r="G882" s="9">
        <f t="shared" si="54"/>
        <v>1</v>
      </c>
      <c r="H882" s="10" t="str">
        <f t="shared" si="55"/>
        <v xml:space="preserve">insert into producto (
	id_producto,
	nom_producto,
	precio,
	cod_unidad_medida,
	cod_categ_producto)
values (
	880,
	'Laurel',
	20932.7142857143,
	1,
	1);
</v>
      </c>
    </row>
    <row r="883" spans="1:8" ht="200.15" customHeight="1" x14ac:dyDescent="0.35">
      <c r="A883" s="9" t="str">
        <f>SUBSTITUTE(Productos!A884,"'","''")</f>
        <v>Lavalozas</v>
      </c>
      <c r="B883" s="9">
        <f t="shared" si="52"/>
        <v>881</v>
      </c>
      <c r="C883" s="9">
        <f>Productos!D884</f>
        <v>1500</v>
      </c>
      <c r="D883" s="9" t="str">
        <f>VLOOKUP(A883,'Base de datos'!$E$2:$H$7486,4,FALSE)</f>
        <v>lt.</v>
      </c>
      <c r="E883" s="9" t="str">
        <f>VLOOKUP(A883,'Base de datos'!$E$2:$H$7486,2,FALSE)</f>
        <v>Artículos de aseo</v>
      </c>
      <c r="F883" s="9">
        <f t="shared" si="53"/>
        <v>3</v>
      </c>
      <c r="G883" s="9">
        <f t="shared" si="54"/>
        <v>9</v>
      </c>
      <c r="H883" s="10" t="str">
        <f t="shared" si="55"/>
        <v xml:space="preserve">insert into producto (
	id_producto,
	nom_producto,
	precio,
	cod_unidad_medida,
	cod_categ_producto)
values (
	881,
	'Lavalozas',
	1500,
	3,
	9);
</v>
      </c>
    </row>
    <row r="884" spans="1:8" ht="200.15" customHeight="1" x14ac:dyDescent="0.35">
      <c r="A884" s="9" t="str">
        <f>SUBSTITUTE(Productos!A885,"'","''")</f>
        <v>Lavalozas de 500 cc</v>
      </c>
      <c r="B884" s="9">
        <f t="shared" si="52"/>
        <v>882</v>
      </c>
      <c r="C884" s="9">
        <f>Productos!D885</f>
        <v>1500</v>
      </c>
      <c r="D884" s="9" t="str">
        <f>VLOOKUP(A884,'Base de datos'!$E$2:$H$7486,4,FALSE)</f>
        <v>unidad</v>
      </c>
      <c r="E884" s="9" t="str">
        <f>VLOOKUP(A884,'Base de datos'!$E$2:$H$7486,2,FALSE)</f>
        <v>Artículos de aseo</v>
      </c>
      <c r="F884" s="9">
        <f t="shared" si="53"/>
        <v>5</v>
      </c>
      <c r="G884" s="9">
        <f t="shared" si="54"/>
        <v>9</v>
      </c>
      <c r="H884" s="10" t="str">
        <f t="shared" si="55"/>
        <v xml:space="preserve">insert into producto (
	id_producto,
	nom_producto,
	precio,
	cod_unidad_medida,
	cod_categ_producto)
values (
	882,
	'Lavalozas de 500 cc',
	1500,
	5,
	9);
</v>
      </c>
    </row>
    <row r="885" spans="1:8" ht="200.15" customHeight="1" x14ac:dyDescent="0.35">
      <c r="A885" s="9" t="str">
        <f>SUBSTITUTE(Productos!A886,"'","''")</f>
        <v>Leche</v>
      </c>
      <c r="B885" s="9">
        <f t="shared" si="52"/>
        <v>883</v>
      </c>
      <c r="C885" s="9">
        <f>Productos!D886</f>
        <v>1375</v>
      </c>
      <c r="D885" s="9" t="str">
        <f>VLOOKUP(A885,'Base de datos'!$E$2:$H$7486,4,FALSE)</f>
        <v>lt.</v>
      </c>
      <c r="E885" s="9" t="str">
        <f>VLOOKUP(A885,'Base de datos'!$E$2:$H$7486,2,FALSE)</f>
        <v>Ovo lácteos</v>
      </c>
      <c r="F885" s="9">
        <f t="shared" si="53"/>
        <v>3</v>
      </c>
      <c r="G885" s="9">
        <f t="shared" si="54"/>
        <v>5</v>
      </c>
      <c r="H885" s="10" t="str">
        <f t="shared" si="55"/>
        <v xml:space="preserve">insert into producto (
	id_producto,
	nom_producto,
	precio,
	cod_unidad_medida,
	cod_categ_producto)
values (
	883,
	'Leche',
	1375,
	3,
	5);
</v>
      </c>
    </row>
    <row r="886" spans="1:8" ht="200.15" customHeight="1" x14ac:dyDescent="0.35">
      <c r="A886" s="9" t="str">
        <f>SUBSTITUTE(Productos!A887,"'","''")</f>
        <v>Leche "Soprole"</v>
      </c>
      <c r="B886" s="9">
        <f t="shared" si="52"/>
        <v>884</v>
      </c>
      <c r="C886" s="9">
        <f>Productos!D887</f>
        <v>1375</v>
      </c>
      <c r="D886" s="9" t="str">
        <f>VLOOKUP(A886,'Base de datos'!$E$2:$H$7486,4,FALSE)</f>
        <v>lt.</v>
      </c>
      <c r="E886" s="9" t="str">
        <f>VLOOKUP(A886,'Base de datos'!$E$2:$H$7486,2,FALSE)</f>
        <v>Carnes, cecinas y embutidos</v>
      </c>
      <c r="F886" s="9">
        <f t="shared" si="53"/>
        <v>3</v>
      </c>
      <c r="G886" s="9">
        <f t="shared" si="54"/>
        <v>2</v>
      </c>
      <c r="H886" s="10" t="str">
        <f t="shared" si="55"/>
        <v xml:space="preserve">insert into producto (
	id_producto,
	nom_producto,
	precio,
	cod_unidad_medida,
	cod_categ_producto)
values (
	884,
	'Leche "Soprole"',
	1375,
	3,
	2);
</v>
      </c>
    </row>
    <row r="887" spans="1:8" ht="200.15" customHeight="1" x14ac:dyDescent="0.35">
      <c r="A887" s="9" t="str">
        <f>SUBSTITUTE(Productos!A888,"'","''")</f>
        <v>Leche condensada "Nestlé"</v>
      </c>
      <c r="B887" s="9">
        <f t="shared" si="52"/>
        <v>885</v>
      </c>
      <c r="C887" s="9">
        <f>Productos!D888</f>
        <v>1839</v>
      </c>
      <c r="D887" s="9" t="str">
        <f>VLOOKUP(A887,'Base de datos'!$E$2:$H$7486,4,FALSE)</f>
        <v>lt.</v>
      </c>
      <c r="E887" s="9" t="str">
        <f>VLOOKUP(A887,'Base de datos'!$E$2:$H$7486,2,FALSE)</f>
        <v>Carnes, cecinas y embutidos</v>
      </c>
      <c r="F887" s="9">
        <f t="shared" si="53"/>
        <v>3</v>
      </c>
      <c r="G887" s="9">
        <f t="shared" si="54"/>
        <v>2</v>
      </c>
      <c r="H887" s="10" t="str">
        <f t="shared" si="55"/>
        <v xml:space="preserve">insert into producto (
	id_producto,
	nom_producto,
	precio,
	cod_unidad_medida,
	cod_categ_producto)
values (
	885,
	'Leche condensada "Nestlé"',
	1839,
	3,
	2);
</v>
      </c>
    </row>
    <row r="888" spans="1:8" ht="200.15" customHeight="1" x14ac:dyDescent="0.35">
      <c r="A888" s="9" t="str">
        <f>SUBSTITUTE(Productos!A889,"'","''")</f>
        <v>Leche condensada "Nestlé" tarro</v>
      </c>
      <c r="B888" s="9">
        <f t="shared" si="52"/>
        <v>886</v>
      </c>
      <c r="C888" s="9">
        <f>Productos!D889</f>
        <v>1839</v>
      </c>
      <c r="D888" s="9" t="str">
        <f>VLOOKUP(A888,'Base de datos'!$E$2:$H$7486,4,FALSE)</f>
        <v>unidad</v>
      </c>
      <c r="E888" s="9" t="str">
        <f>VLOOKUP(A888,'Base de datos'!$E$2:$H$7486,2,FALSE)</f>
        <v>Carnes, cecinas y embutidos</v>
      </c>
      <c r="F888" s="9">
        <f t="shared" si="53"/>
        <v>5</v>
      </c>
      <c r="G888" s="9">
        <f t="shared" si="54"/>
        <v>2</v>
      </c>
      <c r="H888" s="10" t="str">
        <f t="shared" si="55"/>
        <v xml:space="preserve">insert into producto (
	id_producto,
	nom_producto,
	precio,
	cod_unidad_medida,
	cod_categ_producto)
values (
	886,
	'Leche condensada "Nestlé" tarro',
	1839,
	5,
	2);
</v>
      </c>
    </row>
    <row r="889" spans="1:8" ht="200.15" customHeight="1" x14ac:dyDescent="0.35">
      <c r="A889" s="9" t="str">
        <f>SUBSTITUTE(Productos!A890,"'","''")</f>
        <v>Leche condensada (390gr)</v>
      </c>
      <c r="B889" s="9">
        <f t="shared" si="52"/>
        <v>887</v>
      </c>
      <c r="C889" s="9">
        <f>Productos!D890</f>
        <v>1839</v>
      </c>
      <c r="D889" s="9" t="str">
        <f>VLOOKUP(A889,'Base de datos'!$E$2:$H$7486,4,FALSE)</f>
        <v>unidad</v>
      </c>
      <c r="E889" s="9" t="str">
        <f>VLOOKUP(A889,'Base de datos'!$E$2:$H$7486,2,FALSE)</f>
        <v>Abarrotes</v>
      </c>
      <c r="F889" s="9">
        <f t="shared" si="53"/>
        <v>5</v>
      </c>
      <c r="G889" s="9">
        <f t="shared" si="54"/>
        <v>6</v>
      </c>
      <c r="H889" s="10" t="str">
        <f t="shared" si="55"/>
        <v xml:space="preserve">insert into producto (
	id_producto,
	nom_producto,
	precio,
	cod_unidad_medida,
	cod_categ_producto)
values (
	887,
	'Leche condensada (390gr)',
	1839,
	5,
	6);
</v>
      </c>
    </row>
    <row r="890" spans="1:8" ht="200.15" customHeight="1" x14ac:dyDescent="0.35">
      <c r="A890" s="9" t="str">
        <f>SUBSTITUTE(Productos!A891,"'","''")</f>
        <v>Leche condensada lata</v>
      </c>
      <c r="B890" s="9">
        <f t="shared" si="52"/>
        <v>888</v>
      </c>
      <c r="C890" s="9">
        <f>Productos!D891</f>
        <v>1839</v>
      </c>
      <c r="D890" s="9" t="str">
        <f>VLOOKUP(A890,'Base de datos'!$E$2:$H$7486,4,FALSE)</f>
        <v>unidad</v>
      </c>
      <c r="E890" s="9" t="str">
        <f>VLOOKUP(A890,'Base de datos'!$E$2:$H$7486,2,FALSE)</f>
        <v>Abarrotes</v>
      </c>
      <c r="F890" s="9">
        <f t="shared" si="53"/>
        <v>5</v>
      </c>
      <c r="G890" s="9">
        <f t="shared" si="54"/>
        <v>6</v>
      </c>
      <c r="H890" s="10" t="str">
        <f t="shared" si="55"/>
        <v xml:space="preserve">insert into producto (
	id_producto,
	nom_producto,
	precio,
	cod_unidad_medida,
	cod_categ_producto)
values (
	888,
	'Leche condensada lata',
	1839,
	5,
	6);
</v>
      </c>
    </row>
    <row r="891" spans="1:8" ht="200.15" customHeight="1" x14ac:dyDescent="0.35">
      <c r="A891" s="9" t="str">
        <f>SUBSTITUTE(Productos!A892,"'","''")</f>
        <v>Leche condensada tarro</v>
      </c>
      <c r="B891" s="9">
        <f t="shared" si="52"/>
        <v>889</v>
      </c>
      <c r="C891" s="9">
        <f>Productos!D892</f>
        <v>1839</v>
      </c>
      <c r="D891" s="9" t="str">
        <f>VLOOKUP(A891,'Base de datos'!$E$2:$H$7486,4,FALSE)</f>
        <v>unidad</v>
      </c>
      <c r="E891" s="9" t="str">
        <f>VLOOKUP(A891,'Base de datos'!$E$2:$H$7486,2,FALSE)</f>
        <v>Abarrotes</v>
      </c>
      <c r="F891" s="9">
        <f t="shared" si="53"/>
        <v>5</v>
      </c>
      <c r="G891" s="9">
        <f t="shared" si="54"/>
        <v>6</v>
      </c>
      <c r="H891" s="10" t="str">
        <f t="shared" si="55"/>
        <v xml:space="preserve">insert into producto (
	id_producto,
	nom_producto,
	precio,
	cod_unidad_medida,
	cod_categ_producto)
values (
	889,
	'Leche condensada tarro',
	1839,
	5,
	6);
</v>
      </c>
    </row>
    <row r="892" spans="1:8" ht="200.15" customHeight="1" x14ac:dyDescent="0.35">
      <c r="A892" s="9" t="str">
        <f>SUBSTITUTE(Productos!A893,"'","''")</f>
        <v>Leche condensada tarros</v>
      </c>
      <c r="B892" s="9">
        <f t="shared" si="52"/>
        <v>890</v>
      </c>
      <c r="C892" s="9">
        <f>Productos!D893</f>
        <v>1839</v>
      </c>
      <c r="D892" s="9" t="str">
        <f>VLOOKUP(A892,'Base de datos'!$E$2:$H$7486,4,FALSE)</f>
        <v>unidad</v>
      </c>
      <c r="E892" s="9" t="str">
        <f>VLOOKUP(A892,'Base de datos'!$E$2:$H$7486,2,FALSE)</f>
        <v>Abarrotes</v>
      </c>
      <c r="F892" s="9">
        <f t="shared" si="53"/>
        <v>5</v>
      </c>
      <c r="G892" s="9">
        <f t="shared" si="54"/>
        <v>6</v>
      </c>
      <c r="H892" s="10" t="str">
        <f t="shared" si="55"/>
        <v xml:space="preserve">insert into producto (
	id_producto,
	nom_producto,
	precio,
	cod_unidad_medida,
	cod_categ_producto)
values (
	890,
	'Leche condensada tarros',
	1839,
	5,
	6);
</v>
      </c>
    </row>
    <row r="893" spans="1:8" ht="200.15" customHeight="1" x14ac:dyDescent="0.35">
      <c r="A893" s="9" t="str">
        <f>SUBSTITUTE(Productos!A894,"'","''")</f>
        <v>Leche de almendras</v>
      </c>
      <c r="B893" s="9">
        <f t="shared" si="52"/>
        <v>891</v>
      </c>
      <c r="C893" s="9">
        <f>Productos!D894</f>
        <v>18499.5</v>
      </c>
      <c r="D893" s="9" t="str">
        <f>VLOOKUP(A893,'Base de datos'!$E$2:$H$7486,4,FALSE)</f>
        <v>lt.</v>
      </c>
      <c r="E893" s="9" t="str">
        <f>VLOOKUP(A893,'Base de datos'!$E$2:$H$7486,2,FALSE)</f>
        <v>Abarrotes</v>
      </c>
      <c r="F893" s="9">
        <f t="shared" si="53"/>
        <v>3</v>
      </c>
      <c r="G893" s="9">
        <f t="shared" si="54"/>
        <v>6</v>
      </c>
      <c r="H893" s="10" t="str">
        <f t="shared" si="55"/>
        <v xml:space="preserve">insert into producto (
	id_producto,
	nom_producto,
	precio,
	cod_unidad_medida,
	cod_categ_producto)
values (
	891,
	'Leche de almendras',
	18499.5,
	3,
	6);
</v>
      </c>
    </row>
    <row r="894" spans="1:8" ht="200.15" customHeight="1" x14ac:dyDescent="0.35">
      <c r="A894" s="9" t="str">
        <f>SUBSTITUTE(Productos!A895,"'","''")</f>
        <v>Leche de coco</v>
      </c>
      <c r="B894" s="9">
        <f t="shared" si="52"/>
        <v>892</v>
      </c>
      <c r="C894" s="9">
        <f>Productos!D895</f>
        <v>1990</v>
      </c>
      <c r="D894" s="9" t="str">
        <f>VLOOKUP(A894,'Base de datos'!$E$2:$H$7486,4,FALSE)</f>
        <v>lt.</v>
      </c>
      <c r="E894" s="9" t="str">
        <f>VLOOKUP(A894,'Base de datos'!$E$2:$H$7486,2,FALSE)</f>
        <v>Abarrotes</v>
      </c>
      <c r="F894" s="9">
        <f t="shared" si="53"/>
        <v>3</v>
      </c>
      <c r="G894" s="9">
        <f t="shared" si="54"/>
        <v>6</v>
      </c>
      <c r="H894" s="10" t="str">
        <f t="shared" si="55"/>
        <v xml:space="preserve">insert into producto (
	id_producto,
	nom_producto,
	precio,
	cod_unidad_medida,
	cod_categ_producto)
values (
	892,
	'Leche de coco',
	1990,
	3,
	6);
</v>
      </c>
    </row>
    <row r="895" spans="1:8" ht="200.15" customHeight="1" x14ac:dyDescent="0.35">
      <c r="A895" s="9" t="str">
        <f>SUBSTITUTE(Productos!A896,"'","''")</f>
        <v>Leche descremada</v>
      </c>
      <c r="B895" s="9">
        <f t="shared" si="52"/>
        <v>893</v>
      </c>
      <c r="C895" s="9">
        <f>Productos!D896</f>
        <v>1200</v>
      </c>
      <c r="D895" s="9" t="str">
        <f>VLOOKUP(A895,'Base de datos'!$E$2:$H$7486,4,FALSE)</f>
        <v>lt.</v>
      </c>
      <c r="E895" s="9" t="str">
        <f>VLOOKUP(A895,'Base de datos'!$E$2:$H$7486,2,FALSE)</f>
        <v>Ovo lácteos</v>
      </c>
      <c r="F895" s="9">
        <f t="shared" si="53"/>
        <v>3</v>
      </c>
      <c r="G895" s="9">
        <f t="shared" si="54"/>
        <v>5</v>
      </c>
      <c r="H895" s="10" t="str">
        <f t="shared" si="55"/>
        <v xml:space="preserve">insert into producto (
	id_producto,
	nom_producto,
	precio,
	cod_unidad_medida,
	cod_categ_producto)
values (
	893,
	'Leche descremada',
	1200,
	3,
	5);
</v>
      </c>
    </row>
    <row r="896" spans="1:8" ht="200.15" customHeight="1" x14ac:dyDescent="0.35">
      <c r="A896" s="9" t="str">
        <f>SUBSTITUTE(Productos!A897,"'","''")</f>
        <v>Leche en polvo</v>
      </c>
      <c r="B896" s="9">
        <f t="shared" si="52"/>
        <v>894</v>
      </c>
      <c r="C896" s="9">
        <f>Productos!D897</f>
        <v>16000</v>
      </c>
      <c r="D896" s="9" t="str">
        <f>VLOOKUP(A896,'Base de datos'!$E$2:$H$7486,4,FALSE)</f>
        <v>Kg.</v>
      </c>
      <c r="E896" s="9" t="str">
        <f>VLOOKUP(A896,'Base de datos'!$E$2:$H$7486,2,FALSE)</f>
        <v>Abarrotes</v>
      </c>
      <c r="F896" s="9">
        <f t="shared" si="53"/>
        <v>1</v>
      </c>
      <c r="G896" s="9">
        <f t="shared" si="54"/>
        <v>6</v>
      </c>
      <c r="H896" s="10" t="str">
        <f t="shared" si="55"/>
        <v xml:space="preserve">insert into producto (
	id_producto,
	nom_producto,
	precio,
	cod_unidad_medida,
	cod_categ_producto)
values (
	894,
	'Leche en polvo',
	16000,
	1,
	6);
</v>
      </c>
    </row>
    <row r="897" spans="1:8" ht="200.15" customHeight="1" x14ac:dyDescent="0.35">
      <c r="A897" s="9" t="str">
        <f>SUBSTITUTE(Productos!A898,"'","''")</f>
        <v>Leche entera</v>
      </c>
      <c r="B897" s="9">
        <f t="shared" si="52"/>
        <v>895</v>
      </c>
      <c r="C897" s="9">
        <f>Productos!D898</f>
        <v>1600</v>
      </c>
      <c r="D897" s="9" t="str">
        <f>VLOOKUP(A897,'Base de datos'!$E$2:$H$7486,4,FALSE)</f>
        <v>lt.</v>
      </c>
      <c r="E897" s="9" t="str">
        <f>VLOOKUP(A897,'Base de datos'!$E$2:$H$7486,2,FALSE)</f>
        <v>Ovo lácteos</v>
      </c>
      <c r="F897" s="9">
        <f t="shared" si="53"/>
        <v>3</v>
      </c>
      <c r="G897" s="9">
        <f t="shared" si="54"/>
        <v>5</v>
      </c>
      <c r="H897" s="10" t="str">
        <f t="shared" si="55"/>
        <v xml:space="preserve">insert into producto (
	id_producto,
	nom_producto,
	precio,
	cod_unidad_medida,
	cod_categ_producto)
values (
	895,
	'Leche entera',
	1600,
	3,
	5);
</v>
      </c>
    </row>
    <row r="898" spans="1:8" ht="200.15" customHeight="1" x14ac:dyDescent="0.35">
      <c r="A898" s="9" t="str">
        <f>SUBSTITUTE(Productos!A899,"'","''")</f>
        <v>Leche entera "Soprole"</v>
      </c>
      <c r="B898" s="9">
        <f t="shared" si="52"/>
        <v>896</v>
      </c>
      <c r="C898" s="9">
        <f>Productos!D899</f>
        <v>1600</v>
      </c>
      <c r="D898" s="9" t="str">
        <f>VLOOKUP(A898,'Base de datos'!$E$2:$H$7486,4,FALSE)</f>
        <v>lt.</v>
      </c>
      <c r="E898" s="9" t="str">
        <f>VLOOKUP(A898,'Base de datos'!$E$2:$H$7486,2,FALSE)</f>
        <v>Frutas y verduras</v>
      </c>
      <c r="F898" s="9">
        <f t="shared" si="53"/>
        <v>3</v>
      </c>
      <c r="G898" s="9">
        <f t="shared" si="54"/>
        <v>1</v>
      </c>
      <c r="H898" s="10" t="str">
        <f t="shared" si="55"/>
        <v xml:space="preserve">insert into producto (
	id_producto,
	nom_producto,
	precio,
	cod_unidad_medida,
	cod_categ_producto)
values (
	896,
	'Leche entera "Soprole"',
	1600,
	3,
	1);
</v>
      </c>
    </row>
    <row r="899" spans="1:8" ht="200.15" customHeight="1" x14ac:dyDescent="0.35">
      <c r="A899" s="9" t="str">
        <f>SUBSTITUTE(Productos!A900,"'","''")</f>
        <v>Leche evaporada tarro</v>
      </c>
      <c r="B899" s="9">
        <f t="shared" si="52"/>
        <v>897</v>
      </c>
      <c r="C899" s="9">
        <f>Productos!D900</f>
        <v>1849.5</v>
      </c>
      <c r="D899" s="9" t="str">
        <f>VLOOKUP(A899,'Base de datos'!$E$2:$H$7486,4,FALSE)</f>
        <v>unidad</v>
      </c>
      <c r="E899" s="9" t="str">
        <f>VLOOKUP(A899,'Base de datos'!$E$2:$H$7486,2,FALSE)</f>
        <v>Ovo lácteos</v>
      </c>
      <c r="F899" s="9">
        <f t="shared" si="53"/>
        <v>5</v>
      </c>
      <c r="G899" s="9">
        <f t="shared" si="54"/>
        <v>5</v>
      </c>
      <c r="H899" s="10" t="str">
        <f t="shared" si="55"/>
        <v xml:space="preserve">insert into producto (
	id_producto,
	nom_producto,
	precio,
	cod_unidad_medida,
	cod_categ_producto)
values (
	897,
	'Leche evaporada tarro',
	1849.5,
	5,
	5);
</v>
      </c>
    </row>
    <row r="900" spans="1:8" ht="200.15" customHeight="1" x14ac:dyDescent="0.35">
      <c r="A900" s="9" t="str">
        <f>SUBSTITUTE(Productos!A901,"'","''")</f>
        <v>Leche líquida</v>
      </c>
      <c r="B900" s="9">
        <f t="shared" ref="B900:B963" si="56">ROW()-2</f>
        <v>898</v>
      </c>
      <c r="C900" s="9">
        <f>Productos!D901</f>
        <v>1080</v>
      </c>
      <c r="D900" s="9" t="str">
        <f>VLOOKUP(A900,'Base de datos'!$E$2:$H$7486,4,FALSE)</f>
        <v>lt.</v>
      </c>
      <c r="E900" s="9" t="str">
        <f>VLOOKUP(A900,'Base de datos'!$E$2:$H$7486,2,FALSE)</f>
        <v>Ovo lácteos</v>
      </c>
      <c r="F900" s="9">
        <f t="shared" ref="F900:F963" si="57">IF(D900="unidad",5,IF(D900="Kg.",1,IF(D900="gr.",2,IF(D900="lt.",3,IF(D900="ml.",4,IF(D900="mt.",6,"error"))))))</f>
        <v>3</v>
      </c>
      <c r="G900" s="9">
        <f t="shared" ref="G900:G963" si="58">IF(E900="Frutas y verduras",1,IF(E900="Carnes, cecinas y embutidos",2,IF(E900="Mariscos y pescados",3,IF(E900="Congelados",4,IF(E900="Ovo lácteos",5,IF(E900="Abarrotes",6,IF(E900="Vinos, licores y bebidas",7,IF(E900="No alimenticios",8,IF(E900="Artículos de aseo",9,IF(E900="Equipos y otros",10,0))))))))))</f>
        <v>5</v>
      </c>
      <c r="H900" s="10" t="str">
        <f t="shared" ref="H900:H963" si="59">"insert into "&amp;$B$1&amp;" ("&amp;CHAR(10)&amp;
CHAR(9)&amp;$B$2&amp;","&amp;CHAR(10)&amp;
CHAR(9)&amp;$A$2&amp;","&amp;CHAR(10)&amp;
CHAR(9)&amp;$C$2&amp;","&amp;CHAR(10)&amp;
CHAR(9)&amp;$F$2&amp;","&amp;CHAR(10)&amp;
CHAR(9)&amp;$G$2&amp;")"&amp;CHAR(10)&amp;
"values ("&amp;CHAR(10)&amp;
CHAR(9)&amp;B900&amp;","&amp;CHAR(10)&amp;
CHAR(9)&amp;"'"&amp;SUBSTITUTE(A900,"'","''")&amp;"',"&amp;CHAR(10)&amp;
CHAR(9)&amp;C900&amp;","&amp;CHAR(10)&amp;
CHAR(9)&amp;F900&amp;","&amp;CHAR(10)&amp;
CHAR(9)&amp;G900&amp;");"&amp;CHAR(10)</f>
        <v xml:space="preserve">insert into producto (
	id_producto,
	nom_producto,
	precio,
	cod_unidad_medida,
	cod_categ_producto)
values (
	898,
	'Leche líquida',
	1080,
	3,
	5);
</v>
      </c>
    </row>
    <row r="901" spans="1:8" ht="200.15" customHeight="1" x14ac:dyDescent="0.35">
      <c r="A901" s="9" t="str">
        <f>SUBSTITUTE(Productos!A902,"'","''")</f>
        <v>Leche o crema</v>
      </c>
      <c r="B901" s="9">
        <f t="shared" si="56"/>
        <v>899</v>
      </c>
      <c r="C901" s="9">
        <f>Productos!D902</f>
        <v>1200</v>
      </c>
      <c r="D901" s="9" t="str">
        <f>VLOOKUP(A901,'Base de datos'!$E$2:$H$7486,4,FALSE)</f>
        <v>lt.</v>
      </c>
      <c r="E901" s="9" t="str">
        <f>VLOOKUP(A901,'Base de datos'!$E$2:$H$7486,2,FALSE)</f>
        <v>Ovo lácteos</v>
      </c>
      <c r="F901" s="9">
        <f t="shared" si="57"/>
        <v>3</v>
      </c>
      <c r="G901" s="9">
        <f t="shared" si="58"/>
        <v>5</v>
      </c>
      <c r="H901" s="10" t="str">
        <f t="shared" si="59"/>
        <v xml:space="preserve">insert into producto (
	id_producto,
	nom_producto,
	precio,
	cod_unidad_medida,
	cod_categ_producto)
values (
	899,
	'Leche o crema',
	1200,
	3,
	5);
</v>
      </c>
    </row>
    <row r="902" spans="1:8" ht="200.15" customHeight="1" x14ac:dyDescent="0.35">
      <c r="A902" s="9" t="str">
        <f>SUBSTITUTE(Productos!A903,"'","''")</f>
        <v>Lechuga costina</v>
      </c>
      <c r="B902" s="9">
        <f t="shared" si="56"/>
        <v>900</v>
      </c>
      <c r="C902" s="9">
        <f>Productos!D903</f>
        <v>1395</v>
      </c>
      <c r="D902" s="9" t="str">
        <f>VLOOKUP(A902,'Base de datos'!$E$2:$H$7486,4,FALSE)</f>
        <v>unidad</v>
      </c>
      <c r="E902" s="9" t="str">
        <f>VLOOKUP(A902,'Base de datos'!$E$2:$H$7486,2,FALSE)</f>
        <v>Frutas y verduras</v>
      </c>
      <c r="F902" s="9">
        <f t="shared" si="57"/>
        <v>5</v>
      </c>
      <c r="G902" s="9">
        <f t="shared" si="58"/>
        <v>1</v>
      </c>
      <c r="H902" s="10" t="str">
        <f t="shared" si="59"/>
        <v xml:space="preserve">insert into producto (
	id_producto,
	nom_producto,
	precio,
	cod_unidad_medida,
	cod_categ_producto)
values (
	900,
	'Lechuga costina',
	1395,
	5,
	1);
</v>
      </c>
    </row>
    <row r="903" spans="1:8" ht="200.15" customHeight="1" x14ac:dyDescent="0.35">
      <c r="A903" s="9" t="str">
        <f>SUBSTITUTE(Productos!A904,"'","''")</f>
        <v>Lechuga escarola</v>
      </c>
      <c r="B903" s="9">
        <f t="shared" si="56"/>
        <v>901</v>
      </c>
      <c r="C903" s="9">
        <f>Productos!D904</f>
        <v>1090</v>
      </c>
      <c r="D903" s="9" t="str">
        <f>VLOOKUP(A903,'Base de datos'!$E$2:$H$7486,4,FALSE)</f>
        <v>unidad</v>
      </c>
      <c r="E903" s="9" t="str">
        <f>VLOOKUP(A903,'Base de datos'!$E$2:$H$7486,2,FALSE)</f>
        <v>Frutas y verduras</v>
      </c>
      <c r="F903" s="9">
        <f t="shared" si="57"/>
        <v>5</v>
      </c>
      <c r="G903" s="9">
        <f t="shared" si="58"/>
        <v>1</v>
      </c>
      <c r="H903" s="10" t="str">
        <f t="shared" si="59"/>
        <v xml:space="preserve">insert into producto (
	id_producto,
	nom_producto,
	precio,
	cod_unidad_medida,
	cod_categ_producto)
values (
	901,
	'Lechuga escarola',
	1090,
	5,
	1);
</v>
      </c>
    </row>
    <row r="904" spans="1:8" ht="200.15" customHeight="1" x14ac:dyDescent="0.35">
      <c r="A904" s="9" t="str">
        <f>SUBSTITUTE(Productos!A905,"'","''")</f>
        <v>Lechuga hidropónica</v>
      </c>
      <c r="B904" s="9">
        <f t="shared" si="56"/>
        <v>902</v>
      </c>
      <c r="C904" s="9">
        <f>Productos!D905</f>
        <v>1090</v>
      </c>
      <c r="D904" s="9" t="str">
        <f>VLOOKUP(A904,'Base de datos'!$E$2:$H$7486,4,FALSE)</f>
        <v>unidad</v>
      </c>
      <c r="E904" s="9" t="str">
        <f>VLOOKUP(A904,'Base de datos'!$E$2:$H$7486,2,FALSE)</f>
        <v>Frutas y verduras</v>
      </c>
      <c r="F904" s="9">
        <f t="shared" si="57"/>
        <v>5</v>
      </c>
      <c r="G904" s="9">
        <f t="shared" si="58"/>
        <v>1</v>
      </c>
      <c r="H904" s="10" t="str">
        <f t="shared" si="59"/>
        <v xml:space="preserve">insert into producto (
	id_producto,
	nom_producto,
	precio,
	cod_unidad_medida,
	cod_categ_producto)
values (
	902,
	'Lechuga hidropónica',
	1090,
	5,
	1);
</v>
      </c>
    </row>
    <row r="905" spans="1:8" ht="200.15" customHeight="1" x14ac:dyDescent="0.35">
      <c r="A905" s="9" t="str">
        <f>SUBSTITUTE(Productos!A906,"'","''")</f>
        <v>Lechuga Lollo green</v>
      </c>
      <c r="B905" s="9">
        <f t="shared" si="56"/>
        <v>903</v>
      </c>
      <c r="C905" s="9">
        <f>Productos!D906</f>
        <v>1800</v>
      </c>
      <c r="D905" s="9" t="str">
        <f>VLOOKUP(A905,'Base de datos'!$E$2:$H$7486,4,FALSE)</f>
        <v>unidad</v>
      </c>
      <c r="E905" s="9" t="str">
        <f>VLOOKUP(A905,'Base de datos'!$E$2:$H$7486,2,FALSE)</f>
        <v>Frutas y verduras</v>
      </c>
      <c r="F905" s="9">
        <f t="shared" si="57"/>
        <v>5</v>
      </c>
      <c r="G905" s="9">
        <f t="shared" si="58"/>
        <v>1</v>
      </c>
      <c r="H905" s="10" t="str">
        <f t="shared" si="59"/>
        <v xml:space="preserve">insert into producto (
	id_producto,
	nom_producto,
	precio,
	cod_unidad_medida,
	cod_categ_producto)
values (
	903,
	'Lechuga Lollo green',
	1800,
	5,
	1);
</v>
      </c>
    </row>
    <row r="906" spans="1:8" ht="200.15" customHeight="1" x14ac:dyDescent="0.35">
      <c r="A906" s="9" t="str">
        <f>SUBSTITUTE(Productos!A907,"'","''")</f>
        <v>Lechuga Lollo Rosa</v>
      </c>
      <c r="B906" s="9">
        <f t="shared" si="56"/>
        <v>904</v>
      </c>
      <c r="C906" s="9">
        <f>Productos!D907</f>
        <v>1800</v>
      </c>
      <c r="D906" s="9" t="str">
        <f>VLOOKUP(A906,'Base de datos'!$E$2:$H$7486,4,FALSE)</f>
        <v>unidad</v>
      </c>
      <c r="E906" s="9" t="str">
        <f>VLOOKUP(A906,'Base de datos'!$E$2:$H$7486,2,FALSE)</f>
        <v>Frutas y verduras</v>
      </c>
      <c r="F906" s="9">
        <f t="shared" si="57"/>
        <v>5</v>
      </c>
      <c r="G906" s="9">
        <f t="shared" si="58"/>
        <v>1</v>
      </c>
      <c r="H906" s="10" t="str">
        <f t="shared" si="59"/>
        <v xml:space="preserve">insert into producto (
	id_producto,
	nom_producto,
	precio,
	cod_unidad_medida,
	cod_categ_producto)
values (
	904,
	'Lechuga Lollo Rosa',
	1800,
	5,
	1);
</v>
      </c>
    </row>
    <row r="907" spans="1:8" ht="200.15" customHeight="1" x14ac:dyDescent="0.35">
      <c r="A907" s="9" t="str">
        <f>SUBSTITUTE(Productos!A908,"'","''")</f>
        <v>Lechuga Lollo rossa</v>
      </c>
      <c r="B907" s="9">
        <f t="shared" si="56"/>
        <v>905</v>
      </c>
      <c r="C907" s="9">
        <f>Productos!D908</f>
        <v>1700</v>
      </c>
      <c r="D907" s="9" t="str">
        <f>VLOOKUP(A907,'Base de datos'!$E$2:$H$7486,4,FALSE)</f>
        <v>unidad</v>
      </c>
      <c r="E907" s="9" t="str">
        <f>VLOOKUP(A907,'Base de datos'!$E$2:$H$7486,2,FALSE)</f>
        <v>Frutas y verduras</v>
      </c>
      <c r="F907" s="9">
        <f t="shared" si="57"/>
        <v>5</v>
      </c>
      <c r="G907" s="9">
        <f t="shared" si="58"/>
        <v>1</v>
      </c>
      <c r="H907" s="10" t="str">
        <f t="shared" si="59"/>
        <v xml:space="preserve">insert into producto (
	id_producto,
	nom_producto,
	precio,
	cod_unidad_medida,
	cod_categ_producto)
values (
	905,
	'Lechuga Lollo rossa',
	1700,
	5,
	1);
</v>
      </c>
    </row>
    <row r="908" spans="1:8" ht="200.15" customHeight="1" x14ac:dyDescent="0.35">
      <c r="A908" s="9" t="str">
        <f>SUBSTITUTE(Productos!A909,"'","''")</f>
        <v>Lechuga Lollo rosse</v>
      </c>
      <c r="B908" s="9">
        <f t="shared" si="56"/>
        <v>906</v>
      </c>
      <c r="C908" s="9">
        <f>Productos!D909</f>
        <v>1700</v>
      </c>
      <c r="D908" s="9" t="str">
        <f>VLOOKUP(A908,'Base de datos'!$E$2:$H$7486,4,FALSE)</f>
        <v>unidad</v>
      </c>
      <c r="E908" s="9" t="str">
        <f>VLOOKUP(A908,'Base de datos'!$E$2:$H$7486,2,FALSE)</f>
        <v>Frutas y verduras</v>
      </c>
      <c r="F908" s="9">
        <f t="shared" si="57"/>
        <v>5</v>
      </c>
      <c r="G908" s="9">
        <f t="shared" si="58"/>
        <v>1</v>
      </c>
      <c r="H908" s="10" t="str">
        <f t="shared" si="59"/>
        <v xml:space="preserve">insert into producto (
	id_producto,
	nom_producto,
	precio,
	cod_unidad_medida,
	cod_categ_producto)
values (
	906,
	'Lechuga Lollo rosse',
	1700,
	5,
	1);
</v>
      </c>
    </row>
    <row r="909" spans="1:8" ht="200.15" customHeight="1" x14ac:dyDescent="0.35">
      <c r="A909" s="9" t="str">
        <f>SUBSTITUTE(Productos!A910,"'","''")</f>
        <v>Lechuga Lollo verde</v>
      </c>
      <c r="B909" s="9">
        <f t="shared" si="56"/>
        <v>907</v>
      </c>
      <c r="C909" s="9">
        <f>Productos!D910</f>
        <v>1700</v>
      </c>
      <c r="D909" s="9" t="str">
        <f>VLOOKUP(A909,'Base de datos'!$E$2:$H$7486,4,FALSE)</f>
        <v>unidad</v>
      </c>
      <c r="E909" s="9" t="str">
        <f>VLOOKUP(A909,'Base de datos'!$E$2:$H$7486,2,FALSE)</f>
        <v>Frutas y verduras</v>
      </c>
      <c r="F909" s="9">
        <f t="shared" si="57"/>
        <v>5</v>
      </c>
      <c r="G909" s="9">
        <f t="shared" si="58"/>
        <v>1</v>
      </c>
      <c r="H909" s="10" t="str">
        <f t="shared" si="59"/>
        <v xml:space="preserve">insert into producto (
	id_producto,
	nom_producto,
	precio,
	cod_unidad_medida,
	cod_categ_producto)
values (
	907,
	'Lechuga Lollo verde',
	1700,
	5,
	1);
</v>
      </c>
    </row>
    <row r="910" spans="1:8" ht="200.15" customHeight="1" x14ac:dyDescent="0.35">
      <c r="A910" s="9" t="str">
        <f>SUBSTITUTE(Productos!A911,"'","''")</f>
        <v>Lechuga misuna morada</v>
      </c>
      <c r="B910" s="9">
        <f t="shared" si="56"/>
        <v>908</v>
      </c>
      <c r="C910" s="9">
        <f>Productos!D911</f>
        <v>1700</v>
      </c>
      <c r="D910" s="9" t="str">
        <f>VLOOKUP(A910,'Base de datos'!$E$2:$H$7486,4,FALSE)</f>
        <v>Kg.</v>
      </c>
      <c r="E910" s="9" t="str">
        <f>VLOOKUP(A910,'Base de datos'!$E$2:$H$7486,2,FALSE)</f>
        <v>Frutas y verduras</v>
      </c>
      <c r="F910" s="9">
        <f t="shared" si="57"/>
        <v>1</v>
      </c>
      <c r="G910" s="9">
        <f t="shared" si="58"/>
        <v>1</v>
      </c>
      <c r="H910" s="10" t="str">
        <f t="shared" si="59"/>
        <v xml:space="preserve">insert into producto (
	id_producto,
	nom_producto,
	precio,
	cod_unidad_medida,
	cod_categ_producto)
values (
	908,
	'Lechuga misuna morada',
	1700,
	1,
	1);
</v>
      </c>
    </row>
    <row r="911" spans="1:8" ht="200.15" customHeight="1" x14ac:dyDescent="0.35">
      <c r="A911" s="9" t="str">
        <f>SUBSTITUTE(Productos!A912,"'","''")</f>
        <v>Lechuga mizuna</v>
      </c>
      <c r="B911" s="9">
        <f t="shared" si="56"/>
        <v>909</v>
      </c>
      <c r="C911" s="9">
        <f>Productos!D912</f>
        <v>1700</v>
      </c>
      <c r="D911" s="9" t="str">
        <f>VLOOKUP(A911,'Base de datos'!$E$2:$H$7486,4,FALSE)</f>
        <v>Kg.</v>
      </c>
      <c r="E911" s="9" t="str">
        <f>VLOOKUP(A911,'Base de datos'!$E$2:$H$7486,2,FALSE)</f>
        <v>Carnes, cecinas y embutidos</v>
      </c>
      <c r="F911" s="9">
        <f t="shared" si="57"/>
        <v>1</v>
      </c>
      <c r="G911" s="9">
        <f t="shared" si="58"/>
        <v>2</v>
      </c>
      <c r="H911" s="10" t="str">
        <f t="shared" si="59"/>
        <v xml:space="preserve">insert into producto (
	id_producto,
	nom_producto,
	precio,
	cod_unidad_medida,
	cod_categ_producto)
values (
	909,
	'Lechuga mizuna',
	1700,
	1,
	2);
</v>
      </c>
    </row>
    <row r="912" spans="1:8" ht="200.15" customHeight="1" x14ac:dyDescent="0.35">
      <c r="A912" s="9" t="str">
        <f>SUBSTITUTE(Productos!A913,"'","''")</f>
        <v>Lechuga mizuna morada</v>
      </c>
      <c r="B912" s="9">
        <f t="shared" si="56"/>
        <v>910</v>
      </c>
      <c r="C912" s="9">
        <f>Productos!D913</f>
        <v>6000</v>
      </c>
      <c r="D912" s="9" t="str">
        <f>VLOOKUP(A912,'Base de datos'!$E$2:$H$7486,4,FALSE)</f>
        <v>Kg.</v>
      </c>
      <c r="E912" s="9" t="str">
        <f>VLOOKUP(A912,'Base de datos'!$E$2:$H$7486,2,FALSE)</f>
        <v>Frutas y verduras</v>
      </c>
      <c r="F912" s="9">
        <f t="shared" si="57"/>
        <v>1</v>
      </c>
      <c r="G912" s="9">
        <f t="shared" si="58"/>
        <v>1</v>
      </c>
      <c r="H912" s="10" t="str">
        <f t="shared" si="59"/>
        <v xml:space="preserve">insert into producto (
	id_producto,
	nom_producto,
	precio,
	cod_unidad_medida,
	cod_categ_producto)
values (
	910,
	'Lechuga mizuna morada',
	6000,
	1,
	1);
</v>
      </c>
    </row>
    <row r="913" spans="1:8" ht="200.15" customHeight="1" x14ac:dyDescent="0.35">
      <c r="A913" s="9" t="str">
        <f>SUBSTITUTE(Productos!A914,"'","''")</f>
        <v>Lechuga mizuna roja</v>
      </c>
      <c r="B913" s="9">
        <f t="shared" si="56"/>
        <v>911</v>
      </c>
      <c r="C913" s="9">
        <f>Productos!D914</f>
        <v>1700</v>
      </c>
      <c r="D913" s="9" t="str">
        <f>VLOOKUP(A913,'Base de datos'!$E$2:$H$7486,4,FALSE)</f>
        <v>Kg.</v>
      </c>
      <c r="E913" s="9" t="str">
        <f>VLOOKUP(A913,'Base de datos'!$E$2:$H$7486,2,FALSE)</f>
        <v>Carnes, cecinas y embutidos</v>
      </c>
      <c r="F913" s="9">
        <f t="shared" si="57"/>
        <v>1</v>
      </c>
      <c r="G913" s="9">
        <f t="shared" si="58"/>
        <v>2</v>
      </c>
      <c r="H913" s="10" t="str">
        <f t="shared" si="59"/>
        <v xml:space="preserve">insert into producto (
	id_producto,
	nom_producto,
	precio,
	cod_unidad_medida,
	cod_categ_producto)
values (
	911,
	'Lechuga mizuna roja',
	1700,
	1,
	2);
</v>
      </c>
    </row>
    <row r="914" spans="1:8" ht="200.15" customHeight="1" x14ac:dyDescent="0.35">
      <c r="A914" s="9" t="str">
        <f>SUBSTITUTE(Productos!A915,"'","''")</f>
        <v>Lechuga mizuna verde</v>
      </c>
      <c r="B914" s="9">
        <f t="shared" si="56"/>
        <v>912</v>
      </c>
      <c r="C914" s="9">
        <f>Productos!D915</f>
        <v>6000</v>
      </c>
      <c r="D914" s="9" t="str">
        <f>VLOOKUP(A914,'Base de datos'!$E$2:$H$7486,4,FALSE)</f>
        <v>Kg.</v>
      </c>
      <c r="E914" s="9" t="str">
        <f>VLOOKUP(A914,'Base de datos'!$E$2:$H$7486,2,FALSE)</f>
        <v>Frutas y verduras</v>
      </c>
      <c r="F914" s="9">
        <f t="shared" si="57"/>
        <v>1</v>
      </c>
      <c r="G914" s="9">
        <f t="shared" si="58"/>
        <v>1</v>
      </c>
      <c r="H914" s="10" t="str">
        <f t="shared" si="59"/>
        <v xml:space="preserve">insert into producto (
	id_producto,
	nom_producto,
	precio,
	cod_unidad_medida,
	cod_categ_producto)
values (
	912,
	'Lechuga mizuna verde',
	6000,
	1,
	1);
</v>
      </c>
    </row>
    <row r="915" spans="1:8" ht="200.15" customHeight="1" x14ac:dyDescent="0.35">
      <c r="A915" s="9" t="str">
        <f>SUBSTITUTE(Productos!A916,"'","''")</f>
        <v>Lechuga tatsoi</v>
      </c>
      <c r="B915" s="9">
        <f t="shared" si="56"/>
        <v>913</v>
      </c>
      <c r="C915" s="9">
        <f>Productos!D916</f>
        <v>6000</v>
      </c>
      <c r="D915" s="9" t="str">
        <f>VLOOKUP(A915,'Base de datos'!$E$2:$H$7486,4,FALSE)</f>
        <v>Kg.</v>
      </c>
      <c r="E915" s="9" t="str">
        <f>VLOOKUP(A915,'Base de datos'!$E$2:$H$7486,2,FALSE)</f>
        <v>Frutas y verduras</v>
      </c>
      <c r="F915" s="9">
        <f t="shared" si="57"/>
        <v>1</v>
      </c>
      <c r="G915" s="9">
        <f t="shared" si="58"/>
        <v>1</v>
      </c>
      <c r="H915" s="10" t="str">
        <f t="shared" si="59"/>
        <v xml:space="preserve">insert into producto (
	id_producto,
	nom_producto,
	precio,
	cod_unidad_medida,
	cod_categ_producto)
values (
	913,
	'Lechuga tatsoi',
	6000,
	1,
	1);
</v>
      </c>
    </row>
    <row r="916" spans="1:8" ht="200.15" customHeight="1" x14ac:dyDescent="0.35">
      <c r="A916" s="9" t="str">
        <f>SUBSTITUTE(Productos!A917,"'","''")</f>
        <v>Lengua de vacuno</v>
      </c>
      <c r="B916" s="9">
        <f t="shared" si="56"/>
        <v>914</v>
      </c>
      <c r="C916" s="9">
        <f>Productos!D917</f>
        <v>7700</v>
      </c>
      <c r="D916" s="9" t="str">
        <f>VLOOKUP(A916,'Base de datos'!$E$2:$H$7486,4,FALSE)</f>
        <v>Kg.</v>
      </c>
      <c r="E916" s="9" t="str">
        <f>VLOOKUP(A916,'Base de datos'!$E$2:$H$7486,2,FALSE)</f>
        <v>Carnes, cecinas y embutidos</v>
      </c>
      <c r="F916" s="9">
        <f t="shared" si="57"/>
        <v>1</v>
      </c>
      <c r="G916" s="9">
        <f t="shared" si="58"/>
        <v>2</v>
      </c>
      <c r="H916" s="10" t="str">
        <f t="shared" si="59"/>
        <v xml:space="preserve">insert into producto (
	id_producto,
	nom_producto,
	precio,
	cod_unidad_medida,
	cod_categ_producto)
values (
	914,
	'Lengua de vacuno',
	7700,
	1,
	2);
</v>
      </c>
    </row>
    <row r="917" spans="1:8" ht="200.15" customHeight="1" x14ac:dyDescent="0.35">
      <c r="A917" s="9" t="str">
        <f>SUBSTITUTE(Productos!A918,"'","''")</f>
        <v>Lentejas</v>
      </c>
      <c r="B917" s="9">
        <f t="shared" si="56"/>
        <v>915</v>
      </c>
      <c r="C917" s="9">
        <f>Productos!D918</f>
        <v>2338.6</v>
      </c>
      <c r="D917" s="9" t="str">
        <f>VLOOKUP(A917,'Base de datos'!$E$2:$H$7486,4,FALSE)</f>
        <v>Kg.</v>
      </c>
      <c r="E917" s="9" t="str">
        <f>VLOOKUP(A917,'Base de datos'!$E$2:$H$7486,2,FALSE)</f>
        <v>Carnes, cecinas y embutidos</v>
      </c>
      <c r="F917" s="9">
        <f t="shared" si="57"/>
        <v>1</v>
      </c>
      <c r="G917" s="9">
        <f t="shared" si="58"/>
        <v>2</v>
      </c>
      <c r="H917" s="10" t="str">
        <f t="shared" si="59"/>
        <v xml:space="preserve">insert into producto (
	id_producto,
	nom_producto,
	precio,
	cod_unidad_medida,
	cod_categ_producto)
values (
	915,
	'Lentejas',
	2338.6,
	1,
	2);
</v>
      </c>
    </row>
    <row r="918" spans="1:8" ht="200.15" customHeight="1" x14ac:dyDescent="0.35">
      <c r="A918" s="9" t="str">
        <f>SUBSTITUTE(Productos!A919,"'","''")</f>
        <v>Lentejas "Martini" (sin remojo)</v>
      </c>
      <c r="B918" s="9">
        <f t="shared" si="56"/>
        <v>916</v>
      </c>
      <c r="C918" s="9">
        <f>Productos!D919</f>
        <v>2338.6</v>
      </c>
      <c r="D918" s="9" t="str">
        <f>VLOOKUP(A918,'Base de datos'!$E$2:$H$7486,4,FALSE)</f>
        <v>Kg.</v>
      </c>
      <c r="E918" s="9" t="str">
        <f>VLOOKUP(A918,'Base de datos'!$E$2:$H$7486,2,FALSE)</f>
        <v>Abarrotes</v>
      </c>
      <c r="F918" s="9">
        <f t="shared" si="57"/>
        <v>1</v>
      </c>
      <c r="G918" s="9">
        <f t="shared" si="58"/>
        <v>6</v>
      </c>
      <c r="H918" s="10" t="str">
        <f t="shared" si="59"/>
        <v xml:space="preserve">insert into producto (
	id_producto,
	nom_producto,
	precio,
	cod_unidad_medida,
	cod_categ_producto)
values (
	916,
	'Lentejas "Martini" (sin remojo)',
	2338.6,
	1,
	6);
</v>
      </c>
    </row>
    <row r="919" spans="1:8" ht="200.15" customHeight="1" x14ac:dyDescent="0.35">
      <c r="A919" s="9" t="str">
        <f>SUBSTITUTE(Productos!A920,"'","''")</f>
        <v>Lentejas "Wasil"</v>
      </c>
      <c r="B919" s="9">
        <f t="shared" si="56"/>
        <v>917</v>
      </c>
      <c r="C919" s="9">
        <f>Productos!D920</f>
        <v>2338.6</v>
      </c>
      <c r="D919" s="9" t="str">
        <f>VLOOKUP(A919,'Base de datos'!$E$2:$H$7486,4,FALSE)</f>
        <v>Kg.</v>
      </c>
      <c r="E919" s="9" t="str">
        <f>VLOOKUP(A919,'Base de datos'!$E$2:$H$7486,2,FALSE)</f>
        <v>Abarrotes</v>
      </c>
      <c r="F919" s="9">
        <f t="shared" si="57"/>
        <v>1</v>
      </c>
      <c r="G919" s="9">
        <f t="shared" si="58"/>
        <v>6</v>
      </c>
      <c r="H919" s="10" t="str">
        <f t="shared" si="59"/>
        <v xml:space="preserve">insert into producto (
	id_producto,
	nom_producto,
	precio,
	cod_unidad_medida,
	cod_categ_producto)
values (
	917,
	'Lentejas "Wasil"',
	2338.6,
	1,
	6);
</v>
      </c>
    </row>
    <row r="920" spans="1:8" ht="200.15" customHeight="1" x14ac:dyDescent="0.35">
      <c r="A920" s="9" t="str">
        <f>SUBSTITUTE(Productos!A921,"'","''")</f>
        <v>Lentejas "Wasil" caja</v>
      </c>
      <c r="B920" s="9">
        <f t="shared" si="56"/>
        <v>918</v>
      </c>
      <c r="C920" s="9">
        <f>Productos!D921</f>
        <v>1449</v>
      </c>
      <c r="D920" s="9" t="str">
        <f>VLOOKUP(A920,'Base de datos'!$E$2:$H$7486,4,FALSE)</f>
        <v>unidad</v>
      </c>
      <c r="E920" s="9" t="str">
        <f>VLOOKUP(A920,'Base de datos'!$E$2:$H$7486,2,FALSE)</f>
        <v>Abarrotes</v>
      </c>
      <c r="F920" s="9">
        <f t="shared" si="57"/>
        <v>5</v>
      </c>
      <c r="G920" s="9">
        <f t="shared" si="58"/>
        <v>6</v>
      </c>
      <c r="H920" s="10" t="str">
        <f t="shared" si="59"/>
        <v xml:space="preserve">insert into producto (
	id_producto,
	nom_producto,
	precio,
	cod_unidad_medida,
	cod_categ_producto)
values (
	918,
	'Lentejas "Wasil" caja',
	1449,
	5,
	6);
</v>
      </c>
    </row>
    <row r="921" spans="1:8" ht="200.15" customHeight="1" x14ac:dyDescent="0.35">
      <c r="A921" s="9" t="str">
        <f>SUBSTITUTE(Productos!A922,"'","''")</f>
        <v>Lentejas nuevas</v>
      </c>
      <c r="B921" s="9">
        <f t="shared" si="56"/>
        <v>919</v>
      </c>
      <c r="C921" s="9">
        <f>Productos!D922</f>
        <v>2338.6</v>
      </c>
      <c r="D921" s="9" t="str">
        <f>VLOOKUP(A921,'Base de datos'!$E$2:$H$7486,4,FALSE)</f>
        <v>Kg.</v>
      </c>
      <c r="E921" s="9" t="str">
        <f>VLOOKUP(A921,'Base de datos'!$E$2:$H$7486,2,FALSE)</f>
        <v>Carnes, cecinas y embutidos</v>
      </c>
      <c r="F921" s="9">
        <f t="shared" si="57"/>
        <v>1</v>
      </c>
      <c r="G921" s="9">
        <f t="shared" si="58"/>
        <v>2</v>
      </c>
      <c r="H921" s="10" t="str">
        <f t="shared" si="59"/>
        <v xml:space="preserve">insert into producto (
	id_producto,
	nom_producto,
	precio,
	cod_unidad_medida,
	cod_categ_producto)
values (
	919,
	'Lentejas nuevas',
	2338.6,
	1,
	2);
</v>
      </c>
    </row>
    <row r="922" spans="1:8" ht="200.15" customHeight="1" x14ac:dyDescent="0.35">
      <c r="A922" s="9" t="str">
        <f>SUBSTITUTE(Productos!A923,"'","''")</f>
        <v>Lentejas o chícharos</v>
      </c>
      <c r="B922" s="9">
        <f t="shared" si="56"/>
        <v>920</v>
      </c>
      <c r="C922" s="9">
        <f>Productos!D923</f>
        <v>2338.6</v>
      </c>
      <c r="D922" s="9" t="str">
        <f>VLOOKUP(A922,'Base de datos'!$E$2:$H$7486,4,FALSE)</f>
        <v>Kg.</v>
      </c>
      <c r="E922" s="9" t="str">
        <f>VLOOKUP(A922,'Base de datos'!$E$2:$H$7486,2,FALSE)</f>
        <v>Carnes, cecinas y embutidos</v>
      </c>
      <c r="F922" s="9">
        <f t="shared" si="57"/>
        <v>1</v>
      </c>
      <c r="G922" s="9">
        <f t="shared" si="58"/>
        <v>2</v>
      </c>
      <c r="H922" s="10" t="str">
        <f t="shared" si="59"/>
        <v xml:space="preserve">insert into producto (
	id_producto,
	nom_producto,
	precio,
	cod_unidad_medida,
	cod_categ_producto)
values (
	920,
	'Lentejas o chícharos',
	2338.6,
	1,
	2);
</v>
      </c>
    </row>
    <row r="923" spans="1:8" ht="200.15" customHeight="1" x14ac:dyDescent="0.35">
      <c r="A923" s="9" t="str">
        <f>SUBSTITUTE(Productos!A924,"'","''")</f>
        <v>Levadura</v>
      </c>
      <c r="B923" s="9">
        <f t="shared" si="56"/>
        <v>921</v>
      </c>
      <c r="C923" s="9">
        <f>Productos!D924</f>
        <v>16447.2</v>
      </c>
      <c r="D923" s="9" t="str">
        <f>VLOOKUP(A923,'Base de datos'!$E$2:$H$7486,4,FALSE)</f>
        <v>Kg.</v>
      </c>
      <c r="E923" s="9" t="str">
        <f>VLOOKUP(A923,'Base de datos'!$E$2:$H$7486,2,FALSE)</f>
        <v>Abarrotes</v>
      </c>
      <c r="F923" s="9">
        <f t="shared" si="57"/>
        <v>1</v>
      </c>
      <c r="G923" s="9">
        <f t="shared" si="58"/>
        <v>6</v>
      </c>
      <c r="H923" s="10" t="str">
        <f t="shared" si="59"/>
        <v xml:space="preserve">insert into producto (
	id_producto,
	nom_producto,
	precio,
	cod_unidad_medida,
	cod_categ_producto)
values (
	921,
	'Levadura',
	16447.2,
	1,
	6);
</v>
      </c>
    </row>
    <row r="924" spans="1:8" ht="200.15" customHeight="1" x14ac:dyDescent="0.35">
      <c r="A924" s="9" t="str">
        <f>SUBSTITUTE(Productos!A925,"'","''")</f>
        <v>Levadura fresca</v>
      </c>
      <c r="B924" s="9">
        <f t="shared" si="56"/>
        <v>922</v>
      </c>
      <c r="C924" s="9">
        <f>Productos!D925</f>
        <v>16447.2</v>
      </c>
      <c r="D924" s="9" t="str">
        <f>VLOOKUP(A924,'Base de datos'!$E$2:$H$7486,4,FALSE)</f>
        <v>Kg.</v>
      </c>
      <c r="E924" s="9" t="str">
        <f>VLOOKUP(A924,'Base de datos'!$E$2:$H$7486,2,FALSE)</f>
        <v>Abarrotes</v>
      </c>
      <c r="F924" s="9">
        <f t="shared" si="57"/>
        <v>1</v>
      </c>
      <c r="G924" s="9">
        <f t="shared" si="58"/>
        <v>6</v>
      </c>
      <c r="H924" s="10" t="str">
        <f t="shared" si="59"/>
        <v xml:space="preserve">insert into producto (
	id_producto,
	nom_producto,
	precio,
	cod_unidad_medida,
	cod_categ_producto)
values (
	922,
	'Levadura fresca',
	16447.2,
	1,
	6);
</v>
      </c>
    </row>
    <row r="925" spans="1:8" ht="200.15" customHeight="1" x14ac:dyDescent="0.35">
      <c r="A925" s="9" t="str">
        <f>SUBSTITUTE(Productos!A926,"'","''")</f>
        <v>Levadura instantánea</v>
      </c>
      <c r="B925" s="9">
        <f t="shared" si="56"/>
        <v>923</v>
      </c>
      <c r="C925" s="9">
        <f>Productos!D926</f>
        <v>17580.75</v>
      </c>
      <c r="D925" s="9" t="str">
        <f>VLOOKUP(A925,'Base de datos'!$E$2:$H$7486,4,FALSE)</f>
        <v>Kg.</v>
      </c>
      <c r="E925" s="9" t="str">
        <f>VLOOKUP(A925,'Base de datos'!$E$2:$H$7486,2,FALSE)</f>
        <v>Abarrotes</v>
      </c>
      <c r="F925" s="9">
        <f t="shared" si="57"/>
        <v>1</v>
      </c>
      <c r="G925" s="9">
        <f t="shared" si="58"/>
        <v>6</v>
      </c>
      <c r="H925" s="10" t="str">
        <f t="shared" si="59"/>
        <v xml:space="preserve">insert into producto (
	id_producto,
	nom_producto,
	precio,
	cod_unidad_medida,
	cod_categ_producto)
values (
	923,
	'Levadura instantánea',
	17580.75,
	1,
	6);
</v>
      </c>
    </row>
    <row r="926" spans="1:8" ht="200.15" customHeight="1" x14ac:dyDescent="0.35">
      <c r="A926" s="9" t="str">
        <f>SUBSTITUTE(Productos!A927,"'","''")</f>
        <v>Levadura para vinos pqts</v>
      </c>
      <c r="B926" s="9">
        <f t="shared" si="56"/>
        <v>924</v>
      </c>
      <c r="C926" s="9">
        <f>Productos!D927</f>
        <v>19192</v>
      </c>
      <c r="D926" s="9" t="str">
        <f>VLOOKUP(A926,'Base de datos'!$E$2:$H$7486,4,FALSE)</f>
        <v>unidad</v>
      </c>
      <c r="E926" s="9" t="str">
        <f>VLOOKUP(A926,'Base de datos'!$E$2:$H$7486,2,FALSE)</f>
        <v>Abarrotes</v>
      </c>
      <c r="F926" s="9">
        <f t="shared" si="57"/>
        <v>5</v>
      </c>
      <c r="G926" s="9">
        <f t="shared" si="58"/>
        <v>6</v>
      </c>
      <c r="H926" s="10" t="str">
        <f t="shared" si="59"/>
        <v xml:space="preserve">insert into producto (
	id_producto,
	nom_producto,
	precio,
	cod_unidad_medida,
	cod_categ_producto)
values (
	924,
	'Levadura para vinos pqts',
	19192,
	5,
	6);
</v>
      </c>
    </row>
    <row r="927" spans="1:8" ht="200.15" customHeight="1" x14ac:dyDescent="0.35">
      <c r="A927" s="9" t="str">
        <f>SUBSTITUTE(Productos!A928,"'","''")</f>
        <v>Levadura seca instantánea</v>
      </c>
      <c r="B927" s="9">
        <f t="shared" si="56"/>
        <v>925</v>
      </c>
      <c r="C927" s="9">
        <f>Productos!D928</f>
        <v>13440</v>
      </c>
      <c r="D927" s="9" t="str">
        <f>VLOOKUP(A927,'Base de datos'!$E$2:$H$7486,4,FALSE)</f>
        <v>Kg.</v>
      </c>
      <c r="E927" s="9" t="str">
        <f>VLOOKUP(A927,'Base de datos'!$E$2:$H$7486,2,FALSE)</f>
        <v>Abarrotes</v>
      </c>
      <c r="F927" s="9">
        <f t="shared" si="57"/>
        <v>1</v>
      </c>
      <c r="G927" s="9">
        <f t="shared" si="58"/>
        <v>6</v>
      </c>
      <c r="H927" s="10" t="str">
        <f t="shared" si="59"/>
        <v xml:space="preserve">insert into producto (
	id_producto,
	nom_producto,
	precio,
	cod_unidad_medida,
	cod_categ_producto)
values (
	925,
	'Levadura seca instantánea',
	13440,
	1,
	6);
</v>
      </c>
    </row>
    <row r="928" spans="1:8" ht="200.15" customHeight="1" x14ac:dyDescent="0.35">
      <c r="A928" s="9" t="str">
        <f>SUBSTITUTE(Productos!A929,"'","''")</f>
        <v>Licor "Frángelico" bot</v>
      </c>
      <c r="B928" s="9">
        <f t="shared" si="56"/>
        <v>926</v>
      </c>
      <c r="C928" s="9">
        <f>Productos!D929</f>
        <v>30000</v>
      </c>
      <c r="D928" s="9" t="str">
        <f>VLOOKUP(A928,'Base de datos'!$E$2:$H$7486,4,FALSE)</f>
        <v>unidad</v>
      </c>
      <c r="E928" s="9" t="str">
        <f>VLOOKUP(A928,'Base de datos'!$E$2:$H$7486,2,FALSE)</f>
        <v>Vinos, licores y bebidas</v>
      </c>
      <c r="F928" s="9">
        <f t="shared" si="57"/>
        <v>5</v>
      </c>
      <c r="G928" s="9">
        <f t="shared" si="58"/>
        <v>7</v>
      </c>
      <c r="H928" s="10" t="str">
        <f t="shared" si="59"/>
        <v xml:space="preserve">insert into producto (
	id_producto,
	nom_producto,
	precio,
	cod_unidad_medida,
	cod_categ_producto)
values (
	926,
	'Licor "Frángelico" bot',
	30000,
	5,
	7);
</v>
      </c>
    </row>
    <row r="929" spans="1:8" ht="200.15" customHeight="1" x14ac:dyDescent="0.35">
      <c r="A929" s="9" t="str">
        <f>SUBSTITUTE(Productos!A930,"'","''")</f>
        <v>Licor "St. Germain" bot</v>
      </c>
      <c r="B929" s="9">
        <f t="shared" si="56"/>
        <v>927</v>
      </c>
      <c r="C929" s="9">
        <f>Productos!D930</f>
        <v>37000</v>
      </c>
      <c r="D929" s="9" t="str">
        <f>VLOOKUP(A929,'Base de datos'!$E$2:$H$7486,4,FALSE)</f>
        <v>unidad</v>
      </c>
      <c r="E929" s="9" t="str">
        <f>VLOOKUP(A929,'Base de datos'!$E$2:$H$7486,2,FALSE)</f>
        <v>Vinos, licores y bebidas</v>
      </c>
      <c r="F929" s="9">
        <f t="shared" si="57"/>
        <v>5</v>
      </c>
      <c r="G929" s="9">
        <f t="shared" si="58"/>
        <v>7</v>
      </c>
      <c r="H929" s="10" t="str">
        <f t="shared" si="59"/>
        <v xml:space="preserve">insert into producto (
	id_producto,
	nom_producto,
	precio,
	cod_unidad_medida,
	cod_categ_producto)
values (
	927,
	'Licor "St. Germain" bot',
	37000,
	5,
	7);
</v>
      </c>
    </row>
    <row r="930" spans="1:8" ht="200.15" customHeight="1" x14ac:dyDescent="0.35">
      <c r="A930" s="9" t="str">
        <f>SUBSTITUTE(Productos!A931,"'","''")</f>
        <v>Licor amaretto</v>
      </c>
      <c r="B930" s="9">
        <f t="shared" si="56"/>
        <v>928</v>
      </c>
      <c r="C930" s="9">
        <f>Productos!D931</f>
        <v>30000</v>
      </c>
      <c r="D930" s="9" t="str">
        <f>VLOOKUP(A930,'Base de datos'!$E$2:$H$7486,4,FALSE)</f>
        <v>lt.</v>
      </c>
      <c r="E930" s="9" t="str">
        <f>VLOOKUP(A930,'Base de datos'!$E$2:$H$7486,2,FALSE)</f>
        <v>Carnes, cecinas y embutidos</v>
      </c>
      <c r="F930" s="9">
        <f t="shared" si="57"/>
        <v>3</v>
      </c>
      <c r="G930" s="9">
        <f t="shared" si="58"/>
        <v>2</v>
      </c>
      <c r="H930" s="10" t="str">
        <f t="shared" si="59"/>
        <v xml:space="preserve">insert into producto (
	id_producto,
	nom_producto,
	precio,
	cod_unidad_medida,
	cod_categ_producto)
values (
	928,
	'Licor amaretto',
	30000,
	3,
	2);
</v>
      </c>
    </row>
    <row r="931" spans="1:8" ht="200.15" customHeight="1" x14ac:dyDescent="0.35">
      <c r="A931" s="9" t="str">
        <f>SUBSTITUTE(Productos!A932,"'","''")</f>
        <v>Licor amarula bot</v>
      </c>
      <c r="B931" s="9">
        <f t="shared" si="56"/>
        <v>929</v>
      </c>
      <c r="C931" s="9">
        <f>Productos!D932</f>
        <v>28000</v>
      </c>
      <c r="D931" s="9" t="str">
        <f>VLOOKUP(A931,'Base de datos'!$E$2:$H$7486,4,FALSE)</f>
        <v>unidad</v>
      </c>
      <c r="E931" s="9" t="str">
        <f>VLOOKUP(A931,'Base de datos'!$E$2:$H$7486,2,FALSE)</f>
        <v>Vinos, licores y bebidas</v>
      </c>
      <c r="F931" s="9">
        <f t="shared" si="57"/>
        <v>5</v>
      </c>
      <c r="G931" s="9">
        <f t="shared" si="58"/>
        <v>7</v>
      </c>
      <c r="H931" s="10" t="str">
        <f t="shared" si="59"/>
        <v xml:space="preserve">insert into producto (
	id_producto,
	nom_producto,
	precio,
	cod_unidad_medida,
	cod_categ_producto)
values (
	929,
	'Licor amarula bot',
	28000,
	5,
	7);
</v>
      </c>
    </row>
    <row r="932" spans="1:8" ht="200.15" customHeight="1" x14ac:dyDescent="0.35">
      <c r="A932" s="9" t="str">
        <f>SUBSTITUTE(Productos!A933,"'","''")</f>
        <v>Licor araucano bot</v>
      </c>
      <c r="B932" s="9">
        <f t="shared" si="56"/>
        <v>930</v>
      </c>
      <c r="C932" s="9">
        <f>Productos!D933</f>
        <v>7000</v>
      </c>
      <c r="D932" s="9" t="str">
        <f>VLOOKUP(A932,'Base de datos'!$E$2:$H$7486,4,FALSE)</f>
        <v>unidad</v>
      </c>
      <c r="E932" s="9" t="str">
        <f>VLOOKUP(A932,'Base de datos'!$E$2:$H$7486,2,FALSE)</f>
        <v>Vinos, licores y bebidas</v>
      </c>
      <c r="F932" s="9">
        <f t="shared" si="57"/>
        <v>5</v>
      </c>
      <c r="G932" s="9">
        <f t="shared" si="58"/>
        <v>7</v>
      </c>
      <c r="H932" s="10" t="str">
        <f t="shared" si="59"/>
        <v xml:space="preserve">insert into producto (
	id_producto,
	nom_producto,
	precio,
	cod_unidad_medida,
	cod_categ_producto)
values (
	930,
	'Licor araucano bot',
	7000,
	5,
	7);
</v>
      </c>
    </row>
    <row r="933" spans="1:8" ht="200.15" customHeight="1" x14ac:dyDescent="0.35">
      <c r="A933" s="9" t="str">
        <f>SUBSTITUTE(Productos!A934,"'","''")</f>
        <v>Licor cola de mono bot</v>
      </c>
      <c r="B933" s="9">
        <f t="shared" si="56"/>
        <v>931</v>
      </c>
      <c r="C933" s="9">
        <f>Productos!D934</f>
        <v>5900</v>
      </c>
      <c r="D933" s="9" t="str">
        <f>VLOOKUP(A933,'Base de datos'!$E$2:$H$7486,4,FALSE)</f>
        <v>unidad</v>
      </c>
      <c r="E933" s="9" t="str">
        <f>VLOOKUP(A933,'Base de datos'!$E$2:$H$7486,2,FALSE)</f>
        <v>Vinos, licores y bebidas</v>
      </c>
      <c r="F933" s="9">
        <f t="shared" si="57"/>
        <v>5</v>
      </c>
      <c r="G933" s="9">
        <f t="shared" si="58"/>
        <v>7</v>
      </c>
      <c r="H933" s="10" t="str">
        <f t="shared" si="59"/>
        <v xml:space="preserve">insert into producto (
	id_producto,
	nom_producto,
	precio,
	cod_unidad_medida,
	cod_categ_producto)
values (
	931,
	'Licor cola de mono bot',
	5900,
	5,
	7);
</v>
      </c>
    </row>
    <row r="934" spans="1:8" ht="200.15" customHeight="1" x14ac:dyDescent="0.35">
      <c r="A934" s="9" t="str">
        <f>SUBSTITUTE(Productos!A935,"'","''")</f>
        <v>Licor de cacao botella</v>
      </c>
      <c r="B934" s="9">
        <f t="shared" si="56"/>
        <v>932</v>
      </c>
      <c r="C934" s="9">
        <f>Productos!D935</f>
        <v>6500</v>
      </c>
      <c r="D934" s="9" t="str">
        <f>VLOOKUP(A934,'Base de datos'!$E$2:$H$7486,4,FALSE)</f>
        <v>unidad</v>
      </c>
      <c r="E934" s="9" t="str">
        <f>VLOOKUP(A934,'Base de datos'!$E$2:$H$7486,2,FALSE)</f>
        <v>Vinos, licores y bebidas</v>
      </c>
      <c r="F934" s="9">
        <f t="shared" si="57"/>
        <v>5</v>
      </c>
      <c r="G934" s="9">
        <f t="shared" si="58"/>
        <v>7</v>
      </c>
      <c r="H934" s="10" t="str">
        <f t="shared" si="59"/>
        <v xml:space="preserve">insert into producto (
	id_producto,
	nom_producto,
	precio,
	cod_unidad_medida,
	cod_categ_producto)
values (
	932,
	'Licor de cacao botella',
	6500,
	5,
	7);
</v>
      </c>
    </row>
    <row r="935" spans="1:8" ht="200.15" customHeight="1" x14ac:dyDescent="0.35">
      <c r="A935" s="9" t="str">
        <f>SUBSTITUTE(Productos!A936,"'","''")</f>
        <v>Licor de café</v>
      </c>
      <c r="B935" s="9">
        <f t="shared" si="56"/>
        <v>933</v>
      </c>
      <c r="C935" s="9">
        <f>Productos!D936</f>
        <v>8000</v>
      </c>
      <c r="D935" s="9" t="str">
        <f>VLOOKUP(A935,'Base de datos'!$E$2:$H$7486,4,FALSE)</f>
        <v>lt.</v>
      </c>
      <c r="E935" s="9" t="str">
        <f>VLOOKUP(A935,'Base de datos'!$E$2:$H$7486,2,FALSE)</f>
        <v>Vinos, licores y bebidas</v>
      </c>
      <c r="F935" s="9">
        <f t="shared" si="57"/>
        <v>3</v>
      </c>
      <c r="G935" s="9">
        <f t="shared" si="58"/>
        <v>7</v>
      </c>
      <c r="H935" s="10" t="str">
        <f t="shared" si="59"/>
        <v xml:space="preserve">insert into producto (
	id_producto,
	nom_producto,
	precio,
	cod_unidad_medida,
	cod_categ_producto)
values (
	933,
	'Licor de café',
	8000,
	3,
	7);
</v>
      </c>
    </row>
    <row r="936" spans="1:8" ht="200.15" customHeight="1" x14ac:dyDescent="0.35">
      <c r="A936" s="9" t="str">
        <f>SUBSTITUTE(Productos!A937,"'","''")</f>
        <v>Licor de café botella</v>
      </c>
      <c r="B936" s="9">
        <f t="shared" si="56"/>
        <v>934</v>
      </c>
      <c r="C936" s="9">
        <f>Productos!D937</f>
        <v>8000</v>
      </c>
      <c r="D936" s="9" t="str">
        <f>VLOOKUP(A936,'Base de datos'!$E$2:$H$7486,4,FALSE)</f>
        <v>unidad</v>
      </c>
      <c r="E936" s="9" t="str">
        <f>VLOOKUP(A936,'Base de datos'!$E$2:$H$7486,2,FALSE)</f>
        <v>Vinos, licores y bebidas</v>
      </c>
      <c r="F936" s="9">
        <f t="shared" si="57"/>
        <v>5</v>
      </c>
      <c r="G936" s="9">
        <f t="shared" si="58"/>
        <v>7</v>
      </c>
      <c r="H936" s="10" t="str">
        <f t="shared" si="59"/>
        <v xml:space="preserve">insert into producto (
	id_producto,
	nom_producto,
	precio,
	cod_unidad_medida,
	cod_categ_producto)
values (
	934,
	'Licor de café botella',
	8000,
	5,
	7);
</v>
      </c>
    </row>
    <row r="937" spans="1:8" ht="200.15" customHeight="1" x14ac:dyDescent="0.35">
      <c r="A937" s="9" t="str">
        <f>SUBSTITUTE(Productos!A938,"'","''")</f>
        <v>Licor de cassis botella</v>
      </c>
      <c r="B937" s="9">
        <f t="shared" si="56"/>
        <v>935</v>
      </c>
      <c r="C937" s="9">
        <f>Productos!D938</f>
        <v>6000</v>
      </c>
      <c r="D937" s="9" t="str">
        <f>VLOOKUP(A937,'Base de datos'!$E$2:$H$7486,4,FALSE)</f>
        <v>unidad</v>
      </c>
      <c r="E937" s="9" t="str">
        <f>VLOOKUP(A937,'Base de datos'!$E$2:$H$7486,2,FALSE)</f>
        <v>Carnes, cecinas y embutidos</v>
      </c>
      <c r="F937" s="9">
        <f t="shared" si="57"/>
        <v>5</v>
      </c>
      <c r="G937" s="9">
        <f t="shared" si="58"/>
        <v>2</v>
      </c>
      <c r="H937" s="10" t="str">
        <f t="shared" si="59"/>
        <v xml:space="preserve">insert into producto (
	id_producto,
	nom_producto,
	precio,
	cod_unidad_medida,
	cod_categ_producto)
values (
	935,
	'Licor de cassis botella',
	6000,
	5,
	2);
</v>
      </c>
    </row>
    <row r="938" spans="1:8" ht="200.15" customHeight="1" x14ac:dyDescent="0.35">
      <c r="A938" s="9" t="str">
        <f>SUBSTITUTE(Productos!A939,"'","''")</f>
        <v>Licor de cassis, 500 ml botella</v>
      </c>
      <c r="B938" s="9">
        <f t="shared" si="56"/>
        <v>936</v>
      </c>
      <c r="C938" s="9">
        <f>Productos!D939</f>
        <v>6000</v>
      </c>
      <c r="D938" s="9" t="str">
        <f>VLOOKUP(A938,'Base de datos'!$E$2:$H$7486,4,FALSE)</f>
        <v>unidad</v>
      </c>
      <c r="E938" s="9" t="str">
        <f>VLOOKUP(A938,'Base de datos'!$E$2:$H$7486,2,FALSE)</f>
        <v>Vinos, licores y bebidas</v>
      </c>
      <c r="F938" s="9">
        <f t="shared" si="57"/>
        <v>5</v>
      </c>
      <c r="G938" s="9">
        <f t="shared" si="58"/>
        <v>7</v>
      </c>
      <c r="H938" s="10" t="str">
        <f t="shared" si="59"/>
        <v xml:space="preserve">insert into producto (
	id_producto,
	nom_producto,
	precio,
	cod_unidad_medida,
	cod_categ_producto)
values (
	936,
	'Licor de cassis, 500 ml botella',
	6000,
	5,
	7);
</v>
      </c>
    </row>
    <row r="939" spans="1:8" ht="200.15" customHeight="1" x14ac:dyDescent="0.35">
      <c r="A939" s="9" t="str">
        <f>SUBSTITUTE(Productos!A940,"'","''")</f>
        <v>Licor de cerezas Kirsch</v>
      </c>
      <c r="B939" s="9">
        <f t="shared" si="56"/>
        <v>937</v>
      </c>
      <c r="C939" s="9">
        <f>Productos!D940</f>
        <v>5000</v>
      </c>
      <c r="D939" s="9" t="str">
        <f>VLOOKUP(A939,'Base de datos'!$E$2:$H$7486,4,FALSE)</f>
        <v>lt.</v>
      </c>
      <c r="E939" s="9" t="str">
        <f>VLOOKUP(A939,'Base de datos'!$E$2:$H$7486,2,FALSE)</f>
        <v>Vinos, licores y bebidas</v>
      </c>
      <c r="F939" s="9">
        <f t="shared" si="57"/>
        <v>3</v>
      </c>
      <c r="G939" s="9">
        <f t="shared" si="58"/>
        <v>7</v>
      </c>
      <c r="H939" s="10" t="str">
        <f t="shared" si="59"/>
        <v xml:space="preserve">insert into producto (
	id_producto,
	nom_producto,
	precio,
	cod_unidad_medida,
	cod_categ_producto)
values (
	937,
	'Licor de cerezas Kirsch',
	5000,
	3,
	7);
</v>
      </c>
    </row>
    <row r="940" spans="1:8" ht="200.15" customHeight="1" x14ac:dyDescent="0.35">
      <c r="A940" s="9" t="str">
        <f>SUBSTITUTE(Productos!A941,"'","''")</f>
        <v>Licor de crema "Sheridan''s" bot</v>
      </c>
      <c r="B940" s="9">
        <f t="shared" si="56"/>
        <v>938</v>
      </c>
      <c r="C940" s="9">
        <f>Productos!D941</f>
        <v>6000</v>
      </c>
      <c r="D940" s="9" t="e">
        <f>VLOOKUP(A940,'Base de datos'!$E$2:$H$7486,4,FALSE)</f>
        <v>#N/A</v>
      </c>
      <c r="E940" s="9" t="e">
        <f>VLOOKUP(A940,'Base de datos'!$E$2:$H$7486,2,FALSE)</f>
        <v>#N/A</v>
      </c>
      <c r="F940" s="9" t="e">
        <f t="shared" si="57"/>
        <v>#N/A</v>
      </c>
      <c r="G940" s="9" t="e">
        <f t="shared" si="58"/>
        <v>#N/A</v>
      </c>
      <c r="H940" s="10" t="e">
        <f t="shared" si="59"/>
        <v>#N/A</v>
      </c>
    </row>
    <row r="941" spans="1:8" ht="200.15" customHeight="1" x14ac:dyDescent="0.35">
      <c r="A941" s="9" t="str">
        <f>SUBSTITUTE(Productos!A942,"'","''")</f>
        <v>Licor de manzana bot</v>
      </c>
      <c r="B941" s="9">
        <f t="shared" si="56"/>
        <v>939</v>
      </c>
      <c r="C941" s="9">
        <f>Productos!D942</f>
        <v>7800</v>
      </c>
      <c r="D941" s="9" t="str">
        <f>VLOOKUP(A941,'Base de datos'!$E$2:$H$7486,4,FALSE)</f>
        <v>unidad</v>
      </c>
      <c r="E941" s="9" t="str">
        <f>VLOOKUP(A941,'Base de datos'!$E$2:$H$7486,2,FALSE)</f>
        <v>Carnes, cecinas y embutidos</v>
      </c>
      <c r="F941" s="9">
        <f t="shared" si="57"/>
        <v>5</v>
      </c>
      <c r="G941" s="9">
        <f t="shared" si="58"/>
        <v>2</v>
      </c>
      <c r="H941" s="10" t="str">
        <f t="shared" si="59"/>
        <v xml:space="preserve">insert into producto (
	id_producto,
	nom_producto,
	precio,
	cod_unidad_medida,
	cod_categ_producto)
values (
	939,
	'Licor de manzana bot',
	7800,
	5,
	2);
</v>
      </c>
    </row>
    <row r="942" spans="1:8" ht="200.15" customHeight="1" x14ac:dyDescent="0.35">
      <c r="A942" s="9" t="str">
        <f>SUBSTITUTE(Productos!A943,"'","''")</f>
        <v>Licor de menta botella</v>
      </c>
      <c r="B942" s="9">
        <f t="shared" si="56"/>
        <v>940</v>
      </c>
      <c r="C942" s="9">
        <f>Productos!D943</f>
        <v>6200</v>
      </c>
      <c r="D942" s="9" t="str">
        <f>VLOOKUP(A942,'Base de datos'!$E$2:$H$7486,4,FALSE)</f>
        <v>unidad</v>
      </c>
      <c r="E942" s="9" t="str">
        <f>VLOOKUP(A942,'Base de datos'!$E$2:$H$7486,2,FALSE)</f>
        <v>Vinos, licores y bebidas</v>
      </c>
      <c r="F942" s="9">
        <f t="shared" si="57"/>
        <v>5</v>
      </c>
      <c r="G942" s="9">
        <f t="shared" si="58"/>
        <v>7</v>
      </c>
      <c r="H942" s="10" t="str">
        <f t="shared" si="59"/>
        <v xml:space="preserve">insert into producto (
	id_producto,
	nom_producto,
	precio,
	cod_unidad_medida,
	cod_categ_producto)
values (
	940,
	'Licor de menta botella',
	6200,
	5,
	7);
</v>
      </c>
    </row>
    <row r="943" spans="1:8" ht="200.15" customHeight="1" x14ac:dyDescent="0.35">
      <c r="A943" s="9" t="str">
        <f>SUBSTITUTE(Productos!A944,"'","''")</f>
        <v>Licor de oro bot</v>
      </c>
      <c r="B943" s="9">
        <f t="shared" si="56"/>
        <v>941</v>
      </c>
      <c r="C943" s="9">
        <f>Productos!D944</f>
        <v>8000</v>
      </c>
      <c r="D943" s="9" t="str">
        <f>VLOOKUP(A943,'Base de datos'!$E$2:$H$7486,4,FALSE)</f>
        <v>unidad</v>
      </c>
      <c r="E943" s="9" t="str">
        <f>VLOOKUP(A943,'Base de datos'!$E$2:$H$7486,2,FALSE)</f>
        <v>Vinos, licores y bebidas</v>
      </c>
      <c r="F943" s="9">
        <f t="shared" si="57"/>
        <v>5</v>
      </c>
      <c r="G943" s="9">
        <f t="shared" si="58"/>
        <v>7</v>
      </c>
      <c r="H943" s="10" t="str">
        <f t="shared" si="59"/>
        <v xml:space="preserve">insert into producto (
	id_producto,
	nom_producto,
	precio,
	cod_unidad_medida,
	cod_categ_producto)
values (
	941,
	'Licor de oro bot',
	8000,
	5,
	7);
</v>
      </c>
    </row>
    <row r="944" spans="1:8" ht="200.15" customHeight="1" x14ac:dyDescent="0.35">
      <c r="A944" s="9" t="str">
        <f>SUBSTITUTE(Productos!A945,"'","''")</f>
        <v>Licor enguindado bot</v>
      </c>
      <c r="B944" s="9">
        <f t="shared" si="56"/>
        <v>942</v>
      </c>
      <c r="C944" s="9">
        <f>Productos!D945</f>
        <v>5500</v>
      </c>
      <c r="D944" s="9" t="str">
        <f>VLOOKUP(A944,'Base de datos'!$E$2:$H$7486,4,FALSE)</f>
        <v>unidad</v>
      </c>
      <c r="E944" s="9" t="str">
        <f>VLOOKUP(A944,'Base de datos'!$E$2:$H$7486,2,FALSE)</f>
        <v>Vinos, licores y bebidas</v>
      </c>
      <c r="F944" s="9">
        <f t="shared" si="57"/>
        <v>5</v>
      </c>
      <c r="G944" s="9">
        <f t="shared" si="58"/>
        <v>7</v>
      </c>
      <c r="H944" s="10" t="str">
        <f t="shared" si="59"/>
        <v xml:space="preserve">insert into producto (
	id_producto,
	nom_producto,
	precio,
	cod_unidad_medida,
	cod_categ_producto)
values (
	942,
	'Licor enguindado bot',
	5500,
	5,
	7);
</v>
      </c>
    </row>
    <row r="945" spans="1:8" ht="200.15" customHeight="1" x14ac:dyDescent="0.35">
      <c r="A945" s="9" t="str">
        <f>SUBSTITUTE(Productos!A946,"'","''")</f>
        <v>Lima</v>
      </c>
      <c r="B945" s="9">
        <f t="shared" si="56"/>
        <v>943</v>
      </c>
      <c r="C945" s="9">
        <f>Productos!D946</f>
        <v>3200</v>
      </c>
      <c r="D945" s="9" t="str">
        <f>VLOOKUP(A945,'Base de datos'!$E$2:$H$7486,4,FALSE)</f>
        <v>Kg.</v>
      </c>
      <c r="E945" s="9" t="str">
        <f>VLOOKUP(A945,'Base de datos'!$E$2:$H$7486,2,FALSE)</f>
        <v>Frutas y verduras</v>
      </c>
      <c r="F945" s="9">
        <f t="shared" si="57"/>
        <v>1</v>
      </c>
      <c r="G945" s="9">
        <f t="shared" si="58"/>
        <v>1</v>
      </c>
      <c r="H945" s="10" t="str">
        <f t="shared" si="59"/>
        <v xml:space="preserve">insert into producto (
	id_producto,
	nom_producto,
	precio,
	cod_unidad_medida,
	cod_categ_producto)
values (
	943,
	'Lima',
	3200,
	1,
	1);
</v>
      </c>
    </row>
    <row r="946" spans="1:8" ht="200.15" customHeight="1" x14ac:dyDescent="0.35">
      <c r="A946" s="9" t="str">
        <f>SUBSTITUTE(Productos!A947,"'","''")</f>
        <v>Lima o Limones sutil</v>
      </c>
      <c r="B946" s="9">
        <f t="shared" si="56"/>
        <v>944</v>
      </c>
      <c r="C946" s="9">
        <f>Productos!D947</f>
        <v>3200</v>
      </c>
      <c r="D946" s="9" t="str">
        <f>VLOOKUP(A946,'Base de datos'!$E$2:$H$7486,4,FALSE)</f>
        <v>Kg.</v>
      </c>
      <c r="E946" s="9" t="str">
        <f>VLOOKUP(A946,'Base de datos'!$E$2:$H$7486,2,FALSE)</f>
        <v>Frutas y verduras</v>
      </c>
      <c r="F946" s="9">
        <f t="shared" si="57"/>
        <v>1</v>
      </c>
      <c r="G946" s="9">
        <f t="shared" si="58"/>
        <v>1</v>
      </c>
      <c r="H946" s="10" t="str">
        <f t="shared" si="59"/>
        <v xml:space="preserve">insert into producto (
	id_producto,
	nom_producto,
	precio,
	cod_unidad_medida,
	cod_categ_producto)
values (
	944,
	'Lima o Limones sutil',
	3200,
	1,
	1);
</v>
      </c>
    </row>
    <row r="947" spans="1:8" ht="200.15" customHeight="1" x14ac:dyDescent="0.35">
      <c r="A947" s="9" t="str">
        <f>SUBSTITUTE(Productos!A948,"'","''")</f>
        <v>Limones</v>
      </c>
      <c r="B947" s="9">
        <f t="shared" si="56"/>
        <v>945</v>
      </c>
      <c r="C947" s="9">
        <f>Productos!D948</f>
        <v>1695.909090909091</v>
      </c>
      <c r="D947" s="9" t="str">
        <f>VLOOKUP(A947,'Base de datos'!$E$2:$H$7486,4,FALSE)</f>
        <v>Kg.</v>
      </c>
      <c r="E947" s="9" t="str">
        <f>VLOOKUP(A947,'Base de datos'!$E$2:$H$7486,2,FALSE)</f>
        <v>Frutas y verduras</v>
      </c>
      <c r="F947" s="9">
        <f t="shared" si="57"/>
        <v>1</v>
      </c>
      <c r="G947" s="9">
        <f t="shared" si="58"/>
        <v>1</v>
      </c>
      <c r="H947" s="10" t="str">
        <f t="shared" si="59"/>
        <v xml:space="preserve">insert into producto (
	id_producto,
	nom_producto,
	precio,
	cod_unidad_medida,
	cod_categ_producto)
values (
	945,
	'Limones',
	1695.90909090909,
	1,
	1);
</v>
      </c>
    </row>
    <row r="948" spans="1:8" ht="200.15" customHeight="1" x14ac:dyDescent="0.35">
      <c r="A948" s="9" t="str">
        <f>SUBSTITUTE(Productos!A949,"'","''")</f>
        <v>Limónes</v>
      </c>
      <c r="B948" s="9">
        <f t="shared" si="56"/>
        <v>946</v>
      </c>
      <c r="C948" s="9">
        <f>Productos!D949</f>
        <v>1700</v>
      </c>
      <c r="D948" s="9" t="str">
        <f>VLOOKUP(A948,'Base de datos'!$E$2:$H$7486,4,FALSE)</f>
        <v>Kg.</v>
      </c>
      <c r="E948" s="9" t="str">
        <f>VLOOKUP(A948,'Base de datos'!$E$2:$H$7486,2,FALSE)</f>
        <v>Frutas y verduras</v>
      </c>
      <c r="F948" s="9">
        <f t="shared" si="57"/>
        <v>1</v>
      </c>
      <c r="G948" s="9">
        <f t="shared" si="58"/>
        <v>1</v>
      </c>
      <c r="H948" s="10" t="str">
        <f t="shared" si="59"/>
        <v xml:space="preserve">insert into producto (
	id_producto,
	nom_producto,
	precio,
	cod_unidad_medida,
	cod_categ_producto)
values (
	946,
	'Limónes',
	1700,
	1,
	1);
</v>
      </c>
    </row>
    <row r="949" spans="1:8" ht="200.15" customHeight="1" x14ac:dyDescent="0.35">
      <c r="A949" s="9" t="str">
        <f>SUBSTITUTE(Productos!A950,"'","''")</f>
        <v>Limones amarillo</v>
      </c>
      <c r="B949" s="9">
        <f t="shared" si="56"/>
        <v>947</v>
      </c>
      <c r="C949" s="9">
        <f>Productos!D950</f>
        <v>1600</v>
      </c>
      <c r="D949" s="9" t="str">
        <f>VLOOKUP(A949,'Base de datos'!$E$2:$H$7486,4,FALSE)</f>
        <v>Kg.</v>
      </c>
      <c r="E949" s="9" t="str">
        <f>VLOOKUP(A949,'Base de datos'!$E$2:$H$7486,2,FALSE)</f>
        <v>Frutas y verduras</v>
      </c>
      <c r="F949" s="9">
        <f t="shared" si="57"/>
        <v>1</v>
      </c>
      <c r="G949" s="9">
        <f t="shared" si="58"/>
        <v>1</v>
      </c>
      <c r="H949" s="10" t="str">
        <f t="shared" si="59"/>
        <v xml:space="preserve">insert into producto (
	id_producto,
	nom_producto,
	precio,
	cod_unidad_medida,
	cod_categ_producto)
values (
	947,
	'Limones amarillo',
	1600,
	1,
	1);
</v>
      </c>
    </row>
    <row r="950" spans="1:8" ht="200.15" customHeight="1" x14ac:dyDescent="0.35">
      <c r="A950" s="9" t="str">
        <f>SUBSTITUTE(Productos!A951,"'","''")</f>
        <v>Limones amarillos</v>
      </c>
      <c r="B950" s="9">
        <f t="shared" si="56"/>
        <v>948</v>
      </c>
      <c r="C950" s="9">
        <f>Productos!D951</f>
        <v>1600</v>
      </c>
      <c r="D950" s="9" t="str">
        <f>VLOOKUP(A950,'Base de datos'!$E$2:$H$7486,4,FALSE)</f>
        <v>Kg.</v>
      </c>
      <c r="E950" s="9" t="str">
        <f>VLOOKUP(A950,'Base de datos'!$E$2:$H$7486,2,FALSE)</f>
        <v>Frutas y verduras</v>
      </c>
      <c r="F950" s="9">
        <f t="shared" si="57"/>
        <v>1</v>
      </c>
      <c r="G950" s="9">
        <f t="shared" si="58"/>
        <v>1</v>
      </c>
      <c r="H950" s="10" t="str">
        <f t="shared" si="59"/>
        <v xml:space="preserve">insert into producto (
	id_producto,
	nom_producto,
	precio,
	cod_unidad_medida,
	cod_categ_producto)
values (
	948,
	'Limones amarillos',
	1600,
	1,
	1);
</v>
      </c>
    </row>
    <row r="951" spans="1:8" ht="200.15" customHeight="1" x14ac:dyDescent="0.35">
      <c r="A951" s="9" t="str">
        <f>SUBSTITUTE(Productos!A952,"'","''")</f>
        <v>Limones chilenos</v>
      </c>
      <c r="B951" s="9">
        <f t="shared" si="56"/>
        <v>949</v>
      </c>
      <c r="C951" s="9">
        <f>Productos!D952</f>
        <v>1600</v>
      </c>
      <c r="D951" s="9" t="str">
        <f>VLOOKUP(A951,'Base de datos'!$E$2:$H$7486,4,FALSE)</f>
        <v>Kg.</v>
      </c>
      <c r="E951" s="9" t="str">
        <f>VLOOKUP(A951,'Base de datos'!$E$2:$H$7486,2,FALSE)</f>
        <v>Frutas y verduras</v>
      </c>
      <c r="F951" s="9">
        <f t="shared" si="57"/>
        <v>1</v>
      </c>
      <c r="G951" s="9">
        <f t="shared" si="58"/>
        <v>1</v>
      </c>
      <c r="H951" s="10" t="str">
        <f t="shared" si="59"/>
        <v xml:space="preserve">insert into producto (
	id_producto,
	nom_producto,
	precio,
	cod_unidad_medida,
	cod_categ_producto)
values (
	949,
	'Limones chilenos',
	1600,
	1,
	1);
</v>
      </c>
    </row>
    <row r="952" spans="1:8" ht="200.15" customHeight="1" x14ac:dyDescent="0.35">
      <c r="A952" s="9" t="str">
        <f>SUBSTITUTE(Productos!A953,"'","''")</f>
        <v>Limones comunes</v>
      </c>
      <c r="B952" s="9">
        <f t="shared" si="56"/>
        <v>950</v>
      </c>
      <c r="C952" s="9">
        <f>Productos!D953</f>
        <v>1690</v>
      </c>
      <c r="D952" s="9" t="str">
        <f>VLOOKUP(A952,'Base de datos'!$E$2:$H$7486,4,FALSE)</f>
        <v>Kg.</v>
      </c>
      <c r="E952" s="9" t="str">
        <f>VLOOKUP(A952,'Base de datos'!$E$2:$H$7486,2,FALSE)</f>
        <v>Frutas y verduras</v>
      </c>
      <c r="F952" s="9">
        <f t="shared" si="57"/>
        <v>1</v>
      </c>
      <c r="G952" s="9">
        <f t="shared" si="58"/>
        <v>1</v>
      </c>
      <c r="H952" s="10" t="str">
        <f t="shared" si="59"/>
        <v xml:space="preserve">insert into producto (
	id_producto,
	nom_producto,
	precio,
	cod_unidad_medida,
	cod_categ_producto)
values (
	950,
	'Limones comunes',
	1690,
	1,
	1);
</v>
      </c>
    </row>
    <row r="953" spans="1:8" ht="200.15" customHeight="1" x14ac:dyDescent="0.35">
      <c r="A953" s="9" t="str">
        <f>SUBSTITUTE(Productos!A954,"'","''")</f>
        <v>Limones comunes (salón comedor)</v>
      </c>
      <c r="B953" s="9">
        <f t="shared" si="56"/>
        <v>951</v>
      </c>
      <c r="C953" s="9">
        <f>Productos!D954</f>
        <v>1690</v>
      </c>
      <c r="D953" s="9" t="str">
        <f>VLOOKUP(A953,'Base de datos'!$E$2:$H$7486,4,FALSE)</f>
        <v>Kg.</v>
      </c>
      <c r="E953" s="9" t="str">
        <f>VLOOKUP(A953,'Base de datos'!$E$2:$H$7486,2,FALSE)</f>
        <v>Frutas y verduras</v>
      </c>
      <c r="F953" s="9">
        <f t="shared" si="57"/>
        <v>1</v>
      </c>
      <c r="G953" s="9">
        <f t="shared" si="58"/>
        <v>1</v>
      </c>
      <c r="H953" s="10" t="str">
        <f t="shared" si="59"/>
        <v xml:space="preserve">insert into producto (
	id_producto,
	nom_producto,
	precio,
	cod_unidad_medida,
	cod_categ_producto)
values (
	951,
	'Limones comunes (salón comedor)',
	1690,
	1,
	1);
</v>
      </c>
    </row>
    <row r="954" spans="1:8" ht="200.15" customHeight="1" x14ac:dyDescent="0.35">
      <c r="A954" s="9" t="str">
        <f>SUBSTITUTE(Productos!A955,"'","''")</f>
        <v>Limones de pica</v>
      </c>
      <c r="B954" s="9">
        <f t="shared" si="56"/>
        <v>952</v>
      </c>
      <c r="C954" s="9">
        <f>Productos!D955</f>
        <v>3296.6666666666665</v>
      </c>
      <c r="D954" s="9" t="str">
        <f>VLOOKUP(A954,'Base de datos'!$E$2:$H$7486,4,FALSE)</f>
        <v>Kg.</v>
      </c>
      <c r="E954" s="9" t="str">
        <f>VLOOKUP(A954,'Base de datos'!$E$2:$H$7486,2,FALSE)</f>
        <v>Frutas y verduras</v>
      </c>
      <c r="F954" s="9">
        <f t="shared" si="57"/>
        <v>1</v>
      </c>
      <c r="G954" s="9">
        <f t="shared" si="58"/>
        <v>1</v>
      </c>
      <c r="H954" s="10" t="str">
        <f t="shared" si="59"/>
        <v xml:space="preserve">insert into producto (
	id_producto,
	nom_producto,
	precio,
	cod_unidad_medida,
	cod_categ_producto)
values (
	952,
	'Limones de pica',
	3296.66666666667,
	1,
	1);
</v>
      </c>
    </row>
    <row r="955" spans="1:8" ht="200.15" customHeight="1" x14ac:dyDescent="0.35">
      <c r="A955" s="9" t="str">
        <f>SUBSTITUTE(Productos!A956,"'","''")</f>
        <v>Limones de pica (salón comedor)</v>
      </c>
      <c r="B955" s="9">
        <f t="shared" si="56"/>
        <v>953</v>
      </c>
      <c r="C955" s="9">
        <f>Productos!D956</f>
        <v>3296.6666666666665</v>
      </c>
      <c r="D955" s="9" t="str">
        <f>VLOOKUP(A955,'Base de datos'!$E$2:$H$7486,4,FALSE)</f>
        <v>Kg.</v>
      </c>
      <c r="E955" s="9" t="str">
        <f>VLOOKUP(A955,'Base de datos'!$E$2:$H$7486,2,FALSE)</f>
        <v>Frutas y verduras</v>
      </c>
      <c r="F955" s="9">
        <f t="shared" si="57"/>
        <v>1</v>
      </c>
      <c r="G955" s="9">
        <f t="shared" si="58"/>
        <v>1</v>
      </c>
      <c r="H955" s="10" t="str">
        <f t="shared" si="59"/>
        <v xml:space="preserve">insert into producto (
	id_producto,
	nom_producto,
	precio,
	cod_unidad_medida,
	cod_categ_producto)
values (
	953,
	'Limones de pica (salón comedor)',
	3296.66666666667,
	1,
	1);
</v>
      </c>
    </row>
    <row r="956" spans="1:8" ht="200.15" customHeight="1" x14ac:dyDescent="0.35">
      <c r="A956" s="9" t="str">
        <f>SUBSTITUTE(Productos!A957,"'","''")</f>
        <v>Limones sutil</v>
      </c>
      <c r="B956" s="9">
        <f t="shared" si="56"/>
        <v>954</v>
      </c>
      <c r="C956" s="9">
        <f>Productos!D957</f>
        <v>3850</v>
      </c>
      <c r="D956" s="9" t="str">
        <f>VLOOKUP(A956,'Base de datos'!$E$2:$H$7486,4,FALSE)</f>
        <v>Kg.</v>
      </c>
      <c r="E956" s="9" t="str">
        <f>VLOOKUP(A956,'Base de datos'!$E$2:$H$7486,2,FALSE)</f>
        <v>Frutas y verduras</v>
      </c>
      <c r="F956" s="9">
        <f t="shared" si="57"/>
        <v>1</v>
      </c>
      <c r="G956" s="9">
        <f t="shared" si="58"/>
        <v>1</v>
      </c>
      <c r="H956" s="10" t="str">
        <f t="shared" si="59"/>
        <v xml:space="preserve">insert into producto (
	id_producto,
	nom_producto,
	precio,
	cod_unidad_medida,
	cod_categ_producto)
values (
	954,
	'Limones sutil',
	3850,
	1,
	1);
</v>
      </c>
    </row>
    <row r="957" spans="1:8" ht="200.15" customHeight="1" x14ac:dyDescent="0.35">
      <c r="A957" s="9" t="str">
        <f>SUBSTITUTE(Productos!A958,"'","''")</f>
        <v>Limones sutil (salón comedor y cocina)</v>
      </c>
      <c r="B957" s="9">
        <f t="shared" si="56"/>
        <v>955</v>
      </c>
      <c r="C957" s="9">
        <f>Productos!D958</f>
        <v>3850</v>
      </c>
      <c r="D957" s="9" t="str">
        <f>VLOOKUP(A957,'Base de datos'!$E$2:$H$7486,4,FALSE)</f>
        <v>Kg.</v>
      </c>
      <c r="E957" s="9" t="str">
        <f>VLOOKUP(A957,'Base de datos'!$E$2:$H$7486,2,FALSE)</f>
        <v>Frutas y verduras</v>
      </c>
      <c r="F957" s="9">
        <f t="shared" si="57"/>
        <v>1</v>
      </c>
      <c r="G957" s="9">
        <f t="shared" si="58"/>
        <v>1</v>
      </c>
      <c r="H957" s="10" t="str">
        <f t="shared" si="59"/>
        <v xml:space="preserve">insert into producto (
	id_producto,
	nom_producto,
	precio,
	cod_unidad_medida,
	cod_categ_producto)
values (
	955,
	'Limones sutil (salón comedor y cocina)',
	3850,
	1,
	1);
</v>
      </c>
    </row>
    <row r="958" spans="1:8" ht="200.15" customHeight="1" x14ac:dyDescent="0.35">
      <c r="A958" s="9" t="str">
        <f>SUBSTITUTE(Productos!A959,"'","''")</f>
        <v>Limones sutil o lima</v>
      </c>
      <c r="B958" s="9">
        <f t="shared" si="56"/>
        <v>956</v>
      </c>
      <c r="C958" s="9">
        <f>Productos!D959</f>
        <v>3000</v>
      </c>
      <c r="D958" s="9" t="str">
        <f>VLOOKUP(A958,'Base de datos'!$E$2:$H$7486,4,FALSE)</f>
        <v>Kg.</v>
      </c>
      <c r="E958" s="9" t="str">
        <f>VLOOKUP(A958,'Base de datos'!$E$2:$H$7486,2,FALSE)</f>
        <v>Frutas y verduras</v>
      </c>
      <c r="F958" s="9">
        <f t="shared" si="57"/>
        <v>1</v>
      </c>
      <c r="G958" s="9">
        <f t="shared" si="58"/>
        <v>1</v>
      </c>
      <c r="H958" s="10" t="str">
        <f t="shared" si="59"/>
        <v xml:space="preserve">insert into producto (
	id_producto,
	nom_producto,
	precio,
	cod_unidad_medida,
	cod_categ_producto)
values (
	956,
	'Limones sutil o lima',
	3000,
	1,
	1);
</v>
      </c>
    </row>
    <row r="959" spans="1:8" ht="200.15" customHeight="1" x14ac:dyDescent="0.35">
      <c r="A959" s="9" t="str">
        <f>SUBSTITUTE(Productos!A960,"'","''")</f>
        <v>Limpiavidrios</v>
      </c>
      <c r="B959" s="9">
        <f t="shared" si="56"/>
        <v>957</v>
      </c>
      <c r="C959" s="9">
        <f>Productos!D960</f>
        <v>2500</v>
      </c>
      <c r="D959" s="9" t="str">
        <f>VLOOKUP(A959,'Base de datos'!$E$2:$H$7486,4,FALSE)</f>
        <v>lt.</v>
      </c>
      <c r="E959" s="9" t="str">
        <f>VLOOKUP(A959,'Base de datos'!$E$2:$H$7486,2,FALSE)</f>
        <v>Artículos de aseo</v>
      </c>
      <c r="F959" s="9">
        <f t="shared" si="57"/>
        <v>3</v>
      </c>
      <c r="G959" s="9">
        <f t="shared" si="58"/>
        <v>9</v>
      </c>
      <c r="H959" s="10" t="str">
        <f t="shared" si="59"/>
        <v xml:space="preserve">insert into producto (
	id_producto,
	nom_producto,
	precio,
	cod_unidad_medida,
	cod_categ_producto)
values (
	957,
	'Limpiavidrios',
	2500,
	3,
	9);
</v>
      </c>
    </row>
    <row r="960" spans="1:8" ht="200.15" customHeight="1" x14ac:dyDescent="0.35">
      <c r="A960" s="9" t="str">
        <f>SUBSTITUTE(Productos!A961,"'","''")</f>
        <v>Líquido limpiador pisos</v>
      </c>
      <c r="B960" s="9">
        <f t="shared" si="56"/>
        <v>958</v>
      </c>
      <c r="C960" s="9">
        <f>Productos!D961</f>
        <v>3200</v>
      </c>
      <c r="D960" s="9" t="str">
        <f>VLOOKUP(A960,'Base de datos'!$E$2:$H$7486,4,FALSE)</f>
        <v>lt.</v>
      </c>
      <c r="E960" s="9" t="str">
        <f>VLOOKUP(A960,'Base de datos'!$E$2:$H$7486,2,FALSE)</f>
        <v>Artículos de aseo</v>
      </c>
      <c r="F960" s="9">
        <f t="shared" si="57"/>
        <v>3</v>
      </c>
      <c r="G960" s="9">
        <f t="shared" si="58"/>
        <v>9</v>
      </c>
      <c r="H960" s="10" t="str">
        <f t="shared" si="59"/>
        <v xml:space="preserve">insert into producto (
	id_producto,
	nom_producto,
	precio,
	cod_unidad_medida,
	cod_categ_producto)
values (
	958,
	'Líquido limpiador pisos',
	3200,
	3,
	9);
</v>
      </c>
    </row>
    <row r="961" spans="1:8" ht="200.15" customHeight="1" x14ac:dyDescent="0.35">
      <c r="A961" s="9" t="str">
        <f>SUBSTITUTE(Productos!A962,"'","''")</f>
        <v>Locos cocidos</v>
      </c>
      <c r="B961" s="9">
        <f t="shared" si="56"/>
        <v>959</v>
      </c>
      <c r="C961" s="9">
        <f>Productos!D962</f>
        <v>35000</v>
      </c>
      <c r="D961" s="9" t="str">
        <f>VLOOKUP(A961,'Base de datos'!$E$2:$H$7486,4,FALSE)</f>
        <v>Kg.</v>
      </c>
      <c r="E961" s="9" t="str">
        <f>VLOOKUP(A961,'Base de datos'!$E$2:$H$7486,2,FALSE)</f>
        <v>Mariscos y pescados</v>
      </c>
      <c r="F961" s="9">
        <f t="shared" si="57"/>
        <v>1</v>
      </c>
      <c r="G961" s="9">
        <f t="shared" si="58"/>
        <v>3</v>
      </c>
      <c r="H961" s="10" t="str">
        <f t="shared" si="59"/>
        <v xml:space="preserve">insert into producto (
	id_producto,
	nom_producto,
	precio,
	cod_unidad_medida,
	cod_categ_producto)
values (
	959,
	'Locos cocidos',
	35000,
	1,
	3);
</v>
      </c>
    </row>
    <row r="962" spans="1:8" ht="200.15" customHeight="1" x14ac:dyDescent="0.35">
      <c r="A962" s="9" t="str">
        <f>SUBSTITUTE(Productos!A963,"'","''")</f>
        <v>Lollo green</v>
      </c>
      <c r="B962" s="9">
        <f t="shared" si="56"/>
        <v>960</v>
      </c>
      <c r="C962" s="9">
        <f>Productos!D963</f>
        <v>1700</v>
      </c>
      <c r="D962" s="9" t="str">
        <f>VLOOKUP(A962,'Base de datos'!$E$2:$H$7486,4,FALSE)</f>
        <v>unidad</v>
      </c>
      <c r="E962" s="9" t="str">
        <f>VLOOKUP(A962,'Base de datos'!$E$2:$H$7486,2,FALSE)</f>
        <v>Frutas y verduras</v>
      </c>
      <c r="F962" s="9">
        <f t="shared" si="57"/>
        <v>5</v>
      </c>
      <c r="G962" s="9">
        <f t="shared" si="58"/>
        <v>1</v>
      </c>
      <c r="H962" s="10" t="str">
        <f t="shared" si="59"/>
        <v xml:space="preserve">insert into producto (
	id_producto,
	nom_producto,
	precio,
	cod_unidad_medida,
	cod_categ_producto)
values (
	960,
	'Lollo green',
	1700,
	5,
	1);
</v>
      </c>
    </row>
    <row r="963" spans="1:8" ht="200.15" customHeight="1" x14ac:dyDescent="0.35">
      <c r="A963" s="9" t="str">
        <f>SUBSTITUTE(Productos!A964,"'","''")</f>
        <v>Lollo Rosa</v>
      </c>
      <c r="B963" s="9">
        <f t="shared" si="56"/>
        <v>961</v>
      </c>
      <c r="C963" s="9">
        <f>Productos!D964</f>
        <v>1700</v>
      </c>
      <c r="D963" s="9" t="str">
        <f>VLOOKUP(A963,'Base de datos'!$E$2:$H$7486,4,FALSE)</f>
        <v>unidad</v>
      </c>
      <c r="E963" s="9" t="str">
        <f>VLOOKUP(A963,'Base de datos'!$E$2:$H$7486,2,FALSE)</f>
        <v>Frutas y verduras</v>
      </c>
      <c r="F963" s="9">
        <f t="shared" si="57"/>
        <v>5</v>
      </c>
      <c r="G963" s="9">
        <f t="shared" si="58"/>
        <v>1</v>
      </c>
      <c r="H963" s="10" t="str">
        <f t="shared" si="59"/>
        <v xml:space="preserve">insert into producto (
	id_producto,
	nom_producto,
	precio,
	cod_unidad_medida,
	cod_categ_producto)
values (
	961,
	'Lollo Rosa',
	1700,
	5,
	1);
</v>
      </c>
    </row>
    <row r="964" spans="1:8" ht="200.15" customHeight="1" x14ac:dyDescent="0.35">
      <c r="A964" s="9" t="str">
        <f>SUBSTITUTE(Productos!A965,"'","''")</f>
        <v>Lomo liso</v>
      </c>
      <c r="B964" s="9">
        <f t="shared" ref="B964:B1027" si="60">ROW()-2</f>
        <v>962</v>
      </c>
      <c r="C964" s="9">
        <f>Productos!D965</f>
        <v>16000</v>
      </c>
      <c r="D964" s="9" t="str">
        <f>VLOOKUP(A964,'Base de datos'!$E$2:$H$7486,4,FALSE)</f>
        <v>Kg.</v>
      </c>
      <c r="E964" s="9" t="str">
        <f>VLOOKUP(A964,'Base de datos'!$E$2:$H$7486,2,FALSE)</f>
        <v>Carnes, cecinas y embutidos</v>
      </c>
      <c r="F964" s="9">
        <f t="shared" ref="F964:F1027" si="61">IF(D964="unidad",5,IF(D964="Kg.",1,IF(D964="gr.",2,IF(D964="lt.",3,IF(D964="ml.",4,IF(D964="mt.",6,"error"))))))</f>
        <v>1</v>
      </c>
      <c r="G964" s="9">
        <f t="shared" ref="G964:G1027" si="62">IF(E964="Frutas y verduras",1,IF(E964="Carnes, cecinas y embutidos",2,IF(E964="Mariscos y pescados",3,IF(E964="Congelados",4,IF(E964="Ovo lácteos",5,IF(E964="Abarrotes",6,IF(E964="Vinos, licores y bebidas",7,IF(E964="No alimenticios",8,IF(E964="Artículos de aseo",9,IF(E964="Equipos y otros",10,0))))))))))</f>
        <v>2</v>
      </c>
      <c r="H964" s="10" t="str">
        <f t="shared" ref="H964:H1027" si="63">"insert into "&amp;$B$1&amp;" ("&amp;CHAR(10)&amp;
CHAR(9)&amp;$B$2&amp;","&amp;CHAR(10)&amp;
CHAR(9)&amp;$A$2&amp;","&amp;CHAR(10)&amp;
CHAR(9)&amp;$C$2&amp;","&amp;CHAR(10)&amp;
CHAR(9)&amp;$F$2&amp;","&amp;CHAR(10)&amp;
CHAR(9)&amp;$G$2&amp;")"&amp;CHAR(10)&amp;
"values ("&amp;CHAR(10)&amp;
CHAR(9)&amp;B964&amp;","&amp;CHAR(10)&amp;
CHAR(9)&amp;"'"&amp;SUBSTITUTE(A964,"'","''")&amp;"',"&amp;CHAR(10)&amp;
CHAR(9)&amp;C964&amp;","&amp;CHAR(10)&amp;
CHAR(9)&amp;F964&amp;","&amp;CHAR(10)&amp;
CHAR(9)&amp;G964&amp;");"&amp;CHAR(10)</f>
        <v xml:space="preserve">insert into producto (
	id_producto,
	nom_producto,
	precio,
	cod_unidad_medida,
	cod_categ_producto)
values (
	962,
	'Lomo liso',
	16000,
	1,
	2);
</v>
      </c>
    </row>
    <row r="965" spans="1:8" ht="200.15" customHeight="1" x14ac:dyDescent="0.35">
      <c r="A965" s="9" t="str">
        <f>SUBSTITUTE(Productos!A966,"'","''")</f>
        <v>Lomo liso de vacuno</v>
      </c>
      <c r="B965" s="9">
        <f t="shared" si="60"/>
        <v>963</v>
      </c>
      <c r="C965" s="9">
        <f>Productos!D966</f>
        <v>16000</v>
      </c>
      <c r="D965" s="9" t="str">
        <f>VLOOKUP(A965,'Base de datos'!$E$2:$H$7486,4,FALSE)</f>
        <v>Kg.</v>
      </c>
      <c r="E965" s="9" t="str">
        <f>VLOOKUP(A965,'Base de datos'!$E$2:$H$7486,2,FALSE)</f>
        <v>Carnes, cecinas y embutidos</v>
      </c>
      <c r="F965" s="9">
        <f t="shared" si="61"/>
        <v>1</v>
      </c>
      <c r="G965" s="9">
        <f t="shared" si="62"/>
        <v>2</v>
      </c>
      <c r="H965" s="10" t="str">
        <f t="shared" si="63"/>
        <v xml:space="preserve">insert into producto (
	id_producto,
	nom_producto,
	precio,
	cod_unidad_medida,
	cod_categ_producto)
values (
	963,
	'Lomo liso de vacuno',
	16000,
	1,
	2);
</v>
      </c>
    </row>
    <row r="966" spans="1:8" ht="200.15" customHeight="1" x14ac:dyDescent="0.35">
      <c r="A966" s="9" t="str">
        <f>SUBSTITUTE(Productos!A967,"'","''")</f>
        <v>Lomo vetado de vacuno</v>
      </c>
      <c r="B966" s="9">
        <f t="shared" si="60"/>
        <v>964</v>
      </c>
      <c r="C966" s="9">
        <f>Productos!D967</f>
        <v>22000</v>
      </c>
      <c r="D966" s="9" t="str">
        <f>VLOOKUP(A966,'Base de datos'!$E$2:$H$7486,4,FALSE)</f>
        <v>Kg.</v>
      </c>
      <c r="E966" s="9" t="str">
        <f>VLOOKUP(A966,'Base de datos'!$E$2:$H$7486,2,FALSE)</f>
        <v>Carnes, cecinas y embutidos</v>
      </c>
      <c r="F966" s="9">
        <f t="shared" si="61"/>
        <v>1</v>
      </c>
      <c r="G966" s="9">
        <f t="shared" si="62"/>
        <v>2</v>
      </c>
      <c r="H966" s="10" t="str">
        <f t="shared" si="63"/>
        <v xml:space="preserve">insert into producto (
	id_producto,
	nom_producto,
	precio,
	cod_unidad_medida,
	cod_categ_producto)
values (
	964,
	'Lomo vetado de vacuno',
	22000,
	1,
	2);
</v>
      </c>
    </row>
    <row r="967" spans="1:8" ht="200.15" customHeight="1" x14ac:dyDescent="0.35">
      <c r="A967" s="9" t="str">
        <f>SUBSTITUTE(Productos!A968,"'","''")</f>
        <v>Longaniza</v>
      </c>
      <c r="B967" s="9">
        <f t="shared" si="60"/>
        <v>965</v>
      </c>
      <c r="C967" s="9">
        <f>Productos!D968</f>
        <v>9595</v>
      </c>
      <c r="D967" s="9" t="str">
        <f>VLOOKUP(A967,'Base de datos'!$E$2:$H$7486,4,FALSE)</f>
        <v>Kg.</v>
      </c>
      <c r="E967" s="9" t="str">
        <f>VLOOKUP(A967,'Base de datos'!$E$2:$H$7486,2,FALSE)</f>
        <v>Carnes, cecinas y embutidos</v>
      </c>
      <c r="F967" s="9">
        <f t="shared" si="61"/>
        <v>1</v>
      </c>
      <c r="G967" s="9">
        <f t="shared" si="62"/>
        <v>2</v>
      </c>
      <c r="H967" s="10" t="str">
        <f t="shared" si="63"/>
        <v xml:space="preserve">insert into producto (
	id_producto,
	nom_producto,
	precio,
	cod_unidad_medida,
	cod_categ_producto)
values (
	965,
	'Longaniza',
	9595,
	1,
	2);
</v>
      </c>
    </row>
    <row r="968" spans="1:8" ht="200.15" customHeight="1" x14ac:dyDescent="0.35">
      <c r="A968" s="9" t="str">
        <f>SUBSTITUTE(Productos!A969,"'","''")</f>
        <v>Longanizas</v>
      </c>
      <c r="B968" s="9">
        <f t="shared" si="60"/>
        <v>966</v>
      </c>
      <c r="C968" s="9">
        <f>Productos!D969</f>
        <v>9595</v>
      </c>
      <c r="D968" s="9" t="str">
        <f>VLOOKUP(A968,'Base de datos'!$E$2:$H$7486,4,FALSE)</f>
        <v>Kg.</v>
      </c>
      <c r="E968" s="9" t="str">
        <f>VLOOKUP(A968,'Base de datos'!$E$2:$H$7486,2,FALSE)</f>
        <v>Carnes, cecinas y embutidos</v>
      </c>
      <c r="F968" s="9">
        <f t="shared" si="61"/>
        <v>1</v>
      </c>
      <c r="G968" s="9">
        <f t="shared" si="62"/>
        <v>2</v>
      </c>
      <c r="H968" s="10" t="str">
        <f t="shared" si="63"/>
        <v xml:space="preserve">insert into producto (
	id_producto,
	nom_producto,
	precio,
	cod_unidad_medida,
	cod_categ_producto)
values (
	966,
	'Longanizas',
	9595,
	1,
	2);
</v>
      </c>
    </row>
    <row r="969" spans="1:8" ht="200.15" customHeight="1" x14ac:dyDescent="0.35">
      <c r="A969" s="9" t="str">
        <f>SUBSTITUTE(Productos!A970,"'","''")</f>
        <v>Longanizas ahumada</v>
      </c>
      <c r="B969" s="9">
        <f t="shared" si="60"/>
        <v>967</v>
      </c>
      <c r="C969" s="9">
        <f>Productos!D970</f>
        <v>9595</v>
      </c>
      <c r="D969" s="9" t="str">
        <f>VLOOKUP(A969,'Base de datos'!$E$2:$H$7486,4,FALSE)</f>
        <v>Kg.</v>
      </c>
      <c r="E969" s="9" t="str">
        <f>VLOOKUP(A969,'Base de datos'!$E$2:$H$7486,2,FALSE)</f>
        <v>Carnes, cecinas y embutidos</v>
      </c>
      <c r="F969" s="9">
        <f t="shared" si="61"/>
        <v>1</v>
      </c>
      <c r="G969" s="9">
        <f t="shared" si="62"/>
        <v>2</v>
      </c>
      <c r="H969" s="10" t="str">
        <f t="shared" si="63"/>
        <v xml:space="preserve">insert into producto (
	id_producto,
	nom_producto,
	precio,
	cod_unidad_medida,
	cod_categ_producto)
values (
	967,
	'Longanizas ahumada',
	9595,
	1,
	2);
</v>
      </c>
    </row>
    <row r="970" spans="1:8" ht="200.15" customHeight="1" x14ac:dyDescent="0.35">
      <c r="A970" s="9" t="str">
        <f>SUBSTITUTE(Productos!A971,"'","''")</f>
        <v>Longanizas buena calidad</v>
      </c>
      <c r="B970" s="9">
        <f t="shared" si="60"/>
        <v>968</v>
      </c>
      <c r="C970" s="9">
        <f>Productos!D971</f>
        <v>9595</v>
      </c>
      <c r="D970" s="9" t="str">
        <f>VLOOKUP(A970,'Base de datos'!$E$2:$H$7486,4,FALSE)</f>
        <v>Kg.</v>
      </c>
      <c r="E970" s="9" t="str">
        <f>VLOOKUP(A970,'Base de datos'!$E$2:$H$7486,2,FALSE)</f>
        <v>Carnes, cecinas y embutidos</v>
      </c>
      <c r="F970" s="9">
        <f t="shared" si="61"/>
        <v>1</v>
      </c>
      <c r="G970" s="9">
        <f t="shared" si="62"/>
        <v>2</v>
      </c>
      <c r="H970" s="10" t="str">
        <f t="shared" si="63"/>
        <v xml:space="preserve">insert into producto (
	id_producto,
	nom_producto,
	precio,
	cod_unidad_medida,
	cod_categ_producto)
values (
	968,
	'Longanizas buena calidad',
	9595,
	1,
	2);
</v>
      </c>
    </row>
    <row r="971" spans="1:8" ht="200.15" customHeight="1" x14ac:dyDescent="0.35">
      <c r="A971" s="9" t="str">
        <f>SUBSTITUTE(Productos!A972,"'","''")</f>
        <v>Longanizas buena calidad (20 unidades)</v>
      </c>
      <c r="B971" s="9">
        <f t="shared" si="60"/>
        <v>969</v>
      </c>
      <c r="C971" s="9">
        <f>Productos!D972</f>
        <v>9595</v>
      </c>
      <c r="D971" s="9" t="str">
        <f>VLOOKUP(A971,'Base de datos'!$E$2:$H$7486,4,FALSE)</f>
        <v>Kg.</v>
      </c>
      <c r="E971" s="9" t="str">
        <f>VLOOKUP(A971,'Base de datos'!$E$2:$H$7486,2,FALSE)</f>
        <v>Carnes, cecinas y embutidos</v>
      </c>
      <c r="F971" s="9">
        <f t="shared" si="61"/>
        <v>1</v>
      </c>
      <c r="G971" s="9">
        <f t="shared" si="62"/>
        <v>2</v>
      </c>
      <c r="H971" s="10" t="str">
        <f t="shared" si="63"/>
        <v xml:space="preserve">insert into producto (
	id_producto,
	nom_producto,
	precio,
	cod_unidad_medida,
	cod_categ_producto)
values (
	969,
	'Longanizas buena calidad (20 unidades)',
	9595,
	1,
	2);
</v>
      </c>
    </row>
    <row r="972" spans="1:8" ht="200.15" customHeight="1" x14ac:dyDescent="0.35">
      <c r="A972" s="9" t="str">
        <f>SUBSTITUTE(Productos!A973,"'","''")</f>
        <v>Longanizas buena calidad, 20 u</v>
      </c>
      <c r="B972" s="9">
        <f t="shared" si="60"/>
        <v>970</v>
      </c>
      <c r="C972" s="9">
        <f>Productos!D973</f>
        <v>12760</v>
      </c>
      <c r="D972" s="9" t="str">
        <f>VLOOKUP(A972,'Base de datos'!$E$2:$H$7486,4,FALSE)</f>
        <v>Kg.</v>
      </c>
      <c r="E972" s="9" t="str">
        <f>VLOOKUP(A972,'Base de datos'!$E$2:$H$7486,2,FALSE)</f>
        <v>Carnes, cecinas y embutidos</v>
      </c>
      <c r="F972" s="9">
        <f t="shared" si="61"/>
        <v>1</v>
      </c>
      <c r="G972" s="9">
        <f t="shared" si="62"/>
        <v>2</v>
      </c>
      <c r="H972" s="10" t="str">
        <f t="shared" si="63"/>
        <v xml:space="preserve">insert into producto (
	id_producto,
	nom_producto,
	precio,
	cod_unidad_medida,
	cod_categ_producto)
values (
	970,
	'Longanizas buena calidad, 20 u',
	12760,
	1,
	2);
</v>
      </c>
    </row>
    <row r="973" spans="1:8" ht="200.15" customHeight="1" x14ac:dyDescent="0.35">
      <c r="A973" s="9" t="str">
        <f>SUBSTITUTE(Productos!A974,"'","''")</f>
        <v>Luche</v>
      </c>
      <c r="B973" s="9">
        <f t="shared" si="60"/>
        <v>971</v>
      </c>
      <c r="C973" s="9">
        <f>Productos!D974</f>
        <v>12000</v>
      </c>
      <c r="D973" s="9" t="str">
        <f>VLOOKUP(A973,'Base de datos'!$E$2:$H$7486,4,FALSE)</f>
        <v>Kg.</v>
      </c>
      <c r="E973" s="9" t="str">
        <f>VLOOKUP(A973,'Base de datos'!$E$2:$H$7486,2,FALSE)</f>
        <v>Carnes, cecinas y embutidos</v>
      </c>
      <c r="F973" s="9">
        <f t="shared" si="61"/>
        <v>1</v>
      </c>
      <c r="G973" s="9">
        <f t="shared" si="62"/>
        <v>2</v>
      </c>
      <c r="H973" s="10" t="str">
        <f t="shared" si="63"/>
        <v xml:space="preserve">insert into producto (
	id_producto,
	nom_producto,
	precio,
	cod_unidad_medida,
	cod_categ_producto)
values (
	971,
	'Luche',
	12000,
	1,
	2);
</v>
      </c>
    </row>
    <row r="974" spans="1:8" ht="200.15" customHeight="1" x14ac:dyDescent="0.35">
      <c r="A974" s="9" t="str">
        <f>SUBSTITUTE(Productos!A975,"'","''")</f>
        <v>Lychee lata 400 gr lata</v>
      </c>
      <c r="B974" s="9">
        <f t="shared" si="60"/>
        <v>972</v>
      </c>
      <c r="C974" s="9">
        <f>Productos!D975</f>
        <v>5400</v>
      </c>
      <c r="D974" s="9" t="str">
        <f>VLOOKUP(A974,'Base de datos'!$E$2:$H$7486,4,FALSE)</f>
        <v>unidad</v>
      </c>
      <c r="E974" s="9" t="str">
        <f>VLOOKUP(A974,'Base de datos'!$E$2:$H$7486,2,FALSE)</f>
        <v>Abarrotes</v>
      </c>
      <c r="F974" s="9">
        <f t="shared" si="61"/>
        <v>5</v>
      </c>
      <c r="G974" s="9">
        <f t="shared" si="62"/>
        <v>6</v>
      </c>
      <c r="H974" s="10" t="str">
        <f t="shared" si="63"/>
        <v xml:space="preserve">insert into producto (
	id_producto,
	nom_producto,
	precio,
	cod_unidad_medida,
	cod_categ_producto)
values (
	972,
	'Lychee lata 400 gr lata',
	5400,
	5,
	6);
</v>
      </c>
    </row>
    <row r="975" spans="1:8" ht="200.15" customHeight="1" x14ac:dyDescent="0.35">
      <c r="A975" s="9" t="str">
        <f>SUBSTITUTE(Productos!A976,"'","''")</f>
        <v>Lychees, 1 tarro 565 grs</v>
      </c>
      <c r="B975" s="9">
        <f t="shared" si="60"/>
        <v>973</v>
      </c>
      <c r="C975" s="9">
        <f>Productos!D976</f>
        <v>5400</v>
      </c>
      <c r="D975" s="9" t="str">
        <f>VLOOKUP(A975,'Base de datos'!$E$2:$H$7486,4,FALSE)</f>
        <v>Kg.</v>
      </c>
      <c r="E975" s="9" t="str">
        <f>VLOOKUP(A975,'Base de datos'!$E$2:$H$7486,2,FALSE)</f>
        <v>Abarrotes</v>
      </c>
      <c r="F975" s="9">
        <f t="shared" si="61"/>
        <v>1</v>
      </c>
      <c r="G975" s="9">
        <f t="shared" si="62"/>
        <v>6</v>
      </c>
      <c r="H975" s="10" t="str">
        <f t="shared" si="63"/>
        <v xml:space="preserve">insert into producto (
	id_producto,
	nom_producto,
	precio,
	cod_unidad_medida,
	cod_categ_producto)
values (
	973,
	'Lychees, 1 tarro 565 grs',
	5400,
	1,
	6);
</v>
      </c>
    </row>
    <row r="976" spans="1:8" ht="200.15" customHeight="1" x14ac:dyDescent="0.35">
      <c r="A976" s="9" t="str">
        <f>SUBSTITUTE(Productos!A977,"'","''")</f>
        <v>Lyches en conserva latas</v>
      </c>
      <c r="B976" s="9">
        <f t="shared" si="60"/>
        <v>974</v>
      </c>
      <c r="C976" s="9">
        <f>Productos!D977</f>
        <v>3000</v>
      </c>
      <c r="D976" s="9" t="str">
        <f>VLOOKUP(A976,'Base de datos'!$E$2:$H$7486,4,FALSE)</f>
        <v>unidad</v>
      </c>
      <c r="E976" s="9" t="str">
        <f>VLOOKUP(A976,'Base de datos'!$E$2:$H$7486,2,FALSE)</f>
        <v>Abarrotes</v>
      </c>
      <c r="F976" s="9">
        <f t="shared" si="61"/>
        <v>5</v>
      </c>
      <c r="G976" s="9">
        <f t="shared" si="62"/>
        <v>6</v>
      </c>
      <c r="H976" s="10" t="str">
        <f t="shared" si="63"/>
        <v xml:space="preserve">insert into producto (
	id_producto,
	nom_producto,
	precio,
	cod_unidad_medida,
	cod_categ_producto)
values (
	974,
	'Lyches en conserva latas',
	3000,
	5,
	6);
</v>
      </c>
    </row>
    <row r="977" spans="1:8" ht="200.15" customHeight="1" x14ac:dyDescent="0.35">
      <c r="A977" s="9" t="str">
        <f>SUBSTITUTE(Productos!A978,"'","''")</f>
        <v>Machas</v>
      </c>
      <c r="B977" s="9">
        <f t="shared" si="60"/>
        <v>975</v>
      </c>
      <c r="C977" s="9">
        <f>Productos!D978</f>
        <v>8000</v>
      </c>
      <c r="D977" s="9" t="str">
        <f>VLOOKUP(A977,'Base de datos'!$E$2:$H$7486,4,FALSE)</f>
        <v>Kg.</v>
      </c>
      <c r="E977" s="9" t="str">
        <f>VLOOKUP(A977,'Base de datos'!$E$2:$H$7486,2,FALSE)</f>
        <v>Mariscos y pescados</v>
      </c>
      <c r="F977" s="9">
        <f t="shared" si="61"/>
        <v>1</v>
      </c>
      <c r="G977" s="9">
        <f t="shared" si="62"/>
        <v>3</v>
      </c>
      <c r="H977" s="10" t="str">
        <f t="shared" si="63"/>
        <v xml:space="preserve">insert into producto (
	id_producto,
	nom_producto,
	precio,
	cod_unidad_medida,
	cod_categ_producto)
values (
	975,
	'Machas',
	8000,
	1,
	3);
</v>
      </c>
    </row>
    <row r="978" spans="1:8" ht="200.15" customHeight="1" x14ac:dyDescent="0.35">
      <c r="A978" s="9" t="str">
        <f>SUBSTITUTE(Productos!A979,"'","''")</f>
        <v>Machas en conserva en aceite 190 gramos lata</v>
      </c>
      <c r="B978" s="9">
        <f t="shared" si="60"/>
        <v>976</v>
      </c>
      <c r="C978" s="9">
        <f>Productos!D979</f>
        <v>8000</v>
      </c>
      <c r="D978" s="9" t="str">
        <f>VLOOKUP(A978,'Base de datos'!$E$2:$H$7486,4,FALSE)</f>
        <v>unidad</v>
      </c>
      <c r="E978" s="9" t="str">
        <f>VLOOKUP(A978,'Base de datos'!$E$2:$H$7486,2,FALSE)</f>
        <v>Mariscos y pescados</v>
      </c>
      <c r="F978" s="9">
        <f t="shared" si="61"/>
        <v>5</v>
      </c>
      <c r="G978" s="9">
        <f t="shared" si="62"/>
        <v>3</v>
      </c>
      <c r="H978" s="10" t="str">
        <f t="shared" si="63"/>
        <v xml:space="preserve">insert into producto (
	id_producto,
	nom_producto,
	precio,
	cod_unidad_medida,
	cod_categ_producto)
values (
	976,
	'Machas en conserva en aceite 190 gramos lata',
	8000,
	5,
	3);
</v>
      </c>
    </row>
    <row r="979" spans="1:8" ht="200.15" customHeight="1" x14ac:dyDescent="0.35">
      <c r="A979" s="9" t="str">
        <f>SUBSTITUTE(Productos!A980,"'","''")</f>
        <v>Machas frescas</v>
      </c>
      <c r="B979" s="9">
        <f t="shared" si="60"/>
        <v>977</v>
      </c>
      <c r="C979" s="9">
        <f>Productos!D980</f>
        <v>8000</v>
      </c>
      <c r="D979" s="9" t="str">
        <f>VLOOKUP(A979,'Base de datos'!$E$2:$H$7486,4,FALSE)</f>
        <v>Kg.</v>
      </c>
      <c r="E979" s="9" t="str">
        <f>VLOOKUP(A979,'Base de datos'!$E$2:$H$7486,2,FALSE)</f>
        <v>Mariscos y pescados</v>
      </c>
      <c r="F979" s="9">
        <f t="shared" si="61"/>
        <v>1</v>
      </c>
      <c r="G979" s="9">
        <f t="shared" si="62"/>
        <v>3</v>
      </c>
      <c r="H979" s="10" t="str">
        <f t="shared" si="63"/>
        <v xml:space="preserve">insert into producto (
	id_producto,
	nom_producto,
	precio,
	cod_unidad_medida,
	cod_categ_producto)
values (
	977,
	'Machas frescas',
	8000,
	1,
	3);
</v>
      </c>
    </row>
    <row r="980" spans="1:8" ht="200.15" customHeight="1" x14ac:dyDescent="0.35">
      <c r="A980" s="9" t="str">
        <f>SUBSTITUTE(Productos!A981,"'","''")</f>
        <v>Maestra horneo</v>
      </c>
      <c r="B980" s="9">
        <f t="shared" si="60"/>
        <v>978</v>
      </c>
      <c r="C980" s="9">
        <f>Productos!D981</f>
        <v>6800</v>
      </c>
      <c r="D980" s="9" t="str">
        <f>VLOOKUP(A980,'Base de datos'!$E$2:$H$7486,4,FALSE)</f>
        <v>Kg.</v>
      </c>
      <c r="E980" s="9" t="str">
        <f>VLOOKUP(A980,'Base de datos'!$E$2:$H$7486,2,FALSE)</f>
        <v>Ovo lácteos</v>
      </c>
      <c r="F980" s="9">
        <f t="shared" si="61"/>
        <v>1</v>
      </c>
      <c r="G980" s="9">
        <f t="shared" si="62"/>
        <v>5</v>
      </c>
      <c r="H980" s="10" t="str">
        <f t="shared" si="63"/>
        <v xml:space="preserve">insert into producto (
	id_producto,
	nom_producto,
	precio,
	cod_unidad_medida,
	cod_categ_producto)
values (
	978,
	'Maestra horneo',
	6800,
	1,
	5);
</v>
      </c>
    </row>
    <row r="981" spans="1:8" ht="200.15" customHeight="1" x14ac:dyDescent="0.35">
      <c r="A981" s="9" t="str">
        <f>SUBSTITUTE(Productos!A982,"'","''")</f>
        <v>Magret de pato, 9 unidades</v>
      </c>
      <c r="B981" s="9">
        <f t="shared" si="60"/>
        <v>979</v>
      </c>
      <c r="C981" s="9">
        <f>Productos!D982</f>
        <v>49500</v>
      </c>
      <c r="D981" s="9" t="str">
        <f>VLOOKUP(A981,'Base de datos'!$E$2:$H$7486,4,FALSE)</f>
        <v>Kg.</v>
      </c>
      <c r="E981" s="9" t="str">
        <f>VLOOKUP(A981,'Base de datos'!$E$2:$H$7486,2,FALSE)</f>
        <v>Carnes, cecinas y embutidos</v>
      </c>
      <c r="F981" s="9">
        <f t="shared" si="61"/>
        <v>1</v>
      </c>
      <c r="G981" s="9">
        <f t="shared" si="62"/>
        <v>2</v>
      </c>
      <c r="H981" s="10" t="str">
        <f t="shared" si="63"/>
        <v xml:space="preserve">insert into producto (
	id_producto,
	nom_producto,
	precio,
	cod_unidad_medida,
	cod_categ_producto)
values (
	979,
	'Magret de pato, 9 unidades',
	49500,
	1,
	2);
</v>
      </c>
    </row>
    <row r="982" spans="1:8" ht="200.15" customHeight="1" x14ac:dyDescent="0.35">
      <c r="A982" s="9" t="str">
        <f>SUBSTITUTE(Productos!A983,"'","''")</f>
        <v>Maicena</v>
      </c>
      <c r="B982" s="9">
        <f t="shared" si="60"/>
        <v>980</v>
      </c>
      <c r="C982" s="9">
        <f>Productos!D983</f>
        <v>12345.09090909091</v>
      </c>
      <c r="D982" s="9" t="str">
        <f>VLOOKUP(A982,'Base de datos'!$E$2:$H$7486,4,FALSE)</f>
        <v>Kg.</v>
      </c>
      <c r="E982" s="9" t="str">
        <f>VLOOKUP(A982,'Base de datos'!$E$2:$H$7486,2,FALSE)</f>
        <v>Abarrotes</v>
      </c>
      <c r="F982" s="9">
        <f t="shared" si="61"/>
        <v>1</v>
      </c>
      <c r="G982" s="9">
        <f t="shared" si="62"/>
        <v>6</v>
      </c>
      <c r="H982" s="10" t="str">
        <f t="shared" si="63"/>
        <v xml:space="preserve">insert into producto (
	id_producto,
	nom_producto,
	precio,
	cod_unidad_medida,
	cod_categ_producto)
values (
	980,
	'Maicena',
	12345.0909090909,
	1,
	6);
</v>
      </c>
    </row>
    <row r="983" spans="1:8" ht="200.15" customHeight="1" x14ac:dyDescent="0.35">
      <c r="A983" s="9" t="str">
        <f>SUBSTITUTE(Productos!A984,"'","''")</f>
        <v>Malaya de cerdo</v>
      </c>
      <c r="B983" s="9">
        <f t="shared" si="60"/>
        <v>981</v>
      </c>
      <c r="C983" s="9">
        <f>Productos!D984</f>
        <v>13500</v>
      </c>
      <c r="D983" s="9" t="str">
        <f>VLOOKUP(A983,'Base de datos'!$E$2:$H$7486,4,FALSE)</f>
        <v>Kg.</v>
      </c>
      <c r="E983" s="9" t="str">
        <f>VLOOKUP(A983,'Base de datos'!$E$2:$H$7486,2,FALSE)</f>
        <v>Carnes, cecinas y embutidos</v>
      </c>
      <c r="F983" s="9">
        <f t="shared" si="61"/>
        <v>1</v>
      </c>
      <c r="G983" s="9">
        <f t="shared" si="62"/>
        <v>2</v>
      </c>
      <c r="H983" s="10" t="str">
        <f t="shared" si="63"/>
        <v xml:space="preserve">insert into producto (
	id_producto,
	nom_producto,
	precio,
	cod_unidad_medida,
	cod_categ_producto)
values (
	981,
	'Malaya de cerdo',
	13500,
	1,
	2);
</v>
      </c>
    </row>
    <row r="984" spans="1:8" ht="200.15" customHeight="1" x14ac:dyDescent="0.35">
      <c r="A984" s="9" t="str">
        <f>SUBSTITUTE(Productos!A985,"'","''")</f>
        <v>Malbec "Caliterra" reserva/la ronciere bot.</v>
      </c>
      <c r="B984" s="9">
        <f t="shared" si="60"/>
        <v>982</v>
      </c>
      <c r="C984" s="9">
        <f>Productos!D985</f>
        <v>6950</v>
      </c>
      <c r="D984" s="9" t="str">
        <f>VLOOKUP(A984,'Base de datos'!$E$2:$H$7486,4,FALSE)</f>
        <v>unidad</v>
      </c>
      <c r="E984" s="9" t="str">
        <f>VLOOKUP(A984,'Base de datos'!$E$2:$H$7486,2,FALSE)</f>
        <v>Vinos, licores y bebidas</v>
      </c>
      <c r="F984" s="9">
        <f t="shared" si="61"/>
        <v>5</v>
      </c>
      <c r="G984" s="9">
        <f t="shared" si="62"/>
        <v>7</v>
      </c>
      <c r="H984" s="10" t="str">
        <f t="shared" si="63"/>
        <v xml:space="preserve">insert into producto (
	id_producto,
	nom_producto,
	precio,
	cod_unidad_medida,
	cod_categ_producto)
values (
	982,
	'Malbec "Caliterra" reserva/la ronciere bot.',
	6950,
	5,
	7);
</v>
      </c>
    </row>
    <row r="985" spans="1:8" ht="200.15" customHeight="1" x14ac:dyDescent="0.35">
      <c r="A985" s="9" t="str">
        <f>SUBSTITUTE(Productos!A986,"'","''")</f>
        <v>Malbec (750 cc) botella</v>
      </c>
      <c r="B985" s="9">
        <f t="shared" si="60"/>
        <v>983</v>
      </c>
      <c r="C985" s="9">
        <f>Productos!D986</f>
        <v>6950</v>
      </c>
      <c r="D985" s="9" t="str">
        <f>VLOOKUP(A985,'Base de datos'!$E$2:$H$7486,4,FALSE)</f>
        <v>unidad</v>
      </c>
      <c r="E985" s="9" t="str">
        <f>VLOOKUP(A985,'Base de datos'!$E$2:$H$7486,2,FALSE)</f>
        <v>Carnes, cecinas y embutidos</v>
      </c>
      <c r="F985" s="9">
        <f t="shared" si="61"/>
        <v>5</v>
      </c>
      <c r="G985" s="9">
        <f t="shared" si="62"/>
        <v>2</v>
      </c>
      <c r="H985" s="10" t="str">
        <f t="shared" si="63"/>
        <v xml:space="preserve">insert into producto (
	id_producto,
	nom_producto,
	precio,
	cod_unidad_medida,
	cod_categ_producto)
values (
	983,
	'Malbec (750 cc) botella',
	6950,
	5,
	2);
</v>
      </c>
    </row>
    <row r="986" spans="1:8" ht="200.15" customHeight="1" x14ac:dyDescent="0.35">
      <c r="A986" s="9" t="str">
        <f>SUBSTITUTE(Productos!A987,"'","''")</f>
        <v>Mandarina grande</v>
      </c>
      <c r="B986" s="9">
        <f t="shared" si="60"/>
        <v>984</v>
      </c>
      <c r="C986" s="9">
        <f>Productos!D987</f>
        <v>2497</v>
      </c>
      <c r="D986" s="9" t="str">
        <f>VLOOKUP(A986,'Base de datos'!$E$2:$H$7486,4,FALSE)</f>
        <v>Kg.</v>
      </c>
      <c r="E986" s="9" t="str">
        <f>VLOOKUP(A986,'Base de datos'!$E$2:$H$7486,2,FALSE)</f>
        <v>Carnes, cecinas y embutidos</v>
      </c>
      <c r="F986" s="9">
        <f t="shared" si="61"/>
        <v>1</v>
      </c>
      <c r="G986" s="9">
        <f t="shared" si="62"/>
        <v>2</v>
      </c>
      <c r="H986" s="10" t="str">
        <f t="shared" si="63"/>
        <v xml:space="preserve">insert into producto (
	id_producto,
	nom_producto,
	precio,
	cod_unidad_medida,
	cod_categ_producto)
values (
	984,
	'Mandarina grande',
	2497,
	1,
	2);
</v>
      </c>
    </row>
    <row r="987" spans="1:8" ht="200.15" customHeight="1" x14ac:dyDescent="0.35">
      <c r="A987" s="9" t="str">
        <f>SUBSTITUTE(Productos!A988,"'","''")</f>
        <v>Mandarina, 4-5 unidades</v>
      </c>
      <c r="B987" s="9">
        <f t="shared" si="60"/>
        <v>985</v>
      </c>
      <c r="C987" s="9">
        <f>Productos!D988</f>
        <v>2497</v>
      </c>
      <c r="D987" s="9" t="str">
        <f>VLOOKUP(A987,'Base de datos'!$E$2:$H$7486,4,FALSE)</f>
        <v>Kg.</v>
      </c>
      <c r="E987" s="9" t="str">
        <f>VLOOKUP(A987,'Base de datos'!$E$2:$H$7486,2,FALSE)</f>
        <v>Frutas y verduras</v>
      </c>
      <c r="F987" s="9">
        <f t="shared" si="61"/>
        <v>1</v>
      </c>
      <c r="G987" s="9">
        <f t="shared" si="62"/>
        <v>1</v>
      </c>
      <c r="H987" s="10" t="str">
        <f t="shared" si="63"/>
        <v xml:space="preserve">insert into producto (
	id_producto,
	nom_producto,
	precio,
	cod_unidad_medida,
	cod_categ_producto)
values (
	985,
	'Mandarina, 4-5 unidades',
	2497,
	1,
	1);
</v>
      </c>
    </row>
    <row r="988" spans="1:8" ht="200.15" customHeight="1" x14ac:dyDescent="0.35">
      <c r="A988" s="9" t="str">
        <f>SUBSTITUTE(Productos!A989,"'","''")</f>
        <v>Mangas desechables 30 cm</v>
      </c>
      <c r="B988" s="9">
        <f t="shared" si="60"/>
        <v>986</v>
      </c>
      <c r="C988" s="9">
        <f>Productos!D989</f>
        <v>600</v>
      </c>
      <c r="D988" s="9" t="str">
        <f>VLOOKUP(A988,'Base de datos'!$E$2:$H$7486,4,FALSE)</f>
        <v>unidad</v>
      </c>
      <c r="E988" s="9" t="str">
        <f>VLOOKUP(A988,'Base de datos'!$E$2:$H$7486,2,FALSE)</f>
        <v>No alimenticios</v>
      </c>
      <c r="F988" s="9">
        <f t="shared" si="61"/>
        <v>5</v>
      </c>
      <c r="G988" s="9">
        <f t="shared" si="62"/>
        <v>8</v>
      </c>
      <c r="H988" s="10" t="str">
        <f t="shared" si="63"/>
        <v xml:space="preserve">insert into producto (
	id_producto,
	nom_producto,
	precio,
	cod_unidad_medida,
	cod_categ_producto)
values (
	986,
	'Mangas desechables 30 cm',
	600,
	5,
	8);
</v>
      </c>
    </row>
    <row r="989" spans="1:8" ht="200.15" customHeight="1" x14ac:dyDescent="0.35">
      <c r="A989" s="9" t="str">
        <f>SUBSTITUTE(Productos!A990,"'","''")</f>
        <v>Mango congelado</v>
      </c>
      <c r="B989" s="9">
        <f t="shared" si="60"/>
        <v>987</v>
      </c>
      <c r="C989" s="9">
        <f>Productos!D990</f>
        <v>4500</v>
      </c>
      <c r="D989" s="9" t="str">
        <f>VLOOKUP(A989,'Base de datos'!$E$2:$H$7486,4,FALSE)</f>
        <v>Kg.</v>
      </c>
      <c r="E989" s="9" t="str">
        <f>VLOOKUP(A989,'Base de datos'!$E$2:$H$7486,2,FALSE)</f>
        <v>Carnes, cecinas y embutidos</v>
      </c>
      <c r="F989" s="9">
        <f t="shared" si="61"/>
        <v>1</v>
      </c>
      <c r="G989" s="9">
        <f t="shared" si="62"/>
        <v>2</v>
      </c>
      <c r="H989" s="10" t="str">
        <f t="shared" si="63"/>
        <v xml:space="preserve">insert into producto (
	id_producto,
	nom_producto,
	precio,
	cod_unidad_medida,
	cod_categ_producto)
values (
	987,
	'Mango congelado',
	4500,
	1,
	2);
</v>
      </c>
    </row>
    <row r="990" spans="1:8" ht="200.15" customHeight="1" x14ac:dyDescent="0.35">
      <c r="A990" s="9" t="str">
        <f>SUBSTITUTE(Productos!A991,"'","''")</f>
        <v>Mango fresco</v>
      </c>
      <c r="B990" s="9">
        <f t="shared" si="60"/>
        <v>988</v>
      </c>
      <c r="C990" s="9">
        <f>Productos!D991</f>
        <v>4500</v>
      </c>
      <c r="D990" s="9" t="str">
        <f>VLOOKUP(A990,'Base de datos'!$E$2:$H$7486,4,FALSE)</f>
        <v>Kg.</v>
      </c>
      <c r="E990" s="9" t="str">
        <f>VLOOKUP(A990,'Base de datos'!$E$2:$H$7486,2,FALSE)</f>
        <v>Frutas y verduras</v>
      </c>
      <c r="F990" s="9">
        <f t="shared" si="61"/>
        <v>1</v>
      </c>
      <c r="G990" s="9">
        <f t="shared" si="62"/>
        <v>1</v>
      </c>
      <c r="H990" s="10" t="str">
        <f t="shared" si="63"/>
        <v xml:space="preserve">insert into producto (
	id_producto,
	nom_producto,
	precio,
	cod_unidad_medida,
	cod_categ_producto)
values (
	988,
	'Mango fresco',
	4500,
	1,
	1);
</v>
      </c>
    </row>
    <row r="991" spans="1:8" ht="200.15" customHeight="1" x14ac:dyDescent="0.35">
      <c r="A991" s="9" t="str">
        <f>SUBSTITUTE(Productos!A992,"'","''")</f>
        <v>Mango fresco maduro</v>
      </c>
      <c r="B991" s="9">
        <f t="shared" si="60"/>
        <v>989</v>
      </c>
      <c r="C991" s="9">
        <f>Productos!D992</f>
        <v>4500</v>
      </c>
      <c r="D991" s="9" t="str">
        <f>VLOOKUP(A991,'Base de datos'!$E$2:$H$7486,4,FALSE)</f>
        <v>Kg.</v>
      </c>
      <c r="E991" s="9" t="str">
        <f>VLOOKUP(A991,'Base de datos'!$E$2:$H$7486,2,FALSE)</f>
        <v>Carnes, cecinas y embutidos</v>
      </c>
      <c r="F991" s="9">
        <f t="shared" si="61"/>
        <v>1</v>
      </c>
      <c r="G991" s="9">
        <f t="shared" si="62"/>
        <v>2</v>
      </c>
      <c r="H991" s="10" t="str">
        <f t="shared" si="63"/>
        <v xml:space="preserve">insert into producto (
	id_producto,
	nom_producto,
	precio,
	cod_unidad_medida,
	cod_categ_producto)
values (
	989,
	'Mango fresco maduro',
	4500,
	1,
	2);
</v>
      </c>
    </row>
    <row r="992" spans="1:8" ht="200.15" customHeight="1" x14ac:dyDescent="0.35">
      <c r="A992" s="9" t="str">
        <f>SUBSTITUTE(Productos!A993,"'","''")</f>
        <v>Maní</v>
      </c>
      <c r="B992" s="9">
        <f t="shared" si="60"/>
        <v>990</v>
      </c>
      <c r="C992" s="9">
        <f>Productos!D993</f>
        <v>3375</v>
      </c>
      <c r="D992" s="9" t="str">
        <f>VLOOKUP(A992,'Base de datos'!$E$2:$H$7486,4,FALSE)</f>
        <v>Kg.</v>
      </c>
      <c r="E992" s="9" t="str">
        <f>VLOOKUP(A992,'Base de datos'!$E$2:$H$7486,2,FALSE)</f>
        <v>Abarrotes</v>
      </c>
      <c r="F992" s="9">
        <f t="shared" si="61"/>
        <v>1</v>
      </c>
      <c r="G992" s="9">
        <f t="shared" si="62"/>
        <v>6</v>
      </c>
      <c r="H992" s="10" t="str">
        <f t="shared" si="63"/>
        <v xml:space="preserve">insert into producto (
	id_producto,
	nom_producto,
	precio,
	cod_unidad_medida,
	cod_categ_producto)
values (
	990,
	'Maní',
	3375,
	1,
	6);
</v>
      </c>
    </row>
    <row r="993" spans="1:8" ht="200.15" customHeight="1" x14ac:dyDescent="0.35">
      <c r="A993" s="9" t="str">
        <f>SUBSTITUTE(Productos!A994,"'","''")</f>
        <v>Maní confitado</v>
      </c>
      <c r="B993" s="9">
        <f t="shared" si="60"/>
        <v>991</v>
      </c>
      <c r="C993" s="9">
        <f>Productos!D994</f>
        <v>5200</v>
      </c>
      <c r="D993" s="9" t="str">
        <f>VLOOKUP(A993,'Base de datos'!$E$2:$H$7486,4,FALSE)</f>
        <v>Kg.</v>
      </c>
      <c r="E993" s="9" t="str">
        <f>VLOOKUP(A993,'Base de datos'!$E$2:$H$7486,2,FALSE)</f>
        <v>Carnes, cecinas y embutidos</v>
      </c>
      <c r="F993" s="9">
        <f t="shared" si="61"/>
        <v>1</v>
      </c>
      <c r="G993" s="9">
        <f t="shared" si="62"/>
        <v>2</v>
      </c>
      <c r="H993" s="10" t="str">
        <f t="shared" si="63"/>
        <v xml:space="preserve">insert into producto (
	id_producto,
	nom_producto,
	precio,
	cod_unidad_medida,
	cod_categ_producto)
values (
	991,
	'Maní confitado',
	5200,
	1,
	2);
</v>
      </c>
    </row>
    <row r="994" spans="1:8" ht="200.15" customHeight="1" x14ac:dyDescent="0.35">
      <c r="A994" s="9" t="str">
        <f>SUBSTITUTE(Productos!A995,"'","''")</f>
        <v>Maní tostado pelado</v>
      </c>
      <c r="B994" s="9">
        <f t="shared" si="60"/>
        <v>992</v>
      </c>
      <c r="C994" s="9">
        <f>Productos!D995</f>
        <v>3375</v>
      </c>
      <c r="D994" s="9" t="str">
        <f>VLOOKUP(A994,'Base de datos'!$E$2:$H$7486,4,FALSE)</f>
        <v>Kg.</v>
      </c>
      <c r="E994" s="9" t="str">
        <f>VLOOKUP(A994,'Base de datos'!$E$2:$H$7486,2,FALSE)</f>
        <v>Frutas y verduras</v>
      </c>
      <c r="F994" s="9">
        <f t="shared" si="61"/>
        <v>1</v>
      </c>
      <c r="G994" s="9">
        <f t="shared" si="62"/>
        <v>1</v>
      </c>
      <c r="H994" s="10" t="str">
        <f t="shared" si="63"/>
        <v xml:space="preserve">insert into producto (
	id_producto,
	nom_producto,
	precio,
	cod_unidad_medida,
	cod_categ_producto)
values (
	992,
	'Maní tostado pelado',
	3375,
	1,
	1);
</v>
      </c>
    </row>
    <row r="995" spans="1:8" ht="200.15" customHeight="1" x14ac:dyDescent="0.35">
      <c r="A995" s="9" t="str">
        <f>SUBSTITUTE(Productos!A996,"'","''")</f>
        <v>Maní tostado sin sal</v>
      </c>
      <c r="B995" s="9">
        <f t="shared" si="60"/>
        <v>993</v>
      </c>
      <c r="C995" s="9">
        <f>Productos!D996</f>
        <v>6300</v>
      </c>
      <c r="D995" s="9" t="str">
        <f>VLOOKUP(A995,'Base de datos'!$E$2:$H$7486,4,FALSE)</f>
        <v>Kg.</v>
      </c>
      <c r="E995" s="9" t="str">
        <f>VLOOKUP(A995,'Base de datos'!$E$2:$H$7486,2,FALSE)</f>
        <v>Abarrotes</v>
      </c>
      <c r="F995" s="9">
        <f t="shared" si="61"/>
        <v>1</v>
      </c>
      <c r="G995" s="9">
        <f t="shared" si="62"/>
        <v>6</v>
      </c>
      <c r="H995" s="10" t="str">
        <f t="shared" si="63"/>
        <v xml:space="preserve">insert into producto (
	id_producto,
	nom_producto,
	precio,
	cod_unidad_medida,
	cod_categ_producto)
values (
	993,
	'Maní tostado sin sal',
	6300,
	1,
	6);
</v>
      </c>
    </row>
    <row r="996" spans="1:8" ht="200.15" customHeight="1" x14ac:dyDescent="0.35">
      <c r="A996" s="9" t="str">
        <f>SUBSTITUTE(Productos!A997,"'","''")</f>
        <v>Manjar</v>
      </c>
      <c r="B996" s="9">
        <f t="shared" si="60"/>
        <v>994</v>
      </c>
      <c r="C996" s="9">
        <f>Productos!D997</f>
        <v>4621.5</v>
      </c>
      <c r="D996" s="9" t="str">
        <f>VLOOKUP(A996,'Base de datos'!$E$2:$H$7486,4,FALSE)</f>
        <v>Kg.</v>
      </c>
      <c r="E996" s="9" t="str">
        <f>VLOOKUP(A996,'Base de datos'!$E$2:$H$7486,2,FALSE)</f>
        <v>Abarrotes</v>
      </c>
      <c r="F996" s="9">
        <f t="shared" si="61"/>
        <v>1</v>
      </c>
      <c r="G996" s="9">
        <f t="shared" si="62"/>
        <v>6</v>
      </c>
      <c r="H996" s="10" t="str">
        <f t="shared" si="63"/>
        <v xml:space="preserve">insert into producto (
	id_producto,
	nom_producto,
	precio,
	cod_unidad_medida,
	cod_categ_producto)
values (
	994,
	'Manjar',
	4621.5,
	1,
	6);
</v>
      </c>
    </row>
    <row r="997" spans="1:8" ht="200.15" customHeight="1" x14ac:dyDescent="0.35">
      <c r="A997" s="9" t="str">
        <f>SUBSTITUTE(Productos!A998,"'","''")</f>
        <v>Manjar "Nestlé"</v>
      </c>
      <c r="B997" s="9">
        <f t="shared" si="60"/>
        <v>995</v>
      </c>
      <c r="C997" s="9">
        <f>Productos!D998</f>
        <v>4800</v>
      </c>
      <c r="D997" s="9" t="str">
        <f>VLOOKUP(A997,'Base de datos'!$E$2:$H$7486,4,FALSE)</f>
        <v>Kg.</v>
      </c>
      <c r="E997" s="9" t="str">
        <f>VLOOKUP(A997,'Base de datos'!$E$2:$H$7486,2,FALSE)</f>
        <v>Abarrotes</v>
      </c>
      <c r="F997" s="9">
        <f t="shared" si="61"/>
        <v>1</v>
      </c>
      <c r="G997" s="9">
        <f t="shared" si="62"/>
        <v>6</v>
      </c>
      <c r="H997" s="10" t="str">
        <f t="shared" si="63"/>
        <v xml:space="preserve">insert into producto (
	id_producto,
	nom_producto,
	precio,
	cod_unidad_medida,
	cod_categ_producto)
values (
	995,
	'Manjar "Nestlé"',
	4800,
	1,
	6);
</v>
      </c>
    </row>
    <row r="998" spans="1:8" ht="200.15" customHeight="1" x14ac:dyDescent="0.35">
      <c r="A998" s="9" t="str">
        <f>SUBSTITUTE(Productos!A999,"'","''")</f>
        <v>Manjar "Nestlé" o "Fundo Los Alerces"</v>
      </c>
      <c r="B998" s="9">
        <f t="shared" si="60"/>
        <v>996</v>
      </c>
      <c r="C998" s="9">
        <f>Productos!D999</f>
        <v>4800</v>
      </c>
      <c r="D998" s="9" t="str">
        <f>VLOOKUP(A998,'Base de datos'!$E$2:$H$7486,4,FALSE)</f>
        <v>Kg.</v>
      </c>
      <c r="E998" s="9" t="str">
        <f>VLOOKUP(A998,'Base de datos'!$E$2:$H$7486,2,FALSE)</f>
        <v>Carnes, cecinas y embutidos</v>
      </c>
      <c r="F998" s="9">
        <f t="shared" si="61"/>
        <v>1</v>
      </c>
      <c r="G998" s="9">
        <f t="shared" si="62"/>
        <v>2</v>
      </c>
      <c r="H998" s="10" t="str">
        <f t="shared" si="63"/>
        <v xml:space="preserve">insert into producto (
	id_producto,
	nom_producto,
	precio,
	cod_unidad_medida,
	cod_categ_producto)
values (
	996,
	'Manjar "Nestlé" o "Fundo Los Alerces"',
	4800,
	1,
	2);
</v>
      </c>
    </row>
    <row r="999" spans="1:8" ht="200.15" customHeight="1" x14ac:dyDescent="0.35">
      <c r="A999" s="9" t="str">
        <f>SUBSTITUTE(Productos!A1000,"'","''")</f>
        <v>Manjar pastelero</v>
      </c>
      <c r="B999" s="9">
        <f t="shared" si="60"/>
        <v>997</v>
      </c>
      <c r="C999" s="9">
        <f>Productos!D1000</f>
        <v>4800</v>
      </c>
      <c r="D999" s="9" t="str">
        <f>VLOOKUP(A999,'Base de datos'!$E$2:$H$7486,4,FALSE)</f>
        <v>Kg.</v>
      </c>
      <c r="E999" s="9" t="str">
        <f>VLOOKUP(A999,'Base de datos'!$E$2:$H$7486,2,FALSE)</f>
        <v>Carnes, cecinas y embutidos</v>
      </c>
      <c r="F999" s="9">
        <f t="shared" si="61"/>
        <v>1</v>
      </c>
      <c r="G999" s="9">
        <f t="shared" si="62"/>
        <v>2</v>
      </c>
      <c r="H999" s="10" t="str">
        <f t="shared" si="63"/>
        <v xml:space="preserve">insert into producto (
	id_producto,
	nom_producto,
	precio,
	cod_unidad_medida,
	cod_categ_producto)
values (
	997,
	'Manjar pastelero',
	4800,
	1,
	2);
</v>
      </c>
    </row>
    <row r="1000" spans="1:8" ht="200.15" customHeight="1" x14ac:dyDescent="0.35">
      <c r="A1000" s="9" t="str">
        <f>SUBSTITUTE(Productos!A1001,"'","''")</f>
        <v>Manjar pastelero "Nestlé"</v>
      </c>
      <c r="B1000" s="9">
        <f t="shared" si="60"/>
        <v>998</v>
      </c>
      <c r="C1000" s="9">
        <f>Productos!D1001</f>
        <v>4800</v>
      </c>
      <c r="D1000" s="9" t="str">
        <f>VLOOKUP(A1000,'Base de datos'!$E$2:$H$7486,4,FALSE)</f>
        <v>Kg.</v>
      </c>
      <c r="E1000" s="9" t="str">
        <f>VLOOKUP(A1000,'Base de datos'!$E$2:$H$7486,2,FALSE)</f>
        <v>Ovo lácteos</v>
      </c>
      <c r="F1000" s="9">
        <f t="shared" si="61"/>
        <v>1</v>
      </c>
      <c r="G1000" s="9">
        <f t="shared" si="62"/>
        <v>5</v>
      </c>
      <c r="H1000" s="10" t="str">
        <f t="shared" si="63"/>
        <v xml:space="preserve">insert into producto (
	id_producto,
	nom_producto,
	precio,
	cod_unidad_medida,
	cod_categ_producto)
values (
	998,
	'Manjar pastelero "Nestlé"',
	4800,
	1,
	5);
</v>
      </c>
    </row>
    <row r="1001" spans="1:8" ht="200.15" customHeight="1" x14ac:dyDescent="0.35">
      <c r="A1001" s="9" t="str">
        <f>SUBSTITUTE(Productos!A1002,"'","''")</f>
        <v>Manjar pastelero "Nestlé" o "Fundo Los Alerces"</v>
      </c>
      <c r="B1001" s="9">
        <f t="shared" si="60"/>
        <v>999</v>
      </c>
      <c r="C1001" s="9">
        <f>Productos!D1002</f>
        <v>4800</v>
      </c>
      <c r="D1001" s="9" t="str">
        <f>VLOOKUP(A1001,'Base de datos'!$E$2:$H$7486,4,FALSE)</f>
        <v>Kg.</v>
      </c>
      <c r="E1001" s="9" t="str">
        <f>VLOOKUP(A1001,'Base de datos'!$E$2:$H$7486,2,FALSE)</f>
        <v>Ovo lácteos</v>
      </c>
      <c r="F1001" s="9">
        <f t="shared" si="61"/>
        <v>1</v>
      </c>
      <c r="G1001" s="9">
        <f t="shared" si="62"/>
        <v>5</v>
      </c>
      <c r="H1001" s="10" t="str">
        <f t="shared" si="63"/>
        <v xml:space="preserve">insert into producto (
	id_producto,
	nom_producto,
	precio,
	cod_unidad_medida,
	cod_categ_producto)
values (
	999,
	'Manjar pastelero "Nestlé" o "Fundo Los Alerces"',
	4800,
	1,
	5);
</v>
      </c>
    </row>
    <row r="1002" spans="1:8" ht="200.15" customHeight="1" x14ac:dyDescent="0.35">
      <c r="A1002" s="9" t="str">
        <f>SUBSTITUTE(Productos!A1003,"'","''")</f>
        <v>Manteca</v>
      </c>
      <c r="B1002" s="9">
        <f t="shared" si="60"/>
        <v>1000</v>
      </c>
      <c r="C1002" s="9">
        <f>Productos!D1003</f>
        <v>2500</v>
      </c>
      <c r="D1002" s="9" t="str">
        <f>VLOOKUP(A1002,'Base de datos'!$E$2:$H$7486,4,FALSE)</f>
        <v>Kg.</v>
      </c>
      <c r="E1002" s="9" t="str">
        <f>VLOOKUP(A1002,'Base de datos'!$E$2:$H$7486,2,FALSE)</f>
        <v>Ovo lácteos</v>
      </c>
      <c r="F1002" s="9">
        <f t="shared" si="61"/>
        <v>1</v>
      </c>
      <c r="G1002" s="9">
        <f t="shared" si="62"/>
        <v>5</v>
      </c>
      <c r="H1002" s="10" t="str">
        <f t="shared" si="63"/>
        <v xml:space="preserve">insert into producto (
	id_producto,
	nom_producto,
	precio,
	cod_unidad_medida,
	cod_categ_producto)
values (
	1000,
	'Manteca',
	2500,
	1,
	5);
</v>
      </c>
    </row>
    <row r="1003" spans="1:8" ht="200.15" customHeight="1" x14ac:dyDescent="0.35">
      <c r="A1003" s="9" t="str">
        <f>SUBSTITUTE(Productos!A1004,"'","''")</f>
        <v>Manteca de cerdo</v>
      </c>
      <c r="B1003" s="9">
        <f t="shared" si="60"/>
        <v>1001</v>
      </c>
      <c r="C1003" s="9">
        <f>Productos!D1004</f>
        <v>2500</v>
      </c>
      <c r="D1003" s="9" t="str">
        <f>VLOOKUP(A1003,'Base de datos'!$E$2:$H$7486,4,FALSE)</f>
        <v>Kg.</v>
      </c>
      <c r="E1003" s="9" t="str">
        <f>VLOOKUP(A1003,'Base de datos'!$E$2:$H$7486,2,FALSE)</f>
        <v>Ovo lácteos</v>
      </c>
      <c r="F1003" s="9">
        <f t="shared" si="61"/>
        <v>1</v>
      </c>
      <c r="G1003" s="9">
        <f t="shared" si="62"/>
        <v>5</v>
      </c>
      <c r="H1003" s="10" t="str">
        <f t="shared" si="63"/>
        <v xml:space="preserve">insert into producto (
	id_producto,
	nom_producto,
	precio,
	cod_unidad_medida,
	cod_categ_producto)
values (
	1001,
	'Manteca de cerdo',
	2500,
	1,
	5);
</v>
      </c>
    </row>
    <row r="1004" spans="1:8" ht="200.15" customHeight="1" x14ac:dyDescent="0.35">
      <c r="A1004" s="9" t="str">
        <f>SUBSTITUTE(Productos!A1005,"'","''")</f>
        <v>Manteca hidrogenada</v>
      </c>
      <c r="B1004" s="9">
        <f t="shared" si="60"/>
        <v>1002</v>
      </c>
      <c r="C1004" s="9">
        <f>Productos!D1005</f>
        <v>8000</v>
      </c>
      <c r="D1004" s="9" t="str">
        <f>VLOOKUP(A1004,'Base de datos'!$E$2:$H$7486,4,FALSE)</f>
        <v>Kg.</v>
      </c>
      <c r="E1004" s="9" t="str">
        <f>VLOOKUP(A1004,'Base de datos'!$E$2:$H$7486,2,FALSE)</f>
        <v>Carnes, cecinas y embutidos</v>
      </c>
      <c r="F1004" s="9">
        <f t="shared" si="61"/>
        <v>1</v>
      </c>
      <c r="G1004" s="9">
        <f t="shared" si="62"/>
        <v>2</v>
      </c>
      <c r="H1004" s="10" t="str">
        <f t="shared" si="63"/>
        <v xml:space="preserve">insert into producto (
	id_producto,
	nom_producto,
	precio,
	cod_unidad_medida,
	cod_categ_producto)
values (
	1002,
	'Manteca hidrogenada',
	8000,
	1,
	2);
</v>
      </c>
    </row>
    <row r="1005" spans="1:8" ht="200.15" customHeight="1" x14ac:dyDescent="0.35">
      <c r="A1005" s="9" t="str">
        <f>SUBSTITUTE(Productos!A1006,"'","''")</f>
        <v>Manteca vegetal</v>
      </c>
      <c r="B1005" s="9">
        <f t="shared" si="60"/>
        <v>1003</v>
      </c>
      <c r="C1005" s="9">
        <f>Productos!D1006</f>
        <v>8995</v>
      </c>
      <c r="D1005" s="9" t="str">
        <f>VLOOKUP(A1005,'Base de datos'!$E$2:$H$7486,4,FALSE)</f>
        <v>Kg.</v>
      </c>
      <c r="E1005" s="9" t="str">
        <f>VLOOKUP(A1005,'Base de datos'!$E$2:$H$7486,2,FALSE)</f>
        <v>Ovo lácteos</v>
      </c>
      <c r="F1005" s="9">
        <f t="shared" si="61"/>
        <v>1</v>
      </c>
      <c r="G1005" s="9">
        <f t="shared" si="62"/>
        <v>5</v>
      </c>
      <c r="H1005" s="10" t="str">
        <f t="shared" si="63"/>
        <v xml:space="preserve">insert into producto (
	id_producto,
	nom_producto,
	precio,
	cod_unidad_medida,
	cod_categ_producto)
values (
	1003,
	'Manteca vegetal',
	8995,
	1,
	5);
</v>
      </c>
    </row>
    <row r="1006" spans="1:8" ht="200.15" customHeight="1" x14ac:dyDescent="0.35">
      <c r="A1006" s="9" t="str">
        <f>SUBSTITUTE(Productos!A1007,"'","''")</f>
        <v>Manteca vegetal hidrogenada</v>
      </c>
      <c r="B1006" s="9">
        <f t="shared" si="60"/>
        <v>1004</v>
      </c>
      <c r="C1006" s="9">
        <f>Productos!D1007</f>
        <v>6610.625</v>
      </c>
      <c r="D1006" s="9" t="str">
        <f>VLOOKUP(A1006,'Base de datos'!$E$2:$H$7486,4,FALSE)</f>
        <v>Kg.</v>
      </c>
      <c r="E1006" s="9" t="str">
        <f>VLOOKUP(A1006,'Base de datos'!$E$2:$H$7486,2,FALSE)</f>
        <v>Ovo lácteos</v>
      </c>
      <c r="F1006" s="9">
        <f t="shared" si="61"/>
        <v>1</v>
      </c>
      <c r="G1006" s="9">
        <f t="shared" si="62"/>
        <v>5</v>
      </c>
      <c r="H1006" s="10" t="str">
        <f t="shared" si="63"/>
        <v xml:space="preserve">insert into producto (
	id_producto,
	nom_producto,
	precio,
	cod_unidad_medida,
	cod_categ_producto)
values (
	1004,
	'Manteca vegetal hidrogenada',
	6610.625,
	1,
	5);
</v>
      </c>
    </row>
    <row r="1007" spans="1:8" ht="200.15" customHeight="1" x14ac:dyDescent="0.35">
      <c r="A1007" s="9" t="str">
        <f>SUBSTITUTE(Productos!A1008,"'","''")</f>
        <v>Mantequilla</v>
      </c>
      <c r="B1007" s="9">
        <f t="shared" si="60"/>
        <v>1005</v>
      </c>
      <c r="C1007" s="9">
        <f>Productos!D1008</f>
        <v>10931.166666666666</v>
      </c>
      <c r="D1007" s="9" t="str">
        <f>VLOOKUP(A1007,'Base de datos'!$E$2:$H$7486,4,FALSE)</f>
        <v>Kg.</v>
      </c>
      <c r="E1007" s="9" t="str">
        <f>VLOOKUP(A1007,'Base de datos'!$E$2:$H$7486,2,FALSE)</f>
        <v>Ovo lácteos</v>
      </c>
      <c r="F1007" s="9">
        <f t="shared" si="61"/>
        <v>1</v>
      </c>
      <c r="G1007" s="9">
        <f t="shared" si="62"/>
        <v>5</v>
      </c>
      <c r="H1007" s="10" t="str">
        <f t="shared" si="63"/>
        <v xml:space="preserve">insert into producto (
	id_producto,
	nom_producto,
	precio,
	cod_unidad_medida,
	cod_categ_producto)
values (
	1005,
	'Mantequilla',
	10931.1666666667,
	1,
	5);
</v>
      </c>
    </row>
    <row r="1008" spans="1:8" ht="200.15" customHeight="1" x14ac:dyDescent="0.35">
      <c r="A1008" s="9" t="str">
        <f>SUBSTITUTE(Productos!A1009,"'","''")</f>
        <v>Mantequilla (ghee)</v>
      </c>
      <c r="B1008" s="9">
        <f t="shared" si="60"/>
        <v>1006</v>
      </c>
      <c r="C1008" s="9">
        <f>Productos!D1009</f>
        <v>10931.166666666666</v>
      </c>
      <c r="D1008" s="9" t="str">
        <f>VLOOKUP(A1008,'Base de datos'!$E$2:$H$7486,4,FALSE)</f>
        <v>Kg.</v>
      </c>
      <c r="E1008" s="9" t="str">
        <f>VLOOKUP(A1008,'Base de datos'!$E$2:$H$7486,2,FALSE)</f>
        <v>Carnes, cecinas y embutidos</v>
      </c>
      <c r="F1008" s="9">
        <f t="shared" si="61"/>
        <v>1</v>
      </c>
      <c r="G1008" s="9">
        <f t="shared" si="62"/>
        <v>2</v>
      </c>
      <c r="H1008" s="10" t="str">
        <f t="shared" si="63"/>
        <v xml:space="preserve">insert into producto (
	id_producto,
	nom_producto,
	precio,
	cod_unidad_medida,
	cod_categ_producto)
values (
	1006,
	'Mantequilla (ghee)',
	10931.1666666667,
	1,
	2);
</v>
      </c>
    </row>
    <row r="1009" spans="1:8" ht="200.15" customHeight="1" x14ac:dyDescent="0.35">
      <c r="A1009" s="9" t="str">
        <f>SUBSTITUTE(Productos!A1010,"'","''")</f>
        <v>Mantequilla con sal</v>
      </c>
      <c r="B1009" s="9">
        <f t="shared" si="60"/>
        <v>1007</v>
      </c>
      <c r="C1009" s="9">
        <f>Productos!D1010</f>
        <v>10548.444444444445</v>
      </c>
      <c r="D1009" s="9" t="str">
        <f>VLOOKUP(A1009,'Base de datos'!$E$2:$H$7486,4,FALSE)</f>
        <v>Kg.</v>
      </c>
      <c r="E1009" s="9" t="str">
        <f>VLOOKUP(A1009,'Base de datos'!$E$2:$H$7486,2,FALSE)</f>
        <v>Ovo lácteos</v>
      </c>
      <c r="F1009" s="9">
        <f t="shared" si="61"/>
        <v>1</v>
      </c>
      <c r="G1009" s="9">
        <f t="shared" si="62"/>
        <v>5</v>
      </c>
      <c r="H1009" s="10" t="str">
        <f t="shared" si="63"/>
        <v xml:space="preserve">insert into producto (
	id_producto,
	nom_producto,
	precio,
	cod_unidad_medida,
	cod_categ_producto)
values (
	1007,
	'Mantequilla con sal',
	10548.4444444444,
	1,
	5);
</v>
      </c>
    </row>
    <row r="1010" spans="1:8" ht="200.15" customHeight="1" x14ac:dyDescent="0.35">
      <c r="A1010" s="9" t="str">
        <f>SUBSTITUTE(Productos!A1011,"'","''")</f>
        <v>Mantequilla con sal 250gr</v>
      </c>
      <c r="B1010" s="9">
        <f t="shared" si="60"/>
        <v>1008</v>
      </c>
      <c r="C1010" s="9">
        <f>Productos!D1011</f>
        <v>10931.166666666666</v>
      </c>
      <c r="D1010" s="9" t="str">
        <f>VLOOKUP(A1010,'Base de datos'!$E$2:$H$7486,4,FALSE)</f>
        <v>unidad</v>
      </c>
      <c r="E1010" s="9" t="str">
        <f>VLOOKUP(A1010,'Base de datos'!$E$2:$H$7486,2,FALSE)</f>
        <v>Ovo lácteos</v>
      </c>
      <c r="F1010" s="9">
        <f t="shared" si="61"/>
        <v>5</v>
      </c>
      <c r="G1010" s="9">
        <f t="shared" si="62"/>
        <v>5</v>
      </c>
      <c r="H1010" s="10" t="str">
        <f t="shared" si="63"/>
        <v xml:space="preserve">insert into producto (
	id_producto,
	nom_producto,
	precio,
	cod_unidad_medida,
	cod_categ_producto)
values (
	1008,
	'Mantequilla con sal 250gr',
	10931.1666666667,
	5,
	5);
</v>
      </c>
    </row>
    <row r="1011" spans="1:8" ht="200.15" customHeight="1" x14ac:dyDescent="0.35">
      <c r="A1011" s="9" t="str">
        <f>SUBSTITUTE(Productos!A1012,"'","''")</f>
        <v>Mantequilla de maní</v>
      </c>
      <c r="B1011" s="9">
        <f t="shared" si="60"/>
        <v>1009</v>
      </c>
      <c r="C1011" s="9">
        <f>Productos!D1012</f>
        <v>18000</v>
      </c>
      <c r="D1011" s="9" t="str">
        <f>VLOOKUP(A1011,'Base de datos'!$E$2:$H$7486,4,FALSE)</f>
        <v>Kg.</v>
      </c>
      <c r="E1011" s="9" t="str">
        <f>VLOOKUP(A1011,'Base de datos'!$E$2:$H$7486,2,FALSE)</f>
        <v>Abarrotes</v>
      </c>
      <c r="F1011" s="9">
        <f t="shared" si="61"/>
        <v>1</v>
      </c>
      <c r="G1011" s="9">
        <f t="shared" si="62"/>
        <v>6</v>
      </c>
      <c r="H1011" s="10" t="str">
        <f t="shared" si="63"/>
        <v xml:space="preserve">insert into producto (
	id_producto,
	nom_producto,
	precio,
	cod_unidad_medida,
	cod_categ_producto)
values (
	1009,
	'Mantequilla de maní',
	18000,
	1,
	6);
</v>
      </c>
    </row>
    <row r="1012" spans="1:8" ht="200.15" customHeight="1" x14ac:dyDescent="0.35">
      <c r="A1012" s="9" t="str">
        <f>SUBSTITUTE(Productos!A1013,"'","''")</f>
        <v>Mantequilla sin sal</v>
      </c>
      <c r="B1012" s="9">
        <f t="shared" si="60"/>
        <v>1010</v>
      </c>
      <c r="C1012" s="9">
        <f>Productos!D1013</f>
        <v>14037.25</v>
      </c>
      <c r="D1012" s="9" t="str">
        <f>VLOOKUP(A1012,'Base de datos'!$E$2:$H$7486,4,FALSE)</f>
        <v>Kg.</v>
      </c>
      <c r="E1012" s="9" t="str">
        <f>VLOOKUP(A1012,'Base de datos'!$E$2:$H$7486,2,FALSE)</f>
        <v>Ovo lácteos</v>
      </c>
      <c r="F1012" s="9">
        <f t="shared" si="61"/>
        <v>1</v>
      </c>
      <c r="G1012" s="9">
        <f t="shared" si="62"/>
        <v>5</v>
      </c>
      <c r="H1012" s="10" t="str">
        <f t="shared" si="63"/>
        <v xml:space="preserve">insert into producto (
	id_producto,
	nom_producto,
	precio,
	cod_unidad_medida,
	cod_categ_producto)
values (
	1010,
	'Mantequilla sin sal',
	14037.25,
	1,
	5);
</v>
      </c>
    </row>
    <row r="1013" spans="1:8" ht="200.15" customHeight="1" x14ac:dyDescent="0.35">
      <c r="A1013" s="9" t="str">
        <f>SUBSTITUTE(Productos!A1014,"'","''")</f>
        <v>Mantequilla sin sal "Soprole"</v>
      </c>
      <c r="B1013" s="9">
        <f t="shared" si="60"/>
        <v>1011</v>
      </c>
      <c r="C1013" s="9">
        <f>Productos!D1014</f>
        <v>14037.25</v>
      </c>
      <c r="D1013" s="9" t="str">
        <f>VLOOKUP(A1013,'Base de datos'!$E$2:$H$7486,4,FALSE)</f>
        <v>Kg.</v>
      </c>
      <c r="E1013" s="9" t="str">
        <f>VLOOKUP(A1013,'Base de datos'!$E$2:$H$7486,2,FALSE)</f>
        <v>Frutas y verduras</v>
      </c>
      <c r="F1013" s="9">
        <f t="shared" si="61"/>
        <v>1</v>
      </c>
      <c r="G1013" s="9">
        <f t="shared" si="62"/>
        <v>1</v>
      </c>
      <c r="H1013" s="10" t="str">
        <f t="shared" si="63"/>
        <v xml:space="preserve">insert into producto (
	id_producto,
	nom_producto,
	precio,
	cod_unidad_medida,
	cod_categ_producto)
values (
	1011,
	'Mantequilla sin sal "Soprole"',
	14037.25,
	1,
	1);
</v>
      </c>
    </row>
    <row r="1014" spans="1:8" ht="200.15" customHeight="1" x14ac:dyDescent="0.35">
      <c r="A1014" s="9" t="str">
        <f>SUBSTITUTE(Productos!A1015,"'","''")</f>
        <v>Manzanas pink lady (1 unidad)</v>
      </c>
      <c r="B1014" s="9">
        <f t="shared" si="60"/>
        <v>1012</v>
      </c>
      <c r="C1014" s="9">
        <f>Productos!D1015</f>
        <v>2690</v>
      </c>
      <c r="D1014" s="9" t="str">
        <f>VLOOKUP(A1014,'Base de datos'!$E$2:$H$7486,4,FALSE)</f>
        <v>Kg.</v>
      </c>
      <c r="E1014" s="9" t="str">
        <f>VLOOKUP(A1014,'Base de datos'!$E$2:$H$7486,2,FALSE)</f>
        <v>Frutas y verduras</v>
      </c>
      <c r="F1014" s="9">
        <f t="shared" si="61"/>
        <v>1</v>
      </c>
      <c r="G1014" s="9">
        <f t="shared" si="62"/>
        <v>1</v>
      </c>
      <c r="H1014" s="10" t="str">
        <f t="shared" si="63"/>
        <v xml:space="preserve">insert into producto (
	id_producto,
	nom_producto,
	precio,
	cod_unidad_medida,
	cod_categ_producto)
values (
	1012,
	'Manzanas pink lady (1 unidad)',
	2690,
	1,
	1);
</v>
      </c>
    </row>
    <row r="1015" spans="1:8" ht="200.15" customHeight="1" x14ac:dyDescent="0.35">
      <c r="A1015" s="9" t="str">
        <f>SUBSTITUTE(Productos!A1016,"'","''")</f>
        <v>Manzanas pink lady o verdes</v>
      </c>
      <c r="B1015" s="9">
        <f t="shared" si="60"/>
        <v>1013</v>
      </c>
      <c r="C1015" s="9">
        <f>Productos!D1016</f>
        <v>2690</v>
      </c>
      <c r="D1015" s="9" t="str">
        <f>VLOOKUP(A1015,'Base de datos'!$E$2:$H$7486,4,FALSE)</f>
        <v>Kg.</v>
      </c>
      <c r="E1015" s="9" t="str">
        <f>VLOOKUP(A1015,'Base de datos'!$E$2:$H$7486,2,FALSE)</f>
        <v>Frutas y verduras</v>
      </c>
      <c r="F1015" s="9">
        <f t="shared" si="61"/>
        <v>1</v>
      </c>
      <c r="G1015" s="9">
        <f t="shared" si="62"/>
        <v>1</v>
      </c>
      <c r="H1015" s="10" t="str">
        <f t="shared" si="63"/>
        <v xml:space="preserve">insert into producto (
	id_producto,
	nom_producto,
	precio,
	cod_unidad_medida,
	cod_categ_producto)
values (
	1013,
	'Manzanas pink lady o verdes',
	2690,
	1,
	1);
</v>
      </c>
    </row>
    <row r="1016" spans="1:8" ht="200.15" customHeight="1" x14ac:dyDescent="0.35">
      <c r="A1016" s="9" t="str">
        <f>SUBSTITUTE(Productos!A1017,"'","''")</f>
        <v>Manzanas rojas</v>
      </c>
      <c r="B1016" s="9">
        <f t="shared" si="60"/>
        <v>1014</v>
      </c>
      <c r="C1016" s="9">
        <f>Productos!D1017</f>
        <v>2423.3333333333335</v>
      </c>
      <c r="D1016" s="9" t="str">
        <f>VLOOKUP(A1016,'Base de datos'!$E$2:$H$7486,4,FALSE)</f>
        <v>Kg.</v>
      </c>
      <c r="E1016" s="9" t="str">
        <f>VLOOKUP(A1016,'Base de datos'!$E$2:$H$7486,2,FALSE)</f>
        <v>Frutas y verduras</v>
      </c>
      <c r="F1016" s="9">
        <f t="shared" si="61"/>
        <v>1</v>
      </c>
      <c r="G1016" s="9">
        <f t="shared" si="62"/>
        <v>1</v>
      </c>
      <c r="H1016" s="10" t="str">
        <f t="shared" si="63"/>
        <v xml:space="preserve">insert into producto (
	id_producto,
	nom_producto,
	precio,
	cod_unidad_medida,
	cod_categ_producto)
values (
	1014,
	'Manzanas rojas',
	2423.33333333333,
	1,
	1);
</v>
      </c>
    </row>
    <row r="1017" spans="1:8" ht="200.15" customHeight="1" x14ac:dyDescent="0.35">
      <c r="A1017" s="9" t="str">
        <f>SUBSTITUTE(Productos!A1018,"'","''")</f>
        <v>Manzanas verdes</v>
      </c>
      <c r="B1017" s="9">
        <f t="shared" si="60"/>
        <v>1015</v>
      </c>
      <c r="C1017" s="9">
        <f>Productos!D1018</f>
        <v>2735.7142857142858</v>
      </c>
      <c r="D1017" s="9" t="str">
        <f>VLOOKUP(A1017,'Base de datos'!$E$2:$H$7486,4,FALSE)</f>
        <v>Kg.</v>
      </c>
      <c r="E1017" s="9" t="str">
        <f>VLOOKUP(A1017,'Base de datos'!$E$2:$H$7486,2,FALSE)</f>
        <v>Frutas y verduras</v>
      </c>
      <c r="F1017" s="9">
        <f t="shared" si="61"/>
        <v>1</v>
      </c>
      <c r="G1017" s="9">
        <f t="shared" si="62"/>
        <v>1</v>
      </c>
      <c r="H1017" s="10" t="str">
        <f t="shared" si="63"/>
        <v xml:space="preserve">insert into producto (
	id_producto,
	nom_producto,
	precio,
	cod_unidad_medida,
	cod_categ_producto)
values (
	1015,
	'Manzanas verdes',
	2735.71428571429,
	1,
	1);
</v>
      </c>
    </row>
    <row r="1018" spans="1:8" ht="200.15" customHeight="1" x14ac:dyDescent="0.35">
      <c r="A1018" s="9" t="str">
        <f>SUBSTITUTE(Productos!A1019,"'","''")</f>
        <v>Manzanas verdes frescas</v>
      </c>
      <c r="B1018" s="9">
        <f t="shared" si="60"/>
        <v>1016</v>
      </c>
      <c r="C1018" s="9">
        <f>Productos!D1019</f>
        <v>1345</v>
      </c>
      <c r="D1018" s="9" t="str">
        <f>VLOOKUP(A1018,'Base de datos'!$E$2:$H$7486,4,FALSE)</f>
        <v>Kg.</v>
      </c>
      <c r="E1018" s="9" t="str">
        <f>VLOOKUP(A1018,'Base de datos'!$E$2:$H$7486,2,FALSE)</f>
        <v>Frutas y verduras</v>
      </c>
      <c r="F1018" s="9">
        <f t="shared" si="61"/>
        <v>1</v>
      </c>
      <c r="G1018" s="9">
        <f t="shared" si="62"/>
        <v>1</v>
      </c>
      <c r="H1018" s="10" t="str">
        <f t="shared" si="63"/>
        <v xml:space="preserve">insert into producto (
	id_producto,
	nom_producto,
	precio,
	cod_unidad_medida,
	cod_categ_producto)
values (
	1016,
	'Manzanas verdes frescas',
	1345,
	1,
	1);
</v>
      </c>
    </row>
    <row r="1019" spans="1:8" ht="200.15" customHeight="1" x14ac:dyDescent="0.35">
      <c r="A1019" s="9" t="str">
        <f>SUBSTITUTE(Productos!A1020,"'","''")</f>
        <v>Manzanas verdes o fuji</v>
      </c>
      <c r="B1019" s="9">
        <f t="shared" si="60"/>
        <v>1017</v>
      </c>
      <c r="C1019" s="9">
        <f>Productos!D1020</f>
        <v>1345</v>
      </c>
      <c r="D1019" s="9" t="str">
        <f>VLOOKUP(A1019,'Base de datos'!$E$2:$H$7486,4,FALSE)</f>
        <v>unidad</v>
      </c>
      <c r="E1019" s="9" t="str">
        <f>VLOOKUP(A1019,'Base de datos'!$E$2:$H$7486,2,FALSE)</f>
        <v>Carnes, cecinas y embutidos</v>
      </c>
      <c r="F1019" s="9">
        <f t="shared" si="61"/>
        <v>5</v>
      </c>
      <c r="G1019" s="9">
        <f t="shared" si="62"/>
        <v>2</v>
      </c>
      <c r="H1019" s="10" t="str">
        <f t="shared" si="63"/>
        <v xml:space="preserve">insert into producto (
	id_producto,
	nom_producto,
	precio,
	cod_unidad_medida,
	cod_categ_producto)
values (
	1017,
	'Manzanas verdes o fuji',
	1345,
	5,
	2);
</v>
      </c>
    </row>
    <row r="1020" spans="1:8" ht="200.15" customHeight="1" x14ac:dyDescent="0.35">
      <c r="A1020" s="9" t="str">
        <f>SUBSTITUTE(Productos!A1021,"'","''")</f>
        <v>Maqui congelado,deshidratado o fresco</v>
      </c>
      <c r="B1020" s="9">
        <f t="shared" si="60"/>
        <v>1018</v>
      </c>
      <c r="C1020" s="9">
        <f>Productos!D1021</f>
        <v>20000</v>
      </c>
      <c r="D1020" s="9" t="str">
        <f>VLOOKUP(A1020,'Base de datos'!$E$2:$H$7486,4,FALSE)</f>
        <v>Kg.</v>
      </c>
      <c r="E1020" s="9" t="str">
        <f>VLOOKUP(A1020,'Base de datos'!$E$2:$H$7486,2,FALSE)</f>
        <v>Carnes, cecinas y embutidos</v>
      </c>
      <c r="F1020" s="9">
        <f t="shared" si="61"/>
        <v>1</v>
      </c>
      <c r="G1020" s="9">
        <f t="shared" si="62"/>
        <v>2</v>
      </c>
      <c r="H1020" s="10" t="str">
        <f t="shared" si="63"/>
        <v xml:space="preserve">insert into producto (
	id_producto,
	nom_producto,
	precio,
	cod_unidad_medida,
	cod_categ_producto)
values (
	1018,
	'Maqui congelado,deshidratado o fresco',
	20000,
	1,
	2);
</v>
      </c>
    </row>
    <row r="1021" spans="1:8" ht="200.15" customHeight="1" x14ac:dyDescent="0.35">
      <c r="A1021" s="9" t="str">
        <f>SUBSTITUTE(Productos!A1022,"'","''")</f>
        <v>Maqui o cranberry</v>
      </c>
      <c r="B1021" s="9">
        <f t="shared" si="60"/>
        <v>1019</v>
      </c>
      <c r="C1021" s="9">
        <f>Productos!D1022</f>
        <v>20000</v>
      </c>
      <c r="D1021" s="9" t="str">
        <f>VLOOKUP(A1021,'Base de datos'!$E$2:$H$7486,4,FALSE)</f>
        <v>Kg.</v>
      </c>
      <c r="E1021" s="9" t="str">
        <f>VLOOKUP(A1021,'Base de datos'!$E$2:$H$7486,2,FALSE)</f>
        <v>Carnes, cecinas y embutidos</v>
      </c>
      <c r="F1021" s="9">
        <f t="shared" si="61"/>
        <v>1</v>
      </c>
      <c r="G1021" s="9">
        <f t="shared" si="62"/>
        <v>2</v>
      </c>
      <c r="H1021" s="10" t="str">
        <f t="shared" si="63"/>
        <v xml:space="preserve">insert into producto (
	id_producto,
	nom_producto,
	precio,
	cod_unidad_medida,
	cod_categ_producto)
values (
	1019,
	'Maqui o cranberry',
	20000,
	1,
	2);
</v>
      </c>
    </row>
    <row r="1022" spans="1:8" ht="200.15" customHeight="1" x14ac:dyDescent="0.35">
      <c r="A1022" s="9" t="str">
        <f>SUBSTITUTE(Productos!A1023,"'","''")</f>
        <v>Maracuyá fresco</v>
      </c>
      <c r="B1022" s="9">
        <f t="shared" si="60"/>
        <v>1020</v>
      </c>
      <c r="C1022" s="9">
        <f>Productos!D1023</f>
        <v>3900</v>
      </c>
      <c r="D1022" s="9" t="str">
        <f>VLOOKUP(A1022,'Base de datos'!$E$2:$H$7486,4,FALSE)</f>
        <v>Kg.</v>
      </c>
      <c r="E1022" s="9" t="str">
        <f>VLOOKUP(A1022,'Base de datos'!$E$2:$H$7486,2,FALSE)</f>
        <v>Frutas y verduras</v>
      </c>
      <c r="F1022" s="9">
        <f t="shared" si="61"/>
        <v>1</v>
      </c>
      <c r="G1022" s="9">
        <f t="shared" si="62"/>
        <v>1</v>
      </c>
      <c r="H1022" s="10" t="str">
        <f t="shared" si="63"/>
        <v xml:space="preserve">insert into producto (
	id_producto,
	nom_producto,
	precio,
	cod_unidad_medida,
	cod_categ_producto)
values (
	1020,
	'Maracuyá fresco',
	3900,
	1,
	1);
</v>
      </c>
    </row>
    <row r="1023" spans="1:8" ht="200.15" customHeight="1" x14ac:dyDescent="0.35">
      <c r="A1023" s="9" t="str">
        <f>SUBSTITUTE(Productos!A1024,"'","''")</f>
        <v>Margarina de hoja</v>
      </c>
      <c r="B1023" s="9">
        <f t="shared" si="60"/>
        <v>1021</v>
      </c>
      <c r="C1023" s="9">
        <f>Productos!D1024</f>
        <v>4650</v>
      </c>
      <c r="D1023" s="9" t="str">
        <f>VLOOKUP(A1023,'Base de datos'!$E$2:$H$7486,4,FALSE)</f>
        <v>Kg.</v>
      </c>
      <c r="E1023" s="9" t="str">
        <f>VLOOKUP(A1023,'Base de datos'!$E$2:$H$7486,2,FALSE)</f>
        <v>Ovo lácteos</v>
      </c>
      <c r="F1023" s="9">
        <f t="shared" si="61"/>
        <v>1</v>
      </c>
      <c r="G1023" s="9">
        <f t="shared" si="62"/>
        <v>5</v>
      </c>
      <c r="H1023" s="10" t="str">
        <f t="shared" si="63"/>
        <v xml:space="preserve">insert into producto (
	id_producto,
	nom_producto,
	precio,
	cod_unidad_medida,
	cod_categ_producto)
values (
	1021,
	'Margarina de hoja',
	4650,
	1,
	5);
</v>
      </c>
    </row>
    <row r="1024" spans="1:8" ht="200.15" customHeight="1" x14ac:dyDescent="0.35">
      <c r="A1024" s="9" t="str">
        <f>SUBSTITUTE(Productos!A1025,"'","''")</f>
        <v>Margarina de horneo</v>
      </c>
      <c r="B1024" s="9">
        <f t="shared" si="60"/>
        <v>1022</v>
      </c>
      <c r="C1024" s="9">
        <f>Productos!D1025</f>
        <v>10000</v>
      </c>
      <c r="D1024" s="9" t="str">
        <f>VLOOKUP(A1024,'Base de datos'!$E$2:$H$7486,4,FALSE)</f>
        <v>Kg.</v>
      </c>
      <c r="E1024" s="9" t="str">
        <f>VLOOKUP(A1024,'Base de datos'!$E$2:$H$7486,2,FALSE)</f>
        <v>Ovo lácteos</v>
      </c>
      <c r="F1024" s="9">
        <f t="shared" si="61"/>
        <v>1</v>
      </c>
      <c r="G1024" s="9">
        <f t="shared" si="62"/>
        <v>5</v>
      </c>
      <c r="H1024" s="10" t="str">
        <f t="shared" si="63"/>
        <v xml:space="preserve">insert into producto (
	id_producto,
	nom_producto,
	precio,
	cod_unidad_medida,
	cod_categ_producto)
values (
	1022,
	'Margarina de horneo',
	10000,
	1,
	5);
</v>
      </c>
    </row>
    <row r="1025" spans="1:8" ht="200.15" customHeight="1" x14ac:dyDescent="0.35">
      <c r="A1025" s="9" t="str">
        <f>SUBSTITUTE(Productos!A1026,"'","''")</f>
        <v>Margarina de horneo "Watt´s"</v>
      </c>
      <c r="B1025" s="9">
        <f t="shared" si="60"/>
        <v>1023</v>
      </c>
      <c r="C1025" s="9">
        <f>Productos!D1026</f>
        <v>10000</v>
      </c>
      <c r="D1025" s="9" t="str">
        <f>VLOOKUP(A1025,'Base de datos'!$E$2:$H$7486,4,FALSE)</f>
        <v>Kg.</v>
      </c>
      <c r="E1025" s="9" t="str">
        <f>VLOOKUP(A1025,'Base de datos'!$E$2:$H$7486,2,FALSE)</f>
        <v>Ovo lácteos</v>
      </c>
      <c r="F1025" s="9">
        <f t="shared" si="61"/>
        <v>1</v>
      </c>
      <c r="G1025" s="9">
        <f t="shared" si="62"/>
        <v>5</v>
      </c>
      <c r="H1025" s="10" t="str">
        <f t="shared" si="63"/>
        <v xml:space="preserve">insert into producto (
	id_producto,
	nom_producto,
	precio,
	cod_unidad_medida,
	cod_categ_producto)
values (
	1023,
	'Margarina de horneo "Watt´s"',
	10000,
	1,
	5);
</v>
      </c>
    </row>
    <row r="1026" spans="1:8" ht="200.15" customHeight="1" x14ac:dyDescent="0.35">
      <c r="A1026" s="9" t="str">
        <f>SUBSTITUTE(Productos!A1027,"'","''")</f>
        <v>Margarina horneo "Watt´s"</v>
      </c>
      <c r="B1026" s="9">
        <f t="shared" si="60"/>
        <v>1024</v>
      </c>
      <c r="C1026" s="9">
        <f>Productos!D1027</f>
        <v>10000</v>
      </c>
      <c r="D1026" s="9" t="str">
        <f>VLOOKUP(A1026,'Base de datos'!$E$2:$H$7486,4,FALSE)</f>
        <v>Kg.</v>
      </c>
      <c r="E1026" s="9" t="str">
        <f>VLOOKUP(A1026,'Base de datos'!$E$2:$H$7486,2,FALSE)</f>
        <v>Frutas y verduras</v>
      </c>
      <c r="F1026" s="9">
        <f t="shared" si="61"/>
        <v>1</v>
      </c>
      <c r="G1026" s="9">
        <f t="shared" si="62"/>
        <v>1</v>
      </c>
      <c r="H1026" s="10" t="str">
        <f t="shared" si="63"/>
        <v xml:space="preserve">insert into producto (
	id_producto,
	nom_producto,
	precio,
	cod_unidad_medida,
	cod_categ_producto)
values (
	1024,
	'Margarina horneo "Watt´s"',
	10000,
	1,
	1);
</v>
      </c>
    </row>
    <row r="1027" spans="1:8" ht="200.15" customHeight="1" x14ac:dyDescent="0.35">
      <c r="A1027" s="9" t="str">
        <f>SUBSTITUTE(Productos!A1028,"'","''")</f>
        <v>Margarina maestra hoja</v>
      </c>
      <c r="B1027" s="9">
        <f t="shared" si="60"/>
        <v>1025</v>
      </c>
      <c r="C1027" s="9">
        <f>Productos!D1028</f>
        <v>10000</v>
      </c>
      <c r="D1027" s="9" t="str">
        <f>VLOOKUP(A1027,'Base de datos'!$E$2:$H$7486,4,FALSE)</f>
        <v>Kg.</v>
      </c>
      <c r="E1027" s="9" t="str">
        <f>VLOOKUP(A1027,'Base de datos'!$E$2:$H$7486,2,FALSE)</f>
        <v>Ovo lácteos</v>
      </c>
      <c r="F1027" s="9">
        <f t="shared" si="61"/>
        <v>1</v>
      </c>
      <c r="G1027" s="9">
        <f t="shared" si="62"/>
        <v>5</v>
      </c>
      <c r="H1027" s="10" t="str">
        <f t="shared" si="63"/>
        <v xml:space="preserve">insert into producto (
	id_producto,
	nom_producto,
	precio,
	cod_unidad_medida,
	cod_categ_producto)
values (
	1025,
	'Margarina maestra hoja',
	10000,
	1,
	5);
</v>
      </c>
    </row>
    <row r="1028" spans="1:8" ht="200.15" customHeight="1" x14ac:dyDescent="0.35">
      <c r="A1028" s="9" t="str">
        <f>SUBSTITUTE(Productos!A1029,"'","''")</f>
        <v>Margarina maestra horneo</v>
      </c>
      <c r="B1028" s="9">
        <f t="shared" ref="B1028:B1091" si="64">ROW()-2</f>
        <v>1026</v>
      </c>
      <c r="C1028" s="9">
        <f>Productos!D1029</f>
        <v>8500</v>
      </c>
      <c r="D1028" s="9" t="str">
        <f>VLOOKUP(A1028,'Base de datos'!$E$2:$H$7486,4,FALSE)</f>
        <v>Kg.</v>
      </c>
      <c r="E1028" s="9" t="str">
        <f>VLOOKUP(A1028,'Base de datos'!$E$2:$H$7486,2,FALSE)</f>
        <v>Ovo lácteos</v>
      </c>
      <c r="F1028" s="9">
        <f t="shared" ref="F1028:F1091" si="65">IF(D1028="unidad",5,IF(D1028="Kg.",1,IF(D1028="gr.",2,IF(D1028="lt.",3,IF(D1028="ml.",4,IF(D1028="mt.",6,"error"))))))</f>
        <v>1</v>
      </c>
      <c r="G1028" s="9">
        <f t="shared" ref="G1028:G1091" si="66">IF(E1028="Frutas y verduras",1,IF(E1028="Carnes, cecinas y embutidos",2,IF(E1028="Mariscos y pescados",3,IF(E1028="Congelados",4,IF(E1028="Ovo lácteos",5,IF(E1028="Abarrotes",6,IF(E1028="Vinos, licores y bebidas",7,IF(E1028="No alimenticios",8,IF(E1028="Artículos de aseo",9,IF(E1028="Equipos y otros",10,0))))))))))</f>
        <v>5</v>
      </c>
      <c r="H1028" s="10" t="str">
        <f t="shared" ref="H1028:H1091" si="67">"insert into "&amp;$B$1&amp;" ("&amp;CHAR(10)&amp;
CHAR(9)&amp;$B$2&amp;","&amp;CHAR(10)&amp;
CHAR(9)&amp;$A$2&amp;","&amp;CHAR(10)&amp;
CHAR(9)&amp;$C$2&amp;","&amp;CHAR(10)&amp;
CHAR(9)&amp;$F$2&amp;","&amp;CHAR(10)&amp;
CHAR(9)&amp;$G$2&amp;")"&amp;CHAR(10)&amp;
"values ("&amp;CHAR(10)&amp;
CHAR(9)&amp;B1028&amp;","&amp;CHAR(10)&amp;
CHAR(9)&amp;"'"&amp;SUBSTITUTE(A1028,"'","''")&amp;"',"&amp;CHAR(10)&amp;
CHAR(9)&amp;C1028&amp;","&amp;CHAR(10)&amp;
CHAR(9)&amp;F1028&amp;","&amp;CHAR(10)&amp;
CHAR(9)&amp;G1028&amp;");"&amp;CHAR(10)</f>
        <v xml:space="preserve">insert into producto (
	id_producto,
	nom_producto,
	precio,
	cod_unidad_medida,
	cod_categ_producto)
values (
	1026,
	'Margarina maestra horneo',
	8500,
	1,
	5);
</v>
      </c>
    </row>
    <row r="1029" spans="1:8" ht="200.15" customHeight="1" x14ac:dyDescent="0.35">
      <c r="A1029" s="9" t="str">
        <f>SUBSTITUTE(Productos!A1030,"'","''")</f>
        <v>Mariscos congelados</v>
      </c>
      <c r="B1029" s="9">
        <f t="shared" si="64"/>
        <v>1027</v>
      </c>
      <c r="C1029" s="9">
        <f>Productos!D1030</f>
        <v>8900</v>
      </c>
      <c r="D1029" s="9" t="str">
        <f>VLOOKUP(A1029,'Base de datos'!$E$2:$H$7486,4,FALSE)</f>
        <v>Kg.</v>
      </c>
      <c r="E1029" s="9" t="str">
        <f>VLOOKUP(A1029,'Base de datos'!$E$2:$H$7486,2,FALSE)</f>
        <v>Mariscos y pescados</v>
      </c>
      <c r="F1029" s="9">
        <f t="shared" si="65"/>
        <v>1</v>
      </c>
      <c r="G1029" s="9">
        <f t="shared" si="66"/>
        <v>3</v>
      </c>
      <c r="H1029" s="10" t="str">
        <f t="shared" si="67"/>
        <v xml:space="preserve">insert into producto (
	id_producto,
	nom_producto,
	precio,
	cod_unidad_medida,
	cod_categ_producto)
values (
	1027,
	'Mariscos congelados',
	8900,
	1,
	3);
</v>
      </c>
    </row>
    <row r="1030" spans="1:8" ht="200.15" customHeight="1" x14ac:dyDescent="0.35">
      <c r="A1030" s="9" t="str">
        <f>SUBSTITUTE(Productos!A1031,"'","''")</f>
        <v>Marraqueta</v>
      </c>
      <c r="B1030" s="9">
        <f t="shared" si="64"/>
        <v>1028</v>
      </c>
      <c r="C1030" s="9">
        <f>Productos!D1031</f>
        <v>1095</v>
      </c>
      <c r="D1030" s="9" t="str">
        <f>VLOOKUP(A1030,'Base de datos'!$E$2:$H$7486,4,FALSE)</f>
        <v>Kg.</v>
      </c>
      <c r="E1030" s="9" t="str">
        <f>VLOOKUP(A1030,'Base de datos'!$E$2:$H$7486,2,FALSE)</f>
        <v>Abarrotes</v>
      </c>
      <c r="F1030" s="9">
        <f t="shared" si="65"/>
        <v>1</v>
      </c>
      <c r="G1030" s="9">
        <f t="shared" si="66"/>
        <v>6</v>
      </c>
      <c r="H1030" s="10" t="str">
        <f t="shared" si="67"/>
        <v xml:space="preserve">insert into producto (
	id_producto,
	nom_producto,
	precio,
	cod_unidad_medida,
	cod_categ_producto)
values (
	1028,
	'Marraqueta',
	1095,
	1,
	6);
</v>
      </c>
    </row>
    <row r="1031" spans="1:8" ht="200.15" customHeight="1" x14ac:dyDescent="0.35">
      <c r="A1031" s="9" t="str">
        <f>SUBSTITUTE(Productos!A1032,"'","''")</f>
        <v>Marrasquino</v>
      </c>
      <c r="B1031" s="9">
        <f t="shared" si="64"/>
        <v>1029</v>
      </c>
      <c r="C1031" s="9">
        <f>Productos!D1032</f>
        <v>21.428571428571427</v>
      </c>
      <c r="D1031" s="9" t="str">
        <f>VLOOKUP(A1031,'Base de datos'!$E$2:$H$7486,4,FALSE)</f>
        <v>unidad</v>
      </c>
      <c r="E1031" s="9" t="str">
        <f>VLOOKUP(A1031,'Base de datos'!$E$2:$H$7486,2,FALSE)</f>
        <v>Abarrotes</v>
      </c>
      <c r="F1031" s="9">
        <f t="shared" si="65"/>
        <v>5</v>
      </c>
      <c r="G1031" s="9">
        <f t="shared" si="66"/>
        <v>6</v>
      </c>
      <c r="H1031" s="10" t="str">
        <f t="shared" si="67"/>
        <v xml:space="preserve">insert into producto (
	id_producto,
	nom_producto,
	precio,
	cod_unidad_medida,
	cod_categ_producto)
values (
	1029,
	'Marrasquino',
	21.4285714285714,
	5,
	6);
</v>
      </c>
    </row>
    <row r="1032" spans="1:8" ht="200.15" customHeight="1" x14ac:dyDescent="0.35">
      <c r="A1032" s="9" t="str">
        <f>SUBSTITUTE(Productos!A1033,"'","''")</f>
        <v>Marrasquino frasco 140 grs frasco</v>
      </c>
      <c r="B1032" s="9">
        <f t="shared" si="64"/>
        <v>1030</v>
      </c>
      <c r="C1032" s="9">
        <f>Productos!D1033</f>
        <v>21.428571428571427</v>
      </c>
      <c r="D1032" s="9" t="str">
        <f>VLOOKUP(A1032,'Base de datos'!$E$2:$H$7486,4,FALSE)</f>
        <v>unidad</v>
      </c>
      <c r="E1032" s="9" t="str">
        <f>VLOOKUP(A1032,'Base de datos'!$E$2:$H$7486,2,FALSE)</f>
        <v>Abarrotes</v>
      </c>
      <c r="F1032" s="9">
        <f t="shared" si="65"/>
        <v>5</v>
      </c>
      <c r="G1032" s="9">
        <f t="shared" si="66"/>
        <v>6</v>
      </c>
      <c r="H1032" s="10" t="str">
        <f t="shared" si="67"/>
        <v xml:space="preserve">insert into producto (
	id_producto,
	nom_producto,
	precio,
	cod_unidad_medida,
	cod_categ_producto)
values (
	1030,
	'Marrasquino frasco 140 grs frasco',
	21.4285714285714,
	5,
	6);
</v>
      </c>
    </row>
    <row r="1033" spans="1:8" ht="200.15" customHeight="1" x14ac:dyDescent="0.35">
      <c r="A1033" s="9" t="str">
        <f>SUBSTITUTE(Productos!A1034,"'","''")</f>
        <v>Marrasquino frasco frasco</v>
      </c>
      <c r="B1033" s="9">
        <f t="shared" si="64"/>
        <v>1031</v>
      </c>
      <c r="C1033" s="9">
        <f>Productos!D1034</f>
        <v>21.428571428571427</v>
      </c>
      <c r="D1033" s="9" t="str">
        <f>VLOOKUP(A1033,'Base de datos'!$E$2:$H$7486,4,FALSE)</f>
        <v>unidad</v>
      </c>
      <c r="E1033" s="9" t="str">
        <f>VLOOKUP(A1033,'Base de datos'!$E$2:$H$7486,2,FALSE)</f>
        <v>Abarrotes</v>
      </c>
      <c r="F1033" s="9">
        <f t="shared" si="65"/>
        <v>5</v>
      </c>
      <c r="G1033" s="9">
        <f t="shared" si="66"/>
        <v>6</v>
      </c>
      <c r="H1033" s="10" t="str">
        <f t="shared" si="67"/>
        <v xml:space="preserve">insert into producto (
	id_producto,
	nom_producto,
	precio,
	cod_unidad_medida,
	cod_categ_producto)
values (
	1031,
	'Marrasquino frasco frasco',
	21.4285714285714,
	5,
	6);
</v>
      </c>
    </row>
    <row r="1034" spans="1:8" ht="200.15" customHeight="1" x14ac:dyDescent="0.35">
      <c r="A1034" s="9" t="str">
        <f>SUBSTITUTE(Productos!A1035,"'","''")</f>
        <v>Marrasquino frasco peq.</v>
      </c>
      <c r="B1034" s="9">
        <f t="shared" si="64"/>
        <v>1032</v>
      </c>
      <c r="C1034" s="9">
        <f>Productos!D1035</f>
        <v>21.428571428571427</v>
      </c>
      <c r="D1034" s="9" t="str">
        <f>VLOOKUP(A1034,'Base de datos'!$E$2:$H$7486,4,FALSE)</f>
        <v>unidad</v>
      </c>
      <c r="E1034" s="9" t="str">
        <f>VLOOKUP(A1034,'Base de datos'!$E$2:$H$7486,2,FALSE)</f>
        <v>Abarrotes</v>
      </c>
      <c r="F1034" s="9">
        <f t="shared" si="65"/>
        <v>5</v>
      </c>
      <c r="G1034" s="9">
        <f t="shared" si="66"/>
        <v>6</v>
      </c>
      <c r="H1034" s="10" t="str">
        <f t="shared" si="67"/>
        <v xml:space="preserve">insert into producto (
	id_producto,
	nom_producto,
	precio,
	cod_unidad_medida,
	cod_categ_producto)
values (
	1032,
	'Marrasquino frasco peq.',
	21.4285714285714,
	5,
	6);
</v>
      </c>
    </row>
    <row r="1035" spans="1:8" ht="200.15" customHeight="1" x14ac:dyDescent="0.35">
      <c r="A1035" s="9" t="str">
        <f>SUBSTITUTE(Productos!A1036,"'","''")</f>
        <v>Marrasquino rojo</v>
      </c>
      <c r="B1035" s="9">
        <f t="shared" si="64"/>
        <v>1033</v>
      </c>
      <c r="C1035" s="9">
        <f>Productos!D1036</f>
        <v>21.428571428571427</v>
      </c>
      <c r="D1035" s="9" t="str">
        <f>VLOOKUP(A1035,'Base de datos'!$E$2:$H$7486,4,FALSE)</f>
        <v>Kg.</v>
      </c>
      <c r="E1035" s="9" t="str">
        <f>VLOOKUP(A1035,'Base de datos'!$E$2:$H$7486,2,FALSE)</f>
        <v>Abarrotes</v>
      </c>
      <c r="F1035" s="9">
        <f t="shared" si="65"/>
        <v>1</v>
      </c>
      <c r="G1035" s="9">
        <f t="shared" si="66"/>
        <v>6</v>
      </c>
      <c r="H1035" s="10" t="str">
        <f t="shared" si="67"/>
        <v xml:space="preserve">insert into producto (
	id_producto,
	nom_producto,
	precio,
	cod_unidad_medida,
	cod_categ_producto)
values (
	1033,
	'Marrasquino rojo',
	21.4285714285714,
	1,
	6);
</v>
      </c>
    </row>
    <row r="1036" spans="1:8" ht="200.15" customHeight="1" x14ac:dyDescent="0.35">
      <c r="A1036" s="9" t="str">
        <f>SUBSTITUTE(Productos!A1037,"'","''")</f>
        <v>Marrasquino rojo frasco</v>
      </c>
      <c r="B1036" s="9">
        <f t="shared" si="64"/>
        <v>1034</v>
      </c>
      <c r="C1036" s="9">
        <f>Productos!D1037</f>
        <v>21.428571428571427</v>
      </c>
      <c r="D1036" s="9" t="str">
        <f>VLOOKUP(A1036,'Base de datos'!$E$2:$H$7486,4,FALSE)</f>
        <v>unidad</v>
      </c>
      <c r="E1036" s="9" t="str">
        <f>VLOOKUP(A1036,'Base de datos'!$E$2:$H$7486,2,FALSE)</f>
        <v>Frutas y verduras</v>
      </c>
      <c r="F1036" s="9">
        <f t="shared" si="65"/>
        <v>5</v>
      </c>
      <c r="G1036" s="9">
        <f t="shared" si="66"/>
        <v>1</v>
      </c>
      <c r="H1036" s="10" t="str">
        <f t="shared" si="67"/>
        <v xml:space="preserve">insert into producto (
	id_producto,
	nom_producto,
	precio,
	cod_unidad_medida,
	cod_categ_producto)
values (
	1034,
	'Marrasquino rojo frasco',
	21.4285714285714,
	5,
	1);
</v>
      </c>
    </row>
    <row r="1037" spans="1:8" ht="200.15" customHeight="1" x14ac:dyDescent="0.35">
      <c r="A1037" s="9" t="str">
        <f>SUBSTITUTE(Productos!A1038,"'","''")</f>
        <v>Marrasquino rojos</v>
      </c>
      <c r="B1037" s="9">
        <f t="shared" si="64"/>
        <v>1035</v>
      </c>
      <c r="C1037" s="9">
        <f>Productos!D1038</f>
        <v>6000</v>
      </c>
      <c r="D1037" s="9" t="str">
        <f>VLOOKUP(A1037,'Base de datos'!$E$2:$H$7486,4,FALSE)</f>
        <v>Kg.</v>
      </c>
      <c r="E1037" s="9" t="str">
        <f>VLOOKUP(A1037,'Base de datos'!$E$2:$H$7486,2,FALSE)</f>
        <v>Carnes, cecinas y embutidos</v>
      </c>
      <c r="F1037" s="9">
        <f t="shared" si="65"/>
        <v>1</v>
      </c>
      <c r="G1037" s="9">
        <f t="shared" si="66"/>
        <v>2</v>
      </c>
      <c r="H1037" s="10" t="str">
        <f t="shared" si="67"/>
        <v xml:space="preserve">insert into producto (
	id_producto,
	nom_producto,
	precio,
	cod_unidad_medida,
	cod_categ_producto)
values (
	1035,
	'Marrasquino rojos',
	6000,
	1,
	2);
</v>
      </c>
    </row>
    <row r="1038" spans="1:8" ht="200.15" customHeight="1" x14ac:dyDescent="0.35">
      <c r="A1038" s="9" t="str">
        <f>SUBSTITUTE(Productos!A1039,"'","''")</f>
        <v>Martini "Rosso" 750cc bot.</v>
      </c>
      <c r="B1038" s="9">
        <f t="shared" si="64"/>
        <v>1036</v>
      </c>
      <c r="C1038" s="9">
        <f>Productos!D1039</f>
        <v>6000</v>
      </c>
      <c r="D1038" s="9" t="str">
        <f>VLOOKUP(A1038,'Base de datos'!$E$2:$H$7486,4,FALSE)</f>
        <v>unidad</v>
      </c>
      <c r="E1038" s="9" t="str">
        <f>VLOOKUP(A1038,'Base de datos'!$E$2:$H$7486,2,FALSE)</f>
        <v>Vinos, licores y bebidas</v>
      </c>
      <c r="F1038" s="9">
        <f t="shared" si="65"/>
        <v>5</v>
      </c>
      <c r="G1038" s="9">
        <f t="shared" si="66"/>
        <v>7</v>
      </c>
      <c r="H1038" s="10" t="str">
        <f t="shared" si="67"/>
        <v xml:space="preserve">insert into producto (
	id_producto,
	nom_producto,
	precio,
	cod_unidad_medida,
	cod_categ_producto)
values (
	1036,
	'Martini "Rosso" 750cc bot.',
	6000,
	5,
	7);
</v>
      </c>
    </row>
    <row r="1039" spans="1:8" ht="200.15" customHeight="1" x14ac:dyDescent="0.35">
      <c r="A1039" s="9" t="str">
        <f>SUBSTITUTE(Productos!A1040,"'","''")</f>
        <v>Martini "Rosso" bot</v>
      </c>
      <c r="B1039" s="9">
        <f t="shared" si="64"/>
        <v>1037</v>
      </c>
      <c r="C1039" s="9">
        <f>Productos!D1040</f>
        <v>6000</v>
      </c>
      <c r="D1039" s="9" t="str">
        <f>VLOOKUP(A1039,'Base de datos'!$E$2:$H$7486,4,FALSE)</f>
        <v>unidad</v>
      </c>
      <c r="E1039" s="9" t="str">
        <f>VLOOKUP(A1039,'Base de datos'!$E$2:$H$7486,2,FALSE)</f>
        <v>Vinos, licores y bebidas</v>
      </c>
      <c r="F1039" s="9">
        <f t="shared" si="65"/>
        <v>5</v>
      </c>
      <c r="G1039" s="9">
        <f t="shared" si="66"/>
        <v>7</v>
      </c>
      <c r="H1039" s="10" t="str">
        <f t="shared" si="67"/>
        <v xml:space="preserve">insert into producto (
	id_producto,
	nom_producto,
	precio,
	cod_unidad_medida,
	cod_categ_producto)
values (
	1037,
	'Martini "Rosso" bot',
	6000,
	5,
	7);
</v>
      </c>
    </row>
    <row r="1040" spans="1:8" ht="200.15" customHeight="1" x14ac:dyDescent="0.35">
      <c r="A1040" s="9" t="str">
        <f>SUBSTITUTE(Productos!A1041,"'","''")</f>
        <v>Martini bianco (dulce) botella</v>
      </c>
      <c r="B1040" s="9">
        <f t="shared" si="64"/>
        <v>1038</v>
      </c>
      <c r="C1040" s="9">
        <f>Productos!D1041</f>
        <v>5700</v>
      </c>
      <c r="D1040" s="9" t="str">
        <f>VLOOKUP(A1040,'Base de datos'!$E$2:$H$7486,4,FALSE)</f>
        <v>unidad</v>
      </c>
      <c r="E1040" s="9" t="str">
        <f>VLOOKUP(A1040,'Base de datos'!$E$2:$H$7486,2,FALSE)</f>
        <v>Vinos, licores y bebidas</v>
      </c>
      <c r="F1040" s="9">
        <f t="shared" si="65"/>
        <v>5</v>
      </c>
      <c r="G1040" s="9">
        <f t="shared" si="66"/>
        <v>7</v>
      </c>
      <c r="H1040" s="10" t="str">
        <f t="shared" si="67"/>
        <v xml:space="preserve">insert into producto (
	id_producto,
	nom_producto,
	precio,
	cod_unidad_medida,
	cod_categ_producto)
values (
	1038,
	'Martini bianco (dulce) botella',
	5700,
	5,
	7);
</v>
      </c>
    </row>
    <row r="1041" spans="1:8" ht="200.15" customHeight="1" x14ac:dyDescent="0.35">
      <c r="A1041" s="9" t="str">
        <f>SUBSTITUTE(Productos!A1042,"'","''")</f>
        <v>Martini dry botella</v>
      </c>
      <c r="B1041" s="9">
        <f t="shared" si="64"/>
        <v>1039</v>
      </c>
      <c r="C1041" s="9">
        <f>Productos!D1042</f>
        <v>10000</v>
      </c>
      <c r="D1041" s="9" t="str">
        <f>VLOOKUP(A1041,'Base de datos'!$E$2:$H$7486,4,FALSE)</f>
        <v>unidad</v>
      </c>
      <c r="E1041" s="9" t="str">
        <f>VLOOKUP(A1041,'Base de datos'!$E$2:$H$7486,2,FALSE)</f>
        <v>Vinos, licores y bebidas</v>
      </c>
      <c r="F1041" s="9">
        <f t="shared" si="65"/>
        <v>5</v>
      </c>
      <c r="G1041" s="9">
        <f t="shared" si="66"/>
        <v>7</v>
      </c>
      <c r="H1041" s="10" t="str">
        <f t="shared" si="67"/>
        <v xml:space="preserve">insert into producto (
	id_producto,
	nom_producto,
	precio,
	cod_unidad_medida,
	cod_categ_producto)
values (
	1039,
	'Martini dry botella',
	10000,
	5,
	7);
</v>
      </c>
    </row>
    <row r="1042" spans="1:8" ht="200.15" customHeight="1" x14ac:dyDescent="0.35">
      <c r="A1042" s="9" t="str">
        <f>SUBSTITUTE(Productos!A1043,"'","''")</f>
        <v>Martini extra dry 955cc bot.</v>
      </c>
      <c r="B1042" s="9">
        <f t="shared" si="64"/>
        <v>1040</v>
      </c>
      <c r="C1042" s="9">
        <f>Productos!D1043</f>
        <v>6000</v>
      </c>
      <c r="D1042" s="9" t="str">
        <f>VLOOKUP(A1042,'Base de datos'!$E$2:$H$7486,4,FALSE)</f>
        <v>unidad</v>
      </c>
      <c r="E1042" s="9" t="str">
        <f>VLOOKUP(A1042,'Base de datos'!$E$2:$H$7486,2,FALSE)</f>
        <v>Vinos, licores y bebidas</v>
      </c>
      <c r="F1042" s="9">
        <f t="shared" si="65"/>
        <v>5</v>
      </c>
      <c r="G1042" s="9">
        <f t="shared" si="66"/>
        <v>7</v>
      </c>
      <c r="H1042" s="10" t="str">
        <f t="shared" si="67"/>
        <v xml:space="preserve">insert into producto (
	id_producto,
	nom_producto,
	precio,
	cod_unidad_medida,
	cod_categ_producto)
values (
	1040,
	'Martini extra dry 955cc bot.',
	6000,
	5,
	7);
</v>
      </c>
    </row>
    <row r="1043" spans="1:8" ht="200.15" customHeight="1" x14ac:dyDescent="0.35">
      <c r="A1043" s="9" t="str">
        <f>SUBSTITUTE(Productos!A1044,"'","''")</f>
        <v>Masa lista para lasaña 400grs carozzi pqt</v>
      </c>
      <c r="B1043" s="9">
        <f t="shared" si="64"/>
        <v>1041</v>
      </c>
      <c r="C1043" s="9">
        <f>Productos!D1044</f>
        <v>3602.5</v>
      </c>
      <c r="D1043" s="9" t="str">
        <f>VLOOKUP(A1043,'Base de datos'!$E$2:$H$7486,4,FALSE)</f>
        <v>unidad</v>
      </c>
      <c r="E1043" s="9" t="str">
        <f>VLOOKUP(A1043,'Base de datos'!$E$2:$H$7486,2,FALSE)</f>
        <v>Abarrotes</v>
      </c>
      <c r="F1043" s="9">
        <f t="shared" si="65"/>
        <v>5</v>
      </c>
      <c r="G1043" s="9">
        <f t="shared" si="66"/>
        <v>6</v>
      </c>
      <c r="H1043" s="10" t="str">
        <f t="shared" si="67"/>
        <v xml:space="preserve">insert into producto (
	id_producto,
	nom_producto,
	precio,
	cod_unidad_medida,
	cod_categ_producto)
values (
	1041,
	'Masa lista para lasaña 400grs carozzi pqt',
	3602.5,
	5,
	6);
</v>
      </c>
    </row>
    <row r="1044" spans="1:8" ht="200.15" customHeight="1" x14ac:dyDescent="0.35">
      <c r="A1044" s="9" t="str">
        <f>SUBSTITUTE(Productos!A1045,"'","''")</f>
        <v>Masa madre deshidratado (otentic)</v>
      </c>
      <c r="B1044" s="9">
        <f t="shared" si="64"/>
        <v>1042</v>
      </c>
      <c r="C1044" s="9">
        <f>Productos!D1045</f>
        <v>18800</v>
      </c>
      <c r="D1044" s="9" t="str">
        <f>VLOOKUP(A1044,'Base de datos'!$E$2:$H$7486,4,FALSE)</f>
        <v>Kg.</v>
      </c>
      <c r="E1044" s="9" t="str">
        <f>VLOOKUP(A1044,'Base de datos'!$E$2:$H$7486,2,FALSE)</f>
        <v>Carnes, cecinas y embutidos</v>
      </c>
      <c r="F1044" s="9">
        <f t="shared" si="65"/>
        <v>1</v>
      </c>
      <c r="G1044" s="9">
        <f t="shared" si="66"/>
        <v>2</v>
      </c>
      <c r="H1044" s="10" t="str">
        <f t="shared" si="67"/>
        <v xml:space="preserve">insert into producto (
	id_producto,
	nom_producto,
	precio,
	cod_unidad_medida,
	cod_categ_producto)
values (
	1042,
	'Masa madre deshidratado (otentic)',
	18800,
	1,
	2);
</v>
      </c>
    </row>
    <row r="1045" spans="1:8" ht="200.15" customHeight="1" x14ac:dyDescent="0.35">
      <c r="A1045" s="9" t="str">
        <f>SUBSTITUTE(Productos!A1046,"'","''")</f>
        <v>Masa philo</v>
      </c>
      <c r="B1045" s="9">
        <f t="shared" si="64"/>
        <v>1043</v>
      </c>
      <c r="C1045" s="9">
        <f>Productos!D1046</f>
        <v>5500</v>
      </c>
      <c r="D1045" s="9" t="str">
        <f>VLOOKUP(A1045,'Base de datos'!$E$2:$H$7486,4,FALSE)</f>
        <v>Kg.</v>
      </c>
      <c r="E1045" s="9" t="str">
        <f>VLOOKUP(A1045,'Base de datos'!$E$2:$H$7486,2,FALSE)</f>
        <v>Carnes, cecinas y embutidos</v>
      </c>
      <c r="F1045" s="9">
        <f t="shared" si="65"/>
        <v>1</v>
      </c>
      <c r="G1045" s="9">
        <f t="shared" si="66"/>
        <v>2</v>
      </c>
      <c r="H1045" s="10" t="str">
        <f t="shared" si="67"/>
        <v xml:space="preserve">insert into producto (
	id_producto,
	nom_producto,
	precio,
	cod_unidad_medida,
	cod_categ_producto)
values (
	1043,
	'Masa philo',
	5500,
	1,
	2);
</v>
      </c>
    </row>
    <row r="1046" spans="1:8" ht="200.15" customHeight="1" x14ac:dyDescent="0.35">
      <c r="A1046" s="9" t="str">
        <f>SUBSTITUTE(Productos!A1047,"'","''")</f>
        <v>Masa philo 300 grs pqte</v>
      </c>
      <c r="B1046" s="9">
        <f t="shared" si="64"/>
        <v>1044</v>
      </c>
      <c r="C1046" s="9">
        <f>Productos!D1047</f>
        <v>5500</v>
      </c>
      <c r="D1046" s="9" t="str">
        <f>VLOOKUP(A1046,'Base de datos'!$E$2:$H$7486,4,FALSE)</f>
        <v>unidad</v>
      </c>
      <c r="E1046" s="9" t="str">
        <f>VLOOKUP(A1046,'Base de datos'!$E$2:$H$7486,2,FALSE)</f>
        <v>Abarrotes</v>
      </c>
      <c r="F1046" s="9">
        <f t="shared" si="65"/>
        <v>5</v>
      </c>
      <c r="G1046" s="9">
        <f t="shared" si="66"/>
        <v>6</v>
      </c>
      <c r="H1046" s="10" t="str">
        <f t="shared" si="67"/>
        <v xml:space="preserve">insert into producto (
	id_producto,
	nom_producto,
	precio,
	cod_unidad_medida,
	cod_categ_producto)
values (
	1044,
	'Masa philo 300 grs pqte',
	5500,
	5,
	6);
</v>
      </c>
    </row>
    <row r="1047" spans="1:8" ht="200.15" customHeight="1" x14ac:dyDescent="0.35">
      <c r="A1047" s="9" t="str">
        <f>SUBSTITUTE(Productos!A1048,"'","''")</f>
        <v>Masa philo, 1 caja</v>
      </c>
      <c r="B1047" s="9">
        <f t="shared" si="64"/>
        <v>1045</v>
      </c>
      <c r="C1047" s="9">
        <f>Productos!D1048</f>
        <v>16212</v>
      </c>
      <c r="D1047" s="9" t="str">
        <f>VLOOKUP(A1047,'Base de datos'!$E$2:$H$7486,4,FALSE)</f>
        <v>Kg.</v>
      </c>
      <c r="E1047" s="9" t="str">
        <f>VLOOKUP(A1047,'Base de datos'!$E$2:$H$7486,2,FALSE)</f>
        <v>Abarrotes</v>
      </c>
      <c r="F1047" s="9">
        <f t="shared" si="65"/>
        <v>1</v>
      </c>
      <c r="G1047" s="9">
        <f t="shared" si="66"/>
        <v>6</v>
      </c>
      <c r="H1047" s="10" t="str">
        <f t="shared" si="67"/>
        <v xml:space="preserve">insert into producto (
	id_producto,
	nom_producto,
	precio,
	cod_unidad_medida,
	cod_categ_producto)
values (
	1045,
	'Masa philo, 1 caja',
	16212,
	1,
	6);
</v>
      </c>
    </row>
    <row r="1048" spans="1:8" ht="200.15" customHeight="1" x14ac:dyDescent="0.35">
      <c r="A1048" s="9" t="str">
        <f>SUBSTITUTE(Productos!A1049,"'","''")</f>
        <v>Mata albahaca fresca mata</v>
      </c>
      <c r="B1048" s="9">
        <f t="shared" si="64"/>
        <v>1046</v>
      </c>
      <c r="C1048" s="9">
        <f>Productos!D1049</f>
        <v>2300</v>
      </c>
      <c r="D1048" s="9" t="str">
        <f>VLOOKUP(A1048,'Base de datos'!$E$2:$H$7486,4,FALSE)</f>
        <v>unidad</v>
      </c>
      <c r="E1048" s="9" t="str">
        <f>VLOOKUP(A1048,'Base de datos'!$E$2:$H$7486,2,FALSE)</f>
        <v>Frutas y verduras</v>
      </c>
      <c r="F1048" s="9">
        <f t="shared" si="65"/>
        <v>5</v>
      </c>
      <c r="G1048" s="9">
        <f t="shared" si="66"/>
        <v>1</v>
      </c>
      <c r="H1048" s="10" t="str">
        <f t="shared" si="67"/>
        <v xml:space="preserve">insert into producto (
	id_producto,
	nom_producto,
	precio,
	cod_unidad_medida,
	cod_categ_producto)
values (
	1046,
	'Mata albahaca fresca mata',
	2300,
	5,
	1);
</v>
      </c>
    </row>
    <row r="1049" spans="1:8" ht="200.15" customHeight="1" x14ac:dyDescent="0.35">
      <c r="A1049" s="9" t="str">
        <f>SUBSTITUTE(Productos!A1050,"'","''")</f>
        <v>Mata apio</v>
      </c>
      <c r="B1049" s="9">
        <f t="shared" si="64"/>
        <v>1047</v>
      </c>
      <c r="C1049" s="9">
        <f>Productos!D1050</f>
        <v>4780</v>
      </c>
      <c r="D1049" s="9" t="str">
        <f>VLOOKUP(A1049,'Base de datos'!$E$2:$H$7486,4,FALSE)</f>
        <v>Kg.</v>
      </c>
      <c r="E1049" s="9" t="str">
        <f>VLOOKUP(A1049,'Base de datos'!$E$2:$H$7486,2,FALSE)</f>
        <v>Frutas y verduras</v>
      </c>
      <c r="F1049" s="9">
        <f t="shared" si="65"/>
        <v>1</v>
      </c>
      <c r="G1049" s="9">
        <f t="shared" si="66"/>
        <v>1</v>
      </c>
      <c r="H1049" s="10" t="str">
        <f t="shared" si="67"/>
        <v xml:space="preserve">insert into producto (
	id_producto,
	nom_producto,
	precio,
	cod_unidad_medida,
	cod_categ_producto)
values (
	1047,
	'Mata apio',
	4780,
	1,
	1);
</v>
      </c>
    </row>
    <row r="1050" spans="1:8" ht="200.15" customHeight="1" x14ac:dyDescent="0.35">
      <c r="A1050" s="9" t="str">
        <f>SUBSTITUTE(Productos!A1051,"'","''")</f>
        <v>Mayonesa</v>
      </c>
      <c r="B1050" s="9">
        <f t="shared" si="64"/>
        <v>1048</v>
      </c>
      <c r="C1050" s="9">
        <f>Productos!D1051</f>
        <v>4350</v>
      </c>
      <c r="D1050" s="9" t="str">
        <f>VLOOKUP(A1050,'Base de datos'!$E$2:$H$7486,4,FALSE)</f>
        <v>Kg.</v>
      </c>
      <c r="E1050" s="9" t="str">
        <f>VLOOKUP(A1050,'Base de datos'!$E$2:$H$7486,2,FALSE)</f>
        <v>Abarrotes</v>
      </c>
      <c r="F1050" s="9">
        <f t="shared" si="65"/>
        <v>1</v>
      </c>
      <c r="G1050" s="9">
        <f t="shared" si="66"/>
        <v>6</v>
      </c>
      <c r="H1050" s="10" t="str">
        <f t="shared" si="67"/>
        <v xml:space="preserve">insert into producto (
	id_producto,
	nom_producto,
	precio,
	cod_unidad_medida,
	cod_categ_producto)
values (
	1048,
	'Mayonesa',
	4350,
	1,
	6);
</v>
      </c>
    </row>
    <row r="1051" spans="1:8" ht="200.15" customHeight="1" x14ac:dyDescent="0.35">
      <c r="A1051" s="9" t="str">
        <f>SUBSTITUTE(Productos!A1052,"'","''")</f>
        <v>Mayonesa "Kraft"</v>
      </c>
      <c r="B1051" s="9">
        <f t="shared" si="64"/>
        <v>1049</v>
      </c>
      <c r="C1051" s="9">
        <f>Productos!D1052</f>
        <v>9209.2000000000007</v>
      </c>
      <c r="D1051" s="9" t="str">
        <f>VLOOKUP(A1051,'Base de datos'!$E$2:$H$7486,4,FALSE)</f>
        <v>Kg.</v>
      </c>
      <c r="E1051" s="9" t="str">
        <f>VLOOKUP(A1051,'Base de datos'!$E$2:$H$7486,2,FALSE)</f>
        <v>Abarrotes</v>
      </c>
      <c r="F1051" s="9">
        <f t="shared" si="65"/>
        <v>1</v>
      </c>
      <c r="G1051" s="9">
        <f t="shared" si="66"/>
        <v>6</v>
      </c>
      <c r="H1051" s="10" t="str">
        <f t="shared" si="67"/>
        <v xml:space="preserve">insert into producto (
	id_producto,
	nom_producto,
	precio,
	cod_unidad_medida,
	cod_categ_producto)
values (
	1049,
	'Mayonesa "Kraft"',
	9209.2,
	1,
	6);
</v>
      </c>
    </row>
    <row r="1052" spans="1:8" ht="200.15" customHeight="1" x14ac:dyDescent="0.35">
      <c r="A1052" s="9" t="str">
        <f>SUBSTITUTE(Productos!A1053,"'","''")</f>
        <v>Mayonesa "Kraft" frasco de 397 grs</v>
      </c>
      <c r="B1052" s="9">
        <f t="shared" si="64"/>
        <v>1050</v>
      </c>
      <c r="C1052" s="9">
        <f>Productos!D1053</f>
        <v>9209.2000000000007</v>
      </c>
      <c r="D1052" s="9" t="str">
        <f>VLOOKUP(A1052,'Base de datos'!$E$2:$H$7486,4,FALSE)</f>
        <v>unidad</v>
      </c>
      <c r="E1052" s="9" t="str">
        <f>VLOOKUP(A1052,'Base de datos'!$E$2:$H$7486,2,FALSE)</f>
        <v>Carnes, cecinas y embutidos</v>
      </c>
      <c r="F1052" s="9">
        <f t="shared" si="65"/>
        <v>5</v>
      </c>
      <c r="G1052" s="9">
        <f t="shared" si="66"/>
        <v>2</v>
      </c>
      <c r="H1052" s="10" t="str">
        <f t="shared" si="67"/>
        <v xml:space="preserve">insert into producto (
	id_producto,
	nom_producto,
	precio,
	cod_unidad_medida,
	cod_categ_producto)
values (
	1050,
	'Mayonesa "Kraft" frasco de 397 grs',
	9209.2,
	5,
	2);
</v>
      </c>
    </row>
    <row r="1053" spans="1:8" ht="200.15" customHeight="1" x14ac:dyDescent="0.35">
      <c r="A1053" s="9" t="str">
        <f>SUBSTITUTE(Productos!A1054,"'","''")</f>
        <v>Mayonesa "Supreme"</v>
      </c>
      <c r="B1053" s="9">
        <f t="shared" si="64"/>
        <v>1051</v>
      </c>
      <c r="C1053" s="9">
        <f>Productos!D1054</f>
        <v>7900</v>
      </c>
      <c r="D1053" s="9" t="str">
        <f>VLOOKUP(A1053,'Base de datos'!$E$2:$H$7486,4,FALSE)</f>
        <v>gr.</v>
      </c>
      <c r="E1053" s="9" t="str">
        <f>VLOOKUP(A1053,'Base de datos'!$E$2:$H$7486,2,FALSE)</f>
        <v>Abarrotes</v>
      </c>
      <c r="F1053" s="9">
        <f t="shared" si="65"/>
        <v>2</v>
      </c>
      <c r="G1053" s="9">
        <f t="shared" si="66"/>
        <v>6</v>
      </c>
      <c r="H1053" s="10" t="str">
        <f t="shared" si="67"/>
        <v xml:space="preserve">insert into producto (
	id_producto,
	nom_producto,
	precio,
	cod_unidad_medida,
	cod_categ_producto)
values (
	1051,
	'Mayonesa "Supreme"',
	7900,
	2,
	6);
</v>
      </c>
    </row>
    <row r="1054" spans="1:8" ht="200.15" customHeight="1" x14ac:dyDescent="0.35">
      <c r="A1054" s="9" t="str">
        <f>SUBSTITUTE(Productos!A1055,"'","''")</f>
        <v>Mayonesa "Supreme" o "Kraft" cc</v>
      </c>
      <c r="B1054" s="9">
        <f t="shared" si="64"/>
        <v>1052</v>
      </c>
      <c r="C1054" s="9">
        <f>Productos!D1055</f>
        <v>7900</v>
      </c>
      <c r="D1054" s="9" t="str">
        <f>VLOOKUP(A1054,'Base de datos'!$E$2:$H$7486,4,FALSE)</f>
        <v>unidad</v>
      </c>
      <c r="E1054" s="9" t="str">
        <f>VLOOKUP(A1054,'Base de datos'!$E$2:$H$7486,2,FALSE)</f>
        <v>Abarrotes</v>
      </c>
      <c r="F1054" s="9">
        <f t="shared" si="65"/>
        <v>5</v>
      </c>
      <c r="G1054" s="9">
        <f t="shared" si="66"/>
        <v>6</v>
      </c>
      <c r="H1054" s="10" t="str">
        <f t="shared" si="67"/>
        <v xml:space="preserve">insert into producto (
	id_producto,
	nom_producto,
	precio,
	cod_unidad_medida,
	cod_categ_producto)
values (
	1052,
	'Mayonesa "Supreme" o "Kraft" cc',
	7900,
	5,
	6);
</v>
      </c>
    </row>
    <row r="1055" spans="1:8" ht="200.15" customHeight="1" x14ac:dyDescent="0.35">
      <c r="A1055" s="9" t="str">
        <f>SUBSTITUTE(Productos!A1056,"'","''")</f>
        <v>Mayonesa blanca ("Kraft")</v>
      </c>
      <c r="B1055" s="9">
        <f t="shared" si="64"/>
        <v>1053</v>
      </c>
      <c r="C1055" s="9">
        <f>Productos!D1056</f>
        <v>9209.2000000000007</v>
      </c>
      <c r="D1055" s="9" t="str">
        <f>VLOOKUP(A1055,'Base de datos'!$E$2:$H$7486,4,FALSE)</f>
        <v>Kg.</v>
      </c>
      <c r="E1055" s="9" t="str">
        <f>VLOOKUP(A1055,'Base de datos'!$E$2:$H$7486,2,FALSE)</f>
        <v>Carnes, cecinas y embutidos</v>
      </c>
      <c r="F1055" s="9">
        <f t="shared" si="65"/>
        <v>1</v>
      </c>
      <c r="G1055" s="9">
        <f t="shared" si="66"/>
        <v>2</v>
      </c>
      <c r="H1055" s="10" t="str">
        <f t="shared" si="67"/>
        <v xml:space="preserve">insert into producto (
	id_producto,
	nom_producto,
	precio,
	cod_unidad_medida,
	cod_categ_producto)
values (
	1053,
	'Mayonesa blanca ("Kraft")',
	9209.2,
	1,
	2);
</v>
      </c>
    </row>
    <row r="1056" spans="1:8" ht="200.15" customHeight="1" x14ac:dyDescent="0.35">
      <c r="A1056" s="9" t="str">
        <f>SUBSTITUTE(Productos!A1057,"'","''")</f>
        <v>Mejorador Baguette s-500 ultra puratos</v>
      </c>
      <c r="B1056" s="9">
        <f t="shared" si="64"/>
        <v>1054</v>
      </c>
      <c r="C1056" s="9">
        <f>Productos!D1057</f>
        <v>18000</v>
      </c>
      <c r="D1056" s="9" t="str">
        <f>VLOOKUP(A1056,'Base de datos'!$E$2:$H$7486,4,FALSE)</f>
        <v>Kg.</v>
      </c>
      <c r="E1056" s="9" t="str">
        <f>VLOOKUP(A1056,'Base de datos'!$E$2:$H$7486,2,FALSE)</f>
        <v>Abarrotes</v>
      </c>
      <c r="F1056" s="9">
        <f t="shared" si="65"/>
        <v>1</v>
      </c>
      <c r="G1056" s="9">
        <f t="shared" si="66"/>
        <v>6</v>
      </c>
      <c r="H1056" s="10" t="str">
        <f t="shared" si="67"/>
        <v xml:space="preserve">insert into producto (
	id_producto,
	nom_producto,
	precio,
	cod_unidad_medida,
	cod_categ_producto)
values (
	1054,
	'Mejorador Baguette s-500 ultra puratos',
	18000,
	1,
	6);
</v>
      </c>
    </row>
    <row r="1057" spans="1:8" ht="200.15" customHeight="1" x14ac:dyDescent="0.35">
      <c r="A1057" s="9" t="str">
        <f>SUBSTITUTE(Productos!A1058,"'","''")</f>
        <v>Mejorador marraqueta toupan plus puratos</v>
      </c>
      <c r="B1057" s="9">
        <f t="shared" si="64"/>
        <v>1055</v>
      </c>
      <c r="C1057" s="9">
        <f>Productos!D1058</f>
        <v>18000</v>
      </c>
      <c r="D1057" s="9" t="str">
        <f>VLOOKUP(A1057,'Base de datos'!$E$2:$H$7486,4,FALSE)</f>
        <v>Kg.</v>
      </c>
      <c r="E1057" s="9" t="str">
        <f>VLOOKUP(A1057,'Base de datos'!$E$2:$H$7486,2,FALSE)</f>
        <v>Abarrotes</v>
      </c>
      <c r="F1057" s="9">
        <f t="shared" si="65"/>
        <v>1</v>
      </c>
      <c r="G1057" s="9">
        <f t="shared" si="66"/>
        <v>6</v>
      </c>
      <c r="H1057" s="10" t="str">
        <f t="shared" si="67"/>
        <v xml:space="preserve">insert into producto (
	id_producto,
	nom_producto,
	precio,
	cod_unidad_medida,
	cod_categ_producto)
values (
	1055,
	'Mejorador marraqueta toupan plus puratos',
	18000,
	1,
	6);
</v>
      </c>
    </row>
    <row r="1058" spans="1:8" ht="200.15" customHeight="1" x14ac:dyDescent="0.35">
      <c r="A1058" s="9" t="str">
        <f>SUBSTITUTE(Productos!A1059,"'","''")</f>
        <v>Melissa fresca</v>
      </c>
      <c r="B1058" s="9">
        <f t="shared" si="64"/>
        <v>1056</v>
      </c>
      <c r="C1058" s="9">
        <f>Productos!D1059</f>
        <v>4200</v>
      </c>
      <c r="D1058" s="9" t="str">
        <f>VLOOKUP(A1058,'Base de datos'!$E$2:$H$7486,4,FALSE)</f>
        <v>Kg.</v>
      </c>
      <c r="E1058" s="9" t="str">
        <f>VLOOKUP(A1058,'Base de datos'!$E$2:$H$7486,2,FALSE)</f>
        <v>Frutas y verduras</v>
      </c>
      <c r="F1058" s="9">
        <f t="shared" si="65"/>
        <v>1</v>
      </c>
      <c r="G1058" s="9">
        <f t="shared" si="66"/>
        <v>1</v>
      </c>
      <c r="H1058" s="10" t="str">
        <f t="shared" si="67"/>
        <v xml:space="preserve">insert into producto (
	id_producto,
	nom_producto,
	precio,
	cod_unidad_medida,
	cod_categ_producto)
values (
	1056,
	'Melissa fresca',
	4200,
	1,
	1);
</v>
      </c>
    </row>
    <row r="1059" spans="1:8" ht="200.15" customHeight="1" x14ac:dyDescent="0.35">
      <c r="A1059" s="9" t="str">
        <f>SUBSTITUTE(Productos!A1060,"'","''")</f>
        <v>Menta (paquete de 30 gramos) paquete</v>
      </c>
      <c r="B1059" s="9">
        <f t="shared" si="64"/>
        <v>1057</v>
      </c>
      <c r="C1059" s="9">
        <f>Productos!D1060</f>
        <v>990</v>
      </c>
      <c r="D1059" s="9" t="str">
        <f>VLOOKUP(A1059,'Base de datos'!$E$2:$H$7486,4,FALSE)</f>
        <v>unidad</v>
      </c>
      <c r="E1059" s="9" t="str">
        <f>VLOOKUP(A1059,'Base de datos'!$E$2:$H$7486,2,FALSE)</f>
        <v>Carnes, cecinas y embutidos</v>
      </c>
      <c r="F1059" s="9">
        <f t="shared" si="65"/>
        <v>5</v>
      </c>
      <c r="G1059" s="9">
        <f t="shared" si="66"/>
        <v>2</v>
      </c>
      <c r="H1059" s="10" t="str">
        <f t="shared" si="67"/>
        <v xml:space="preserve">insert into producto (
	id_producto,
	nom_producto,
	precio,
	cod_unidad_medida,
	cod_categ_producto)
values (
	1057,
	'Menta (paquete de 30 gramos) paquete',
	990,
	5,
	2);
</v>
      </c>
    </row>
    <row r="1060" spans="1:8" ht="200.15" customHeight="1" x14ac:dyDescent="0.35">
      <c r="A1060" s="9" t="str">
        <f>SUBSTITUTE(Productos!A1061,"'","''")</f>
        <v>Menta bandeja</v>
      </c>
      <c r="B1060" s="9">
        <f t="shared" si="64"/>
        <v>1058</v>
      </c>
      <c r="C1060" s="9">
        <f>Productos!D1061</f>
        <v>994</v>
      </c>
      <c r="D1060" s="9" t="str">
        <f>VLOOKUP(A1060,'Base de datos'!$E$2:$H$7486,4,FALSE)</f>
        <v>unidad</v>
      </c>
      <c r="E1060" s="9" t="str">
        <f>VLOOKUP(A1060,'Base de datos'!$E$2:$H$7486,2,FALSE)</f>
        <v>Frutas y verduras</v>
      </c>
      <c r="F1060" s="9">
        <f t="shared" si="65"/>
        <v>5</v>
      </c>
      <c r="G1060" s="9">
        <f t="shared" si="66"/>
        <v>1</v>
      </c>
      <c r="H1060" s="10" t="str">
        <f t="shared" si="67"/>
        <v xml:space="preserve">insert into producto (
	id_producto,
	nom_producto,
	precio,
	cod_unidad_medida,
	cod_categ_producto)
values (
	1058,
	'Menta bandeja',
	994,
	5,
	1);
</v>
      </c>
    </row>
    <row r="1061" spans="1:8" ht="200.15" customHeight="1" x14ac:dyDescent="0.35">
      <c r="A1061" s="9" t="str">
        <f>SUBSTITUTE(Productos!A1062,"'","''")</f>
        <v>Menta bandeja paq</v>
      </c>
      <c r="B1061" s="9">
        <f t="shared" si="64"/>
        <v>1059</v>
      </c>
      <c r="C1061" s="9">
        <f>Productos!D1062</f>
        <v>1000</v>
      </c>
      <c r="D1061" s="9" t="str">
        <f>VLOOKUP(A1061,'Base de datos'!$E$2:$H$7486,4,FALSE)</f>
        <v>unidad</v>
      </c>
      <c r="E1061" s="9" t="str">
        <f>VLOOKUP(A1061,'Base de datos'!$E$2:$H$7486,2,FALSE)</f>
        <v>Frutas y verduras</v>
      </c>
      <c r="F1061" s="9">
        <f t="shared" si="65"/>
        <v>5</v>
      </c>
      <c r="G1061" s="9">
        <f t="shared" si="66"/>
        <v>1</v>
      </c>
      <c r="H1061" s="10" t="str">
        <f t="shared" si="67"/>
        <v xml:space="preserve">insert into producto (
	id_producto,
	nom_producto,
	precio,
	cod_unidad_medida,
	cod_categ_producto)
values (
	1059,
	'Menta bandeja paq',
	1000,
	5,
	1);
</v>
      </c>
    </row>
    <row r="1062" spans="1:8" ht="200.15" customHeight="1" x14ac:dyDescent="0.35">
      <c r="A1062" s="9" t="str">
        <f>SUBSTITUTE(Productos!A1063,"'","''")</f>
        <v>Menta fresca</v>
      </c>
      <c r="B1062" s="9">
        <f t="shared" si="64"/>
        <v>1060</v>
      </c>
      <c r="C1062" s="9">
        <f>Productos!D1063</f>
        <v>33000</v>
      </c>
      <c r="D1062" s="9" t="str">
        <f>VLOOKUP(A1062,'Base de datos'!$E$2:$H$7486,4,FALSE)</f>
        <v>Kg.</v>
      </c>
      <c r="E1062" s="9" t="str">
        <f>VLOOKUP(A1062,'Base de datos'!$E$2:$H$7486,2,FALSE)</f>
        <v>Frutas y verduras</v>
      </c>
      <c r="F1062" s="9">
        <f t="shared" si="65"/>
        <v>1</v>
      </c>
      <c r="G1062" s="9">
        <f t="shared" si="66"/>
        <v>1</v>
      </c>
      <c r="H1062" s="10" t="str">
        <f t="shared" si="67"/>
        <v xml:space="preserve">insert into producto (
	id_producto,
	nom_producto,
	precio,
	cod_unidad_medida,
	cod_categ_producto)
values (
	1060,
	'Menta fresca',
	33000,
	1,
	1);
</v>
      </c>
    </row>
    <row r="1063" spans="1:8" ht="200.15" customHeight="1" x14ac:dyDescent="0.35">
      <c r="A1063" s="9" t="str">
        <f>SUBSTITUTE(Productos!A1064,"'","''")</f>
        <v>Menta fresca (salón comedor y cocina)</v>
      </c>
      <c r="B1063" s="9">
        <f t="shared" si="64"/>
        <v>1061</v>
      </c>
      <c r="C1063" s="9">
        <f>Productos!D1064</f>
        <v>33000</v>
      </c>
      <c r="D1063" s="9" t="str">
        <f>VLOOKUP(A1063,'Base de datos'!$E$2:$H$7486,4,FALSE)</f>
        <v>Kg.</v>
      </c>
      <c r="E1063" s="9" t="str">
        <f>VLOOKUP(A1063,'Base de datos'!$E$2:$H$7486,2,FALSE)</f>
        <v>Frutas y verduras</v>
      </c>
      <c r="F1063" s="9">
        <f t="shared" si="65"/>
        <v>1</v>
      </c>
      <c r="G1063" s="9">
        <f t="shared" si="66"/>
        <v>1</v>
      </c>
      <c r="H1063" s="10" t="str">
        <f t="shared" si="67"/>
        <v xml:space="preserve">insert into producto (
	id_producto,
	nom_producto,
	precio,
	cod_unidad_medida,
	cod_categ_producto)
values (
	1061,
	'Menta fresca (salón comedor y cocina)',
	33000,
	1,
	1);
</v>
      </c>
    </row>
    <row r="1064" spans="1:8" ht="200.15" customHeight="1" x14ac:dyDescent="0.35">
      <c r="A1064" s="9" t="str">
        <f>SUBSTITUTE(Productos!A1065,"'","''")</f>
        <v>Menta fresca bandeja</v>
      </c>
      <c r="B1064" s="9">
        <f t="shared" si="64"/>
        <v>1062</v>
      </c>
      <c r="C1064" s="9">
        <f>Productos!D1065</f>
        <v>990</v>
      </c>
      <c r="D1064" s="9" t="str">
        <f>VLOOKUP(A1064,'Base de datos'!$E$2:$H$7486,4,FALSE)</f>
        <v>unidad</v>
      </c>
      <c r="E1064" s="9" t="str">
        <f>VLOOKUP(A1064,'Base de datos'!$E$2:$H$7486,2,FALSE)</f>
        <v>Carnes, cecinas y embutidos</v>
      </c>
      <c r="F1064" s="9">
        <f t="shared" si="65"/>
        <v>5</v>
      </c>
      <c r="G1064" s="9">
        <f t="shared" si="66"/>
        <v>2</v>
      </c>
      <c r="H1064" s="10" t="str">
        <f t="shared" si="67"/>
        <v xml:space="preserve">insert into producto (
	id_producto,
	nom_producto,
	precio,
	cod_unidad_medida,
	cod_categ_producto)
values (
	1062,
	'Menta fresca bandeja',
	990,
	5,
	2);
</v>
      </c>
    </row>
    <row r="1065" spans="1:8" ht="200.15" customHeight="1" x14ac:dyDescent="0.35">
      <c r="A1065" s="9" t="str">
        <f>SUBSTITUTE(Productos!A1066,"'","''")</f>
        <v>Menta fresca pqt</v>
      </c>
      <c r="B1065" s="9">
        <f t="shared" si="64"/>
        <v>1063</v>
      </c>
      <c r="C1065" s="9">
        <f>Productos!D1066</f>
        <v>990</v>
      </c>
      <c r="D1065" s="9" t="str">
        <f>VLOOKUP(A1065,'Base de datos'!$E$2:$H$7486,4,FALSE)</f>
        <v>unidad</v>
      </c>
      <c r="E1065" s="9" t="str">
        <f>VLOOKUP(A1065,'Base de datos'!$E$2:$H$7486,2,FALSE)</f>
        <v>Carnes, cecinas y embutidos</v>
      </c>
      <c r="F1065" s="9">
        <f t="shared" si="65"/>
        <v>5</v>
      </c>
      <c r="G1065" s="9">
        <f t="shared" si="66"/>
        <v>2</v>
      </c>
      <c r="H1065" s="10" t="str">
        <f t="shared" si="67"/>
        <v xml:space="preserve">insert into producto (
	id_producto,
	nom_producto,
	precio,
	cod_unidad_medida,
	cod_categ_producto)
values (
	1063,
	'Menta fresca pqt',
	990,
	5,
	2);
</v>
      </c>
    </row>
    <row r="1066" spans="1:8" ht="200.15" customHeight="1" x14ac:dyDescent="0.35">
      <c r="A1066" s="9" t="str">
        <f>SUBSTITUTE(Productos!A1067,"'","''")</f>
        <v>Menta pqte</v>
      </c>
      <c r="B1066" s="9">
        <f t="shared" si="64"/>
        <v>1064</v>
      </c>
      <c r="C1066" s="9">
        <f>Productos!D1067</f>
        <v>990</v>
      </c>
      <c r="D1066" s="9" t="str">
        <f>VLOOKUP(A1066,'Base de datos'!$E$2:$H$7486,4,FALSE)</f>
        <v>unidad</v>
      </c>
      <c r="E1066" s="9" t="str">
        <f>VLOOKUP(A1066,'Base de datos'!$E$2:$H$7486,2,FALSE)</f>
        <v>Frutas y verduras</v>
      </c>
      <c r="F1066" s="9">
        <f t="shared" si="65"/>
        <v>5</v>
      </c>
      <c r="G1066" s="9">
        <f t="shared" si="66"/>
        <v>1</v>
      </c>
      <c r="H1066" s="10" t="str">
        <f t="shared" si="67"/>
        <v xml:space="preserve">insert into producto (
	id_producto,
	nom_producto,
	precio,
	cod_unidad_medida,
	cod_categ_producto)
values (
	1064,
	'Menta pqte',
	990,
	5,
	1);
</v>
      </c>
    </row>
    <row r="1067" spans="1:8" ht="200.15" customHeight="1" x14ac:dyDescent="0.35">
      <c r="A1067" s="9" t="str">
        <f>SUBSTITUTE(Productos!A1068,"'","''")</f>
        <v>Merkén</v>
      </c>
      <c r="B1067" s="9">
        <f t="shared" si="64"/>
        <v>1065</v>
      </c>
      <c r="C1067" s="9">
        <f>Productos!D1068</f>
        <v>5000</v>
      </c>
      <c r="D1067" s="9" t="str">
        <f>VLOOKUP(A1067,'Base de datos'!$E$2:$H$7486,4,FALSE)</f>
        <v>Kg.</v>
      </c>
      <c r="E1067" s="9" t="str">
        <f>VLOOKUP(A1067,'Base de datos'!$E$2:$H$7486,2,FALSE)</f>
        <v>Carnes, cecinas y embutidos</v>
      </c>
      <c r="F1067" s="9">
        <f t="shared" si="65"/>
        <v>1</v>
      </c>
      <c r="G1067" s="9">
        <f t="shared" si="66"/>
        <v>2</v>
      </c>
      <c r="H1067" s="10" t="str">
        <f t="shared" si="67"/>
        <v xml:space="preserve">insert into producto (
	id_producto,
	nom_producto,
	precio,
	cod_unidad_medida,
	cod_categ_producto)
values (
	1065,
	'Merkén',
	5000,
	1,
	2);
</v>
      </c>
    </row>
    <row r="1068" spans="1:8" ht="200.15" customHeight="1" x14ac:dyDescent="0.35">
      <c r="A1068" s="9" t="str">
        <f>SUBSTITUTE(Productos!A1069,"'","''")</f>
        <v>Merkén ahumado</v>
      </c>
      <c r="B1068" s="9">
        <f t="shared" si="64"/>
        <v>1066</v>
      </c>
      <c r="C1068" s="9">
        <f>Productos!D1069</f>
        <v>5000</v>
      </c>
      <c r="D1068" s="9" t="str">
        <f>VLOOKUP(A1068,'Base de datos'!$E$2:$H$7486,4,FALSE)</f>
        <v>Kg.</v>
      </c>
      <c r="E1068" s="9" t="str">
        <f>VLOOKUP(A1068,'Base de datos'!$E$2:$H$7486,2,FALSE)</f>
        <v>Carnes, cecinas y embutidos</v>
      </c>
      <c r="F1068" s="9">
        <f t="shared" si="65"/>
        <v>1</v>
      </c>
      <c r="G1068" s="9">
        <f t="shared" si="66"/>
        <v>2</v>
      </c>
      <c r="H1068" s="10" t="str">
        <f t="shared" si="67"/>
        <v xml:space="preserve">insert into producto (
	id_producto,
	nom_producto,
	precio,
	cod_unidad_medida,
	cod_categ_producto)
values (
	1066,
	'Merkén ahumado',
	5000,
	1,
	2);
</v>
      </c>
    </row>
    <row r="1069" spans="1:8" ht="200.15" customHeight="1" x14ac:dyDescent="0.35">
      <c r="A1069" s="9" t="str">
        <f>SUBSTITUTE(Productos!A1070,"'","''")</f>
        <v>Merlot (750 cc) botella</v>
      </c>
      <c r="B1069" s="9">
        <f t="shared" si="64"/>
        <v>1067</v>
      </c>
      <c r="C1069" s="9">
        <f>Productos!D1070</f>
        <v>3200</v>
      </c>
      <c r="D1069" s="9" t="str">
        <f>VLOOKUP(A1069,'Base de datos'!$E$2:$H$7486,4,FALSE)</f>
        <v>unidad</v>
      </c>
      <c r="E1069" s="9" t="str">
        <f>VLOOKUP(A1069,'Base de datos'!$E$2:$H$7486,2,FALSE)</f>
        <v>Carnes, cecinas y embutidos</v>
      </c>
      <c r="F1069" s="9">
        <f t="shared" si="65"/>
        <v>5</v>
      </c>
      <c r="G1069" s="9">
        <f t="shared" si="66"/>
        <v>2</v>
      </c>
      <c r="H1069" s="10" t="str">
        <f t="shared" si="67"/>
        <v xml:space="preserve">insert into producto (
	id_producto,
	nom_producto,
	precio,
	cod_unidad_medida,
	cod_categ_producto)
values (
	1067,
	'Merlot (750 cc) botella',
	3200,
	5,
	2);
</v>
      </c>
    </row>
    <row r="1070" spans="1:8" ht="200.15" customHeight="1" x14ac:dyDescent="0.35">
      <c r="A1070" s="9" t="str">
        <f>SUBSTITUTE(Productos!A1071,"'","''")</f>
        <v>Merluza austral filete</v>
      </c>
      <c r="B1070" s="9">
        <f t="shared" si="64"/>
        <v>1068</v>
      </c>
      <c r="C1070" s="9">
        <f>Productos!D1071</f>
        <v>7890</v>
      </c>
      <c r="D1070" s="9" t="str">
        <f>VLOOKUP(A1070,'Base de datos'!$E$2:$H$7486,4,FALSE)</f>
        <v>Kg.</v>
      </c>
      <c r="E1070" s="9" t="str">
        <f>VLOOKUP(A1070,'Base de datos'!$E$2:$H$7486,2,FALSE)</f>
        <v>Carnes, cecinas y embutidos</v>
      </c>
      <c r="F1070" s="9">
        <f t="shared" si="65"/>
        <v>1</v>
      </c>
      <c r="G1070" s="9">
        <f t="shared" si="66"/>
        <v>2</v>
      </c>
      <c r="H1070" s="10" t="str">
        <f t="shared" si="67"/>
        <v xml:space="preserve">insert into producto (
	id_producto,
	nom_producto,
	precio,
	cod_unidad_medida,
	cod_categ_producto)
values (
	1068,
	'Merluza austral filete',
	7890,
	1,
	2);
</v>
      </c>
    </row>
    <row r="1071" spans="1:8" ht="200.15" customHeight="1" x14ac:dyDescent="0.35">
      <c r="A1071" s="9" t="str">
        <f>SUBSTITUTE(Productos!A1072,"'","''")</f>
        <v>Merluza común (40 unidades medianas)</v>
      </c>
      <c r="B1071" s="9">
        <f t="shared" si="64"/>
        <v>1069</v>
      </c>
      <c r="C1071" s="9">
        <f>Productos!D1072</f>
        <v>7890</v>
      </c>
      <c r="D1071" s="9" t="str">
        <f>VLOOKUP(A1071,'Base de datos'!$E$2:$H$7486,4,FALSE)</f>
        <v>Kg.</v>
      </c>
      <c r="E1071" s="9" t="str">
        <f>VLOOKUP(A1071,'Base de datos'!$E$2:$H$7486,2,FALSE)</f>
        <v>Carnes, cecinas y embutidos</v>
      </c>
      <c r="F1071" s="9">
        <f t="shared" si="65"/>
        <v>1</v>
      </c>
      <c r="G1071" s="9">
        <f t="shared" si="66"/>
        <v>2</v>
      </c>
      <c r="H1071" s="10" t="str">
        <f t="shared" si="67"/>
        <v xml:space="preserve">insert into producto (
	id_producto,
	nom_producto,
	precio,
	cod_unidad_medida,
	cod_categ_producto)
values (
	1069,
	'Merluza común (40 unidades medianas)',
	7890,
	1,
	2);
</v>
      </c>
    </row>
    <row r="1072" spans="1:8" ht="200.15" customHeight="1" x14ac:dyDescent="0.35">
      <c r="A1072" s="9" t="str">
        <f>SUBSTITUTE(Productos!A1073,"'","''")</f>
        <v>Merluza común filete fresco</v>
      </c>
      <c r="B1072" s="9">
        <f t="shared" si="64"/>
        <v>1070</v>
      </c>
      <c r="C1072" s="9">
        <f>Productos!D1073</f>
        <v>7890</v>
      </c>
      <c r="D1072" s="9" t="str">
        <f>VLOOKUP(A1072,'Base de datos'!$E$2:$H$7486,4,FALSE)</f>
        <v>Kg.</v>
      </c>
      <c r="E1072" s="9" t="str">
        <f>VLOOKUP(A1072,'Base de datos'!$E$2:$H$7486,2,FALSE)</f>
        <v>Carnes, cecinas y embutidos</v>
      </c>
      <c r="F1072" s="9">
        <f t="shared" si="65"/>
        <v>1</v>
      </c>
      <c r="G1072" s="9">
        <f t="shared" si="66"/>
        <v>2</v>
      </c>
      <c r="H1072" s="10" t="str">
        <f t="shared" si="67"/>
        <v xml:space="preserve">insert into producto (
	id_producto,
	nom_producto,
	precio,
	cod_unidad_medida,
	cod_categ_producto)
values (
	1070,
	'Merluza común filete fresco',
	7890,
	1,
	2);
</v>
      </c>
    </row>
    <row r="1073" spans="1:8" ht="200.15" customHeight="1" x14ac:dyDescent="0.35">
      <c r="A1073" s="9" t="str">
        <f>SUBSTITUTE(Productos!A1074,"'","''")</f>
        <v>Merluza filete (20 uni grandes)</v>
      </c>
      <c r="B1073" s="9">
        <f t="shared" si="64"/>
        <v>1071</v>
      </c>
      <c r="C1073" s="9">
        <f>Productos!D1074</f>
        <v>7890</v>
      </c>
      <c r="D1073" s="9" t="str">
        <f>VLOOKUP(A1073,'Base de datos'!$E$2:$H$7486,4,FALSE)</f>
        <v>Kg.</v>
      </c>
      <c r="E1073" s="9" t="str">
        <f>VLOOKUP(A1073,'Base de datos'!$E$2:$H$7486,2,FALSE)</f>
        <v>Mariscos y pescados</v>
      </c>
      <c r="F1073" s="9">
        <f t="shared" si="65"/>
        <v>1</v>
      </c>
      <c r="G1073" s="9">
        <f t="shared" si="66"/>
        <v>3</v>
      </c>
      <c r="H1073" s="10" t="str">
        <f t="shared" si="67"/>
        <v xml:space="preserve">insert into producto (
	id_producto,
	nom_producto,
	precio,
	cod_unidad_medida,
	cod_categ_producto)
values (
	1071,
	'Merluza filete (20 uni grandes)',
	7890,
	1,
	3);
</v>
      </c>
    </row>
    <row r="1074" spans="1:8" ht="200.15" customHeight="1" x14ac:dyDescent="0.35">
      <c r="A1074" s="9" t="str">
        <f>SUBSTITUTE(Productos!A1075,"'","''")</f>
        <v>Mermelada "Watt´s" guinda 1kg. reposteria</v>
      </c>
      <c r="B1074" s="9">
        <f t="shared" si="64"/>
        <v>1072</v>
      </c>
      <c r="C1074" s="9">
        <f>Productos!D1075</f>
        <v>1600</v>
      </c>
      <c r="D1074" s="9" t="str">
        <f>VLOOKUP(A1074,'Base de datos'!$E$2:$H$7486,4,FALSE)</f>
        <v>Kg.</v>
      </c>
      <c r="E1074" s="9" t="str">
        <f>VLOOKUP(A1074,'Base de datos'!$E$2:$H$7486,2,FALSE)</f>
        <v>Abarrotes</v>
      </c>
      <c r="F1074" s="9">
        <f t="shared" si="65"/>
        <v>1</v>
      </c>
      <c r="G1074" s="9">
        <f t="shared" si="66"/>
        <v>6</v>
      </c>
      <c r="H1074" s="10" t="str">
        <f t="shared" si="67"/>
        <v xml:space="preserve">insert into producto (
	id_producto,
	nom_producto,
	precio,
	cod_unidad_medida,
	cod_categ_producto)
values (
	1072,
	'Mermelada "Watt´s" guinda 1kg. reposteria',
	1600,
	1,
	6);
</v>
      </c>
    </row>
    <row r="1075" spans="1:8" ht="200.15" customHeight="1" x14ac:dyDescent="0.35">
      <c r="A1075" s="9" t="str">
        <f>SUBSTITUTE(Productos!A1076,"'","''")</f>
        <v>Mermelada damasco</v>
      </c>
      <c r="B1075" s="9">
        <f t="shared" si="64"/>
        <v>1073</v>
      </c>
      <c r="C1075" s="9">
        <f>Productos!D1076</f>
        <v>1600</v>
      </c>
      <c r="D1075" s="9" t="str">
        <f>VLOOKUP(A1075,'Base de datos'!$E$2:$H$7486,4,FALSE)</f>
        <v>Kg.</v>
      </c>
      <c r="E1075" s="9" t="str">
        <f>VLOOKUP(A1075,'Base de datos'!$E$2:$H$7486,2,FALSE)</f>
        <v>Abarrotes</v>
      </c>
      <c r="F1075" s="9">
        <f t="shared" si="65"/>
        <v>1</v>
      </c>
      <c r="G1075" s="9">
        <f t="shared" si="66"/>
        <v>6</v>
      </c>
      <c r="H1075" s="10" t="str">
        <f t="shared" si="67"/>
        <v xml:space="preserve">insert into producto (
	id_producto,
	nom_producto,
	precio,
	cod_unidad_medida,
	cod_categ_producto)
values (
	1073,
	'Mermelada damasco',
	1600,
	1,
	6);
</v>
      </c>
    </row>
    <row r="1076" spans="1:8" ht="200.15" customHeight="1" x14ac:dyDescent="0.35">
      <c r="A1076" s="9" t="str">
        <f>SUBSTITUTE(Productos!A1077,"'","''")</f>
        <v>Mermelada de damasco "Watt´s"</v>
      </c>
      <c r="B1076" s="9">
        <f t="shared" si="64"/>
        <v>1074</v>
      </c>
      <c r="C1076" s="9">
        <f>Productos!D1077</f>
        <v>1600</v>
      </c>
      <c r="D1076" s="9" t="str">
        <f>VLOOKUP(A1076,'Base de datos'!$E$2:$H$7486,4,FALSE)</f>
        <v>Kg.</v>
      </c>
      <c r="E1076" s="9" t="str">
        <f>VLOOKUP(A1076,'Base de datos'!$E$2:$H$7486,2,FALSE)</f>
        <v>Abarrotes</v>
      </c>
      <c r="F1076" s="9">
        <f t="shared" si="65"/>
        <v>1</v>
      </c>
      <c r="G1076" s="9">
        <f t="shared" si="66"/>
        <v>6</v>
      </c>
      <c r="H1076" s="10" t="str">
        <f t="shared" si="67"/>
        <v xml:space="preserve">insert into producto (
	id_producto,
	nom_producto,
	precio,
	cod_unidad_medida,
	cod_categ_producto)
values (
	1074,
	'Mermelada de damasco "Watt´s"',
	1600,
	1,
	6);
</v>
      </c>
    </row>
    <row r="1077" spans="1:8" ht="200.15" customHeight="1" x14ac:dyDescent="0.35">
      <c r="A1077" s="9" t="str">
        <f>SUBSTITUTE(Productos!A1078,"'","''")</f>
        <v>Mermelada de durazno</v>
      </c>
      <c r="B1077" s="9">
        <f t="shared" si="64"/>
        <v>1075</v>
      </c>
      <c r="C1077" s="9">
        <f>Productos!D1078</f>
        <v>1600</v>
      </c>
      <c r="D1077" s="9" t="str">
        <f>VLOOKUP(A1077,'Base de datos'!$E$2:$H$7486,4,FALSE)</f>
        <v>Kg.</v>
      </c>
      <c r="E1077" s="9" t="str">
        <f>VLOOKUP(A1077,'Base de datos'!$E$2:$H$7486,2,FALSE)</f>
        <v>Abarrotes</v>
      </c>
      <c r="F1077" s="9">
        <f t="shared" si="65"/>
        <v>1</v>
      </c>
      <c r="G1077" s="9">
        <f t="shared" si="66"/>
        <v>6</v>
      </c>
      <c r="H1077" s="10" t="str">
        <f t="shared" si="67"/>
        <v xml:space="preserve">insert into producto (
	id_producto,
	nom_producto,
	precio,
	cod_unidad_medida,
	cod_categ_producto)
values (
	1075,
	'Mermelada de durazno',
	1600,
	1,
	6);
</v>
      </c>
    </row>
    <row r="1078" spans="1:8" ht="200.15" customHeight="1" x14ac:dyDescent="0.35">
      <c r="A1078" s="9" t="str">
        <f>SUBSTITUTE(Productos!A1079,"'","''")</f>
        <v>Mermelada de frambuesa fruitfill</v>
      </c>
      <c r="B1078" s="9">
        <f t="shared" si="64"/>
        <v>1076</v>
      </c>
      <c r="C1078" s="9">
        <f>Productos!D1079</f>
        <v>1600</v>
      </c>
      <c r="D1078" s="9" t="str">
        <f>VLOOKUP(A1078,'Base de datos'!$E$2:$H$7486,4,FALSE)</f>
        <v>Kg.</v>
      </c>
      <c r="E1078" s="9" t="str">
        <f>VLOOKUP(A1078,'Base de datos'!$E$2:$H$7486,2,FALSE)</f>
        <v>Abarrotes</v>
      </c>
      <c r="F1078" s="9">
        <f t="shared" si="65"/>
        <v>1</v>
      </c>
      <c r="G1078" s="9">
        <f t="shared" si="66"/>
        <v>6</v>
      </c>
      <c r="H1078" s="10" t="str">
        <f t="shared" si="67"/>
        <v xml:space="preserve">insert into producto (
	id_producto,
	nom_producto,
	precio,
	cod_unidad_medida,
	cod_categ_producto)
values (
	1076,
	'Mermelada de frambuesa fruitfill',
	1600,
	1,
	6);
</v>
      </c>
    </row>
    <row r="1079" spans="1:8" ht="200.15" customHeight="1" x14ac:dyDescent="0.35">
      <c r="A1079" s="9" t="str">
        <f>SUBSTITUTE(Productos!A1080,"'","''")</f>
        <v>Mermelada de frutilla</v>
      </c>
      <c r="B1079" s="9">
        <f t="shared" si="64"/>
        <v>1077</v>
      </c>
      <c r="C1079" s="9">
        <f>Productos!D1080</f>
        <v>1600</v>
      </c>
      <c r="D1079" s="9" t="str">
        <f>VLOOKUP(A1079,'Base de datos'!$E$2:$H$7486,4,FALSE)</f>
        <v>Kg.</v>
      </c>
      <c r="E1079" s="9" t="str">
        <f>VLOOKUP(A1079,'Base de datos'!$E$2:$H$7486,2,FALSE)</f>
        <v>Abarrotes</v>
      </c>
      <c r="F1079" s="9">
        <f t="shared" si="65"/>
        <v>1</v>
      </c>
      <c r="G1079" s="9">
        <f t="shared" si="66"/>
        <v>6</v>
      </c>
      <c r="H1079" s="10" t="str">
        <f t="shared" si="67"/>
        <v xml:space="preserve">insert into producto (
	id_producto,
	nom_producto,
	precio,
	cod_unidad_medida,
	cod_categ_producto)
values (
	1077,
	'Mermelada de frutilla',
	1600,
	1,
	6);
</v>
      </c>
    </row>
    <row r="1080" spans="1:8" ht="200.15" customHeight="1" x14ac:dyDescent="0.35">
      <c r="A1080" s="9" t="str">
        <f>SUBSTITUTE(Productos!A1081,"'","''")</f>
        <v>Mermelada de guinda fruitfill</v>
      </c>
      <c r="B1080" s="9">
        <f t="shared" si="64"/>
        <v>1078</v>
      </c>
      <c r="C1080" s="9">
        <f>Productos!D1081</f>
        <v>1600</v>
      </c>
      <c r="D1080" s="9" t="str">
        <f>VLOOKUP(A1080,'Base de datos'!$E$2:$H$7486,4,FALSE)</f>
        <v>Kg.</v>
      </c>
      <c r="E1080" s="9" t="str">
        <f>VLOOKUP(A1080,'Base de datos'!$E$2:$H$7486,2,FALSE)</f>
        <v>Abarrotes</v>
      </c>
      <c r="F1080" s="9">
        <f t="shared" si="65"/>
        <v>1</v>
      </c>
      <c r="G1080" s="9">
        <f t="shared" si="66"/>
        <v>6</v>
      </c>
      <c r="H1080" s="10" t="str">
        <f t="shared" si="67"/>
        <v xml:space="preserve">insert into producto (
	id_producto,
	nom_producto,
	precio,
	cod_unidad_medida,
	cod_categ_producto)
values (
	1078,
	'Mermelada de guinda fruitfill',
	1600,
	1,
	6);
</v>
      </c>
    </row>
    <row r="1081" spans="1:8" ht="200.15" customHeight="1" x14ac:dyDescent="0.35">
      <c r="A1081" s="9" t="str">
        <f>SUBSTITUTE(Productos!A1082,"'","''")</f>
        <v>Mermelada de higos helios frasco 330 grs. fco</v>
      </c>
      <c r="B1081" s="9">
        <f t="shared" si="64"/>
        <v>1079</v>
      </c>
      <c r="C1081" s="9">
        <f>Productos!D1082</f>
        <v>2079</v>
      </c>
      <c r="D1081" s="9" t="str">
        <f>VLOOKUP(A1081,'Base de datos'!$E$2:$H$7486,4,FALSE)</f>
        <v>unidad</v>
      </c>
      <c r="E1081" s="9" t="str">
        <f>VLOOKUP(A1081,'Base de datos'!$E$2:$H$7486,2,FALSE)</f>
        <v>Abarrotes</v>
      </c>
      <c r="F1081" s="9">
        <f t="shared" si="65"/>
        <v>5</v>
      </c>
      <c r="G1081" s="9">
        <f t="shared" si="66"/>
        <v>6</v>
      </c>
      <c r="H1081" s="10" t="str">
        <f t="shared" si="67"/>
        <v xml:space="preserve">insert into producto (
	id_producto,
	nom_producto,
	precio,
	cod_unidad_medida,
	cod_categ_producto)
values (
	1079,
	'Mermelada de higos helios frasco 330 grs. fco',
	2079,
	5,
	6);
</v>
      </c>
    </row>
    <row r="1082" spans="1:8" ht="200.15" customHeight="1" x14ac:dyDescent="0.35">
      <c r="A1082" s="9" t="str">
        <f>SUBSTITUTE(Productos!A1083,"'","''")</f>
        <v xml:space="preserve">Mermelada de papaya fco </v>
      </c>
      <c r="B1082" s="9">
        <f t="shared" si="64"/>
        <v>1080</v>
      </c>
      <c r="C1082" s="9">
        <f>Productos!D1083</f>
        <v>3000</v>
      </c>
      <c r="D1082" s="9" t="str">
        <f>VLOOKUP(A1082,'Base de datos'!$E$2:$H$7486,4,FALSE)</f>
        <v>unidad</v>
      </c>
      <c r="E1082" s="9" t="str">
        <f>VLOOKUP(A1082,'Base de datos'!$E$2:$H$7486,2,FALSE)</f>
        <v>Frutas y verduras</v>
      </c>
      <c r="F1082" s="9">
        <f t="shared" si="65"/>
        <v>5</v>
      </c>
      <c r="G1082" s="9">
        <f t="shared" si="66"/>
        <v>1</v>
      </c>
      <c r="H1082" s="10" t="str">
        <f t="shared" si="67"/>
        <v xml:space="preserve">insert into producto (
	id_producto,
	nom_producto,
	precio,
	cod_unidad_medida,
	cod_categ_producto)
values (
	1080,
	'Mermelada de papaya fco ',
	3000,
	5,
	1);
</v>
      </c>
    </row>
    <row r="1083" spans="1:8" ht="200.15" customHeight="1" x14ac:dyDescent="0.35">
      <c r="A1083" s="9" t="str">
        <f>SUBSTITUTE(Productos!A1084,"'","''")</f>
        <v>Mermelada frasco</v>
      </c>
      <c r="B1083" s="9">
        <f t="shared" si="64"/>
        <v>1081</v>
      </c>
      <c r="C1083" s="9">
        <f>Productos!D1084</f>
        <v>1679</v>
      </c>
      <c r="D1083" s="9" t="str">
        <f>VLOOKUP(A1083,'Base de datos'!$E$2:$H$7486,4,FALSE)</f>
        <v>unidad</v>
      </c>
      <c r="E1083" s="9" t="str">
        <f>VLOOKUP(A1083,'Base de datos'!$E$2:$H$7486,2,FALSE)</f>
        <v>Abarrotes</v>
      </c>
      <c r="F1083" s="9">
        <f t="shared" si="65"/>
        <v>5</v>
      </c>
      <c r="G1083" s="9">
        <f t="shared" si="66"/>
        <v>6</v>
      </c>
      <c r="H1083" s="10" t="str">
        <f t="shared" si="67"/>
        <v xml:space="preserve">insert into producto (
	id_producto,
	nom_producto,
	precio,
	cod_unidad_medida,
	cod_categ_producto)
values (
	1081,
	'Mermelada frasco',
	1679,
	5,
	6);
</v>
      </c>
    </row>
    <row r="1084" spans="1:8" ht="200.15" customHeight="1" x14ac:dyDescent="0.35">
      <c r="A1084" s="9" t="str">
        <f>SUBSTITUTE(Productos!A1085,"'","''")</f>
        <v>Mermelada frutilla</v>
      </c>
      <c r="B1084" s="9">
        <f t="shared" si="64"/>
        <v>1082</v>
      </c>
      <c r="C1084" s="9">
        <f>Productos!D1085</f>
        <v>1600</v>
      </c>
      <c r="D1084" s="9" t="str">
        <f>VLOOKUP(A1084,'Base de datos'!$E$2:$H$7486,4,FALSE)</f>
        <v>Kg.</v>
      </c>
      <c r="E1084" s="9" t="str">
        <f>VLOOKUP(A1084,'Base de datos'!$E$2:$H$7486,2,FALSE)</f>
        <v>Abarrotes</v>
      </c>
      <c r="F1084" s="9">
        <f t="shared" si="65"/>
        <v>1</v>
      </c>
      <c r="G1084" s="9">
        <f t="shared" si="66"/>
        <v>6</v>
      </c>
      <c r="H1084" s="10" t="str">
        <f t="shared" si="67"/>
        <v xml:space="preserve">insert into producto (
	id_producto,
	nom_producto,
	precio,
	cod_unidad_medida,
	cod_categ_producto)
values (
	1082,
	'Mermelada frutilla',
	1600,
	1,
	6);
</v>
      </c>
    </row>
    <row r="1085" spans="1:8" ht="200.15" customHeight="1" x14ac:dyDescent="0.35">
      <c r="A1085" s="9" t="str">
        <f>SUBSTITUTE(Productos!A1086,"'","''")</f>
        <v>Mermelada la fruteria guinda ácida</v>
      </c>
      <c r="B1085" s="9">
        <f t="shared" si="64"/>
        <v>1083</v>
      </c>
      <c r="C1085" s="9">
        <f>Productos!D1086</f>
        <v>1600</v>
      </c>
      <c r="D1085" s="9" t="str">
        <f>VLOOKUP(A1085,'Base de datos'!$E$2:$H$7486,4,FALSE)</f>
        <v>Kg.</v>
      </c>
      <c r="E1085" s="9" t="str">
        <f>VLOOKUP(A1085,'Base de datos'!$E$2:$H$7486,2,FALSE)</f>
        <v>Abarrotes</v>
      </c>
      <c r="F1085" s="9">
        <f t="shared" si="65"/>
        <v>1</v>
      </c>
      <c r="G1085" s="9">
        <f t="shared" si="66"/>
        <v>6</v>
      </c>
      <c r="H1085" s="10" t="str">
        <f t="shared" si="67"/>
        <v xml:space="preserve">insert into producto (
	id_producto,
	nom_producto,
	precio,
	cod_unidad_medida,
	cod_categ_producto)
values (
	1083,
	'Mermelada la fruteria guinda ácida',
	1600,
	1,
	6);
</v>
      </c>
    </row>
    <row r="1086" spans="1:8" ht="200.15" customHeight="1" x14ac:dyDescent="0.35">
      <c r="A1086" s="9" t="str">
        <f>SUBSTITUTE(Productos!A1087,"'","''")</f>
        <v>Mermelada mora</v>
      </c>
      <c r="B1086" s="9">
        <f t="shared" si="64"/>
        <v>1084</v>
      </c>
      <c r="C1086" s="9">
        <f>Productos!D1087</f>
        <v>1600</v>
      </c>
      <c r="D1086" s="9" t="str">
        <f>VLOOKUP(A1086,'Base de datos'!$E$2:$H$7486,4,FALSE)</f>
        <v>Kg.</v>
      </c>
      <c r="E1086" s="9" t="str">
        <f>VLOOKUP(A1086,'Base de datos'!$E$2:$H$7486,2,FALSE)</f>
        <v>Abarrotes</v>
      </c>
      <c r="F1086" s="9">
        <f t="shared" si="65"/>
        <v>1</v>
      </c>
      <c r="G1086" s="9">
        <f t="shared" si="66"/>
        <v>6</v>
      </c>
      <c r="H1086" s="10" t="str">
        <f t="shared" si="67"/>
        <v xml:space="preserve">insert into producto (
	id_producto,
	nom_producto,
	precio,
	cod_unidad_medida,
	cod_categ_producto)
values (
	1084,
	'Mermelada mora',
	1600,
	1,
	6);
</v>
      </c>
    </row>
    <row r="1087" spans="1:8" ht="200.15" customHeight="1" x14ac:dyDescent="0.35">
      <c r="A1087" s="9" t="str">
        <f>SUBSTITUTE(Productos!A1088,"'","''")</f>
        <v>Mermelada repostera de frambuesa</v>
      </c>
      <c r="B1087" s="9">
        <f t="shared" si="64"/>
        <v>1085</v>
      </c>
      <c r="C1087" s="9">
        <f>Productos!D1088</f>
        <v>1600</v>
      </c>
      <c r="D1087" s="9" t="str">
        <f>VLOOKUP(A1087,'Base de datos'!$E$2:$H$7486,4,FALSE)</f>
        <v>Kg.</v>
      </c>
      <c r="E1087" s="9" t="str">
        <f>VLOOKUP(A1087,'Base de datos'!$E$2:$H$7486,2,FALSE)</f>
        <v>Carnes, cecinas y embutidos</v>
      </c>
      <c r="F1087" s="9">
        <f t="shared" si="65"/>
        <v>1</v>
      </c>
      <c r="G1087" s="9">
        <f t="shared" si="66"/>
        <v>2</v>
      </c>
      <c r="H1087" s="10" t="str">
        <f t="shared" si="67"/>
        <v xml:space="preserve">insert into producto (
	id_producto,
	nom_producto,
	precio,
	cod_unidad_medida,
	cod_categ_producto)
values (
	1085,
	'Mermelada repostera de frambuesa',
	1600,
	1,
	2);
</v>
      </c>
    </row>
    <row r="1088" spans="1:8" ht="200.15" customHeight="1" x14ac:dyDescent="0.35">
      <c r="A1088" s="9" t="str">
        <f>SUBSTITUTE(Productos!A1089,"'","''")</f>
        <v>Mermelada rosa mosqueta</v>
      </c>
      <c r="B1088" s="9">
        <f t="shared" si="64"/>
        <v>1086</v>
      </c>
      <c r="C1088" s="9">
        <f>Productos!D1089</f>
        <v>1600</v>
      </c>
      <c r="D1088" s="9" t="str">
        <f>VLOOKUP(A1088,'Base de datos'!$E$2:$H$7486,4,FALSE)</f>
        <v>Kg.</v>
      </c>
      <c r="E1088" s="9" t="str">
        <f>VLOOKUP(A1088,'Base de datos'!$E$2:$H$7486,2,FALSE)</f>
        <v>Carnes, cecinas y embutidos</v>
      </c>
      <c r="F1088" s="9">
        <f t="shared" si="65"/>
        <v>1</v>
      </c>
      <c r="G1088" s="9">
        <f t="shared" si="66"/>
        <v>2</v>
      </c>
      <c r="H1088" s="10" t="str">
        <f t="shared" si="67"/>
        <v xml:space="preserve">insert into producto (
	id_producto,
	nom_producto,
	precio,
	cod_unidad_medida,
	cod_categ_producto)
values (
	1086,
	'Mermelada rosa mosqueta',
	1600,
	1,
	2);
</v>
      </c>
    </row>
    <row r="1089" spans="1:8" ht="200.15" customHeight="1" x14ac:dyDescent="0.35">
      <c r="A1089" s="9" t="str">
        <f>SUBSTITUTE(Productos!A1090,"'","''")</f>
        <v xml:space="preserve">Micas </v>
      </c>
      <c r="B1089" s="9">
        <f t="shared" si="64"/>
        <v>1087</v>
      </c>
      <c r="C1089" s="9">
        <f>Productos!D1090</f>
        <v>2500</v>
      </c>
      <c r="D1089" s="9" t="str">
        <f>VLOOKUP(A1089,'Base de datos'!$E$2:$H$7486,4,FALSE)</f>
        <v>unidad</v>
      </c>
      <c r="E1089" s="9" t="str">
        <f>VLOOKUP(A1089,'Base de datos'!$E$2:$H$7486,2,FALSE)</f>
        <v>No alimenticios</v>
      </c>
      <c r="F1089" s="9">
        <f t="shared" si="65"/>
        <v>5</v>
      </c>
      <c r="G1089" s="9">
        <f t="shared" si="66"/>
        <v>8</v>
      </c>
      <c r="H1089" s="10" t="str">
        <f t="shared" si="67"/>
        <v xml:space="preserve">insert into producto (
	id_producto,
	nom_producto,
	precio,
	cod_unidad_medida,
	cod_categ_producto)
values (
	1087,
	'Micas ',
	2500,
	5,
	8);
</v>
      </c>
    </row>
    <row r="1090" spans="1:8" ht="200.15" customHeight="1" x14ac:dyDescent="0.35">
      <c r="A1090" s="9" t="str">
        <f>SUBSTITUTE(Productos!A1091,"'","''")</f>
        <v>Miel</v>
      </c>
      <c r="B1090" s="9">
        <f t="shared" si="64"/>
        <v>1088</v>
      </c>
      <c r="C1090" s="9">
        <f>Productos!D1091</f>
        <v>38410.5</v>
      </c>
      <c r="D1090" s="9" t="str">
        <f>VLOOKUP(A1090,'Base de datos'!$E$2:$H$7486,4,FALSE)</f>
        <v>Kg.</v>
      </c>
      <c r="E1090" s="9" t="str">
        <f>VLOOKUP(A1090,'Base de datos'!$E$2:$H$7486,2,FALSE)</f>
        <v>Abarrotes</v>
      </c>
      <c r="F1090" s="9">
        <f t="shared" si="65"/>
        <v>1</v>
      </c>
      <c r="G1090" s="9">
        <f t="shared" si="66"/>
        <v>6</v>
      </c>
      <c r="H1090" s="10" t="str">
        <f t="shared" si="67"/>
        <v xml:space="preserve">insert into producto (
	id_producto,
	nom_producto,
	precio,
	cod_unidad_medida,
	cod_categ_producto)
values (
	1088,
	'Miel',
	38410.5,
	1,
	6);
</v>
      </c>
    </row>
    <row r="1091" spans="1:8" ht="200.15" customHeight="1" x14ac:dyDescent="0.35">
      <c r="A1091" s="9" t="str">
        <f>SUBSTITUTE(Productos!A1092,"'","''")</f>
        <v>Miel de abejas</v>
      </c>
      <c r="B1091" s="9">
        <f t="shared" si="64"/>
        <v>1089</v>
      </c>
      <c r="C1091" s="9">
        <f>Productos!D1092</f>
        <v>9351</v>
      </c>
      <c r="D1091" s="9" t="str">
        <f>VLOOKUP(A1091,'Base de datos'!$E$2:$H$7486,4,FALSE)</f>
        <v>Kg.</v>
      </c>
      <c r="E1091" s="9" t="str">
        <f>VLOOKUP(A1091,'Base de datos'!$E$2:$H$7486,2,FALSE)</f>
        <v>Abarrotes</v>
      </c>
      <c r="F1091" s="9">
        <f t="shared" si="65"/>
        <v>1</v>
      </c>
      <c r="G1091" s="9">
        <f t="shared" si="66"/>
        <v>6</v>
      </c>
      <c r="H1091" s="10" t="str">
        <f t="shared" si="67"/>
        <v xml:space="preserve">insert into producto (
	id_producto,
	nom_producto,
	precio,
	cod_unidad_medida,
	cod_categ_producto)
values (
	1089,
	'Miel de abejas',
	9351,
	1,
	6);
</v>
      </c>
    </row>
    <row r="1092" spans="1:8" ht="200.15" customHeight="1" x14ac:dyDescent="0.35">
      <c r="A1092" s="9" t="str">
        <f>SUBSTITUTE(Productos!A1093,"'","''")</f>
        <v>Miel de palma</v>
      </c>
      <c r="B1092" s="9">
        <f t="shared" ref="B1092:B1155" si="68">ROW()-2</f>
        <v>1090</v>
      </c>
      <c r="C1092" s="9">
        <f>Productos!D1093</f>
        <v>8000</v>
      </c>
      <c r="D1092" s="9" t="str">
        <f>VLOOKUP(A1092,'Base de datos'!$E$2:$H$7486,4,FALSE)</f>
        <v>Kg.</v>
      </c>
      <c r="E1092" s="9" t="str">
        <f>VLOOKUP(A1092,'Base de datos'!$E$2:$H$7486,2,FALSE)</f>
        <v>Carnes, cecinas y embutidos</v>
      </c>
      <c r="F1092" s="9">
        <f t="shared" ref="F1092:F1155" si="69">IF(D1092="unidad",5,IF(D1092="Kg.",1,IF(D1092="gr.",2,IF(D1092="lt.",3,IF(D1092="ml.",4,IF(D1092="mt.",6,"error"))))))</f>
        <v>1</v>
      </c>
      <c r="G1092" s="9">
        <f t="shared" ref="G1092:G1155" si="70">IF(E1092="Frutas y verduras",1,IF(E1092="Carnes, cecinas y embutidos",2,IF(E1092="Mariscos y pescados",3,IF(E1092="Congelados",4,IF(E1092="Ovo lácteos",5,IF(E1092="Abarrotes",6,IF(E1092="Vinos, licores y bebidas",7,IF(E1092="No alimenticios",8,IF(E1092="Artículos de aseo",9,IF(E1092="Equipos y otros",10,0))))))))))</f>
        <v>2</v>
      </c>
      <c r="H1092" s="10" t="str">
        <f t="shared" ref="H1092:H1155" si="71">"insert into "&amp;$B$1&amp;" ("&amp;CHAR(10)&amp;
CHAR(9)&amp;$B$2&amp;","&amp;CHAR(10)&amp;
CHAR(9)&amp;$A$2&amp;","&amp;CHAR(10)&amp;
CHAR(9)&amp;$C$2&amp;","&amp;CHAR(10)&amp;
CHAR(9)&amp;$F$2&amp;","&amp;CHAR(10)&amp;
CHAR(9)&amp;$G$2&amp;")"&amp;CHAR(10)&amp;
"values ("&amp;CHAR(10)&amp;
CHAR(9)&amp;B1092&amp;","&amp;CHAR(10)&amp;
CHAR(9)&amp;"'"&amp;SUBSTITUTE(A1092,"'","''")&amp;"',"&amp;CHAR(10)&amp;
CHAR(9)&amp;C1092&amp;","&amp;CHAR(10)&amp;
CHAR(9)&amp;F1092&amp;","&amp;CHAR(10)&amp;
CHAR(9)&amp;G1092&amp;");"&amp;CHAR(10)</f>
        <v xml:space="preserve">insert into producto (
	id_producto,
	nom_producto,
	precio,
	cod_unidad_medida,
	cod_categ_producto)
values (
	1090,
	'Miel de palma',
	8000,
	1,
	2);
</v>
      </c>
    </row>
    <row r="1093" spans="1:8" ht="200.15" customHeight="1" x14ac:dyDescent="0.35">
      <c r="A1093" s="9" t="str">
        <f>SUBSTITUTE(Productos!A1094,"'","''")</f>
        <v>Miel de papaya</v>
      </c>
      <c r="B1093" s="9">
        <f t="shared" si="68"/>
        <v>1091</v>
      </c>
      <c r="C1093" s="9">
        <f>Productos!D1094</f>
        <v>12000</v>
      </c>
      <c r="D1093" s="9" t="str">
        <f>VLOOKUP(A1093,'Base de datos'!$E$2:$H$7486,4,FALSE)</f>
        <v>Kg.</v>
      </c>
      <c r="E1093" s="9" t="str">
        <f>VLOOKUP(A1093,'Base de datos'!$E$2:$H$7486,2,FALSE)</f>
        <v>Carnes, cecinas y embutidos</v>
      </c>
      <c r="F1093" s="9">
        <f t="shared" si="69"/>
        <v>1</v>
      </c>
      <c r="G1093" s="9">
        <f t="shared" si="70"/>
        <v>2</v>
      </c>
      <c r="H1093" s="10" t="str">
        <f t="shared" si="71"/>
        <v xml:space="preserve">insert into producto (
	id_producto,
	nom_producto,
	precio,
	cod_unidad_medida,
	cod_categ_producto)
values (
	1091,
	'Miel de papaya',
	12000,
	1,
	2);
</v>
      </c>
    </row>
    <row r="1094" spans="1:8" ht="200.15" customHeight="1" x14ac:dyDescent="0.35">
      <c r="A1094" s="9" t="str">
        <f>SUBSTITUTE(Productos!A1095,"'","''")</f>
        <v>Mini brocheta bambù</v>
      </c>
      <c r="B1094" s="9">
        <f t="shared" si="68"/>
        <v>1092</v>
      </c>
      <c r="C1094" s="9">
        <f>Productos!D1095</f>
        <v>3200</v>
      </c>
      <c r="D1094" s="9" t="str">
        <f>VLOOKUP(A1094,'Base de datos'!$E$2:$H$7486,4,FALSE)</f>
        <v>unidad</v>
      </c>
      <c r="E1094" s="9" t="str">
        <f>VLOOKUP(A1094,'Base de datos'!$E$2:$H$7486,2,FALSE)</f>
        <v>Artículos de aseo</v>
      </c>
      <c r="F1094" s="9">
        <f t="shared" si="69"/>
        <v>5</v>
      </c>
      <c r="G1094" s="9">
        <f t="shared" si="70"/>
        <v>9</v>
      </c>
      <c r="H1094" s="10" t="str">
        <f t="shared" si="71"/>
        <v xml:space="preserve">insert into producto (
	id_producto,
	nom_producto,
	precio,
	cod_unidad_medida,
	cod_categ_producto)
values (
	1092,
	'Mini brocheta bambù',
	3200,
	5,
	9);
</v>
      </c>
    </row>
    <row r="1095" spans="1:8" ht="200.15" customHeight="1" x14ac:dyDescent="0.35">
      <c r="A1095" s="9" t="str">
        <f>SUBSTITUTE(Productos!A1096,"'","''")</f>
        <v>Mini longanicillas</v>
      </c>
      <c r="B1095" s="9">
        <f t="shared" si="68"/>
        <v>1093</v>
      </c>
      <c r="C1095" s="9">
        <f>Productos!D1096</f>
        <v>1800</v>
      </c>
      <c r="D1095" s="9" t="str">
        <f>VLOOKUP(A1095,'Base de datos'!$E$2:$H$7486,4,FALSE)</f>
        <v>Kg.</v>
      </c>
      <c r="E1095" s="9" t="str">
        <f>VLOOKUP(A1095,'Base de datos'!$E$2:$H$7486,2,FALSE)</f>
        <v>Carnes, cecinas y embutidos</v>
      </c>
      <c r="F1095" s="9">
        <f t="shared" si="69"/>
        <v>1</v>
      </c>
      <c r="G1095" s="9">
        <f t="shared" si="70"/>
        <v>2</v>
      </c>
      <c r="H1095" s="10" t="str">
        <f t="shared" si="71"/>
        <v xml:space="preserve">insert into producto (
	id_producto,
	nom_producto,
	precio,
	cod_unidad_medida,
	cod_categ_producto)
values (
	1093,
	'Mini longanicillas',
	1800,
	1,
	2);
</v>
      </c>
    </row>
    <row r="1096" spans="1:8" ht="200.15" customHeight="1" x14ac:dyDescent="0.35">
      <c r="A1096" s="9" t="str">
        <f>SUBSTITUTE(Productos!A1097,"'","''")</f>
        <v>Mini pizza con choricillo cja de 10 unidades</v>
      </c>
      <c r="B1096" s="9">
        <f t="shared" si="68"/>
        <v>1094</v>
      </c>
      <c r="C1096" s="9">
        <f>Productos!D1097</f>
        <v>3990</v>
      </c>
      <c r="D1096" s="9" t="str">
        <f>VLOOKUP(A1096,'Base de datos'!$E$2:$H$7486,4,FALSE)</f>
        <v>unidad</v>
      </c>
      <c r="E1096" s="9" t="str">
        <f>VLOOKUP(A1096,'Base de datos'!$E$2:$H$7486,2,FALSE)</f>
        <v>Abarrotes</v>
      </c>
      <c r="F1096" s="9">
        <f t="shared" si="69"/>
        <v>5</v>
      </c>
      <c r="G1096" s="9">
        <f t="shared" si="70"/>
        <v>6</v>
      </c>
      <c r="H1096" s="10" t="str">
        <f t="shared" si="71"/>
        <v xml:space="preserve">insert into producto (
	id_producto,
	nom_producto,
	precio,
	cod_unidad_medida,
	cod_categ_producto)
values (
	1094,
	'Mini pizza con choricillo cja de 10 unidades',
	3990,
	5,
	6);
</v>
      </c>
    </row>
    <row r="1097" spans="1:8" ht="200.15" customHeight="1" x14ac:dyDescent="0.35">
      <c r="A1097" s="9" t="str">
        <f>SUBSTITUTE(Productos!A1098,"'","''")</f>
        <v>Mini quiche de champignones cja de 10 unidades</v>
      </c>
      <c r="B1097" s="9">
        <f t="shared" si="68"/>
        <v>1095</v>
      </c>
      <c r="C1097" s="9">
        <f>Productos!D1098</f>
        <v>3990</v>
      </c>
      <c r="D1097" s="9" t="str">
        <f>VLOOKUP(A1097,'Base de datos'!$E$2:$H$7486,4,FALSE)</f>
        <v>unidad</v>
      </c>
      <c r="E1097" s="9" t="str">
        <f>VLOOKUP(A1097,'Base de datos'!$E$2:$H$7486,2,FALSE)</f>
        <v>Abarrotes</v>
      </c>
      <c r="F1097" s="9">
        <f t="shared" si="69"/>
        <v>5</v>
      </c>
      <c r="G1097" s="9">
        <f t="shared" si="70"/>
        <v>6</v>
      </c>
      <c r="H1097" s="10" t="str">
        <f t="shared" si="71"/>
        <v xml:space="preserve">insert into producto (
	id_producto,
	nom_producto,
	precio,
	cod_unidad_medida,
	cod_categ_producto)
values (
	1095,
	'Mini quiche de champignones cja de 10 unidades',
	3990,
	5,
	6);
</v>
      </c>
    </row>
    <row r="1098" spans="1:8" ht="200.15" customHeight="1" x14ac:dyDescent="0.35">
      <c r="A1098" s="9" t="str">
        <f>SUBSTITUTE(Productos!A1099,"'","''")</f>
        <v>Minis empanadas de pino congeladas paquetes</v>
      </c>
      <c r="B1098" s="9">
        <f t="shared" si="68"/>
        <v>1096</v>
      </c>
      <c r="C1098" s="9">
        <f>Productos!D1099</f>
        <v>3990</v>
      </c>
      <c r="D1098" s="9" t="str">
        <f>VLOOKUP(A1098,'Base de datos'!$E$2:$H$7486,4,FALSE)</f>
        <v>unidad</v>
      </c>
      <c r="E1098" s="9" t="str">
        <f>VLOOKUP(A1098,'Base de datos'!$E$2:$H$7486,2,FALSE)</f>
        <v>Abarrotes</v>
      </c>
      <c r="F1098" s="9">
        <f t="shared" si="69"/>
        <v>5</v>
      </c>
      <c r="G1098" s="9">
        <f t="shared" si="70"/>
        <v>6</v>
      </c>
      <c r="H1098" s="10" t="str">
        <f t="shared" si="71"/>
        <v xml:space="preserve">insert into producto (
	id_producto,
	nom_producto,
	precio,
	cod_unidad_medida,
	cod_categ_producto)
values (
	1096,
	'Minis empanadas de pino congeladas paquetes',
	3990,
	5,
	6);
</v>
      </c>
    </row>
    <row r="1099" spans="1:8" ht="200.15" customHeight="1" x14ac:dyDescent="0.35">
      <c r="A1099" s="9" t="str">
        <f>SUBSTITUTE(Productos!A1100,"'","''")</f>
        <v>Minis empanadas de pino pqte</v>
      </c>
      <c r="B1099" s="9">
        <f t="shared" si="68"/>
        <v>1097</v>
      </c>
      <c r="C1099" s="9">
        <f>Productos!D1100</f>
        <v>3990</v>
      </c>
      <c r="D1099" s="9" t="str">
        <f>VLOOKUP(A1099,'Base de datos'!$E$2:$H$7486,4,FALSE)</f>
        <v>unidad</v>
      </c>
      <c r="E1099" s="9" t="str">
        <f>VLOOKUP(A1099,'Base de datos'!$E$2:$H$7486,2,FALSE)</f>
        <v>Abarrotes</v>
      </c>
      <c r="F1099" s="9">
        <f t="shared" si="69"/>
        <v>5</v>
      </c>
      <c r="G1099" s="9">
        <f t="shared" si="70"/>
        <v>6</v>
      </c>
      <c r="H1099" s="10" t="str">
        <f t="shared" si="71"/>
        <v xml:space="preserve">insert into producto (
	id_producto,
	nom_producto,
	precio,
	cod_unidad_medida,
	cod_categ_producto)
values (
	1097,
	'Minis empanadas de pino pqte',
	3990,
	5,
	6);
</v>
      </c>
    </row>
    <row r="1100" spans="1:8" ht="200.15" customHeight="1" x14ac:dyDescent="0.35">
      <c r="A1100" s="9" t="str">
        <f>SUBSTITUTE(Productos!A1101,"'","''")</f>
        <v>Mirín</v>
      </c>
      <c r="B1100" s="9">
        <f t="shared" si="68"/>
        <v>1098</v>
      </c>
      <c r="C1100" s="9">
        <f>Productos!D1101</f>
        <v>15000</v>
      </c>
      <c r="D1100" s="9" t="str">
        <f>VLOOKUP(A1100,'Base de datos'!$E$2:$H$7486,4,FALSE)</f>
        <v>lt.</v>
      </c>
      <c r="E1100" s="9" t="str">
        <f>VLOOKUP(A1100,'Base de datos'!$E$2:$H$7486,2,FALSE)</f>
        <v>Abarrotes</v>
      </c>
      <c r="F1100" s="9">
        <f t="shared" si="69"/>
        <v>3</v>
      </c>
      <c r="G1100" s="9">
        <f t="shared" si="70"/>
        <v>6</v>
      </c>
      <c r="H1100" s="10" t="str">
        <f t="shared" si="71"/>
        <v xml:space="preserve">insert into producto (
	id_producto,
	nom_producto,
	precio,
	cod_unidad_medida,
	cod_categ_producto)
values (
	1098,
	'Mirín',
	15000,
	3,
	6);
</v>
      </c>
    </row>
    <row r="1101" spans="1:8" ht="200.15" customHeight="1" x14ac:dyDescent="0.35">
      <c r="A1101" s="9" t="str">
        <f>SUBSTITUTE(Productos!A1102,"'","''")</f>
        <v>Miroir</v>
      </c>
      <c r="B1101" s="9">
        <f t="shared" si="68"/>
        <v>1099</v>
      </c>
      <c r="C1101" s="9">
        <f>Productos!D1102</f>
        <v>40000</v>
      </c>
      <c r="D1101" s="9" t="str">
        <f>VLOOKUP(A1101,'Base de datos'!$E$2:$H$7486,4,FALSE)</f>
        <v>Kg.</v>
      </c>
      <c r="E1101" s="9" t="str">
        <f>VLOOKUP(A1101,'Base de datos'!$E$2:$H$7486,2,FALSE)</f>
        <v>Abarrotes</v>
      </c>
      <c r="F1101" s="9">
        <f t="shared" si="69"/>
        <v>1</v>
      </c>
      <c r="G1101" s="9">
        <f t="shared" si="70"/>
        <v>6</v>
      </c>
      <c r="H1101" s="10" t="str">
        <f t="shared" si="71"/>
        <v xml:space="preserve">insert into producto (
	id_producto,
	nom_producto,
	precio,
	cod_unidad_medida,
	cod_categ_producto)
values (
	1099,
	'Miroir',
	40000,
	1,
	6);
</v>
      </c>
    </row>
    <row r="1102" spans="1:8" ht="200.15" customHeight="1" x14ac:dyDescent="0.35">
      <c r="A1102" s="9" t="str">
        <f>SUBSTITUTE(Productos!A1103,"'","''")</f>
        <v>Miroix</v>
      </c>
      <c r="B1102" s="9">
        <f t="shared" si="68"/>
        <v>1100</v>
      </c>
      <c r="C1102" s="9">
        <f>Productos!D1103</f>
        <v>8000</v>
      </c>
      <c r="D1102" s="9" t="str">
        <f>VLOOKUP(A1102,'Base de datos'!$E$2:$H$7486,4,FALSE)</f>
        <v>Kg.</v>
      </c>
      <c r="E1102" s="9" t="str">
        <f>VLOOKUP(A1102,'Base de datos'!$E$2:$H$7486,2,FALSE)</f>
        <v>Abarrotes</v>
      </c>
      <c r="F1102" s="9">
        <f t="shared" si="69"/>
        <v>1</v>
      </c>
      <c r="G1102" s="9">
        <f t="shared" si="70"/>
        <v>6</v>
      </c>
      <c r="H1102" s="10" t="str">
        <f t="shared" si="71"/>
        <v xml:space="preserve">insert into producto (
	id_producto,
	nom_producto,
	precio,
	cod_unidad_medida,
	cod_categ_producto)
values (
	1100,
	'Miroix',
	8000,
	1,
	6);
</v>
      </c>
    </row>
    <row r="1103" spans="1:8" ht="200.15" customHeight="1" x14ac:dyDescent="0.35">
      <c r="A1103" s="9" t="str">
        <f>SUBSTITUTE(Productos!A1104,"'","''")</f>
        <v xml:space="preserve">Mix de hojas mix salad 150 grs cajitas </v>
      </c>
      <c r="B1103" s="9">
        <f t="shared" si="68"/>
        <v>1101</v>
      </c>
      <c r="C1103" s="9">
        <f>Productos!D1104</f>
        <v>1890</v>
      </c>
      <c r="D1103" s="9" t="str">
        <f>VLOOKUP(A1103,'Base de datos'!$E$2:$H$7486,4,FALSE)</f>
        <v>unidad</v>
      </c>
      <c r="E1103" s="9" t="str">
        <f>VLOOKUP(A1103,'Base de datos'!$E$2:$H$7486,2,FALSE)</f>
        <v>Frutas y verduras</v>
      </c>
      <c r="F1103" s="9">
        <f t="shared" si="69"/>
        <v>5</v>
      </c>
      <c r="G1103" s="9">
        <f t="shared" si="70"/>
        <v>1</v>
      </c>
      <c r="H1103" s="10" t="str">
        <f t="shared" si="71"/>
        <v xml:space="preserve">insert into producto (
	id_producto,
	nom_producto,
	precio,
	cod_unidad_medida,
	cod_categ_producto)
values (
	1101,
	'Mix de hojas mix salad 150 grs cajitas ',
	1890,
	5,
	1);
</v>
      </c>
    </row>
    <row r="1104" spans="1:8" ht="200.15" customHeight="1" x14ac:dyDescent="0.35">
      <c r="A1104" s="9" t="str">
        <f>SUBSTITUTE(Productos!A1105,"'","''")</f>
        <v>Mix de sésamo</v>
      </c>
      <c r="B1104" s="9">
        <f t="shared" si="68"/>
        <v>1102</v>
      </c>
      <c r="C1104" s="9">
        <f>Productos!D1105</f>
        <v>17500</v>
      </c>
      <c r="D1104" s="9" t="str">
        <f>VLOOKUP(A1104,'Base de datos'!$E$2:$H$7486,4,FALSE)</f>
        <v>Kg.</v>
      </c>
      <c r="E1104" s="9" t="str">
        <f>VLOOKUP(A1104,'Base de datos'!$E$2:$H$7486,2,FALSE)</f>
        <v>Abarrotes</v>
      </c>
      <c r="F1104" s="9">
        <f t="shared" si="69"/>
        <v>1</v>
      </c>
      <c r="G1104" s="9">
        <f t="shared" si="70"/>
        <v>6</v>
      </c>
      <c r="H1104" s="10" t="str">
        <f t="shared" si="71"/>
        <v xml:space="preserve">insert into producto (
	id_producto,
	nom_producto,
	precio,
	cod_unidad_medida,
	cod_categ_producto)
values (
	1102,
	'Mix de sésamo',
	17500,
	1,
	6);
</v>
      </c>
    </row>
    <row r="1105" spans="1:8" ht="200.15" customHeight="1" x14ac:dyDescent="0.35">
      <c r="A1105" s="9" t="str">
        <f>SUBSTITUTE(Productos!A1106,"'","''")</f>
        <v>Mix finas hierbas bandeja</v>
      </c>
      <c r="B1105" s="9">
        <f t="shared" si="68"/>
        <v>1103</v>
      </c>
      <c r="C1105" s="9">
        <f>Productos!D1106</f>
        <v>17500</v>
      </c>
      <c r="D1105" s="9" t="str">
        <f>VLOOKUP(A1105,'Base de datos'!$E$2:$H$7486,4,FALSE)</f>
        <v>unidad</v>
      </c>
      <c r="E1105" s="9" t="str">
        <f>VLOOKUP(A1105,'Base de datos'!$E$2:$H$7486,2,FALSE)</f>
        <v>Frutas y verduras</v>
      </c>
      <c r="F1105" s="9">
        <f t="shared" si="69"/>
        <v>5</v>
      </c>
      <c r="G1105" s="9">
        <f t="shared" si="70"/>
        <v>1</v>
      </c>
      <c r="H1105" s="10" t="str">
        <f t="shared" si="71"/>
        <v xml:space="preserve">insert into producto (
	id_producto,
	nom_producto,
	precio,
	cod_unidad_medida,
	cod_categ_producto)
values (
	1103,
	'Mix finas hierbas bandeja',
	17500,
	5,
	1);
</v>
      </c>
    </row>
    <row r="1106" spans="1:8" ht="200.15" customHeight="1" x14ac:dyDescent="0.35">
      <c r="A1106" s="9" t="str">
        <f>SUBSTITUTE(Productos!A1107,"'","''")</f>
        <v>Mix finas hierbas frescas</v>
      </c>
      <c r="B1106" s="9">
        <f t="shared" si="68"/>
        <v>1104</v>
      </c>
      <c r="C1106" s="9">
        <f>Productos!D1107</f>
        <v>17500</v>
      </c>
      <c r="D1106" s="9" t="str">
        <f>VLOOKUP(A1106,'Base de datos'!$E$2:$H$7486,4,FALSE)</f>
        <v>Kg.</v>
      </c>
      <c r="E1106" s="9" t="str">
        <f>VLOOKUP(A1106,'Base de datos'!$E$2:$H$7486,2,FALSE)</f>
        <v>Carnes, cecinas y embutidos</v>
      </c>
      <c r="F1106" s="9">
        <f t="shared" si="69"/>
        <v>1</v>
      </c>
      <c r="G1106" s="9">
        <f t="shared" si="70"/>
        <v>2</v>
      </c>
      <c r="H1106" s="10" t="str">
        <f t="shared" si="71"/>
        <v xml:space="preserve">insert into producto (
	id_producto,
	nom_producto,
	precio,
	cod_unidad_medida,
	cod_categ_producto)
values (
	1104,
	'Mix finas hierbas frescas',
	17500,
	1,
	2);
</v>
      </c>
    </row>
    <row r="1107" spans="1:8" ht="200.15" customHeight="1" x14ac:dyDescent="0.35">
      <c r="A1107" s="9" t="str">
        <f>SUBSTITUTE(Productos!A1108,"'","''")</f>
        <v>Mix frutos del bosque congelados</v>
      </c>
      <c r="B1107" s="9">
        <f t="shared" si="68"/>
        <v>1105</v>
      </c>
      <c r="C1107" s="9">
        <f>Productos!D1108</f>
        <v>17500</v>
      </c>
      <c r="D1107" s="9" t="str">
        <f>VLOOKUP(A1107,'Base de datos'!$E$2:$H$7486,4,FALSE)</f>
        <v>Kg.</v>
      </c>
      <c r="E1107" s="9" t="str">
        <f>VLOOKUP(A1107,'Base de datos'!$E$2:$H$7486,2,FALSE)</f>
        <v>Frutas y verduras</v>
      </c>
      <c r="F1107" s="9">
        <f t="shared" si="69"/>
        <v>1</v>
      </c>
      <c r="G1107" s="9">
        <f t="shared" si="70"/>
        <v>1</v>
      </c>
      <c r="H1107" s="10" t="str">
        <f t="shared" si="71"/>
        <v xml:space="preserve">insert into producto (
	id_producto,
	nom_producto,
	precio,
	cod_unidad_medida,
	cod_categ_producto)
values (
	1105,
	'Mix frutos del bosque congelados',
	17500,
	1,
	1);
</v>
      </c>
    </row>
    <row r="1108" spans="1:8" ht="200.15" customHeight="1" x14ac:dyDescent="0.35">
      <c r="A1108" s="9" t="str">
        <f>SUBSTITUTE(Productos!A1109,"'","''")</f>
        <v>Mix frutos secos</v>
      </c>
      <c r="B1108" s="9">
        <f t="shared" si="68"/>
        <v>1106</v>
      </c>
      <c r="C1108" s="9">
        <f>Productos!D1109</f>
        <v>9090</v>
      </c>
      <c r="D1108" s="9" t="str">
        <f>VLOOKUP(A1108,'Base de datos'!$E$2:$H$7486,4,FALSE)</f>
        <v>Kg.</v>
      </c>
      <c r="E1108" s="9" t="str">
        <f>VLOOKUP(A1108,'Base de datos'!$E$2:$H$7486,2,FALSE)</f>
        <v>Abarrotes</v>
      </c>
      <c r="F1108" s="9">
        <f t="shared" si="69"/>
        <v>1</v>
      </c>
      <c r="G1108" s="9">
        <f t="shared" si="70"/>
        <v>6</v>
      </c>
      <c r="H1108" s="10" t="str">
        <f t="shared" si="71"/>
        <v xml:space="preserve">insert into producto (
	id_producto,
	nom_producto,
	precio,
	cod_unidad_medida,
	cod_categ_producto)
values (
	1106,
	'Mix frutos secos',
	9090,
	1,
	6);
</v>
      </c>
    </row>
    <row r="1109" spans="1:8" ht="200.15" customHeight="1" x14ac:dyDescent="0.35">
      <c r="A1109" s="9" t="str">
        <f>SUBSTITUTE(Productos!A1110,"'","''")</f>
        <v>Mix hierbas (te) 20 unidades caja</v>
      </c>
      <c r="B1109" s="9">
        <f t="shared" si="68"/>
        <v>1107</v>
      </c>
      <c r="C1109" s="9">
        <f>Productos!D1110</f>
        <v>17500</v>
      </c>
      <c r="D1109" s="9" t="str">
        <f>VLOOKUP(A1109,'Base de datos'!$E$2:$H$7486,4,FALSE)</f>
        <v>unidad</v>
      </c>
      <c r="E1109" s="9" t="str">
        <f>VLOOKUP(A1109,'Base de datos'!$E$2:$H$7486,2,FALSE)</f>
        <v>Abarrotes</v>
      </c>
      <c r="F1109" s="9">
        <f t="shared" si="69"/>
        <v>5</v>
      </c>
      <c r="G1109" s="9">
        <f t="shared" si="70"/>
        <v>6</v>
      </c>
      <c r="H1109" s="10" t="str">
        <f t="shared" si="71"/>
        <v xml:space="preserve">insert into producto (
	id_producto,
	nom_producto,
	precio,
	cod_unidad_medida,
	cod_categ_producto)
values (
	1107,
	'Mix hierbas (te) 20 unidades caja',
	17500,
	5,
	6);
</v>
      </c>
    </row>
    <row r="1110" spans="1:8" ht="200.15" customHeight="1" x14ac:dyDescent="0.35">
      <c r="A1110" s="9" t="str">
        <f>SUBSTITUTE(Productos!A1111,"'","''")</f>
        <v>Mix sésamo</v>
      </c>
      <c r="B1110" s="9">
        <f t="shared" si="68"/>
        <v>1108</v>
      </c>
      <c r="C1110" s="9">
        <f>Productos!D1111</f>
        <v>17500</v>
      </c>
      <c r="D1110" s="9" t="str">
        <f>VLOOKUP(A1110,'Base de datos'!$E$2:$H$7486,4,FALSE)</f>
        <v>Kg.</v>
      </c>
      <c r="E1110" s="9" t="str">
        <f>VLOOKUP(A1110,'Base de datos'!$E$2:$H$7486,2,FALSE)</f>
        <v>Abarrotes</v>
      </c>
      <c r="F1110" s="9">
        <f t="shared" si="69"/>
        <v>1</v>
      </c>
      <c r="G1110" s="9">
        <f t="shared" si="70"/>
        <v>6</v>
      </c>
      <c r="H1110" s="10" t="str">
        <f t="shared" si="71"/>
        <v xml:space="preserve">insert into producto (
	id_producto,
	nom_producto,
	precio,
	cod_unidad_medida,
	cod_categ_producto)
values (
	1108,
	'Mix sésamo',
	17500,
	1,
	6);
</v>
      </c>
    </row>
    <row r="1111" spans="1:8" ht="200.15" customHeight="1" x14ac:dyDescent="0.35">
      <c r="A1111" s="9" t="str">
        <f>SUBSTITUTE(Productos!A1112,"'","''")</f>
        <v>Molde aluminio tartaleta 20 cms</v>
      </c>
      <c r="B1111" s="9">
        <f t="shared" si="68"/>
        <v>1109</v>
      </c>
      <c r="C1111" s="9">
        <f>Productos!D1112</f>
        <v>6000</v>
      </c>
      <c r="D1111" s="9" t="str">
        <f>VLOOKUP(A1111,'Base de datos'!$E$2:$H$7486,4,FALSE)</f>
        <v>unidad</v>
      </c>
      <c r="E1111" s="9" t="str">
        <f>VLOOKUP(A1111,'Base de datos'!$E$2:$H$7486,2,FALSE)</f>
        <v>Carnes, cecinas y embutidos</v>
      </c>
      <c r="F1111" s="9">
        <f t="shared" si="69"/>
        <v>5</v>
      </c>
      <c r="G1111" s="9">
        <f t="shared" si="70"/>
        <v>2</v>
      </c>
      <c r="H1111" s="10" t="str">
        <f t="shared" si="71"/>
        <v xml:space="preserve">insert into producto (
	id_producto,
	nom_producto,
	precio,
	cod_unidad_medida,
	cod_categ_producto)
values (
	1109,
	'Molde aluminio tartaleta 20 cms',
	6000,
	5,
	2);
</v>
      </c>
    </row>
    <row r="1112" spans="1:8" ht="200.15" customHeight="1" x14ac:dyDescent="0.35">
      <c r="A1112" s="9" t="str">
        <f>SUBSTITUTE(Productos!A1113,"'","''")</f>
        <v>Molde de aluminio para tartaleta</v>
      </c>
      <c r="B1112" s="9">
        <f t="shared" si="68"/>
        <v>1110</v>
      </c>
      <c r="C1112" s="9">
        <f>Productos!D1113</f>
        <v>6000</v>
      </c>
      <c r="D1112" s="9" t="str">
        <f>VLOOKUP(A1112,'Base de datos'!$E$2:$H$7486,4,FALSE)</f>
        <v>unidad</v>
      </c>
      <c r="E1112" s="9" t="str">
        <f>VLOOKUP(A1112,'Base de datos'!$E$2:$H$7486,2,FALSE)</f>
        <v>Carnes, cecinas y embutidos</v>
      </c>
      <c r="F1112" s="9">
        <f t="shared" si="69"/>
        <v>5</v>
      </c>
      <c r="G1112" s="9">
        <f t="shared" si="70"/>
        <v>2</v>
      </c>
      <c r="H1112" s="10" t="str">
        <f t="shared" si="71"/>
        <v xml:space="preserve">insert into producto (
	id_producto,
	nom_producto,
	precio,
	cod_unidad_medida,
	cod_categ_producto)
values (
	1110,
	'Molde de aluminio para tartaleta',
	6000,
	5,
	2);
</v>
      </c>
    </row>
    <row r="1113" spans="1:8" ht="200.15" customHeight="1" x14ac:dyDescent="0.35">
      <c r="A1113" s="9" t="str">
        <f>SUBSTITUTE(Productos!A1114,"'","''")</f>
        <v>Moldes desechables cerecinados de 400 gr</v>
      </c>
      <c r="B1113" s="9">
        <f t="shared" si="68"/>
        <v>1111</v>
      </c>
      <c r="C1113" s="9">
        <f>Productos!D1114</f>
        <v>600</v>
      </c>
      <c r="D1113" s="9" t="str">
        <f>VLOOKUP(A1113,'Base de datos'!$E$2:$H$7486,4,FALSE)</f>
        <v>unidad</v>
      </c>
      <c r="E1113" s="9" t="str">
        <f>VLOOKUP(A1113,'Base de datos'!$E$2:$H$7486,2,FALSE)</f>
        <v>No alimenticios</v>
      </c>
      <c r="F1113" s="9">
        <f t="shared" si="69"/>
        <v>5</v>
      </c>
      <c r="G1113" s="9">
        <f t="shared" si="70"/>
        <v>8</v>
      </c>
      <c r="H1113" s="10" t="str">
        <f t="shared" si="71"/>
        <v xml:space="preserve">insert into producto (
	id_producto,
	nom_producto,
	precio,
	cod_unidad_medida,
	cod_categ_producto)
values (
	1111,
	'Moldes desechables cerecinados de 400 gr',
	600,
	5,
	8);
</v>
      </c>
    </row>
    <row r="1114" spans="1:8" ht="200.15" customHeight="1" x14ac:dyDescent="0.35">
      <c r="A1114" s="9" t="str">
        <f>SUBSTITUTE(Productos!A1115,"'","''")</f>
        <v>Mollejas</v>
      </c>
      <c r="B1114" s="9">
        <f t="shared" si="68"/>
        <v>1112</v>
      </c>
      <c r="C1114" s="9">
        <f>Productos!D1115</f>
        <v>13000</v>
      </c>
      <c r="D1114" s="9" t="str">
        <f>VLOOKUP(A1114,'Base de datos'!$E$2:$H$7486,4,FALSE)</f>
        <v>Kg.</v>
      </c>
      <c r="E1114" s="9" t="str">
        <f>VLOOKUP(A1114,'Base de datos'!$E$2:$H$7486,2,FALSE)</f>
        <v>Carnes, cecinas y embutidos</v>
      </c>
      <c r="F1114" s="9">
        <f t="shared" si="69"/>
        <v>1</v>
      </c>
      <c r="G1114" s="9">
        <f t="shared" si="70"/>
        <v>2</v>
      </c>
      <c r="H1114" s="10" t="str">
        <f t="shared" si="71"/>
        <v xml:space="preserve">insert into producto (
	id_producto,
	nom_producto,
	precio,
	cod_unidad_medida,
	cod_categ_producto)
values (
	1112,
	'Mollejas',
	13000,
	1,
	2);
</v>
      </c>
    </row>
    <row r="1115" spans="1:8" ht="200.15" customHeight="1" x14ac:dyDescent="0.35">
      <c r="A1115" s="9" t="str">
        <f>SUBSTITUTE(Productos!A1116,"'","''")</f>
        <v>Mondadiente (bolsita 50 uni) pqt</v>
      </c>
      <c r="B1115" s="9">
        <f t="shared" si="68"/>
        <v>1113</v>
      </c>
      <c r="C1115" s="9">
        <f>Productos!D1116</f>
        <v>1250</v>
      </c>
      <c r="D1115" s="9" t="str">
        <f>VLOOKUP(A1115,'Base de datos'!$E$2:$H$7486,4,FALSE)</f>
        <v>unidad</v>
      </c>
      <c r="E1115" s="9" t="str">
        <f>VLOOKUP(A1115,'Base de datos'!$E$2:$H$7486,2,FALSE)</f>
        <v>Abarrotes</v>
      </c>
      <c r="F1115" s="9">
        <f t="shared" si="69"/>
        <v>5</v>
      </c>
      <c r="G1115" s="9">
        <f t="shared" si="70"/>
        <v>6</v>
      </c>
      <c r="H1115" s="10" t="str">
        <f t="shared" si="71"/>
        <v xml:space="preserve">insert into producto (
	id_producto,
	nom_producto,
	precio,
	cod_unidad_medida,
	cod_categ_producto)
values (
	1113,
	'Mondadiente (bolsita 50 uni) pqt',
	1250,
	5,
	6);
</v>
      </c>
    </row>
    <row r="1116" spans="1:8" ht="200.15" customHeight="1" x14ac:dyDescent="0.35">
      <c r="A1116" s="9" t="str">
        <f>SUBSTITUTE(Productos!A1117,"'","''")</f>
        <v>Mondadientes</v>
      </c>
      <c r="B1116" s="9">
        <f t="shared" si="68"/>
        <v>1114</v>
      </c>
      <c r="C1116" s="9">
        <f>Productos!D1117</f>
        <v>1250</v>
      </c>
      <c r="D1116" s="9" t="str">
        <f>VLOOKUP(A1116,'Base de datos'!$E$2:$H$7486,4,FALSE)</f>
        <v>unidad</v>
      </c>
      <c r="E1116" s="9" t="str">
        <f>VLOOKUP(A1116,'Base de datos'!$E$2:$H$7486,2,FALSE)</f>
        <v>No alimenticios</v>
      </c>
      <c r="F1116" s="9">
        <f t="shared" si="69"/>
        <v>5</v>
      </c>
      <c r="G1116" s="9">
        <f t="shared" si="70"/>
        <v>8</v>
      </c>
      <c r="H1116" s="10" t="str">
        <f t="shared" si="71"/>
        <v xml:space="preserve">insert into producto (
	id_producto,
	nom_producto,
	precio,
	cod_unidad_medida,
	cod_categ_producto)
values (
	1114,
	'Mondadientes',
	1250,
	5,
	8);
</v>
      </c>
    </row>
    <row r="1117" spans="1:8" ht="200.15" customHeight="1" x14ac:dyDescent="0.35">
      <c r="A1117" s="9" t="str">
        <f>SUBSTITUTE(Productos!A1118,"'","''")</f>
        <v>Mondadientes 100un</v>
      </c>
      <c r="B1117" s="9">
        <f t="shared" si="68"/>
        <v>1115</v>
      </c>
      <c r="C1117" s="9">
        <f>Productos!D1118</f>
        <v>1250</v>
      </c>
      <c r="D1117" s="9" t="str">
        <f>VLOOKUP(A1117,'Base de datos'!$E$2:$H$7486,4,FALSE)</f>
        <v>unidad</v>
      </c>
      <c r="E1117" s="9" t="str">
        <f>VLOOKUP(A1117,'Base de datos'!$E$2:$H$7486,2,FALSE)</f>
        <v>No alimenticios</v>
      </c>
      <c r="F1117" s="9">
        <f t="shared" si="69"/>
        <v>5</v>
      </c>
      <c r="G1117" s="9">
        <f t="shared" si="70"/>
        <v>8</v>
      </c>
      <c r="H1117" s="10" t="str">
        <f t="shared" si="71"/>
        <v xml:space="preserve">insert into producto (
	id_producto,
	nom_producto,
	precio,
	cod_unidad_medida,
	cod_categ_producto)
values (
	1115,
	'Mondadientes 100un',
	1250,
	5,
	8);
</v>
      </c>
    </row>
    <row r="1118" spans="1:8" ht="200.15" customHeight="1" x14ac:dyDescent="0.35">
      <c r="A1118" s="9" t="str">
        <f>SUBSTITUTE(Productos!A1119,"'","''")</f>
        <v>Mondadientes bio ely</v>
      </c>
      <c r="B1118" s="9">
        <f t="shared" si="68"/>
        <v>1116</v>
      </c>
      <c r="C1118" s="9">
        <f>Productos!D1119</f>
        <v>390</v>
      </c>
      <c r="D1118" s="9" t="str">
        <f>VLOOKUP(A1118,'Base de datos'!$E$2:$H$7486,4,FALSE)</f>
        <v>unidad</v>
      </c>
      <c r="E1118" s="9" t="str">
        <f>VLOOKUP(A1118,'Base de datos'!$E$2:$H$7486,2,FALSE)</f>
        <v>No alimenticios</v>
      </c>
      <c r="F1118" s="9">
        <f t="shared" si="69"/>
        <v>5</v>
      </c>
      <c r="G1118" s="9">
        <f t="shared" si="70"/>
        <v>8</v>
      </c>
      <c r="H1118" s="10" t="str">
        <f t="shared" si="71"/>
        <v xml:space="preserve">insert into producto (
	id_producto,
	nom_producto,
	precio,
	cod_unidad_medida,
	cod_categ_producto)
values (
	1116,
	'Mondadientes bio ely',
	390,
	5,
	8);
</v>
      </c>
    </row>
    <row r="1119" spans="1:8" ht="200.15" customHeight="1" x14ac:dyDescent="0.35">
      <c r="A1119" s="9" t="str">
        <f>SUBSTITUTE(Productos!A1120,"'","''")</f>
        <v>Mondadientes cajita</v>
      </c>
      <c r="B1119" s="9">
        <f t="shared" si="68"/>
        <v>1117</v>
      </c>
      <c r="C1119" s="9">
        <f>Productos!D1120</f>
        <v>1250</v>
      </c>
      <c r="D1119" s="9" t="str">
        <f>VLOOKUP(A1119,'Base de datos'!$E$2:$H$7486,4,FALSE)</f>
        <v>unidad</v>
      </c>
      <c r="E1119" s="9" t="str">
        <f>VLOOKUP(A1119,'Base de datos'!$E$2:$H$7486,2,FALSE)</f>
        <v>No alimenticios</v>
      </c>
      <c r="F1119" s="9">
        <f t="shared" si="69"/>
        <v>5</v>
      </c>
      <c r="G1119" s="9">
        <f t="shared" si="70"/>
        <v>8</v>
      </c>
      <c r="H1119" s="10" t="str">
        <f t="shared" si="71"/>
        <v xml:space="preserve">insert into producto (
	id_producto,
	nom_producto,
	precio,
	cod_unidad_medida,
	cod_categ_producto)
values (
	1117,
	'Mondadientes cajita',
	1250,
	5,
	8);
</v>
      </c>
    </row>
    <row r="1120" spans="1:8" ht="200.15" customHeight="1" x14ac:dyDescent="0.35">
      <c r="A1120" s="9" t="str">
        <f>SUBSTITUTE(Productos!A1121,"'","''")</f>
        <v>Morande g.reserva/"Casa Silva" reserva bot.</v>
      </c>
      <c r="B1120" s="9">
        <f t="shared" si="68"/>
        <v>1118</v>
      </c>
      <c r="C1120" s="9">
        <f>Productos!D1121</f>
        <v>6490</v>
      </c>
      <c r="D1120" s="9" t="str">
        <f>VLOOKUP(A1120,'Base de datos'!$E$2:$H$7486,4,FALSE)</f>
        <v>unidad</v>
      </c>
      <c r="E1120" s="9" t="str">
        <f>VLOOKUP(A1120,'Base de datos'!$E$2:$H$7486,2,FALSE)</f>
        <v>Vinos, licores y bebidas</v>
      </c>
      <c r="F1120" s="9">
        <f t="shared" si="69"/>
        <v>5</v>
      </c>
      <c r="G1120" s="9">
        <f t="shared" si="70"/>
        <v>7</v>
      </c>
      <c r="H1120" s="10" t="str">
        <f t="shared" si="71"/>
        <v xml:space="preserve">insert into producto (
	id_producto,
	nom_producto,
	precio,
	cod_unidad_medida,
	cod_categ_producto)
values (
	1118,
	'Morande g.reserva/"Casa Silva" reserva bot.',
	6490,
	5,
	7);
</v>
      </c>
    </row>
    <row r="1121" spans="1:8" ht="200.15" customHeight="1" x14ac:dyDescent="0.35">
      <c r="A1121" s="9" t="str">
        <f>SUBSTITUTE(Productos!A1122,"'","''")</f>
        <v>Moras</v>
      </c>
      <c r="B1121" s="9">
        <f t="shared" si="68"/>
        <v>1119</v>
      </c>
      <c r="C1121" s="9">
        <f>Productos!D1122</f>
        <v>18320</v>
      </c>
      <c r="D1121" s="9" t="str">
        <f>VLOOKUP(A1121,'Base de datos'!$E$2:$H$7486,4,FALSE)</f>
        <v>Kg.</v>
      </c>
      <c r="E1121" s="9" t="str">
        <f>VLOOKUP(A1121,'Base de datos'!$E$2:$H$7486,2,FALSE)</f>
        <v>Carnes, cecinas y embutidos</v>
      </c>
      <c r="F1121" s="9">
        <f t="shared" si="69"/>
        <v>1</v>
      </c>
      <c r="G1121" s="9">
        <f t="shared" si="70"/>
        <v>2</v>
      </c>
      <c r="H1121" s="10" t="str">
        <f t="shared" si="71"/>
        <v xml:space="preserve">insert into producto (
	id_producto,
	nom_producto,
	precio,
	cod_unidad_medida,
	cod_categ_producto)
values (
	1119,
	'Moras',
	18320,
	1,
	2);
</v>
      </c>
    </row>
    <row r="1122" spans="1:8" ht="200.15" customHeight="1" x14ac:dyDescent="0.35">
      <c r="A1122" s="9" t="str">
        <f>SUBSTITUTE(Productos!A1123,"'","''")</f>
        <v>Moras congeladas</v>
      </c>
      <c r="B1122" s="9">
        <f t="shared" si="68"/>
        <v>1120</v>
      </c>
      <c r="C1122" s="9">
        <f>Productos!D1123</f>
        <v>18320</v>
      </c>
      <c r="D1122" s="9" t="str">
        <f>VLOOKUP(A1122,'Base de datos'!$E$2:$H$7486,4,FALSE)</f>
        <v>Kg.</v>
      </c>
      <c r="E1122" s="9" t="str">
        <f>VLOOKUP(A1122,'Base de datos'!$E$2:$H$7486,2,FALSE)</f>
        <v>Carnes, cecinas y embutidos</v>
      </c>
      <c r="F1122" s="9">
        <f t="shared" si="69"/>
        <v>1</v>
      </c>
      <c r="G1122" s="9">
        <f t="shared" si="70"/>
        <v>2</v>
      </c>
      <c r="H1122" s="10" t="str">
        <f t="shared" si="71"/>
        <v xml:space="preserve">insert into producto (
	id_producto,
	nom_producto,
	precio,
	cod_unidad_medida,
	cod_categ_producto)
values (
	1120,
	'Moras congeladas',
	18320,
	1,
	2);
</v>
      </c>
    </row>
    <row r="1123" spans="1:8" ht="200.15" customHeight="1" x14ac:dyDescent="0.35">
      <c r="A1123" s="9" t="str">
        <f>SUBSTITUTE(Productos!A1124,"'","''")</f>
        <v>Moras frescas o congeladas</v>
      </c>
      <c r="B1123" s="9">
        <f t="shared" si="68"/>
        <v>1121</v>
      </c>
      <c r="C1123" s="9">
        <f>Productos!D1124</f>
        <v>18320</v>
      </c>
      <c r="D1123" s="9" t="str">
        <f>VLOOKUP(A1123,'Base de datos'!$E$2:$H$7486,4,FALSE)</f>
        <v>Kg.</v>
      </c>
      <c r="E1123" s="9" t="str">
        <f>VLOOKUP(A1123,'Base de datos'!$E$2:$H$7486,2,FALSE)</f>
        <v>Frutas y verduras</v>
      </c>
      <c r="F1123" s="9">
        <f t="shared" si="69"/>
        <v>1</v>
      </c>
      <c r="G1123" s="9">
        <f t="shared" si="70"/>
        <v>1</v>
      </c>
      <c r="H1123" s="10" t="str">
        <f t="shared" si="71"/>
        <v xml:space="preserve">insert into producto (
	id_producto,
	nom_producto,
	precio,
	cod_unidad_medida,
	cod_categ_producto)
values (
	1121,
	'Moras frescas o congeladas',
	18320,
	1,
	1);
</v>
      </c>
    </row>
    <row r="1124" spans="1:8" ht="200.15" customHeight="1" x14ac:dyDescent="0.35">
      <c r="A1124" s="9" t="str">
        <f>SUBSTITUTE(Productos!A1125,"'","''")</f>
        <v>Moscatel bot.</v>
      </c>
      <c r="B1124" s="9">
        <f t="shared" si="68"/>
        <v>1122</v>
      </c>
      <c r="C1124" s="9">
        <f>Productos!D1125</f>
        <v>8200</v>
      </c>
      <c r="D1124" s="9" t="str">
        <f>VLOOKUP(A1124,'Base de datos'!$E$2:$H$7486,4,FALSE)</f>
        <v>unidad</v>
      </c>
      <c r="E1124" s="9" t="str">
        <f>VLOOKUP(A1124,'Base de datos'!$E$2:$H$7486,2,FALSE)</f>
        <v>Vinos, licores y bebidas</v>
      </c>
      <c r="F1124" s="9">
        <f t="shared" si="69"/>
        <v>5</v>
      </c>
      <c r="G1124" s="9">
        <f t="shared" si="70"/>
        <v>7</v>
      </c>
      <c r="H1124" s="10" t="str">
        <f t="shared" si="71"/>
        <v xml:space="preserve">insert into producto (
	id_producto,
	nom_producto,
	precio,
	cod_unidad_medida,
	cod_categ_producto)
values (
	1122,
	'Moscatel bot.',
	8200,
	5,
	7);
</v>
      </c>
    </row>
    <row r="1125" spans="1:8" ht="200.15" customHeight="1" x14ac:dyDescent="0.35">
      <c r="A1125" s="9" t="str">
        <f>SUBSTITUTE(Productos!A1126,"'","''")</f>
        <v>Mostacilla de colores</v>
      </c>
      <c r="B1125" s="9">
        <f t="shared" si="68"/>
        <v>1123</v>
      </c>
      <c r="C1125" s="9">
        <f>Productos!D1126</f>
        <v>3500</v>
      </c>
      <c r="D1125" s="9" t="str">
        <f>VLOOKUP(A1125,'Base de datos'!$E$2:$H$7486,4,FALSE)</f>
        <v>Kg.</v>
      </c>
      <c r="E1125" s="9" t="str">
        <f>VLOOKUP(A1125,'Base de datos'!$E$2:$H$7486,2,FALSE)</f>
        <v>Abarrotes</v>
      </c>
      <c r="F1125" s="9">
        <f t="shared" si="69"/>
        <v>1</v>
      </c>
      <c r="G1125" s="9">
        <f t="shared" si="70"/>
        <v>6</v>
      </c>
      <c r="H1125" s="10" t="str">
        <f t="shared" si="71"/>
        <v xml:space="preserve">insert into producto (
	id_producto,
	nom_producto,
	precio,
	cod_unidad_medida,
	cod_categ_producto)
values (
	1123,
	'Mostacilla de colores',
	3500,
	1,
	6);
</v>
      </c>
    </row>
    <row r="1126" spans="1:8" ht="200.15" customHeight="1" x14ac:dyDescent="0.35">
      <c r="A1126" s="9" t="str">
        <f>SUBSTITUTE(Productos!A1127,"'","''")</f>
        <v>Mostaza</v>
      </c>
      <c r="B1126" s="9">
        <f t="shared" si="68"/>
        <v>1124</v>
      </c>
      <c r="C1126" s="9">
        <f>Productos!D1127</f>
        <v>5636.8</v>
      </c>
      <c r="D1126" s="9" t="str">
        <f>VLOOKUP(A1126,'Base de datos'!$E$2:$H$7486,4,FALSE)</f>
        <v>Kg.</v>
      </c>
      <c r="E1126" s="9" t="str">
        <f>VLOOKUP(A1126,'Base de datos'!$E$2:$H$7486,2,FALSE)</f>
        <v>Abarrotes</v>
      </c>
      <c r="F1126" s="9">
        <f t="shared" si="69"/>
        <v>1</v>
      </c>
      <c r="G1126" s="9">
        <f t="shared" si="70"/>
        <v>6</v>
      </c>
      <c r="H1126" s="10" t="str">
        <f t="shared" si="71"/>
        <v xml:space="preserve">insert into producto (
	id_producto,
	nom_producto,
	precio,
	cod_unidad_medida,
	cod_categ_producto)
values (
	1124,
	'Mostaza',
	5636.8,
	1,
	6);
</v>
      </c>
    </row>
    <row r="1127" spans="1:8" ht="200.15" customHeight="1" x14ac:dyDescent="0.35">
      <c r="A1127" s="9" t="str">
        <f>SUBSTITUTE(Productos!A1128,"'","''")</f>
        <v>Mostaza antigua</v>
      </c>
      <c r="B1127" s="9">
        <f t="shared" si="68"/>
        <v>1125</v>
      </c>
      <c r="C1127" s="9">
        <f>Productos!D1128</f>
        <v>5636.8</v>
      </c>
      <c r="D1127" s="9" t="str">
        <f>VLOOKUP(A1127,'Base de datos'!$E$2:$H$7486,4,FALSE)</f>
        <v>Kg.</v>
      </c>
      <c r="E1127" s="9" t="str">
        <f>VLOOKUP(A1127,'Base de datos'!$E$2:$H$7486,2,FALSE)</f>
        <v>Carnes, cecinas y embutidos</v>
      </c>
      <c r="F1127" s="9">
        <f t="shared" si="69"/>
        <v>1</v>
      </c>
      <c r="G1127" s="9">
        <f t="shared" si="70"/>
        <v>2</v>
      </c>
      <c r="H1127" s="10" t="str">
        <f t="shared" si="71"/>
        <v xml:space="preserve">insert into producto (
	id_producto,
	nom_producto,
	precio,
	cod_unidad_medida,
	cod_categ_producto)
values (
	1125,
	'Mostaza antigua',
	5636.8,
	1,
	2);
</v>
      </c>
    </row>
    <row r="1128" spans="1:8" ht="200.15" customHeight="1" x14ac:dyDescent="0.35">
      <c r="A1128" s="9" t="str">
        <f>SUBSTITUTE(Productos!A1129,"'","''")</f>
        <v>Mostaza de de Dijon</v>
      </c>
      <c r="B1128" s="9">
        <f t="shared" si="68"/>
        <v>1126</v>
      </c>
      <c r="C1128" s="9">
        <f>Productos!D1129</f>
        <v>16708.75</v>
      </c>
      <c r="D1128" s="9" t="str">
        <f>VLOOKUP(A1128,'Base de datos'!$E$2:$H$7486,4,FALSE)</f>
        <v>Kg.</v>
      </c>
      <c r="E1128" s="9" t="str">
        <f>VLOOKUP(A1128,'Base de datos'!$E$2:$H$7486,2,FALSE)</f>
        <v>Abarrotes</v>
      </c>
      <c r="F1128" s="9">
        <f t="shared" si="69"/>
        <v>1</v>
      </c>
      <c r="G1128" s="9">
        <f t="shared" si="70"/>
        <v>6</v>
      </c>
      <c r="H1128" s="10" t="str">
        <f t="shared" si="71"/>
        <v xml:space="preserve">insert into producto (
	id_producto,
	nom_producto,
	precio,
	cod_unidad_medida,
	cod_categ_producto)
values (
	1126,
	'Mostaza de de Dijon',
	16708.75,
	1,
	6);
</v>
      </c>
    </row>
    <row r="1129" spans="1:8" ht="200.15" customHeight="1" x14ac:dyDescent="0.35">
      <c r="A1129" s="9" t="str">
        <f>SUBSTITUTE(Productos!A1130,"'","''")</f>
        <v>Mostaza de Dijon</v>
      </c>
      <c r="B1129" s="9">
        <f t="shared" si="68"/>
        <v>1127</v>
      </c>
      <c r="C1129" s="9">
        <f>Productos!D1130</f>
        <v>16708.75</v>
      </c>
      <c r="D1129" s="9" t="str">
        <f>VLOOKUP(A1129,'Base de datos'!$E$2:$H$7486,4,FALSE)</f>
        <v>gr.</v>
      </c>
      <c r="E1129" s="9" t="str">
        <f>VLOOKUP(A1129,'Base de datos'!$E$2:$H$7486,2,FALSE)</f>
        <v>Abarrotes</v>
      </c>
      <c r="F1129" s="9">
        <f t="shared" si="69"/>
        <v>2</v>
      </c>
      <c r="G1129" s="9">
        <f t="shared" si="70"/>
        <v>6</v>
      </c>
      <c r="H1129" s="10" t="str">
        <f t="shared" si="71"/>
        <v xml:space="preserve">insert into producto (
	id_producto,
	nom_producto,
	precio,
	cod_unidad_medida,
	cod_categ_producto)
values (
	1127,
	'Mostaza de Dijon',
	16708.75,
	2,
	6);
</v>
      </c>
    </row>
    <row r="1130" spans="1:8" ht="200.15" customHeight="1" x14ac:dyDescent="0.35">
      <c r="A1130" s="9" t="str">
        <f>SUBSTITUTE(Productos!A1131,"'","''")</f>
        <v>Mostaza de Dijon (molida)</v>
      </c>
      <c r="B1130" s="9">
        <f t="shared" si="68"/>
        <v>1128</v>
      </c>
      <c r="C1130" s="9">
        <f>Productos!D1131</f>
        <v>16708.75</v>
      </c>
      <c r="D1130" s="9" t="str">
        <f>VLOOKUP(A1130,'Base de datos'!$E$2:$H$7486,4,FALSE)</f>
        <v>gr.</v>
      </c>
      <c r="E1130" s="9" t="str">
        <f>VLOOKUP(A1130,'Base de datos'!$E$2:$H$7486,2,FALSE)</f>
        <v>Abarrotes</v>
      </c>
      <c r="F1130" s="9">
        <f t="shared" si="69"/>
        <v>2</v>
      </c>
      <c r="G1130" s="9">
        <f t="shared" si="70"/>
        <v>6</v>
      </c>
      <c r="H1130" s="10" t="str">
        <f t="shared" si="71"/>
        <v xml:space="preserve">insert into producto (
	id_producto,
	nom_producto,
	precio,
	cod_unidad_medida,
	cod_categ_producto)
values (
	1128,
	'Mostaza de Dijon (molida)',
	16708.75,
	2,
	6);
</v>
      </c>
    </row>
    <row r="1131" spans="1:8" ht="200.15" customHeight="1" x14ac:dyDescent="0.35">
      <c r="A1131" s="9" t="str">
        <f>SUBSTITUTE(Productos!A1132,"'","''")</f>
        <v>Mostaza de Dijon frasco</v>
      </c>
      <c r="B1131" s="9">
        <f t="shared" si="68"/>
        <v>1129</v>
      </c>
      <c r="C1131" s="9">
        <f>Productos!D1132</f>
        <v>16708.75</v>
      </c>
      <c r="D1131" s="9" t="str">
        <f>VLOOKUP(A1131,'Base de datos'!$E$2:$H$7486,4,FALSE)</f>
        <v>unidad</v>
      </c>
      <c r="E1131" s="9" t="str">
        <f>VLOOKUP(A1131,'Base de datos'!$E$2:$H$7486,2,FALSE)</f>
        <v>Abarrotes</v>
      </c>
      <c r="F1131" s="9">
        <f t="shared" si="69"/>
        <v>5</v>
      </c>
      <c r="G1131" s="9">
        <f t="shared" si="70"/>
        <v>6</v>
      </c>
      <c r="H1131" s="10" t="str">
        <f t="shared" si="71"/>
        <v xml:space="preserve">insert into producto (
	id_producto,
	nom_producto,
	precio,
	cod_unidad_medida,
	cod_categ_producto)
values (
	1129,
	'Mostaza de Dijon frasco',
	16708.75,
	5,
	6);
</v>
      </c>
    </row>
    <row r="1132" spans="1:8" ht="200.15" customHeight="1" x14ac:dyDescent="0.35">
      <c r="A1132" s="9" t="str">
        <f>SUBSTITUTE(Productos!A1133,"'","''")</f>
        <v>Mostaza de Dijon frasco de 210 grs</v>
      </c>
      <c r="B1132" s="9">
        <f t="shared" si="68"/>
        <v>1130</v>
      </c>
      <c r="C1132" s="9">
        <f>Productos!D1133</f>
        <v>16708.75</v>
      </c>
      <c r="D1132" s="9" t="str">
        <f>VLOOKUP(A1132,'Base de datos'!$E$2:$H$7486,4,FALSE)</f>
        <v>unidad</v>
      </c>
      <c r="E1132" s="9" t="str">
        <f>VLOOKUP(A1132,'Base de datos'!$E$2:$H$7486,2,FALSE)</f>
        <v>Carnes, cecinas y embutidos</v>
      </c>
      <c r="F1132" s="9">
        <f t="shared" si="69"/>
        <v>5</v>
      </c>
      <c r="G1132" s="9">
        <f t="shared" si="70"/>
        <v>2</v>
      </c>
      <c r="H1132" s="10" t="str">
        <f t="shared" si="71"/>
        <v xml:space="preserve">insert into producto (
	id_producto,
	nom_producto,
	precio,
	cod_unidad_medida,
	cod_categ_producto)
values (
	1130,
	'Mostaza de Dijon frasco de 210 grs',
	16708.75,
	5,
	2);
</v>
      </c>
    </row>
    <row r="1133" spans="1:8" ht="200.15" customHeight="1" x14ac:dyDescent="0.35">
      <c r="A1133" s="9" t="str">
        <f>SUBSTITUTE(Productos!A1134,"'","''")</f>
        <v>Mostaza en formato en sobre de 100 grs.</v>
      </c>
      <c r="B1133" s="9">
        <f t="shared" si="68"/>
        <v>1131</v>
      </c>
      <c r="C1133" s="9">
        <f>Productos!D1134</f>
        <v>6711</v>
      </c>
      <c r="D1133" s="9" t="str">
        <f>VLOOKUP(A1133,'Base de datos'!$E$2:$H$7486,4,FALSE)</f>
        <v>Kg.</v>
      </c>
      <c r="E1133" s="9" t="str">
        <f>VLOOKUP(A1133,'Base de datos'!$E$2:$H$7486,2,FALSE)</f>
        <v>Abarrotes</v>
      </c>
      <c r="F1133" s="9">
        <f t="shared" si="69"/>
        <v>1</v>
      </c>
      <c r="G1133" s="9">
        <f t="shared" si="70"/>
        <v>6</v>
      </c>
      <c r="H1133" s="10" t="str">
        <f t="shared" si="71"/>
        <v xml:space="preserve">insert into producto (
	id_producto,
	nom_producto,
	precio,
	cod_unidad_medida,
	cod_categ_producto)
values (
	1131,
	'Mostaza en formato en sobre de 100 grs.',
	6711,
	1,
	6);
</v>
      </c>
    </row>
    <row r="1134" spans="1:8" ht="200.15" customHeight="1" x14ac:dyDescent="0.35">
      <c r="A1134" s="9" t="str">
        <f>SUBSTITUTE(Productos!A1135,"'","''")</f>
        <v>Mostaza normal</v>
      </c>
      <c r="B1134" s="9">
        <f t="shared" si="68"/>
        <v>1132</v>
      </c>
      <c r="C1134" s="9">
        <f>Productos!D1135</f>
        <v>6246</v>
      </c>
      <c r="D1134" s="9" t="str">
        <f>VLOOKUP(A1134,'Base de datos'!$E$2:$H$7486,4,FALSE)</f>
        <v>Kg.</v>
      </c>
      <c r="E1134" s="9" t="str">
        <f>VLOOKUP(A1134,'Base de datos'!$E$2:$H$7486,2,FALSE)</f>
        <v>Abarrotes</v>
      </c>
      <c r="F1134" s="9">
        <f t="shared" si="69"/>
        <v>1</v>
      </c>
      <c r="G1134" s="9">
        <f t="shared" si="70"/>
        <v>6</v>
      </c>
      <c r="H1134" s="10" t="str">
        <f t="shared" si="71"/>
        <v xml:space="preserve">insert into producto (
	id_producto,
	nom_producto,
	precio,
	cod_unidad_medida,
	cod_categ_producto)
values (
	1132,
	'Mostaza normal',
	6246,
	1,
	6);
</v>
      </c>
    </row>
    <row r="1135" spans="1:8" ht="200.15" customHeight="1" x14ac:dyDescent="0.35">
      <c r="A1135" s="9" t="str">
        <f>SUBSTITUTE(Productos!A1136,"'","''")</f>
        <v>Mote fresco</v>
      </c>
      <c r="B1135" s="9">
        <f t="shared" si="68"/>
        <v>1133</v>
      </c>
      <c r="C1135" s="9">
        <f>Productos!D1136</f>
        <v>1400</v>
      </c>
      <c r="D1135" s="9" t="str">
        <f>VLOOKUP(A1135,'Base de datos'!$E$2:$H$7486,4,FALSE)</f>
        <v>Kg.</v>
      </c>
      <c r="E1135" s="9" t="str">
        <f>VLOOKUP(A1135,'Base de datos'!$E$2:$H$7486,2,FALSE)</f>
        <v>Carnes, cecinas y embutidos</v>
      </c>
      <c r="F1135" s="9">
        <f t="shared" si="69"/>
        <v>1</v>
      </c>
      <c r="G1135" s="9">
        <f t="shared" si="70"/>
        <v>2</v>
      </c>
      <c r="H1135" s="10" t="str">
        <f t="shared" si="71"/>
        <v xml:space="preserve">insert into producto (
	id_producto,
	nom_producto,
	precio,
	cod_unidad_medida,
	cod_categ_producto)
values (
	1133,
	'Mote fresco',
	1400,
	1,
	2);
</v>
      </c>
    </row>
    <row r="1136" spans="1:8" ht="200.15" customHeight="1" x14ac:dyDescent="0.35">
      <c r="A1136" s="9" t="str">
        <f>SUBSTITUTE(Productos!A1137,"'","''")</f>
        <v>Mote trigo fresco</v>
      </c>
      <c r="B1136" s="9">
        <f t="shared" si="68"/>
        <v>1134</v>
      </c>
      <c r="C1136" s="9">
        <f>Productos!D1137</f>
        <v>1400</v>
      </c>
      <c r="D1136" s="9" t="str">
        <f>VLOOKUP(A1136,'Base de datos'!$E$2:$H$7486,4,FALSE)</f>
        <v>Kg.</v>
      </c>
      <c r="E1136" s="9" t="str">
        <f>VLOOKUP(A1136,'Base de datos'!$E$2:$H$7486,2,FALSE)</f>
        <v>Abarrotes</v>
      </c>
      <c r="F1136" s="9">
        <f t="shared" si="69"/>
        <v>1</v>
      </c>
      <c r="G1136" s="9">
        <f t="shared" si="70"/>
        <v>6</v>
      </c>
      <c r="H1136" s="10" t="str">
        <f t="shared" si="71"/>
        <v xml:space="preserve">insert into producto (
	id_producto,
	nom_producto,
	precio,
	cod_unidad_medida,
	cod_categ_producto)
values (
	1134,
	'Mote trigo fresco',
	1400,
	1,
	6);
</v>
      </c>
    </row>
    <row r="1137" spans="1:8" ht="200.15" customHeight="1" x14ac:dyDescent="0.35">
      <c r="A1137" s="9" t="str">
        <f>SUBSTITUTE(Productos!A1138,"'","''")</f>
        <v>Motemei</v>
      </c>
      <c r="B1137" s="9">
        <f t="shared" si="68"/>
        <v>1135</v>
      </c>
      <c r="C1137" s="9">
        <f>Productos!D1138</f>
        <v>11000</v>
      </c>
      <c r="D1137" s="9" t="str">
        <f>VLOOKUP(A1137,'Base de datos'!$E$2:$H$7486,4,FALSE)</f>
        <v>Kg.</v>
      </c>
      <c r="E1137" s="9" t="str">
        <f>VLOOKUP(A1137,'Base de datos'!$E$2:$H$7486,2,FALSE)</f>
        <v>Carnes, cecinas y embutidos</v>
      </c>
      <c r="F1137" s="9">
        <f t="shared" si="69"/>
        <v>1</v>
      </c>
      <c r="G1137" s="9">
        <f t="shared" si="70"/>
        <v>2</v>
      </c>
      <c r="H1137" s="10" t="str">
        <f t="shared" si="71"/>
        <v xml:space="preserve">insert into producto (
	id_producto,
	nom_producto,
	precio,
	cod_unidad_medida,
	cod_categ_producto)
values (
	1135,
	'Motemei',
	11000,
	1,
	2);
</v>
      </c>
    </row>
    <row r="1138" spans="1:8" ht="200.15" customHeight="1" x14ac:dyDescent="0.35">
      <c r="A1138" s="9" t="str">
        <f>SUBSTITUTE(Productos!A1139,"'","''")</f>
        <v>Mousse instantáneo sabor chocolate</v>
      </c>
      <c r="B1138" s="9">
        <f t="shared" si="68"/>
        <v>1136</v>
      </c>
      <c r="C1138" s="9">
        <f>Productos!D1139</f>
        <v>1230</v>
      </c>
      <c r="D1138" s="9" t="str">
        <f>VLOOKUP(A1138,'Base de datos'!$E$2:$H$7486,4,FALSE)</f>
        <v>Kg.</v>
      </c>
      <c r="E1138" s="9" t="str">
        <f>VLOOKUP(A1138,'Base de datos'!$E$2:$H$7486,2,FALSE)</f>
        <v>Abarrotes</v>
      </c>
      <c r="F1138" s="9">
        <f t="shared" si="69"/>
        <v>1</v>
      </c>
      <c r="G1138" s="9">
        <f t="shared" si="70"/>
        <v>6</v>
      </c>
      <c r="H1138" s="10" t="str">
        <f t="shared" si="71"/>
        <v xml:space="preserve">insert into producto (
	id_producto,
	nom_producto,
	precio,
	cod_unidad_medida,
	cod_categ_producto)
values (
	1136,
	'Mousse instantáneo sabor chocolate',
	1230,
	1,
	6);
</v>
      </c>
    </row>
    <row r="1139" spans="1:8" ht="200.15" customHeight="1" x14ac:dyDescent="0.35">
      <c r="A1139" s="9" t="str">
        <f>SUBSTITUTE(Productos!A1140,"'","''")</f>
        <v>Nabo blanco, mediano</v>
      </c>
      <c r="B1139" s="9">
        <f t="shared" si="68"/>
        <v>1137</v>
      </c>
      <c r="C1139" s="9">
        <f>Productos!D1140</f>
        <v>1500</v>
      </c>
      <c r="D1139" s="9" t="str">
        <f>VLOOKUP(A1139,'Base de datos'!$E$2:$H$7486,4,FALSE)</f>
        <v>unidad</v>
      </c>
      <c r="E1139" s="9" t="str">
        <f>VLOOKUP(A1139,'Base de datos'!$E$2:$H$7486,2,FALSE)</f>
        <v>Frutas y verduras</v>
      </c>
      <c r="F1139" s="9">
        <f t="shared" si="69"/>
        <v>5</v>
      </c>
      <c r="G1139" s="9">
        <f t="shared" si="70"/>
        <v>1</v>
      </c>
      <c r="H1139" s="10" t="str">
        <f t="shared" si="71"/>
        <v xml:space="preserve">insert into producto (
	id_producto,
	nom_producto,
	precio,
	cod_unidad_medida,
	cod_categ_producto)
values (
	1137,
	'Nabo blanco, mediano',
	1500,
	5,
	1);
</v>
      </c>
    </row>
    <row r="1140" spans="1:8" ht="200.15" customHeight="1" x14ac:dyDescent="0.35">
      <c r="A1140" s="9" t="str">
        <f>SUBSTITUTE(Productos!A1141,"'","''")</f>
        <v>Naranja (1 unidad)</v>
      </c>
      <c r="B1140" s="9">
        <f t="shared" si="68"/>
        <v>1138</v>
      </c>
      <c r="C1140" s="9">
        <f>Productos!D1141</f>
        <v>1800</v>
      </c>
      <c r="D1140" s="9" t="str">
        <f>VLOOKUP(A1140,'Base de datos'!$E$2:$H$7486,4,FALSE)</f>
        <v>Kg.</v>
      </c>
      <c r="E1140" s="9" t="str">
        <f>VLOOKUP(A1140,'Base de datos'!$E$2:$H$7486,2,FALSE)</f>
        <v>Frutas y verduras</v>
      </c>
      <c r="F1140" s="9">
        <f t="shared" si="69"/>
        <v>1</v>
      </c>
      <c r="G1140" s="9">
        <f t="shared" si="70"/>
        <v>1</v>
      </c>
      <c r="H1140" s="10" t="str">
        <f t="shared" si="71"/>
        <v xml:space="preserve">insert into producto (
	id_producto,
	nom_producto,
	precio,
	cod_unidad_medida,
	cod_categ_producto)
values (
	1138,
	'Naranja (1 unidad)',
	1800,
	1,
	1);
</v>
      </c>
    </row>
    <row r="1141" spans="1:8" ht="200.15" customHeight="1" x14ac:dyDescent="0.35">
      <c r="A1141" s="9" t="str">
        <f>SUBSTITUTE(Productos!A1142,"'","''")</f>
        <v>Naranja Thompson</v>
      </c>
      <c r="B1141" s="9">
        <f t="shared" si="68"/>
        <v>1139</v>
      </c>
      <c r="C1141" s="9">
        <f>Productos!D1142</f>
        <v>1878</v>
      </c>
      <c r="D1141" s="9" t="str">
        <f>VLOOKUP(A1141,'Base de datos'!$E$2:$H$7486,4,FALSE)</f>
        <v>Kg.</v>
      </c>
      <c r="E1141" s="9" t="str">
        <f>VLOOKUP(A1141,'Base de datos'!$E$2:$H$7486,2,FALSE)</f>
        <v>Carnes, cecinas y embutidos</v>
      </c>
      <c r="F1141" s="9">
        <f t="shared" si="69"/>
        <v>1</v>
      </c>
      <c r="G1141" s="9">
        <f t="shared" si="70"/>
        <v>2</v>
      </c>
      <c r="H1141" s="10" t="str">
        <f t="shared" si="71"/>
        <v xml:space="preserve">insert into producto (
	id_producto,
	nom_producto,
	precio,
	cod_unidad_medida,
	cod_categ_producto)
values (
	1139,
	'Naranja Thompson',
	1878,
	1,
	2);
</v>
      </c>
    </row>
    <row r="1142" spans="1:8" ht="200.15" customHeight="1" x14ac:dyDescent="0.35">
      <c r="A1142" s="9" t="str">
        <f>SUBSTITUTE(Productos!A1143,"'","''")</f>
        <v>Naranjas</v>
      </c>
      <c r="B1142" s="9">
        <f t="shared" si="68"/>
        <v>1140</v>
      </c>
      <c r="C1142" s="9">
        <f>Productos!D1143</f>
        <v>1878</v>
      </c>
      <c r="D1142" s="9" t="str">
        <f>VLOOKUP(A1142,'Base de datos'!$E$2:$H$7486,4,FALSE)</f>
        <v>Kg.</v>
      </c>
      <c r="E1142" s="9" t="str">
        <f>VLOOKUP(A1142,'Base de datos'!$E$2:$H$7486,2,FALSE)</f>
        <v>Frutas y verduras</v>
      </c>
      <c r="F1142" s="9">
        <f t="shared" si="69"/>
        <v>1</v>
      </c>
      <c r="G1142" s="9">
        <f t="shared" si="70"/>
        <v>1</v>
      </c>
      <c r="H1142" s="10" t="str">
        <f t="shared" si="71"/>
        <v xml:space="preserve">insert into producto (
	id_producto,
	nom_producto,
	precio,
	cod_unidad_medida,
	cod_categ_producto)
values (
	1140,
	'Naranjas',
	1878,
	1,
	1);
</v>
      </c>
    </row>
    <row r="1143" spans="1:8" ht="200.15" customHeight="1" x14ac:dyDescent="0.35">
      <c r="A1143" s="9" t="str">
        <f>SUBSTITUTE(Productos!A1144,"'","''")</f>
        <v>Naranjas medianas</v>
      </c>
      <c r="B1143" s="9">
        <f t="shared" si="68"/>
        <v>1141</v>
      </c>
      <c r="C1143" s="9">
        <f>Productos!D1144</f>
        <v>360</v>
      </c>
      <c r="D1143" s="9" t="str">
        <f>VLOOKUP(A1143,'Base de datos'!$E$2:$H$7486,4,FALSE)</f>
        <v>unidad</v>
      </c>
      <c r="E1143" s="9" t="str">
        <f>VLOOKUP(A1143,'Base de datos'!$E$2:$H$7486,2,FALSE)</f>
        <v>Frutas y verduras</v>
      </c>
      <c r="F1143" s="9">
        <f t="shared" si="69"/>
        <v>5</v>
      </c>
      <c r="G1143" s="9">
        <f t="shared" si="70"/>
        <v>1</v>
      </c>
      <c r="H1143" s="10" t="str">
        <f t="shared" si="71"/>
        <v xml:space="preserve">insert into producto (
	id_producto,
	nom_producto,
	precio,
	cod_unidad_medida,
	cod_categ_producto)
values (
	1141,
	'Naranjas medianas',
	360,
	5,
	1);
</v>
      </c>
    </row>
    <row r="1144" spans="1:8" ht="200.15" customHeight="1" x14ac:dyDescent="0.35">
      <c r="A1144" s="9" t="str">
        <f>SUBSTITUTE(Productos!A1145,"'","''")</f>
        <v>Nueces</v>
      </c>
      <c r="B1144" s="9">
        <f t="shared" si="68"/>
        <v>1142</v>
      </c>
      <c r="C1144" s="9">
        <f>Productos!D1145</f>
        <v>17022.166666666668</v>
      </c>
      <c r="D1144" s="9" t="str">
        <f>VLOOKUP(A1144,'Base de datos'!$E$2:$H$7486,4,FALSE)</f>
        <v>Kg.</v>
      </c>
      <c r="E1144" s="9" t="str">
        <f>VLOOKUP(A1144,'Base de datos'!$E$2:$H$7486,2,FALSE)</f>
        <v>Abarrotes</v>
      </c>
      <c r="F1144" s="9">
        <f t="shared" si="69"/>
        <v>1</v>
      </c>
      <c r="G1144" s="9">
        <f t="shared" si="70"/>
        <v>6</v>
      </c>
      <c r="H1144" s="10" t="str">
        <f t="shared" si="71"/>
        <v xml:space="preserve">insert into producto (
	id_producto,
	nom_producto,
	precio,
	cod_unidad_medida,
	cod_categ_producto)
values (
	1142,
	'Nueces',
	17022.1666666667,
	1,
	6);
</v>
      </c>
    </row>
    <row r="1145" spans="1:8" ht="200.15" customHeight="1" x14ac:dyDescent="0.35">
      <c r="A1145" s="9" t="str">
        <f>SUBSTITUTE(Productos!A1146,"'","''")</f>
        <v>Nueces mariposa</v>
      </c>
      <c r="B1145" s="9">
        <f t="shared" si="68"/>
        <v>1143</v>
      </c>
      <c r="C1145" s="9">
        <f>Productos!D1146</f>
        <v>27950</v>
      </c>
      <c r="D1145" s="9" t="str">
        <f>VLOOKUP(A1145,'Base de datos'!$E$2:$H$7486,4,FALSE)</f>
        <v>Kg.</v>
      </c>
      <c r="E1145" s="9" t="str">
        <f>VLOOKUP(A1145,'Base de datos'!$E$2:$H$7486,2,FALSE)</f>
        <v>Frutas y verduras</v>
      </c>
      <c r="F1145" s="9">
        <f t="shared" si="69"/>
        <v>1</v>
      </c>
      <c r="G1145" s="9">
        <f t="shared" si="70"/>
        <v>1</v>
      </c>
      <c r="H1145" s="10" t="str">
        <f t="shared" si="71"/>
        <v xml:space="preserve">insert into producto (
	id_producto,
	nom_producto,
	precio,
	cod_unidad_medida,
	cod_categ_producto)
values (
	1143,
	'Nueces mariposa',
	27950,
	1,
	1);
</v>
      </c>
    </row>
    <row r="1146" spans="1:8" ht="200.15" customHeight="1" x14ac:dyDescent="0.35">
      <c r="A1146" s="9" t="str">
        <f>SUBSTITUTE(Productos!A1147,"'","''")</f>
        <v>Nueces partidas</v>
      </c>
      <c r="B1146" s="9">
        <f t="shared" si="68"/>
        <v>1144</v>
      </c>
      <c r="C1146" s="9">
        <f>Productos!D1147</f>
        <v>19900</v>
      </c>
      <c r="D1146" s="9" t="str">
        <f>VLOOKUP(A1146,'Base de datos'!$E$2:$H$7486,4,FALSE)</f>
        <v>Kg.</v>
      </c>
      <c r="E1146" s="9" t="str">
        <f>VLOOKUP(A1146,'Base de datos'!$E$2:$H$7486,2,FALSE)</f>
        <v>Abarrotes</v>
      </c>
      <c r="F1146" s="9">
        <f t="shared" si="69"/>
        <v>1</v>
      </c>
      <c r="G1146" s="9">
        <f t="shared" si="70"/>
        <v>6</v>
      </c>
      <c r="H1146" s="10" t="str">
        <f t="shared" si="71"/>
        <v xml:space="preserve">insert into producto (
	id_producto,
	nom_producto,
	precio,
	cod_unidad_medida,
	cod_categ_producto)
values (
	1144,
	'Nueces partidas',
	19900,
	1,
	6);
</v>
      </c>
    </row>
    <row r="1147" spans="1:8" ht="200.15" customHeight="1" x14ac:dyDescent="0.35">
      <c r="A1147" s="9" t="str">
        <f>SUBSTITUTE(Productos!A1148,"'","''")</f>
        <v>Nueces pecanas o comúnes</v>
      </c>
      <c r="B1147" s="9">
        <f t="shared" si="68"/>
        <v>1145</v>
      </c>
      <c r="C1147" s="9">
        <f>Productos!D1148</f>
        <v>24000</v>
      </c>
      <c r="D1147" s="9" t="str">
        <f>VLOOKUP(A1147,'Base de datos'!$E$2:$H$7486,4,FALSE)</f>
        <v>Kg.</v>
      </c>
      <c r="E1147" s="9" t="str">
        <f>VLOOKUP(A1147,'Base de datos'!$E$2:$H$7486,2,FALSE)</f>
        <v>Abarrotes</v>
      </c>
      <c r="F1147" s="9">
        <f t="shared" si="69"/>
        <v>1</v>
      </c>
      <c r="G1147" s="9">
        <f t="shared" si="70"/>
        <v>6</v>
      </c>
      <c r="H1147" s="10" t="str">
        <f t="shared" si="71"/>
        <v xml:space="preserve">insert into producto (
	id_producto,
	nom_producto,
	precio,
	cod_unidad_medida,
	cod_categ_producto)
values (
	1145,
	'Nueces pecanas o comúnes',
	24000,
	1,
	6);
</v>
      </c>
    </row>
    <row r="1148" spans="1:8" ht="200.15" customHeight="1" x14ac:dyDescent="0.35">
      <c r="A1148" s="9" t="str">
        <f>SUBSTITUTE(Productos!A1149,"'","''")</f>
        <v>Nueces picadas</v>
      </c>
      <c r="B1148" s="9">
        <f t="shared" si="68"/>
        <v>1146</v>
      </c>
      <c r="C1148" s="9">
        <f>Productos!D1149</f>
        <v>24000</v>
      </c>
      <c r="D1148" s="9" t="str">
        <f>VLOOKUP(A1148,'Base de datos'!$E$2:$H$7486,4,FALSE)</f>
        <v>Kg.</v>
      </c>
      <c r="E1148" s="9" t="str">
        <f>VLOOKUP(A1148,'Base de datos'!$E$2:$H$7486,2,FALSE)</f>
        <v>Frutas y verduras</v>
      </c>
      <c r="F1148" s="9">
        <f t="shared" si="69"/>
        <v>1</v>
      </c>
      <c r="G1148" s="9">
        <f t="shared" si="70"/>
        <v>1</v>
      </c>
      <c r="H1148" s="10" t="str">
        <f t="shared" si="71"/>
        <v xml:space="preserve">insert into producto (
	id_producto,
	nom_producto,
	precio,
	cod_unidad_medida,
	cod_categ_producto)
values (
	1146,
	'Nueces picadas',
	24000,
	1,
	1);
</v>
      </c>
    </row>
    <row r="1149" spans="1:8" ht="200.15" customHeight="1" x14ac:dyDescent="0.35">
      <c r="A1149" s="9" t="str">
        <f>SUBSTITUTE(Productos!A1150,"'","''")</f>
        <v>Nuez moscada</v>
      </c>
      <c r="B1149" s="9">
        <f t="shared" si="68"/>
        <v>1147</v>
      </c>
      <c r="C1149" s="9">
        <f>Productos!D1150</f>
        <v>80034.428571428565</v>
      </c>
      <c r="D1149" s="9" t="str">
        <f>VLOOKUP(A1149,'Base de datos'!$E$2:$H$7486,4,FALSE)</f>
        <v>Kg.</v>
      </c>
      <c r="E1149" s="9" t="str">
        <f>VLOOKUP(A1149,'Base de datos'!$E$2:$H$7486,2,FALSE)</f>
        <v>Abarrotes</v>
      </c>
      <c r="F1149" s="9">
        <f t="shared" si="69"/>
        <v>1</v>
      </c>
      <c r="G1149" s="9">
        <f t="shared" si="70"/>
        <v>6</v>
      </c>
      <c r="H1149" s="10" t="str">
        <f t="shared" si="71"/>
        <v xml:space="preserve">insert into producto (
	id_producto,
	nom_producto,
	precio,
	cod_unidad_medida,
	cod_categ_producto)
values (
	1147,
	'Nuez moscada',
	80034.4285714286,
	1,
	6);
</v>
      </c>
    </row>
    <row r="1150" spans="1:8" ht="200.15" customHeight="1" x14ac:dyDescent="0.35">
      <c r="A1150" s="9" t="str">
        <f>SUBSTITUTE(Productos!A1151,"'","''")</f>
        <v>Nuez moscada entera</v>
      </c>
      <c r="B1150" s="9">
        <f t="shared" si="68"/>
        <v>1148</v>
      </c>
      <c r="C1150" s="9">
        <f>Productos!D1151</f>
        <v>90891</v>
      </c>
      <c r="D1150" s="9" t="str">
        <f>VLOOKUP(A1150,'Base de datos'!$E$2:$H$7486,4,FALSE)</f>
        <v>unidad</v>
      </c>
      <c r="E1150" s="9" t="str">
        <f>VLOOKUP(A1150,'Base de datos'!$E$2:$H$7486,2,FALSE)</f>
        <v>Abarrotes</v>
      </c>
      <c r="F1150" s="9">
        <f t="shared" si="69"/>
        <v>5</v>
      </c>
      <c r="G1150" s="9">
        <f t="shared" si="70"/>
        <v>6</v>
      </c>
      <c r="H1150" s="10" t="str">
        <f t="shared" si="71"/>
        <v xml:space="preserve">insert into producto (
	id_producto,
	nom_producto,
	precio,
	cod_unidad_medida,
	cod_categ_producto)
values (
	1148,
	'Nuez moscada entera',
	90891,
	5,
	6);
</v>
      </c>
    </row>
    <row r="1151" spans="1:8" ht="200.15" customHeight="1" x14ac:dyDescent="0.35">
      <c r="A1151" s="9" t="str">
        <f>SUBSTITUTE(Productos!A1152,"'","''")</f>
        <v>Nuez moscada molida</v>
      </c>
      <c r="B1151" s="9">
        <f t="shared" si="68"/>
        <v>1149</v>
      </c>
      <c r="C1151" s="9">
        <f>Productos!D1152</f>
        <v>24000</v>
      </c>
      <c r="D1151" s="9" t="str">
        <f>VLOOKUP(A1151,'Base de datos'!$E$2:$H$7486,4,FALSE)</f>
        <v>Kg.</v>
      </c>
      <c r="E1151" s="9" t="str">
        <f>VLOOKUP(A1151,'Base de datos'!$E$2:$H$7486,2,FALSE)</f>
        <v>Abarrotes</v>
      </c>
      <c r="F1151" s="9">
        <f t="shared" si="69"/>
        <v>1</v>
      </c>
      <c r="G1151" s="9">
        <f t="shared" si="70"/>
        <v>6</v>
      </c>
      <c r="H1151" s="10" t="str">
        <f t="shared" si="71"/>
        <v xml:space="preserve">insert into producto (
	id_producto,
	nom_producto,
	precio,
	cod_unidad_medida,
	cod_categ_producto)
values (
	1149,
	'Nuez moscada molida',
	24000,
	1,
	6);
</v>
      </c>
    </row>
    <row r="1152" spans="1:8" ht="200.15" customHeight="1" x14ac:dyDescent="0.35">
      <c r="A1152" s="9" t="str">
        <f>SUBSTITUTE(Productos!A1153,"'","''")</f>
        <v>Olla o fondo (20 litros aprox)</v>
      </c>
      <c r="B1152" s="9">
        <f t="shared" si="68"/>
        <v>1150</v>
      </c>
      <c r="C1152" s="9">
        <f>Productos!D1153</f>
        <v>0</v>
      </c>
      <c r="D1152" s="9" t="str">
        <f>VLOOKUP(A1152,'Base de datos'!$E$2:$H$7486,4,FALSE)</f>
        <v>unidad</v>
      </c>
      <c r="E1152" s="9" t="str">
        <f>VLOOKUP(A1152,'Base de datos'!$E$2:$H$7486,2,FALSE)</f>
        <v>Equipos y otros</v>
      </c>
      <c r="F1152" s="9">
        <f t="shared" si="69"/>
        <v>5</v>
      </c>
      <c r="G1152" s="9">
        <f t="shared" si="70"/>
        <v>10</v>
      </c>
      <c r="H1152" s="10" t="str">
        <f t="shared" si="71"/>
        <v xml:space="preserve">insert into producto (
	id_producto,
	nom_producto,
	precio,
	cod_unidad_medida,
	cod_categ_producto)
values (
	1150,
	'Olla o fondo (20 litros aprox)',
	0,
	5,
	10);
</v>
      </c>
    </row>
    <row r="1153" spans="1:8" ht="200.15" customHeight="1" x14ac:dyDescent="0.35">
      <c r="A1153" s="9" t="str">
        <f>SUBSTITUTE(Productos!A1154,"'","''")</f>
        <v>Oporto</v>
      </c>
      <c r="B1153" s="9">
        <f t="shared" si="68"/>
        <v>1151</v>
      </c>
      <c r="C1153" s="9">
        <f>Productos!D1154</f>
        <v>4500</v>
      </c>
      <c r="D1153" s="9" t="str">
        <f>VLOOKUP(A1153,'Base de datos'!$E$2:$H$7486,4,FALSE)</f>
        <v>lt.</v>
      </c>
      <c r="E1153" s="9" t="str">
        <f>VLOOKUP(A1153,'Base de datos'!$E$2:$H$7486,2,FALSE)</f>
        <v>Abarrotes</v>
      </c>
      <c r="F1153" s="9">
        <f t="shared" si="69"/>
        <v>3</v>
      </c>
      <c r="G1153" s="9">
        <f t="shared" si="70"/>
        <v>6</v>
      </c>
      <c r="H1153" s="10" t="str">
        <f t="shared" si="71"/>
        <v xml:space="preserve">insert into producto (
	id_producto,
	nom_producto,
	precio,
	cod_unidad_medida,
	cod_categ_producto)
values (
	1151,
	'Oporto',
	4500,
	3,
	6);
</v>
      </c>
    </row>
    <row r="1154" spans="1:8" ht="200.15" customHeight="1" x14ac:dyDescent="0.35">
      <c r="A1154" s="9" t="str">
        <f>SUBSTITUTE(Productos!A1155,"'","''")</f>
        <v>Oporto "Taylor''s" bot</v>
      </c>
      <c r="B1154" s="9">
        <f t="shared" si="68"/>
        <v>1152</v>
      </c>
      <c r="C1154" s="9">
        <f>Productos!D1155</f>
        <v>12500</v>
      </c>
      <c r="D1154" s="9" t="e">
        <f>VLOOKUP(A1154,'Base de datos'!$E$2:$H$7486,4,FALSE)</f>
        <v>#N/A</v>
      </c>
      <c r="E1154" s="9" t="e">
        <f>VLOOKUP(A1154,'Base de datos'!$E$2:$H$7486,2,FALSE)</f>
        <v>#N/A</v>
      </c>
      <c r="F1154" s="9" t="e">
        <f t="shared" si="69"/>
        <v>#N/A</v>
      </c>
      <c r="G1154" s="9" t="e">
        <f t="shared" si="70"/>
        <v>#N/A</v>
      </c>
      <c r="H1154" s="10" t="e">
        <f t="shared" si="71"/>
        <v>#N/A</v>
      </c>
    </row>
    <row r="1155" spans="1:8" ht="200.15" customHeight="1" x14ac:dyDescent="0.35">
      <c r="A1155" s="9" t="str">
        <f>SUBSTITUTE(Productos!A1156,"'","''")</f>
        <v>Oporto centenario</v>
      </c>
      <c r="B1155" s="9">
        <f t="shared" si="68"/>
        <v>1153</v>
      </c>
      <c r="C1155" s="9">
        <f>Productos!D1156</f>
        <v>12500</v>
      </c>
      <c r="D1155" s="9" t="str">
        <f>VLOOKUP(A1155,'Base de datos'!$E$2:$H$7486,4,FALSE)</f>
        <v>lt.</v>
      </c>
      <c r="E1155" s="9" t="str">
        <f>VLOOKUP(A1155,'Base de datos'!$E$2:$H$7486,2,FALSE)</f>
        <v>Abarrotes</v>
      </c>
      <c r="F1155" s="9">
        <f t="shared" si="69"/>
        <v>3</v>
      </c>
      <c r="G1155" s="9">
        <f t="shared" si="70"/>
        <v>6</v>
      </c>
      <c r="H1155" s="10" t="str">
        <f t="shared" si="71"/>
        <v xml:space="preserve">insert into producto (
	id_producto,
	nom_producto,
	precio,
	cod_unidad_medida,
	cod_categ_producto)
values (
	1153,
	'Oporto centenario',
	12500,
	3,
	6);
</v>
      </c>
    </row>
    <row r="1156" spans="1:8" ht="200.15" customHeight="1" x14ac:dyDescent="0.35">
      <c r="A1156" s="9" t="str">
        <f>SUBSTITUTE(Productos!A1157,"'","''")</f>
        <v>Orégano</v>
      </c>
      <c r="B1156" s="9">
        <f t="shared" ref="B1156:B1219" si="72">ROW()-2</f>
        <v>1154</v>
      </c>
      <c r="C1156" s="9">
        <f>Productos!D1157</f>
        <v>23611.666666666668</v>
      </c>
      <c r="D1156" s="9" t="str">
        <f>VLOOKUP(A1156,'Base de datos'!$E$2:$H$7486,4,FALSE)</f>
        <v>Kg.</v>
      </c>
      <c r="E1156" s="9" t="str">
        <f>VLOOKUP(A1156,'Base de datos'!$E$2:$H$7486,2,FALSE)</f>
        <v>Abarrotes</v>
      </c>
      <c r="F1156" s="9">
        <f t="shared" ref="F1156:F1219" si="73">IF(D1156="unidad",5,IF(D1156="Kg.",1,IF(D1156="gr.",2,IF(D1156="lt.",3,IF(D1156="ml.",4,IF(D1156="mt.",6,"error"))))))</f>
        <v>1</v>
      </c>
      <c r="G1156" s="9">
        <f t="shared" ref="G1156:G1219" si="74">IF(E1156="Frutas y verduras",1,IF(E1156="Carnes, cecinas y embutidos",2,IF(E1156="Mariscos y pescados",3,IF(E1156="Congelados",4,IF(E1156="Ovo lácteos",5,IF(E1156="Abarrotes",6,IF(E1156="Vinos, licores y bebidas",7,IF(E1156="No alimenticios",8,IF(E1156="Artículos de aseo",9,IF(E1156="Equipos y otros",10,0))))))))))</f>
        <v>6</v>
      </c>
      <c r="H1156" s="10" t="str">
        <f t="shared" ref="H1156:H1219" si="75">"insert into "&amp;$B$1&amp;" ("&amp;CHAR(10)&amp;
CHAR(9)&amp;$B$2&amp;","&amp;CHAR(10)&amp;
CHAR(9)&amp;$A$2&amp;","&amp;CHAR(10)&amp;
CHAR(9)&amp;$C$2&amp;","&amp;CHAR(10)&amp;
CHAR(9)&amp;$F$2&amp;","&amp;CHAR(10)&amp;
CHAR(9)&amp;$G$2&amp;")"&amp;CHAR(10)&amp;
"values ("&amp;CHAR(10)&amp;
CHAR(9)&amp;B1156&amp;","&amp;CHAR(10)&amp;
CHAR(9)&amp;"'"&amp;SUBSTITUTE(A1156,"'","''")&amp;"',"&amp;CHAR(10)&amp;
CHAR(9)&amp;C1156&amp;","&amp;CHAR(10)&amp;
CHAR(9)&amp;F1156&amp;","&amp;CHAR(10)&amp;
CHAR(9)&amp;G1156&amp;");"&amp;CHAR(10)</f>
        <v xml:space="preserve">insert into producto (
	id_producto,
	nom_producto,
	precio,
	cod_unidad_medida,
	cod_categ_producto)
values (
	1154,
	'Orégano',
	23611.6666666667,
	1,
	6);
</v>
      </c>
    </row>
    <row r="1157" spans="1:8" ht="200.15" customHeight="1" x14ac:dyDescent="0.35">
      <c r="A1157" s="9" t="str">
        <f>SUBSTITUTE(Productos!A1158,"'","''")</f>
        <v>Orégano fresco</v>
      </c>
      <c r="B1157" s="9">
        <f t="shared" si="72"/>
        <v>1155</v>
      </c>
      <c r="C1157" s="9">
        <f>Productos!D1158</f>
        <v>1400</v>
      </c>
      <c r="D1157" s="9" t="str">
        <f>VLOOKUP(A1157,'Base de datos'!$E$2:$H$7486,4,FALSE)</f>
        <v>Kg.</v>
      </c>
      <c r="E1157" s="9" t="str">
        <f>VLOOKUP(A1157,'Base de datos'!$E$2:$H$7486,2,FALSE)</f>
        <v>Frutas y verduras</v>
      </c>
      <c r="F1157" s="9">
        <f t="shared" si="73"/>
        <v>1</v>
      </c>
      <c r="G1157" s="9">
        <f t="shared" si="74"/>
        <v>1</v>
      </c>
      <c r="H1157" s="10" t="str">
        <f t="shared" si="75"/>
        <v xml:space="preserve">insert into producto (
	id_producto,
	nom_producto,
	precio,
	cod_unidad_medida,
	cod_categ_producto)
values (
	1155,
	'Orégano fresco',
	1400,
	1,
	1);
</v>
      </c>
    </row>
    <row r="1158" spans="1:8" ht="200.15" customHeight="1" x14ac:dyDescent="0.35">
      <c r="A1158" s="9" t="str">
        <f>SUBSTITUTE(Productos!A1159,"'","''")</f>
        <v>Orégano fresco paquete</v>
      </c>
      <c r="B1158" s="9">
        <f t="shared" si="72"/>
        <v>1156</v>
      </c>
      <c r="C1158" s="9">
        <f>Productos!D1159</f>
        <v>2590</v>
      </c>
      <c r="D1158" s="9" t="str">
        <f>VLOOKUP(A1158,'Base de datos'!$E$2:$H$7486,4,FALSE)</f>
        <v>unidad</v>
      </c>
      <c r="E1158" s="9" t="str">
        <f>VLOOKUP(A1158,'Base de datos'!$E$2:$H$7486,2,FALSE)</f>
        <v>Carnes, cecinas y embutidos</v>
      </c>
      <c r="F1158" s="9">
        <f t="shared" si="73"/>
        <v>5</v>
      </c>
      <c r="G1158" s="9">
        <f t="shared" si="74"/>
        <v>2</v>
      </c>
      <c r="H1158" s="10" t="str">
        <f t="shared" si="75"/>
        <v xml:space="preserve">insert into producto (
	id_producto,
	nom_producto,
	precio,
	cod_unidad_medida,
	cod_categ_producto)
values (
	1156,
	'Orégano fresco paquete',
	2590,
	5,
	2);
</v>
      </c>
    </row>
    <row r="1159" spans="1:8" ht="200.15" customHeight="1" x14ac:dyDescent="0.35">
      <c r="A1159" s="9" t="str">
        <f>SUBSTITUTE(Productos!A1160,"'","''")</f>
        <v>Orégano seco</v>
      </c>
      <c r="B1159" s="9">
        <f t="shared" si="72"/>
        <v>1157</v>
      </c>
      <c r="C1159" s="9">
        <f>Productos!D1160</f>
        <v>8000</v>
      </c>
      <c r="D1159" s="9" t="str">
        <f>VLOOKUP(A1159,'Base de datos'!$E$2:$H$7486,4,FALSE)</f>
        <v>Kg.</v>
      </c>
      <c r="E1159" s="9" t="str">
        <f>VLOOKUP(A1159,'Base de datos'!$E$2:$H$7486,2,FALSE)</f>
        <v>Abarrotes</v>
      </c>
      <c r="F1159" s="9">
        <f t="shared" si="73"/>
        <v>1</v>
      </c>
      <c r="G1159" s="9">
        <f t="shared" si="74"/>
        <v>6</v>
      </c>
      <c r="H1159" s="10" t="str">
        <f t="shared" si="75"/>
        <v xml:space="preserve">insert into producto (
	id_producto,
	nom_producto,
	precio,
	cod_unidad_medida,
	cod_categ_producto)
values (
	1157,
	'Orégano seco',
	8000,
	1,
	6);
</v>
      </c>
    </row>
    <row r="1160" spans="1:8" ht="200.15" customHeight="1" x14ac:dyDescent="0.35">
      <c r="A1160" s="9" t="str">
        <f>SUBSTITUTE(Productos!A1161,"'","''")</f>
        <v>Osborne 10 años, tawny Oporto 750 cc bot.</v>
      </c>
      <c r="B1160" s="9">
        <f t="shared" si="72"/>
        <v>1158</v>
      </c>
      <c r="C1160" s="9">
        <f>Productos!D1161</f>
        <v>37000</v>
      </c>
      <c r="D1160" s="9" t="str">
        <f>VLOOKUP(A1160,'Base de datos'!$E$2:$H$7486,4,FALSE)</f>
        <v>unidad</v>
      </c>
      <c r="E1160" s="9" t="str">
        <f>VLOOKUP(A1160,'Base de datos'!$E$2:$H$7486,2,FALSE)</f>
        <v>Vinos, licores y bebidas</v>
      </c>
      <c r="F1160" s="9">
        <f t="shared" si="73"/>
        <v>5</v>
      </c>
      <c r="G1160" s="9">
        <f t="shared" si="74"/>
        <v>7</v>
      </c>
      <c r="H1160" s="10" t="str">
        <f t="shared" si="75"/>
        <v xml:space="preserve">insert into producto (
	id_producto,
	nom_producto,
	precio,
	cod_unidad_medida,
	cod_categ_producto)
values (
	1158,
	'Osborne 10 años, tawny Oporto 750 cc bot.',
	37000,
	5,
	7);
</v>
      </c>
    </row>
    <row r="1161" spans="1:8" ht="200.15" customHeight="1" x14ac:dyDescent="0.35">
      <c r="A1161" s="9" t="str">
        <f>SUBSTITUTE(Productos!A1162,"'","''")</f>
        <v>Osobuco (200 grs)</v>
      </c>
      <c r="B1161" s="9">
        <f t="shared" si="72"/>
        <v>1159</v>
      </c>
      <c r="C1161" s="9">
        <f>Productos!D1162</f>
        <v>2000</v>
      </c>
      <c r="D1161" s="9" t="str">
        <f>VLOOKUP(A1161,'Base de datos'!$E$2:$H$7486,4,FALSE)</f>
        <v>unidad</v>
      </c>
      <c r="E1161" s="9" t="str">
        <f>VLOOKUP(A1161,'Base de datos'!$E$2:$H$7486,2,FALSE)</f>
        <v>Carnes, cecinas y embutidos</v>
      </c>
      <c r="F1161" s="9">
        <f t="shared" si="73"/>
        <v>5</v>
      </c>
      <c r="G1161" s="9">
        <f t="shared" si="74"/>
        <v>2</v>
      </c>
      <c r="H1161" s="10" t="str">
        <f t="shared" si="75"/>
        <v xml:space="preserve">insert into producto (
	id_producto,
	nom_producto,
	precio,
	cod_unidad_medida,
	cod_categ_producto)
values (
	1159,
	'Osobuco (200 grs)',
	2000,
	5,
	2);
</v>
      </c>
    </row>
    <row r="1162" spans="1:8" ht="200.15" customHeight="1" x14ac:dyDescent="0.35">
      <c r="A1162" s="9" t="str">
        <f>SUBSTITUTE(Productos!A1163,"'","''")</f>
        <v>Ostión con coral</v>
      </c>
      <c r="B1162" s="9">
        <f t="shared" si="72"/>
        <v>1160</v>
      </c>
      <c r="C1162" s="9">
        <f>Productos!D1163</f>
        <v>28000</v>
      </c>
      <c r="D1162" s="9" t="str">
        <f>VLOOKUP(A1162,'Base de datos'!$E$2:$H$7486,4,FALSE)</f>
        <v>Kg.</v>
      </c>
      <c r="E1162" s="9" t="str">
        <f>VLOOKUP(A1162,'Base de datos'!$E$2:$H$7486,2,FALSE)</f>
        <v>Mariscos y pescados</v>
      </c>
      <c r="F1162" s="9">
        <f t="shared" si="73"/>
        <v>1</v>
      </c>
      <c r="G1162" s="9">
        <f t="shared" si="74"/>
        <v>3</v>
      </c>
      <c r="H1162" s="10" t="str">
        <f t="shared" si="75"/>
        <v xml:space="preserve">insert into producto (
	id_producto,
	nom_producto,
	precio,
	cod_unidad_medida,
	cod_categ_producto)
values (
	1160,
	'Ostión con coral',
	28000,
	1,
	3);
</v>
      </c>
    </row>
    <row r="1163" spans="1:8" ht="200.15" customHeight="1" x14ac:dyDescent="0.35">
      <c r="A1163" s="9" t="str">
        <f>SUBSTITUTE(Productos!A1164,"'","''")</f>
        <v>Ostiones "A"</v>
      </c>
      <c r="B1163" s="9">
        <f t="shared" si="72"/>
        <v>1161</v>
      </c>
      <c r="C1163" s="9">
        <f>Productos!D1164</f>
        <v>12600</v>
      </c>
      <c r="D1163" s="9" t="str">
        <f>VLOOKUP(A1163,'Base de datos'!$E$2:$H$7486,4,FALSE)</f>
        <v>Kg.</v>
      </c>
      <c r="E1163" s="9" t="str">
        <f>VLOOKUP(A1163,'Base de datos'!$E$2:$H$7486,2,FALSE)</f>
        <v>Mariscos y pescados</v>
      </c>
      <c r="F1163" s="9">
        <f t="shared" si="73"/>
        <v>1</v>
      </c>
      <c r="G1163" s="9">
        <f t="shared" si="74"/>
        <v>3</v>
      </c>
      <c r="H1163" s="10" t="str">
        <f t="shared" si="75"/>
        <v xml:space="preserve">insert into producto (
	id_producto,
	nom_producto,
	precio,
	cod_unidad_medida,
	cod_categ_producto)
values (
	1161,
	'Ostiones "A"',
	12600,
	1,
	3);
</v>
      </c>
    </row>
    <row r="1164" spans="1:8" ht="200.15" customHeight="1" x14ac:dyDescent="0.35">
      <c r="A1164" s="9" t="str">
        <f>SUBSTITUTE(Productos!A1165,"'","''")</f>
        <v>Ostiónes congelados</v>
      </c>
      <c r="B1164" s="9">
        <f t="shared" si="72"/>
        <v>1162</v>
      </c>
      <c r="C1164" s="9">
        <f>Productos!D1165</f>
        <v>20000</v>
      </c>
      <c r="D1164" s="9" t="str">
        <f>VLOOKUP(A1164,'Base de datos'!$E$2:$H$7486,4,FALSE)</f>
        <v>Kg.</v>
      </c>
      <c r="E1164" s="9" t="str">
        <f>VLOOKUP(A1164,'Base de datos'!$E$2:$H$7486,2,FALSE)</f>
        <v>Mariscos y pescados</v>
      </c>
      <c r="F1164" s="9">
        <f t="shared" si="73"/>
        <v>1</v>
      </c>
      <c r="G1164" s="9">
        <f t="shared" si="74"/>
        <v>3</v>
      </c>
      <c r="H1164" s="10" t="str">
        <f t="shared" si="75"/>
        <v xml:space="preserve">insert into producto (
	id_producto,
	nom_producto,
	precio,
	cod_unidad_medida,
	cod_categ_producto)
values (
	1162,
	'Ostiónes congelados',
	20000,
	1,
	3);
</v>
      </c>
    </row>
    <row r="1165" spans="1:8" ht="200.15" customHeight="1" x14ac:dyDescent="0.35">
      <c r="A1165" s="9" t="str">
        <f>SUBSTITUTE(Productos!A1166,"'","''")</f>
        <v xml:space="preserve">Ostras fresca caja 24 uni dades caja </v>
      </c>
      <c r="B1165" s="9">
        <f t="shared" si="72"/>
        <v>1163</v>
      </c>
      <c r="C1165" s="9">
        <f>Productos!D1166</f>
        <v>8390</v>
      </c>
      <c r="D1165" s="9" t="str">
        <f>VLOOKUP(A1165,'Base de datos'!$E$2:$H$7486,4,FALSE)</f>
        <v>unidad</v>
      </c>
      <c r="E1165" s="9" t="str">
        <f>VLOOKUP(A1165,'Base de datos'!$E$2:$H$7486,2,FALSE)</f>
        <v>Mariscos y pescados</v>
      </c>
      <c r="F1165" s="9">
        <f t="shared" si="73"/>
        <v>5</v>
      </c>
      <c r="G1165" s="9">
        <f t="shared" si="74"/>
        <v>3</v>
      </c>
      <c r="H1165" s="10" t="str">
        <f t="shared" si="75"/>
        <v xml:space="preserve">insert into producto (
	id_producto,
	nom_producto,
	precio,
	cod_unidad_medida,
	cod_categ_producto)
values (
	1163,
	'Ostras fresca caja 24 uni dades caja ',
	8390,
	5,
	3);
</v>
      </c>
    </row>
    <row r="1166" spans="1:8" ht="200.15" customHeight="1" x14ac:dyDescent="0.35">
      <c r="A1166" s="9" t="str">
        <f>SUBSTITUTE(Productos!A1167,"'","''")</f>
        <v>Otentic, suplemento puratos</v>
      </c>
      <c r="B1166" s="9">
        <f t="shared" si="72"/>
        <v>1164</v>
      </c>
      <c r="C1166" s="9">
        <f>Productos!D1167</f>
        <v>22900</v>
      </c>
      <c r="D1166" s="9" t="str">
        <f>VLOOKUP(A1166,'Base de datos'!$E$2:$H$7486,4,FALSE)</f>
        <v>Kg.</v>
      </c>
      <c r="E1166" s="9" t="str">
        <f>VLOOKUP(A1166,'Base de datos'!$E$2:$H$7486,2,FALSE)</f>
        <v>Abarrotes</v>
      </c>
      <c r="F1166" s="9">
        <f t="shared" si="73"/>
        <v>1</v>
      </c>
      <c r="G1166" s="9">
        <f t="shared" si="74"/>
        <v>6</v>
      </c>
      <c r="H1166" s="10" t="str">
        <f t="shared" si="75"/>
        <v xml:space="preserve">insert into producto (
	id_producto,
	nom_producto,
	precio,
	cod_unidad_medida,
	cod_categ_producto)
values (
	1164,
	'Otentic, suplemento puratos',
	22900,
	1,
	6);
</v>
      </c>
    </row>
    <row r="1167" spans="1:8" ht="200.15" customHeight="1" x14ac:dyDescent="0.35">
      <c r="A1167" s="9" t="str">
        <f>SUBSTITUTE(Productos!A1168,"'","''")</f>
        <v>País bot.</v>
      </c>
      <c r="B1167" s="9">
        <f t="shared" si="72"/>
        <v>1165</v>
      </c>
      <c r="C1167" s="9">
        <f>Productos!D1168</f>
        <v>7200</v>
      </c>
      <c r="D1167" s="9" t="str">
        <f>VLOOKUP(A1167,'Base de datos'!$E$2:$H$7486,4,FALSE)</f>
        <v>unidad</v>
      </c>
      <c r="E1167" s="9" t="str">
        <f>VLOOKUP(A1167,'Base de datos'!$E$2:$H$7486,2,FALSE)</f>
        <v>Vinos, licores y bebidas</v>
      </c>
      <c r="F1167" s="9">
        <f t="shared" si="73"/>
        <v>5</v>
      </c>
      <c r="G1167" s="9">
        <f t="shared" si="74"/>
        <v>7</v>
      </c>
      <c r="H1167" s="10" t="str">
        <f t="shared" si="75"/>
        <v xml:space="preserve">insert into producto (
	id_producto,
	nom_producto,
	precio,
	cod_unidad_medida,
	cod_categ_producto)
values (
	1165,
	'País bot.',
	7200,
	5,
	7);
</v>
      </c>
    </row>
    <row r="1168" spans="1:8" ht="200.15" customHeight="1" x14ac:dyDescent="0.35">
      <c r="A1168" s="9" t="str">
        <f>SUBSTITUTE(Productos!A1169,"'","''")</f>
        <v>País salvaje "J.Bouchon" bot.</v>
      </c>
      <c r="B1168" s="9">
        <f t="shared" si="72"/>
        <v>1166</v>
      </c>
      <c r="C1168" s="9">
        <f>Productos!D1169</f>
        <v>7200</v>
      </c>
      <c r="D1168" s="9" t="str">
        <f>VLOOKUP(A1168,'Base de datos'!$E$2:$H$7486,4,FALSE)</f>
        <v>unidad</v>
      </c>
      <c r="E1168" s="9" t="str">
        <f>VLOOKUP(A1168,'Base de datos'!$E$2:$H$7486,2,FALSE)</f>
        <v>Vinos, licores y bebidas</v>
      </c>
      <c r="F1168" s="9">
        <f t="shared" si="73"/>
        <v>5</v>
      </c>
      <c r="G1168" s="9">
        <f t="shared" si="74"/>
        <v>7</v>
      </c>
      <c r="H1168" s="10" t="str">
        <f t="shared" si="75"/>
        <v xml:space="preserve">insert into producto (
	id_producto,
	nom_producto,
	precio,
	cod_unidad_medida,
	cod_categ_producto)
values (
	1166,
	'País salvaje "J.Bouchon" bot.',
	7200,
	5,
	7);
</v>
      </c>
    </row>
    <row r="1169" spans="1:8" ht="200.15" customHeight="1" x14ac:dyDescent="0.35">
      <c r="A1169" s="9" t="str">
        <f>SUBSTITUTE(Productos!A1170,"'","''")</f>
        <v>Palillos cóctel paq</v>
      </c>
      <c r="B1169" s="9">
        <f t="shared" si="72"/>
        <v>1167</v>
      </c>
      <c r="C1169" s="9">
        <f>Productos!D1170</f>
        <v>390</v>
      </c>
      <c r="D1169" s="9" t="str">
        <f>VLOOKUP(A1169,'Base de datos'!$E$2:$H$7486,4,FALSE)</f>
        <v>unidad</v>
      </c>
      <c r="E1169" s="9" t="str">
        <f>VLOOKUP(A1169,'Base de datos'!$E$2:$H$7486,2,FALSE)</f>
        <v>No alimenticios</v>
      </c>
      <c r="F1169" s="9">
        <f t="shared" si="73"/>
        <v>5</v>
      </c>
      <c r="G1169" s="9">
        <f t="shared" si="74"/>
        <v>8</v>
      </c>
      <c r="H1169" s="10" t="str">
        <f t="shared" si="75"/>
        <v xml:space="preserve">insert into producto (
	id_producto,
	nom_producto,
	precio,
	cod_unidad_medida,
	cod_categ_producto)
values (
	1167,
	'Palillos cóctel paq',
	390,
	5,
	8);
</v>
      </c>
    </row>
    <row r="1170" spans="1:8" ht="200.15" customHeight="1" x14ac:dyDescent="0.35">
      <c r="A1170" s="9" t="str">
        <f>SUBSTITUTE(Productos!A1171,"'","''")</f>
        <v>Palitos chinos desechables</v>
      </c>
      <c r="B1170" s="9">
        <f t="shared" si="72"/>
        <v>1168</v>
      </c>
      <c r="C1170" s="9">
        <f>Productos!D1171</f>
        <v>50</v>
      </c>
      <c r="D1170" s="9" t="str">
        <f>VLOOKUP(A1170,'Base de datos'!$E$2:$H$7486,4,FALSE)</f>
        <v>unidad</v>
      </c>
      <c r="E1170" s="9" t="str">
        <f>VLOOKUP(A1170,'Base de datos'!$E$2:$H$7486,2,FALSE)</f>
        <v>Abarrotes</v>
      </c>
      <c r="F1170" s="9">
        <f t="shared" si="73"/>
        <v>5</v>
      </c>
      <c r="G1170" s="9">
        <f t="shared" si="74"/>
        <v>6</v>
      </c>
      <c r="H1170" s="10" t="str">
        <f t="shared" si="75"/>
        <v xml:space="preserve">insert into producto (
	id_producto,
	nom_producto,
	precio,
	cod_unidad_medida,
	cod_categ_producto)
values (
	1168,
	'Palitos chinos desechables',
	50,
	5,
	6);
</v>
      </c>
    </row>
    <row r="1171" spans="1:8" ht="200.15" customHeight="1" x14ac:dyDescent="0.35">
      <c r="A1171" s="9" t="str">
        <f>SUBSTITUTE(Productos!A1172,"'","''")</f>
        <v>Palitos para sushi</v>
      </c>
      <c r="B1171" s="9">
        <f t="shared" si="72"/>
        <v>1169</v>
      </c>
      <c r="C1171" s="9">
        <f>Productos!D1172</f>
        <v>50</v>
      </c>
      <c r="D1171" s="9" t="str">
        <f>VLOOKUP(A1171,'Base de datos'!$E$2:$H$7486,4,FALSE)</f>
        <v>unidad</v>
      </c>
      <c r="E1171" s="9" t="str">
        <f>VLOOKUP(A1171,'Base de datos'!$E$2:$H$7486,2,FALSE)</f>
        <v>No alimenticios</v>
      </c>
      <c r="F1171" s="9">
        <f t="shared" si="73"/>
        <v>5</v>
      </c>
      <c r="G1171" s="9">
        <f t="shared" si="74"/>
        <v>8</v>
      </c>
      <c r="H1171" s="10" t="str">
        <f t="shared" si="75"/>
        <v xml:space="preserve">insert into producto (
	id_producto,
	nom_producto,
	precio,
	cod_unidad_medida,
	cod_categ_producto)
values (
	1169,
	'Palitos para sushi',
	50,
	5,
	8);
</v>
      </c>
    </row>
    <row r="1172" spans="1:8" ht="200.15" customHeight="1" x14ac:dyDescent="0.35">
      <c r="A1172" s="9" t="str">
        <f>SUBSTITUTE(Productos!A1173,"'","''")</f>
        <v>Palmito tarro</v>
      </c>
      <c r="B1172" s="9">
        <f t="shared" si="72"/>
        <v>1170</v>
      </c>
      <c r="C1172" s="9">
        <f>Productos!D1173</f>
        <v>10500</v>
      </c>
      <c r="D1172" s="9" t="str">
        <f>VLOOKUP(A1172,'Base de datos'!$E$2:$H$7486,4,FALSE)</f>
        <v>unidad</v>
      </c>
      <c r="E1172" s="9" t="str">
        <f>VLOOKUP(A1172,'Base de datos'!$E$2:$H$7486,2,FALSE)</f>
        <v>Abarrotes</v>
      </c>
      <c r="F1172" s="9">
        <f t="shared" si="73"/>
        <v>5</v>
      </c>
      <c r="G1172" s="9">
        <f t="shared" si="74"/>
        <v>6</v>
      </c>
      <c r="H1172" s="10" t="str">
        <f t="shared" si="75"/>
        <v xml:space="preserve">insert into producto (
	id_producto,
	nom_producto,
	precio,
	cod_unidad_medida,
	cod_categ_producto)
values (
	1170,
	'Palmito tarro',
	10500,
	5,
	6);
</v>
      </c>
    </row>
    <row r="1173" spans="1:8" ht="200.15" customHeight="1" x14ac:dyDescent="0.35">
      <c r="A1173" s="9" t="str">
        <f>SUBSTITUTE(Productos!A1174,"'","''")</f>
        <v>Palos de brochetas 12 o 15 cms</v>
      </c>
      <c r="B1173" s="9">
        <f t="shared" si="72"/>
        <v>1171</v>
      </c>
      <c r="C1173" s="9">
        <f>Productos!D1174</f>
        <v>890</v>
      </c>
      <c r="D1173" s="9" t="str">
        <f>VLOOKUP(A1173,'Base de datos'!$E$2:$H$7486,4,FALSE)</f>
        <v>unidad</v>
      </c>
      <c r="E1173" s="9" t="str">
        <f>VLOOKUP(A1173,'Base de datos'!$E$2:$H$7486,2,FALSE)</f>
        <v>No alimenticios</v>
      </c>
      <c r="F1173" s="9">
        <f t="shared" si="73"/>
        <v>5</v>
      </c>
      <c r="G1173" s="9">
        <f t="shared" si="74"/>
        <v>8</v>
      </c>
      <c r="H1173" s="10" t="str">
        <f t="shared" si="75"/>
        <v xml:space="preserve">insert into producto (
	id_producto,
	nom_producto,
	precio,
	cod_unidad_medida,
	cod_categ_producto)
values (
	1171,
	'Palos de brochetas 12 o 15 cms',
	890,
	5,
	8);
</v>
      </c>
    </row>
    <row r="1174" spans="1:8" ht="200.15" customHeight="1" x14ac:dyDescent="0.35">
      <c r="A1174" s="9" t="str">
        <f>SUBSTITUTE(Productos!A1175,"'","''")</f>
        <v>Palos de chupete</v>
      </c>
      <c r="B1174" s="9">
        <f t="shared" si="72"/>
        <v>1172</v>
      </c>
      <c r="C1174" s="9">
        <f>Productos!D1175</f>
        <v>500</v>
      </c>
      <c r="D1174" s="9" t="str">
        <f>VLOOKUP(A1174,'Base de datos'!$E$2:$H$7486,4,FALSE)</f>
        <v>unidad</v>
      </c>
      <c r="E1174" s="9" t="str">
        <f>VLOOKUP(A1174,'Base de datos'!$E$2:$H$7486,2,FALSE)</f>
        <v>Abarrotes</v>
      </c>
      <c r="F1174" s="9">
        <f t="shared" si="73"/>
        <v>5</v>
      </c>
      <c r="G1174" s="9">
        <f t="shared" si="74"/>
        <v>6</v>
      </c>
      <c r="H1174" s="10" t="str">
        <f t="shared" si="75"/>
        <v xml:space="preserve">insert into producto (
	id_producto,
	nom_producto,
	precio,
	cod_unidad_medida,
	cod_categ_producto)
values (
	1172,
	'Palos de chupete',
	500,
	5,
	6);
</v>
      </c>
    </row>
    <row r="1175" spans="1:8" ht="200.15" customHeight="1" x14ac:dyDescent="0.35">
      <c r="A1175" s="9" t="str">
        <f>SUBSTITUTE(Productos!A1176,"'","''")</f>
        <v>Palta</v>
      </c>
      <c r="B1175" s="9">
        <f t="shared" si="72"/>
        <v>1173</v>
      </c>
      <c r="C1175" s="9">
        <f>Productos!D1176</f>
        <v>4990</v>
      </c>
      <c r="D1175" s="9" t="str">
        <f>VLOOKUP(A1175,'Base de datos'!$E$2:$H$7486,4,FALSE)</f>
        <v>Kg.</v>
      </c>
      <c r="E1175" s="9" t="str">
        <f>VLOOKUP(A1175,'Base de datos'!$E$2:$H$7486,2,FALSE)</f>
        <v>Frutas y verduras</v>
      </c>
      <c r="F1175" s="9">
        <f t="shared" si="73"/>
        <v>1</v>
      </c>
      <c r="G1175" s="9">
        <f t="shared" si="74"/>
        <v>1</v>
      </c>
      <c r="H1175" s="10" t="str">
        <f t="shared" si="75"/>
        <v xml:space="preserve">insert into producto (
	id_producto,
	nom_producto,
	precio,
	cod_unidad_medida,
	cod_categ_producto)
values (
	1173,
	'Palta',
	4990,
	1,
	1);
</v>
      </c>
    </row>
    <row r="1176" spans="1:8" ht="200.15" customHeight="1" x14ac:dyDescent="0.35">
      <c r="A1176" s="9" t="str">
        <f>SUBSTITUTE(Productos!A1177,"'","''")</f>
        <v>Palta firme/madura</v>
      </c>
      <c r="B1176" s="9">
        <f t="shared" si="72"/>
        <v>1174</v>
      </c>
      <c r="C1176" s="9">
        <f>Productos!D1177</f>
        <v>4670</v>
      </c>
      <c r="D1176" s="9" t="str">
        <f>VLOOKUP(A1176,'Base de datos'!$E$2:$H$7486,4,FALSE)</f>
        <v>Kg.</v>
      </c>
      <c r="E1176" s="9" t="str">
        <f>VLOOKUP(A1176,'Base de datos'!$E$2:$H$7486,2,FALSE)</f>
        <v>Carnes, cecinas y embutidos</v>
      </c>
      <c r="F1176" s="9">
        <f t="shared" si="73"/>
        <v>1</v>
      </c>
      <c r="G1176" s="9">
        <f t="shared" si="74"/>
        <v>2</v>
      </c>
      <c r="H1176" s="10" t="str">
        <f t="shared" si="75"/>
        <v xml:space="preserve">insert into producto (
	id_producto,
	nom_producto,
	precio,
	cod_unidad_medida,
	cod_categ_producto)
values (
	1174,
	'Palta firme/madura',
	4670,
	1,
	2);
</v>
      </c>
    </row>
    <row r="1177" spans="1:8" ht="200.15" customHeight="1" x14ac:dyDescent="0.35">
      <c r="A1177" s="9" t="str">
        <f>SUBSTITUTE(Productos!A1178,"'","''")</f>
        <v>Palta Hass</v>
      </c>
      <c r="B1177" s="9">
        <f t="shared" si="72"/>
        <v>1175</v>
      </c>
      <c r="C1177" s="9">
        <f>Productos!D1178</f>
        <v>4670</v>
      </c>
      <c r="D1177" s="9" t="str">
        <f>VLOOKUP(A1177,'Base de datos'!$E$2:$H$7486,4,FALSE)</f>
        <v>Kg.</v>
      </c>
      <c r="E1177" s="9" t="str">
        <f>VLOOKUP(A1177,'Base de datos'!$E$2:$H$7486,2,FALSE)</f>
        <v>Frutas y verduras</v>
      </c>
      <c r="F1177" s="9">
        <f t="shared" si="73"/>
        <v>1</v>
      </c>
      <c r="G1177" s="9">
        <f t="shared" si="74"/>
        <v>1</v>
      </c>
      <c r="H1177" s="10" t="str">
        <f t="shared" si="75"/>
        <v xml:space="preserve">insert into producto (
	id_producto,
	nom_producto,
	precio,
	cod_unidad_medida,
	cod_categ_producto)
values (
	1175,
	'Palta Hass',
	4670,
	1,
	1);
</v>
      </c>
    </row>
    <row r="1178" spans="1:8" ht="200.15" customHeight="1" x14ac:dyDescent="0.35">
      <c r="A1178" s="9" t="str">
        <f>SUBSTITUTE(Productos!A1179,"'","''")</f>
        <v>Palta hass medianas</v>
      </c>
      <c r="B1178" s="9">
        <f t="shared" si="72"/>
        <v>1176</v>
      </c>
      <c r="C1178" s="9">
        <f>Productos!D1179</f>
        <v>4670</v>
      </c>
      <c r="D1178" s="9" t="str">
        <f>VLOOKUP(A1178,'Base de datos'!$E$2:$H$7486,4,FALSE)</f>
        <v>Kg.</v>
      </c>
      <c r="E1178" s="9" t="str">
        <f>VLOOKUP(A1178,'Base de datos'!$E$2:$H$7486,2,FALSE)</f>
        <v>Frutas y verduras</v>
      </c>
      <c r="F1178" s="9">
        <f t="shared" si="73"/>
        <v>1</v>
      </c>
      <c r="G1178" s="9">
        <f t="shared" si="74"/>
        <v>1</v>
      </c>
      <c r="H1178" s="10" t="str">
        <f t="shared" si="75"/>
        <v xml:space="preserve">insert into producto (
	id_producto,
	nom_producto,
	precio,
	cod_unidad_medida,
	cod_categ_producto)
values (
	1176,
	'Palta hass medianas',
	4670,
	1,
	1);
</v>
      </c>
    </row>
    <row r="1179" spans="1:8" ht="200.15" customHeight="1" x14ac:dyDescent="0.35">
      <c r="A1179" s="9" t="str">
        <f>SUBSTITUTE(Productos!A1180,"'","''")</f>
        <v>Palta Hass, para sushi</v>
      </c>
      <c r="B1179" s="9">
        <f t="shared" si="72"/>
        <v>1177</v>
      </c>
      <c r="C1179" s="9">
        <f>Productos!D1180</f>
        <v>4990</v>
      </c>
      <c r="D1179" s="9" t="str">
        <f>VLOOKUP(A1179,'Base de datos'!$E$2:$H$7486,4,FALSE)</f>
        <v>Kg.</v>
      </c>
      <c r="E1179" s="9" t="str">
        <f>VLOOKUP(A1179,'Base de datos'!$E$2:$H$7486,2,FALSE)</f>
        <v>Frutas y verduras</v>
      </c>
      <c r="F1179" s="9">
        <f t="shared" si="73"/>
        <v>1</v>
      </c>
      <c r="G1179" s="9">
        <f t="shared" si="74"/>
        <v>1</v>
      </c>
      <c r="H1179" s="10" t="str">
        <f t="shared" si="75"/>
        <v xml:space="preserve">insert into producto (
	id_producto,
	nom_producto,
	precio,
	cod_unidad_medida,
	cod_categ_producto)
values (
	1177,
	'Palta Hass, para sushi',
	4990,
	1,
	1);
</v>
      </c>
    </row>
    <row r="1180" spans="1:8" ht="200.15" customHeight="1" x14ac:dyDescent="0.35">
      <c r="A1180" s="9" t="str">
        <f>SUBSTITUTE(Productos!A1181,"'","''")</f>
        <v>Paltas maduras(firmes)</v>
      </c>
      <c r="B1180" s="9">
        <f t="shared" si="72"/>
        <v>1178</v>
      </c>
      <c r="C1180" s="9">
        <f>Productos!D1181</f>
        <v>4670</v>
      </c>
      <c r="D1180" s="9" t="str">
        <f>VLOOKUP(A1180,'Base de datos'!$E$2:$H$7486,4,FALSE)</f>
        <v>Kg.</v>
      </c>
      <c r="E1180" s="9" t="str">
        <f>VLOOKUP(A1180,'Base de datos'!$E$2:$H$7486,2,FALSE)</f>
        <v>Frutas y verduras</v>
      </c>
      <c r="F1180" s="9">
        <f t="shared" si="73"/>
        <v>1</v>
      </c>
      <c r="G1180" s="9">
        <f t="shared" si="74"/>
        <v>1</v>
      </c>
      <c r="H1180" s="10" t="str">
        <f t="shared" si="75"/>
        <v xml:space="preserve">insert into producto (
	id_producto,
	nom_producto,
	precio,
	cod_unidad_medida,
	cod_categ_producto)
values (
	1178,
	'Paltas maduras(firmes)',
	4670,
	1,
	1);
</v>
      </c>
    </row>
    <row r="1181" spans="1:8" ht="200.15" customHeight="1" x14ac:dyDescent="0.35">
      <c r="A1181" s="9" t="str">
        <f>SUBSTITUTE(Productos!A1182,"'","''")</f>
        <v>Pan "París" o "Copihue"</v>
      </c>
      <c r="B1181" s="9">
        <f t="shared" si="72"/>
        <v>1179</v>
      </c>
      <c r="C1181" s="9">
        <f>Productos!D1182</f>
        <v>2800</v>
      </c>
      <c r="D1181" s="9" t="str">
        <f>VLOOKUP(A1181,'Base de datos'!$E$2:$H$7486,4,FALSE)</f>
        <v>Kg.</v>
      </c>
      <c r="E1181" s="9" t="str">
        <f>VLOOKUP(A1181,'Base de datos'!$E$2:$H$7486,2,FALSE)</f>
        <v>Abarrotes</v>
      </c>
      <c r="F1181" s="9">
        <f t="shared" si="73"/>
        <v>1</v>
      </c>
      <c r="G1181" s="9">
        <f t="shared" si="74"/>
        <v>6</v>
      </c>
      <c r="H1181" s="10" t="str">
        <f t="shared" si="75"/>
        <v xml:space="preserve">insert into producto (
	id_producto,
	nom_producto,
	precio,
	cod_unidad_medida,
	cod_categ_producto)
values (
	1179,
	'Pan "París" o "Copihue"',
	2800,
	1,
	6);
</v>
      </c>
    </row>
    <row r="1182" spans="1:8" ht="200.15" customHeight="1" x14ac:dyDescent="0.35">
      <c r="A1182" s="9" t="str">
        <f>SUBSTITUTE(Productos!A1183,"'","''")</f>
        <v>Pan Baguette</v>
      </c>
      <c r="B1182" s="9">
        <f t="shared" si="72"/>
        <v>1180</v>
      </c>
      <c r="C1182" s="9">
        <f>Productos!D1183</f>
        <v>1200</v>
      </c>
      <c r="D1182" s="9" t="str">
        <f>VLOOKUP(A1182,'Base de datos'!$E$2:$H$7486,4,FALSE)</f>
        <v>unidad</v>
      </c>
      <c r="E1182" s="9" t="str">
        <f>VLOOKUP(A1182,'Base de datos'!$E$2:$H$7486,2,FALSE)</f>
        <v>Abarrotes</v>
      </c>
      <c r="F1182" s="9">
        <f t="shared" si="73"/>
        <v>5</v>
      </c>
      <c r="G1182" s="9">
        <f t="shared" si="74"/>
        <v>6</v>
      </c>
      <c r="H1182" s="10" t="str">
        <f t="shared" si="75"/>
        <v xml:space="preserve">insert into producto (
	id_producto,
	nom_producto,
	precio,
	cod_unidad_medida,
	cod_categ_producto)
values (
	1180,
	'Pan Baguette',
	1200,
	5,
	6);
</v>
      </c>
    </row>
    <row r="1183" spans="1:8" ht="200.15" customHeight="1" x14ac:dyDescent="0.35">
      <c r="A1183" s="9" t="str">
        <f>SUBSTITUTE(Productos!A1184,"'","''")</f>
        <v>Pan Baguette grande</v>
      </c>
      <c r="B1183" s="9">
        <f t="shared" si="72"/>
        <v>1181</v>
      </c>
      <c r="C1183" s="9">
        <f>Productos!D1184</f>
        <v>1200</v>
      </c>
      <c r="D1183" s="9" t="str">
        <f>VLOOKUP(A1183,'Base de datos'!$E$2:$H$7486,4,FALSE)</f>
        <v>unidad</v>
      </c>
      <c r="E1183" s="9" t="str">
        <f>VLOOKUP(A1183,'Base de datos'!$E$2:$H$7486,2,FALSE)</f>
        <v>Abarrotes</v>
      </c>
      <c r="F1183" s="9">
        <f t="shared" si="73"/>
        <v>5</v>
      </c>
      <c r="G1183" s="9">
        <f t="shared" si="74"/>
        <v>6</v>
      </c>
      <c r="H1183" s="10" t="str">
        <f t="shared" si="75"/>
        <v xml:space="preserve">insert into producto (
	id_producto,
	nom_producto,
	precio,
	cod_unidad_medida,
	cod_categ_producto)
values (
	1181,
	'Pan Baguette grande',
	1200,
	5,
	6);
</v>
      </c>
    </row>
    <row r="1184" spans="1:8" ht="200.15" customHeight="1" x14ac:dyDescent="0.35">
      <c r="A1184" s="9" t="str">
        <f>SUBSTITUTE(Productos!A1185,"'","''")</f>
        <v>Pan Baguette la, popular</v>
      </c>
      <c r="B1184" s="9">
        <f t="shared" si="72"/>
        <v>1182</v>
      </c>
      <c r="C1184" s="9">
        <f>Productos!D1185</f>
        <v>2500</v>
      </c>
      <c r="D1184" s="9" t="str">
        <f>VLOOKUP(A1184,'Base de datos'!$E$2:$H$7486,4,FALSE)</f>
        <v>unidad</v>
      </c>
      <c r="E1184" s="9" t="str">
        <f>VLOOKUP(A1184,'Base de datos'!$E$2:$H$7486,2,FALSE)</f>
        <v>Abarrotes</v>
      </c>
      <c r="F1184" s="9">
        <f t="shared" si="73"/>
        <v>5</v>
      </c>
      <c r="G1184" s="9">
        <f t="shared" si="74"/>
        <v>6</v>
      </c>
      <c r="H1184" s="10" t="str">
        <f t="shared" si="75"/>
        <v xml:space="preserve">insert into producto (
	id_producto,
	nom_producto,
	precio,
	cod_unidad_medida,
	cod_categ_producto)
values (
	1182,
	'Pan Baguette la, popular',
	2500,
	5,
	6);
</v>
      </c>
    </row>
    <row r="1185" spans="1:8" ht="200.15" customHeight="1" x14ac:dyDescent="0.35">
      <c r="A1185" s="9" t="str">
        <f>SUBSTITUTE(Productos!A1186,"'","''")</f>
        <v>Pan básico hogaza, la popular</v>
      </c>
      <c r="B1185" s="9">
        <f t="shared" si="72"/>
        <v>1183</v>
      </c>
      <c r="C1185" s="9">
        <f>Productos!D1186</f>
        <v>3700</v>
      </c>
      <c r="D1185" s="9" t="str">
        <f>VLOOKUP(A1185,'Base de datos'!$E$2:$H$7486,4,FALSE)</f>
        <v>unidad</v>
      </c>
      <c r="E1185" s="9" t="str">
        <f>VLOOKUP(A1185,'Base de datos'!$E$2:$H$7486,2,FALSE)</f>
        <v>Abarrotes</v>
      </c>
      <c r="F1185" s="9">
        <f t="shared" si="73"/>
        <v>5</v>
      </c>
      <c r="G1185" s="9">
        <f t="shared" si="74"/>
        <v>6</v>
      </c>
      <c r="H1185" s="10" t="str">
        <f t="shared" si="75"/>
        <v xml:space="preserve">insert into producto (
	id_producto,
	nom_producto,
	precio,
	cod_unidad_medida,
	cod_categ_producto)
values (
	1183,
	'Pan básico hogaza, la popular',
	3700,
	5,
	6);
</v>
      </c>
    </row>
    <row r="1186" spans="1:8" ht="200.15" customHeight="1" x14ac:dyDescent="0.35">
      <c r="A1186" s="9" t="str">
        <f>SUBSTITUTE(Productos!A1187,"'","''")</f>
        <v>Pan brioch para hamburguesa</v>
      </c>
      <c r="B1186" s="9">
        <f t="shared" si="72"/>
        <v>1184</v>
      </c>
      <c r="C1186" s="9">
        <f>Productos!D1187</f>
        <v>1800</v>
      </c>
      <c r="D1186" s="9" t="str">
        <f>VLOOKUP(A1186,'Base de datos'!$E$2:$H$7486,4,FALSE)</f>
        <v>unidad</v>
      </c>
      <c r="E1186" s="9" t="str">
        <f>VLOOKUP(A1186,'Base de datos'!$E$2:$H$7486,2,FALSE)</f>
        <v>Abarrotes</v>
      </c>
      <c r="F1186" s="9">
        <f t="shared" si="73"/>
        <v>5</v>
      </c>
      <c r="G1186" s="9">
        <f t="shared" si="74"/>
        <v>6</v>
      </c>
      <c r="H1186" s="10" t="str">
        <f t="shared" si="75"/>
        <v xml:space="preserve">insert into producto (
	id_producto,
	nom_producto,
	precio,
	cod_unidad_medida,
	cod_categ_producto)
values (
	1184,
	'Pan brioch para hamburguesa',
	1800,
	5,
	6);
</v>
      </c>
    </row>
    <row r="1187" spans="1:8" ht="200.15" customHeight="1" x14ac:dyDescent="0.35">
      <c r="A1187" s="9" t="str">
        <f>SUBSTITUTE(Productos!A1188,"'","''")</f>
        <v>Pan Brioche para sandwich</v>
      </c>
      <c r="B1187" s="9">
        <f t="shared" si="72"/>
        <v>1185</v>
      </c>
      <c r="C1187" s="9">
        <f>Productos!D1188</f>
        <v>1800</v>
      </c>
      <c r="D1187" s="9" t="str">
        <f>VLOOKUP(A1187,'Base de datos'!$E$2:$H$7486,4,FALSE)</f>
        <v>unidad</v>
      </c>
      <c r="E1187" s="9" t="str">
        <f>VLOOKUP(A1187,'Base de datos'!$E$2:$H$7486,2,FALSE)</f>
        <v>Abarrotes</v>
      </c>
      <c r="F1187" s="9">
        <f t="shared" si="73"/>
        <v>5</v>
      </c>
      <c r="G1187" s="9">
        <f t="shared" si="74"/>
        <v>6</v>
      </c>
      <c r="H1187" s="10" t="str">
        <f t="shared" si="75"/>
        <v xml:space="preserve">insert into producto (
	id_producto,
	nom_producto,
	precio,
	cod_unidad_medida,
	cod_categ_producto)
values (
	1185,
	'Pan Brioche para sandwich',
	1800,
	5,
	6);
</v>
      </c>
    </row>
    <row r="1188" spans="1:8" ht="200.15" customHeight="1" x14ac:dyDescent="0.35">
      <c r="A1188" s="9" t="str">
        <f>SUBSTITUTE(Productos!A1189,"'","''")</f>
        <v>Pan Brioche sandwich</v>
      </c>
      <c r="B1188" s="9">
        <f t="shared" si="72"/>
        <v>1186</v>
      </c>
      <c r="C1188" s="9">
        <f>Productos!D1189</f>
        <v>1800</v>
      </c>
      <c r="D1188" s="9" t="str">
        <f>VLOOKUP(A1188,'Base de datos'!$E$2:$H$7486,4,FALSE)</f>
        <v>unidad</v>
      </c>
      <c r="E1188" s="9" t="str">
        <f>VLOOKUP(A1188,'Base de datos'!$E$2:$H$7486,2,FALSE)</f>
        <v>Abarrotes</v>
      </c>
      <c r="F1188" s="9">
        <f t="shared" si="73"/>
        <v>5</v>
      </c>
      <c r="G1188" s="9">
        <f t="shared" si="74"/>
        <v>6</v>
      </c>
      <c r="H1188" s="10" t="str">
        <f t="shared" si="75"/>
        <v xml:space="preserve">insert into producto (
	id_producto,
	nom_producto,
	precio,
	cod_unidad_medida,
	cod_categ_producto)
values (
	1186,
	'Pan Brioche sandwich',
	1800,
	5,
	6);
</v>
      </c>
    </row>
    <row r="1189" spans="1:8" ht="200.15" customHeight="1" x14ac:dyDescent="0.35">
      <c r="A1189" s="9" t="str">
        <f>SUBSTITUTE(Productos!A1190,"'","''")</f>
        <v>Pan cóctel tapadito bolsa 400 grs</v>
      </c>
      <c r="B1189" s="9">
        <f t="shared" si="72"/>
        <v>1187</v>
      </c>
      <c r="C1189" s="9">
        <f>Productos!D1190</f>
        <v>4500</v>
      </c>
      <c r="D1189" s="9" t="str">
        <f>VLOOKUP(A1189,'Base de datos'!$E$2:$H$7486,4,FALSE)</f>
        <v>unidad</v>
      </c>
      <c r="E1189" s="9" t="str">
        <f>VLOOKUP(A1189,'Base de datos'!$E$2:$H$7486,2,FALSE)</f>
        <v>Frutas y verduras</v>
      </c>
      <c r="F1189" s="9">
        <f t="shared" si="73"/>
        <v>5</v>
      </c>
      <c r="G1189" s="9">
        <f t="shared" si="74"/>
        <v>1</v>
      </c>
      <c r="H1189" s="10" t="str">
        <f t="shared" si="75"/>
        <v xml:space="preserve">insert into producto (
	id_producto,
	nom_producto,
	precio,
	cod_unidad_medida,
	cod_categ_producto)
values (
	1187,
	'Pan cóctel tapadito bolsa 400 grs',
	4500,
	5,
	1);
</v>
      </c>
    </row>
    <row r="1190" spans="1:8" ht="200.15" customHeight="1" x14ac:dyDescent="0.35">
      <c r="A1190" s="9" t="str">
        <f>SUBSTITUTE(Productos!A1191,"'","''")</f>
        <v>Pan croissant</v>
      </c>
      <c r="B1190" s="9">
        <f t="shared" si="72"/>
        <v>1188</v>
      </c>
      <c r="C1190" s="9">
        <f>Productos!D1191</f>
        <v>2900</v>
      </c>
      <c r="D1190" s="9" t="str">
        <f>VLOOKUP(A1190,'Base de datos'!$E$2:$H$7486,4,FALSE)</f>
        <v>unidad</v>
      </c>
      <c r="E1190" s="9" t="str">
        <f>VLOOKUP(A1190,'Base de datos'!$E$2:$H$7486,2,FALSE)</f>
        <v>Abarrotes</v>
      </c>
      <c r="F1190" s="9">
        <f t="shared" si="73"/>
        <v>5</v>
      </c>
      <c r="G1190" s="9">
        <f t="shared" si="74"/>
        <v>6</v>
      </c>
      <c r="H1190" s="10" t="str">
        <f t="shared" si="75"/>
        <v xml:space="preserve">insert into producto (
	id_producto,
	nom_producto,
	precio,
	cod_unidad_medida,
	cod_categ_producto)
values (
	1188,
	'Pan croissant',
	2900,
	5,
	6);
</v>
      </c>
    </row>
    <row r="1191" spans="1:8" ht="200.15" customHeight="1" x14ac:dyDescent="0.35">
      <c r="A1191" s="9" t="str">
        <f>SUBSTITUTE(Productos!A1192,"'","''")</f>
        <v>Pan de molde</v>
      </c>
      <c r="B1191" s="9">
        <f t="shared" si="72"/>
        <v>1189</v>
      </c>
      <c r="C1191" s="9">
        <f>Productos!D1192</f>
        <v>2500</v>
      </c>
      <c r="D1191" s="9" t="str">
        <f>VLOOKUP(A1191,'Base de datos'!$E$2:$H$7486,4,FALSE)</f>
        <v>unidad</v>
      </c>
      <c r="E1191" s="9" t="str">
        <f>VLOOKUP(A1191,'Base de datos'!$E$2:$H$7486,2,FALSE)</f>
        <v>Abarrotes</v>
      </c>
      <c r="F1191" s="9">
        <f t="shared" si="73"/>
        <v>5</v>
      </c>
      <c r="G1191" s="9">
        <f t="shared" si="74"/>
        <v>6</v>
      </c>
      <c r="H1191" s="10" t="str">
        <f t="shared" si="75"/>
        <v xml:space="preserve">insert into producto (
	id_producto,
	nom_producto,
	precio,
	cod_unidad_medida,
	cod_categ_producto)
values (
	1189,
	'Pan de molde',
	2500,
	5,
	6);
</v>
      </c>
    </row>
    <row r="1192" spans="1:8" ht="200.15" customHeight="1" x14ac:dyDescent="0.35">
      <c r="A1192" s="9" t="str">
        <f>SUBSTITUTE(Productos!A1193,"'","''")</f>
        <v>Pan de molde blanco (guagua)</v>
      </c>
      <c r="B1192" s="9">
        <f t="shared" si="72"/>
        <v>1190</v>
      </c>
      <c r="C1192" s="9">
        <f>Productos!D1193</f>
        <v>2500</v>
      </c>
      <c r="D1192" s="9" t="str">
        <f>VLOOKUP(A1192,'Base de datos'!$E$2:$H$7486,4,FALSE)</f>
        <v>Kg.</v>
      </c>
      <c r="E1192" s="9" t="str">
        <f>VLOOKUP(A1192,'Base de datos'!$E$2:$H$7486,2,FALSE)</f>
        <v>Abarrotes</v>
      </c>
      <c r="F1192" s="9">
        <f t="shared" si="73"/>
        <v>1</v>
      </c>
      <c r="G1192" s="9">
        <f t="shared" si="74"/>
        <v>6</v>
      </c>
      <c r="H1192" s="10" t="str">
        <f t="shared" si="75"/>
        <v xml:space="preserve">insert into producto (
	id_producto,
	nom_producto,
	precio,
	cod_unidad_medida,
	cod_categ_producto)
values (
	1190,
	'Pan de molde blanco (guagua)',
	2500,
	1,
	6);
</v>
      </c>
    </row>
    <row r="1193" spans="1:8" ht="200.15" customHeight="1" x14ac:dyDescent="0.35">
      <c r="A1193" s="9" t="str">
        <f>SUBSTITUTE(Productos!A1194,"'","''")</f>
        <v>Pan de molde guagua</v>
      </c>
      <c r="B1193" s="9">
        <f t="shared" si="72"/>
        <v>1191</v>
      </c>
      <c r="C1193" s="9">
        <f>Productos!D1194</f>
        <v>2500</v>
      </c>
      <c r="D1193" s="9" t="str">
        <f>VLOOKUP(A1193,'Base de datos'!$E$2:$H$7486,4,FALSE)</f>
        <v>Kg.</v>
      </c>
      <c r="E1193" s="9" t="str">
        <f>VLOOKUP(A1193,'Base de datos'!$E$2:$H$7486,2,FALSE)</f>
        <v>Abarrotes</v>
      </c>
      <c r="F1193" s="9">
        <f t="shared" si="73"/>
        <v>1</v>
      </c>
      <c r="G1193" s="9">
        <f t="shared" si="74"/>
        <v>6</v>
      </c>
      <c r="H1193" s="10" t="str">
        <f t="shared" si="75"/>
        <v xml:space="preserve">insert into producto (
	id_producto,
	nom_producto,
	precio,
	cod_unidad_medida,
	cod_categ_producto)
values (
	1191,
	'Pan de molde guagua',
	2500,
	1,
	6);
</v>
      </c>
    </row>
    <row r="1194" spans="1:8" ht="200.15" customHeight="1" x14ac:dyDescent="0.35">
      <c r="A1194" s="9" t="str">
        <f>SUBSTITUTE(Productos!A1195,"'","''")</f>
        <v>Pan de molde integral</v>
      </c>
      <c r="B1194" s="9">
        <f t="shared" si="72"/>
        <v>1192</v>
      </c>
      <c r="C1194" s="9">
        <f>Productos!D1195</f>
        <v>2500</v>
      </c>
      <c r="D1194" s="9" t="str">
        <f>VLOOKUP(A1194,'Base de datos'!$E$2:$H$7486,4,FALSE)</f>
        <v>Kg.</v>
      </c>
      <c r="E1194" s="9" t="str">
        <f>VLOOKUP(A1194,'Base de datos'!$E$2:$H$7486,2,FALSE)</f>
        <v>Abarrotes</v>
      </c>
      <c r="F1194" s="9">
        <f t="shared" si="73"/>
        <v>1</v>
      </c>
      <c r="G1194" s="9">
        <f t="shared" si="74"/>
        <v>6</v>
      </c>
      <c r="H1194" s="10" t="str">
        <f t="shared" si="75"/>
        <v xml:space="preserve">insert into producto (
	id_producto,
	nom_producto,
	precio,
	cod_unidad_medida,
	cod_categ_producto)
values (
	1192,
	'Pan de molde integral',
	2500,
	1,
	6);
</v>
      </c>
    </row>
    <row r="1195" spans="1:8" ht="200.15" customHeight="1" x14ac:dyDescent="0.35">
      <c r="A1195" s="9" t="str">
        <f>SUBSTITUTE(Productos!A1196,"'","''")</f>
        <v>Pan de molde sándwich</v>
      </c>
      <c r="B1195" s="9">
        <f t="shared" si="72"/>
        <v>1193</v>
      </c>
      <c r="C1195" s="9">
        <f>Productos!D1196</f>
        <v>2500</v>
      </c>
      <c r="D1195" s="9" t="str">
        <f>VLOOKUP(A1195,'Base de datos'!$E$2:$H$7486,4,FALSE)</f>
        <v>Kg.</v>
      </c>
      <c r="E1195" s="9" t="str">
        <f>VLOOKUP(A1195,'Base de datos'!$E$2:$H$7486,2,FALSE)</f>
        <v>Abarrotes</v>
      </c>
      <c r="F1195" s="9">
        <f t="shared" si="73"/>
        <v>1</v>
      </c>
      <c r="G1195" s="9">
        <f t="shared" si="74"/>
        <v>6</v>
      </c>
      <c r="H1195" s="10" t="str">
        <f t="shared" si="75"/>
        <v xml:space="preserve">insert into producto (
	id_producto,
	nom_producto,
	precio,
	cod_unidad_medida,
	cod_categ_producto)
values (
	1193,
	'Pan de molde sándwich',
	2500,
	1,
	6);
</v>
      </c>
    </row>
    <row r="1196" spans="1:8" ht="200.15" customHeight="1" x14ac:dyDescent="0.35">
      <c r="A1196" s="9" t="str">
        <f>SUBSTITUTE(Productos!A1197,"'","''")</f>
        <v>Pan hoja pequeño redondo o rectangular</v>
      </c>
      <c r="B1196" s="9">
        <f t="shared" si="72"/>
        <v>1194</v>
      </c>
      <c r="C1196" s="9">
        <f>Productos!D1197</f>
        <v>2500</v>
      </c>
      <c r="D1196" s="9" t="str">
        <f>VLOOKUP(A1196,'Base de datos'!$E$2:$H$7486,4,FALSE)</f>
        <v>unidad</v>
      </c>
      <c r="E1196" s="9" t="str">
        <f>VLOOKUP(A1196,'Base de datos'!$E$2:$H$7486,2,FALSE)</f>
        <v>Abarrotes</v>
      </c>
      <c r="F1196" s="9">
        <f t="shared" si="73"/>
        <v>5</v>
      </c>
      <c r="G1196" s="9">
        <f t="shared" si="74"/>
        <v>6</v>
      </c>
      <c r="H1196" s="10" t="str">
        <f t="shared" si="75"/>
        <v xml:space="preserve">insert into producto (
	id_producto,
	nom_producto,
	precio,
	cod_unidad_medida,
	cod_categ_producto)
values (
	1194,
	'Pan hoja pequeño redondo o rectangular',
	2500,
	5,
	6);
</v>
      </c>
    </row>
    <row r="1197" spans="1:8" ht="200.15" customHeight="1" x14ac:dyDescent="0.35">
      <c r="A1197" s="9" t="str">
        <f>SUBSTITUTE(Productos!A1198,"'","''")</f>
        <v>Pan italiano, ciabatta la popular</v>
      </c>
      <c r="B1197" s="9">
        <f t="shared" si="72"/>
        <v>1195</v>
      </c>
      <c r="C1197" s="9">
        <f>Productos!D1198</f>
        <v>3700</v>
      </c>
      <c r="D1197" s="9" t="str">
        <f>VLOOKUP(A1197,'Base de datos'!$E$2:$H$7486,4,FALSE)</f>
        <v>unidad</v>
      </c>
      <c r="E1197" s="9" t="str">
        <f>VLOOKUP(A1197,'Base de datos'!$E$2:$H$7486,2,FALSE)</f>
        <v>Abarrotes</v>
      </c>
      <c r="F1197" s="9">
        <f t="shared" si="73"/>
        <v>5</v>
      </c>
      <c r="G1197" s="9">
        <f t="shared" si="74"/>
        <v>6</v>
      </c>
      <c r="H1197" s="10" t="str">
        <f t="shared" si="75"/>
        <v xml:space="preserve">insert into producto (
	id_producto,
	nom_producto,
	precio,
	cod_unidad_medida,
	cod_categ_producto)
values (
	1195,
	'Pan italiano, ciabatta la popular',
	3700,
	5,
	6);
</v>
      </c>
    </row>
    <row r="1198" spans="1:8" ht="200.15" customHeight="1" x14ac:dyDescent="0.35">
      <c r="A1198" s="9" t="str">
        <f>SUBSTITUTE(Productos!A1199,"'","''")</f>
        <v>Pan libanés</v>
      </c>
      <c r="B1198" s="9">
        <f t="shared" si="72"/>
        <v>1196</v>
      </c>
      <c r="C1198" s="9">
        <f>Productos!D1199</f>
        <v>6000</v>
      </c>
      <c r="D1198" s="9" t="str">
        <f>VLOOKUP(A1198,'Base de datos'!$E$2:$H$7486,4,FALSE)</f>
        <v>Kg.</v>
      </c>
      <c r="E1198" s="9" t="str">
        <f>VLOOKUP(A1198,'Base de datos'!$E$2:$H$7486,2,FALSE)</f>
        <v>Abarrotes</v>
      </c>
      <c r="F1198" s="9">
        <f t="shared" si="73"/>
        <v>1</v>
      </c>
      <c r="G1198" s="9">
        <f t="shared" si="74"/>
        <v>6</v>
      </c>
      <c r="H1198" s="10" t="str">
        <f t="shared" si="75"/>
        <v xml:space="preserve">insert into producto (
	id_producto,
	nom_producto,
	precio,
	cod_unidad_medida,
	cod_categ_producto)
values (
	1196,
	'Pan libanés',
	6000,
	1,
	6);
</v>
      </c>
    </row>
    <row r="1199" spans="1:8" ht="200.15" customHeight="1" x14ac:dyDescent="0.35">
      <c r="A1199" s="9" t="str">
        <f>SUBSTITUTE(Productos!A1200,"'","''")</f>
        <v>Pan marraqueta</v>
      </c>
      <c r="B1199" s="9">
        <f t="shared" si="72"/>
        <v>1197</v>
      </c>
      <c r="C1199" s="9">
        <f>Productos!D1200</f>
        <v>412.5</v>
      </c>
      <c r="D1199" s="9" t="str">
        <f>VLOOKUP(A1199,'Base de datos'!$E$2:$H$7486,4,FALSE)</f>
        <v>unidad</v>
      </c>
      <c r="E1199" s="9" t="str">
        <f>VLOOKUP(A1199,'Base de datos'!$E$2:$H$7486,2,FALSE)</f>
        <v>Abarrotes</v>
      </c>
      <c r="F1199" s="9">
        <f t="shared" si="73"/>
        <v>5</v>
      </c>
      <c r="G1199" s="9">
        <f t="shared" si="74"/>
        <v>6</v>
      </c>
      <c r="H1199" s="10" t="str">
        <f t="shared" si="75"/>
        <v xml:space="preserve">insert into producto (
	id_producto,
	nom_producto,
	precio,
	cod_unidad_medida,
	cod_categ_producto)
values (
	1197,
	'Pan marraqueta',
	412.5,
	5,
	6);
</v>
      </c>
    </row>
    <row r="1200" spans="1:8" ht="200.15" customHeight="1" x14ac:dyDescent="0.35">
      <c r="A1200" s="9" t="str">
        <f>SUBSTITUTE(Productos!A1201,"'","''")</f>
        <v>Pan molde blanco</v>
      </c>
      <c r="B1200" s="9">
        <f t="shared" si="72"/>
        <v>1198</v>
      </c>
      <c r="C1200" s="9">
        <f>Productos!D1201</f>
        <v>1500</v>
      </c>
      <c r="D1200" s="9" t="str">
        <f>VLOOKUP(A1200,'Base de datos'!$E$2:$H$7486,4,FALSE)</f>
        <v>gr.</v>
      </c>
      <c r="E1200" s="9" t="str">
        <f>VLOOKUP(A1200,'Base de datos'!$E$2:$H$7486,2,FALSE)</f>
        <v>Abarrotes</v>
      </c>
      <c r="F1200" s="9">
        <f t="shared" si="73"/>
        <v>2</v>
      </c>
      <c r="G1200" s="9">
        <f t="shared" si="74"/>
        <v>6</v>
      </c>
      <c r="H1200" s="10" t="str">
        <f t="shared" si="75"/>
        <v xml:space="preserve">insert into producto (
	id_producto,
	nom_producto,
	precio,
	cod_unidad_medida,
	cod_categ_producto)
values (
	1198,
	'Pan molde blanco',
	1500,
	2,
	6);
</v>
      </c>
    </row>
    <row r="1201" spans="1:8" ht="200.15" customHeight="1" x14ac:dyDescent="0.35">
      <c r="A1201" s="9" t="str">
        <f>SUBSTITUTE(Productos!A1202,"'","''")</f>
        <v>Pan molde blanco láminas</v>
      </c>
      <c r="B1201" s="9">
        <f t="shared" si="72"/>
        <v>1199</v>
      </c>
      <c r="C1201" s="9">
        <f>Productos!D1202</f>
        <v>1800</v>
      </c>
      <c r="D1201" s="9" t="str">
        <f>VLOOKUP(A1201,'Base de datos'!$E$2:$H$7486,4,FALSE)</f>
        <v>unidad</v>
      </c>
      <c r="E1201" s="9" t="str">
        <f>VLOOKUP(A1201,'Base de datos'!$E$2:$H$7486,2,FALSE)</f>
        <v>Abarrotes</v>
      </c>
      <c r="F1201" s="9">
        <f t="shared" si="73"/>
        <v>5</v>
      </c>
      <c r="G1201" s="9">
        <f t="shared" si="74"/>
        <v>6</v>
      </c>
      <c r="H1201" s="10" t="str">
        <f t="shared" si="75"/>
        <v xml:space="preserve">insert into producto (
	id_producto,
	nom_producto,
	precio,
	cod_unidad_medida,
	cod_categ_producto)
values (
	1199,
	'Pan molde blanco láminas',
	1800,
	5,
	6);
</v>
      </c>
    </row>
    <row r="1202" spans="1:8" ht="200.15" customHeight="1" x14ac:dyDescent="0.35">
      <c r="A1202" s="9" t="str">
        <f>SUBSTITUTE(Productos!A1203,"'","''")</f>
        <v>Pan molde blanco pqt</v>
      </c>
      <c r="B1202" s="9">
        <f t="shared" si="72"/>
        <v>1200</v>
      </c>
      <c r="C1202" s="9">
        <f>Productos!D1203</f>
        <v>2549</v>
      </c>
      <c r="D1202" s="9" t="str">
        <f>VLOOKUP(A1202,'Base de datos'!$E$2:$H$7486,4,FALSE)</f>
        <v>unidad</v>
      </c>
      <c r="E1202" s="9" t="str">
        <f>VLOOKUP(A1202,'Base de datos'!$E$2:$H$7486,2,FALSE)</f>
        <v>Abarrotes</v>
      </c>
      <c r="F1202" s="9">
        <f t="shared" si="73"/>
        <v>5</v>
      </c>
      <c r="G1202" s="9">
        <f t="shared" si="74"/>
        <v>6</v>
      </c>
      <c r="H1202" s="10" t="str">
        <f t="shared" si="75"/>
        <v xml:space="preserve">insert into producto (
	id_producto,
	nom_producto,
	precio,
	cod_unidad_medida,
	cod_categ_producto)
values (
	1200,
	'Pan molde blanco pqt',
	2549,
	5,
	6);
</v>
      </c>
    </row>
    <row r="1203" spans="1:8" ht="200.15" customHeight="1" x14ac:dyDescent="0.35">
      <c r="A1203" s="9" t="str">
        <f>SUBSTITUTE(Productos!A1204,"'","''")</f>
        <v>Pan molde guagua</v>
      </c>
      <c r="B1203" s="9">
        <f t="shared" si="72"/>
        <v>1201</v>
      </c>
      <c r="C1203" s="9">
        <f>Productos!D1204</f>
        <v>1900</v>
      </c>
      <c r="D1203" s="9" t="str">
        <f>VLOOKUP(A1203,'Base de datos'!$E$2:$H$7486,4,FALSE)</f>
        <v>Kg.</v>
      </c>
      <c r="E1203" s="9" t="str">
        <f>VLOOKUP(A1203,'Base de datos'!$E$2:$H$7486,2,FALSE)</f>
        <v>Abarrotes</v>
      </c>
      <c r="F1203" s="9">
        <f t="shared" si="73"/>
        <v>1</v>
      </c>
      <c r="G1203" s="9">
        <f t="shared" si="74"/>
        <v>6</v>
      </c>
      <c r="H1203" s="10" t="str">
        <f t="shared" si="75"/>
        <v xml:space="preserve">insert into producto (
	id_producto,
	nom_producto,
	precio,
	cod_unidad_medida,
	cod_categ_producto)
values (
	1201,
	'Pan molde guagua',
	1900,
	1,
	6);
</v>
      </c>
    </row>
    <row r="1204" spans="1:8" ht="200.15" customHeight="1" x14ac:dyDescent="0.35">
      <c r="A1204" s="9" t="str">
        <f>SUBSTITUTE(Productos!A1205,"'","''")</f>
        <v>Pan molde guagua blanco grande</v>
      </c>
      <c r="B1204" s="9">
        <f t="shared" si="72"/>
        <v>1202</v>
      </c>
      <c r="C1204" s="9">
        <f>Productos!D1205</f>
        <v>1900</v>
      </c>
      <c r="D1204" s="9" t="str">
        <f>VLOOKUP(A1204,'Base de datos'!$E$2:$H$7486,4,FALSE)</f>
        <v>Kg.</v>
      </c>
      <c r="E1204" s="9" t="str">
        <f>VLOOKUP(A1204,'Base de datos'!$E$2:$H$7486,2,FALSE)</f>
        <v>Abarrotes</v>
      </c>
      <c r="F1204" s="9">
        <f t="shared" si="73"/>
        <v>1</v>
      </c>
      <c r="G1204" s="9">
        <f t="shared" si="74"/>
        <v>6</v>
      </c>
      <c r="H1204" s="10" t="str">
        <f t="shared" si="75"/>
        <v xml:space="preserve">insert into producto (
	id_producto,
	nom_producto,
	precio,
	cod_unidad_medida,
	cod_categ_producto)
values (
	1202,
	'Pan molde guagua blanco grande',
	1900,
	1,
	6);
</v>
      </c>
    </row>
    <row r="1205" spans="1:8" ht="200.15" customHeight="1" x14ac:dyDescent="0.35">
      <c r="A1205" s="9" t="str">
        <f>SUBSTITUTE(Productos!A1206,"'","''")</f>
        <v>Pan molde guagua integral grande</v>
      </c>
      <c r="B1205" s="9">
        <f t="shared" si="72"/>
        <v>1203</v>
      </c>
      <c r="C1205" s="9">
        <f>Productos!D1206</f>
        <v>1900</v>
      </c>
      <c r="D1205" s="9" t="str">
        <f>VLOOKUP(A1205,'Base de datos'!$E$2:$H$7486,4,FALSE)</f>
        <v>Kg.</v>
      </c>
      <c r="E1205" s="9" t="str">
        <f>VLOOKUP(A1205,'Base de datos'!$E$2:$H$7486,2,FALSE)</f>
        <v>Abarrotes</v>
      </c>
      <c r="F1205" s="9">
        <f t="shared" si="73"/>
        <v>1</v>
      </c>
      <c r="G1205" s="9">
        <f t="shared" si="74"/>
        <v>6</v>
      </c>
      <c r="H1205" s="10" t="str">
        <f t="shared" si="75"/>
        <v xml:space="preserve">insert into producto (
	id_producto,
	nom_producto,
	precio,
	cod_unidad_medida,
	cod_categ_producto)
values (
	1203,
	'Pan molde guagua integral grande',
	1900,
	1,
	6);
</v>
      </c>
    </row>
    <row r="1206" spans="1:8" ht="200.15" customHeight="1" x14ac:dyDescent="0.35">
      <c r="A1206" s="9" t="str">
        <f>SUBSTITUTE(Productos!A1207,"'","''")</f>
        <v>Pan rallado</v>
      </c>
      <c r="B1206" s="9">
        <f t="shared" si="72"/>
        <v>1204</v>
      </c>
      <c r="C1206" s="9">
        <f>Productos!D1207</f>
        <v>4737.8666666666668</v>
      </c>
      <c r="D1206" s="9" t="str">
        <f>VLOOKUP(A1206,'Base de datos'!$E$2:$H$7486,4,FALSE)</f>
        <v>Kg.</v>
      </c>
      <c r="E1206" s="9" t="str">
        <f>VLOOKUP(A1206,'Base de datos'!$E$2:$H$7486,2,FALSE)</f>
        <v>Abarrotes</v>
      </c>
      <c r="F1206" s="9">
        <f t="shared" si="73"/>
        <v>1</v>
      </c>
      <c r="G1206" s="9">
        <f t="shared" si="74"/>
        <v>6</v>
      </c>
      <c r="H1206" s="10" t="str">
        <f t="shared" si="75"/>
        <v xml:space="preserve">insert into producto (
	id_producto,
	nom_producto,
	precio,
	cod_unidad_medida,
	cod_categ_producto)
values (
	1204,
	'Pan rallado',
	4737.86666666667,
	1,
	6);
</v>
      </c>
    </row>
    <row r="1207" spans="1:8" ht="200.15" customHeight="1" x14ac:dyDescent="0.35">
      <c r="A1207" s="9" t="str">
        <f>SUBSTITUTE(Productos!A1208,"'","''")</f>
        <v>Pan tapadito redondo</v>
      </c>
      <c r="B1207" s="9">
        <f t="shared" si="72"/>
        <v>1205</v>
      </c>
      <c r="C1207" s="9">
        <f>Productos!D1208</f>
        <v>2500</v>
      </c>
      <c r="D1207" s="9" t="str">
        <f>VLOOKUP(A1207,'Base de datos'!$E$2:$H$7486,4,FALSE)</f>
        <v>unidad</v>
      </c>
      <c r="E1207" s="9" t="str">
        <f>VLOOKUP(A1207,'Base de datos'!$E$2:$H$7486,2,FALSE)</f>
        <v>Abarrotes</v>
      </c>
      <c r="F1207" s="9">
        <f t="shared" si="73"/>
        <v>5</v>
      </c>
      <c r="G1207" s="9">
        <f t="shared" si="74"/>
        <v>6</v>
      </c>
      <c r="H1207" s="10" t="str">
        <f t="shared" si="75"/>
        <v xml:space="preserve">insert into producto (
	id_producto,
	nom_producto,
	precio,
	cod_unidad_medida,
	cod_categ_producto)
values (
	1205,
	'Pan tapadito redondo',
	2500,
	5,
	6);
</v>
      </c>
    </row>
    <row r="1208" spans="1:8" ht="200.15" customHeight="1" x14ac:dyDescent="0.35">
      <c r="A1208" s="9" t="str">
        <f>SUBSTITUTE(Productos!A1209,"'","''")</f>
        <v>Panceta</v>
      </c>
      <c r="B1208" s="9">
        <f t="shared" si="72"/>
        <v>1206</v>
      </c>
      <c r="C1208" s="9">
        <f>Productos!D1209</f>
        <v>1900</v>
      </c>
      <c r="D1208" s="9" t="str">
        <f>VLOOKUP(A1208,'Base de datos'!$E$2:$H$7486,4,FALSE)</f>
        <v>Kg.</v>
      </c>
      <c r="E1208" s="9" t="str">
        <f>VLOOKUP(A1208,'Base de datos'!$E$2:$H$7486,2,FALSE)</f>
        <v>Carnes, cecinas y embutidos</v>
      </c>
      <c r="F1208" s="9">
        <f t="shared" si="73"/>
        <v>1</v>
      </c>
      <c r="G1208" s="9">
        <f t="shared" si="74"/>
        <v>2</v>
      </c>
      <c r="H1208" s="10" t="str">
        <f t="shared" si="75"/>
        <v xml:space="preserve">insert into producto (
	id_producto,
	nom_producto,
	precio,
	cod_unidad_medida,
	cod_categ_producto)
values (
	1206,
	'Panceta',
	1900,
	1,
	2);
</v>
      </c>
    </row>
    <row r="1209" spans="1:8" ht="200.15" customHeight="1" x14ac:dyDescent="0.35">
      <c r="A1209" s="9" t="str">
        <f>SUBSTITUTE(Productos!A1210,"'","''")</f>
        <v>Panceta ahumada</v>
      </c>
      <c r="B1209" s="9">
        <f t="shared" si="72"/>
        <v>1207</v>
      </c>
      <c r="C1209" s="9">
        <f>Productos!D1210</f>
        <v>18000</v>
      </c>
      <c r="D1209" s="9" t="str">
        <f>VLOOKUP(A1209,'Base de datos'!$E$2:$H$7486,4,FALSE)</f>
        <v>Kg.</v>
      </c>
      <c r="E1209" s="9" t="str">
        <f>VLOOKUP(A1209,'Base de datos'!$E$2:$H$7486,2,FALSE)</f>
        <v>Carnes, cecinas y embutidos</v>
      </c>
      <c r="F1209" s="9">
        <f t="shared" si="73"/>
        <v>1</v>
      </c>
      <c r="G1209" s="9">
        <f t="shared" si="74"/>
        <v>2</v>
      </c>
      <c r="H1209" s="10" t="str">
        <f t="shared" si="75"/>
        <v xml:space="preserve">insert into producto (
	id_producto,
	nom_producto,
	precio,
	cod_unidad_medida,
	cod_categ_producto)
values (
	1207,
	'Panceta ahumada',
	18000,
	1,
	2);
</v>
      </c>
    </row>
    <row r="1210" spans="1:8" ht="200.15" customHeight="1" x14ac:dyDescent="0.35">
      <c r="A1210" s="9" t="str">
        <f>SUBSTITUTE(Productos!A1211,"'","''")</f>
        <v>Panceta ahumado laminado</v>
      </c>
      <c r="B1210" s="9">
        <f t="shared" si="72"/>
        <v>1208</v>
      </c>
      <c r="C1210" s="9">
        <f>Productos!D1211</f>
        <v>19000</v>
      </c>
      <c r="D1210" s="9" t="str">
        <f>VLOOKUP(A1210,'Base de datos'!$E$2:$H$7486,4,FALSE)</f>
        <v>Kg.</v>
      </c>
      <c r="E1210" s="9" t="str">
        <f>VLOOKUP(A1210,'Base de datos'!$E$2:$H$7486,2,FALSE)</f>
        <v>Carnes, cecinas y embutidos</v>
      </c>
      <c r="F1210" s="9">
        <f t="shared" si="73"/>
        <v>1</v>
      </c>
      <c r="G1210" s="9">
        <f t="shared" si="74"/>
        <v>2</v>
      </c>
      <c r="H1210" s="10" t="str">
        <f t="shared" si="75"/>
        <v xml:space="preserve">insert into producto (
	id_producto,
	nom_producto,
	precio,
	cod_unidad_medida,
	cod_categ_producto)
values (
	1208,
	'Panceta ahumado laminado',
	19000,
	1,
	2);
</v>
      </c>
    </row>
    <row r="1211" spans="1:8" ht="200.15" customHeight="1" x14ac:dyDescent="0.35">
      <c r="A1211" s="9" t="str">
        <f>SUBSTITUTE(Productos!A1212,"'","''")</f>
        <v>Panko</v>
      </c>
      <c r="B1211" s="9">
        <f t="shared" si="72"/>
        <v>1209</v>
      </c>
      <c r="C1211" s="9">
        <f>Productos!D1212</f>
        <v>4400</v>
      </c>
      <c r="D1211" s="9" t="str">
        <f>VLOOKUP(A1211,'Base de datos'!$E$2:$H$7486,4,FALSE)</f>
        <v>Kg.</v>
      </c>
      <c r="E1211" s="9" t="str">
        <f>VLOOKUP(A1211,'Base de datos'!$E$2:$H$7486,2,FALSE)</f>
        <v>Abarrotes</v>
      </c>
      <c r="F1211" s="9">
        <f t="shared" si="73"/>
        <v>1</v>
      </c>
      <c r="G1211" s="9">
        <f t="shared" si="74"/>
        <v>6</v>
      </c>
      <c r="H1211" s="10" t="str">
        <f t="shared" si="75"/>
        <v xml:space="preserve">insert into producto (
	id_producto,
	nom_producto,
	precio,
	cod_unidad_medida,
	cod_categ_producto)
values (
	1209,
	'Panko',
	4400,
	1,
	6);
</v>
      </c>
    </row>
    <row r="1212" spans="1:8" ht="200.15" customHeight="1" x14ac:dyDescent="0.35">
      <c r="A1212" s="9" t="str">
        <f>SUBSTITUTE(Productos!A1213,"'","''")</f>
        <v>Paños esponja (spontex)</v>
      </c>
      <c r="B1212" s="9">
        <f t="shared" si="72"/>
        <v>1210</v>
      </c>
      <c r="C1212" s="9">
        <f>Productos!D1213</f>
        <v>3000</v>
      </c>
      <c r="D1212" s="9" t="str">
        <f>VLOOKUP(A1212,'Base de datos'!$E$2:$H$7486,4,FALSE)</f>
        <v>unidad</v>
      </c>
      <c r="E1212" s="9" t="str">
        <f>VLOOKUP(A1212,'Base de datos'!$E$2:$H$7486,2,FALSE)</f>
        <v>Artículos de aseo</v>
      </c>
      <c r="F1212" s="9">
        <f t="shared" si="73"/>
        <v>5</v>
      </c>
      <c r="G1212" s="9">
        <f t="shared" si="74"/>
        <v>9</v>
      </c>
      <c r="H1212" s="10" t="str">
        <f t="shared" si="75"/>
        <v xml:space="preserve">insert into producto (
	id_producto,
	nom_producto,
	precio,
	cod_unidad_medida,
	cod_categ_producto)
values (
	1210,
	'Paños esponja (spontex)',
	3000,
	5,
	9);
</v>
      </c>
    </row>
    <row r="1213" spans="1:8" ht="200.15" customHeight="1" x14ac:dyDescent="0.35">
      <c r="A1213" s="9" t="str">
        <f>SUBSTITUTE(Productos!A1214,"'","''")</f>
        <v>Paños para el piso</v>
      </c>
      <c r="B1213" s="9">
        <f t="shared" si="72"/>
        <v>1211</v>
      </c>
      <c r="C1213" s="9">
        <f>Productos!D1214</f>
        <v>850</v>
      </c>
      <c r="D1213" s="9" t="str">
        <f>VLOOKUP(A1213,'Base de datos'!$E$2:$H$7486,4,FALSE)</f>
        <v>unidad</v>
      </c>
      <c r="E1213" s="9" t="str">
        <f>VLOOKUP(A1213,'Base de datos'!$E$2:$H$7486,2,FALSE)</f>
        <v>Artículos de aseo</v>
      </c>
      <c r="F1213" s="9">
        <f t="shared" si="73"/>
        <v>5</v>
      </c>
      <c r="G1213" s="9">
        <f t="shared" si="74"/>
        <v>9</v>
      </c>
      <c r="H1213" s="10" t="str">
        <f t="shared" si="75"/>
        <v xml:space="preserve">insert into producto (
	id_producto,
	nom_producto,
	precio,
	cod_unidad_medida,
	cod_categ_producto)
values (
	1211,
	'Paños para el piso',
	850,
	5,
	9);
</v>
      </c>
    </row>
    <row r="1214" spans="1:8" ht="200.15" customHeight="1" x14ac:dyDescent="0.35">
      <c r="A1214" s="9" t="str">
        <f>SUBSTITUTE(Productos!A1215,"'","''")</f>
        <v>Paños sacudir micro fibra</v>
      </c>
      <c r="B1214" s="9">
        <f t="shared" si="72"/>
        <v>1212</v>
      </c>
      <c r="C1214" s="9">
        <f>Productos!D1215</f>
        <v>1100</v>
      </c>
      <c r="D1214" s="9" t="str">
        <f>VLOOKUP(A1214,'Base de datos'!$E$2:$H$7486,4,FALSE)</f>
        <v>unidad</v>
      </c>
      <c r="E1214" s="9" t="str">
        <f>VLOOKUP(A1214,'Base de datos'!$E$2:$H$7486,2,FALSE)</f>
        <v>Artículos de aseo</v>
      </c>
      <c r="F1214" s="9">
        <f t="shared" si="73"/>
        <v>5</v>
      </c>
      <c r="G1214" s="9">
        <f t="shared" si="74"/>
        <v>9</v>
      </c>
      <c r="H1214" s="10" t="str">
        <f t="shared" si="75"/>
        <v xml:space="preserve">insert into producto (
	id_producto,
	nom_producto,
	precio,
	cod_unidad_medida,
	cod_categ_producto)
values (
	1212,
	'Paños sacudir micro fibra',
	1100,
	5,
	9);
</v>
      </c>
    </row>
    <row r="1215" spans="1:8" ht="200.15" customHeight="1" x14ac:dyDescent="0.35">
      <c r="A1215" s="9" t="str">
        <f>SUBSTITUTE(Productos!A1216,"'","''")</f>
        <v>Paños spontex</v>
      </c>
      <c r="B1215" s="9">
        <f t="shared" si="72"/>
        <v>1213</v>
      </c>
      <c r="C1215" s="9">
        <f>Productos!D1216</f>
        <v>3000</v>
      </c>
      <c r="D1215" s="9" t="str">
        <f>VLOOKUP(A1215,'Base de datos'!$E$2:$H$7486,4,FALSE)</f>
        <v>unidad</v>
      </c>
      <c r="E1215" s="9" t="str">
        <f>VLOOKUP(A1215,'Base de datos'!$E$2:$H$7486,2,FALSE)</f>
        <v>Carnes, cecinas y embutidos</v>
      </c>
      <c r="F1215" s="9">
        <f t="shared" si="73"/>
        <v>5</v>
      </c>
      <c r="G1215" s="9">
        <f t="shared" si="74"/>
        <v>2</v>
      </c>
      <c r="H1215" s="10" t="str">
        <f t="shared" si="75"/>
        <v xml:space="preserve">insert into producto (
	id_producto,
	nom_producto,
	precio,
	cod_unidad_medida,
	cod_categ_producto)
values (
	1213,
	'Paños spontex',
	3000,
	5,
	2);
</v>
      </c>
    </row>
    <row r="1216" spans="1:8" ht="200.15" customHeight="1" x14ac:dyDescent="0.35">
      <c r="A1216" s="9" t="str">
        <f>SUBSTITUTE(Productos!A1217,"'","''")</f>
        <v>Pañuelo desechable en caja chico</v>
      </c>
      <c r="B1216" s="9">
        <f t="shared" si="72"/>
        <v>1214</v>
      </c>
      <c r="C1216" s="9">
        <f>Productos!D1217</f>
        <v>800</v>
      </c>
      <c r="D1216" s="9" t="str">
        <f>VLOOKUP(A1216,'Base de datos'!$E$2:$H$7486,4,FALSE)</f>
        <v>unidad</v>
      </c>
      <c r="E1216" s="9" t="str">
        <f>VLOOKUP(A1216,'Base de datos'!$E$2:$H$7486,2,FALSE)</f>
        <v>Artículos de aseo</v>
      </c>
      <c r="F1216" s="9">
        <f t="shared" si="73"/>
        <v>5</v>
      </c>
      <c r="G1216" s="9">
        <f t="shared" si="74"/>
        <v>9</v>
      </c>
      <c r="H1216" s="10" t="str">
        <f t="shared" si="75"/>
        <v xml:space="preserve">insert into producto (
	id_producto,
	nom_producto,
	precio,
	cod_unidad_medida,
	cod_categ_producto)
values (
	1214,
	'Pañuelo desechable en caja chico',
	800,
	5,
	9);
</v>
      </c>
    </row>
    <row r="1217" spans="1:8" ht="200.15" customHeight="1" x14ac:dyDescent="0.35">
      <c r="A1217" s="9" t="str">
        <f>SUBSTITUTE(Productos!A1218,"'","''")</f>
        <v>Papas</v>
      </c>
      <c r="B1217" s="9">
        <f t="shared" si="72"/>
        <v>1215</v>
      </c>
      <c r="C1217" s="9">
        <f>Productos!D1218</f>
        <v>1474.7368421052631</v>
      </c>
      <c r="D1217" s="9" t="str">
        <f>VLOOKUP(A1217,'Base de datos'!$E$2:$H$7486,4,FALSE)</f>
        <v>Kg.</v>
      </c>
      <c r="E1217" s="9" t="str">
        <f>VLOOKUP(A1217,'Base de datos'!$E$2:$H$7486,2,FALSE)</f>
        <v>Frutas y verduras</v>
      </c>
      <c r="F1217" s="9">
        <f t="shared" si="73"/>
        <v>1</v>
      </c>
      <c r="G1217" s="9">
        <f t="shared" si="74"/>
        <v>1</v>
      </c>
      <c r="H1217" s="10" t="str">
        <f t="shared" si="75"/>
        <v xml:space="preserve">insert into producto (
	id_producto,
	nom_producto,
	precio,
	cod_unidad_medida,
	cod_categ_producto)
values (
	1215,
	'Papas',
	1474.73684210526,
	1,
	1);
</v>
      </c>
    </row>
    <row r="1218" spans="1:8" ht="200.15" customHeight="1" x14ac:dyDescent="0.35">
      <c r="A1218" s="9" t="str">
        <f>SUBSTITUTE(Productos!A1219,"'","''")</f>
        <v>Papas amarilla peruana</v>
      </c>
      <c r="B1218" s="9">
        <f t="shared" si="72"/>
        <v>1216</v>
      </c>
      <c r="C1218" s="9">
        <f>Productos!D1219</f>
        <v>4650</v>
      </c>
      <c r="D1218" s="9" t="str">
        <f>VLOOKUP(A1218,'Base de datos'!$E$2:$H$7486,4,FALSE)</f>
        <v>Kg.</v>
      </c>
      <c r="E1218" s="9" t="str">
        <f>VLOOKUP(A1218,'Base de datos'!$E$2:$H$7486,2,FALSE)</f>
        <v>Frutas y verduras</v>
      </c>
      <c r="F1218" s="9">
        <f t="shared" si="73"/>
        <v>1</v>
      </c>
      <c r="G1218" s="9">
        <f t="shared" si="74"/>
        <v>1</v>
      </c>
      <c r="H1218" s="10" t="str">
        <f t="shared" si="75"/>
        <v xml:space="preserve">insert into producto (
	id_producto,
	nom_producto,
	precio,
	cod_unidad_medida,
	cod_categ_producto)
values (
	1216,
	'Papas amarilla peruana',
	4650,
	1,
	1);
</v>
      </c>
    </row>
    <row r="1219" spans="1:8" ht="200.15" customHeight="1" x14ac:dyDescent="0.35">
      <c r="A1219" s="9" t="str">
        <f>SUBSTITUTE(Productos!A1220,"'","''")</f>
        <v>Papas bandeja</v>
      </c>
      <c r="B1219" s="9">
        <f t="shared" si="72"/>
        <v>1217</v>
      </c>
      <c r="C1219" s="9">
        <f>Productos!D1220</f>
        <v>1390</v>
      </c>
      <c r="D1219" s="9" t="str">
        <f>VLOOKUP(A1219,'Base de datos'!$E$2:$H$7486,4,FALSE)</f>
        <v>unidad</v>
      </c>
      <c r="E1219" s="9" t="str">
        <f>VLOOKUP(A1219,'Base de datos'!$E$2:$H$7486,2,FALSE)</f>
        <v>Frutas y verduras</v>
      </c>
      <c r="F1219" s="9">
        <f t="shared" si="73"/>
        <v>5</v>
      </c>
      <c r="G1219" s="9">
        <f t="shared" si="74"/>
        <v>1</v>
      </c>
      <c r="H1219" s="10" t="str">
        <f t="shared" si="75"/>
        <v xml:space="preserve">insert into producto (
	id_producto,
	nom_producto,
	precio,
	cod_unidad_medida,
	cod_categ_producto)
values (
	1217,
	'Papas bandeja',
	1390,
	5,
	1);
</v>
      </c>
    </row>
    <row r="1220" spans="1:8" ht="200.15" customHeight="1" x14ac:dyDescent="0.35">
      <c r="A1220" s="9" t="str">
        <f>SUBSTITUTE(Productos!A1221,"'","''")</f>
        <v>Papas camote</v>
      </c>
      <c r="B1220" s="9">
        <f t="shared" ref="B1220:B1283" si="76">ROW()-2</f>
        <v>1218</v>
      </c>
      <c r="C1220" s="9">
        <f>Productos!D1221</f>
        <v>1500</v>
      </c>
      <c r="D1220" s="9" t="str">
        <f>VLOOKUP(A1220,'Base de datos'!$E$2:$H$7486,4,FALSE)</f>
        <v>Kg.</v>
      </c>
      <c r="E1220" s="9" t="str">
        <f>VLOOKUP(A1220,'Base de datos'!$E$2:$H$7486,2,FALSE)</f>
        <v>Frutas y verduras</v>
      </c>
      <c r="F1220" s="9">
        <f t="shared" ref="F1220:F1283" si="77">IF(D1220="unidad",5,IF(D1220="Kg.",1,IF(D1220="gr.",2,IF(D1220="lt.",3,IF(D1220="ml.",4,IF(D1220="mt.",6,"error"))))))</f>
        <v>1</v>
      </c>
      <c r="G1220" s="9">
        <f t="shared" ref="G1220:G1283" si="78">IF(E1220="Frutas y verduras",1,IF(E1220="Carnes, cecinas y embutidos",2,IF(E1220="Mariscos y pescados",3,IF(E1220="Congelados",4,IF(E1220="Ovo lácteos",5,IF(E1220="Abarrotes",6,IF(E1220="Vinos, licores y bebidas",7,IF(E1220="No alimenticios",8,IF(E1220="Artículos de aseo",9,IF(E1220="Equipos y otros",10,0))))))))))</f>
        <v>1</v>
      </c>
      <c r="H1220" s="10" t="str">
        <f t="shared" ref="H1220:H1283" si="79">"insert into "&amp;$B$1&amp;" ("&amp;CHAR(10)&amp;
CHAR(9)&amp;$B$2&amp;","&amp;CHAR(10)&amp;
CHAR(9)&amp;$A$2&amp;","&amp;CHAR(10)&amp;
CHAR(9)&amp;$C$2&amp;","&amp;CHAR(10)&amp;
CHAR(9)&amp;$F$2&amp;","&amp;CHAR(10)&amp;
CHAR(9)&amp;$G$2&amp;")"&amp;CHAR(10)&amp;
"values ("&amp;CHAR(10)&amp;
CHAR(9)&amp;B1220&amp;","&amp;CHAR(10)&amp;
CHAR(9)&amp;"'"&amp;SUBSTITUTE(A1220,"'","''")&amp;"',"&amp;CHAR(10)&amp;
CHAR(9)&amp;C1220&amp;","&amp;CHAR(10)&amp;
CHAR(9)&amp;F1220&amp;","&amp;CHAR(10)&amp;
CHAR(9)&amp;G1220&amp;");"&amp;CHAR(10)</f>
        <v xml:space="preserve">insert into producto (
	id_producto,
	nom_producto,
	precio,
	cod_unidad_medida,
	cod_categ_producto)
values (
	1218,
	'Papas camote',
	1500,
	1,
	1);
</v>
      </c>
    </row>
    <row r="1221" spans="1:8" ht="200.15" customHeight="1" x14ac:dyDescent="0.35">
      <c r="A1221" s="9" t="str">
        <f>SUBSTITUTE(Productos!A1222,"'","''")</f>
        <v>Papas chachera</v>
      </c>
      <c r="B1221" s="9">
        <f t="shared" si="76"/>
        <v>1219</v>
      </c>
      <c r="C1221" s="9">
        <f>Productos!D1222</f>
        <v>1800</v>
      </c>
      <c r="D1221" s="9" t="str">
        <f>VLOOKUP(A1221,'Base de datos'!$E$2:$H$7486,4,FALSE)</f>
        <v>Kg.</v>
      </c>
      <c r="E1221" s="9" t="str">
        <f>VLOOKUP(A1221,'Base de datos'!$E$2:$H$7486,2,FALSE)</f>
        <v>Carnes, cecinas y embutidos</v>
      </c>
      <c r="F1221" s="9">
        <f t="shared" si="77"/>
        <v>1</v>
      </c>
      <c r="G1221" s="9">
        <f t="shared" si="78"/>
        <v>2</v>
      </c>
      <c r="H1221" s="10" t="str">
        <f t="shared" si="79"/>
        <v xml:space="preserve">insert into producto (
	id_producto,
	nom_producto,
	precio,
	cod_unidad_medida,
	cod_categ_producto)
values (
	1219,
	'Papas chachera',
	1800,
	1,
	2);
</v>
      </c>
    </row>
    <row r="1222" spans="1:8" ht="200.15" customHeight="1" x14ac:dyDescent="0.35">
      <c r="A1222" s="9" t="str">
        <f>SUBSTITUTE(Productos!A1223,"'","''")</f>
        <v>Papas chancheras</v>
      </c>
      <c r="B1222" s="9">
        <f t="shared" si="76"/>
        <v>1220</v>
      </c>
      <c r="C1222" s="9">
        <f>Productos!D1223</f>
        <v>1800</v>
      </c>
      <c r="D1222" s="9" t="str">
        <f>VLOOKUP(A1222,'Base de datos'!$E$2:$H$7486,4,FALSE)</f>
        <v>Kg.</v>
      </c>
      <c r="E1222" s="9" t="str">
        <f>VLOOKUP(A1222,'Base de datos'!$E$2:$H$7486,2,FALSE)</f>
        <v>Carnes, cecinas y embutidos</v>
      </c>
      <c r="F1222" s="9">
        <f t="shared" si="77"/>
        <v>1</v>
      </c>
      <c r="G1222" s="9">
        <f t="shared" si="78"/>
        <v>2</v>
      </c>
      <c r="H1222" s="10" t="str">
        <f t="shared" si="79"/>
        <v xml:space="preserve">insert into producto (
	id_producto,
	nom_producto,
	precio,
	cod_unidad_medida,
	cod_categ_producto)
values (
	1220,
	'Papas chancheras',
	1800,
	1,
	2);
</v>
      </c>
    </row>
    <row r="1223" spans="1:8" ht="200.15" customHeight="1" x14ac:dyDescent="0.35">
      <c r="A1223" s="9" t="str">
        <f>SUBSTITUTE(Productos!A1224,"'","''")</f>
        <v>Papas desiree</v>
      </c>
      <c r="B1223" s="9">
        <f t="shared" si="76"/>
        <v>1221</v>
      </c>
      <c r="C1223" s="9">
        <f>Productos!D1224</f>
        <v>1900</v>
      </c>
      <c r="D1223" s="9" t="str">
        <f>VLOOKUP(A1223,'Base de datos'!$E$2:$H$7486,4,FALSE)</f>
        <v>Kg.</v>
      </c>
      <c r="E1223" s="9" t="str">
        <f>VLOOKUP(A1223,'Base de datos'!$E$2:$H$7486,2,FALSE)</f>
        <v>Carnes, cecinas y embutidos</v>
      </c>
      <c r="F1223" s="9">
        <f t="shared" si="77"/>
        <v>1</v>
      </c>
      <c r="G1223" s="9">
        <f t="shared" si="78"/>
        <v>2</v>
      </c>
      <c r="H1223" s="10" t="str">
        <f t="shared" si="79"/>
        <v xml:space="preserve">insert into producto (
	id_producto,
	nom_producto,
	precio,
	cod_unidad_medida,
	cod_categ_producto)
values (
	1221,
	'Papas desiree',
	1900,
	1,
	2);
</v>
      </c>
    </row>
    <row r="1224" spans="1:8" ht="200.15" customHeight="1" x14ac:dyDescent="0.35">
      <c r="A1224" s="9" t="str">
        <f>SUBSTITUTE(Productos!A1225,"'","''")</f>
        <v>Papas frita lays tarro 154 grs</v>
      </c>
      <c r="B1224" s="9">
        <f t="shared" si="76"/>
        <v>1222</v>
      </c>
      <c r="C1224" s="9">
        <f>Productos!D1225</f>
        <v>1600</v>
      </c>
      <c r="D1224" s="9" t="str">
        <f>VLOOKUP(A1224,'Base de datos'!$E$2:$H$7486,4,FALSE)</f>
        <v>unidad</v>
      </c>
      <c r="E1224" s="9" t="str">
        <f>VLOOKUP(A1224,'Base de datos'!$E$2:$H$7486,2,FALSE)</f>
        <v>Abarrotes</v>
      </c>
      <c r="F1224" s="9">
        <f t="shared" si="77"/>
        <v>5</v>
      </c>
      <c r="G1224" s="9">
        <f t="shared" si="78"/>
        <v>6</v>
      </c>
      <c r="H1224" s="10" t="str">
        <f t="shared" si="79"/>
        <v xml:space="preserve">insert into producto (
	id_producto,
	nom_producto,
	precio,
	cod_unidad_medida,
	cod_categ_producto)
values (
	1222,
	'Papas frita lays tarro 154 grs',
	1600,
	5,
	6);
</v>
      </c>
    </row>
    <row r="1225" spans="1:8" ht="200.15" customHeight="1" x14ac:dyDescent="0.35">
      <c r="A1225" s="9" t="str">
        <f>SUBSTITUTE(Productos!A1226,"'","''")</f>
        <v>Papas mediana, ojalá uniforme</v>
      </c>
      <c r="B1225" s="9">
        <f t="shared" si="76"/>
        <v>1223</v>
      </c>
      <c r="C1225" s="9">
        <f>Productos!D1226</f>
        <v>1390</v>
      </c>
      <c r="D1225" s="9" t="str">
        <f>VLOOKUP(A1225,'Base de datos'!$E$2:$H$7486,4,FALSE)</f>
        <v>Kg.</v>
      </c>
      <c r="E1225" s="9" t="str">
        <f>VLOOKUP(A1225,'Base de datos'!$E$2:$H$7486,2,FALSE)</f>
        <v>Frutas y verduras</v>
      </c>
      <c r="F1225" s="9">
        <f t="shared" si="77"/>
        <v>1</v>
      </c>
      <c r="G1225" s="9">
        <f t="shared" si="78"/>
        <v>1</v>
      </c>
      <c r="H1225" s="10" t="str">
        <f t="shared" si="79"/>
        <v xml:space="preserve">insert into producto (
	id_producto,
	nom_producto,
	precio,
	cod_unidad_medida,
	cod_categ_producto)
values (
	1223,
	'Papas mediana, ojalá uniforme',
	1390,
	1,
	1);
</v>
      </c>
    </row>
    <row r="1226" spans="1:8" ht="200.15" customHeight="1" x14ac:dyDescent="0.35">
      <c r="A1226" s="9" t="str">
        <f>SUBSTITUTE(Productos!A1227,"'","''")</f>
        <v>Papas michuñe</v>
      </c>
      <c r="B1226" s="9">
        <f t="shared" si="76"/>
        <v>1224</v>
      </c>
      <c r="C1226" s="9">
        <f>Productos!D1227</f>
        <v>2200</v>
      </c>
      <c r="D1226" s="9" t="str">
        <f>VLOOKUP(A1226,'Base de datos'!$E$2:$H$7486,4,FALSE)</f>
        <v>Kg.</v>
      </c>
      <c r="E1226" s="9" t="str">
        <f>VLOOKUP(A1226,'Base de datos'!$E$2:$H$7486,2,FALSE)</f>
        <v>Carnes, cecinas y embutidos</v>
      </c>
      <c r="F1226" s="9">
        <f t="shared" si="77"/>
        <v>1</v>
      </c>
      <c r="G1226" s="9">
        <f t="shared" si="78"/>
        <v>2</v>
      </c>
      <c r="H1226" s="10" t="str">
        <f t="shared" si="79"/>
        <v xml:space="preserve">insert into producto (
	id_producto,
	nom_producto,
	precio,
	cod_unidad_medida,
	cod_categ_producto)
values (
	1224,
	'Papas michuñe',
	2200,
	1,
	2);
</v>
      </c>
    </row>
    <row r="1227" spans="1:8" ht="200.15" customHeight="1" x14ac:dyDescent="0.35">
      <c r="A1227" s="9" t="str">
        <f>SUBSTITUTE(Productos!A1228,"'","''")</f>
        <v>Papas semilla</v>
      </c>
      <c r="B1227" s="9">
        <f t="shared" si="76"/>
        <v>1225</v>
      </c>
      <c r="C1227" s="9">
        <f>Productos!D1228</f>
        <v>2290</v>
      </c>
      <c r="D1227" s="9" t="str">
        <f>VLOOKUP(A1227,'Base de datos'!$E$2:$H$7486,4,FALSE)</f>
        <v>Kg.</v>
      </c>
      <c r="E1227" s="9" t="str">
        <f>VLOOKUP(A1227,'Base de datos'!$E$2:$H$7486,2,FALSE)</f>
        <v>Frutas y verduras</v>
      </c>
      <c r="F1227" s="9">
        <f t="shared" si="77"/>
        <v>1</v>
      </c>
      <c r="G1227" s="9">
        <f t="shared" si="78"/>
        <v>1</v>
      </c>
      <c r="H1227" s="10" t="str">
        <f t="shared" si="79"/>
        <v xml:space="preserve">insert into producto (
	id_producto,
	nom_producto,
	precio,
	cod_unidad_medida,
	cod_categ_producto)
values (
	1225,
	'Papas semilla',
	2290,
	1,
	1);
</v>
      </c>
    </row>
    <row r="1228" spans="1:8" ht="200.15" customHeight="1" x14ac:dyDescent="0.35">
      <c r="A1228" s="9" t="str">
        <f>SUBSTITUTE(Productos!A1229,"'","''")</f>
        <v>Papas yaganas</v>
      </c>
      <c r="B1228" s="9">
        <f t="shared" si="76"/>
        <v>1226</v>
      </c>
      <c r="C1228" s="9">
        <f>Productos!D1229</f>
        <v>2200</v>
      </c>
      <c r="D1228" s="9" t="str">
        <f>VLOOKUP(A1228,'Base de datos'!$E$2:$H$7486,4,FALSE)</f>
        <v>Kg.</v>
      </c>
      <c r="E1228" s="9" t="str">
        <f>VLOOKUP(A1228,'Base de datos'!$E$2:$H$7486,2,FALSE)</f>
        <v>Carnes, cecinas y embutidos</v>
      </c>
      <c r="F1228" s="9">
        <f t="shared" si="77"/>
        <v>1</v>
      </c>
      <c r="G1228" s="9">
        <f t="shared" si="78"/>
        <v>2</v>
      </c>
      <c r="H1228" s="10" t="str">
        <f t="shared" si="79"/>
        <v xml:space="preserve">insert into producto (
	id_producto,
	nom_producto,
	precio,
	cod_unidad_medida,
	cod_categ_producto)
values (
	1226,
	'Papas yaganas',
	2200,
	1,
	2);
</v>
      </c>
    </row>
    <row r="1229" spans="1:8" ht="200.15" customHeight="1" x14ac:dyDescent="0.35">
      <c r="A1229" s="9" t="str">
        <f>SUBSTITUTE(Productos!A1230,"'","''")</f>
        <v>Papas yaganas, desiree o karu</v>
      </c>
      <c r="B1229" s="9">
        <f t="shared" si="76"/>
        <v>1227</v>
      </c>
      <c r="C1229" s="9">
        <f>Productos!D1230</f>
        <v>2200</v>
      </c>
      <c r="D1229" s="9" t="str">
        <f>VLOOKUP(A1229,'Base de datos'!$E$2:$H$7486,4,FALSE)</f>
        <v>Kg.</v>
      </c>
      <c r="E1229" s="9" t="str">
        <f>VLOOKUP(A1229,'Base de datos'!$E$2:$H$7486,2,FALSE)</f>
        <v>Carnes, cecinas y embutidos</v>
      </c>
      <c r="F1229" s="9">
        <f t="shared" si="77"/>
        <v>1</v>
      </c>
      <c r="G1229" s="9">
        <f t="shared" si="78"/>
        <v>2</v>
      </c>
      <c r="H1229" s="10" t="str">
        <f t="shared" si="79"/>
        <v xml:space="preserve">insert into producto (
	id_producto,
	nom_producto,
	precio,
	cod_unidad_medida,
	cod_categ_producto)
values (
	1227,
	'Papas yaganas, desiree o karu',
	2200,
	1,
	2);
</v>
      </c>
    </row>
    <row r="1230" spans="1:8" ht="200.15" customHeight="1" x14ac:dyDescent="0.35">
      <c r="A1230" s="9" t="str">
        <f>SUBSTITUTE(Productos!A1231,"'","''")</f>
        <v>Papas yaganass</v>
      </c>
      <c r="B1230" s="9">
        <f t="shared" si="76"/>
        <v>1228</v>
      </c>
      <c r="C1230" s="9">
        <f>Productos!D1231</f>
        <v>2200</v>
      </c>
      <c r="D1230" s="9" t="str">
        <f>VLOOKUP(A1230,'Base de datos'!$E$2:$H$7486,4,FALSE)</f>
        <v>Kg.</v>
      </c>
      <c r="E1230" s="9" t="str">
        <f>VLOOKUP(A1230,'Base de datos'!$E$2:$H$7486,2,FALSE)</f>
        <v>Carnes, cecinas y embutidos</v>
      </c>
      <c r="F1230" s="9">
        <f t="shared" si="77"/>
        <v>1</v>
      </c>
      <c r="G1230" s="9">
        <f t="shared" si="78"/>
        <v>2</v>
      </c>
      <c r="H1230" s="10" t="str">
        <f t="shared" si="79"/>
        <v xml:space="preserve">insert into producto (
	id_producto,
	nom_producto,
	precio,
	cod_unidad_medida,
	cod_categ_producto)
values (
	1228,
	'Papas yaganass',
	2200,
	1,
	2);
</v>
      </c>
    </row>
    <row r="1231" spans="1:8" ht="200.15" customHeight="1" x14ac:dyDescent="0.35">
      <c r="A1231" s="9" t="str">
        <f>SUBSTITUTE(Productos!A1232,"'","''")</f>
        <v>Papaya confitada</v>
      </c>
      <c r="B1231" s="9">
        <f t="shared" si="76"/>
        <v>1229</v>
      </c>
      <c r="C1231" s="9">
        <f>Productos!D1232</f>
        <v>3800</v>
      </c>
      <c r="D1231" s="9" t="str">
        <f>VLOOKUP(A1231,'Base de datos'!$E$2:$H$7486,4,FALSE)</f>
        <v>Kg.</v>
      </c>
      <c r="E1231" s="9" t="str">
        <f>VLOOKUP(A1231,'Base de datos'!$E$2:$H$7486,2,FALSE)</f>
        <v>Carnes, cecinas y embutidos</v>
      </c>
      <c r="F1231" s="9">
        <f t="shared" si="77"/>
        <v>1</v>
      </c>
      <c r="G1231" s="9">
        <f t="shared" si="78"/>
        <v>2</v>
      </c>
      <c r="H1231" s="10" t="str">
        <f t="shared" si="79"/>
        <v xml:space="preserve">insert into producto (
	id_producto,
	nom_producto,
	precio,
	cod_unidad_medida,
	cod_categ_producto)
values (
	1229,
	'Papaya confitada',
	3800,
	1,
	2);
</v>
      </c>
    </row>
    <row r="1232" spans="1:8" ht="200.15" customHeight="1" x14ac:dyDescent="0.35">
      <c r="A1232" s="9" t="str">
        <f>SUBSTITUTE(Productos!A1233,"'","''")</f>
        <v>Papaya en conserva</v>
      </c>
      <c r="B1232" s="9">
        <f t="shared" si="76"/>
        <v>1230</v>
      </c>
      <c r="C1232" s="9">
        <f>Productos!D1233</f>
        <v>3800</v>
      </c>
      <c r="D1232" s="9" t="str">
        <f>VLOOKUP(A1232,'Base de datos'!$E$2:$H$7486,4,FALSE)</f>
        <v>unidad</v>
      </c>
      <c r="E1232" s="9" t="str">
        <f>VLOOKUP(A1232,'Base de datos'!$E$2:$H$7486,2,FALSE)</f>
        <v>Carnes, cecinas y embutidos</v>
      </c>
      <c r="F1232" s="9">
        <f t="shared" si="77"/>
        <v>5</v>
      </c>
      <c r="G1232" s="9">
        <f t="shared" si="78"/>
        <v>2</v>
      </c>
      <c r="H1232" s="10" t="str">
        <f t="shared" si="79"/>
        <v xml:space="preserve">insert into producto (
	id_producto,
	nom_producto,
	precio,
	cod_unidad_medida,
	cod_categ_producto)
values (
	1230,
	'Papaya en conserva',
	3800,
	5,
	2);
</v>
      </c>
    </row>
    <row r="1233" spans="1:8" ht="200.15" customHeight="1" x14ac:dyDescent="0.35">
      <c r="A1233" s="9" t="str">
        <f>SUBSTITUTE(Productos!A1234,"'","''")</f>
        <v>Papayas en almíbar (frasco chico)</v>
      </c>
      <c r="B1233" s="9">
        <f t="shared" si="76"/>
        <v>1231</v>
      </c>
      <c r="C1233" s="9">
        <f>Productos!D1234</f>
        <v>3800</v>
      </c>
      <c r="D1233" s="9" t="str">
        <f>VLOOKUP(A1233,'Base de datos'!$E$2:$H$7486,4,FALSE)</f>
        <v>Kg.</v>
      </c>
      <c r="E1233" s="9" t="str">
        <f>VLOOKUP(A1233,'Base de datos'!$E$2:$H$7486,2,FALSE)</f>
        <v>Carnes, cecinas y embutidos</v>
      </c>
      <c r="F1233" s="9">
        <f t="shared" si="77"/>
        <v>1</v>
      </c>
      <c r="G1233" s="9">
        <f t="shared" si="78"/>
        <v>2</v>
      </c>
      <c r="H1233" s="10" t="str">
        <f t="shared" si="79"/>
        <v xml:space="preserve">insert into producto (
	id_producto,
	nom_producto,
	precio,
	cod_unidad_medida,
	cod_categ_producto)
values (
	1231,
	'Papayas en almíbar (frasco chico)',
	3800,
	1,
	2);
</v>
      </c>
    </row>
    <row r="1234" spans="1:8" ht="200.15" customHeight="1" x14ac:dyDescent="0.35">
      <c r="A1234" s="9" t="str">
        <f>SUBSTITUTE(Productos!A1235,"'","''")</f>
        <v>Papayas en almíbar frasco grande</v>
      </c>
      <c r="B1234" s="9">
        <f t="shared" si="76"/>
        <v>1232</v>
      </c>
      <c r="C1234" s="9">
        <f>Productos!D1235</f>
        <v>3800</v>
      </c>
      <c r="D1234" s="9" t="str">
        <f>VLOOKUP(A1234,'Base de datos'!$E$2:$H$7486,4,FALSE)</f>
        <v>unidad</v>
      </c>
      <c r="E1234" s="9" t="str">
        <f>VLOOKUP(A1234,'Base de datos'!$E$2:$H$7486,2,FALSE)</f>
        <v>Abarrotes</v>
      </c>
      <c r="F1234" s="9">
        <f t="shared" si="77"/>
        <v>5</v>
      </c>
      <c r="G1234" s="9">
        <f t="shared" si="78"/>
        <v>6</v>
      </c>
      <c r="H1234" s="10" t="str">
        <f t="shared" si="79"/>
        <v xml:space="preserve">insert into producto (
	id_producto,
	nom_producto,
	precio,
	cod_unidad_medida,
	cod_categ_producto)
values (
	1232,
	'Papayas en almíbar frasco grande',
	3800,
	5,
	6);
</v>
      </c>
    </row>
    <row r="1235" spans="1:8" ht="200.15" customHeight="1" x14ac:dyDescent="0.35">
      <c r="A1235" s="9" t="str">
        <f>SUBSTITUTE(Productos!A1236,"'","''")</f>
        <v>Papel</v>
      </c>
      <c r="B1235" s="9">
        <f t="shared" si="76"/>
        <v>1233</v>
      </c>
      <c r="C1235" s="9">
        <f>Productos!D1236</f>
        <v>20400</v>
      </c>
      <c r="D1235" s="9" t="str">
        <f>VLOOKUP(A1235,'Base de datos'!$E$2:$H$7486,4,FALSE)</f>
        <v>unidad</v>
      </c>
      <c r="E1235" s="9" t="str">
        <f>VLOOKUP(A1235,'Base de datos'!$E$2:$H$7486,2,FALSE)</f>
        <v>Artículos de aseo</v>
      </c>
      <c r="F1235" s="9">
        <f t="shared" si="77"/>
        <v>5</v>
      </c>
      <c r="G1235" s="9">
        <f t="shared" si="78"/>
        <v>9</v>
      </c>
      <c r="H1235" s="10" t="str">
        <f t="shared" si="79"/>
        <v xml:space="preserve">insert into producto (
	id_producto,
	nom_producto,
	precio,
	cod_unidad_medida,
	cod_categ_producto)
values (
	1233,
	'Papel',
	20400,
	5,
	9);
</v>
      </c>
    </row>
    <row r="1236" spans="1:8" ht="200.15" customHeight="1" x14ac:dyDescent="0.35">
      <c r="A1236" s="9" t="str">
        <f>SUBSTITUTE(Productos!A1237,"'","''")</f>
        <v>Papel absorbente rollo</v>
      </c>
      <c r="B1236" s="9">
        <f t="shared" si="76"/>
        <v>1234</v>
      </c>
      <c r="C1236" s="9">
        <f>Productos!D1237</f>
        <v>2700</v>
      </c>
      <c r="D1236" s="9" t="str">
        <f>VLOOKUP(A1236,'Base de datos'!$E$2:$H$7486,4,FALSE)</f>
        <v>unidad</v>
      </c>
      <c r="E1236" s="9" t="str">
        <f>VLOOKUP(A1236,'Base de datos'!$E$2:$H$7486,2,FALSE)</f>
        <v>Artículos de aseo</v>
      </c>
      <c r="F1236" s="9">
        <f t="shared" si="77"/>
        <v>5</v>
      </c>
      <c r="G1236" s="9">
        <f t="shared" si="78"/>
        <v>9</v>
      </c>
      <c r="H1236" s="10" t="str">
        <f t="shared" si="79"/>
        <v xml:space="preserve">insert into producto (
	id_producto,
	nom_producto,
	precio,
	cod_unidad_medida,
	cod_categ_producto)
values (
	1234,
	'Papel absorbente rollo',
	2700,
	5,
	9);
</v>
      </c>
    </row>
    <row r="1237" spans="1:8" ht="200.15" customHeight="1" x14ac:dyDescent="0.35">
      <c r="A1237" s="9" t="str">
        <f>SUBSTITUTE(Productos!A1238,"'","''")</f>
        <v>Papel aluminio chico</v>
      </c>
      <c r="B1237" s="9">
        <f t="shared" si="76"/>
        <v>1235</v>
      </c>
      <c r="C1237" s="9">
        <f>Productos!D1238</f>
        <v>8000</v>
      </c>
      <c r="D1237" s="9" t="str">
        <f>VLOOKUP(A1237,'Base de datos'!$E$2:$H$7486,4,FALSE)</f>
        <v>unidad</v>
      </c>
      <c r="E1237" s="9" t="str">
        <f>VLOOKUP(A1237,'Base de datos'!$E$2:$H$7486,2,FALSE)</f>
        <v>No alimenticios</v>
      </c>
      <c r="F1237" s="9">
        <f t="shared" si="77"/>
        <v>5</v>
      </c>
      <c r="G1237" s="9">
        <f t="shared" si="78"/>
        <v>8</v>
      </c>
      <c r="H1237" s="10" t="str">
        <f t="shared" si="79"/>
        <v xml:space="preserve">insert into producto (
	id_producto,
	nom_producto,
	precio,
	cod_unidad_medida,
	cod_categ_producto)
values (
	1235,
	'Papel aluminio chico',
	8000,
	5,
	8);
</v>
      </c>
    </row>
    <row r="1238" spans="1:8" ht="200.15" customHeight="1" x14ac:dyDescent="0.35">
      <c r="A1238" s="9" t="str">
        <f>SUBSTITUTE(Productos!A1239,"'","''")</f>
        <v>Papel de arroz, hoja de arroz, 10 uni</v>
      </c>
      <c r="B1238" s="9">
        <f t="shared" si="76"/>
        <v>1236</v>
      </c>
      <c r="C1238" s="9">
        <f>Productos!D1239</f>
        <v>11000</v>
      </c>
      <c r="D1238" s="9" t="str">
        <f>VLOOKUP(A1238,'Base de datos'!$E$2:$H$7486,4,FALSE)</f>
        <v>Kg.</v>
      </c>
      <c r="E1238" s="9" t="str">
        <f>VLOOKUP(A1238,'Base de datos'!$E$2:$H$7486,2,FALSE)</f>
        <v>Abarrotes</v>
      </c>
      <c r="F1238" s="9">
        <f t="shared" si="77"/>
        <v>1</v>
      </c>
      <c r="G1238" s="9">
        <f t="shared" si="78"/>
        <v>6</v>
      </c>
      <c r="H1238" s="10" t="str">
        <f t="shared" si="79"/>
        <v xml:space="preserve">insert into producto (
	id_producto,
	nom_producto,
	precio,
	cod_unidad_medida,
	cod_categ_producto)
values (
	1236,
	'Papel de arroz, hoja de arroz, 10 uni',
	11000,
	1,
	6);
</v>
      </c>
    </row>
    <row r="1239" spans="1:8" ht="200.15" customHeight="1" x14ac:dyDescent="0.35">
      <c r="A1239" s="9" t="str">
        <f>SUBSTITUTE(Productos!A1240,"'","''")</f>
        <v>Papel de arroz, hoja de arroz, 8 uni</v>
      </c>
      <c r="B1239" s="9">
        <f t="shared" si="76"/>
        <v>1237</v>
      </c>
      <c r="C1239" s="9">
        <f>Productos!D1240</f>
        <v>11000</v>
      </c>
      <c r="D1239" s="9" t="str">
        <f>VLOOKUP(A1239,'Base de datos'!$E$2:$H$7486,4,FALSE)</f>
        <v>Kg.</v>
      </c>
      <c r="E1239" s="9" t="str">
        <f>VLOOKUP(A1239,'Base de datos'!$E$2:$H$7486,2,FALSE)</f>
        <v>Abarrotes</v>
      </c>
      <c r="F1239" s="9">
        <f t="shared" si="77"/>
        <v>1</v>
      </c>
      <c r="G1239" s="9">
        <f t="shared" si="78"/>
        <v>6</v>
      </c>
      <c r="H1239" s="10" t="str">
        <f t="shared" si="79"/>
        <v xml:space="preserve">insert into producto (
	id_producto,
	nom_producto,
	precio,
	cod_unidad_medida,
	cod_categ_producto)
values (
	1237,
	'Papel de arroz, hoja de arroz, 8 uni',
	11000,
	1,
	6);
</v>
      </c>
    </row>
    <row r="1240" spans="1:8" ht="200.15" customHeight="1" x14ac:dyDescent="0.35">
      <c r="A1240" s="9" t="str">
        <f>SUBSTITUTE(Productos!A1241,"'","''")</f>
        <v>Papel de guitarra</v>
      </c>
      <c r="B1240" s="9">
        <f t="shared" si="76"/>
        <v>1238</v>
      </c>
      <c r="C1240" s="9">
        <f>Productos!D1241</f>
        <v>11000</v>
      </c>
      <c r="D1240" s="9" t="str">
        <f>VLOOKUP(A1240,'Base de datos'!$E$2:$H$7486,4,FALSE)</f>
        <v>unidad</v>
      </c>
      <c r="E1240" s="9" t="str">
        <f>VLOOKUP(A1240,'Base de datos'!$E$2:$H$7486,2,FALSE)</f>
        <v>No alimenticios</v>
      </c>
      <c r="F1240" s="9">
        <f t="shared" si="77"/>
        <v>5</v>
      </c>
      <c r="G1240" s="9">
        <f t="shared" si="78"/>
        <v>8</v>
      </c>
      <c r="H1240" s="10" t="str">
        <f t="shared" si="79"/>
        <v xml:space="preserve">insert into producto (
	id_producto,
	nom_producto,
	precio,
	cod_unidad_medida,
	cod_categ_producto)
values (
	1238,
	'Papel de guitarra',
	11000,
	5,
	8);
</v>
      </c>
    </row>
    <row r="1241" spans="1:8" ht="200.15" customHeight="1" x14ac:dyDescent="0.35">
      <c r="A1241" s="9" t="str">
        <f>SUBSTITUTE(Productos!A1242,"'","''")</f>
        <v>Papel de repaso rollo</v>
      </c>
      <c r="B1241" s="9">
        <f t="shared" si="76"/>
        <v>1239</v>
      </c>
      <c r="C1241" s="9">
        <f>Productos!D1242</f>
        <v>1499</v>
      </c>
      <c r="D1241" s="9" t="str">
        <f>VLOOKUP(A1241,'Base de datos'!$E$2:$H$7486,4,FALSE)</f>
        <v>unidad</v>
      </c>
      <c r="E1241" s="9" t="str">
        <f>VLOOKUP(A1241,'Base de datos'!$E$2:$H$7486,2,FALSE)</f>
        <v>Carnes, cecinas y embutidos</v>
      </c>
      <c r="F1241" s="9">
        <f t="shared" si="77"/>
        <v>5</v>
      </c>
      <c r="G1241" s="9">
        <f t="shared" si="78"/>
        <v>2</v>
      </c>
      <c r="H1241" s="10" t="str">
        <f t="shared" si="79"/>
        <v xml:space="preserve">insert into producto (
	id_producto,
	nom_producto,
	precio,
	cod_unidad_medida,
	cod_categ_producto)
values (
	1239,
	'Papel de repaso rollo',
	1499,
	5,
	2);
</v>
      </c>
    </row>
    <row r="1242" spans="1:8" ht="200.15" customHeight="1" x14ac:dyDescent="0.35">
      <c r="A1242" s="9" t="str">
        <f>SUBSTITUTE(Productos!A1243,"'","''")</f>
        <v>Papel engrasado</v>
      </c>
      <c r="B1242" s="9">
        <f t="shared" si="76"/>
        <v>1240</v>
      </c>
      <c r="C1242" s="9">
        <f>Productos!D1243</f>
        <v>1499</v>
      </c>
      <c r="D1242" s="9" t="str">
        <f>VLOOKUP(A1242,'Base de datos'!$E$2:$H$7486,4,FALSE)</f>
        <v>unidad</v>
      </c>
      <c r="E1242" s="9" t="str">
        <f>VLOOKUP(A1242,'Base de datos'!$E$2:$H$7486,2,FALSE)</f>
        <v>No alimenticios</v>
      </c>
      <c r="F1242" s="9">
        <f t="shared" si="77"/>
        <v>5</v>
      </c>
      <c r="G1242" s="9">
        <f t="shared" si="78"/>
        <v>8</v>
      </c>
      <c r="H1242" s="10" t="str">
        <f t="shared" si="79"/>
        <v xml:space="preserve">insert into producto (
	id_producto,
	nom_producto,
	precio,
	cod_unidad_medida,
	cod_categ_producto)
values (
	1240,
	'Papel engrasado',
	1499,
	5,
	8);
</v>
      </c>
    </row>
    <row r="1243" spans="1:8" ht="200.15" customHeight="1" x14ac:dyDescent="0.35">
      <c r="A1243" s="9" t="str">
        <f>SUBSTITUTE(Productos!A1244,"'","''")</f>
        <v>Papel mantequilla pliego</v>
      </c>
      <c r="B1243" s="9">
        <f t="shared" si="76"/>
        <v>1241</v>
      </c>
      <c r="C1243" s="9">
        <f>Productos!D1244</f>
        <v>444</v>
      </c>
      <c r="D1243" s="9" t="str">
        <f>VLOOKUP(A1243,'Base de datos'!$E$2:$H$7486,4,FALSE)</f>
        <v>unidad</v>
      </c>
      <c r="E1243" s="9" t="str">
        <f>VLOOKUP(A1243,'Base de datos'!$E$2:$H$7486,2,FALSE)</f>
        <v>No alimenticios</v>
      </c>
      <c r="F1243" s="9">
        <f t="shared" si="77"/>
        <v>5</v>
      </c>
      <c r="G1243" s="9">
        <f t="shared" si="78"/>
        <v>8</v>
      </c>
      <c r="H1243" s="10" t="str">
        <f t="shared" si="79"/>
        <v xml:space="preserve">insert into producto (
	id_producto,
	nom_producto,
	precio,
	cod_unidad_medida,
	cod_categ_producto)
values (
	1241,
	'Papel mantequilla pliego',
	444,
	5,
	8);
</v>
      </c>
    </row>
    <row r="1244" spans="1:8" ht="200.15" customHeight="1" x14ac:dyDescent="0.35">
      <c r="A1244" s="9" t="str">
        <f>SUBSTITUTE(Productos!A1245,"'","''")</f>
        <v>Papel secante rollo</v>
      </c>
      <c r="B1244" s="9">
        <f t="shared" si="76"/>
        <v>1242</v>
      </c>
      <c r="C1244" s="9">
        <f>Productos!D1245</f>
        <v>1499</v>
      </c>
      <c r="D1244" s="9" t="str">
        <f>VLOOKUP(A1244,'Base de datos'!$E$2:$H$7486,4,FALSE)</f>
        <v>unidad</v>
      </c>
      <c r="E1244" s="9" t="str">
        <f>VLOOKUP(A1244,'Base de datos'!$E$2:$H$7486,2,FALSE)</f>
        <v>Artículos de aseo</v>
      </c>
      <c r="F1244" s="9">
        <f t="shared" si="77"/>
        <v>5</v>
      </c>
      <c r="G1244" s="9">
        <f t="shared" si="78"/>
        <v>9</v>
      </c>
      <c r="H1244" s="10" t="str">
        <f t="shared" si="79"/>
        <v xml:space="preserve">insert into producto (
	id_producto,
	nom_producto,
	precio,
	cod_unidad_medida,
	cod_categ_producto)
values (
	1242,
	'Papel secante rollo',
	1499,
	5,
	9);
</v>
      </c>
    </row>
    <row r="1245" spans="1:8" ht="200.15" customHeight="1" x14ac:dyDescent="0.35">
      <c r="A1245" s="9" t="str">
        <f>SUBSTITUTE(Productos!A1246,"'","''")</f>
        <v>Paprika</v>
      </c>
      <c r="B1245" s="9">
        <f t="shared" si="76"/>
        <v>1243</v>
      </c>
      <c r="C1245" s="9">
        <f>Productos!D1246</f>
        <v>12000</v>
      </c>
      <c r="D1245" s="9" t="str">
        <f>VLOOKUP(A1245,'Base de datos'!$E$2:$H$7486,4,FALSE)</f>
        <v>Kg.</v>
      </c>
      <c r="E1245" s="9" t="str">
        <f>VLOOKUP(A1245,'Base de datos'!$E$2:$H$7486,2,FALSE)</f>
        <v>Abarrotes</v>
      </c>
      <c r="F1245" s="9">
        <f t="shared" si="77"/>
        <v>1</v>
      </c>
      <c r="G1245" s="9">
        <f t="shared" si="78"/>
        <v>6</v>
      </c>
      <c r="H1245" s="10" t="str">
        <f t="shared" si="79"/>
        <v xml:space="preserve">insert into producto (
	id_producto,
	nom_producto,
	precio,
	cod_unidad_medida,
	cod_categ_producto)
values (
	1243,
	'Paprika',
	12000,
	1,
	6);
</v>
      </c>
    </row>
    <row r="1246" spans="1:8" ht="200.15" customHeight="1" x14ac:dyDescent="0.35">
      <c r="A1246" s="9" t="str">
        <f>SUBSTITUTE(Productos!A1247,"'","''")</f>
        <v>Parmesano trozo</v>
      </c>
      <c r="B1246" s="9">
        <f t="shared" si="76"/>
        <v>1244</v>
      </c>
      <c r="C1246" s="9">
        <f>Productos!D1247</f>
        <v>24000</v>
      </c>
      <c r="D1246" s="9" t="str">
        <f>VLOOKUP(A1246,'Base de datos'!$E$2:$H$7486,4,FALSE)</f>
        <v>Kg.</v>
      </c>
      <c r="E1246" s="9" t="str">
        <f>VLOOKUP(A1246,'Base de datos'!$E$2:$H$7486,2,FALSE)</f>
        <v>Ovo lácteos</v>
      </c>
      <c r="F1246" s="9">
        <f t="shared" si="77"/>
        <v>1</v>
      </c>
      <c r="G1246" s="9">
        <f t="shared" si="78"/>
        <v>5</v>
      </c>
      <c r="H1246" s="10" t="str">
        <f t="shared" si="79"/>
        <v xml:space="preserve">insert into producto (
	id_producto,
	nom_producto,
	precio,
	cod_unidad_medida,
	cod_categ_producto)
values (
	1244,
	'Parmesano trozo',
	24000,
	1,
	5);
</v>
      </c>
    </row>
    <row r="1247" spans="1:8" ht="200.15" customHeight="1" x14ac:dyDescent="0.35">
      <c r="A1247" s="9" t="str">
        <f>SUBSTITUTE(Productos!A1248,"'","''")</f>
        <v>Pasas</v>
      </c>
      <c r="B1247" s="9">
        <f t="shared" si="76"/>
        <v>1245</v>
      </c>
      <c r="C1247" s="9">
        <f>Productos!D1248</f>
        <v>6642.5</v>
      </c>
      <c r="D1247" s="9" t="str">
        <f>VLOOKUP(A1247,'Base de datos'!$E$2:$H$7486,4,FALSE)</f>
        <v>Kg.</v>
      </c>
      <c r="E1247" s="9" t="str">
        <f>VLOOKUP(A1247,'Base de datos'!$E$2:$H$7486,2,FALSE)</f>
        <v>Abarrotes</v>
      </c>
      <c r="F1247" s="9">
        <f t="shared" si="77"/>
        <v>1</v>
      </c>
      <c r="G1247" s="9">
        <f t="shared" si="78"/>
        <v>6</v>
      </c>
      <c r="H1247" s="10" t="str">
        <f t="shared" si="79"/>
        <v xml:space="preserve">insert into producto (
	id_producto,
	nom_producto,
	precio,
	cod_unidad_medida,
	cod_categ_producto)
values (
	1245,
	'Pasas',
	6642.5,
	1,
	6);
</v>
      </c>
    </row>
    <row r="1248" spans="1:8" ht="200.15" customHeight="1" x14ac:dyDescent="0.35">
      <c r="A1248" s="9" t="str">
        <f>SUBSTITUTE(Productos!A1249,"'","''")</f>
        <v>Pasas corinto</v>
      </c>
      <c r="B1248" s="9">
        <f t="shared" si="76"/>
        <v>1246</v>
      </c>
      <c r="C1248" s="9">
        <f>Productos!D1249</f>
        <v>6642.5</v>
      </c>
      <c r="D1248" s="9" t="str">
        <f>VLOOKUP(A1248,'Base de datos'!$E$2:$H$7486,4,FALSE)</f>
        <v>Kg.</v>
      </c>
      <c r="E1248" s="9" t="str">
        <f>VLOOKUP(A1248,'Base de datos'!$E$2:$H$7486,2,FALSE)</f>
        <v>Carnes, cecinas y embutidos</v>
      </c>
      <c r="F1248" s="9">
        <f t="shared" si="77"/>
        <v>1</v>
      </c>
      <c r="G1248" s="9">
        <f t="shared" si="78"/>
        <v>2</v>
      </c>
      <c r="H1248" s="10" t="str">
        <f t="shared" si="79"/>
        <v xml:space="preserve">insert into producto (
	id_producto,
	nom_producto,
	precio,
	cod_unidad_medida,
	cod_categ_producto)
values (
	1246,
	'Pasas corinto',
	6642.5,
	1,
	2);
</v>
      </c>
    </row>
    <row r="1249" spans="1:8" ht="200.15" customHeight="1" x14ac:dyDescent="0.35">
      <c r="A1249" s="9" t="str">
        <f>SUBSTITUTE(Productos!A1250,"'","''")</f>
        <v>Pasas rubias</v>
      </c>
      <c r="B1249" s="9">
        <f t="shared" si="76"/>
        <v>1247</v>
      </c>
      <c r="C1249" s="9">
        <f>Productos!D1250</f>
        <v>8190</v>
      </c>
      <c r="D1249" s="9" t="str">
        <f>VLOOKUP(A1249,'Base de datos'!$E$2:$H$7486,4,FALSE)</f>
        <v>Kg.</v>
      </c>
      <c r="E1249" s="9" t="str">
        <f>VLOOKUP(A1249,'Base de datos'!$E$2:$H$7486,2,FALSE)</f>
        <v>Abarrotes</v>
      </c>
      <c r="F1249" s="9">
        <f t="shared" si="77"/>
        <v>1</v>
      </c>
      <c r="G1249" s="9">
        <f t="shared" si="78"/>
        <v>6</v>
      </c>
      <c r="H1249" s="10" t="str">
        <f t="shared" si="79"/>
        <v xml:space="preserve">insert into producto (
	id_producto,
	nom_producto,
	precio,
	cod_unidad_medida,
	cod_categ_producto)
values (
	1247,
	'Pasas rubias',
	8190,
	1,
	6);
</v>
      </c>
    </row>
    <row r="1250" spans="1:8" ht="200.15" customHeight="1" x14ac:dyDescent="0.35">
      <c r="A1250" s="9" t="str">
        <f>SUBSTITUTE(Productos!A1251,"'","''")</f>
        <v>Pasta ají rojo</v>
      </c>
      <c r="B1250" s="9">
        <f t="shared" si="76"/>
        <v>1248</v>
      </c>
      <c r="C1250" s="9">
        <f>Productos!D1251</f>
        <v>1600</v>
      </c>
      <c r="D1250" s="9" t="str">
        <f>VLOOKUP(A1250,'Base de datos'!$E$2:$H$7486,4,FALSE)</f>
        <v>Kg.</v>
      </c>
      <c r="E1250" s="9" t="str">
        <f>VLOOKUP(A1250,'Base de datos'!$E$2:$H$7486,2,FALSE)</f>
        <v>Abarrotes</v>
      </c>
      <c r="F1250" s="9">
        <f t="shared" si="77"/>
        <v>1</v>
      </c>
      <c r="G1250" s="9">
        <f t="shared" si="78"/>
        <v>6</v>
      </c>
      <c r="H1250" s="10" t="str">
        <f t="shared" si="79"/>
        <v xml:space="preserve">insert into producto (
	id_producto,
	nom_producto,
	precio,
	cod_unidad_medida,
	cod_categ_producto)
values (
	1248,
	'Pasta ají rojo',
	1600,
	1,
	6);
</v>
      </c>
    </row>
    <row r="1251" spans="1:8" ht="200.15" customHeight="1" x14ac:dyDescent="0.35">
      <c r="A1251" s="9" t="str">
        <f>SUBSTITUTE(Productos!A1252,"'","''")</f>
        <v>Pasta de avellana "Nutella"</v>
      </c>
      <c r="B1251" s="9">
        <f t="shared" si="76"/>
        <v>1249</v>
      </c>
      <c r="C1251" s="9">
        <f>Productos!D1252</f>
        <v>8000</v>
      </c>
      <c r="D1251" s="9" t="str">
        <f>VLOOKUP(A1251,'Base de datos'!$E$2:$H$7486,4,FALSE)</f>
        <v>Kg.</v>
      </c>
      <c r="E1251" s="9" t="str">
        <f>VLOOKUP(A1251,'Base de datos'!$E$2:$H$7486,2,FALSE)</f>
        <v>Carnes, cecinas y embutidos</v>
      </c>
      <c r="F1251" s="9">
        <f t="shared" si="77"/>
        <v>1</v>
      </c>
      <c r="G1251" s="9">
        <f t="shared" si="78"/>
        <v>2</v>
      </c>
      <c r="H1251" s="10" t="str">
        <f t="shared" si="79"/>
        <v xml:space="preserve">insert into producto (
	id_producto,
	nom_producto,
	precio,
	cod_unidad_medida,
	cod_categ_producto)
values (
	1249,
	'Pasta de avellana "Nutella"',
	8000,
	1,
	2);
</v>
      </c>
    </row>
    <row r="1252" spans="1:8" ht="200.15" customHeight="1" x14ac:dyDescent="0.35">
      <c r="A1252" s="9" t="str">
        <f>SUBSTITUTE(Productos!A1253,"'","''")</f>
        <v>Pasta de avellanas</v>
      </c>
      <c r="B1252" s="9">
        <f t="shared" si="76"/>
        <v>1250</v>
      </c>
      <c r="C1252" s="9">
        <f>Productos!D1253</f>
        <v>8000</v>
      </c>
      <c r="D1252" s="9" t="str">
        <f>VLOOKUP(A1252,'Base de datos'!$E$2:$H$7486,4,FALSE)</f>
        <v>Kg.</v>
      </c>
      <c r="E1252" s="9" t="str">
        <f>VLOOKUP(A1252,'Base de datos'!$E$2:$H$7486,2,FALSE)</f>
        <v>Carnes, cecinas y embutidos</v>
      </c>
      <c r="F1252" s="9">
        <f t="shared" si="77"/>
        <v>1</v>
      </c>
      <c r="G1252" s="9">
        <f t="shared" si="78"/>
        <v>2</v>
      </c>
      <c r="H1252" s="10" t="str">
        <f t="shared" si="79"/>
        <v xml:space="preserve">insert into producto (
	id_producto,
	nom_producto,
	precio,
	cod_unidad_medida,
	cod_categ_producto)
values (
	1250,
	'Pasta de avellanas',
	8000,
	1,
	2);
</v>
      </c>
    </row>
    <row r="1253" spans="1:8" ht="200.15" customHeight="1" x14ac:dyDescent="0.35">
      <c r="A1253" s="9" t="str">
        <f>SUBSTITUTE(Productos!A1254,"'","''")</f>
        <v>Pasta de curry amarillo</v>
      </c>
      <c r="B1253" s="9">
        <f t="shared" si="76"/>
        <v>1251</v>
      </c>
      <c r="C1253" s="9">
        <f>Productos!D1254</f>
        <v>9800</v>
      </c>
      <c r="D1253" s="9" t="str">
        <f>VLOOKUP(A1253,'Base de datos'!$E$2:$H$7486,4,FALSE)</f>
        <v>Kg.</v>
      </c>
      <c r="E1253" s="9" t="str">
        <f>VLOOKUP(A1253,'Base de datos'!$E$2:$H$7486,2,FALSE)</f>
        <v>Abarrotes</v>
      </c>
      <c r="F1253" s="9">
        <f t="shared" si="77"/>
        <v>1</v>
      </c>
      <c r="G1253" s="9">
        <f t="shared" si="78"/>
        <v>6</v>
      </c>
      <c r="H1253" s="10" t="str">
        <f t="shared" si="79"/>
        <v xml:space="preserve">insert into producto (
	id_producto,
	nom_producto,
	precio,
	cod_unidad_medida,
	cod_categ_producto)
values (
	1251,
	'Pasta de curry amarillo',
	9800,
	1,
	6);
</v>
      </c>
    </row>
    <row r="1254" spans="1:8" ht="200.15" customHeight="1" x14ac:dyDescent="0.35">
      <c r="A1254" s="9" t="str">
        <f>SUBSTITUTE(Productos!A1255,"'","''")</f>
        <v>Pastelera de choclo congelada</v>
      </c>
      <c r="B1254" s="9">
        <f t="shared" si="76"/>
        <v>1252</v>
      </c>
      <c r="C1254" s="9">
        <f>Productos!D1255</f>
        <v>4890</v>
      </c>
      <c r="D1254" s="9" t="str">
        <f>VLOOKUP(A1254,'Base de datos'!$E$2:$H$7486,4,FALSE)</f>
        <v>Kg.</v>
      </c>
      <c r="E1254" s="9" t="str">
        <f>VLOOKUP(A1254,'Base de datos'!$E$2:$H$7486,2,FALSE)</f>
        <v>Congelados</v>
      </c>
      <c r="F1254" s="9">
        <f t="shared" si="77"/>
        <v>1</v>
      </c>
      <c r="G1254" s="9">
        <f t="shared" si="78"/>
        <v>4</v>
      </c>
      <c r="H1254" s="10" t="str">
        <f t="shared" si="79"/>
        <v xml:space="preserve">insert into producto (
	id_producto,
	nom_producto,
	precio,
	cod_unidad_medida,
	cod_categ_producto)
values (
	1252,
	'Pastelera de choclo congelada',
	4890,
	1,
	4);
</v>
      </c>
    </row>
    <row r="1255" spans="1:8" ht="200.15" customHeight="1" x14ac:dyDescent="0.35">
      <c r="A1255" s="9" t="str">
        <f>SUBSTITUTE(Productos!A1256,"'","''")</f>
        <v>Pastrami</v>
      </c>
      <c r="B1255" s="9">
        <f t="shared" si="76"/>
        <v>1253</v>
      </c>
      <c r="C1255" s="9">
        <f>Productos!D1256</f>
        <v>26000</v>
      </c>
      <c r="D1255" s="9" t="str">
        <f>VLOOKUP(A1255,'Base de datos'!$E$2:$H$7486,4,FALSE)</f>
        <v>Kg.</v>
      </c>
      <c r="E1255" s="9" t="str">
        <f>VLOOKUP(A1255,'Base de datos'!$E$2:$H$7486,2,FALSE)</f>
        <v>Carnes, cecinas y embutidos</v>
      </c>
      <c r="F1255" s="9">
        <f t="shared" si="77"/>
        <v>1</v>
      </c>
      <c r="G1255" s="9">
        <f t="shared" si="78"/>
        <v>2</v>
      </c>
      <c r="H1255" s="10" t="str">
        <f t="shared" si="79"/>
        <v xml:space="preserve">insert into producto (
	id_producto,
	nom_producto,
	precio,
	cod_unidad_medida,
	cod_categ_producto)
values (
	1253,
	'Pastrami',
	26000,
	1,
	2);
</v>
      </c>
    </row>
    <row r="1256" spans="1:8" ht="200.15" customHeight="1" x14ac:dyDescent="0.35">
      <c r="A1256" s="9" t="str">
        <f>SUBSTITUTE(Productos!A1257,"'","''")</f>
        <v>Pastrami laminado</v>
      </c>
      <c r="B1256" s="9">
        <f t="shared" si="76"/>
        <v>1254</v>
      </c>
      <c r="C1256" s="9">
        <f>Productos!D1257</f>
        <v>26000</v>
      </c>
      <c r="D1256" s="9" t="str">
        <f>VLOOKUP(A1256,'Base de datos'!$E$2:$H$7486,4,FALSE)</f>
        <v>Kg.</v>
      </c>
      <c r="E1256" s="9" t="str">
        <f>VLOOKUP(A1256,'Base de datos'!$E$2:$H$7486,2,FALSE)</f>
        <v>Carnes, cecinas y embutidos</v>
      </c>
      <c r="F1256" s="9">
        <f t="shared" si="77"/>
        <v>1</v>
      </c>
      <c r="G1256" s="9">
        <f t="shared" si="78"/>
        <v>2</v>
      </c>
      <c r="H1256" s="10" t="str">
        <f t="shared" si="79"/>
        <v xml:space="preserve">insert into producto (
	id_producto,
	nom_producto,
	precio,
	cod_unidad_medida,
	cod_categ_producto)
values (
	1254,
	'Pastrami laminado',
	26000,
	1,
	2);
</v>
      </c>
    </row>
    <row r="1257" spans="1:8" ht="200.15" customHeight="1" x14ac:dyDescent="0.35">
      <c r="A1257" s="9" t="str">
        <f>SUBSTITUTE(Productos!A1258,"'","''")</f>
        <v>Pecheras plasticas</v>
      </c>
      <c r="B1257" s="9">
        <f t="shared" si="76"/>
        <v>1255</v>
      </c>
      <c r="C1257" s="9">
        <f>Productos!D1258</f>
        <v>1200</v>
      </c>
      <c r="D1257" s="9" t="str">
        <f>VLOOKUP(A1257,'Base de datos'!$E$2:$H$7486,4,FALSE)</f>
        <v>unidad</v>
      </c>
      <c r="E1257" s="9" t="str">
        <f>VLOOKUP(A1257,'Base de datos'!$E$2:$H$7486,2,FALSE)</f>
        <v>Artículos de aseo</v>
      </c>
      <c r="F1257" s="9">
        <f t="shared" si="77"/>
        <v>5</v>
      </c>
      <c r="G1257" s="9">
        <f t="shared" si="78"/>
        <v>9</v>
      </c>
      <c r="H1257" s="10" t="str">
        <f t="shared" si="79"/>
        <v xml:space="preserve">insert into producto (
	id_producto,
	nom_producto,
	precio,
	cod_unidad_medida,
	cod_categ_producto)
values (
	1255,
	'Pecheras plasticas',
	1200,
	5,
	9);
</v>
      </c>
    </row>
    <row r="1258" spans="1:8" ht="200.15" customHeight="1" x14ac:dyDescent="0.35">
      <c r="A1258" s="9" t="str">
        <f>SUBSTITUTE(Productos!A1259,"'","''")</f>
        <v>Pechuga de pollo</v>
      </c>
      <c r="B1258" s="9">
        <f t="shared" si="76"/>
        <v>1256</v>
      </c>
      <c r="C1258" s="9">
        <f>Productos!D1259</f>
        <v>6376.333333333333</v>
      </c>
      <c r="D1258" s="9" t="str">
        <f>VLOOKUP(A1258,'Base de datos'!$E$2:$H$7486,4,FALSE)</f>
        <v>Kg.</v>
      </c>
      <c r="E1258" s="9" t="str">
        <f>VLOOKUP(A1258,'Base de datos'!$E$2:$H$7486,2,FALSE)</f>
        <v>Carnes, cecinas y embutidos</v>
      </c>
      <c r="F1258" s="9">
        <f t="shared" si="77"/>
        <v>1</v>
      </c>
      <c r="G1258" s="9">
        <f t="shared" si="78"/>
        <v>2</v>
      </c>
      <c r="H1258" s="10" t="str">
        <f t="shared" si="79"/>
        <v xml:space="preserve">insert into producto (
	id_producto,
	nom_producto,
	precio,
	cod_unidad_medida,
	cod_categ_producto)
values (
	1256,
	'Pechuga de pollo',
	6376.33333333333,
	1,
	2);
</v>
      </c>
    </row>
    <row r="1259" spans="1:8" ht="200.15" customHeight="1" x14ac:dyDescent="0.35">
      <c r="A1259" s="9" t="str">
        <f>SUBSTITUTE(Productos!A1260,"'","''")</f>
        <v>Pechuga de pollo deshuesada</v>
      </c>
      <c r="B1259" s="9">
        <f t="shared" si="76"/>
        <v>1257</v>
      </c>
      <c r="C1259" s="9">
        <f>Productos!D1260</f>
        <v>5519.625</v>
      </c>
      <c r="D1259" s="9" t="str">
        <f>VLOOKUP(A1259,'Base de datos'!$E$2:$H$7486,4,FALSE)</f>
        <v>Kg.</v>
      </c>
      <c r="E1259" s="9" t="str">
        <f>VLOOKUP(A1259,'Base de datos'!$E$2:$H$7486,2,FALSE)</f>
        <v>Carnes, cecinas y embutidos</v>
      </c>
      <c r="F1259" s="9">
        <f t="shared" si="77"/>
        <v>1</v>
      </c>
      <c r="G1259" s="9">
        <f t="shared" si="78"/>
        <v>2</v>
      </c>
      <c r="H1259" s="10" t="str">
        <f t="shared" si="79"/>
        <v xml:space="preserve">insert into producto (
	id_producto,
	nom_producto,
	precio,
	cod_unidad_medida,
	cod_categ_producto)
values (
	1257,
	'Pechuga de pollo deshuesada',
	5519.625,
	1,
	2);
</v>
      </c>
    </row>
    <row r="1260" spans="1:8" ht="200.15" customHeight="1" x14ac:dyDescent="0.35">
      <c r="A1260" s="9" t="str">
        <f>SUBSTITUTE(Productos!A1261,"'","''")</f>
        <v>Pechuga de pollo o filetillo</v>
      </c>
      <c r="B1260" s="9">
        <f t="shared" si="76"/>
        <v>1258</v>
      </c>
      <c r="C1260" s="9">
        <f>Productos!D1261</f>
        <v>11200</v>
      </c>
      <c r="D1260" s="9" t="str">
        <f>VLOOKUP(A1260,'Base de datos'!$E$2:$H$7486,4,FALSE)</f>
        <v>Kg.</v>
      </c>
      <c r="E1260" s="9" t="str">
        <f>VLOOKUP(A1260,'Base de datos'!$E$2:$H$7486,2,FALSE)</f>
        <v>Carnes, cecinas y embutidos</v>
      </c>
      <c r="F1260" s="9">
        <f t="shared" si="77"/>
        <v>1</v>
      </c>
      <c r="G1260" s="9">
        <f t="shared" si="78"/>
        <v>2</v>
      </c>
      <c r="H1260" s="10" t="str">
        <f t="shared" si="79"/>
        <v xml:space="preserve">insert into producto (
	id_producto,
	nom_producto,
	precio,
	cod_unidad_medida,
	cod_categ_producto)
values (
	1258,
	'Pechuga de pollo o filetillo',
	11200,
	1,
	2);
</v>
      </c>
    </row>
    <row r="1261" spans="1:8" ht="200.15" customHeight="1" x14ac:dyDescent="0.35">
      <c r="A1261" s="9" t="str">
        <f>SUBSTITUTE(Productos!A1262,"'","''")</f>
        <v>Penca</v>
      </c>
      <c r="B1261" s="9">
        <f t="shared" si="76"/>
        <v>1259</v>
      </c>
      <c r="C1261" s="9">
        <f>Productos!D1262</f>
        <v>15000</v>
      </c>
      <c r="D1261" s="9" t="str">
        <f>VLOOKUP(A1261,'Base de datos'!$E$2:$H$7486,4,FALSE)</f>
        <v>Kg.</v>
      </c>
      <c r="E1261" s="9" t="str">
        <f>VLOOKUP(A1261,'Base de datos'!$E$2:$H$7486,2,FALSE)</f>
        <v>Carnes, cecinas y embutidos</v>
      </c>
      <c r="F1261" s="9">
        <f t="shared" si="77"/>
        <v>1</v>
      </c>
      <c r="G1261" s="9">
        <f t="shared" si="78"/>
        <v>2</v>
      </c>
      <c r="H1261" s="10" t="str">
        <f t="shared" si="79"/>
        <v xml:space="preserve">insert into producto (
	id_producto,
	nom_producto,
	precio,
	cod_unidad_medida,
	cod_categ_producto)
values (
	1259,
	'Penca',
	15000,
	1,
	2);
</v>
      </c>
    </row>
    <row r="1262" spans="1:8" ht="200.15" customHeight="1" x14ac:dyDescent="0.35">
      <c r="A1262" s="9" t="str">
        <f>SUBSTITUTE(Productos!A1263,"'","''")</f>
        <v>Pepinillo</v>
      </c>
      <c r="B1262" s="9">
        <f t="shared" si="76"/>
        <v>1260</v>
      </c>
      <c r="C1262" s="9">
        <f>Productos!D1263</f>
        <v>3000</v>
      </c>
      <c r="D1262" s="9" t="str">
        <f>VLOOKUP(A1262,'Base de datos'!$E$2:$H$7486,4,FALSE)</f>
        <v>Kg.</v>
      </c>
      <c r="E1262" s="9" t="str">
        <f>VLOOKUP(A1262,'Base de datos'!$E$2:$H$7486,2,FALSE)</f>
        <v>Abarrotes</v>
      </c>
      <c r="F1262" s="9">
        <f t="shared" si="77"/>
        <v>1</v>
      </c>
      <c r="G1262" s="9">
        <f t="shared" si="78"/>
        <v>6</v>
      </c>
      <c r="H1262" s="10" t="str">
        <f t="shared" si="79"/>
        <v xml:space="preserve">insert into producto (
	id_producto,
	nom_producto,
	precio,
	cod_unidad_medida,
	cod_categ_producto)
values (
	1260,
	'Pepinillo',
	3000,
	1,
	6);
</v>
      </c>
    </row>
    <row r="1263" spans="1:8" ht="200.15" customHeight="1" x14ac:dyDescent="0.35">
      <c r="A1263" s="9" t="str">
        <f>SUBSTITUTE(Productos!A1264,"'","''")</f>
        <v>Pepinillo dill</v>
      </c>
      <c r="B1263" s="9">
        <f t="shared" si="76"/>
        <v>1261</v>
      </c>
      <c r="C1263" s="9">
        <f>Productos!D1264</f>
        <v>3000</v>
      </c>
      <c r="D1263" s="9" t="str">
        <f>VLOOKUP(A1263,'Base de datos'!$E$2:$H$7486,4,FALSE)</f>
        <v>Kg.</v>
      </c>
      <c r="E1263" s="9" t="str">
        <f>VLOOKUP(A1263,'Base de datos'!$E$2:$H$7486,2,FALSE)</f>
        <v>Frutas y verduras</v>
      </c>
      <c r="F1263" s="9">
        <f t="shared" si="77"/>
        <v>1</v>
      </c>
      <c r="G1263" s="9">
        <f t="shared" si="78"/>
        <v>1</v>
      </c>
      <c r="H1263" s="10" t="str">
        <f t="shared" si="79"/>
        <v xml:space="preserve">insert into producto (
	id_producto,
	nom_producto,
	precio,
	cod_unidad_medida,
	cod_categ_producto)
values (
	1261,
	'Pepinillo dill',
	3000,
	1,
	1);
</v>
      </c>
    </row>
    <row r="1264" spans="1:8" ht="200.15" customHeight="1" x14ac:dyDescent="0.35">
      <c r="A1264" s="9" t="str">
        <f>SUBSTITUTE(Productos!A1265,"'","''")</f>
        <v>Pepinillo frasco</v>
      </c>
      <c r="B1264" s="9">
        <f t="shared" si="76"/>
        <v>1262</v>
      </c>
      <c r="C1264" s="9">
        <f>Productos!D1265</f>
        <v>3000</v>
      </c>
      <c r="D1264" s="9" t="str">
        <f>VLOOKUP(A1264,'Base de datos'!$E$2:$H$7486,4,FALSE)</f>
        <v>unidad</v>
      </c>
      <c r="E1264" s="9" t="str">
        <f>VLOOKUP(A1264,'Base de datos'!$E$2:$H$7486,2,FALSE)</f>
        <v>Abarrotes</v>
      </c>
      <c r="F1264" s="9">
        <f t="shared" si="77"/>
        <v>5</v>
      </c>
      <c r="G1264" s="9">
        <f t="shared" si="78"/>
        <v>6</v>
      </c>
      <c r="H1264" s="10" t="str">
        <f t="shared" si="79"/>
        <v xml:space="preserve">insert into producto (
	id_producto,
	nom_producto,
	precio,
	cod_unidad_medida,
	cod_categ_producto)
values (
	1262,
	'Pepinillo frasco',
	3000,
	5,
	6);
</v>
      </c>
    </row>
    <row r="1265" spans="1:8" ht="200.15" customHeight="1" x14ac:dyDescent="0.35">
      <c r="A1265" s="9" t="str">
        <f>SUBSTITUTE(Productos!A1266,"'","''")</f>
        <v>Pepino</v>
      </c>
      <c r="B1265" s="9">
        <f t="shared" si="76"/>
        <v>1263</v>
      </c>
      <c r="C1265" s="9">
        <f>Productos!D1266</f>
        <v>690</v>
      </c>
      <c r="D1265" s="9" t="str">
        <f>VLOOKUP(A1265,'Base de datos'!$E$2:$H$7486,4,FALSE)</f>
        <v>unidad</v>
      </c>
      <c r="E1265" s="9" t="str">
        <f>VLOOKUP(A1265,'Base de datos'!$E$2:$H$7486,2,FALSE)</f>
        <v>Frutas y verduras</v>
      </c>
      <c r="F1265" s="9">
        <f t="shared" si="77"/>
        <v>5</v>
      </c>
      <c r="G1265" s="9">
        <f t="shared" si="78"/>
        <v>1</v>
      </c>
      <c r="H1265" s="10" t="str">
        <f t="shared" si="79"/>
        <v xml:space="preserve">insert into producto (
	id_producto,
	nom_producto,
	precio,
	cod_unidad_medida,
	cod_categ_producto)
values (
	1263,
	'Pepino',
	690,
	5,
	1);
</v>
      </c>
    </row>
    <row r="1266" spans="1:8" ht="200.15" customHeight="1" x14ac:dyDescent="0.35">
      <c r="A1266" s="9" t="str">
        <f>SUBSTITUTE(Productos!A1267,"'","''")</f>
        <v>Pepino ensalada</v>
      </c>
      <c r="B1266" s="9">
        <f t="shared" si="76"/>
        <v>1264</v>
      </c>
      <c r="C1266" s="9">
        <f>Productos!D1267</f>
        <v>845</v>
      </c>
      <c r="D1266" s="9" t="str">
        <f>VLOOKUP(A1266,'Base de datos'!$E$2:$H$7486,4,FALSE)</f>
        <v>Kg.</v>
      </c>
      <c r="E1266" s="9" t="str">
        <f>VLOOKUP(A1266,'Base de datos'!$E$2:$H$7486,2,FALSE)</f>
        <v>Frutas y verduras</v>
      </c>
      <c r="F1266" s="9">
        <f t="shared" si="77"/>
        <v>1</v>
      </c>
      <c r="G1266" s="9">
        <f t="shared" si="78"/>
        <v>1</v>
      </c>
      <c r="H1266" s="10" t="str">
        <f t="shared" si="79"/>
        <v xml:space="preserve">insert into producto (
	id_producto,
	nom_producto,
	precio,
	cod_unidad_medida,
	cod_categ_producto)
values (
	1264,
	'Pepino ensalada',
	845,
	1,
	1);
</v>
      </c>
    </row>
    <row r="1267" spans="1:8" ht="200.15" customHeight="1" x14ac:dyDescent="0.35">
      <c r="A1267" s="9" t="str">
        <f>SUBSTITUTE(Productos!A1268,"'","''")</f>
        <v>Pepinos</v>
      </c>
      <c r="B1267" s="9">
        <f t="shared" si="76"/>
        <v>1265</v>
      </c>
      <c r="C1267" s="9">
        <f>Productos!D1268</f>
        <v>500</v>
      </c>
      <c r="D1267" s="9" t="str">
        <f>VLOOKUP(A1267,'Base de datos'!$E$2:$H$7486,4,FALSE)</f>
        <v>unidad</v>
      </c>
      <c r="E1267" s="9" t="str">
        <f>VLOOKUP(A1267,'Base de datos'!$E$2:$H$7486,2,FALSE)</f>
        <v>Frutas y verduras</v>
      </c>
      <c r="F1267" s="9">
        <f t="shared" si="77"/>
        <v>5</v>
      </c>
      <c r="G1267" s="9">
        <f t="shared" si="78"/>
        <v>1</v>
      </c>
      <c r="H1267" s="10" t="str">
        <f t="shared" si="79"/>
        <v xml:space="preserve">insert into producto (
	id_producto,
	nom_producto,
	precio,
	cod_unidad_medida,
	cod_categ_producto)
values (
	1265,
	'Pepinos',
	500,
	5,
	1);
</v>
      </c>
    </row>
    <row r="1268" spans="1:8" ht="200.15" customHeight="1" x14ac:dyDescent="0.35">
      <c r="A1268" s="9" t="str">
        <f>SUBSTITUTE(Productos!A1269,"'","''")</f>
        <v>Pera</v>
      </c>
      <c r="B1268" s="9">
        <f t="shared" si="76"/>
        <v>1266</v>
      </c>
      <c r="C1268" s="9">
        <f>Productos!D1269</f>
        <v>1990</v>
      </c>
      <c r="D1268" s="9" t="str">
        <f>VLOOKUP(A1268,'Base de datos'!$E$2:$H$7486,4,FALSE)</f>
        <v>Kg.</v>
      </c>
      <c r="E1268" s="9" t="str">
        <f>VLOOKUP(A1268,'Base de datos'!$E$2:$H$7486,2,FALSE)</f>
        <v>Frutas y verduras</v>
      </c>
      <c r="F1268" s="9">
        <f t="shared" si="77"/>
        <v>1</v>
      </c>
      <c r="G1268" s="9">
        <f t="shared" si="78"/>
        <v>1</v>
      </c>
      <c r="H1268" s="10" t="str">
        <f t="shared" si="79"/>
        <v xml:space="preserve">insert into producto (
	id_producto,
	nom_producto,
	precio,
	cod_unidad_medida,
	cod_categ_producto)
values (
	1266,
	'Pera',
	1990,
	1,
	1);
</v>
      </c>
    </row>
    <row r="1269" spans="1:8" ht="200.15" customHeight="1" x14ac:dyDescent="0.35">
      <c r="A1269" s="9" t="str">
        <f>SUBSTITUTE(Productos!A1270,"'","''")</f>
        <v>Pera firme</v>
      </c>
      <c r="B1269" s="9">
        <f t="shared" si="76"/>
        <v>1267</v>
      </c>
      <c r="C1269" s="9">
        <f>Productos!D1270</f>
        <v>1990</v>
      </c>
      <c r="D1269" s="9" t="str">
        <f>VLOOKUP(A1269,'Base de datos'!$E$2:$H$7486,4,FALSE)</f>
        <v>Kg.</v>
      </c>
      <c r="E1269" s="9" t="str">
        <f>VLOOKUP(A1269,'Base de datos'!$E$2:$H$7486,2,FALSE)</f>
        <v>Frutas y verduras</v>
      </c>
      <c r="F1269" s="9">
        <f t="shared" si="77"/>
        <v>1</v>
      </c>
      <c r="G1269" s="9">
        <f t="shared" si="78"/>
        <v>1</v>
      </c>
      <c r="H1269" s="10" t="str">
        <f t="shared" si="79"/>
        <v xml:space="preserve">insert into producto (
	id_producto,
	nom_producto,
	precio,
	cod_unidad_medida,
	cod_categ_producto)
values (
	1267,
	'Pera firme',
	1990,
	1,
	1);
</v>
      </c>
    </row>
    <row r="1270" spans="1:8" ht="200.15" customHeight="1" x14ac:dyDescent="0.35">
      <c r="A1270" s="9" t="str">
        <f>SUBSTITUTE(Productos!A1271,"'","''")</f>
        <v>Pera firme (1 unidad)</v>
      </c>
      <c r="B1270" s="9">
        <f t="shared" si="76"/>
        <v>1268</v>
      </c>
      <c r="C1270" s="9">
        <f>Productos!D1271</f>
        <v>1990</v>
      </c>
      <c r="D1270" s="9" t="str">
        <f>VLOOKUP(A1270,'Base de datos'!$E$2:$H$7486,4,FALSE)</f>
        <v>Kg.</v>
      </c>
      <c r="E1270" s="9" t="str">
        <f>VLOOKUP(A1270,'Base de datos'!$E$2:$H$7486,2,FALSE)</f>
        <v>Frutas y verduras</v>
      </c>
      <c r="F1270" s="9">
        <f t="shared" si="77"/>
        <v>1</v>
      </c>
      <c r="G1270" s="9">
        <f t="shared" si="78"/>
        <v>1</v>
      </c>
      <c r="H1270" s="10" t="str">
        <f t="shared" si="79"/>
        <v xml:space="preserve">insert into producto (
	id_producto,
	nom_producto,
	precio,
	cod_unidad_medida,
	cod_categ_producto)
values (
	1268,
	'Pera firme (1 unidad)',
	1990,
	1,
	1);
</v>
      </c>
    </row>
    <row r="1271" spans="1:8" ht="200.15" customHeight="1" x14ac:dyDescent="0.35">
      <c r="A1271" s="9" t="str">
        <f>SUBSTITUTE(Productos!A1272,"'","''")</f>
        <v>Peras</v>
      </c>
      <c r="B1271" s="9">
        <f t="shared" si="76"/>
        <v>1269</v>
      </c>
      <c r="C1271" s="9">
        <f>Productos!D1272</f>
        <v>1945</v>
      </c>
      <c r="D1271" s="9" t="str">
        <f>VLOOKUP(A1271,'Base de datos'!$E$2:$H$7486,4,FALSE)</f>
        <v>Kg.</v>
      </c>
      <c r="E1271" s="9" t="str">
        <f>VLOOKUP(A1271,'Base de datos'!$E$2:$H$7486,2,FALSE)</f>
        <v>Frutas y verduras</v>
      </c>
      <c r="F1271" s="9">
        <f t="shared" si="77"/>
        <v>1</v>
      </c>
      <c r="G1271" s="9">
        <f t="shared" si="78"/>
        <v>1</v>
      </c>
      <c r="H1271" s="10" t="str">
        <f t="shared" si="79"/>
        <v xml:space="preserve">insert into producto (
	id_producto,
	nom_producto,
	precio,
	cod_unidad_medida,
	cod_categ_producto)
values (
	1269,
	'Peras',
	1945,
	1,
	1);
</v>
      </c>
    </row>
    <row r="1272" spans="1:8" ht="200.15" customHeight="1" x14ac:dyDescent="0.35">
      <c r="A1272" s="9" t="str">
        <f>SUBSTITUTE(Productos!A1273,"'","''")</f>
        <v>Peras firmes, 3 unidades</v>
      </c>
      <c r="B1272" s="9">
        <f t="shared" si="76"/>
        <v>1270</v>
      </c>
      <c r="C1272" s="9">
        <f>Productos!D1273</f>
        <v>1990</v>
      </c>
      <c r="D1272" s="9" t="str">
        <f>VLOOKUP(A1272,'Base de datos'!$E$2:$H$7486,4,FALSE)</f>
        <v>Kg.</v>
      </c>
      <c r="E1272" s="9" t="str">
        <f>VLOOKUP(A1272,'Base de datos'!$E$2:$H$7486,2,FALSE)</f>
        <v>Frutas y verduras</v>
      </c>
      <c r="F1272" s="9">
        <f t="shared" si="77"/>
        <v>1</v>
      </c>
      <c r="G1272" s="9">
        <f t="shared" si="78"/>
        <v>1</v>
      </c>
      <c r="H1272" s="10" t="str">
        <f t="shared" si="79"/>
        <v xml:space="preserve">insert into producto (
	id_producto,
	nom_producto,
	precio,
	cod_unidad_medida,
	cod_categ_producto)
values (
	1270,
	'Peras firmes, 3 unidades',
	1990,
	1,
	1);
</v>
      </c>
    </row>
    <row r="1273" spans="1:8" ht="200.15" customHeight="1" x14ac:dyDescent="0.35">
      <c r="A1273" s="9" t="str">
        <f>SUBSTITUTE(Productos!A1274,"'","''")</f>
        <v>Perejil</v>
      </c>
      <c r="B1273" s="9">
        <f t="shared" si="76"/>
        <v>1271</v>
      </c>
      <c r="C1273" s="9">
        <f>Productos!D1274</f>
        <v>5804.545454545455</v>
      </c>
      <c r="D1273" s="9" t="str">
        <f>VLOOKUP(A1273,'Base de datos'!$E$2:$H$7486,4,FALSE)</f>
        <v>Kg.</v>
      </c>
      <c r="E1273" s="9" t="str">
        <f>VLOOKUP(A1273,'Base de datos'!$E$2:$H$7486,2,FALSE)</f>
        <v>Frutas y verduras</v>
      </c>
      <c r="F1273" s="9">
        <f t="shared" si="77"/>
        <v>1</v>
      </c>
      <c r="G1273" s="9">
        <f t="shared" si="78"/>
        <v>1</v>
      </c>
      <c r="H1273" s="10" t="str">
        <f t="shared" si="79"/>
        <v xml:space="preserve">insert into producto (
	id_producto,
	nom_producto,
	precio,
	cod_unidad_medida,
	cod_categ_producto)
values (
	1271,
	'Perejil',
	5804.54545454545,
	1,
	1);
</v>
      </c>
    </row>
    <row r="1274" spans="1:8" ht="200.15" customHeight="1" x14ac:dyDescent="0.35">
      <c r="A1274" s="9" t="str">
        <f>SUBSTITUTE(Productos!A1275,"'","''")</f>
        <v>Perejil crespo</v>
      </c>
      <c r="B1274" s="9">
        <f t="shared" si="76"/>
        <v>1272</v>
      </c>
      <c r="C1274" s="9">
        <f>Productos!D1275</f>
        <v>5804.545454545455</v>
      </c>
      <c r="D1274" s="9" t="str">
        <f>VLOOKUP(A1274,'Base de datos'!$E$2:$H$7486,4,FALSE)</f>
        <v>Kg.</v>
      </c>
      <c r="E1274" s="9" t="str">
        <f>VLOOKUP(A1274,'Base de datos'!$E$2:$H$7486,2,FALSE)</f>
        <v>Carnes, cecinas y embutidos</v>
      </c>
      <c r="F1274" s="9">
        <f t="shared" si="77"/>
        <v>1</v>
      </c>
      <c r="G1274" s="9">
        <f t="shared" si="78"/>
        <v>2</v>
      </c>
      <c r="H1274" s="10" t="str">
        <f t="shared" si="79"/>
        <v xml:space="preserve">insert into producto (
	id_producto,
	nom_producto,
	precio,
	cod_unidad_medida,
	cod_categ_producto)
values (
	1272,
	'Perejil crespo',
	5804.54545454545,
	1,
	2);
</v>
      </c>
    </row>
    <row r="1275" spans="1:8" ht="200.15" customHeight="1" x14ac:dyDescent="0.35">
      <c r="A1275" s="9" t="str">
        <f>SUBSTITUTE(Productos!A1276,"'","''")</f>
        <v>Perejil crespo bandeja</v>
      </c>
      <c r="B1275" s="9">
        <f t="shared" si="76"/>
        <v>1273</v>
      </c>
      <c r="C1275" s="9">
        <f>Productos!D1276</f>
        <v>10714.285714285714</v>
      </c>
      <c r="D1275" s="9" t="str">
        <f>VLOOKUP(A1275,'Base de datos'!$E$2:$H$7486,4,FALSE)</f>
        <v>unidad</v>
      </c>
      <c r="E1275" s="9" t="str">
        <f>VLOOKUP(A1275,'Base de datos'!$E$2:$H$7486,2,FALSE)</f>
        <v>Frutas y verduras</v>
      </c>
      <c r="F1275" s="9">
        <f t="shared" si="77"/>
        <v>5</v>
      </c>
      <c r="G1275" s="9">
        <f t="shared" si="78"/>
        <v>1</v>
      </c>
      <c r="H1275" s="10" t="str">
        <f t="shared" si="79"/>
        <v xml:space="preserve">insert into producto (
	id_producto,
	nom_producto,
	precio,
	cod_unidad_medida,
	cod_categ_producto)
values (
	1273,
	'Perejil crespo bandeja',
	10714.2857142857,
	5,
	1);
</v>
      </c>
    </row>
    <row r="1276" spans="1:8" ht="200.15" customHeight="1" x14ac:dyDescent="0.35">
      <c r="A1276" s="9" t="str">
        <f>SUBSTITUTE(Productos!A1277,"'","''")</f>
        <v>Perejil crespo pqte</v>
      </c>
      <c r="B1276" s="9">
        <f t="shared" si="76"/>
        <v>1274</v>
      </c>
      <c r="C1276" s="9">
        <f>Productos!D1277</f>
        <v>5804.545454545455</v>
      </c>
      <c r="D1276" s="9" t="str">
        <f>VLOOKUP(A1276,'Base de datos'!$E$2:$H$7486,4,FALSE)</f>
        <v>unidad</v>
      </c>
      <c r="E1276" s="9" t="str">
        <f>VLOOKUP(A1276,'Base de datos'!$E$2:$H$7486,2,FALSE)</f>
        <v>Frutas y verduras</v>
      </c>
      <c r="F1276" s="9">
        <f t="shared" si="77"/>
        <v>5</v>
      </c>
      <c r="G1276" s="9">
        <f t="shared" si="78"/>
        <v>1</v>
      </c>
      <c r="H1276" s="10" t="str">
        <f t="shared" si="79"/>
        <v xml:space="preserve">insert into producto (
	id_producto,
	nom_producto,
	precio,
	cod_unidad_medida,
	cod_categ_producto)
values (
	1274,
	'Perejil crespo pqte',
	5804.54545454545,
	5,
	1);
</v>
      </c>
    </row>
    <row r="1277" spans="1:8" ht="200.15" customHeight="1" x14ac:dyDescent="0.35">
      <c r="A1277" s="9" t="str">
        <f>SUBSTITUTE(Productos!A1278,"'","''")</f>
        <v>Perejil mata</v>
      </c>
      <c r="B1277" s="9">
        <f t="shared" si="76"/>
        <v>1275</v>
      </c>
      <c r="C1277" s="9">
        <f>Productos!D1278</f>
        <v>1000</v>
      </c>
      <c r="D1277" s="9" t="str">
        <f>VLOOKUP(A1277,'Base de datos'!$E$2:$H$7486,4,FALSE)</f>
        <v>unidad</v>
      </c>
      <c r="E1277" s="9" t="str">
        <f>VLOOKUP(A1277,'Base de datos'!$E$2:$H$7486,2,FALSE)</f>
        <v>Frutas y verduras</v>
      </c>
      <c r="F1277" s="9">
        <f t="shared" si="77"/>
        <v>5</v>
      </c>
      <c r="G1277" s="9">
        <f t="shared" si="78"/>
        <v>1</v>
      </c>
      <c r="H1277" s="10" t="str">
        <f t="shared" si="79"/>
        <v xml:space="preserve">insert into producto (
	id_producto,
	nom_producto,
	precio,
	cod_unidad_medida,
	cod_categ_producto)
values (
	1275,
	'Perejil mata',
	1000,
	5,
	1);
</v>
      </c>
    </row>
    <row r="1278" spans="1:8" ht="200.15" customHeight="1" x14ac:dyDescent="0.35">
      <c r="A1278" s="9" t="str">
        <f>SUBSTITUTE(Productos!A1279,"'","''")</f>
        <v>Perejil paquete</v>
      </c>
      <c r="B1278" s="9">
        <f t="shared" si="76"/>
        <v>1276</v>
      </c>
      <c r="C1278" s="9">
        <f>Productos!D1279</f>
        <v>1678.5714285714287</v>
      </c>
      <c r="D1278" s="9" t="str">
        <f>VLOOKUP(A1278,'Base de datos'!$E$2:$H$7486,4,FALSE)</f>
        <v>unidad</v>
      </c>
      <c r="E1278" s="9" t="str">
        <f>VLOOKUP(A1278,'Base de datos'!$E$2:$H$7486,2,FALSE)</f>
        <v>Carnes, cecinas y embutidos</v>
      </c>
      <c r="F1278" s="9">
        <f t="shared" si="77"/>
        <v>5</v>
      </c>
      <c r="G1278" s="9">
        <f t="shared" si="78"/>
        <v>2</v>
      </c>
      <c r="H1278" s="10" t="str">
        <f t="shared" si="79"/>
        <v xml:space="preserve">insert into producto (
	id_producto,
	nom_producto,
	precio,
	cod_unidad_medida,
	cod_categ_producto)
values (
	1276,
	'Perejil paquete',
	1678.57142857143,
	5,
	2);
</v>
      </c>
    </row>
    <row r="1279" spans="1:8" ht="200.15" customHeight="1" x14ac:dyDescent="0.35">
      <c r="A1279" s="9" t="str">
        <f>SUBSTITUTE(Productos!A1280,"'","''")</f>
        <v>Pernil de cerdo (asado o ahumado)</v>
      </c>
      <c r="B1279" s="9">
        <f t="shared" si="76"/>
        <v>1277</v>
      </c>
      <c r="C1279" s="9">
        <f>Productos!D1280</f>
        <v>8990</v>
      </c>
      <c r="D1279" s="9" t="str">
        <f>VLOOKUP(A1279,'Base de datos'!$E$2:$H$7486,4,FALSE)</f>
        <v>unidad</v>
      </c>
      <c r="E1279" s="9" t="str">
        <f>VLOOKUP(A1279,'Base de datos'!$E$2:$H$7486,2,FALSE)</f>
        <v>Carnes, cecinas y embutidos</v>
      </c>
      <c r="F1279" s="9">
        <f t="shared" si="77"/>
        <v>5</v>
      </c>
      <c r="G1279" s="9">
        <f t="shared" si="78"/>
        <v>2</v>
      </c>
      <c r="H1279" s="10" t="str">
        <f t="shared" si="79"/>
        <v xml:space="preserve">insert into producto (
	id_producto,
	nom_producto,
	precio,
	cod_unidad_medida,
	cod_categ_producto)
values (
	1277,
	'Pernil de cerdo (asado o ahumado)',
	8990,
	5,
	2);
</v>
      </c>
    </row>
    <row r="1280" spans="1:8" ht="200.15" customHeight="1" x14ac:dyDescent="0.35">
      <c r="A1280" s="9" t="str">
        <f>SUBSTITUTE(Productos!A1281,"'","''")</f>
        <v>Pescado fresco del dia (congrio/reine.)</v>
      </c>
      <c r="B1280" s="9">
        <f t="shared" si="76"/>
        <v>1278</v>
      </c>
      <c r="C1280" s="9">
        <f>Productos!D1281</f>
        <v>12000</v>
      </c>
      <c r="D1280" s="9" t="str">
        <f>VLOOKUP(A1280,'Base de datos'!$E$2:$H$7486,4,FALSE)</f>
        <v>Kg.</v>
      </c>
      <c r="E1280" s="9" t="str">
        <f>VLOOKUP(A1280,'Base de datos'!$E$2:$H$7486,2,FALSE)</f>
        <v>Carnes, cecinas y embutidos</v>
      </c>
      <c r="F1280" s="9">
        <f t="shared" si="77"/>
        <v>1</v>
      </c>
      <c r="G1280" s="9">
        <f t="shared" si="78"/>
        <v>2</v>
      </c>
      <c r="H1280" s="10" t="str">
        <f t="shared" si="79"/>
        <v xml:space="preserve">insert into producto (
	id_producto,
	nom_producto,
	precio,
	cod_unidad_medida,
	cod_categ_producto)
values (
	1278,
	'Pescado fresco del dia (congrio/reine.)',
	12000,
	1,
	2);
</v>
      </c>
    </row>
    <row r="1281" spans="1:8" ht="200.15" customHeight="1" x14ac:dyDescent="0.35">
      <c r="A1281" s="9" t="str">
        <f>SUBSTITUTE(Productos!A1282,"'","''")</f>
        <v>Pescado fresco del día (filete)</v>
      </c>
      <c r="B1281" s="9">
        <f t="shared" si="76"/>
        <v>1279</v>
      </c>
      <c r="C1281" s="9">
        <f>Productos!D1282</f>
        <v>12000</v>
      </c>
      <c r="D1281" s="9" t="str">
        <f>VLOOKUP(A1281,'Base de datos'!$E$2:$H$7486,4,FALSE)</f>
        <v>Kg.</v>
      </c>
      <c r="E1281" s="9" t="str">
        <f>VLOOKUP(A1281,'Base de datos'!$E$2:$H$7486,2,FALSE)</f>
        <v>Mariscos y pescados</v>
      </c>
      <c r="F1281" s="9">
        <f t="shared" si="77"/>
        <v>1</v>
      </c>
      <c r="G1281" s="9">
        <f t="shared" si="78"/>
        <v>3</v>
      </c>
      <c r="H1281" s="10" t="str">
        <f t="shared" si="79"/>
        <v xml:space="preserve">insert into producto (
	id_producto,
	nom_producto,
	precio,
	cod_unidad_medida,
	cod_categ_producto)
values (
	1279,
	'Pescado fresco del día (filete)',
	12000,
	1,
	3);
</v>
      </c>
    </row>
    <row r="1282" spans="1:8" ht="200.15" customHeight="1" x14ac:dyDescent="0.35">
      <c r="A1282" s="9" t="str">
        <f>SUBSTITUTE(Productos!A1283,"'","''")</f>
        <v>Petazeta paquetes</v>
      </c>
      <c r="B1282" s="9">
        <f t="shared" si="76"/>
        <v>1280</v>
      </c>
      <c r="C1282" s="9">
        <f>Productos!D1283</f>
        <v>1000</v>
      </c>
      <c r="D1282" s="9" t="str">
        <f>VLOOKUP(A1282,'Base de datos'!$E$2:$H$7486,4,FALSE)</f>
        <v>unidad</v>
      </c>
      <c r="E1282" s="9" t="str">
        <f>VLOOKUP(A1282,'Base de datos'!$E$2:$H$7486,2,FALSE)</f>
        <v>Abarrotes</v>
      </c>
      <c r="F1282" s="9">
        <f t="shared" si="77"/>
        <v>5</v>
      </c>
      <c r="G1282" s="9">
        <f t="shared" si="78"/>
        <v>6</v>
      </c>
      <c r="H1282" s="10" t="str">
        <f t="shared" si="79"/>
        <v xml:space="preserve">insert into producto (
	id_producto,
	nom_producto,
	precio,
	cod_unidad_medida,
	cod_categ_producto)
values (
	1280,
	'Petazeta paquetes',
	1000,
	5,
	6);
</v>
      </c>
    </row>
    <row r="1283" spans="1:8" ht="200.15" customHeight="1" x14ac:dyDescent="0.35">
      <c r="A1283" s="9" t="str">
        <f>SUBSTITUTE(Productos!A1284,"'","''")</f>
        <v>Physalis</v>
      </c>
      <c r="B1283" s="9">
        <f t="shared" si="76"/>
        <v>1281</v>
      </c>
      <c r="C1283" s="9">
        <f>Productos!D1284</f>
        <v>9450</v>
      </c>
      <c r="D1283" s="9" t="str">
        <f>VLOOKUP(A1283,'Base de datos'!$E$2:$H$7486,4,FALSE)</f>
        <v>Kg.</v>
      </c>
      <c r="E1283" s="9" t="str">
        <f>VLOOKUP(A1283,'Base de datos'!$E$2:$H$7486,2,FALSE)</f>
        <v>Carnes, cecinas y embutidos</v>
      </c>
      <c r="F1283" s="9">
        <f t="shared" si="77"/>
        <v>1</v>
      </c>
      <c r="G1283" s="9">
        <f t="shared" si="78"/>
        <v>2</v>
      </c>
      <c r="H1283" s="10" t="str">
        <f t="shared" si="79"/>
        <v xml:space="preserve">insert into producto (
	id_producto,
	nom_producto,
	precio,
	cod_unidad_medida,
	cod_categ_producto)
values (
	1281,
	'Physalis',
	9450,
	1,
	2);
</v>
      </c>
    </row>
    <row r="1284" spans="1:8" ht="200.15" customHeight="1" x14ac:dyDescent="0.35">
      <c r="A1284" s="9" t="str">
        <f>SUBSTITUTE(Productos!A1285,"'","''")</f>
        <v>Physalis bandeja</v>
      </c>
      <c r="B1284" s="9">
        <f t="shared" ref="B1284:B1347" si="80">ROW()-2</f>
        <v>1282</v>
      </c>
      <c r="C1284" s="9">
        <f>Productos!D1285</f>
        <v>9450</v>
      </c>
      <c r="D1284" s="9" t="str">
        <f>VLOOKUP(A1284,'Base de datos'!$E$2:$H$7486,4,FALSE)</f>
        <v>unidad</v>
      </c>
      <c r="E1284" s="9" t="str">
        <f>VLOOKUP(A1284,'Base de datos'!$E$2:$H$7486,2,FALSE)</f>
        <v>Frutas y verduras</v>
      </c>
      <c r="F1284" s="9">
        <f t="shared" ref="F1284:F1347" si="81">IF(D1284="unidad",5,IF(D1284="Kg.",1,IF(D1284="gr.",2,IF(D1284="lt.",3,IF(D1284="ml.",4,IF(D1284="mt.",6,"error"))))))</f>
        <v>5</v>
      </c>
      <c r="G1284" s="9">
        <f t="shared" ref="G1284:G1347" si="82">IF(E1284="Frutas y verduras",1,IF(E1284="Carnes, cecinas y embutidos",2,IF(E1284="Mariscos y pescados",3,IF(E1284="Congelados",4,IF(E1284="Ovo lácteos",5,IF(E1284="Abarrotes",6,IF(E1284="Vinos, licores y bebidas",7,IF(E1284="No alimenticios",8,IF(E1284="Artículos de aseo",9,IF(E1284="Equipos y otros",10,0))))))))))</f>
        <v>1</v>
      </c>
      <c r="H1284" s="10" t="str">
        <f t="shared" ref="H1284:H1347" si="83">"insert into "&amp;$B$1&amp;" ("&amp;CHAR(10)&amp;
CHAR(9)&amp;$B$2&amp;","&amp;CHAR(10)&amp;
CHAR(9)&amp;$A$2&amp;","&amp;CHAR(10)&amp;
CHAR(9)&amp;$C$2&amp;","&amp;CHAR(10)&amp;
CHAR(9)&amp;$F$2&amp;","&amp;CHAR(10)&amp;
CHAR(9)&amp;$G$2&amp;")"&amp;CHAR(10)&amp;
"values ("&amp;CHAR(10)&amp;
CHAR(9)&amp;B1284&amp;","&amp;CHAR(10)&amp;
CHAR(9)&amp;"'"&amp;SUBSTITUTE(A1284,"'","''")&amp;"',"&amp;CHAR(10)&amp;
CHAR(9)&amp;C1284&amp;","&amp;CHAR(10)&amp;
CHAR(9)&amp;F1284&amp;","&amp;CHAR(10)&amp;
CHAR(9)&amp;G1284&amp;");"&amp;CHAR(10)</f>
        <v xml:space="preserve">insert into producto (
	id_producto,
	nom_producto,
	precio,
	cod_unidad_medida,
	cod_categ_producto)
values (
	1282,
	'Physalis bandeja',
	9450,
	5,
	1);
</v>
      </c>
    </row>
    <row r="1285" spans="1:8" ht="200.15" customHeight="1" x14ac:dyDescent="0.35">
      <c r="A1285" s="9" t="str">
        <f>SUBSTITUTE(Productos!A1286,"'","''")</f>
        <v>Pickles</v>
      </c>
      <c r="B1285" s="9">
        <f t="shared" si="80"/>
        <v>1283</v>
      </c>
      <c r="C1285" s="9">
        <f>Productos!D1286</f>
        <v>3700</v>
      </c>
      <c r="D1285" s="9" t="str">
        <f>VLOOKUP(A1285,'Base de datos'!$E$2:$H$7486,4,FALSE)</f>
        <v>Kg.</v>
      </c>
      <c r="E1285" s="9" t="str">
        <f>VLOOKUP(A1285,'Base de datos'!$E$2:$H$7486,2,FALSE)</f>
        <v>Carnes, cecinas y embutidos</v>
      </c>
      <c r="F1285" s="9">
        <f t="shared" si="81"/>
        <v>1</v>
      </c>
      <c r="G1285" s="9">
        <f t="shared" si="82"/>
        <v>2</v>
      </c>
      <c r="H1285" s="10" t="str">
        <f t="shared" si="83"/>
        <v xml:space="preserve">insert into producto (
	id_producto,
	nom_producto,
	precio,
	cod_unidad_medida,
	cod_categ_producto)
values (
	1283,
	'Pickles',
	3700,
	1,
	2);
</v>
      </c>
    </row>
    <row r="1286" spans="1:8" ht="200.15" customHeight="1" x14ac:dyDescent="0.35">
      <c r="A1286" s="9" t="str">
        <f>SUBSTITUTE(Productos!A1287,"'","''")</f>
        <v>Pimentón</v>
      </c>
      <c r="B1286" s="9">
        <f t="shared" si="80"/>
        <v>1284</v>
      </c>
      <c r="C1286" s="9">
        <f>Productos!D1287</f>
        <v>1400</v>
      </c>
      <c r="D1286" s="9" t="str">
        <f>VLOOKUP(A1286,'Base de datos'!$E$2:$H$7486,4,FALSE)</f>
        <v>unidad</v>
      </c>
      <c r="E1286" s="9" t="str">
        <f>VLOOKUP(A1286,'Base de datos'!$E$2:$H$7486,2,FALSE)</f>
        <v>Frutas y verduras</v>
      </c>
      <c r="F1286" s="9">
        <f t="shared" si="81"/>
        <v>5</v>
      </c>
      <c r="G1286" s="9">
        <f t="shared" si="82"/>
        <v>1</v>
      </c>
      <c r="H1286" s="10" t="str">
        <f t="shared" si="83"/>
        <v xml:space="preserve">insert into producto (
	id_producto,
	nom_producto,
	precio,
	cod_unidad_medida,
	cod_categ_producto)
values (
	1284,
	'Pimentón',
	1400,
	5,
	1);
</v>
      </c>
    </row>
    <row r="1287" spans="1:8" ht="200.15" customHeight="1" x14ac:dyDescent="0.35">
      <c r="A1287" s="9" t="str">
        <f>SUBSTITUTE(Productos!A1288,"'","''")</f>
        <v>Pimentón amarillo</v>
      </c>
      <c r="B1287" s="9">
        <f t="shared" si="80"/>
        <v>1285</v>
      </c>
      <c r="C1287" s="9">
        <f>Productos!D1288</f>
        <v>1600</v>
      </c>
      <c r="D1287" s="9" t="str">
        <f>VLOOKUP(A1287,'Base de datos'!$E$2:$H$7486,4,FALSE)</f>
        <v>unidad</v>
      </c>
      <c r="E1287" s="9" t="str">
        <f>VLOOKUP(A1287,'Base de datos'!$E$2:$H$7486,2,FALSE)</f>
        <v>Frutas y verduras</v>
      </c>
      <c r="F1287" s="9">
        <f t="shared" si="81"/>
        <v>5</v>
      </c>
      <c r="G1287" s="9">
        <f t="shared" si="82"/>
        <v>1</v>
      </c>
      <c r="H1287" s="10" t="str">
        <f t="shared" si="83"/>
        <v xml:space="preserve">insert into producto (
	id_producto,
	nom_producto,
	precio,
	cod_unidad_medida,
	cod_categ_producto)
values (
	1285,
	'Pimentón amarillo',
	1600,
	5,
	1);
</v>
      </c>
    </row>
    <row r="1288" spans="1:8" ht="200.15" customHeight="1" x14ac:dyDescent="0.35">
      <c r="A1288" s="9" t="str">
        <f>SUBSTITUTE(Productos!A1289,"'","''")</f>
        <v>Pimentón conserva lata chica</v>
      </c>
      <c r="B1288" s="9">
        <f t="shared" si="80"/>
        <v>1286</v>
      </c>
      <c r="C1288" s="9">
        <f>Productos!D1289</f>
        <v>1600</v>
      </c>
      <c r="D1288" s="9" t="str">
        <f>VLOOKUP(A1288,'Base de datos'!$E$2:$H$7486,4,FALSE)</f>
        <v>unidad</v>
      </c>
      <c r="E1288" s="9" t="str">
        <f>VLOOKUP(A1288,'Base de datos'!$E$2:$H$7486,2,FALSE)</f>
        <v>Abarrotes</v>
      </c>
      <c r="F1288" s="9">
        <f t="shared" si="81"/>
        <v>5</v>
      </c>
      <c r="G1288" s="9">
        <f t="shared" si="82"/>
        <v>6</v>
      </c>
      <c r="H1288" s="10" t="str">
        <f t="shared" si="83"/>
        <v xml:space="preserve">insert into producto (
	id_producto,
	nom_producto,
	precio,
	cod_unidad_medida,
	cod_categ_producto)
values (
	1286,
	'Pimentón conserva lata chica',
	1600,
	5,
	6);
</v>
      </c>
    </row>
    <row r="1289" spans="1:8" ht="200.15" customHeight="1" x14ac:dyDescent="0.35">
      <c r="A1289" s="9" t="str">
        <f>SUBSTITUTE(Productos!A1290,"'","''")</f>
        <v>Pimentón en conserva lata chica</v>
      </c>
      <c r="B1289" s="9">
        <f t="shared" si="80"/>
        <v>1287</v>
      </c>
      <c r="C1289" s="9">
        <f>Productos!D1290</f>
        <v>1600</v>
      </c>
      <c r="D1289" s="9" t="str">
        <f>VLOOKUP(A1289,'Base de datos'!$E$2:$H$7486,4,FALSE)</f>
        <v>unidad</v>
      </c>
      <c r="E1289" s="9" t="str">
        <f>VLOOKUP(A1289,'Base de datos'!$E$2:$H$7486,2,FALSE)</f>
        <v>Abarrotes</v>
      </c>
      <c r="F1289" s="9">
        <f t="shared" si="81"/>
        <v>5</v>
      </c>
      <c r="G1289" s="9">
        <f t="shared" si="82"/>
        <v>6</v>
      </c>
      <c r="H1289" s="10" t="str">
        <f t="shared" si="83"/>
        <v xml:space="preserve">insert into producto (
	id_producto,
	nom_producto,
	precio,
	cod_unidad_medida,
	cod_categ_producto)
values (
	1287,
	'Pimentón en conserva lata chica',
	1600,
	5,
	6);
</v>
      </c>
    </row>
    <row r="1290" spans="1:8" ht="200.15" customHeight="1" x14ac:dyDescent="0.35">
      <c r="A1290" s="9" t="str">
        <f>SUBSTITUTE(Productos!A1291,"'","''")</f>
        <v>Pimentón en conserva x 125 grs. lata</v>
      </c>
      <c r="B1290" s="9">
        <f t="shared" si="80"/>
        <v>1288</v>
      </c>
      <c r="C1290" s="9">
        <f>Productos!D1291</f>
        <v>3000</v>
      </c>
      <c r="D1290" s="9" t="str">
        <f>VLOOKUP(A1290,'Base de datos'!$E$2:$H$7486,4,FALSE)</f>
        <v>unidad</v>
      </c>
      <c r="E1290" s="9" t="str">
        <f>VLOOKUP(A1290,'Base de datos'!$E$2:$H$7486,2,FALSE)</f>
        <v>Abarrotes</v>
      </c>
      <c r="F1290" s="9">
        <f t="shared" si="81"/>
        <v>5</v>
      </c>
      <c r="G1290" s="9">
        <f t="shared" si="82"/>
        <v>6</v>
      </c>
      <c r="H1290" s="10" t="str">
        <f t="shared" si="83"/>
        <v xml:space="preserve">insert into producto (
	id_producto,
	nom_producto,
	precio,
	cod_unidad_medida,
	cod_categ_producto)
values (
	1288,
	'Pimentón en conserva x 125 grs. lata',
	3000,
	5,
	6);
</v>
      </c>
    </row>
    <row r="1291" spans="1:8" ht="200.15" customHeight="1" x14ac:dyDescent="0.35">
      <c r="A1291" s="9" t="str">
        <f>SUBSTITUTE(Productos!A1292,"'","''")</f>
        <v>Pimentón rojo</v>
      </c>
      <c r="B1291" s="9">
        <f t="shared" si="80"/>
        <v>1289</v>
      </c>
      <c r="C1291" s="9">
        <f>Productos!D1292</f>
        <v>1490</v>
      </c>
      <c r="D1291" s="9" t="str">
        <f>VLOOKUP(A1291,'Base de datos'!$E$2:$H$7486,4,FALSE)</f>
        <v>unidad</v>
      </c>
      <c r="E1291" s="9" t="str">
        <f>VLOOKUP(A1291,'Base de datos'!$E$2:$H$7486,2,FALSE)</f>
        <v>Frutas y verduras</v>
      </c>
      <c r="F1291" s="9">
        <f t="shared" si="81"/>
        <v>5</v>
      </c>
      <c r="G1291" s="9">
        <f t="shared" si="82"/>
        <v>1</v>
      </c>
      <c r="H1291" s="10" t="str">
        <f t="shared" si="83"/>
        <v xml:space="preserve">insert into producto (
	id_producto,
	nom_producto,
	precio,
	cod_unidad_medida,
	cod_categ_producto)
values (
	1289,
	'Pimentón rojo',
	1490,
	5,
	1);
</v>
      </c>
    </row>
    <row r="1292" spans="1:8" ht="200.15" customHeight="1" x14ac:dyDescent="0.35">
      <c r="A1292" s="9" t="str">
        <f>SUBSTITUTE(Productos!A1293,"'","''")</f>
        <v>Pimentón rojo fresco</v>
      </c>
      <c r="B1292" s="9">
        <f t="shared" si="80"/>
        <v>1290</v>
      </c>
      <c r="C1292" s="9">
        <f>Productos!D1293</f>
        <v>1500</v>
      </c>
      <c r="D1292" s="9" t="str">
        <f>VLOOKUP(A1292,'Base de datos'!$E$2:$H$7486,4,FALSE)</f>
        <v>Kg.</v>
      </c>
      <c r="E1292" s="9" t="str">
        <f>VLOOKUP(A1292,'Base de datos'!$E$2:$H$7486,2,FALSE)</f>
        <v>Frutas y verduras</v>
      </c>
      <c r="F1292" s="9">
        <f t="shared" si="81"/>
        <v>1</v>
      </c>
      <c r="G1292" s="9">
        <f t="shared" si="82"/>
        <v>1</v>
      </c>
      <c r="H1292" s="10" t="str">
        <f t="shared" si="83"/>
        <v xml:space="preserve">insert into producto (
	id_producto,
	nom_producto,
	precio,
	cod_unidad_medida,
	cod_categ_producto)
values (
	1290,
	'Pimentón rojo fresco',
	1500,
	1,
	1);
</v>
      </c>
    </row>
    <row r="1293" spans="1:8" ht="200.15" customHeight="1" x14ac:dyDescent="0.35">
      <c r="A1293" s="9" t="str">
        <f>SUBSTITUTE(Productos!A1294,"'","''")</f>
        <v>Pimentón rojo grande</v>
      </c>
      <c r="B1293" s="9">
        <f t="shared" si="80"/>
        <v>1291</v>
      </c>
      <c r="C1293" s="9">
        <f>Productos!D1294</f>
        <v>1000</v>
      </c>
      <c r="D1293" s="9" t="str">
        <f>VLOOKUP(A1293,'Base de datos'!$E$2:$H$7486,4,FALSE)</f>
        <v>unidad</v>
      </c>
      <c r="E1293" s="9" t="str">
        <f>VLOOKUP(A1293,'Base de datos'!$E$2:$H$7486,2,FALSE)</f>
        <v>Frutas y verduras</v>
      </c>
      <c r="F1293" s="9">
        <f t="shared" si="81"/>
        <v>5</v>
      </c>
      <c r="G1293" s="9">
        <f t="shared" si="82"/>
        <v>1</v>
      </c>
      <c r="H1293" s="10" t="str">
        <f t="shared" si="83"/>
        <v xml:space="preserve">insert into producto (
	id_producto,
	nom_producto,
	precio,
	cod_unidad_medida,
	cod_categ_producto)
values (
	1291,
	'Pimentón rojo grande',
	1000,
	5,
	1);
</v>
      </c>
    </row>
    <row r="1294" spans="1:8" ht="200.15" customHeight="1" x14ac:dyDescent="0.35">
      <c r="A1294" s="9" t="str">
        <f>SUBSTITUTE(Productos!A1295,"'","''")</f>
        <v>Pimentón rojo tarro</v>
      </c>
      <c r="B1294" s="9">
        <f t="shared" si="80"/>
        <v>1292</v>
      </c>
      <c r="C1294" s="9">
        <f>Productos!D1295</f>
        <v>1000</v>
      </c>
      <c r="D1294" s="9" t="str">
        <f>VLOOKUP(A1294,'Base de datos'!$E$2:$H$7486,4,FALSE)</f>
        <v>Kg.</v>
      </c>
      <c r="E1294" s="9" t="str">
        <f>VLOOKUP(A1294,'Base de datos'!$E$2:$H$7486,2,FALSE)</f>
        <v>Carnes, cecinas y embutidos</v>
      </c>
      <c r="F1294" s="9">
        <f t="shared" si="81"/>
        <v>1</v>
      </c>
      <c r="G1294" s="9">
        <f t="shared" si="82"/>
        <v>2</v>
      </c>
      <c r="H1294" s="10" t="str">
        <f t="shared" si="83"/>
        <v xml:space="preserve">insert into producto (
	id_producto,
	nom_producto,
	precio,
	cod_unidad_medida,
	cod_categ_producto)
values (
	1292,
	'Pimentón rojo tarro',
	1000,
	1,
	2);
</v>
      </c>
    </row>
    <row r="1295" spans="1:8" ht="200.15" customHeight="1" x14ac:dyDescent="0.35">
      <c r="A1295" s="9" t="str">
        <f>SUBSTITUTE(Productos!A1296,"'","''")</f>
        <v>Pimentón verde</v>
      </c>
      <c r="B1295" s="9">
        <f t="shared" si="80"/>
        <v>1293</v>
      </c>
      <c r="C1295" s="9">
        <f>Productos!D1296</f>
        <v>1142.8571428571429</v>
      </c>
      <c r="D1295" s="9" t="str">
        <f>VLOOKUP(A1295,'Base de datos'!$E$2:$H$7486,4,FALSE)</f>
        <v>unidad</v>
      </c>
      <c r="E1295" s="9" t="str">
        <f>VLOOKUP(A1295,'Base de datos'!$E$2:$H$7486,2,FALSE)</f>
        <v>Frutas y verduras</v>
      </c>
      <c r="F1295" s="9">
        <f t="shared" si="81"/>
        <v>5</v>
      </c>
      <c r="G1295" s="9">
        <f t="shared" si="82"/>
        <v>1</v>
      </c>
      <c r="H1295" s="10" t="str">
        <f t="shared" si="83"/>
        <v xml:space="preserve">insert into producto (
	id_producto,
	nom_producto,
	precio,
	cod_unidad_medida,
	cod_categ_producto)
values (
	1293,
	'Pimentón verde',
	1142.85714285714,
	5,
	1);
</v>
      </c>
    </row>
    <row r="1296" spans="1:8" ht="200.15" customHeight="1" x14ac:dyDescent="0.35">
      <c r="A1296" s="9" t="str">
        <f>SUBSTITUTE(Productos!A1297,"'","''")</f>
        <v>Pimienta</v>
      </c>
      <c r="B1296" s="9">
        <f t="shared" si="80"/>
        <v>1294</v>
      </c>
      <c r="C1296" s="9">
        <f>Productos!D1297</f>
        <v>27000</v>
      </c>
      <c r="D1296" s="9" t="str">
        <f>VLOOKUP(A1296,'Base de datos'!$E$2:$H$7486,4,FALSE)</f>
        <v>Kg.</v>
      </c>
      <c r="E1296" s="9" t="str">
        <f>VLOOKUP(A1296,'Base de datos'!$E$2:$H$7486,2,FALSE)</f>
        <v>Abarrotes</v>
      </c>
      <c r="F1296" s="9">
        <f t="shared" si="81"/>
        <v>1</v>
      </c>
      <c r="G1296" s="9">
        <f t="shared" si="82"/>
        <v>6</v>
      </c>
      <c r="H1296" s="10" t="str">
        <f t="shared" si="83"/>
        <v xml:space="preserve">insert into producto (
	id_producto,
	nom_producto,
	precio,
	cod_unidad_medida,
	cod_categ_producto)
values (
	1294,
	'Pimienta',
	27000,
	1,
	6);
</v>
      </c>
    </row>
    <row r="1297" spans="1:8" ht="200.15" customHeight="1" x14ac:dyDescent="0.35">
      <c r="A1297" s="9" t="str">
        <f>SUBSTITUTE(Productos!A1298,"'","''")</f>
        <v>Pimienta blanca molida</v>
      </c>
      <c r="B1297" s="9">
        <f t="shared" si="80"/>
        <v>1295</v>
      </c>
      <c r="C1297" s="9">
        <f>Productos!D1298</f>
        <v>27000</v>
      </c>
      <c r="D1297" s="9" t="str">
        <f>VLOOKUP(A1297,'Base de datos'!$E$2:$H$7486,4,FALSE)</f>
        <v>Kg.</v>
      </c>
      <c r="E1297" s="9" t="str">
        <f>VLOOKUP(A1297,'Base de datos'!$E$2:$H$7486,2,FALSE)</f>
        <v>Abarrotes</v>
      </c>
      <c r="F1297" s="9">
        <f t="shared" si="81"/>
        <v>1</v>
      </c>
      <c r="G1297" s="9">
        <f t="shared" si="82"/>
        <v>6</v>
      </c>
      <c r="H1297" s="10" t="str">
        <f t="shared" si="83"/>
        <v xml:space="preserve">insert into producto (
	id_producto,
	nom_producto,
	precio,
	cod_unidad_medida,
	cod_categ_producto)
values (
	1295,
	'Pimienta blanca molida',
	27000,
	1,
	6);
</v>
      </c>
    </row>
    <row r="1298" spans="1:8" ht="200.15" customHeight="1" x14ac:dyDescent="0.35">
      <c r="A1298" s="9" t="str">
        <f>SUBSTITUTE(Productos!A1299,"'","''")</f>
        <v>Pimienta mapuche</v>
      </c>
      <c r="B1298" s="9">
        <f t="shared" si="80"/>
        <v>1296</v>
      </c>
      <c r="C1298" s="9">
        <f>Productos!D1299</f>
        <v>27000</v>
      </c>
      <c r="D1298" s="9" t="str">
        <f>VLOOKUP(A1298,'Base de datos'!$E$2:$H$7486,4,FALSE)</f>
        <v>Kg.</v>
      </c>
      <c r="E1298" s="9" t="str">
        <f>VLOOKUP(A1298,'Base de datos'!$E$2:$H$7486,2,FALSE)</f>
        <v>Carnes, cecinas y embutidos</v>
      </c>
      <c r="F1298" s="9">
        <f t="shared" si="81"/>
        <v>1</v>
      </c>
      <c r="G1298" s="9">
        <f t="shared" si="82"/>
        <v>2</v>
      </c>
      <c r="H1298" s="10" t="str">
        <f t="shared" si="83"/>
        <v xml:space="preserve">insert into producto (
	id_producto,
	nom_producto,
	precio,
	cod_unidad_medida,
	cod_categ_producto)
values (
	1296,
	'Pimienta mapuche',
	27000,
	1,
	2);
</v>
      </c>
    </row>
    <row r="1299" spans="1:8" ht="200.15" customHeight="1" x14ac:dyDescent="0.35">
      <c r="A1299" s="9" t="str">
        <f>SUBSTITUTE(Productos!A1300,"'","''")</f>
        <v>Pimienta negra</v>
      </c>
      <c r="B1299" s="9">
        <f t="shared" si="80"/>
        <v>1297</v>
      </c>
      <c r="C1299" s="9">
        <f>Productos!D1300</f>
        <v>19500</v>
      </c>
      <c r="D1299" s="9" t="str">
        <f>VLOOKUP(A1299,'Base de datos'!$E$2:$H$7486,4,FALSE)</f>
        <v>Kg.</v>
      </c>
      <c r="E1299" s="9" t="str">
        <f>VLOOKUP(A1299,'Base de datos'!$E$2:$H$7486,2,FALSE)</f>
        <v>Abarrotes</v>
      </c>
      <c r="F1299" s="9">
        <f t="shared" si="81"/>
        <v>1</v>
      </c>
      <c r="G1299" s="9">
        <f t="shared" si="82"/>
        <v>6</v>
      </c>
      <c r="H1299" s="10" t="str">
        <f t="shared" si="83"/>
        <v xml:space="preserve">insert into producto (
	id_producto,
	nom_producto,
	precio,
	cod_unidad_medida,
	cod_categ_producto)
values (
	1297,
	'Pimienta negra',
	19500,
	1,
	6);
</v>
      </c>
    </row>
    <row r="1300" spans="1:8" ht="200.15" customHeight="1" x14ac:dyDescent="0.35">
      <c r="A1300" s="9" t="str">
        <f>SUBSTITUTE(Productos!A1301,"'","''")</f>
        <v>Pimienta negra en grano</v>
      </c>
      <c r="B1300" s="9">
        <f t="shared" si="80"/>
        <v>1298</v>
      </c>
      <c r="C1300" s="9">
        <f>Productos!D1301</f>
        <v>27000</v>
      </c>
      <c r="D1300" s="9" t="str">
        <f>VLOOKUP(A1300,'Base de datos'!$E$2:$H$7486,4,FALSE)</f>
        <v>Kg.</v>
      </c>
      <c r="E1300" s="9" t="str">
        <f>VLOOKUP(A1300,'Base de datos'!$E$2:$H$7486,2,FALSE)</f>
        <v>Carnes, cecinas y embutidos</v>
      </c>
      <c r="F1300" s="9">
        <f t="shared" si="81"/>
        <v>1</v>
      </c>
      <c r="G1300" s="9">
        <f t="shared" si="82"/>
        <v>2</v>
      </c>
      <c r="H1300" s="10" t="str">
        <f t="shared" si="83"/>
        <v xml:space="preserve">insert into producto (
	id_producto,
	nom_producto,
	precio,
	cod_unidad_medida,
	cod_categ_producto)
values (
	1298,
	'Pimienta negra en grano',
	27000,
	1,
	2);
</v>
      </c>
    </row>
    <row r="1301" spans="1:8" ht="200.15" customHeight="1" x14ac:dyDescent="0.35">
      <c r="A1301" s="9" t="str">
        <f>SUBSTITUTE(Productos!A1302,"'","''")</f>
        <v>Pimienta negra en polvo, 15 grs</v>
      </c>
      <c r="B1301" s="9">
        <f t="shared" si="80"/>
        <v>1299</v>
      </c>
      <c r="C1301" s="9">
        <f>Productos!D1302</f>
        <v>500</v>
      </c>
      <c r="D1301" s="9" t="str">
        <f>VLOOKUP(A1301,'Base de datos'!$E$2:$H$7486,4,FALSE)</f>
        <v>Kg.</v>
      </c>
      <c r="E1301" s="9" t="str">
        <f>VLOOKUP(A1301,'Base de datos'!$E$2:$H$7486,2,FALSE)</f>
        <v>Abarrotes</v>
      </c>
      <c r="F1301" s="9">
        <f t="shared" si="81"/>
        <v>1</v>
      </c>
      <c r="G1301" s="9">
        <f t="shared" si="82"/>
        <v>6</v>
      </c>
      <c r="H1301" s="10" t="str">
        <f t="shared" si="83"/>
        <v xml:space="preserve">insert into producto (
	id_producto,
	nom_producto,
	precio,
	cod_unidad_medida,
	cod_categ_producto)
values (
	1299,
	'Pimienta negra en polvo, 15 grs',
	500,
	1,
	6);
</v>
      </c>
    </row>
    <row r="1302" spans="1:8" ht="200.15" customHeight="1" x14ac:dyDescent="0.35">
      <c r="A1302" s="9" t="str">
        <f>SUBSTITUTE(Productos!A1303,"'","''")</f>
        <v>Pimienta negra entera</v>
      </c>
      <c r="B1302" s="9">
        <f t="shared" si="80"/>
        <v>1300</v>
      </c>
      <c r="C1302" s="9">
        <f>Productos!D1303</f>
        <v>27000</v>
      </c>
      <c r="D1302" s="9" t="str">
        <f>VLOOKUP(A1302,'Base de datos'!$E$2:$H$7486,4,FALSE)</f>
        <v>Kg.</v>
      </c>
      <c r="E1302" s="9" t="str">
        <f>VLOOKUP(A1302,'Base de datos'!$E$2:$H$7486,2,FALSE)</f>
        <v>Abarrotes</v>
      </c>
      <c r="F1302" s="9">
        <f t="shared" si="81"/>
        <v>1</v>
      </c>
      <c r="G1302" s="9">
        <f t="shared" si="82"/>
        <v>6</v>
      </c>
      <c r="H1302" s="10" t="str">
        <f t="shared" si="83"/>
        <v xml:space="preserve">insert into producto (
	id_producto,
	nom_producto,
	precio,
	cod_unidad_medida,
	cod_categ_producto)
values (
	1300,
	'Pimienta negra entera',
	27000,
	1,
	6);
</v>
      </c>
    </row>
    <row r="1303" spans="1:8" ht="200.15" customHeight="1" x14ac:dyDescent="0.35">
      <c r="A1303" s="9" t="str">
        <f>SUBSTITUTE(Productos!A1304,"'","''")</f>
        <v>Pimienta negra molida</v>
      </c>
      <c r="B1303" s="9">
        <f t="shared" si="80"/>
        <v>1301</v>
      </c>
      <c r="C1303" s="9">
        <f>Productos!D1304</f>
        <v>46177.333333333336</v>
      </c>
      <c r="D1303" s="9" t="str">
        <f>VLOOKUP(A1303,'Base de datos'!$E$2:$H$7486,4,FALSE)</f>
        <v>gr.</v>
      </c>
      <c r="E1303" s="9" t="str">
        <f>VLOOKUP(A1303,'Base de datos'!$E$2:$H$7486,2,FALSE)</f>
        <v>Abarrotes</v>
      </c>
      <c r="F1303" s="9">
        <f t="shared" si="81"/>
        <v>2</v>
      </c>
      <c r="G1303" s="9">
        <f t="shared" si="82"/>
        <v>6</v>
      </c>
      <c r="H1303" s="10" t="str">
        <f t="shared" si="83"/>
        <v xml:space="preserve">insert into producto (
	id_producto,
	nom_producto,
	precio,
	cod_unidad_medida,
	cod_categ_producto)
values (
	1301,
	'Pimienta negra molida',
	46177.3333333333,
	2,
	6);
</v>
      </c>
    </row>
    <row r="1304" spans="1:8" ht="200.15" customHeight="1" x14ac:dyDescent="0.35">
      <c r="A1304" s="9" t="str">
        <f>SUBSTITUTE(Productos!A1305,"'","''")</f>
        <v>Pimiento amarillo</v>
      </c>
      <c r="B1304" s="9">
        <f t="shared" si="80"/>
        <v>1302</v>
      </c>
      <c r="C1304" s="9">
        <f>Productos!D1305</f>
        <v>9275</v>
      </c>
      <c r="D1304" s="9" t="str">
        <f>VLOOKUP(A1304,'Base de datos'!$E$2:$H$7486,4,FALSE)</f>
        <v>unidad</v>
      </c>
      <c r="E1304" s="9" t="str">
        <f>VLOOKUP(A1304,'Base de datos'!$E$2:$H$7486,2,FALSE)</f>
        <v>Frutas y verduras</v>
      </c>
      <c r="F1304" s="9">
        <f t="shared" si="81"/>
        <v>5</v>
      </c>
      <c r="G1304" s="9">
        <f t="shared" si="82"/>
        <v>1</v>
      </c>
      <c r="H1304" s="10" t="str">
        <f t="shared" si="83"/>
        <v xml:space="preserve">insert into producto (
	id_producto,
	nom_producto,
	precio,
	cod_unidad_medida,
	cod_categ_producto)
values (
	1302,
	'Pimiento amarillo',
	9275,
	5,
	1);
</v>
      </c>
    </row>
    <row r="1305" spans="1:8" ht="200.15" customHeight="1" x14ac:dyDescent="0.35">
      <c r="A1305" s="9" t="str">
        <f>SUBSTITUTE(Productos!A1306,"'","''")</f>
        <v>Pimiento en conserva, lata pequeña</v>
      </c>
      <c r="B1305" s="9">
        <f t="shared" si="80"/>
        <v>1303</v>
      </c>
      <c r="C1305" s="9">
        <f>Productos!D1306</f>
        <v>9275</v>
      </c>
      <c r="D1305" s="9" t="str">
        <f>VLOOKUP(A1305,'Base de datos'!$E$2:$H$7486,4,FALSE)</f>
        <v>Kg.</v>
      </c>
      <c r="E1305" s="9" t="str">
        <f>VLOOKUP(A1305,'Base de datos'!$E$2:$H$7486,2,FALSE)</f>
        <v>Abarrotes</v>
      </c>
      <c r="F1305" s="9">
        <f t="shared" si="81"/>
        <v>1</v>
      </c>
      <c r="G1305" s="9">
        <f t="shared" si="82"/>
        <v>6</v>
      </c>
      <c r="H1305" s="10" t="str">
        <f t="shared" si="83"/>
        <v xml:space="preserve">insert into producto (
	id_producto,
	nom_producto,
	precio,
	cod_unidad_medida,
	cod_categ_producto)
values (
	1303,
	'Pimiento en conserva, lata pequeña',
	9275,
	1,
	6);
</v>
      </c>
    </row>
    <row r="1306" spans="1:8" ht="200.15" customHeight="1" x14ac:dyDescent="0.35">
      <c r="A1306" s="9" t="str">
        <f>SUBSTITUTE(Productos!A1307,"'","''")</f>
        <v>Pimiento rojo</v>
      </c>
      <c r="B1306" s="9">
        <f t="shared" si="80"/>
        <v>1304</v>
      </c>
      <c r="C1306" s="9">
        <f>Productos!D1307</f>
        <v>1400</v>
      </c>
      <c r="D1306" s="9" t="str">
        <f>VLOOKUP(A1306,'Base de datos'!$E$2:$H$7486,4,FALSE)</f>
        <v>unidad</v>
      </c>
      <c r="E1306" s="9" t="str">
        <f>VLOOKUP(A1306,'Base de datos'!$E$2:$H$7486,2,FALSE)</f>
        <v>Frutas y verduras</v>
      </c>
      <c r="F1306" s="9">
        <f t="shared" si="81"/>
        <v>5</v>
      </c>
      <c r="G1306" s="9">
        <f t="shared" si="82"/>
        <v>1</v>
      </c>
      <c r="H1306" s="10" t="str">
        <f t="shared" si="83"/>
        <v xml:space="preserve">insert into producto (
	id_producto,
	nom_producto,
	precio,
	cod_unidad_medida,
	cod_categ_producto)
values (
	1304,
	'Pimiento rojo',
	1400,
	5,
	1);
</v>
      </c>
    </row>
    <row r="1307" spans="1:8" ht="200.15" customHeight="1" x14ac:dyDescent="0.35">
      <c r="A1307" s="9" t="str">
        <f>SUBSTITUTE(Productos!A1308,"'","''")</f>
        <v>Pimiento verde</v>
      </c>
      <c r="B1307" s="9">
        <f t="shared" si="80"/>
        <v>1305</v>
      </c>
      <c r="C1307" s="9">
        <f>Productos!D1308</f>
        <v>9275</v>
      </c>
      <c r="D1307" s="9" t="str">
        <f>VLOOKUP(A1307,'Base de datos'!$E$2:$H$7486,4,FALSE)</f>
        <v>unidad</v>
      </c>
      <c r="E1307" s="9" t="str">
        <f>VLOOKUP(A1307,'Base de datos'!$E$2:$H$7486,2,FALSE)</f>
        <v>Frutas y verduras</v>
      </c>
      <c r="F1307" s="9">
        <f t="shared" si="81"/>
        <v>5</v>
      </c>
      <c r="G1307" s="9">
        <f t="shared" si="82"/>
        <v>1</v>
      </c>
      <c r="H1307" s="10" t="str">
        <f t="shared" si="83"/>
        <v xml:space="preserve">insert into producto (
	id_producto,
	nom_producto,
	precio,
	cod_unidad_medida,
	cod_categ_producto)
values (
	1305,
	'Pimiento verde',
	9275,
	5,
	1);
</v>
      </c>
    </row>
    <row r="1308" spans="1:8" ht="200.15" customHeight="1" x14ac:dyDescent="0.35">
      <c r="A1308" s="9" t="str">
        <f>SUBSTITUTE(Productos!A1309,"'","''")</f>
        <v>Pinchos de bambú 10 cms bolsa</v>
      </c>
      <c r="B1308" s="9">
        <f t="shared" si="80"/>
        <v>1306</v>
      </c>
      <c r="C1308" s="9">
        <f>Productos!D1309</f>
        <v>2200</v>
      </c>
      <c r="D1308" s="9" t="str">
        <f>VLOOKUP(A1308,'Base de datos'!$E$2:$H$7486,4,FALSE)</f>
        <v>unidad</v>
      </c>
      <c r="E1308" s="9" t="str">
        <f>VLOOKUP(A1308,'Base de datos'!$E$2:$H$7486,2,FALSE)</f>
        <v>No alimenticios</v>
      </c>
      <c r="F1308" s="9">
        <f t="shared" si="81"/>
        <v>5</v>
      </c>
      <c r="G1308" s="9">
        <f t="shared" si="82"/>
        <v>8</v>
      </c>
      <c r="H1308" s="10" t="str">
        <f t="shared" si="83"/>
        <v xml:space="preserve">insert into producto (
	id_producto,
	nom_producto,
	precio,
	cod_unidad_medida,
	cod_categ_producto)
values (
	1306,
	'Pinchos de bambú 10 cms bolsa',
	2200,
	5,
	8);
</v>
      </c>
    </row>
    <row r="1309" spans="1:8" ht="200.15" customHeight="1" x14ac:dyDescent="0.35">
      <c r="A1309" s="9" t="str">
        <f>SUBSTITUTE(Productos!A1310,"'","''")</f>
        <v>Pinchos de bambú medianos</v>
      </c>
      <c r="B1309" s="9">
        <f t="shared" si="80"/>
        <v>1307</v>
      </c>
      <c r="C1309" s="9">
        <f>Productos!D1310</f>
        <v>2200</v>
      </c>
      <c r="D1309" s="9" t="str">
        <f>VLOOKUP(A1309,'Base de datos'!$E$2:$H$7486,4,FALSE)</f>
        <v>unidad</v>
      </c>
      <c r="E1309" s="9" t="str">
        <f>VLOOKUP(A1309,'Base de datos'!$E$2:$H$7486,2,FALSE)</f>
        <v>Abarrotes</v>
      </c>
      <c r="F1309" s="9">
        <f t="shared" si="81"/>
        <v>5</v>
      </c>
      <c r="G1309" s="9">
        <f t="shared" si="82"/>
        <v>6</v>
      </c>
      <c r="H1309" s="10" t="str">
        <f t="shared" si="83"/>
        <v xml:space="preserve">insert into producto (
	id_producto,
	nom_producto,
	precio,
	cod_unidad_medida,
	cod_categ_producto)
values (
	1307,
	'Pinchos de bambú medianos',
	2200,
	5,
	6);
</v>
      </c>
    </row>
    <row r="1310" spans="1:8" ht="200.15" customHeight="1" x14ac:dyDescent="0.35">
      <c r="A1310" s="9" t="str">
        <f>SUBSTITUTE(Productos!A1311,"'","''")</f>
        <v>Pinoli o nueces</v>
      </c>
      <c r="B1310" s="9">
        <f t="shared" si="80"/>
        <v>1308</v>
      </c>
      <c r="C1310" s="9">
        <f>Productos!D1311</f>
        <v>19900</v>
      </c>
      <c r="D1310" s="9" t="str">
        <f>VLOOKUP(A1310,'Base de datos'!$E$2:$H$7486,4,FALSE)</f>
        <v>Kg.</v>
      </c>
      <c r="E1310" s="9" t="str">
        <f>VLOOKUP(A1310,'Base de datos'!$E$2:$H$7486,2,FALSE)</f>
        <v>Abarrotes</v>
      </c>
      <c r="F1310" s="9">
        <f t="shared" si="81"/>
        <v>1</v>
      </c>
      <c r="G1310" s="9">
        <f t="shared" si="82"/>
        <v>6</v>
      </c>
      <c r="H1310" s="10" t="str">
        <f t="shared" si="83"/>
        <v xml:space="preserve">insert into producto (
	id_producto,
	nom_producto,
	precio,
	cod_unidad_medida,
	cod_categ_producto)
values (
	1308,
	'Pinoli o nueces',
	19900,
	1,
	6);
</v>
      </c>
    </row>
    <row r="1311" spans="1:8" ht="200.15" customHeight="1" x14ac:dyDescent="0.35">
      <c r="A1311" s="9" t="str">
        <f>SUBSTITUTE(Productos!A1312,"'","''")</f>
        <v>Pinot noir (750 cc) botella</v>
      </c>
      <c r="B1311" s="9">
        <f t="shared" si="80"/>
        <v>1309</v>
      </c>
      <c r="C1311" s="9">
        <f>Productos!D1312</f>
        <v>6380</v>
      </c>
      <c r="D1311" s="9" t="str">
        <f>VLOOKUP(A1311,'Base de datos'!$E$2:$H$7486,4,FALSE)</f>
        <v>unidad</v>
      </c>
      <c r="E1311" s="9" t="str">
        <f>VLOOKUP(A1311,'Base de datos'!$E$2:$H$7486,2,FALSE)</f>
        <v>Carnes, cecinas y embutidos</v>
      </c>
      <c r="F1311" s="9">
        <f t="shared" si="81"/>
        <v>5</v>
      </c>
      <c r="G1311" s="9">
        <f t="shared" si="82"/>
        <v>2</v>
      </c>
      <c r="H1311" s="10" t="str">
        <f t="shared" si="83"/>
        <v xml:space="preserve">insert into producto (
	id_producto,
	nom_producto,
	precio,
	cod_unidad_medida,
	cod_categ_producto)
values (
	1309,
	'Pinot noir (750 cc) botella',
	6380,
	5,
	2);
</v>
      </c>
    </row>
    <row r="1312" spans="1:8" ht="200.15" customHeight="1" x14ac:dyDescent="0.35">
      <c r="A1312" s="9" t="str">
        <f>SUBSTITUTE(Productos!A1313,"'","''")</f>
        <v>Pinot noir la ronciere cantoalba/ morande reserva bot.</v>
      </c>
      <c r="B1312" s="9">
        <f t="shared" si="80"/>
        <v>1310</v>
      </c>
      <c r="C1312" s="9">
        <f>Productos!D1313</f>
        <v>6380</v>
      </c>
      <c r="D1312" s="9" t="str">
        <f>VLOOKUP(A1312,'Base de datos'!$E$2:$H$7486,4,FALSE)</f>
        <v>unidad</v>
      </c>
      <c r="E1312" s="9" t="str">
        <f>VLOOKUP(A1312,'Base de datos'!$E$2:$H$7486,2,FALSE)</f>
        <v>Vinos, licores y bebidas</v>
      </c>
      <c r="F1312" s="9">
        <f t="shared" si="81"/>
        <v>5</v>
      </c>
      <c r="G1312" s="9">
        <f t="shared" si="82"/>
        <v>7</v>
      </c>
      <c r="H1312" s="10" t="str">
        <f t="shared" si="83"/>
        <v xml:space="preserve">insert into producto (
	id_producto,
	nom_producto,
	precio,
	cod_unidad_medida,
	cod_categ_producto)
values (
	1310,
	'Pinot noir la ronciere cantoalba/ morande reserva bot.',
	6380,
	5,
	7);
</v>
      </c>
    </row>
    <row r="1313" spans="1:8" ht="200.15" customHeight="1" x14ac:dyDescent="0.35">
      <c r="A1313" s="9" t="str">
        <f>SUBSTITUTE(Productos!A1314,"'","''")</f>
        <v>Pinzas de madera pequeñas (perritos)</v>
      </c>
      <c r="B1313" s="9">
        <f t="shared" si="80"/>
        <v>1311</v>
      </c>
      <c r="C1313" s="9">
        <f>Productos!D1314</f>
        <v>20000</v>
      </c>
      <c r="D1313" s="9" t="str">
        <f>VLOOKUP(A1313,'Base de datos'!$E$2:$H$7486,4,FALSE)</f>
        <v>unidad</v>
      </c>
      <c r="E1313" s="9" t="str">
        <f>VLOOKUP(A1313,'Base de datos'!$E$2:$H$7486,2,FALSE)</f>
        <v>No alimenticios</v>
      </c>
      <c r="F1313" s="9">
        <f t="shared" si="81"/>
        <v>5</v>
      </c>
      <c r="G1313" s="9">
        <f t="shared" si="82"/>
        <v>8</v>
      </c>
      <c r="H1313" s="10" t="str">
        <f t="shared" si="83"/>
        <v xml:space="preserve">insert into producto (
	id_producto,
	nom_producto,
	precio,
	cod_unidad_medida,
	cod_categ_producto)
values (
	1311,
	'Pinzas de madera pequeñas (perritos)',
	20000,
	5,
	8);
</v>
      </c>
    </row>
    <row r="1314" spans="1:8" ht="200.15" customHeight="1" x14ac:dyDescent="0.35">
      <c r="A1314" s="9" t="str">
        <f>SUBSTITUTE(Productos!A1315,"'","''")</f>
        <v>Piña</v>
      </c>
      <c r="B1314" s="9">
        <f t="shared" si="80"/>
        <v>1312</v>
      </c>
      <c r="C1314" s="9">
        <f>Productos!D1315</f>
        <v>2445</v>
      </c>
      <c r="D1314" s="9" t="str">
        <f>VLOOKUP(A1314,'Base de datos'!$E$2:$H$7486,4,FALSE)</f>
        <v>unidad</v>
      </c>
      <c r="E1314" s="9" t="str">
        <f>VLOOKUP(A1314,'Base de datos'!$E$2:$H$7486,2,FALSE)</f>
        <v>Frutas y verduras</v>
      </c>
      <c r="F1314" s="9">
        <f t="shared" si="81"/>
        <v>5</v>
      </c>
      <c r="G1314" s="9">
        <f t="shared" si="82"/>
        <v>1</v>
      </c>
      <c r="H1314" s="10" t="str">
        <f t="shared" si="83"/>
        <v xml:space="preserve">insert into producto (
	id_producto,
	nom_producto,
	precio,
	cod_unidad_medida,
	cod_categ_producto)
values (
	1312,
	'Piña',
	2445,
	5,
	1);
</v>
      </c>
    </row>
    <row r="1315" spans="1:8" ht="200.15" customHeight="1" x14ac:dyDescent="0.35">
      <c r="A1315" s="9" t="str">
        <f>SUBSTITUTE(Productos!A1316,"'","''")</f>
        <v>Piña , pelada</v>
      </c>
      <c r="B1315" s="9">
        <f t="shared" si="80"/>
        <v>1313</v>
      </c>
      <c r="C1315" s="9">
        <f>Productos!D1316</f>
        <v>3500</v>
      </c>
      <c r="D1315" s="9" t="str">
        <f>VLOOKUP(A1315,'Base de datos'!$E$2:$H$7486,4,FALSE)</f>
        <v>unidad</v>
      </c>
      <c r="E1315" s="9" t="str">
        <f>VLOOKUP(A1315,'Base de datos'!$E$2:$H$7486,2,FALSE)</f>
        <v>Frutas y verduras</v>
      </c>
      <c r="F1315" s="9">
        <f t="shared" si="81"/>
        <v>5</v>
      </c>
      <c r="G1315" s="9">
        <f t="shared" si="82"/>
        <v>1</v>
      </c>
      <c r="H1315" s="10" t="str">
        <f t="shared" si="83"/>
        <v xml:space="preserve">insert into producto (
	id_producto,
	nom_producto,
	precio,
	cod_unidad_medida,
	cod_categ_producto)
values (
	1313,
	'Piña , pelada',
	3500,
	5,
	1);
</v>
      </c>
    </row>
    <row r="1316" spans="1:8" ht="200.15" customHeight="1" x14ac:dyDescent="0.35">
      <c r="A1316" s="9" t="str">
        <f>SUBSTITUTE(Productos!A1317,"'","''")</f>
        <v>Piña caramelo</v>
      </c>
      <c r="B1316" s="9">
        <f t="shared" si="80"/>
        <v>1314</v>
      </c>
      <c r="C1316" s="9">
        <f>Productos!D1317</f>
        <v>3490</v>
      </c>
      <c r="D1316" s="9" t="str">
        <f>VLOOKUP(A1316,'Base de datos'!$E$2:$H$7486,4,FALSE)</f>
        <v>unidad</v>
      </c>
      <c r="E1316" s="9" t="str">
        <f>VLOOKUP(A1316,'Base de datos'!$E$2:$H$7486,2,FALSE)</f>
        <v>Frutas y verduras</v>
      </c>
      <c r="F1316" s="9">
        <f t="shared" si="81"/>
        <v>5</v>
      </c>
      <c r="G1316" s="9">
        <f t="shared" si="82"/>
        <v>1</v>
      </c>
      <c r="H1316" s="10" t="str">
        <f t="shared" si="83"/>
        <v xml:space="preserve">insert into producto (
	id_producto,
	nom_producto,
	precio,
	cod_unidad_medida,
	cod_categ_producto)
values (
	1314,
	'Piña caramelo',
	3490,
	5,
	1);
</v>
      </c>
    </row>
    <row r="1317" spans="1:8" ht="200.15" customHeight="1" x14ac:dyDescent="0.35">
      <c r="A1317" s="9" t="str">
        <f>SUBSTITUTE(Productos!A1318,"'","''")</f>
        <v>Piña caramelo grande</v>
      </c>
      <c r="B1317" s="9">
        <f t="shared" si="80"/>
        <v>1315</v>
      </c>
      <c r="C1317" s="9">
        <f>Productos!D1318</f>
        <v>3490</v>
      </c>
      <c r="D1317" s="9" t="str">
        <f>VLOOKUP(A1317,'Base de datos'!$E$2:$H$7486,4,FALSE)</f>
        <v>unidad</v>
      </c>
      <c r="E1317" s="9" t="str">
        <f>VLOOKUP(A1317,'Base de datos'!$E$2:$H$7486,2,FALSE)</f>
        <v>Frutas y verduras</v>
      </c>
      <c r="F1317" s="9">
        <f t="shared" si="81"/>
        <v>5</v>
      </c>
      <c r="G1317" s="9">
        <f t="shared" si="82"/>
        <v>1</v>
      </c>
      <c r="H1317" s="10" t="str">
        <f t="shared" si="83"/>
        <v xml:space="preserve">insert into producto (
	id_producto,
	nom_producto,
	precio,
	cod_unidad_medida,
	cod_categ_producto)
values (
	1315,
	'Piña caramelo grande',
	3490,
	5,
	1);
</v>
      </c>
    </row>
    <row r="1318" spans="1:8" ht="200.15" customHeight="1" x14ac:dyDescent="0.35">
      <c r="A1318" s="9" t="str">
        <f>SUBSTITUTE(Productos!A1319,"'","''")</f>
        <v>Piña conserva rodaja tarro</v>
      </c>
      <c r="B1318" s="9">
        <f t="shared" si="80"/>
        <v>1316</v>
      </c>
      <c r="C1318" s="9">
        <f>Productos!D1319</f>
        <v>3500</v>
      </c>
      <c r="D1318" s="9" t="str">
        <f>VLOOKUP(A1318,'Base de datos'!$E$2:$H$7486,4,FALSE)</f>
        <v>unidad</v>
      </c>
      <c r="E1318" s="9" t="str">
        <f>VLOOKUP(A1318,'Base de datos'!$E$2:$H$7486,2,FALSE)</f>
        <v>Abarrotes</v>
      </c>
      <c r="F1318" s="9">
        <f t="shared" si="81"/>
        <v>5</v>
      </c>
      <c r="G1318" s="9">
        <f t="shared" si="82"/>
        <v>6</v>
      </c>
      <c r="H1318" s="10" t="str">
        <f t="shared" si="83"/>
        <v xml:space="preserve">insert into producto (
	id_producto,
	nom_producto,
	precio,
	cod_unidad_medida,
	cod_categ_producto)
values (
	1316,
	'Piña conserva rodaja tarro',
	3500,
	5,
	6);
</v>
      </c>
    </row>
    <row r="1319" spans="1:8" ht="200.15" customHeight="1" x14ac:dyDescent="0.35">
      <c r="A1319" s="9" t="str">
        <f>SUBSTITUTE(Productos!A1320,"'","''")</f>
        <v>Piña en conserva de de 822 grs</v>
      </c>
      <c r="B1319" s="9">
        <f t="shared" si="80"/>
        <v>1317</v>
      </c>
      <c r="C1319" s="9">
        <f>Productos!D1320</f>
        <v>3500</v>
      </c>
      <c r="D1319" s="9" t="str">
        <f>VLOOKUP(A1319,'Base de datos'!$E$2:$H$7486,4,FALSE)</f>
        <v>unidad</v>
      </c>
      <c r="E1319" s="9" t="str">
        <f>VLOOKUP(A1319,'Base de datos'!$E$2:$H$7486,2,FALSE)</f>
        <v>Carnes, cecinas y embutidos</v>
      </c>
      <c r="F1319" s="9">
        <f t="shared" si="81"/>
        <v>5</v>
      </c>
      <c r="G1319" s="9">
        <f t="shared" si="82"/>
        <v>2</v>
      </c>
      <c r="H1319" s="10" t="str">
        <f t="shared" si="83"/>
        <v xml:space="preserve">insert into producto (
	id_producto,
	nom_producto,
	precio,
	cod_unidad_medida,
	cod_categ_producto)
values (
	1317,
	'Piña en conserva de de 822 grs',
	3500,
	5,
	2);
</v>
      </c>
    </row>
    <row r="1320" spans="1:8" ht="200.15" customHeight="1" x14ac:dyDescent="0.35">
      <c r="A1320" s="9" t="str">
        <f>SUBSTITUTE(Productos!A1321,"'","''")</f>
        <v>Piña en conserva tarro</v>
      </c>
      <c r="B1320" s="9">
        <f t="shared" si="80"/>
        <v>1318</v>
      </c>
      <c r="C1320" s="9">
        <f>Productos!D1321</f>
        <v>3500</v>
      </c>
      <c r="D1320" s="9" t="str">
        <f>VLOOKUP(A1320,'Base de datos'!$E$2:$H$7486,4,FALSE)</f>
        <v>unidad</v>
      </c>
      <c r="E1320" s="9" t="str">
        <f>VLOOKUP(A1320,'Base de datos'!$E$2:$H$7486,2,FALSE)</f>
        <v>Abarrotes</v>
      </c>
      <c r="F1320" s="9">
        <f t="shared" si="81"/>
        <v>5</v>
      </c>
      <c r="G1320" s="9">
        <f t="shared" si="82"/>
        <v>6</v>
      </c>
      <c r="H1320" s="10" t="str">
        <f t="shared" si="83"/>
        <v xml:space="preserve">insert into producto (
	id_producto,
	nom_producto,
	precio,
	cod_unidad_medida,
	cod_categ_producto)
values (
	1318,
	'Piña en conserva tarro',
	3500,
	5,
	6);
</v>
      </c>
    </row>
    <row r="1321" spans="1:8" ht="200.15" customHeight="1" x14ac:dyDescent="0.35">
      <c r="A1321" s="9" t="str">
        <f>SUBSTITUTE(Productos!A1322,"'","''")</f>
        <v>Piña madura</v>
      </c>
      <c r="B1321" s="9">
        <f t="shared" si="80"/>
        <v>1319</v>
      </c>
      <c r="C1321" s="9">
        <f>Productos!D1322</f>
        <v>2445</v>
      </c>
      <c r="D1321" s="9" t="str">
        <f>VLOOKUP(A1321,'Base de datos'!$E$2:$H$7486,4,FALSE)</f>
        <v>unidad</v>
      </c>
      <c r="E1321" s="9" t="str">
        <f>VLOOKUP(A1321,'Base de datos'!$E$2:$H$7486,2,FALSE)</f>
        <v>Carnes, cecinas y embutidos</v>
      </c>
      <c r="F1321" s="9">
        <f t="shared" si="81"/>
        <v>5</v>
      </c>
      <c r="G1321" s="9">
        <f t="shared" si="82"/>
        <v>2</v>
      </c>
      <c r="H1321" s="10" t="str">
        <f t="shared" si="83"/>
        <v xml:space="preserve">insert into producto (
	id_producto,
	nom_producto,
	precio,
	cod_unidad_medida,
	cod_categ_producto)
values (
	1319,
	'Piña madura',
	2445,
	5,
	2);
</v>
      </c>
    </row>
    <row r="1322" spans="1:8" ht="200.15" customHeight="1" x14ac:dyDescent="0.35">
      <c r="A1322" s="9" t="str">
        <f>SUBSTITUTE(Productos!A1323,"'","''")</f>
        <v>Piña natural</v>
      </c>
      <c r="B1322" s="9">
        <f t="shared" si="80"/>
        <v>1320</v>
      </c>
      <c r="C1322" s="9">
        <f>Productos!D1323</f>
        <v>2445</v>
      </c>
      <c r="D1322" s="9" t="str">
        <f>VLOOKUP(A1322,'Base de datos'!$E$2:$H$7486,4,FALSE)</f>
        <v>unidad</v>
      </c>
      <c r="E1322" s="9" t="str">
        <f>VLOOKUP(A1322,'Base de datos'!$E$2:$H$7486,2,FALSE)</f>
        <v>Frutas y verduras</v>
      </c>
      <c r="F1322" s="9">
        <f t="shared" si="81"/>
        <v>5</v>
      </c>
      <c r="G1322" s="9">
        <f t="shared" si="82"/>
        <v>1</v>
      </c>
      <c r="H1322" s="10" t="str">
        <f t="shared" si="83"/>
        <v xml:space="preserve">insert into producto (
	id_producto,
	nom_producto,
	precio,
	cod_unidad_medida,
	cod_categ_producto)
values (
	1320,
	'Piña natural',
	2445,
	5,
	1);
</v>
      </c>
    </row>
    <row r="1323" spans="1:8" ht="200.15" customHeight="1" x14ac:dyDescent="0.35">
      <c r="A1323" s="9" t="str">
        <f>SUBSTITUTE(Productos!A1324,"'","''")</f>
        <v>Piñones cocidos</v>
      </c>
      <c r="B1323" s="9">
        <f t="shared" si="80"/>
        <v>1321</v>
      </c>
      <c r="C1323" s="9">
        <f>Productos!D1324</f>
        <v>2890</v>
      </c>
      <c r="D1323" s="9" t="str">
        <f>VLOOKUP(A1323,'Base de datos'!$E$2:$H$7486,4,FALSE)</f>
        <v>Kg.</v>
      </c>
      <c r="E1323" s="9" t="str">
        <f>VLOOKUP(A1323,'Base de datos'!$E$2:$H$7486,2,FALSE)</f>
        <v>Carnes, cecinas y embutidos</v>
      </c>
      <c r="F1323" s="9">
        <f t="shared" si="81"/>
        <v>1</v>
      </c>
      <c r="G1323" s="9">
        <f t="shared" si="82"/>
        <v>2</v>
      </c>
      <c r="H1323" s="10" t="str">
        <f t="shared" si="83"/>
        <v xml:space="preserve">insert into producto (
	id_producto,
	nom_producto,
	precio,
	cod_unidad_medida,
	cod_categ_producto)
values (
	1321,
	'Piñones cocidos',
	2890,
	1,
	2);
</v>
      </c>
    </row>
    <row r="1324" spans="1:8" ht="200.15" customHeight="1" x14ac:dyDescent="0.35">
      <c r="A1324" s="9" t="str">
        <f>SUBSTITUTE(Productos!A1325,"'","''")</f>
        <v>Pipeño cacique bot.</v>
      </c>
      <c r="B1324" s="9">
        <f t="shared" si="80"/>
        <v>1322</v>
      </c>
      <c r="C1324" s="9">
        <f>Productos!D1325</f>
        <v>6500</v>
      </c>
      <c r="D1324" s="9" t="str">
        <f>VLOOKUP(A1324,'Base de datos'!$E$2:$H$7486,4,FALSE)</f>
        <v>unidad</v>
      </c>
      <c r="E1324" s="9" t="str">
        <f>VLOOKUP(A1324,'Base de datos'!$E$2:$H$7486,2,FALSE)</f>
        <v>Vinos, licores y bebidas</v>
      </c>
      <c r="F1324" s="9">
        <f t="shared" si="81"/>
        <v>5</v>
      </c>
      <c r="G1324" s="9">
        <f t="shared" si="82"/>
        <v>7</v>
      </c>
      <c r="H1324" s="10" t="str">
        <f t="shared" si="83"/>
        <v xml:space="preserve">insert into producto (
	id_producto,
	nom_producto,
	precio,
	cod_unidad_medida,
	cod_categ_producto)
values (
	1322,
	'Pipeño cacique bot.',
	6500,
	5,
	7);
</v>
      </c>
    </row>
    <row r="1325" spans="1:8" ht="200.15" customHeight="1" x14ac:dyDescent="0.35">
      <c r="A1325" s="9" t="str">
        <f>SUBSTITUTE(Productos!A1326,"'","''")</f>
        <v>Pipeño dulce</v>
      </c>
      <c r="B1325" s="9">
        <f t="shared" si="80"/>
        <v>1323</v>
      </c>
      <c r="C1325" s="9">
        <f>Productos!D1326</f>
        <v>6500</v>
      </c>
      <c r="D1325" s="9" t="str">
        <f>VLOOKUP(A1325,'Base de datos'!$E$2:$H$7486,4,FALSE)</f>
        <v>lt.</v>
      </c>
      <c r="E1325" s="9" t="str">
        <f>VLOOKUP(A1325,'Base de datos'!$E$2:$H$7486,2,FALSE)</f>
        <v>Vinos, licores y bebidas</v>
      </c>
      <c r="F1325" s="9">
        <f t="shared" si="81"/>
        <v>3</v>
      </c>
      <c r="G1325" s="9">
        <f t="shared" si="82"/>
        <v>7</v>
      </c>
      <c r="H1325" s="10" t="str">
        <f t="shared" si="83"/>
        <v xml:space="preserve">insert into producto (
	id_producto,
	nom_producto,
	precio,
	cod_unidad_medida,
	cod_categ_producto)
values (
	1323,
	'Pipeño dulce',
	6500,
	3,
	7);
</v>
      </c>
    </row>
    <row r="1326" spans="1:8" ht="200.15" customHeight="1" x14ac:dyDescent="0.35">
      <c r="A1326" s="9" t="str">
        <f>SUBSTITUTE(Productos!A1327,"'","''")</f>
        <v>Pipoca</v>
      </c>
      <c r="B1326" s="9">
        <f t="shared" si="80"/>
        <v>1324</v>
      </c>
      <c r="C1326" s="9">
        <f>Productos!D1327</f>
        <v>3000</v>
      </c>
      <c r="D1326" s="9" t="str">
        <f>VLOOKUP(A1326,'Base de datos'!$E$2:$H$7486,4,FALSE)</f>
        <v>Kg.</v>
      </c>
      <c r="E1326" s="9" t="str">
        <f>VLOOKUP(A1326,'Base de datos'!$E$2:$H$7486,2,FALSE)</f>
        <v>Carnes, cecinas y embutidos</v>
      </c>
      <c r="F1326" s="9">
        <f t="shared" si="81"/>
        <v>1</v>
      </c>
      <c r="G1326" s="9">
        <f t="shared" si="82"/>
        <v>2</v>
      </c>
      <c r="H1326" s="10" t="str">
        <f t="shared" si="83"/>
        <v xml:space="preserve">insert into producto (
	id_producto,
	nom_producto,
	precio,
	cod_unidad_medida,
	cod_categ_producto)
values (
	1324,
	'Pipoca',
	3000,
	1,
	2);
</v>
      </c>
    </row>
    <row r="1327" spans="1:8" ht="200.15" customHeight="1" x14ac:dyDescent="0.35">
      <c r="A1327" s="9" t="str">
        <f>SUBSTITUTE(Productos!A1328,"'","''")</f>
        <v>Pisco</v>
      </c>
      <c r="B1327" s="9">
        <f t="shared" si="80"/>
        <v>1325</v>
      </c>
      <c r="C1327" s="9">
        <f>Productos!D1328</f>
        <v>5200</v>
      </c>
      <c r="D1327" s="9" t="str">
        <f>VLOOKUP(A1327,'Base de datos'!$E$2:$H$7486,4,FALSE)</f>
        <v>Kg.</v>
      </c>
      <c r="E1327" s="9" t="str">
        <f>VLOOKUP(A1327,'Base de datos'!$E$2:$H$7486,2,FALSE)</f>
        <v>Carnes, cecinas y embutidos</v>
      </c>
      <c r="F1327" s="9">
        <f t="shared" si="81"/>
        <v>1</v>
      </c>
      <c r="G1327" s="9">
        <f t="shared" si="82"/>
        <v>2</v>
      </c>
      <c r="H1327" s="10" t="str">
        <f t="shared" si="83"/>
        <v xml:space="preserve">insert into producto (
	id_producto,
	nom_producto,
	precio,
	cod_unidad_medida,
	cod_categ_producto)
values (
	1325,
	'Pisco',
	5200,
	1,
	2);
</v>
      </c>
    </row>
    <row r="1328" spans="1:8" ht="200.15" customHeight="1" x14ac:dyDescent="0.35">
      <c r="A1328" s="9" t="str">
        <f>SUBSTITUTE(Productos!A1329,"'","''")</f>
        <v>Pisco "Alto del Carmen" 35°</v>
      </c>
      <c r="B1328" s="9">
        <f t="shared" si="80"/>
        <v>1326</v>
      </c>
      <c r="C1328" s="9">
        <f>Productos!D1329</f>
        <v>5200</v>
      </c>
      <c r="D1328" s="9" t="str">
        <f>VLOOKUP(A1328,'Base de datos'!$E$2:$H$7486,4,FALSE)</f>
        <v>unidad</v>
      </c>
      <c r="E1328" s="9" t="str">
        <f>VLOOKUP(A1328,'Base de datos'!$E$2:$H$7486,2,FALSE)</f>
        <v>Carnes, cecinas y embutidos</v>
      </c>
      <c r="F1328" s="9">
        <f t="shared" si="81"/>
        <v>5</v>
      </c>
      <c r="G1328" s="9">
        <f t="shared" si="82"/>
        <v>2</v>
      </c>
      <c r="H1328" s="10" t="str">
        <f t="shared" si="83"/>
        <v xml:space="preserve">insert into producto (
	id_producto,
	nom_producto,
	precio,
	cod_unidad_medida,
	cod_categ_producto)
values (
	1326,
	'Pisco "Alto del Carmen" 35°',
	5200,
	5,
	2);
</v>
      </c>
    </row>
    <row r="1329" spans="1:8" ht="200.15" customHeight="1" x14ac:dyDescent="0.35">
      <c r="A1329" s="9" t="str">
        <f>SUBSTITUTE(Productos!A1330,"'","''")</f>
        <v>Pisco "Espíritu del Elqui" 40* trasparente bot</v>
      </c>
      <c r="B1329" s="9">
        <f t="shared" si="80"/>
        <v>1327</v>
      </c>
      <c r="C1329" s="9">
        <f>Productos!D1330</f>
        <v>8090</v>
      </c>
      <c r="D1329" s="9" t="str">
        <f>VLOOKUP(A1329,'Base de datos'!$E$2:$H$7486,4,FALSE)</f>
        <v>unidad</v>
      </c>
      <c r="E1329" s="9" t="str">
        <f>VLOOKUP(A1329,'Base de datos'!$E$2:$H$7486,2,FALSE)</f>
        <v>Vinos, licores y bebidas</v>
      </c>
      <c r="F1329" s="9">
        <f t="shared" si="81"/>
        <v>5</v>
      </c>
      <c r="G1329" s="9">
        <f t="shared" si="82"/>
        <v>7</v>
      </c>
      <c r="H1329" s="10" t="str">
        <f t="shared" si="83"/>
        <v xml:space="preserve">insert into producto (
	id_producto,
	nom_producto,
	precio,
	cod_unidad_medida,
	cod_categ_producto)
values (
	1327,
	'Pisco "Espíritu del Elqui" 40* trasparente bot',
	8090,
	5,
	7);
</v>
      </c>
    </row>
    <row r="1330" spans="1:8" ht="200.15" customHeight="1" x14ac:dyDescent="0.35">
      <c r="A1330" s="9" t="str">
        <f>SUBSTITUTE(Productos!A1331,"'","''")</f>
        <v>Pisco (aguardiente de uva) peruano  bot.</v>
      </c>
      <c r="B1330" s="9">
        <f t="shared" si="80"/>
        <v>1328</v>
      </c>
      <c r="C1330" s="9">
        <f>Productos!D1331</f>
        <v>13800</v>
      </c>
      <c r="D1330" s="9" t="str">
        <f>VLOOKUP(A1330,'Base de datos'!$E$2:$H$7486,4,FALSE)</f>
        <v>unidad</v>
      </c>
      <c r="E1330" s="9" t="str">
        <f>VLOOKUP(A1330,'Base de datos'!$E$2:$H$7486,2,FALSE)</f>
        <v>Vinos, licores y bebidas</v>
      </c>
      <c r="F1330" s="9">
        <f t="shared" si="81"/>
        <v>5</v>
      </c>
      <c r="G1330" s="9">
        <f t="shared" si="82"/>
        <v>7</v>
      </c>
      <c r="H1330" s="10" t="str">
        <f t="shared" si="83"/>
        <v xml:space="preserve">insert into producto (
	id_producto,
	nom_producto,
	precio,
	cod_unidad_medida,
	cod_categ_producto)
values (
	1328,
	'Pisco (aguardiente de uva) peruano  bot.',
	13800,
	5,
	7);
</v>
      </c>
    </row>
    <row r="1331" spans="1:8" ht="200.15" customHeight="1" x14ac:dyDescent="0.35">
      <c r="A1331" s="9" t="str">
        <f>SUBSTITUTE(Productos!A1332,"'","''")</f>
        <v>Pisco 35°</v>
      </c>
      <c r="B1331" s="9">
        <f t="shared" si="80"/>
        <v>1329</v>
      </c>
      <c r="C1331" s="9">
        <f>Productos!D1332</f>
        <v>8831.6666666666661</v>
      </c>
      <c r="D1331" s="9" t="str">
        <f>VLOOKUP(A1331,'Base de datos'!$E$2:$H$7486,4,FALSE)</f>
        <v>unidad</v>
      </c>
      <c r="E1331" s="9" t="str">
        <f>VLOOKUP(A1331,'Base de datos'!$E$2:$H$7486,2,FALSE)</f>
        <v>Vinos, licores y bebidas</v>
      </c>
      <c r="F1331" s="9">
        <f t="shared" si="81"/>
        <v>5</v>
      </c>
      <c r="G1331" s="9">
        <f t="shared" si="82"/>
        <v>7</v>
      </c>
      <c r="H1331" s="10" t="str">
        <f t="shared" si="83"/>
        <v xml:space="preserve">insert into producto (
	id_producto,
	nom_producto,
	precio,
	cod_unidad_medida,
	cod_categ_producto)
values (
	1329,
	'Pisco 35°',
	8831.66666666667,
	5,
	7);
</v>
      </c>
    </row>
    <row r="1332" spans="1:8" ht="200.15" customHeight="1" x14ac:dyDescent="0.35">
      <c r="A1332" s="9" t="str">
        <f>SUBSTITUTE(Productos!A1333,"'","''")</f>
        <v>Pisco añejado en roble - "Mistral" Nóbel 40° bot</v>
      </c>
      <c r="B1332" s="9">
        <f t="shared" si="80"/>
        <v>1330</v>
      </c>
      <c r="C1332" s="9">
        <f>Productos!D1333</f>
        <v>6800</v>
      </c>
      <c r="D1332" s="9" t="str">
        <f>VLOOKUP(A1332,'Base de datos'!$E$2:$H$7486,4,FALSE)</f>
        <v>unidad</v>
      </c>
      <c r="E1332" s="9" t="str">
        <f>VLOOKUP(A1332,'Base de datos'!$E$2:$H$7486,2,FALSE)</f>
        <v>Vinos, licores y bebidas</v>
      </c>
      <c r="F1332" s="9">
        <f t="shared" si="81"/>
        <v>5</v>
      </c>
      <c r="G1332" s="9">
        <f t="shared" si="82"/>
        <v>7</v>
      </c>
      <c r="H1332" s="10" t="str">
        <f t="shared" si="83"/>
        <v xml:space="preserve">insert into producto (
	id_producto,
	nom_producto,
	precio,
	cod_unidad_medida,
	cod_categ_producto)
values (
	1330,
	'Pisco añejado en roble - "Mistral" Nóbel 40° bot',
	6800,
	5,
	7);
</v>
      </c>
    </row>
    <row r="1333" spans="1:8" ht="200.15" customHeight="1" x14ac:dyDescent="0.35">
      <c r="A1333" s="9" t="str">
        <f>SUBSTITUTE(Productos!A1334,"'","''")</f>
        <v>Pisco bot</v>
      </c>
      <c r="B1333" s="9">
        <f t="shared" si="80"/>
        <v>1331</v>
      </c>
      <c r="C1333" s="9">
        <f>Productos!D1334</f>
        <v>5200</v>
      </c>
      <c r="D1333" s="9" t="str">
        <f>VLOOKUP(A1333,'Base de datos'!$E$2:$H$7486,4,FALSE)</f>
        <v>unidad</v>
      </c>
      <c r="E1333" s="9" t="str">
        <f>VLOOKUP(A1333,'Base de datos'!$E$2:$H$7486,2,FALSE)</f>
        <v>Carnes, cecinas y embutidos</v>
      </c>
      <c r="F1333" s="9">
        <f t="shared" si="81"/>
        <v>5</v>
      </c>
      <c r="G1333" s="9">
        <f t="shared" si="82"/>
        <v>2</v>
      </c>
      <c r="H1333" s="10" t="str">
        <f t="shared" si="83"/>
        <v xml:space="preserve">insert into producto (
	id_producto,
	nom_producto,
	precio,
	cod_unidad_medida,
	cod_categ_producto)
values (
	1331,
	'Pisco bot',
	5200,
	5,
	2);
</v>
      </c>
    </row>
    <row r="1334" spans="1:8" ht="200.15" customHeight="1" x14ac:dyDescent="0.35">
      <c r="A1334" s="9" t="str">
        <f>SUBSTITUTE(Productos!A1335,"'","''")</f>
        <v>Pisco chañaral de carem 42°</v>
      </c>
      <c r="B1334" s="9">
        <f t="shared" si="80"/>
        <v>1332</v>
      </c>
      <c r="C1334" s="9">
        <f>Productos!D1335</f>
        <v>9100</v>
      </c>
      <c r="D1334" s="9" t="str">
        <f>VLOOKUP(A1334,'Base de datos'!$E$2:$H$7486,4,FALSE)</f>
        <v>unidad</v>
      </c>
      <c r="E1334" s="9" t="str">
        <f>VLOOKUP(A1334,'Base de datos'!$E$2:$H$7486,2,FALSE)</f>
        <v>Vinos, licores y bebidas</v>
      </c>
      <c r="F1334" s="9">
        <f t="shared" si="81"/>
        <v>5</v>
      </c>
      <c r="G1334" s="9">
        <f t="shared" si="82"/>
        <v>7</v>
      </c>
      <c r="H1334" s="10" t="str">
        <f t="shared" si="83"/>
        <v xml:space="preserve">insert into producto (
	id_producto,
	nom_producto,
	precio,
	cod_unidad_medida,
	cod_categ_producto)
values (
	1332,
	'Pisco chañaral de carem 42°',
	9100,
	5,
	7);
</v>
      </c>
    </row>
    <row r="1335" spans="1:8" ht="200.15" customHeight="1" x14ac:dyDescent="0.35">
      <c r="A1335" s="9" t="str">
        <f>SUBSTITUTE(Productos!A1336,"'","''")</f>
        <v>Pisco chañaral de carne 35°</v>
      </c>
      <c r="B1335" s="9">
        <f t="shared" si="80"/>
        <v>1333</v>
      </c>
      <c r="C1335" s="9">
        <f>Productos!D1336</f>
        <v>7900</v>
      </c>
      <c r="D1335" s="9" t="str">
        <f>VLOOKUP(A1335,'Base de datos'!$E$2:$H$7486,4,FALSE)</f>
        <v>unidad</v>
      </c>
      <c r="E1335" s="9" t="str">
        <f>VLOOKUP(A1335,'Base de datos'!$E$2:$H$7486,2,FALSE)</f>
        <v>Carnes, cecinas y embutidos</v>
      </c>
      <c r="F1335" s="9">
        <f t="shared" si="81"/>
        <v>5</v>
      </c>
      <c r="G1335" s="9">
        <f t="shared" si="82"/>
        <v>2</v>
      </c>
      <c r="H1335" s="10" t="str">
        <f t="shared" si="83"/>
        <v xml:space="preserve">insert into producto (
	id_producto,
	nom_producto,
	precio,
	cod_unidad_medida,
	cod_categ_producto)
values (
	1333,
	'Pisco chañaral de carne 35°',
	7900,
	5,
	2);
</v>
      </c>
    </row>
    <row r="1336" spans="1:8" ht="200.15" customHeight="1" x14ac:dyDescent="0.35">
      <c r="A1336" s="9" t="str">
        <f>SUBSTITUTE(Productos!A1337,"'","''")</f>
        <v>Pisco especial 35°</v>
      </c>
      <c r="B1336" s="9">
        <f t="shared" si="80"/>
        <v>1334</v>
      </c>
      <c r="C1336" s="9">
        <f>Productos!D1337</f>
        <v>5820</v>
      </c>
      <c r="D1336" s="9" t="str">
        <f>VLOOKUP(A1336,'Base de datos'!$E$2:$H$7486,4,FALSE)</f>
        <v>unidad</v>
      </c>
      <c r="E1336" s="9" t="str">
        <f>VLOOKUP(A1336,'Base de datos'!$E$2:$H$7486,2,FALSE)</f>
        <v>Vinos, licores y bebidas</v>
      </c>
      <c r="F1336" s="9">
        <f t="shared" si="81"/>
        <v>5</v>
      </c>
      <c r="G1336" s="9">
        <f t="shared" si="82"/>
        <v>7</v>
      </c>
      <c r="H1336" s="10" t="str">
        <f t="shared" si="83"/>
        <v xml:space="preserve">insert into producto (
	id_producto,
	nom_producto,
	precio,
	cod_unidad_medida,
	cod_categ_producto)
values (
	1334,
	'Pisco especial 35°',
	5820,
	5,
	7);
</v>
      </c>
    </row>
    <row r="1337" spans="1:8" ht="200.15" customHeight="1" x14ac:dyDescent="0.35">
      <c r="A1337" s="9" t="str">
        <f>SUBSTITUTE(Productos!A1338,"'","''")</f>
        <v>Pisco Nobel añejado 40° "Mistral" bot</v>
      </c>
      <c r="B1337" s="9">
        <f t="shared" si="80"/>
        <v>1335</v>
      </c>
      <c r="C1337" s="9">
        <f>Productos!D1338</f>
        <v>8880</v>
      </c>
      <c r="D1337" s="9" t="str">
        <f>VLOOKUP(A1337,'Base de datos'!$E$2:$H$7486,4,FALSE)</f>
        <v>unidad</v>
      </c>
      <c r="E1337" s="9" t="str">
        <f>VLOOKUP(A1337,'Base de datos'!$E$2:$H$7486,2,FALSE)</f>
        <v>Vinos, licores y bebidas</v>
      </c>
      <c r="F1337" s="9">
        <f t="shared" si="81"/>
        <v>5</v>
      </c>
      <c r="G1337" s="9">
        <f t="shared" si="82"/>
        <v>7</v>
      </c>
      <c r="H1337" s="10" t="str">
        <f t="shared" si="83"/>
        <v xml:space="preserve">insert into producto (
	id_producto,
	nom_producto,
	precio,
	cod_unidad_medida,
	cod_categ_producto)
values (
	1335,
	'Pisco Nobel añejado 40° "Mistral" bot',
	8880,
	5,
	7);
</v>
      </c>
    </row>
    <row r="1338" spans="1:8" ht="200.15" customHeight="1" x14ac:dyDescent="0.35">
      <c r="A1338" s="9" t="str">
        <f>SUBSTITUTE(Productos!A1339,"'","''")</f>
        <v>Pisco pedro jimenez "Mal Paso" botella</v>
      </c>
      <c r="B1338" s="9">
        <f t="shared" si="80"/>
        <v>1336</v>
      </c>
      <c r="C1338" s="9">
        <f>Productos!D1339</f>
        <v>9300</v>
      </c>
      <c r="D1338" s="9" t="str">
        <f>VLOOKUP(A1338,'Base de datos'!$E$2:$H$7486,4,FALSE)</f>
        <v>unidad</v>
      </c>
      <c r="E1338" s="9" t="str">
        <f>VLOOKUP(A1338,'Base de datos'!$E$2:$H$7486,2,FALSE)</f>
        <v>Vinos, licores y bebidas</v>
      </c>
      <c r="F1338" s="9">
        <f t="shared" si="81"/>
        <v>5</v>
      </c>
      <c r="G1338" s="9">
        <f t="shared" si="82"/>
        <v>7</v>
      </c>
      <c r="H1338" s="10" t="str">
        <f t="shared" si="83"/>
        <v xml:space="preserve">insert into producto (
	id_producto,
	nom_producto,
	precio,
	cod_unidad_medida,
	cod_categ_producto)
values (
	1336,
	'Pisco pedro jimenez "Mal Paso" botella',
	9300,
	5,
	7);
</v>
      </c>
    </row>
    <row r="1339" spans="1:8" ht="200.15" customHeight="1" x14ac:dyDescent="0.35">
      <c r="A1339" s="9" t="str">
        <f>SUBSTITUTE(Productos!A1340,"'","''")</f>
        <v>Pisco peruano</v>
      </c>
      <c r="B1339" s="9">
        <f t="shared" si="80"/>
        <v>1337</v>
      </c>
      <c r="C1339" s="9">
        <f>Productos!D1340</f>
        <v>12000</v>
      </c>
      <c r="D1339" s="9" t="str">
        <f>VLOOKUP(A1339,'Base de datos'!$E$2:$H$7486,4,FALSE)</f>
        <v>lt.</v>
      </c>
      <c r="E1339" s="9" t="str">
        <f>VLOOKUP(A1339,'Base de datos'!$E$2:$H$7486,2,FALSE)</f>
        <v>Abarrotes</v>
      </c>
      <c r="F1339" s="9">
        <f t="shared" si="81"/>
        <v>3</v>
      </c>
      <c r="G1339" s="9">
        <f t="shared" si="82"/>
        <v>6</v>
      </c>
      <c r="H1339" s="10" t="str">
        <f t="shared" si="83"/>
        <v xml:space="preserve">insert into producto (
	id_producto,
	nom_producto,
	precio,
	cod_unidad_medida,
	cod_categ_producto)
values (
	1337,
	'Pisco peruano',
	12000,
	3,
	6);
</v>
      </c>
    </row>
    <row r="1340" spans="1:8" ht="200.15" customHeight="1" x14ac:dyDescent="0.35">
      <c r="A1340" s="9" t="str">
        <f>SUBSTITUTE(Productos!A1341,"'","''")</f>
        <v>Pisco peruano (750 cc) botella</v>
      </c>
      <c r="B1340" s="9">
        <f t="shared" si="80"/>
        <v>1338</v>
      </c>
      <c r="C1340" s="9">
        <f>Productos!D1341</f>
        <v>6490</v>
      </c>
      <c r="D1340" s="9" t="str">
        <f>VLOOKUP(A1340,'Base de datos'!$E$2:$H$7486,4,FALSE)</f>
        <v>unidad</v>
      </c>
      <c r="E1340" s="9" t="str">
        <f>VLOOKUP(A1340,'Base de datos'!$E$2:$H$7486,2,FALSE)</f>
        <v>Carnes, cecinas y embutidos</v>
      </c>
      <c r="F1340" s="9">
        <f t="shared" si="81"/>
        <v>5</v>
      </c>
      <c r="G1340" s="9">
        <f t="shared" si="82"/>
        <v>2</v>
      </c>
      <c r="H1340" s="10" t="str">
        <f t="shared" si="83"/>
        <v xml:space="preserve">insert into producto (
	id_producto,
	nom_producto,
	precio,
	cod_unidad_medida,
	cod_categ_producto)
values (
	1338,
	'Pisco peruano (750 cc) botella',
	6490,
	5,
	2);
</v>
      </c>
    </row>
    <row r="1341" spans="1:8" ht="200.15" customHeight="1" x14ac:dyDescent="0.35">
      <c r="A1341" s="9" t="str">
        <f>SUBSTITUTE(Productos!A1342,"'","''")</f>
        <v>Pisco peruano botella</v>
      </c>
      <c r="B1341" s="9">
        <f t="shared" si="80"/>
        <v>1339</v>
      </c>
      <c r="C1341" s="9">
        <f>Productos!D1342</f>
        <v>20000</v>
      </c>
      <c r="D1341" s="9" t="str">
        <f>VLOOKUP(A1341,'Base de datos'!$E$2:$H$7486,4,FALSE)</f>
        <v>unidad</v>
      </c>
      <c r="E1341" s="9" t="str">
        <f>VLOOKUP(A1341,'Base de datos'!$E$2:$H$7486,2,FALSE)</f>
        <v>Vinos, licores y bebidas</v>
      </c>
      <c r="F1341" s="9">
        <f t="shared" si="81"/>
        <v>5</v>
      </c>
      <c r="G1341" s="9">
        <f t="shared" si="82"/>
        <v>7</v>
      </c>
      <c r="H1341" s="10" t="str">
        <f t="shared" si="83"/>
        <v xml:space="preserve">insert into producto (
	id_producto,
	nom_producto,
	precio,
	cod_unidad_medida,
	cod_categ_producto)
values (
	1339,
	'Pisco peruano botella',
	20000,
	5,
	7);
</v>
      </c>
    </row>
    <row r="1342" spans="1:8" ht="200.15" customHeight="1" x14ac:dyDescent="0.35">
      <c r="A1342" s="9" t="str">
        <f>SUBSTITUTE(Productos!A1343,"'","''")</f>
        <v>Pisco transparente - "Alto del Carmen" 40° bot</v>
      </c>
      <c r="B1342" s="9">
        <f t="shared" si="80"/>
        <v>1340</v>
      </c>
      <c r="C1342" s="9">
        <f>Productos!D1343</f>
        <v>8100</v>
      </c>
      <c r="D1342" s="9" t="str">
        <f>VLOOKUP(A1342,'Base de datos'!$E$2:$H$7486,4,FALSE)</f>
        <v>unidad</v>
      </c>
      <c r="E1342" s="9" t="str">
        <f>VLOOKUP(A1342,'Base de datos'!$E$2:$H$7486,2,FALSE)</f>
        <v>Carnes, cecinas y embutidos</v>
      </c>
      <c r="F1342" s="9">
        <f t="shared" si="81"/>
        <v>5</v>
      </c>
      <c r="G1342" s="9">
        <f t="shared" si="82"/>
        <v>2</v>
      </c>
      <c r="H1342" s="10" t="str">
        <f t="shared" si="83"/>
        <v xml:space="preserve">insert into producto (
	id_producto,
	nom_producto,
	precio,
	cod_unidad_medida,
	cod_categ_producto)
values (
	1340,
	'Pisco transparente - "Alto del Carmen" 40° bot',
	8100,
	5,
	2);
</v>
      </c>
    </row>
    <row r="1343" spans="1:8" ht="200.15" customHeight="1" x14ac:dyDescent="0.35">
      <c r="A1343" s="9" t="str">
        <f>SUBSTITUTE(Productos!A1344,"'","''")</f>
        <v>Pistacho pelado sin sal</v>
      </c>
      <c r="B1343" s="9">
        <f t="shared" si="80"/>
        <v>1341</v>
      </c>
      <c r="C1343" s="9">
        <f>Productos!D1344</f>
        <v>23000</v>
      </c>
      <c r="D1343" s="9" t="str">
        <f>VLOOKUP(A1343,'Base de datos'!$E$2:$H$7486,4,FALSE)</f>
        <v>Kg.</v>
      </c>
      <c r="E1343" s="9" t="str">
        <f>VLOOKUP(A1343,'Base de datos'!$E$2:$H$7486,2,FALSE)</f>
        <v>Abarrotes</v>
      </c>
      <c r="F1343" s="9">
        <f t="shared" si="81"/>
        <v>1</v>
      </c>
      <c r="G1343" s="9">
        <f t="shared" si="82"/>
        <v>6</v>
      </c>
      <c r="H1343" s="10" t="str">
        <f t="shared" si="83"/>
        <v xml:space="preserve">insert into producto (
	id_producto,
	nom_producto,
	precio,
	cod_unidad_medida,
	cod_categ_producto)
values (
	1341,
	'Pistacho pelado sin sal',
	23000,
	1,
	6);
</v>
      </c>
    </row>
    <row r="1344" spans="1:8" ht="200.15" customHeight="1" x14ac:dyDescent="0.35">
      <c r="A1344" s="9" t="str">
        <f>SUBSTITUTE(Productos!A1345,"'","''")</f>
        <v>Pistachos pelados</v>
      </c>
      <c r="B1344" s="9">
        <f t="shared" si="80"/>
        <v>1342</v>
      </c>
      <c r="C1344" s="9">
        <f>Productos!D1345</f>
        <v>23000</v>
      </c>
      <c r="D1344" s="9" t="str">
        <f>VLOOKUP(A1344,'Base de datos'!$E$2:$H$7486,4,FALSE)</f>
        <v>Kg.</v>
      </c>
      <c r="E1344" s="9" t="str">
        <f>VLOOKUP(A1344,'Base de datos'!$E$2:$H$7486,2,FALSE)</f>
        <v>Abarrotes</v>
      </c>
      <c r="F1344" s="9">
        <f t="shared" si="81"/>
        <v>1</v>
      </c>
      <c r="G1344" s="9">
        <f t="shared" si="82"/>
        <v>6</v>
      </c>
      <c r="H1344" s="10" t="str">
        <f t="shared" si="83"/>
        <v xml:space="preserve">insert into producto (
	id_producto,
	nom_producto,
	precio,
	cod_unidad_medida,
	cod_categ_producto)
values (
	1342,
	'Pistachos pelados',
	23000,
	1,
	6);
</v>
      </c>
    </row>
    <row r="1345" spans="1:8" ht="200.15" customHeight="1" x14ac:dyDescent="0.35">
      <c r="A1345" s="9" t="str">
        <f>SUBSTITUTE(Productos!A1346,"'","''")</f>
        <v>Pistachos pelados sin sal</v>
      </c>
      <c r="B1345" s="9">
        <f t="shared" si="80"/>
        <v>1343</v>
      </c>
      <c r="C1345" s="9">
        <f>Productos!D1346</f>
        <v>23000</v>
      </c>
      <c r="D1345" s="9" t="str">
        <f>VLOOKUP(A1345,'Base de datos'!$E$2:$H$7486,4,FALSE)</f>
        <v>Kg.</v>
      </c>
      <c r="E1345" s="9" t="str">
        <f>VLOOKUP(A1345,'Base de datos'!$E$2:$H$7486,2,FALSE)</f>
        <v>Abarrotes</v>
      </c>
      <c r="F1345" s="9">
        <f t="shared" si="81"/>
        <v>1</v>
      </c>
      <c r="G1345" s="9">
        <f t="shared" si="82"/>
        <v>6</v>
      </c>
      <c r="H1345" s="10" t="str">
        <f t="shared" si="83"/>
        <v xml:space="preserve">insert into producto (
	id_producto,
	nom_producto,
	precio,
	cod_unidad_medida,
	cod_categ_producto)
values (
	1343,
	'Pistachos pelados sin sal',
	23000,
	1,
	6);
</v>
      </c>
    </row>
    <row r="1346" spans="1:8" ht="200.15" customHeight="1" x14ac:dyDescent="0.35">
      <c r="A1346" s="9" t="str">
        <f>SUBSTITUTE(Productos!A1347,"'","''")</f>
        <v>Pitilla</v>
      </c>
      <c r="B1346" s="9">
        <f t="shared" si="80"/>
        <v>1344</v>
      </c>
      <c r="C1346" s="9">
        <f>Productos!D1347</f>
        <v>200</v>
      </c>
      <c r="D1346" s="9" t="str">
        <f>VLOOKUP(A1346,'Base de datos'!$E$2:$H$7486,4,FALSE)</f>
        <v>mt.</v>
      </c>
      <c r="E1346" s="9" t="str">
        <f>VLOOKUP(A1346,'Base de datos'!$E$2:$H$7486,2,FALSE)</f>
        <v>Abarrotes</v>
      </c>
      <c r="F1346" s="9">
        <f t="shared" si="81"/>
        <v>6</v>
      </c>
      <c r="G1346" s="9">
        <f t="shared" si="82"/>
        <v>6</v>
      </c>
      <c r="H1346" s="10" t="str">
        <f t="shared" si="83"/>
        <v xml:space="preserve">insert into producto (
	id_producto,
	nom_producto,
	precio,
	cod_unidad_medida,
	cod_categ_producto)
values (
	1344,
	'Pitilla',
	200,
	6,
	6);
</v>
      </c>
    </row>
    <row r="1347" spans="1:8" ht="200.15" customHeight="1" x14ac:dyDescent="0.35">
      <c r="A1347" s="9" t="str">
        <f>SUBSTITUTE(Productos!A1348,"'","''")</f>
        <v>Pitilla para bridar</v>
      </c>
      <c r="B1347" s="9">
        <f t="shared" si="80"/>
        <v>1345</v>
      </c>
      <c r="C1347" s="9">
        <f>Productos!D1348</f>
        <v>200</v>
      </c>
      <c r="D1347" s="9" t="str">
        <f>VLOOKUP(A1347,'Base de datos'!$E$2:$H$7486,4,FALSE)</f>
        <v>mt.</v>
      </c>
      <c r="E1347" s="9" t="str">
        <f>VLOOKUP(A1347,'Base de datos'!$E$2:$H$7486,2,FALSE)</f>
        <v>Abarrotes</v>
      </c>
      <c r="F1347" s="9">
        <f t="shared" si="81"/>
        <v>6</v>
      </c>
      <c r="G1347" s="9">
        <f t="shared" si="82"/>
        <v>6</v>
      </c>
      <c r="H1347" s="10" t="str">
        <f t="shared" si="83"/>
        <v xml:space="preserve">insert into producto (
	id_producto,
	nom_producto,
	precio,
	cod_unidad_medida,
	cod_categ_producto)
values (
	1345,
	'Pitilla para bridar',
	200,
	6,
	6);
</v>
      </c>
    </row>
    <row r="1348" spans="1:8" ht="200.15" customHeight="1" x14ac:dyDescent="0.35">
      <c r="A1348" s="9" t="str">
        <f>SUBSTITUTE(Productos!A1349,"'","''")</f>
        <v>Piure sin peña</v>
      </c>
      <c r="B1348" s="9">
        <f t="shared" ref="B1348:B1411" si="84">ROW()-2</f>
        <v>1346</v>
      </c>
      <c r="C1348" s="9">
        <f>Productos!D1349</f>
        <v>3000</v>
      </c>
      <c r="D1348" s="9" t="str">
        <f>VLOOKUP(A1348,'Base de datos'!$E$2:$H$7486,4,FALSE)</f>
        <v>Kg.</v>
      </c>
      <c r="E1348" s="9" t="str">
        <f>VLOOKUP(A1348,'Base de datos'!$E$2:$H$7486,2,FALSE)</f>
        <v>Carnes, cecinas y embutidos</v>
      </c>
      <c r="F1348" s="9">
        <f t="shared" ref="F1348:F1411" si="85">IF(D1348="unidad",5,IF(D1348="Kg.",1,IF(D1348="gr.",2,IF(D1348="lt.",3,IF(D1348="ml.",4,IF(D1348="mt.",6,"error"))))))</f>
        <v>1</v>
      </c>
      <c r="G1348" s="9">
        <f t="shared" ref="G1348:G1411" si="86">IF(E1348="Frutas y verduras",1,IF(E1348="Carnes, cecinas y embutidos",2,IF(E1348="Mariscos y pescados",3,IF(E1348="Congelados",4,IF(E1348="Ovo lácteos",5,IF(E1348="Abarrotes",6,IF(E1348="Vinos, licores y bebidas",7,IF(E1348="No alimenticios",8,IF(E1348="Artículos de aseo",9,IF(E1348="Equipos y otros",10,0))))))))))</f>
        <v>2</v>
      </c>
      <c r="H1348" s="10" t="str">
        <f t="shared" ref="H1348:H1411" si="87">"insert into "&amp;$B$1&amp;" ("&amp;CHAR(10)&amp;
CHAR(9)&amp;$B$2&amp;","&amp;CHAR(10)&amp;
CHAR(9)&amp;$A$2&amp;","&amp;CHAR(10)&amp;
CHAR(9)&amp;$C$2&amp;","&amp;CHAR(10)&amp;
CHAR(9)&amp;$F$2&amp;","&amp;CHAR(10)&amp;
CHAR(9)&amp;$G$2&amp;")"&amp;CHAR(10)&amp;
"values ("&amp;CHAR(10)&amp;
CHAR(9)&amp;B1348&amp;","&amp;CHAR(10)&amp;
CHAR(9)&amp;"'"&amp;SUBSTITUTE(A1348,"'","''")&amp;"',"&amp;CHAR(10)&amp;
CHAR(9)&amp;C1348&amp;","&amp;CHAR(10)&amp;
CHAR(9)&amp;F1348&amp;","&amp;CHAR(10)&amp;
CHAR(9)&amp;G1348&amp;");"&amp;CHAR(10)</f>
        <v xml:space="preserve">insert into producto (
	id_producto,
	nom_producto,
	precio,
	cod_unidad_medida,
	cod_categ_producto)
values (
	1346,
	'Piure sin peña',
	3000,
	1,
	2);
</v>
      </c>
    </row>
    <row r="1349" spans="1:8" ht="200.15" customHeight="1" x14ac:dyDescent="0.35">
      <c r="A1349" s="9" t="str">
        <f>SUBSTITUTE(Productos!A1350,"'","''")</f>
        <v>Plátano barraganete, 2 unidades</v>
      </c>
      <c r="B1349" s="9">
        <f t="shared" si="84"/>
        <v>1347</v>
      </c>
      <c r="C1349" s="9">
        <f>Productos!D1350</f>
        <v>2890</v>
      </c>
      <c r="D1349" s="9" t="str">
        <f>VLOOKUP(A1349,'Base de datos'!$E$2:$H$7486,4,FALSE)</f>
        <v>Kg.</v>
      </c>
      <c r="E1349" s="9" t="str">
        <f>VLOOKUP(A1349,'Base de datos'!$E$2:$H$7486,2,FALSE)</f>
        <v>Frutas y verduras</v>
      </c>
      <c r="F1349" s="9">
        <f t="shared" si="85"/>
        <v>1</v>
      </c>
      <c r="G1349" s="9">
        <f t="shared" si="86"/>
        <v>1</v>
      </c>
      <c r="H1349" s="10" t="str">
        <f t="shared" si="87"/>
        <v xml:space="preserve">insert into producto (
	id_producto,
	nom_producto,
	precio,
	cod_unidad_medida,
	cod_categ_producto)
values (
	1347,
	'Plátano barraganete, 2 unidades',
	2890,
	1,
	1);
</v>
      </c>
    </row>
    <row r="1350" spans="1:8" ht="200.15" customHeight="1" x14ac:dyDescent="0.35">
      <c r="A1350" s="9" t="str">
        <f>SUBSTITUTE(Productos!A1351,"'","''")</f>
        <v>Plátanos</v>
      </c>
      <c r="B1350" s="9">
        <f t="shared" si="84"/>
        <v>1348</v>
      </c>
      <c r="C1350" s="9">
        <f>Productos!D1351</f>
        <v>1200</v>
      </c>
      <c r="D1350" s="9" t="str">
        <f>VLOOKUP(A1350,'Base de datos'!$E$2:$H$7486,4,FALSE)</f>
        <v>Kg.</v>
      </c>
      <c r="E1350" s="9" t="str">
        <f>VLOOKUP(A1350,'Base de datos'!$E$2:$H$7486,2,FALSE)</f>
        <v>Frutas y verduras</v>
      </c>
      <c r="F1350" s="9">
        <f t="shared" si="85"/>
        <v>1</v>
      </c>
      <c r="G1350" s="9">
        <f t="shared" si="86"/>
        <v>1</v>
      </c>
      <c r="H1350" s="10" t="str">
        <f t="shared" si="87"/>
        <v xml:space="preserve">insert into producto (
	id_producto,
	nom_producto,
	precio,
	cod_unidad_medida,
	cod_categ_producto)
values (
	1348,
	'Plátanos',
	1200,
	1,
	1);
</v>
      </c>
    </row>
    <row r="1351" spans="1:8" ht="200.15" customHeight="1" x14ac:dyDescent="0.35">
      <c r="A1351" s="9" t="str">
        <f>SUBSTITUTE(Productos!A1352,"'","''")</f>
        <v>Plátanos paq</v>
      </c>
      <c r="B1351" s="9">
        <f t="shared" si="84"/>
        <v>1349</v>
      </c>
      <c r="C1351" s="9">
        <f>Productos!D1352</f>
        <v>1800</v>
      </c>
      <c r="D1351" s="9" t="str">
        <f>VLOOKUP(A1351,'Base de datos'!$E$2:$H$7486,4,FALSE)</f>
        <v>unidad</v>
      </c>
      <c r="E1351" s="9" t="str">
        <f>VLOOKUP(A1351,'Base de datos'!$E$2:$H$7486,2,FALSE)</f>
        <v>Frutas y verduras</v>
      </c>
      <c r="F1351" s="9">
        <f t="shared" si="85"/>
        <v>5</v>
      </c>
      <c r="G1351" s="9">
        <f t="shared" si="86"/>
        <v>1</v>
      </c>
      <c r="H1351" s="10" t="str">
        <f t="shared" si="87"/>
        <v xml:space="preserve">insert into producto (
	id_producto,
	nom_producto,
	precio,
	cod_unidad_medida,
	cod_categ_producto)
values (
	1349,
	'Plátanos paq',
	1800,
	5,
	1);
</v>
      </c>
    </row>
    <row r="1352" spans="1:8" ht="200.15" customHeight="1" x14ac:dyDescent="0.35">
      <c r="A1352" s="9" t="str">
        <f>SUBSTITUTE(Productos!A1353,"'","''")</f>
        <v>Plátanos pequeños o comunes</v>
      </c>
      <c r="B1352" s="9">
        <f t="shared" si="84"/>
        <v>1350</v>
      </c>
      <c r="C1352" s="9">
        <f>Productos!D1353</f>
        <v>1200</v>
      </c>
      <c r="D1352" s="9" t="str">
        <f>VLOOKUP(A1352,'Base de datos'!$E$2:$H$7486,4,FALSE)</f>
        <v>Kg.</v>
      </c>
      <c r="E1352" s="9" t="str">
        <f>VLOOKUP(A1352,'Base de datos'!$E$2:$H$7486,2,FALSE)</f>
        <v>Frutas y verduras</v>
      </c>
      <c r="F1352" s="9">
        <f t="shared" si="85"/>
        <v>1</v>
      </c>
      <c r="G1352" s="9">
        <f t="shared" si="86"/>
        <v>1</v>
      </c>
      <c r="H1352" s="10" t="str">
        <f t="shared" si="87"/>
        <v xml:space="preserve">insert into producto (
	id_producto,
	nom_producto,
	precio,
	cod_unidad_medida,
	cod_categ_producto)
values (
	1350,
	'Plátanos pequeños o comunes',
	1200,
	1,
	1);
</v>
      </c>
    </row>
    <row r="1353" spans="1:8" ht="200.15" customHeight="1" x14ac:dyDescent="0.35">
      <c r="A1353" s="9" t="str">
        <f>SUBSTITUTE(Productos!A1354,"'","''")</f>
        <v>Plateada de cerdo</v>
      </c>
      <c r="B1353" s="9">
        <f t="shared" si="84"/>
        <v>1351</v>
      </c>
      <c r="C1353" s="9">
        <f>Productos!D1354</f>
        <v>6600</v>
      </c>
      <c r="D1353" s="9" t="str">
        <f>VLOOKUP(A1353,'Base de datos'!$E$2:$H$7486,4,FALSE)</f>
        <v>Kg.</v>
      </c>
      <c r="E1353" s="9" t="str">
        <f>VLOOKUP(A1353,'Base de datos'!$E$2:$H$7486,2,FALSE)</f>
        <v>Carnes, cecinas y embutidos</v>
      </c>
      <c r="F1353" s="9">
        <f t="shared" si="85"/>
        <v>1</v>
      </c>
      <c r="G1353" s="9">
        <f t="shared" si="86"/>
        <v>2</v>
      </c>
      <c r="H1353" s="10" t="str">
        <f t="shared" si="87"/>
        <v xml:space="preserve">insert into producto (
	id_producto,
	nom_producto,
	precio,
	cod_unidad_medida,
	cod_categ_producto)
values (
	1351,
	'Plateada de cerdo',
	6600,
	1,
	2);
</v>
      </c>
    </row>
    <row r="1354" spans="1:8" ht="200.15" customHeight="1" x14ac:dyDescent="0.35">
      <c r="A1354" s="9" t="str">
        <f>SUBSTITUTE(Productos!A1355,"'","''")</f>
        <v>Plateada vacuno</v>
      </c>
      <c r="B1354" s="9">
        <f t="shared" si="84"/>
        <v>1352</v>
      </c>
      <c r="C1354" s="9">
        <f>Productos!D1355</f>
        <v>8000</v>
      </c>
      <c r="D1354" s="9" t="str">
        <f>VLOOKUP(A1354,'Base de datos'!$E$2:$H$7486,4,FALSE)</f>
        <v>Kg.</v>
      </c>
      <c r="E1354" s="9" t="str">
        <f>VLOOKUP(A1354,'Base de datos'!$E$2:$H$7486,2,FALSE)</f>
        <v>Carnes, cecinas y embutidos</v>
      </c>
      <c r="F1354" s="9">
        <f t="shared" si="85"/>
        <v>1</v>
      </c>
      <c r="G1354" s="9">
        <f t="shared" si="86"/>
        <v>2</v>
      </c>
      <c r="H1354" s="10" t="str">
        <f t="shared" si="87"/>
        <v xml:space="preserve">insert into producto (
	id_producto,
	nom_producto,
	precio,
	cod_unidad_medida,
	cod_categ_producto)
values (
	1352,
	'Plateada vacuno',
	8000,
	1,
	2);
</v>
      </c>
    </row>
    <row r="1355" spans="1:8" ht="200.15" customHeight="1" x14ac:dyDescent="0.35">
      <c r="A1355" s="9" t="str">
        <f>SUBSTITUTE(Productos!A1356,"'","''")</f>
        <v>Plato de presentación dorados/plateados individual 8 cm</v>
      </c>
      <c r="B1355" s="9">
        <f t="shared" si="84"/>
        <v>1353</v>
      </c>
      <c r="C1355" s="9">
        <f>Productos!D1356</f>
        <v>600</v>
      </c>
      <c r="D1355" s="9" t="str">
        <f>VLOOKUP(A1355,'Base de datos'!$E$2:$H$7486,4,FALSE)</f>
        <v>unidad</v>
      </c>
      <c r="E1355" s="9" t="str">
        <f>VLOOKUP(A1355,'Base de datos'!$E$2:$H$7486,2,FALSE)</f>
        <v>Carnes, cecinas y embutidos</v>
      </c>
      <c r="F1355" s="9">
        <f t="shared" si="85"/>
        <v>5</v>
      </c>
      <c r="G1355" s="9">
        <f t="shared" si="86"/>
        <v>2</v>
      </c>
      <c r="H1355" s="10" t="str">
        <f t="shared" si="87"/>
        <v xml:space="preserve">insert into producto (
	id_producto,
	nom_producto,
	precio,
	cod_unidad_medida,
	cod_categ_producto)
values (
	1353,
	'Plato de presentación dorados/plateados individual 8 cm',
	600,
	5,
	2);
</v>
      </c>
    </row>
    <row r="1356" spans="1:8" ht="200.15" customHeight="1" x14ac:dyDescent="0.35">
      <c r="A1356" s="9" t="str">
        <f>SUBSTITUTE(Productos!A1357,"'","''")</f>
        <v>Platos de presentación dorados/plateados (individuales)</v>
      </c>
      <c r="B1356" s="9">
        <f t="shared" si="84"/>
        <v>1354</v>
      </c>
      <c r="C1356" s="9">
        <f>Productos!D1357</f>
        <v>600</v>
      </c>
      <c r="D1356" s="9" t="str">
        <f>VLOOKUP(A1356,'Base de datos'!$E$2:$H$7486,4,FALSE)</f>
        <v>unidad</v>
      </c>
      <c r="E1356" s="9" t="str">
        <f>VLOOKUP(A1356,'Base de datos'!$E$2:$H$7486,2,FALSE)</f>
        <v>Carnes, cecinas y embutidos</v>
      </c>
      <c r="F1356" s="9">
        <f t="shared" si="85"/>
        <v>5</v>
      </c>
      <c r="G1356" s="9">
        <f t="shared" si="86"/>
        <v>2</v>
      </c>
      <c r="H1356" s="10" t="str">
        <f t="shared" si="87"/>
        <v xml:space="preserve">insert into producto (
	id_producto,
	nom_producto,
	precio,
	cod_unidad_medida,
	cod_categ_producto)
values (
	1354,
	'Platos de presentación dorados/plateados (individuales)',
	600,
	5,
	2);
</v>
      </c>
    </row>
    <row r="1357" spans="1:8" ht="200.15" customHeight="1" x14ac:dyDescent="0.35">
      <c r="A1357" s="9" t="str">
        <f>SUBSTITUTE(Productos!A1358,"'","''")</f>
        <v>Platos dorados/plateados 26 cms</v>
      </c>
      <c r="B1357" s="9">
        <f t="shared" si="84"/>
        <v>1355</v>
      </c>
      <c r="C1357" s="9">
        <f>Productos!D1358</f>
        <v>600</v>
      </c>
      <c r="D1357" s="9" t="str">
        <f>VLOOKUP(A1357,'Base de datos'!$E$2:$H$7486,4,FALSE)</f>
        <v>unidad</v>
      </c>
      <c r="E1357" s="9" t="str">
        <f>VLOOKUP(A1357,'Base de datos'!$E$2:$H$7486,2,FALSE)</f>
        <v>Carnes, cecinas y embutidos</v>
      </c>
      <c r="F1357" s="9">
        <f t="shared" si="85"/>
        <v>5</v>
      </c>
      <c r="G1357" s="9">
        <f t="shared" si="86"/>
        <v>2</v>
      </c>
      <c r="H1357" s="10" t="str">
        <f t="shared" si="87"/>
        <v xml:space="preserve">insert into producto (
	id_producto,
	nom_producto,
	precio,
	cod_unidad_medida,
	cod_categ_producto)
values (
	1355,
	'Platos dorados/plateados 26 cms',
	600,
	5,
	2);
</v>
      </c>
    </row>
    <row r="1358" spans="1:8" ht="200.15" customHeight="1" x14ac:dyDescent="0.35">
      <c r="A1358" s="9" t="str">
        <f>SUBSTITUTE(Productos!A1359,"'","''")</f>
        <v>Platos plasticos chicos de 18 cms pqt</v>
      </c>
      <c r="B1358" s="9">
        <f t="shared" si="84"/>
        <v>1356</v>
      </c>
      <c r="C1358" s="9">
        <f>Productos!D1359</f>
        <v>990</v>
      </c>
      <c r="D1358" s="9" t="str">
        <f>VLOOKUP(A1358,'Base de datos'!$E$2:$H$7486,4,FALSE)</f>
        <v>unidad</v>
      </c>
      <c r="E1358" s="9" t="str">
        <f>VLOOKUP(A1358,'Base de datos'!$E$2:$H$7486,2,FALSE)</f>
        <v>Artículos de aseo</v>
      </c>
      <c r="F1358" s="9">
        <f t="shared" si="85"/>
        <v>5</v>
      </c>
      <c r="G1358" s="9">
        <f t="shared" si="86"/>
        <v>9</v>
      </c>
      <c r="H1358" s="10" t="str">
        <f t="shared" si="87"/>
        <v xml:space="preserve">insert into producto (
	id_producto,
	nom_producto,
	precio,
	cod_unidad_medida,
	cod_categ_producto)
values (
	1356,
	'Platos plasticos chicos de 18 cms pqt',
	990,
	5,
	9);
</v>
      </c>
    </row>
    <row r="1359" spans="1:8" ht="200.15" customHeight="1" x14ac:dyDescent="0.35">
      <c r="A1359" s="9" t="str">
        <f>SUBSTITUTE(Productos!A1360,"'","''")</f>
        <v>Platos plasticos grandes pqt</v>
      </c>
      <c r="B1359" s="9">
        <f t="shared" si="84"/>
        <v>1357</v>
      </c>
      <c r="C1359" s="9">
        <f>Productos!D1360</f>
        <v>990</v>
      </c>
      <c r="D1359" s="9" t="str">
        <f>VLOOKUP(A1359,'Base de datos'!$E$2:$H$7486,4,FALSE)</f>
        <v>unidad</v>
      </c>
      <c r="E1359" s="9" t="str">
        <f>VLOOKUP(A1359,'Base de datos'!$E$2:$H$7486,2,FALSE)</f>
        <v>Artículos de aseo</v>
      </c>
      <c r="F1359" s="9">
        <f t="shared" si="85"/>
        <v>5</v>
      </c>
      <c r="G1359" s="9">
        <f t="shared" si="86"/>
        <v>9</v>
      </c>
      <c r="H1359" s="10" t="str">
        <f t="shared" si="87"/>
        <v xml:space="preserve">insert into producto (
	id_producto,
	nom_producto,
	precio,
	cod_unidad_medida,
	cod_categ_producto)
values (
	1357,
	'Platos plasticos grandes pqt',
	990,
	5,
	9);
</v>
      </c>
    </row>
    <row r="1360" spans="1:8" ht="200.15" customHeight="1" x14ac:dyDescent="0.35">
      <c r="A1360" s="9" t="str">
        <f>SUBSTITUTE(Productos!A1361,"'","''")</f>
        <v>Pliego papel de mantequilla</v>
      </c>
      <c r="B1360" s="9">
        <f t="shared" si="84"/>
        <v>1358</v>
      </c>
      <c r="C1360" s="9">
        <f>Productos!D1361</f>
        <v>320</v>
      </c>
      <c r="D1360" s="9" t="str">
        <f>VLOOKUP(A1360,'Base de datos'!$E$2:$H$7486,4,FALSE)</f>
        <v>unidad</v>
      </c>
      <c r="E1360" s="9" t="str">
        <f>VLOOKUP(A1360,'Base de datos'!$E$2:$H$7486,2,FALSE)</f>
        <v>Artículos de aseo</v>
      </c>
      <c r="F1360" s="9">
        <f t="shared" si="85"/>
        <v>5</v>
      </c>
      <c r="G1360" s="9">
        <f t="shared" si="86"/>
        <v>9</v>
      </c>
      <c r="H1360" s="10" t="str">
        <f t="shared" si="87"/>
        <v xml:space="preserve">insert into producto (
	id_producto,
	nom_producto,
	precio,
	cod_unidad_medida,
	cod_categ_producto)
values (
	1358,
	'Pliego papel de mantequilla',
	320,
	5,
	9);
</v>
      </c>
    </row>
    <row r="1361" spans="1:8" ht="200.15" customHeight="1" x14ac:dyDescent="0.35">
      <c r="A1361" s="9" t="str">
        <f>SUBSTITUTE(Productos!A1362,"'","''")</f>
        <v>Pollo entero</v>
      </c>
      <c r="B1361" s="9">
        <f t="shared" si="84"/>
        <v>1359</v>
      </c>
      <c r="C1361" s="9">
        <f>Productos!D1362</f>
        <v>12000</v>
      </c>
      <c r="D1361" s="9" t="str">
        <f>VLOOKUP(A1361,'Base de datos'!$E$2:$H$7486,4,FALSE)</f>
        <v>Kg.</v>
      </c>
      <c r="E1361" s="9" t="str">
        <f>VLOOKUP(A1361,'Base de datos'!$E$2:$H$7486,2,FALSE)</f>
        <v>Carnes, cecinas y embutidos</v>
      </c>
      <c r="F1361" s="9">
        <f t="shared" si="85"/>
        <v>1</v>
      </c>
      <c r="G1361" s="9">
        <f t="shared" si="86"/>
        <v>2</v>
      </c>
      <c r="H1361" s="10" t="str">
        <f t="shared" si="87"/>
        <v xml:space="preserve">insert into producto (
	id_producto,
	nom_producto,
	precio,
	cod_unidad_medida,
	cod_categ_producto)
values (
	1359,
	'Pollo entero',
	12000,
	1,
	2);
</v>
      </c>
    </row>
    <row r="1362" spans="1:8" ht="200.15" customHeight="1" x14ac:dyDescent="0.35">
      <c r="A1362" s="9" t="str">
        <f>SUBSTITUTE(Productos!A1363,"'","''")</f>
        <v>Pollo ganso</v>
      </c>
      <c r="B1362" s="9">
        <f t="shared" si="84"/>
        <v>1360</v>
      </c>
      <c r="C1362" s="9">
        <f>Productos!D1363</f>
        <v>11000</v>
      </c>
      <c r="D1362" s="9" t="str">
        <f>VLOOKUP(A1362,'Base de datos'!$E$2:$H$7486,4,FALSE)</f>
        <v>Kg.</v>
      </c>
      <c r="E1362" s="9" t="str">
        <f>VLOOKUP(A1362,'Base de datos'!$E$2:$H$7486,2,FALSE)</f>
        <v>Carnes, cecinas y embutidos</v>
      </c>
      <c r="F1362" s="9">
        <f t="shared" si="85"/>
        <v>1</v>
      </c>
      <c r="G1362" s="9">
        <f t="shared" si="86"/>
        <v>2</v>
      </c>
      <c r="H1362" s="10" t="str">
        <f t="shared" si="87"/>
        <v xml:space="preserve">insert into producto (
	id_producto,
	nom_producto,
	precio,
	cod_unidad_medida,
	cod_categ_producto)
values (
	1360,
	'Pollo ganso',
	11000,
	1,
	2);
</v>
      </c>
    </row>
    <row r="1363" spans="1:8" ht="200.15" customHeight="1" x14ac:dyDescent="0.35">
      <c r="A1363" s="9" t="str">
        <f>SUBSTITUTE(Productos!A1364,"'","''")</f>
        <v>Pollo pechuga con hueso descongelada</v>
      </c>
      <c r="B1363" s="9">
        <f t="shared" si="84"/>
        <v>1361</v>
      </c>
      <c r="C1363" s="9">
        <f>Productos!D1364</f>
        <v>6000</v>
      </c>
      <c r="D1363" s="9" t="str">
        <f>VLOOKUP(A1363,'Base de datos'!$E$2:$H$7486,4,FALSE)</f>
        <v>unidad</v>
      </c>
      <c r="E1363" s="9" t="str">
        <f>VLOOKUP(A1363,'Base de datos'!$E$2:$H$7486,2,FALSE)</f>
        <v>Carnes, cecinas y embutidos</v>
      </c>
      <c r="F1363" s="9">
        <f t="shared" si="85"/>
        <v>5</v>
      </c>
      <c r="G1363" s="9">
        <f t="shared" si="86"/>
        <v>2</v>
      </c>
      <c r="H1363" s="10" t="str">
        <f t="shared" si="87"/>
        <v xml:space="preserve">insert into producto (
	id_producto,
	nom_producto,
	precio,
	cod_unidad_medida,
	cod_categ_producto)
values (
	1361,
	'Pollo pechuga con hueso descongelada',
	6000,
	5,
	2);
</v>
      </c>
    </row>
    <row r="1364" spans="1:8" ht="200.15" customHeight="1" x14ac:dyDescent="0.35">
      <c r="A1364" s="9" t="str">
        <f>SUBSTITUTE(Productos!A1365,"'","''")</f>
        <v>Polvos de hornear</v>
      </c>
      <c r="B1364" s="9">
        <f t="shared" si="84"/>
        <v>1362</v>
      </c>
      <c r="C1364" s="9">
        <f>Productos!D1365</f>
        <v>9791.25</v>
      </c>
      <c r="D1364" s="9" t="str">
        <f>VLOOKUP(A1364,'Base de datos'!$E$2:$H$7486,4,FALSE)</f>
        <v>Kg.</v>
      </c>
      <c r="E1364" s="9" t="str">
        <f>VLOOKUP(A1364,'Base de datos'!$E$2:$H$7486,2,FALSE)</f>
        <v>Abarrotes</v>
      </c>
      <c r="F1364" s="9">
        <f t="shared" si="85"/>
        <v>1</v>
      </c>
      <c r="G1364" s="9">
        <f t="shared" si="86"/>
        <v>6</v>
      </c>
      <c r="H1364" s="10" t="str">
        <f t="shared" si="87"/>
        <v xml:space="preserve">insert into producto (
	id_producto,
	nom_producto,
	precio,
	cod_unidad_medida,
	cod_categ_producto)
values (
	1362,
	'Polvos de hornear',
	9791.25,
	1,
	6);
</v>
      </c>
    </row>
    <row r="1365" spans="1:8" ht="200.15" customHeight="1" x14ac:dyDescent="0.35">
      <c r="A1365" s="9" t="str">
        <f>SUBSTITUTE(Productos!A1366,"'","''")</f>
        <v>Polvos de hornear puratos</v>
      </c>
      <c r="B1365" s="9">
        <f t="shared" si="84"/>
        <v>1363</v>
      </c>
      <c r="C1365" s="9">
        <f>Productos!D1366</f>
        <v>9791.25</v>
      </c>
      <c r="D1365" s="9" t="str">
        <f>VLOOKUP(A1365,'Base de datos'!$E$2:$H$7486,4,FALSE)</f>
        <v>Kg.</v>
      </c>
      <c r="E1365" s="9" t="str">
        <f>VLOOKUP(A1365,'Base de datos'!$E$2:$H$7486,2,FALSE)</f>
        <v>Abarrotes</v>
      </c>
      <c r="F1365" s="9">
        <f t="shared" si="85"/>
        <v>1</v>
      </c>
      <c r="G1365" s="9">
        <f t="shared" si="86"/>
        <v>6</v>
      </c>
      <c r="H1365" s="10" t="str">
        <f t="shared" si="87"/>
        <v xml:space="preserve">insert into producto (
	id_producto,
	nom_producto,
	precio,
	cod_unidad_medida,
	cod_categ_producto)
values (
	1363,
	'Polvos de hornear puratos',
	9791.25,
	1,
	6);
</v>
      </c>
    </row>
    <row r="1366" spans="1:8" ht="200.15" customHeight="1" x14ac:dyDescent="0.35">
      <c r="A1366" s="9" t="str">
        <f>SUBSTITUTE(Productos!A1367,"'","''")</f>
        <v>Pomelo</v>
      </c>
      <c r="B1366" s="9">
        <f t="shared" si="84"/>
        <v>1364</v>
      </c>
      <c r="C1366" s="9">
        <f>Productos!D1367</f>
        <v>945</v>
      </c>
      <c r="D1366" s="9" t="str">
        <f>VLOOKUP(A1366,'Base de datos'!$E$2:$H$7486,4,FALSE)</f>
        <v>Kg.</v>
      </c>
      <c r="E1366" s="9" t="str">
        <f>VLOOKUP(A1366,'Base de datos'!$E$2:$H$7486,2,FALSE)</f>
        <v>Frutas y verduras</v>
      </c>
      <c r="F1366" s="9">
        <f t="shared" si="85"/>
        <v>1</v>
      </c>
      <c r="G1366" s="9">
        <f t="shared" si="86"/>
        <v>1</v>
      </c>
      <c r="H1366" s="10" t="str">
        <f t="shared" si="87"/>
        <v xml:space="preserve">insert into producto (
	id_producto,
	nom_producto,
	precio,
	cod_unidad_medida,
	cod_categ_producto)
values (
	1364,
	'Pomelo',
	945,
	1,
	1);
</v>
      </c>
    </row>
    <row r="1367" spans="1:8" ht="200.15" customHeight="1" x14ac:dyDescent="0.35">
      <c r="A1367" s="9" t="str">
        <f>SUBSTITUTE(Productos!A1368,"'","''")</f>
        <v>Poroto granado cong.</v>
      </c>
      <c r="B1367" s="9">
        <f t="shared" si="84"/>
        <v>1365</v>
      </c>
      <c r="C1367" s="9">
        <f>Productos!D1368</f>
        <v>1449</v>
      </c>
      <c r="D1367" s="9" t="str">
        <f>VLOOKUP(A1367,'Base de datos'!$E$2:$H$7486,4,FALSE)</f>
        <v>Kg.</v>
      </c>
      <c r="E1367" s="9" t="str">
        <f>VLOOKUP(A1367,'Base de datos'!$E$2:$H$7486,2,FALSE)</f>
        <v>Carnes, cecinas y embutidos</v>
      </c>
      <c r="F1367" s="9">
        <f t="shared" si="85"/>
        <v>1</v>
      </c>
      <c r="G1367" s="9">
        <f t="shared" si="86"/>
        <v>2</v>
      </c>
      <c r="H1367" s="10" t="str">
        <f t="shared" si="87"/>
        <v xml:space="preserve">insert into producto (
	id_producto,
	nom_producto,
	precio,
	cod_unidad_medida,
	cod_categ_producto)
values (
	1365,
	'Poroto granado cong.',
	1449,
	1,
	2);
</v>
      </c>
    </row>
    <row r="1368" spans="1:8" ht="200.15" customHeight="1" x14ac:dyDescent="0.35">
      <c r="A1368" s="9" t="str">
        <f>SUBSTITUTE(Productos!A1369,"'","''")</f>
        <v>Poroto negro "Wasil" caja</v>
      </c>
      <c r="B1368" s="9">
        <f t="shared" si="84"/>
        <v>1366</v>
      </c>
      <c r="C1368" s="9">
        <f>Productos!D1369</f>
        <v>1449</v>
      </c>
      <c r="D1368" s="9" t="str">
        <f>VLOOKUP(A1368,'Base de datos'!$E$2:$H$7486,4,FALSE)</f>
        <v>unidad</v>
      </c>
      <c r="E1368" s="9" t="str">
        <f>VLOOKUP(A1368,'Base de datos'!$E$2:$H$7486,2,FALSE)</f>
        <v>Abarrotes</v>
      </c>
      <c r="F1368" s="9">
        <f t="shared" si="85"/>
        <v>5</v>
      </c>
      <c r="G1368" s="9">
        <f t="shared" si="86"/>
        <v>6</v>
      </c>
      <c r="H1368" s="10" t="str">
        <f t="shared" si="87"/>
        <v xml:space="preserve">insert into producto (
	id_producto,
	nom_producto,
	precio,
	cod_unidad_medida,
	cod_categ_producto)
values (
	1366,
	'Poroto negro "Wasil" caja',
	1449,
	5,
	6);
</v>
      </c>
    </row>
    <row r="1369" spans="1:8" ht="200.15" customHeight="1" x14ac:dyDescent="0.35">
      <c r="A1369" s="9" t="str">
        <f>SUBSTITUTE(Productos!A1370,"'","''")</f>
        <v>Poroto pallar manchado (variedad)</v>
      </c>
      <c r="B1369" s="9">
        <f t="shared" si="84"/>
        <v>1367</v>
      </c>
      <c r="C1369" s="9">
        <f>Productos!D1370</f>
        <v>1449</v>
      </c>
      <c r="D1369" s="9" t="str">
        <f>VLOOKUP(A1369,'Base de datos'!$E$2:$H$7486,4,FALSE)</f>
        <v>Kg.</v>
      </c>
      <c r="E1369" s="9" t="str">
        <f>VLOOKUP(A1369,'Base de datos'!$E$2:$H$7486,2,FALSE)</f>
        <v>Carnes, cecinas y embutidos</v>
      </c>
      <c r="F1369" s="9">
        <f t="shared" si="85"/>
        <v>1</v>
      </c>
      <c r="G1369" s="9">
        <f t="shared" si="86"/>
        <v>2</v>
      </c>
      <c r="H1369" s="10" t="str">
        <f t="shared" si="87"/>
        <v xml:space="preserve">insert into producto (
	id_producto,
	nom_producto,
	precio,
	cod_unidad_medida,
	cod_categ_producto)
values (
	1367,
	'Poroto pallar manchado (variedad)',
	1449,
	1,
	2);
</v>
      </c>
    </row>
    <row r="1370" spans="1:8" ht="200.15" customHeight="1" x14ac:dyDescent="0.35">
      <c r="A1370" s="9" t="str">
        <f>SUBSTITUTE(Productos!A1371,"'","''")</f>
        <v>Poroto rojo o blanco "Wasil" caja</v>
      </c>
      <c r="B1370" s="9">
        <f t="shared" si="84"/>
        <v>1368</v>
      </c>
      <c r="C1370" s="9">
        <f>Productos!D1371</f>
        <v>1449</v>
      </c>
      <c r="D1370" s="9" t="str">
        <f>VLOOKUP(A1370,'Base de datos'!$E$2:$H$7486,4,FALSE)</f>
        <v>unidad</v>
      </c>
      <c r="E1370" s="9" t="str">
        <f>VLOOKUP(A1370,'Base de datos'!$E$2:$H$7486,2,FALSE)</f>
        <v>Abarrotes</v>
      </c>
      <c r="F1370" s="9">
        <f t="shared" si="85"/>
        <v>5</v>
      </c>
      <c r="G1370" s="9">
        <f t="shared" si="86"/>
        <v>6</v>
      </c>
      <c r="H1370" s="10" t="str">
        <f t="shared" si="87"/>
        <v xml:space="preserve">insert into producto (
	id_producto,
	nom_producto,
	precio,
	cod_unidad_medida,
	cod_categ_producto)
values (
	1368,
	'Poroto rojo o blanco "Wasil" caja',
	1449,
	5,
	6);
</v>
      </c>
    </row>
    <row r="1371" spans="1:8" ht="200.15" customHeight="1" x14ac:dyDescent="0.35">
      <c r="A1371" s="9" t="str">
        <f>SUBSTITUTE(Productos!A1372,"'","''")</f>
        <v>Porotos granados "Wasil"</v>
      </c>
      <c r="B1371" s="9">
        <f t="shared" si="84"/>
        <v>1369</v>
      </c>
      <c r="C1371" s="9">
        <f>Productos!D1372</f>
        <v>6459.666666666667</v>
      </c>
      <c r="D1371" s="9" t="str">
        <f>VLOOKUP(A1371,'Base de datos'!$E$2:$H$7486,4,FALSE)</f>
        <v>Kg.</v>
      </c>
      <c r="E1371" s="9" t="str">
        <f>VLOOKUP(A1371,'Base de datos'!$E$2:$H$7486,2,FALSE)</f>
        <v>Abarrotes</v>
      </c>
      <c r="F1371" s="9">
        <f t="shared" si="85"/>
        <v>1</v>
      </c>
      <c r="G1371" s="9">
        <f t="shared" si="86"/>
        <v>6</v>
      </c>
      <c r="H1371" s="10" t="str">
        <f t="shared" si="87"/>
        <v xml:space="preserve">insert into producto (
	id_producto,
	nom_producto,
	precio,
	cod_unidad_medida,
	cod_categ_producto)
values (
	1369,
	'Porotos granados "Wasil"',
	6459.66666666667,
	1,
	6);
</v>
      </c>
    </row>
    <row r="1372" spans="1:8" ht="200.15" customHeight="1" x14ac:dyDescent="0.35">
      <c r="A1372" s="9" t="str">
        <f>SUBSTITUTE(Productos!A1373,"'","''")</f>
        <v>Porotos granados congelados</v>
      </c>
      <c r="B1372" s="9">
        <f t="shared" si="84"/>
        <v>1370</v>
      </c>
      <c r="C1372" s="9">
        <f>Productos!D1373</f>
        <v>6459.666666666667</v>
      </c>
      <c r="D1372" s="9" t="str">
        <f>VLOOKUP(A1372,'Base de datos'!$E$2:$H$7486,4,FALSE)</f>
        <v>Kg.</v>
      </c>
      <c r="E1372" s="9" t="str">
        <f>VLOOKUP(A1372,'Base de datos'!$E$2:$H$7486,2,FALSE)</f>
        <v>Congelados</v>
      </c>
      <c r="F1372" s="9">
        <f t="shared" si="85"/>
        <v>1</v>
      </c>
      <c r="G1372" s="9">
        <f t="shared" si="86"/>
        <v>4</v>
      </c>
      <c r="H1372" s="10" t="str">
        <f t="shared" si="87"/>
        <v xml:space="preserve">insert into producto (
	id_producto,
	nom_producto,
	precio,
	cod_unidad_medida,
	cod_categ_producto)
values (
	1370,
	'Porotos granados congelados',
	6459.66666666667,
	1,
	4);
</v>
      </c>
    </row>
    <row r="1373" spans="1:8" ht="200.15" customHeight="1" x14ac:dyDescent="0.35">
      <c r="A1373" s="9" t="str">
        <f>SUBSTITUTE(Productos!A1374,"'","''")</f>
        <v>Porotos negros "Wasil"</v>
      </c>
      <c r="B1373" s="9">
        <f t="shared" si="84"/>
        <v>1371</v>
      </c>
      <c r="C1373" s="9">
        <f>Productos!D1374</f>
        <v>1449</v>
      </c>
      <c r="D1373" s="9" t="str">
        <f>VLOOKUP(A1373,'Base de datos'!$E$2:$H$7486,4,FALSE)</f>
        <v>unidad</v>
      </c>
      <c r="E1373" s="9" t="str">
        <f>VLOOKUP(A1373,'Base de datos'!$E$2:$H$7486,2,FALSE)</f>
        <v>Abarrotes</v>
      </c>
      <c r="F1373" s="9">
        <f t="shared" si="85"/>
        <v>5</v>
      </c>
      <c r="G1373" s="9">
        <f t="shared" si="86"/>
        <v>6</v>
      </c>
      <c r="H1373" s="10" t="str">
        <f t="shared" si="87"/>
        <v xml:space="preserve">insert into producto (
	id_producto,
	nom_producto,
	precio,
	cod_unidad_medida,
	cod_categ_producto)
values (
	1371,
	'Porotos negros "Wasil"',
	1449,
	5,
	6);
</v>
      </c>
    </row>
    <row r="1374" spans="1:8" ht="200.15" customHeight="1" x14ac:dyDescent="0.35">
      <c r="A1374" s="9" t="str">
        <f>SUBSTITUTE(Productos!A1375,"'","''")</f>
        <v>Porotos verde frescos</v>
      </c>
      <c r="B1374" s="9">
        <f t="shared" si="84"/>
        <v>1372</v>
      </c>
      <c r="C1374" s="9">
        <f>Productos!D1375</f>
        <v>1700</v>
      </c>
      <c r="D1374" s="9" t="str">
        <f>VLOOKUP(A1374,'Base de datos'!$E$2:$H$7486,4,FALSE)</f>
        <v>Kg.</v>
      </c>
      <c r="E1374" s="9" t="str">
        <f>VLOOKUP(A1374,'Base de datos'!$E$2:$H$7486,2,FALSE)</f>
        <v>Frutas y verduras</v>
      </c>
      <c r="F1374" s="9">
        <f t="shared" si="85"/>
        <v>1</v>
      </c>
      <c r="G1374" s="9">
        <f t="shared" si="86"/>
        <v>1</v>
      </c>
      <c r="H1374" s="10" t="str">
        <f t="shared" si="87"/>
        <v xml:space="preserve">insert into producto (
	id_producto,
	nom_producto,
	precio,
	cod_unidad_medida,
	cod_categ_producto)
values (
	1372,
	'Porotos verde frescos',
	1700,
	1,
	1);
</v>
      </c>
    </row>
    <row r="1375" spans="1:8" ht="200.15" customHeight="1" x14ac:dyDescent="0.35">
      <c r="A1375" s="9" t="str">
        <f>SUBSTITUTE(Productos!A1376,"'","''")</f>
        <v>Porotos verdes</v>
      </c>
      <c r="B1375" s="9">
        <f t="shared" si="84"/>
        <v>1373</v>
      </c>
      <c r="C1375" s="9">
        <f>Productos!D1376</f>
        <v>3400</v>
      </c>
      <c r="D1375" s="9" t="str">
        <f>VLOOKUP(A1375,'Base de datos'!$E$2:$H$7486,4,FALSE)</f>
        <v>Kg.</v>
      </c>
      <c r="E1375" s="9" t="str">
        <f>VLOOKUP(A1375,'Base de datos'!$E$2:$H$7486,2,FALSE)</f>
        <v>Frutas y verduras</v>
      </c>
      <c r="F1375" s="9">
        <f t="shared" si="85"/>
        <v>1</v>
      </c>
      <c r="G1375" s="9">
        <f t="shared" si="86"/>
        <v>1</v>
      </c>
      <c r="H1375" s="10" t="str">
        <f t="shared" si="87"/>
        <v xml:space="preserve">insert into producto (
	id_producto,
	nom_producto,
	precio,
	cod_unidad_medida,
	cod_categ_producto)
values (
	1373,
	'Porotos verdes',
	3400,
	1,
	1);
</v>
      </c>
    </row>
    <row r="1376" spans="1:8" ht="200.15" customHeight="1" x14ac:dyDescent="0.35">
      <c r="A1376" s="9" t="str">
        <f>SUBSTITUTE(Productos!A1377,"'","''")</f>
        <v>Porotos verdes congelados</v>
      </c>
      <c r="B1376" s="9">
        <f t="shared" si="84"/>
        <v>1374</v>
      </c>
      <c r="C1376" s="9">
        <f>Productos!D1377</f>
        <v>4219</v>
      </c>
      <c r="D1376" s="9" t="str">
        <f>VLOOKUP(A1376,'Base de datos'!$E$2:$H$7486,4,FALSE)</f>
        <v>Kg.</v>
      </c>
      <c r="E1376" s="9" t="str">
        <f>VLOOKUP(A1376,'Base de datos'!$E$2:$H$7486,2,FALSE)</f>
        <v>Congelados</v>
      </c>
      <c r="F1376" s="9">
        <f t="shared" si="85"/>
        <v>1</v>
      </c>
      <c r="G1376" s="9">
        <f t="shared" si="86"/>
        <v>4</v>
      </c>
      <c r="H1376" s="10" t="str">
        <f t="shared" si="87"/>
        <v xml:space="preserve">insert into producto (
	id_producto,
	nom_producto,
	precio,
	cod_unidad_medida,
	cod_categ_producto)
values (
	1374,
	'Porotos verdes congelados',
	4219,
	1,
	4);
</v>
      </c>
    </row>
    <row r="1377" spans="1:8" ht="200.15" customHeight="1" x14ac:dyDescent="0.35">
      <c r="A1377" s="9" t="str">
        <f>SUBSTITUTE(Productos!A1378,"'","''")</f>
        <v>Porotos verdes frescos</v>
      </c>
      <c r="B1377" s="9">
        <f t="shared" si="84"/>
        <v>1375</v>
      </c>
      <c r="C1377" s="9">
        <f>Productos!D1378</f>
        <v>4219</v>
      </c>
      <c r="D1377" s="9" t="str">
        <f>VLOOKUP(A1377,'Base de datos'!$E$2:$H$7486,4,FALSE)</f>
        <v>Kg.</v>
      </c>
      <c r="E1377" s="9" t="str">
        <f>VLOOKUP(A1377,'Base de datos'!$E$2:$H$7486,2,FALSE)</f>
        <v>Carnes, cecinas y embutidos</v>
      </c>
      <c r="F1377" s="9">
        <f t="shared" si="85"/>
        <v>1</v>
      </c>
      <c r="G1377" s="9">
        <f t="shared" si="86"/>
        <v>2</v>
      </c>
      <c r="H1377" s="10" t="str">
        <f t="shared" si="87"/>
        <v xml:space="preserve">insert into producto (
	id_producto,
	nom_producto,
	precio,
	cod_unidad_medida,
	cod_categ_producto)
values (
	1375,
	'Porotos verdes frescos',
	4219,
	1,
	2);
</v>
      </c>
    </row>
    <row r="1378" spans="1:8" ht="200.15" customHeight="1" x14ac:dyDescent="0.35">
      <c r="A1378" s="9" t="str">
        <f>SUBSTITUTE(Productos!A1379,"'","''")</f>
        <v>Posta molida</v>
      </c>
      <c r="B1378" s="9">
        <f t="shared" si="84"/>
        <v>1376</v>
      </c>
      <c r="C1378" s="9">
        <f>Productos!D1379</f>
        <v>10490</v>
      </c>
      <c r="D1378" s="9" t="str">
        <f>VLOOKUP(A1378,'Base de datos'!$E$2:$H$7486,4,FALSE)</f>
        <v>Kg.</v>
      </c>
      <c r="E1378" s="9" t="str">
        <f>VLOOKUP(A1378,'Base de datos'!$E$2:$H$7486,2,FALSE)</f>
        <v>Carnes, cecinas y embutidos</v>
      </c>
      <c r="F1378" s="9">
        <f t="shared" si="85"/>
        <v>1</v>
      </c>
      <c r="G1378" s="9">
        <f t="shared" si="86"/>
        <v>2</v>
      </c>
      <c r="H1378" s="10" t="str">
        <f t="shared" si="87"/>
        <v xml:space="preserve">insert into producto (
	id_producto,
	nom_producto,
	precio,
	cod_unidad_medida,
	cod_categ_producto)
values (
	1376,
	'Posta molida',
	10490,
	1,
	2);
</v>
      </c>
    </row>
    <row r="1379" spans="1:8" ht="200.15" customHeight="1" x14ac:dyDescent="0.35">
      <c r="A1379" s="9" t="str">
        <f>SUBSTITUTE(Productos!A1380,"'","''")</f>
        <v>Posta negra</v>
      </c>
      <c r="B1379" s="9">
        <f t="shared" si="84"/>
        <v>1377</v>
      </c>
      <c r="C1379" s="9">
        <f>Productos!D1380</f>
        <v>10490</v>
      </c>
      <c r="D1379" s="9" t="str">
        <f>VLOOKUP(A1379,'Base de datos'!$E$2:$H$7486,4,FALSE)</f>
        <v>Kg.</v>
      </c>
      <c r="E1379" s="9" t="str">
        <f>VLOOKUP(A1379,'Base de datos'!$E$2:$H$7486,2,FALSE)</f>
        <v>Carnes, cecinas y embutidos</v>
      </c>
      <c r="F1379" s="9">
        <f t="shared" si="85"/>
        <v>1</v>
      </c>
      <c r="G1379" s="9">
        <f t="shared" si="86"/>
        <v>2</v>
      </c>
      <c r="H1379" s="10" t="str">
        <f t="shared" si="87"/>
        <v xml:space="preserve">insert into producto (
	id_producto,
	nom_producto,
	precio,
	cod_unidad_medida,
	cod_categ_producto)
values (
	1377,
	'Posta negra',
	10490,
	1,
	2);
</v>
      </c>
    </row>
    <row r="1380" spans="1:8" ht="200.15" customHeight="1" x14ac:dyDescent="0.35">
      <c r="A1380" s="9" t="str">
        <f>SUBSTITUTE(Productos!A1381,"'","''")</f>
        <v>Posta negra molida</v>
      </c>
      <c r="B1380" s="9">
        <f t="shared" si="84"/>
        <v>1378</v>
      </c>
      <c r="C1380" s="9">
        <f>Productos!D1381</f>
        <v>10490</v>
      </c>
      <c r="D1380" s="9" t="str">
        <f>VLOOKUP(A1380,'Base de datos'!$E$2:$H$7486,4,FALSE)</f>
        <v>Kg.</v>
      </c>
      <c r="E1380" s="9" t="str">
        <f>VLOOKUP(A1380,'Base de datos'!$E$2:$H$7486,2,FALSE)</f>
        <v>Carnes, cecinas y embutidos</v>
      </c>
      <c r="F1380" s="9">
        <f t="shared" si="85"/>
        <v>1</v>
      </c>
      <c r="G1380" s="9">
        <f t="shared" si="86"/>
        <v>2</v>
      </c>
      <c r="H1380" s="10" t="str">
        <f t="shared" si="87"/>
        <v xml:space="preserve">insert into producto (
	id_producto,
	nom_producto,
	precio,
	cod_unidad_medida,
	cod_categ_producto)
values (
	1378,
	'Posta negra molida',
	10490,
	1,
	2);
</v>
      </c>
    </row>
    <row r="1381" spans="1:8" ht="200.15" customHeight="1" x14ac:dyDescent="0.35">
      <c r="A1381" s="9" t="str">
        <f>SUBSTITUTE(Productos!A1382,"'","''")</f>
        <v>Posta negra trozo</v>
      </c>
      <c r="B1381" s="9">
        <f t="shared" si="84"/>
        <v>1379</v>
      </c>
      <c r="C1381" s="9">
        <f>Productos!D1382</f>
        <v>10490</v>
      </c>
      <c r="D1381" s="9" t="str">
        <f>VLOOKUP(A1381,'Base de datos'!$E$2:$H$7486,4,FALSE)</f>
        <v>Kg.</v>
      </c>
      <c r="E1381" s="9" t="str">
        <f>VLOOKUP(A1381,'Base de datos'!$E$2:$H$7486,2,FALSE)</f>
        <v>Carnes, cecinas y embutidos</v>
      </c>
      <c r="F1381" s="9">
        <f t="shared" si="85"/>
        <v>1</v>
      </c>
      <c r="G1381" s="9">
        <f t="shared" si="86"/>
        <v>2</v>
      </c>
      <c r="H1381" s="10" t="str">
        <f t="shared" si="87"/>
        <v xml:space="preserve">insert into producto (
	id_producto,
	nom_producto,
	precio,
	cod_unidad_medida,
	cod_categ_producto)
values (
	1379,
	'Posta negra trozo',
	10490,
	1,
	2);
</v>
      </c>
    </row>
    <row r="1382" spans="1:8" ht="200.15" customHeight="1" x14ac:dyDescent="0.35">
      <c r="A1382" s="9" t="str">
        <f>SUBSTITUTE(Productos!A1383,"'","''")</f>
        <v>Posta rosada</v>
      </c>
      <c r="B1382" s="9">
        <f t="shared" si="84"/>
        <v>1380</v>
      </c>
      <c r="C1382" s="9">
        <f>Productos!D1383</f>
        <v>14092</v>
      </c>
      <c r="D1382" s="9" t="str">
        <f>VLOOKUP(A1382,'Base de datos'!$E$2:$H$7486,4,FALSE)</f>
        <v>Kg.</v>
      </c>
      <c r="E1382" s="9" t="str">
        <f>VLOOKUP(A1382,'Base de datos'!$E$2:$H$7486,2,FALSE)</f>
        <v>Carnes, cecinas y embutidos</v>
      </c>
      <c r="F1382" s="9">
        <f t="shared" si="85"/>
        <v>1</v>
      </c>
      <c r="G1382" s="9">
        <f t="shared" si="86"/>
        <v>2</v>
      </c>
      <c r="H1382" s="10" t="str">
        <f t="shared" si="87"/>
        <v xml:space="preserve">insert into producto (
	id_producto,
	nom_producto,
	precio,
	cod_unidad_medida,
	cod_categ_producto)
values (
	1380,
	'Posta rosada',
	14092,
	1,
	2);
</v>
      </c>
    </row>
    <row r="1383" spans="1:8" ht="200.15" customHeight="1" x14ac:dyDescent="0.35">
      <c r="A1383" s="9" t="str">
        <f>SUBSTITUTE(Productos!A1384,"'","''")</f>
        <v>Posta rosada molida</v>
      </c>
      <c r="B1383" s="9">
        <f t="shared" si="84"/>
        <v>1381</v>
      </c>
      <c r="C1383" s="9">
        <f>Productos!D1384</f>
        <v>10490</v>
      </c>
      <c r="D1383" s="9" t="str">
        <f>VLOOKUP(A1383,'Base de datos'!$E$2:$H$7486,4,FALSE)</f>
        <v>Kg.</v>
      </c>
      <c r="E1383" s="9" t="str">
        <f>VLOOKUP(A1383,'Base de datos'!$E$2:$H$7486,2,FALSE)</f>
        <v>Carnes, cecinas y embutidos</v>
      </c>
      <c r="F1383" s="9">
        <f t="shared" si="85"/>
        <v>1</v>
      </c>
      <c r="G1383" s="9">
        <f t="shared" si="86"/>
        <v>2</v>
      </c>
      <c r="H1383" s="10" t="str">
        <f t="shared" si="87"/>
        <v xml:space="preserve">insert into producto (
	id_producto,
	nom_producto,
	precio,
	cod_unidad_medida,
	cod_categ_producto)
values (
	1381,
	'Posta rosada molida',
	10490,
	1,
	2);
</v>
      </c>
    </row>
    <row r="1384" spans="1:8" ht="200.15" customHeight="1" x14ac:dyDescent="0.35">
      <c r="A1384" s="9" t="str">
        <f>SUBSTITUTE(Productos!A1385,"'","''")</f>
        <v>Postre (flan, jalea, similar)</v>
      </c>
      <c r="B1384" s="9">
        <f t="shared" si="84"/>
        <v>1382</v>
      </c>
      <c r="C1384" s="9">
        <f>Productos!D1385</f>
        <v>350</v>
      </c>
      <c r="D1384" s="9" t="str">
        <f>VLOOKUP(A1384,'Base de datos'!$E$2:$H$7486,4,FALSE)</f>
        <v>unidad</v>
      </c>
      <c r="E1384" s="9" t="str">
        <f>VLOOKUP(A1384,'Base de datos'!$E$2:$H$7486,2,FALSE)</f>
        <v>Carnes, cecinas y embutidos</v>
      </c>
      <c r="F1384" s="9">
        <f t="shared" si="85"/>
        <v>5</v>
      </c>
      <c r="G1384" s="9">
        <f t="shared" si="86"/>
        <v>2</v>
      </c>
      <c r="H1384" s="10" t="str">
        <f t="shared" si="87"/>
        <v xml:space="preserve">insert into producto (
	id_producto,
	nom_producto,
	precio,
	cod_unidad_medida,
	cod_categ_producto)
values (
	1382,
	'Postre (flan, jalea, similar)',
	350,
	5,
	2);
</v>
      </c>
    </row>
    <row r="1385" spans="1:8" ht="200.15" customHeight="1" x14ac:dyDescent="0.35">
      <c r="A1385" s="9" t="str">
        <f>SUBSTITUTE(Productos!A1386,"'","''")</f>
        <v>Postre (jalea, flan, similar)</v>
      </c>
      <c r="B1385" s="9">
        <f t="shared" si="84"/>
        <v>1383</v>
      </c>
      <c r="C1385" s="9">
        <f>Productos!D1386</f>
        <v>350</v>
      </c>
      <c r="D1385" s="9" t="str">
        <f>VLOOKUP(A1385,'Base de datos'!$E$2:$H$7486,4,FALSE)</f>
        <v>unidad</v>
      </c>
      <c r="E1385" s="9" t="str">
        <f>VLOOKUP(A1385,'Base de datos'!$E$2:$H$7486,2,FALSE)</f>
        <v>Carnes, cecinas y embutidos</v>
      </c>
      <c r="F1385" s="9">
        <f t="shared" si="85"/>
        <v>5</v>
      </c>
      <c r="G1385" s="9">
        <f t="shared" si="86"/>
        <v>2</v>
      </c>
      <c r="H1385" s="10" t="str">
        <f t="shared" si="87"/>
        <v xml:space="preserve">insert into producto (
	id_producto,
	nom_producto,
	precio,
	cod_unidad_medida,
	cod_categ_producto)
values (
	1383,
	'Postre (jalea, flan, similar)',
	350,
	5,
	2);
</v>
      </c>
    </row>
    <row r="1386" spans="1:8" ht="200.15" customHeight="1" x14ac:dyDescent="0.35">
      <c r="A1386" s="9" t="str">
        <f>SUBSTITUTE(Productos!A1387,"'","''")</f>
        <v>Postre tiramisu postres individuales de 100 grs prox</v>
      </c>
      <c r="B1386" s="9">
        <f t="shared" si="84"/>
        <v>1384</v>
      </c>
      <c r="C1386" s="9">
        <f>Productos!D1387</f>
        <v>700</v>
      </c>
      <c r="D1386" s="9" t="str">
        <f>VLOOKUP(A1386,'Base de datos'!$E$2:$H$7486,4,FALSE)</f>
        <v>unidad</v>
      </c>
      <c r="E1386" s="9" t="str">
        <f>VLOOKUP(A1386,'Base de datos'!$E$2:$H$7486,2,FALSE)</f>
        <v>Abarrotes</v>
      </c>
      <c r="F1386" s="9">
        <f t="shared" si="85"/>
        <v>5</v>
      </c>
      <c r="G1386" s="9">
        <f t="shared" si="86"/>
        <v>6</v>
      </c>
      <c r="H1386" s="10" t="str">
        <f t="shared" si="87"/>
        <v xml:space="preserve">insert into producto (
	id_producto,
	nom_producto,
	precio,
	cod_unidad_medida,
	cod_categ_producto)
values (
	1384,
	'Postre tiramisu postres individuales de 100 grs prox',
	700,
	5,
	6);
</v>
      </c>
    </row>
    <row r="1387" spans="1:8" ht="200.15" customHeight="1" x14ac:dyDescent="0.35">
      <c r="A1387" s="9" t="str">
        <f>SUBSTITUTE(Productos!A1388,"'","''")</f>
        <v>Postre variedad (flan, jalea, etc)</v>
      </c>
      <c r="B1387" s="9">
        <f t="shared" si="84"/>
        <v>1385</v>
      </c>
      <c r="C1387" s="9">
        <f>Productos!D1388</f>
        <v>470</v>
      </c>
      <c r="D1387" s="9" t="str">
        <f>VLOOKUP(A1387,'Base de datos'!$E$2:$H$7486,4,FALSE)</f>
        <v>unidad</v>
      </c>
      <c r="E1387" s="9" t="str">
        <f>VLOOKUP(A1387,'Base de datos'!$E$2:$H$7486,2,FALSE)</f>
        <v>Abarrotes</v>
      </c>
      <c r="F1387" s="9">
        <f t="shared" si="85"/>
        <v>5</v>
      </c>
      <c r="G1387" s="9">
        <f t="shared" si="86"/>
        <v>6</v>
      </c>
      <c r="H1387" s="10" t="str">
        <f t="shared" si="87"/>
        <v xml:space="preserve">insert into producto (
	id_producto,
	nom_producto,
	precio,
	cod_unidad_medida,
	cod_categ_producto)
values (
	1385,
	'Postre variedad (flan, jalea, etc)',
	470,
	5,
	6);
</v>
      </c>
    </row>
    <row r="1388" spans="1:8" ht="200.15" customHeight="1" x14ac:dyDescent="0.35">
      <c r="A1388" s="9" t="str">
        <f>SUBSTITUTE(Productos!A1389,"'","''")</f>
        <v>Postre variedad (flan, Yogur, etc)</v>
      </c>
      <c r="B1388" s="9">
        <f t="shared" si="84"/>
        <v>1386</v>
      </c>
      <c r="C1388" s="9">
        <f>Productos!D1389</f>
        <v>470</v>
      </c>
      <c r="D1388" s="9" t="str">
        <f>VLOOKUP(A1388,'Base de datos'!$E$2:$H$7486,4,FALSE)</f>
        <v>Kg.</v>
      </c>
      <c r="E1388" s="9" t="str">
        <f>VLOOKUP(A1388,'Base de datos'!$E$2:$H$7486,2,FALSE)</f>
        <v>Abarrotes</v>
      </c>
      <c r="F1388" s="9">
        <f t="shared" si="85"/>
        <v>1</v>
      </c>
      <c r="G1388" s="9">
        <f t="shared" si="86"/>
        <v>6</v>
      </c>
      <c r="H1388" s="10" t="str">
        <f t="shared" si="87"/>
        <v xml:space="preserve">insert into producto (
	id_producto,
	nom_producto,
	precio,
	cod_unidad_medida,
	cod_categ_producto)
values (
	1386,
	'Postre variedad (flan, Yogur, etc)',
	470,
	1,
	6);
</v>
      </c>
    </row>
    <row r="1389" spans="1:8" ht="200.15" customHeight="1" x14ac:dyDescent="0.35">
      <c r="A1389" s="9" t="str">
        <f>SUBSTITUTE(Productos!A1390,"'","''")</f>
        <v>Pote plástico desechable para postre</v>
      </c>
      <c r="B1389" s="9">
        <f t="shared" si="84"/>
        <v>1387</v>
      </c>
      <c r="C1389" s="9">
        <f>Productos!D1390</f>
        <v>339.66666666666669</v>
      </c>
      <c r="D1389" s="9" t="str">
        <f>VLOOKUP(A1389,'Base de datos'!$E$2:$H$7486,4,FALSE)</f>
        <v>unidad</v>
      </c>
      <c r="E1389" s="9" t="str">
        <f>VLOOKUP(A1389,'Base de datos'!$E$2:$H$7486,2,FALSE)</f>
        <v>No alimenticios</v>
      </c>
      <c r="F1389" s="9">
        <f t="shared" si="85"/>
        <v>5</v>
      </c>
      <c r="G1389" s="9">
        <f t="shared" si="86"/>
        <v>8</v>
      </c>
      <c r="H1389" s="10" t="str">
        <f t="shared" si="87"/>
        <v xml:space="preserve">insert into producto (
	id_producto,
	nom_producto,
	precio,
	cod_unidad_medida,
	cod_categ_producto)
values (
	1387,
	'Pote plástico desechable para postre',
	339.666666666667,
	5,
	8);
</v>
      </c>
    </row>
    <row r="1390" spans="1:8" ht="200.15" customHeight="1" x14ac:dyDescent="0.35">
      <c r="A1390" s="9" t="str">
        <f>SUBSTITUTE(Productos!A1391,"'","''")</f>
        <v>Premezcla de brownie marca selecta 350 grs.</v>
      </c>
      <c r="B1390" s="9">
        <f t="shared" si="84"/>
        <v>1388</v>
      </c>
      <c r="C1390" s="9">
        <f>Productos!D1391</f>
        <v>2229</v>
      </c>
      <c r="D1390" s="9" t="str">
        <f>VLOOKUP(A1390,'Base de datos'!$E$2:$H$7486,4,FALSE)</f>
        <v>unidad</v>
      </c>
      <c r="E1390" s="9" t="str">
        <f>VLOOKUP(A1390,'Base de datos'!$E$2:$H$7486,2,FALSE)</f>
        <v>Abarrotes</v>
      </c>
      <c r="F1390" s="9">
        <f t="shared" si="85"/>
        <v>5</v>
      </c>
      <c r="G1390" s="9">
        <f t="shared" si="86"/>
        <v>6</v>
      </c>
      <c r="H1390" s="10" t="str">
        <f t="shared" si="87"/>
        <v xml:space="preserve">insert into producto (
	id_producto,
	nom_producto,
	precio,
	cod_unidad_medida,
	cod_categ_producto)
values (
	1388,
	'Premezcla de brownie marca selecta 350 grs.',
	2229,
	5,
	6);
</v>
      </c>
    </row>
    <row r="1391" spans="1:8" ht="200.15" customHeight="1" x14ac:dyDescent="0.35">
      <c r="A1391" s="9" t="str">
        <f>SUBSTITUTE(Productos!A1392,"'","''")</f>
        <v>Premezcla de merengue</v>
      </c>
      <c r="B1391" s="9">
        <f t="shared" si="84"/>
        <v>1389</v>
      </c>
      <c r="C1391" s="9">
        <f>Productos!D1392</f>
        <v>8106</v>
      </c>
      <c r="D1391" s="9" t="str">
        <f>VLOOKUP(A1391,'Base de datos'!$E$2:$H$7486,4,FALSE)</f>
        <v>Kg.</v>
      </c>
      <c r="E1391" s="9" t="str">
        <f>VLOOKUP(A1391,'Base de datos'!$E$2:$H$7486,2,FALSE)</f>
        <v>Abarrotes</v>
      </c>
      <c r="F1391" s="9">
        <f t="shared" si="85"/>
        <v>1</v>
      </c>
      <c r="G1391" s="9">
        <f t="shared" si="86"/>
        <v>6</v>
      </c>
      <c r="H1391" s="10" t="str">
        <f t="shared" si="87"/>
        <v xml:space="preserve">insert into producto (
	id_producto,
	nom_producto,
	precio,
	cod_unidad_medida,
	cod_categ_producto)
values (
	1389,
	'Premezcla de merengue',
	8106,
	1,
	6);
</v>
      </c>
    </row>
    <row r="1392" spans="1:8" ht="200.15" customHeight="1" x14ac:dyDescent="0.35">
      <c r="A1392" s="9" t="str">
        <f>SUBSTITUTE(Productos!A1393,"'","''")</f>
        <v>Premezcla muffins marca selecta 380 grs.</v>
      </c>
      <c r="B1392" s="9">
        <f t="shared" si="84"/>
        <v>1390</v>
      </c>
      <c r="C1392" s="9">
        <f>Productos!D1393</f>
        <v>2229</v>
      </c>
      <c r="D1392" s="9" t="str">
        <f>VLOOKUP(A1392,'Base de datos'!$E$2:$H$7486,4,FALSE)</f>
        <v>unidad</v>
      </c>
      <c r="E1392" s="9" t="str">
        <f>VLOOKUP(A1392,'Base de datos'!$E$2:$H$7486,2,FALSE)</f>
        <v>Abarrotes</v>
      </c>
      <c r="F1392" s="9">
        <f t="shared" si="85"/>
        <v>5</v>
      </c>
      <c r="G1392" s="9">
        <f t="shared" si="86"/>
        <v>6</v>
      </c>
      <c r="H1392" s="10" t="str">
        <f t="shared" si="87"/>
        <v xml:space="preserve">insert into producto (
	id_producto,
	nom_producto,
	precio,
	cod_unidad_medida,
	cod_categ_producto)
values (
	1390,
	'Premezcla muffins marca selecta 380 grs.',
	2229,
	5,
	6);
</v>
      </c>
    </row>
    <row r="1393" spans="1:8" ht="200.15" customHeight="1" x14ac:dyDescent="0.35">
      <c r="A1393" s="9" t="str">
        <f>SUBSTITUTE(Productos!A1394,"'","''")</f>
        <v>Prietas</v>
      </c>
      <c r="B1393" s="9">
        <f t="shared" si="84"/>
        <v>1391</v>
      </c>
      <c r="C1393" s="9">
        <f>Productos!D1394</f>
        <v>9160</v>
      </c>
      <c r="D1393" s="9" t="str">
        <f>VLOOKUP(A1393,'Base de datos'!$E$2:$H$7486,4,FALSE)</f>
        <v>Kg.</v>
      </c>
      <c r="E1393" s="9" t="str">
        <f>VLOOKUP(A1393,'Base de datos'!$E$2:$H$7486,2,FALSE)</f>
        <v>Carnes, cecinas y embutidos</v>
      </c>
      <c r="F1393" s="9">
        <f t="shared" si="85"/>
        <v>1</v>
      </c>
      <c r="G1393" s="9">
        <f t="shared" si="86"/>
        <v>2</v>
      </c>
      <c r="H1393" s="10" t="str">
        <f t="shared" si="87"/>
        <v xml:space="preserve">insert into producto (
	id_producto,
	nom_producto,
	precio,
	cod_unidad_medida,
	cod_categ_producto)
values (
	1391,
	'Prietas',
	9160,
	1,
	2);
</v>
      </c>
    </row>
    <row r="1394" spans="1:8" ht="200.15" customHeight="1" x14ac:dyDescent="0.35">
      <c r="A1394" s="9" t="str">
        <f>SUBSTITUTE(Productos!A1395,"'","''")</f>
        <v>Prietas buena calidad</v>
      </c>
      <c r="B1394" s="9">
        <f t="shared" si="84"/>
        <v>1392</v>
      </c>
      <c r="C1394" s="9">
        <f>Productos!D1395</f>
        <v>9160</v>
      </c>
      <c r="D1394" s="9" t="str">
        <f>VLOOKUP(A1394,'Base de datos'!$E$2:$H$7486,4,FALSE)</f>
        <v>Kg.</v>
      </c>
      <c r="E1394" s="9" t="str">
        <f>VLOOKUP(A1394,'Base de datos'!$E$2:$H$7486,2,FALSE)</f>
        <v>Carnes, cecinas y embutidos</v>
      </c>
      <c r="F1394" s="9">
        <f t="shared" si="85"/>
        <v>1</v>
      </c>
      <c r="G1394" s="9">
        <f t="shared" si="86"/>
        <v>2</v>
      </c>
      <c r="H1394" s="10" t="str">
        <f t="shared" si="87"/>
        <v xml:space="preserve">insert into producto (
	id_producto,
	nom_producto,
	precio,
	cod_unidad_medida,
	cod_categ_producto)
values (
	1392,
	'Prietas buena calidad',
	9160,
	1,
	2);
</v>
      </c>
    </row>
    <row r="1395" spans="1:8" ht="200.15" customHeight="1" x14ac:dyDescent="0.35">
      <c r="A1395" s="9" t="str">
        <f>SUBSTITUTE(Productos!A1396,"'","''")</f>
        <v>Primavera de verduras</v>
      </c>
      <c r="B1395" s="9">
        <f t="shared" si="84"/>
        <v>1393</v>
      </c>
      <c r="C1395" s="9">
        <f>Productos!D1396</f>
        <v>3425</v>
      </c>
      <c r="D1395" s="9" t="str">
        <f>VLOOKUP(A1395,'Base de datos'!$E$2:$H$7486,4,FALSE)</f>
        <v>Kg.</v>
      </c>
      <c r="E1395" s="9" t="str">
        <f>VLOOKUP(A1395,'Base de datos'!$E$2:$H$7486,2,FALSE)</f>
        <v>Congelados</v>
      </c>
      <c r="F1395" s="9">
        <f t="shared" si="85"/>
        <v>1</v>
      </c>
      <c r="G1395" s="9">
        <f t="shared" si="86"/>
        <v>4</v>
      </c>
      <c r="H1395" s="10" t="str">
        <f t="shared" si="87"/>
        <v xml:space="preserve">insert into producto (
	id_producto,
	nom_producto,
	precio,
	cod_unidad_medida,
	cod_categ_producto)
values (
	1393,
	'Primavera de verduras',
	3425,
	1,
	4);
</v>
      </c>
    </row>
    <row r="1396" spans="1:8" ht="200.15" customHeight="1" x14ac:dyDescent="0.35">
      <c r="A1396" s="9" t="str">
        <f>SUBSTITUTE(Productos!A1397,"'","''")</f>
        <v>Primavera de verduras congelados</v>
      </c>
      <c r="B1396" s="9">
        <f t="shared" si="84"/>
        <v>1394</v>
      </c>
      <c r="C1396" s="9">
        <f>Productos!D1397</f>
        <v>3425</v>
      </c>
      <c r="D1396" s="9" t="str">
        <f>VLOOKUP(A1396,'Base de datos'!$E$2:$H$7486,4,FALSE)</f>
        <v>Kg.</v>
      </c>
      <c r="E1396" s="9" t="str">
        <f>VLOOKUP(A1396,'Base de datos'!$E$2:$H$7486,2,FALSE)</f>
        <v>Congelados</v>
      </c>
      <c r="F1396" s="9">
        <f t="shared" si="85"/>
        <v>1</v>
      </c>
      <c r="G1396" s="9">
        <f t="shared" si="86"/>
        <v>4</v>
      </c>
      <c r="H1396" s="10" t="str">
        <f t="shared" si="87"/>
        <v xml:space="preserve">insert into producto (
	id_producto,
	nom_producto,
	precio,
	cod_unidad_medida,
	cod_categ_producto)
values (
	1394,
	'Primavera de verduras congelados',
	3425,
	1,
	4);
</v>
      </c>
    </row>
    <row r="1397" spans="1:8" ht="200.15" customHeight="1" x14ac:dyDescent="0.35">
      <c r="A1397" s="9" t="str">
        <f>SUBSTITUTE(Productos!A1398,"'","''")</f>
        <v>Prosciutto san daniele</v>
      </c>
      <c r="B1397" s="9">
        <f t="shared" si="84"/>
        <v>1395</v>
      </c>
      <c r="C1397" s="9">
        <f>Productos!D1398</f>
        <v>31996</v>
      </c>
      <c r="D1397" s="9" t="str">
        <f>VLOOKUP(A1397,'Base de datos'!$E$2:$H$7486,4,FALSE)</f>
        <v>Kg.</v>
      </c>
      <c r="E1397" s="9" t="str">
        <f>VLOOKUP(A1397,'Base de datos'!$E$2:$H$7486,2,FALSE)</f>
        <v>Carnes, cecinas y embutidos</v>
      </c>
      <c r="F1397" s="9">
        <f t="shared" si="85"/>
        <v>1</v>
      </c>
      <c r="G1397" s="9">
        <f t="shared" si="86"/>
        <v>2</v>
      </c>
      <c r="H1397" s="10" t="str">
        <f t="shared" si="87"/>
        <v xml:space="preserve">insert into producto (
	id_producto,
	nom_producto,
	precio,
	cod_unidad_medida,
	cod_categ_producto)
values (
	1395,
	'Prosciutto san daniele',
	31996,
	1,
	2);
</v>
      </c>
    </row>
    <row r="1398" spans="1:8" ht="200.15" customHeight="1" x14ac:dyDescent="0.35">
      <c r="A1398" s="9" t="str">
        <f>SUBSTITUTE(Productos!A1399,"'","''")</f>
        <v>Puerros</v>
      </c>
      <c r="B1398" s="9">
        <f t="shared" si="84"/>
        <v>1396</v>
      </c>
      <c r="C1398" s="9">
        <f>Productos!D1399</f>
        <v>1100</v>
      </c>
      <c r="D1398" s="9" t="str">
        <f>VLOOKUP(A1398,'Base de datos'!$E$2:$H$7486,4,FALSE)</f>
        <v>unidad</v>
      </c>
      <c r="E1398" s="9" t="str">
        <f>VLOOKUP(A1398,'Base de datos'!$E$2:$H$7486,2,FALSE)</f>
        <v>Frutas y verduras</v>
      </c>
      <c r="F1398" s="9">
        <f t="shared" si="85"/>
        <v>5</v>
      </c>
      <c r="G1398" s="9">
        <f t="shared" si="86"/>
        <v>1</v>
      </c>
      <c r="H1398" s="10" t="str">
        <f t="shared" si="87"/>
        <v xml:space="preserve">insert into producto (
	id_producto,
	nom_producto,
	precio,
	cod_unidad_medida,
	cod_categ_producto)
values (
	1396,
	'Puerros',
	1100,
	5,
	1);
</v>
      </c>
    </row>
    <row r="1399" spans="1:8" ht="200.15" customHeight="1" x14ac:dyDescent="0.35">
      <c r="A1399" s="9" t="str">
        <f>SUBSTITUTE(Productos!A1400,"'","''")</f>
        <v>Pulpa chirimoya</v>
      </c>
      <c r="B1399" s="9">
        <f t="shared" si="84"/>
        <v>1397</v>
      </c>
      <c r="C1399" s="9">
        <f>Productos!D1400</f>
        <v>13.5</v>
      </c>
      <c r="D1399" s="9" t="str">
        <f>VLOOKUP(A1399,'Base de datos'!$E$2:$H$7486,4,FALSE)</f>
        <v>Kg.</v>
      </c>
      <c r="E1399" s="9" t="str">
        <f>VLOOKUP(A1399,'Base de datos'!$E$2:$H$7486,2,FALSE)</f>
        <v>Congelados</v>
      </c>
      <c r="F1399" s="9">
        <f t="shared" si="85"/>
        <v>1</v>
      </c>
      <c r="G1399" s="9">
        <f t="shared" si="86"/>
        <v>4</v>
      </c>
      <c r="H1399" s="10" t="str">
        <f t="shared" si="87"/>
        <v xml:space="preserve">insert into producto (
	id_producto,
	nom_producto,
	precio,
	cod_unidad_medida,
	cod_categ_producto)
values (
	1397,
	'Pulpa chirimoya',
	13.5,
	1,
	4);
</v>
      </c>
    </row>
    <row r="1400" spans="1:8" ht="200.15" customHeight="1" x14ac:dyDescent="0.35">
      <c r="A1400" s="9" t="str">
        <f>SUBSTITUTE(Productos!A1401,"'","''")</f>
        <v>Pulpa de arándanos</v>
      </c>
      <c r="B1400" s="9">
        <f t="shared" si="84"/>
        <v>1398</v>
      </c>
      <c r="C1400" s="9">
        <f>Productos!D1401</f>
        <v>13.5</v>
      </c>
      <c r="D1400" s="9" t="str">
        <f>VLOOKUP(A1400,'Base de datos'!$E$2:$H$7486,4,FALSE)</f>
        <v>Kg.</v>
      </c>
      <c r="E1400" s="9" t="str">
        <f>VLOOKUP(A1400,'Base de datos'!$E$2:$H$7486,2,FALSE)</f>
        <v>Congelados</v>
      </c>
      <c r="F1400" s="9">
        <f t="shared" si="85"/>
        <v>1</v>
      </c>
      <c r="G1400" s="9">
        <f t="shared" si="86"/>
        <v>4</v>
      </c>
      <c r="H1400" s="10" t="str">
        <f t="shared" si="87"/>
        <v xml:space="preserve">insert into producto (
	id_producto,
	nom_producto,
	precio,
	cod_unidad_medida,
	cod_categ_producto)
values (
	1398,
	'Pulpa de arándanos',
	13.5,
	1,
	4);
</v>
      </c>
    </row>
    <row r="1401" spans="1:8" ht="200.15" customHeight="1" x14ac:dyDescent="0.35">
      <c r="A1401" s="9" t="str">
        <f>SUBSTITUTE(Productos!A1402,"'","''")</f>
        <v>Pulpa de cerdo</v>
      </c>
      <c r="B1401" s="9">
        <f t="shared" si="84"/>
        <v>1399</v>
      </c>
      <c r="C1401" s="9">
        <f>Productos!D1402</f>
        <v>4300</v>
      </c>
      <c r="D1401" s="9" t="str">
        <f>VLOOKUP(A1401,'Base de datos'!$E$2:$H$7486,4,FALSE)</f>
        <v>Kg.</v>
      </c>
      <c r="E1401" s="9" t="str">
        <f>VLOOKUP(A1401,'Base de datos'!$E$2:$H$7486,2,FALSE)</f>
        <v>Carnes, cecinas y embutidos</v>
      </c>
      <c r="F1401" s="9">
        <f t="shared" si="85"/>
        <v>1</v>
      </c>
      <c r="G1401" s="9">
        <f t="shared" si="86"/>
        <v>2</v>
      </c>
      <c r="H1401" s="10" t="str">
        <f t="shared" si="87"/>
        <v xml:space="preserve">insert into producto (
	id_producto,
	nom_producto,
	precio,
	cod_unidad_medida,
	cod_categ_producto)
values (
	1399,
	'Pulpa de cerdo',
	4300,
	1,
	2);
</v>
      </c>
    </row>
    <row r="1402" spans="1:8" ht="200.15" customHeight="1" x14ac:dyDescent="0.35">
      <c r="A1402" s="9" t="str">
        <f>SUBSTITUTE(Productos!A1403,"'","''")</f>
        <v>Pulpa de chirimoya</v>
      </c>
      <c r="B1402" s="9">
        <f t="shared" si="84"/>
        <v>1400</v>
      </c>
      <c r="C1402" s="9">
        <f>Productos!D1403</f>
        <v>13.5</v>
      </c>
      <c r="D1402" s="9" t="str">
        <f>VLOOKUP(A1402,'Base de datos'!$E$2:$H$7486,4,FALSE)</f>
        <v>Kg.</v>
      </c>
      <c r="E1402" s="9" t="str">
        <f>VLOOKUP(A1402,'Base de datos'!$E$2:$H$7486,2,FALSE)</f>
        <v>Carnes, cecinas y embutidos</v>
      </c>
      <c r="F1402" s="9">
        <f t="shared" si="85"/>
        <v>1</v>
      </c>
      <c r="G1402" s="9">
        <f t="shared" si="86"/>
        <v>2</v>
      </c>
      <c r="H1402" s="10" t="str">
        <f t="shared" si="87"/>
        <v xml:space="preserve">insert into producto (
	id_producto,
	nom_producto,
	precio,
	cod_unidad_medida,
	cod_categ_producto)
values (
	1400,
	'Pulpa de chirimoya',
	13.5,
	1,
	2);
</v>
      </c>
    </row>
    <row r="1403" spans="1:8" ht="200.15" customHeight="1" x14ac:dyDescent="0.35">
      <c r="A1403" s="9" t="str">
        <f>SUBSTITUTE(Productos!A1404,"'","''")</f>
        <v>Pulpa de cordero con poca grasa</v>
      </c>
      <c r="B1403" s="9">
        <f t="shared" si="84"/>
        <v>1401</v>
      </c>
      <c r="C1403" s="9">
        <f>Productos!D1404</f>
        <v>24500</v>
      </c>
      <c r="D1403" s="9" t="str">
        <f>VLOOKUP(A1403,'Base de datos'!$E$2:$H$7486,4,FALSE)</f>
        <v>Kg.</v>
      </c>
      <c r="E1403" s="9" t="str">
        <f>VLOOKUP(A1403,'Base de datos'!$E$2:$H$7486,2,FALSE)</f>
        <v>Carnes, cecinas y embutidos</v>
      </c>
      <c r="F1403" s="9">
        <f t="shared" si="85"/>
        <v>1</v>
      </c>
      <c r="G1403" s="9">
        <f t="shared" si="86"/>
        <v>2</v>
      </c>
      <c r="H1403" s="10" t="str">
        <f t="shared" si="87"/>
        <v xml:space="preserve">insert into producto (
	id_producto,
	nom_producto,
	precio,
	cod_unidad_medida,
	cod_categ_producto)
values (
	1401,
	'Pulpa de cordero con poca grasa',
	24500,
	1,
	2);
</v>
      </c>
    </row>
    <row r="1404" spans="1:8" ht="200.15" customHeight="1" x14ac:dyDescent="0.35">
      <c r="A1404" s="9" t="str">
        <f>SUBSTITUTE(Productos!A1405,"'","''")</f>
        <v>Pulpa de duraznos</v>
      </c>
      <c r="B1404" s="9">
        <f t="shared" si="84"/>
        <v>1402</v>
      </c>
      <c r="C1404" s="9">
        <f>Productos!D1405</f>
        <v>2600</v>
      </c>
      <c r="D1404" s="9" t="str">
        <f>VLOOKUP(A1404,'Base de datos'!$E$2:$H$7486,4,FALSE)</f>
        <v>Kg.</v>
      </c>
      <c r="E1404" s="9" t="str">
        <f>VLOOKUP(A1404,'Base de datos'!$E$2:$H$7486,2,FALSE)</f>
        <v>Congelados</v>
      </c>
      <c r="F1404" s="9">
        <f t="shared" si="85"/>
        <v>1</v>
      </c>
      <c r="G1404" s="9">
        <f t="shared" si="86"/>
        <v>4</v>
      </c>
      <c r="H1404" s="10" t="str">
        <f t="shared" si="87"/>
        <v xml:space="preserve">insert into producto (
	id_producto,
	nom_producto,
	precio,
	cod_unidad_medida,
	cod_categ_producto)
values (
	1402,
	'Pulpa de duraznos',
	2600,
	1,
	4);
</v>
      </c>
    </row>
    <row r="1405" spans="1:8" ht="200.15" customHeight="1" x14ac:dyDescent="0.35">
      <c r="A1405" s="9" t="str">
        <f>SUBSTITUTE(Productos!A1406,"'","''")</f>
        <v>Pulpa de frambuesa</v>
      </c>
      <c r="B1405" s="9">
        <f t="shared" si="84"/>
        <v>1403</v>
      </c>
      <c r="C1405" s="9">
        <f>Productos!D1406</f>
        <v>2600</v>
      </c>
      <c r="D1405" s="9" t="str">
        <f>VLOOKUP(A1405,'Base de datos'!$E$2:$H$7486,4,FALSE)</f>
        <v>Kg.</v>
      </c>
      <c r="E1405" s="9" t="str">
        <f>VLOOKUP(A1405,'Base de datos'!$E$2:$H$7486,2,FALSE)</f>
        <v>Abarrotes</v>
      </c>
      <c r="F1405" s="9">
        <f t="shared" si="85"/>
        <v>1</v>
      </c>
      <c r="G1405" s="9">
        <f t="shared" si="86"/>
        <v>6</v>
      </c>
      <c r="H1405" s="10" t="str">
        <f t="shared" si="87"/>
        <v xml:space="preserve">insert into producto (
	id_producto,
	nom_producto,
	precio,
	cod_unidad_medida,
	cod_categ_producto)
values (
	1403,
	'Pulpa de frambuesa',
	2600,
	1,
	6);
</v>
      </c>
    </row>
    <row r="1406" spans="1:8" ht="200.15" customHeight="1" x14ac:dyDescent="0.35">
      <c r="A1406" s="9" t="str">
        <f>SUBSTITUTE(Productos!A1407,"'","''")</f>
        <v>Pulpa de frambuesa (salón comedor)</v>
      </c>
      <c r="B1406" s="9">
        <f t="shared" si="84"/>
        <v>1404</v>
      </c>
      <c r="C1406" s="9">
        <f>Productos!D1407</f>
        <v>2600</v>
      </c>
      <c r="D1406" s="9" t="str">
        <f>VLOOKUP(A1406,'Base de datos'!$E$2:$H$7486,4,FALSE)</f>
        <v>Kg.</v>
      </c>
      <c r="E1406" s="9" t="str">
        <f>VLOOKUP(A1406,'Base de datos'!$E$2:$H$7486,2,FALSE)</f>
        <v>Abarrotes</v>
      </c>
      <c r="F1406" s="9">
        <f t="shared" si="85"/>
        <v>1</v>
      </c>
      <c r="G1406" s="9">
        <f t="shared" si="86"/>
        <v>6</v>
      </c>
      <c r="H1406" s="10" t="str">
        <f t="shared" si="87"/>
        <v xml:space="preserve">insert into producto (
	id_producto,
	nom_producto,
	precio,
	cod_unidad_medida,
	cod_categ_producto)
values (
	1404,
	'Pulpa de frambuesa (salón comedor)',
	2600,
	1,
	6);
</v>
      </c>
    </row>
    <row r="1407" spans="1:8" ht="200.15" customHeight="1" x14ac:dyDescent="0.35">
      <c r="A1407" s="9" t="str">
        <f>SUBSTITUTE(Productos!A1408,"'","''")</f>
        <v>Pulpa de frutillas</v>
      </c>
      <c r="B1407" s="9">
        <f t="shared" si="84"/>
        <v>1405</v>
      </c>
      <c r="C1407" s="9">
        <f>Productos!D1408</f>
        <v>2600</v>
      </c>
      <c r="D1407" s="9" t="str">
        <f>VLOOKUP(A1407,'Base de datos'!$E$2:$H$7486,4,FALSE)</f>
        <v>Kg.</v>
      </c>
      <c r="E1407" s="9" t="str">
        <f>VLOOKUP(A1407,'Base de datos'!$E$2:$H$7486,2,FALSE)</f>
        <v>Carnes, cecinas y embutidos</v>
      </c>
      <c r="F1407" s="9">
        <f t="shared" si="85"/>
        <v>1</v>
      </c>
      <c r="G1407" s="9">
        <f t="shared" si="86"/>
        <v>2</v>
      </c>
      <c r="H1407" s="10" t="str">
        <f t="shared" si="87"/>
        <v xml:space="preserve">insert into producto (
	id_producto,
	nom_producto,
	precio,
	cod_unidad_medida,
	cod_categ_producto)
values (
	1405,
	'Pulpa de frutillas',
	2600,
	1,
	2);
</v>
      </c>
    </row>
    <row r="1408" spans="1:8" ht="200.15" customHeight="1" x14ac:dyDescent="0.35">
      <c r="A1408" s="9" t="str">
        <f>SUBSTITUTE(Productos!A1409,"'","''")</f>
        <v>Pulpa de guayaba</v>
      </c>
      <c r="B1408" s="9">
        <f t="shared" si="84"/>
        <v>1406</v>
      </c>
      <c r="C1408" s="9">
        <f>Productos!D1409</f>
        <v>2600</v>
      </c>
      <c r="D1408" s="9" t="str">
        <f>VLOOKUP(A1408,'Base de datos'!$E$2:$H$7486,4,FALSE)</f>
        <v>Kg.</v>
      </c>
      <c r="E1408" s="9" t="str">
        <f>VLOOKUP(A1408,'Base de datos'!$E$2:$H$7486,2,FALSE)</f>
        <v>Carnes, cecinas y embutidos</v>
      </c>
      <c r="F1408" s="9">
        <f t="shared" si="85"/>
        <v>1</v>
      </c>
      <c r="G1408" s="9">
        <f t="shared" si="86"/>
        <v>2</v>
      </c>
      <c r="H1408" s="10" t="str">
        <f t="shared" si="87"/>
        <v xml:space="preserve">insert into producto (
	id_producto,
	nom_producto,
	precio,
	cod_unidad_medida,
	cod_categ_producto)
values (
	1406,
	'Pulpa de guayaba',
	2600,
	1,
	2);
</v>
      </c>
    </row>
    <row r="1409" spans="1:8" ht="200.15" customHeight="1" x14ac:dyDescent="0.35">
      <c r="A1409" s="9" t="str">
        <f>SUBSTITUTE(Productos!A1410,"'","''")</f>
        <v>Pulpa de limón</v>
      </c>
      <c r="B1409" s="9">
        <f t="shared" si="84"/>
        <v>1407</v>
      </c>
      <c r="C1409" s="9">
        <f>Productos!D1410</f>
        <v>2600</v>
      </c>
      <c r="D1409" s="9" t="str">
        <f>VLOOKUP(A1409,'Base de datos'!$E$2:$H$7486,4,FALSE)</f>
        <v>Kg.</v>
      </c>
      <c r="E1409" s="9" t="str">
        <f>VLOOKUP(A1409,'Base de datos'!$E$2:$H$7486,2,FALSE)</f>
        <v>Carnes, cecinas y embutidos</v>
      </c>
      <c r="F1409" s="9">
        <f t="shared" si="85"/>
        <v>1</v>
      </c>
      <c r="G1409" s="9">
        <f t="shared" si="86"/>
        <v>2</v>
      </c>
      <c r="H1409" s="10" t="str">
        <f t="shared" si="87"/>
        <v xml:space="preserve">insert into producto (
	id_producto,
	nom_producto,
	precio,
	cod_unidad_medida,
	cod_categ_producto)
values (
	1407,
	'Pulpa de limón',
	2600,
	1,
	2);
</v>
      </c>
    </row>
    <row r="1410" spans="1:8" ht="200.15" customHeight="1" x14ac:dyDescent="0.35">
      <c r="A1410" s="9" t="str">
        <f>SUBSTITUTE(Productos!A1411,"'","''")</f>
        <v>Pulpa de lúcuma</v>
      </c>
      <c r="B1410" s="9">
        <f t="shared" si="84"/>
        <v>1408</v>
      </c>
      <c r="C1410" s="9">
        <f>Productos!D1411</f>
        <v>2600</v>
      </c>
      <c r="D1410" s="9" t="str">
        <f>VLOOKUP(A1410,'Base de datos'!$E$2:$H$7486,4,FALSE)</f>
        <v>Kg.</v>
      </c>
      <c r="E1410" s="9" t="str">
        <f>VLOOKUP(A1410,'Base de datos'!$E$2:$H$7486,2,FALSE)</f>
        <v>Carnes, cecinas y embutidos</v>
      </c>
      <c r="F1410" s="9">
        <f t="shared" si="85"/>
        <v>1</v>
      </c>
      <c r="G1410" s="9">
        <f t="shared" si="86"/>
        <v>2</v>
      </c>
      <c r="H1410" s="10" t="str">
        <f t="shared" si="87"/>
        <v xml:space="preserve">insert into producto (
	id_producto,
	nom_producto,
	precio,
	cod_unidad_medida,
	cod_categ_producto)
values (
	1408,
	'Pulpa de lúcuma',
	2600,
	1,
	2);
</v>
      </c>
    </row>
    <row r="1411" spans="1:8" ht="200.15" customHeight="1" x14ac:dyDescent="0.35">
      <c r="A1411" s="9" t="str">
        <f>SUBSTITUTE(Productos!A1412,"'","''")</f>
        <v>Pulpa de mango</v>
      </c>
      <c r="B1411" s="9">
        <f t="shared" si="84"/>
        <v>1409</v>
      </c>
      <c r="C1411" s="9">
        <f>Productos!D1412</f>
        <v>3866.6666666666665</v>
      </c>
      <c r="D1411" s="9" t="str">
        <f>VLOOKUP(A1411,'Base de datos'!$E$2:$H$7486,4,FALSE)</f>
        <v>Kg.</v>
      </c>
      <c r="E1411" s="9" t="str">
        <f>VLOOKUP(A1411,'Base de datos'!$E$2:$H$7486,2,FALSE)</f>
        <v>Abarrotes</v>
      </c>
      <c r="F1411" s="9">
        <f t="shared" si="85"/>
        <v>1</v>
      </c>
      <c r="G1411" s="9">
        <f t="shared" si="86"/>
        <v>6</v>
      </c>
      <c r="H1411" s="10" t="str">
        <f t="shared" si="87"/>
        <v xml:space="preserve">insert into producto (
	id_producto,
	nom_producto,
	precio,
	cod_unidad_medida,
	cod_categ_producto)
values (
	1409,
	'Pulpa de mango',
	3866.66666666667,
	1,
	6);
</v>
      </c>
    </row>
    <row r="1412" spans="1:8" ht="200.15" customHeight="1" x14ac:dyDescent="0.35">
      <c r="A1412" s="9" t="str">
        <f>SUBSTITUTE(Productos!A1413,"'","''")</f>
        <v>Pulpa de maracuyá</v>
      </c>
      <c r="B1412" s="9">
        <f t="shared" ref="B1412:B1475" si="88">ROW()-2</f>
        <v>1410</v>
      </c>
      <c r="C1412" s="9">
        <f>Productos!D1413</f>
        <v>2600</v>
      </c>
      <c r="D1412" s="9" t="str">
        <f>VLOOKUP(A1412,'Base de datos'!$E$2:$H$7486,4,FALSE)</f>
        <v>Kg.</v>
      </c>
      <c r="E1412" s="9" t="str">
        <f>VLOOKUP(A1412,'Base de datos'!$E$2:$H$7486,2,FALSE)</f>
        <v>Carnes, cecinas y embutidos</v>
      </c>
      <c r="F1412" s="9">
        <f t="shared" ref="F1412:F1475" si="89">IF(D1412="unidad",5,IF(D1412="Kg.",1,IF(D1412="gr.",2,IF(D1412="lt.",3,IF(D1412="ml.",4,IF(D1412="mt.",6,"error"))))))</f>
        <v>1</v>
      </c>
      <c r="G1412" s="9">
        <f t="shared" ref="G1412:G1475" si="90">IF(E1412="Frutas y verduras",1,IF(E1412="Carnes, cecinas y embutidos",2,IF(E1412="Mariscos y pescados",3,IF(E1412="Congelados",4,IF(E1412="Ovo lácteos",5,IF(E1412="Abarrotes",6,IF(E1412="Vinos, licores y bebidas",7,IF(E1412="No alimenticios",8,IF(E1412="Artículos de aseo",9,IF(E1412="Equipos y otros",10,0))))))))))</f>
        <v>2</v>
      </c>
      <c r="H1412" s="10" t="str">
        <f t="shared" ref="H1412:H1475" si="91">"insert into "&amp;$B$1&amp;" ("&amp;CHAR(10)&amp;
CHAR(9)&amp;$B$2&amp;","&amp;CHAR(10)&amp;
CHAR(9)&amp;$A$2&amp;","&amp;CHAR(10)&amp;
CHAR(9)&amp;$C$2&amp;","&amp;CHAR(10)&amp;
CHAR(9)&amp;$F$2&amp;","&amp;CHAR(10)&amp;
CHAR(9)&amp;$G$2&amp;")"&amp;CHAR(10)&amp;
"values ("&amp;CHAR(10)&amp;
CHAR(9)&amp;B1412&amp;","&amp;CHAR(10)&amp;
CHAR(9)&amp;"'"&amp;SUBSTITUTE(A1412,"'","''")&amp;"',"&amp;CHAR(10)&amp;
CHAR(9)&amp;C1412&amp;","&amp;CHAR(10)&amp;
CHAR(9)&amp;F1412&amp;","&amp;CHAR(10)&amp;
CHAR(9)&amp;G1412&amp;");"&amp;CHAR(10)</f>
        <v xml:space="preserve">insert into producto (
	id_producto,
	nom_producto,
	precio,
	cod_unidad_medida,
	cod_categ_producto)
values (
	1410,
	'Pulpa de maracuyá',
	2600,
	1,
	2);
</v>
      </c>
    </row>
    <row r="1413" spans="1:8" ht="200.15" customHeight="1" x14ac:dyDescent="0.35">
      <c r="A1413" s="9" t="str">
        <f>SUBSTITUTE(Productos!A1414,"'","''")</f>
        <v>Pulpa de maracuyá (uso mixto)</v>
      </c>
      <c r="B1413" s="9">
        <f t="shared" si="88"/>
        <v>1411</v>
      </c>
      <c r="C1413" s="9">
        <f>Productos!D1414</f>
        <v>2600</v>
      </c>
      <c r="D1413" s="9" t="str">
        <f>VLOOKUP(A1413,'Base de datos'!$E$2:$H$7486,4,FALSE)</f>
        <v>Kg.</v>
      </c>
      <c r="E1413" s="9" t="str">
        <f>VLOOKUP(A1413,'Base de datos'!$E$2:$H$7486,2,FALSE)</f>
        <v>Abarrotes</v>
      </c>
      <c r="F1413" s="9">
        <f t="shared" si="89"/>
        <v>1</v>
      </c>
      <c r="G1413" s="9">
        <f t="shared" si="90"/>
        <v>6</v>
      </c>
      <c r="H1413" s="10" t="str">
        <f t="shared" si="91"/>
        <v xml:space="preserve">insert into producto (
	id_producto,
	nom_producto,
	precio,
	cod_unidad_medida,
	cod_categ_producto)
values (
	1411,
	'Pulpa de maracuyá (uso mixto)',
	2600,
	1,
	6);
</v>
      </c>
    </row>
    <row r="1414" spans="1:8" ht="200.15" customHeight="1" x14ac:dyDescent="0.35">
      <c r="A1414" s="9" t="str">
        <f>SUBSTITUTE(Productos!A1415,"'","''")</f>
        <v>Pulpa de maracuyá, sabor peruano</v>
      </c>
      <c r="B1414" s="9">
        <f t="shared" si="88"/>
        <v>1412</v>
      </c>
      <c r="C1414" s="9">
        <f>Productos!D1415</f>
        <v>6638</v>
      </c>
      <c r="D1414" s="9" t="str">
        <f>VLOOKUP(A1414,'Base de datos'!$E$2:$H$7486,4,FALSE)</f>
        <v>Kg.</v>
      </c>
      <c r="E1414" s="9" t="str">
        <f>VLOOKUP(A1414,'Base de datos'!$E$2:$H$7486,2,FALSE)</f>
        <v>Abarrotes</v>
      </c>
      <c r="F1414" s="9">
        <f t="shared" si="89"/>
        <v>1</v>
      </c>
      <c r="G1414" s="9">
        <f t="shared" si="90"/>
        <v>6</v>
      </c>
      <c r="H1414" s="10" t="str">
        <f t="shared" si="91"/>
        <v xml:space="preserve">insert into producto (
	id_producto,
	nom_producto,
	precio,
	cod_unidad_medida,
	cod_categ_producto)
values (
	1412,
	'Pulpa de maracuyá, sabor peruano',
	6638,
	1,
	6);
</v>
      </c>
    </row>
    <row r="1415" spans="1:8" ht="200.15" customHeight="1" x14ac:dyDescent="0.35">
      <c r="A1415" s="9" t="str">
        <f>SUBSTITUTE(Productos!A1416,"'","''")</f>
        <v>Pulpa de melón tuna</v>
      </c>
      <c r="B1415" s="9">
        <f t="shared" si="88"/>
        <v>1413</v>
      </c>
      <c r="C1415" s="9">
        <f>Productos!D1416</f>
        <v>2600</v>
      </c>
      <c r="D1415" s="9" t="str">
        <f>VLOOKUP(A1415,'Base de datos'!$E$2:$H$7486,4,FALSE)</f>
        <v>Kg.</v>
      </c>
      <c r="E1415" s="9" t="str">
        <f>VLOOKUP(A1415,'Base de datos'!$E$2:$H$7486,2,FALSE)</f>
        <v>Carnes, cecinas y embutidos</v>
      </c>
      <c r="F1415" s="9">
        <f t="shared" si="89"/>
        <v>1</v>
      </c>
      <c r="G1415" s="9">
        <f t="shared" si="90"/>
        <v>2</v>
      </c>
      <c r="H1415" s="10" t="str">
        <f t="shared" si="91"/>
        <v xml:space="preserve">insert into producto (
	id_producto,
	nom_producto,
	precio,
	cod_unidad_medida,
	cod_categ_producto)
values (
	1413,
	'Pulpa de melón tuna',
	2600,
	1,
	2);
</v>
      </c>
    </row>
    <row r="1416" spans="1:8" ht="200.15" customHeight="1" x14ac:dyDescent="0.35">
      <c r="A1416" s="9" t="str">
        <f>SUBSTITUTE(Productos!A1417,"'","''")</f>
        <v>Pulpa de papaya (opción jugo de papaya)</v>
      </c>
      <c r="B1416" s="9">
        <f t="shared" si="88"/>
        <v>1414</v>
      </c>
      <c r="C1416" s="9">
        <f>Productos!D1417</f>
        <v>2600</v>
      </c>
      <c r="D1416" s="9" t="str">
        <f>VLOOKUP(A1416,'Base de datos'!$E$2:$H$7486,4,FALSE)</f>
        <v>Kg.</v>
      </c>
      <c r="E1416" s="9" t="str">
        <f>VLOOKUP(A1416,'Base de datos'!$E$2:$H$7486,2,FALSE)</f>
        <v>Carnes, cecinas y embutidos</v>
      </c>
      <c r="F1416" s="9">
        <f t="shared" si="89"/>
        <v>1</v>
      </c>
      <c r="G1416" s="9">
        <f t="shared" si="90"/>
        <v>2</v>
      </c>
      <c r="H1416" s="10" t="str">
        <f t="shared" si="91"/>
        <v xml:space="preserve">insert into producto (
	id_producto,
	nom_producto,
	precio,
	cod_unidad_medida,
	cod_categ_producto)
values (
	1414,
	'Pulpa de papaya (opción jugo de papaya)',
	2600,
	1,
	2);
</v>
      </c>
    </row>
    <row r="1417" spans="1:8" ht="200.15" customHeight="1" x14ac:dyDescent="0.35">
      <c r="A1417" s="9" t="str">
        <f>SUBSTITUTE(Productos!A1418,"'","''")</f>
        <v>Pulpa de piña</v>
      </c>
      <c r="B1417" s="9">
        <f t="shared" si="88"/>
        <v>1415</v>
      </c>
      <c r="C1417" s="9">
        <f>Productos!D1418</f>
        <v>2600</v>
      </c>
      <c r="D1417" s="9" t="str">
        <f>VLOOKUP(A1417,'Base de datos'!$E$2:$H$7486,4,FALSE)</f>
        <v>Kg.</v>
      </c>
      <c r="E1417" s="9" t="str">
        <f>VLOOKUP(A1417,'Base de datos'!$E$2:$H$7486,2,FALSE)</f>
        <v>Carnes, cecinas y embutidos</v>
      </c>
      <c r="F1417" s="9">
        <f t="shared" si="89"/>
        <v>1</v>
      </c>
      <c r="G1417" s="9">
        <f t="shared" si="90"/>
        <v>2</v>
      </c>
      <c r="H1417" s="10" t="str">
        <f t="shared" si="91"/>
        <v xml:space="preserve">insert into producto (
	id_producto,
	nom_producto,
	precio,
	cod_unidad_medida,
	cod_categ_producto)
values (
	1415,
	'Pulpa de piña',
	2600,
	1,
	2);
</v>
      </c>
    </row>
    <row r="1418" spans="1:8" ht="200.15" customHeight="1" x14ac:dyDescent="0.35">
      <c r="A1418" s="9" t="str">
        <f>SUBSTITUTE(Productos!A1419,"'","''")</f>
        <v>Pulpa frambuesa</v>
      </c>
      <c r="B1418" s="9">
        <f t="shared" si="88"/>
        <v>1416</v>
      </c>
      <c r="C1418" s="9">
        <f>Productos!D1419</f>
        <v>2600</v>
      </c>
      <c r="D1418" s="9" t="str">
        <f>VLOOKUP(A1418,'Base de datos'!$E$2:$H$7486,4,FALSE)</f>
        <v>Kg.</v>
      </c>
      <c r="E1418" s="9" t="str">
        <f>VLOOKUP(A1418,'Base de datos'!$E$2:$H$7486,2,FALSE)</f>
        <v>Congelados</v>
      </c>
      <c r="F1418" s="9">
        <f t="shared" si="89"/>
        <v>1</v>
      </c>
      <c r="G1418" s="9">
        <f t="shared" si="90"/>
        <v>4</v>
      </c>
      <c r="H1418" s="10" t="str">
        <f t="shared" si="91"/>
        <v xml:space="preserve">insert into producto (
	id_producto,
	nom_producto,
	precio,
	cod_unidad_medida,
	cod_categ_producto)
values (
	1416,
	'Pulpa frambuesa',
	2600,
	1,
	4);
</v>
      </c>
    </row>
    <row r="1419" spans="1:8" ht="200.15" customHeight="1" x14ac:dyDescent="0.35">
      <c r="A1419" s="9" t="str">
        <f>SUBSTITUTE(Productos!A1420,"'","''")</f>
        <v>Pulpa frutilla</v>
      </c>
      <c r="B1419" s="9">
        <f t="shared" si="88"/>
        <v>1417</v>
      </c>
      <c r="C1419" s="9">
        <f>Productos!D1420</f>
        <v>2600</v>
      </c>
      <c r="D1419" s="9" t="str">
        <f>VLOOKUP(A1419,'Base de datos'!$E$2:$H$7486,4,FALSE)</f>
        <v>Kg.</v>
      </c>
      <c r="E1419" s="9" t="str">
        <f>VLOOKUP(A1419,'Base de datos'!$E$2:$H$7486,2,FALSE)</f>
        <v>Congelados</v>
      </c>
      <c r="F1419" s="9">
        <f t="shared" si="89"/>
        <v>1</v>
      </c>
      <c r="G1419" s="9">
        <f t="shared" si="90"/>
        <v>4</v>
      </c>
      <c r="H1419" s="10" t="str">
        <f t="shared" si="91"/>
        <v xml:space="preserve">insert into producto (
	id_producto,
	nom_producto,
	precio,
	cod_unidad_medida,
	cod_categ_producto)
values (
	1417,
	'Pulpa frutilla',
	2600,
	1,
	4);
</v>
      </c>
    </row>
    <row r="1420" spans="1:8" ht="200.15" customHeight="1" x14ac:dyDescent="0.35">
      <c r="A1420" s="9" t="str">
        <f>SUBSTITUTE(Productos!A1421,"'","''")</f>
        <v>Pulpa guallarauco (chirimoya, mango y frambuesa)</v>
      </c>
      <c r="B1420" s="9">
        <f t="shared" si="88"/>
        <v>1418</v>
      </c>
      <c r="C1420" s="9">
        <f>Productos!D1421</f>
        <v>4667</v>
      </c>
      <c r="D1420" s="9" t="str">
        <f>VLOOKUP(A1420,'Base de datos'!$E$2:$H$7486,4,FALSE)</f>
        <v>Kg.</v>
      </c>
      <c r="E1420" s="9" t="str">
        <f>VLOOKUP(A1420,'Base de datos'!$E$2:$H$7486,2,FALSE)</f>
        <v>Carnes, cecinas y embutidos</v>
      </c>
      <c r="F1420" s="9">
        <f t="shared" si="89"/>
        <v>1</v>
      </c>
      <c r="G1420" s="9">
        <f t="shared" si="90"/>
        <v>2</v>
      </c>
      <c r="H1420" s="10" t="str">
        <f t="shared" si="91"/>
        <v xml:space="preserve">insert into producto (
	id_producto,
	nom_producto,
	precio,
	cod_unidad_medida,
	cod_categ_producto)
values (
	1418,
	'Pulpa guallarauco (chirimoya, mango y frambuesa)',
	4667,
	1,
	2);
</v>
      </c>
    </row>
    <row r="1421" spans="1:8" ht="200.15" customHeight="1" x14ac:dyDescent="0.35">
      <c r="A1421" s="9" t="str">
        <f>SUBSTITUTE(Productos!A1422,"'","''")</f>
        <v>Pulpa guallarauco (durazno, frambuesa y frutilla)</v>
      </c>
      <c r="B1421" s="9">
        <f t="shared" si="88"/>
        <v>1419</v>
      </c>
      <c r="C1421" s="9">
        <f>Productos!D1422</f>
        <v>3800</v>
      </c>
      <c r="D1421" s="9" t="str">
        <f>VLOOKUP(A1421,'Base de datos'!$E$2:$H$7486,4,FALSE)</f>
        <v>Kg.</v>
      </c>
      <c r="E1421" s="9" t="str">
        <f>VLOOKUP(A1421,'Base de datos'!$E$2:$H$7486,2,FALSE)</f>
        <v>Carnes, cecinas y embutidos</v>
      </c>
      <c r="F1421" s="9">
        <f t="shared" si="89"/>
        <v>1</v>
      </c>
      <c r="G1421" s="9">
        <f t="shared" si="90"/>
        <v>2</v>
      </c>
      <c r="H1421" s="10" t="str">
        <f t="shared" si="91"/>
        <v xml:space="preserve">insert into producto (
	id_producto,
	nom_producto,
	precio,
	cod_unidad_medida,
	cod_categ_producto)
values (
	1419,
	'Pulpa guallarauco (durazno, frambuesa y frutilla)',
	3800,
	1,
	2);
</v>
      </c>
    </row>
    <row r="1422" spans="1:8" ht="200.15" customHeight="1" x14ac:dyDescent="0.35">
      <c r="A1422" s="9" t="str">
        <f>SUBSTITUTE(Productos!A1423,"'","''")</f>
        <v>Pulpa guallarauco (durazno, frambuesa y piña)</v>
      </c>
      <c r="B1422" s="9">
        <f t="shared" si="88"/>
        <v>1420</v>
      </c>
      <c r="C1422" s="9">
        <f>Productos!D1423</f>
        <v>3800</v>
      </c>
      <c r="D1422" s="9" t="str">
        <f>VLOOKUP(A1422,'Base de datos'!$E$2:$H$7486,4,FALSE)</f>
        <v>Kg.</v>
      </c>
      <c r="E1422" s="9" t="str">
        <f>VLOOKUP(A1422,'Base de datos'!$E$2:$H$7486,2,FALSE)</f>
        <v>Carnes, cecinas y embutidos</v>
      </c>
      <c r="F1422" s="9">
        <f t="shared" si="89"/>
        <v>1</v>
      </c>
      <c r="G1422" s="9">
        <f t="shared" si="90"/>
        <v>2</v>
      </c>
      <c r="H1422" s="10" t="str">
        <f t="shared" si="91"/>
        <v xml:space="preserve">insert into producto (
	id_producto,
	nom_producto,
	precio,
	cod_unidad_medida,
	cod_categ_producto)
values (
	1420,
	'Pulpa guallarauco (durazno, frambuesa y piña)',
	3800,
	1,
	2);
</v>
      </c>
    </row>
    <row r="1423" spans="1:8" ht="200.15" customHeight="1" x14ac:dyDescent="0.35">
      <c r="A1423" s="9" t="str">
        <f>SUBSTITUTE(Productos!A1424,"'","''")</f>
        <v>Pulpa guallarauco (durazno, mango y maracuyá)</v>
      </c>
      <c r="B1423" s="9">
        <f t="shared" si="88"/>
        <v>1421</v>
      </c>
      <c r="C1423" s="9">
        <f>Productos!D1424</f>
        <v>3866</v>
      </c>
      <c r="D1423" s="9" t="str">
        <f>VLOOKUP(A1423,'Base de datos'!$E$2:$H$7486,4,FALSE)</f>
        <v>Kg.</v>
      </c>
      <c r="E1423" s="9" t="str">
        <f>VLOOKUP(A1423,'Base de datos'!$E$2:$H$7486,2,FALSE)</f>
        <v>Carnes, cecinas y embutidos</v>
      </c>
      <c r="F1423" s="9">
        <f t="shared" si="89"/>
        <v>1</v>
      </c>
      <c r="G1423" s="9">
        <f t="shared" si="90"/>
        <v>2</v>
      </c>
      <c r="H1423" s="10" t="str">
        <f t="shared" si="91"/>
        <v xml:space="preserve">insert into producto (
	id_producto,
	nom_producto,
	precio,
	cod_unidad_medida,
	cod_categ_producto)
values (
	1421,
	'Pulpa guallarauco (durazno, mango y maracuyá)',
	3866,
	1,
	2);
</v>
      </c>
    </row>
    <row r="1424" spans="1:8" ht="200.15" customHeight="1" x14ac:dyDescent="0.35">
      <c r="A1424" s="9" t="str">
        <f>SUBSTITUTE(Productos!A1425,"'","''")</f>
        <v>Pulpa guallarauco (frambuesa y limón)</v>
      </c>
      <c r="B1424" s="9">
        <f t="shared" si="88"/>
        <v>1422</v>
      </c>
      <c r="C1424" s="9">
        <f>Productos!D1425</f>
        <v>3800</v>
      </c>
      <c r="D1424" s="9" t="str">
        <f>VLOOKUP(A1424,'Base de datos'!$E$2:$H$7486,4,FALSE)</f>
        <v>Kg.</v>
      </c>
      <c r="E1424" s="9" t="str">
        <f>VLOOKUP(A1424,'Base de datos'!$E$2:$H$7486,2,FALSE)</f>
        <v>Carnes, cecinas y embutidos</v>
      </c>
      <c r="F1424" s="9">
        <f t="shared" si="89"/>
        <v>1</v>
      </c>
      <c r="G1424" s="9">
        <f t="shared" si="90"/>
        <v>2</v>
      </c>
      <c r="H1424" s="10" t="str">
        <f t="shared" si="91"/>
        <v xml:space="preserve">insert into producto (
	id_producto,
	nom_producto,
	precio,
	cod_unidad_medida,
	cod_categ_producto)
values (
	1422,
	'Pulpa guallarauco (frambuesa y limón)',
	3800,
	1,
	2);
</v>
      </c>
    </row>
    <row r="1425" spans="1:8" ht="200.15" customHeight="1" x14ac:dyDescent="0.35">
      <c r="A1425" s="9" t="str">
        <f>SUBSTITUTE(Productos!A1426,"'","''")</f>
        <v>Pulpa guallarauco (melón, frambuesa y mango)</v>
      </c>
      <c r="B1425" s="9">
        <f t="shared" si="88"/>
        <v>1423</v>
      </c>
      <c r="C1425" s="9">
        <f>Productos!D1426</f>
        <v>3800</v>
      </c>
      <c r="D1425" s="9" t="str">
        <f>VLOOKUP(A1425,'Base de datos'!$E$2:$H$7486,4,FALSE)</f>
        <v>Kg.</v>
      </c>
      <c r="E1425" s="9" t="str">
        <f>VLOOKUP(A1425,'Base de datos'!$E$2:$H$7486,2,FALSE)</f>
        <v>Carnes, cecinas y embutidos</v>
      </c>
      <c r="F1425" s="9">
        <f t="shared" si="89"/>
        <v>1</v>
      </c>
      <c r="G1425" s="9">
        <f t="shared" si="90"/>
        <v>2</v>
      </c>
      <c r="H1425" s="10" t="str">
        <f t="shared" si="91"/>
        <v xml:space="preserve">insert into producto (
	id_producto,
	nom_producto,
	precio,
	cod_unidad_medida,
	cod_categ_producto)
values (
	1423,
	'Pulpa guallarauco (melón, frambuesa y mango)',
	3800,
	1,
	2);
</v>
      </c>
    </row>
    <row r="1426" spans="1:8" ht="200.15" customHeight="1" x14ac:dyDescent="0.35">
      <c r="A1426" s="9" t="str">
        <f>SUBSTITUTE(Productos!A1427,"'","''")</f>
        <v>Pulpa guallarauco (piña, frutilla y maracuyá)</v>
      </c>
      <c r="B1426" s="9">
        <f t="shared" si="88"/>
        <v>1424</v>
      </c>
      <c r="C1426" s="9">
        <f>Productos!D1427</f>
        <v>3800</v>
      </c>
      <c r="D1426" s="9" t="str">
        <f>VLOOKUP(A1426,'Base de datos'!$E$2:$H$7486,4,FALSE)</f>
        <v>Kg.</v>
      </c>
      <c r="E1426" s="9" t="str">
        <f>VLOOKUP(A1426,'Base de datos'!$E$2:$H$7486,2,FALSE)</f>
        <v>Carnes, cecinas y embutidos</v>
      </c>
      <c r="F1426" s="9">
        <f t="shared" si="89"/>
        <v>1</v>
      </c>
      <c r="G1426" s="9">
        <f t="shared" si="90"/>
        <v>2</v>
      </c>
      <c r="H1426" s="10" t="str">
        <f t="shared" si="91"/>
        <v xml:space="preserve">insert into producto (
	id_producto,
	nom_producto,
	precio,
	cod_unidad_medida,
	cod_categ_producto)
values (
	1424,
	'Pulpa guallarauco (piña, frutilla y maracuyá)',
	3800,
	1,
	2);
</v>
      </c>
    </row>
    <row r="1427" spans="1:8" ht="200.15" customHeight="1" x14ac:dyDescent="0.35">
      <c r="A1427" s="9" t="str">
        <f>SUBSTITUTE(Productos!A1428,"'","''")</f>
        <v>Pulpa guallarauco Limón</v>
      </c>
      <c r="B1427" s="9">
        <f t="shared" si="88"/>
        <v>1425</v>
      </c>
      <c r="C1427" s="9">
        <f>Productos!D1428</f>
        <v>3800</v>
      </c>
      <c r="D1427" s="9" t="str">
        <f>VLOOKUP(A1427,'Base de datos'!$E$2:$H$7486,4,FALSE)</f>
        <v>Kg.</v>
      </c>
      <c r="E1427" s="9" t="str">
        <f>VLOOKUP(A1427,'Base de datos'!$E$2:$H$7486,2,FALSE)</f>
        <v>Carnes, cecinas y embutidos</v>
      </c>
      <c r="F1427" s="9">
        <f t="shared" si="89"/>
        <v>1</v>
      </c>
      <c r="G1427" s="9">
        <f t="shared" si="90"/>
        <v>2</v>
      </c>
      <c r="H1427" s="10" t="str">
        <f t="shared" si="91"/>
        <v xml:space="preserve">insert into producto (
	id_producto,
	nom_producto,
	precio,
	cod_unidad_medida,
	cod_categ_producto)
values (
	1425,
	'Pulpa guallarauco Limón',
	3800,
	1,
	2);
</v>
      </c>
    </row>
    <row r="1428" spans="1:8" ht="200.15" customHeight="1" x14ac:dyDescent="0.35">
      <c r="A1428" s="9" t="str">
        <f>SUBSTITUTE(Productos!A1429,"'","''")</f>
        <v>Pulpa guayaba</v>
      </c>
      <c r="B1428" s="9">
        <f t="shared" si="88"/>
        <v>1426</v>
      </c>
      <c r="C1428" s="9">
        <f>Productos!D1429</f>
        <v>3800</v>
      </c>
      <c r="D1428" s="9" t="str">
        <f>VLOOKUP(A1428,'Base de datos'!$E$2:$H$7486,4,FALSE)</f>
        <v>Kg.</v>
      </c>
      <c r="E1428" s="9" t="str">
        <f>VLOOKUP(A1428,'Base de datos'!$E$2:$H$7486,2,FALSE)</f>
        <v>Congelados</v>
      </c>
      <c r="F1428" s="9">
        <f t="shared" si="89"/>
        <v>1</v>
      </c>
      <c r="G1428" s="9">
        <f t="shared" si="90"/>
        <v>4</v>
      </c>
      <c r="H1428" s="10" t="str">
        <f t="shared" si="91"/>
        <v xml:space="preserve">insert into producto (
	id_producto,
	nom_producto,
	precio,
	cod_unidad_medida,
	cod_categ_producto)
values (
	1426,
	'Pulpa guayaba',
	3800,
	1,
	4);
</v>
      </c>
    </row>
    <row r="1429" spans="1:8" ht="200.15" customHeight="1" x14ac:dyDescent="0.35">
      <c r="A1429" s="9" t="str">
        <f>SUBSTITUTE(Productos!A1430,"'","''")</f>
        <v>Pulpa malón</v>
      </c>
      <c r="B1429" s="9">
        <f t="shared" si="88"/>
        <v>1427</v>
      </c>
      <c r="C1429" s="9">
        <f>Productos!D1430</f>
        <v>3800</v>
      </c>
      <c r="D1429" s="9" t="str">
        <f>VLOOKUP(A1429,'Base de datos'!$E$2:$H$7486,4,FALSE)</f>
        <v>Kg.</v>
      </c>
      <c r="E1429" s="9" t="str">
        <f>VLOOKUP(A1429,'Base de datos'!$E$2:$H$7486,2,FALSE)</f>
        <v>Congelados</v>
      </c>
      <c r="F1429" s="9">
        <f t="shared" si="89"/>
        <v>1</v>
      </c>
      <c r="G1429" s="9">
        <f t="shared" si="90"/>
        <v>4</v>
      </c>
      <c r="H1429" s="10" t="str">
        <f t="shared" si="91"/>
        <v xml:space="preserve">insert into producto (
	id_producto,
	nom_producto,
	precio,
	cod_unidad_medida,
	cod_categ_producto)
values (
	1427,
	'Pulpa malón',
	3800,
	1,
	4);
</v>
      </c>
    </row>
    <row r="1430" spans="1:8" ht="200.15" customHeight="1" x14ac:dyDescent="0.35">
      <c r="A1430" s="9" t="str">
        <f>SUBSTITUTE(Productos!A1431,"'","''")</f>
        <v>Pulpa mango</v>
      </c>
      <c r="B1430" s="9">
        <f t="shared" si="88"/>
        <v>1428</v>
      </c>
      <c r="C1430" s="9">
        <f>Productos!D1431</f>
        <v>3800</v>
      </c>
      <c r="D1430" s="9" t="str">
        <f>VLOOKUP(A1430,'Base de datos'!$E$2:$H$7486,4,FALSE)</f>
        <v>Kg.</v>
      </c>
      <c r="E1430" s="9" t="str">
        <f>VLOOKUP(A1430,'Base de datos'!$E$2:$H$7486,2,FALSE)</f>
        <v>Congelados</v>
      </c>
      <c r="F1430" s="9">
        <f t="shared" si="89"/>
        <v>1</v>
      </c>
      <c r="G1430" s="9">
        <f t="shared" si="90"/>
        <v>4</v>
      </c>
      <c r="H1430" s="10" t="str">
        <f t="shared" si="91"/>
        <v xml:space="preserve">insert into producto (
	id_producto,
	nom_producto,
	precio,
	cod_unidad_medida,
	cod_categ_producto)
values (
	1428,
	'Pulpa mango',
	3800,
	1,
	4);
</v>
      </c>
    </row>
    <row r="1431" spans="1:8" ht="200.15" customHeight="1" x14ac:dyDescent="0.35">
      <c r="A1431" s="9" t="str">
        <f>SUBSTITUTE(Productos!A1432,"'","''")</f>
        <v>Pulpa mango (salón comedor)</v>
      </c>
      <c r="B1431" s="9">
        <f t="shared" si="88"/>
        <v>1429</v>
      </c>
      <c r="C1431" s="9">
        <f>Productos!D1432</f>
        <v>3800</v>
      </c>
      <c r="D1431" s="9" t="str">
        <f>VLOOKUP(A1431,'Base de datos'!$E$2:$H$7486,4,FALSE)</f>
        <v>Kg.</v>
      </c>
      <c r="E1431" s="9" t="str">
        <f>VLOOKUP(A1431,'Base de datos'!$E$2:$H$7486,2,FALSE)</f>
        <v>Abarrotes</v>
      </c>
      <c r="F1431" s="9">
        <f t="shared" si="89"/>
        <v>1</v>
      </c>
      <c r="G1431" s="9">
        <f t="shared" si="90"/>
        <v>6</v>
      </c>
      <c r="H1431" s="10" t="str">
        <f t="shared" si="91"/>
        <v xml:space="preserve">insert into producto (
	id_producto,
	nom_producto,
	precio,
	cod_unidad_medida,
	cod_categ_producto)
values (
	1429,
	'Pulpa mango (salón comedor)',
	3800,
	1,
	6);
</v>
      </c>
    </row>
    <row r="1432" spans="1:8" ht="200.15" customHeight="1" x14ac:dyDescent="0.35">
      <c r="A1432" s="9" t="str">
        <f>SUBSTITUTE(Productos!A1433,"'","''")</f>
        <v>Pulpa papaya</v>
      </c>
      <c r="B1432" s="9">
        <f t="shared" si="88"/>
        <v>1430</v>
      </c>
      <c r="C1432" s="9">
        <f>Productos!D1433</f>
        <v>3800</v>
      </c>
      <c r="D1432" s="9" t="str">
        <f>VLOOKUP(A1432,'Base de datos'!$E$2:$H$7486,4,FALSE)</f>
        <v>Kg.</v>
      </c>
      <c r="E1432" s="9" t="str">
        <f>VLOOKUP(A1432,'Base de datos'!$E$2:$H$7486,2,FALSE)</f>
        <v>Congelados</v>
      </c>
      <c r="F1432" s="9">
        <f t="shared" si="89"/>
        <v>1</v>
      </c>
      <c r="G1432" s="9">
        <f t="shared" si="90"/>
        <v>4</v>
      </c>
      <c r="H1432" s="10" t="str">
        <f t="shared" si="91"/>
        <v xml:space="preserve">insert into producto (
	id_producto,
	nom_producto,
	precio,
	cod_unidad_medida,
	cod_categ_producto)
values (
	1430,
	'Pulpa papaya',
	3800,
	1,
	4);
</v>
      </c>
    </row>
    <row r="1433" spans="1:8" ht="200.15" customHeight="1" x14ac:dyDescent="0.35">
      <c r="A1433" s="9" t="str">
        <f>SUBSTITUTE(Productos!A1434,"'","''")</f>
        <v>Pulpo</v>
      </c>
      <c r="B1433" s="9">
        <f t="shared" si="88"/>
        <v>1431</v>
      </c>
      <c r="C1433" s="9">
        <f>Productos!D1434</f>
        <v>14900</v>
      </c>
      <c r="D1433" s="9" t="str">
        <f>VLOOKUP(A1433,'Base de datos'!$E$2:$H$7486,4,FALSE)</f>
        <v>Kg.</v>
      </c>
      <c r="E1433" s="9" t="str">
        <f>VLOOKUP(A1433,'Base de datos'!$E$2:$H$7486,2,FALSE)</f>
        <v>Mariscos y pescados</v>
      </c>
      <c r="F1433" s="9">
        <f t="shared" si="89"/>
        <v>1</v>
      </c>
      <c r="G1433" s="9">
        <f t="shared" si="90"/>
        <v>3</v>
      </c>
      <c r="H1433" s="10" t="str">
        <f t="shared" si="91"/>
        <v xml:space="preserve">insert into producto (
	id_producto,
	nom_producto,
	precio,
	cod_unidad_medida,
	cod_categ_producto)
values (
	1431,
	'Pulpo',
	14900,
	1,
	3);
</v>
      </c>
    </row>
    <row r="1434" spans="1:8" ht="200.15" customHeight="1" x14ac:dyDescent="0.35">
      <c r="A1434" s="9" t="str">
        <f>SUBSTITUTE(Productos!A1435,"'","''")</f>
        <v>Puré de lúcuma</v>
      </c>
      <c r="B1434" s="9">
        <f t="shared" si="88"/>
        <v>1432</v>
      </c>
      <c r="C1434" s="9">
        <f>Productos!D1435</f>
        <v>10600</v>
      </c>
      <c r="D1434" s="9" t="str">
        <f>VLOOKUP(A1434,'Base de datos'!$E$2:$H$7486,4,FALSE)</f>
        <v>Kg.</v>
      </c>
      <c r="E1434" s="9" t="str">
        <f>VLOOKUP(A1434,'Base de datos'!$E$2:$H$7486,2,FALSE)</f>
        <v>Carnes, cecinas y embutidos</v>
      </c>
      <c r="F1434" s="9">
        <f t="shared" si="89"/>
        <v>1</v>
      </c>
      <c r="G1434" s="9">
        <f t="shared" si="90"/>
        <v>2</v>
      </c>
      <c r="H1434" s="10" t="str">
        <f t="shared" si="91"/>
        <v xml:space="preserve">insert into producto (
	id_producto,
	nom_producto,
	precio,
	cod_unidad_medida,
	cod_categ_producto)
values (
	1432,
	'Puré de lúcuma',
	10600,
	1,
	2);
</v>
      </c>
    </row>
    <row r="1435" spans="1:8" ht="200.15" customHeight="1" x14ac:dyDescent="0.35">
      <c r="A1435" s="9" t="str">
        <f>SUBSTITUTE(Productos!A1436,"'","''")</f>
        <v>Puré de lúcuma frasco 400 gr</v>
      </c>
      <c r="B1435" s="9">
        <f t="shared" si="88"/>
        <v>1433</v>
      </c>
      <c r="C1435" s="9">
        <f>Productos!D1436</f>
        <v>10600</v>
      </c>
      <c r="D1435" s="9" t="str">
        <f>VLOOKUP(A1435,'Base de datos'!$E$2:$H$7486,4,FALSE)</f>
        <v>unidad</v>
      </c>
      <c r="E1435" s="9" t="str">
        <f>VLOOKUP(A1435,'Base de datos'!$E$2:$H$7486,2,FALSE)</f>
        <v>Abarrotes</v>
      </c>
      <c r="F1435" s="9">
        <f t="shared" si="89"/>
        <v>5</v>
      </c>
      <c r="G1435" s="9">
        <f t="shared" si="90"/>
        <v>6</v>
      </c>
      <c r="H1435" s="10" t="str">
        <f t="shared" si="91"/>
        <v xml:space="preserve">insert into producto (
	id_producto,
	nom_producto,
	precio,
	cod_unidad_medida,
	cod_categ_producto)
values (
	1433,
	'Puré de lúcuma frasco 400 gr',
	10600,
	5,
	6);
</v>
      </c>
    </row>
    <row r="1436" spans="1:8" ht="200.15" customHeight="1" x14ac:dyDescent="0.35">
      <c r="A1436" s="9" t="str">
        <f>SUBSTITUTE(Productos!A1437,"'","''")</f>
        <v>Puré de Papas deshidratado</v>
      </c>
      <c r="B1436" s="9">
        <f t="shared" si="88"/>
        <v>1434</v>
      </c>
      <c r="C1436" s="9">
        <f>Productos!D1437</f>
        <v>6499</v>
      </c>
      <c r="D1436" s="9" t="str">
        <f>VLOOKUP(A1436,'Base de datos'!$E$2:$H$7486,4,FALSE)</f>
        <v>Kg.</v>
      </c>
      <c r="E1436" s="9" t="str">
        <f>VLOOKUP(A1436,'Base de datos'!$E$2:$H$7486,2,FALSE)</f>
        <v>Abarrotes</v>
      </c>
      <c r="F1436" s="9">
        <f t="shared" si="89"/>
        <v>1</v>
      </c>
      <c r="G1436" s="9">
        <f t="shared" si="90"/>
        <v>6</v>
      </c>
      <c r="H1436" s="10" t="str">
        <f t="shared" si="91"/>
        <v xml:space="preserve">insert into producto (
	id_producto,
	nom_producto,
	precio,
	cod_unidad_medida,
	cod_categ_producto)
values (
	1434,
	'Puré de Papas deshidratado',
	6499,
	1,
	6);
</v>
      </c>
    </row>
    <row r="1437" spans="1:8" ht="200.15" customHeight="1" x14ac:dyDescent="0.35">
      <c r="A1437" s="9" t="str">
        <f>SUBSTITUTE(Productos!A1438,"'","''")</f>
        <v>Puré en caja deshidratado "Maggi" 312 gr</v>
      </c>
      <c r="B1437" s="9">
        <f t="shared" si="88"/>
        <v>1435</v>
      </c>
      <c r="C1437" s="9">
        <f>Productos!D1438</f>
        <v>2239</v>
      </c>
      <c r="D1437" s="9" t="str">
        <f>VLOOKUP(A1437,'Base de datos'!$E$2:$H$7486,4,FALSE)</f>
        <v>unidad</v>
      </c>
      <c r="E1437" s="9" t="str">
        <f>VLOOKUP(A1437,'Base de datos'!$E$2:$H$7486,2,FALSE)</f>
        <v>Abarrotes</v>
      </c>
      <c r="F1437" s="9">
        <f t="shared" si="89"/>
        <v>5</v>
      </c>
      <c r="G1437" s="9">
        <f t="shared" si="90"/>
        <v>6</v>
      </c>
      <c r="H1437" s="10" t="str">
        <f t="shared" si="91"/>
        <v xml:space="preserve">insert into producto (
	id_producto,
	nom_producto,
	precio,
	cod_unidad_medida,
	cod_categ_producto)
values (
	1435,
	'Puré en caja deshidratado "Maggi" 312 gr',
	2239,
	5,
	6);
</v>
      </c>
    </row>
    <row r="1438" spans="1:8" ht="200.15" customHeight="1" x14ac:dyDescent="0.35">
      <c r="A1438" s="9" t="str">
        <f>SUBSTITUTE(Productos!A1439,"'","''")</f>
        <v>Puré instantáneo</v>
      </c>
      <c r="B1438" s="9">
        <f t="shared" si="88"/>
        <v>1436</v>
      </c>
      <c r="C1438" s="9">
        <f>Productos!D1439</f>
        <v>5200</v>
      </c>
      <c r="D1438" s="9" t="str">
        <f>VLOOKUP(A1438,'Base de datos'!$E$2:$H$7486,4,FALSE)</f>
        <v>Kg.</v>
      </c>
      <c r="E1438" s="9" t="str">
        <f>VLOOKUP(A1438,'Base de datos'!$E$2:$H$7486,2,FALSE)</f>
        <v>Carnes, cecinas y embutidos</v>
      </c>
      <c r="F1438" s="9">
        <f t="shared" si="89"/>
        <v>1</v>
      </c>
      <c r="G1438" s="9">
        <f t="shared" si="90"/>
        <v>2</v>
      </c>
      <c r="H1438" s="10" t="str">
        <f t="shared" si="91"/>
        <v xml:space="preserve">insert into producto (
	id_producto,
	nom_producto,
	precio,
	cod_unidad_medida,
	cod_categ_producto)
values (
	1436,
	'Puré instantáneo',
	5200,
	1,
	2);
</v>
      </c>
    </row>
    <row r="1439" spans="1:8" ht="200.15" customHeight="1" x14ac:dyDescent="0.35">
      <c r="A1439" s="9" t="str">
        <f>SUBSTITUTE(Productos!A1440,"'","''")</f>
        <v>Queso azul</v>
      </c>
      <c r="B1439" s="9">
        <f t="shared" si="88"/>
        <v>1437</v>
      </c>
      <c r="C1439" s="9">
        <f>Productos!D1440</f>
        <v>36900</v>
      </c>
      <c r="D1439" s="9" t="str">
        <f>VLOOKUP(A1439,'Base de datos'!$E$2:$H$7486,4,FALSE)</f>
        <v>Kg.</v>
      </c>
      <c r="E1439" s="9" t="str">
        <f>VLOOKUP(A1439,'Base de datos'!$E$2:$H$7486,2,FALSE)</f>
        <v>Ovo lácteos</v>
      </c>
      <c r="F1439" s="9">
        <f t="shared" si="89"/>
        <v>1</v>
      </c>
      <c r="G1439" s="9">
        <f t="shared" si="90"/>
        <v>5</v>
      </c>
      <c r="H1439" s="10" t="str">
        <f t="shared" si="91"/>
        <v xml:space="preserve">insert into producto (
	id_producto,
	nom_producto,
	precio,
	cod_unidad_medida,
	cod_categ_producto)
values (
	1437,
	'Queso azul',
	36900,
	1,
	5);
</v>
      </c>
    </row>
    <row r="1440" spans="1:8" ht="200.15" customHeight="1" x14ac:dyDescent="0.35">
      <c r="A1440" s="9" t="str">
        <f>SUBSTITUTE(Productos!A1441,"'","''")</f>
        <v>Queso azul paquete de 100 grs santa rosa</v>
      </c>
      <c r="B1440" s="9">
        <f t="shared" si="88"/>
        <v>1438</v>
      </c>
      <c r="C1440" s="9">
        <f>Productos!D1441</f>
        <v>3119</v>
      </c>
      <c r="D1440" s="9" t="str">
        <f>VLOOKUP(A1440,'Base de datos'!$E$2:$H$7486,4,FALSE)</f>
        <v>unidad</v>
      </c>
      <c r="E1440" s="9" t="str">
        <f>VLOOKUP(A1440,'Base de datos'!$E$2:$H$7486,2,FALSE)</f>
        <v>Ovo lácteos</v>
      </c>
      <c r="F1440" s="9">
        <f t="shared" si="89"/>
        <v>5</v>
      </c>
      <c r="G1440" s="9">
        <f t="shared" si="90"/>
        <v>5</v>
      </c>
      <c r="H1440" s="10" t="str">
        <f t="shared" si="91"/>
        <v xml:space="preserve">insert into producto (
	id_producto,
	nom_producto,
	precio,
	cod_unidad_medida,
	cod_categ_producto)
values (
	1438,
	'Queso azul paquete de 100 grs santa rosa',
	3119,
	5,
	5);
</v>
      </c>
    </row>
    <row r="1441" spans="1:8" ht="200.15" customHeight="1" x14ac:dyDescent="0.35">
      <c r="A1441" s="9" t="str">
        <f>SUBSTITUTE(Productos!A1442,"'","''")</f>
        <v>Queso azul santa rosa 100 grs pqte</v>
      </c>
      <c r="B1441" s="9">
        <f t="shared" si="88"/>
        <v>1439</v>
      </c>
      <c r="C1441" s="9">
        <f>Productos!D1442</f>
        <v>3119</v>
      </c>
      <c r="D1441" s="9" t="str">
        <f>VLOOKUP(A1441,'Base de datos'!$E$2:$H$7486,4,FALSE)</f>
        <v>unidad</v>
      </c>
      <c r="E1441" s="9" t="str">
        <f>VLOOKUP(A1441,'Base de datos'!$E$2:$H$7486,2,FALSE)</f>
        <v>Ovo lácteos</v>
      </c>
      <c r="F1441" s="9">
        <f t="shared" si="89"/>
        <v>5</v>
      </c>
      <c r="G1441" s="9">
        <f t="shared" si="90"/>
        <v>5</v>
      </c>
      <c r="H1441" s="10" t="str">
        <f t="shared" si="91"/>
        <v xml:space="preserve">insert into producto (
	id_producto,
	nom_producto,
	precio,
	cod_unidad_medida,
	cod_categ_producto)
values (
	1439,
	'Queso azul santa rosa 100 grs pqte',
	3119,
	5,
	5);
</v>
      </c>
    </row>
    <row r="1442" spans="1:8" ht="200.15" customHeight="1" x14ac:dyDescent="0.35">
      <c r="A1442" s="9" t="str">
        <f>SUBSTITUTE(Productos!A1443,"'","''")</f>
        <v>Queso brie</v>
      </c>
      <c r="B1442" s="9">
        <f t="shared" si="88"/>
        <v>1440</v>
      </c>
      <c r="C1442" s="9">
        <f>Productos!D1443</f>
        <v>32493</v>
      </c>
      <c r="D1442" s="9" t="str">
        <f>VLOOKUP(A1442,'Base de datos'!$E$2:$H$7486,4,FALSE)</f>
        <v>Kg.</v>
      </c>
      <c r="E1442" s="9" t="str">
        <f>VLOOKUP(A1442,'Base de datos'!$E$2:$H$7486,2,FALSE)</f>
        <v>Ovo lácteos</v>
      </c>
      <c r="F1442" s="9">
        <f t="shared" si="89"/>
        <v>1</v>
      </c>
      <c r="G1442" s="9">
        <f t="shared" si="90"/>
        <v>5</v>
      </c>
      <c r="H1442" s="10" t="str">
        <f t="shared" si="91"/>
        <v xml:space="preserve">insert into producto (
	id_producto,
	nom_producto,
	precio,
	cod_unidad_medida,
	cod_categ_producto)
values (
	1440,
	'Queso brie',
	32493,
	1,
	5);
</v>
      </c>
    </row>
    <row r="1443" spans="1:8" ht="200.15" customHeight="1" x14ac:dyDescent="0.35">
      <c r="A1443" s="9" t="str">
        <f>SUBSTITUTE(Productos!A1444,"'","''")</f>
        <v>Queso brie santa rosa</v>
      </c>
      <c r="B1443" s="9">
        <f t="shared" si="88"/>
        <v>1441</v>
      </c>
      <c r="C1443" s="9">
        <f>Productos!D1444</f>
        <v>3369</v>
      </c>
      <c r="D1443" s="9" t="str">
        <f>VLOOKUP(A1443,'Base de datos'!$E$2:$H$7486,4,FALSE)</f>
        <v>unidad</v>
      </c>
      <c r="E1443" s="9" t="str">
        <f>VLOOKUP(A1443,'Base de datos'!$E$2:$H$7486,2,FALSE)</f>
        <v>Ovo lácteos</v>
      </c>
      <c r="F1443" s="9">
        <f t="shared" si="89"/>
        <v>5</v>
      </c>
      <c r="G1443" s="9">
        <f t="shared" si="90"/>
        <v>5</v>
      </c>
      <c r="H1443" s="10" t="str">
        <f t="shared" si="91"/>
        <v xml:space="preserve">insert into producto (
	id_producto,
	nom_producto,
	precio,
	cod_unidad_medida,
	cod_categ_producto)
values (
	1441,
	'Queso brie santa rosa',
	3369,
	5,
	5);
</v>
      </c>
    </row>
    <row r="1444" spans="1:8" ht="200.15" customHeight="1" x14ac:dyDescent="0.35">
      <c r="A1444" s="9" t="str">
        <f>SUBSTITUTE(Productos!A1445,"'","''")</f>
        <v>Queso cabra</v>
      </c>
      <c r="B1444" s="9">
        <f t="shared" si="88"/>
        <v>1442</v>
      </c>
      <c r="C1444" s="9">
        <f>Productos!D1445</f>
        <v>22000</v>
      </c>
      <c r="D1444" s="9" t="str">
        <f>VLOOKUP(A1444,'Base de datos'!$E$2:$H$7486,4,FALSE)</f>
        <v>Kg.</v>
      </c>
      <c r="E1444" s="9" t="str">
        <f>VLOOKUP(A1444,'Base de datos'!$E$2:$H$7486,2,FALSE)</f>
        <v>Carnes, cecinas y embutidos</v>
      </c>
      <c r="F1444" s="9">
        <f t="shared" si="89"/>
        <v>1</v>
      </c>
      <c r="G1444" s="9">
        <f t="shared" si="90"/>
        <v>2</v>
      </c>
      <c r="H1444" s="10" t="str">
        <f t="shared" si="91"/>
        <v xml:space="preserve">insert into producto (
	id_producto,
	nom_producto,
	precio,
	cod_unidad_medida,
	cod_categ_producto)
values (
	1442,
	'Queso cabra',
	22000,
	1,
	2);
</v>
      </c>
    </row>
    <row r="1445" spans="1:8" ht="200.15" customHeight="1" x14ac:dyDescent="0.35">
      <c r="A1445" s="9" t="str">
        <f>SUBSTITUTE(Productos!A1446,"'","''")</f>
        <v>Queso cabra trozo</v>
      </c>
      <c r="B1445" s="9">
        <f t="shared" si="88"/>
        <v>1443</v>
      </c>
      <c r="C1445" s="9">
        <f>Productos!D1446</f>
        <v>3500</v>
      </c>
      <c r="D1445" s="9" t="str">
        <f>VLOOKUP(A1445,'Base de datos'!$E$2:$H$7486,4,FALSE)</f>
        <v>Kg.</v>
      </c>
      <c r="E1445" s="9" t="str">
        <f>VLOOKUP(A1445,'Base de datos'!$E$2:$H$7486,2,FALSE)</f>
        <v>Ovo lácteos</v>
      </c>
      <c r="F1445" s="9">
        <f t="shared" si="89"/>
        <v>1</v>
      </c>
      <c r="G1445" s="9">
        <f t="shared" si="90"/>
        <v>5</v>
      </c>
      <c r="H1445" s="10" t="str">
        <f t="shared" si="91"/>
        <v xml:space="preserve">insert into producto (
	id_producto,
	nom_producto,
	precio,
	cod_unidad_medida,
	cod_categ_producto)
values (
	1443,
	'Queso cabra trozo',
	3500,
	1,
	5);
</v>
      </c>
    </row>
    <row r="1446" spans="1:8" ht="200.15" customHeight="1" x14ac:dyDescent="0.35">
      <c r="A1446" s="9" t="str">
        <f>SUBSTITUTE(Productos!A1447,"'","''")</f>
        <v>Queso camembert</v>
      </c>
      <c r="B1446" s="9">
        <f t="shared" si="88"/>
        <v>1444</v>
      </c>
      <c r="C1446" s="9">
        <f>Productos!D1447</f>
        <v>30000</v>
      </c>
      <c r="D1446" s="9" t="str">
        <f>VLOOKUP(A1446,'Base de datos'!$E$2:$H$7486,4,FALSE)</f>
        <v>unidad</v>
      </c>
      <c r="E1446" s="9" t="str">
        <f>VLOOKUP(A1446,'Base de datos'!$E$2:$H$7486,2,FALSE)</f>
        <v>Ovo lácteos</v>
      </c>
      <c r="F1446" s="9">
        <f t="shared" si="89"/>
        <v>5</v>
      </c>
      <c r="G1446" s="9">
        <f t="shared" si="90"/>
        <v>5</v>
      </c>
      <c r="H1446" s="10" t="str">
        <f t="shared" si="91"/>
        <v xml:space="preserve">insert into producto (
	id_producto,
	nom_producto,
	precio,
	cod_unidad_medida,
	cod_categ_producto)
values (
	1444,
	'Queso camembert',
	30000,
	5,
	5);
</v>
      </c>
    </row>
    <row r="1447" spans="1:8" ht="200.15" customHeight="1" x14ac:dyDescent="0.35">
      <c r="A1447" s="9" t="str">
        <f>SUBSTITUTE(Productos!A1448,"'","''")</f>
        <v>Queso chanco</v>
      </c>
      <c r="B1447" s="9">
        <f t="shared" si="88"/>
        <v>1445</v>
      </c>
      <c r="C1447" s="9">
        <f>Productos!D1448</f>
        <v>11000</v>
      </c>
      <c r="D1447" s="9" t="str">
        <f>VLOOKUP(A1447,'Base de datos'!$E$2:$H$7486,4,FALSE)</f>
        <v>Kg.</v>
      </c>
      <c r="E1447" s="9" t="str">
        <f>VLOOKUP(A1447,'Base de datos'!$E$2:$H$7486,2,FALSE)</f>
        <v>Carnes, cecinas y embutidos</v>
      </c>
      <c r="F1447" s="9">
        <f t="shared" si="89"/>
        <v>1</v>
      </c>
      <c r="G1447" s="9">
        <f t="shared" si="90"/>
        <v>2</v>
      </c>
      <c r="H1447" s="10" t="str">
        <f t="shared" si="91"/>
        <v xml:space="preserve">insert into producto (
	id_producto,
	nom_producto,
	precio,
	cod_unidad_medida,
	cod_categ_producto)
values (
	1445,
	'Queso chanco',
	11000,
	1,
	2);
</v>
      </c>
    </row>
    <row r="1448" spans="1:8" ht="200.15" customHeight="1" x14ac:dyDescent="0.35">
      <c r="A1448" s="9" t="str">
        <f>SUBSTITUTE(Productos!A1449,"'","''")</f>
        <v>Queso chanco laminado</v>
      </c>
      <c r="B1448" s="9">
        <f t="shared" si="88"/>
        <v>1446</v>
      </c>
      <c r="C1448" s="9">
        <f>Productos!D1449</f>
        <v>11600</v>
      </c>
      <c r="D1448" s="9" t="str">
        <f>VLOOKUP(A1448,'Base de datos'!$E$2:$H$7486,4,FALSE)</f>
        <v>Kg.</v>
      </c>
      <c r="E1448" s="9" t="str">
        <f>VLOOKUP(A1448,'Base de datos'!$E$2:$H$7486,2,FALSE)</f>
        <v>Ovo lácteos</v>
      </c>
      <c r="F1448" s="9">
        <f t="shared" si="89"/>
        <v>1</v>
      </c>
      <c r="G1448" s="9">
        <f t="shared" si="90"/>
        <v>5</v>
      </c>
      <c r="H1448" s="10" t="str">
        <f t="shared" si="91"/>
        <v xml:space="preserve">insert into producto (
	id_producto,
	nom_producto,
	precio,
	cod_unidad_medida,
	cod_categ_producto)
values (
	1446,
	'Queso chanco laminado',
	11600,
	1,
	5);
</v>
      </c>
    </row>
    <row r="1449" spans="1:8" ht="200.15" customHeight="1" x14ac:dyDescent="0.35">
      <c r="A1449" s="9" t="str">
        <f>SUBSTITUTE(Productos!A1450,"'","''")</f>
        <v>Queso chanco trozo</v>
      </c>
      <c r="B1449" s="9">
        <f t="shared" si="88"/>
        <v>1447</v>
      </c>
      <c r="C1449" s="9">
        <f>Productos!D1450</f>
        <v>11700</v>
      </c>
      <c r="D1449" s="9" t="str">
        <f>VLOOKUP(A1449,'Base de datos'!$E$2:$H$7486,4,FALSE)</f>
        <v>Kg.</v>
      </c>
      <c r="E1449" s="9" t="str">
        <f>VLOOKUP(A1449,'Base de datos'!$E$2:$H$7486,2,FALSE)</f>
        <v>Ovo lácteos</v>
      </c>
      <c r="F1449" s="9">
        <f t="shared" si="89"/>
        <v>1</v>
      </c>
      <c r="G1449" s="9">
        <f t="shared" si="90"/>
        <v>5</v>
      </c>
      <c r="H1449" s="10" t="str">
        <f t="shared" si="91"/>
        <v xml:space="preserve">insert into producto (
	id_producto,
	nom_producto,
	precio,
	cod_unidad_medida,
	cod_categ_producto)
values (
	1447,
	'Queso chanco trozo',
	11700,
	1,
	5);
</v>
      </c>
    </row>
    <row r="1450" spans="1:8" ht="200.15" customHeight="1" x14ac:dyDescent="0.35">
      <c r="A1450" s="9" t="str">
        <f>SUBSTITUTE(Productos!A1451,"'","''")</f>
        <v>Queso chedar laminado</v>
      </c>
      <c r="B1450" s="9">
        <f t="shared" si="88"/>
        <v>1448</v>
      </c>
      <c r="C1450" s="9">
        <f>Productos!D1451</f>
        <v>2100</v>
      </c>
      <c r="D1450" s="9" t="str">
        <f>VLOOKUP(A1450,'Base de datos'!$E$2:$H$7486,4,FALSE)</f>
        <v>Kg.</v>
      </c>
      <c r="E1450" s="9" t="str">
        <f>VLOOKUP(A1450,'Base de datos'!$E$2:$H$7486,2,FALSE)</f>
        <v>Ovo lácteos</v>
      </c>
      <c r="F1450" s="9">
        <f t="shared" si="89"/>
        <v>1</v>
      </c>
      <c r="G1450" s="9">
        <f t="shared" si="90"/>
        <v>5</v>
      </c>
      <c r="H1450" s="10" t="str">
        <f t="shared" si="91"/>
        <v xml:space="preserve">insert into producto (
	id_producto,
	nom_producto,
	precio,
	cod_unidad_medida,
	cod_categ_producto)
values (
	1448,
	'Queso chedar laminado',
	2100,
	1,
	5);
</v>
      </c>
    </row>
    <row r="1451" spans="1:8" ht="200.15" customHeight="1" x14ac:dyDescent="0.35">
      <c r="A1451" s="9" t="str">
        <f>SUBSTITUTE(Productos!A1452,"'","''")</f>
        <v>Queso crema</v>
      </c>
      <c r="B1451" s="9">
        <f t="shared" si="88"/>
        <v>1449</v>
      </c>
      <c r="C1451" s="9">
        <f>Productos!D1452</f>
        <v>10141</v>
      </c>
      <c r="D1451" s="9" t="str">
        <f>VLOOKUP(A1451,'Base de datos'!$E$2:$H$7486,4,FALSE)</f>
        <v>Kg.</v>
      </c>
      <c r="E1451" s="9" t="str">
        <f>VLOOKUP(A1451,'Base de datos'!$E$2:$H$7486,2,FALSE)</f>
        <v>Ovo lácteos</v>
      </c>
      <c r="F1451" s="9">
        <f t="shared" si="89"/>
        <v>1</v>
      </c>
      <c r="G1451" s="9">
        <f t="shared" si="90"/>
        <v>5</v>
      </c>
      <c r="H1451" s="10" t="str">
        <f t="shared" si="91"/>
        <v xml:space="preserve">insert into producto (
	id_producto,
	nom_producto,
	precio,
	cod_unidad_medida,
	cod_categ_producto)
values (
	1449,
	'Queso crema',
	10141,
	1,
	5);
</v>
      </c>
    </row>
    <row r="1452" spans="1:8" ht="200.15" customHeight="1" x14ac:dyDescent="0.35">
      <c r="A1452" s="9" t="str">
        <f>SUBSTITUTE(Productos!A1453,"'","''")</f>
        <v>Queso crema tipo philadelphia</v>
      </c>
      <c r="B1452" s="9">
        <f t="shared" si="88"/>
        <v>1450</v>
      </c>
      <c r="C1452" s="9">
        <f>Productos!D1453</f>
        <v>10141</v>
      </c>
      <c r="D1452" s="9" t="str">
        <f>VLOOKUP(A1452,'Base de datos'!$E$2:$H$7486,4,FALSE)</f>
        <v>Kg.</v>
      </c>
      <c r="E1452" s="9" t="str">
        <f>VLOOKUP(A1452,'Base de datos'!$E$2:$H$7486,2,FALSE)</f>
        <v>Ovo lácteos</v>
      </c>
      <c r="F1452" s="9">
        <f t="shared" si="89"/>
        <v>1</v>
      </c>
      <c r="G1452" s="9">
        <f t="shared" si="90"/>
        <v>5</v>
      </c>
      <c r="H1452" s="10" t="str">
        <f t="shared" si="91"/>
        <v xml:space="preserve">insert into producto (
	id_producto,
	nom_producto,
	precio,
	cod_unidad_medida,
	cod_categ_producto)
values (
	1450,
	'Queso crema tipo philadelphia',
	10141,
	1,
	5);
</v>
      </c>
    </row>
    <row r="1453" spans="1:8" ht="200.15" customHeight="1" x14ac:dyDescent="0.35">
      <c r="A1453" s="9" t="str">
        <f>SUBSTITUTE(Productos!A1454,"'","''")</f>
        <v>Queso de cabra</v>
      </c>
      <c r="B1453" s="9">
        <f t="shared" si="88"/>
        <v>1451</v>
      </c>
      <c r="C1453" s="9">
        <f>Productos!D1454</f>
        <v>18722</v>
      </c>
      <c r="D1453" s="9" t="str">
        <f>VLOOKUP(A1453,'Base de datos'!$E$2:$H$7486,4,FALSE)</f>
        <v>Kg.</v>
      </c>
      <c r="E1453" s="9" t="str">
        <f>VLOOKUP(A1453,'Base de datos'!$E$2:$H$7486,2,FALSE)</f>
        <v>Ovo lácteos</v>
      </c>
      <c r="F1453" s="9">
        <f t="shared" si="89"/>
        <v>1</v>
      </c>
      <c r="G1453" s="9">
        <f t="shared" si="90"/>
        <v>5</v>
      </c>
      <c r="H1453" s="10" t="str">
        <f t="shared" si="91"/>
        <v xml:space="preserve">insert into producto (
	id_producto,
	nom_producto,
	precio,
	cod_unidad_medida,
	cod_categ_producto)
values (
	1451,
	'Queso de cabra',
	18722,
	1,
	5);
</v>
      </c>
    </row>
    <row r="1454" spans="1:8" ht="200.15" customHeight="1" x14ac:dyDescent="0.35">
      <c r="A1454" s="9" t="str">
        <f>SUBSTITUTE(Productos!A1455,"'","''")</f>
        <v>Queso de cabra con Orégano</v>
      </c>
      <c r="B1454" s="9">
        <f t="shared" si="88"/>
        <v>1452</v>
      </c>
      <c r="C1454" s="9">
        <f>Productos!D1455</f>
        <v>27327</v>
      </c>
      <c r="D1454" s="9" t="str">
        <f>VLOOKUP(A1454,'Base de datos'!$E$2:$H$7486,4,FALSE)</f>
        <v>Kg.</v>
      </c>
      <c r="E1454" s="9" t="str">
        <f>VLOOKUP(A1454,'Base de datos'!$E$2:$H$7486,2,FALSE)</f>
        <v>Ovo lácteos</v>
      </c>
      <c r="F1454" s="9">
        <f t="shared" si="89"/>
        <v>1</v>
      </c>
      <c r="G1454" s="9">
        <f t="shared" si="90"/>
        <v>5</v>
      </c>
      <c r="H1454" s="10" t="str">
        <f t="shared" si="91"/>
        <v xml:space="preserve">insert into producto (
	id_producto,
	nom_producto,
	precio,
	cod_unidad_medida,
	cod_categ_producto)
values (
	1452,
	'Queso de cabra con Orégano',
	27327,
	1,
	5);
</v>
      </c>
    </row>
    <row r="1455" spans="1:8" ht="200.15" customHeight="1" x14ac:dyDescent="0.35">
      <c r="A1455" s="9" t="str">
        <f>SUBSTITUTE(Productos!A1456,"'","''")</f>
        <v>Queso de cabra fresco</v>
      </c>
      <c r="B1455" s="9">
        <f t="shared" si="88"/>
        <v>1453</v>
      </c>
      <c r="C1455" s="9">
        <f>Productos!D1456</f>
        <v>25788.5</v>
      </c>
      <c r="D1455" s="9" t="str">
        <f>VLOOKUP(A1455,'Base de datos'!$E$2:$H$7486,4,FALSE)</f>
        <v>Kg.</v>
      </c>
      <c r="E1455" s="9" t="str">
        <f>VLOOKUP(A1455,'Base de datos'!$E$2:$H$7486,2,FALSE)</f>
        <v>Ovo lácteos</v>
      </c>
      <c r="F1455" s="9">
        <f t="shared" si="89"/>
        <v>1</v>
      </c>
      <c r="G1455" s="9">
        <f t="shared" si="90"/>
        <v>5</v>
      </c>
      <c r="H1455" s="10" t="str">
        <f t="shared" si="91"/>
        <v xml:space="preserve">insert into producto (
	id_producto,
	nom_producto,
	precio,
	cod_unidad_medida,
	cod_categ_producto)
values (
	1453,
	'Queso de cabra fresco',
	25788.5,
	1,
	5);
</v>
      </c>
    </row>
    <row r="1456" spans="1:8" ht="200.15" customHeight="1" x14ac:dyDescent="0.35">
      <c r="A1456" s="9" t="str">
        <f>SUBSTITUTE(Productos!A1457,"'","''")</f>
        <v>Queso de cabra maduro</v>
      </c>
      <c r="B1456" s="9">
        <f t="shared" si="88"/>
        <v>1454</v>
      </c>
      <c r="C1456" s="9">
        <f>Productos!D1457</f>
        <v>29500</v>
      </c>
      <c r="D1456" s="9" t="str">
        <f>VLOOKUP(A1456,'Base de datos'!$E$2:$H$7486,4,FALSE)</f>
        <v>Kg.</v>
      </c>
      <c r="E1456" s="9" t="str">
        <f>VLOOKUP(A1456,'Base de datos'!$E$2:$H$7486,2,FALSE)</f>
        <v>Ovo lácteos</v>
      </c>
      <c r="F1456" s="9">
        <f t="shared" si="89"/>
        <v>1</v>
      </c>
      <c r="G1456" s="9">
        <f t="shared" si="90"/>
        <v>5</v>
      </c>
      <c r="H1456" s="10" t="str">
        <f t="shared" si="91"/>
        <v xml:space="preserve">insert into producto (
	id_producto,
	nom_producto,
	precio,
	cod_unidad_medida,
	cod_categ_producto)
values (
	1454,
	'Queso de cabra maduro',
	29500,
	1,
	5);
</v>
      </c>
    </row>
    <row r="1457" spans="1:8" ht="200.15" customHeight="1" x14ac:dyDescent="0.35">
      <c r="A1457" s="9" t="str">
        <f>SUBSTITUTE(Productos!A1458,"'","''")</f>
        <v>Queso de cabra maduro o seco</v>
      </c>
      <c r="B1457" s="9">
        <f t="shared" si="88"/>
        <v>1455</v>
      </c>
      <c r="C1457" s="9">
        <f>Productos!D1458</f>
        <v>29500</v>
      </c>
      <c r="D1457" s="9" t="str">
        <f>VLOOKUP(A1457,'Base de datos'!$E$2:$H$7486,4,FALSE)</f>
        <v>Kg.</v>
      </c>
      <c r="E1457" s="9" t="str">
        <f>VLOOKUP(A1457,'Base de datos'!$E$2:$H$7486,2,FALSE)</f>
        <v>Ovo lácteos</v>
      </c>
      <c r="F1457" s="9">
        <f t="shared" si="89"/>
        <v>1</v>
      </c>
      <c r="G1457" s="9">
        <f t="shared" si="90"/>
        <v>5</v>
      </c>
      <c r="H1457" s="10" t="str">
        <f t="shared" si="91"/>
        <v xml:space="preserve">insert into producto (
	id_producto,
	nom_producto,
	precio,
	cod_unidad_medida,
	cod_categ_producto)
values (
	1455,
	'Queso de cabra maduro o seco',
	29500,
	1,
	5);
</v>
      </c>
    </row>
    <row r="1458" spans="1:8" ht="200.15" customHeight="1" x14ac:dyDescent="0.35">
      <c r="A1458" s="9" t="str">
        <f>SUBSTITUTE(Productos!A1459,"'","''")</f>
        <v>Queso de cabra no muy firme</v>
      </c>
      <c r="B1458" s="9">
        <f t="shared" si="88"/>
        <v>1456</v>
      </c>
      <c r="C1458" s="9">
        <f>Productos!D1459</f>
        <v>29500</v>
      </c>
      <c r="D1458" s="9" t="str">
        <f>VLOOKUP(A1458,'Base de datos'!$E$2:$H$7486,4,FALSE)</f>
        <v>Kg.</v>
      </c>
      <c r="E1458" s="9" t="str">
        <f>VLOOKUP(A1458,'Base de datos'!$E$2:$H$7486,2,FALSE)</f>
        <v>Carnes, cecinas y embutidos</v>
      </c>
      <c r="F1458" s="9">
        <f t="shared" si="89"/>
        <v>1</v>
      </c>
      <c r="G1458" s="9">
        <f t="shared" si="90"/>
        <v>2</v>
      </c>
      <c r="H1458" s="10" t="str">
        <f t="shared" si="91"/>
        <v xml:space="preserve">insert into producto (
	id_producto,
	nom_producto,
	precio,
	cod_unidad_medida,
	cod_categ_producto)
values (
	1456,
	'Queso de cabra no muy firme',
	29500,
	1,
	2);
</v>
      </c>
    </row>
    <row r="1459" spans="1:8" ht="200.15" customHeight="1" x14ac:dyDescent="0.35">
      <c r="A1459" s="9" t="str">
        <f>SUBSTITUTE(Productos!A1460,"'","''")</f>
        <v>Queso edam</v>
      </c>
      <c r="B1459" s="9">
        <f t="shared" si="88"/>
        <v>1457</v>
      </c>
      <c r="C1459" s="9">
        <f>Productos!D1460</f>
        <v>26000</v>
      </c>
      <c r="D1459" s="9" t="str">
        <f>VLOOKUP(A1459,'Base de datos'!$E$2:$H$7486,4,FALSE)</f>
        <v>unidad</v>
      </c>
      <c r="E1459" s="9" t="str">
        <f>VLOOKUP(A1459,'Base de datos'!$E$2:$H$7486,2,FALSE)</f>
        <v>Ovo lácteos</v>
      </c>
      <c r="F1459" s="9">
        <f t="shared" si="89"/>
        <v>5</v>
      </c>
      <c r="G1459" s="9">
        <f t="shared" si="90"/>
        <v>5</v>
      </c>
      <c r="H1459" s="10" t="str">
        <f t="shared" si="91"/>
        <v xml:space="preserve">insert into producto (
	id_producto,
	nom_producto,
	precio,
	cod_unidad_medida,
	cod_categ_producto)
values (
	1457,
	'Queso edam',
	26000,
	5,
	5);
</v>
      </c>
    </row>
    <row r="1460" spans="1:8" ht="200.15" customHeight="1" x14ac:dyDescent="0.35">
      <c r="A1460" s="9" t="str">
        <f>SUBSTITUTE(Productos!A1461,"'","''")</f>
        <v>Queso emmenthal</v>
      </c>
      <c r="B1460" s="9">
        <f t="shared" si="88"/>
        <v>1458</v>
      </c>
      <c r="C1460" s="9">
        <f>Productos!D1461</f>
        <v>13500</v>
      </c>
      <c r="D1460" s="9" t="str">
        <f>VLOOKUP(A1460,'Base de datos'!$E$2:$H$7486,4,FALSE)</f>
        <v>Kg.</v>
      </c>
      <c r="E1460" s="9" t="str">
        <f>VLOOKUP(A1460,'Base de datos'!$E$2:$H$7486,2,FALSE)</f>
        <v>Ovo lácteos</v>
      </c>
      <c r="F1460" s="9">
        <f t="shared" si="89"/>
        <v>1</v>
      </c>
      <c r="G1460" s="9">
        <f t="shared" si="90"/>
        <v>5</v>
      </c>
      <c r="H1460" s="10" t="str">
        <f t="shared" si="91"/>
        <v xml:space="preserve">insert into producto (
	id_producto,
	nom_producto,
	precio,
	cod_unidad_medida,
	cod_categ_producto)
values (
	1458,
	'Queso emmenthal',
	13500,
	1,
	5);
</v>
      </c>
    </row>
    <row r="1461" spans="1:8" ht="200.15" customHeight="1" x14ac:dyDescent="0.35">
      <c r="A1461" s="9" t="str">
        <f>SUBSTITUTE(Productos!A1462,"'","''")</f>
        <v>Queso fresco</v>
      </c>
      <c r="B1461" s="9">
        <f t="shared" si="88"/>
        <v>1459</v>
      </c>
      <c r="C1461" s="9">
        <f>Productos!D1462</f>
        <v>6780</v>
      </c>
      <c r="D1461" s="9" t="str">
        <f>VLOOKUP(A1461,'Base de datos'!$E$2:$H$7486,4,FALSE)</f>
        <v>Kg.</v>
      </c>
      <c r="E1461" s="9" t="str">
        <f>VLOOKUP(A1461,'Base de datos'!$E$2:$H$7486,2,FALSE)</f>
        <v>Ovo lácteos</v>
      </c>
      <c r="F1461" s="9">
        <f t="shared" si="89"/>
        <v>1</v>
      </c>
      <c r="G1461" s="9">
        <f t="shared" si="90"/>
        <v>5</v>
      </c>
      <c r="H1461" s="10" t="str">
        <f t="shared" si="91"/>
        <v xml:space="preserve">insert into producto (
	id_producto,
	nom_producto,
	precio,
	cod_unidad_medida,
	cod_categ_producto)
values (
	1459,
	'Queso fresco',
	6780,
	1,
	5);
</v>
      </c>
    </row>
    <row r="1462" spans="1:8" ht="200.15" customHeight="1" x14ac:dyDescent="0.35">
      <c r="A1462" s="9" t="str">
        <f>SUBSTITUTE(Productos!A1463,"'","''")</f>
        <v>Queso gauda</v>
      </c>
      <c r="B1462" s="9">
        <f t="shared" si="88"/>
        <v>1460</v>
      </c>
      <c r="C1462" s="9">
        <f>Productos!D1463</f>
        <v>13000</v>
      </c>
      <c r="D1462" s="9" t="str">
        <f>VLOOKUP(A1462,'Base de datos'!$E$2:$H$7486,4,FALSE)</f>
        <v>Kg.</v>
      </c>
      <c r="E1462" s="9" t="str">
        <f>VLOOKUP(A1462,'Base de datos'!$E$2:$H$7486,2,FALSE)</f>
        <v>Ovo lácteos</v>
      </c>
      <c r="F1462" s="9">
        <f t="shared" si="89"/>
        <v>1</v>
      </c>
      <c r="G1462" s="9">
        <f t="shared" si="90"/>
        <v>5</v>
      </c>
      <c r="H1462" s="10" t="str">
        <f t="shared" si="91"/>
        <v xml:space="preserve">insert into producto (
	id_producto,
	nom_producto,
	precio,
	cod_unidad_medida,
	cod_categ_producto)
values (
	1460,
	'Queso gauda',
	13000,
	1,
	5);
</v>
      </c>
    </row>
    <row r="1463" spans="1:8" ht="200.15" customHeight="1" x14ac:dyDescent="0.35">
      <c r="A1463" s="9" t="str">
        <f>SUBSTITUTE(Productos!A1464,"'","''")</f>
        <v>Queso gorgonzola</v>
      </c>
      <c r="B1463" s="9">
        <f t="shared" si="88"/>
        <v>1461</v>
      </c>
      <c r="C1463" s="9">
        <f>Productos!D1464</f>
        <v>37660</v>
      </c>
      <c r="D1463" s="9" t="str">
        <f>VLOOKUP(A1463,'Base de datos'!$E$2:$H$7486,4,FALSE)</f>
        <v>Kg.</v>
      </c>
      <c r="E1463" s="9" t="str">
        <f>VLOOKUP(A1463,'Base de datos'!$E$2:$H$7486,2,FALSE)</f>
        <v>Ovo lácteos</v>
      </c>
      <c r="F1463" s="9">
        <f t="shared" si="89"/>
        <v>1</v>
      </c>
      <c r="G1463" s="9">
        <f t="shared" si="90"/>
        <v>5</v>
      </c>
      <c r="H1463" s="10" t="str">
        <f t="shared" si="91"/>
        <v xml:space="preserve">insert into producto (
	id_producto,
	nom_producto,
	precio,
	cod_unidad_medida,
	cod_categ_producto)
values (
	1461,
	'Queso gorgonzola',
	37660,
	1,
	5);
</v>
      </c>
    </row>
    <row r="1464" spans="1:8" ht="200.15" customHeight="1" x14ac:dyDescent="0.35">
      <c r="A1464" s="9" t="str">
        <f>SUBSTITUTE(Productos!A1465,"'","''")</f>
        <v>Queso gouda</v>
      </c>
      <c r="B1464" s="9">
        <f t="shared" si="88"/>
        <v>1462</v>
      </c>
      <c r="C1464" s="9">
        <f>Productos!D1465</f>
        <v>13000</v>
      </c>
      <c r="D1464" s="9" t="str">
        <f>VLOOKUP(A1464,'Base de datos'!$E$2:$H$7486,4,FALSE)</f>
        <v>Kg.</v>
      </c>
      <c r="E1464" s="9" t="str">
        <f>VLOOKUP(A1464,'Base de datos'!$E$2:$H$7486,2,FALSE)</f>
        <v>Ovo lácteos</v>
      </c>
      <c r="F1464" s="9">
        <f t="shared" si="89"/>
        <v>1</v>
      </c>
      <c r="G1464" s="9">
        <f t="shared" si="90"/>
        <v>5</v>
      </c>
      <c r="H1464" s="10" t="str">
        <f t="shared" si="91"/>
        <v xml:space="preserve">insert into producto (
	id_producto,
	nom_producto,
	precio,
	cod_unidad_medida,
	cod_categ_producto)
values (
	1462,
	'Queso gouda',
	13000,
	1,
	5);
</v>
      </c>
    </row>
    <row r="1465" spans="1:8" ht="200.15" customHeight="1" x14ac:dyDescent="0.35">
      <c r="A1465" s="9" t="str">
        <f>SUBSTITUTE(Productos!A1466,"'","''")</f>
        <v>Queso gouda laminado</v>
      </c>
      <c r="B1465" s="9">
        <f t="shared" si="88"/>
        <v>1463</v>
      </c>
      <c r="C1465" s="9">
        <f>Productos!D1466</f>
        <v>13000</v>
      </c>
      <c r="D1465" s="9" t="str">
        <f>VLOOKUP(A1465,'Base de datos'!$E$2:$H$7486,4,FALSE)</f>
        <v>Kg.</v>
      </c>
      <c r="E1465" s="9" t="str">
        <f>VLOOKUP(A1465,'Base de datos'!$E$2:$H$7486,2,FALSE)</f>
        <v>Ovo lácteos</v>
      </c>
      <c r="F1465" s="9">
        <f t="shared" si="89"/>
        <v>1</v>
      </c>
      <c r="G1465" s="9">
        <f t="shared" si="90"/>
        <v>5</v>
      </c>
      <c r="H1465" s="10" t="str">
        <f t="shared" si="91"/>
        <v xml:space="preserve">insert into producto (
	id_producto,
	nom_producto,
	precio,
	cod_unidad_medida,
	cod_categ_producto)
values (
	1463,
	'Queso gouda laminado',
	13000,
	1,
	5);
</v>
      </c>
    </row>
    <row r="1466" spans="1:8" ht="200.15" customHeight="1" x14ac:dyDescent="0.35">
      <c r="A1466" s="9" t="str">
        <f>SUBSTITUTE(Productos!A1467,"'","''")</f>
        <v>Queso grana padano</v>
      </c>
      <c r="B1466" s="9">
        <f t="shared" si="88"/>
        <v>1464</v>
      </c>
      <c r="C1466" s="9">
        <f>Productos!D1467</f>
        <v>28995</v>
      </c>
      <c r="D1466" s="9" t="str">
        <f>VLOOKUP(A1466,'Base de datos'!$E$2:$H$7486,4,FALSE)</f>
        <v>Kg.</v>
      </c>
      <c r="E1466" s="9" t="str">
        <f>VLOOKUP(A1466,'Base de datos'!$E$2:$H$7486,2,FALSE)</f>
        <v>Ovo lácteos</v>
      </c>
      <c r="F1466" s="9">
        <f t="shared" si="89"/>
        <v>1</v>
      </c>
      <c r="G1466" s="9">
        <f t="shared" si="90"/>
        <v>5</v>
      </c>
      <c r="H1466" s="10" t="str">
        <f t="shared" si="91"/>
        <v xml:space="preserve">insert into producto (
	id_producto,
	nom_producto,
	precio,
	cod_unidad_medida,
	cod_categ_producto)
values (
	1464,
	'Queso grana padano',
	28995,
	1,
	5);
</v>
      </c>
    </row>
    <row r="1467" spans="1:8" ht="200.15" customHeight="1" x14ac:dyDescent="0.35">
      <c r="A1467" s="9" t="str">
        <f>SUBSTITUTE(Productos!A1468,"'","''")</f>
        <v>Queso granulado para pizza</v>
      </c>
      <c r="B1467" s="9">
        <f t="shared" si="88"/>
        <v>1465</v>
      </c>
      <c r="C1467" s="9">
        <f>Productos!D1468</f>
        <v>16500</v>
      </c>
      <c r="D1467" s="9" t="str">
        <f>VLOOKUP(A1467,'Base de datos'!$E$2:$H$7486,4,FALSE)</f>
        <v>unidad</v>
      </c>
      <c r="E1467" s="9" t="str">
        <f>VLOOKUP(A1467,'Base de datos'!$E$2:$H$7486,2,FALSE)</f>
        <v>Carnes, cecinas y embutidos</v>
      </c>
      <c r="F1467" s="9">
        <f t="shared" si="89"/>
        <v>5</v>
      </c>
      <c r="G1467" s="9">
        <f t="shared" si="90"/>
        <v>2</v>
      </c>
      <c r="H1467" s="10" t="str">
        <f t="shared" si="91"/>
        <v xml:space="preserve">insert into producto (
	id_producto,
	nom_producto,
	precio,
	cod_unidad_medida,
	cod_categ_producto)
values (
	1465,
	'Queso granulado para pizza',
	16500,
	5,
	2);
</v>
      </c>
    </row>
    <row r="1468" spans="1:8" ht="200.15" customHeight="1" x14ac:dyDescent="0.35">
      <c r="A1468" s="9" t="str">
        <f>SUBSTITUTE(Productos!A1469,"'","''")</f>
        <v>Queso Gruyère</v>
      </c>
      <c r="B1468" s="9">
        <f t="shared" si="88"/>
        <v>1466</v>
      </c>
      <c r="C1468" s="9">
        <f>Productos!D1469</f>
        <v>22950</v>
      </c>
      <c r="D1468" s="9" t="str">
        <f>VLOOKUP(A1468,'Base de datos'!$E$2:$H$7486,4,FALSE)</f>
        <v>Kg.</v>
      </c>
      <c r="E1468" s="9" t="str">
        <f>VLOOKUP(A1468,'Base de datos'!$E$2:$H$7486,2,FALSE)</f>
        <v>Ovo lácteos</v>
      </c>
      <c r="F1468" s="9">
        <f t="shared" si="89"/>
        <v>1</v>
      </c>
      <c r="G1468" s="9">
        <f t="shared" si="90"/>
        <v>5</v>
      </c>
      <c r="H1468" s="10" t="str">
        <f t="shared" si="91"/>
        <v xml:space="preserve">insert into producto (
	id_producto,
	nom_producto,
	precio,
	cod_unidad_medida,
	cod_categ_producto)
values (
	1466,
	'Queso Gruyère',
	22950,
	1,
	5);
</v>
      </c>
    </row>
    <row r="1469" spans="1:8" ht="200.15" customHeight="1" x14ac:dyDescent="0.35">
      <c r="A1469" s="9" t="str">
        <f>SUBSTITUTE(Productos!A1470,"'","''")</f>
        <v>Queso Gruyère santa rosa</v>
      </c>
      <c r="B1469" s="9">
        <f t="shared" si="88"/>
        <v>1467</v>
      </c>
      <c r="C1469" s="9">
        <f>Productos!D1470</f>
        <v>25995</v>
      </c>
      <c r="D1469" s="9" t="str">
        <f>VLOOKUP(A1469,'Base de datos'!$E$2:$H$7486,4,FALSE)</f>
        <v>Kg.</v>
      </c>
      <c r="E1469" s="9" t="str">
        <f>VLOOKUP(A1469,'Base de datos'!$E$2:$H$7486,2,FALSE)</f>
        <v>Ovo lácteos</v>
      </c>
      <c r="F1469" s="9">
        <f t="shared" si="89"/>
        <v>1</v>
      </c>
      <c r="G1469" s="9">
        <f t="shared" si="90"/>
        <v>5</v>
      </c>
      <c r="H1469" s="10" t="str">
        <f t="shared" si="91"/>
        <v xml:space="preserve">insert into producto (
	id_producto,
	nom_producto,
	precio,
	cod_unidad_medida,
	cod_categ_producto)
values (
	1467,
	'Queso Gruyère santa rosa',
	25995,
	1,
	5);
</v>
      </c>
    </row>
    <row r="1470" spans="1:8" ht="200.15" customHeight="1" x14ac:dyDescent="0.35">
      <c r="A1470" s="9" t="str">
        <f>SUBSTITUTE(Productos!A1471,"'","''")</f>
        <v>Queso mantecoso</v>
      </c>
      <c r="B1470" s="9">
        <f t="shared" si="88"/>
        <v>1468</v>
      </c>
      <c r="C1470" s="9">
        <f>Productos!D1471</f>
        <v>15000</v>
      </c>
      <c r="D1470" s="9" t="str">
        <f>VLOOKUP(A1470,'Base de datos'!$E$2:$H$7486,4,FALSE)</f>
        <v>Kg.</v>
      </c>
      <c r="E1470" s="9" t="str">
        <f>VLOOKUP(A1470,'Base de datos'!$E$2:$H$7486,2,FALSE)</f>
        <v>Ovo lácteos</v>
      </c>
      <c r="F1470" s="9">
        <f t="shared" si="89"/>
        <v>1</v>
      </c>
      <c r="G1470" s="9">
        <f t="shared" si="90"/>
        <v>5</v>
      </c>
      <c r="H1470" s="10" t="str">
        <f t="shared" si="91"/>
        <v xml:space="preserve">insert into producto (
	id_producto,
	nom_producto,
	precio,
	cod_unidad_medida,
	cod_categ_producto)
values (
	1468,
	'Queso mantecoso',
	15000,
	1,
	5);
</v>
      </c>
    </row>
    <row r="1471" spans="1:8" ht="200.15" customHeight="1" x14ac:dyDescent="0.35">
      <c r="A1471" s="9" t="str">
        <f>SUBSTITUTE(Productos!A1472,"'","''")</f>
        <v>Queso mantecoso santa rosa</v>
      </c>
      <c r="B1471" s="9">
        <f t="shared" si="88"/>
        <v>1469</v>
      </c>
      <c r="C1471" s="9">
        <f>Productos!D1472</f>
        <v>12698</v>
      </c>
      <c r="D1471" s="9" t="str">
        <f>VLOOKUP(A1471,'Base de datos'!$E$2:$H$7486,4,FALSE)</f>
        <v>Kg.</v>
      </c>
      <c r="E1471" s="9" t="str">
        <f>VLOOKUP(A1471,'Base de datos'!$E$2:$H$7486,2,FALSE)</f>
        <v>Ovo lácteos</v>
      </c>
      <c r="F1471" s="9">
        <f t="shared" si="89"/>
        <v>1</v>
      </c>
      <c r="G1471" s="9">
        <f t="shared" si="90"/>
        <v>5</v>
      </c>
      <c r="H1471" s="10" t="str">
        <f t="shared" si="91"/>
        <v xml:space="preserve">insert into producto (
	id_producto,
	nom_producto,
	precio,
	cod_unidad_medida,
	cod_categ_producto)
values (
	1469,
	'Queso mantecoso santa rosa',
	12698,
	1,
	5);
</v>
      </c>
    </row>
    <row r="1472" spans="1:8" ht="200.15" customHeight="1" x14ac:dyDescent="0.35">
      <c r="A1472" s="9" t="str">
        <f>SUBSTITUTE(Productos!A1473,"'","''")</f>
        <v>Queso mantecoso trozo</v>
      </c>
      <c r="B1472" s="9">
        <f t="shared" si="88"/>
        <v>1470</v>
      </c>
      <c r="C1472" s="9">
        <f>Productos!D1473</f>
        <v>14000</v>
      </c>
      <c r="D1472" s="9" t="str">
        <f>VLOOKUP(A1472,'Base de datos'!$E$2:$H$7486,4,FALSE)</f>
        <v>Kg.</v>
      </c>
      <c r="E1472" s="9" t="str">
        <f>VLOOKUP(A1472,'Base de datos'!$E$2:$H$7486,2,FALSE)</f>
        <v>Ovo lácteos</v>
      </c>
      <c r="F1472" s="9">
        <f t="shared" si="89"/>
        <v>1</v>
      </c>
      <c r="G1472" s="9">
        <f t="shared" si="90"/>
        <v>5</v>
      </c>
      <c r="H1472" s="10" t="str">
        <f t="shared" si="91"/>
        <v xml:space="preserve">insert into producto (
	id_producto,
	nom_producto,
	precio,
	cod_unidad_medida,
	cod_categ_producto)
values (
	1470,
	'Queso mantecoso trozo',
	14000,
	1,
	5);
</v>
      </c>
    </row>
    <row r="1473" spans="1:8" ht="200.15" customHeight="1" x14ac:dyDescent="0.35">
      <c r="A1473" s="9" t="str">
        <f>SUBSTITUTE(Productos!A1474,"'","''")</f>
        <v>Queso mozzarella de búfala</v>
      </c>
      <c r="B1473" s="9">
        <f t="shared" si="88"/>
        <v>1471</v>
      </c>
      <c r="C1473" s="9">
        <f>Productos!D1474</f>
        <v>32729</v>
      </c>
      <c r="D1473" s="9" t="str">
        <f>VLOOKUP(A1473,'Base de datos'!$E$2:$H$7486,4,FALSE)</f>
        <v>Kg.</v>
      </c>
      <c r="E1473" s="9" t="str">
        <f>VLOOKUP(A1473,'Base de datos'!$E$2:$H$7486,2,FALSE)</f>
        <v>Ovo lácteos</v>
      </c>
      <c r="F1473" s="9">
        <f t="shared" si="89"/>
        <v>1</v>
      </c>
      <c r="G1473" s="9">
        <f t="shared" si="90"/>
        <v>5</v>
      </c>
      <c r="H1473" s="10" t="str">
        <f t="shared" si="91"/>
        <v xml:space="preserve">insert into producto (
	id_producto,
	nom_producto,
	precio,
	cod_unidad_medida,
	cod_categ_producto)
values (
	1471,
	'Queso mozzarella de búfala',
	32729,
	1,
	5);
</v>
      </c>
    </row>
    <row r="1474" spans="1:8" ht="200.15" customHeight="1" x14ac:dyDescent="0.35">
      <c r="A1474" s="9" t="str">
        <f>SUBSTITUTE(Productos!A1475,"'","''")</f>
        <v>Queso mozzarella de vaca</v>
      </c>
      <c r="B1474" s="9">
        <f t="shared" si="88"/>
        <v>1472</v>
      </c>
      <c r="C1474" s="9">
        <f>Productos!D1475</f>
        <v>16245</v>
      </c>
      <c r="D1474" s="9" t="str">
        <f>VLOOKUP(A1474,'Base de datos'!$E$2:$H$7486,4,FALSE)</f>
        <v>Kg.</v>
      </c>
      <c r="E1474" s="9" t="str">
        <f>VLOOKUP(A1474,'Base de datos'!$E$2:$H$7486,2,FALSE)</f>
        <v>Ovo lácteos</v>
      </c>
      <c r="F1474" s="9">
        <f t="shared" si="89"/>
        <v>1</v>
      </c>
      <c r="G1474" s="9">
        <f t="shared" si="90"/>
        <v>5</v>
      </c>
      <c r="H1474" s="10" t="str">
        <f t="shared" si="91"/>
        <v xml:space="preserve">insert into producto (
	id_producto,
	nom_producto,
	precio,
	cod_unidad_medida,
	cod_categ_producto)
values (
	1472,
	'Queso mozzarella de vaca',
	16245,
	1,
	5);
</v>
      </c>
    </row>
    <row r="1475" spans="1:8" ht="200.15" customHeight="1" x14ac:dyDescent="0.35">
      <c r="A1475" s="9" t="str">
        <f>SUBSTITUTE(Productos!A1476,"'","''")</f>
        <v>Queso parmesano</v>
      </c>
      <c r="B1475" s="9">
        <f t="shared" si="88"/>
        <v>1473</v>
      </c>
      <c r="C1475" s="9">
        <f>Productos!D1476</f>
        <v>23897</v>
      </c>
      <c r="D1475" s="9" t="str">
        <f>VLOOKUP(A1475,'Base de datos'!$E$2:$H$7486,4,FALSE)</f>
        <v>Kg.</v>
      </c>
      <c r="E1475" s="9" t="str">
        <f>VLOOKUP(A1475,'Base de datos'!$E$2:$H$7486,2,FALSE)</f>
        <v>Ovo lácteos</v>
      </c>
      <c r="F1475" s="9">
        <f t="shared" si="89"/>
        <v>1</v>
      </c>
      <c r="G1475" s="9">
        <f t="shared" si="90"/>
        <v>5</v>
      </c>
      <c r="H1475" s="10" t="str">
        <f t="shared" si="91"/>
        <v xml:space="preserve">insert into producto (
	id_producto,
	nom_producto,
	precio,
	cod_unidad_medida,
	cod_categ_producto)
values (
	1473,
	'Queso parmesano',
	23897,
	1,
	5);
</v>
      </c>
    </row>
    <row r="1476" spans="1:8" ht="200.15" customHeight="1" x14ac:dyDescent="0.35">
      <c r="A1476" s="9" t="str">
        <f>SUBSTITUTE(Productos!A1477,"'","''")</f>
        <v>Queso parmesano (trozo)</v>
      </c>
      <c r="B1476" s="9">
        <f t="shared" ref="B1476:B1539" si="92">ROW()-2</f>
        <v>1474</v>
      </c>
      <c r="C1476" s="9">
        <f>Productos!D1477</f>
        <v>63699</v>
      </c>
      <c r="D1476" s="9" t="str">
        <f>VLOOKUP(A1476,'Base de datos'!$E$2:$H$7486,4,FALSE)</f>
        <v>Kg.</v>
      </c>
      <c r="E1476" s="9" t="str">
        <f>VLOOKUP(A1476,'Base de datos'!$E$2:$H$7486,2,FALSE)</f>
        <v>Carnes, cecinas y embutidos</v>
      </c>
      <c r="F1476" s="9">
        <f t="shared" ref="F1476:F1539" si="93">IF(D1476="unidad",5,IF(D1476="Kg.",1,IF(D1476="gr.",2,IF(D1476="lt.",3,IF(D1476="ml.",4,IF(D1476="mt.",6,"error"))))))</f>
        <v>1</v>
      </c>
      <c r="G1476" s="9">
        <f t="shared" ref="G1476:G1539" si="94">IF(E1476="Frutas y verduras",1,IF(E1476="Carnes, cecinas y embutidos",2,IF(E1476="Mariscos y pescados",3,IF(E1476="Congelados",4,IF(E1476="Ovo lácteos",5,IF(E1476="Abarrotes",6,IF(E1476="Vinos, licores y bebidas",7,IF(E1476="No alimenticios",8,IF(E1476="Artículos de aseo",9,IF(E1476="Equipos y otros",10,0))))))))))</f>
        <v>2</v>
      </c>
      <c r="H1476" s="10" t="str">
        <f t="shared" ref="H1476:H1539" si="95">"insert into "&amp;$B$1&amp;" ("&amp;CHAR(10)&amp;
CHAR(9)&amp;$B$2&amp;","&amp;CHAR(10)&amp;
CHAR(9)&amp;$A$2&amp;","&amp;CHAR(10)&amp;
CHAR(9)&amp;$C$2&amp;","&amp;CHAR(10)&amp;
CHAR(9)&amp;$F$2&amp;","&amp;CHAR(10)&amp;
CHAR(9)&amp;$G$2&amp;")"&amp;CHAR(10)&amp;
"values ("&amp;CHAR(10)&amp;
CHAR(9)&amp;B1476&amp;","&amp;CHAR(10)&amp;
CHAR(9)&amp;"'"&amp;SUBSTITUTE(A1476,"'","''")&amp;"',"&amp;CHAR(10)&amp;
CHAR(9)&amp;C1476&amp;","&amp;CHAR(10)&amp;
CHAR(9)&amp;F1476&amp;","&amp;CHAR(10)&amp;
CHAR(9)&amp;G1476&amp;");"&amp;CHAR(10)</f>
        <v xml:space="preserve">insert into producto (
	id_producto,
	nom_producto,
	precio,
	cod_unidad_medida,
	cod_categ_producto)
values (
	1474,
	'Queso parmesano (trozo)',
	63699,
	1,
	2);
</v>
      </c>
    </row>
    <row r="1477" spans="1:8" ht="200.15" customHeight="1" x14ac:dyDescent="0.35">
      <c r="A1477" s="9" t="str">
        <f>SUBSTITUTE(Productos!A1478,"'","''")</f>
        <v>Queso parmesano en trozo</v>
      </c>
      <c r="B1477" s="9">
        <f t="shared" si="92"/>
        <v>1475</v>
      </c>
      <c r="C1477" s="9">
        <f>Productos!D1478</f>
        <v>63699</v>
      </c>
      <c r="D1477" s="9" t="str">
        <f>VLOOKUP(A1477,'Base de datos'!$E$2:$H$7486,4,FALSE)</f>
        <v>Kg.</v>
      </c>
      <c r="E1477" s="9" t="str">
        <f>VLOOKUP(A1477,'Base de datos'!$E$2:$H$7486,2,FALSE)</f>
        <v>Ovo lácteos</v>
      </c>
      <c r="F1477" s="9">
        <f t="shared" si="93"/>
        <v>1</v>
      </c>
      <c r="G1477" s="9">
        <f t="shared" si="94"/>
        <v>5</v>
      </c>
      <c r="H1477" s="10" t="str">
        <f t="shared" si="95"/>
        <v xml:space="preserve">insert into producto (
	id_producto,
	nom_producto,
	precio,
	cod_unidad_medida,
	cod_categ_producto)
values (
	1475,
	'Queso parmesano en trozo',
	63699,
	1,
	5);
</v>
      </c>
    </row>
    <row r="1478" spans="1:8" ht="200.15" customHeight="1" x14ac:dyDescent="0.35">
      <c r="A1478" s="9" t="str">
        <f>SUBSTITUTE(Productos!A1479,"'","''")</f>
        <v>Queso parmesano trozo</v>
      </c>
      <c r="B1478" s="9">
        <f t="shared" si="92"/>
        <v>1476</v>
      </c>
      <c r="C1478" s="9">
        <f>Productos!D1479</f>
        <v>63699</v>
      </c>
      <c r="D1478" s="9" t="str">
        <f>VLOOKUP(A1478,'Base de datos'!$E$2:$H$7486,4,FALSE)</f>
        <v>gr.</v>
      </c>
      <c r="E1478" s="9" t="str">
        <f>VLOOKUP(A1478,'Base de datos'!$E$2:$H$7486,2,FALSE)</f>
        <v>Ovo lácteos</v>
      </c>
      <c r="F1478" s="9">
        <f t="shared" si="93"/>
        <v>2</v>
      </c>
      <c r="G1478" s="9">
        <f t="shared" si="94"/>
        <v>5</v>
      </c>
      <c r="H1478" s="10" t="str">
        <f t="shared" si="95"/>
        <v xml:space="preserve">insert into producto (
	id_producto,
	nom_producto,
	precio,
	cod_unidad_medida,
	cod_categ_producto)
values (
	1476,
	'Queso parmesano trozo',
	63699,
	2,
	5);
</v>
      </c>
    </row>
    <row r="1479" spans="1:8" ht="200.15" customHeight="1" x14ac:dyDescent="0.35">
      <c r="A1479" s="9" t="str">
        <f>SUBSTITUTE(Productos!A1480,"'","''")</f>
        <v>Queso rallado</v>
      </c>
      <c r="B1479" s="9">
        <f t="shared" si="92"/>
        <v>1477</v>
      </c>
      <c r="C1479" s="9">
        <f>Productos!D1480</f>
        <v>15500</v>
      </c>
      <c r="D1479" s="9" t="str">
        <f>VLOOKUP(A1479,'Base de datos'!$E$2:$H$7486,4,FALSE)</f>
        <v>Kg.</v>
      </c>
      <c r="E1479" s="9" t="str">
        <f>VLOOKUP(A1479,'Base de datos'!$E$2:$H$7486,2,FALSE)</f>
        <v>Ovo lácteos</v>
      </c>
      <c r="F1479" s="9">
        <f t="shared" si="93"/>
        <v>1</v>
      </c>
      <c r="G1479" s="9">
        <f t="shared" si="94"/>
        <v>5</v>
      </c>
      <c r="H1479" s="10" t="str">
        <f t="shared" si="95"/>
        <v xml:space="preserve">insert into producto (
	id_producto,
	nom_producto,
	precio,
	cod_unidad_medida,
	cod_categ_producto)
values (
	1477,
	'Queso rallado',
	15500,
	1,
	5);
</v>
      </c>
    </row>
    <row r="1480" spans="1:8" ht="200.15" customHeight="1" x14ac:dyDescent="0.35">
      <c r="A1480" s="9" t="str">
        <f>SUBSTITUTE(Productos!A1481,"'","''")</f>
        <v>Queso rallado sobre de 80 grs</v>
      </c>
      <c r="B1480" s="9">
        <f t="shared" si="92"/>
        <v>1478</v>
      </c>
      <c r="C1480" s="9">
        <f>Productos!D1481</f>
        <v>1699</v>
      </c>
      <c r="D1480" s="9" t="str">
        <f>VLOOKUP(A1480,'Base de datos'!$E$2:$H$7486,4,FALSE)</f>
        <v>unidad</v>
      </c>
      <c r="E1480" s="9" t="str">
        <f>VLOOKUP(A1480,'Base de datos'!$E$2:$H$7486,2,FALSE)</f>
        <v>Ovo lácteos</v>
      </c>
      <c r="F1480" s="9">
        <f t="shared" si="93"/>
        <v>5</v>
      </c>
      <c r="G1480" s="9">
        <f t="shared" si="94"/>
        <v>5</v>
      </c>
      <c r="H1480" s="10" t="str">
        <f t="shared" si="95"/>
        <v xml:space="preserve">insert into producto (
	id_producto,
	nom_producto,
	precio,
	cod_unidad_medida,
	cod_categ_producto)
values (
	1478,
	'Queso rallado sobre de 80 grs',
	1699,
	5,
	5);
</v>
      </c>
    </row>
    <row r="1481" spans="1:8" ht="200.15" customHeight="1" x14ac:dyDescent="0.35">
      <c r="A1481" s="9" t="str">
        <f>SUBSTITUTE(Productos!A1482,"'","''")</f>
        <v>Queso ricotta</v>
      </c>
      <c r="B1481" s="9">
        <f t="shared" si="92"/>
        <v>1479</v>
      </c>
      <c r="C1481" s="9">
        <f>Productos!D1482</f>
        <v>17622.5</v>
      </c>
      <c r="D1481" s="9" t="str">
        <f>VLOOKUP(A1481,'Base de datos'!$E$2:$H$7486,4,FALSE)</f>
        <v>Kg.</v>
      </c>
      <c r="E1481" s="9" t="str">
        <f>VLOOKUP(A1481,'Base de datos'!$E$2:$H$7486,2,FALSE)</f>
        <v>Ovo lácteos</v>
      </c>
      <c r="F1481" s="9">
        <f t="shared" si="93"/>
        <v>1</v>
      </c>
      <c r="G1481" s="9">
        <f t="shared" si="94"/>
        <v>5</v>
      </c>
      <c r="H1481" s="10" t="str">
        <f t="shared" si="95"/>
        <v xml:space="preserve">insert into producto (
	id_producto,
	nom_producto,
	precio,
	cod_unidad_medida,
	cod_categ_producto)
values (
	1479,
	'Queso ricotta',
	17622.5,
	1,
	5);
</v>
      </c>
    </row>
    <row r="1482" spans="1:8" ht="200.15" customHeight="1" x14ac:dyDescent="0.35">
      <c r="A1482" s="9" t="str">
        <f>SUBSTITUTE(Productos!A1483,"'","''")</f>
        <v>Queso roquefort</v>
      </c>
      <c r="B1482" s="9">
        <f t="shared" si="92"/>
        <v>1480</v>
      </c>
      <c r="C1482" s="9">
        <f>Productos!D1483</f>
        <v>46926.666666666664</v>
      </c>
      <c r="D1482" s="9" t="str">
        <f>VLOOKUP(A1482,'Base de datos'!$E$2:$H$7486,4,FALSE)</f>
        <v>Kg.</v>
      </c>
      <c r="E1482" s="9" t="str">
        <f>VLOOKUP(A1482,'Base de datos'!$E$2:$H$7486,2,FALSE)</f>
        <v>Ovo lácteos</v>
      </c>
      <c r="F1482" s="9">
        <f t="shared" si="93"/>
        <v>1</v>
      </c>
      <c r="G1482" s="9">
        <f t="shared" si="94"/>
        <v>5</v>
      </c>
      <c r="H1482" s="10" t="str">
        <f t="shared" si="95"/>
        <v xml:space="preserve">insert into producto (
	id_producto,
	nom_producto,
	precio,
	cod_unidad_medida,
	cod_categ_producto)
values (
	1480,
	'Queso roquefort',
	46926.6666666667,
	1,
	5);
</v>
      </c>
    </row>
    <row r="1483" spans="1:8" ht="200.15" customHeight="1" x14ac:dyDescent="0.35">
      <c r="A1483" s="9" t="str">
        <f>SUBSTITUTE(Productos!A1484,"'","''")</f>
        <v>Quinoa</v>
      </c>
      <c r="B1483" s="9">
        <f t="shared" si="92"/>
        <v>1481</v>
      </c>
      <c r="C1483" s="9">
        <f>Productos!D1484</f>
        <v>8796</v>
      </c>
      <c r="D1483" s="9" t="str">
        <f>VLOOKUP(A1483,'Base de datos'!$E$2:$H$7486,4,FALSE)</f>
        <v>Kg.</v>
      </c>
      <c r="E1483" s="9" t="str">
        <f>VLOOKUP(A1483,'Base de datos'!$E$2:$H$7486,2,FALSE)</f>
        <v>Abarrotes</v>
      </c>
      <c r="F1483" s="9">
        <f t="shared" si="93"/>
        <v>1</v>
      </c>
      <c r="G1483" s="9">
        <f t="shared" si="94"/>
        <v>6</v>
      </c>
      <c r="H1483" s="10" t="str">
        <f t="shared" si="95"/>
        <v xml:space="preserve">insert into producto (
	id_producto,
	nom_producto,
	precio,
	cod_unidad_medida,
	cod_categ_producto)
values (
	1481,
	'Quinoa',
	8796,
	1,
	6);
</v>
      </c>
    </row>
    <row r="1484" spans="1:8" ht="200.15" customHeight="1" x14ac:dyDescent="0.35">
      <c r="A1484" s="9" t="str">
        <f>SUBSTITUTE(Productos!A1485,"'","''")</f>
        <v>Quinoa mix</v>
      </c>
      <c r="B1484" s="9">
        <f t="shared" si="92"/>
        <v>1482</v>
      </c>
      <c r="C1484" s="9">
        <f>Productos!D1485</f>
        <v>8796</v>
      </c>
      <c r="D1484" s="9" t="str">
        <f>VLOOKUP(A1484,'Base de datos'!$E$2:$H$7486,4,FALSE)</f>
        <v>Kg.</v>
      </c>
      <c r="E1484" s="9" t="str">
        <f>VLOOKUP(A1484,'Base de datos'!$E$2:$H$7486,2,FALSE)</f>
        <v>Abarrotes</v>
      </c>
      <c r="F1484" s="9">
        <f t="shared" si="93"/>
        <v>1</v>
      </c>
      <c r="G1484" s="9">
        <f t="shared" si="94"/>
        <v>6</v>
      </c>
      <c r="H1484" s="10" t="str">
        <f t="shared" si="95"/>
        <v xml:space="preserve">insert into producto (
	id_producto,
	nom_producto,
	precio,
	cod_unidad_medida,
	cod_categ_producto)
values (
	1482,
	'Quinoa mix',
	8796,
	1,
	6);
</v>
      </c>
    </row>
    <row r="1485" spans="1:8" ht="200.15" customHeight="1" x14ac:dyDescent="0.35">
      <c r="A1485" s="9" t="str">
        <f>SUBSTITUTE(Productos!A1486,"'","''")</f>
        <v>Quinoa roja</v>
      </c>
      <c r="B1485" s="9">
        <f t="shared" si="92"/>
        <v>1483</v>
      </c>
      <c r="C1485" s="9">
        <f>Productos!D1486</f>
        <v>8796</v>
      </c>
      <c r="D1485" s="9" t="str">
        <f>VLOOKUP(A1485,'Base de datos'!$E$2:$H$7486,4,FALSE)</f>
        <v>Kg.</v>
      </c>
      <c r="E1485" s="9" t="str">
        <f>VLOOKUP(A1485,'Base de datos'!$E$2:$H$7486,2,FALSE)</f>
        <v>Carnes, cecinas y embutidos</v>
      </c>
      <c r="F1485" s="9">
        <f t="shared" si="93"/>
        <v>1</v>
      </c>
      <c r="G1485" s="9">
        <f t="shared" si="94"/>
        <v>2</v>
      </c>
      <c r="H1485" s="10" t="str">
        <f t="shared" si="95"/>
        <v xml:space="preserve">insert into producto (
	id_producto,
	nom_producto,
	precio,
	cod_unidad_medida,
	cod_categ_producto)
values (
	1483,
	'Quinoa roja',
	8796,
	1,
	2);
</v>
      </c>
    </row>
    <row r="1486" spans="1:8" ht="200.15" customHeight="1" x14ac:dyDescent="0.35">
      <c r="A1486" s="9" t="str">
        <f>SUBSTITUTE(Productos!A1487,"'","''")</f>
        <v>Rabanitos</v>
      </c>
      <c r="B1486" s="9">
        <f t="shared" si="92"/>
        <v>1484</v>
      </c>
      <c r="C1486" s="9">
        <f>Productos!D1487</f>
        <v>1190</v>
      </c>
      <c r="D1486" s="9" t="str">
        <f>VLOOKUP(A1486,'Base de datos'!$E$2:$H$7486,4,FALSE)</f>
        <v>Kg.</v>
      </c>
      <c r="E1486" s="9" t="str">
        <f>VLOOKUP(A1486,'Base de datos'!$E$2:$H$7486,2,FALSE)</f>
        <v>Carnes, cecinas y embutidos</v>
      </c>
      <c r="F1486" s="9">
        <f t="shared" si="93"/>
        <v>1</v>
      </c>
      <c r="G1486" s="9">
        <f t="shared" si="94"/>
        <v>2</v>
      </c>
      <c r="H1486" s="10" t="str">
        <f t="shared" si="95"/>
        <v xml:space="preserve">insert into producto (
	id_producto,
	nom_producto,
	precio,
	cod_unidad_medida,
	cod_categ_producto)
values (
	1484,
	'Rabanitos',
	1190,
	1,
	2);
</v>
      </c>
    </row>
    <row r="1487" spans="1:8" ht="200.15" customHeight="1" x14ac:dyDescent="0.35">
      <c r="A1487" s="9" t="str">
        <f>SUBSTITUTE(Productos!A1488,"'","''")</f>
        <v>Rábanos</v>
      </c>
      <c r="B1487" s="9">
        <f t="shared" si="92"/>
        <v>1485</v>
      </c>
      <c r="C1487" s="9">
        <f>Productos!D1488</f>
        <v>1190</v>
      </c>
      <c r="D1487" s="9" t="str">
        <f>VLOOKUP(A1487,'Base de datos'!$E$2:$H$7486,4,FALSE)</f>
        <v>Kg.</v>
      </c>
      <c r="E1487" s="9" t="str">
        <f>VLOOKUP(A1487,'Base de datos'!$E$2:$H$7486,2,FALSE)</f>
        <v>Frutas y verduras</v>
      </c>
      <c r="F1487" s="9">
        <f t="shared" si="93"/>
        <v>1</v>
      </c>
      <c r="G1487" s="9">
        <f t="shared" si="94"/>
        <v>1</v>
      </c>
      <c r="H1487" s="10" t="str">
        <f t="shared" si="95"/>
        <v xml:space="preserve">insert into producto (
	id_producto,
	nom_producto,
	precio,
	cod_unidad_medida,
	cod_categ_producto)
values (
	1485,
	'Rábanos',
	1190,
	1,
	1);
</v>
      </c>
    </row>
    <row r="1488" spans="1:8" ht="200.15" customHeight="1" x14ac:dyDescent="0.35">
      <c r="A1488" s="9" t="str">
        <f>SUBSTITUTE(Productos!A1489,"'","''")</f>
        <v>Rama de apio</v>
      </c>
      <c r="B1488" s="9">
        <f t="shared" si="92"/>
        <v>1486</v>
      </c>
      <c r="C1488" s="9">
        <f>Productos!D1489</f>
        <v>500</v>
      </c>
      <c r="D1488" s="9" t="str">
        <f>VLOOKUP(A1488,'Base de datos'!$E$2:$H$7486,4,FALSE)</f>
        <v>unidad</v>
      </c>
      <c r="E1488" s="9" t="str">
        <f>VLOOKUP(A1488,'Base de datos'!$E$2:$H$7486,2,FALSE)</f>
        <v>Frutas y verduras</v>
      </c>
      <c r="F1488" s="9">
        <f t="shared" si="93"/>
        <v>5</v>
      </c>
      <c r="G1488" s="9">
        <f t="shared" si="94"/>
        <v>1</v>
      </c>
      <c r="H1488" s="10" t="str">
        <f t="shared" si="95"/>
        <v xml:space="preserve">insert into producto (
	id_producto,
	nom_producto,
	precio,
	cod_unidad_medida,
	cod_categ_producto)
values (
	1486,
	'Rama de apio',
	500,
	5,
	1);
</v>
      </c>
    </row>
    <row r="1489" spans="1:8" ht="200.15" customHeight="1" x14ac:dyDescent="0.35">
      <c r="A1489" s="9" t="str">
        <f>SUBSTITUTE(Productos!A1490,"'","''")</f>
        <v>Ramequines/ sufleteros/ timables ceramicos</v>
      </c>
      <c r="B1489" s="9">
        <f t="shared" si="92"/>
        <v>1487</v>
      </c>
      <c r="C1489" s="9">
        <f>Productos!D1490</f>
        <v>0</v>
      </c>
      <c r="D1489" s="9" t="str">
        <f>VLOOKUP(A1489,'Base de datos'!$E$2:$H$7486,4,FALSE)</f>
        <v>unidad</v>
      </c>
      <c r="E1489" s="9" t="str">
        <f>VLOOKUP(A1489,'Base de datos'!$E$2:$H$7486,2,FALSE)</f>
        <v>Carnes, cecinas y embutidos</v>
      </c>
      <c r="F1489" s="9">
        <f t="shared" si="93"/>
        <v>5</v>
      </c>
      <c r="G1489" s="9">
        <f t="shared" si="94"/>
        <v>2</v>
      </c>
      <c r="H1489" s="10" t="str">
        <f t="shared" si="95"/>
        <v xml:space="preserve">insert into producto (
	id_producto,
	nom_producto,
	precio,
	cod_unidad_medida,
	cod_categ_producto)
values (
	1487,
	'Ramequines/ sufleteros/ timables ceramicos',
	0,
	5,
	2);
</v>
      </c>
    </row>
    <row r="1490" spans="1:8" ht="200.15" customHeight="1" x14ac:dyDescent="0.35">
      <c r="A1490" s="9" t="str">
        <f>SUBSTITUTE(Productos!A1491,"'","''")</f>
        <v>Reineta filete fresco</v>
      </c>
      <c r="B1490" s="9">
        <f t="shared" si="92"/>
        <v>1488</v>
      </c>
      <c r="C1490" s="9">
        <f>Productos!D1491</f>
        <v>16290</v>
      </c>
      <c r="D1490" s="9" t="str">
        <f>VLOOKUP(A1490,'Base de datos'!$E$2:$H$7486,4,FALSE)</f>
        <v>Kg.</v>
      </c>
      <c r="E1490" s="9" t="str">
        <f>VLOOKUP(A1490,'Base de datos'!$E$2:$H$7486,2,FALSE)</f>
        <v>Mariscos y pescados</v>
      </c>
      <c r="F1490" s="9">
        <f t="shared" si="93"/>
        <v>1</v>
      </c>
      <c r="G1490" s="9">
        <f t="shared" si="94"/>
        <v>3</v>
      </c>
      <c r="H1490" s="10" t="str">
        <f t="shared" si="95"/>
        <v xml:space="preserve">insert into producto (
	id_producto,
	nom_producto,
	precio,
	cod_unidad_medida,
	cod_categ_producto)
values (
	1488,
	'Reineta filete fresco',
	16290,
	1,
	3);
</v>
      </c>
    </row>
    <row r="1491" spans="1:8" ht="200.15" customHeight="1" x14ac:dyDescent="0.35">
      <c r="A1491" s="9" t="str">
        <f>SUBSTITUTE(Productos!A1492,"'","''")</f>
        <v>Reineta fileteada</v>
      </c>
      <c r="B1491" s="9">
        <f t="shared" si="92"/>
        <v>1489</v>
      </c>
      <c r="C1491" s="9">
        <f>Productos!D1492</f>
        <v>16290</v>
      </c>
      <c r="D1491" s="9" t="str">
        <f>VLOOKUP(A1491,'Base de datos'!$E$2:$H$7486,4,FALSE)</f>
        <v>Kg.</v>
      </c>
      <c r="E1491" s="9" t="str">
        <f>VLOOKUP(A1491,'Base de datos'!$E$2:$H$7486,2,FALSE)</f>
        <v>Mariscos y pescados</v>
      </c>
      <c r="F1491" s="9">
        <f t="shared" si="93"/>
        <v>1</v>
      </c>
      <c r="G1491" s="9">
        <f t="shared" si="94"/>
        <v>3</v>
      </c>
      <c r="H1491" s="10" t="str">
        <f t="shared" si="95"/>
        <v xml:space="preserve">insert into producto (
	id_producto,
	nom_producto,
	precio,
	cod_unidad_medida,
	cod_categ_producto)
values (
	1489,
	'Reineta fileteada',
	16290,
	1,
	3);
</v>
      </c>
    </row>
    <row r="1492" spans="1:8" ht="200.15" customHeight="1" x14ac:dyDescent="0.35">
      <c r="A1492" s="9" t="str">
        <f>SUBSTITUTE(Productos!A1493,"'","''")</f>
        <v>Reineta fresca</v>
      </c>
      <c r="B1492" s="9">
        <f t="shared" si="92"/>
        <v>1490</v>
      </c>
      <c r="C1492" s="9">
        <f>Productos!D1493</f>
        <v>6000</v>
      </c>
      <c r="D1492" s="9" t="str">
        <f>VLOOKUP(A1492,'Base de datos'!$E$2:$H$7486,4,FALSE)</f>
        <v>Kg.</v>
      </c>
      <c r="E1492" s="9" t="str">
        <f>VLOOKUP(A1492,'Base de datos'!$E$2:$H$7486,2,FALSE)</f>
        <v>Mariscos y pescados</v>
      </c>
      <c r="F1492" s="9">
        <f t="shared" si="93"/>
        <v>1</v>
      </c>
      <c r="G1492" s="9">
        <f t="shared" si="94"/>
        <v>3</v>
      </c>
      <c r="H1492" s="10" t="str">
        <f t="shared" si="95"/>
        <v xml:space="preserve">insert into producto (
	id_producto,
	nom_producto,
	precio,
	cod_unidad_medida,
	cod_categ_producto)
values (
	1490,
	'Reineta fresca',
	6000,
	1,
	3);
</v>
      </c>
    </row>
    <row r="1493" spans="1:8" ht="200.15" customHeight="1" x14ac:dyDescent="0.35">
      <c r="A1493" s="9" t="str">
        <f>SUBSTITUTE(Productos!A1494,"'","''")</f>
        <v>Reineta fresca fileteada</v>
      </c>
      <c r="B1493" s="9">
        <f t="shared" si="92"/>
        <v>1491</v>
      </c>
      <c r="C1493" s="9">
        <f>Productos!D1494</f>
        <v>8000</v>
      </c>
      <c r="D1493" s="9" t="str">
        <f>VLOOKUP(A1493,'Base de datos'!$E$2:$H$7486,4,FALSE)</f>
        <v>Kg.</v>
      </c>
      <c r="E1493" s="9" t="str">
        <f>VLOOKUP(A1493,'Base de datos'!$E$2:$H$7486,2,FALSE)</f>
        <v>Mariscos y pescados</v>
      </c>
      <c r="F1493" s="9">
        <f t="shared" si="93"/>
        <v>1</v>
      </c>
      <c r="G1493" s="9">
        <f t="shared" si="94"/>
        <v>3</v>
      </c>
      <c r="H1493" s="10" t="str">
        <f t="shared" si="95"/>
        <v xml:space="preserve">insert into producto (
	id_producto,
	nom_producto,
	precio,
	cod_unidad_medida,
	cod_categ_producto)
values (
	1491,
	'Reineta fresca fileteada',
	8000,
	1,
	3);
</v>
      </c>
    </row>
    <row r="1494" spans="1:8" ht="200.15" customHeight="1" x14ac:dyDescent="0.35">
      <c r="A1494" s="9" t="str">
        <f>SUBSTITUTE(Productos!A1495,"'","''")</f>
        <v>Reineta limpia,fileteada</v>
      </c>
      <c r="B1494" s="9">
        <f t="shared" si="92"/>
        <v>1492</v>
      </c>
      <c r="C1494" s="9">
        <f>Productos!D1495</f>
        <v>16290</v>
      </c>
      <c r="D1494" s="9" t="str">
        <f>VLOOKUP(A1494,'Base de datos'!$E$2:$H$7486,4,FALSE)</f>
        <v>Kg.</v>
      </c>
      <c r="E1494" s="9" t="str">
        <f>VLOOKUP(A1494,'Base de datos'!$E$2:$H$7486,2,FALSE)</f>
        <v>Mariscos y pescados</v>
      </c>
      <c r="F1494" s="9">
        <f t="shared" si="93"/>
        <v>1</v>
      </c>
      <c r="G1494" s="9">
        <f t="shared" si="94"/>
        <v>3</v>
      </c>
      <c r="H1494" s="10" t="str">
        <f t="shared" si="95"/>
        <v xml:space="preserve">insert into producto (
	id_producto,
	nom_producto,
	precio,
	cod_unidad_medida,
	cod_categ_producto)
values (
	1492,
	'Reineta limpia,fileteada',
	16290,
	1,
	3);
</v>
      </c>
    </row>
    <row r="1495" spans="1:8" ht="200.15" customHeight="1" x14ac:dyDescent="0.35">
      <c r="A1495" s="9" t="str">
        <f>SUBSTITUTE(Productos!A1496,"'","''")</f>
        <v>Reineta o corvina fresca filete</v>
      </c>
      <c r="B1495" s="9">
        <f t="shared" si="92"/>
        <v>1493</v>
      </c>
      <c r="C1495" s="9">
        <f>Productos!D1496</f>
        <v>12500</v>
      </c>
      <c r="D1495" s="9" t="str">
        <f>VLOOKUP(A1495,'Base de datos'!$E$2:$H$7486,4,FALSE)</f>
        <v>Kg.</v>
      </c>
      <c r="E1495" s="9" t="str">
        <f>VLOOKUP(A1495,'Base de datos'!$E$2:$H$7486,2,FALSE)</f>
        <v>Mariscos y pescados</v>
      </c>
      <c r="F1495" s="9">
        <f t="shared" si="93"/>
        <v>1</v>
      </c>
      <c r="G1495" s="9">
        <f t="shared" si="94"/>
        <v>3</v>
      </c>
      <c r="H1495" s="10" t="str">
        <f t="shared" si="95"/>
        <v xml:space="preserve">insert into producto (
	id_producto,
	nom_producto,
	precio,
	cod_unidad_medida,
	cod_categ_producto)
values (
	1493,
	'Reineta o corvina fresca filete',
	12500,
	1,
	3);
</v>
      </c>
    </row>
    <row r="1496" spans="1:8" ht="200.15" customHeight="1" x14ac:dyDescent="0.35">
      <c r="A1496" s="9" t="str">
        <f>SUBSTITUTE(Productos!A1497,"'","''")</f>
        <v>Repollo</v>
      </c>
      <c r="B1496" s="9">
        <f t="shared" si="92"/>
        <v>1494</v>
      </c>
      <c r="C1496" s="9">
        <f>Productos!D1497</f>
        <v>1500</v>
      </c>
      <c r="D1496" s="9" t="str">
        <f>VLOOKUP(A1496,'Base de datos'!$E$2:$H$7486,4,FALSE)</f>
        <v>unidad</v>
      </c>
      <c r="E1496" s="9" t="str">
        <f>VLOOKUP(A1496,'Base de datos'!$E$2:$H$7486,2,FALSE)</f>
        <v>Frutas y verduras</v>
      </c>
      <c r="F1496" s="9">
        <f t="shared" si="93"/>
        <v>5</v>
      </c>
      <c r="G1496" s="9">
        <f t="shared" si="94"/>
        <v>1</v>
      </c>
      <c r="H1496" s="10" t="str">
        <f t="shared" si="95"/>
        <v xml:space="preserve">insert into producto (
	id_producto,
	nom_producto,
	precio,
	cod_unidad_medida,
	cod_categ_producto)
values (
	1494,
	'Repollo',
	1500,
	5,
	1);
</v>
      </c>
    </row>
    <row r="1497" spans="1:8" ht="200.15" customHeight="1" x14ac:dyDescent="0.35">
      <c r="A1497" s="9" t="str">
        <f>SUBSTITUTE(Productos!A1498,"'","''")</f>
        <v>Repollo blanco</v>
      </c>
      <c r="B1497" s="9">
        <f t="shared" si="92"/>
        <v>1495</v>
      </c>
      <c r="C1497" s="9">
        <f>Productos!D1498</f>
        <v>1200</v>
      </c>
      <c r="D1497" s="9" t="str">
        <f>VLOOKUP(A1497,'Base de datos'!$E$2:$H$7486,4,FALSE)</f>
        <v>unidad</v>
      </c>
      <c r="E1497" s="9" t="str">
        <f>VLOOKUP(A1497,'Base de datos'!$E$2:$H$7486,2,FALSE)</f>
        <v>Frutas y verduras</v>
      </c>
      <c r="F1497" s="9">
        <f t="shared" si="93"/>
        <v>5</v>
      </c>
      <c r="G1497" s="9">
        <f t="shared" si="94"/>
        <v>1</v>
      </c>
      <c r="H1497" s="10" t="str">
        <f t="shared" si="95"/>
        <v xml:space="preserve">insert into producto (
	id_producto,
	nom_producto,
	precio,
	cod_unidad_medida,
	cod_categ_producto)
values (
	1495,
	'Repollo blanco',
	1200,
	5,
	1);
</v>
      </c>
    </row>
    <row r="1498" spans="1:8" ht="200.15" customHeight="1" x14ac:dyDescent="0.35">
      <c r="A1498" s="9" t="str">
        <f>SUBSTITUTE(Productos!A1499,"'","''")</f>
        <v>Repollo morado</v>
      </c>
      <c r="B1498" s="9">
        <f t="shared" si="92"/>
        <v>1496</v>
      </c>
      <c r="C1498" s="9">
        <f>Productos!D1499</f>
        <v>1200</v>
      </c>
      <c r="D1498" s="9" t="str">
        <f>VLOOKUP(A1498,'Base de datos'!$E$2:$H$7486,4,FALSE)</f>
        <v>unidad</v>
      </c>
      <c r="E1498" s="9" t="str">
        <f>VLOOKUP(A1498,'Base de datos'!$E$2:$H$7486,2,FALSE)</f>
        <v>Frutas y verduras</v>
      </c>
      <c r="F1498" s="9">
        <f t="shared" si="93"/>
        <v>5</v>
      </c>
      <c r="G1498" s="9">
        <f t="shared" si="94"/>
        <v>1</v>
      </c>
      <c r="H1498" s="10" t="str">
        <f t="shared" si="95"/>
        <v xml:space="preserve">insert into producto (
	id_producto,
	nom_producto,
	precio,
	cod_unidad_medida,
	cod_categ_producto)
values (
	1496,
	'Repollo morado',
	1200,
	5,
	1);
</v>
      </c>
    </row>
    <row r="1499" spans="1:8" ht="200.15" customHeight="1" x14ac:dyDescent="0.35">
      <c r="A1499" s="9" t="str">
        <f>SUBSTITUTE(Productos!A1500,"'","''")</f>
        <v>Ricotta</v>
      </c>
      <c r="B1499" s="9">
        <f t="shared" si="92"/>
        <v>1497</v>
      </c>
      <c r="C1499" s="9">
        <f>Productos!D1500</f>
        <v>15000</v>
      </c>
      <c r="D1499" s="9" t="str">
        <f>VLOOKUP(A1499,'Base de datos'!$E$2:$H$7486,4,FALSE)</f>
        <v>Kg.</v>
      </c>
      <c r="E1499" s="9" t="str">
        <f>VLOOKUP(A1499,'Base de datos'!$E$2:$H$7486,2,FALSE)</f>
        <v>Ovo lácteos</v>
      </c>
      <c r="F1499" s="9">
        <f t="shared" si="93"/>
        <v>1</v>
      </c>
      <c r="G1499" s="9">
        <f t="shared" si="94"/>
        <v>5</v>
      </c>
      <c r="H1499" s="10" t="str">
        <f t="shared" si="95"/>
        <v xml:space="preserve">insert into producto (
	id_producto,
	nom_producto,
	precio,
	cod_unidad_medida,
	cod_categ_producto)
values (
	1497,
	'Ricotta',
	15000,
	1,
	5);
</v>
      </c>
    </row>
    <row r="1500" spans="1:8" ht="200.15" customHeight="1" x14ac:dyDescent="0.35">
      <c r="A1500" s="9" t="str">
        <f>SUBSTITUTE(Productos!A1501,"'","''")</f>
        <v>Riesling (750 cc) botella</v>
      </c>
      <c r="B1500" s="9">
        <f t="shared" si="92"/>
        <v>1498</v>
      </c>
      <c r="C1500" s="9">
        <f>Productos!D1501</f>
        <v>7190</v>
      </c>
      <c r="D1500" s="9" t="str">
        <f>VLOOKUP(A1500,'Base de datos'!$E$2:$H$7486,4,FALSE)</f>
        <v>unidad</v>
      </c>
      <c r="E1500" s="9" t="str">
        <f>VLOOKUP(A1500,'Base de datos'!$E$2:$H$7486,2,FALSE)</f>
        <v>Carnes, cecinas y embutidos</v>
      </c>
      <c r="F1500" s="9">
        <f t="shared" si="93"/>
        <v>5</v>
      </c>
      <c r="G1500" s="9">
        <f t="shared" si="94"/>
        <v>2</v>
      </c>
      <c r="H1500" s="10" t="str">
        <f t="shared" si="95"/>
        <v xml:space="preserve">insert into producto (
	id_producto,
	nom_producto,
	precio,
	cod_unidad_medida,
	cod_categ_producto)
values (
	1498,
	'Riesling (750 cc) botella',
	7190,
	5,
	2);
</v>
      </c>
    </row>
    <row r="1501" spans="1:8" ht="200.15" customHeight="1" x14ac:dyDescent="0.35">
      <c r="A1501" s="9" t="str">
        <f>SUBSTITUTE(Productos!A1502,"'","''")</f>
        <v>Riesling bot.</v>
      </c>
      <c r="B1501" s="9">
        <f t="shared" si="92"/>
        <v>1499</v>
      </c>
      <c r="C1501" s="9">
        <f>Productos!D1502</f>
        <v>7500</v>
      </c>
      <c r="D1501" s="9" t="str">
        <f>VLOOKUP(A1501,'Base de datos'!$E$2:$H$7486,4,FALSE)</f>
        <v>unidad</v>
      </c>
      <c r="E1501" s="9" t="str">
        <f>VLOOKUP(A1501,'Base de datos'!$E$2:$H$7486,2,FALSE)</f>
        <v>Vinos, licores y bebidas</v>
      </c>
      <c r="F1501" s="9">
        <f t="shared" si="93"/>
        <v>5</v>
      </c>
      <c r="G1501" s="9">
        <f t="shared" si="94"/>
        <v>7</v>
      </c>
      <c r="H1501" s="10" t="str">
        <f t="shared" si="95"/>
        <v xml:space="preserve">insert into producto (
	id_producto,
	nom_producto,
	precio,
	cod_unidad_medida,
	cod_categ_producto)
values (
	1499,
	'Riesling bot.',
	7500,
	5,
	7);
</v>
      </c>
    </row>
    <row r="1502" spans="1:8" ht="200.15" customHeight="1" x14ac:dyDescent="0.35">
      <c r="A1502" s="9" t="str">
        <f>SUBSTITUTE(Productos!A1503,"'","''")</f>
        <v>Rollo absorbente</v>
      </c>
      <c r="B1502" s="9">
        <f t="shared" si="92"/>
        <v>1500</v>
      </c>
      <c r="C1502" s="9">
        <f>Productos!D1503</f>
        <v>3400</v>
      </c>
      <c r="D1502" s="9" t="str">
        <f>VLOOKUP(A1502,'Base de datos'!$E$2:$H$7486,4,FALSE)</f>
        <v>unidad</v>
      </c>
      <c r="E1502" s="9" t="str">
        <f>VLOOKUP(A1502,'Base de datos'!$E$2:$H$7486,2,FALSE)</f>
        <v>Artículos de aseo</v>
      </c>
      <c r="F1502" s="9">
        <f t="shared" si="93"/>
        <v>5</v>
      </c>
      <c r="G1502" s="9">
        <f t="shared" si="94"/>
        <v>9</v>
      </c>
      <c r="H1502" s="10" t="str">
        <f t="shared" si="95"/>
        <v xml:space="preserve">insert into producto (
	id_producto,
	nom_producto,
	precio,
	cod_unidad_medida,
	cod_categ_producto)
values (
	1500,
	'Rollo absorbente',
	3400,
	5,
	9);
</v>
      </c>
    </row>
    <row r="1503" spans="1:8" ht="200.15" customHeight="1" x14ac:dyDescent="0.35">
      <c r="A1503" s="9" t="str">
        <f>SUBSTITUTE(Productos!A1504,"'","''")</f>
        <v>Rollo de bolsas prepicadas medianas</v>
      </c>
      <c r="B1503" s="9">
        <f t="shared" si="92"/>
        <v>1501</v>
      </c>
      <c r="C1503" s="9">
        <f>Productos!D1504</f>
        <v>6579.9069767441861</v>
      </c>
      <c r="D1503" s="9" t="str">
        <f>VLOOKUP(A1503,'Base de datos'!$E$2:$H$7486,4,FALSE)</f>
        <v>unidad</v>
      </c>
      <c r="E1503" s="9" t="str">
        <f>VLOOKUP(A1503,'Base de datos'!$E$2:$H$7486,2,FALSE)</f>
        <v>Artículos de aseo</v>
      </c>
      <c r="F1503" s="9">
        <f t="shared" si="93"/>
        <v>5</v>
      </c>
      <c r="G1503" s="9">
        <f t="shared" si="94"/>
        <v>9</v>
      </c>
      <c r="H1503" s="10" t="str">
        <f t="shared" si="95"/>
        <v xml:space="preserve">insert into producto (
	id_producto,
	nom_producto,
	precio,
	cod_unidad_medida,
	cod_categ_producto)
values (
	1501,
	'Rollo de bolsas prepicadas medianas',
	6579.90697674419,
	5,
	9);
</v>
      </c>
    </row>
    <row r="1504" spans="1:8" ht="200.15" customHeight="1" x14ac:dyDescent="0.35">
      <c r="A1504" s="9" t="str">
        <f>SUBSTITUTE(Productos!A1505,"'","''")</f>
        <v>Rollo de papel</v>
      </c>
      <c r="B1504" s="9">
        <f t="shared" si="92"/>
        <v>1502</v>
      </c>
      <c r="C1504" s="9">
        <f>Productos!D1505</f>
        <v>6579.9069767441861</v>
      </c>
      <c r="D1504" s="9" t="str">
        <f>VLOOKUP(A1504,'Base de datos'!$E$2:$H$7486,4,FALSE)</f>
        <v>unidad</v>
      </c>
      <c r="E1504" s="9" t="str">
        <f>VLOOKUP(A1504,'Base de datos'!$E$2:$H$7486,2,FALSE)</f>
        <v>Artículos de aseo</v>
      </c>
      <c r="F1504" s="9">
        <f t="shared" si="93"/>
        <v>5</v>
      </c>
      <c r="G1504" s="9">
        <f t="shared" si="94"/>
        <v>9</v>
      </c>
      <c r="H1504" s="10" t="str">
        <f t="shared" si="95"/>
        <v xml:space="preserve">insert into producto (
	id_producto,
	nom_producto,
	precio,
	cod_unidad_medida,
	cod_categ_producto)
values (
	1502,
	'Rollo de papel',
	6579.90697674419,
	5,
	9);
</v>
      </c>
    </row>
    <row r="1505" spans="1:8" ht="200.15" customHeight="1" x14ac:dyDescent="0.35">
      <c r="A1505" s="9" t="str">
        <f>SUBSTITUTE(Productos!A1506,"'","''")</f>
        <v>Rollo de papel absorbente 1</v>
      </c>
      <c r="B1505" s="9">
        <f t="shared" si="92"/>
        <v>1503</v>
      </c>
      <c r="C1505" s="9">
        <f>Productos!D1506</f>
        <v>6579.9069767441861</v>
      </c>
      <c r="D1505" s="9" t="str">
        <f>VLOOKUP(A1505,'Base de datos'!$E$2:$H$7486,4,FALSE)</f>
        <v>unidad</v>
      </c>
      <c r="E1505" s="9" t="str">
        <f>VLOOKUP(A1505,'Base de datos'!$E$2:$H$7486,2,FALSE)</f>
        <v>Artículos de aseo</v>
      </c>
      <c r="F1505" s="9">
        <f t="shared" si="93"/>
        <v>5</v>
      </c>
      <c r="G1505" s="9">
        <f t="shared" si="94"/>
        <v>9</v>
      </c>
      <c r="H1505" s="10" t="str">
        <f t="shared" si="95"/>
        <v xml:space="preserve">insert into producto (
	id_producto,
	nom_producto,
	precio,
	cod_unidad_medida,
	cod_categ_producto)
values (
	1503,
	'Rollo de papel absorbente 1',
	6579.90697674419,
	5,
	9);
</v>
      </c>
    </row>
    <row r="1506" spans="1:8" ht="200.15" customHeight="1" x14ac:dyDescent="0.35">
      <c r="A1506" s="9" t="str">
        <f>SUBSTITUTE(Productos!A1507,"'","''")</f>
        <v>Romero bandeja</v>
      </c>
      <c r="B1506" s="9">
        <f t="shared" si="92"/>
        <v>1504</v>
      </c>
      <c r="C1506" s="9">
        <f>Productos!D1507</f>
        <v>7000</v>
      </c>
      <c r="D1506" s="9" t="str">
        <f>VLOOKUP(A1506,'Base de datos'!$E$2:$H$7486,4,FALSE)</f>
        <v>unidad</v>
      </c>
      <c r="E1506" s="9" t="str">
        <f>VLOOKUP(A1506,'Base de datos'!$E$2:$H$7486,2,FALSE)</f>
        <v>Frutas y verduras</v>
      </c>
      <c r="F1506" s="9">
        <f t="shared" si="93"/>
        <v>5</v>
      </c>
      <c r="G1506" s="9">
        <f t="shared" si="94"/>
        <v>1</v>
      </c>
      <c r="H1506" s="10" t="str">
        <f t="shared" si="95"/>
        <v xml:space="preserve">insert into producto (
	id_producto,
	nom_producto,
	precio,
	cod_unidad_medida,
	cod_categ_producto)
values (
	1504,
	'Romero bandeja',
	7000,
	5,
	1);
</v>
      </c>
    </row>
    <row r="1507" spans="1:8" ht="200.15" customHeight="1" x14ac:dyDescent="0.35">
      <c r="A1507" s="9" t="str">
        <f>SUBSTITUTE(Productos!A1508,"'","''")</f>
        <v>Romero fresco</v>
      </c>
      <c r="B1507" s="9">
        <f t="shared" si="92"/>
        <v>1505</v>
      </c>
      <c r="C1507" s="9">
        <f>Productos!D1508</f>
        <v>7000</v>
      </c>
      <c r="D1507" s="9" t="str">
        <f>VLOOKUP(A1507,'Base de datos'!$E$2:$H$7486,4,FALSE)</f>
        <v>Kg.</v>
      </c>
      <c r="E1507" s="9" t="str">
        <f>VLOOKUP(A1507,'Base de datos'!$E$2:$H$7486,2,FALSE)</f>
        <v>Frutas y verduras</v>
      </c>
      <c r="F1507" s="9">
        <f t="shared" si="93"/>
        <v>1</v>
      </c>
      <c r="G1507" s="9">
        <f t="shared" si="94"/>
        <v>1</v>
      </c>
      <c r="H1507" s="10" t="str">
        <f t="shared" si="95"/>
        <v xml:space="preserve">insert into producto (
	id_producto,
	nom_producto,
	precio,
	cod_unidad_medida,
	cod_categ_producto)
values (
	1505,
	'Romero fresco',
	7000,
	1,
	1);
</v>
      </c>
    </row>
    <row r="1508" spans="1:8" ht="200.15" customHeight="1" x14ac:dyDescent="0.35">
      <c r="A1508" s="9" t="str">
        <f>SUBSTITUTE(Productos!A1509,"'","''")</f>
        <v>Ron</v>
      </c>
      <c r="B1508" s="9">
        <f t="shared" si="92"/>
        <v>1506</v>
      </c>
      <c r="C1508" s="9">
        <f>Productos!D1509</f>
        <v>4855.7142857142853</v>
      </c>
      <c r="D1508" s="9" t="str">
        <f>VLOOKUP(A1508,'Base de datos'!$E$2:$H$7486,4,FALSE)</f>
        <v>lt.</v>
      </c>
      <c r="E1508" s="9" t="str">
        <f>VLOOKUP(A1508,'Base de datos'!$E$2:$H$7486,2,FALSE)</f>
        <v>Carnes, cecinas y embutidos</v>
      </c>
      <c r="F1508" s="9">
        <f t="shared" si="93"/>
        <v>3</v>
      </c>
      <c r="G1508" s="9">
        <f t="shared" si="94"/>
        <v>2</v>
      </c>
      <c r="H1508" s="10" t="str">
        <f t="shared" si="95"/>
        <v xml:space="preserve">insert into producto (
	id_producto,
	nom_producto,
	precio,
	cod_unidad_medida,
	cod_categ_producto)
values (
	1506,
	'Ron',
	4855.71428571429,
	3,
	2);
</v>
      </c>
    </row>
    <row r="1509" spans="1:8" ht="200.15" customHeight="1" x14ac:dyDescent="0.35">
      <c r="A1509" s="9" t="str">
        <f>SUBSTITUTE(Productos!A1510,"'","''")</f>
        <v>Ron "Havana Club" añejo 3 años blanco 750 cc bot</v>
      </c>
      <c r="B1509" s="9">
        <f t="shared" si="92"/>
        <v>1507</v>
      </c>
      <c r="C1509" s="9">
        <f>Productos!D1510</f>
        <v>4855.7142857142853</v>
      </c>
      <c r="D1509" s="9" t="str">
        <f>VLOOKUP(A1509,'Base de datos'!$E$2:$H$7486,4,FALSE)</f>
        <v>unidad</v>
      </c>
      <c r="E1509" s="9" t="str">
        <f>VLOOKUP(A1509,'Base de datos'!$E$2:$H$7486,2,FALSE)</f>
        <v>Vinos, licores y bebidas</v>
      </c>
      <c r="F1509" s="9">
        <f t="shared" si="93"/>
        <v>5</v>
      </c>
      <c r="G1509" s="9">
        <f t="shared" si="94"/>
        <v>7</v>
      </c>
      <c r="H1509" s="10" t="str">
        <f t="shared" si="95"/>
        <v xml:space="preserve">insert into producto (
	id_producto,
	nom_producto,
	precio,
	cod_unidad_medida,
	cod_categ_producto)
values (
	1507,
	'Ron "Havana Club" añejo 3 años blanco 750 cc bot',
	4855.71428571429,
	5,
	7);
</v>
      </c>
    </row>
    <row r="1510" spans="1:8" ht="200.15" customHeight="1" x14ac:dyDescent="0.35">
      <c r="A1510" s="9" t="str">
        <f>SUBSTITUTE(Productos!A1511,"'","''")</f>
        <v>Ron "Havana Club" añejo 3 años blanco 750 cc bot.</v>
      </c>
      <c r="B1510" s="9">
        <f t="shared" si="92"/>
        <v>1508</v>
      </c>
      <c r="C1510" s="9">
        <f>Productos!D1511</f>
        <v>4855.7142857142853</v>
      </c>
      <c r="D1510" s="9" t="str">
        <f>VLOOKUP(A1510,'Base de datos'!$E$2:$H$7486,4,FALSE)</f>
        <v>unidad</v>
      </c>
      <c r="E1510" s="9" t="str">
        <f>VLOOKUP(A1510,'Base de datos'!$E$2:$H$7486,2,FALSE)</f>
        <v>Vinos, licores y bebidas</v>
      </c>
      <c r="F1510" s="9">
        <f t="shared" si="93"/>
        <v>5</v>
      </c>
      <c r="G1510" s="9">
        <f t="shared" si="94"/>
        <v>7</v>
      </c>
      <c r="H1510" s="10" t="str">
        <f t="shared" si="95"/>
        <v xml:space="preserve">insert into producto (
	id_producto,
	nom_producto,
	precio,
	cod_unidad_medida,
	cod_categ_producto)
values (
	1508,
	'Ron "Havana Club" añejo 3 años blanco 750 cc bot.',
	4855.71428571429,
	5,
	7);
</v>
      </c>
    </row>
    <row r="1511" spans="1:8" ht="200.15" customHeight="1" x14ac:dyDescent="0.35">
      <c r="A1511" s="9" t="str">
        <f>SUBSTITUTE(Productos!A1512,"'","''")</f>
        <v>Ron "Havana Club" añejo especial 750cc bot</v>
      </c>
      <c r="B1511" s="9">
        <f t="shared" si="92"/>
        <v>1509</v>
      </c>
      <c r="C1511" s="9">
        <f>Productos!D1512</f>
        <v>4855.7142857142853</v>
      </c>
      <c r="D1511" s="9" t="str">
        <f>VLOOKUP(A1511,'Base de datos'!$E$2:$H$7486,4,FALSE)</f>
        <v>unidad</v>
      </c>
      <c r="E1511" s="9" t="str">
        <f>VLOOKUP(A1511,'Base de datos'!$E$2:$H$7486,2,FALSE)</f>
        <v>Vinos, licores y bebidas</v>
      </c>
      <c r="F1511" s="9">
        <f t="shared" si="93"/>
        <v>5</v>
      </c>
      <c r="G1511" s="9">
        <f t="shared" si="94"/>
        <v>7</v>
      </c>
      <c r="H1511" s="10" t="str">
        <f t="shared" si="95"/>
        <v xml:space="preserve">insert into producto (
	id_producto,
	nom_producto,
	precio,
	cod_unidad_medida,
	cod_categ_producto)
values (
	1509,
	'Ron "Havana Club" añejo especial 750cc bot',
	4855.71428571429,
	5,
	7);
</v>
      </c>
    </row>
    <row r="1512" spans="1:8" ht="200.15" customHeight="1" x14ac:dyDescent="0.35">
      <c r="A1512" s="9" t="str">
        <f>SUBSTITUTE(Productos!A1513,"'","''")</f>
        <v>Ron añejo "Abuelo" 5 años bot</v>
      </c>
      <c r="B1512" s="9">
        <f t="shared" si="92"/>
        <v>1510</v>
      </c>
      <c r="C1512" s="9">
        <f>Productos!D1513</f>
        <v>4855.7142857142853</v>
      </c>
      <c r="D1512" s="9" t="str">
        <f>VLOOKUP(A1512,'Base de datos'!$E$2:$H$7486,4,FALSE)</f>
        <v>unidad</v>
      </c>
      <c r="E1512" s="9" t="str">
        <f>VLOOKUP(A1512,'Base de datos'!$E$2:$H$7486,2,FALSE)</f>
        <v>Vinos, licores y bebidas</v>
      </c>
      <c r="F1512" s="9">
        <f t="shared" si="93"/>
        <v>5</v>
      </c>
      <c r="G1512" s="9">
        <f t="shared" si="94"/>
        <v>7</v>
      </c>
      <c r="H1512" s="10" t="str">
        <f t="shared" si="95"/>
        <v xml:space="preserve">insert into producto (
	id_producto,
	nom_producto,
	precio,
	cod_unidad_medida,
	cod_categ_producto)
values (
	1510,
	'Ron añejo "Abuelo" 5 años bot',
	4855.71428571429,
	5,
	7);
</v>
      </c>
    </row>
    <row r="1513" spans="1:8" ht="200.15" customHeight="1" x14ac:dyDescent="0.35">
      <c r="A1513" s="9" t="str">
        <f>SUBSTITUTE(Productos!A1514,"'","''")</f>
        <v>Ron blanco "Havana Club"</v>
      </c>
      <c r="B1513" s="9">
        <f t="shared" si="92"/>
        <v>1511</v>
      </c>
      <c r="C1513" s="9">
        <f>Productos!D1514</f>
        <v>4855.7142857142853</v>
      </c>
      <c r="D1513" s="9" t="str">
        <f>VLOOKUP(A1513,'Base de datos'!$E$2:$H$7486,4,FALSE)</f>
        <v>lt.</v>
      </c>
      <c r="E1513" s="9" t="str">
        <f>VLOOKUP(A1513,'Base de datos'!$E$2:$H$7486,2,FALSE)</f>
        <v>Vinos, licores y bebidas</v>
      </c>
      <c r="F1513" s="9">
        <f t="shared" si="93"/>
        <v>3</v>
      </c>
      <c r="G1513" s="9">
        <f t="shared" si="94"/>
        <v>7</v>
      </c>
      <c r="H1513" s="10" t="str">
        <f t="shared" si="95"/>
        <v xml:space="preserve">insert into producto (
	id_producto,
	nom_producto,
	precio,
	cod_unidad_medida,
	cod_categ_producto)
values (
	1511,
	'Ron blanco "Havana Club"',
	4855.71428571429,
	3,
	7);
</v>
      </c>
    </row>
    <row r="1514" spans="1:8" ht="200.15" customHeight="1" x14ac:dyDescent="0.35">
      <c r="A1514" s="9" t="str">
        <f>SUBSTITUTE(Productos!A1515,"'","''")</f>
        <v>Ron blanco bot</v>
      </c>
      <c r="B1514" s="9">
        <f t="shared" si="92"/>
        <v>1512</v>
      </c>
      <c r="C1514" s="9">
        <f>Productos!D1515</f>
        <v>4855.7142857142853</v>
      </c>
      <c r="D1514" s="9" t="str">
        <f>VLOOKUP(A1514,'Base de datos'!$E$2:$H$7486,4,FALSE)</f>
        <v>unidad</v>
      </c>
      <c r="E1514" s="9" t="str">
        <f>VLOOKUP(A1514,'Base de datos'!$E$2:$H$7486,2,FALSE)</f>
        <v>Vinos, licores y bebidas</v>
      </c>
      <c r="F1514" s="9">
        <f t="shared" si="93"/>
        <v>5</v>
      </c>
      <c r="G1514" s="9">
        <f t="shared" si="94"/>
        <v>7</v>
      </c>
      <c r="H1514" s="10" t="str">
        <f t="shared" si="95"/>
        <v xml:space="preserve">insert into producto (
	id_producto,
	nom_producto,
	precio,
	cod_unidad_medida,
	cod_categ_producto)
values (
	1512,
	'Ron blanco bot',
	4855.71428571429,
	5,
	7);
</v>
      </c>
    </row>
    <row r="1515" spans="1:8" ht="200.15" customHeight="1" x14ac:dyDescent="0.35">
      <c r="A1515" s="9" t="str">
        <f>SUBSTITUTE(Productos!A1516,"'","''")</f>
        <v>Ron blanco bot.</v>
      </c>
      <c r="B1515" s="9">
        <f t="shared" si="92"/>
        <v>1513</v>
      </c>
      <c r="C1515" s="9">
        <f>Productos!D1516</f>
        <v>4855.7142857142853</v>
      </c>
      <c r="D1515" s="9" t="str">
        <f>VLOOKUP(A1515,'Base de datos'!$E$2:$H$7486,4,FALSE)</f>
        <v>unidad</v>
      </c>
      <c r="E1515" s="9" t="str">
        <f>VLOOKUP(A1515,'Base de datos'!$E$2:$H$7486,2,FALSE)</f>
        <v>Vinos, licores y bebidas</v>
      </c>
      <c r="F1515" s="9">
        <f t="shared" si="93"/>
        <v>5</v>
      </c>
      <c r="G1515" s="9">
        <f t="shared" si="94"/>
        <v>7</v>
      </c>
      <c r="H1515" s="10" t="str">
        <f t="shared" si="95"/>
        <v xml:space="preserve">insert into producto (
	id_producto,
	nom_producto,
	precio,
	cod_unidad_medida,
	cod_categ_producto)
values (
	1513,
	'Ron blanco bot.',
	4855.71428571429,
	5,
	7);
</v>
      </c>
    </row>
    <row r="1516" spans="1:8" ht="200.15" customHeight="1" x14ac:dyDescent="0.35">
      <c r="A1516" s="9" t="str">
        <f>SUBSTITUTE(Productos!A1517,"'","''")</f>
        <v>Ron blanco botella</v>
      </c>
      <c r="B1516" s="9">
        <f t="shared" si="92"/>
        <v>1514</v>
      </c>
      <c r="C1516" s="9">
        <f>Productos!D1517</f>
        <v>4855.7142857142853</v>
      </c>
      <c r="D1516" s="9" t="str">
        <f>VLOOKUP(A1516,'Base de datos'!$E$2:$H$7486,4,FALSE)</f>
        <v>unidad</v>
      </c>
      <c r="E1516" s="9" t="str">
        <f>VLOOKUP(A1516,'Base de datos'!$E$2:$H$7486,2,FALSE)</f>
        <v>Vinos, licores y bebidas</v>
      </c>
      <c r="F1516" s="9">
        <f t="shared" si="93"/>
        <v>5</v>
      </c>
      <c r="G1516" s="9">
        <f t="shared" si="94"/>
        <v>7</v>
      </c>
      <c r="H1516" s="10" t="str">
        <f t="shared" si="95"/>
        <v xml:space="preserve">insert into producto (
	id_producto,
	nom_producto,
	precio,
	cod_unidad_medida,
	cod_categ_producto)
values (
	1514,
	'Ron blanco botella',
	4855.71428571429,
	5,
	7);
</v>
      </c>
    </row>
    <row r="1517" spans="1:8" ht="200.15" customHeight="1" x14ac:dyDescent="0.35">
      <c r="A1517" s="9" t="str">
        <f>SUBSTITUTE(Productos!A1518,"'","''")</f>
        <v>Ron de coco saborizado 750 cc botella</v>
      </c>
      <c r="B1517" s="9">
        <f t="shared" si="92"/>
        <v>1515</v>
      </c>
      <c r="C1517" s="9">
        <f>Productos!D1518</f>
        <v>11000</v>
      </c>
      <c r="D1517" s="9" t="str">
        <f>VLOOKUP(A1517,'Base de datos'!$E$2:$H$7486,4,FALSE)</f>
        <v>unidad</v>
      </c>
      <c r="E1517" s="9" t="str">
        <f>VLOOKUP(A1517,'Base de datos'!$E$2:$H$7486,2,FALSE)</f>
        <v>Vinos, licores y bebidas</v>
      </c>
      <c r="F1517" s="9">
        <f t="shared" si="93"/>
        <v>5</v>
      </c>
      <c r="G1517" s="9">
        <f t="shared" si="94"/>
        <v>7</v>
      </c>
      <c r="H1517" s="10" t="str">
        <f t="shared" si="95"/>
        <v xml:space="preserve">insert into producto (
	id_producto,
	nom_producto,
	precio,
	cod_unidad_medida,
	cod_categ_producto)
values (
	1515,
	'Ron de coco saborizado 750 cc botella',
	11000,
	5,
	7);
</v>
      </c>
    </row>
    <row r="1518" spans="1:8" ht="200.15" customHeight="1" x14ac:dyDescent="0.35">
      <c r="A1518" s="9" t="str">
        <f>SUBSTITUTE(Productos!A1519,"'","''")</f>
        <v>Ron dorado</v>
      </c>
      <c r="B1518" s="9">
        <f t="shared" si="92"/>
        <v>1516</v>
      </c>
      <c r="C1518" s="9">
        <f>Productos!D1519</f>
        <v>11000</v>
      </c>
      <c r="D1518" s="9" t="str">
        <f>VLOOKUP(A1518,'Base de datos'!$E$2:$H$7486,4,FALSE)</f>
        <v>lt.</v>
      </c>
      <c r="E1518" s="9" t="str">
        <f>VLOOKUP(A1518,'Base de datos'!$E$2:$H$7486,2,FALSE)</f>
        <v>Abarrotes</v>
      </c>
      <c r="F1518" s="9">
        <f t="shared" si="93"/>
        <v>3</v>
      </c>
      <c r="G1518" s="9">
        <f t="shared" si="94"/>
        <v>6</v>
      </c>
      <c r="H1518" s="10" t="str">
        <f t="shared" si="95"/>
        <v xml:space="preserve">insert into producto (
	id_producto,
	nom_producto,
	precio,
	cod_unidad_medida,
	cod_categ_producto)
values (
	1516,
	'Ron dorado',
	11000,
	3,
	6);
</v>
      </c>
    </row>
    <row r="1519" spans="1:8" ht="200.15" customHeight="1" x14ac:dyDescent="0.35">
      <c r="A1519" s="9" t="str">
        <f>SUBSTITUTE(Productos!A1520,"'","''")</f>
        <v>Rosé de Cabernet Sauvignon (750 cc) botella</v>
      </c>
      <c r="B1519" s="9">
        <f t="shared" si="92"/>
        <v>1517</v>
      </c>
      <c r="C1519" s="9">
        <f>Productos!D1520</f>
        <v>12000</v>
      </c>
      <c r="D1519" s="9" t="str">
        <f>VLOOKUP(A1519,'Base de datos'!$E$2:$H$7486,4,FALSE)</f>
        <v>unidad</v>
      </c>
      <c r="E1519" s="9" t="str">
        <f>VLOOKUP(A1519,'Base de datos'!$E$2:$H$7486,2,FALSE)</f>
        <v>Carnes, cecinas y embutidos</v>
      </c>
      <c r="F1519" s="9">
        <f t="shared" si="93"/>
        <v>5</v>
      </c>
      <c r="G1519" s="9">
        <f t="shared" si="94"/>
        <v>2</v>
      </c>
      <c r="H1519" s="10" t="str">
        <f t="shared" si="95"/>
        <v xml:space="preserve">insert into producto (
	id_producto,
	nom_producto,
	precio,
	cod_unidad_medida,
	cod_categ_producto)
values (
	1517,
	'Rosé de Cabernet Sauvignon (750 cc) botella',
	12000,
	5,
	2);
</v>
      </c>
    </row>
    <row r="1520" spans="1:8" ht="200.15" customHeight="1" x14ac:dyDescent="0.35">
      <c r="A1520" s="9" t="str">
        <f>SUBSTITUTE(Productos!A1521,"'","''")</f>
        <v>Rose la ronciere bot.</v>
      </c>
      <c r="B1520" s="9">
        <f t="shared" si="92"/>
        <v>1518</v>
      </c>
      <c r="C1520" s="9">
        <f>Productos!D1521</f>
        <v>6500</v>
      </c>
      <c r="D1520" s="9" t="str">
        <f>VLOOKUP(A1520,'Base de datos'!$E$2:$H$7486,4,FALSE)</f>
        <v>unidad</v>
      </c>
      <c r="E1520" s="9" t="str">
        <f>VLOOKUP(A1520,'Base de datos'!$E$2:$H$7486,2,FALSE)</f>
        <v>Vinos, licores y bebidas</v>
      </c>
      <c r="F1520" s="9">
        <f t="shared" si="93"/>
        <v>5</v>
      </c>
      <c r="G1520" s="9">
        <f t="shared" si="94"/>
        <v>7</v>
      </c>
      <c r="H1520" s="10" t="str">
        <f t="shared" si="95"/>
        <v xml:space="preserve">insert into producto (
	id_producto,
	nom_producto,
	precio,
	cod_unidad_medida,
	cod_categ_producto)
values (
	1518,
	'Rose la ronciere bot.',
	6500,
	5,
	7);
</v>
      </c>
    </row>
    <row r="1521" spans="1:8" ht="200.15" customHeight="1" x14ac:dyDescent="0.35">
      <c r="A1521" s="9" t="str">
        <f>SUBSTITUTE(Productos!A1522,"'","''")</f>
        <v>Rúcula</v>
      </c>
      <c r="B1521" s="9">
        <f t="shared" si="92"/>
        <v>1519</v>
      </c>
      <c r="C1521" s="9">
        <f>Productos!D1522</f>
        <v>6600</v>
      </c>
      <c r="D1521" s="9" t="str">
        <f>VLOOKUP(A1521,'Base de datos'!$E$2:$H$7486,4,FALSE)</f>
        <v>Kg.</v>
      </c>
      <c r="E1521" s="9" t="str">
        <f>VLOOKUP(A1521,'Base de datos'!$E$2:$H$7486,2,FALSE)</f>
        <v>Frutas y verduras</v>
      </c>
      <c r="F1521" s="9">
        <f t="shared" si="93"/>
        <v>1</v>
      </c>
      <c r="G1521" s="9">
        <f t="shared" si="94"/>
        <v>1</v>
      </c>
      <c r="H1521" s="10" t="str">
        <f t="shared" si="95"/>
        <v xml:space="preserve">insert into producto (
	id_producto,
	nom_producto,
	precio,
	cod_unidad_medida,
	cod_categ_producto)
values (
	1519,
	'Rúcula',
	6600,
	1,
	1);
</v>
      </c>
    </row>
    <row r="1522" spans="1:8" ht="200.15" customHeight="1" x14ac:dyDescent="0.35">
      <c r="A1522" s="9" t="str">
        <f>SUBSTITUTE(Productos!A1523,"'","''")</f>
        <v>Rúcula baby</v>
      </c>
      <c r="B1522" s="9">
        <f t="shared" si="92"/>
        <v>1520</v>
      </c>
      <c r="C1522" s="9">
        <f>Productos!D1523</f>
        <v>8600</v>
      </c>
      <c r="D1522" s="9" t="str">
        <f>VLOOKUP(A1522,'Base de datos'!$E$2:$H$7486,4,FALSE)</f>
        <v>Kg.</v>
      </c>
      <c r="E1522" s="9" t="str">
        <f>VLOOKUP(A1522,'Base de datos'!$E$2:$H$7486,2,FALSE)</f>
        <v>Frutas y verduras</v>
      </c>
      <c r="F1522" s="9">
        <f t="shared" si="93"/>
        <v>1</v>
      </c>
      <c r="G1522" s="9">
        <f t="shared" si="94"/>
        <v>1</v>
      </c>
      <c r="H1522" s="10" t="str">
        <f t="shared" si="95"/>
        <v xml:space="preserve">insert into producto (
	id_producto,
	nom_producto,
	precio,
	cod_unidad_medida,
	cod_categ_producto)
values (
	1520,
	'Rúcula baby',
	8600,
	1,
	1);
</v>
      </c>
    </row>
    <row r="1523" spans="1:8" ht="200.15" customHeight="1" x14ac:dyDescent="0.35">
      <c r="A1523" s="9" t="str">
        <f>SUBSTITUTE(Productos!A1524,"'","''")</f>
        <v>Sake</v>
      </c>
      <c r="B1523" s="9">
        <f t="shared" si="92"/>
        <v>1521</v>
      </c>
      <c r="C1523" s="9">
        <f>Productos!D1524</f>
        <v>15000</v>
      </c>
      <c r="D1523" s="9" t="str">
        <f>VLOOKUP(A1523,'Base de datos'!$E$2:$H$7486,4,FALSE)</f>
        <v>lt.</v>
      </c>
      <c r="E1523" s="9" t="str">
        <f>VLOOKUP(A1523,'Base de datos'!$E$2:$H$7486,2,FALSE)</f>
        <v>Abarrotes</v>
      </c>
      <c r="F1523" s="9">
        <f t="shared" si="93"/>
        <v>3</v>
      </c>
      <c r="G1523" s="9">
        <f t="shared" si="94"/>
        <v>6</v>
      </c>
      <c r="H1523" s="10" t="str">
        <f t="shared" si="95"/>
        <v xml:space="preserve">insert into producto (
	id_producto,
	nom_producto,
	precio,
	cod_unidad_medida,
	cod_categ_producto)
values (
	1521,
	'Sake',
	15000,
	3,
	6);
</v>
      </c>
    </row>
    <row r="1524" spans="1:8" ht="200.15" customHeight="1" x14ac:dyDescent="0.35">
      <c r="A1524" s="9" t="str">
        <f>SUBSTITUTE(Productos!A1525,"'","''")</f>
        <v>Sake (tozai, 720 cc) botella</v>
      </c>
      <c r="B1524" s="9">
        <f t="shared" si="92"/>
        <v>1522</v>
      </c>
      <c r="C1524" s="9">
        <f>Productos!D1525</f>
        <v>26800</v>
      </c>
      <c r="D1524" s="9" t="str">
        <f>VLOOKUP(A1524,'Base de datos'!$E$2:$H$7486,4,FALSE)</f>
        <v>unidad</v>
      </c>
      <c r="E1524" s="9" t="str">
        <f>VLOOKUP(A1524,'Base de datos'!$E$2:$H$7486,2,FALSE)</f>
        <v>Carnes, cecinas y embutidos</v>
      </c>
      <c r="F1524" s="9">
        <f t="shared" si="93"/>
        <v>5</v>
      </c>
      <c r="G1524" s="9">
        <f t="shared" si="94"/>
        <v>2</v>
      </c>
      <c r="H1524" s="10" t="str">
        <f t="shared" si="95"/>
        <v xml:space="preserve">insert into producto (
	id_producto,
	nom_producto,
	precio,
	cod_unidad_medida,
	cod_categ_producto)
values (
	1522,
	'Sake (tozai, 720 cc) botella',
	26800,
	5,
	2);
</v>
      </c>
    </row>
    <row r="1525" spans="1:8" ht="200.15" customHeight="1" x14ac:dyDescent="0.35">
      <c r="A1525" s="9" t="str">
        <f>SUBSTITUTE(Productos!A1526,"'","''")</f>
        <v>Sal</v>
      </c>
      <c r="B1525" s="9">
        <f t="shared" si="92"/>
        <v>1523</v>
      </c>
      <c r="C1525" s="9">
        <f>Productos!D1526</f>
        <v>783.6</v>
      </c>
      <c r="D1525" s="9" t="str">
        <f>VLOOKUP(A1525,'Base de datos'!$E$2:$H$7486,4,FALSE)</f>
        <v>Kg.</v>
      </c>
      <c r="E1525" s="9" t="str">
        <f>VLOOKUP(A1525,'Base de datos'!$E$2:$H$7486,2,FALSE)</f>
        <v>Abarrotes</v>
      </c>
      <c r="F1525" s="9">
        <f t="shared" si="93"/>
        <v>1</v>
      </c>
      <c r="G1525" s="9">
        <f t="shared" si="94"/>
        <v>6</v>
      </c>
      <c r="H1525" s="10" t="str">
        <f t="shared" si="95"/>
        <v xml:space="preserve">insert into producto (
	id_producto,
	nom_producto,
	precio,
	cod_unidad_medida,
	cod_categ_producto)
values (
	1523,
	'Sal',
	783.6,
	1,
	6);
</v>
      </c>
    </row>
    <row r="1526" spans="1:8" ht="200.15" customHeight="1" x14ac:dyDescent="0.35">
      <c r="A1526" s="9" t="str">
        <f>SUBSTITUTE(Productos!A1527,"'","''")</f>
        <v>Sal cahuil</v>
      </c>
      <c r="B1526" s="9">
        <f t="shared" si="92"/>
        <v>1524</v>
      </c>
      <c r="C1526" s="9">
        <f>Productos!D1527</f>
        <v>3500</v>
      </c>
      <c r="D1526" s="9" t="str">
        <f>VLOOKUP(A1526,'Base de datos'!$E$2:$H$7486,4,FALSE)</f>
        <v>Kg.</v>
      </c>
      <c r="E1526" s="9" t="str">
        <f>VLOOKUP(A1526,'Base de datos'!$E$2:$H$7486,2,FALSE)</f>
        <v>Carnes, cecinas y embutidos</v>
      </c>
      <c r="F1526" s="9">
        <f t="shared" si="93"/>
        <v>1</v>
      </c>
      <c r="G1526" s="9">
        <f t="shared" si="94"/>
        <v>2</v>
      </c>
      <c r="H1526" s="10" t="str">
        <f t="shared" si="95"/>
        <v xml:space="preserve">insert into producto (
	id_producto,
	nom_producto,
	precio,
	cod_unidad_medida,
	cod_categ_producto)
values (
	1524,
	'Sal cahuil',
	3500,
	1,
	2);
</v>
      </c>
    </row>
    <row r="1527" spans="1:8" ht="200.15" customHeight="1" x14ac:dyDescent="0.35">
      <c r="A1527" s="9" t="str">
        <f>SUBSTITUTE(Productos!A1528,"'","''")</f>
        <v>Sal común</v>
      </c>
      <c r="B1527" s="9">
        <f t="shared" si="92"/>
        <v>1525</v>
      </c>
      <c r="C1527" s="9">
        <f>Productos!D1528</f>
        <v>800</v>
      </c>
      <c r="D1527" s="9" t="str">
        <f>VLOOKUP(A1527,'Base de datos'!$E$2:$H$7486,4,FALSE)</f>
        <v>Kg.</v>
      </c>
      <c r="E1527" s="9" t="str">
        <f>VLOOKUP(A1527,'Base de datos'!$E$2:$H$7486,2,FALSE)</f>
        <v>Carnes, cecinas y embutidos</v>
      </c>
      <c r="F1527" s="9">
        <f t="shared" si="93"/>
        <v>1</v>
      </c>
      <c r="G1527" s="9">
        <f t="shared" si="94"/>
        <v>2</v>
      </c>
      <c r="H1527" s="10" t="str">
        <f t="shared" si="95"/>
        <v xml:space="preserve">insert into producto (
	id_producto,
	nom_producto,
	precio,
	cod_unidad_medida,
	cod_categ_producto)
values (
	1525,
	'Sal común',
	800,
	1,
	2);
</v>
      </c>
    </row>
    <row r="1528" spans="1:8" ht="200.15" customHeight="1" x14ac:dyDescent="0.35">
      <c r="A1528" s="9" t="str">
        <f>SUBSTITUTE(Productos!A1529,"'","''")</f>
        <v>Sal de apio frasco</v>
      </c>
      <c r="B1528" s="9">
        <f t="shared" si="92"/>
        <v>1526</v>
      </c>
      <c r="C1528" s="9">
        <f>Productos!D1529</f>
        <v>25</v>
      </c>
      <c r="D1528" s="9" t="str">
        <f>VLOOKUP(A1528,'Base de datos'!$E$2:$H$7486,4,FALSE)</f>
        <v>unidad</v>
      </c>
      <c r="E1528" s="9" t="str">
        <f>VLOOKUP(A1528,'Base de datos'!$E$2:$H$7486,2,FALSE)</f>
        <v>Abarrotes</v>
      </c>
      <c r="F1528" s="9">
        <f t="shared" si="93"/>
        <v>5</v>
      </c>
      <c r="G1528" s="9">
        <f t="shared" si="94"/>
        <v>6</v>
      </c>
      <c r="H1528" s="10" t="str">
        <f t="shared" si="95"/>
        <v xml:space="preserve">insert into producto (
	id_producto,
	nom_producto,
	precio,
	cod_unidad_medida,
	cod_categ_producto)
values (
	1526,
	'Sal de apio frasco',
	25,
	5,
	6);
</v>
      </c>
    </row>
    <row r="1529" spans="1:8" ht="200.15" customHeight="1" x14ac:dyDescent="0.35">
      <c r="A1529" s="9" t="str">
        <f>SUBSTITUTE(Productos!A1530,"'","''")</f>
        <v>Sal de apio, 100 grs / fco frasco</v>
      </c>
      <c r="B1529" s="9">
        <f t="shared" si="92"/>
        <v>1527</v>
      </c>
      <c r="C1529" s="9">
        <f>Productos!D1530</f>
        <v>25</v>
      </c>
      <c r="D1529" s="9" t="str">
        <f>VLOOKUP(A1529,'Base de datos'!$E$2:$H$7486,4,FALSE)</f>
        <v>unidad</v>
      </c>
      <c r="E1529" s="9" t="str">
        <f>VLOOKUP(A1529,'Base de datos'!$E$2:$H$7486,2,FALSE)</f>
        <v>Abarrotes</v>
      </c>
      <c r="F1529" s="9">
        <f t="shared" si="93"/>
        <v>5</v>
      </c>
      <c r="G1529" s="9">
        <f t="shared" si="94"/>
        <v>6</v>
      </c>
      <c r="H1529" s="10" t="str">
        <f t="shared" si="95"/>
        <v xml:space="preserve">insert into producto (
	id_producto,
	nom_producto,
	precio,
	cod_unidad_medida,
	cod_categ_producto)
values (
	1527,
	'Sal de apio, 100 grs / fco frasco',
	25,
	5,
	6);
</v>
      </c>
    </row>
    <row r="1530" spans="1:8" ht="200.15" customHeight="1" x14ac:dyDescent="0.35">
      <c r="A1530" s="9" t="str">
        <f>SUBSTITUTE(Productos!A1531,"'","''")</f>
        <v>Sal de mar</v>
      </c>
      <c r="B1530" s="9">
        <f t="shared" si="92"/>
        <v>1528</v>
      </c>
      <c r="C1530" s="9">
        <f>Productos!D1531</f>
        <v>3500</v>
      </c>
      <c r="D1530" s="9" t="str">
        <f>VLOOKUP(A1530,'Base de datos'!$E$2:$H$7486,4,FALSE)</f>
        <v>Kg.</v>
      </c>
      <c r="E1530" s="9" t="str">
        <f>VLOOKUP(A1530,'Base de datos'!$E$2:$H$7486,2,FALSE)</f>
        <v>Abarrotes</v>
      </c>
      <c r="F1530" s="9">
        <f t="shared" si="93"/>
        <v>1</v>
      </c>
      <c r="G1530" s="9">
        <f t="shared" si="94"/>
        <v>6</v>
      </c>
      <c r="H1530" s="10" t="str">
        <f t="shared" si="95"/>
        <v xml:space="preserve">insert into producto (
	id_producto,
	nom_producto,
	precio,
	cod_unidad_medida,
	cod_categ_producto)
values (
	1528,
	'Sal de mar',
	3500,
	1,
	6);
</v>
      </c>
    </row>
    <row r="1531" spans="1:8" ht="200.15" customHeight="1" x14ac:dyDescent="0.35">
      <c r="A1531" s="9" t="str">
        <f>SUBSTITUTE(Productos!A1532,"'","''")</f>
        <v>Sal de mar cahuil</v>
      </c>
      <c r="B1531" s="9">
        <f t="shared" si="92"/>
        <v>1529</v>
      </c>
      <c r="C1531" s="9">
        <f>Productos!D1532</f>
        <v>3500</v>
      </c>
      <c r="D1531" s="9" t="str">
        <f>VLOOKUP(A1531,'Base de datos'!$E$2:$H$7486,4,FALSE)</f>
        <v>Kg.</v>
      </c>
      <c r="E1531" s="9" t="str">
        <f>VLOOKUP(A1531,'Base de datos'!$E$2:$H$7486,2,FALSE)</f>
        <v>Carnes, cecinas y embutidos</v>
      </c>
      <c r="F1531" s="9">
        <f t="shared" si="93"/>
        <v>1</v>
      </c>
      <c r="G1531" s="9">
        <f t="shared" si="94"/>
        <v>2</v>
      </c>
      <c r="H1531" s="10" t="str">
        <f t="shared" si="95"/>
        <v xml:space="preserve">insert into producto (
	id_producto,
	nom_producto,
	precio,
	cod_unidad_medida,
	cod_categ_producto)
values (
	1529,
	'Sal de mar cahuil',
	3500,
	1,
	2);
</v>
      </c>
    </row>
    <row r="1532" spans="1:8" ht="200.15" customHeight="1" x14ac:dyDescent="0.35">
      <c r="A1532" s="9" t="str">
        <f>SUBSTITUTE(Productos!A1533,"'","''")</f>
        <v>Sal fina común</v>
      </c>
      <c r="B1532" s="9">
        <f t="shared" si="92"/>
        <v>1530</v>
      </c>
      <c r="C1532" s="9">
        <f>Productos!D1533</f>
        <v>800</v>
      </c>
      <c r="D1532" s="9" t="str">
        <f>VLOOKUP(A1532,'Base de datos'!$E$2:$H$7486,4,FALSE)</f>
        <v>Kg.</v>
      </c>
      <c r="E1532" s="9" t="str">
        <f>VLOOKUP(A1532,'Base de datos'!$E$2:$H$7486,2,FALSE)</f>
        <v>Carnes, cecinas y embutidos</v>
      </c>
      <c r="F1532" s="9">
        <f t="shared" si="93"/>
        <v>1</v>
      </c>
      <c r="G1532" s="9">
        <f t="shared" si="94"/>
        <v>2</v>
      </c>
      <c r="H1532" s="10" t="str">
        <f t="shared" si="95"/>
        <v xml:space="preserve">insert into producto (
	id_producto,
	nom_producto,
	precio,
	cod_unidad_medida,
	cod_categ_producto)
values (
	1530,
	'Sal fina común',
	800,
	1,
	2);
</v>
      </c>
    </row>
    <row r="1533" spans="1:8" ht="200.15" customHeight="1" x14ac:dyDescent="0.35">
      <c r="A1533" s="9" t="str">
        <f>SUBSTITUTE(Productos!A1534,"'","''")</f>
        <v>Sal gruesa</v>
      </c>
      <c r="B1533" s="9">
        <f t="shared" si="92"/>
        <v>1531</v>
      </c>
      <c r="C1533" s="9">
        <f>Productos!D1534</f>
        <v>1000</v>
      </c>
      <c r="D1533" s="9" t="str">
        <f>VLOOKUP(A1533,'Base de datos'!$E$2:$H$7486,4,FALSE)</f>
        <v>Kg.</v>
      </c>
      <c r="E1533" s="9" t="str">
        <f>VLOOKUP(A1533,'Base de datos'!$E$2:$H$7486,2,FALSE)</f>
        <v>Abarrotes</v>
      </c>
      <c r="F1533" s="9">
        <f t="shared" si="93"/>
        <v>1</v>
      </c>
      <c r="G1533" s="9">
        <f t="shared" si="94"/>
        <v>6</v>
      </c>
      <c r="H1533" s="10" t="str">
        <f t="shared" si="95"/>
        <v xml:space="preserve">insert into producto (
	id_producto,
	nom_producto,
	precio,
	cod_unidad_medida,
	cod_categ_producto)
values (
	1531,
	'Sal gruesa',
	1000,
	1,
	6);
</v>
      </c>
    </row>
    <row r="1534" spans="1:8" ht="200.15" customHeight="1" x14ac:dyDescent="0.35">
      <c r="A1534" s="9" t="str">
        <f>SUBSTITUTE(Productos!A1535,"'","''")</f>
        <v>Salame petit trozo</v>
      </c>
      <c r="B1534" s="9">
        <f t="shared" si="92"/>
        <v>1532</v>
      </c>
      <c r="C1534" s="9">
        <f>Productos!D1535</f>
        <v>12000</v>
      </c>
      <c r="D1534" s="9" t="str">
        <f>VLOOKUP(A1534,'Base de datos'!$E$2:$H$7486,4,FALSE)</f>
        <v>Kg.</v>
      </c>
      <c r="E1534" s="9" t="str">
        <f>VLOOKUP(A1534,'Base de datos'!$E$2:$H$7486,2,FALSE)</f>
        <v>Carnes, cecinas y embutidos</v>
      </c>
      <c r="F1534" s="9">
        <f t="shared" si="93"/>
        <v>1</v>
      </c>
      <c r="G1534" s="9">
        <f t="shared" si="94"/>
        <v>2</v>
      </c>
      <c r="H1534" s="10" t="str">
        <f t="shared" si="95"/>
        <v xml:space="preserve">insert into producto (
	id_producto,
	nom_producto,
	precio,
	cod_unidad_medida,
	cod_categ_producto)
values (
	1532,
	'Salame petit trozo',
	12000,
	1,
	2);
</v>
      </c>
    </row>
    <row r="1535" spans="1:8" ht="200.15" customHeight="1" x14ac:dyDescent="0.35">
      <c r="A1535" s="9" t="str">
        <f>SUBSTITUTE(Productos!A1536,"'","''")</f>
        <v>Salchichas "gordas"</v>
      </c>
      <c r="B1535" s="9">
        <f t="shared" si="92"/>
        <v>1533</v>
      </c>
      <c r="C1535" s="9">
        <f>Productos!D1536</f>
        <v>11796</v>
      </c>
      <c r="D1535" s="9" t="str">
        <f>VLOOKUP(A1535,'Base de datos'!$E$2:$H$7486,4,FALSE)</f>
        <v>Kg.</v>
      </c>
      <c r="E1535" s="9" t="str">
        <f>VLOOKUP(A1535,'Base de datos'!$E$2:$H$7486,2,FALSE)</f>
        <v>Carnes, cecinas y embutidos</v>
      </c>
      <c r="F1535" s="9">
        <f t="shared" si="93"/>
        <v>1</v>
      </c>
      <c r="G1535" s="9">
        <f t="shared" si="94"/>
        <v>2</v>
      </c>
      <c r="H1535" s="10" t="str">
        <f t="shared" si="95"/>
        <v xml:space="preserve">insert into producto (
	id_producto,
	nom_producto,
	precio,
	cod_unidad_medida,
	cod_categ_producto)
values (
	1533,
	'Salchichas "gordas"',
	11796,
	1,
	2);
</v>
      </c>
    </row>
    <row r="1536" spans="1:8" ht="200.15" customHeight="1" x14ac:dyDescent="0.35">
      <c r="A1536" s="9" t="str">
        <f>SUBSTITUTE(Productos!A1537,"'","''")</f>
        <v>Salmón</v>
      </c>
      <c r="B1536" s="9">
        <f t="shared" si="92"/>
        <v>1534</v>
      </c>
      <c r="C1536" s="9">
        <f>Productos!D1537</f>
        <v>51900</v>
      </c>
      <c r="D1536" s="9" t="str">
        <f>VLOOKUP(A1536,'Base de datos'!$E$2:$H$7486,4,FALSE)</f>
        <v>Kg.</v>
      </c>
      <c r="E1536" s="9" t="str">
        <f>VLOOKUP(A1536,'Base de datos'!$E$2:$H$7486,2,FALSE)</f>
        <v>Mariscos y pescados</v>
      </c>
      <c r="F1536" s="9">
        <f t="shared" si="93"/>
        <v>1</v>
      </c>
      <c r="G1536" s="9">
        <f t="shared" si="94"/>
        <v>3</v>
      </c>
      <c r="H1536" s="10" t="str">
        <f t="shared" si="95"/>
        <v xml:space="preserve">insert into producto (
	id_producto,
	nom_producto,
	precio,
	cod_unidad_medida,
	cod_categ_producto)
values (
	1534,
	'Salmón',
	51900,
	1,
	3);
</v>
      </c>
    </row>
    <row r="1537" spans="1:8" ht="200.15" customHeight="1" x14ac:dyDescent="0.35">
      <c r="A1537" s="9" t="str">
        <f>SUBSTITUTE(Productos!A1538,"'","''")</f>
        <v>Salmón ahumado</v>
      </c>
      <c r="B1537" s="9">
        <f t="shared" si="92"/>
        <v>1535</v>
      </c>
      <c r="C1537" s="9">
        <f>Productos!D1538</f>
        <v>51900</v>
      </c>
      <c r="D1537" s="9" t="str">
        <f>VLOOKUP(A1537,'Base de datos'!$E$2:$H$7486,4,FALSE)</f>
        <v>Kg.</v>
      </c>
      <c r="E1537" s="9" t="str">
        <f>VLOOKUP(A1537,'Base de datos'!$E$2:$H$7486,2,FALSE)</f>
        <v>Mariscos y pescados</v>
      </c>
      <c r="F1537" s="9">
        <f t="shared" si="93"/>
        <v>1</v>
      </c>
      <c r="G1537" s="9">
        <f t="shared" si="94"/>
        <v>3</v>
      </c>
      <c r="H1537" s="10" t="str">
        <f t="shared" si="95"/>
        <v xml:space="preserve">insert into producto (
	id_producto,
	nom_producto,
	precio,
	cod_unidad_medida,
	cod_categ_producto)
values (
	1535,
	'Salmón ahumado',
	51900,
	1,
	3);
</v>
      </c>
    </row>
    <row r="1538" spans="1:8" ht="200.15" customHeight="1" x14ac:dyDescent="0.35">
      <c r="A1538" s="9" t="str">
        <f>SUBSTITUTE(Productos!A1539,"'","''")</f>
        <v>Salmón ahumado interfoliado</v>
      </c>
      <c r="B1538" s="9">
        <f t="shared" si="92"/>
        <v>1536</v>
      </c>
      <c r="C1538" s="9">
        <f>Productos!D1539</f>
        <v>22380</v>
      </c>
      <c r="D1538" s="9" t="str">
        <f>VLOOKUP(A1538,'Base de datos'!$E$2:$H$7486,4,FALSE)</f>
        <v>Kg.</v>
      </c>
      <c r="E1538" s="9" t="str">
        <f>VLOOKUP(A1538,'Base de datos'!$E$2:$H$7486,2,FALSE)</f>
        <v>Mariscos y pescados</v>
      </c>
      <c r="F1538" s="9">
        <f t="shared" si="93"/>
        <v>1</v>
      </c>
      <c r="G1538" s="9">
        <f t="shared" si="94"/>
        <v>3</v>
      </c>
      <c r="H1538" s="10" t="str">
        <f t="shared" si="95"/>
        <v xml:space="preserve">insert into producto (
	id_producto,
	nom_producto,
	precio,
	cod_unidad_medida,
	cod_categ_producto)
values (
	1536,
	'Salmón ahumado interfoliado',
	22380,
	1,
	3);
</v>
      </c>
    </row>
    <row r="1539" spans="1:8" ht="200.15" customHeight="1" x14ac:dyDescent="0.35">
      <c r="A1539" s="9" t="str">
        <f>SUBSTITUTE(Productos!A1540,"'","''")</f>
        <v>Salmón filete</v>
      </c>
      <c r="B1539" s="9">
        <f t="shared" si="92"/>
        <v>1537</v>
      </c>
      <c r="C1539" s="9">
        <f>Productos!D1540</f>
        <v>22380</v>
      </c>
      <c r="D1539" s="9" t="str">
        <f>VLOOKUP(A1539,'Base de datos'!$E$2:$H$7486,4,FALSE)</f>
        <v>Kg.</v>
      </c>
      <c r="E1539" s="9" t="str">
        <f>VLOOKUP(A1539,'Base de datos'!$E$2:$H$7486,2,FALSE)</f>
        <v>Mariscos y pescados</v>
      </c>
      <c r="F1539" s="9">
        <f t="shared" si="93"/>
        <v>1</v>
      </c>
      <c r="G1539" s="9">
        <f t="shared" si="94"/>
        <v>3</v>
      </c>
      <c r="H1539" s="10" t="str">
        <f t="shared" si="95"/>
        <v xml:space="preserve">insert into producto (
	id_producto,
	nom_producto,
	precio,
	cod_unidad_medida,
	cod_categ_producto)
values (
	1537,
	'Salmón filete',
	22380,
	1,
	3);
</v>
      </c>
    </row>
    <row r="1540" spans="1:8" ht="200.15" customHeight="1" x14ac:dyDescent="0.35">
      <c r="A1540" s="9" t="str">
        <f>SUBSTITUTE(Productos!A1541,"'","''")</f>
        <v>Salmón filete fresco</v>
      </c>
      <c r="B1540" s="9">
        <f t="shared" ref="B1540:B1603" si="96">ROW()-2</f>
        <v>1538</v>
      </c>
      <c r="C1540" s="9">
        <f>Productos!D1541</f>
        <v>22380</v>
      </c>
      <c r="D1540" s="9" t="str">
        <f>VLOOKUP(A1540,'Base de datos'!$E$2:$H$7486,4,FALSE)</f>
        <v>Kg.</v>
      </c>
      <c r="E1540" s="9" t="str">
        <f>VLOOKUP(A1540,'Base de datos'!$E$2:$H$7486,2,FALSE)</f>
        <v>Mariscos y pescados</v>
      </c>
      <c r="F1540" s="9">
        <f t="shared" ref="F1540:F1603" si="97">IF(D1540="unidad",5,IF(D1540="Kg.",1,IF(D1540="gr.",2,IF(D1540="lt.",3,IF(D1540="ml.",4,IF(D1540="mt.",6,"error"))))))</f>
        <v>1</v>
      </c>
      <c r="G1540" s="9">
        <f t="shared" ref="G1540:G1603" si="98">IF(E1540="Frutas y verduras",1,IF(E1540="Carnes, cecinas y embutidos",2,IF(E1540="Mariscos y pescados",3,IF(E1540="Congelados",4,IF(E1540="Ovo lácteos",5,IF(E1540="Abarrotes",6,IF(E1540="Vinos, licores y bebidas",7,IF(E1540="No alimenticios",8,IF(E1540="Artículos de aseo",9,IF(E1540="Equipos y otros",10,0))))))))))</f>
        <v>3</v>
      </c>
      <c r="H1540" s="10" t="str">
        <f t="shared" ref="H1540:H1603" si="99">"insert into "&amp;$B$1&amp;" ("&amp;CHAR(10)&amp;
CHAR(9)&amp;$B$2&amp;","&amp;CHAR(10)&amp;
CHAR(9)&amp;$A$2&amp;","&amp;CHAR(10)&amp;
CHAR(9)&amp;$C$2&amp;","&amp;CHAR(10)&amp;
CHAR(9)&amp;$F$2&amp;","&amp;CHAR(10)&amp;
CHAR(9)&amp;$G$2&amp;")"&amp;CHAR(10)&amp;
"values ("&amp;CHAR(10)&amp;
CHAR(9)&amp;B1540&amp;","&amp;CHAR(10)&amp;
CHAR(9)&amp;"'"&amp;SUBSTITUTE(A1540,"'","''")&amp;"',"&amp;CHAR(10)&amp;
CHAR(9)&amp;C1540&amp;","&amp;CHAR(10)&amp;
CHAR(9)&amp;F1540&amp;","&amp;CHAR(10)&amp;
CHAR(9)&amp;G1540&amp;");"&amp;CHAR(10)</f>
        <v xml:space="preserve">insert into producto (
	id_producto,
	nom_producto,
	precio,
	cod_unidad_medida,
	cod_categ_producto)
values (
	1538,
	'Salmón filete fresco',
	22380,
	1,
	3);
</v>
      </c>
    </row>
    <row r="1541" spans="1:8" ht="200.15" customHeight="1" x14ac:dyDescent="0.35">
      <c r="A1541" s="9" t="str">
        <f>SUBSTITUTE(Productos!A1542,"'","''")</f>
        <v>Salmón fileteado</v>
      </c>
      <c r="B1541" s="9">
        <f t="shared" si="96"/>
        <v>1539</v>
      </c>
      <c r="C1541" s="9">
        <f>Productos!D1542</f>
        <v>18790</v>
      </c>
      <c r="D1541" s="9" t="str">
        <f>VLOOKUP(A1541,'Base de datos'!$E$2:$H$7486,4,FALSE)</f>
        <v>Kg.</v>
      </c>
      <c r="E1541" s="9" t="str">
        <f>VLOOKUP(A1541,'Base de datos'!$E$2:$H$7486,2,FALSE)</f>
        <v>Mariscos y pescados</v>
      </c>
      <c r="F1541" s="9">
        <f t="shared" si="97"/>
        <v>1</v>
      </c>
      <c r="G1541" s="9">
        <f t="shared" si="98"/>
        <v>3</v>
      </c>
      <c r="H1541" s="10" t="str">
        <f t="shared" si="99"/>
        <v xml:space="preserve">insert into producto (
	id_producto,
	nom_producto,
	precio,
	cod_unidad_medida,
	cod_categ_producto)
values (
	1539,
	'Salmón fileteado',
	18790,
	1,
	3);
</v>
      </c>
    </row>
    <row r="1542" spans="1:8" ht="200.15" customHeight="1" x14ac:dyDescent="0.35">
      <c r="A1542" s="9" t="str">
        <f>SUBSTITUTE(Productos!A1543,"'","''")</f>
        <v>Salmón fresco evicerado</v>
      </c>
      <c r="B1542" s="9">
        <f t="shared" si="96"/>
        <v>1540</v>
      </c>
      <c r="C1542" s="9">
        <f>Productos!D1543</f>
        <v>20000</v>
      </c>
      <c r="D1542" s="9" t="str">
        <f>VLOOKUP(A1542,'Base de datos'!$E$2:$H$7486,4,FALSE)</f>
        <v>Kg.</v>
      </c>
      <c r="E1542" s="9" t="str">
        <f>VLOOKUP(A1542,'Base de datos'!$E$2:$H$7486,2,FALSE)</f>
        <v>Mariscos y pescados</v>
      </c>
      <c r="F1542" s="9">
        <f t="shared" si="97"/>
        <v>1</v>
      </c>
      <c r="G1542" s="9">
        <f t="shared" si="98"/>
        <v>3</v>
      </c>
      <c r="H1542" s="10" t="str">
        <f t="shared" si="99"/>
        <v xml:space="preserve">insert into producto (
	id_producto,
	nom_producto,
	precio,
	cod_unidad_medida,
	cod_categ_producto)
values (
	1540,
	'Salmón fresco evicerado',
	20000,
	1,
	3);
</v>
      </c>
    </row>
    <row r="1543" spans="1:8" ht="200.15" customHeight="1" x14ac:dyDescent="0.35">
      <c r="A1543" s="9" t="str">
        <f>SUBSTITUTE(Productos!A1544,"'","''")</f>
        <v>Salmón fresco, entero</v>
      </c>
      <c r="B1543" s="9">
        <f t="shared" si="96"/>
        <v>1541</v>
      </c>
      <c r="C1543" s="9">
        <f>Productos!D1544</f>
        <v>16000</v>
      </c>
      <c r="D1543" s="9" t="str">
        <f>VLOOKUP(A1543,'Base de datos'!$E$2:$H$7486,4,FALSE)</f>
        <v>Kg.</v>
      </c>
      <c r="E1543" s="9" t="str">
        <f>VLOOKUP(A1543,'Base de datos'!$E$2:$H$7486,2,FALSE)</f>
        <v>Mariscos y pescados</v>
      </c>
      <c r="F1543" s="9">
        <f t="shared" si="97"/>
        <v>1</v>
      </c>
      <c r="G1543" s="9">
        <f t="shared" si="98"/>
        <v>3</v>
      </c>
      <c r="H1543" s="10" t="str">
        <f t="shared" si="99"/>
        <v xml:space="preserve">insert into producto (
	id_producto,
	nom_producto,
	precio,
	cod_unidad_medida,
	cod_categ_producto)
values (
	1541,
	'Salmón fresco, entero',
	16000,
	1,
	3);
</v>
      </c>
    </row>
    <row r="1544" spans="1:8" ht="200.15" customHeight="1" x14ac:dyDescent="0.35">
      <c r="A1544" s="9" t="str">
        <f>SUBSTITUTE(Productos!A1545,"'","''")</f>
        <v>Salsa americana pickle</v>
      </c>
      <c r="B1544" s="9">
        <f t="shared" si="96"/>
        <v>1542</v>
      </c>
      <c r="C1544" s="9">
        <f>Productos!D1545</f>
        <v>1800</v>
      </c>
      <c r="D1544" s="9" t="str">
        <f>VLOOKUP(A1544,'Base de datos'!$E$2:$H$7486,4,FALSE)</f>
        <v>Kg.</v>
      </c>
      <c r="E1544" s="9" t="str">
        <f>VLOOKUP(A1544,'Base de datos'!$E$2:$H$7486,2,FALSE)</f>
        <v>Abarrotes</v>
      </c>
      <c r="F1544" s="9">
        <f t="shared" si="97"/>
        <v>1</v>
      </c>
      <c r="G1544" s="9">
        <f t="shared" si="98"/>
        <v>6</v>
      </c>
      <c r="H1544" s="10" t="str">
        <f t="shared" si="99"/>
        <v xml:space="preserve">insert into producto (
	id_producto,
	nom_producto,
	precio,
	cod_unidad_medida,
	cod_categ_producto)
values (
	1542,
	'Salsa americana pickle',
	1800,
	1,
	6);
</v>
      </c>
    </row>
    <row r="1545" spans="1:8" ht="200.15" customHeight="1" x14ac:dyDescent="0.35">
      <c r="A1545" s="9" t="str">
        <f>SUBSTITUTE(Productos!A1546,"'","''")</f>
        <v>Salsa de caramelo</v>
      </c>
      <c r="B1545" s="9">
        <f t="shared" si="96"/>
        <v>1543</v>
      </c>
      <c r="C1545" s="9">
        <f>Productos!D1546</f>
        <v>4691</v>
      </c>
      <c r="D1545" s="9" t="str">
        <f>VLOOKUP(A1545,'Base de datos'!$E$2:$H$7486,4,FALSE)</f>
        <v>lt.</v>
      </c>
      <c r="E1545" s="9" t="str">
        <f>VLOOKUP(A1545,'Base de datos'!$E$2:$H$7486,2,FALSE)</f>
        <v>Abarrotes</v>
      </c>
      <c r="F1545" s="9">
        <f t="shared" si="97"/>
        <v>3</v>
      </c>
      <c r="G1545" s="9">
        <f t="shared" si="98"/>
        <v>6</v>
      </c>
      <c r="H1545" s="10" t="str">
        <f t="shared" si="99"/>
        <v xml:space="preserve">insert into producto (
	id_producto,
	nom_producto,
	precio,
	cod_unidad_medida,
	cod_categ_producto)
values (
	1543,
	'Salsa de caramelo',
	4691,
	3,
	6);
</v>
      </c>
    </row>
    <row r="1546" spans="1:8" ht="200.15" customHeight="1" x14ac:dyDescent="0.35">
      <c r="A1546" s="9" t="str">
        <f>SUBSTITUTE(Productos!A1547,"'","''")</f>
        <v>Salsa de ostión u ostras</v>
      </c>
      <c r="B1546" s="9">
        <f t="shared" si="96"/>
        <v>1544</v>
      </c>
      <c r="C1546" s="9">
        <f>Productos!D1547</f>
        <v>12000</v>
      </c>
      <c r="D1546" s="9" t="str">
        <f>VLOOKUP(A1546,'Base de datos'!$E$2:$H$7486,4,FALSE)</f>
        <v>Kg.</v>
      </c>
      <c r="E1546" s="9" t="str">
        <f>VLOOKUP(A1546,'Base de datos'!$E$2:$H$7486,2,FALSE)</f>
        <v>Abarrotes</v>
      </c>
      <c r="F1546" s="9">
        <f t="shared" si="97"/>
        <v>1</v>
      </c>
      <c r="G1546" s="9">
        <f t="shared" si="98"/>
        <v>6</v>
      </c>
      <c r="H1546" s="10" t="str">
        <f t="shared" si="99"/>
        <v xml:space="preserve">insert into producto (
	id_producto,
	nom_producto,
	precio,
	cod_unidad_medida,
	cod_categ_producto)
values (
	1544,
	'Salsa de ostión u ostras',
	12000,
	1,
	6);
</v>
      </c>
    </row>
    <row r="1547" spans="1:8" ht="200.15" customHeight="1" x14ac:dyDescent="0.35">
      <c r="A1547" s="9" t="str">
        <f>SUBSTITUTE(Productos!A1548,"'","''")</f>
        <v>Salsa de ostra u ostión</v>
      </c>
      <c r="B1547" s="9">
        <f t="shared" si="96"/>
        <v>1545</v>
      </c>
      <c r="C1547" s="9">
        <f>Productos!D1548</f>
        <v>12000</v>
      </c>
      <c r="D1547" s="9" t="str">
        <f>VLOOKUP(A1547,'Base de datos'!$E$2:$H$7486,4,FALSE)</f>
        <v>Kg.</v>
      </c>
      <c r="E1547" s="9" t="str">
        <f>VLOOKUP(A1547,'Base de datos'!$E$2:$H$7486,2,FALSE)</f>
        <v>Abarrotes</v>
      </c>
      <c r="F1547" s="9">
        <f t="shared" si="97"/>
        <v>1</v>
      </c>
      <c r="G1547" s="9">
        <f t="shared" si="98"/>
        <v>6</v>
      </c>
      <c r="H1547" s="10" t="str">
        <f t="shared" si="99"/>
        <v xml:space="preserve">insert into producto (
	id_producto,
	nom_producto,
	precio,
	cod_unidad_medida,
	cod_categ_producto)
values (
	1545,
	'Salsa de ostra u ostión',
	12000,
	1,
	6);
</v>
      </c>
    </row>
    <row r="1548" spans="1:8" ht="200.15" customHeight="1" x14ac:dyDescent="0.35">
      <c r="A1548" s="9" t="str">
        <f>SUBSTITUTE(Productos!A1549,"'","''")</f>
        <v>Salsa de pescado</v>
      </c>
      <c r="B1548" s="9">
        <f t="shared" si="96"/>
        <v>1546</v>
      </c>
      <c r="C1548" s="9">
        <f>Productos!D1549</f>
        <v>9700</v>
      </c>
      <c r="D1548" s="9" t="str">
        <f>VLOOKUP(A1548,'Base de datos'!$E$2:$H$7486,4,FALSE)</f>
        <v>lt.</v>
      </c>
      <c r="E1548" s="9" t="str">
        <f>VLOOKUP(A1548,'Base de datos'!$E$2:$H$7486,2,FALSE)</f>
        <v>Abarrotes</v>
      </c>
      <c r="F1548" s="9">
        <f t="shared" si="97"/>
        <v>3</v>
      </c>
      <c r="G1548" s="9">
        <f t="shared" si="98"/>
        <v>6</v>
      </c>
      <c r="H1548" s="10" t="str">
        <f t="shared" si="99"/>
        <v xml:space="preserve">insert into producto (
	id_producto,
	nom_producto,
	precio,
	cod_unidad_medida,
	cod_categ_producto)
values (
	1546,
	'Salsa de pescado',
	9700,
	3,
	6);
</v>
      </c>
    </row>
    <row r="1549" spans="1:8" ht="200.15" customHeight="1" x14ac:dyDescent="0.35">
      <c r="A1549" s="9" t="str">
        <f>SUBSTITUTE(Productos!A1550,"'","''")</f>
        <v>Salsa de soya</v>
      </c>
      <c r="B1549" s="9">
        <f t="shared" si="96"/>
        <v>1547</v>
      </c>
      <c r="C1549" s="9">
        <f>Productos!D1550</f>
        <v>11833.333333333334</v>
      </c>
      <c r="D1549" s="9" t="str">
        <f>VLOOKUP(A1549,'Base de datos'!$E$2:$H$7486,4,FALSE)</f>
        <v>lt.</v>
      </c>
      <c r="E1549" s="9" t="str">
        <f>VLOOKUP(A1549,'Base de datos'!$E$2:$H$7486,2,FALSE)</f>
        <v>Abarrotes</v>
      </c>
      <c r="F1549" s="9">
        <f t="shared" si="97"/>
        <v>3</v>
      </c>
      <c r="G1549" s="9">
        <f t="shared" si="98"/>
        <v>6</v>
      </c>
      <c r="H1549" s="10" t="str">
        <f t="shared" si="99"/>
        <v xml:space="preserve">insert into producto (
	id_producto,
	nom_producto,
	precio,
	cod_unidad_medida,
	cod_categ_producto)
values (
	1547,
	'Salsa de soya',
	11833.3333333333,
	3,
	6);
</v>
      </c>
    </row>
    <row r="1550" spans="1:8" ht="200.15" customHeight="1" x14ac:dyDescent="0.35">
      <c r="A1550" s="9" t="str">
        <f>SUBSTITUTE(Productos!A1551,"'","''")</f>
        <v>Salsa de soya kikkoman o coreana</v>
      </c>
      <c r="B1550" s="9">
        <f t="shared" si="96"/>
        <v>1548</v>
      </c>
      <c r="C1550" s="9">
        <f>Productos!D1551</f>
        <v>13000</v>
      </c>
      <c r="D1550" s="9" t="str">
        <f>VLOOKUP(A1550,'Base de datos'!$E$2:$H$7486,4,FALSE)</f>
        <v>Kg.</v>
      </c>
      <c r="E1550" s="9" t="str">
        <f>VLOOKUP(A1550,'Base de datos'!$E$2:$H$7486,2,FALSE)</f>
        <v>Abarrotes</v>
      </c>
      <c r="F1550" s="9">
        <f t="shared" si="97"/>
        <v>1</v>
      </c>
      <c r="G1550" s="9">
        <f t="shared" si="98"/>
        <v>6</v>
      </c>
      <c r="H1550" s="10" t="str">
        <f t="shared" si="99"/>
        <v xml:space="preserve">insert into producto (
	id_producto,
	nom_producto,
	precio,
	cod_unidad_medida,
	cod_categ_producto)
values (
	1548,
	'Salsa de soya kikkoman o coreana',
	13000,
	1,
	6);
</v>
      </c>
    </row>
    <row r="1551" spans="1:8" ht="200.15" customHeight="1" x14ac:dyDescent="0.35">
      <c r="A1551" s="9" t="str">
        <f>SUBSTITUTE(Productos!A1552,"'","''")</f>
        <v>Salsa de tamarindo</v>
      </c>
      <c r="B1551" s="9">
        <f t="shared" si="96"/>
        <v>1549</v>
      </c>
      <c r="C1551" s="9">
        <f>Productos!D1552</f>
        <v>15000</v>
      </c>
      <c r="D1551" s="9" t="str">
        <f>VLOOKUP(A1551,'Base de datos'!$E$2:$H$7486,4,FALSE)</f>
        <v>Kg.</v>
      </c>
      <c r="E1551" s="9" t="str">
        <f>VLOOKUP(A1551,'Base de datos'!$E$2:$H$7486,2,FALSE)</f>
        <v>Abarrotes</v>
      </c>
      <c r="F1551" s="9">
        <f t="shared" si="97"/>
        <v>1</v>
      </c>
      <c r="G1551" s="9">
        <f t="shared" si="98"/>
        <v>6</v>
      </c>
      <c r="H1551" s="10" t="str">
        <f t="shared" si="99"/>
        <v xml:space="preserve">insert into producto (
	id_producto,
	nom_producto,
	precio,
	cod_unidad_medida,
	cod_categ_producto)
values (
	1549,
	'Salsa de tamarindo',
	15000,
	1,
	6);
</v>
      </c>
    </row>
    <row r="1552" spans="1:8" ht="200.15" customHeight="1" x14ac:dyDescent="0.35">
      <c r="A1552" s="9" t="str">
        <f>SUBSTITUTE(Productos!A1553,"'","''")</f>
        <v>Salsa de tomates</v>
      </c>
      <c r="B1552" s="9">
        <f t="shared" si="96"/>
        <v>1550</v>
      </c>
      <c r="C1552" s="9">
        <f>Productos!D1553</f>
        <v>3128.8</v>
      </c>
      <c r="D1552" s="9" t="str">
        <f>VLOOKUP(A1552,'Base de datos'!$E$2:$H$7486,4,FALSE)</f>
        <v>Kg.</v>
      </c>
      <c r="E1552" s="9" t="str">
        <f>VLOOKUP(A1552,'Base de datos'!$E$2:$H$7486,2,FALSE)</f>
        <v>Abarrotes</v>
      </c>
      <c r="F1552" s="9">
        <f t="shared" si="97"/>
        <v>1</v>
      </c>
      <c r="G1552" s="9">
        <f t="shared" si="98"/>
        <v>6</v>
      </c>
      <c r="H1552" s="10" t="str">
        <f t="shared" si="99"/>
        <v xml:space="preserve">insert into producto (
	id_producto,
	nom_producto,
	precio,
	cod_unidad_medida,
	cod_categ_producto)
values (
	1550,
	'Salsa de tomates',
	3128.8,
	1,
	6);
</v>
      </c>
    </row>
    <row r="1553" spans="1:8" ht="200.15" customHeight="1" x14ac:dyDescent="0.35">
      <c r="A1553" s="9" t="str">
        <f>SUBSTITUTE(Productos!A1554,"'","''")</f>
        <v>Salsa de tomates italiana</v>
      </c>
      <c r="B1553" s="9">
        <f t="shared" si="96"/>
        <v>1551</v>
      </c>
      <c r="C1553" s="9">
        <f>Productos!D1554</f>
        <v>2816.5</v>
      </c>
      <c r="D1553" s="9" t="str">
        <f>VLOOKUP(A1553,'Base de datos'!$E$2:$H$7486,4,FALSE)</f>
        <v>Kg.</v>
      </c>
      <c r="E1553" s="9" t="str">
        <f>VLOOKUP(A1553,'Base de datos'!$E$2:$H$7486,2,FALSE)</f>
        <v>Abarrotes</v>
      </c>
      <c r="F1553" s="9">
        <f t="shared" si="97"/>
        <v>1</v>
      </c>
      <c r="G1553" s="9">
        <f t="shared" si="98"/>
        <v>6</v>
      </c>
      <c r="H1553" s="10" t="str">
        <f t="shared" si="99"/>
        <v xml:space="preserve">insert into producto (
	id_producto,
	nom_producto,
	precio,
	cod_unidad_medida,
	cod_categ_producto)
values (
	1551,
	'Salsa de tomates italiana',
	2816.5,
	1,
	6);
</v>
      </c>
    </row>
    <row r="1554" spans="1:8" ht="200.15" customHeight="1" x14ac:dyDescent="0.35">
      <c r="A1554" s="9" t="str">
        <f>SUBSTITUTE(Productos!A1555,"'","''")</f>
        <v>Salsa española</v>
      </c>
      <c r="B1554" s="9">
        <f t="shared" si="96"/>
        <v>1552</v>
      </c>
      <c r="C1554" s="9">
        <f>Productos!D1555</f>
        <v>12300</v>
      </c>
      <c r="D1554" s="9" t="str">
        <f>VLOOKUP(A1554,'Base de datos'!$E$2:$H$7486,4,FALSE)</f>
        <v>Kg.</v>
      </c>
      <c r="E1554" s="9" t="str">
        <f>VLOOKUP(A1554,'Base de datos'!$E$2:$H$7486,2,FALSE)</f>
        <v>Abarrotes</v>
      </c>
      <c r="F1554" s="9">
        <f t="shared" si="97"/>
        <v>1</v>
      </c>
      <c r="G1554" s="9">
        <f t="shared" si="98"/>
        <v>6</v>
      </c>
      <c r="H1554" s="10" t="str">
        <f t="shared" si="99"/>
        <v xml:space="preserve">insert into producto (
	id_producto,
	nom_producto,
	precio,
	cod_unidad_medida,
	cod_categ_producto)
values (
	1552,
	'Salsa española',
	12300,
	1,
	6);
</v>
      </c>
    </row>
    <row r="1555" spans="1:8" ht="200.15" customHeight="1" x14ac:dyDescent="0.35">
      <c r="A1555" s="9" t="str">
        <f>SUBSTITUTE(Productos!A1556,"'","''")</f>
        <v>Salsa española deshidratada</v>
      </c>
      <c r="B1555" s="9">
        <f t="shared" si="96"/>
        <v>1553</v>
      </c>
      <c r="C1555" s="9">
        <f>Productos!D1556</f>
        <v>13457.142857142857</v>
      </c>
      <c r="D1555" s="9" t="str">
        <f>VLOOKUP(A1555,'Base de datos'!$E$2:$H$7486,4,FALSE)</f>
        <v>Kg.</v>
      </c>
      <c r="E1555" s="9" t="str">
        <f>VLOOKUP(A1555,'Base de datos'!$E$2:$H$7486,2,FALSE)</f>
        <v>Abarrotes</v>
      </c>
      <c r="F1555" s="9">
        <f t="shared" si="97"/>
        <v>1</v>
      </c>
      <c r="G1555" s="9">
        <f t="shared" si="98"/>
        <v>6</v>
      </c>
      <c r="H1555" s="10" t="str">
        <f t="shared" si="99"/>
        <v xml:space="preserve">insert into producto (
	id_producto,
	nom_producto,
	precio,
	cod_unidad_medida,
	cod_categ_producto)
values (
	1553,
	'Salsa española deshidratada',
	13457.1428571429,
	1,
	6);
</v>
      </c>
    </row>
    <row r="1556" spans="1:8" ht="200.15" customHeight="1" x14ac:dyDescent="0.35">
      <c r="A1556" s="9" t="str">
        <f>SUBSTITUTE(Productos!A1557,"'","''")</f>
        <v>Salsa española o Demi-Glace deshidratada</v>
      </c>
      <c r="B1556" s="9">
        <f t="shared" si="96"/>
        <v>1554</v>
      </c>
      <c r="C1556" s="9">
        <f>Productos!D1557</f>
        <v>5000</v>
      </c>
      <c r="D1556" s="9" t="str">
        <f>VLOOKUP(A1556,'Base de datos'!$E$2:$H$7486,4,FALSE)</f>
        <v>Kg.</v>
      </c>
      <c r="E1556" s="9" t="str">
        <f>VLOOKUP(A1556,'Base de datos'!$E$2:$H$7486,2,FALSE)</f>
        <v>Carnes, cecinas y embutidos</v>
      </c>
      <c r="F1556" s="9">
        <f t="shared" si="97"/>
        <v>1</v>
      </c>
      <c r="G1556" s="9">
        <f t="shared" si="98"/>
        <v>2</v>
      </c>
      <c r="H1556" s="10" t="str">
        <f t="shared" si="99"/>
        <v xml:space="preserve">insert into producto (
	id_producto,
	nom_producto,
	precio,
	cod_unidad_medida,
	cod_categ_producto)
values (
	1554,
	'Salsa española o Demi-Glace deshidratada',
	5000,
	1,
	2);
</v>
      </c>
    </row>
    <row r="1557" spans="1:8" ht="200.15" customHeight="1" x14ac:dyDescent="0.35">
      <c r="A1557" s="9" t="str">
        <f>SUBSTITUTE(Productos!A1558,"'","''")</f>
        <v>Salsa inglesa</v>
      </c>
      <c r="B1557" s="9">
        <f t="shared" si="96"/>
        <v>1555</v>
      </c>
      <c r="C1557" s="9">
        <f>Productos!D1558</f>
        <v>17085</v>
      </c>
      <c r="D1557" s="9" t="str">
        <f>VLOOKUP(A1557,'Base de datos'!$E$2:$H$7486,4,FALSE)</f>
        <v>lt.</v>
      </c>
      <c r="E1557" s="9" t="str">
        <f>VLOOKUP(A1557,'Base de datos'!$E$2:$H$7486,2,FALSE)</f>
        <v>Abarrotes</v>
      </c>
      <c r="F1557" s="9">
        <f t="shared" si="97"/>
        <v>3</v>
      </c>
      <c r="G1557" s="9">
        <f t="shared" si="98"/>
        <v>6</v>
      </c>
      <c r="H1557" s="10" t="str">
        <f t="shared" si="99"/>
        <v xml:space="preserve">insert into producto (
	id_producto,
	nom_producto,
	precio,
	cod_unidad_medida,
	cod_categ_producto)
values (
	1555,
	'Salsa inglesa',
	17085,
	3,
	6);
</v>
      </c>
    </row>
    <row r="1558" spans="1:8" ht="200.15" customHeight="1" x14ac:dyDescent="0.35">
      <c r="A1558" s="9" t="str">
        <f>SUBSTITUTE(Productos!A1559,"'","''")</f>
        <v>Salsa inglesa frasco de 150 cc frasco</v>
      </c>
      <c r="B1558" s="9">
        <f t="shared" si="96"/>
        <v>1556</v>
      </c>
      <c r="C1558" s="9">
        <f>Productos!D1559</f>
        <v>3000</v>
      </c>
      <c r="D1558" s="9" t="str">
        <f>VLOOKUP(A1558,'Base de datos'!$E$2:$H$7486,4,FALSE)</f>
        <v>unidad</v>
      </c>
      <c r="E1558" s="9" t="str">
        <f>VLOOKUP(A1558,'Base de datos'!$E$2:$H$7486,2,FALSE)</f>
        <v>Abarrotes</v>
      </c>
      <c r="F1558" s="9">
        <f t="shared" si="97"/>
        <v>5</v>
      </c>
      <c r="G1558" s="9">
        <f t="shared" si="98"/>
        <v>6</v>
      </c>
      <c r="H1558" s="10" t="str">
        <f t="shared" si="99"/>
        <v xml:space="preserve">insert into producto (
	id_producto,
	nom_producto,
	precio,
	cod_unidad_medida,
	cod_categ_producto)
values (
	1556,
	'Salsa inglesa frasco de 150 cc frasco',
	3000,
	5,
	6);
</v>
      </c>
    </row>
    <row r="1559" spans="1:8" ht="200.15" customHeight="1" x14ac:dyDescent="0.35">
      <c r="A1559" s="9" t="str">
        <f>SUBSTITUTE(Productos!A1560,"'","''")</f>
        <v>Salsa tomate</v>
      </c>
      <c r="B1559" s="9">
        <f t="shared" si="96"/>
        <v>1557</v>
      </c>
      <c r="C1559" s="9">
        <f>Productos!D1560</f>
        <v>2633</v>
      </c>
      <c r="D1559" s="9" t="str">
        <f>VLOOKUP(A1559,'Base de datos'!$E$2:$H$7486,4,FALSE)</f>
        <v>lt.</v>
      </c>
      <c r="E1559" s="9" t="str">
        <f>VLOOKUP(A1559,'Base de datos'!$E$2:$H$7486,2,FALSE)</f>
        <v>Abarrotes</v>
      </c>
      <c r="F1559" s="9">
        <f t="shared" si="97"/>
        <v>3</v>
      </c>
      <c r="G1559" s="9">
        <f t="shared" si="98"/>
        <v>6</v>
      </c>
      <c r="H1559" s="10" t="str">
        <f t="shared" si="99"/>
        <v xml:space="preserve">insert into producto (
	id_producto,
	nom_producto,
	precio,
	cod_unidad_medida,
	cod_categ_producto)
values (
	1557,
	'Salsa tomate',
	2633,
	3,
	6);
</v>
      </c>
    </row>
    <row r="1560" spans="1:8" ht="200.15" customHeight="1" x14ac:dyDescent="0.35">
      <c r="A1560" s="9" t="str">
        <f>SUBSTITUTE(Productos!A1561,"'","''")</f>
        <v>Salvado de trigo fino</v>
      </c>
      <c r="B1560" s="9">
        <f t="shared" si="96"/>
        <v>1558</v>
      </c>
      <c r="C1560" s="9">
        <f>Productos!D1561</f>
        <v>6000</v>
      </c>
      <c r="D1560" s="9" t="str">
        <f>VLOOKUP(A1560,'Base de datos'!$E$2:$H$7486,4,FALSE)</f>
        <v>Kg.</v>
      </c>
      <c r="E1560" s="9" t="str">
        <f>VLOOKUP(A1560,'Base de datos'!$E$2:$H$7486,2,FALSE)</f>
        <v>Abarrotes</v>
      </c>
      <c r="F1560" s="9">
        <f t="shared" si="97"/>
        <v>1</v>
      </c>
      <c r="G1560" s="9">
        <f t="shared" si="98"/>
        <v>6</v>
      </c>
      <c r="H1560" s="10" t="str">
        <f t="shared" si="99"/>
        <v xml:space="preserve">insert into producto (
	id_producto,
	nom_producto,
	precio,
	cod_unidad_medida,
	cod_categ_producto)
values (
	1558,
	'Salvado de trigo fino',
	6000,
	1,
	6);
</v>
      </c>
    </row>
    <row r="1561" spans="1:8" ht="200.15" customHeight="1" x14ac:dyDescent="0.35">
      <c r="A1561" s="9" t="str">
        <f>SUBSTITUTE(Productos!A1562,"'","''")</f>
        <v>Sauvignon Blanc (750 cc) botella</v>
      </c>
      <c r="B1561" s="9">
        <f t="shared" si="96"/>
        <v>1559</v>
      </c>
      <c r="C1561" s="9">
        <f>Productos!D1562</f>
        <v>2790</v>
      </c>
      <c r="D1561" s="9" t="str">
        <f>VLOOKUP(A1561,'Base de datos'!$E$2:$H$7486,4,FALSE)</f>
        <v>unidad</v>
      </c>
      <c r="E1561" s="9" t="str">
        <f>VLOOKUP(A1561,'Base de datos'!$E$2:$H$7486,2,FALSE)</f>
        <v>Carnes, cecinas y embutidos</v>
      </c>
      <c r="F1561" s="9">
        <f t="shared" si="97"/>
        <v>5</v>
      </c>
      <c r="G1561" s="9">
        <f t="shared" si="98"/>
        <v>2</v>
      </c>
      <c r="H1561" s="10" t="str">
        <f t="shared" si="99"/>
        <v xml:space="preserve">insert into producto (
	id_producto,
	nom_producto,
	precio,
	cod_unidad_medida,
	cod_categ_producto)
values (
	1559,
	'Sauvignon Blanc (750 cc) botella',
	2790,
	5,
	2);
</v>
      </c>
    </row>
    <row r="1562" spans="1:8" ht="200.15" customHeight="1" x14ac:dyDescent="0.35">
      <c r="A1562" s="9" t="str">
        <f>SUBSTITUTE(Productos!A1563,"'","''")</f>
        <v>Sauvignon Blanc bot</v>
      </c>
      <c r="B1562" s="9">
        <f t="shared" si="96"/>
        <v>1560</v>
      </c>
      <c r="C1562" s="9">
        <f>Productos!D1563</f>
        <v>6000</v>
      </c>
      <c r="D1562" s="9" t="str">
        <f>VLOOKUP(A1562,'Base de datos'!$E$2:$H$7486,4,FALSE)</f>
        <v>unidad</v>
      </c>
      <c r="E1562" s="9" t="str">
        <f>VLOOKUP(A1562,'Base de datos'!$E$2:$H$7486,2,FALSE)</f>
        <v>Vinos, licores y bebidas</v>
      </c>
      <c r="F1562" s="9">
        <f t="shared" si="97"/>
        <v>5</v>
      </c>
      <c r="G1562" s="9">
        <f t="shared" si="98"/>
        <v>7</v>
      </c>
      <c r="H1562" s="10" t="str">
        <f t="shared" si="99"/>
        <v xml:space="preserve">insert into producto (
	id_producto,
	nom_producto,
	precio,
	cod_unidad_medida,
	cod_categ_producto)
values (
	1560,
	'Sauvignon Blanc bot',
	6000,
	5,
	7);
</v>
      </c>
    </row>
    <row r="1563" spans="1:8" ht="200.15" customHeight="1" x14ac:dyDescent="0.35">
      <c r="A1563" s="9" t="str">
        <f>SUBSTITUTE(Productos!A1564,"'","''")</f>
        <v>Sauvignon Blanc bot.</v>
      </c>
      <c r="B1563" s="9">
        <f t="shared" si="96"/>
        <v>1561</v>
      </c>
      <c r="C1563" s="9">
        <f>Productos!D1564</f>
        <v>7250</v>
      </c>
      <c r="D1563" s="9" t="str">
        <f>VLOOKUP(A1563,'Base de datos'!$E$2:$H$7486,4,FALSE)</f>
        <v>unidad</v>
      </c>
      <c r="E1563" s="9" t="str">
        <f>VLOOKUP(A1563,'Base de datos'!$E$2:$H$7486,2,FALSE)</f>
        <v>Vinos, licores y bebidas</v>
      </c>
      <c r="F1563" s="9">
        <f t="shared" si="97"/>
        <v>5</v>
      </c>
      <c r="G1563" s="9">
        <f t="shared" si="98"/>
        <v>7</v>
      </c>
      <c r="H1563" s="10" t="str">
        <f t="shared" si="99"/>
        <v xml:space="preserve">insert into producto (
	id_producto,
	nom_producto,
	precio,
	cod_unidad_medida,
	cod_categ_producto)
values (
	1561,
	'Sauvignon Blanc bot.',
	7250,
	5,
	7);
</v>
      </c>
    </row>
    <row r="1564" spans="1:8" ht="200.15" customHeight="1" x14ac:dyDescent="0.35">
      <c r="A1564" s="9" t="str">
        <f>SUBSTITUTE(Productos!A1565,"'","''")</f>
        <v>Sauvignon Blanc botella</v>
      </c>
      <c r="B1564" s="9">
        <f t="shared" si="96"/>
        <v>1562</v>
      </c>
      <c r="C1564" s="9">
        <f>Productos!D1565</f>
        <v>2790</v>
      </c>
      <c r="D1564" s="9" t="str">
        <f>VLOOKUP(A1564,'Base de datos'!$E$2:$H$7486,4,FALSE)</f>
        <v>unidad</v>
      </c>
      <c r="E1564" s="9" t="str">
        <f>VLOOKUP(A1564,'Base de datos'!$E$2:$H$7486,2,FALSE)</f>
        <v>Carnes, cecinas y embutidos</v>
      </c>
      <c r="F1564" s="9">
        <f t="shared" si="97"/>
        <v>5</v>
      </c>
      <c r="G1564" s="9">
        <f t="shared" si="98"/>
        <v>2</v>
      </c>
      <c r="H1564" s="10" t="str">
        <f t="shared" si="99"/>
        <v xml:space="preserve">insert into producto (
	id_producto,
	nom_producto,
	precio,
	cod_unidad_medida,
	cod_categ_producto)
values (
	1562,
	'Sauvignon Blanc botella',
	2790,
	5,
	2);
</v>
      </c>
    </row>
    <row r="1565" spans="1:8" ht="200.15" customHeight="1" x14ac:dyDescent="0.35">
      <c r="A1565" s="9" t="str">
        <f>SUBSTITUTE(Productos!A1566,"'","''")</f>
        <v>Sauvignon Blanc tabali pedregoso/viñamar del año bot.</v>
      </c>
      <c r="B1565" s="9">
        <f t="shared" si="96"/>
        <v>1563</v>
      </c>
      <c r="C1565" s="9">
        <f>Productos!D1566</f>
        <v>7000</v>
      </c>
      <c r="D1565" s="9" t="str">
        <f>VLOOKUP(A1565,'Base de datos'!$E$2:$H$7486,4,FALSE)</f>
        <v>unidad</v>
      </c>
      <c r="E1565" s="9" t="str">
        <f>VLOOKUP(A1565,'Base de datos'!$E$2:$H$7486,2,FALSE)</f>
        <v>Vinos, licores y bebidas</v>
      </c>
      <c r="F1565" s="9">
        <f t="shared" si="97"/>
        <v>5</v>
      </c>
      <c r="G1565" s="9">
        <f t="shared" si="98"/>
        <v>7</v>
      </c>
      <c r="H1565" s="10" t="str">
        <f t="shared" si="99"/>
        <v xml:space="preserve">insert into producto (
	id_producto,
	nom_producto,
	precio,
	cod_unidad_medida,
	cod_categ_producto)
values (
	1563,
	'Sauvignon Blanc tabali pedregoso/viñamar del año bot.',
	7000,
	5,
	7);
</v>
      </c>
    </row>
    <row r="1566" spans="1:8" ht="200.15" customHeight="1" x14ac:dyDescent="0.35">
      <c r="A1566" s="9" t="str">
        <f>SUBSTITUTE(Productos!A1567,"'","''")</f>
        <v>Sazonador deshidratado</v>
      </c>
      <c r="B1566" s="9">
        <f t="shared" si="96"/>
        <v>1564</v>
      </c>
      <c r="C1566" s="9">
        <f>Productos!D1567</f>
        <v>250</v>
      </c>
      <c r="D1566" s="9" t="str">
        <f>VLOOKUP(A1566,'Base de datos'!$E$2:$H$7486,4,FALSE)</f>
        <v>unidad</v>
      </c>
      <c r="E1566" s="9" t="str">
        <f>VLOOKUP(A1566,'Base de datos'!$E$2:$H$7486,2,FALSE)</f>
        <v>Abarrotes</v>
      </c>
      <c r="F1566" s="9">
        <f t="shared" si="97"/>
        <v>5</v>
      </c>
      <c r="G1566" s="9">
        <f t="shared" si="98"/>
        <v>6</v>
      </c>
      <c r="H1566" s="10" t="str">
        <f t="shared" si="99"/>
        <v xml:space="preserve">insert into producto (
	id_producto,
	nom_producto,
	precio,
	cod_unidad_medida,
	cod_categ_producto)
values (
	1564,
	'Sazonador deshidratado',
	250,
	5,
	6);
</v>
      </c>
    </row>
    <row r="1567" spans="1:8" ht="200.15" customHeight="1" x14ac:dyDescent="0.35">
      <c r="A1567" s="9" t="str">
        <f>SUBSTITUTE(Productos!A1568,"'","''")</f>
        <v>Selladoras al vacío</v>
      </c>
      <c r="B1567" s="9">
        <f t="shared" si="96"/>
        <v>1565</v>
      </c>
      <c r="C1567" s="9">
        <f>Productos!D1568</f>
        <v>0</v>
      </c>
      <c r="D1567" s="9" t="str">
        <f>VLOOKUP(A1567,'Base de datos'!$E$2:$H$7486,4,FALSE)</f>
        <v>unidad</v>
      </c>
      <c r="E1567" s="9" t="str">
        <f>VLOOKUP(A1567,'Base de datos'!$E$2:$H$7486,2,FALSE)</f>
        <v>Equipos y otros</v>
      </c>
      <c r="F1567" s="9">
        <f t="shared" si="97"/>
        <v>5</v>
      </c>
      <c r="G1567" s="9">
        <f t="shared" si="98"/>
        <v>10</v>
      </c>
      <c r="H1567" s="10" t="str">
        <f t="shared" si="99"/>
        <v xml:space="preserve">insert into producto (
	id_producto,
	nom_producto,
	precio,
	cod_unidad_medida,
	cod_categ_producto)
values (
	1565,
	'Selladoras al vacío',
	0,
	5,
	10);
</v>
      </c>
    </row>
    <row r="1568" spans="1:8" ht="200.15" customHeight="1" x14ac:dyDescent="0.35">
      <c r="A1568" s="9" t="str">
        <f>SUBSTITUTE(Productos!A1569,"'","''")</f>
        <v>Semilla de amapola</v>
      </c>
      <c r="B1568" s="9">
        <f t="shared" si="96"/>
        <v>1566</v>
      </c>
      <c r="C1568" s="9">
        <f>Productos!D1569</f>
        <v>21000</v>
      </c>
      <c r="D1568" s="9" t="str">
        <f>VLOOKUP(A1568,'Base de datos'!$E$2:$H$7486,4,FALSE)</f>
        <v>Kg.</v>
      </c>
      <c r="E1568" s="9" t="str">
        <f>VLOOKUP(A1568,'Base de datos'!$E$2:$H$7486,2,FALSE)</f>
        <v>Abarrotes</v>
      </c>
      <c r="F1568" s="9">
        <f t="shared" si="97"/>
        <v>1</v>
      </c>
      <c r="G1568" s="9">
        <f t="shared" si="98"/>
        <v>6</v>
      </c>
      <c r="H1568" s="10" t="str">
        <f t="shared" si="99"/>
        <v xml:space="preserve">insert into producto (
	id_producto,
	nom_producto,
	precio,
	cod_unidad_medida,
	cod_categ_producto)
values (
	1566,
	'Semilla de amapola',
	21000,
	1,
	6);
</v>
      </c>
    </row>
    <row r="1569" spans="1:8" ht="200.15" customHeight="1" x14ac:dyDescent="0.35">
      <c r="A1569" s="9" t="str">
        <f>SUBSTITUTE(Productos!A1570,"'","''")</f>
        <v>Semilla de anís</v>
      </c>
      <c r="B1569" s="9">
        <f t="shared" si="96"/>
        <v>1567</v>
      </c>
      <c r="C1569" s="9">
        <f>Productos!D1570</f>
        <v>14500</v>
      </c>
      <c r="D1569" s="9" t="str">
        <f>VLOOKUP(A1569,'Base de datos'!$E$2:$H$7486,4,FALSE)</f>
        <v>Kg.</v>
      </c>
      <c r="E1569" s="9" t="str">
        <f>VLOOKUP(A1569,'Base de datos'!$E$2:$H$7486,2,FALSE)</f>
        <v>Abarrotes</v>
      </c>
      <c r="F1569" s="9">
        <f t="shared" si="97"/>
        <v>1</v>
      </c>
      <c r="G1569" s="9">
        <f t="shared" si="98"/>
        <v>6</v>
      </c>
      <c r="H1569" s="10" t="str">
        <f t="shared" si="99"/>
        <v xml:space="preserve">insert into producto (
	id_producto,
	nom_producto,
	precio,
	cod_unidad_medida,
	cod_categ_producto)
values (
	1567,
	'Semilla de anís',
	14500,
	1,
	6);
</v>
      </c>
    </row>
    <row r="1570" spans="1:8" ht="200.15" customHeight="1" x14ac:dyDescent="0.35">
      <c r="A1570" s="9" t="str">
        <f>SUBSTITUTE(Productos!A1571,"'","''")</f>
        <v>Semillas de sésamo tostado</v>
      </c>
      <c r="B1570" s="9">
        <f t="shared" si="96"/>
        <v>1568</v>
      </c>
      <c r="C1570" s="9">
        <f>Productos!D1571</f>
        <v>14500</v>
      </c>
      <c r="D1570" s="9" t="str">
        <f>VLOOKUP(A1570,'Base de datos'!$E$2:$H$7486,4,FALSE)</f>
        <v>Kg.</v>
      </c>
      <c r="E1570" s="9" t="str">
        <f>VLOOKUP(A1570,'Base de datos'!$E$2:$H$7486,2,FALSE)</f>
        <v>Abarrotes</v>
      </c>
      <c r="F1570" s="9">
        <f t="shared" si="97"/>
        <v>1</v>
      </c>
      <c r="G1570" s="9">
        <f t="shared" si="98"/>
        <v>6</v>
      </c>
      <c r="H1570" s="10" t="str">
        <f t="shared" si="99"/>
        <v xml:space="preserve">insert into producto (
	id_producto,
	nom_producto,
	precio,
	cod_unidad_medida,
	cod_categ_producto)
values (
	1568,
	'Semillas de sésamo tostado',
	14500,
	1,
	6);
</v>
      </c>
    </row>
    <row r="1571" spans="1:8" ht="200.15" customHeight="1" x14ac:dyDescent="0.35">
      <c r="A1571" s="9" t="str">
        <f>SUBSTITUTE(Productos!A1572,"'","''")</f>
        <v>Sémola</v>
      </c>
      <c r="B1571" s="9">
        <f t="shared" si="96"/>
        <v>1569</v>
      </c>
      <c r="C1571" s="9">
        <f>Productos!D1572</f>
        <v>3600</v>
      </c>
      <c r="D1571" s="9" t="str">
        <f>VLOOKUP(A1571,'Base de datos'!$E$2:$H$7486,4,FALSE)</f>
        <v>Kg.</v>
      </c>
      <c r="E1571" s="9" t="str">
        <f>VLOOKUP(A1571,'Base de datos'!$E$2:$H$7486,2,FALSE)</f>
        <v>Abarrotes</v>
      </c>
      <c r="F1571" s="9">
        <f t="shared" si="97"/>
        <v>1</v>
      </c>
      <c r="G1571" s="9">
        <f t="shared" si="98"/>
        <v>6</v>
      </c>
      <c r="H1571" s="10" t="str">
        <f t="shared" si="99"/>
        <v xml:space="preserve">insert into producto (
	id_producto,
	nom_producto,
	precio,
	cod_unidad_medida,
	cod_categ_producto)
values (
	1569,
	'Sémola',
	3600,
	1,
	6);
</v>
      </c>
    </row>
    <row r="1572" spans="1:8" ht="200.15" customHeight="1" x14ac:dyDescent="0.35">
      <c r="A1572" s="9" t="str">
        <f>SUBSTITUTE(Productos!A1573,"'","''")</f>
        <v>Semolina</v>
      </c>
      <c r="B1572" s="9">
        <f t="shared" si="96"/>
        <v>1570</v>
      </c>
      <c r="C1572" s="9">
        <f>Productos!D1573</f>
        <v>3150</v>
      </c>
      <c r="D1572" s="9" t="str">
        <f>VLOOKUP(A1572,'Base de datos'!$E$2:$H$7486,4,FALSE)</f>
        <v>Kg.</v>
      </c>
      <c r="E1572" s="9" t="str">
        <f>VLOOKUP(A1572,'Base de datos'!$E$2:$H$7486,2,FALSE)</f>
        <v>Abarrotes</v>
      </c>
      <c r="F1572" s="9">
        <f t="shared" si="97"/>
        <v>1</v>
      </c>
      <c r="G1572" s="9">
        <f t="shared" si="98"/>
        <v>6</v>
      </c>
      <c r="H1572" s="10" t="str">
        <f t="shared" si="99"/>
        <v xml:space="preserve">insert into producto (
	id_producto,
	nom_producto,
	precio,
	cod_unidad_medida,
	cod_categ_producto)
values (
	1570,
	'Semolina',
	3150,
	1,
	6);
</v>
      </c>
    </row>
    <row r="1573" spans="1:8" ht="200.15" customHeight="1" x14ac:dyDescent="0.35">
      <c r="A1573" s="9" t="str">
        <f>SUBSTITUTE(Productos!A1574,"'","''")</f>
        <v>Semolina o sémola</v>
      </c>
      <c r="B1573" s="9">
        <f t="shared" si="96"/>
        <v>1571</v>
      </c>
      <c r="C1573" s="9">
        <f>Productos!D1574</f>
        <v>3600</v>
      </c>
      <c r="D1573" s="9" t="str">
        <f>VLOOKUP(A1573,'Base de datos'!$E$2:$H$7486,4,FALSE)</f>
        <v>Kg.</v>
      </c>
      <c r="E1573" s="9" t="str">
        <f>VLOOKUP(A1573,'Base de datos'!$E$2:$H$7486,2,FALSE)</f>
        <v>Abarrotes</v>
      </c>
      <c r="F1573" s="9">
        <f t="shared" si="97"/>
        <v>1</v>
      </c>
      <c r="G1573" s="9">
        <f t="shared" si="98"/>
        <v>6</v>
      </c>
      <c r="H1573" s="10" t="str">
        <f t="shared" si="99"/>
        <v xml:space="preserve">insert into producto (
	id_producto,
	nom_producto,
	precio,
	cod_unidad_medida,
	cod_categ_producto)
values (
	1571,
	'Semolina o sémola',
	3600,
	1,
	6);
</v>
      </c>
    </row>
    <row r="1574" spans="1:8" ht="200.15" customHeight="1" x14ac:dyDescent="0.35">
      <c r="A1574" s="9" t="str">
        <f>SUBSTITUTE(Productos!A1575,"'","''")</f>
        <v>Servilleta cóctel</v>
      </c>
      <c r="B1574" s="9">
        <f t="shared" si="96"/>
        <v>1572</v>
      </c>
      <c r="C1574" s="9">
        <f>Productos!D1575</f>
        <v>519</v>
      </c>
      <c r="D1574" s="9" t="str">
        <f>VLOOKUP(A1574,'Base de datos'!$E$2:$H$7486,4,FALSE)</f>
        <v>unidad</v>
      </c>
      <c r="E1574" s="9" t="str">
        <f>VLOOKUP(A1574,'Base de datos'!$E$2:$H$7486,2,FALSE)</f>
        <v>No alimenticios</v>
      </c>
      <c r="F1574" s="9">
        <f t="shared" si="97"/>
        <v>5</v>
      </c>
      <c r="G1574" s="9">
        <f t="shared" si="98"/>
        <v>8</v>
      </c>
      <c r="H1574" s="10" t="str">
        <f t="shared" si="99"/>
        <v xml:space="preserve">insert into producto (
	id_producto,
	nom_producto,
	precio,
	cod_unidad_medida,
	cod_categ_producto)
values (
	1572,
	'Servilleta cóctel',
	519,
	5,
	8);
</v>
      </c>
    </row>
    <row r="1575" spans="1:8" ht="200.15" customHeight="1" x14ac:dyDescent="0.35">
      <c r="A1575" s="9" t="str">
        <f>SUBSTITUTE(Productos!A1576,"'","''")</f>
        <v>Servilleta cóctel pqtes.</v>
      </c>
      <c r="B1575" s="9">
        <f t="shared" si="96"/>
        <v>1573</v>
      </c>
      <c r="C1575" s="9">
        <f>Productos!D1576</f>
        <v>519</v>
      </c>
      <c r="D1575" s="9" t="str">
        <f>VLOOKUP(A1575,'Base de datos'!$E$2:$H$7486,4,FALSE)</f>
        <v>unidad</v>
      </c>
      <c r="E1575" s="9" t="str">
        <f>VLOOKUP(A1575,'Base de datos'!$E$2:$H$7486,2,FALSE)</f>
        <v>Artículos de aseo</v>
      </c>
      <c r="F1575" s="9">
        <f t="shared" si="97"/>
        <v>5</v>
      </c>
      <c r="G1575" s="9">
        <f t="shared" si="98"/>
        <v>9</v>
      </c>
      <c r="H1575" s="10" t="str">
        <f t="shared" si="99"/>
        <v xml:space="preserve">insert into producto (
	id_producto,
	nom_producto,
	precio,
	cod_unidad_medida,
	cod_categ_producto)
values (
	1573,
	'Servilleta cóctel pqtes.',
	519,
	5,
	9);
</v>
      </c>
    </row>
    <row r="1576" spans="1:8" ht="200.15" customHeight="1" x14ac:dyDescent="0.35">
      <c r="A1576" s="9" t="str">
        <f>SUBSTITUTE(Productos!A1577,"'","''")</f>
        <v>Servilleta restaurant</v>
      </c>
      <c r="B1576" s="9">
        <f t="shared" si="96"/>
        <v>1574</v>
      </c>
      <c r="C1576" s="9">
        <f>Productos!D1577</f>
        <v>1500</v>
      </c>
      <c r="D1576" s="9" t="str">
        <f>VLOOKUP(A1576,'Base de datos'!$E$2:$H$7486,4,FALSE)</f>
        <v>unidad</v>
      </c>
      <c r="E1576" s="9" t="str">
        <f>VLOOKUP(A1576,'Base de datos'!$E$2:$H$7486,2,FALSE)</f>
        <v>No alimenticios</v>
      </c>
      <c r="F1576" s="9">
        <f t="shared" si="97"/>
        <v>5</v>
      </c>
      <c r="G1576" s="9">
        <f t="shared" si="98"/>
        <v>8</v>
      </c>
      <c r="H1576" s="10" t="str">
        <f t="shared" si="99"/>
        <v xml:space="preserve">insert into producto (
	id_producto,
	nom_producto,
	precio,
	cod_unidad_medida,
	cod_categ_producto)
values (
	1574,
	'Servilleta restaurant',
	1500,
	5,
	8);
</v>
      </c>
    </row>
    <row r="1577" spans="1:8" ht="200.15" customHeight="1" x14ac:dyDescent="0.35">
      <c r="A1577" s="9" t="str">
        <f>SUBSTITUTE(Productos!A1578,"'","''")</f>
        <v>Servilletas cóctel paq</v>
      </c>
      <c r="B1577" s="9">
        <f t="shared" si="96"/>
        <v>1575</v>
      </c>
      <c r="C1577" s="9">
        <f>Productos!D1578</f>
        <v>1500</v>
      </c>
      <c r="D1577" s="9" t="str">
        <f>VLOOKUP(A1577,'Base de datos'!$E$2:$H$7486,4,FALSE)</f>
        <v>unidad</v>
      </c>
      <c r="E1577" s="9" t="str">
        <f>VLOOKUP(A1577,'Base de datos'!$E$2:$H$7486,2,FALSE)</f>
        <v>No alimenticios</v>
      </c>
      <c r="F1577" s="9">
        <f t="shared" si="97"/>
        <v>5</v>
      </c>
      <c r="G1577" s="9">
        <f t="shared" si="98"/>
        <v>8</v>
      </c>
      <c r="H1577" s="10" t="str">
        <f t="shared" si="99"/>
        <v xml:space="preserve">insert into producto (
	id_producto,
	nom_producto,
	precio,
	cod_unidad_medida,
	cod_categ_producto)
values (
	1575,
	'Servilletas cóctel paq',
	1500,
	5,
	8);
</v>
      </c>
    </row>
    <row r="1578" spans="1:8" ht="200.15" customHeight="1" x14ac:dyDescent="0.35">
      <c r="A1578" s="9" t="str">
        <f>SUBSTITUTE(Productos!A1579,"'","''")</f>
        <v>Servilletas descartables</v>
      </c>
      <c r="B1578" s="9">
        <f t="shared" si="96"/>
        <v>1576</v>
      </c>
      <c r="C1578" s="9">
        <f>Productos!D1579</f>
        <v>6.98</v>
      </c>
      <c r="D1578" s="9" t="str">
        <f>VLOOKUP(A1578,'Base de datos'!$E$2:$H$7486,4,FALSE)</f>
        <v>unidad</v>
      </c>
      <c r="E1578" s="9" t="str">
        <f>VLOOKUP(A1578,'Base de datos'!$E$2:$H$7486,2,FALSE)</f>
        <v>Carnes, cecinas y embutidos</v>
      </c>
      <c r="F1578" s="9">
        <f t="shared" si="97"/>
        <v>5</v>
      </c>
      <c r="G1578" s="9">
        <f t="shared" si="98"/>
        <v>2</v>
      </c>
      <c r="H1578" s="10" t="str">
        <f t="shared" si="99"/>
        <v xml:space="preserve">insert into producto (
	id_producto,
	nom_producto,
	precio,
	cod_unidad_medida,
	cod_categ_producto)
values (
	1576,
	'Servilletas descartables',
	6.98,
	5,
	2);
</v>
      </c>
    </row>
    <row r="1579" spans="1:8" ht="200.15" customHeight="1" x14ac:dyDescent="0.35">
      <c r="A1579" s="9" t="str">
        <f>SUBSTITUTE(Productos!A1580,"'","''")</f>
        <v>Servilletas papel 100 unid pqt</v>
      </c>
      <c r="B1579" s="9">
        <f t="shared" si="96"/>
        <v>1577</v>
      </c>
      <c r="C1579" s="9">
        <f>Productos!D1580</f>
        <v>2589</v>
      </c>
      <c r="D1579" s="9" t="str">
        <f>VLOOKUP(A1579,'Base de datos'!$E$2:$H$7486,4,FALSE)</f>
        <v>unidad</v>
      </c>
      <c r="E1579" s="9" t="str">
        <f>VLOOKUP(A1579,'Base de datos'!$E$2:$H$7486,2,FALSE)</f>
        <v>Artículos de aseo</v>
      </c>
      <c r="F1579" s="9">
        <f t="shared" si="97"/>
        <v>5</v>
      </c>
      <c r="G1579" s="9">
        <f t="shared" si="98"/>
        <v>9</v>
      </c>
      <c r="H1579" s="10" t="str">
        <f t="shared" si="99"/>
        <v xml:space="preserve">insert into producto (
	id_producto,
	nom_producto,
	precio,
	cod_unidad_medida,
	cod_categ_producto)
values (
	1577,
	'Servilletas papel 100 unid pqt',
	2589,
	5,
	9);
</v>
      </c>
    </row>
    <row r="1580" spans="1:8" ht="200.15" customHeight="1" x14ac:dyDescent="0.35">
      <c r="A1580" s="9" t="str">
        <f>SUBSTITUTE(Productos!A1581,"'","''")</f>
        <v>Servilletas paquete</v>
      </c>
      <c r="B1580" s="9">
        <f t="shared" si="96"/>
        <v>1578</v>
      </c>
      <c r="C1580" s="9">
        <f>Productos!D1581</f>
        <v>1500</v>
      </c>
      <c r="D1580" s="9" t="str">
        <f>VLOOKUP(A1580,'Base de datos'!$E$2:$H$7486,4,FALSE)</f>
        <v>unidad</v>
      </c>
      <c r="E1580" s="9" t="str">
        <f>VLOOKUP(A1580,'Base de datos'!$E$2:$H$7486,2,FALSE)</f>
        <v>No alimenticios</v>
      </c>
      <c r="F1580" s="9">
        <f t="shared" si="97"/>
        <v>5</v>
      </c>
      <c r="G1580" s="9">
        <f t="shared" si="98"/>
        <v>8</v>
      </c>
      <c r="H1580" s="10" t="str">
        <f t="shared" si="99"/>
        <v xml:space="preserve">insert into producto (
	id_producto,
	nom_producto,
	precio,
	cod_unidad_medida,
	cod_categ_producto)
values (
	1578,
	'Servilletas paquete',
	1500,
	5,
	8);
</v>
      </c>
    </row>
    <row r="1581" spans="1:8" ht="200.15" customHeight="1" x14ac:dyDescent="0.35">
      <c r="A1581" s="9" t="str">
        <f>SUBSTITUTE(Productos!A1582,"'","''")</f>
        <v>Servilletas restaurant</v>
      </c>
      <c r="B1581" s="9">
        <f t="shared" si="96"/>
        <v>1579</v>
      </c>
      <c r="C1581" s="9">
        <f>Productos!D1582</f>
        <v>1500</v>
      </c>
      <c r="D1581" s="9" t="str">
        <f>VLOOKUP(A1581,'Base de datos'!$E$2:$H$7486,4,FALSE)</f>
        <v>unidad</v>
      </c>
      <c r="E1581" s="9" t="str">
        <f>VLOOKUP(A1581,'Base de datos'!$E$2:$H$7486,2,FALSE)</f>
        <v>Abarrotes</v>
      </c>
      <c r="F1581" s="9">
        <f t="shared" si="97"/>
        <v>5</v>
      </c>
      <c r="G1581" s="9">
        <f t="shared" si="98"/>
        <v>6</v>
      </c>
      <c r="H1581" s="10" t="str">
        <f t="shared" si="99"/>
        <v xml:space="preserve">insert into producto (
	id_producto,
	nom_producto,
	precio,
	cod_unidad_medida,
	cod_categ_producto)
values (
	1579,
	'Servilletas restaurant',
	1500,
	5,
	6);
</v>
      </c>
    </row>
    <row r="1582" spans="1:8" ht="200.15" customHeight="1" x14ac:dyDescent="0.35">
      <c r="A1582" s="9" t="str">
        <f>SUBSTITUTE(Productos!A1583,"'","''")</f>
        <v>Sésamo</v>
      </c>
      <c r="B1582" s="9">
        <f t="shared" si="96"/>
        <v>1580</v>
      </c>
      <c r="C1582" s="9">
        <f>Productos!D1583</f>
        <v>14000</v>
      </c>
      <c r="D1582" s="9" t="str">
        <f>VLOOKUP(A1582,'Base de datos'!$E$2:$H$7486,4,FALSE)</f>
        <v>Kg.</v>
      </c>
      <c r="E1582" s="9" t="str">
        <f>VLOOKUP(A1582,'Base de datos'!$E$2:$H$7486,2,FALSE)</f>
        <v>Abarrotes</v>
      </c>
      <c r="F1582" s="9">
        <f t="shared" si="97"/>
        <v>1</v>
      </c>
      <c r="G1582" s="9">
        <f t="shared" si="98"/>
        <v>6</v>
      </c>
      <c r="H1582" s="10" t="str">
        <f t="shared" si="99"/>
        <v xml:space="preserve">insert into producto (
	id_producto,
	nom_producto,
	precio,
	cod_unidad_medida,
	cod_categ_producto)
values (
	1580,
	'Sésamo',
	14000,
	1,
	6);
</v>
      </c>
    </row>
    <row r="1583" spans="1:8" ht="200.15" customHeight="1" x14ac:dyDescent="0.35">
      <c r="A1583" s="9" t="str">
        <f>SUBSTITUTE(Productos!A1584,"'","''")</f>
        <v>Sésamo blanco</v>
      </c>
      <c r="B1583" s="9">
        <f t="shared" si="96"/>
        <v>1581</v>
      </c>
      <c r="C1583" s="9">
        <f>Productos!D1584</f>
        <v>14000</v>
      </c>
      <c r="D1583" s="9" t="str">
        <f>VLOOKUP(A1583,'Base de datos'!$E$2:$H$7486,4,FALSE)</f>
        <v>Kg.</v>
      </c>
      <c r="E1583" s="9" t="str">
        <f>VLOOKUP(A1583,'Base de datos'!$E$2:$H$7486,2,FALSE)</f>
        <v>Abarrotes</v>
      </c>
      <c r="F1583" s="9">
        <f t="shared" si="97"/>
        <v>1</v>
      </c>
      <c r="G1583" s="9">
        <f t="shared" si="98"/>
        <v>6</v>
      </c>
      <c r="H1583" s="10" t="str">
        <f t="shared" si="99"/>
        <v xml:space="preserve">insert into producto (
	id_producto,
	nom_producto,
	precio,
	cod_unidad_medida,
	cod_categ_producto)
values (
	1581,
	'Sésamo blanco',
	14000,
	1,
	6);
</v>
      </c>
    </row>
    <row r="1584" spans="1:8" ht="200.15" customHeight="1" x14ac:dyDescent="0.35">
      <c r="A1584" s="9" t="str">
        <f>SUBSTITUTE(Productos!A1585,"'","''")</f>
        <v>Sésamo negro</v>
      </c>
      <c r="B1584" s="9">
        <f t="shared" si="96"/>
        <v>1582</v>
      </c>
      <c r="C1584" s="9">
        <f>Productos!D1585</f>
        <v>18000</v>
      </c>
      <c r="D1584" s="9" t="str">
        <f>VLOOKUP(A1584,'Base de datos'!$E$2:$H$7486,4,FALSE)</f>
        <v>Kg.</v>
      </c>
      <c r="E1584" s="9" t="str">
        <f>VLOOKUP(A1584,'Base de datos'!$E$2:$H$7486,2,FALSE)</f>
        <v>Abarrotes</v>
      </c>
      <c r="F1584" s="9">
        <f t="shared" si="97"/>
        <v>1</v>
      </c>
      <c r="G1584" s="9">
        <f t="shared" si="98"/>
        <v>6</v>
      </c>
      <c r="H1584" s="10" t="str">
        <f t="shared" si="99"/>
        <v xml:space="preserve">insert into producto (
	id_producto,
	nom_producto,
	precio,
	cod_unidad_medida,
	cod_categ_producto)
values (
	1582,
	'Sésamo negro',
	18000,
	1,
	6);
</v>
      </c>
    </row>
    <row r="1585" spans="1:8" ht="200.15" customHeight="1" x14ac:dyDescent="0.35">
      <c r="A1585" s="9" t="str">
        <f>SUBSTITUTE(Productos!A1586,"'","''")</f>
        <v>Sésamo tostado</v>
      </c>
      <c r="B1585" s="9">
        <f t="shared" si="96"/>
        <v>1583</v>
      </c>
      <c r="C1585" s="9">
        <f>Productos!D1586</f>
        <v>14000</v>
      </c>
      <c r="D1585" s="9" t="str">
        <f>VLOOKUP(A1585,'Base de datos'!$E$2:$H$7486,4,FALSE)</f>
        <v>Kg.</v>
      </c>
      <c r="E1585" s="9" t="str">
        <f>VLOOKUP(A1585,'Base de datos'!$E$2:$H$7486,2,FALSE)</f>
        <v>Abarrotes</v>
      </c>
      <c r="F1585" s="9">
        <f t="shared" si="97"/>
        <v>1</v>
      </c>
      <c r="G1585" s="9">
        <f t="shared" si="98"/>
        <v>6</v>
      </c>
      <c r="H1585" s="10" t="str">
        <f t="shared" si="99"/>
        <v xml:space="preserve">insert into producto (
	id_producto,
	nom_producto,
	precio,
	cod_unidad_medida,
	cod_categ_producto)
values (
	1583,
	'Sésamo tostado',
	14000,
	1,
	6);
</v>
      </c>
    </row>
    <row r="1586" spans="1:8" ht="200.15" customHeight="1" x14ac:dyDescent="0.35">
      <c r="A1586" s="9" t="str">
        <f>SUBSTITUTE(Productos!A1587,"'","''")</f>
        <v>Sifón</v>
      </c>
      <c r="B1586" s="9">
        <f t="shared" si="96"/>
        <v>1584</v>
      </c>
      <c r="C1586" s="9">
        <f>Productos!D1587</f>
        <v>1000</v>
      </c>
      <c r="D1586" s="9" t="str">
        <f>VLOOKUP(A1586,'Base de datos'!$E$2:$H$7486,4,FALSE)</f>
        <v>unidad</v>
      </c>
      <c r="E1586" s="9" t="str">
        <f>VLOOKUP(A1586,'Base de datos'!$E$2:$H$7486,2,FALSE)</f>
        <v>Carnes, cecinas y embutidos</v>
      </c>
      <c r="F1586" s="9">
        <f t="shared" si="97"/>
        <v>5</v>
      </c>
      <c r="G1586" s="9">
        <f t="shared" si="98"/>
        <v>2</v>
      </c>
      <c r="H1586" s="10" t="str">
        <f t="shared" si="99"/>
        <v xml:space="preserve">insert into producto (
	id_producto,
	nom_producto,
	precio,
	cod_unidad_medida,
	cod_categ_producto)
values (
	1584,
	'Sifón',
	1000,
	5,
	2);
</v>
      </c>
    </row>
    <row r="1587" spans="1:8" ht="200.15" customHeight="1" x14ac:dyDescent="0.35">
      <c r="A1587" s="9" t="str">
        <f>SUBSTITUTE(Productos!A1588,"'","''")</f>
        <v>Sobre crema de Espárragos "Maggi"</v>
      </c>
      <c r="B1587" s="9">
        <f t="shared" si="96"/>
        <v>1585</v>
      </c>
      <c r="C1587" s="9">
        <f>Productos!D1588</f>
        <v>529</v>
      </c>
      <c r="D1587" s="9" t="str">
        <f>VLOOKUP(A1587,'Base de datos'!$E$2:$H$7486,4,FALSE)</f>
        <v>unidad</v>
      </c>
      <c r="E1587" s="9" t="str">
        <f>VLOOKUP(A1587,'Base de datos'!$E$2:$H$7486,2,FALSE)</f>
        <v>Abarrotes</v>
      </c>
      <c r="F1587" s="9">
        <f t="shared" si="97"/>
        <v>5</v>
      </c>
      <c r="G1587" s="9">
        <f t="shared" si="98"/>
        <v>6</v>
      </c>
      <c r="H1587" s="10" t="str">
        <f t="shared" si="99"/>
        <v xml:space="preserve">insert into producto (
	id_producto,
	nom_producto,
	precio,
	cod_unidad_medida,
	cod_categ_producto)
values (
	1585,
	'Sobre crema de Espárragos "Maggi"',
	529,
	5,
	6);
</v>
      </c>
    </row>
    <row r="1588" spans="1:8" ht="200.15" customHeight="1" x14ac:dyDescent="0.35">
      <c r="A1588" s="9" t="str">
        <f>SUBSTITUTE(Productos!A1589,"'","''")</f>
        <v>Sobre mermelada frutilla 250 grs.</v>
      </c>
      <c r="B1588" s="9">
        <f t="shared" si="96"/>
        <v>1586</v>
      </c>
      <c r="C1588" s="9">
        <f>Productos!D1589</f>
        <v>1099</v>
      </c>
      <c r="D1588" s="9" t="str">
        <f>VLOOKUP(A1588,'Base de datos'!$E$2:$H$7486,4,FALSE)</f>
        <v>unidad</v>
      </c>
      <c r="E1588" s="9" t="str">
        <f>VLOOKUP(A1588,'Base de datos'!$E$2:$H$7486,2,FALSE)</f>
        <v>Abarrotes</v>
      </c>
      <c r="F1588" s="9">
        <f t="shared" si="97"/>
        <v>5</v>
      </c>
      <c r="G1588" s="9">
        <f t="shared" si="98"/>
        <v>6</v>
      </c>
      <c r="H1588" s="10" t="str">
        <f t="shared" si="99"/>
        <v xml:space="preserve">insert into producto (
	id_producto,
	nom_producto,
	precio,
	cod_unidad_medida,
	cod_categ_producto)
values (
	1586,
	'Sobre mermelada frutilla 250 grs.',
	1099,
	5,
	6);
</v>
      </c>
    </row>
    <row r="1589" spans="1:8" ht="200.15" customHeight="1" x14ac:dyDescent="0.35">
      <c r="A1589" s="9" t="str">
        <f>SUBSTITUTE(Productos!A1590,"'","''")</f>
        <v>Sobre queso parmesano rallado</v>
      </c>
      <c r="B1589" s="9">
        <f t="shared" si="96"/>
        <v>1587</v>
      </c>
      <c r="C1589" s="9">
        <f>Productos!D1590</f>
        <v>1849</v>
      </c>
      <c r="D1589" s="9" t="str">
        <f>VLOOKUP(A1589,'Base de datos'!$E$2:$H$7486,4,FALSE)</f>
        <v>unidad</v>
      </c>
      <c r="E1589" s="9" t="str">
        <f>VLOOKUP(A1589,'Base de datos'!$E$2:$H$7486,2,FALSE)</f>
        <v>Abarrotes</v>
      </c>
      <c r="F1589" s="9">
        <f t="shared" si="97"/>
        <v>5</v>
      </c>
      <c r="G1589" s="9">
        <f t="shared" si="98"/>
        <v>6</v>
      </c>
      <c r="H1589" s="10" t="str">
        <f t="shared" si="99"/>
        <v xml:space="preserve">insert into producto (
	id_producto,
	nom_producto,
	precio,
	cod_unidad_medida,
	cod_categ_producto)
values (
	1587,
	'Sobre queso parmesano rallado',
	1849,
	5,
	6);
</v>
      </c>
    </row>
    <row r="1590" spans="1:8" ht="200.15" customHeight="1" x14ac:dyDescent="0.35">
      <c r="A1590" s="9" t="str">
        <f>SUBSTITUTE(Productos!A1591,"'","''")</f>
        <v>Sobre sopas "Maggi" pollo con arroz</v>
      </c>
      <c r="B1590" s="9">
        <f t="shared" si="96"/>
        <v>1588</v>
      </c>
      <c r="C1590" s="9">
        <f>Productos!D1591</f>
        <v>529</v>
      </c>
      <c r="D1590" s="9" t="str">
        <f>VLOOKUP(A1590,'Base de datos'!$E$2:$H$7486,4,FALSE)</f>
        <v>unidad</v>
      </c>
      <c r="E1590" s="9" t="str">
        <f>VLOOKUP(A1590,'Base de datos'!$E$2:$H$7486,2,FALSE)</f>
        <v>Abarrotes</v>
      </c>
      <c r="F1590" s="9">
        <f t="shared" si="97"/>
        <v>5</v>
      </c>
      <c r="G1590" s="9">
        <f t="shared" si="98"/>
        <v>6</v>
      </c>
      <c r="H1590" s="10" t="str">
        <f t="shared" si="99"/>
        <v xml:space="preserve">insert into producto (
	id_producto,
	nom_producto,
	precio,
	cod_unidad_medida,
	cod_categ_producto)
values (
	1588,
	'Sobre sopas "Maggi" pollo con arroz',
	529,
	5,
	6);
</v>
      </c>
    </row>
    <row r="1591" spans="1:8" ht="200.15" customHeight="1" x14ac:dyDescent="0.35">
      <c r="A1591" s="9" t="str">
        <f>SUBSTITUTE(Productos!A1592,"'","''")</f>
        <v>Sobrecostilla</v>
      </c>
      <c r="B1591" s="9">
        <f t="shared" si="96"/>
        <v>1589</v>
      </c>
      <c r="C1591" s="9">
        <f>Productos!D1592</f>
        <v>9890</v>
      </c>
      <c r="D1591" s="9" t="str">
        <f>VLOOKUP(A1591,'Base de datos'!$E$2:$H$7486,4,FALSE)</f>
        <v>Kg.</v>
      </c>
      <c r="E1591" s="9" t="str">
        <f>VLOOKUP(A1591,'Base de datos'!$E$2:$H$7486,2,FALSE)</f>
        <v>Carnes, cecinas y embutidos</v>
      </c>
      <c r="F1591" s="9">
        <f t="shared" si="97"/>
        <v>1</v>
      </c>
      <c r="G1591" s="9">
        <f t="shared" si="98"/>
        <v>2</v>
      </c>
      <c r="H1591" s="10" t="str">
        <f t="shared" si="99"/>
        <v xml:space="preserve">insert into producto (
	id_producto,
	nom_producto,
	precio,
	cod_unidad_medida,
	cod_categ_producto)
values (
	1589,
	'Sobrecostilla',
	9890,
	1,
	2);
</v>
      </c>
    </row>
    <row r="1592" spans="1:8" ht="200.15" customHeight="1" x14ac:dyDescent="0.35">
      <c r="A1592" s="9" t="str">
        <f>SUBSTITUTE(Productos!A1593,"'","''")</f>
        <v>Sobrecostilla vacuno</v>
      </c>
      <c r="B1592" s="9">
        <f t="shared" si="96"/>
        <v>1590</v>
      </c>
      <c r="C1592" s="9">
        <f>Productos!D1593</f>
        <v>9890</v>
      </c>
      <c r="D1592" s="9" t="str">
        <f>VLOOKUP(A1592,'Base de datos'!$E$2:$H$7486,4,FALSE)</f>
        <v>Kg.</v>
      </c>
      <c r="E1592" s="9" t="str">
        <f>VLOOKUP(A1592,'Base de datos'!$E$2:$H$7486,2,FALSE)</f>
        <v>Carnes, cecinas y embutidos</v>
      </c>
      <c r="F1592" s="9">
        <f t="shared" si="97"/>
        <v>1</v>
      </c>
      <c r="G1592" s="9">
        <f t="shared" si="98"/>
        <v>2</v>
      </c>
      <c r="H1592" s="10" t="str">
        <f t="shared" si="99"/>
        <v xml:space="preserve">insert into producto (
	id_producto,
	nom_producto,
	precio,
	cod_unidad_medida,
	cod_categ_producto)
values (
	1590,
	'Sobrecostilla vacuno',
	9890,
	1,
	2);
</v>
      </c>
    </row>
    <row r="1593" spans="1:8" ht="200.15" customHeight="1" x14ac:dyDescent="0.35">
      <c r="A1593" s="9" t="str">
        <f>SUBSTITUTE(Productos!A1594,"'","''")</f>
        <v>Soda botella</v>
      </c>
      <c r="B1593" s="9">
        <f t="shared" si="96"/>
        <v>1591</v>
      </c>
      <c r="C1593" s="9">
        <f>Productos!D1594</f>
        <v>1000</v>
      </c>
      <c r="D1593" s="9" t="str">
        <f>VLOOKUP(A1593,'Base de datos'!$E$2:$H$7486,4,FALSE)</f>
        <v>unidad</v>
      </c>
      <c r="E1593" s="9" t="str">
        <f>VLOOKUP(A1593,'Base de datos'!$E$2:$H$7486,2,FALSE)</f>
        <v>Vinos, licores y bebidas</v>
      </c>
      <c r="F1593" s="9">
        <f t="shared" si="97"/>
        <v>5</v>
      </c>
      <c r="G1593" s="9">
        <f t="shared" si="98"/>
        <v>7</v>
      </c>
      <c r="H1593" s="10" t="str">
        <f t="shared" si="99"/>
        <v xml:space="preserve">insert into producto (
	id_producto,
	nom_producto,
	precio,
	cod_unidad_medida,
	cod_categ_producto)
values (
	1591,
	'Soda botella',
	1000,
	5,
	7);
</v>
      </c>
    </row>
    <row r="1594" spans="1:8" ht="200.15" customHeight="1" x14ac:dyDescent="0.35">
      <c r="A1594" s="9" t="str">
        <f>SUBSTITUTE(Productos!A1595,"'","''")</f>
        <v>Solomillo de cerdo</v>
      </c>
      <c r="B1594" s="9">
        <f t="shared" si="96"/>
        <v>1592</v>
      </c>
      <c r="C1594" s="9">
        <f>Productos!D1595</f>
        <v>5000</v>
      </c>
      <c r="D1594" s="9" t="str">
        <f>VLOOKUP(A1594,'Base de datos'!$E$2:$H$7486,4,FALSE)</f>
        <v>Kg.</v>
      </c>
      <c r="E1594" s="9" t="str">
        <f>VLOOKUP(A1594,'Base de datos'!$E$2:$H$7486,2,FALSE)</f>
        <v>Carnes, cecinas y embutidos</v>
      </c>
      <c r="F1594" s="9">
        <f t="shared" si="97"/>
        <v>1</v>
      </c>
      <c r="G1594" s="9">
        <f t="shared" si="98"/>
        <v>2</v>
      </c>
      <c r="H1594" s="10" t="str">
        <f t="shared" si="99"/>
        <v xml:space="preserve">insert into producto (
	id_producto,
	nom_producto,
	precio,
	cod_unidad_medida,
	cod_categ_producto)
values (
	1592,
	'Solomillo de cerdo',
	5000,
	1,
	2);
</v>
      </c>
    </row>
    <row r="1595" spans="1:8" ht="200.15" customHeight="1" x14ac:dyDescent="0.35">
      <c r="A1595" s="9" t="str">
        <f>SUBSTITUTE(Productos!A1596,"'","''")</f>
        <v>Sopa de pollo</v>
      </c>
      <c r="B1595" s="9">
        <f t="shared" si="96"/>
        <v>1593</v>
      </c>
      <c r="C1595" s="9">
        <f>Productos!D1596</f>
        <v>525</v>
      </c>
      <c r="D1595" s="9" t="str">
        <f>VLOOKUP(A1595,'Base de datos'!$E$2:$H$7486,4,FALSE)</f>
        <v>unidad</v>
      </c>
      <c r="E1595" s="9" t="str">
        <f>VLOOKUP(A1595,'Base de datos'!$E$2:$H$7486,2,FALSE)</f>
        <v>Abarrotes</v>
      </c>
      <c r="F1595" s="9">
        <f t="shared" si="97"/>
        <v>5</v>
      </c>
      <c r="G1595" s="9">
        <f t="shared" si="98"/>
        <v>6</v>
      </c>
      <c r="H1595" s="10" t="str">
        <f t="shared" si="99"/>
        <v xml:space="preserve">insert into producto (
	id_producto,
	nom_producto,
	precio,
	cod_unidad_medida,
	cod_categ_producto)
values (
	1593,
	'Sopa de pollo',
	525,
	5,
	6);
</v>
      </c>
    </row>
    <row r="1596" spans="1:8" ht="200.15" customHeight="1" x14ac:dyDescent="0.35">
      <c r="A1596" s="9" t="str">
        <f>SUBSTITUTE(Productos!A1597,"'","''")</f>
        <v>Spontex</v>
      </c>
      <c r="B1596" s="9">
        <f t="shared" si="96"/>
        <v>1594</v>
      </c>
      <c r="C1596" s="9">
        <f>Productos!D1597</f>
        <v>652.60833333333335</v>
      </c>
      <c r="D1596" s="9" t="str">
        <f>VLOOKUP(A1596,'Base de datos'!$E$2:$H$7486,4,FALSE)</f>
        <v>unidad</v>
      </c>
      <c r="E1596" s="9" t="str">
        <f>VLOOKUP(A1596,'Base de datos'!$E$2:$H$7486,2,FALSE)</f>
        <v>Artículos de aseo</v>
      </c>
      <c r="F1596" s="9">
        <f t="shared" si="97"/>
        <v>5</v>
      </c>
      <c r="G1596" s="9">
        <f t="shared" si="98"/>
        <v>9</v>
      </c>
      <c r="H1596" s="10" t="str">
        <f t="shared" si="99"/>
        <v xml:space="preserve">insert into producto (
	id_producto,
	nom_producto,
	precio,
	cod_unidad_medida,
	cod_categ_producto)
values (
	1594,
	'Spontex',
	652.608333333333,
	5,
	9);
</v>
      </c>
    </row>
    <row r="1597" spans="1:8" ht="200.15" customHeight="1" x14ac:dyDescent="0.35">
      <c r="A1597" s="9" t="str">
        <f>SUBSTITUTE(Productos!A1598,"'","''")</f>
        <v>Sprite (1,5 lt) botella</v>
      </c>
      <c r="B1597" s="9">
        <f t="shared" si="96"/>
        <v>1595</v>
      </c>
      <c r="C1597" s="9">
        <f>Productos!D1598</f>
        <v>1600</v>
      </c>
      <c r="D1597" s="9" t="str">
        <f>VLOOKUP(A1597,'Base de datos'!$E$2:$H$7486,4,FALSE)</f>
        <v>unidad</v>
      </c>
      <c r="E1597" s="9" t="str">
        <f>VLOOKUP(A1597,'Base de datos'!$E$2:$H$7486,2,FALSE)</f>
        <v>Carnes, cecinas y embutidos</v>
      </c>
      <c r="F1597" s="9">
        <f t="shared" si="97"/>
        <v>5</v>
      </c>
      <c r="G1597" s="9">
        <f t="shared" si="98"/>
        <v>2</v>
      </c>
      <c r="H1597" s="10" t="str">
        <f t="shared" si="99"/>
        <v xml:space="preserve">insert into producto (
	id_producto,
	nom_producto,
	precio,
	cod_unidad_medida,
	cod_categ_producto)
values (
	1595,
	'Sprite (1,5 lt) botella',
	1600,
	5,
	2);
</v>
      </c>
    </row>
    <row r="1598" spans="1:8" ht="200.15" customHeight="1" x14ac:dyDescent="0.35">
      <c r="A1598" s="9" t="str">
        <f>SUBSTITUTE(Productos!A1599,"'","''")</f>
        <v>Sprite lata 330 cc lata</v>
      </c>
      <c r="B1598" s="9">
        <f t="shared" si="96"/>
        <v>1596</v>
      </c>
      <c r="C1598" s="9">
        <f>Productos!D1599</f>
        <v>800</v>
      </c>
      <c r="D1598" s="9" t="str">
        <f>VLOOKUP(A1598,'Base de datos'!$E$2:$H$7486,4,FALSE)</f>
        <v>unidad</v>
      </c>
      <c r="E1598" s="9" t="str">
        <f>VLOOKUP(A1598,'Base de datos'!$E$2:$H$7486,2,FALSE)</f>
        <v>Vinos, licores y bebidas</v>
      </c>
      <c r="F1598" s="9">
        <f t="shared" si="97"/>
        <v>5</v>
      </c>
      <c r="G1598" s="9">
        <f t="shared" si="98"/>
        <v>7</v>
      </c>
      <c r="H1598" s="10" t="str">
        <f t="shared" si="99"/>
        <v xml:space="preserve">insert into producto (
	id_producto,
	nom_producto,
	precio,
	cod_unidad_medida,
	cod_categ_producto)
values (
	1596,
	'Sprite lata 330 cc lata',
	800,
	5,
	7);
</v>
      </c>
    </row>
    <row r="1599" spans="1:8" ht="200.15" customHeight="1" x14ac:dyDescent="0.35">
      <c r="A1599" s="9" t="str">
        <f>SUBSTITUTE(Productos!A1600,"'","''")</f>
        <v>Sprite light</v>
      </c>
      <c r="B1599" s="9">
        <f t="shared" si="96"/>
        <v>1597</v>
      </c>
      <c r="C1599" s="9">
        <f>Productos!D1600</f>
        <v>1600</v>
      </c>
      <c r="D1599" s="9" t="str">
        <f>VLOOKUP(A1599,'Base de datos'!$E$2:$H$7486,4,FALSE)</f>
        <v>lt.</v>
      </c>
      <c r="E1599" s="9" t="str">
        <f>VLOOKUP(A1599,'Base de datos'!$E$2:$H$7486,2,FALSE)</f>
        <v>Carnes, cecinas y embutidos</v>
      </c>
      <c r="F1599" s="9">
        <f t="shared" si="97"/>
        <v>3</v>
      </c>
      <c r="G1599" s="9">
        <f t="shared" si="98"/>
        <v>2</v>
      </c>
      <c r="H1599" s="10" t="str">
        <f t="shared" si="99"/>
        <v xml:space="preserve">insert into producto (
	id_producto,
	nom_producto,
	precio,
	cod_unidad_medida,
	cod_categ_producto)
values (
	1597,
	'Sprite light',
	1600,
	3,
	2);
</v>
      </c>
    </row>
    <row r="1600" spans="1:8" ht="200.15" customHeight="1" x14ac:dyDescent="0.35">
      <c r="A1600" s="9" t="str">
        <f>SUBSTITUTE(Productos!A1601,"'","''")</f>
        <v>Sprite zero (591 cc) botella</v>
      </c>
      <c r="B1600" s="9">
        <f t="shared" si="96"/>
        <v>1598</v>
      </c>
      <c r="C1600" s="9">
        <f>Productos!D1601</f>
        <v>1150</v>
      </c>
      <c r="D1600" s="9" t="str">
        <f>VLOOKUP(A1600,'Base de datos'!$E$2:$H$7486,4,FALSE)</f>
        <v>unidad</v>
      </c>
      <c r="E1600" s="9" t="str">
        <f>VLOOKUP(A1600,'Base de datos'!$E$2:$H$7486,2,FALSE)</f>
        <v>Carnes, cecinas y embutidos</v>
      </c>
      <c r="F1600" s="9">
        <f t="shared" si="97"/>
        <v>5</v>
      </c>
      <c r="G1600" s="9">
        <f t="shared" si="98"/>
        <v>2</v>
      </c>
      <c r="H1600" s="10" t="str">
        <f t="shared" si="99"/>
        <v xml:space="preserve">insert into producto (
	id_producto,
	nom_producto,
	precio,
	cod_unidad_medida,
	cod_categ_producto)
values (
	1598,
	'Sprite zero (591 cc) botella',
	1150,
	5,
	2);
</v>
      </c>
    </row>
    <row r="1601" spans="1:8" ht="200.15" customHeight="1" x14ac:dyDescent="0.35">
      <c r="A1601" s="9" t="str">
        <f>SUBSTITUTE(Productos!A1602,"'","''")</f>
        <v>Sumake o sumac</v>
      </c>
      <c r="B1601" s="9">
        <f t="shared" si="96"/>
        <v>1599</v>
      </c>
      <c r="C1601" s="9">
        <f>Productos!D1602</f>
        <v>45000</v>
      </c>
      <c r="D1601" s="9" t="str">
        <f>VLOOKUP(A1601,'Base de datos'!$E$2:$H$7486,4,FALSE)</f>
        <v>Kg.</v>
      </c>
      <c r="E1601" s="9" t="str">
        <f>VLOOKUP(A1601,'Base de datos'!$E$2:$H$7486,2,FALSE)</f>
        <v>Abarrotes</v>
      </c>
      <c r="F1601" s="9">
        <f t="shared" si="97"/>
        <v>1</v>
      </c>
      <c r="G1601" s="9">
        <f t="shared" si="98"/>
        <v>6</v>
      </c>
      <c r="H1601" s="10" t="str">
        <f t="shared" si="99"/>
        <v xml:space="preserve">insert into producto (
	id_producto,
	nom_producto,
	precio,
	cod_unidad_medida,
	cod_categ_producto)
values (
	1599,
	'Sumake o sumac',
	45000,
	1,
	6);
</v>
      </c>
    </row>
    <row r="1602" spans="1:8" ht="200.15" customHeight="1" x14ac:dyDescent="0.35">
      <c r="A1602" s="9" t="str">
        <f>SUBSTITUTE(Productos!A1603,"'","''")</f>
        <v>Surtido de mariscos</v>
      </c>
      <c r="B1602" s="9">
        <f t="shared" si="96"/>
        <v>1600</v>
      </c>
      <c r="C1602" s="9">
        <f>Productos!D1603</f>
        <v>3200</v>
      </c>
      <c r="D1602" s="9" t="str">
        <f>VLOOKUP(A1602,'Base de datos'!$E$2:$H$7486,4,FALSE)</f>
        <v>Kg.</v>
      </c>
      <c r="E1602" s="9" t="str">
        <f>VLOOKUP(A1602,'Base de datos'!$E$2:$H$7486,2,FALSE)</f>
        <v>Mariscos y pescados</v>
      </c>
      <c r="F1602" s="9">
        <f t="shared" si="97"/>
        <v>1</v>
      </c>
      <c r="G1602" s="9">
        <f t="shared" si="98"/>
        <v>3</v>
      </c>
      <c r="H1602" s="10" t="str">
        <f t="shared" si="99"/>
        <v xml:space="preserve">insert into producto (
	id_producto,
	nom_producto,
	precio,
	cod_unidad_medida,
	cod_categ_producto)
values (
	1600,
	'Surtido de mariscos',
	3200,
	1,
	3);
</v>
      </c>
    </row>
    <row r="1603" spans="1:8" ht="200.15" customHeight="1" x14ac:dyDescent="0.35">
      <c r="A1603" s="9" t="str">
        <f>SUBSTITUTE(Productos!A1604,"'","''")</f>
        <v>Surtido de mariscos cong</v>
      </c>
      <c r="B1603" s="9">
        <f t="shared" si="96"/>
        <v>1601</v>
      </c>
      <c r="C1603" s="9">
        <f>Productos!D1604</f>
        <v>3200</v>
      </c>
      <c r="D1603" s="9" t="str">
        <f>VLOOKUP(A1603,'Base de datos'!$E$2:$H$7486,4,FALSE)</f>
        <v>lt.</v>
      </c>
      <c r="E1603" s="9" t="str">
        <f>VLOOKUP(A1603,'Base de datos'!$E$2:$H$7486,2,FALSE)</f>
        <v>Mariscos y pescados</v>
      </c>
      <c r="F1603" s="9">
        <f t="shared" si="97"/>
        <v>3</v>
      </c>
      <c r="G1603" s="9">
        <f t="shared" si="98"/>
        <v>3</v>
      </c>
      <c r="H1603" s="10" t="str">
        <f t="shared" si="99"/>
        <v xml:space="preserve">insert into producto (
	id_producto,
	nom_producto,
	precio,
	cod_unidad_medida,
	cod_categ_producto)
values (
	1601,
	'Surtido de mariscos cong',
	3200,
	3,
	3);
</v>
      </c>
    </row>
    <row r="1604" spans="1:8" ht="200.15" customHeight="1" x14ac:dyDescent="0.35">
      <c r="A1604" s="9" t="str">
        <f>SUBSTITUTE(Productos!A1605,"'","''")</f>
        <v>Syrah casas del bosque/leyda bot.</v>
      </c>
      <c r="B1604" s="9">
        <f t="shared" ref="B1604:B1667" si="100">ROW()-2</f>
        <v>1602</v>
      </c>
      <c r="C1604" s="9">
        <f>Productos!D1605</f>
        <v>6500</v>
      </c>
      <c r="D1604" s="9" t="str">
        <f>VLOOKUP(A1604,'Base de datos'!$E$2:$H$7486,4,FALSE)</f>
        <v>unidad</v>
      </c>
      <c r="E1604" s="9" t="str">
        <f>VLOOKUP(A1604,'Base de datos'!$E$2:$H$7486,2,FALSE)</f>
        <v>Vinos, licores y bebidas</v>
      </c>
      <c r="F1604" s="9">
        <f t="shared" ref="F1604:F1667" si="101">IF(D1604="unidad",5,IF(D1604="Kg.",1,IF(D1604="gr.",2,IF(D1604="lt.",3,IF(D1604="ml.",4,IF(D1604="mt.",6,"error"))))))</f>
        <v>5</v>
      </c>
      <c r="G1604" s="9">
        <f t="shared" ref="G1604:G1667" si="102">IF(E1604="Frutas y verduras",1,IF(E1604="Carnes, cecinas y embutidos",2,IF(E1604="Mariscos y pescados",3,IF(E1604="Congelados",4,IF(E1604="Ovo lácteos",5,IF(E1604="Abarrotes",6,IF(E1604="Vinos, licores y bebidas",7,IF(E1604="No alimenticios",8,IF(E1604="Artículos de aseo",9,IF(E1604="Equipos y otros",10,0))))))))))</f>
        <v>7</v>
      </c>
      <c r="H1604" s="10" t="str">
        <f t="shared" ref="H1604:H1667" si="103">"insert into "&amp;$B$1&amp;" ("&amp;CHAR(10)&amp;
CHAR(9)&amp;$B$2&amp;","&amp;CHAR(10)&amp;
CHAR(9)&amp;$A$2&amp;","&amp;CHAR(10)&amp;
CHAR(9)&amp;$C$2&amp;","&amp;CHAR(10)&amp;
CHAR(9)&amp;$F$2&amp;","&amp;CHAR(10)&amp;
CHAR(9)&amp;$G$2&amp;")"&amp;CHAR(10)&amp;
"values ("&amp;CHAR(10)&amp;
CHAR(9)&amp;B1604&amp;","&amp;CHAR(10)&amp;
CHAR(9)&amp;"'"&amp;SUBSTITUTE(A1604,"'","''")&amp;"',"&amp;CHAR(10)&amp;
CHAR(9)&amp;C1604&amp;","&amp;CHAR(10)&amp;
CHAR(9)&amp;F1604&amp;","&amp;CHAR(10)&amp;
CHAR(9)&amp;G1604&amp;");"&amp;CHAR(10)</f>
        <v xml:space="preserve">insert into producto (
	id_producto,
	nom_producto,
	precio,
	cod_unidad_medida,
	cod_categ_producto)
values (
	1602,
	'Syrah casas del bosque/leyda bot.',
	6500,
	5,
	7);
</v>
      </c>
    </row>
    <row r="1605" spans="1:8" ht="200.15" customHeight="1" x14ac:dyDescent="0.35">
      <c r="A1605" s="9" t="str">
        <f>SUBSTITUTE(Productos!A1606,"'","''")</f>
        <v>Tabali pedregoso/chocalan reserva bot.</v>
      </c>
      <c r="B1605" s="9">
        <f t="shared" si="100"/>
        <v>1603</v>
      </c>
      <c r="C1605" s="9">
        <f>Productos!D1606</f>
        <v>6490</v>
      </c>
      <c r="D1605" s="9" t="str">
        <f>VLOOKUP(A1605,'Base de datos'!$E$2:$H$7486,4,FALSE)</f>
        <v>unidad</v>
      </c>
      <c r="E1605" s="9" t="str">
        <f>VLOOKUP(A1605,'Base de datos'!$E$2:$H$7486,2,FALSE)</f>
        <v>Vinos, licores y bebidas</v>
      </c>
      <c r="F1605" s="9">
        <f t="shared" si="101"/>
        <v>5</v>
      </c>
      <c r="G1605" s="9">
        <f t="shared" si="102"/>
        <v>7</v>
      </c>
      <c r="H1605" s="10" t="str">
        <f t="shared" si="103"/>
        <v xml:space="preserve">insert into producto (
	id_producto,
	nom_producto,
	precio,
	cod_unidad_medida,
	cod_categ_producto)
values (
	1603,
	'Tabali pedregoso/chocalan reserva bot.',
	6490,
	5,
	7);
</v>
      </c>
    </row>
    <row r="1606" spans="1:8" ht="200.15" customHeight="1" x14ac:dyDescent="0.35">
      <c r="A1606" s="9" t="str">
        <f>SUBSTITUTE(Productos!A1607,"'","''")</f>
        <v>Tabasco bot.</v>
      </c>
      <c r="B1606" s="9">
        <f t="shared" si="100"/>
        <v>1604</v>
      </c>
      <c r="C1606" s="9">
        <f>Productos!D1607</f>
        <v>3800</v>
      </c>
      <c r="D1606" s="9" t="str">
        <f>VLOOKUP(A1606,'Base de datos'!$E$2:$H$7486,4,FALSE)</f>
        <v>unidad</v>
      </c>
      <c r="E1606" s="9" t="str">
        <f>VLOOKUP(A1606,'Base de datos'!$E$2:$H$7486,2,FALSE)</f>
        <v>Abarrotes</v>
      </c>
      <c r="F1606" s="9">
        <f t="shared" si="101"/>
        <v>5</v>
      </c>
      <c r="G1606" s="9">
        <f t="shared" si="102"/>
        <v>6</v>
      </c>
      <c r="H1606" s="10" t="str">
        <f t="shared" si="103"/>
        <v xml:space="preserve">insert into producto (
	id_producto,
	nom_producto,
	precio,
	cod_unidad_medida,
	cod_categ_producto)
values (
	1604,
	'Tabasco bot.',
	3800,
	5,
	6);
</v>
      </c>
    </row>
    <row r="1607" spans="1:8" ht="200.15" customHeight="1" x14ac:dyDescent="0.35">
      <c r="A1607" s="9" t="str">
        <f>SUBSTITUTE(Productos!A1608,"'","''")</f>
        <v>Tabasco frasco de 60 cc frasco</v>
      </c>
      <c r="B1607" s="9">
        <f t="shared" si="100"/>
        <v>1605</v>
      </c>
      <c r="C1607" s="9">
        <f>Productos!D1608</f>
        <v>3800</v>
      </c>
      <c r="D1607" s="9" t="str">
        <f>VLOOKUP(A1607,'Base de datos'!$E$2:$H$7486,4,FALSE)</f>
        <v>unidad</v>
      </c>
      <c r="E1607" s="9" t="str">
        <f>VLOOKUP(A1607,'Base de datos'!$E$2:$H$7486,2,FALSE)</f>
        <v>Abarrotes</v>
      </c>
      <c r="F1607" s="9">
        <f t="shared" si="101"/>
        <v>5</v>
      </c>
      <c r="G1607" s="9">
        <f t="shared" si="102"/>
        <v>6</v>
      </c>
      <c r="H1607" s="10" t="str">
        <f t="shared" si="103"/>
        <v xml:space="preserve">insert into producto (
	id_producto,
	nom_producto,
	precio,
	cod_unidad_medida,
	cod_categ_producto)
values (
	1605,
	'Tabasco frasco de 60 cc frasco',
	3800,
	5,
	6);
</v>
      </c>
    </row>
    <row r="1608" spans="1:8" ht="200.15" customHeight="1" x14ac:dyDescent="0.35">
      <c r="A1608" s="9" t="str">
        <f>SUBSTITUTE(Productos!A1609,"'","''")</f>
        <v>Takuan, rábano dulce encurtido</v>
      </c>
      <c r="B1608" s="9">
        <f t="shared" si="100"/>
        <v>1606</v>
      </c>
      <c r="C1608" s="9">
        <f>Productos!D1609</f>
        <v>7500</v>
      </c>
      <c r="D1608" s="9" t="str">
        <f>VLOOKUP(A1608,'Base de datos'!$E$2:$H$7486,4,FALSE)</f>
        <v>Kg.</v>
      </c>
      <c r="E1608" s="9" t="str">
        <f>VLOOKUP(A1608,'Base de datos'!$E$2:$H$7486,2,FALSE)</f>
        <v>Abarrotes</v>
      </c>
      <c r="F1608" s="9">
        <f t="shared" si="101"/>
        <v>1</v>
      </c>
      <c r="G1608" s="9">
        <f t="shared" si="102"/>
        <v>6</v>
      </c>
      <c r="H1608" s="10" t="str">
        <f t="shared" si="103"/>
        <v xml:space="preserve">insert into producto (
	id_producto,
	nom_producto,
	precio,
	cod_unidad_medida,
	cod_categ_producto)
values (
	1606,
	'Takuan, rábano dulce encurtido',
	7500,
	1,
	6);
</v>
      </c>
    </row>
    <row r="1609" spans="1:8" ht="200.15" customHeight="1" x14ac:dyDescent="0.35">
      <c r="A1609" s="9" t="str">
        <f>SUBSTITUTE(Productos!A1610,"'","''")</f>
        <v>Tarro de leche condensada tarro</v>
      </c>
      <c r="B1609" s="9">
        <f t="shared" si="100"/>
        <v>1607</v>
      </c>
      <c r="C1609" s="9">
        <f>Productos!D1610</f>
        <v>1600</v>
      </c>
      <c r="D1609" s="9" t="str">
        <f>VLOOKUP(A1609,'Base de datos'!$E$2:$H$7486,4,FALSE)</f>
        <v>unidad</v>
      </c>
      <c r="E1609" s="9" t="str">
        <f>VLOOKUP(A1609,'Base de datos'!$E$2:$H$7486,2,FALSE)</f>
        <v>Abarrotes</v>
      </c>
      <c r="F1609" s="9">
        <f t="shared" si="101"/>
        <v>5</v>
      </c>
      <c r="G1609" s="9">
        <f t="shared" si="102"/>
        <v>6</v>
      </c>
      <c r="H1609" s="10" t="str">
        <f t="shared" si="103"/>
        <v xml:space="preserve">insert into producto (
	id_producto,
	nom_producto,
	precio,
	cod_unidad_medida,
	cod_categ_producto)
values (
	1607,
	'Tarro de leche condensada tarro',
	1600,
	5,
	6);
</v>
      </c>
    </row>
    <row r="1610" spans="1:8" ht="200.15" customHeight="1" x14ac:dyDescent="0.35">
      <c r="A1610" s="9" t="str">
        <f>SUBSTITUTE(Productos!A1611,"'","''")</f>
        <v>Tarro durazno en conserva mitades</v>
      </c>
      <c r="B1610" s="9">
        <f t="shared" si="100"/>
        <v>1608</v>
      </c>
      <c r="C1610" s="9">
        <f>Productos!D1611</f>
        <v>5585</v>
      </c>
      <c r="D1610" s="9" t="str">
        <f>VLOOKUP(A1610,'Base de datos'!$E$2:$H$7486,4,FALSE)</f>
        <v>unidad</v>
      </c>
      <c r="E1610" s="9" t="str">
        <f>VLOOKUP(A1610,'Base de datos'!$E$2:$H$7486,2,FALSE)</f>
        <v>Abarrotes</v>
      </c>
      <c r="F1610" s="9">
        <f t="shared" si="101"/>
        <v>5</v>
      </c>
      <c r="G1610" s="9">
        <f t="shared" si="102"/>
        <v>6</v>
      </c>
      <c r="H1610" s="10" t="str">
        <f t="shared" si="103"/>
        <v xml:space="preserve">insert into producto (
	id_producto,
	nom_producto,
	precio,
	cod_unidad_medida,
	cod_categ_producto)
values (
	1608,
	'Tarro durazno en conserva mitades',
	5585,
	5,
	6);
</v>
      </c>
    </row>
    <row r="1611" spans="1:8" ht="200.15" customHeight="1" x14ac:dyDescent="0.35">
      <c r="A1611" s="9" t="str">
        <f>SUBSTITUTE(Productos!A1612,"'","''")</f>
        <v>Tarro en duraznos en mitades tarro</v>
      </c>
      <c r="B1611" s="9">
        <f t="shared" si="100"/>
        <v>1609</v>
      </c>
      <c r="C1611" s="9">
        <f>Productos!D1612</f>
        <v>5585</v>
      </c>
      <c r="D1611" s="9" t="str">
        <f>VLOOKUP(A1611,'Base de datos'!$E$2:$H$7486,4,FALSE)</f>
        <v>unidad</v>
      </c>
      <c r="E1611" s="9" t="str">
        <f>VLOOKUP(A1611,'Base de datos'!$E$2:$H$7486,2,FALSE)</f>
        <v>Abarrotes</v>
      </c>
      <c r="F1611" s="9">
        <f t="shared" si="101"/>
        <v>5</v>
      </c>
      <c r="G1611" s="9">
        <f t="shared" si="102"/>
        <v>6</v>
      </c>
      <c r="H1611" s="10" t="str">
        <f t="shared" si="103"/>
        <v xml:space="preserve">insert into producto (
	id_producto,
	nom_producto,
	precio,
	cod_unidad_medida,
	cod_categ_producto)
values (
	1609,
	'Tarro en duraznos en mitades tarro',
	5585,
	5,
	6);
</v>
      </c>
    </row>
    <row r="1612" spans="1:8" ht="200.15" customHeight="1" x14ac:dyDescent="0.35">
      <c r="A1612" s="9" t="str">
        <f>SUBSTITUTE(Productos!A1613,"'","''")</f>
        <v>Tarro leche evaporada</v>
      </c>
      <c r="B1612" s="9">
        <f t="shared" si="100"/>
        <v>1610</v>
      </c>
      <c r="C1612" s="9">
        <f>Productos!D1613</f>
        <v>1899</v>
      </c>
      <c r="D1612" s="9" t="str">
        <f>VLOOKUP(A1612,'Base de datos'!$E$2:$H$7486,4,FALSE)</f>
        <v>unidad</v>
      </c>
      <c r="E1612" s="9" t="str">
        <f>VLOOKUP(A1612,'Base de datos'!$E$2:$H$7486,2,FALSE)</f>
        <v>Abarrotes</v>
      </c>
      <c r="F1612" s="9">
        <f t="shared" si="101"/>
        <v>5</v>
      </c>
      <c r="G1612" s="9">
        <f t="shared" si="102"/>
        <v>6</v>
      </c>
      <c r="H1612" s="10" t="str">
        <f t="shared" si="103"/>
        <v xml:space="preserve">insert into producto (
	id_producto,
	nom_producto,
	precio,
	cod_unidad_medida,
	cod_categ_producto)
values (
	1610,
	'Tarro leche evaporada',
	1899,
	5,
	6);
</v>
      </c>
    </row>
    <row r="1613" spans="1:8" ht="200.15" customHeight="1" x14ac:dyDescent="0.35">
      <c r="A1613" s="9" t="str">
        <f>SUBSTITUTE(Productos!A1614,"'","''")</f>
        <v>Tarro piña en conserva</v>
      </c>
      <c r="B1613" s="9">
        <f t="shared" si="100"/>
        <v>1611</v>
      </c>
      <c r="C1613" s="9">
        <f>Productos!D1614</f>
        <v>2199</v>
      </c>
      <c r="D1613" s="9" t="str">
        <f>VLOOKUP(A1613,'Base de datos'!$E$2:$H$7486,4,FALSE)</f>
        <v>unidad</v>
      </c>
      <c r="E1613" s="9" t="str">
        <f>VLOOKUP(A1613,'Base de datos'!$E$2:$H$7486,2,FALSE)</f>
        <v>Abarrotes</v>
      </c>
      <c r="F1613" s="9">
        <f t="shared" si="101"/>
        <v>5</v>
      </c>
      <c r="G1613" s="9">
        <f t="shared" si="102"/>
        <v>6</v>
      </c>
      <c r="H1613" s="10" t="str">
        <f t="shared" si="103"/>
        <v xml:space="preserve">insert into producto (
	id_producto,
	nom_producto,
	precio,
	cod_unidad_medida,
	cod_categ_producto)
values (
	1611,
	'Tarro piña en conserva',
	2199,
	5,
	6);
</v>
      </c>
    </row>
    <row r="1614" spans="1:8" ht="200.15" customHeight="1" x14ac:dyDescent="0.35">
      <c r="A1614" s="9" t="str">
        <f>SUBSTITUTE(Productos!A1615,"'","''")</f>
        <v>Tarros de piña en conserva tarro</v>
      </c>
      <c r="B1614" s="9">
        <f t="shared" si="100"/>
        <v>1612</v>
      </c>
      <c r="C1614" s="9">
        <f>Productos!D1615</f>
        <v>2199</v>
      </c>
      <c r="D1614" s="9" t="str">
        <f>VLOOKUP(A1614,'Base de datos'!$E$2:$H$7486,4,FALSE)</f>
        <v>unidad</v>
      </c>
      <c r="E1614" s="9" t="str">
        <f>VLOOKUP(A1614,'Base de datos'!$E$2:$H$7486,2,FALSE)</f>
        <v>Abarrotes</v>
      </c>
      <c r="F1614" s="9">
        <f t="shared" si="101"/>
        <v>5</v>
      </c>
      <c r="G1614" s="9">
        <f t="shared" si="102"/>
        <v>6</v>
      </c>
      <c r="H1614" s="10" t="str">
        <f t="shared" si="103"/>
        <v xml:space="preserve">insert into producto (
	id_producto,
	nom_producto,
	precio,
	cod_unidad_medida,
	cod_categ_producto)
values (
	1612,
	'Tarros de piña en conserva tarro',
	2199,
	5,
	6);
</v>
      </c>
    </row>
    <row r="1615" spans="1:8" ht="200.15" customHeight="1" x14ac:dyDescent="0.35">
      <c r="A1615" s="9" t="str">
        <f>SUBSTITUTE(Productos!A1616,"'","''")</f>
        <v>Tatsoi</v>
      </c>
      <c r="B1615" s="9">
        <f t="shared" si="100"/>
        <v>1613</v>
      </c>
      <c r="C1615" s="9">
        <f>Productos!D1616</f>
        <v>700</v>
      </c>
      <c r="D1615" s="9" t="str">
        <f>VLOOKUP(A1615,'Base de datos'!$E$2:$H$7486,4,FALSE)</f>
        <v>Kg.</v>
      </c>
      <c r="E1615" s="9" t="str">
        <f>VLOOKUP(A1615,'Base de datos'!$E$2:$H$7486,2,FALSE)</f>
        <v>Carnes, cecinas y embutidos</v>
      </c>
      <c r="F1615" s="9">
        <f t="shared" si="101"/>
        <v>1</v>
      </c>
      <c r="G1615" s="9">
        <f t="shared" si="102"/>
        <v>2</v>
      </c>
      <c r="H1615" s="10" t="str">
        <f t="shared" si="103"/>
        <v xml:space="preserve">insert into producto (
	id_producto,
	nom_producto,
	precio,
	cod_unidad_medida,
	cod_categ_producto)
values (
	1613,
	'Tatsoi',
	700,
	1,
	2);
</v>
      </c>
    </row>
    <row r="1616" spans="1:8" ht="200.15" customHeight="1" x14ac:dyDescent="0.35">
      <c r="A1616" s="9" t="str">
        <f>SUBSTITUTE(Productos!A1617,"'","''")</f>
        <v>Té "Dilmah" negro (en bolsitas)</v>
      </c>
      <c r="B1616" s="9">
        <f t="shared" si="100"/>
        <v>1614</v>
      </c>
      <c r="C1616" s="9">
        <f>Productos!D1617</f>
        <v>77.959999999999994</v>
      </c>
      <c r="D1616" s="9" t="str">
        <f>VLOOKUP(A1616,'Base de datos'!$E$2:$H$7486,4,FALSE)</f>
        <v>unidad</v>
      </c>
      <c r="E1616" s="9" t="str">
        <f>VLOOKUP(A1616,'Base de datos'!$E$2:$H$7486,2,FALSE)</f>
        <v>Carnes, cecinas y embutidos</v>
      </c>
      <c r="F1616" s="9">
        <f t="shared" si="101"/>
        <v>5</v>
      </c>
      <c r="G1616" s="9">
        <f t="shared" si="102"/>
        <v>2</v>
      </c>
      <c r="H1616" s="10" t="str">
        <f t="shared" si="103"/>
        <v xml:space="preserve">insert into producto (
	id_producto,
	nom_producto,
	precio,
	cod_unidad_medida,
	cod_categ_producto)
values (
	1614,
	'Té "Dilmah" negro (en bolsitas)',
	77.96,
	5,
	2);
</v>
      </c>
    </row>
    <row r="1617" spans="1:8" ht="200.15" customHeight="1" x14ac:dyDescent="0.35">
      <c r="A1617" s="9" t="str">
        <f>SUBSTITUTE(Productos!A1618,"'","''")</f>
        <v>Té 20 unidades caja</v>
      </c>
      <c r="B1617" s="9">
        <f t="shared" si="100"/>
        <v>1615</v>
      </c>
      <c r="C1617" s="9">
        <f>Productos!D1618</f>
        <v>880</v>
      </c>
      <c r="D1617" s="9" t="str">
        <f>VLOOKUP(A1617,'Base de datos'!$E$2:$H$7486,4,FALSE)</f>
        <v>unidad</v>
      </c>
      <c r="E1617" s="9" t="str">
        <f>VLOOKUP(A1617,'Base de datos'!$E$2:$H$7486,2,FALSE)</f>
        <v>Abarrotes</v>
      </c>
      <c r="F1617" s="9">
        <f t="shared" si="101"/>
        <v>5</v>
      </c>
      <c r="G1617" s="9">
        <f t="shared" si="102"/>
        <v>6</v>
      </c>
      <c r="H1617" s="10" t="str">
        <f t="shared" si="103"/>
        <v xml:space="preserve">insert into producto (
	id_producto,
	nom_producto,
	precio,
	cod_unidad_medida,
	cod_categ_producto)
values (
	1615,
	'Té 20 unidades caja',
	880,
	5,
	6);
</v>
      </c>
    </row>
    <row r="1618" spans="1:8" ht="200.15" customHeight="1" x14ac:dyDescent="0.35">
      <c r="A1618" s="9" t="str">
        <f>SUBSTITUTE(Productos!A1619,"'","''")</f>
        <v>Té ahumado lapsang souchong (twinins en hojas)</v>
      </c>
      <c r="B1618" s="9">
        <f t="shared" si="100"/>
        <v>1616</v>
      </c>
      <c r="C1618" s="9">
        <f>Productos!D1619</f>
        <v>880</v>
      </c>
      <c r="D1618" s="9" t="str">
        <f>VLOOKUP(A1618,'Base de datos'!$E$2:$H$7486,4,FALSE)</f>
        <v>Kg.</v>
      </c>
      <c r="E1618" s="9" t="str">
        <f>VLOOKUP(A1618,'Base de datos'!$E$2:$H$7486,2,FALSE)</f>
        <v>Carnes, cecinas y embutidos</v>
      </c>
      <c r="F1618" s="9">
        <f t="shared" si="101"/>
        <v>1</v>
      </c>
      <c r="G1618" s="9">
        <f t="shared" si="102"/>
        <v>2</v>
      </c>
      <c r="H1618" s="10" t="str">
        <f t="shared" si="103"/>
        <v xml:space="preserve">insert into producto (
	id_producto,
	nom_producto,
	precio,
	cod_unidad_medida,
	cod_categ_producto)
values (
	1616,
	'Té ahumado lapsang souchong (twinins en hojas)',
	880,
	1,
	2);
</v>
      </c>
    </row>
    <row r="1619" spans="1:8" ht="200.15" customHeight="1" x14ac:dyDescent="0.35">
      <c r="A1619" s="9" t="str">
        <f>SUBSTITUTE(Productos!A1620,"'","''")</f>
        <v>Té dilmah negro (en bolsitas)</v>
      </c>
      <c r="B1619" s="9">
        <f t="shared" si="100"/>
        <v>1617</v>
      </c>
      <c r="C1619" s="9">
        <f>Productos!D1620</f>
        <v>880</v>
      </c>
      <c r="D1619" s="9" t="str">
        <f>VLOOKUP(A1619,'Base de datos'!$E$2:$H$7486,4,FALSE)</f>
        <v>unidad</v>
      </c>
      <c r="E1619" s="9" t="str">
        <f>VLOOKUP(A1619,'Base de datos'!$E$2:$H$7486,2,FALSE)</f>
        <v>Carnes, cecinas y embutidos</v>
      </c>
      <c r="F1619" s="9">
        <f t="shared" si="101"/>
        <v>5</v>
      </c>
      <c r="G1619" s="9">
        <f t="shared" si="102"/>
        <v>2</v>
      </c>
      <c r="H1619" s="10" t="str">
        <f t="shared" si="103"/>
        <v xml:space="preserve">insert into producto (
	id_producto,
	nom_producto,
	precio,
	cod_unidad_medida,
	cod_categ_producto)
values (
	1617,
	'Té dilmah negro (en bolsitas)',
	880,
	5,
	2);
</v>
      </c>
    </row>
    <row r="1620" spans="1:8" ht="200.15" customHeight="1" x14ac:dyDescent="0.35">
      <c r="A1620" s="9" t="str">
        <f>SUBSTITUTE(Productos!A1621,"'","''")</f>
        <v>Té earl gray</v>
      </c>
      <c r="B1620" s="9">
        <f t="shared" si="100"/>
        <v>1618</v>
      </c>
      <c r="C1620" s="9">
        <f>Productos!D1621</f>
        <v>880</v>
      </c>
      <c r="D1620" s="9" t="str">
        <f>VLOOKUP(A1620,'Base de datos'!$E$2:$H$7486,4,FALSE)</f>
        <v>unidad</v>
      </c>
      <c r="E1620" s="9" t="str">
        <f>VLOOKUP(A1620,'Base de datos'!$E$2:$H$7486,2,FALSE)</f>
        <v>Abarrotes</v>
      </c>
      <c r="F1620" s="9">
        <f t="shared" si="101"/>
        <v>5</v>
      </c>
      <c r="G1620" s="9">
        <f t="shared" si="102"/>
        <v>6</v>
      </c>
      <c r="H1620" s="10" t="str">
        <f t="shared" si="103"/>
        <v xml:space="preserve">insert into producto (
	id_producto,
	nom_producto,
	precio,
	cod_unidad_medida,
	cod_categ_producto)
values (
	1618,
	'Té earl gray',
	880,
	5,
	6);
</v>
      </c>
    </row>
    <row r="1621" spans="1:8" ht="200.15" customHeight="1" x14ac:dyDescent="0.35">
      <c r="A1621" s="9" t="str">
        <f>SUBSTITUTE(Productos!A1622,"'","''")</f>
        <v>Té negro en bolsa</v>
      </c>
      <c r="B1621" s="9">
        <f t="shared" si="100"/>
        <v>1619</v>
      </c>
      <c r="C1621" s="9">
        <f>Productos!D1622</f>
        <v>880</v>
      </c>
      <c r="D1621" s="9" t="str">
        <f>VLOOKUP(A1621,'Base de datos'!$E$2:$H$7486,4,FALSE)</f>
        <v>unidad</v>
      </c>
      <c r="E1621" s="9" t="str">
        <f>VLOOKUP(A1621,'Base de datos'!$E$2:$H$7486,2,FALSE)</f>
        <v>Abarrotes</v>
      </c>
      <c r="F1621" s="9">
        <f t="shared" si="101"/>
        <v>5</v>
      </c>
      <c r="G1621" s="9">
        <f t="shared" si="102"/>
        <v>6</v>
      </c>
      <c r="H1621" s="10" t="str">
        <f t="shared" si="103"/>
        <v xml:space="preserve">insert into producto (
	id_producto,
	nom_producto,
	precio,
	cod_unidad_medida,
	cod_categ_producto)
values (
	1619,
	'Té negro en bolsa',
	880,
	5,
	6);
</v>
      </c>
    </row>
    <row r="1622" spans="1:8" ht="200.15" customHeight="1" x14ac:dyDescent="0.35">
      <c r="A1622" s="9" t="str">
        <f>SUBSTITUTE(Productos!A1623,"'","''")</f>
        <v>Té negro en bolsa caja 20 un</v>
      </c>
      <c r="B1622" s="9">
        <f t="shared" si="100"/>
        <v>1620</v>
      </c>
      <c r="C1622" s="9">
        <f>Productos!D1623</f>
        <v>880</v>
      </c>
      <c r="D1622" s="9" t="str">
        <f>VLOOKUP(A1622,'Base de datos'!$E$2:$H$7486,4,FALSE)</f>
        <v>unidad</v>
      </c>
      <c r="E1622" s="9" t="str">
        <f>VLOOKUP(A1622,'Base de datos'!$E$2:$H$7486,2,FALSE)</f>
        <v>Abarrotes</v>
      </c>
      <c r="F1622" s="9">
        <f t="shared" si="101"/>
        <v>5</v>
      </c>
      <c r="G1622" s="9">
        <f t="shared" si="102"/>
        <v>6</v>
      </c>
      <c r="H1622" s="10" t="str">
        <f t="shared" si="103"/>
        <v xml:space="preserve">insert into producto (
	id_producto,
	nom_producto,
	precio,
	cod_unidad_medida,
	cod_categ_producto)
values (
	1620,
	'Té negro en bolsa caja 20 un',
	880,
	5,
	6);
</v>
      </c>
    </row>
    <row r="1623" spans="1:8" ht="200.15" customHeight="1" x14ac:dyDescent="0.35">
      <c r="A1623" s="9" t="str">
        <f>SUBSTITUTE(Productos!A1624,"'","''")</f>
        <v>Té negro en hoja</v>
      </c>
      <c r="B1623" s="9">
        <f t="shared" si="100"/>
        <v>1621</v>
      </c>
      <c r="C1623" s="9">
        <f>Productos!D1624</f>
        <v>35000</v>
      </c>
      <c r="D1623" s="9" t="str">
        <f>VLOOKUP(A1623,'Base de datos'!$E$2:$H$7486,4,FALSE)</f>
        <v>Kg.</v>
      </c>
      <c r="E1623" s="9" t="str">
        <f>VLOOKUP(A1623,'Base de datos'!$E$2:$H$7486,2,FALSE)</f>
        <v>Abarrotes</v>
      </c>
      <c r="F1623" s="9">
        <f t="shared" si="101"/>
        <v>1</v>
      </c>
      <c r="G1623" s="9">
        <f t="shared" si="102"/>
        <v>6</v>
      </c>
      <c r="H1623" s="10" t="str">
        <f t="shared" si="103"/>
        <v xml:space="preserve">insert into producto (
	id_producto,
	nom_producto,
	precio,
	cod_unidad_medida,
	cod_categ_producto)
values (
	1621,
	'Té negro en hoja',
	35000,
	1,
	6);
</v>
      </c>
    </row>
    <row r="1624" spans="1:8" ht="200.15" customHeight="1" x14ac:dyDescent="0.35">
      <c r="A1624" s="9" t="str">
        <f>SUBSTITUTE(Productos!A1625,"'","''")</f>
        <v>Té verde (en hoja)</v>
      </c>
      <c r="B1624" s="9">
        <f t="shared" si="100"/>
        <v>1622</v>
      </c>
      <c r="C1624" s="9">
        <f>Productos!D1625</f>
        <v>14756</v>
      </c>
      <c r="D1624" s="9" t="str">
        <f>VLOOKUP(A1624,'Base de datos'!$E$2:$H$7486,4,FALSE)</f>
        <v>Kg.</v>
      </c>
      <c r="E1624" s="9" t="str">
        <f>VLOOKUP(A1624,'Base de datos'!$E$2:$H$7486,2,FALSE)</f>
        <v>Carnes, cecinas y embutidos</v>
      </c>
      <c r="F1624" s="9">
        <f t="shared" si="101"/>
        <v>1</v>
      </c>
      <c r="G1624" s="9">
        <f t="shared" si="102"/>
        <v>2</v>
      </c>
      <c r="H1624" s="10" t="str">
        <f t="shared" si="103"/>
        <v xml:space="preserve">insert into producto (
	id_producto,
	nom_producto,
	precio,
	cod_unidad_medida,
	cod_categ_producto)
values (
	1622,
	'Té verde (en hoja)',
	14756,
	1,
	2);
</v>
      </c>
    </row>
    <row r="1625" spans="1:8" ht="200.15" customHeight="1" x14ac:dyDescent="0.35">
      <c r="A1625" s="9" t="str">
        <f>SUBSTITUTE(Productos!A1626,"'","''")</f>
        <v>Té verde en bolsa</v>
      </c>
      <c r="B1625" s="9">
        <f t="shared" si="100"/>
        <v>1623</v>
      </c>
      <c r="C1625" s="9">
        <f>Productos!D1626</f>
        <v>880</v>
      </c>
      <c r="D1625" s="9" t="str">
        <f>VLOOKUP(A1625,'Base de datos'!$E$2:$H$7486,4,FALSE)</f>
        <v>unidad</v>
      </c>
      <c r="E1625" s="9" t="str">
        <f>VLOOKUP(A1625,'Base de datos'!$E$2:$H$7486,2,FALSE)</f>
        <v>Abarrotes</v>
      </c>
      <c r="F1625" s="9">
        <f t="shared" si="101"/>
        <v>5</v>
      </c>
      <c r="G1625" s="9">
        <f t="shared" si="102"/>
        <v>6</v>
      </c>
      <c r="H1625" s="10" t="str">
        <f t="shared" si="103"/>
        <v xml:space="preserve">insert into producto (
	id_producto,
	nom_producto,
	precio,
	cod_unidad_medida,
	cod_categ_producto)
values (
	1623,
	'Té verde en bolsa',
	880,
	5,
	6);
</v>
      </c>
    </row>
    <row r="1626" spans="1:8" ht="200.15" customHeight="1" x14ac:dyDescent="0.35">
      <c r="A1626" s="9" t="str">
        <f>SUBSTITUTE(Productos!A1627,"'","''")</f>
        <v>Té verde matcha</v>
      </c>
      <c r="B1626" s="9">
        <f t="shared" si="100"/>
        <v>1624</v>
      </c>
      <c r="C1626" s="9">
        <f>Productos!D1627</f>
        <v>43000</v>
      </c>
      <c r="D1626" s="9" t="str">
        <f>VLOOKUP(A1626,'Base de datos'!$E$2:$H$7486,4,FALSE)</f>
        <v>Kg.</v>
      </c>
      <c r="E1626" s="9" t="str">
        <f>VLOOKUP(A1626,'Base de datos'!$E$2:$H$7486,2,FALSE)</f>
        <v>Abarrotes</v>
      </c>
      <c r="F1626" s="9">
        <f t="shared" si="101"/>
        <v>1</v>
      </c>
      <c r="G1626" s="9">
        <f t="shared" si="102"/>
        <v>6</v>
      </c>
      <c r="H1626" s="10" t="str">
        <f t="shared" si="103"/>
        <v xml:space="preserve">insert into producto (
	id_producto,
	nom_producto,
	precio,
	cod_unidad_medida,
	cod_categ_producto)
values (
	1624,
	'Té verde matcha',
	43000,
	1,
	6);
</v>
      </c>
    </row>
    <row r="1627" spans="1:8" ht="200.15" customHeight="1" x14ac:dyDescent="0.35">
      <c r="A1627" s="9" t="str">
        <f>SUBSTITUTE(Productos!A1628,"'","''")</f>
        <v>Tegral satin cake puratos</v>
      </c>
      <c r="B1627" s="9">
        <f t="shared" si="100"/>
        <v>1625</v>
      </c>
      <c r="C1627" s="9">
        <f>Productos!D1628</f>
        <v>15420</v>
      </c>
      <c r="D1627" s="9" t="str">
        <f>VLOOKUP(A1627,'Base de datos'!$E$2:$H$7486,4,FALSE)</f>
        <v>Kg.</v>
      </c>
      <c r="E1627" s="9" t="str">
        <f>VLOOKUP(A1627,'Base de datos'!$E$2:$H$7486,2,FALSE)</f>
        <v>Abarrotes</v>
      </c>
      <c r="F1627" s="9">
        <f t="shared" si="101"/>
        <v>1</v>
      </c>
      <c r="G1627" s="9">
        <f t="shared" si="102"/>
        <v>6</v>
      </c>
      <c r="H1627" s="10" t="str">
        <f t="shared" si="103"/>
        <v xml:space="preserve">insert into producto (
	id_producto,
	nom_producto,
	precio,
	cod_unidad_medida,
	cod_categ_producto)
values (
	1625,
	'Tegral satin cake puratos',
	15420,
	1,
	6);
</v>
      </c>
    </row>
    <row r="1628" spans="1:8" ht="200.15" customHeight="1" x14ac:dyDescent="0.35">
      <c r="A1628" s="9" t="str">
        <f>SUBSTITUTE(Productos!A1629,"'","''")</f>
        <v>Tequila "José Cuervo" reposado 750cc bot</v>
      </c>
      <c r="B1628" s="9">
        <f t="shared" si="100"/>
        <v>1626</v>
      </c>
      <c r="C1628" s="9">
        <f>Productos!D1629</f>
        <v>14000</v>
      </c>
      <c r="D1628" s="9" t="str">
        <f>VLOOKUP(A1628,'Base de datos'!$E$2:$H$7486,4,FALSE)</f>
        <v>unidad</v>
      </c>
      <c r="E1628" s="9" t="str">
        <f>VLOOKUP(A1628,'Base de datos'!$E$2:$H$7486,2,FALSE)</f>
        <v>Vinos, licores y bebidas</v>
      </c>
      <c r="F1628" s="9">
        <f t="shared" si="101"/>
        <v>5</v>
      </c>
      <c r="G1628" s="9">
        <f t="shared" si="102"/>
        <v>7</v>
      </c>
      <c r="H1628" s="10" t="str">
        <f t="shared" si="103"/>
        <v xml:space="preserve">insert into producto (
	id_producto,
	nom_producto,
	precio,
	cod_unidad_medida,
	cod_categ_producto)
values (
	1626,
	'Tequila "José Cuervo" reposado 750cc bot',
	14000,
	5,
	7);
</v>
      </c>
    </row>
    <row r="1629" spans="1:8" ht="200.15" customHeight="1" x14ac:dyDescent="0.35">
      <c r="A1629" s="9" t="str">
        <f>SUBSTITUTE(Productos!A1630,"'","''")</f>
        <v>Tequila blanco "El Jimador"</v>
      </c>
      <c r="B1629" s="9">
        <f t="shared" si="100"/>
        <v>1627</v>
      </c>
      <c r="C1629" s="9">
        <f>Productos!D1630</f>
        <v>14000</v>
      </c>
      <c r="D1629" s="9" t="str">
        <f>VLOOKUP(A1629,'Base de datos'!$E$2:$H$7486,4,FALSE)</f>
        <v>lt.</v>
      </c>
      <c r="E1629" s="9" t="str">
        <f>VLOOKUP(A1629,'Base de datos'!$E$2:$H$7486,2,FALSE)</f>
        <v>Vinos, licores y bebidas</v>
      </c>
      <c r="F1629" s="9">
        <f t="shared" si="101"/>
        <v>3</v>
      </c>
      <c r="G1629" s="9">
        <f t="shared" si="102"/>
        <v>7</v>
      </c>
      <c r="H1629" s="10" t="str">
        <f t="shared" si="103"/>
        <v xml:space="preserve">insert into producto (
	id_producto,
	nom_producto,
	precio,
	cod_unidad_medida,
	cod_categ_producto)
values (
	1627,
	'Tequila blanco "El Jimador"',
	14000,
	3,
	7);
</v>
      </c>
    </row>
    <row r="1630" spans="1:8" ht="200.15" customHeight="1" x14ac:dyDescent="0.35">
      <c r="A1630" s="9" t="str">
        <f>SUBSTITUTE(Productos!A1631,"'","''")</f>
        <v>Tequila blanco bot.</v>
      </c>
      <c r="B1630" s="9">
        <f t="shared" si="100"/>
        <v>1628</v>
      </c>
      <c r="C1630" s="9">
        <f>Productos!D1631</f>
        <v>14000</v>
      </c>
      <c r="D1630" s="9" t="str">
        <f>VLOOKUP(A1630,'Base de datos'!$E$2:$H$7486,4,FALSE)</f>
        <v>unidad</v>
      </c>
      <c r="E1630" s="9" t="str">
        <f>VLOOKUP(A1630,'Base de datos'!$E$2:$H$7486,2,FALSE)</f>
        <v>Vinos, licores y bebidas</v>
      </c>
      <c r="F1630" s="9">
        <f t="shared" si="101"/>
        <v>5</v>
      </c>
      <c r="G1630" s="9">
        <f t="shared" si="102"/>
        <v>7</v>
      </c>
      <c r="H1630" s="10" t="str">
        <f t="shared" si="103"/>
        <v xml:space="preserve">insert into producto (
	id_producto,
	nom_producto,
	precio,
	cod_unidad_medida,
	cod_categ_producto)
values (
	1628,
	'Tequila blanco bot.',
	14000,
	5,
	7);
</v>
      </c>
    </row>
    <row r="1631" spans="1:8" ht="200.15" customHeight="1" x14ac:dyDescent="0.35">
      <c r="A1631" s="9" t="str">
        <f>SUBSTITUTE(Productos!A1632,"'","''")</f>
        <v>Tequila blanco botella de 750 cc botella</v>
      </c>
      <c r="B1631" s="9">
        <f t="shared" si="100"/>
        <v>1629</v>
      </c>
      <c r="C1631" s="9">
        <f>Productos!D1632</f>
        <v>15000</v>
      </c>
      <c r="D1631" s="9" t="str">
        <f>VLOOKUP(A1631,'Base de datos'!$E$2:$H$7486,4,FALSE)</f>
        <v>unidad</v>
      </c>
      <c r="E1631" s="9" t="str">
        <f>VLOOKUP(A1631,'Base de datos'!$E$2:$H$7486,2,FALSE)</f>
        <v>Vinos, licores y bebidas</v>
      </c>
      <c r="F1631" s="9">
        <f t="shared" si="101"/>
        <v>5</v>
      </c>
      <c r="G1631" s="9">
        <f t="shared" si="102"/>
        <v>7</v>
      </c>
      <c r="H1631" s="10" t="str">
        <f t="shared" si="103"/>
        <v xml:space="preserve">insert into producto (
	id_producto,
	nom_producto,
	precio,
	cod_unidad_medida,
	cod_categ_producto)
values (
	1629,
	'Tequila blanco botella de 750 cc botella',
	15000,
	5,
	7);
</v>
      </c>
    </row>
    <row r="1632" spans="1:8" ht="200.15" customHeight="1" x14ac:dyDescent="0.35">
      <c r="A1632" s="9" t="str">
        <f>SUBSTITUTE(Productos!A1633,"'","''")</f>
        <v>Tequila blanco el merendero blanco 1 litro x unidad c/u bot.</v>
      </c>
      <c r="B1632" s="9">
        <f t="shared" si="100"/>
        <v>1630</v>
      </c>
      <c r="C1632" s="9">
        <f>Productos!D1633</f>
        <v>14000</v>
      </c>
      <c r="D1632" s="9" t="str">
        <f>VLOOKUP(A1632,'Base de datos'!$E$2:$H$7486,4,FALSE)</f>
        <v>unidad</v>
      </c>
      <c r="E1632" s="9" t="str">
        <f>VLOOKUP(A1632,'Base de datos'!$E$2:$H$7486,2,FALSE)</f>
        <v>Vinos, licores y bebidas</v>
      </c>
      <c r="F1632" s="9">
        <f t="shared" si="101"/>
        <v>5</v>
      </c>
      <c r="G1632" s="9">
        <f t="shared" si="102"/>
        <v>7</v>
      </c>
      <c r="H1632" s="10" t="str">
        <f t="shared" si="103"/>
        <v xml:space="preserve">insert into producto (
	id_producto,
	nom_producto,
	precio,
	cod_unidad_medida,
	cod_categ_producto)
values (
	1630,
	'Tequila blanco el merendero blanco 1 litro x unidad c/u bot.',
	14000,
	5,
	7);
</v>
      </c>
    </row>
    <row r="1633" spans="1:8" ht="200.15" customHeight="1" x14ac:dyDescent="0.35">
      <c r="A1633" s="9" t="str">
        <f>SUBSTITUTE(Productos!A1634,"'","''")</f>
        <v>Tequila botella</v>
      </c>
      <c r="B1633" s="9">
        <f t="shared" si="100"/>
        <v>1631</v>
      </c>
      <c r="C1633" s="9">
        <f>Productos!D1634</f>
        <v>14000</v>
      </c>
      <c r="D1633" s="9" t="str">
        <f>VLOOKUP(A1633,'Base de datos'!$E$2:$H$7486,4,FALSE)</f>
        <v>unidad</v>
      </c>
      <c r="E1633" s="9" t="str">
        <f>VLOOKUP(A1633,'Base de datos'!$E$2:$H$7486,2,FALSE)</f>
        <v>Carnes, cecinas y embutidos</v>
      </c>
      <c r="F1633" s="9">
        <f t="shared" si="101"/>
        <v>5</v>
      </c>
      <c r="G1633" s="9">
        <f t="shared" si="102"/>
        <v>2</v>
      </c>
      <c r="H1633" s="10" t="str">
        <f t="shared" si="103"/>
        <v xml:space="preserve">insert into producto (
	id_producto,
	nom_producto,
	precio,
	cod_unidad_medida,
	cod_categ_producto)
values (
	1631,
	'Tequila botella',
	14000,
	5,
	2);
</v>
      </c>
    </row>
    <row r="1634" spans="1:8" ht="200.15" customHeight="1" x14ac:dyDescent="0.35">
      <c r="A1634" s="9" t="str">
        <f>SUBSTITUTE(Productos!A1635,"'","''")</f>
        <v>Termocirculadores</v>
      </c>
      <c r="B1634" s="9">
        <f t="shared" si="100"/>
        <v>1632</v>
      </c>
      <c r="C1634" s="9">
        <f>Productos!D1635</f>
        <v>0</v>
      </c>
      <c r="D1634" s="9" t="str">
        <f>VLOOKUP(A1634,'Base de datos'!$E$2:$H$7486,4,FALSE)</f>
        <v>unidad</v>
      </c>
      <c r="E1634" s="9" t="str">
        <f>VLOOKUP(A1634,'Base de datos'!$E$2:$H$7486,2,FALSE)</f>
        <v>Artículos de aseo</v>
      </c>
      <c r="F1634" s="9">
        <f t="shared" si="101"/>
        <v>5</v>
      </c>
      <c r="G1634" s="9">
        <f t="shared" si="102"/>
        <v>9</v>
      </c>
      <c r="H1634" s="10" t="str">
        <f t="shared" si="103"/>
        <v xml:space="preserve">insert into producto (
	id_producto,
	nom_producto,
	precio,
	cod_unidad_medida,
	cod_categ_producto)
values (
	1632,
	'Termocirculadores',
	0,
	5,
	9);
</v>
      </c>
    </row>
    <row r="1635" spans="1:8" ht="200.15" customHeight="1" x14ac:dyDescent="0.35">
      <c r="A1635" s="9" t="str">
        <f>SUBSTITUTE(Productos!A1636,"'","''")</f>
        <v>Terrones de azúcar, 250 grs</v>
      </c>
      <c r="B1635" s="9">
        <f t="shared" si="100"/>
        <v>1633</v>
      </c>
      <c r="C1635" s="9">
        <f>Productos!D1636</f>
        <v>3.4</v>
      </c>
      <c r="D1635" s="9" t="str">
        <f>VLOOKUP(A1635,'Base de datos'!$E$2:$H$7486,4,FALSE)</f>
        <v>Kg.</v>
      </c>
      <c r="E1635" s="9" t="str">
        <f>VLOOKUP(A1635,'Base de datos'!$E$2:$H$7486,2,FALSE)</f>
        <v>Abarrotes</v>
      </c>
      <c r="F1635" s="9">
        <f t="shared" si="101"/>
        <v>1</v>
      </c>
      <c r="G1635" s="9">
        <f t="shared" si="102"/>
        <v>6</v>
      </c>
      <c r="H1635" s="10" t="str">
        <f t="shared" si="103"/>
        <v xml:space="preserve">insert into producto (
	id_producto,
	nom_producto,
	precio,
	cod_unidad_medida,
	cod_categ_producto)
values (
	1633,
	'Terrones de azúcar, 250 grs',
	3.4,
	1,
	6);
</v>
      </c>
    </row>
    <row r="1636" spans="1:8" ht="200.15" customHeight="1" x14ac:dyDescent="0.35">
      <c r="A1636" s="9" t="str">
        <f>SUBSTITUTE(Productos!A1637,"'","''")</f>
        <v>Tinta calamar (frasco pequeño 90 grs)</v>
      </c>
      <c r="B1636" s="9">
        <f t="shared" si="100"/>
        <v>1634</v>
      </c>
      <c r="C1636" s="9">
        <f>Productos!D1637</f>
        <v>70211</v>
      </c>
      <c r="D1636" s="9" t="str">
        <f>VLOOKUP(A1636,'Base de datos'!$E$2:$H$7486,4,FALSE)</f>
        <v>Kg.</v>
      </c>
      <c r="E1636" s="9" t="str">
        <f>VLOOKUP(A1636,'Base de datos'!$E$2:$H$7486,2,FALSE)</f>
        <v>Abarrotes</v>
      </c>
      <c r="F1636" s="9">
        <f t="shared" si="101"/>
        <v>1</v>
      </c>
      <c r="G1636" s="9">
        <f t="shared" si="102"/>
        <v>6</v>
      </c>
      <c r="H1636" s="10" t="str">
        <f t="shared" si="103"/>
        <v xml:space="preserve">insert into producto (
	id_producto,
	nom_producto,
	precio,
	cod_unidad_medida,
	cod_categ_producto)
values (
	1634,
	'Tinta calamar (frasco pequeño 90 grs)',
	70211,
	1,
	6);
</v>
      </c>
    </row>
    <row r="1637" spans="1:8" ht="200.15" customHeight="1" x14ac:dyDescent="0.35">
      <c r="A1637" s="9" t="str">
        <f>SUBSTITUTE(Productos!A1638,"'","''")</f>
        <v>Tocino</v>
      </c>
      <c r="B1637" s="9">
        <f t="shared" si="100"/>
        <v>1635</v>
      </c>
      <c r="C1637" s="9">
        <f>Productos!D1638</f>
        <v>26611</v>
      </c>
      <c r="D1637" s="9" t="str">
        <f>VLOOKUP(A1637,'Base de datos'!$E$2:$H$7486,4,FALSE)</f>
        <v>Kg.</v>
      </c>
      <c r="E1637" s="9" t="str">
        <f>VLOOKUP(A1637,'Base de datos'!$E$2:$H$7486,2,FALSE)</f>
        <v>Carnes, cecinas y embutidos</v>
      </c>
      <c r="F1637" s="9">
        <f t="shared" si="101"/>
        <v>1</v>
      </c>
      <c r="G1637" s="9">
        <f t="shared" si="102"/>
        <v>2</v>
      </c>
      <c r="H1637" s="10" t="str">
        <f t="shared" si="103"/>
        <v xml:space="preserve">insert into producto (
	id_producto,
	nom_producto,
	precio,
	cod_unidad_medida,
	cod_categ_producto)
values (
	1635,
	'Tocino',
	26611,
	1,
	2);
</v>
      </c>
    </row>
    <row r="1638" spans="1:8" ht="200.15" customHeight="1" x14ac:dyDescent="0.35">
      <c r="A1638" s="9" t="str">
        <f>SUBSTITUTE(Productos!A1639,"'","''")</f>
        <v>Tocino ahumado</v>
      </c>
      <c r="B1638" s="9">
        <f t="shared" si="100"/>
        <v>1636</v>
      </c>
      <c r="C1638" s="9">
        <f>Productos!D1639</f>
        <v>25988.799999999999</v>
      </c>
      <c r="D1638" s="9" t="str">
        <f>VLOOKUP(A1638,'Base de datos'!$E$2:$H$7486,4,FALSE)</f>
        <v>Kg.</v>
      </c>
      <c r="E1638" s="9" t="str">
        <f>VLOOKUP(A1638,'Base de datos'!$E$2:$H$7486,2,FALSE)</f>
        <v>Carnes, cecinas y embutidos</v>
      </c>
      <c r="F1638" s="9">
        <f t="shared" si="101"/>
        <v>1</v>
      </c>
      <c r="G1638" s="9">
        <f t="shared" si="102"/>
        <v>2</v>
      </c>
      <c r="H1638" s="10" t="str">
        <f t="shared" si="103"/>
        <v xml:space="preserve">insert into producto (
	id_producto,
	nom_producto,
	precio,
	cod_unidad_medida,
	cod_categ_producto)
values (
	1636,
	'Tocino ahumado',
	25988.8,
	1,
	2);
</v>
      </c>
    </row>
    <row r="1639" spans="1:8" ht="200.15" customHeight="1" x14ac:dyDescent="0.35">
      <c r="A1639" s="9" t="str">
        <f>SUBSTITUTE(Productos!A1640,"'","''")</f>
        <v>Tocino ahumado laminado</v>
      </c>
      <c r="B1639" s="9">
        <f t="shared" si="100"/>
        <v>1637</v>
      </c>
      <c r="C1639" s="9">
        <f>Productos!D1640</f>
        <v>25988.799999999999</v>
      </c>
      <c r="D1639" s="9" t="str">
        <f>VLOOKUP(A1639,'Base de datos'!$E$2:$H$7486,4,FALSE)</f>
        <v>Kg.</v>
      </c>
      <c r="E1639" s="9" t="str">
        <f>VLOOKUP(A1639,'Base de datos'!$E$2:$H$7486,2,FALSE)</f>
        <v>Carnes, cecinas y embutidos</v>
      </c>
      <c r="F1639" s="9">
        <f t="shared" si="101"/>
        <v>1</v>
      </c>
      <c r="G1639" s="9">
        <f t="shared" si="102"/>
        <v>2</v>
      </c>
      <c r="H1639" s="10" t="str">
        <f t="shared" si="103"/>
        <v xml:space="preserve">insert into producto (
	id_producto,
	nom_producto,
	precio,
	cod_unidad_medida,
	cod_categ_producto)
values (
	1637,
	'Tocino ahumado laminado',
	25988.8,
	1,
	2);
</v>
      </c>
    </row>
    <row r="1640" spans="1:8" ht="200.15" customHeight="1" x14ac:dyDescent="0.35">
      <c r="A1640" s="9" t="str">
        <f>SUBSTITUTE(Productos!A1641,"'","''")</f>
        <v>Tocino laminado</v>
      </c>
      <c r="B1640" s="9">
        <f t="shared" si="100"/>
        <v>1638</v>
      </c>
      <c r="C1640" s="9">
        <f>Productos!D1641</f>
        <v>26611</v>
      </c>
      <c r="D1640" s="9" t="str">
        <f>VLOOKUP(A1640,'Base de datos'!$E$2:$H$7486,4,FALSE)</f>
        <v>Kg.</v>
      </c>
      <c r="E1640" s="9" t="str">
        <f>VLOOKUP(A1640,'Base de datos'!$E$2:$H$7486,2,FALSE)</f>
        <v>Carnes, cecinas y embutidos</v>
      </c>
      <c r="F1640" s="9">
        <f t="shared" si="101"/>
        <v>1</v>
      </c>
      <c r="G1640" s="9">
        <f t="shared" si="102"/>
        <v>2</v>
      </c>
      <c r="H1640" s="10" t="str">
        <f t="shared" si="103"/>
        <v xml:space="preserve">insert into producto (
	id_producto,
	nom_producto,
	precio,
	cod_unidad_medida,
	cod_categ_producto)
values (
	1638,
	'Tocino laminado',
	26611,
	1,
	2);
</v>
      </c>
    </row>
    <row r="1641" spans="1:8" ht="200.15" customHeight="1" x14ac:dyDescent="0.35">
      <c r="A1641" s="9" t="str">
        <f>SUBSTITUTE(Productos!A1642,"'","''")</f>
        <v>Tofu a granel</v>
      </c>
      <c r="B1641" s="9">
        <f t="shared" si="100"/>
        <v>1639</v>
      </c>
      <c r="C1641" s="9">
        <f>Productos!D1642</f>
        <v>8900</v>
      </c>
      <c r="D1641" s="9" t="str">
        <f>VLOOKUP(A1641,'Base de datos'!$E$2:$H$7486,4,FALSE)</f>
        <v>Kg.</v>
      </c>
      <c r="E1641" s="9" t="str">
        <f>VLOOKUP(A1641,'Base de datos'!$E$2:$H$7486,2,FALSE)</f>
        <v>Abarrotes</v>
      </c>
      <c r="F1641" s="9">
        <f t="shared" si="101"/>
        <v>1</v>
      </c>
      <c r="G1641" s="9">
        <f t="shared" si="102"/>
        <v>6</v>
      </c>
      <c r="H1641" s="10" t="str">
        <f t="shared" si="103"/>
        <v xml:space="preserve">insert into producto (
	id_producto,
	nom_producto,
	precio,
	cod_unidad_medida,
	cod_categ_producto)
values (
	1639,
	'Tofu a granel',
	8900,
	1,
	6);
</v>
      </c>
    </row>
    <row r="1642" spans="1:8" ht="200.15" customHeight="1" x14ac:dyDescent="0.35">
      <c r="A1642" s="9" t="str">
        <f>SUBSTITUTE(Productos!A1643,"'","''")</f>
        <v>Tomate</v>
      </c>
      <c r="B1642" s="9">
        <f t="shared" si="100"/>
        <v>1640</v>
      </c>
      <c r="C1642" s="9">
        <f>Productos!D1643</f>
        <v>1737.7777777777778</v>
      </c>
      <c r="D1642" s="9" t="str">
        <f>VLOOKUP(A1642,'Base de datos'!$E$2:$H$7486,4,FALSE)</f>
        <v>Kg.</v>
      </c>
      <c r="E1642" s="9" t="str">
        <f>VLOOKUP(A1642,'Base de datos'!$E$2:$H$7486,2,FALSE)</f>
        <v>Frutas y verduras</v>
      </c>
      <c r="F1642" s="9">
        <f t="shared" si="101"/>
        <v>1</v>
      </c>
      <c r="G1642" s="9">
        <f t="shared" si="102"/>
        <v>1</v>
      </c>
      <c r="H1642" s="10" t="str">
        <f t="shared" si="103"/>
        <v xml:space="preserve">insert into producto (
	id_producto,
	nom_producto,
	precio,
	cod_unidad_medida,
	cod_categ_producto)
values (
	1640,
	'Tomate',
	1737.77777777778,
	1,
	1);
</v>
      </c>
    </row>
    <row r="1643" spans="1:8" ht="200.15" customHeight="1" x14ac:dyDescent="0.35">
      <c r="A1643" s="9" t="str">
        <f>SUBSTITUTE(Productos!A1644,"'","''")</f>
        <v>Tomate cherry</v>
      </c>
      <c r="B1643" s="9">
        <f t="shared" si="100"/>
        <v>1641</v>
      </c>
      <c r="C1643" s="9">
        <f>Productos!D1644</f>
        <v>5980</v>
      </c>
      <c r="D1643" s="9" t="str">
        <f>VLOOKUP(A1643,'Base de datos'!$E$2:$H$7486,4,FALSE)</f>
        <v>Kg.</v>
      </c>
      <c r="E1643" s="9" t="str">
        <f>VLOOKUP(A1643,'Base de datos'!$E$2:$H$7486,2,FALSE)</f>
        <v>Frutas y verduras</v>
      </c>
      <c r="F1643" s="9">
        <f t="shared" si="101"/>
        <v>1</v>
      </c>
      <c r="G1643" s="9">
        <f t="shared" si="102"/>
        <v>1</v>
      </c>
      <c r="H1643" s="10" t="str">
        <f t="shared" si="103"/>
        <v xml:space="preserve">insert into producto (
	id_producto,
	nom_producto,
	precio,
	cod_unidad_medida,
	cod_categ_producto)
values (
	1641,
	'Tomate cherry',
	5980,
	1,
	1);
</v>
      </c>
    </row>
    <row r="1644" spans="1:8" ht="200.15" customHeight="1" x14ac:dyDescent="0.35">
      <c r="A1644" s="9" t="str">
        <f>SUBSTITUTE(Productos!A1645,"'","''")</f>
        <v>Tomate cherry amarillo</v>
      </c>
      <c r="B1644" s="9">
        <f t="shared" si="100"/>
        <v>1642</v>
      </c>
      <c r="C1644" s="9">
        <f>Productos!D1645</f>
        <v>6700</v>
      </c>
      <c r="D1644" s="9" t="str">
        <f>VLOOKUP(A1644,'Base de datos'!$E$2:$H$7486,4,FALSE)</f>
        <v>Kg.</v>
      </c>
      <c r="E1644" s="9" t="str">
        <f>VLOOKUP(A1644,'Base de datos'!$E$2:$H$7486,2,FALSE)</f>
        <v>Frutas y verduras</v>
      </c>
      <c r="F1644" s="9">
        <f t="shared" si="101"/>
        <v>1</v>
      </c>
      <c r="G1644" s="9">
        <f t="shared" si="102"/>
        <v>1</v>
      </c>
      <c r="H1644" s="10" t="str">
        <f t="shared" si="103"/>
        <v xml:space="preserve">insert into producto (
	id_producto,
	nom_producto,
	precio,
	cod_unidad_medida,
	cod_categ_producto)
values (
	1642,
	'Tomate cherry amarillo',
	6700,
	1,
	1);
</v>
      </c>
    </row>
    <row r="1645" spans="1:8" ht="200.15" customHeight="1" x14ac:dyDescent="0.35">
      <c r="A1645" s="9" t="str">
        <f>SUBSTITUTE(Productos!A1646,"'","''")</f>
        <v>Tomate cherry amarillo o mix</v>
      </c>
      <c r="B1645" s="9">
        <f t="shared" si="100"/>
        <v>1643</v>
      </c>
      <c r="C1645" s="9">
        <f>Productos!D1646</f>
        <v>6700</v>
      </c>
      <c r="D1645" s="9" t="str">
        <f>VLOOKUP(A1645,'Base de datos'!$E$2:$H$7486,4,FALSE)</f>
        <v>Kg.</v>
      </c>
      <c r="E1645" s="9" t="str">
        <f>VLOOKUP(A1645,'Base de datos'!$E$2:$H$7486,2,FALSE)</f>
        <v>Frutas y verduras</v>
      </c>
      <c r="F1645" s="9">
        <f t="shared" si="101"/>
        <v>1</v>
      </c>
      <c r="G1645" s="9">
        <f t="shared" si="102"/>
        <v>1</v>
      </c>
      <c r="H1645" s="10" t="str">
        <f t="shared" si="103"/>
        <v xml:space="preserve">insert into producto (
	id_producto,
	nom_producto,
	precio,
	cod_unidad_medida,
	cod_categ_producto)
values (
	1643,
	'Tomate cherry amarillo o mix',
	6700,
	1,
	1);
</v>
      </c>
    </row>
    <row r="1646" spans="1:8" ht="200.15" customHeight="1" x14ac:dyDescent="0.35">
      <c r="A1646" s="9" t="str">
        <f>SUBSTITUTE(Productos!A1647,"'","''")</f>
        <v>Tomate cherry morado</v>
      </c>
      <c r="B1646" s="9">
        <f t="shared" si="100"/>
        <v>1644</v>
      </c>
      <c r="C1646" s="9">
        <f>Productos!D1647</f>
        <v>6700</v>
      </c>
      <c r="D1646" s="9" t="str">
        <f>VLOOKUP(A1646,'Base de datos'!$E$2:$H$7486,4,FALSE)</f>
        <v>Kg.</v>
      </c>
      <c r="E1646" s="9" t="str">
        <f>VLOOKUP(A1646,'Base de datos'!$E$2:$H$7486,2,FALSE)</f>
        <v>Carnes, cecinas y embutidos</v>
      </c>
      <c r="F1646" s="9">
        <f t="shared" si="101"/>
        <v>1</v>
      </c>
      <c r="G1646" s="9">
        <f t="shared" si="102"/>
        <v>2</v>
      </c>
      <c r="H1646" s="10" t="str">
        <f t="shared" si="103"/>
        <v xml:space="preserve">insert into producto (
	id_producto,
	nom_producto,
	precio,
	cod_unidad_medida,
	cod_categ_producto)
values (
	1644,
	'Tomate cherry morado',
	6700,
	1,
	2);
</v>
      </c>
    </row>
    <row r="1647" spans="1:8" ht="200.15" customHeight="1" x14ac:dyDescent="0.35">
      <c r="A1647" s="9" t="str">
        <f>SUBSTITUTE(Productos!A1648,"'","''")</f>
        <v>Tomate cherry pera</v>
      </c>
      <c r="B1647" s="9">
        <f t="shared" si="100"/>
        <v>1645</v>
      </c>
      <c r="C1647" s="9">
        <f>Productos!D1648</f>
        <v>6700</v>
      </c>
      <c r="D1647" s="9" t="str">
        <f>VLOOKUP(A1647,'Base de datos'!$E$2:$H$7486,4,FALSE)</f>
        <v>Kg.</v>
      </c>
      <c r="E1647" s="9" t="str">
        <f>VLOOKUP(A1647,'Base de datos'!$E$2:$H$7486,2,FALSE)</f>
        <v>Carnes, cecinas y embutidos</v>
      </c>
      <c r="F1647" s="9">
        <f t="shared" si="101"/>
        <v>1</v>
      </c>
      <c r="G1647" s="9">
        <f t="shared" si="102"/>
        <v>2</v>
      </c>
      <c r="H1647" s="10" t="str">
        <f t="shared" si="103"/>
        <v xml:space="preserve">insert into producto (
	id_producto,
	nom_producto,
	precio,
	cod_unidad_medida,
	cod_categ_producto)
values (
	1645,
	'Tomate cherry pera',
	6700,
	1,
	2);
</v>
      </c>
    </row>
    <row r="1648" spans="1:8" ht="200.15" customHeight="1" x14ac:dyDescent="0.35">
      <c r="A1648" s="9" t="str">
        <f>SUBSTITUTE(Productos!A1649,"'","''")</f>
        <v>Tomate cherry rojo</v>
      </c>
      <c r="B1648" s="9">
        <f t="shared" si="100"/>
        <v>1646</v>
      </c>
      <c r="C1648" s="9">
        <f>Productos!D1649</f>
        <v>5904</v>
      </c>
      <c r="D1648" s="9" t="str">
        <f>VLOOKUP(A1648,'Base de datos'!$E$2:$H$7486,4,FALSE)</f>
        <v>Kg.</v>
      </c>
      <c r="E1648" s="9" t="str">
        <f>VLOOKUP(A1648,'Base de datos'!$E$2:$H$7486,2,FALSE)</f>
        <v>Frutas y verduras</v>
      </c>
      <c r="F1648" s="9">
        <f t="shared" si="101"/>
        <v>1</v>
      </c>
      <c r="G1648" s="9">
        <f t="shared" si="102"/>
        <v>1</v>
      </c>
      <c r="H1648" s="10" t="str">
        <f t="shared" si="103"/>
        <v xml:space="preserve">insert into producto (
	id_producto,
	nom_producto,
	precio,
	cod_unidad_medida,
	cod_categ_producto)
values (
	1646,
	'Tomate cherry rojo',
	5904,
	1,
	1);
</v>
      </c>
    </row>
    <row r="1649" spans="1:8" ht="200.15" customHeight="1" x14ac:dyDescent="0.35">
      <c r="A1649" s="9" t="str">
        <f>SUBSTITUTE(Productos!A1650,"'","''")</f>
        <v>Tomate deshidratado</v>
      </c>
      <c r="B1649" s="9">
        <f t="shared" si="100"/>
        <v>1647</v>
      </c>
      <c r="C1649" s="9">
        <f>Productos!D1650</f>
        <v>19100</v>
      </c>
      <c r="D1649" s="9" t="str">
        <f>VLOOKUP(A1649,'Base de datos'!$E$2:$H$7486,4,FALSE)</f>
        <v>Kg.</v>
      </c>
      <c r="E1649" s="9" t="str">
        <f>VLOOKUP(A1649,'Base de datos'!$E$2:$H$7486,2,FALSE)</f>
        <v>Abarrotes</v>
      </c>
      <c r="F1649" s="9">
        <f t="shared" si="101"/>
        <v>1</v>
      </c>
      <c r="G1649" s="9">
        <f t="shared" si="102"/>
        <v>6</v>
      </c>
      <c r="H1649" s="10" t="str">
        <f t="shared" si="103"/>
        <v xml:space="preserve">insert into producto (
	id_producto,
	nom_producto,
	precio,
	cod_unidad_medida,
	cod_categ_producto)
values (
	1647,
	'Tomate deshidratado',
	19100,
	1,
	6);
</v>
      </c>
    </row>
    <row r="1650" spans="1:8" ht="200.15" customHeight="1" x14ac:dyDescent="0.35">
      <c r="A1650" s="9" t="str">
        <f>SUBSTITUTE(Productos!A1651,"'","''")</f>
        <v>Tomate en conserva, 1 tarro</v>
      </c>
      <c r="B1650" s="9">
        <f t="shared" si="100"/>
        <v>1648</v>
      </c>
      <c r="C1650" s="9">
        <f>Productos!D1651</f>
        <v>4223</v>
      </c>
      <c r="D1650" s="9" t="str">
        <f>VLOOKUP(A1650,'Base de datos'!$E$2:$H$7486,4,FALSE)</f>
        <v>Kg.</v>
      </c>
      <c r="E1650" s="9" t="str">
        <f>VLOOKUP(A1650,'Base de datos'!$E$2:$H$7486,2,FALSE)</f>
        <v>Abarrotes</v>
      </c>
      <c r="F1650" s="9">
        <f t="shared" si="101"/>
        <v>1</v>
      </c>
      <c r="G1650" s="9">
        <f t="shared" si="102"/>
        <v>6</v>
      </c>
      <c r="H1650" s="10" t="str">
        <f t="shared" si="103"/>
        <v xml:space="preserve">insert into producto (
	id_producto,
	nom_producto,
	precio,
	cod_unidad_medida,
	cod_categ_producto)
values (
	1648,
	'Tomate en conserva, 1 tarro',
	4223,
	1,
	6);
</v>
      </c>
    </row>
    <row r="1651" spans="1:8" ht="200.15" customHeight="1" x14ac:dyDescent="0.35">
      <c r="A1651" s="9" t="str">
        <f>SUBSTITUTE(Productos!A1652,"'","''")</f>
        <v>Tomate limache</v>
      </c>
      <c r="B1651" s="9">
        <f t="shared" si="100"/>
        <v>1649</v>
      </c>
      <c r="C1651" s="9">
        <f>Productos!D1652</f>
        <v>1921.4285714285713</v>
      </c>
      <c r="D1651" s="9" t="str">
        <f>VLOOKUP(A1651,'Base de datos'!$E$2:$H$7486,4,FALSE)</f>
        <v>Kg.</v>
      </c>
      <c r="E1651" s="9" t="str">
        <f>VLOOKUP(A1651,'Base de datos'!$E$2:$H$7486,2,FALSE)</f>
        <v>Carnes, cecinas y embutidos</v>
      </c>
      <c r="F1651" s="9">
        <f t="shared" si="101"/>
        <v>1</v>
      </c>
      <c r="G1651" s="9">
        <f t="shared" si="102"/>
        <v>2</v>
      </c>
      <c r="H1651" s="10" t="str">
        <f t="shared" si="103"/>
        <v xml:space="preserve">insert into producto (
	id_producto,
	nom_producto,
	precio,
	cod_unidad_medida,
	cod_categ_producto)
values (
	1649,
	'Tomate limache',
	1921.42857142857,
	1,
	2);
</v>
      </c>
    </row>
    <row r="1652" spans="1:8" ht="200.15" customHeight="1" x14ac:dyDescent="0.35">
      <c r="A1652" s="9" t="str">
        <f>SUBSTITUTE(Productos!A1653,"'","''")</f>
        <v>Tomate Machalí</v>
      </c>
      <c r="B1652" s="9">
        <f t="shared" si="100"/>
        <v>1650</v>
      </c>
      <c r="C1652" s="9">
        <f>Productos!D1653</f>
        <v>1921.4285714285713</v>
      </c>
      <c r="D1652" s="9" t="str">
        <f>VLOOKUP(A1652,'Base de datos'!$E$2:$H$7486,4,FALSE)</f>
        <v>Kg.</v>
      </c>
      <c r="E1652" s="9" t="str">
        <f>VLOOKUP(A1652,'Base de datos'!$E$2:$H$7486,2,FALSE)</f>
        <v>Carnes, cecinas y embutidos</v>
      </c>
      <c r="F1652" s="9">
        <f t="shared" si="101"/>
        <v>1</v>
      </c>
      <c r="G1652" s="9">
        <f t="shared" si="102"/>
        <v>2</v>
      </c>
      <c r="H1652" s="10" t="str">
        <f t="shared" si="103"/>
        <v xml:space="preserve">insert into producto (
	id_producto,
	nom_producto,
	precio,
	cod_unidad_medida,
	cod_categ_producto)
values (
	1650,
	'Tomate Machalí',
	1921.42857142857,
	1,
	2);
</v>
      </c>
    </row>
    <row r="1653" spans="1:8" ht="200.15" customHeight="1" x14ac:dyDescent="0.35">
      <c r="A1653" s="9" t="str">
        <f>SUBSTITUTE(Productos!A1654,"'","''")</f>
        <v>Tomate Machalí maduro</v>
      </c>
      <c r="B1653" s="9">
        <f t="shared" si="100"/>
        <v>1651</v>
      </c>
      <c r="C1653" s="9">
        <f>Productos!D1654</f>
        <v>1921.4285714285713</v>
      </c>
      <c r="D1653" s="9" t="str">
        <f>VLOOKUP(A1653,'Base de datos'!$E$2:$H$7486,4,FALSE)</f>
        <v>Kg.</v>
      </c>
      <c r="E1653" s="9" t="str">
        <f>VLOOKUP(A1653,'Base de datos'!$E$2:$H$7486,2,FALSE)</f>
        <v>Frutas y verduras</v>
      </c>
      <c r="F1653" s="9">
        <f t="shared" si="101"/>
        <v>1</v>
      </c>
      <c r="G1653" s="9">
        <f t="shared" si="102"/>
        <v>1</v>
      </c>
      <c r="H1653" s="10" t="str">
        <f t="shared" si="103"/>
        <v xml:space="preserve">insert into producto (
	id_producto,
	nom_producto,
	precio,
	cod_unidad_medida,
	cod_categ_producto)
values (
	1651,
	'Tomate Machalí maduro',
	1921.42857142857,
	1,
	1);
</v>
      </c>
    </row>
    <row r="1654" spans="1:8" ht="200.15" customHeight="1" x14ac:dyDescent="0.35">
      <c r="A1654" s="9" t="str">
        <f>SUBSTITUTE(Productos!A1655,"'","''")</f>
        <v>Tomate pera</v>
      </c>
      <c r="B1654" s="9">
        <f t="shared" si="100"/>
        <v>1652</v>
      </c>
      <c r="C1654" s="9">
        <f>Productos!D1655</f>
        <v>2388.8888888888887</v>
      </c>
      <c r="D1654" s="9" t="str">
        <f>VLOOKUP(A1654,'Base de datos'!$E$2:$H$7486,4,FALSE)</f>
        <v>Kg.</v>
      </c>
      <c r="E1654" s="9" t="str">
        <f>VLOOKUP(A1654,'Base de datos'!$E$2:$H$7486,2,FALSE)</f>
        <v>Frutas y verduras</v>
      </c>
      <c r="F1654" s="9">
        <f t="shared" si="101"/>
        <v>1</v>
      </c>
      <c r="G1654" s="9">
        <f t="shared" si="102"/>
        <v>1</v>
      </c>
      <c r="H1654" s="10" t="str">
        <f t="shared" si="103"/>
        <v xml:space="preserve">insert into producto (
	id_producto,
	nom_producto,
	precio,
	cod_unidad_medida,
	cod_categ_producto)
values (
	1652,
	'Tomate pera',
	2388.88888888889,
	1,
	1);
</v>
      </c>
    </row>
    <row r="1655" spans="1:8" ht="200.15" customHeight="1" x14ac:dyDescent="0.35">
      <c r="A1655" s="9" t="str">
        <f>SUBSTITUTE(Productos!A1656,"'","''")</f>
        <v>Tomate rocky</v>
      </c>
      <c r="B1655" s="9">
        <f t="shared" si="100"/>
        <v>1653</v>
      </c>
      <c r="C1655" s="9">
        <f>Productos!D1656</f>
        <v>1921.4285714285713</v>
      </c>
      <c r="D1655" s="9" t="str">
        <f>VLOOKUP(A1655,'Base de datos'!$E$2:$H$7486,4,FALSE)</f>
        <v>Kg.</v>
      </c>
      <c r="E1655" s="9" t="str">
        <f>VLOOKUP(A1655,'Base de datos'!$E$2:$H$7486,2,FALSE)</f>
        <v>Frutas y verduras</v>
      </c>
      <c r="F1655" s="9">
        <f t="shared" si="101"/>
        <v>1</v>
      </c>
      <c r="G1655" s="9">
        <f t="shared" si="102"/>
        <v>1</v>
      </c>
      <c r="H1655" s="10" t="str">
        <f t="shared" si="103"/>
        <v xml:space="preserve">insert into producto (
	id_producto,
	nom_producto,
	precio,
	cod_unidad_medida,
	cod_categ_producto)
values (
	1653,
	'Tomate rocky',
	1921.42857142857,
	1,
	1);
</v>
      </c>
    </row>
    <row r="1656" spans="1:8" ht="200.15" customHeight="1" x14ac:dyDescent="0.35">
      <c r="A1656" s="9" t="str">
        <f>SUBSTITUTE(Productos!A1657,"'","''")</f>
        <v>Tomates</v>
      </c>
      <c r="B1656" s="9">
        <f t="shared" si="100"/>
        <v>1654</v>
      </c>
      <c r="C1656" s="9">
        <f>Productos!D1657</f>
        <v>1812</v>
      </c>
      <c r="D1656" s="9" t="str">
        <f>VLOOKUP(A1656,'Base de datos'!$E$2:$H$7486,4,FALSE)</f>
        <v>Kg.</v>
      </c>
      <c r="E1656" s="9" t="str">
        <f>VLOOKUP(A1656,'Base de datos'!$E$2:$H$7486,2,FALSE)</f>
        <v>Frutas y verduras</v>
      </c>
      <c r="F1656" s="9">
        <f t="shared" si="101"/>
        <v>1</v>
      </c>
      <c r="G1656" s="9">
        <f t="shared" si="102"/>
        <v>1</v>
      </c>
      <c r="H1656" s="10" t="str">
        <f t="shared" si="103"/>
        <v xml:space="preserve">insert into producto (
	id_producto,
	nom_producto,
	precio,
	cod_unidad_medida,
	cod_categ_producto)
values (
	1654,
	'Tomates',
	1812,
	1,
	1);
</v>
      </c>
    </row>
    <row r="1657" spans="1:8" ht="200.15" customHeight="1" x14ac:dyDescent="0.35">
      <c r="A1657" s="9" t="str">
        <f>SUBSTITUTE(Productos!A1658,"'","''")</f>
        <v>Tomates maduros</v>
      </c>
      <c r="B1657" s="9">
        <f t="shared" si="100"/>
        <v>1655</v>
      </c>
      <c r="C1657" s="9">
        <f>Productos!D1658</f>
        <v>2500</v>
      </c>
      <c r="D1657" s="9" t="str">
        <f>VLOOKUP(A1657,'Base de datos'!$E$2:$H$7486,4,FALSE)</f>
        <v>Kg.</v>
      </c>
      <c r="E1657" s="9" t="str">
        <f>VLOOKUP(A1657,'Base de datos'!$E$2:$H$7486,2,FALSE)</f>
        <v>Frutas y verduras</v>
      </c>
      <c r="F1657" s="9">
        <f t="shared" si="101"/>
        <v>1</v>
      </c>
      <c r="G1657" s="9">
        <f t="shared" si="102"/>
        <v>1</v>
      </c>
      <c r="H1657" s="10" t="str">
        <f t="shared" si="103"/>
        <v xml:space="preserve">insert into producto (
	id_producto,
	nom_producto,
	precio,
	cod_unidad_medida,
	cod_categ_producto)
values (
	1655,
	'Tomates maduros',
	2500,
	1,
	1);
</v>
      </c>
    </row>
    <row r="1658" spans="1:8" ht="200.15" customHeight="1" x14ac:dyDescent="0.35">
      <c r="A1658" s="9" t="str">
        <f>SUBSTITUTE(Productos!A1659,"'","''")</f>
        <v>Tomates maduros firmes</v>
      </c>
      <c r="B1658" s="9">
        <f t="shared" si="100"/>
        <v>1656</v>
      </c>
      <c r="C1658" s="9">
        <f>Productos!D1659</f>
        <v>1800</v>
      </c>
      <c r="D1658" s="9" t="str">
        <f>VLOOKUP(A1658,'Base de datos'!$E$2:$H$7486,4,FALSE)</f>
        <v>Kg.</v>
      </c>
      <c r="E1658" s="9" t="str">
        <f>VLOOKUP(A1658,'Base de datos'!$E$2:$H$7486,2,FALSE)</f>
        <v>Frutas y verduras</v>
      </c>
      <c r="F1658" s="9">
        <f t="shared" si="101"/>
        <v>1</v>
      </c>
      <c r="G1658" s="9">
        <f t="shared" si="102"/>
        <v>1</v>
      </c>
      <c r="H1658" s="10" t="str">
        <f t="shared" si="103"/>
        <v xml:space="preserve">insert into producto (
	id_producto,
	nom_producto,
	precio,
	cod_unidad_medida,
	cod_categ_producto)
values (
	1656,
	'Tomates maduros firmes',
	1800,
	1,
	1);
</v>
      </c>
    </row>
    <row r="1659" spans="1:8" ht="200.15" customHeight="1" x14ac:dyDescent="0.35">
      <c r="A1659" s="9" t="str">
        <f>SUBSTITUTE(Productos!A1660,"'","''")</f>
        <v>Tomillo</v>
      </c>
      <c r="B1659" s="9">
        <f t="shared" si="100"/>
        <v>1657</v>
      </c>
      <c r="C1659" s="9">
        <f>Productos!D1660</f>
        <v>1890</v>
      </c>
      <c r="D1659" s="9" t="str">
        <f>VLOOKUP(A1659,'Base de datos'!$E$2:$H$7486,4,FALSE)</f>
        <v>Kg.</v>
      </c>
      <c r="E1659" s="9" t="str">
        <f>VLOOKUP(A1659,'Base de datos'!$E$2:$H$7486,2,FALSE)</f>
        <v>Frutas y verduras</v>
      </c>
      <c r="F1659" s="9">
        <f t="shared" si="101"/>
        <v>1</v>
      </c>
      <c r="G1659" s="9">
        <f t="shared" si="102"/>
        <v>1</v>
      </c>
      <c r="H1659" s="10" t="str">
        <f t="shared" si="103"/>
        <v xml:space="preserve">insert into producto (
	id_producto,
	nom_producto,
	precio,
	cod_unidad_medida,
	cod_categ_producto)
values (
	1657,
	'Tomillo',
	1890,
	1,
	1);
</v>
      </c>
    </row>
    <row r="1660" spans="1:8" ht="200.15" customHeight="1" x14ac:dyDescent="0.35">
      <c r="A1660" s="9" t="str">
        <f>SUBSTITUTE(Productos!A1661,"'","''")</f>
        <v>Tomillo bandeja</v>
      </c>
      <c r="B1660" s="9">
        <f t="shared" si="100"/>
        <v>1658</v>
      </c>
      <c r="C1660" s="9">
        <f>Productos!D1661</f>
        <v>1890</v>
      </c>
      <c r="D1660" s="9" t="str">
        <f>VLOOKUP(A1660,'Base de datos'!$E$2:$H$7486,4,FALSE)</f>
        <v>unidad</v>
      </c>
      <c r="E1660" s="9" t="str">
        <f>VLOOKUP(A1660,'Base de datos'!$E$2:$H$7486,2,FALSE)</f>
        <v>Frutas y verduras</v>
      </c>
      <c r="F1660" s="9">
        <f t="shared" si="101"/>
        <v>5</v>
      </c>
      <c r="G1660" s="9">
        <f t="shared" si="102"/>
        <v>1</v>
      </c>
      <c r="H1660" s="10" t="str">
        <f t="shared" si="103"/>
        <v xml:space="preserve">insert into producto (
	id_producto,
	nom_producto,
	precio,
	cod_unidad_medida,
	cod_categ_producto)
values (
	1658,
	'Tomillo bandeja',
	1890,
	5,
	1);
</v>
      </c>
    </row>
    <row r="1661" spans="1:8" ht="200.15" customHeight="1" x14ac:dyDescent="0.35">
      <c r="A1661" s="9" t="str">
        <f>SUBSTITUTE(Productos!A1662,"'","''")</f>
        <v>Tomillo fresco</v>
      </c>
      <c r="B1661" s="9">
        <f t="shared" si="100"/>
        <v>1659</v>
      </c>
      <c r="C1661" s="9">
        <f>Productos!D1662</f>
        <v>16000</v>
      </c>
      <c r="D1661" s="9" t="str">
        <f>VLOOKUP(A1661,'Base de datos'!$E$2:$H$7486,4,FALSE)</f>
        <v>Kg.</v>
      </c>
      <c r="E1661" s="9" t="str">
        <f>VLOOKUP(A1661,'Base de datos'!$E$2:$H$7486,2,FALSE)</f>
        <v>Frutas y verduras</v>
      </c>
      <c r="F1661" s="9">
        <f t="shared" si="101"/>
        <v>1</v>
      </c>
      <c r="G1661" s="9">
        <f t="shared" si="102"/>
        <v>1</v>
      </c>
      <c r="H1661" s="10" t="str">
        <f t="shared" si="103"/>
        <v xml:space="preserve">insert into producto (
	id_producto,
	nom_producto,
	precio,
	cod_unidad_medida,
	cod_categ_producto)
values (
	1659,
	'Tomillo fresco',
	16000,
	1,
	1);
</v>
      </c>
    </row>
    <row r="1662" spans="1:8" ht="200.15" customHeight="1" x14ac:dyDescent="0.35">
      <c r="A1662" s="9" t="str">
        <f>SUBSTITUTE(Productos!A1663,"'","''")</f>
        <v>Torta milhojas 20 personas</v>
      </c>
      <c r="B1662" s="9">
        <f t="shared" si="100"/>
        <v>1660</v>
      </c>
      <c r="C1662" s="9">
        <f>Productos!D1663</f>
        <v>18990</v>
      </c>
      <c r="D1662" s="9" t="str">
        <f>VLOOKUP(A1662,'Base de datos'!$E$2:$H$7486,4,FALSE)</f>
        <v>unidad</v>
      </c>
      <c r="E1662" s="9" t="str">
        <f>VLOOKUP(A1662,'Base de datos'!$E$2:$H$7486,2,FALSE)</f>
        <v>Abarrotes</v>
      </c>
      <c r="F1662" s="9">
        <f t="shared" si="101"/>
        <v>5</v>
      </c>
      <c r="G1662" s="9">
        <f t="shared" si="102"/>
        <v>6</v>
      </c>
      <c r="H1662" s="10" t="str">
        <f t="shared" si="103"/>
        <v xml:space="preserve">insert into producto (
	id_producto,
	nom_producto,
	precio,
	cod_unidad_medida,
	cod_categ_producto)
values (
	1660,
	'Torta milhojas 20 personas',
	18990,
	5,
	6);
</v>
      </c>
    </row>
    <row r="1663" spans="1:8" ht="200.15" customHeight="1" x14ac:dyDescent="0.35">
      <c r="A1663" s="9" t="str">
        <f>SUBSTITUTE(Productos!A1664,"'","''")</f>
        <v>Torta panqueques naranja</v>
      </c>
      <c r="B1663" s="9">
        <f t="shared" si="100"/>
        <v>1661</v>
      </c>
      <c r="C1663" s="9">
        <f>Productos!D1664</f>
        <v>18990</v>
      </c>
      <c r="D1663" s="9" t="str">
        <f>VLOOKUP(A1663,'Base de datos'!$E$2:$H$7486,4,FALSE)</f>
        <v>unidad</v>
      </c>
      <c r="E1663" s="9" t="str">
        <f>VLOOKUP(A1663,'Base de datos'!$E$2:$H$7486,2,FALSE)</f>
        <v>Abarrotes</v>
      </c>
      <c r="F1663" s="9">
        <f t="shared" si="101"/>
        <v>5</v>
      </c>
      <c r="G1663" s="9">
        <f t="shared" si="102"/>
        <v>6</v>
      </c>
      <c r="H1663" s="10" t="str">
        <f t="shared" si="103"/>
        <v xml:space="preserve">insert into producto (
	id_producto,
	nom_producto,
	precio,
	cod_unidad_medida,
	cod_categ_producto)
values (
	1661,
	'Torta panqueques naranja',
	18990,
	5,
	6);
</v>
      </c>
    </row>
    <row r="1664" spans="1:8" ht="200.15" customHeight="1" x14ac:dyDescent="0.35">
      <c r="A1664" s="9" t="str">
        <f>SUBSTITUTE(Productos!A1665,"'","''")</f>
        <v>Torta tres leches 20 personas</v>
      </c>
      <c r="B1664" s="9">
        <f t="shared" si="100"/>
        <v>1662</v>
      </c>
      <c r="C1664" s="9">
        <f>Productos!D1665</f>
        <v>18990</v>
      </c>
      <c r="D1664" s="9" t="str">
        <f>VLOOKUP(A1664,'Base de datos'!$E$2:$H$7486,4,FALSE)</f>
        <v>unidad</v>
      </c>
      <c r="E1664" s="9" t="str">
        <f>VLOOKUP(A1664,'Base de datos'!$E$2:$H$7486,2,FALSE)</f>
        <v>Abarrotes</v>
      </c>
      <c r="F1664" s="9">
        <f t="shared" si="101"/>
        <v>5</v>
      </c>
      <c r="G1664" s="9">
        <f t="shared" si="102"/>
        <v>6</v>
      </c>
      <c r="H1664" s="10" t="str">
        <f t="shared" si="103"/>
        <v xml:space="preserve">insert into producto (
	id_producto,
	nom_producto,
	precio,
	cod_unidad_medida,
	cod_categ_producto)
values (
	1662,
	'Torta tres leches 20 personas',
	18990,
	5,
	6);
</v>
      </c>
    </row>
    <row r="1665" spans="1:8" ht="200.15" customHeight="1" x14ac:dyDescent="0.35">
      <c r="A1665" s="9" t="str">
        <f>SUBSTITUTE(Productos!A1666,"'","''")</f>
        <v>Tortillas mexicanas medianas pqt</v>
      </c>
      <c r="B1665" s="9">
        <f t="shared" si="100"/>
        <v>1663</v>
      </c>
      <c r="C1665" s="9">
        <f>Productos!D1666</f>
        <v>2290</v>
      </c>
      <c r="D1665" s="9" t="str">
        <f>VLOOKUP(A1665,'Base de datos'!$E$2:$H$7486,4,FALSE)</f>
        <v>unidad</v>
      </c>
      <c r="E1665" s="9" t="str">
        <f>VLOOKUP(A1665,'Base de datos'!$E$2:$H$7486,2,FALSE)</f>
        <v>Abarrotes</v>
      </c>
      <c r="F1665" s="9">
        <f t="shared" si="101"/>
        <v>5</v>
      </c>
      <c r="G1665" s="9">
        <f t="shared" si="102"/>
        <v>6</v>
      </c>
      <c r="H1665" s="10" t="str">
        <f t="shared" si="103"/>
        <v xml:space="preserve">insert into producto (
	id_producto,
	nom_producto,
	precio,
	cod_unidad_medida,
	cod_categ_producto)
values (
	1663,
	'Tortillas mexicanas medianas pqt',
	2290,
	5,
	6);
</v>
      </c>
    </row>
    <row r="1666" spans="1:8" ht="200.15" customHeight="1" x14ac:dyDescent="0.35">
      <c r="A1666" s="9" t="str">
        <f>SUBSTITUTE(Productos!A1667,"'","''")</f>
        <v>Transfer</v>
      </c>
      <c r="B1666" s="9">
        <f t="shared" si="100"/>
        <v>1664</v>
      </c>
      <c r="C1666" s="9">
        <f>Productos!D1667</f>
        <v>2500</v>
      </c>
      <c r="D1666" s="9" t="str">
        <f>VLOOKUP(A1666,'Base de datos'!$E$2:$H$7486,4,FALSE)</f>
        <v>unidad</v>
      </c>
      <c r="E1666" s="9" t="str">
        <f>VLOOKUP(A1666,'Base de datos'!$E$2:$H$7486,2,FALSE)</f>
        <v>Carnes, cecinas y embutidos</v>
      </c>
      <c r="F1666" s="9">
        <f t="shared" si="101"/>
        <v>5</v>
      </c>
      <c r="G1666" s="9">
        <f t="shared" si="102"/>
        <v>2</v>
      </c>
      <c r="H1666" s="10" t="str">
        <f t="shared" si="103"/>
        <v xml:space="preserve">insert into producto (
	id_producto,
	nom_producto,
	precio,
	cod_unidad_medida,
	cod_categ_producto)
values (
	1664,
	'Transfer',
	2500,
	5,
	2);
</v>
      </c>
    </row>
    <row r="1667" spans="1:8" ht="200.15" customHeight="1" x14ac:dyDescent="0.35">
      <c r="A1667" s="9" t="str">
        <f>SUBSTITUTE(Productos!A1668,"'","''")</f>
        <v>Transfer colorido</v>
      </c>
      <c r="B1667" s="9">
        <f t="shared" si="100"/>
        <v>1665</v>
      </c>
      <c r="C1667" s="9">
        <f>Productos!D1668</f>
        <v>2500</v>
      </c>
      <c r="D1667" s="9" t="str">
        <f>VLOOKUP(A1667,'Base de datos'!$E$2:$H$7486,4,FALSE)</f>
        <v>unidad</v>
      </c>
      <c r="E1667" s="9" t="str">
        <f>VLOOKUP(A1667,'Base de datos'!$E$2:$H$7486,2,FALSE)</f>
        <v>No alimenticios</v>
      </c>
      <c r="F1667" s="9">
        <f t="shared" si="101"/>
        <v>5</v>
      </c>
      <c r="G1667" s="9">
        <f t="shared" si="102"/>
        <v>8</v>
      </c>
      <c r="H1667" s="10" t="str">
        <f t="shared" si="103"/>
        <v xml:space="preserve">insert into producto (
	id_producto,
	nom_producto,
	precio,
	cod_unidad_medida,
	cod_categ_producto)
values (
	1665,
	'Transfer colorido',
	2500,
	5,
	8);
</v>
      </c>
    </row>
    <row r="1668" spans="1:8" ht="200.15" customHeight="1" x14ac:dyDescent="0.35">
      <c r="A1668" s="9" t="str">
        <f>SUBSTITUTE(Productos!A1669,"'","''")</f>
        <v>Transfer diseños</v>
      </c>
      <c r="B1668" s="9">
        <f t="shared" ref="B1668:B1731" si="104">ROW()-2</f>
        <v>1666</v>
      </c>
      <c r="C1668" s="9">
        <f>Productos!D1669</f>
        <v>2500</v>
      </c>
      <c r="D1668" s="9" t="str">
        <f>VLOOKUP(A1668,'Base de datos'!$E$2:$H$7486,4,FALSE)</f>
        <v>unidad</v>
      </c>
      <c r="E1668" s="9" t="str">
        <f>VLOOKUP(A1668,'Base de datos'!$E$2:$H$7486,2,FALSE)</f>
        <v>No alimenticios</v>
      </c>
      <c r="F1668" s="9">
        <f t="shared" ref="F1668:F1731" si="105">IF(D1668="unidad",5,IF(D1668="Kg.",1,IF(D1668="gr.",2,IF(D1668="lt.",3,IF(D1668="ml.",4,IF(D1668="mt.",6,"error"))))))</f>
        <v>5</v>
      </c>
      <c r="G1668" s="9">
        <f t="shared" ref="G1668:G1731" si="106">IF(E1668="Frutas y verduras",1,IF(E1668="Carnes, cecinas y embutidos",2,IF(E1668="Mariscos y pescados",3,IF(E1668="Congelados",4,IF(E1668="Ovo lácteos",5,IF(E1668="Abarrotes",6,IF(E1668="Vinos, licores y bebidas",7,IF(E1668="No alimenticios",8,IF(E1668="Artículos de aseo",9,IF(E1668="Equipos y otros",10,0))))))))))</f>
        <v>8</v>
      </c>
      <c r="H1668" s="10" t="str">
        <f t="shared" ref="H1668:H1731" si="107">"insert into "&amp;$B$1&amp;" ("&amp;CHAR(10)&amp;
CHAR(9)&amp;$B$2&amp;","&amp;CHAR(10)&amp;
CHAR(9)&amp;$A$2&amp;","&amp;CHAR(10)&amp;
CHAR(9)&amp;$C$2&amp;","&amp;CHAR(10)&amp;
CHAR(9)&amp;$F$2&amp;","&amp;CHAR(10)&amp;
CHAR(9)&amp;$G$2&amp;")"&amp;CHAR(10)&amp;
"values ("&amp;CHAR(10)&amp;
CHAR(9)&amp;B1668&amp;","&amp;CHAR(10)&amp;
CHAR(9)&amp;"'"&amp;SUBSTITUTE(A1668,"'","''")&amp;"',"&amp;CHAR(10)&amp;
CHAR(9)&amp;C1668&amp;","&amp;CHAR(10)&amp;
CHAR(9)&amp;F1668&amp;","&amp;CHAR(10)&amp;
CHAR(9)&amp;G1668&amp;");"&amp;CHAR(10)</f>
        <v xml:space="preserve">insert into producto (
	id_producto,
	nom_producto,
	precio,
	cod_unidad_medida,
	cod_categ_producto)
values (
	1666,
	'Transfer diseños',
	2500,
	5,
	8);
</v>
      </c>
    </row>
    <row r="1669" spans="1:8" ht="200.15" customHeight="1" x14ac:dyDescent="0.35">
      <c r="A1669" s="9" t="str">
        <f>SUBSTITUTE(Productos!A1670,"'","''")</f>
        <v>Trapero</v>
      </c>
      <c r="B1669" s="9">
        <f t="shared" si="104"/>
        <v>1667</v>
      </c>
      <c r="C1669" s="9">
        <f>Productos!D1670</f>
        <v>818.16666666666663</v>
      </c>
      <c r="D1669" s="9" t="str">
        <f>VLOOKUP(A1669,'Base de datos'!$E$2:$H$7486,4,FALSE)</f>
        <v>unidad</v>
      </c>
      <c r="E1669" s="9" t="str">
        <f>VLOOKUP(A1669,'Base de datos'!$E$2:$H$7486,2,FALSE)</f>
        <v>Artículos de aseo</v>
      </c>
      <c r="F1669" s="9">
        <f t="shared" si="105"/>
        <v>5</v>
      </c>
      <c r="G1669" s="9">
        <f t="shared" si="106"/>
        <v>9</v>
      </c>
      <c r="H1669" s="10" t="str">
        <f t="shared" si="107"/>
        <v xml:space="preserve">insert into producto (
	id_producto,
	nom_producto,
	precio,
	cod_unidad_medida,
	cod_categ_producto)
values (
	1667,
	'Trapero',
	818.166666666667,
	5,
	9);
</v>
      </c>
    </row>
    <row r="1670" spans="1:8" ht="200.15" customHeight="1" x14ac:dyDescent="0.35">
      <c r="A1670" s="9" t="str">
        <f>SUBSTITUTE(Productos!A1671,"'","''")</f>
        <v>Trigo mote cocido</v>
      </c>
      <c r="B1670" s="9">
        <f t="shared" si="104"/>
        <v>1668</v>
      </c>
      <c r="C1670" s="9">
        <f>Productos!D1671</f>
        <v>3200</v>
      </c>
      <c r="D1670" s="9" t="str">
        <f>VLOOKUP(A1670,'Base de datos'!$E$2:$H$7486,4,FALSE)</f>
        <v>Kg.</v>
      </c>
      <c r="E1670" s="9" t="str">
        <f>VLOOKUP(A1670,'Base de datos'!$E$2:$H$7486,2,FALSE)</f>
        <v>Carnes, cecinas y embutidos</v>
      </c>
      <c r="F1670" s="9">
        <f t="shared" si="105"/>
        <v>1</v>
      </c>
      <c r="G1670" s="9">
        <f t="shared" si="106"/>
        <v>2</v>
      </c>
      <c r="H1670" s="10" t="str">
        <f t="shared" si="107"/>
        <v xml:space="preserve">insert into producto (
	id_producto,
	nom_producto,
	precio,
	cod_unidad_medida,
	cod_categ_producto)
values (
	1668,
	'Trigo mote cocido',
	3200,
	1,
	2);
</v>
      </c>
    </row>
    <row r="1671" spans="1:8" ht="200.15" customHeight="1" x14ac:dyDescent="0.35">
      <c r="A1671" s="9" t="str">
        <f>SUBSTITUTE(Productos!A1672,"'","''")</f>
        <v>Triple sec</v>
      </c>
      <c r="B1671" s="9">
        <f t="shared" si="104"/>
        <v>1669</v>
      </c>
      <c r="C1671" s="9">
        <f>Productos!D1672</f>
        <v>7900</v>
      </c>
      <c r="D1671" s="9" t="str">
        <f>VLOOKUP(A1671,'Base de datos'!$E$2:$H$7486,4,FALSE)</f>
        <v>lt.</v>
      </c>
      <c r="E1671" s="9" t="str">
        <f>VLOOKUP(A1671,'Base de datos'!$E$2:$H$7486,2,FALSE)</f>
        <v>Abarrotes</v>
      </c>
      <c r="F1671" s="9">
        <f t="shared" si="105"/>
        <v>3</v>
      </c>
      <c r="G1671" s="9">
        <f t="shared" si="106"/>
        <v>6</v>
      </c>
      <c r="H1671" s="10" t="str">
        <f t="shared" si="107"/>
        <v xml:space="preserve">insert into producto (
	id_producto,
	nom_producto,
	precio,
	cod_unidad_medida,
	cod_categ_producto)
values (
	1669,
	'Triple sec',
	7900,
	3,
	6);
</v>
      </c>
    </row>
    <row r="1672" spans="1:8" ht="200.15" customHeight="1" x14ac:dyDescent="0.35">
      <c r="A1672" s="9" t="str">
        <f>SUBSTITUTE(Productos!A1673,"'","''")</f>
        <v>Triple sec "Mitjans"</v>
      </c>
      <c r="B1672" s="9">
        <f t="shared" si="104"/>
        <v>1670</v>
      </c>
      <c r="C1672" s="9">
        <f>Productos!D1673</f>
        <v>7900</v>
      </c>
      <c r="D1672" s="9" t="str">
        <f>VLOOKUP(A1672,'Base de datos'!$E$2:$H$7486,4,FALSE)</f>
        <v>lt.</v>
      </c>
      <c r="E1672" s="9" t="str">
        <f>VLOOKUP(A1672,'Base de datos'!$E$2:$H$7486,2,FALSE)</f>
        <v>Vinos, licores y bebidas</v>
      </c>
      <c r="F1672" s="9">
        <f t="shared" si="105"/>
        <v>3</v>
      </c>
      <c r="G1672" s="9">
        <f t="shared" si="106"/>
        <v>7</v>
      </c>
      <c r="H1672" s="10" t="str">
        <f t="shared" si="107"/>
        <v xml:space="preserve">insert into producto (
	id_producto,
	nom_producto,
	precio,
	cod_unidad_medida,
	cod_categ_producto)
values (
	1670,
	'Triple sec "Mitjans"',
	7900,
	3,
	7);
</v>
      </c>
    </row>
    <row r="1673" spans="1:8" ht="200.15" customHeight="1" x14ac:dyDescent="0.35">
      <c r="A1673" s="9" t="str">
        <f>SUBSTITUTE(Productos!A1674,"'","''")</f>
        <v>Triple sec botella</v>
      </c>
      <c r="B1673" s="9">
        <f t="shared" si="104"/>
        <v>1671</v>
      </c>
      <c r="C1673" s="9">
        <f>Productos!D1674</f>
        <v>6445</v>
      </c>
      <c r="D1673" s="9" t="str">
        <f>VLOOKUP(A1673,'Base de datos'!$E$2:$H$7486,4,FALSE)</f>
        <v>unidad</v>
      </c>
      <c r="E1673" s="9" t="str">
        <f>VLOOKUP(A1673,'Base de datos'!$E$2:$H$7486,2,FALSE)</f>
        <v>Vinos, licores y bebidas</v>
      </c>
      <c r="F1673" s="9">
        <f t="shared" si="105"/>
        <v>5</v>
      </c>
      <c r="G1673" s="9">
        <f t="shared" si="106"/>
        <v>7</v>
      </c>
      <c r="H1673" s="10" t="str">
        <f t="shared" si="107"/>
        <v xml:space="preserve">insert into producto (
	id_producto,
	nom_producto,
	precio,
	cod_unidad_medida,
	cod_categ_producto)
values (
	1671,
	'Triple sec botella',
	6445,
	5,
	7);
</v>
      </c>
    </row>
    <row r="1674" spans="1:8" ht="200.15" customHeight="1" x14ac:dyDescent="0.35">
      <c r="A1674" s="9" t="str">
        <f>SUBSTITUTE(Productos!A1675,"'","''")</f>
        <v>Truto de pollo entero</v>
      </c>
      <c r="B1674" s="9">
        <f t="shared" si="104"/>
        <v>1672</v>
      </c>
      <c r="C1674" s="9">
        <f>Productos!D1675</f>
        <v>3890</v>
      </c>
      <c r="D1674" s="9" t="str">
        <f>VLOOKUP(A1674,'Base de datos'!$E$2:$H$7486,4,FALSE)</f>
        <v>Kg.</v>
      </c>
      <c r="E1674" s="9" t="str">
        <f>VLOOKUP(A1674,'Base de datos'!$E$2:$H$7486,2,FALSE)</f>
        <v>Carnes, cecinas y embutidos</v>
      </c>
      <c r="F1674" s="9">
        <f t="shared" si="105"/>
        <v>1</v>
      </c>
      <c r="G1674" s="9">
        <f t="shared" si="106"/>
        <v>2</v>
      </c>
      <c r="H1674" s="10" t="str">
        <f t="shared" si="107"/>
        <v xml:space="preserve">insert into producto (
	id_producto,
	nom_producto,
	precio,
	cod_unidad_medida,
	cod_categ_producto)
values (
	1672,
	'Truto de pollo entero',
	3890,
	1,
	2);
</v>
      </c>
    </row>
    <row r="1675" spans="1:8" ht="200.15" customHeight="1" x14ac:dyDescent="0.35">
      <c r="A1675" s="9" t="str">
        <f>SUBSTITUTE(Productos!A1676,"'","''")</f>
        <v>Trutro de pollo</v>
      </c>
      <c r="B1675" s="9">
        <f t="shared" si="104"/>
        <v>1673</v>
      </c>
      <c r="C1675" s="9">
        <f>Productos!D1676</f>
        <v>3890</v>
      </c>
      <c r="D1675" s="9" t="str">
        <f>VLOOKUP(A1675,'Base de datos'!$E$2:$H$7486,4,FALSE)</f>
        <v>Kg.</v>
      </c>
      <c r="E1675" s="9" t="str">
        <f>VLOOKUP(A1675,'Base de datos'!$E$2:$H$7486,2,FALSE)</f>
        <v>Carnes, cecinas y embutidos</v>
      </c>
      <c r="F1675" s="9">
        <f t="shared" si="105"/>
        <v>1</v>
      </c>
      <c r="G1675" s="9">
        <f t="shared" si="106"/>
        <v>2</v>
      </c>
      <c r="H1675" s="10" t="str">
        <f t="shared" si="107"/>
        <v xml:space="preserve">insert into producto (
	id_producto,
	nom_producto,
	precio,
	cod_unidad_medida,
	cod_categ_producto)
values (
	1673,
	'Trutro de pollo',
	3890,
	1,
	2);
</v>
      </c>
    </row>
    <row r="1676" spans="1:8" ht="200.15" customHeight="1" x14ac:dyDescent="0.35">
      <c r="A1676" s="9" t="str">
        <f>SUBSTITUTE(Productos!A1677,"'","''")</f>
        <v>Trutro de pollo entero (40 unidades)</v>
      </c>
      <c r="B1676" s="9">
        <f t="shared" si="104"/>
        <v>1674</v>
      </c>
      <c r="C1676" s="9">
        <f>Productos!D1677</f>
        <v>3890</v>
      </c>
      <c r="D1676" s="9" t="str">
        <f>VLOOKUP(A1676,'Base de datos'!$E$2:$H$7486,4,FALSE)</f>
        <v>Kg.</v>
      </c>
      <c r="E1676" s="9" t="str">
        <f>VLOOKUP(A1676,'Base de datos'!$E$2:$H$7486,2,FALSE)</f>
        <v>Carnes, cecinas y embutidos</v>
      </c>
      <c r="F1676" s="9">
        <f t="shared" si="105"/>
        <v>1</v>
      </c>
      <c r="G1676" s="9">
        <f t="shared" si="106"/>
        <v>2</v>
      </c>
      <c r="H1676" s="10" t="str">
        <f t="shared" si="107"/>
        <v xml:space="preserve">insert into producto (
	id_producto,
	nom_producto,
	precio,
	cod_unidad_medida,
	cod_categ_producto)
values (
	1674,
	'Trutro de pollo entero (40 unidades)',
	3890,
	1,
	2);
</v>
      </c>
    </row>
    <row r="1677" spans="1:8" ht="200.15" customHeight="1" x14ac:dyDescent="0.35">
      <c r="A1677" s="9" t="str">
        <f>SUBSTITUTE(Productos!A1678,"'","''")</f>
        <v>Tumbo</v>
      </c>
      <c r="B1677" s="9">
        <f t="shared" si="104"/>
        <v>1675</v>
      </c>
      <c r="C1677" s="9">
        <f>Productos!D1678</f>
        <v>3500</v>
      </c>
      <c r="D1677" s="9" t="str">
        <f>VLOOKUP(A1677,'Base de datos'!$E$2:$H$7486,4,FALSE)</f>
        <v>Kg.</v>
      </c>
      <c r="E1677" s="9" t="str">
        <f>VLOOKUP(A1677,'Base de datos'!$E$2:$H$7486,2,FALSE)</f>
        <v>Frutas y verduras</v>
      </c>
      <c r="F1677" s="9">
        <f t="shared" si="105"/>
        <v>1</v>
      </c>
      <c r="G1677" s="9">
        <f t="shared" si="106"/>
        <v>1</v>
      </c>
      <c r="H1677" s="10" t="str">
        <f t="shared" si="107"/>
        <v xml:space="preserve">insert into producto (
	id_producto,
	nom_producto,
	precio,
	cod_unidad_medida,
	cod_categ_producto)
values (
	1675,
	'Tumbo',
	3500,
	1,
	1);
</v>
      </c>
    </row>
    <row r="1678" spans="1:8" ht="200.15" customHeight="1" x14ac:dyDescent="0.35">
      <c r="A1678" s="9" t="str">
        <f>SUBSTITUTE(Productos!A1679,"'","''")</f>
        <v>Uva roja o verde s/pepas</v>
      </c>
      <c r="B1678" s="9">
        <f t="shared" si="104"/>
        <v>1676</v>
      </c>
      <c r="C1678" s="9">
        <f>Productos!D1679</f>
        <v>6990</v>
      </c>
      <c r="D1678" s="9" t="str">
        <f>VLOOKUP(A1678,'Base de datos'!$E$2:$H$7486,4,FALSE)</f>
        <v>Kg.</v>
      </c>
      <c r="E1678" s="9" t="str">
        <f>VLOOKUP(A1678,'Base de datos'!$E$2:$H$7486,2,FALSE)</f>
        <v>Frutas y verduras</v>
      </c>
      <c r="F1678" s="9">
        <f t="shared" si="105"/>
        <v>1</v>
      </c>
      <c r="G1678" s="9">
        <f t="shared" si="106"/>
        <v>1</v>
      </c>
      <c r="H1678" s="10" t="str">
        <f t="shared" si="107"/>
        <v xml:space="preserve">insert into producto (
	id_producto,
	nom_producto,
	precio,
	cod_unidad_medida,
	cod_categ_producto)
values (
	1676,
	'Uva roja o verde s/pepas',
	6990,
	1,
	1);
</v>
      </c>
    </row>
    <row r="1679" spans="1:8" ht="200.15" customHeight="1" x14ac:dyDescent="0.35">
      <c r="A1679" s="9" t="str">
        <f>SUBSTITUTE(Productos!A1680,"'","''")</f>
        <v>Uvas frescas blancas</v>
      </c>
      <c r="B1679" s="9">
        <f t="shared" si="104"/>
        <v>1677</v>
      </c>
      <c r="C1679" s="9">
        <f>Productos!D1680</f>
        <v>2000</v>
      </c>
      <c r="D1679" s="9" t="str">
        <f>VLOOKUP(A1679,'Base de datos'!$E$2:$H$7486,4,FALSE)</f>
        <v>Kg.</v>
      </c>
      <c r="E1679" s="9" t="str">
        <f>VLOOKUP(A1679,'Base de datos'!$E$2:$H$7486,2,FALSE)</f>
        <v>Frutas y verduras</v>
      </c>
      <c r="F1679" s="9">
        <f t="shared" si="105"/>
        <v>1</v>
      </c>
      <c r="G1679" s="9">
        <f t="shared" si="106"/>
        <v>1</v>
      </c>
      <c r="H1679" s="10" t="str">
        <f t="shared" si="107"/>
        <v xml:space="preserve">insert into producto (
	id_producto,
	nom_producto,
	precio,
	cod_unidad_medida,
	cod_categ_producto)
values (
	1677,
	'Uvas frescas blancas',
	2000,
	1,
	1);
</v>
      </c>
    </row>
    <row r="1680" spans="1:8" ht="200.15" customHeight="1" x14ac:dyDescent="0.35">
      <c r="A1680" s="9" t="str">
        <f>SUBSTITUTE(Productos!A1681,"'","''")</f>
        <v>Uvas frescas tintas</v>
      </c>
      <c r="B1680" s="9">
        <f t="shared" si="104"/>
        <v>1678</v>
      </c>
      <c r="C1680" s="9">
        <f>Productos!D1681</f>
        <v>2000</v>
      </c>
      <c r="D1680" s="9" t="str">
        <f>VLOOKUP(A1680,'Base de datos'!$E$2:$H$7486,4,FALSE)</f>
        <v>Kg.</v>
      </c>
      <c r="E1680" s="9" t="str">
        <f>VLOOKUP(A1680,'Base de datos'!$E$2:$H$7486,2,FALSE)</f>
        <v>Frutas y verduras</v>
      </c>
      <c r="F1680" s="9">
        <f t="shared" si="105"/>
        <v>1</v>
      </c>
      <c r="G1680" s="9">
        <f t="shared" si="106"/>
        <v>1</v>
      </c>
      <c r="H1680" s="10" t="str">
        <f t="shared" si="107"/>
        <v xml:space="preserve">insert into producto (
	id_producto,
	nom_producto,
	precio,
	cod_unidad_medida,
	cod_categ_producto)
values (
	1678,
	'Uvas frescas tintas',
	2000,
	1,
	1);
</v>
      </c>
    </row>
    <row r="1681" spans="1:8" ht="200.15" customHeight="1" x14ac:dyDescent="0.35">
      <c r="A1681" s="9" t="str">
        <f>SUBSTITUTE(Productos!A1682,"'","''")</f>
        <v>Vaina de vainilla</v>
      </c>
      <c r="B1681" s="9">
        <f t="shared" si="104"/>
        <v>1679</v>
      </c>
      <c r="C1681" s="9">
        <f>Productos!D1682</f>
        <v>4000</v>
      </c>
      <c r="D1681" s="9" t="str">
        <f>VLOOKUP(A1681,'Base de datos'!$E$2:$H$7486,4,FALSE)</f>
        <v>unidad</v>
      </c>
      <c r="E1681" s="9" t="str">
        <f>VLOOKUP(A1681,'Base de datos'!$E$2:$H$7486,2,FALSE)</f>
        <v>Carnes, cecinas y embutidos</v>
      </c>
      <c r="F1681" s="9">
        <f t="shared" si="105"/>
        <v>5</v>
      </c>
      <c r="G1681" s="9">
        <f t="shared" si="106"/>
        <v>2</v>
      </c>
      <c r="H1681" s="10" t="str">
        <f t="shared" si="107"/>
        <v xml:space="preserve">insert into producto (
	id_producto,
	nom_producto,
	precio,
	cod_unidad_medida,
	cod_categ_producto)
values (
	1679,
	'Vaina de vainilla',
	4000,
	5,
	2);
</v>
      </c>
    </row>
    <row r="1682" spans="1:8" ht="200.15" customHeight="1" x14ac:dyDescent="0.35">
      <c r="A1682" s="9" t="str">
        <f>SUBSTITUTE(Productos!A1683,"'","''")</f>
        <v>Vaina líquida</v>
      </c>
      <c r="B1682" s="9">
        <f t="shared" si="104"/>
        <v>1680</v>
      </c>
      <c r="C1682" s="9">
        <f>Productos!D1683</f>
        <v>4000</v>
      </c>
      <c r="D1682" s="9" t="str">
        <f>VLOOKUP(A1682,'Base de datos'!$E$2:$H$7486,4,FALSE)</f>
        <v>lt.</v>
      </c>
      <c r="E1682" s="9" t="str">
        <f>VLOOKUP(A1682,'Base de datos'!$E$2:$H$7486,2,FALSE)</f>
        <v>Carnes, cecinas y embutidos</v>
      </c>
      <c r="F1682" s="9">
        <f t="shared" si="105"/>
        <v>3</v>
      </c>
      <c r="G1682" s="9">
        <f t="shared" si="106"/>
        <v>2</v>
      </c>
      <c r="H1682" s="10" t="str">
        <f t="shared" si="107"/>
        <v xml:space="preserve">insert into producto (
	id_producto,
	nom_producto,
	precio,
	cod_unidad_medida,
	cod_categ_producto)
values (
	1680,
	'Vaina líquida',
	4000,
	3,
	2);
</v>
      </c>
    </row>
    <row r="1683" spans="1:8" ht="200.15" customHeight="1" x14ac:dyDescent="0.35">
      <c r="A1683" s="9" t="str">
        <f>SUBSTITUTE(Productos!A1684,"'","''")</f>
        <v>Vaina vainilla</v>
      </c>
      <c r="B1683" s="9">
        <f t="shared" si="104"/>
        <v>1681</v>
      </c>
      <c r="C1683" s="9">
        <f>Productos!D1684</f>
        <v>4000</v>
      </c>
      <c r="D1683" s="9" t="str">
        <f>VLOOKUP(A1683,'Base de datos'!$E$2:$H$7486,4,FALSE)</f>
        <v>unidad</v>
      </c>
      <c r="E1683" s="9" t="str">
        <f>VLOOKUP(A1683,'Base de datos'!$E$2:$H$7486,2,FALSE)</f>
        <v>Abarrotes</v>
      </c>
      <c r="F1683" s="9">
        <f t="shared" si="105"/>
        <v>5</v>
      </c>
      <c r="G1683" s="9">
        <f t="shared" si="106"/>
        <v>6</v>
      </c>
      <c r="H1683" s="10" t="str">
        <f t="shared" si="107"/>
        <v xml:space="preserve">insert into producto (
	id_producto,
	nom_producto,
	precio,
	cod_unidad_medida,
	cod_categ_producto)
values (
	1681,
	'Vaina vainilla',
	4000,
	5,
	6);
</v>
      </c>
    </row>
    <row r="1684" spans="1:8" ht="200.15" customHeight="1" x14ac:dyDescent="0.35">
      <c r="A1684" s="9" t="str">
        <f>SUBSTITUTE(Productos!A1685,"'","''")</f>
        <v>Vainilla escencia</v>
      </c>
      <c r="B1684" s="9">
        <f t="shared" si="104"/>
        <v>1682</v>
      </c>
      <c r="C1684" s="9">
        <f>Productos!D1685</f>
        <v>4000</v>
      </c>
      <c r="D1684" s="9" t="str">
        <f>VLOOKUP(A1684,'Base de datos'!$E$2:$H$7486,4,FALSE)</f>
        <v>lt.</v>
      </c>
      <c r="E1684" s="9" t="str">
        <f>VLOOKUP(A1684,'Base de datos'!$E$2:$H$7486,2,FALSE)</f>
        <v>Abarrotes</v>
      </c>
      <c r="F1684" s="9">
        <f t="shared" si="105"/>
        <v>3</v>
      </c>
      <c r="G1684" s="9">
        <f t="shared" si="106"/>
        <v>6</v>
      </c>
      <c r="H1684" s="10" t="str">
        <f t="shared" si="107"/>
        <v xml:space="preserve">insert into producto (
	id_producto,
	nom_producto,
	precio,
	cod_unidad_medida,
	cod_categ_producto)
values (
	1682,
	'Vainilla escencia',
	4000,
	3,
	6);
</v>
      </c>
    </row>
    <row r="1685" spans="1:8" ht="200.15" customHeight="1" x14ac:dyDescent="0.35">
      <c r="A1685" s="9" t="str">
        <f>SUBSTITUTE(Productos!A1686,"'","''")</f>
        <v>Vainilla líquida</v>
      </c>
      <c r="B1685" s="9">
        <f t="shared" si="104"/>
        <v>1683</v>
      </c>
      <c r="C1685" s="9">
        <f>Productos!D1686</f>
        <v>8900</v>
      </c>
      <c r="D1685" s="9" t="str">
        <f>VLOOKUP(A1685,'Base de datos'!$E$2:$H$7486,4,FALSE)</f>
        <v>lt.</v>
      </c>
      <c r="E1685" s="9" t="str">
        <f>VLOOKUP(A1685,'Base de datos'!$E$2:$H$7486,2,FALSE)</f>
        <v>Abarrotes</v>
      </c>
      <c r="F1685" s="9">
        <f t="shared" si="105"/>
        <v>3</v>
      </c>
      <c r="G1685" s="9">
        <f t="shared" si="106"/>
        <v>6</v>
      </c>
      <c r="H1685" s="10" t="str">
        <f t="shared" si="107"/>
        <v xml:space="preserve">insert into producto (
	id_producto,
	nom_producto,
	precio,
	cod_unidad_medida,
	cod_categ_producto)
values (
	1683,
	'Vainilla líquida',
	8900,
	3,
	6);
</v>
      </c>
    </row>
    <row r="1686" spans="1:8" ht="200.15" customHeight="1" x14ac:dyDescent="0.35">
      <c r="A1686" s="9" t="str">
        <f>SUBSTITUTE(Productos!A1687,"'","''")</f>
        <v>Vainilla líquida, edra</v>
      </c>
      <c r="B1686" s="9">
        <f t="shared" si="104"/>
        <v>1684</v>
      </c>
      <c r="C1686" s="9">
        <f>Productos!D1687</f>
        <v>12000</v>
      </c>
      <c r="D1686" s="9" t="str">
        <f>VLOOKUP(A1686,'Base de datos'!$E$2:$H$7486,4,FALSE)</f>
        <v>lt.</v>
      </c>
      <c r="E1686" s="9" t="str">
        <f>VLOOKUP(A1686,'Base de datos'!$E$2:$H$7486,2,FALSE)</f>
        <v>Abarrotes</v>
      </c>
      <c r="F1686" s="9">
        <f t="shared" si="105"/>
        <v>3</v>
      </c>
      <c r="G1686" s="9">
        <f t="shared" si="106"/>
        <v>6</v>
      </c>
      <c r="H1686" s="10" t="str">
        <f t="shared" si="107"/>
        <v xml:space="preserve">insert into producto (
	id_producto,
	nom_producto,
	precio,
	cod_unidad_medida,
	cod_categ_producto)
values (
	1684,
	'Vainilla líquida, edra',
	12000,
	3,
	6);
</v>
      </c>
    </row>
    <row r="1687" spans="1:8" ht="200.15" customHeight="1" x14ac:dyDescent="0.35">
      <c r="A1687" s="9" t="str">
        <f>SUBSTITUTE(Productos!A1688,"'","''")</f>
        <v>Vainilla vaina</v>
      </c>
      <c r="B1687" s="9">
        <f t="shared" si="104"/>
        <v>1685</v>
      </c>
      <c r="C1687" s="9">
        <f>Productos!D1688</f>
        <v>4000</v>
      </c>
      <c r="D1687" s="9" t="str">
        <f>VLOOKUP(A1687,'Base de datos'!$E$2:$H$7486,4,FALSE)</f>
        <v>unidad</v>
      </c>
      <c r="E1687" s="9" t="str">
        <f>VLOOKUP(A1687,'Base de datos'!$E$2:$H$7486,2,FALSE)</f>
        <v>Abarrotes</v>
      </c>
      <c r="F1687" s="9">
        <f t="shared" si="105"/>
        <v>5</v>
      </c>
      <c r="G1687" s="9">
        <f t="shared" si="106"/>
        <v>6</v>
      </c>
      <c r="H1687" s="10" t="str">
        <f t="shared" si="107"/>
        <v xml:space="preserve">insert into producto (
	id_producto,
	nom_producto,
	precio,
	cod_unidad_medida,
	cod_categ_producto)
values (
	1685,
	'Vainilla vaina',
	4000,
	5,
	6);
</v>
      </c>
    </row>
    <row r="1688" spans="1:8" ht="200.15" customHeight="1" x14ac:dyDescent="0.35">
      <c r="A1688" s="9" t="str">
        <f>SUBSTITUTE(Productos!A1689,"'","''")</f>
        <v>Vara de apio</v>
      </c>
      <c r="B1688" s="9">
        <f t="shared" si="104"/>
        <v>1686</v>
      </c>
      <c r="C1688" s="9">
        <f>Productos!D1689</f>
        <v>300</v>
      </c>
      <c r="D1688" s="9" t="str">
        <f>VLOOKUP(A1688,'Base de datos'!$E$2:$H$7486,4,FALSE)</f>
        <v>unidad</v>
      </c>
      <c r="E1688" s="9" t="str">
        <f>VLOOKUP(A1688,'Base de datos'!$E$2:$H$7486,2,FALSE)</f>
        <v>Frutas y verduras</v>
      </c>
      <c r="F1688" s="9">
        <f t="shared" si="105"/>
        <v>5</v>
      </c>
      <c r="G1688" s="9">
        <f t="shared" si="106"/>
        <v>1</v>
      </c>
      <c r="H1688" s="10" t="str">
        <f t="shared" si="107"/>
        <v xml:space="preserve">insert into producto (
	id_producto,
	nom_producto,
	precio,
	cod_unidad_medida,
	cod_categ_producto)
values (
	1686,
	'Vara de apio',
	300,
	5,
	1);
</v>
      </c>
    </row>
    <row r="1689" spans="1:8" ht="200.15" customHeight="1" x14ac:dyDescent="0.35">
      <c r="A1689" s="9" t="str">
        <f>SUBSTITUTE(Productos!A1690,"'","''")</f>
        <v>Varilla bambú o mini brocheta 12 0 15 cm</v>
      </c>
      <c r="B1689" s="9">
        <f t="shared" si="104"/>
        <v>1687</v>
      </c>
      <c r="C1689" s="9">
        <f>Productos!D1690</f>
        <v>12000</v>
      </c>
      <c r="D1689" s="9" t="str">
        <f>VLOOKUP(A1689,'Base de datos'!$E$2:$H$7486,4,FALSE)</f>
        <v>unidad</v>
      </c>
      <c r="E1689" s="9" t="str">
        <f>VLOOKUP(A1689,'Base de datos'!$E$2:$H$7486,2,FALSE)</f>
        <v>No alimenticios</v>
      </c>
      <c r="F1689" s="9">
        <f t="shared" si="105"/>
        <v>5</v>
      </c>
      <c r="G1689" s="9">
        <f t="shared" si="106"/>
        <v>8</v>
      </c>
      <c r="H1689" s="10" t="str">
        <f t="shared" si="107"/>
        <v xml:space="preserve">insert into producto (
	id_producto,
	nom_producto,
	precio,
	cod_unidad_medida,
	cod_categ_producto)
values (
	1687,
	'Varilla bambú o mini brocheta 12 0 15 cm',
	12000,
	5,
	8);
</v>
      </c>
    </row>
    <row r="1690" spans="1:8" ht="200.15" customHeight="1" x14ac:dyDescent="0.35">
      <c r="A1690" s="9" t="str">
        <f>SUBSTITUTE(Productos!A1691,"'","''")</f>
        <v>Vasos descartables pequeños pqt</v>
      </c>
      <c r="B1690" s="9">
        <f t="shared" si="104"/>
        <v>1688</v>
      </c>
      <c r="C1690" s="9">
        <f>Productos!D1691</f>
        <v>2390</v>
      </c>
      <c r="D1690" s="9" t="str">
        <f>VLOOKUP(A1690,'Base de datos'!$E$2:$H$7486,4,FALSE)</f>
        <v>unidad</v>
      </c>
      <c r="E1690" s="9" t="str">
        <f>VLOOKUP(A1690,'Base de datos'!$E$2:$H$7486,2,FALSE)</f>
        <v>Artículos de aseo</v>
      </c>
      <c r="F1690" s="9">
        <f t="shared" si="105"/>
        <v>5</v>
      </c>
      <c r="G1690" s="9">
        <f t="shared" si="106"/>
        <v>9</v>
      </c>
      <c r="H1690" s="10" t="str">
        <f t="shared" si="107"/>
        <v xml:space="preserve">insert into producto (
	id_producto,
	nom_producto,
	precio,
	cod_unidad_medida,
	cod_categ_producto)
values (
	1688,
	'Vasos descartables pequeños pqt',
	2390,
	5,
	9);
</v>
      </c>
    </row>
    <row r="1691" spans="1:8" ht="200.15" customHeight="1" x14ac:dyDescent="0.35">
      <c r="A1691" s="9" t="str">
        <f>SUBSTITUTE(Productos!A1692,"'","''")</f>
        <v>Vasos plásticos chicos transparentes</v>
      </c>
      <c r="B1691" s="9">
        <f t="shared" si="104"/>
        <v>1689</v>
      </c>
      <c r="C1691" s="9">
        <f>Productos!D1692</f>
        <v>500</v>
      </c>
      <c r="D1691" s="9" t="str">
        <f>VLOOKUP(A1691,'Base de datos'!$E$2:$H$7486,4,FALSE)</f>
        <v>unidad</v>
      </c>
      <c r="E1691" s="9" t="str">
        <f>VLOOKUP(A1691,'Base de datos'!$E$2:$H$7486,2,FALSE)</f>
        <v>No alimenticios</v>
      </c>
      <c r="F1691" s="9">
        <f t="shared" si="105"/>
        <v>5</v>
      </c>
      <c r="G1691" s="9">
        <f t="shared" si="106"/>
        <v>8</v>
      </c>
      <c r="H1691" s="10" t="str">
        <f t="shared" si="107"/>
        <v xml:space="preserve">insert into producto (
	id_producto,
	nom_producto,
	precio,
	cod_unidad_medida,
	cod_categ_producto)
values (
	1689,
	'Vasos plásticos chicos transparentes',
	500,
	5,
	8);
</v>
      </c>
    </row>
    <row r="1692" spans="1:8" ht="200.15" customHeight="1" x14ac:dyDescent="0.35">
      <c r="A1692" s="9" t="str">
        <f>SUBSTITUTE(Productos!A1693,"'","''")</f>
        <v>Verduras primavera</v>
      </c>
      <c r="B1692" s="9">
        <f t="shared" si="104"/>
        <v>1690</v>
      </c>
      <c r="C1692" s="9">
        <f>Productos!D1693</f>
        <v>3425</v>
      </c>
      <c r="D1692" s="9" t="str">
        <f>VLOOKUP(A1692,'Base de datos'!$E$2:$H$7486,4,FALSE)</f>
        <v>Kg.</v>
      </c>
      <c r="E1692" s="9" t="str">
        <f>VLOOKUP(A1692,'Base de datos'!$E$2:$H$7486,2,FALSE)</f>
        <v>Congelados</v>
      </c>
      <c r="F1692" s="9">
        <f t="shared" si="105"/>
        <v>1</v>
      </c>
      <c r="G1692" s="9">
        <f t="shared" si="106"/>
        <v>4</v>
      </c>
      <c r="H1692" s="10" t="str">
        <f t="shared" si="107"/>
        <v xml:space="preserve">insert into producto (
	id_producto,
	nom_producto,
	precio,
	cod_unidad_medida,
	cod_categ_producto)
values (
	1690,
	'Verduras primavera',
	3425,
	1,
	4);
</v>
      </c>
    </row>
    <row r="1693" spans="1:8" ht="200.15" customHeight="1" x14ac:dyDescent="0.35">
      <c r="A1693" s="9" t="str">
        <f>SUBSTITUTE(Productos!A1694,"'","''")</f>
        <v>Vermouth "Rosso" bot</v>
      </c>
      <c r="B1693" s="9">
        <f t="shared" si="104"/>
        <v>1691</v>
      </c>
      <c r="C1693" s="9">
        <f>Productos!D1694</f>
        <v>5590</v>
      </c>
      <c r="D1693" s="9" t="str">
        <f>VLOOKUP(A1693,'Base de datos'!$E$2:$H$7486,4,FALSE)</f>
        <v>unidad</v>
      </c>
      <c r="E1693" s="9" t="str">
        <f>VLOOKUP(A1693,'Base de datos'!$E$2:$H$7486,2,FALSE)</f>
        <v>Carnes, cecinas y embutidos</v>
      </c>
      <c r="F1693" s="9">
        <f t="shared" si="105"/>
        <v>5</v>
      </c>
      <c r="G1693" s="9">
        <f t="shared" si="106"/>
        <v>2</v>
      </c>
      <c r="H1693" s="10" t="str">
        <f t="shared" si="107"/>
        <v xml:space="preserve">insert into producto (
	id_producto,
	nom_producto,
	precio,
	cod_unidad_medida,
	cod_categ_producto)
values (
	1691,
	'Vermouth "Rosso" bot',
	5590,
	5,
	2);
</v>
      </c>
    </row>
    <row r="1694" spans="1:8" ht="200.15" customHeight="1" x14ac:dyDescent="0.35">
      <c r="A1694" s="9" t="str">
        <f>SUBSTITUTE(Productos!A1695,"'","''")</f>
        <v>Vermouth "Rosso" botella</v>
      </c>
      <c r="B1694" s="9">
        <f t="shared" si="104"/>
        <v>1692</v>
      </c>
      <c r="C1694" s="9">
        <f>Productos!D1695</f>
        <v>5590</v>
      </c>
      <c r="D1694" s="9" t="str">
        <f>VLOOKUP(A1694,'Base de datos'!$E$2:$H$7486,4,FALSE)</f>
        <v>unidad</v>
      </c>
      <c r="E1694" s="9" t="str">
        <f>VLOOKUP(A1694,'Base de datos'!$E$2:$H$7486,2,FALSE)</f>
        <v>Carnes, cecinas y embutidos</v>
      </c>
      <c r="F1694" s="9">
        <f t="shared" si="105"/>
        <v>5</v>
      </c>
      <c r="G1694" s="9">
        <f t="shared" si="106"/>
        <v>2</v>
      </c>
      <c r="H1694" s="10" t="str">
        <f t="shared" si="107"/>
        <v xml:space="preserve">insert into producto (
	id_producto,
	nom_producto,
	precio,
	cod_unidad_medida,
	cod_categ_producto)
values (
	1692,
	'Vermouth "Rosso" botella',
	5590,
	5,
	2);
</v>
      </c>
    </row>
    <row r="1695" spans="1:8" ht="200.15" customHeight="1" x14ac:dyDescent="0.35">
      <c r="A1695" s="9" t="str">
        <f>SUBSTITUTE(Productos!A1696,"'","''")</f>
        <v>Vermut "Rosso" bot</v>
      </c>
      <c r="B1695" s="9">
        <f t="shared" si="104"/>
        <v>1693</v>
      </c>
      <c r="C1695" s="9">
        <f>Productos!D1696</f>
        <v>5590</v>
      </c>
      <c r="D1695" s="9" t="str">
        <f>VLOOKUP(A1695,'Base de datos'!$E$2:$H$7486,4,FALSE)</f>
        <v>unidad</v>
      </c>
      <c r="E1695" s="9" t="str">
        <f>VLOOKUP(A1695,'Base de datos'!$E$2:$H$7486,2,FALSE)</f>
        <v>Vinos, licores y bebidas</v>
      </c>
      <c r="F1695" s="9">
        <f t="shared" si="105"/>
        <v>5</v>
      </c>
      <c r="G1695" s="9">
        <f t="shared" si="106"/>
        <v>7</v>
      </c>
      <c r="H1695" s="10" t="str">
        <f t="shared" si="107"/>
        <v xml:space="preserve">insert into producto (
	id_producto,
	nom_producto,
	precio,
	cod_unidad_medida,
	cod_categ_producto)
values (
	1693,
	'Vermut "Rosso" bot',
	5590,
	5,
	7);
</v>
      </c>
    </row>
    <row r="1696" spans="1:8" ht="200.15" customHeight="1" x14ac:dyDescent="0.35">
      <c r="A1696" s="9" t="str">
        <f>SUBSTITUTE(Productos!A1697,"'","''")</f>
        <v>Vienesas (sureñas) (25 unidades) paquete</v>
      </c>
      <c r="B1696" s="9">
        <f t="shared" si="104"/>
        <v>1694</v>
      </c>
      <c r="C1696" s="9">
        <f>Productos!D1697</f>
        <v>6000</v>
      </c>
      <c r="D1696" s="9" t="str">
        <f>VLOOKUP(A1696,'Base de datos'!$E$2:$H$7486,4,FALSE)</f>
        <v>unidad</v>
      </c>
      <c r="E1696" s="9" t="str">
        <f>VLOOKUP(A1696,'Base de datos'!$E$2:$H$7486,2,FALSE)</f>
        <v>Carnes, cecinas y embutidos</v>
      </c>
      <c r="F1696" s="9">
        <f t="shared" si="105"/>
        <v>5</v>
      </c>
      <c r="G1696" s="9">
        <f t="shared" si="106"/>
        <v>2</v>
      </c>
      <c r="H1696" s="10" t="str">
        <f t="shared" si="107"/>
        <v xml:space="preserve">insert into producto (
	id_producto,
	nom_producto,
	precio,
	cod_unidad_medida,
	cod_categ_producto)
values (
	1694,
	'Vienesas (sureñas) (25 unidades) paquete',
	6000,
	5,
	2);
</v>
      </c>
    </row>
    <row r="1697" spans="1:8" ht="200.15" customHeight="1" x14ac:dyDescent="0.35">
      <c r="A1697" s="9" t="str">
        <f>SUBSTITUTE(Productos!A1698,"'","''")</f>
        <v>Vinagre balsámico</v>
      </c>
      <c r="B1697" s="9">
        <f t="shared" si="104"/>
        <v>1695</v>
      </c>
      <c r="C1697" s="9">
        <f>Productos!D1698</f>
        <v>8853.3333333333339</v>
      </c>
      <c r="D1697" s="9" t="str">
        <f>VLOOKUP(A1697,'Base de datos'!$E$2:$H$7486,4,FALSE)</f>
        <v>lt.</v>
      </c>
      <c r="E1697" s="9" t="str">
        <f>VLOOKUP(A1697,'Base de datos'!$E$2:$H$7486,2,FALSE)</f>
        <v>Abarrotes</v>
      </c>
      <c r="F1697" s="9">
        <f t="shared" si="105"/>
        <v>3</v>
      </c>
      <c r="G1697" s="9">
        <f t="shared" si="106"/>
        <v>6</v>
      </c>
      <c r="H1697" s="10" t="str">
        <f t="shared" si="107"/>
        <v xml:space="preserve">insert into producto (
	id_producto,
	nom_producto,
	precio,
	cod_unidad_medida,
	cod_categ_producto)
values (
	1695,
	'Vinagre balsámico',
	8853.33333333333,
	3,
	6);
</v>
      </c>
    </row>
    <row r="1698" spans="1:8" ht="200.15" customHeight="1" x14ac:dyDescent="0.35">
      <c r="A1698" s="9" t="str">
        <f>SUBSTITUTE(Productos!A1699,"'","''")</f>
        <v>Vinagre blanco</v>
      </c>
      <c r="B1698" s="9">
        <f t="shared" si="104"/>
        <v>1696</v>
      </c>
      <c r="C1698" s="9">
        <f>Productos!D1699</f>
        <v>2415.3333333333335</v>
      </c>
      <c r="D1698" s="9" t="str">
        <f>VLOOKUP(A1698,'Base de datos'!$E$2:$H$7486,4,FALSE)</f>
        <v>lt.</v>
      </c>
      <c r="E1698" s="9" t="str">
        <f>VLOOKUP(A1698,'Base de datos'!$E$2:$H$7486,2,FALSE)</f>
        <v>Frutas y verduras</v>
      </c>
      <c r="F1698" s="9">
        <f t="shared" si="105"/>
        <v>3</v>
      </c>
      <c r="G1698" s="9">
        <f t="shared" si="106"/>
        <v>1</v>
      </c>
      <c r="H1698" s="10" t="str">
        <f t="shared" si="107"/>
        <v xml:space="preserve">insert into producto (
	id_producto,
	nom_producto,
	precio,
	cod_unidad_medida,
	cod_categ_producto)
values (
	1696,
	'Vinagre blanco',
	2415.33333333333,
	3,
	1);
</v>
      </c>
    </row>
    <row r="1699" spans="1:8" ht="200.15" customHeight="1" x14ac:dyDescent="0.35">
      <c r="A1699" s="9" t="str">
        <f>SUBSTITUTE(Productos!A1700,"'","''")</f>
        <v>Vinagre blanco (para agua termocirculador)</v>
      </c>
      <c r="B1699" s="9">
        <f t="shared" si="104"/>
        <v>1697</v>
      </c>
      <c r="C1699" s="9">
        <f>Productos!D1700</f>
        <v>2690</v>
      </c>
      <c r="D1699" s="9" t="str">
        <f>VLOOKUP(A1699,'Base de datos'!$E$2:$H$7486,4,FALSE)</f>
        <v>lt.</v>
      </c>
      <c r="E1699" s="9" t="str">
        <f>VLOOKUP(A1699,'Base de datos'!$E$2:$H$7486,2,FALSE)</f>
        <v>Abarrotes</v>
      </c>
      <c r="F1699" s="9">
        <f t="shared" si="105"/>
        <v>3</v>
      </c>
      <c r="G1699" s="9">
        <f t="shared" si="106"/>
        <v>6</v>
      </c>
      <c r="H1699" s="10" t="str">
        <f t="shared" si="107"/>
        <v xml:space="preserve">insert into producto (
	id_producto,
	nom_producto,
	precio,
	cod_unidad_medida,
	cod_categ_producto)
values (
	1697,
	'Vinagre blanco (para agua termocirculador)',
	2690,
	3,
	6);
</v>
      </c>
    </row>
    <row r="1700" spans="1:8" ht="200.15" customHeight="1" x14ac:dyDescent="0.35">
      <c r="A1700" s="9" t="str">
        <f>SUBSTITUTE(Productos!A1701,"'","''")</f>
        <v>Vinagre blanco 1lt bot.</v>
      </c>
      <c r="B1700" s="9">
        <f t="shared" si="104"/>
        <v>1698</v>
      </c>
      <c r="C1700" s="9">
        <f>Productos!D1701</f>
        <v>2690</v>
      </c>
      <c r="D1700" s="9" t="str">
        <f>VLOOKUP(A1700,'Base de datos'!$E$2:$H$7486,4,FALSE)</f>
        <v>unidad</v>
      </c>
      <c r="E1700" s="9" t="str">
        <f>VLOOKUP(A1700,'Base de datos'!$E$2:$H$7486,2,FALSE)</f>
        <v>Abarrotes</v>
      </c>
      <c r="F1700" s="9">
        <f t="shared" si="105"/>
        <v>5</v>
      </c>
      <c r="G1700" s="9">
        <f t="shared" si="106"/>
        <v>6</v>
      </c>
      <c r="H1700" s="10" t="str">
        <f t="shared" si="107"/>
        <v xml:space="preserve">insert into producto (
	id_producto,
	nom_producto,
	precio,
	cod_unidad_medida,
	cod_categ_producto)
values (
	1698,
	'Vinagre blanco 1lt bot.',
	2690,
	5,
	6);
</v>
      </c>
    </row>
    <row r="1701" spans="1:8" ht="200.15" customHeight="1" x14ac:dyDescent="0.35">
      <c r="A1701" s="9" t="str">
        <f>SUBSTITUTE(Productos!A1702,"'","''")</f>
        <v>Vinagre blanco 750cc bot.</v>
      </c>
      <c r="B1701" s="9">
        <f t="shared" si="104"/>
        <v>1699</v>
      </c>
      <c r="C1701" s="9">
        <f>Productos!D1702</f>
        <v>2690</v>
      </c>
      <c r="D1701" s="9" t="str">
        <f>VLOOKUP(A1701,'Base de datos'!$E$2:$H$7486,4,FALSE)</f>
        <v>unidad</v>
      </c>
      <c r="E1701" s="9" t="str">
        <f>VLOOKUP(A1701,'Base de datos'!$E$2:$H$7486,2,FALSE)</f>
        <v>Abarrotes</v>
      </c>
      <c r="F1701" s="9">
        <f t="shared" si="105"/>
        <v>5</v>
      </c>
      <c r="G1701" s="9">
        <f t="shared" si="106"/>
        <v>6</v>
      </c>
      <c r="H1701" s="10" t="str">
        <f t="shared" si="107"/>
        <v xml:space="preserve">insert into producto (
	id_producto,
	nom_producto,
	precio,
	cod_unidad_medida,
	cod_categ_producto)
values (
	1699,
	'Vinagre blanco 750cc bot.',
	2690,
	5,
	6);
</v>
      </c>
    </row>
    <row r="1702" spans="1:8" ht="200.15" customHeight="1" x14ac:dyDescent="0.35">
      <c r="A1702" s="9" t="str">
        <f>SUBSTITUTE(Productos!A1703,"'","''")</f>
        <v>Vinagre blanco cc</v>
      </c>
      <c r="B1702" s="9">
        <f t="shared" si="104"/>
        <v>1700</v>
      </c>
      <c r="C1702" s="9">
        <f>Productos!D1703</f>
        <v>2690</v>
      </c>
      <c r="D1702" s="9" t="str">
        <f>VLOOKUP(A1702,'Base de datos'!$E$2:$H$7486,4,FALSE)</f>
        <v>unidad</v>
      </c>
      <c r="E1702" s="9" t="str">
        <f>VLOOKUP(A1702,'Base de datos'!$E$2:$H$7486,2,FALSE)</f>
        <v>Abarrotes</v>
      </c>
      <c r="F1702" s="9">
        <f t="shared" si="105"/>
        <v>5</v>
      </c>
      <c r="G1702" s="9">
        <f t="shared" si="106"/>
        <v>6</v>
      </c>
      <c r="H1702" s="10" t="str">
        <f t="shared" si="107"/>
        <v xml:space="preserve">insert into producto (
	id_producto,
	nom_producto,
	precio,
	cod_unidad_medida,
	cod_categ_producto)
values (
	1700,
	'Vinagre blanco cc',
	2690,
	5,
	6);
</v>
      </c>
    </row>
    <row r="1703" spans="1:8" ht="200.15" customHeight="1" x14ac:dyDescent="0.35">
      <c r="A1703" s="9" t="str">
        <f>SUBSTITUTE(Productos!A1704,"'","''")</f>
        <v>Vinagre de arroz</v>
      </c>
      <c r="B1703" s="9">
        <f t="shared" si="104"/>
        <v>1701</v>
      </c>
      <c r="C1703" s="9">
        <f>Productos!D1704</f>
        <v>8000</v>
      </c>
      <c r="D1703" s="9" t="str">
        <f>VLOOKUP(A1703,'Base de datos'!$E$2:$H$7486,4,FALSE)</f>
        <v>Kg.</v>
      </c>
      <c r="E1703" s="9" t="str">
        <f>VLOOKUP(A1703,'Base de datos'!$E$2:$H$7486,2,FALSE)</f>
        <v>Abarrotes</v>
      </c>
      <c r="F1703" s="9">
        <f t="shared" si="105"/>
        <v>1</v>
      </c>
      <c r="G1703" s="9">
        <f t="shared" si="106"/>
        <v>6</v>
      </c>
      <c r="H1703" s="10" t="str">
        <f t="shared" si="107"/>
        <v xml:space="preserve">insert into producto (
	id_producto,
	nom_producto,
	precio,
	cod_unidad_medida,
	cod_categ_producto)
values (
	1701,
	'Vinagre de arroz',
	8000,
	1,
	6);
</v>
      </c>
    </row>
    <row r="1704" spans="1:8" ht="200.15" customHeight="1" x14ac:dyDescent="0.35">
      <c r="A1704" s="9" t="str">
        <f>SUBSTITUTE(Productos!A1705,"'","''")</f>
        <v>Vinagre de frambuesa</v>
      </c>
      <c r="B1704" s="9">
        <f t="shared" si="104"/>
        <v>1702</v>
      </c>
      <c r="C1704" s="9">
        <f>Productos!D1705</f>
        <v>9500</v>
      </c>
      <c r="D1704" s="9" t="str">
        <f>VLOOKUP(A1704,'Base de datos'!$E$2:$H$7486,4,FALSE)</f>
        <v>lt.</v>
      </c>
      <c r="E1704" s="9" t="str">
        <f>VLOOKUP(A1704,'Base de datos'!$E$2:$H$7486,2,FALSE)</f>
        <v>Abarrotes</v>
      </c>
      <c r="F1704" s="9">
        <f t="shared" si="105"/>
        <v>3</v>
      </c>
      <c r="G1704" s="9">
        <f t="shared" si="106"/>
        <v>6</v>
      </c>
      <c r="H1704" s="10" t="str">
        <f t="shared" si="107"/>
        <v xml:space="preserve">insert into producto (
	id_producto,
	nom_producto,
	precio,
	cod_unidad_medida,
	cod_categ_producto)
values (
	1702,
	'Vinagre de frambuesa',
	9500,
	3,
	6);
</v>
      </c>
    </row>
    <row r="1705" spans="1:8" ht="200.15" customHeight="1" x14ac:dyDescent="0.35">
      <c r="A1705" s="9" t="str">
        <f>SUBSTITUTE(Productos!A1706,"'","''")</f>
        <v>Vinagre de jerez</v>
      </c>
      <c r="B1705" s="9">
        <f t="shared" si="104"/>
        <v>1703</v>
      </c>
      <c r="C1705" s="9">
        <f>Productos!D1706</f>
        <v>8000</v>
      </c>
      <c r="D1705" s="9" t="str">
        <f>VLOOKUP(A1705,'Base de datos'!$E$2:$H$7486,4,FALSE)</f>
        <v>lt.</v>
      </c>
      <c r="E1705" s="9" t="str">
        <f>VLOOKUP(A1705,'Base de datos'!$E$2:$H$7486,2,FALSE)</f>
        <v>Abarrotes</v>
      </c>
      <c r="F1705" s="9">
        <f t="shared" si="105"/>
        <v>3</v>
      </c>
      <c r="G1705" s="9">
        <f t="shared" si="106"/>
        <v>6</v>
      </c>
      <c r="H1705" s="10" t="str">
        <f t="shared" si="107"/>
        <v xml:space="preserve">insert into producto (
	id_producto,
	nom_producto,
	precio,
	cod_unidad_medida,
	cod_categ_producto)
values (
	1703,
	'Vinagre de jerez',
	8000,
	3,
	6);
</v>
      </c>
    </row>
    <row r="1706" spans="1:8" ht="200.15" customHeight="1" x14ac:dyDescent="0.35">
      <c r="A1706" s="9" t="str">
        <f>SUBSTITUTE(Productos!A1707,"'","''")</f>
        <v>Vinagre de manzana</v>
      </c>
      <c r="B1706" s="9">
        <f t="shared" si="104"/>
        <v>1704</v>
      </c>
      <c r="C1706" s="9">
        <f>Productos!D1707</f>
        <v>4490</v>
      </c>
      <c r="D1706" s="9" t="str">
        <f>VLOOKUP(A1706,'Base de datos'!$E$2:$H$7486,4,FALSE)</f>
        <v>lt.</v>
      </c>
      <c r="E1706" s="9" t="str">
        <f>VLOOKUP(A1706,'Base de datos'!$E$2:$H$7486,2,FALSE)</f>
        <v>Abarrotes</v>
      </c>
      <c r="F1706" s="9">
        <f t="shared" si="105"/>
        <v>3</v>
      </c>
      <c r="G1706" s="9">
        <f t="shared" si="106"/>
        <v>6</v>
      </c>
      <c r="H1706" s="10" t="str">
        <f t="shared" si="107"/>
        <v xml:space="preserve">insert into producto (
	id_producto,
	nom_producto,
	precio,
	cod_unidad_medida,
	cod_categ_producto)
values (
	1704,
	'Vinagre de manzana',
	4490,
	3,
	6);
</v>
      </c>
    </row>
    <row r="1707" spans="1:8" ht="200.15" customHeight="1" x14ac:dyDescent="0.35">
      <c r="A1707" s="9" t="str">
        <f>SUBSTITUTE(Productos!A1708,"'","''")</f>
        <v>Vinagre de vino blanco</v>
      </c>
      <c r="B1707" s="9">
        <f t="shared" si="104"/>
        <v>1705</v>
      </c>
      <c r="C1707" s="9">
        <f>Productos!D1708</f>
        <v>2690</v>
      </c>
      <c r="D1707" s="9" t="str">
        <f>VLOOKUP(A1707,'Base de datos'!$E$2:$H$7486,4,FALSE)</f>
        <v>lt.</v>
      </c>
      <c r="E1707" s="9" t="str">
        <f>VLOOKUP(A1707,'Base de datos'!$E$2:$H$7486,2,FALSE)</f>
        <v>Carnes, cecinas y embutidos</v>
      </c>
      <c r="F1707" s="9">
        <f t="shared" si="105"/>
        <v>3</v>
      </c>
      <c r="G1707" s="9">
        <f t="shared" si="106"/>
        <v>2</v>
      </c>
      <c r="H1707" s="10" t="str">
        <f t="shared" si="107"/>
        <v xml:space="preserve">insert into producto (
	id_producto,
	nom_producto,
	precio,
	cod_unidad_medida,
	cod_categ_producto)
values (
	1705,
	'Vinagre de vino blanco',
	2690,
	3,
	2);
</v>
      </c>
    </row>
    <row r="1708" spans="1:8" ht="200.15" customHeight="1" x14ac:dyDescent="0.35">
      <c r="A1708" s="9" t="str">
        <f>SUBSTITUTE(Productos!A1709,"'","''")</f>
        <v>Vinagre rojo</v>
      </c>
      <c r="B1708" s="9">
        <f t="shared" si="104"/>
        <v>1706</v>
      </c>
      <c r="C1708" s="9">
        <f>Productos!D1709</f>
        <v>3500</v>
      </c>
      <c r="D1708" s="9" t="str">
        <f>VLOOKUP(A1708,'Base de datos'!$E$2:$H$7486,4,FALSE)</f>
        <v>lt.</v>
      </c>
      <c r="E1708" s="9" t="str">
        <f>VLOOKUP(A1708,'Base de datos'!$E$2:$H$7486,2,FALSE)</f>
        <v>Abarrotes</v>
      </c>
      <c r="F1708" s="9">
        <f t="shared" si="105"/>
        <v>3</v>
      </c>
      <c r="G1708" s="9">
        <f t="shared" si="106"/>
        <v>6</v>
      </c>
      <c r="H1708" s="10" t="str">
        <f t="shared" si="107"/>
        <v xml:space="preserve">insert into producto (
	id_producto,
	nom_producto,
	precio,
	cod_unidad_medida,
	cod_categ_producto)
values (
	1706,
	'Vinagre rojo',
	3500,
	3,
	6);
</v>
      </c>
    </row>
    <row r="1709" spans="1:8" ht="200.15" customHeight="1" x14ac:dyDescent="0.35">
      <c r="A1709" s="9" t="str">
        <f>SUBSTITUTE(Productos!A1710,"'","''")</f>
        <v>Vinagre tinto</v>
      </c>
      <c r="B1709" s="9">
        <f t="shared" si="104"/>
        <v>1707</v>
      </c>
      <c r="C1709" s="9">
        <f>Productos!D1710</f>
        <v>3500</v>
      </c>
      <c r="D1709" s="9" t="str">
        <f>VLOOKUP(A1709,'Base de datos'!$E$2:$H$7486,4,FALSE)</f>
        <v>lt.</v>
      </c>
      <c r="E1709" s="9" t="str">
        <f>VLOOKUP(A1709,'Base de datos'!$E$2:$H$7486,2,FALSE)</f>
        <v>Abarrotes</v>
      </c>
      <c r="F1709" s="9">
        <f t="shared" si="105"/>
        <v>3</v>
      </c>
      <c r="G1709" s="9">
        <f t="shared" si="106"/>
        <v>6</v>
      </c>
      <c r="H1709" s="10" t="str">
        <f t="shared" si="107"/>
        <v xml:space="preserve">insert into producto (
	id_producto,
	nom_producto,
	precio,
	cod_unidad_medida,
	cod_categ_producto)
values (
	1707,
	'Vinagre tinto',
	3500,
	3,
	6);
</v>
      </c>
    </row>
    <row r="1710" spans="1:8" ht="200.15" customHeight="1" x14ac:dyDescent="0.35">
      <c r="A1710" s="9" t="str">
        <f>SUBSTITUTE(Productos!A1711,"'","''")</f>
        <v>Vino blanco</v>
      </c>
      <c r="B1710" s="9">
        <f t="shared" si="104"/>
        <v>1708</v>
      </c>
      <c r="C1710" s="9">
        <f>Productos!D1711</f>
        <v>2690.7692307692309</v>
      </c>
      <c r="D1710" s="9" t="str">
        <f>VLOOKUP(A1710,'Base de datos'!$E$2:$H$7486,4,FALSE)</f>
        <v>lt.</v>
      </c>
      <c r="E1710" s="9" t="str">
        <f>VLOOKUP(A1710,'Base de datos'!$E$2:$H$7486,2,FALSE)</f>
        <v>Abarrotes</v>
      </c>
      <c r="F1710" s="9">
        <f t="shared" si="105"/>
        <v>3</v>
      </c>
      <c r="G1710" s="9">
        <f t="shared" si="106"/>
        <v>6</v>
      </c>
      <c r="H1710" s="10" t="str">
        <f t="shared" si="107"/>
        <v xml:space="preserve">insert into producto (
	id_producto,
	nom_producto,
	precio,
	cod_unidad_medida,
	cod_categ_producto)
values (
	1708,
	'Vino blanco',
	2690.76923076923,
	3,
	6);
</v>
      </c>
    </row>
    <row r="1711" spans="1:8" ht="200.15" customHeight="1" x14ac:dyDescent="0.35">
      <c r="A1711" s="9" t="str">
        <f>SUBSTITUTE(Productos!A1712,"'","''")</f>
        <v>Vino blanco - cepa Chardonnay bot</v>
      </c>
      <c r="B1711" s="9">
        <f t="shared" si="104"/>
        <v>1709</v>
      </c>
      <c r="C1711" s="9">
        <f>Productos!D1712</f>
        <v>2690.7692307692309</v>
      </c>
      <c r="D1711" s="9" t="str">
        <f>VLOOKUP(A1711,'Base de datos'!$E$2:$H$7486,4,FALSE)</f>
        <v>unidad</v>
      </c>
      <c r="E1711" s="9" t="str">
        <f>VLOOKUP(A1711,'Base de datos'!$E$2:$H$7486,2,FALSE)</f>
        <v>Carnes, cecinas y embutidos</v>
      </c>
      <c r="F1711" s="9">
        <f t="shared" si="105"/>
        <v>5</v>
      </c>
      <c r="G1711" s="9">
        <f t="shared" si="106"/>
        <v>2</v>
      </c>
      <c r="H1711" s="10" t="str">
        <f t="shared" si="107"/>
        <v xml:space="preserve">insert into producto (
	id_producto,
	nom_producto,
	precio,
	cod_unidad_medida,
	cod_categ_producto)
values (
	1709,
	'Vino blanco - cepa Chardonnay bot',
	2690.76923076923,
	5,
	2);
</v>
      </c>
    </row>
    <row r="1712" spans="1:8" ht="200.15" customHeight="1" x14ac:dyDescent="0.35">
      <c r="A1712" s="9" t="str">
        <f>SUBSTITUTE(Productos!A1713,"'","''")</f>
        <v>Vino blanco - cepa Gewürztraminer bot</v>
      </c>
      <c r="B1712" s="9">
        <f t="shared" si="104"/>
        <v>1710</v>
      </c>
      <c r="C1712" s="9">
        <f>Productos!D1713</f>
        <v>2690.7692307692309</v>
      </c>
      <c r="D1712" s="9" t="str">
        <f>VLOOKUP(A1712,'Base de datos'!$E$2:$H$7486,4,FALSE)</f>
        <v>unidad</v>
      </c>
      <c r="E1712" s="9" t="str">
        <f>VLOOKUP(A1712,'Base de datos'!$E$2:$H$7486,2,FALSE)</f>
        <v>Carnes, cecinas y embutidos</v>
      </c>
      <c r="F1712" s="9">
        <f t="shared" si="105"/>
        <v>5</v>
      </c>
      <c r="G1712" s="9">
        <f t="shared" si="106"/>
        <v>2</v>
      </c>
      <c r="H1712" s="10" t="str">
        <f t="shared" si="107"/>
        <v xml:space="preserve">insert into producto (
	id_producto,
	nom_producto,
	precio,
	cod_unidad_medida,
	cod_categ_producto)
values (
	1710,
	'Vino blanco - cepa Gewürztraminer bot',
	2690.76923076923,
	5,
	2);
</v>
      </c>
    </row>
    <row r="1713" spans="1:8" ht="200.15" customHeight="1" x14ac:dyDescent="0.35">
      <c r="A1713" s="9" t="str">
        <f>SUBSTITUTE(Productos!A1714,"'","''")</f>
        <v>Vino blanco - cepa Moscatel viña choapa bot</v>
      </c>
      <c r="B1713" s="9">
        <f t="shared" si="104"/>
        <v>1711</v>
      </c>
      <c r="C1713" s="9">
        <f>Productos!D1714</f>
        <v>2690.7692307692309</v>
      </c>
      <c r="D1713" s="9" t="str">
        <f>VLOOKUP(A1713,'Base de datos'!$E$2:$H$7486,4,FALSE)</f>
        <v>unidad</v>
      </c>
      <c r="E1713" s="9" t="str">
        <f>VLOOKUP(A1713,'Base de datos'!$E$2:$H$7486,2,FALSE)</f>
        <v>Vinos, licores y bebidas</v>
      </c>
      <c r="F1713" s="9">
        <f t="shared" si="105"/>
        <v>5</v>
      </c>
      <c r="G1713" s="9">
        <f t="shared" si="106"/>
        <v>7</v>
      </c>
      <c r="H1713" s="10" t="str">
        <f t="shared" si="107"/>
        <v xml:space="preserve">insert into producto (
	id_producto,
	nom_producto,
	precio,
	cod_unidad_medida,
	cod_categ_producto)
values (
	1711,
	'Vino blanco - cepa Moscatel viña choapa bot',
	2690.76923076923,
	5,
	7);
</v>
      </c>
    </row>
    <row r="1714" spans="1:8" ht="200.15" customHeight="1" x14ac:dyDescent="0.35">
      <c r="A1714" s="9" t="str">
        <f>SUBSTITUTE(Productos!A1715,"'","''")</f>
        <v>Vino blanco - cepa Riesling bot</v>
      </c>
      <c r="B1714" s="9">
        <f t="shared" si="104"/>
        <v>1712</v>
      </c>
      <c r="C1714" s="9">
        <f>Productos!D1715</f>
        <v>2690.7692307692309</v>
      </c>
      <c r="D1714" s="9" t="str">
        <f>VLOOKUP(A1714,'Base de datos'!$E$2:$H$7486,4,FALSE)</f>
        <v>unidad</v>
      </c>
      <c r="E1714" s="9" t="str">
        <f>VLOOKUP(A1714,'Base de datos'!$E$2:$H$7486,2,FALSE)</f>
        <v>Carnes, cecinas y embutidos</v>
      </c>
      <c r="F1714" s="9">
        <f t="shared" si="105"/>
        <v>5</v>
      </c>
      <c r="G1714" s="9">
        <f t="shared" si="106"/>
        <v>2</v>
      </c>
      <c r="H1714" s="10" t="str">
        <f t="shared" si="107"/>
        <v xml:space="preserve">insert into producto (
	id_producto,
	nom_producto,
	precio,
	cod_unidad_medida,
	cod_categ_producto)
values (
	1712,
	'Vino blanco - cepa Riesling bot',
	2690.76923076923,
	5,
	2);
</v>
      </c>
    </row>
    <row r="1715" spans="1:8" ht="200.15" customHeight="1" x14ac:dyDescent="0.35">
      <c r="A1715" s="9" t="str">
        <f>SUBSTITUTE(Productos!A1716,"'","''")</f>
        <v>Vino blanco - cepa Viognier bot</v>
      </c>
      <c r="B1715" s="9">
        <f t="shared" si="104"/>
        <v>1713</v>
      </c>
      <c r="C1715" s="9">
        <f>Productos!D1716</f>
        <v>2690.7692307692309</v>
      </c>
      <c r="D1715" s="9" t="str">
        <f>VLOOKUP(A1715,'Base de datos'!$E$2:$H$7486,4,FALSE)</f>
        <v>unidad</v>
      </c>
      <c r="E1715" s="9" t="str">
        <f>VLOOKUP(A1715,'Base de datos'!$E$2:$H$7486,2,FALSE)</f>
        <v>Vinos, licores y bebidas</v>
      </c>
      <c r="F1715" s="9">
        <f t="shared" si="105"/>
        <v>5</v>
      </c>
      <c r="G1715" s="9">
        <f t="shared" si="106"/>
        <v>7</v>
      </c>
      <c r="H1715" s="10" t="str">
        <f t="shared" si="107"/>
        <v xml:space="preserve">insert into producto (
	id_producto,
	nom_producto,
	precio,
	cod_unidad_medida,
	cod_categ_producto)
values (
	1713,
	'Vino blanco - cepa Viognier bot',
	2690.76923076923,
	5,
	7);
</v>
      </c>
    </row>
    <row r="1716" spans="1:8" ht="200.15" customHeight="1" x14ac:dyDescent="0.35">
      <c r="A1716" s="9" t="str">
        <f>SUBSTITUTE(Productos!A1717,"'","''")</f>
        <v>Vino blanco - ensamblaje (hecho con 2 cepas o más) bot</v>
      </c>
      <c r="B1716" s="9">
        <f t="shared" si="104"/>
        <v>1714</v>
      </c>
      <c r="C1716" s="9">
        <f>Productos!D1717</f>
        <v>2690.7692307692309</v>
      </c>
      <c r="D1716" s="9" t="str">
        <f>VLOOKUP(A1716,'Base de datos'!$E$2:$H$7486,4,FALSE)</f>
        <v>unidad</v>
      </c>
      <c r="E1716" s="9" t="str">
        <f>VLOOKUP(A1716,'Base de datos'!$E$2:$H$7486,2,FALSE)</f>
        <v>Carnes, cecinas y embutidos</v>
      </c>
      <c r="F1716" s="9">
        <f t="shared" si="105"/>
        <v>5</v>
      </c>
      <c r="G1716" s="9">
        <f t="shared" si="106"/>
        <v>2</v>
      </c>
      <c r="H1716" s="10" t="str">
        <f t="shared" si="107"/>
        <v xml:space="preserve">insert into producto (
	id_producto,
	nom_producto,
	precio,
	cod_unidad_medida,
	cod_categ_producto)
values (
	1714,
	'Vino blanco - ensamblaje (hecho con 2 cepas o más) bot',
	2690.76923076923,
	5,
	2);
</v>
      </c>
    </row>
    <row r="1717" spans="1:8" ht="200.15" customHeight="1" x14ac:dyDescent="0.35">
      <c r="A1717" s="9" t="str">
        <f>SUBSTITUTE(Productos!A1718,"'","''")</f>
        <v>Vino blanco cc</v>
      </c>
      <c r="B1717" s="9">
        <f t="shared" si="104"/>
        <v>1715</v>
      </c>
      <c r="C1717" s="9">
        <f>Productos!D1718</f>
        <v>2690.7692307692309</v>
      </c>
      <c r="D1717" s="9" t="str">
        <f>VLOOKUP(A1717,'Base de datos'!$E$2:$H$7486,4,FALSE)</f>
        <v>unidad</v>
      </c>
      <c r="E1717" s="9" t="str">
        <f>VLOOKUP(A1717,'Base de datos'!$E$2:$H$7486,2,FALSE)</f>
        <v>Abarrotes</v>
      </c>
      <c r="F1717" s="9">
        <f t="shared" si="105"/>
        <v>5</v>
      </c>
      <c r="G1717" s="9">
        <f t="shared" si="106"/>
        <v>6</v>
      </c>
      <c r="H1717" s="10" t="str">
        <f t="shared" si="107"/>
        <v xml:space="preserve">insert into producto (
	id_producto,
	nom_producto,
	precio,
	cod_unidad_medida,
	cod_categ_producto)
values (
	1715,
	'Vino blanco cc',
	2690.76923076923,
	5,
	6);
</v>
      </c>
    </row>
    <row r="1718" spans="1:8" ht="200.15" customHeight="1" x14ac:dyDescent="0.35">
      <c r="A1718" s="9" t="str">
        <f>SUBSTITUTE(Productos!A1719,"'","''")</f>
        <v>Vino blanco económico (750 cc, con corcho) botella</v>
      </c>
      <c r="B1718" s="9">
        <f t="shared" si="104"/>
        <v>1716</v>
      </c>
      <c r="C1718" s="9">
        <f>Productos!D1719</f>
        <v>2690.7692307692309</v>
      </c>
      <c r="D1718" s="9" t="str">
        <f>VLOOKUP(A1718,'Base de datos'!$E$2:$H$7486,4,FALSE)</f>
        <v>unidad</v>
      </c>
      <c r="E1718" s="9" t="str">
        <f>VLOOKUP(A1718,'Base de datos'!$E$2:$H$7486,2,FALSE)</f>
        <v>Carnes, cecinas y embutidos</v>
      </c>
      <c r="F1718" s="9">
        <f t="shared" si="105"/>
        <v>5</v>
      </c>
      <c r="G1718" s="9">
        <f t="shared" si="106"/>
        <v>2</v>
      </c>
      <c r="H1718" s="10" t="str">
        <f t="shared" si="107"/>
        <v xml:space="preserve">insert into producto (
	id_producto,
	nom_producto,
	precio,
	cod_unidad_medida,
	cod_categ_producto)
values (
	1716,
	'Vino blanco económico (750 cc, con corcho) botella',
	2690.76923076923,
	5,
	2);
</v>
      </c>
    </row>
    <row r="1719" spans="1:8" ht="200.15" customHeight="1" x14ac:dyDescent="0.35">
      <c r="A1719" s="9" t="str">
        <f>SUBSTITUTE(Productos!A1720,"'","''")</f>
        <v>Vino cabernet franc 750cc bot.</v>
      </c>
      <c r="B1719" s="9">
        <f t="shared" si="104"/>
        <v>1717</v>
      </c>
      <c r="C1719" s="9">
        <f>Productos!D1720</f>
        <v>2690.7692307692309</v>
      </c>
      <c r="D1719" s="9" t="str">
        <f>VLOOKUP(A1719,'Base de datos'!$E$2:$H$7486,4,FALSE)</f>
        <v>unidad</v>
      </c>
      <c r="E1719" s="9" t="str">
        <f>VLOOKUP(A1719,'Base de datos'!$E$2:$H$7486,2,FALSE)</f>
        <v>Vinos, licores y bebidas</v>
      </c>
      <c r="F1719" s="9">
        <f t="shared" si="105"/>
        <v>5</v>
      </c>
      <c r="G1719" s="9">
        <f t="shared" si="106"/>
        <v>7</v>
      </c>
      <c r="H1719" s="10" t="str">
        <f t="shared" si="107"/>
        <v xml:space="preserve">insert into producto (
	id_producto,
	nom_producto,
	precio,
	cod_unidad_medida,
	cod_categ_producto)
values (
	1717,
	'Vino cabernet franc 750cc bot.',
	2690.76923076923,
	5,
	7);
</v>
      </c>
    </row>
    <row r="1720" spans="1:8" ht="200.15" customHeight="1" x14ac:dyDescent="0.35">
      <c r="A1720" s="9" t="str">
        <f>SUBSTITUTE(Productos!A1721,"'","''")</f>
        <v>Vino carignan varietal 750cc bot.</v>
      </c>
      <c r="B1720" s="9">
        <f t="shared" si="104"/>
        <v>1718</v>
      </c>
      <c r="C1720" s="9">
        <f>Productos!D1721</f>
        <v>2690.7692307692309</v>
      </c>
      <c r="D1720" s="9" t="str">
        <f>VLOOKUP(A1720,'Base de datos'!$E$2:$H$7486,4,FALSE)</f>
        <v>unidad</v>
      </c>
      <c r="E1720" s="9" t="str">
        <f>VLOOKUP(A1720,'Base de datos'!$E$2:$H$7486,2,FALSE)</f>
        <v>Vinos, licores y bebidas</v>
      </c>
      <c r="F1720" s="9">
        <f t="shared" si="105"/>
        <v>5</v>
      </c>
      <c r="G1720" s="9">
        <f t="shared" si="106"/>
        <v>7</v>
      </c>
      <c r="H1720" s="10" t="str">
        <f t="shared" si="107"/>
        <v xml:space="preserve">insert into producto (
	id_producto,
	nom_producto,
	precio,
	cod_unidad_medida,
	cod_categ_producto)
values (
	1718,
	'Vino carignan varietal 750cc bot.',
	2690.76923076923,
	5,
	7);
</v>
      </c>
    </row>
    <row r="1721" spans="1:8" ht="200.15" customHeight="1" x14ac:dyDescent="0.35">
      <c r="A1721" s="9" t="str">
        <f>SUBSTITUTE(Productos!A1722,"'","''")</f>
        <v>Vino carmenere reserva (salón comedor) bot.</v>
      </c>
      <c r="B1721" s="9">
        <f t="shared" si="104"/>
        <v>1719</v>
      </c>
      <c r="C1721" s="9">
        <f>Productos!D1722</f>
        <v>2690.7692307692309</v>
      </c>
      <c r="D1721" s="9" t="str">
        <f>VLOOKUP(A1721,'Base de datos'!$E$2:$H$7486,4,FALSE)</f>
        <v>unidad</v>
      </c>
      <c r="E1721" s="9" t="str">
        <f>VLOOKUP(A1721,'Base de datos'!$E$2:$H$7486,2,FALSE)</f>
        <v>Vinos, licores y bebidas</v>
      </c>
      <c r="F1721" s="9">
        <f t="shared" si="105"/>
        <v>5</v>
      </c>
      <c r="G1721" s="9">
        <f t="shared" si="106"/>
        <v>7</v>
      </c>
      <c r="H1721" s="10" t="str">
        <f t="shared" si="107"/>
        <v xml:space="preserve">insert into producto (
	id_producto,
	nom_producto,
	precio,
	cod_unidad_medida,
	cod_categ_producto)
values (
	1719,
	'Vino carmenere reserva (salón comedor) bot.',
	2690.76923076923,
	5,
	7);
</v>
      </c>
    </row>
    <row r="1722" spans="1:8" ht="200.15" customHeight="1" x14ac:dyDescent="0.35">
      <c r="A1722" s="9" t="str">
        <f>SUBSTITUTE(Productos!A1723,"'","''")</f>
        <v>Vino carmenere reserva 750cc bot.</v>
      </c>
      <c r="B1722" s="9">
        <f t="shared" si="104"/>
        <v>1720</v>
      </c>
      <c r="C1722" s="9">
        <f>Productos!D1723</f>
        <v>2690.7692307692309</v>
      </c>
      <c r="D1722" s="9" t="str">
        <f>VLOOKUP(A1722,'Base de datos'!$E$2:$H$7486,4,FALSE)</f>
        <v>unidad</v>
      </c>
      <c r="E1722" s="9" t="str">
        <f>VLOOKUP(A1722,'Base de datos'!$E$2:$H$7486,2,FALSE)</f>
        <v>Vinos, licores y bebidas</v>
      </c>
      <c r="F1722" s="9">
        <f t="shared" si="105"/>
        <v>5</v>
      </c>
      <c r="G1722" s="9">
        <f t="shared" si="106"/>
        <v>7</v>
      </c>
      <c r="H1722" s="10" t="str">
        <f t="shared" si="107"/>
        <v xml:space="preserve">insert into producto (
	id_producto,
	nom_producto,
	precio,
	cod_unidad_medida,
	cod_categ_producto)
values (
	1720,
	'Vino carmenere reserva 750cc bot.',
	2690.76923076923,
	5,
	7);
</v>
      </c>
    </row>
    <row r="1723" spans="1:8" ht="200.15" customHeight="1" x14ac:dyDescent="0.35">
      <c r="A1723" s="9" t="str">
        <f>SUBSTITUTE(Productos!A1724,"'","''")</f>
        <v>Vino chardonnay reserva 750cc bot.</v>
      </c>
      <c r="B1723" s="9">
        <f t="shared" si="104"/>
        <v>1721</v>
      </c>
      <c r="C1723" s="9">
        <f>Productos!D1724</f>
        <v>2690.7692307692309</v>
      </c>
      <c r="D1723" s="9" t="str">
        <f>VLOOKUP(A1723,'Base de datos'!$E$2:$H$7486,4,FALSE)</f>
        <v>unidad</v>
      </c>
      <c r="E1723" s="9" t="str">
        <f>VLOOKUP(A1723,'Base de datos'!$E$2:$H$7486,2,FALSE)</f>
        <v>Vinos, licores y bebidas</v>
      </c>
      <c r="F1723" s="9">
        <f t="shared" si="105"/>
        <v>5</v>
      </c>
      <c r="G1723" s="9">
        <f t="shared" si="106"/>
        <v>7</v>
      </c>
      <c r="H1723" s="10" t="str">
        <f t="shared" si="107"/>
        <v xml:space="preserve">insert into producto (
	id_producto,
	nom_producto,
	precio,
	cod_unidad_medida,
	cod_categ_producto)
values (
	1721,
	'Vino chardonnay reserva 750cc bot.',
	2690.76923076923,
	5,
	7);
</v>
      </c>
    </row>
    <row r="1724" spans="1:8" ht="200.15" customHeight="1" x14ac:dyDescent="0.35">
      <c r="A1724" s="9" t="str">
        <f>SUBSTITUTE(Productos!A1725,"'","''")</f>
        <v>Vino Espumante Brut (750 cc) botella</v>
      </c>
      <c r="B1724" s="9">
        <f t="shared" si="104"/>
        <v>1722</v>
      </c>
      <c r="C1724" s="9">
        <f>Productos!D1725</f>
        <v>3999</v>
      </c>
      <c r="D1724" s="9" t="str">
        <f>VLOOKUP(A1724,'Base de datos'!$E$2:$H$7486,4,FALSE)</f>
        <v>unidad</v>
      </c>
      <c r="E1724" s="9" t="str">
        <f>VLOOKUP(A1724,'Base de datos'!$E$2:$H$7486,2,FALSE)</f>
        <v>Carnes, cecinas y embutidos</v>
      </c>
      <c r="F1724" s="9">
        <f t="shared" si="105"/>
        <v>5</v>
      </c>
      <c r="G1724" s="9">
        <f t="shared" si="106"/>
        <v>2</v>
      </c>
      <c r="H1724" s="10" t="str">
        <f t="shared" si="107"/>
        <v xml:space="preserve">insert into producto (
	id_producto,
	nom_producto,
	precio,
	cod_unidad_medida,
	cod_categ_producto)
values (
	1722,
	'Vino Espumante Brut (750 cc) botella',
	3999,
	5,
	2);
</v>
      </c>
    </row>
    <row r="1725" spans="1:8" ht="200.15" customHeight="1" x14ac:dyDescent="0.35">
      <c r="A1725" s="9" t="str">
        <f>SUBSTITUTE(Productos!A1726,"'","''")</f>
        <v>Vino Espumante Demi Sec (750 cc) botella</v>
      </c>
      <c r="B1725" s="9">
        <f t="shared" si="104"/>
        <v>1723</v>
      </c>
      <c r="C1725" s="9">
        <f>Productos!D1726</f>
        <v>3999</v>
      </c>
      <c r="D1725" s="9" t="str">
        <f>VLOOKUP(A1725,'Base de datos'!$E$2:$H$7486,4,FALSE)</f>
        <v>unidad</v>
      </c>
      <c r="E1725" s="9" t="str">
        <f>VLOOKUP(A1725,'Base de datos'!$E$2:$H$7486,2,FALSE)</f>
        <v>Carnes, cecinas y embutidos</v>
      </c>
      <c r="F1725" s="9">
        <f t="shared" si="105"/>
        <v>5</v>
      </c>
      <c r="G1725" s="9">
        <f t="shared" si="106"/>
        <v>2</v>
      </c>
      <c r="H1725" s="10" t="str">
        <f t="shared" si="107"/>
        <v xml:space="preserve">insert into producto (
	id_producto,
	nom_producto,
	precio,
	cod_unidad_medida,
	cod_categ_producto)
values (
	1723,
	'Vino Espumante Demi Sec (750 cc) botella',
	3999,
	5,
	2);
</v>
      </c>
    </row>
    <row r="1726" spans="1:8" ht="200.15" customHeight="1" x14ac:dyDescent="0.35">
      <c r="A1726" s="9" t="str">
        <f>SUBSTITUTE(Productos!A1727,"'","''")</f>
        <v>Vino Espumante rosado (750 cc) botella</v>
      </c>
      <c r="B1726" s="9">
        <f t="shared" si="104"/>
        <v>1724</v>
      </c>
      <c r="C1726" s="9">
        <f>Productos!D1727</f>
        <v>5590</v>
      </c>
      <c r="D1726" s="9" t="str">
        <f>VLOOKUP(A1726,'Base de datos'!$E$2:$H$7486,4,FALSE)</f>
        <v>unidad</v>
      </c>
      <c r="E1726" s="9" t="str">
        <f>VLOOKUP(A1726,'Base de datos'!$E$2:$H$7486,2,FALSE)</f>
        <v>Carnes, cecinas y embutidos</v>
      </c>
      <c r="F1726" s="9">
        <f t="shared" si="105"/>
        <v>5</v>
      </c>
      <c r="G1726" s="9">
        <f t="shared" si="106"/>
        <v>2</v>
      </c>
      <c r="H1726" s="10" t="str">
        <f t="shared" si="107"/>
        <v xml:space="preserve">insert into producto (
	id_producto,
	nom_producto,
	precio,
	cod_unidad_medida,
	cod_categ_producto)
values (
	1724,
	'Vino Espumante rosado (750 cc) botella',
	5590,
	5,
	2);
</v>
      </c>
    </row>
    <row r="1727" spans="1:8" ht="200.15" customHeight="1" x14ac:dyDescent="0.35">
      <c r="A1727" s="9" t="str">
        <f>SUBSTITUTE(Productos!A1728,"'","''")</f>
        <v>Vino fortificado opción nacional u Oporto bot</v>
      </c>
      <c r="B1727" s="9">
        <f t="shared" si="104"/>
        <v>1725</v>
      </c>
      <c r="C1727" s="9">
        <f>Productos!D1728</f>
        <v>2690.7692307692309</v>
      </c>
      <c r="D1727" s="9" t="str">
        <f>VLOOKUP(A1727,'Base de datos'!$E$2:$H$7486,4,FALSE)</f>
        <v>unidad</v>
      </c>
      <c r="E1727" s="9" t="str">
        <f>VLOOKUP(A1727,'Base de datos'!$E$2:$H$7486,2,FALSE)</f>
        <v>Vinos, licores y bebidas</v>
      </c>
      <c r="F1727" s="9">
        <f t="shared" si="105"/>
        <v>5</v>
      </c>
      <c r="G1727" s="9">
        <f t="shared" si="106"/>
        <v>7</v>
      </c>
      <c r="H1727" s="10" t="str">
        <f t="shared" si="107"/>
        <v xml:space="preserve">insert into producto (
	id_producto,
	nom_producto,
	precio,
	cod_unidad_medida,
	cod_categ_producto)
values (
	1725,
	'Vino fortificado opción nacional u Oporto bot',
	2690.76923076923,
	5,
	7);
</v>
      </c>
    </row>
    <row r="1728" spans="1:8" ht="200.15" customHeight="1" x14ac:dyDescent="0.35">
      <c r="A1728" s="9" t="str">
        <f>SUBSTITUTE(Productos!A1729,"'","''")</f>
        <v>Vino gewürztraminer 750cc bot.</v>
      </c>
      <c r="B1728" s="9">
        <f t="shared" si="104"/>
        <v>1726</v>
      </c>
      <c r="C1728" s="9">
        <f>Productos!D1729</f>
        <v>2690.7692307692309</v>
      </c>
      <c r="D1728" s="9" t="str">
        <f>VLOOKUP(A1728,'Base de datos'!$E$2:$H$7486,4,FALSE)</f>
        <v>unidad</v>
      </c>
      <c r="E1728" s="9" t="str">
        <f>VLOOKUP(A1728,'Base de datos'!$E$2:$H$7486,2,FALSE)</f>
        <v>Vinos, licores y bebidas</v>
      </c>
      <c r="F1728" s="9">
        <f t="shared" si="105"/>
        <v>5</v>
      </c>
      <c r="G1728" s="9">
        <f t="shared" si="106"/>
        <v>7</v>
      </c>
      <c r="H1728" s="10" t="str">
        <f t="shared" si="107"/>
        <v xml:space="preserve">insert into producto (
	id_producto,
	nom_producto,
	precio,
	cod_unidad_medida,
	cod_categ_producto)
values (
	1726,
	'Vino gewürztraminer 750cc bot.',
	2690.76923076923,
	5,
	7);
</v>
      </c>
    </row>
    <row r="1729" spans="1:8" ht="200.15" customHeight="1" x14ac:dyDescent="0.35">
      <c r="A1729" s="9" t="str">
        <f>SUBSTITUTE(Productos!A1730,"'","''")</f>
        <v>Vino merlot reserva 750cc bot.</v>
      </c>
      <c r="B1729" s="9">
        <f t="shared" si="104"/>
        <v>1727</v>
      </c>
      <c r="C1729" s="9">
        <f>Productos!D1730</f>
        <v>2690.7692307692309</v>
      </c>
      <c r="D1729" s="9" t="str">
        <f>VLOOKUP(A1729,'Base de datos'!$E$2:$H$7486,4,FALSE)</f>
        <v>unidad</v>
      </c>
      <c r="E1729" s="9" t="str">
        <f>VLOOKUP(A1729,'Base de datos'!$E$2:$H$7486,2,FALSE)</f>
        <v>Vinos, licores y bebidas</v>
      </c>
      <c r="F1729" s="9">
        <f t="shared" si="105"/>
        <v>5</v>
      </c>
      <c r="G1729" s="9">
        <f t="shared" si="106"/>
        <v>7</v>
      </c>
      <c r="H1729" s="10" t="str">
        <f t="shared" si="107"/>
        <v xml:space="preserve">insert into producto (
	id_producto,
	nom_producto,
	precio,
	cod_unidad_medida,
	cod_categ_producto)
values (
	1727,
	'Vino merlot reserva 750cc bot.',
	2690.76923076923,
	5,
	7);
</v>
      </c>
    </row>
    <row r="1730" spans="1:8" ht="200.15" customHeight="1" x14ac:dyDescent="0.35">
      <c r="A1730" s="9" t="str">
        <f>SUBSTITUTE(Productos!A1731,"'","''")</f>
        <v>Vino Oporto</v>
      </c>
      <c r="B1730" s="9">
        <f t="shared" si="104"/>
        <v>1728</v>
      </c>
      <c r="C1730" s="9">
        <f>Productos!D1731</f>
        <v>8900</v>
      </c>
      <c r="D1730" s="9" t="str">
        <f>VLOOKUP(A1730,'Base de datos'!$E$2:$H$7486,4,FALSE)</f>
        <v>lt.</v>
      </c>
      <c r="E1730" s="9" t="str">
        <f>VLOOKUP(A1730,'Base de datos'!$E$2:$H$7486,2,FALSE)</f>
        <v>Abarrotes</v>
      </c>
      <c r="F1730" s="9">
        <f t="shared" si="105"/>
        <v>3</v>
      </c>
      <c r="G1730" s="9">
        <f t="shared" si="106"/>
        <v>6</v>
      </c>
      <c r="H1730" s="10" t="str">
        <f t="shared" si="107"/>
        <v xml:space="preserve">insert into producto (
	id_producto,
	nom_producto,
	precio,
	cod_unidad_medida,
	cod_categ_producto)
values (
	1728,
	'Vino Oporto',
	8900,
	3,
	6);
</v>
      </c>
    </row>
    <row r="1731" spans="1:8" ht="200.15" customHeight="1" x14ac:dyDescent="0.35">
      <c r="A1731" s="9" t="str">
        <f>SUBSTITUTE(Productos!A1732,"'","''")</f>
        <v>Vino país  bot.</v>
      </c>
      <c r="B1731" s="9">
        <f t="shared" si="104"/>
        <v>1729</v>
      </c>
      <c r="C1731" s="9">
        <f>Productos!D1732</f>
        <v>2690.7692307692309</v>
      </c>
      <c r="D1731" s="9" t="str">
        <f>VLOOKUP(A1731,'Base de datos'!$E$2:$H$7486,4,FALSE)</f>
        <v>unidad</v>
      </c>
      <c r="E1731" s="9" t="str">
        <f>VLOOKUP(A1731,'Base de datos'!$E$2:$H$7486,2,FALSE)</f>
        <v>Vinos, licores y bebidas</v>
      </c>
      <c r="F1731" s="9">
        <f t="shared" si="105"/>
        <v>5</v>
      </c>
      <c r="G1731" s="9">
        <f t="shared" si="106"/>
        <v>7</v>
      </c>
      <c r="H1731" s="10" t="str">
        <f t="shared" si="107"/>
        <v xml:space="preserve">insert into producto (
	id_producto,
	nom_producto,
	precio,
	cod_unidad_medida,
	cod_categ_producto)
values (
	1729,
	'Vino país  bot.',
	2690.76923076923,
	5,
	7);
</v>
      </c>
    </row>
    <row r="1732" spans="1:8" ht="200.15" customHeight="1" x14ac:dyDescent="0.35">
      <c r="A1732" s="9" t="str">
        <f>SUBSTITUTE(Productos!A1733,"'","''")</f>
        <v>Vino pinot gris 750cc bot.</v>
      </c>
      <c r="B1732" s="9">
        <f t="shared" ref="B1732:B1795" si="108">ROW()-2</f>
        <v>1730</v>
      </c>
      <c r="C1732" s="9">
        <f>Productos!D1733</f>
        <v>2690.7692307692309</v>
      </c>
      <c r="D1732" s="9" t="str">
        <f>VLOOKUP(A1732,'Base de datos'!$E$2:$H$7486,4,FALSE)</f>
        <v>unidad</v>
      </c>
      <c r="E1732" s="9" t="str">
        <f>VLOOKUP(A1732,'Base de datos'!$E$2:$H$7486,2,FALSE)</f>
        <v>Vinos, licores y bebidas</v>
      </c>
      <c r="F1732" s="9">
        <f t="shared" ref="F1732:F1795" si="109">IF(D1732="unidad",5,IF(D1732="Kg.",1,IF(D1732="gr.",2,IF(D1732="lt.",3,IF(D1732="ml.",4,IF(D1732="mt.",6,"error"))))))</f>
        <v>5</v>
      </c>
      <c r="G1732" s="9">
        <f t="shared" ref="G1732:G1795" si="110">IF(E1732="Frutas y verduras",1,IF(E1732="Carnes, cecinas y embutidos",2,IF(E1732="Mariscos y pescados",3,IF(E1732="Congelados",4,IF(E1732="Ovo lácteos",5,IF(E1732="Abarrotes",6,IF(E1732="Vinos, licores y bebidas",7,IF(E1732="No alimenticios",8,IF(E1732="Artículos de aseo",9,IF(E1732="Equipos y otros",10,0))))))))))</f>
        <v>7</v>
      </c>
      <c r="H1732" s="10" t="str">
        <f t="shared" ref="H1732:H1795" si="111">"insert into "&amp;$B$1&amp;" ("&amp;CHAR(10)&amp;
CHAR(9)&amp;$B$2&amp;","&amp;CHAR(10)&amp;
CHAR(9)&amp;$A$2&amp;","&amp;CHAR(10)&amp;
CHAR(9)&amp;$C$2&amp;","&amp;CHAR(10)&amp;
CHAR(9)&amp;$F$2&amp;","&amp;CHAR(10)&amp;
CHAR(9)&amp;$G$2&amp;")"&amp;CHAR(10)&amp;
"values ("&amp;CHAR(10)&amp;
CHAR(9)&amp;B1732&amp;","&amp;CHAR(10)&amp;
CHAR(9)&amp;"'"&amp;SUBSTITUTE(A1732,"'","''")&amp;"',"&amp;CHAR(10)&amp;
CHAR(9)&amp;C1732&amp;","&amp;CHAR(10)&amp;
CHAR(9)&amp;F1732&amp;","&amp;CHAR(10)&amp;
CHAR(9)&amp;G1732&amp;");"&amp;CHAR(10)</f>
        <v xml:space="preserve">insert into producto (
	id_producto,
	nom_producto,
	precio,
	cod_unidad_medida,
	cod_categ_producto)
values (
	1730,
	'Vino pinot gris 750cc bot.',
	2690.76923076923,
	5,
	7);
</v>
      </c>
    </row>
    <row r="1733" spans="1:8" ht="200.15" customHeight="1" x14ac:dyDescent="0.35">
      <c r="A1733" s="9" t="str">
        <f>SUBSTITUTE(Productos!A1734,"'","''")</f>
        <v>Vino pinot noir reserva (salón comedor) bot.</v>
      </c>
      <c r="B1733" s="9">
        <f t="shared" si="108"/>
        <v>1731</v>
      </c>
      <c r="C1733" s="9">
        <f>Productos!D1734</f>
        <v>2690.7692307692309</v>
      </c>
      <c r="D1733" s="9" t="str">
        <f>VLOOKUP(A1733,'Base de datos'!$E$2:$H$7486,4,FALSE)</f>
        <v>unidad</v>
      </c>
      <c r="E1733" s="9" t="str">
        <f>VLOOKUP(A1733,'Base de datos'!$E$2:$H$7486,2,FALSE)</f>
        <v>Vinos, licores y bebidas</v>
      </c>
      <c r="F1733" s="9">
        <f t="shared" si="109"/>
        <v>5</v>
      </c>
      <c r="G1733" s="9">
        <f t="shared" si="110"/>
        <v>7</v>
      </c>
      <c r="H1733" s="10" t="str">
        <f t="shared" si="111"/>
        <v xml:space="preserve">insert into producto (
	id_producto,
	nom_producto,
	precio,
	cod_unidad_medida,
	cod_categ_producto)
values (
	1731,
	'Vino pinot noir reserva (salón comedor) bot.',
	2690.76923076923,
	5,
	7);
</v>
      </c>
    </row>
    <row r="1734" spans="1:8" ht="200.15" customHeight="1" x14ac:dyDescent="0.35">
      <c r="A1734" s="9" t="str">
        <f>SUBSTITUTE(Productos!A1735,"'","''")</f>
        <v>Vino Pipeño</v>
      </c>
      <c r="B1734" s="9">
        <f t="shared" si="108"/>
        <v>1732</v>
      </c>
      <c r="C1734" s="9">
        <f>Productos!D1735</f>
        <v>2690.7692307692309</v>
      </c>
      <c r="D1734" s="9" t="str">
        <f>VLOOKUP(A1734,'Base de datos'!$E$2:$H$7486,4,FALSE)</f>
        <v>lt.</v>
      </c>
      <c r="E1734" s="9" t="str">
        <f>VLOOKUP(A1734,'Base de datos'!$E$2:$H$7486,2,FALSE)</f>
        <v>Carnes, cecinas y embutidos</v>
      </c>
      <c r="F1734" s="9">
        <f t="shared" si="109"/>
        <v>3</v>
      </c>
      <c r="G1734" s="9">
        <f t="shared" si="110"/>
        <v>2</v>
      </c>
      <c r="H1734" s="10" t="str">
        <f t="shared" si="111"/>
        <v xml:space="preserve">insert into producto (
	id_producto,
	nom_producto,
	precio,
	cod_unidad_medida,
	cod_categ_producto)
values (
	1732,
	'Vino Pipeño',
	2690.76923076923,
	3,
	2);
</v>
      </c>
    </row>
    <row r="1735" spans="1:8" ht="200.15" customHeight="1" x14ac:dyDescent="0.35">
      <c r="A1735" s="9" t="str">
        <f>SUBSTITUTE(Productos!A1736,"'","''")</f>
        <v>Vino Pipeño blanco bot</v>
      </c>
      <c r="B1735" s="9">
        <f t="shared" si="108"/>
        <v>1733</v>
      </c>
      <c r="C1735" s="9">
        <f>Productos!D1736</f>
        <v>2690.7692307692309</v>
      </c>
      <c r="D1735" s="9" t="str">
        <f>VLOOKUP(A1735,'Base de datos'!$E$2:$H$7486,4,FALSE)</f>
        <v>unidad</v>
      </c>
      <c r="E1735" s="9" t="str">
        <f>VLOOKUP(A1735,'Base de datos'!$E$2:$H$7486,2,FALSE)</f>
        <v>Carnes, cecinas y embutidos</v>
      </c>
      <c r="F1735" s="9">
        <f t="shared" si="109"/>
        <v>5</v>
      </c>
      <c r="G1735" s="9">
        <f t="shared" si="110"/>
        <v>2</v>
      </c>
      <c r="H1735" s="10" t="str">
        <f t="shared" si="111"/>
        <v xml:space="preserve">insert into producto (
	id_producto,
	nom_producto,
	precio,
	cod_unidad_medida,
	cod_categ_producto)
values (
	1733,
	'Vino Pipeño blanco bot',
	2690.76923076923,
	5,
	2);
</v>
      </c>
    </row>
    <row r="1736" spans="1:8" ht="200.15" customHeight="1" x14ac:dyDescent="0.35">
      <c r="A1736" s="9" t="str">
        <f>SUBSTITUTE(Productos!A1737,"'","''")</f>
        <v>Vino Pipeño bot</v>
      </c>
      <c r="B1736" s="9">
        <f t="shared" si="108"/>
        <v>1734</v>
      </c>
      <c r="C1736" s="9">
        <f>Productos!D1737</f>
        <v>2690.7692307692309</v>
      </c>
      <c r="D1736" s="9" t="str">
        <f>VLOOKUP(A1736,'Base de datos'!$E$2:$H$7486,4,FALSE)</f>
        <v>unidad</v>
      </c>
      <c r="E1736" s="9" t="str">
        <f>VLOOKUP(A1736,'Base de datos'!$E$2:$H$7486,2,FALSE)</f>
        <v>Vinos, licores y bebidas</v>
      </c>
      <c r="F1736" s="9">
        <f t="shared" si="109"/>
        <v>5</v>
      </c>
      <c r="G1736" s="9">
        <f t="shared" si="110"/>
        <v>7</v>
      </c>
      <c r="H1736" s="10" t="str">
        <f t="shared" si="111"/>
        <v xml:space="preserve">insert into producto (
	id_producto,
	nom_producto,
	precio,
	cod_unidad_medida,
	cod_categ_producto)
values (
	1734,
	'Vino Pipeño bot',
	2690.76923076923,
	5,
	7);
</v>
      </c>
    </row>
    <row r="1737" spans="1:8" ht="200.15" customHeight="1" x14ac:dyDescent="0.35">
      <c r="A1737" s="9" t="str">
        <f>SUBSTITUTE(Productos!A1738,"'","''")</f>
        <v>Vino reserva carmenere 750cc bot.</v>
      </c>
      <c r="B1737" s="9">
        <f t="shared" si="108"/>
        <v>1735</v>
      </c>
      <c r="C1737" s="9">
        <f>Productos!D1738</f>
        <v>2690.7692307692309</v>
      </c>
      <c r="D1737" s="9" t="str">
        <f>VLOOKUP(A1737,'Base de datos'!$E$2:$H$7486,4,FALSE)</f>
        <v>unidad</v>
      </c>
      <c r="E1737" s="9" t="str">
        <f>VLOOKUP(A1737,'Base de datos'!$E$2:$H$7486,2,FALSE)</f>
        <v>Vinos, licores y bebidas</v>
      </c>
      <c r="F1737" s="9">
        <f t="shared" si="109"/>
        <v>5</v>
      </c>
      <c r="G1737" s="9">
        <f t="shared" si="110"/>
        <v>7</v>
      </c>
      <c r="H1737" s="10" t="str">
        <f t="shared" si="111"/>
        <v xml:space="preserve">insert into producto (
	id_producto,
	nom_producto,
	precio,
	cod_unidad_medida,
	cod_categ_producto)
values (
	1735,
	'Vino reserva carmenere 750cc bot.',
	2690.76923076923,
	5,
	7);
</v>
      </c>
    </row>
    <row r="1738" spans="1:8" ht="200.15" customHeight="1" x14ac:dyDescent="0.35">
      <c r="A1738" s="9" t="str">
        <f>SUBSTITUTE(Productos!A1739,"'","''")</f>
        <v>Vino rosé 750cc  bot.</v>
      </c>
      <c r="B1738" s="9">
        <f t="shared" si="108"/>
        <v>1736</v>
      </c>
      <c r="C1738" s="9">
        <f>Productos!D1739</f>
        <v>2690.7692307692309</v>
      </c>
      <c r="D1738" s="9" t="str">
        <f>VLOOKUP(A1738,'Base de datos'!$E$2:$H$7486,4,FALSE)</f>
        <v>unidad</v>
      </c>
      <c r="E1738" s="9" t="str">
        <f>VLOOKUP(A1738,'Base de datos'!$E$2:$H$7486,2,FALSE)</f>
        <v>Vinos, licores y bebidas</v>
      </c>
      <c r="F1738" s="9">
        <f t="shared" si="109"/>
        <v>5</v>
      </c>
      <c r="G1738" s="9">
        <f t="shared" si="110"/>
        <v>7</v>
      </c>
      <c r="H1738" s="10" t="str">
        <f t="shared" si="111"/>
        <v xml:space="preserve">insert into producto (
	id_producto,
	nom_producto,
	precio,
	cod_unidad_medida,
	cod_categ_producto)
values (
	1736,
	'Vino rosé 750cc  bot.',
	2690.76923076923,
	5,
	7);
</v>
      </c>
    </row>
    <row r="1739" spans="1:8" ht="200.15" customHeight="1" x14ac:dyDescent="0.35">
      <c r="A1739" s="9" t="str">
        <f>SUBSTITUTE(Productos!A1740,"'","''")</f>
        <v>Vino sauvignon blanc reserva 750cc bot.</v>
      </c>
      <c r="B1739" s="9">
        <f t="shared" si="108"/>
        <v>1737</v>
      </c>
      <c r="C1739" s="9">
        <f>Productos!D1740</f>
        <v>2690.7692307692309</v>
      </c>
      <c r="D1739" s="9" t="str">
        <f>VLOOKUP(A1739,'Base de datos'!$E$2:$H$7486,4,FALSE)</f>
        <v>unidad</v>
      </c>
      <c r="E1739" s="9" t="str">
        <f>VLOOKUP(A1739,'Base de datos'!$E$2:$H$7486,2,FALSE)</f>
        <v>Vinos, licores y bebidas</v>
      </c>
      <c r="F1739" s="9">
        <f t="shared" si="109"/>
        <v>5</v>
      </c>
      <c r="G1739" s="9">
        <f t="shared" si="110"/>
        <v>7</v>
      </c>
      <c r="H1739" s="10" t="str">
        <f t="shared" si="111"/>
        <v xml:space="preserve">insert into producto (
	id_producto,
	nom_producto,
	precio,
	cod_unidad_medida,
	cod_categ_producto)
values (
	1737,
	'Vino sauvignon blanc reserva 750cc bot.',
	2690.76923076923,
	5,
	7);
</v>
      </c>
    </row>
    <row r="1740" spans="1:8" ht="200.15" customHeight="1" x14ac:dyDescent="0.35">
      <c r="A1740" s="9" t="str">
        <f>SUBSTITUTE(Productos!A1741,"'","''")</f>
        <v>Vino syrah 750cc bot.</v>
      </c>
      <c r="B1740" s="9">
        <f t="shared" si="108"/>
        <v>1738</v>
      </c>
      <c r="C1740" s="9">
        <f>Productos!D1741</f>
        <v>2690.7692307692309</v>
      </c>
      <c r="D1740" s="9" t="str">
        <f>VLOOKUP(A1740,'Base de datos'!$E$2:$H$7486,4,FALSE)</f>
        <v>unidad</v>
      </c>
      <c r="E1740" s="9" t="str">
        <f>VLOOKUP(A1740,'Base de datos'!$E$2:$H$7486,2,FALSE)</f>
        <v>Vinos, licores y bebidas</v>
      </c>
      <c r="F1740" s="9">
        <f t="shared" si="109"/>
        <v>5</v>
      </c>
      <c r="G1740" s="9">
        <f t="shared" si="110"/>
        <v>7</v>
      </c>
      <c r="H1740" s="10" t="str">
        <f t="shared" si="111"/>
        <v xml:space="preserve">insert into producto (
	id_producto,
	nom_producto,
	precio,
	cod_unidad_medida,
	cod_categ_producto)
values (
	1738,
	'Vino syrah 750cc bot.',
	2690.76923076923,
	5,
	7);
</v>
      </c>
    </row>
    <row r="1741" spans="1:8" ht="200.15" customHeight="1" x14ac:dyDescent="0.35">
      <c r="A1741" s="9" t="str">
        <f>SUBSTITUTE(Productos!A1742,"'","''")</f>
        <v>Vino tinto</v>
      </c>
      <c r="B1741" s="9">
        <f t="shared" si="108"/>
        <v>1739</v>
      </c>
      <c r="C1741" s="9">
        <f>Productos!D1742</f>
        <v>2768.8888888888887</v>
      </c>
      <c r="D1741" s="9" t="str">
        <f>VLOOKUP(A1741,'Base de datos'!$E$2:$H$7486,4,FALSE)</f>
        <v>lt.</v>
      </c>
      <c r="E1741" s="9" t="str">
        <f>VLOOKUP(A1741,'Base de datos'!$E$2:$H$7486,2,FALSE)</f>
        <v>Abarrotes</v>
      </c>
      <c r="F1741" s="9">
        <f t="shared" si="109"/>
        <v>3</v>
      </c>
      <c r="G1741" s="9">
        <f t="shared" si="110"/>
        <v>6</v>
      </c>
      <c r="H1741" s="10" t="str">
        <f t="shared" si="111"/>
        <v xml:space="preserve">insert into producto (
	id_producto,
	nom_producto,
	precio,
	cod_unidad_medida,
	cod_categ_producto)
values (
	1739,
	'Vino tinto',
	2768.88888888889,
	3,
	6);
</v>
      </c>
    </row>
    <row r="1742" spans="1:8" ht="200.15" customHeight="1" x14ac:dyDescent="0.35">
      <c r="A1742" s="9" t="str">
        <f>SUBSTITUTE(Productos!A1743,"'","''")</f>
        <v>Vino tinto - cepa carignan bot</v>
      </c>
      <c r="B1742" s="9">
        <f t="shared" si="108"/>
        <v>1740</v>
      </c>
      <c r="C1742" s="9">
        <f>Productos!D1743</f>
        <v>2690.7692307692309</v>
      </c>
      <c r="D1742" s="9" t="str">
        <f>VLOOKUP(A1742,'Base de datos'!$E$2:$H$7486,4,FALSE)</f>
        <v>unidad</v>
      </c>
      <c r="E1742" s="9" t="str">
        <f>VLOOKUP(A1742,'Base de datos'!$E$2:$H$7486,2,FALSE)</f>
        <v>Carnes, cecinas y embutidos</v>
      </c>
      <c r="F1742" s="9">
        <f t="shared" si="109"/>
        <v>5</v>
      </c>
      <c r="G1742" s="9">
        <f t="shared" si="110"/>
        <v>2</v>
      </c>
      <c r="H1742" s="10" t="str">
        <f t="shared" si="111"/>
        <v xml:space="preserve">insert into producto (
	id_producto,
	nom_producto,
	precio,
	cod_unidad_medida,
	cod_categ_producto)
values (
	1740,
	'Vino tinto - cepa carignan bot',
	2690.76923076923,
	5,
	2);
</v>
      </c>
    </row>
    <row r="1743" spans="1:8" ht="200.15" customHeight="1" x14ac:dyDescent="0.35">
      <c r="A1743" s="9" t="str">
        <f>SUBSTITUTE(Productos!A1744,"'","''")</f>
        <v>Vino tinto - cepa Carmenere bot</v>
      </c>
      <c r="B1743" s="9">
        <f t="shared" si="108"/>
        <v>1741</v>
      </c>
      <c r="C1743" s="9">
        <f>Productos!D1744</f>
        <v>2690.7692307692309</v>
      </c>
      <c r="D1743" s="9" t="str">
        <f>VLOOKUP(A1743,'Base de datos'!$E$2:$H$7486,4,FALSE)</f>
        <v>unidad</v>
      </c>
      <c r="E1743" s="9" t="str">
        <f>VLOOKUP(A1743,'Base de datos'!$E$2:$H$7486,2,FALSE)</f>
        <v>Carnes, cecinas y embutidos</v>
      </c>
      <c r="F1743" s="9">
        <f t="shared" si="109"/>
        <v>5</v>
      </c>
      <c r="G1743" s="9">
        <f t="shared" si="110"/>
        <v>2</v>
      </c>
      <c r="H1743" s="10" t="str">
        <f t="shared" si="111"/>
        <v xml:space="preserve">insert into producto (
	id_producto,
	nom_producto,
	precio,
	cod_unidad_medida,
	cod_categ_producto)
values (
	1741,
	'Vino tinto - cepa Carmenere bot',
	2690.76923076923,
	5,
	2);
</v>
      </c>
    </row>
    <row r="1744" spans="1:8" ht="200.15" customHeight="1" x14ac:dyDescent="0.35">
      <c r="A1744" s="9" t="str">
        <f>SUBSTITUTE(Productos!A1745,"'","''")</f>
        <v>Vino tinto - cepa malbec bot</v>
      </c>
      <c r="B1744" s="9">
        <f t="shared" si="108"/>
        <v>1742</v>
      </c>
      <c r="C1744" s="9">
        <f>Productos!D1745</f>
        <v>2690.7692307692309</v>
      </c>
      <c r="D1744" s="9" t="str">
        <f>VLOOKUP(A1744,'Base de datos'!$E$2:$H$7486,4,FALSE)</f>
        <v>unidad</v>
      </c>
      <c r="E1744" s="9" t="str">
        <f>VLOOKUP(A1744,'Base de datos'!$E$2:$H$7486,2,FALSE)</f>
        <v>Carnes, cecinas y embutidos</v>
      </c>
      <c r="F1744" s="9">
        <f t="shared" si="109"/>
        <v>5</v>
      </c>
      <c r="G1744" s="9">
        <f t="shared" si="110"/>
        <v>2</v>
      </c>
      <c r="H1744" s="10" t="str">
        <f t="shared" si="111"/>
        <v xml:space="preserve">insert into producto (
	id_producto,
	nom_producto,
	precio,
	cod_unidad_medida,
	cod_categ_producto)
values (
	1742,
	'Vino tinto - cepa malbec bot',
	2690.76923076923,
	5,
	2);
</v>
      </c>
    </row>
    <row r="1745" spans="1:8" ht="200.15" customHeight="1" x14ac:dyDescent="0.35">
      <c r="A1745" s="9" t="str">
        <f>SUBSTITUTE(Productos!A1746,"'","''")</f>
        <v>Vino tinto - cepa Merlot bot</v>
      </c>
      <c r="B1745" s="9">
        <f t="shared" si="108"/>
        <v>1743</v>
      </c>
      <c r="C1745" s="9">
        <f>Productos!D1746</f>
        <v>2690.7692307692309</v>
      </c>
      <c r="D1745" s="9" t="str">
        <f>VLOOKUP(A1745,'Base de datos'!$E$2:$H$7486,4,FALSE)</f>
        <v>unidad</v>
      </c>
      <c r="E1745" s="9" t="str">
        <f>VLOOKUP(A1745,'Base de datos'!$E$2:$H$7486,2,FALSE)</f>
        <v>Vinos, licores y bebidas</v>
      </c>
      <c r="F1745" s="9">
        <f t="shared" si="109"/>
        <v>5</v>
      </c>
      <c r="G1745" s="9">
        <f t="shared" si="110"/>
        <v>7</v>
      </c>
      <c r="H1745" s="10" t="str">
        <f t="shared" si="111"/>
        <v xml:space="preserve">insert into producto (
	id_producto,
	nom_producto,
	precio,
	cod_unidad_medida,
	cod_categ_producto)
values (
	1743,
	'Vino tinto - cepa Merlot bot',
	2690.76923076923,
	5,
	7);
</v>
      </c>
    </row>
    <row r="1746" spans="1:8" ht="200.15" customHeight="1" x14ac:dyDescent="0.35">
      <c r="A1746" s="9" t="str">
        <f>SUBSTITUTE(Productos!A1747,"'","''")</f>
        <v>Vino tinto - cepa país País salvaje bot</v>
      </c>
      <c r="B1746" s="9">
        <f t="shared" si="108"/>
        <v>1744</v>
      </c>
      <c r="C1746" s="9">
        <f>Productos!D1747</f>
        <v>2690.7692307692309</v>
      </c>
      <c r="D1746" s="9" t="str">
        <f>VLOOKUP(A1746,'Base de datos'!$E$2:$H$7486,4,FALSE)</f>
        <v>unidad</v>
      </c>
      <c r="E1746" s="9" t="str">
        <f>VLOOKUP(A1746,'Base de datos'!$E$2:$H$7486,2,FALSE)</f>
        <v>Vinos, licores y bebidas</v>
      </c>
      <c r="F1746" s="9">
        <f t="shared" si="109"/>
        <v>5</v>
      </c>
      <c r="G1746" s="9">
        <f t="shared" si="110"/>
        <v>7</v>
      </c>
      <c r="H1746" s="10" t="str">
        <f t="shared" si="111"/>
        <v xml:space="preserve">insert into producto (
	id_producto,
	nom_producto,
	precio,
	cod_unidad_medida,
	cod_categ_producto)
values (
	1744,
	'Vino tinto - cepa país País salvaje bot',
	2690.76923076923,
	5,
	7);
</v>
      </c>
    </row>
    <row r="1747" spans="1:8" ht="200.15" customHeight="1" x14ac:dyDescent="0.35">
      <c r="A1747" s="9" t="str">
        <f>SUBSTITUTE(Productos!A1748,"'","''")</f>
        <v>Vino tinto - cepa Pinot noir bot</v>
      </c>
      <c r="B1747" s="9">
        <f t="shared" si="108"/>
        <v>1745</v>
      </c>
      <c r="C1747" s="9">
        <f>Productos!D1748</f>
        <v>2690.7692307692309</v>
      </c>
      <c r="D1747" s="9" t="str">
        <f>VLOOKUP(A1747,'Base de datos'!$E$2:$H$7486,4,FALSE)</f>
        <v>unidad</v>
      </c>
      <c r="E1747" s="9" t="str">
        <f>VLOOKUP(A1747,'Base de datos'!$E$2:$H$7486,2,FALSE)</f>
        <v>Carnes, cecinas y embutidos</v>
      </c>
      <c r="F1747" s="9">
        <f t="shared" si="109"/>
        <v>5</v>
      </c>
      <c r="G1747" s="9">
        <f t="shared" si="110"/>
        <v>2</v>
      </c>
      <c r="H1747" s="10" t="str">
        <f t="shared" si="111"/>
        <v xml:space="preserve">insert into producto (
	id_producto,
	nom_producto,
	precio,
	cod_unidad_medida,
	cod_categ_producto)
values (
	1745,
	'Vino tinto - cepa Pinot noir bot',
	2690.76923076923,
	5,
	2);
</v>
      </c>
    </row>
    <row r="1748" spans="1:8" ht="200.15" customHeight="1" x14ac:dyDescent="0.35">
      <c r="A1748" s="9" t="str">
        <f>SUBSTITUTE(Productos!A1749,"'","''")</f>
        <v>Vino tinto - cepa syrah bot</v>
      </c>
      <c r="B1748" s="9">
        <f t="shared" si="108"/>
        <v>1746</v>
      </c>
      <c r="C1748" s="9">
        <f>Productos!D1749</f>
        <v>2690.7692307692309</v>
      </c>
      <c r="D1748" s="9" t="str">
        <f>VLOOKUP(A1748,'Base de datos'!$E$2:$H$7486,4,FALSE)</f>
        <v>unidad</v>
      </c>
      <c r="E1748" s="9" t="str">
        <f>VLOOKUP(A1748,'Base de datos'!$E$2:$H$7486,2,FALSE)</f>
        <v>Carnes, cecinas y embutidos</v>
      </c>
      <c r="F1748" s="9">
        <f t="shared" si="109"/>
        <v>5</v>
      </c>
      <c r="G1748" s="9">
        <f t="shared" si="110"/>
        <v>2</v>
      </c>
      <c r="H1748" s="10" t="str">
        <f t="shared" si="111"/>
        <v xml:space="preserve">insert into producto (
	id_producto,
	nom_producto,
	precio,
	cod_unidad_medida,
	cod_categ_producto)
values (
	1746,
	'Vino tinto - cepa syrah bot',
	2690.76923076923,
	5,
	2);
</v>
      </c>
    </row>
    <row r="1749" spans="1:8" ht="200.15" customHeight="1" x14ac:dyDescent="0.35">
      <c r="A1749" s="9" t="str">
        <f>SUBSTITUTE(Productos!A1750,"'","''")</f>
        <v>Vino tinto Carmenere</v>
      </c>
      <c r="B1749" s="9">
        <f t="shared" si="108"/>
        <v>1747</v>
      </c>
      <c r="C1749" s="9">
        <f>Productos!D1750</f>
        <v>2690.7692307692309</v>
      </c>
      <c r="D1749" s="9" t="str">
        <f>VLOOKUP(A1749,'Base de datos'!$E$2:$H$7486,4,FALSE)</f>
        <v>lt.</v>
      </c>
      <c r="E1749" s="9" t="str">
        <f>VLOOKUP(A1749,'Base de datos'!$E$2:$H$7486,2,FALSE)</f>
        <v>Carnes, cecinas y embutidos</v>
      </c>
      <c r="F1749" s="9">
        <f t="shared" si="109"/>
        <v>3</v>
      </c>
      <c r="G1749" s="9">
        <f t="shared" si="110"/>
        <v>2</v>
      </c>
      <c r="H1749" s="10" t="str">
        <f t="shared" si="111"/>
        <v xml:space="preserve">insert into producto (
	id_producto,
	nom_producto,
	precio,
	cod_unidad_medida,
	cod_categ_producto)
values (
	1747,
	'Vino tinto Carmenere',
	2690.76923076923,
	3,
	2);
</v>
      </c>
    </row>
    <row r="1750" spans="1:8" ht="200.15" customHeight="1" x14ac:dyDescent="0.35">
      <c r="A1750" s="9" t="str">
        <f>SUBSTITUTE(Productos!A1751,"'","''")</f>
        <v>Vino tinto Carmenere de 750 cc botella</v>
      </c>
      <c r="B1750" s="9">
        <f t="shared" si="108"/>
        <v>1748</v>
      </c>
      <c r="C1750" s="9">
        <f>Productos!D1751</f>
        <v>3500</v>
      </c>
      <c r="D1750" s="9" t="str">
        <f>VLOOKUP(A1750,'Base de datos'!$E$2:$H$7486,4,FALSE)</f>
        <v>unidad</v>
      </c>
      <c r="E1750" s="9" t="str">
        <f>VLOOKUP(A1750,'Base de datos'!$E$2:$H$7486,2,FALSE)</f>
        <v>Vinos, licores y bebidas</v>
      </c>
      <c r="F1750" s="9">
        <f t="shared" si="109"/>
        <v>5</v>
      </c>
      <c r="G1750" s="9">
        <f t="shared" si="110"/>
        <v>7</v>
      </c>
      <c r="H1750" s="10" t="str">
        <f t="shared" si="111"/>
        <v xml:space="preserve">insert into producto (
	id_producto,
	nom_producto,
	precio,
	cod_unidad_medida,
	cod_categ_producto)
values (
	1748,
	'Vino tinto Carmenere de 750 cc botella',
	3500,
	5,
	7);
</v>
      </c>
    </row>
    <row r="1751" spans="1:8" ht="200.15" customHeight="1" x14ac:dyDescent="0.35">
      <c r="A1751" s="9" t="str">
        <f>SUBSTITUTE(Productos!A1752,"'","''")</f>
        <v>Vino tinto común bot.</v>
      </c>
      <c r="B1751" s="9">
        <f t="shared" si="108"/>
        <v>1749</v>
      </c>
      <c r="C1751" s="9">
        <f>Productos!D1752</f>
        <v>2690.7692307692309</v>
      </c>
      <c r="D1751" s="9" t="str">
        <f>VLOOKUP(A1751,'Base de datos'!$E$2:$H$7486,4,FALSE)</f>
        <v>unidad</v>
      </c>
      <c r="E1751" s="9" t="str">
        <f>VLOOKUP(A1751,'Base de datos'!$E$2:$H$7486,2,FALSE)</f>
        <v>Vinos, licores y bebidas</v>
      </c>
      <c r="F1751" s="9">
        <f t="shared" si="109"/>
        <v>5</v>
      </c>
      <c r="G1751" s="9">
        <f t="shared" si="110"/>
        <v>7</v>
      </c>
      <c r="H1751" s="10" t="str">
        <f t="shared" si="111"/>
        <v xml:space="preserve">insert into producto (
	id_producto,
	nom_producto,
	precio,
	cod_unidad_medida,
	cod_categ_producto)
values (
	1749,
	'Vino tinto común bot.',
	2690.76923076923,
	5,
	7);
</v>
      </c>
    </row>
    <row r="1752" spans="1:8" ht="200.15" customHeight="1" x14ac:dyDescent="0.35">
      <c r="A1752" s="9" t="str">
        <f>SUBSTITUTE(Productos!A1753,"'","''")</f>
        <v>Vino tinto económico (750 cc, con corcho) botella</v>
      </c>
      <c r="B1752" s="9">
        <f t="shared" si="108"/>
        <v>1750</v>
      </c>
      <c r="C1752" s="9">
        <f>Productos!D1753</f>
        <v>2690.7692307692309</v>
      </c>
      <c r="D1752" s="9" t="str">
        <f>VLOOKUP(A1752,'Base de datos'!$E$2:$H$7486,4,FALSE)</f>
        <v>unidad</v>
      </c>
      <c r="E1752" s="9" t="str">
        <f>VLOOKUP(A1752,'Base de datos'!$E$2:$H$7486,2,FALSE)</f>
        <v>Carnes, cecinas y embutidos</v>
      </c>
      <c r="F1752" s="9">
        <f t="shared" si="109"/>
        <v>5</v>
      </c>
      <c r="G1752" s="9">
        <f t="shared" si="110"/>
        <v>2</v>
      </c>
      <c r="H1752" s="10" t="str">
        <f t="shared" si="111"/>
        <v xml:space="preserve">insert into producto (
	id_producto,
	nom_producto,
	precio,
	cod_unidad_medida,
	cod_categ_producto)
values (
	1750,
	'Vino tinto económico (750 cc, con corcho) botella',
	2690.76923076923,
	5,
	2);
</v>
      </c>
    </row>
    <row r="1753" spans="1:8" ht="200.15" customHeight="1" x14ac:dyDescent="0.35">
      <c r="A1753" s="9" t="str">
        <f>SUBSTITUTE(Productos!A1754,"'","''")</f>
        <v>Vino varietal cabernet sauvignon 750cc bot.</v>
      </c>
      <c r="B1753" s="9">
        <f t="shared" si="108"/>
        <v>1751</v>
      </c>
      <c r="C1753" s="9">
        <f>Productos!D1754</f>
        <v>2690.7692307692309</v>
      </c>
      <c r="D1753" s="9" t="str">
        <f>VLOOKUP(A1753,'Base de datos'!$E$2:$H$7486,4,FALSE)</f>
        <v>unidad</v>
      </c>
      <c r="E1753" s="9" t="str">
        <f>VLOOKUP(A1753,'Base de datos'!$E$2:$H$7486,2,FALSE)</f>
        <v>Vinos, licores y bebidas</v>
      </c>
      <c r="F1753" s="9">
        <f t="shared" si="109"/>
        <v>5</v>
      </c>
      <c r="G1753" s="9">
        <f t="shared" si="110"/>
        <v>7</v>
      </c>
      <c r="H1753" s="10" t="str">
        <f t="shared" si="111"/>
        <v xml:space="preserve">insert into producto (
	id_producto,
	nom_producto,
	precio,
	cod_unidad_medida,
	cod_categ_producto)
values (
	1751,
	'Vino varietal cabernet sauvignon 750cc bot.',
	2690.76923076923,
	5,
	7);
</v>
      </c>
    </row>
    <row r="1754" spans="1:8" ht="200.15" customHeight="1" x14ac:dyDescent="0.35">
      <c r="A1754" s="9" t="str">
        <f>SUBSTITUTE(Productos!A1755,"'","''")</f>
        <v>Vino varietal chardonnay 750cc bot.</v>
      </c>
      <c r="B1754" s="9">
        <f t="shared" si="108"/>
        <v>1752</v>
      </c>
      <c r="C1754" s="9">
        <f>Productos!D1755</f>
        <v>2690.7692307692309</v>
      </c>
      <c r="D1754" s="9" t="str">
        <f>VLOOKUP(A1754,'Base de datos'!$E$2:$H$7486,4,FALSE)</f>
        <v>unidad</v>
      </c>
      <c r="E1754" s="9" t="str">
        <f>VLOOKUP(A1754,'Base de datos'!$E$2:$H$7486,2,FALSE)</f>
        <v>Vinos, licores y bebidas</v>
      </c>
      <c r="F1754" s="9">
        <f t="shared" si="109"/>
        <v>5</v>
      </c>
      <c r="G1754" s="9">
        <f t="shared" si="110"/>
        <v>7</v>
      </c>
      <c r="H1754" s="10" t="str">
        <f t="shared" si="111"/>
        <v xml:space="preserve">insert into producto (
	id_producto,
	nom_producto,
	precio,
	cod_unidad_medida,
	cod_categ_producto)
values (
	1752,
	'Vino varietal chardonnay 750cc bot.',
	2690.76923076923,
	5,
	7);
</v>
      </c>
    </row>
    <row r="1755" spans="1:8" ht="200.15" customHeight="1" x14ac:dyDescent="0.35">
      <c r="A1755" s="9" t="str">
        <f>SUBSTITUTE(Productos!A1756,"'","''")</f>
        <v>Vino varietal malbec 750cc bot.</v>
      </c>
      <c r="B1755" s="9">
        <f t="shared" si="108"/>
        <v>1753</v>
      </c>
      <c r="C1755" s="9">
        <f>Productos!D1756</f>
        <v>2690.7692307692309</v>
      </c>
      <c r="D1755" s="9" t="str">
        <f>VLOOKUP(A1755,'Base de datos'!$E$2:$H$7486,4,FALSE)</f>
        <v>unidad</v>
      </c>
      <c r="E1755" s="9" t="str">
        <f>VLOOKUP(A1755,'Base de datos'!$E$2:$H$7486,2,FALSE)</f>
        <v>Vinos, licores y bebidas</v>
      </c>
      <c r="F1755" s="9">
        <f t="shared" si="109"/>
        <v>5</v>
      </c>
      <c r="G1755" s="9">
        <f t="shared" si="110"/>
        <v>7</v>
      </c>
      <c r="H1755" s="10" t="str">
        <f t="shared" si="111"/>
        <v xml:space="preserve">insert into producto (
	id_producto,
	nom_producto,
	precio,
	cod_unidad_medida,
	cod_categ_producto)
values (
	1753,
	'Vino varietal malbec 750cc bot.',
	2690.76923076923,
	5,
	7);
</v>
      </c>
    </row>
    <row r="1756" spans="1:8" ht="200.15" customHeight="1" x14ac:dyDescent="0.35">
      <c r="A1756" s="9" t="str">
        <f>SUBSTITUTE(Productos!A1757,"'","''")</f>
        <v>Vino varietal riesling 750cc bot.</v>
      </c>
      <c r="B1756" s="9">
        <f t="shared" si="108"/>
        <v>1754</v>
      </c>
      <c r="C1756" s="9">
        <f>Productos!D1757</f>
        <v>2690.7692307692309</v>
      </c>
      <c r="D1756" s="9" t="str">
        <f>VLOOKUP(A1756,'Base de datos'!$E$2:$H$7486,4,FALSE)</f>
        <v>unidad</v>
      </c>
      <c r="E1756" s="9" t="str">
        <f>VLOOKUP(A1756,'Base de datos'!$E$2:$H$7486,2,FALSE)</f>
        <v>Vinos, licores y bebidas</v>
      </c>
      <c r="F1756" s="9">
        <f t="shared" si="109"/>
        <v>5</v>
      </c>
      <c r="G1756" s="9">
        <f t="shared" si="110"/>
        <v>7</v>
      </c>
      <c r="H1756" s="10" t="str">
        <f t="shared" si="111"/>
        <v xml:space="preserve">insert into producto (
	id_producto,
	nom_producto,
	precio,
	cod_unidad_medida,
	cod_categ_producto)
values (
	1754,
	'Vino varietal riesling 750cc bot.',
	2690.76923076923,
	5,
	7);
</v>
      </c>
    </row>
    <row r="1757" spans="1:8" ht="200.15" customHeight="1" x14ac:dyDescent="0.35">
      <c r="A1757" s="9" t="str">
        <f>SUBSTITUTE(Productos!A1758,"'","''")</f>
        <v>Vino viognier (salón comedor) bot.</v>
      </c>
      <c r="B1757" s="9">
        <f t="shared" si="108"/>
        <v>1755</v>
      </c>
      <c r="C1757" s="9">
        <f>Productos!D1758</f>
        <v>2690.7692307692309</v>
      </c>
      <c r="D1757" s="9" t="str">
        <f>VLOOKUP(A1757,'Base de datos'!$E$2:$H$7486,4,FALSE)</f>
        <v>unidad</v>
      </c>
      <c r="E1757" s="9" t="str">
        <f>VLOOKUP(A1757,'Base de datos'!$E$2:$H$7486,2,FALSE)</f>
        <v>Abarrotes</v>
      </c>
      <c r="F1757" s="9">
        <f t="shared" si="109"/>
        <v>5</v>
      </c>
      <c r="G1757" s="9">
        <f t="shared" si="110"/>
        <v>6</v>
      </c>
      <c r="H1757" s="10" t="str">
        <f t="shared" si="111"/>
        <v xml:space="preserve">insert into producto (
	id_producto,
	nom_producto,
	precio,
	cod_unidad_medida,
	cod_categ_producto)
values (
	1755,
	'Vino viognier (salón comedor) bot.',
	2690.76923076923,
	5,
	6);
</v>
      </c>
    </row>
    <row r="1758" spans="1:8" ht="200.15" customHeight="1" x14ac:dyDescent="0.35">
      <c r="A1758" s="9" t="str">
        <f>SUBSTITUTE(Productos!A1759,"'","''")</f>
        <v>Vinos para descorche (con corcho) bot.</v>
      </c>
      <c r="B1758" s="9">
        <f t="shared" si="108"/>
        <v>1756</v>
      </c>
      <c r="C1758" s="9">
        <f>Productos!D1759</f>
        <v>2690.7692307692309</v>
      </c>
      <c r="D1758" s="9" t="str">
        <f>VLOOKUP(A1758,'Base de datos'!$E$2:$H$7486,4,FALSE)</f>
        <v>unidad</v>
      </c>
      <c r="E1758" s="9" t="str">
        <f>VLOOKUP(A1758,'Base de datos'!$E$2:$H$7486,2,FALSE)</f>
        <v>Vinos, licores y bebidas</v>
      </c>
      <c r="F1758" s="9">
        <f t="shared" si="109"/>
        <v>5</v>
      </c>
      <c r="G1758" s="9">
        <f t="shared" si="110"/>
        <v>7</v>
      </c>
      <c r="H1758" s="10" t="str">
        <f t="shared" si="111"/>
        <v xml:space="preserve">insert into producto (
	id_producto,
	nom_producto,
	precio,
	cod_unidad_medida,
	cod_categ_producto)
values (
	1756,
	'Vinos para descorche (con corcho) bot.',
	2690.76923076923,
	5,
	7);
</v>
      </c>
    </row>
    <row r="1759" spans="1:8" ht="200.15" customHeight="1" x14ac:dyDescent="0.35">
      <c r="A1759" s="9" t="str">
        <f>SUBSTITUTE(Productos!A1760,"'","''")</f>
        <v>Viña mar Brut 750cc bot.</v>
      </c>
      <c r="B1759" s="9">
        <f t="shared" si="108"/>
        <v>1757</v>
      </c>
      <c r="C1759" s="9">
        <f>Productos!D1760</f>
        <v>2690.7692307692309</v>
      </c>
      <c r="D1759" s="9" t="str">
        <f>VLOOKUP(A1759,'Base de datos'!$E$2:$H$7486,4,FALSE)</f>
        <v>unidad</v>
      </c>
      <c r="E1759" s="9" t="str">
        <f>VLOOKUP(A1759,'Base de datos'!$E$2:$H$7486,2,FALSE)</f>
        <v>Abarrotes</v>
      </c>
      <c r="F1759" s="9">
        <f t="shared" si="109"/>
        <v>5</v>
      </c>
      <c r="G1759" s="9">
        <f t="shared" si="110"/>
        <v>6</v>
      </c>
      <c r="H1759" s="10" t="str">
        <f t="shared" si="111"/>
        <v xml:space="preserve">insert into producto (
	id_producto,
	nom_producto,
	precio,
	cod_unidad_medida,
	cod_categ_producto)
values (
	1757,
	'Viña mar Brut 750cc bot.',
	2690.76923076923,
	5,
	6);
</v>
      </c>
    </row>
    <row r="1760" spans="1:8" ht="200.15" customHeight="1" x14ac:dyDescent="0.35">
      <c r="A1760" s="9" t="str">
        <f>SUBSTITUTE(Productos!A1761,"'","''")</f>
        <v>Viognier bot.</v>
      </c>
      <c r="B1760" s="9">
        <f t="shared" si="108"/>
        <v>1758</v>
      </c>
      <c r="C1760" s="9">
        <f>Productos!D1761</f>
        <v>8000</v>
      </c>
      <c r="D1760" s="9" t="str">
        <f>VLOOKUP(A1760,'Base de datos'!$E$2:$H$7486,4,FALSE)</f>
        <v>unidad</v>
      </c>
      <c r="E1760" s="9" t="str">
        <f>VLOOKUP(A1760,'Base de datos'!$E$2:$H$7486,2,FALSE)</f>
        <v>Vinos, licores y bebidas</v>
      </c>
      <c r="F1760" s="9">
        <f t="shared" si="109"/>
        <v>5</v>
      </c>
      <c r="G1760" s="9">
        <f t="shared" si="110"/>
        <v>7</v>
      </c>
      <c r="H1760" s="10" t="str">
        <f t="shared" si="111"/>
        <v xml:space="preserve">insert into producto (
	id_producto,
	nom_producto,
	precio,
	cod_unidad_medida,
	cod_categ_producto)
values (
	1758,
	'Viognier bot.',
	8000,
	5,
	7);
</v>
      </c>
    </row>
    <row r="1761" spans="1:8" ht="200.15" customHeight="1" x14ac:dyDescent="0.35">
      <c r="A1761" s="9" t="str">
        <f>SUBSTITUTE(Productos!A1762,"'","''")</f>
        <v>Virutilla fibra verde</v>
      </c>
      <c r="B1761" s="9">
        <f t="shared" si="108"/>
        <v>1759</v>
      </c>
      <c r="C1761" s="9">
        <f>Productos!D1762</f>
        <v>240</v>
      </c>
      <c r="D1761" s="9" t="str">
        <f>VLOOKUP(A1761,'Base de datos'!$E$2:$H$7486,4,FALSE)</f>
        <v>unidad</v>
      </c>
      <c r="E1761" s="9" t="str">
        <f>VLOOKUP(A1761,'Base de datos'!$E$2:$H$7486,2,FALSE)</f>
        <v>Artículos de aseo</v>
      </c>
      <c r="F1761" s="9">
        <f t="shared" si="109"/>
        <v>5</v>
      </c>
      <c r="G1761" s="9">
        <f t="shared" si="110"/>
        <v>9</v>
      </c>
      <c r="H1761" s="10" t="str">
        <f t="shared" si="111"/>
        <v xml:space="preserve">insert into producto (
	id_producto,
	nom_producto,
	precio,
	cod_unidad_medida,
	cod_categ_producto)
values (
	1759,
	'Virutilla fibra verde',
	240,
	5,
	9);
</v>
      </c>
    </row>
    <row r="1762" spans="1:8" ht="200.15" customHeight="1" x14ac:dyDescent="0.35">
      <c r="A1762" s="9" t="str">
        <f>SUBSTITUTE(Productos!A1763,"'","''")</f>
        <v>Vodka absolut</v>
      </c>
      <c r="B1762" s="9">
        <f t="shared" si="108"/>
        <v>1760</v>
      </c>
      <c r="C1762" s="9">
        <f>Productos!D1763</f>
        <v>4190</v>
      </c>
      <c r="D1762" s="9" t="str">
        <f>VLOOKUP(A1762,'Base de datos'!$E$2:$H$7486,4,FALSE)</f>
        <v>lt.</v>
      </c>
      <c r="E1762" s="9" t="str">
        <f>VLOOKUP(A1762,'Base de datos'!$E$2:$H$7486,2,FALSE)</f>
        <v>Vinos, licores y bebidas</v>
      </c>
      <c r="F1762" s="9">
        <f t="shared" si="109"/>
        <v>3</v>
      </c>
      <c r="G1762" s="9">
        <f t="shared" si="110"/>
        <v>7</v>
      </c>
      <c r="H1762" s="10" t="str">
        <f t="shared" si="111"/>
        <v xml:space="preserve">insert into producto (
	id_producto,
	nom_producto,
	precio,
	cod_unidad_medida,
	cod_categ_producto)
values (
	1760,
	'Vodka absolut',
	4190,
	3,
	7);
</v>
      </c>
    </row>
    <row r="1763" spans="1:8" ht="200.15" customHeight="1" x14ac:dyDescent="0.35">
      <c r="A1763" s="9" t="str">
        <f>SUBSTITUTE(Productos!A1764,"'","''")</f>
        <v>Vodka absolut 750 cc bot.</v>
      </c>
      <c r="B1763" s="9">
        <f t="shared" si="108"/>
        <v>1761</v>
      </c>
      <c r="C1763" s="9">
        <f>Productos!D1764</f>
        <v>4190</v>
      </c>
      <c r="D1763" s="9" t="str">
        <f>VLOOKUP(A1763,'Base de datos'!$E$2:$H$7486,4,FALSE)</f>
        <v>unidad</v>
      </c>
      <c r="E1763" s="9" t="str">
        <f>VLOOKUP(A1763,'Base de datos'!$E$2:$H$7486,2,FALSE)</f>
        <v>Vinos, licores y bebidas</v>
      </c>
      <c r="F1763" s="9">
        <f t="shared" si="109"/>
        <v>5</v>
      </c>
      <c r="G1763" s="9">
        <f t="shared" si="110"/>
        <v>7</v>
      </c>
      <c r="H1763" s="10" t="str">
        <f t="shared" si="111"/>
        <v xml:space="preserve">insert into producto (
	id_producto,
	nom_producto,
	precio,
	cod_unidad_medida,
	cod_categ_producto)
values (
	1761,
	'Vodka absolut 750 cc bot.',
	4190,
	5,
	7);
</v>
      </c>
    </row>
    <row r="1764" spans="1:8" ht="200.15" customHeight="1" x14ac:dyDescent="0.35">
      <c r="A1764" s="9" t="str">
        <f>SUBSTITUTE(Productos!A1765,"'","''")</f>
        <v>Vodka botella</v>
      </c>
      <c r="B1764" s="9">
        <f t="shared" si="108"/>
        <v>1762</v>
      </c>
      <c r="C1764" s="9">
        <f>Productos!D1765</f>
        <v>4190</v>
      </c>
      <c r="D1764" s="9" t="str">
        <f>VLOOKUP(A1764,'Base de datos'!$E$2:$H$7486,4,FALSE)</f>
        <v>unidad</v>
      </c>
      <c r="E1764" s="9" t="str">
        <f>VLOOKUP(A1764,'Base de datos'!$E$2:$H$7486,2,FALSE)</f>
        <v>Carnes, cecinas y embutidos</v>
      </c>
      <c r="F1764" s="9">
        <f t="shared" si="109"/>
        <v>5</v>
      </c>
      <c r="G1764" s="9">
        <f t="shared" si="110"/>
        <v>2</v>
      </c>
      <c r="H1764" s="10" t="str">
        <f t="shared" si="111"/>
        <v xml:space="preserve">insert into producto (
	id_producto,
	nom_producto,
	precio,
	cod_unidad_medida,
	cod_categ_producto)
values (
	1762,
	'Vodka botella',
	4190,
	5,
	2);
</v>
      </c>
    </row>
    <row r="1765" spans="1:8" ht="200.15" customHeight="1" x14ac:dyDescent="0.35">
      <c r="A1765" s="9" t="str">
        <f>SUBSTITUTE(Productos!A1766,"'","''")</f>
        <v>Vodka botella de 750 cc botella</v>
      </c>
      <c r="B1765" s="9">
        <f t="shared" si="108"/>
        <v>1763</v>
      </c>
      <c r="C1765" s="9">
        <f>Productos!D1766</f>
        <v>12000</v>
      </c>
      <c r="D1765" s="9" t="str">
        <f>VLOOKUP(A1765,'Base de datos'!$E$2:$H$7486,4,FALSE)</f>
        <v>unidad</v>
      </c>
      <c r="E1765" s="9" t="str">
        <f>VLOOKUP(A1765,'Base de datos'!$E$2:$H$7486,2,FALSE)</f>
        <v>Vinos, licores y bebidas</v>
      </c>
      <c r="F1765" s="9">
        <f t="shared" si="109"/>
        <v>5</v>
      </c>
      <c r="G1765" s="9">
        <f t="shared" si="110"/>
        <v>7</v>
      </c>
      <c r="H1765" s="10" t="str">
        <f t="shared" si="111"/>
        <v xml:space="preserve">insert into producto (
	id_producto,
	nom_producto,
	precio,
	cod_unidad_medida,
	cod_categ_producto)
values (
	1763,
	'Vodka botella de 750 cc botella',
	12000,
	5,
	7);
</v>
      </c>
    </row>
    <row r="1766" spans="1:8" ht="200.15" customHeight="1" x14ac:dyDescent="0.35">
      <c r="A1766" s="9" t="str">
        <f>SUBSTITUTE(Productos!A1767,"'","''")</f>
        <v>Wasabi en polvo</v>
      </c>
      <c r="B1766" s="9">
        <f t="shared" si="108"/>
        <v>1764</v>
      </c>
      <c r="C1766" s="9">
        <f>Productos!D1767</f>
        <v>1500</v>
      </c>
      <c r="D1766" s="9" t="str">
        <f>VLOOKUP(A1766,'Base de datos'!$E$2:$H$7486,4,FALSE)</f>
        <v>Kg.</v>
      </c>
      <c r="E1766" s="9" t="str">
        <f>VLOOKUP(A1766,'Base de datos'!$E$2:$H$7486,2,FALSE)</f>
        <v>Abarrotes</v>
      </c>
      <c r="F1766" s="9">
        <f t="shared" si="109"/>
        <v>1</v>
      </c>
      <c r="G1766" s="9">
        <f t="shared" si="110"/>
        <v>6</v>
      </c>
      <c r="H1766" s="10" t="str">
        <f t="shared" si="111"/>
        <v xml:space="preserve">insert into producto (
	id_producto,
	nom_producto,
	precio,
	cod_unidad_medida,
	cod_categ_producto)
values (
	1764,
	'Wasabi en polvo',
	1500,
	1,
	6);
</v>
      </c>
    </row>
    <row r="1767" spans="1:8" ht="200.15" customHeight="1" x14ac:dyDescent="0.35">
      <c r="A1767" s="9" t="str">
        <f>SUBSTITUTE(Productos!A1768,"'","''")</f>
        <v>Whisky "Jack Daniels" 750 cc bot</v>
      </c>
      <c r="B1767" s="9">
        <f t="shared" si="108"/>
        <v>1765</v>
      </c>
      <c r="C1767" s="9">
        <f>Productos!D1768</f>
        <v>6890</v>
      </c>
      <c r="D1767" s="9" t="str">
        <f>VLOOKUP(A1767,'Base de datos'!$E$2:$H$7486,4,FALSE)</f>
        <v>unidad</v>
      </c>
      <c r="E1767" s="9" t="str">
        <f>VLOOKUP(A1767,'Base de datos'!$E$2:$H$7486,2,FALSE)</f>
        <v>Vinos, licores y bebidas</v>
      </c>
      <c r="F1767" s="9">
        <f t="shared" si="109"/>
        <v>5</v>
      </c>
      <c r="G1767" s="9">
        <f t="shared" si="110"/>
        <v>7</v>
      </c>
      <c r="H1767" s="10" t="str">
        <f t="shared" si="111"/>
        <v xml:space="preserve">insert into producto (
	id_producto,
	nom_producto,
	precio,
	cod_unidad_medida,
	cod_categ_producto)
values (
	1765,
	'Whisky "Jack Daniels" 750 cc bot',
	6890,
	5,
	7);
</v>
      </c>
    </row>
    <row r="1768" spans="1:8" ht="200.15" customHeight="1" x14ac:dyDescent="0.35">
      <c r="A1768" s="9" t="str">
        <f>SUBSTITUTE(Productos!A1769,"'","''")</f>
        <v>Whisky "Jack Daniels" 750 cc bot.</v>
      </c>
      <c r="B1768" s="9">
        <f t="shared" si="108"/>
        <v>1766</v>
      </c>
      <c r="C1768" s="9">
        <f>Productos!D1769</f>
        <v>6890</v>
      </c>
      <c r="D1768" s="9" t="str">
        <f>VLOOKUP(A1768,'Base de datos'!$E$2:$H$7486,4,FALSE)</f>
        <v>unidad</v>
      </c>
      <c r="E1768" s="9" t="str">
        <f>VLOOKUP(A1768,'Base de datos'!$E$2:$H$7486,2,FALSE)</f>
        <v>Vinos, licores y bebidas</v>
      </c>
      <c r="F1768" s="9">
        <f t="shared" si="109"/>
        <v>5</v>
      </c>
      <c r="G1768" s="9">
        <f t="shared" si="110"/>
        <v>7</v>
      </c>
      <c r="H1768" s="10" t="str">
        <f t="shared" si="111"/>
        <v xml:space="preserve">insert into producto (
	id_producto,
	nom_producto,
	precio,
	cod_unidad_medida,
	cod_categ_producto)
values (
	1766,
	'Whisky "Jack Daniels" 750 cc bot.',
	6890,
	5,
	7);
</v>
      </c>
    </row>
    <row r="1769" spans="1:8" ht="200.15" customHeight="1" x14ac:dyDescent="0.35">
      <c r="A1769" s="9" t="str">
        <f>SUBSTITUTE(Productos!A1770,"'","''")</f>
        <v>Whisky "Jameson"</v>
      </c>
      <c r="B1769" s="9">
        <f t="shared" si="108"/>
        <v>1767</v>
      </c>
      <c r="C1769" s="9">
        <f>Productos!D1770</f>
        <v>6890</v>
      </c>
      <c r="D1769" s="9" t="str">
        <f>VLOOKUP(A1769,'Base de datos'!$E$2:$H$7486,4,FALSE)</f>
        <v>lt.</v>
      </c>
      <c r="E1769" s="9" t="str">
        <f>VLOOKUP(A1769,'Base de datos'!$E$2:$H$7486,2,FALSE)</f>
        <v>Vinos, licores y bebidas</v>
      </c>
      <c r="F1769" s="9">
        <f t="shared" si="109"/>
        <v>3</v>
      </c>
      <c r="G1769" s="9">
        <f t="shared" si="110"/>
        <v>7</v>
      </c>
      <c r="H1769" s="10" t="str">
        <f t="shared" si="111"/>
        <v xml:space="preserve">insert into producto (
	id_producto,
	nom_producto,
	precio,
	cod_unidad_medida,
	cod_categ_producto)
values (
	1767,
	'Whisky "Jameson"',
	6890,
	3,
	7);
</v>
      </c>
    </row>
    <row r="1770" spans="1:8" ht="200.15" customHeight="1" x14ac:dyDescent="0.35">
      <c r="A1770" s="9" t="str">
        <f>SUBSTITUTE(Productos!A1771,"'","''")</f>
        <v>Whisky "Johnny Walker"</v>
      </c>
      <c r="B1770" s="9">
        <f t="shared" si="108"/>
        <v>1768</v>
      </c>
      <c r="C1770" s="9">
        <f>Productos!D1771</f>
        <v>6890</v>
      </c>
      <c r="D1770" s="9" t="str">
        <f>VLOOKUP(A1770,'Base de datos'!$E$2:$H$7486,4,FALSE)</f>
        <v>lt.</v>
      </c>
      <c r="E1770" s="9" t="str">
        <f>VLOOKUP(A1770,'Base de datos'!$E$2:$H$7486,2,FALSE)</f>
        <v>Vinos, licores y bebidas</v>
      </c>
      <c r="F1770" s="9">
        <f t="shared" si="109"/>
        <v>3</v>
      </c>
      <c r="G1770" s="9">
        <f t="shared" si="110"/>
        <v>7</v>
      </c>
      <c r="H1770" s="10" t="str">
        <f t="shared" si="111"/>
        <v xml:space="preserve">insert into producto (
	id_producto,
	nom_producto,
	precio,
	cod_unidad_medida,
	cod_categ_producto)
values (
	1768,
	'Whisky "Johnny Walker"',
	6890,
	3,
	7);
</v>
      </c>
    </row>
    <row r="1771" spans="1:8" ht="200.15" customHeight="1" x14ac:dyDescent="0.35">
      <c r="A1771" s="9" t="str">
        <f>SUBSTITUTE(Productos!A1772,"'","''")</f>
        <v>Whisky "Johnny Walker" etiqueta roja 750 cc bot</v>
      </c>
      <c r="B1771" s="9">
        <f t="shared" si="108"/>
        <v>1769</v>
      </c>
      <c r="C1771" s="9">
        <f>Productos!D1772</f>
        <v>6890</v>
      </c>
      <c r="D1771" s="9" t="str">
        <f>VLOOKUP(A1771,'Base de datos'!$E$2:$H$7486,4,FALSE)</f>
        <v>unidad</v>
      </c>
      <c r="E1771" s="9" t="str">
        <f>VLOOKUP(A1771,'Base de datos'!$E$2:$H$7486,2,FALSE)</f>
        <v>Vinos, licores y bebidas</v>
      </c>
      <c r="F1771" s="9">
        <f t="shared" si="109"/>
        <v>5</v>
      </c>
      <c r="G1771" s="9">
        <f t="shared" si="110"/>
        <v>7</v>
      </c>
      <c r="H1771" s="10" t="str">
        <f t="shared" si="111"/>
        <v xml:space="preserve">insert into producto (
	id_producto,
	nom_producto,
	precio,
	cod_unidad_medida,
	cod_categ_producto)
values (
	1769,
	'Whisky "Johnny Walker" etiqueta roja 750 cc bot',
	6890,
	5,
	7);
</v>
      </c>
    </row>
    <row r="1772" spans="1:8" ht="200.15" customHeight="1" x14ac:dyDescent="0.35">
      <c r="A1772" s="9" t="str">
        <f>SUBSTITUTE(Productos!A1773,"'","''")</f>
        <v>Whisky botella</v>
      </c>
      <c r="B1772" s="9">
        <f t="shared" si="108"/>
        <v>1770</v>
      </c>
      <c r="C1772" s="9">
        <f>Productos!D1773</f>
        <v>6890</v>
      </c>
      <c r="D1772" s="9" t="str">
        <f>VLOOKUP(A1772,'Base de datos'!$E$2:$H$7486,4,FALSE)</f>
        <v>unidad</v>
      </c>
      <c r="E1772" s="9" t="str">
        <f>VLOOKUP(A1772,'Base de datos'!$E$2:$H$7486,2,FALSE)</f>
        <v>Carnes, cecinas y embutidos</v>
      </c>
      <c r="F1772" s="9">
        <f t="shared" si="109"/>
        <v>5</v>
      </c>
      <c r="G1772" s="9">
        <f t="shared" si="110"/>
        <v>2</v>
      </c>
      <c r="H1772" s="10" t="str">
        <f t="shared" si="111"/>
        <v xml:space="preserve">insert into producto (
	id_producto,
	nom_producto,
	precio,
	cod_unidad_medida,
	cod_categ_producto)
values (
	1770,
	'Whisky botella',
	6890,
	5,
	2);
</v>
      </c>
    </row>
    <row r="1773" spans="1:8" ht="200.15" customHeight="1" x14ac:dyDescent="0.35">
      <c r="A1773" s="9" t="str">
        <f>SUBSTITUTE(Productos!A1774,"'","''")</f>
        <v>Whisky botella de 750 cc botella</v>
      </c>
      <c r="B1773" s="9">
        <f t="shared" si="108"/>
        <v>1771</v>
      </c>
      <c r="C1773" s="9">
        <f>Productos!D1774</f>
        <v>1500</v>
      </c>
      <c r="D1773" s="9" t="str">
        <f>VLOOKUP(A1773,'Base de datos'!$E$2:$H$7486,4,FALSE)</f>
        <v>unidad</v>
      </c>
      <c r="E1773" s="9" t="str">
        <f>VLOOKUP(A1773,'Base de datos'!$E$2:$H$7486,2,FALSE)</f>
        <v>Vinos, licores y bebidas</v>
      </c>
      <c r="F1773" s="9">
        <f t="shared" si="109"/>
        <v>5</v>
      </c>
      <c r="G1773" s="9">
        <f t="shared" si="110"/>
        <v>7</v>
      </c>
      <c r="H1773" s="10" t="str">
        <f t="shared" si="111"/>
        <v xml:space="preserve">insert into producto (
	id_producto,
	nom_producto,
	precio,
	cod_unidad_medida,
	cod_categ_producto)
values (
	1771,
	'Whisky botella de 750 cc botella',
	1500,
	5,
	7);
</v>
      </c>
    </row>
    <row r="1774" spans="1:8" ht="200.15" customHeight="1" x14ac:dyDescent="0.35">
      <c r="A1774" s="9" t="str">
        <f>SUBSTITUTE(Productos!A1775,"'","''")</f>
        <v>Whisky bourbon bot</v>
      </c>
      <c r="B1774" s="9">
        <f t="shared" si="108"/>
        <v>1772</v>
      </c>
      <c r="C1774" s="9">
        <f>Productos!D1775</f>
        <v>20000</v>
      </c>
      <c r="D1774" s="9" t="str">
        <f>VLOOKUP(A1774,'Base de datos'!$E$2:$H$7486,4,FALSE)</f>
        <v>unidad</v>
      </c>
      <c r="E1774" s="9" t="str">
        <f>VLOOKUP(A1774,'Base de datos'!$E$2:$H$7486,2,FALSE)</f>
        <v>Vinos, licores y bebidas</v>
      </c>
      <c r="F1774" s="9">
        <f t="shared" si="109"/>
        <v>5</v>
      </c>
      <c r="G1774" s="9">
        <f t="shared" si="110"/>
        <v>7</v>
      </c>
      <c r="H1774" s="10" t="str">
        <f t="shared" si="111"/>
        <v xml:space="preserve">insert into producto (
	id_producto,
	nom_producto,
	precio,
	cod_unidad_medida,
	cod_categ_producto)
values (
	1772,
	'Whisky bourbon bot',
	20000,
	5,
	7);
</v>
      </c>
    </row>
    <row r="1775" spans="1:8" ht="200.15" customHeight="1" x14ac:dyDescent="0.35">
      <c r="A1775" s="9" t="str">
        <f>SUBSTITUTE(Productos!A1776,"'","''")</f>
        <v>Whisky etiqueta roja bot</v>
      </c>
      <c r="B1775" s="9">
        <f t="shared" si="108"/>
        <v>1773</v>
      </c>
      <c r="C1775" s="9">
        <f>Productos!D1776</f>
        <v>20000</v>
      </c>
      <c r="D1775" s="9" t="str">
        <f>VLOOKUP(A1775,'Base de datos'!$E$2:$H$7486,4,FALSE)</f>
        <v>unidad</v>
      </c>
      <c r="E1775" s="9" t="str">
        <f>VLOOKUP(A1775,'Base de datos'!$E$2:$H$7486,2,FALSE)</f>
        <v>Vinos, licores y bebidas</v>
      </c>
      <c r="F1775" s="9">
        <f t="shared" si="109"/>
        <v>5</v>
      </c>
      <c r="G1775" s="9">
        <f t="shared" si="110"/>
        <v>7</v>
      </c>
      <c r="H1775" s="10" t="str">
        <f t="shared" si="111"/>
        <v xml:space="preserve">insert into producto (
	id_producto,
	nom_producto,
	precio,
	cod_unidad_medida,
	cod_categ_producto)
values (
	1773,
	'Whisky etiqueta roja bot',
	20000,
	5,
	7);
</v>
      </c>
    </row>
    <row r="1776" spans="1:8" ht="200.15" customHeight="1" x14ac:dyDescent="0.35">
      <c r="A1776" s="9" t="str">
        <f>SUBSTITUTE(Productos!A1777,"'","''")</f>
        <v>Worcestershire sauce bot.</v>
      </c>
      <c r="B1776" s="9">
        <f t="shared" si="108"/>
        <v>1774</v>
      </c>
      <c r="C1776" s="9">
        <f>Productos!D1777</f>
        <v>3900</v>
      </c>
      <c r="D1776" s="9" t="str">
        <f>VLOOKUP(A1776,'Base de datos'!$E$2:$H$7486,4,FALSE)</f>
        <v>unidad</v>
      </c>
      <c r="E1776" s="9" t="str">
        <f>VLOOKUP(A1776,'Base de datos'!$E$2:$H$7486,2,FALSE)</f>
        <v>Abarrotes</v>
      </c>
      <c r="F1776" s="9">
        <f t="shared" si="109"/>
        <v>5</v>
      </c>
      <c r="G1776" s="9">
        <f t="shared" si="110"/>
        <v>6</v>
      </c>
      <c r="H1776" s="10" t="str">
        <f t="shared" si="111"/>
        <v xml:space="preserve">insert into producto (
	id_producto,
	nom_producto,
	precio,
	cod_unidad_medida,
	cod_categ_producto)
values (
	1774,
	'Worcestershire sauce bot.',
	3900,
	5,
	6);
</v>
      </c>
    </row>
    <row r="1777" spans="1:8" ht="200.15" customHeight="1" x14ac:dyDescent="0.35">
      <c r="A1777" s="9" t="str">
        <f>SUBSTITUTE(Productos!A1778,"'","''")</f>
        <v>Yogur natural</v>
      </c>
      <c r="B1777" s="9">
        <f t="shared" si="108"/>
        <v>1775</v>
      </c>
      <c r="C1777" s="9">
        <f>Productos!D1778</f>
        <v>529</v>
      </c>
      <c r="D1777" s="9" t="str">
        <f>VLOOKUP(A1777,'Base de datos'!$E$2:$H$7486,4,FALSE)</f>
        <v>Kg.</v>
      </c>
      <c r="E1777" s="9" t="str">
        <f>VLOOKUP(A1777,'Base de datos'!$E$2:$H$7486,2,FALSE)</f>
        <v>Ovo lácteos</v>
      </c>
      <c r="F1777" s="9">
        <f t="shared" si="109"/>
        <v>1</v>
      </c>
      <c r="G1777" s="9">
        <f t="shared" si="110"/>
        <v>5</v>
      </c>
      <c r="H1777" s="10" t="str">
        <f t="shared" si="111"/>
        <v xml:space="preserve">insert into producto (
	id_producto,
	nom_producto,
	precio,
	cod_unidad_medida,
	cod_categ_producto)
values (
	1775,
	'Yogur natural',
	529,
	1,
	5);
</v>
      </c>
    </row>
    <row r="1778" spans="1:8" ht="200.15" customHeight="1" x14ac:dyDescent="0.35">
      <c r="A1778" s="9" t="str">
        <f>SUBSTITUTE(Productos!A1779,"'","''")</f>
        <v>Yogur natural "Soprole" tipo griego</v>
      </c>
      <c r="B1778" s="9">
        <f t="shared" si="108"/>
        <v>1776</v>
      </c>
      <c r="C1778" s="9">
        <f>Productos!D1779</f>
        <v>529</v>
      </c>
      <c r="D1778" s="9" t="str">
        <f>VLOOKUP(A1778,'Base de datos'!$E$2:$H$7486,4,FALSE)</f>
        <v>Kg.</v>
      </c>
      <c r="E1778" s="9" t="str">
        <f>VLOOKUP(A1778,'Base de datos'!$E$2:$H$7486,2,FALSE)</f>
        <v>Frutas y verduras</v>
      </c>
      <c r="F1778" s="9">
        <f t="shared" si="109"/>
        <v>1</v>
      </c>
      <c r="G1778" s="9">
        <f t="shared" si="110"/>
        <v>1</v>
      </c>
      <c r="H1778" s="10" t="str">
        <f t="shared" si="111"/>
        <v xml:space="preserve">insert into producto (
	id_producto,
	nom_producto,
	precio,
	cod_unidad_medida,
	cod_categ_producto)
values (
	1776,
	'Yogur natural "Soprole" tipo griego',
	529,
	1,
	1);
</v>
      </c>
    </row>
    <row r="1779" spans="1:8" ht="200.15" customHeight="1" x14ac:dyDescent="0.35">
      <c r="A1779" s="9" t="str">
        <f>SUBSTITUTE(Productos!A1780,"'","''")</f>
        <v>Yogur natural sin azúcar</v>
      </c>
      <c r="B1779" s="9">
        <f t="shared" si="108"/>
        <v>1777</v>
      </c>
      <c r="C1779" s="9">
        <f>Productos!D1780</f>
        <v>529</v>
      </c>
      <c r="D1779" s="9" t="str">
        <f>VLOOKUP(A1779,'Base de datos'!$E$2:$H$7486,4,FALSE)</f>
        <v>unidad</v>
      </c>
      <c r="E1779" s="9" t="str">
        <f>VLOOKUP(A1779,'Base de datos'!$E$2:$H$7486,2,FALSE)</f>
        <v>Ovo lácteos</v>
      </c>
      <c r="F1779" s="9">
        <f t="shared" si="109"/>
        <v>5</v>
      </c>
      <c r="G1779" s="9">
        <f t="shared" si="110"/>
        <v>5</v>
      </c>
      <c r="H1779" s="10" t="str">
        <f t="shared" si="111"/>
        <v xml:space="preserve">insert into producto (
	id_producto,
	nom_producto,
	precio,
	cod_unidad_medida,
	cod_categ_producto)
values (
	1777,
	'Yogur natural sin azúcar',
	529,
	5,
	5);
</v>
      </c>
    </row>
    <row r="1780" spans="1:8" ht="200.15" customHeight="1" x14ac:dyDescent="0.35">
      <c r="A1780" s="9" t="str">
        <f>SUBSTITUTE(Productos!A1781,"'","''")</f>
        <v>Yogur vainilla</v>
      </c>
      <c r="B1780" s="9">
        <f t="shared" si="108"/>
        <v>1778</v>
      </c>
      <c r="C1780" s="9">
        <f>Productos!D1781</f>
        <v>529</v>
      </c>
      <c r="D1780" s="9" t="str">
        <f>VLOOKUP(A1780,'Base de datos'!$E$2:$H$7486,4,FALSE)</f>
        <v>lt.</v>
      </c>
      <c r="E1780" s="9" t="str">
        <f>VLOOKUP(A1780,'Base de datos'!$E$2:$H$7486,2,FALSE)</f>
        <v>Ovo lácteos</v>
      </c>
      <c r="F1780" s="9">
        <f t="shared" si="109"/>
        <v>3</v>
      </c>
      <c r="G1780" s="9">
        <f t="shared" si="110"/>
        <v>5</v>
      </c>
      <c r="H1780" s="10" t="str">
        <f t="shared" si="111"/>
        <v xml:space="preserve">insert into producto (
	id_producto,
	nom_producto,
	precio,
	cod_unidad_medida,
	cod_categ_producto)
values (
	1778,
	'Yogur vainilla',
	529,
	3,
	5);
</v>
      </c>
    </row>
    <row r="1781" spans="1:8" ht="200.15" customHeight="1" x14ac:dyDescent="0.35">
      <c r="A1781" s="9" t="str">
        <f>SUBSTITUTE(Productos!A1782,"'","''")</f>
        <v>Yuca fresca</v>
      </c>
      <c r="B1781" s="9">
        <f t="shared" si="108"/>
        <v>1779</v>
      </c>
      <c r="C1781" s="9">
        <f>Productos!D1782</f>
        <v>4490</v>
      </c>
      <c r="D1781" s="9" t="str">
        <f>VLOOKUP(A1781,'Base de datos'!$E$2:$H$7486,4,FALSE)</f>
        <v>Kg.</v>
      </c>
      <c r="E1781" s="9" t="str">
        <f>VLOOKUP(A1781,'Base de datos'!$E$2:$H$7486,2,FALSE)</f>
        <v>Frutas y verduras</v>
      </c>
      <c r="F1781" s="9">
        <f t="shared" si="109"/>
        <v>1</v>
      </c>
      <c r="G1781" s="9">
        <f t="shared" si="110"/>
        <v>1</v>
      </c>
      <c r="H1781" s="10" t="str">
        <f t="shared" si="111"/>
        <v xml:space="preserve">insert into producto (
	id_producto,
	nom_producto,
	precio,
	cod_unidad_medida,
	cod_categ_producto)
values (
	1779,
	'Yuca fresca',
	4490,
	1,
	1);
</v>
      </c>
    </row>
    <row r="1782" spans="1:8" ht="200.15" customHeight="1" x14ac:dyDescent="0.35">
      <c r="A1782" s="9" t="str">
        <f>SUBSTITUTE(Productos!A1783,"'","''")</f>
        <v>Zanahoria</v>
      </c>
      <c r="B1782" s="9">
        <f t="shared" si="108"/>
        <v>1780</v>
      </c>
      <c r="C1782" s="9">
        <f>Productos!D1783</f>
        <v>1533.2857142857142</v>
      </c>
      <c r="D1782" s="9" t="str">
        <f>VLOOKUP(A1782,'Base de datos'!$E$2:$H$7486,4,FALSE)</f>
        <v>unidad</v>
      </c>
      <c r="E1782" s="9" t="str">
        <f>VLOOKUP(A1782,'Base de datos'!$E$2:$H$7486,2,FALSE)</f>
        <v>Frutas y verduras</v>
      </c>
      <c r="F1782" s="9">
        <f t="shared" si="109"/>
        <v>5</v>
      </c>
      <c r="G1782" s="9">
        <f t="shared" si="110"/>
        <v>1</v>
      </c>
      <c r="H1782" s="10" t="str">
        <f t="shared" si="111"/>
        <v xml:space="preserve">insert into producto (
	id_producto,
	nom_producto,
	precio,
	cod_unidad_medida,
	cod_categ_producto)
values (
	1780,
	'Zanahoria',
	1533.28571428571,
	5,
	1);
</v>
      </c>
    </row>
    <row r="1783" spans="1:8" ht="200.15" customHeight="1" x14ac:dyDescent="0.35">
      <c r="A1783" s="9" t="str">
        <f>SUBSTITUTE(Productos!A1784,"'","''")</f>
        <v>Zanahoria baby</v>
      </c>
      <c r="B1783" s="9">
        <f t="shared" si="108"/>
        <v>1781</v>
      </c>
      <c r="C1783" s="9">
        <f>Productos!D1784</f>
        <v>4500</v>
      </c>
      <c r="D1783" s="9" t="str">
        <f>VLOOKUP(A1783,'Base de datos'!$E$2:$H$7486,4,FALSE)</f>
        <v>Kg.</v>
      </c>
      <c r="E1783" s="9" t="str">
        <f>VLOOKUP(A1783,'Base de datos'!$E$2:$H$7486,2,FALSE)</f>
        <v>Frutas y verduras</v>
      </c>
      <c r="F1783" s="9">
        <f t="shared" si="109"/>
        <v>1</v>
      </c>
      <c r="G1783" s="9">
        <f t="shared" si="110"/>
        <v>1</v>
      </c>
      <c r="H1783" s="10" t="str">
        <f t="shared" si="111"/>
        <v xml:space="preserve">insert into producto (
	id_producto,
	nom_producto,
	precio,
	cod_unidad_medida,
	cod_categ_producto)
values (
	1781,
	'Zanahoria baby',
	4500,
	1,
	1);
</v>
      </c>
    </row>
    <row r="1784" spans="1:8" ht="200.15" customHeight="1" x14ac:dyDescent="0.35">
      <c r="A1784" s="9" t="str">
        <f>SUBSTITUTE(Productos!A1785,"'","''")</f>
        <v>Zanahoria grande</v>
      </c>
      <c r="B1784" s="9">
        <f t="shared" si="108"/>
        <v>1782</v>
      </c>
      <c r="C1784" s="9">
        <f>Productos!D1785</f>
        <v>1800</v>
      </c>
      <c r="D1784" s="9" t="str">
        <f>VLOOKUP(A1784,'Base de datos'!$E$2:$H$7486,4,FALSE)</f>
        <v>Kg.</v>
      </c>
      <c r="E1784" s="9" t="str">
        <f>VLOOKUP(A1784,'Base de datos'!$E$2:$H$7486,2,FALSE)</f>
        <v>Frutas y verduras</v>
      </c>
      <c r="F1784" s="9">
        <f t="shared" si="109"/>
        <v>1</v>
      </c>
      <c r="G1784" s="9">
        <f t="shared" si="110"/>
        <v>1</v>
      </c>
      <c r="H1784" s="10" t="str">
        <f t="shared" si="111"/>
        <v xml:space="preserve">insert into producto (
	id_producto,
	nom_producto,
	precio,
	cod_unidad_medida,
	cod_categ_producto)
values (
	1782,
	'Zanahoria grande',
	1800,
	1,
	1);
</v>
      </c>
    </row>
    <row r="1785" spans="1:8" ht="200.15" customHeight="1" x14ac:dyDescent="0.35">
      <c r="A1785" s="9" t="str">
        <f>SUBSTITUTE(Productos!A1786,"'","''")</f>
        <v>Zanahoria grandes</v>
      </c>
      <c r="B1785" s="9">
        <f t="shared" si="108"/>
        <v>1783</v>
      </c>
      <c r="C1785" s="9">
        <f>Productos!D1786</f>
        <v>1000</v>
      </c>
      <c r="D1785" s="9" t="str">
        <f>VLOOKUP(A1785,'Base de datos'!$E$2:$H$7486,4,FALSE)</f>
        <v>unidad</v>
      </c>
      <c r="E1785" s="9" t="str">
        <f>VLOOKUP(A1785,'Base de datos'!$E$2:$H$7486,2,FALSE)</f>
        <v>Frutas y verduras</v>
      </c>
      <c r="F1785" s="9">
        <f t="shared" si="109"/>
        <v>5</v>
      </c>
      <c r="G1785" s="9">
        <f t="shared" si="110"/>
        <v>1</v>
      </c>
      <c r="H1785" s="10" t="str">
        <f t="shared" si="111"/>
        <v xml:space="preserve">insert into producto (
	id_producto,
	nom_producto,
	precio,
	cod_unidad_medida,
	cod_categ_producto)
values (
	1783,
	'Zanahoria grandes',
	1000,
	5,
	1);
</v>
      </c>
    </row>
    <row r="1786" spans="1:8" ht="200.15" customHeight="1" x14ac:dyDescent="0.35">
      <c r="A1786" s="9" t="str">
        <f>SUBSTITUTE(Productos!A1787,"'","''")</f>
        <v>Zanahoria mediana</v>
      </c>
      <c r="B1786" s="9">
        <f t="shared" si="108"/>
        <v>1784</v>
      </c>
      <c r="C1786" s="9">
        <f>Productos!D1787</f>
        <v>1000</v>
      </c>
      <c r="D1786" s="9" t="str">
        <f>VLOOKUP(A1786,'Base de datos'!$E$2:$H$7486,4,FALSE)</f>
        <v>Kg.</v>
      </c>
      <c r="E1786" s="9" t="str">
        <f>VLOOKUP(A1786,'Base de datos'!$E$2:$H$7486,2,FALSE)</f>
        <v>Carnes, cecinas y embutidos</v>
      </c>
      <c r="F1786" s="9">
        <f t="shared" si="109"/>
        <v>1</v>
      </c>
      <c r="G1786" s="9">
        <f t="shared" si="110"/>
        <v>2</v>
      </c>
      <c r="H1786" s="10" t="str">
        <f t="shared" si="111"/>
        <v xml:space="preserve">insert into producto (
	id_producto,
	nom_producto,
	precio,
	cod_unidad_medida,
	cod_categ_producto)
values (
	1784,
	'Zanahoria mediana',
	1000,
	1,
	2);
</v>
      </c>
    </row>
    <row r="1787" spans="1:8" ht="200.15" customHeight="1" x14ac:dyDescent="0.35">
      <c r="A1787" s="9" t="str">
        <f>SUBSTITUTE(Productos!A1788,"'","''")</f>
        <v>Zanahoria, 3 a 4 unidades</v>
      </c>
      <c r="B1787" s="9">
        <f t="shared" si="108"/>
        <v>1785</v>
      </c>
      <c r="C1787" s="9">
        <f>Productos!D1788</f>
        <v>1800</v>
      </c>
      <c r="D1787" s="9" t="str">
        <f>VLOOKUP(A1787,'Base de datos'!$E$2:$H$7486,4,FALSE)</f>
        <v>Kg.</v>
      </c>
      <c r="E1787" s="9" t="str">
        <f>VLOOKUP(A1787,'Base de datos'!$E$2:$H$7486,2,FALSE)</f>
        <v>Frutas y verduras</v>
      </c>
      <c r="F1787" s="9">
        <f t="shared" si="109"/>
        <v>1</v>
      </c>
      <c r="G1787" s="9">
        <f t="shared" si="110"/>
        <v>1</v>
      </c>
      <c r="H1787" s="10" t="str">
        <f t="shared" si="111"/>
        <v xml:space="preserve">insert into producto (
	id_producto,
	nom_producto,
	precio,
	cod_unidad_medida,
	cod_categ_producto)
values (
	1785,
	'Zanahoria, 3 a 4 unidades',
	1800,
	1,
	1);
</v>
      </c>
    </row>
    <row r="1788" spans="1:8" ht="200.15" customHeight="1" x14ac:dyDescent="0.35">
      <c r="A1788" s="9" t="str">
        <f>SUBSTITUTE(Productos!A1789,"'","''")</f>
        <v>Zanahoria, 4 unidades</v>
      </c>
      <c r="B1788" s="9">
        <f t="shared" si="108"/>
        <v>1786</v>
      </c>
      <c r="C1788" s="9">
        <f>Productos!D1789</f>
        <v>1800</v>
      </c>
      <c r="D1788" s="9" t="str">
        <f>VLOOKUP(A1788,'Base de datos'!$E$2:$H$7486,4,FALSE)</f>
        <v>Kg.</v>
      </c>
      <c r="E1788" s="9" t="str">
        <f>VLOOKUP(A1788,'Base de datos'!$E$2:$H$7486,2,FALSE)</f>
        <v>Frutas y verduras</v>
      </c>
      <c r="F1788" s="9">
        <f t="shared" si="109"/>
        <v>1</v>
      </c>
      <c r="G1788" s="9">
        <f t="shared" si="110"/>
        <v>1</v>
      </c>
      <c r="H1788" s="10" t="str">
        <f t="shared" si="111"/>
        <v xml:space="preserve">insert into producto (
	id_producto,
	nom_producto,
	precio,
	cod_unidad_medida,
	cod_categ_producto)
values (
	1786,
	'Zanahoria, 4 unidades',
	1800,
	1,
	1);
</v>
      </c>
    </row>
    <row r="1789" spans="1:8" ht="200.15" customHeight="1" x14ac:dyDescent="0.35">
      <c r="A1789" s="9" t="str">
        <f>SUBSTITUTE(Productos!A1790,"'","''")</f>
        <v>Zanahorias</v>
      </c>
      <c r="B1789" s="9">
        <f t="shared" si="108"/>
        <v>1787</v>
      </c>
      <c r="C1789" s="9">
        <f>Productos!D1790</f>
        <v>833.33333333333337</v>
      </c>
      <c r="D1789" s="9" t="str">
        <f>VLOOKUP(A1789,'Base de datos'!$E$2:$H$7486,4,FALSE)</f>
        <v>Kg.</v>
      </c>
      <c r="E1789" s="9" t="str">
        <f>VLOOKUP(A1789,'Base de datos'!$E$2:$H$7486,2,FALSE)</f>
        <v>Frutas y verduras</v>
      </c>
      <c r="F1789" s="9">
        <f t="shared" si="109"/>
        <v>1</v>
      </c>
      <c r="G1789" s="9">
        <f t="shared" si="110"/>
        <v>1</v>
      </c>
      <c r="H1789" s="10" t="str">
        <f t="shared" si="111"/>
        <v xml:space="preserve">insert into producto (
	id_producto,
	nom_producto,
	precio,
	cod_unidad_medida,
	cod_categ_producto)
values (
	1787,
	'Zanahorias',
	833.333333333333,
	1,
	1);
</v>
      </c>
    </row>
    <row r="1790" spans="1:8" ht="200.15" customHeight="1" x14ac:dyDescent="0.35">
      <c r="A1790" s="9" t="str">
        <f>SUBSTITUTE(Productos!A1791,"'","''")</f>
        <v>Zanahorias baby</v>
      </c>
      <c r="B1790" s="9">
        <f t="shared" si="108"/>
        <v>1788</v>
      </c>
      <c r="C1790" s="9">
        <f>Productos!D1791</f>
        <v>3500</v>
      </c>
      <c r="D1790" s="9" t="str">
        <f>VLOOKUP(A1790,'Base de datos'!$E$2:$H$7486,4,FALSE)</f>
        <v>Kg.</v>
      </c>
      <c r="E1790" s="9" t="str">
        <f>VLOOKUP(A1790,'Base de datos'!$E$2:$H$7486,2,FALSE)</f>
        <v>Frutas y verduras</v>
      </c>
      <c r="F1790" s="9">
        <f t="shared" si="109"/>
        <v>1</v>
      </c>
      <c r="G1790" s="9">
        <f t="shared" si="110"/>
        <v>1</v>
      </c>
      <c r="H1790" s="10" t="str">
        <f t="shared" si="111"/>
        <v xml:space="preserve">insert into producto (
	id_producto,
	nom_producto,
	precio,
	cod_unidad_medida,
	cod_categ_producto)
values (
	1788,
	'Zanahorias baby',
	3500,
	1,
	1);
</v>
      </c>
    </row>
    <row r="1791" spans="1:8" ht="200.15" customHeight="1" x14ac:dyDescent="0.35">
      <c r="A1791" s="9" t="str">
        <f>SUBSTITUTE(Productos!A1792,"'","''")</f>
        <v>Zanahorias grandes</v>
      </c>
      <c r="B1791" s="9">
        <f t="shared" si="108"/>
        <v>1789</v>
      </c>
      <c r="C1791" s="9">
        <f>Productos!D1792</f>
        <v>1800</v>
      </c>
      <c r="D1791" s="9" t="str">
        <f>VLOOKUP(A1791,'Base de datos'!$E$2:$H$7486,4,FALSE)</f>
        <v>Kg.</v>
      </c>
      <c r="E1791" s="9" t="str">
        <f>VLOOKUP(A1791,'Base de datos'!$E$2:$H$7486,2,FALSE)</f>
        <v>Frutas y verduras</v>
      </c>
      <c r="F1791" s="9">
        <f t="shared" si="109"/>
        <v>1</v>
      </c>
      <c r="G1791" s="9">
        <f t="shared" si="110"/>
        <v>1</v>
      </c>
      <c r="H1791" s="10" t="str">
        <f t="shared" si="111"/>
        <v xml:space="preserve">insert into producto (
	id_producto,
	nom_producto,
	precio,
	cod_unidad_medida,
	cod_categ_producto)
values (
	1789,
	'Zanahorias grandes',
	1800,
	1,
	1);
</v>
      </c>
    </row>
    <row r="1792" spans="1:8" ht="200.15" customHeight="1" x14ac:dyDescent="0.35">
      <c r="A1792" s="9" t="str">
        <f>SUBSTITUTE(Productos!A1793,"'","''")</f>
        <v>Zapallo camote</v>
      </c>
      <c r="B1792" s="9">
        <f t="shared" si="108"/>
        <v>1790</v>
      </c>
      <c r="C1792" s="9">
        <f>Productos!D1793</f>
        <v>2512.5</v>
      </c>
      <c r="D1792" s="9" t="str">
        <f>VLOOKUP(A1792,'Base de datos'!$E$2:$H$7486,4,FALSE)</f>
        <v>Kg.</v>
      </c>
      <c r="E1792" s="9" t="str">
        <f>VLOOKUP(A1792,'Base de datos'!$E$2:$H$7486,2,FALSE)</f>
        <v>Frutas y verduras</v>
      </c>
      <c r="F1792" s="9">
        <f t="shared" si="109"/>
        <v>1</v>
      </c>
      <c r="G1792" s="9">
        <f t="shared" si="110"/>
        <v>1</v>
      </c>
      <c r="H1792" s="10" t="str">
        <f t="shared" si="111"/>
        <v xml:space="preserve">insert into producto (
	id_producto,
	nom_producto,
	precio,
	cod_unidad_medida,
	cod_categ_producto)
values (
	1790,
	'Zapallo camote',
	2512.5,
	1,
	1);
</v>
      </c>
    </row>
    <row r="1793" spans="1:8" ht="200.15" customHeight="1" x14ac:dyDescent="0.35">
      <c r="A1793" s="9" t="str">
        <f>SUBSTITUTE(Productos!A1794,"'","''")</f>
        <v>Zapallo camote, chileno</v>
      </c>
      <c r="B1793" s="9">
        <f t="shared" si="108"/>
        <v>1791</v>
      </c>
      <c r="C1793" s="9">
        <f>Productos!D1794</f>
        <v>4200</v>
      </c>
      <c r="D1793" s="9" t="str">
        <f>VLOOKUP(A1793,'Base de datos'!$E$2:$H$7486,4,FALSE)</f>
        <v>Kg.</v>
      </c>
      <c r="E1793" s="9" t="str">
        <f>VLOOKUP(A1793,'Base de datos'!$E$2:$H$7486,2,FALSE)</f>
        <v>Frutas y verduras</v>
      </c>
      <c r="F1793" s="9">
        <f t="shared" si="109"/>
        <v>1</v>
      </c>
      <c r="G1793" s="9">
        <f t="shared" si="110"/>
        <v>1</v>
      </c>
      <c r="H1793" s="10" t="str">
        <f t="shared" si="111"/>
        <v xml:space="preserve">insert into producto (
	id_producto,
	nom_producto,
	precio,
	cod_unidad_medida,
	cod_categ_producto)
values (
	1791,
	'Zapallo camote, chileno',
	4200,
	1,
	1);
</v>
      </c>
    </row>
    <row r="1794" spans="1:8" ht="200.15" customHeight="1" x14ac:dyDescent="0.35">
      <c r="A1794" s="9" t="str">
        <f>SUBSTITUTE(Productos!A1795,"'","''")</f>
        <v>Zapallo italiano</v>
      </c>
      <c r="B1794" s="9">
        <f t="shared" si="108"/>
        <v>1792</v>
      </c>
      <c r="C1794" s="9">
        <f>Productos!D1795</f>
        <v>760</v>
      </c>
      <c r="D1794" s="9" t="str">
        <f>VLOOKUP(A1794,'Base de datos'!$E$2:$H$7486,4,FALSE)</f>
        <v>unidad</v>
      </c>
      <c r="E1794" s="9" t="str">
        <f>VLOOKUP(A1794,'Base de datos'!$E$2:$H$7486,2,FALSE)</f>
        <v>Frutas y verduras</v>
      </c>
      <c r="F1794" s="9">
        <f t="shared" si="109"/>
        <v>5</v>
      </c>
      <c r="G1794" s="9">
        <f t="shared" si="110"/>
        <v>1</v>
      </c>
      <c r="H1794" s="10" t="str">
        <f t="shared" si="111"/>
        <v xml:space="preserve">insert into producto (
	id_producto,
	nom_producto,
	precio,
	cod_unidad_medida,
	cod_categ_producto)
values (
	1792,
	'Zapallo italiano',
	760,
	5,
	1);
</v>
      </c>
    </row>
    <row r="1795" spans="1:8" ht="200.15" customHeight="1" x14ac:dyDescent="0.35">
      <c r="A1795" s="9" t="str">
        <f>SUBSTITUTE(Productos!A1796,"'","''")</f>
        <v>Zapallo italiano, 1 unidad grande</v>
      </c>
      <c r="B1795" s="9">
        <f t="shared" si="108"/>
        <v>1793</v>
      </c>
      <c r="C1795" s="9">
        <f>Productos!D1796</f>
        <v>1900</v>
      </c>
      <c r="D1795" s="9" t="str">
        <f>VLOOKUP(A1795,'Base de datos'!$E$2:$H$7486,4,FALSE)</f>
        <v>Kg.</v>
      </c>
      <c r="E1795" s="9" t="str">
        <f>VLOOKUP(A1795,'Base de datos'!$E$2:$H$7486,2,FALSE)</f>
        <v>Frutas y verduras</v>
      </c>
      <c r="F1795" s="9">
        <f t="shared" si="109"/>
        <v>1</v>
      </c>
      <c r="G1795" s="9">
        <f t="shared" si="110"/>
        <v>1</v>
      </c>
      <c r="H1795" s="10" t="str">
        <f t="shared" si="111"/>
        <v xml:space="preserve">insert into producto (
	id_producto,
	nom_producto,
	precio,
	cod_unidad_medida,
	cod_categ_producto)
values (
	1793,
	'Zapallo italiano, 1 unidad grande',
	1900,
	1,
	1);
</v>
      </c>
    </row>
    <row r="1796" spans="1:8" ht="200.15" customHeight="1" x14ac:dyDescent="0.35">
      <c r="A1796" s="9" t="str">
        <f>SUBSTITUTE(Productos!A1797,"'","''")</f>
        <v>Zapallo italiano, 2 unidades med.</v>
      </c>
      <c r="B1796" s="9">
        <f t="shared" ref="B1796:B1803" si="112">ROW()-2</f>
        <v>1794</v>
      </c>
      <c r="C1796" s="9">
        <f>Productos!D1797</f>
        <v>1900</v>
      </c>
      <c r="D1796" s="9" t="str">
        <f>VLOOKUP(A1796,'Base de datos'!$E$2:$H$7486,4,FALSE)</f>
        <v>Kg.</v>
      </c>
      <c r="E1796" s="9" t="str">
        <f>VLOOKUP(A1796,'Base de datos'!$E$2:$H$7486,2,FALSE)</f>
        <v>Frutas y verduras</v>
      </c>
      <c r="F1796" s="9">
        <f t="shared" ref="F1796:F1803" si="113">IF(D1796="unidad",5,IF(D1796="Kg.",1,IF(D1796="gr.",2,IF(D1796="lt.",3,IF(D1796="ml.",4,IF(D1796="mt.",6,"error"))))))</f>
        <v>1</v>
      </c>
      <c r="G1796" s="9">
        <f t="shared" ref="G1796:G1803" si="114">IF(E1796="Frutas y verduras",1,IF(E1796="Carnes, cecinas y embutidos",2,IF(E1796="Mariscos y pescados",3,IF(E1796="Congelados",4,IF(E1796="Ovo lácteos",5,IF(E1796="Abarrotes",6,IF(E1796="Vinos, licores y bebidas",7,IF(E1796="No alimenticios",8,IF(E1796="Artículos de aseo",9,IF(E1796="Equipos y otros",10,0))))))))))</f>
        <v>1</v>
      </c>
      <c r="H1796" s="10" t="str">
        <f t="shared" ref="H1796:H1803" si="115">"insert into "&amp;$B$1&amp;" ("&amp;CHAR(10)&amp;
CHAR(9)&amp;$B$2&amp;","&amp;CHAR(10)&amp;
CHAR(9)&amp;$A$2&amp;","&amp;CHAR(10)&amp;
CHAR(9)&amp;$C$2&amp;","&amp;CHAR(10)&amp;
CHAR(9)&amp;$F$2&amp;","&amp;CHAR(10)&amp;
CHAR(9)&amp;$G$2&amp;")"&amp;CHAR(10)&amp;
"values ("&amp;CHAR(10)&amp;
CHAR(9)&amp;B1796&amp;","&amp;CHAR(10)&amp;
CHAR(9)&amp;"'"&amp;SUBSTITUTE(A1796,"'","''")&amp;"',"&amp;CHAR(10)&amp;
CHAR(9)&amp;C1796&amp;","&amp;CHAR(10)&amp;
CHAR(9)&amp;F1796&amp;","&amp;CHAR(10)&amp;
CHAR(9)&amp;G1796&amp;");"&amp;CHAR(10)</f>
        <v xml:space="preserve">insert into producto (
	id_producto,
	nom_producto,
	precio,
	cod_unidad_medida,
	cod_categ_producto)
values (
	1794,
	'Zapallo italiano, 2 unidades med.',
	1900,
	1,
	1);
</v>
      </c>
    </row>
    <row r="1797" spans="1:8" ht="200.15" customHeight="1" x14ac:dyDescent="0.35">
      <c r="A1797" s="9" t="str">
        <f>SUBSTITUTE(Productos!A1798,"'","''")</f>
        <v>Zapallo italiano, 3 unidades</v>
      </c>
      <c r="B1797" s="9">
        <f t="shared" si="112"/>
        <v>1795</v>
      </c>
      <c r="C1797" s="9">
        <f>Productos!D1798</f>
        <v>1900</v>
      </c>
      <c r="D1797" s="9" t="str">
        <f>VLOOKUP(A1797,'Base de datos'!$E$2:$H$7486,4,FALSE)</f>
        <v>Kg.</v>
      </c>
      <c r="E1797" s="9" t="str">
        <f>VLOOKUP(A1797,'Base de datos'!$E$2:$H$7486,2,FALSE)</f>
        <v>Frutas y verduras</v>
      </c>
      <c r="F1797" s="9">
        <f t="shared" si="113"/>
        <v>1</v>
      </c>
      <c r="G1797" s="9">
        <f t="shared" si="114"/>
        <v>1</v>
      </c>
      <c r="H1797" s="10" t="str">
        <f t="shared" si="115"/>
        <v xml:space="preserve">insert into producto (
	id_producto,
	nom_producto,
	precio,
	cod_unidad_medida,
	cod_categ_producto)
values (
	1795,
	'Zapallo italiano, 3 unidades',
	1900,
	1,
	1);
</v>
      </c>
    </row>
    <row r="1798" spans="1:8" ht="200.15" customHeight="1" x14ac:dyDescent="0.35">
      <c r="A1798" s="9" t="str">
        <f>SUBSTITUTE(Productos!A1799,"'","''")</f>
        <v>Zapallo italiano, 3 unidades med.</v>
      </c>
      <c r="B1798" s="9">
        <f t="shared" si="112"/>
        <v>1796</v>
      </c>
      <c r="C1798" s="9">
        <f>Productos!D1799</f>
        <v>1900</v>
      </c>
      <c r="D1798" s="9" t="str">
        <f>VLOOKUP(A1798,'Base de datos'!$E$2:$H$7486,4,FALSE)</f>
        <v>Kg.</v>
      </c>
      <c r="E1798" s="9" t="str">
        <f>VLOOKUP(A1798,'Base de datos'!$E$2:$H$7486,2,FALSE)</f>
        <v>Frutas y verduras</v>
      </c>
      <c r="F1798" s="9">
        <f t="shared" si="113"/>
        <v>1</v>
      </c>
      <c r="G1798" s="9">
        <f t="shared" si="114"/>
        <v>1</v>
      </c>
      <c r="H1798" s="10" t="str">
        <f t="shared" si="115"/>
        <v xml:space="preserve">insert into producto (
	id_producto,
	nom_producto,
	precio,
	cod_unidad_medida,
	cod_categ_producto)
values (
	1796,
	'Zapallo italiano, 3 unidades med.',
	1900,
	1,
	1);
</v>
      </c>
    </row>
    <row r="1799" spans="1:8" ht="200.15" customHeight="1" x14ac:dyDescent="0.35">
      <c r="A1799" s="9" t="str">
        <f>SUBSTITUTE(Productos!A1800,"'","''")</f>
        <v>Zapallo italiano, 40 unidades</v>
      </c>
      <c r="B1799" s="9">
        <f t="shared" si="112"/>
        <v>1797</v>
      </c>
      <c r="C1799" s="9">
        <f>Productos!D1800</f>
        <v>1900</v>
      </c>
      <c r="D1799" s="9" t="str">
        <f>VLOOKUP(A1799,'Base de datos'!$E$2:$H$7486,4,FALSE)</f>
        <v>Kg.</v>
      </c>
      <c r="E1799" s="9" t="str">
        <f>VLOOKUP(A1799,'Base de datos'!$E$2:$H$7486,2,FALSE)</f>
        <v>Frutas y verduras</v>
      </c>
      <c r="F1799" s="9">
        <f t="shared" si="113"/>
        <v>1</v>
      </c>
      <c r="G1799" s="9">
        <f t="shared" si="114"/>
        <v>1</v>
      </c>
      <c r="H1799" s="10" t="str">
        <f t="shared" si="115"/>
        <v xml:space="preserve">insert into producto (
	id_producto,
	nom_producto,
	precio,
	cod_unidad_medida,
	cod_categ_producto)
values (
	1797,
	'Zapallo italiano, 40 unidades',
	1900,
	1,
	1);
</v>
      </c>
    </row>
    <row r="1800" spans="1:8" ht="200.15" customHeight="1" x14ac:dyDescent="0.35">
      <c r="A1800" s="9" t="str">
        <f>SUBSTITUTE(Productos!A1801,"'","''")</f>
        <v>Zarzaparrilla</v>
      </c>
      <c r="B1800" s="9">
        <f t="shared" si="112"/>
        <v>1798</v>
      </c>
      <c r="C1800" s="9">
        <f>Productos!D1801</f>
        <v>14500</v>
      </c>
      <c r="D1800" s="9" t="str">
        <f>VLOOKUP(A1800,'Base de datos'!$E$2:$H$7486,4,FALSE)</f>
        <v>Kg.</v>
      </c>
      <c r="E1800" s="9" t="str">
        <f>VLOOKUP(A1800,'Base de datos'!$E$2:$H$7486,2,FALSE)</f>
        <v>Frutas y verduras</v>
      </c>
      <c r="F1800" s="9">
        <f t="shared" si="113"/>
        <v>1</v>
      </c>
      <c r="G1800" s="9">
        <f t="shared" si="114"/>
        <v>1</v>
      </c>
      <c r="H1800" s="10" t="str">
        <f t="shared" si="115"/>
        <v xml:space="preserve">insert into producto (
	id_producto,
	nom_producto,
	precio,
	cod_unidad_medida,
	cod_categ_producto)
values (
	1798,
	'Zarzaparrilla',
	14500,
	1,
	1);
</v>
      </c>
    </row>
    <row r="1801" spans="1:8" ht="200.15" customHeight="1" x14ac:dyDescent="0.35">
      <c r="A1801" s="9" t="str">
        <f>SUBSTITUTE(Productos!A1802,"'","''")</f>
        <v>Zucchini</v>
      </c>
      <c r="B1801" s="9">
        <f t="shared" si="112"/>
        <v>1799</v>
      </c>
      <c r="C1801" s="9">
        <f>Productos!D1802</f>
        <v>4000</v>
      </c>
      <c r="D1801" s="9" t="str">
        <f>VLOOKUP(A1801,'Base de datos'!$E$2:$H$7486,4,FALSE)</f>
        <v>Kg.</v>
      </c>
      <c r="E1801" s="9" t="str">
        <f>VLOOKUP(A1801,'Base de datos'!$E$2:$H$7486,2,FALSE)</f>
        <v>Carnes, cecinas y embutidos</v>
      </c>
      <c r="F1801" s="9">
        <f t="shared" si="113"/>
        <v>1</v>
      </c>
      <c r="G1801" s="9">
        <f t="shared" si="114"/>
        <v>2</v>
      </c>
      <c r="H1801" s="10" t="str">
        <f t="shared" si="115"/>
        <v xml:space="preserve">insert into producto (
	id_producto,
	nom_producto,
	precio,
	cod_unidad_medida,
	cod_categ_producto)
values (
	1799,
	'Zucchini',
	4000,
	1,
	2);
</v>
      </c>
    </row>
    <row r="1802" spans="1:8" ht="200.15" customHeight="1" x14ac:dyDescent="0.35">
      <c r="A1802" s="9" t="str">
        <f>SUBSTITUTE(Productos!A1803,"'","''")</f>
        <v>Zucchini 5 a 6 unidades</v>
      </c>
      <c r="B1802" s="9">
        <f t="shared" si="112"/>
        <v>1800</v>
      </c>
      <c r="C1802" s="9">
        <f>Productos!D1803</f>
        <v>4000</v>
      </c>
      <c r="D1802" s="9" t="str">
        <f>VLOOKUP(A1802,'Base de datos'!$E$2:$H$7486,4,FALSE)</f>
        <v>Kg.</v>
      </c>
      <c r="E1802" s="9" t="str">
        <f>VLOOKUP(A1802,'Base de datos'!$E$2:$H$7486,2,FALSE)</f>
        <v>Frutas y verduras</v>
      </c>
      <c r="F1802" s="9">
        <f t="shared" si="113"/>
        <v>1</v>
      </c>
      <c r="G1802" s="9">
        <f t="shared" si="114"/>
        <v>1</v>
      </c>
      <c r="H1802" s="10" t="str">
        <f t="shared" si="115"/>
        <v xml:space="preserve">insert into producto (
	id_producto,
	nom_producto,
	precio,
	cod_unidad_medida,
	cod_categ_producto)
values (
	1800,
	'Zucchini 5 a 6 unidades',
	4000,
	1,
	1);
</v>
      </c>
    </row>
    <row r="1803" spans="1:8" ht="136.5" x14ac:dyDescent="0.35">
      <c r="A1803" s="9" t="str">
        <f>SUBSTITUTE(Productos!A1804,"'","''")</f>
        <v>Zucchini 8 a 9 unidades</v>
      </c>
      <c r="B1803" s="9">
        <f t="shared" si="112"/>
        <v>1801</v>
      </c>
      <c r="C1803" s="9">
        <f>Productos!D1804</f>
        <v>4000</v>
      </c>
      <c r="D1803" s="9" t="str">
        <f>VLOOKUP(A1803,'Base de datos'!$E$2:$H$7486,4,FALSE)</f>
        <v>Kg.</v>
      </c>
      <c r="E1803" s="9" t="str">
        <f>VLOOKUP(A1803,'Base de datos'!$E$2:$H$7486,2,FALSE)</f>
        <v>Frutas y verduras</v>
      </c>
      <c r="F1803" s="9">
        <f t="shared" si="113"/>
        <v>1</v>
      </c>
      <c r="G1803" s="9">
        <f t="shared" si="114"/>
        <v>1</v>
      </c>
      <c r="H1803" s="10" t="str">
        <f t="shared" si="115"/>
        <v xml:space="preserve">insert into producto (
	id_producto,
	nom_producto,
	precio,
	cod_unidad_medida,
	cod_categ_producto)
values (
	1801,
	'Zucchini 8 a 9 unidades',
	4000,
	1,
	1);
</v>
      </c>
    </row>
  </sheetData>
  <autoFilter ref="A2:H1802" xr:uid="{98626875-DAA6-4050-8FCB-8F4F08B0483B}"/>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90AF-74D1-4565-9C1B-163D505BFDA7}">
  <dimension ref="A1:E7566"/>
  <sheetViews>
    <sheetView topLeftCell="A7486" workbookViewId="0">
      <selection activeCell="E3" sqref="E3:E7487"/>
    </sheetView>
  </sheetViews>
  <sheetFormatPr baseColWidth="10" defaultColWidth="11.453125" defaultRowHeight="14.5" x14ac:dyDescent="0.35"/>
  <cols>
    <col min="1" max="1" width="40.54296875" style="9" customWidth="1"/>
    <col min="2" max="2" width="11.453125" style="9"/>
    <col min="3" max="3" width="22" style="11" customWidth="1"/>
    <col min="4" max="4" width="11.453125" style="9"/>
    <col min="5" max="5" width="68.81640625" style="9" customWidth="1"/>
    <col min="6" max="9" width="11.453125" style="9"/>
    <col min="10" max="10" width="31.7265625" style="9" bestFit="1" customWidth="1"/>
    <col min="11" max="16384" width="11.453125" style="9"/>
  </cols>
  <sheetData>
    <row r="1" spans="1:5" x14ac:dyDescent="0.35">
      <c r="A1" s="9" t="s">
        <v>1597</v>
      </c>
      <c r="B1" s="9" t="s">
        <v>2111</v>
      </c>
    </row>
    <row r="2" spans="1:5" x14ac:dyDescent="0.35">
      <c r="A2" s="9" t="s">
        <v>2105</v>
      </c>
      <c r="B2" s="9" t="s">
        <v>1599</v>
      </c>
      <c r="C2" s="11" t="s">
        <v>2112</v>
      </c>
      <c r="D2" s="9" t="s">
        <v>2113</v>
      </c>
      <c r="E2" s="10" t="s">
        <v>1604</v>
      </c>
    </row>
    <row r="3" spans="1:5" ht="115.5" x14ac:dyDescent="0.35">
      <c r="A3" s="9">
        <f>'Base de datos'!K2</f>
        <v>194</v>
      </c>
      <c r="B3" s="9">
        <f>'Base de datos'!L2</f>
        <v>1</v>
      </c>
      <c r="C3" s="9">
        <f>IF(ISBLANK('Base de datos'!J2),1,2)</f>
        <v>1</v>
      </c>
      <c r="D3" s="9">
        <f>'Base de datos'!G2</f>
        <v>100</v>
      </c>
      <c r="E3" s="10" t="str">
        <f>"insert into "&amp;$B$1&amp;" ("&amp;CHAR(10)&amp;
CHAR(9)&amp;$B$2&amp;","&amp;CHAR(10)&amp;
CHAR(9)&amp;$A$2&amp;","&amp;CHAR(10)&amp;
CHAR(9)&amp;$C$2&amp;","&amp;CHAR(10)&amp;
CHAR(9)&amp;$D$2&amp;")"&amp;CHAR(10)&amp;
"values ("&amp;CHAR(10)&amp;
CHAR(9)&amp;B3&amp;","&amp;CHAR(10)&amp;
CHAR(9)&amp;A3&amp;","&amp;CHAR(10)&amp;
CHAR(9)&amp;C3&amp;","&amp;CHAR(10)&amp;
CHAR(9)&amp;D3&amp;");"&amp;CHAR(10)</f>
        <v xml:space="preserve">insert into config_taller (
	id_taller,
	id_producto,
	cod_agrupador,
	cantidad)
values (
	1,
	194,
	1,
	100);
</v>
      </c>
    </row>
    <row r="4" spans="1:5" ht="115.5" x14ac:dyDescent="0.35">
      <c r="A4" s="9">
        <f>'Base de datos'!K3</f>
        <v>195</v>
      </c>
      <c r="B4" s="9">
        <f>'Base de datos'!L3</f>
        <v>1</v>
      </c>
      <c r="C4" s="9">
        <f>IF(ISBLANK('Base de datos'!J3),1,2)</f>
        <v>1</v>
      </c>
      <c r="D4" s="9">
        <f>'Base de datos'!G3</f>
        <v>100</v>
      </c>
      <c r="E4" s="10" t="str">
        <f t="shared" ref="E4:E67" si="0">"insert into "&amp;$B$1&amp;" ("&amp;CHAR(10)&amp;
CHAR(9)&amp;$B$2&amp;","&amp;CHAR(10)&amp;
CHAR(9)&amp;$A$2&amp;","&amp;CHAR(10)&amp;
CHAR(9)&amp;$C$2&amp;","&amp;CHAR(10)&amp;
CHAR(9)&amp;$D$2&amp;")"&amp;CHAR(10)&amp;
"values ("&amp;CHAR(10)&amp;
CHAR(9)&amp;B4&amp;","&amp;CHAR(10)&amp;
CHAR(9)&amp;A4&amp;","&amp;CHAR(10)&amp;
CHAR(9)&amp;C4&amp;","&amp;CHAR(10)&amp;
CHAR(9)&amp;D4&amp;");"&amp;CHAR(10)</f>
        <v xml:space="preserve">insert into config_taller (
	id_taller,
	id_producto,
	cod_agrupador,
	cantidad)
values (
	1,
	195,
	1,
	100);
</v>
      </c>
    </row>
    <row r="5" spans="1:5" ht="115.5" x14ac:dyDescent="0.35">
      <c r="A5" s="9">
        <f>'Base de datos'!K4</f>
        <v>303</v>
      </c>
      <c r="B5" s="9">
        <f>'Base de datos'!L4</f>
        <v>1</v>
      </c>
      <c r="C5" s="9">
        <f>IF(ISBLANK('Base de datos'!J4),1,2)</f>
        <v>1</v>
      </c>
      <c r="D5" s="9">
        <f>'Base de datos'!G4</f>
        <v>3</v>
      </c>
      <c r="E5" s="10" t="str">
        <f t="shared" si="0"/>
        <v xml:space="preserve">insert into config_taller (
	id_taller,
	id_producto,
	cod_agrupador,
	cantidad)
values (
	1,
	303,
	1,
	3);
</v>
      </c>
    </row>
    <row r="6" spans="1:5" ht="115.5" x14ac:dyDescent="0.35">
      <c r="A6" s="9">
        <f>'Base de datos'!K5</f>
        <v>307</v>
      </c>
      <c r="B6" s="9">
        <f>'Base de datos'!L5</f>
        <v>1</v>
      </c>
      <c r="C6" s="9">
        <f>IF(ISBLANK('Base de datos'!J5),1,2)</f>
        <v>1</v>
      </c>
      <c r="D6" s="9">
        <f>'Base de datos'!G5</f>
        <v>100</v>
      </c>
      <c r="E6" s="10" t="str">
        <f t="shared" si="0"/>
        <v xml:space="preserve">insert into config_taller (
	id_taller,
	id_producto,
	cod_agrupador,
	cantidad)
values (
	1,
	307,
	1,
	100);
</v>
      </c>
    </row>
    <row r="7" spans="1:5" ht="115.5" x14ac:dyDescent="0.35">
      <c r="A7" s="9">
        <f>'Base de datos'!K6</f>
        <v>616</v>
      </c>
      <c r="B7" s="9">
        <f>'Base de datos'!L6</f>
        <v>1</v>
      </c>
      <c r="C7" s="9">
        <f>IF(ISBLANK('Base de datos'!J6),1,2)</f>
        <v>1</v>
      </c>
      <c r="D7" s="9">
        <f>'Base de datos'!G6</f>
        <v>100</v>
      </c>
      <c r="E7" s="10" t="str">
        <f t="shared" si="0"/>
        <v xml:space="preserve">insert into config_taller (
	id_taller,
	id_producto,
	cod_agrupador,
	cantidad)
values (
	1,
	616,
	1,
	100);
</v>
      </c>
    </row>
    <row r="8" spans="1:5" ht="115.5" x14ac:dyDescent="0.35">
      <c r="A8" s="9">
        <f>'Base de datos'!K7</f>
        <v>1075</v>
      </c>
      <c r="B8" s="9">
        <f>'Base de datos'!L7</f>
        <v>1</v>
      </c>
      <c r="C8" s="9">
        <f>IF(ISBLANK('Base de datos'!J7),1,2)</f>
        <v>1</v>
      </c>
      <c r="D8" s="9">
        <f>'Base de datos'!G7</f>
        <v>0.5</v>
      </c>
      <c r="E8" s="10" t="str">
        <f t="shared" si="0"/>
        <v xml:space="preserve">insert into config_taller (
	id_taller,
	id_producto,
	cod_agrupador,
	cantidad)
values (
	1,
	1075,
	1,
	0.5);
</v>
      </c>
    </row>
    <row r="9" spans="1:5" ht="115.5" x14ac:dyDescent="0.35">
      <c r="A9" s="9">
        <f>'Base de datos'!K8</f>
        <v>1077</v>
      </c>
      <c r="B9" s="9">
        <f>'Base de datos'!L8</f>
        <v>1</v>
      </c>
      <c r="C9" s="9">
        <f>IF(ISBLANK('Base de datos'!J8),1,2)</f>
        <v>1</v>
      </c>
      <c r="D9" s="9">
        <f>'Base de datos'!G8</f>
        <v>0.5</v>
      </c>
      <c r="E9" s="10" t="str">
        <f t="shared" si="0"/>
        <v xml:space="preserve">insert into config_taller (
	id_taller,
	id_producto,
	cod_agrupador,
	cantidad)
values (
	1,
	1077,
	1,
	0.5);
</v>
      </c>
    </row>
    <row r="10" spans="1:5" ht="115.5" x14ac:dyDescent="0.35">
      <c r="A10" s="9">
        <f>'Base de datos'!K9</f>
        <v>1188</v>
      </c>
      <c r="B10" s="9">
        <f>'Base de datos'!L9</f>
        <v>1</v>
      </c>
      <c r="C10" s="9">
        <f>IF(ISBLANK('Base de datos'!J9),1,2)</f>
        <v>1</v>
      </c>
      <c r="D10" s="9">
        <f>'Base de datos'!G9</f>
        <v>18</v>
      </c>
      <c r="E10" s="10" t="str">
        <f t="shared" si="0"/>
        <v xml:space="preserve">insert into config_taller (
	id_taller,
	id_producto,
	cod_agrupador,
	cantidad)
values (
	1,
	1188,
	1,
	18);
</v>
      </c>
    </row>
    <row r="11" spans="1:5" ht="115.5" x14ac:dyDescent="0.35">
      <c r="A11" s="9">
        <f>'Base de datos'!K10</f>
        <v>1192</v>
      </c>
      <c r="B11" s="9">
        <f>'Base de datos'!L10</f>
        <v>1</v>
      </c>
      <c r="C11" s="9">
        <f>IF(ISBLANK('Base de datos'!J10),1,2)</f>
        <v>1</v>
      </c>
      <c r="D11" s="9">
        <f>'Base de datos'!G10</f>
        <v>0.75</v>
      </c>
      <c r="E11" s="10" t="str">
        <f t="shared" si="0"/>
        <v xml:space="preserve">insert into config_taller (
	id_taller,
	id_producto,
	cod_agrupador,
	cantidad)
values (
	1,
	1192,
	1,
	0.75);
</v>
      </c>
    </row>
    <row r="12" spans="1:5" ht="115.5" x14ac:dyDescent="0.35">
      <c r="A12" s="9">
        <f>'Base de datos'!K11</f>
        <v>1193</v>
      </c>
      <c r="B12" s="9">
        <f>'Base de datos'!L11</f>
        <v>1</v>
      </c>
      <c r="C12" s="9">
        <f>IF(ISBLANK('Base de datos'!J11),1,2)</f>
        <v>1</v>
      </c>
      <c r="D12" s="9">
        <f>'Base de datos'!G11</f>
        <v>0.75</v>
      </c>
      <c r="E12" s="10" t="str">
        <f t="shared" si="0"/>
        <v xml:space="preserve">insert into config_taller (
	id_taller,
	id_producto,
	cod_agrupador,
	cantidad)
values (
	1,
	1193,
	1,
	0.75);
</v>
      </c>
    </row>
    <row r="13" spans="1:5" ht="115.5" x14ac:dyDescent="0.35">
      <c r="A13" s="9">
        <f>'Base de datos'!K12</f>
        <v>1579</v>
      </c>
      <c r="B13" s="9">
        <f>'Base de datos'!L12</f>
        <v>1</v>
      </c>
      <c r="C13" s="9">
        <f>IF(ISBLANK('Base de datos'!J12),1,2)</f>
        <v>1</v>
      </c>
      <c r="D13" s="9">
        <f>'Base de datos'!G12</f>
        <v>30</v>
      </c>
      <c r="E13" s="10" t="str">
        <f t="shared" si="0"/>
        <v xml:space="preserve">insert into config_taller (
	id_taller,
	id_producto,
	cod_agrupador,
	cantidad)
values (
	1,
	1579,
	1,
	30);
</v>
      </c>
    </row>
    <row r="14" spans="1:5" ht="115.5" x14ac:dyDescent="0.35">
      <c r="A14" s="9">
        <f>'Base de datos'!K13</f>
        <v>1618</v>
      </c>
      <c r="B14" s="9">
        <f>'Base de datos'!L13</f>
        <v>1</v>
      </c>
      <c r="C14" s="9">
        <f>IF(ISBLANK('Base de datos'!J13),1,2)</f>
        <v>1</v>
      </c>
      <c r="D14" s="9">
        <f>'Base de datos'!G13</f>
        <v>20</v>
      </c>
      <c r="E14" s="10" t="str">
        <f t="shared" si="0"/>
        <v xml:space="preserve">insert into config_taller (
	id_taller,
	id_producto,
	cod_agrupador,
	cantidad)
values (
	1,
	1618,
	1,
	20);
</v>
      </c>
    </row>
    <row r="15" spans="1:5" ht="115.5" x14ac:dyDescent="0.35">
      <c r="A15" s="9">
        <f>'Base de datos'!K14</f>
        <v>1620</v>
      </c>
      <c r="B15" s="9">
        <f>'Base de datos'!L14</f>
        <v>1</v>
      </c>
      <c r="C15" s="9">
        <f>IF(ISBLANK('Base de datos'!J14),1,2)</f>
        <v>1</v>
      </c>
      <c r="D15" s="9">
        <f>'Base de datos'!G14</f>
        <v>3</v>
      </c>
      <c r="E15" s="10" t="str">
        <f t="shared" si="0"/>
        <v xml:space="preserve">insert into config_taller (
	id_taller,
	id_producto,
	cod_agrupador,
	cantidad)
values (
	1,
	1620,
	1,
	3);
</v>
      </c>
    </row>
    <row r="16" spans="1:5" ht="115.5" x14ac:dyDescent="0.35">
      <c r="A16" s="9">
        <f>'Base de datos'!K15</f>
        <v>1623</v>
      </c>
      <c r="B16" s="9">
        <f>'Base de datos'!L15</f>
        <v>1</v>
      </c>
      <c r="C16" s="9">
        <f>IF(ISBLANK('Base de datos'!J15),1,2)</f>
        <v>1</v>
      </c>
      <c r="D16" s="9">
        <f>'Base de datos'!G15</f>
        <v>20</v>
      </c>
      <c r="E16" s="10" t="str">
        <f t="shared" si="0"/>
        <v xml:space="preserve">insert into config_taller (
	id_taller,
	id_producto,
	cod_agrupador,
	cantidad)
values (
	1,
	1623,
	1,
	20);
</v>
      </c>
    </row>
    <row r="17" spans="1:5" ht="115.5" x14ac:dyDescent="0.35">
      <c r="A17" s="9">
        <f>'Base de datos'!K16</f>
        <v>1660</v>
      </c>
      <c r="B17" s="9">
        <f>'Base de datos'!L16</f>
        <v>1</v>
      </c>
      <c r="C17" s="9">
        <f>IF(ISBLANK('Base de datos'!J16),1,2)</f>
        <v>1</v>
      </c>
      <c r="D17" s="9">
        <f>'Base de datos'!G16</f>
        <v>1</v>
      </c>
      <c r="E17" s="10" t="str">
        <f t="shared" si="0"/>
        <v xml:space="preserve">insert into config_taller (
	id_taller,
	id_producto,
	cod_agrupador,
	cantidad)
values (
	1,
	1660,
	1,
	1);
</v>
      </c>
    </row>
    <row r="18" spans="1:5" ht="115.5" x14ac:dyDescent="0.35">
      <c r="A18" s="9">
        <f>'Base de datos'!K17</f>
        <v>1662</v>
      </c>
      <c r="B18" s="9">
        <f>'Base de datos'!L17</f>
        <v>1</v>
      </c>
      <c r="C18" s="9">
        <f>IF(ISBLANK('Base de datos'!J17),1,2)</f>
        <v>1</v>
      </c>
      <c r="D18" s="9">
        <f>'Base de datos'!G17</f>
        <v>1</v>
      </c>
      <c r="E18" s="10" t="str">
        <f t="shared" si="0"/>
        <v xml:space="preserve">insert into config_taller (
	id_taller,
	id_producto,
	cod_agrupador,
	cantidad)
values (
	1,
	1662,
	1,
	1);
</v>
      </c>
    </row>
    <row r="19" spans="1:5" ht="115.5" x14ac:dyDescent="0.35">
      <c r="A19" s="9">
        <f>'Base de datos'!K18</f>
        <v>1699</v>
      </c>
      <c r="B19" s="9">
        <f>'Base de datos'!L18</f>
        <v>1</v>
      </c>
      <c r="C19" s="9">
        <f>IF(ISBLANK('Base de datos'!J18),1,2)</f>
        <v>1</v>
      </c>
      <c r="D19" s="9">
        <f>'Base de datos'!G18</f>
        <v>1</v>
      </c>
      <c r="E19" s="10" t="str">
        <f t="shared" si="0"/>
        <v xml:space="preserve">insert into config_taller (
	id_taller,
	id_producto,
	cod_agrupador,
	cantidad)
values (
	1,
	1699,
	1,
	1);
</v>
      </c>
    </row>
    <row r="20" spans="1:5" ht="115.5" x14ac:dyDescent="0.35">
      <c r="A20" s="9">
        <f>'Base de datos'!K19</f>
        <v>116</v>
      </c>
      <c r="B20" s="9">
        <f>'Base de datos'!L19</f>
        <v>1</v>
      </c>
      <c r="C20" s="9">
        <f>IF(ISBLANK('Base de datos'!J19),1,2)</f>
        <v>1</v>
      </c>
      <c r="D20" s="9">
        <f>'Base de datos'!G19</f>
        <v>2</v>
      </c>
      <c r="E20" s="10" t="str">
        <f t="shared" si="0"/>
        <v xml:space="preserve">insert into config_taller (
	id_taller,
	id_producto,
	cod_agrupador,
	cantidad)
values (
	1,
	116,
	1,
	2);
</v>
      </c>
    </row>
    <row r="21" spans="1:5" ht="115.5" x14ac:dyDescent="0.35">
      <c r="A21" s="9">
        <f>'Base de datos'!K20</f>
        <v>252</v>
      </c>
      <c r="B21" s="9">
        <f>'Base de datos'!L20</f>
        <v>1</v>
      </c>
      <c r="C21" s="9">
        <f>IF(ISBLANK('Base de datos'!J20),1,2)</f>
        <v>1</v>
      </c>
      <c r="D21" s="9">
        <f>'Base de datos'!G20</f>
        <v>18</v>
      </c>
      <c r="E21" s="10" t="str">
        <f t="shared" si="0"/>
        <v xml:space="preserve">insert into config_taller (
	id_taller,
	id_producto,
	cod_agrupador,
	cantidad)
values (
	1,
	252,
	1,
	18);
</v>
      </c>
    </row>
    <row r="22" spans="1:5" ht="115.5" x14ac:dyDescent="0.35">
      <c r="A22" s="9">
        <f>'Base de datos'!K21</f>
        <v>247</v>
      </c>
      <c r="B22" s="9">
        <f>'Base de datos'!L21</f>
        <v>1</v>
      </c>
      <c r="C22" s="9">
        <f>IF(ISBLANK('Base de datos'!J21),1,2)</f>
        <v>1</v>
      </c>
      <c r="D22" s="9">
        <f>'Base de datos'!G21</f>
        <v>40</v>
      </c>
      <c r="E22" s="10" t="str">
        <f t="shared" si="0"/>
        <v xml:space="preserve">insert into config_taller (
	id_taller,
	id_producto,
	cod_agrupador,
	cantidad)
values (
	1,
	247,
	1,
	40);
</v>
      </c>
    </row>
    <row r="23" spans="1:5" ht="115.5" x14ac:dyDescent="0.35">
      <c r="A23" s="9">
        <f>'Base de datos'!K22</f>
        <v>638</v>
      </c>
      <c r="B23" s="9">
        <f>'Base de datos'!L22</f>
        <v>1</v>
      </c>
      <c r="C23" s="9">
        <f>IF(ISBLANK('Base de datos'!J22),1,2)</f>
        <v>1</v>
      </c>
      <c r="D23" s="9">
        <f>'Base de datos'!G22</f>
        <v>8</v>
      </c>
      <c r="E23" s="10" t="str">
        <f t="shared" si="0"/>
        <v xml:space="preserve">insert into config_taller (
	id_taller,
	id_producto,
	cod_agrupador,
	cantidad)
values (
	1,
	638,
	1,
	8);
</v>
      </c>
    </row>
    <row r="24" spans="1:5" ht="115.5" x14ac:dyDescent="0.35">
      <c r="A24" s="9">
        <f>'Base de datos'!K23</f>
        <v>750</v>
      </c>
      <c r="B24" s="9">
        <f>'Base de datos'!L23</f>
        <v>1</v>
      </c>
      <c r="C24" s="9">
        <f>IF(ISBLANK('Base de datos'!J23),1,2)</f>
        <v>1</v>
      </c>
      <c r="D24" s="9">
        <f>'Base de datos'!G23</f>
        <v>8</v>
      </c>
      <c r="E24" s="10" t="str">
        <f t="shared" si="0"/>
        <v xml:space="preserve">insert into config_taller (
	id_taller,
	id_producto,
	cod_agrupador,
	cantidad)
values (
	1,
	750,
	1,
	8);
</v>
      </c>
    </row>
    <row r="25" spans="1:5" ht="115.5" x14ac:dyDescent="0.35">
      <c r="A25" s="9">
        <f>'Base de datos'!K24</f>
        <v>881</v>
      </c>
      <c r="B25" s="9">
        <f>'Base de datos'!L24</f>
        <v>1</v>
      </c>
      <c r="C25" s="9">
        <f>IF(ISBLANK('Base de datos'!J24),1,2)</f>
        <v>1</v>
      </c>
      <c r="D25" s="9">
        <f>'Base de datos'!G24</f>
        <v>2</v>
      </c>
      <c r="E25" s="10" t="str">
        <f t="shared" si="0"/>
        <v xml:space="preserve">insert into config_taller (
	id_taller,
	id_producto,
	cod_agrupador,
	cantidad)
values (
	1,
	881,
	1,
	2);
</v>
      </c>
    </row>
    <row r="26" spans="1:5" ht="115.5" x14ac:dyDescent="0.35">
      <c r="A26" s="9">
        <f>'Base de datos'!K25</f>
        <v>958</v>
      </c>
      <c r="B26" s="9">
        <f>'Base de datos'!L25</f>
        <v>1</v>
      </c>
      <c r="C26" s="9">
        <f>IF(ISBLANK('Base de datos'!J25),1,2)</f>
        <v>1</v>
      </c>
      <c r="D26" s="9">
        <f>'Base de datos'!G25</f>
        <v>2</v>
      </c>
      <c r="E26" s="10" t="str">
        <f t="shared" si="0"/>
        <v xml:space="preserve">insert into config_taller (
	id_taller,
	id_producto,
	cod_agrupador,
	cantidad)
values (
	1,
	958,
	1,
	2);
</v>
      </c>
    </row>
    <row r="27" spans="1:5" ht="115.5" x14ac:dyDescent="0.35">
      <c r="A27" s="9">
        <f>'Base de datos'!K26</f>
        <v>1210</v>
      </c>
      <c r="B27" s="9">
        <f>'Base de datos'!L26</f>
        <v>1</v>
      </c>
      <c r="C27" s="9">
        <f>IF(ISBLANK('Base de datos'!J26),1,2)</f>
        <v>1</v>
      </c>
      <c r="D27" s="9">
        <f>'Base de datos'!G26</f>
        <v>8</v>
      </c>
      <c r="E27" s="10" t="str">
        <f t="shared" si="0"/>
        <v xml:space="preserve">insert into config_taller (
	id_taller,
	id_producto,
	cod_agrupador,
	cantidad)
values (
	1,
	1210,
	1,
	8);
</v>
      </c>
    </row>
    <row r="28" spans="1:5" ht="115.5" x14ac:dyDescent="0.35">
      <c r="A28" s="9">
        <f>'Base de datos'!K27</f>
        <v>1234</v>
      </c>
      <c r="B28" s="9">
        <f>'Base de datos'!L27</f>
        <v>1</v>
      </c>
      <c r="C28" s="9">
        <f>IF(ISBLANK('Base de datos'!J27),1,2)</f>
        <v>1</v>
      </c>
      <c r="D28" s="9">
        <f>'Base de datos'!G27</f>
        <v>8</v>
      </c>
      <c r="E28" s="10" t="str">
        <f t="shared" si="0"/>
        <v xml:space="preserve">insert into config_taller (
	id_taller,
	id_producto,
	cod_agrupador,
	cantidad)
values (
	1,
	1234,
	1,
	8);
</v>
      </c>
    </row>
    <row r="29" spans="1:5" ht="115.5" x14ac:dyDescent="0.35">
      <c r="A29" s="9">
        <f>'Base de datos'!K28</f>
        <v>1667</v>
      </c>
      <c r="B29" s="9">
        <f>'Base de datos'!L28</f>
        <v>1</v>
      </c>
      <c r="C29" s="9">
        <f>IF(ISBLANK('Base de datos'!J28),1,2)</f>
        <v>1</v>
      </c>
      <c r="D29" s="9">
        <f>'Base de datos'!G28</f>
        <v>8</v>
      </c>
      <c r="E29" s="10" t="str">
        <f t="shared" si="0"/>
        <v xml:space="preserve">insert into config_taller (
	id_taller,
	id_producto,
	cod_agrupador,
	cantidad)
values (
	1,
	1667,
	1,
	8);
</v>
      </c>
    </row>
    <row r="30" spans="1:5" ht="115.5" x14ac:dyDescent="0.35">
      <c r="A30" s="9">
        <f>'Base de datos'!K29</f>
        <v>1397</v>
      </c>
      <c r="B30" s="9">
        <f>'Base de datos'!L29</f>
        <v>1</v>
      </c>
      <c r="C30" s="9">
        <f>IF(ISBLANK('Base de datos'!J29),1,2)</f>
        <v>1</v>
      </c>
      <c r="D30" s="9">
        <f>'Base de datos'!G29</f>
        <v>1</v>
      </c>
      <c r="E30" s="10" t="str">
        <f t="shared" si="0"/>
        <v xml:space="preserve">insert into config_taller (
	id_taller,
	id_producto,
	cod_agrupador,
	cantidad)
values (
	1,
	1397,
	1,
	1);
</v>
      </c>
    </row>
    <row r="31" spans="1:5" ht="115.5" x14ac:dyDescent="0.35">
      <c r="A31" s="9">
        <f>'Base de datos'!K30</f>
        <v>1427</v>
      </c>
      <c r="B31" s="9">
        <f>'Base de datos'!L30</f>
        <v>1</v>
      </c>
      <c r="C31" s="9">
        <f>IF(ISBLANK('Base de datos'!J30),1,2)</f>
        <v>1</v>
      </c>
      <c r="D31" s="9">
        <f>'Base de datos'!G30</f>
        <v>1</v>
      </c>
      <c r="E31" s="10" t="str">
        <f t="shared" si="0"/>
        <v xml:space="preserve">insert into config_taller (
	id_taller,
	id_producto,
	cod_agrupador,
	cantidad)
values (
	1,
	1427,
	1,
	1);
</v>
      </c>
    </row>
    <row r="32" spans="1:5" ht="115.5" x14ac:dyDescent="0.35">
      <c r="A32" s="9">
        <f>'Base de datos'!K31</f>
        <v>870</v>
      </c>
      <c r="B32" s="9">
        <f>'Base de datos'!L31</f>
        <v>1</v>
      </c>
      <c r="C32" s="9">
        <f>IF(ISBLANK('Base de datos'!J31),1,2)</f>
        <v>1</v>
      </c>
      <c r="D32" s="9">
        <f>'Base de datos'!G31</f>
        <v>2</v>
      </c>
      <c r="E32" s="10" t="str">
        <f t="shared" si="0"/>
        <v xml:space="preserve">insert into config_taller (
	id_taller,
	id_producto,
	cod_agrupador,
	cantidad)
values (
	1,
	870,
	1,
	2);
</v>
      </c>
    </row>
    <row r="33" spans="1:5" ht="115.5" x14ac:dyDescent="0.35">
      <c r="A33" s="9">
        <f>'Base de datos'!K32</f>
        <v>945</v>
      </c>
      <c r="B33" s="9">
        <f>'Base de datos'!L32</f>
        <v>1</v>
      </c>
      <c r="C33" s="9">
        <f>IF(ISBLANK('Base de datos'!J32),1,2)</f>
        <v>1</v>
      </c>
      <c r="D33" s="9">
        <f>'Base de datos'!G32</f>
        <v>2</v>
      </c>
      <c r="E33" s="10" t="str">
        <f t="shared" si="0"/>
        <v xml:space="preserve">insert into config_taller (
	id_taller,
	id_producto,
	cod_agrupador,
	cantidad)
values (
	1,
	945,
	1,
	2);
</v>
      </c>
    </row>
    <row r="34" spans="1:5" ht="115.5" x14ac:dyDescent="0.35">
      <c r="A34" s="9">
        <f>'Base de datos'!K33</f>
        <v>1014</v>
      </c>
      <c r="B34" s="9">
        <f>'Base de datos'!L33</f>
        <v>1</v>
      </c>
      <c r="C34" s="9">
        <f>IF(ISBLANK('Base de datos'!J33),1,2)</f>
        <v>1</v>
      </c>
      <c r="D34" s="9">
        <f>'Base de datos'!G33</f>
        <v>2</v>
      </c>
      <c r="E34" s="10" t="str">
        <f t="shared" si="0"/>
        <v xml:space="preserve">insert into config_taller (
	id_taller,
	id_producto,
	cod_agrupador,
	cantidad)
values (
	1,
	1014,
	1,
	2);
</v>
      </c>
    </row>
    <row r="35" spans="1:5" ht="115.5" x14ac:dyDescent="0.35">
      <c r="A35" s="9">
        <f>'Base de datos'!K34</f>
        <v>1140</v>
      </c>
      <c r="B35" s="9">
        <f>'Base de datos'!L34</f>
        <v>1</v>
      </c>
      <c r="C35" s="9">
        <f>IF(ISBLANK('Base de datos'!J34),1,2)</f>
        <v>1</v>
      </c>
      <c r="D35" s="9">
        <f>'Base de datos'!G34</f>
        <v>2</v>
      </c>
      <c r="E35" s="10" t="str">
        <f t="shared" si="0"/>
        <v xml:space="preserve">insert into config_taller (
	id_taller,
	id_producto,
	cod_agrupador,
	cantidad)
values (
	1,
	1140,
	1,
	2);
</v>
      </c>
    </row>
    <row r="36" spans="1:5" ht="115.5" x14ac:dyDescent="0.35">
      <c r="A36" s="9">
        <f>'Base de datos'!K35</f>
        <v>1266</v>
      </c>
      <c r="B36" s="9">
        <f>'Base de datos'!L35</f>
        <v>1</v>
      </c>
      <c r="C36" s="9">
        <f>IF(ISBLANK('Base de datos'!J35),1,2)</f>
        <v>1</v>
      </c>
      <c r="D36" s="9">
        <f>'Base de datos'!G35</f>
        <v>2</v>
      </c>
      <c r="E36" s="10" t="str">
        <f t="shared" si="0"/>
        <v xml:space="preserve">insert into config_taller (
	id_taller,
	id_producto,
	cod_agrupador,
	cantidad)
values (
	1,
	1266,
	1,
	2);
</v>
      </c>
    </row>
    <row r="37" spans="1:5" ht="115.5" x14ac:dyDescent="0.35">
      <c r="A37" s="9">
        <f>'Base de datos'!K36</f>
        <v>258</v>
      </c>
      <c r="B37" s="9">
        <f>'Base de datos'!L36</f>
        <v>1</v>
      </c>
      <c r="C37" s="9">
        <f>IF(ISBLANK('Base de datos'!J36),1,2)</f>
        <v>1</v>
      </c>
      <c r="D37" s="9">
        <f>'Base de datos'!G36</f>
        <v>30</v>
      </c>
      <c r="E37" s="10" t="str">
        <f t="shared" si="0"/>
        <v xml:space="preserve">insert into config_taller (
	id_taller,
	id_producto,
	cod_agrupador,
	cantidad)
values (
	1,
	258,
	1,
	30);
</v>
      </c>
    </row>
    <row r="38" spans="1:5" ht="115.5" x14ac:dyDescent="0.35">
      <c r="A38" s="9">
        <f>'Base de datos'!K37</f>
        <v>893</v>
      </c>
      <c r="B38" s="9">
        <f>'Base de datos'!L37</f>
        <v>1</v>
      </c>
      <c r="C38" s="9">
        <f>IF(ISBLANK('Base de datos'!J37),1,2)</f>
        <v>1</v>
      </c>
      <c r="D38" s="9">
        <f>'Base de datos'!G37</f>
        <v>1</v>
      </c>
      <c r="E38" s="10" t="str">
        <f t="shared" si="0"/>
        <v xml:space="preserve">insert into config_taller (
	id_taller,
	id_producto,
	cod_agrupador,
	cantidad)
values (
	1,
	893,
	1,
	1);
</v>
      </c>
    </row>
    <row r="39" spans="1:5" ht="115.5" x14ac:dyDescent="0.35">
      <c r="A39" s="9">
        <f>'Base de datos'!K38</f>
        <v>895</v>
      </c>
      <c r="B39" s="9">
        <f>'Base de datos'!L38</f>
        <v>1</v>
      </c>
      <c r="C39" s="9">
        <f>IF(ISBLANK('Base de datos'!J38),1,2)</f>
        <v>1</v>
      </c>
      <c r="D39" s="9">
        <f>'Base de datos'!G38</f>
        <v>1</v>
      </c>
      <c r="E39" s="10" t="str">
        <f t="shared" si="0"/>
        <v xml:space="preserve">insert into config_taller (
	id_taller,
	id_producto,
	cod_agrupador,
	cantidad)
values (
	1,
	895,
	1,
	1);
</v>
      </c>
    </row>
    <row r="40" spans="1:5" ht="115.5" x14ac:dyDescent="0.35">
      <c r="A40" s="9">
        <f>'Base de datos'!K39</f>
        <v>1007</v>
      </c>
      <c r="B40" s="9">
        <f>'Base de datos'!L39</f>
        <v>1</v>
      </c>
      <c r="C40" s="9">
        <f>IF(ISBLANK('Base de datos'!J39),1,2)</f>
        <v>1</v>
      </c>
      <c r="D40" s="9">
        <f>'Base de datos'!G39</f>
        <v>0.5</v>
      </c>
      <c r="E40" s="10" t="str">
        <f t="shared" si="0"/>
        <v xml:space="preserve">insert into config_taller (
	id_taller,
	id_producto,
	cod_agrupador,
	cantidad)
values (
	1,
	1007,
	1,
	0.5);
</v>
      </c>
    </row>
    <row r="41" spans="1:5" ht="115.5" x14ac:dyDescent="0.35">
      <c r="A41" s="9">
        <f>'Base de datos'!K40</f>
        <v>1179</v>
      </c>
      <c r="B41" s="9">
        <f>'Base de datos'!L40</f>
        <v>2</v>
      </c>
      <c r="C41" s="9">
        <f>IF(ISBLANK('Base de datos'!J40),1,2)</f>
        <v>1</v>
      </c>
      <c r="D41" s="9">
        <f>'Base de datos'!G40</f>
        <v>0.5</v>
      </c>
      <c r="E41" s="10" t="str">
        <f t="shared" si="0"/>
        <v xml:space="preserve">insert into config_taller (
	id_taller,
	id_producto,
	cod_agrupador,
	cantidad)
values (
	2,
	1179,
	1,
	0.5);
</v>
      </c>
    </row>
    <row r="42" spans="1:5" ht="115.5" x14ac:dyDescent="0.35">
      <c r="A42" s="9">
        <f>'Base de datos'!K41</f>
        <v>1699</v>
      </c>
      <c r="B42" s="9">
        <f>'Base de datos'!L41</f>
        <v>2</v>
      </c>
      <c r="C42" s="9">
        <f>IF(ISBLANK('Base de datos'!J41),1,2)</f>
        <v>1</v>
      </c>
      <c r="D42" s="9">
        <f>'Base de datos'!G41</f>
        <v>1</v>
      </c>
      <c r="E42" s="10" t="str">
        <f t="shared" si="0"/>
        <v xml:space="preserve">insert into config_taller (
	id_taller,
	id_producto,
	cod_agrupador,
	cantidad)
values (
	2,
	1699,
	1,
	1);
</v>
      </c>
    </row>
    <row r="43" spans="1:5" ht="115.5" x14ac:dyDescent="0.35">
      <c r="A43" s="9">
        <f>'Base de datos'!K42</f>
        <v>1397</v>
      </c>
      <c r="B43" s="9">
        <f>'Base de datos'!L42</f>
        <v>2</v>
      </c>
      <c r="C43" s="9">
        <f>IF(ISBLANK('Base de datos'!J42),1,2)</f>
        <v>1</v>
      </c>
      <c r="D43" s="9">
        <f>'Base de datos'!G42</f>
        <v>1</v>
      </c>
      <c r="E43" s="10" t="str">
        <f t="shared" si="0"/>
        <v xml:space="preserve">insert into config_taller (
	id_taller,
	id_producto,
	cod_agrupador,
	cantidad)
values (
	2,
	1397,
	1,
	1);
</v>
      </c>
    </row>
    <row r="44" spans="1:5" ht="115.5" x14ac:dyDescent="0.35">
      <c r="A44" s="9">
        <f>'Base de datos'!K43</f>
        <v>1416</v>
      </c>
      <c r="B44" s="9">
        <f>'Base de datos'!L43</f>
        <v>2</v>
      </c>
      <c r="C44" s="9">
        <f>IF(ISBLANK('Base de datos'!J43),1,2)</f>
        <v>1</v>
      </c>
      <c r="D44" s="9">
        <f>'Base de datos'!G43</f>
        <v>1</v>
      </c>
      <c r="E44" s="10" t="str">
        <f t="shared" si="0"/>
        <v xml:space="preserve">insert into config_taller (
	id_taller,
	id_producto,
	cod_agrupador,
	cantidad)
values (
	2,
	1416,
	1,
	1);
</v>
      </c>
    </row>
    <row r="45" spans="1:5" ht="115.5" x14ac:dyDescent="0.35">
      <c r="A45" s="9">
        <f>'Base de datos'!K44</f>
        <v>99</v>
      </c>
      <c r="B45" s="9">
        <f>'Base de datos'!L44</f>
        <v>2</v>
      </c>
      <c r="C45" s="9">
        <f>IF(ISBLANK('Base de datos'!J44),1,2)</f>
        <v>1</v>
      </c>
      <c r="D45" s="9">
        <f>'Base de datos'!G44</f>
        <v>0.15</v>
      </c>
      <c r="E45" s="10" t="str">
        <f t="shared" si="0"/>
        <v xml:space="preserve">insert into config_taller (
	id_taller,
	id_producto,
	cod_agrupador,
	cantidad)
values (
	2,
	99,
	1,
	0.15);
</v>
      </c>
    </row>
    <row r="46" spans="1:5" ht="115.5" x14ac:dyDescent="0.35">
      <c r="A46" s="9">
        <f>'Base de datos'!K45</f>
        <v>945</v>
      </c>
      <c r="B46" s="9">
        <f>'Base de datos'!L45</f>
        <v>2</v>
      </c>
      <c r="C46" s="9">
        <f>IF(ISBLANK('Base de datos'!J45),1,2)</f>
        <v>1</v>
      </c>
      <c r="D46" s="9">
        <f>'Base de datos'!G45</f>
        <v>3</v>
      </c>
      <c r="E46" s="10" t="str">
        <f t="shared" si="0"/>
        <v xml:space="preserve">insert into config_taller (
	id_taller,
	id_producto,
	cod_agrupador,
	cantidad)
values (
	2,
	945,
	1,
	3);
</v>
      </c>
    </row>
    <row r="47" spans="1:5" ht="115.5" x14ac:dyDescent="0.35">
      <c r="A47" s="9">
        <f>'Base de datos'!K46</f>
        <v>258</v>
      </c>
      <c r="B47" s="9">
        <f>'Base de datos'!L46</f>
        <v>2</v>
      </c>
      <c r="C47" s="9">
        <f>IF(ISBLANK('Base de datos'!J46),1,2)</f>
        <v>1</v>
      </c>
      <c r="D47" s="9">
        <f>'Base de datos'!G46</f>
        <v>30</v>
      </c>
      <c r="E47" s="10" t="str">
        <f t="shared" si="0"/>
        <v xml:space="preserve">insert into config_taller (
	id_taller,
	id_producto,
	cod_agrupador,
	cantidad)
values (
	2,
	258,
	1,
	30);
</v>
      </c>
    </row>
    <row r="48" spans="1:5" ht="115.5" x14ac:dyDescent="0.35">
      <c r="A48" s="9">
        <f>'Base de datos'!K47</f>
        <v>1579</v>
      </c>
      <c r="B48" s="9">
        <f>'Base de datos'!L47</f>
        <v>2</v>
      </c>
      <c r="C48" s="9">
        <f>IF(ISBLANK('Base de datos'!J47),1,2)</f>
        <v>1</v>
      </c>
      <c r="D48" s="9">
        <f>'Base de datos'!G47</f>
        <v>30</v>
      </c>
      <c r="E48" s="10" t="str">
        <f t="shared" si="0"/>
        <v xml:space="preserve">insert into config_taller (
	id_taller,
	id_producto,
	cod_agrupador,
	cantidad)
values (
	2,
	1579,
	1,
	30);
</v>
      </c>
    </row>
    <row r="49" spans="1:5" ht="115.5" x14ac:dyDescent="0.35">
      <c r="A49" s="9">
        <f>'Base de datos'!K48</f>
        <v>48</v>
      </c>
      <c r="B49" s="9">
        <f>'Base de datos'!L48</f>
        <v>2</v>
      </c>
      <c r="C49" s="9">
        <f>IF(ISBLANK('Base de datos'!J48),1,2)</f>
        <v>1</v>
      </c>
      <c r="D49" s="9">
        <f>'Base de datos'!G48</f>
        <v>3</v>
      </c>
      <c r="E49" s="10" t="str">
        <f t="shared" si="0"/>
        <v xml:space="preserve">insert into config_taller (
	id_taller,
	id_producto,
	cod_agrupador,
	cantidad)
values (
	2,
	48,
	1,
	3);
</v>
      </c>
    </row>
    <row r="50" spans="1:5" ht="115.5" x14ac:dyDescent="0.35">
      <c r="A50" s="9">
        <f>'Base de datos'!K49</f>
        <v>58</v>
      </c>
      <c r="B50" s="9">
        <f>'Base de datos'!L49</f>
        <v>2</v>
      </c>
      <c r="C50" s="9">
        <f>IF(ISBLANK('Base de datos'!J49),1,2)</f>
        <v>1</v>
      </c>
      <c r="D50" s="9">
        <f>'Base de datos'!G49</f>
        <v>1</v>
      </c>
      <c r="E50" s="10" t="str">
        <f t="shared" si="0"/>
        <v xml:space="preserve">insert into config_taller (
	id_taller,
	id_producto,
	cod_agrupador,
	cantidad)
values (
	2,
	58,
	1,
	1);
</v>
      </c>
    </row>
    <row r="51" spans="1:5" ht="115.5" x14ac:dyDescent="0.35">
      <c r="A51" s="9">
        <f>'Base de datos'!K50</f>
        <v>828</v>
      </c>
      <c r="B51" s="9">
        <f>'Base de datos'!L50</f>
        <v>2</v>
      </c>
      <c r="C51" s="9">
        <f>IF(ISBLANK('Base de datos'!J50),1,2)</f>
        <v>1</v>
      </c>
      <c r="D51" s="9">
        <f>'Base de datos'!G50</f>
        <v>0.5</v>
      </c>
      <c r="E51" s="10" t="str">
        <f t="shared" si="0"/>
        <v xml:space="preserve">insert into config_taller (
	id_taller,
	id_producto,
	cod_agrupador,
	cantidad)
values (
	2,
	828,
	1,
	0.5);
</v>
      </c>
    </row>
    <row r="52" spans="1:5" ht="115.5" x14ac:dyDescent="0.35">
      <c r="A52" s="9">
        <f>'Base de datos'!K51</f>
        <v>1334</v>
      </c>
      <c r="B52" s="9">
        <f>'Base de datos'!L51</f>
        <v>2</v>
      </c>
      <c r="C52" s="9">
        <f>IF(ISBLANK('Base de datos'!J51),1,2)</f>
        <v>1</v>
      </c>
      <c r="D52" s="9">
        <f>'Base de datos'!G51</f>
        <v>0.5</v>
      </c>
      <c r="E52" s="10" t="str">
        <f t="shared" si="0"/>
        <v xml:space="preserve">insert into config_taller (
	id_taller,
	id_producto,
	cod_agrupador,
	cantidad)
values (
	2,
	1334,
	1,
	0.5);
</v>
      </c>
    </row>
    <row r="53" spans="1:5" ht="115.5" x14ac:dyDescent="0.35">
      <c r="A53" s="9">
        <f>'Base de datos'!K52</f>
        <v>1751</v>
      </c>
      <c r="B53" s="9">
        <f>'Base de datos'!L52</f>
        <v>2</v>
      </c>
      <c r="C53" s="9">
        <f>IF(ISBLANK('Base de datos'!J52),1,2)</f>
        <v>1</v>
      </c>
      <c r="D53" s="9">
        <f>'Base de datos'!G52</f>
        <v>2</v>
      </c>
      <c r="E53" s="10" t="str">
        <f t="shared" si="0"/>
        <v xml:space="preserve">insert into config_taller (
	id_taller,
	id_producto,
	cod_agrupador,
	cantidad)
values (
	2,
	1751,
	1,
	2);
</v>
      </c>
    </row>
    <row r="54" spans="1:5" ht="115.5" x14ac:dyDescent="0.35">
      <c r="A54" s="9">
        <f>'Base de datos'!K53</f>
        <v>1752</v>
      </c>
      <c r="B54" s="9">
        <f>'Base de datos'!L53</f>
        <v>2</v>
      </c>
      <c r="C54" s="9">
        <f>IF(ISBLANK('Base de datos'!J53),1,2)</f>
        <v>1</v>
      </c>
      <c r="D54" s="9">
        <f>'Base de datos'!G53</f>
        <v>2</v>
      </c>
      <c r="E54" s="10" t="str">
        <f t="shared" si="0"/>
        <v xml:space="preserve">insert into config_taller (
	id_taller,
	id_producto,
	cod_agrupador,
	cantidad)
values (
	2,
	1752,
	1,
	2);
</v>
      </c>
    </row>
    <row r="55" spans="1:5" ht="115.5" x14ac:dyDescent="0.35">
      <c r="A55" s="9">
        <f>'Base de datos'!K54</f>
        <v>399</v>
      </c>
      <c r="B55" s="9">
        <f>'Base de datos'!L54</f>
        <v>3</v>
      </c>
      <c r="C55" s="9">
        <f>IF(ISBLANK('Base de datos'!J54),1,2)</f>
        <v>1</v>
      </c>
      <c r="D55" s="9">
        <f>'Base de datos'!G54</f>
        <v>0.1</v>
      </c>
      <c r="E55" s="10" t="str">
        <f t="shared" si="0"/>
        <v xml:space="preserve">insert into config_taller (
	id_taller,
	id_producto,
	cod_agrupador,
	cantidad)
values (
	3,
	399,
	1,
	0.1);
</v>
      </c>
    </row>
    <row r="56" spans="1:5" ht="115.5" x14ac:dyDescent="0.35">
      <c r="A56" s="9">
        <f>'Base de datos'!K55</f>
        <v>1179</v>
      </c>
      <c r="B56" s="9">
        <f>'Base de datos'!L55</f>
        <v>3</v>
      </c>
      <c r="C56" s="9">
        <f>IF(ISBLANK('Base de datos'!J55),1,2)</f>
        <v>1</v>
      </c>
      <c r="D56" s="9">
        <f>'Base de datos'!G55</f>
        <v>0.5</v>
      </c>
      <c r="E56" s="10" t="str">
        <f t="shared" si="0"/>
        <v xml:space="preserve">insert into config_taller (
	id_taller,
	id_producto,
	cod_agrupador,
	cantidad)
values (
	3,
	1179,
	1,
	0.5);
</v>
      </c>
    </row>
    <row r="57" spans="1:5" ht="115.5" x14ac:dyDescent="0.35">
      <c r="A57" s="9">
        <f>'Base de datos'!K56</f>
        <v>1699</v>
      </c>
      <c r="B57" s="9">
        <f>'Base de datos'!L56</f>
        <v>3</v>
      </c>
      <c r="C57" s="9">
        <f>IF(ISBLANK('Base de datos'!J56),1,2)</f>
        <v>1</v>
      </c>
      <c r="D57" s="9">
        <f>'Base de datos'!G56</f>
        <v>1</v>
      </c>
      <c r="E57" s="10" t="str">
        <f t="shared" si="0"/>
        <v xml:space="preserve">insert into config_taller (
	id_taller,
	id_producto,
	cod_agrupador,
	cantidad)
values (
	3,
	1699,
	1,
	1);
</v>
      </c>
    </row>
    <row r="58" spans="1:5" ht="115.5" x14ac:dyDescent="0.35">
      <c r="A58" s="9">
        <f>'Base de datos'!K57</f>
        <v>1398</v>
      </c>
      <c r="B58" s="9">
        <f>'Base de datos'!L57</f>
        <v>3</v>
      </c>
      <c r="C58" s="9">
        <f>IF(ISBLANK('Base de datos'!J57),1,2)</f>
        <v>1</v>
      </c>
      <c r="D58" s="9">
        <f>'Base de datos'!G57</f>
        <v>1</v>
      </c>
      <c r="E58" s="10" t="str">
        <f t="shared" si="0"/>
        <v xml:space="preserve">insert into config_taller (
	id_taller,
	id_producto,
	cod_agrupador,
	cantidad)
values (
	3,
	1398,
	1,
	1);
</v>
      </c>
    </row>
    <row r="59" spans="1:5" ht="115.5" x14ac:dyDescent="0.35">
      <c r="A59" s="9">
        <f>'Base de datos'!K58</f>
        <v>1428</v>
      </c>
      <c r="B59" s="9">
        <f>'Base de datos'!L58</f>
        <v>3</v>
      </c>
      <c r="C59" s="9">
        <f>IF(ISBLANK('Base de datos'!J58),1,2)</f>
        <v>1</v>
      </c>
      <c r="D59" s="9">
        <f>'Base de datos'!G58</f>
        <v>1</v>
      </c>
      <c r="E59" s="10" t="str">
        <f t="shared" si="0"/>
        <v xml:space="preserve">insert into config_taller (
	id_taller,
	id_producto,
	cod_agrupador,
	cantidad)
values (
	3,
	1428,
	1,
	1);
</v>
      </c>
    </row>
    <row r="60" spans="1:5" ht="115.5" x14ac:dyDescent="0.35">
      <c r="A60" s="9">
        <f>'Base de datos'!K59</f>
        <v>945</v>
      </c>
      <c r="B60" s="9">
        <f>'Base de datos'!L59</f>
        <v>3</v>
      </c>
      <c r="C60" s="9">
        <f>IF(ISBLANK('Base de datos'!J59),1,2)</f>
        <v>1</v>
      </c>
      <c r="D60" s="9">
        <f>'Base de datos'!G59</f>
        <v>3</v>
      </c>
      <c r="E60" s="10" t="str">
        <f t="shared" si="0"/>
        <v xml:space="preserve">insert into config_taller (
	id_taller,
	id_producto,
	cod_agrupador,
	cantidad)
values (
	3,
	945,
	1,
	3);
</v>
      </c>
    </row>
    <row r="61" spans="1:5" ht="115.5" x14ac:dyDescent="0.35">
      <c r="A61" s="9">
        <f>'Base de datos'!K60</f>
        <v>1060</v>
      </c>
      <c r="B61" s="9">
        <f>'Base de datos'!L60</f>
        <v>3</v>
      </c>
      <c r="C61" s="9">
        <f>IF(ISBLANK('Base de datos'!J60),1,2)</f>
        <v>1</v>
      </c>
      <c r="D61" s="9">
        <f>'Base de datos'!G60</f>
        <v>0.15</v>
      </c>
      <c r="E61" s="10" t="str">
        <f t="shared" si="0"/>
        <v xml:space="preserve">insert into config_taller (
	id_taller,
	id_producto,
	cod_agrupador,
	cantidad)
values (
	3,
	1060,
	1,
	0.15);
</v>
      </c>
    </row>
    <row r="62" spans="1:5" ht="115.5" x14ac:dyDescent="0.35">
      <c r="A62" s="9">
        <f>'Base de datos'!K61</f>
        <v>258</v>
      </c>
      <c r="B62" s="9">
        <f>'Base de datos'!L61</f>
        <v>3</v>
      </c>
      <c r="C62" s="9">
        <f>IF(ISBLANK('Base de datos'!J61),1,2)</f>
        <v>1</v>
      </c>
      <c r="D62" s="9">
        <f>'Base de datos'!G61</f>
        <v>30</v>
      </c>
      <c r="E62" s="10" t="str">
        <f t="shared" si="0"/>
        <v xml:space="preserve">insert into config_taller (
	id_taller,
	id_producto,
	cod_agrupador,
	cantidad)
values (
	3,
	258,
	1,
	30);
</v>
      </c>
    </row>
    <row r="63" spans="1:5" ht="115.5" x14ac:dyDescent="0.35">
      <c r="A63" s="9">
        <f>'Base de datos'!K62</f>
        <v>1579</v>
      </c>
      <c r="B63" s="9">
        <f>'Base de datos'!L62</f>
        <v>3</v>
      </c>
      <c r="C63" s="9">
        <f>IF(ISBLANK('Base de datos'!J62),1,2)</f>
        <v>1</v>
      </c>
      <c r="D63" s="9">
        <f>'Base de datos'!G62</f>
        <v>30</v>
      </c>
      <c r="E63" s="10" t="str">
        <f t="shared" si="0"/>
        <v xml:space="preserve">insert into config_taller (
	id_taller,
	id_producto,
	cod_agrupador,
	cantidad)
values (
	3,
	1579,
	1,
	30);
</v>
      </c>
    </row>
    <row r="64" spans="1:5" ht="115.5" x14ac:dyDescent="0.35">
      <c r="A64" s="9">
        <f>'Base de datos'!K63</f>
        <v>1008</v>
      </c>
      <c r="B64" s="9">
        <f>'Base de datos'!L63</f>
        <v>3</v>
      </c>
      <c r="C64" s="9">
        <f>IF(ISBLANK('Base de datos'!J63),1,2)</f>
        <v>1</v>
      </c>
      <c r="D64" s="9">
        <f>'Base de datos'!G63</f>
        <v>1</v>
      </c>
      <c r="E64" s="10" t="str">
        <f t="shared" si="0"/>
        <v xml:space="preserve">insert into config_taller (
	id_taller,
	id_producto,
	cod_agrupador,
	cantidad)
values (
	3,
	1008,
	1,
	1);
</v>
      </c>
    </row>
    <row r="65" spans="1:5" ht="115.5" x14ac:dyDescent="0.35">
      <c r="A65" s="9">
        <f>'Base de datos'!K64</f>
        <v>48</v>
      </c>
      <c r="B65" s="9">
        <f>'Base de datos'!L64</f>
        <v>3</v>
      </c>
      <c r="C65" s="9">
        <f>IF(ISBLANK('Base de datos'!J64),1,2)</f>
        <v>1</v>
      </c>
      <c r="D65" s="9">
        <f>'Base de datos'!G64</f>
        <v>3</v>
      </c>
      <c r="E65" s="10" t="str">
        <f t="shared" si="0"/>
        <v xml:space="preserve">insert into config_taller (
	id_taller,
	id_producto,
	cod_agrupador,
	cantidad)
values (
	3,
	48,
	1,
	3);
</v>
      </c>
    </row>
    <row r="66" spans="1:5" ht="115.5" x14ac:dyDescent="0.35">
      <c r="A66" s="9">
        <f>'Base de datos'!K65</f>
        <v>58</v>
      </c>
      <c r="B66" s="9">
        <f>'Base de datos'!L65</f>
        <v>3</v>
      </c>
      <c r="C66" s="9">
        <f>IF(ISBLANK('Base de datos'!J65),1,2)</f>
        <v>1</v>
      </c>
      <c r="D66" s="9">
        <f>'Base de datos'!G65</f>
        <v>1</v>
      </c>
      <c r="E66" s="10" t="str">
        <f t="shared" si="0"/>
        <v xml:space="preserve">insert into config_taller (
	id_taller,
	id_producto,
	cod_agrupador,
	cantidad)
values (
	3,
	58,
	1,
	1);
</v>
      </c>
    </row>
    <row r="67" spans="1:5" ht="115.5" x14ac:dyDescent="0.35">
      <c r="A67" s="9">
        <f>'Base de datos'!K66</f>
        <v>510</v>
      </c>
      <c r="B67" s="9">
        <f>'Base de datos'!L66</f>
        <v>3</v>
      </c>
      <c r="C67" s="9">
        <f>IF(ISBLANK('Base de datos'!J66),1,2)</f>
        <v>1</v>
      </c>
      <c r="D67" s="9">
        <f>'Base de datos'!G66</f>
        <v>0.5</v>
      </c>
      <c r="E67" s="10" t="str">
        <f t="shared" si="0"/>
        <v xml:space="preserve">insert into config_taller (
	id_taller,
	id_producto,
	cod_agrupador,
	cantidad)
values (
	3,
	510,
	1,
	0.5);
</v>
      </c>
    </row>
    <row r="68" spans="1:5" ht="115.5" x14ac:dyDescent="0.35">
      <c r="A68" s="9">
        <f>'Base de datos'!K67</f>
        <v>737</v>
      </c>
      <c r="B68" s="9">
        <f>'Base de datos'!L67</f>
        <v>3</v>
      </c>
      <c r="C68" s="9">
        <f>IF(ISBLANK('Base de datos'!J67),1,2)</f>
        <v>1</v>
      </c>
      <c r="D68" s="9">
        <f>'Base de datos'!G67</f>
        <v>1.5</v>
      </c>
      <c r="E68" s="10" t="str">
        <f t="shared" ref="E68:E131" si="1">"insert into "&amp;$B$1&amp;" ("&amp;CHAR(10)&amp;
CHAR(9)&amp;$B$2&amp;","&amp;CHAR(10)&amp;
CHAR(9)&amp;$A$2&amp;","&amp;CHAR(10)&amp;
CHAR(9)&amp;$C$2&amp;","&amp;CHAR(10)&amp;
CHAR(9)&amp;$D$2&amp;")"&amp;CHAR(10)&amp;
"values ("&amp;CHAR(10)&amp;
CHAR(9)&amp;B68&amp;","&amp;CHAR(10)&amp;
CHAR(9)&amp;A68&amp;","&amp;CHAR(10)&amp;
CHAR(9)&amp;C68&amp;","&amp;CHAR(10)&amp;
CHAR(9)&amp;D68&amp;");"&amp;CHAR(10)</f>
        <v xml:space="preserve">insert into config_taller (
	id_taller,
	id_producto,
	cod_agrupador,
	cantidad)
values (
	3,
	737,
	1,
	1.5);
</v>
      </c>
    </row>
    <row r="69" spans="1:5" ht="115.5" x14ac:dyDescent="0.35">
      <c r="A69" s="9">
        <f>'Base de datos'!K68</f>
        <v>828</v>
      </c>
      <c r="B69" s="9">
        <f>'Base de datos'!L68</f>
        <v>3</v>
      </c>
      <c r="C69" s="9">
        <f>IF(ISBLANK('Base de datos'!J68),1,2)</f>
        <v>1</v>
      </c>
      <c r="D69" s="9">
        <f>'Base de datos'!G68</f>
        <v>0.5</v>
      </c>
      <c r="E69" s="10" t="str">
        <f t="shared" si="1"/>
        <v xml:space="preserve">insert into config_taller (
	id_taller,
	id_producto,
	cod_agrupador,
	cantidad)
values (
	3,
	828,
	1,
	0.5);
</v>
      </c>
    </row>
    <row r="70" spans="1:5" ht="115.5" x14ac:dyDescent="0.35">
      <c r="A70" s="9">
        <f>'Base de datos'!K69</f>
        <v>1628</v>
      </c>
      <c r="B70" s="9">
        <f>'Base de datos'!L69</f>
        <v>3</v>
      </c>
      <c r="C70" s="9">
        <f>IF(ISBLANK('Base de datos'!J69),1,2)</f>
        <v>1</v>
      </c>
      <c r="D70" s="9">
        <f>'Base de datos'!G69</f>
        <v>0.5</v>
      </c>
      <c r="E70" s="10" t="str">
        <f t="shared" si="1"/>
        <v xml:space="preserve">insert into config_taller (
	id_taller,
	id_producto,
	cod_agrupador,
	cantidad)
values (
	3,
	1628,
	1,
	0.5);
</v>
      </c>
    </row>
    <row r="71" spans="1:5" ht="115.5" x14ac:dyDescent="0.35">
      <c r="A71" s="9">
        <f>'Base de datos'!K70</f>
        <v>1736</v>
      </c>
      <c r="B71" s="9">
        <f>'Base de datos'!L70</f>
        <v>3</v>
      </c>
      <c r="C71" s="9">
        <f>IF(ISBLANK('Base de datos'!J70),1,2)</f>
        <v>1</v>
      </c>
      <c r="D71" s="9">
        <f>'Base de datos'!G70</f>
        <v>2</v>
      </c>
      <c r="E71" s="10" t="str">
        <f t="shared" si="1"/>
        <v xml:space="preserve">insert into config_taller (
	id_taller,
	id_producto,
	cod_agrupador,
	cantidad)
values (
	3,
	1736,
	1,
	2);
</v>
      </c>
    </row>
    <row r="72" spans="1:5" ht="115.5" x14ac:dyDescent="0.35">
      <c r="A72" s="9">
        <f>'Base de datos'!K71</f>
        <v>1753</v>
      </c>
      <c r="B72" s="9">
        <f>'Base de datos'!L71</f>
        <v>3</v>
      </c>
      <c r="C72" s="9">
        <f>IF(ISBLANK('Base de datos'!J71),1,2)</f>
        <v>1</v>
      </c>
      <c r="D72" s="9">
        <f>'Base de datos'!G71</f>
        <v>2</v>
      </c>
      <c r="E72" s="10" t="str">
        <f t="shared" si="1"/>
        <v xml:space="preserve">insert into config_taller (
	id_taller,
	id_producto,
	cod_agrupador,
	cantidad)
values (
	3,
	1753,
	1,
	2);
</v>
      </c>
    </row>
    <row r="73" spans="1:5" ht="115.5" x14ac:dyDescent="0.35">
      <c r="A73" s="9">
        <f>'Base de datos'!K72</f>
        <v>107</v>
      </c>
      <c r="B73" s="9">
        <f>'Base de datos'!L72</f>
        <v>4</v>
      </c>
      <c r="C73" s="9">
        <f>IF(ISBLANK('Base de datos'!J72),1,2)</f>
        <v>1</v>
      </c>
      <c r="D73" s="9">
        <f>'Base de datos'!G72</f>
        <v>0.05</v>
      </c>
      <c r="E73" s="10" t="str">
        <f t="shared" si="1"/>
        <v xml:space="preserve">insert into config_taller (
	id_taller,
	id_producto,
	cod_agrupador,
	cantidad)
values (
	4,
	107,
	1,
	0.05);
</v>
      </c>
    </row>
    <row r="74" spans="1:5" ht="115.5" x14ac:dyDescent="0.35">
      <c r="A74" s="9">
        <f>'Base de datos'!K73</f>
        <v>257</v>
      </c>
      <c r="B74" s="9">
        <f>'Base de datos'!L73</f>
        <v>4</v>
      </c>
      <c r="C74" s="9">
        <f>IF(ISBLANK('Base de datos'!J73),1,2)</f>
        <v>1</v>
      </c>
      <c r="D74" s="9">
        <f>'Base de datos'!G73</f>
        <v>30</v>
      </c>
      <c r="E74" s="10" t="str">
        <f t="shared" si="1"/>
        <v xml:space="preserve">insert into config_taller (
	id_taller,
	id_producto,
	cod_agrupador,
	cantidad)
values (
	4,
	257,
	1,
	30);
</v>
      </c>
    </row>
    <row r="75" spans="1:5" ht="115.5" x14ac:dyDescent="0.35">
      <c r="A75" s="9">
        <f>'Base de datos'!K74</f>
        <v>399</v>
      </c>
      <c r="B75" s="9">
        <f>'Base de datos'!L74</f>
        <v>4</v>
      </c>
      <c r="C75" s="9">
        <f>IF(ISBLANK('Base de datos'!J74),1,2)</f>
        <v>1</v>
      </c>
      <c r="D75" s="9">
        <f>'Base de datos'!G74</f>
        <v>0.15</v>
      </c>
      <c r="E75" s="10" t="str">
        <f t="shared" si="1"/>
        <v xml:space="preserve">insert into config_taller (
	id_taller,
	id_producto,
	cod_agrupador,
	cantidad)
values (
	4,
	399,
	1,
	0.15);
</v>
      </c>
    </row>
    <row r="76" spans="1:5" ht="115.5" x14ac:dyDescent="0.35">
      <c r="A76" s="9">
        <f>'Base de datos'!K75</f>
        <v>1179</v>
      </c>
      <c r="B76" s="9">
        <f>'Base de datos'!L75</f>
        <v>4</v>
      </c>
      <c r="C76" s="9">
        <f>IF(ISBLANK('Base de datos'!J75),1,2)</f>
        <v>1</v>
      </c>
      <c r="D76" s="9">
        <f>'Base de datos'!G75</f>
        <v>0.5</v>
      </c>
      <c r="E76" s="10" t="str">
        <f t="shared" si="1"/>
        <v xml:space="preserve">insert into config_taller (
	id_taller,
	id_producto,
	cod_agrupador,
	cantidad)
values (
	4,
	1179,
	1,
	0.5);
</v>
      </c>
    </row>
    <row r="77" spans="1:5" ht="115.5" x14ac:dyDescent="0.35">
      <c r="A77" s="9">
        <f>'Base de datos'!K76</f>
        <v>1699</v>
      </c>
      <c r="B77" s="9">
        <f>'Base de datos'!L76</f>
        <v>4</v>
      </c>
      <c r="C77" s="9">
        <f>IF(ISBLANK('Base de datos'!J76),1,2)</f>
        <v>1</v>
      </c>
      <c r="D77" s="9">
        <f>'Base de datos'!G76</f>
        <v>1</v>
      </c>
      <c r="E77" s="10" t="str">
        <f t="shared" si="1"/>
        <v xml:space="preserve">insert into config_taller (
	id_taller,
	id_producto,
	cod_agrupador,
	cantidad)
values (
	4,
	1699,
	1,
	1);
</v>
      </c>
    </row>
    <row r="78" spans="1:5" ht="115.5" x14ac:dyDescent="0.35">
      <c r="A78" s="9">
        <f>'Base de datos'!K77</f>
        <v>1416</v>
      </c>
      <c r="B78" s="9">
        <f>'Base de datos'!L77</f>
        <v>4</v>
      </c>
      <c r="C78" s="9">
        <f>IF(ISBLANK('Base de datos'!J77),1,2)</f>
        <v>1</v>
      </c>
      <c r="D78" s="9">
        <f>'Base de datos'!G77</f>
        <v>1</v>
      </c>
      <c r="E78" s="10" t="str">
        <f t="shared" si="1"/>
        <v xml:space="preserve">insert into config_taller (
	id_taller,
	id_producto,
	cod_agrupador,
	cantidad)
values (
	4,
	1416,
	1,
	1);
</v>
      </c>
    </row>
    <row r="79" spans="1:5" ht="115.5" x14ac:dyDescent="0.35">
      <c r="A79" s="9">
        <f>'Base de datos'!K78</f>
        <v>1428</v>
      </c>
      <c r="B79" s="9">
        <f>'Base de datos'!L78</f>
        <v>4</v>
      </c>
      <c r="C79" s="9">
        <f>IF(ISBLANK('Base de datos'!J78),1,2)</f>
        <v>1</v>
      </c>
      <c r="D79" s="9">
        <f>'Base de datos'!G78</f>
        <v>1</v>
      </c>
      <c r="E79" s="10" t="str">
        <f t="shared" si="1"/>
        <v xml:space="preserve">insert into config_taller (
	id_taller,
	id_producto,
	cod_agrupador,
	cantidad)
values (
	4,
	1428,
	1,
	1);
</v>
      </c>
    </row>
    <row r="80" spans="1:5" ht="115.5" x14ac:dyDescent="0.35">
      <c r="A80" s="9">
        <f>'Base de datos'!K79</f>
        <v>945</v>
      </c>
      <c r="B80" s="9">
        <f>'Base de datos'!L79</f>
        <v>4</v>
      </c>
      <c r="C80" s="9">
        <f>IF(ISBLANK('Base de datos'!J79),1,2)</f>
        <v>1</v>
      </c>
      <c r="D80" s="9">
        <f>'Base de datos'!G79</f>
        <v>3</v>
      </c>
      <c r="E80" s="10" t="str">
        <f t="shared" si="1"/>
        <v xml:space="preserve">insert into config_taller (
	id_taller,
	id_producto,
	cod_agrupador,
	cantidad)
values (
	4,
	945,
	1,
	3);
</v>
      </c>
    </row>
    <row r="81" spans="1:5" ht="115.5" x14ac:dyDescent="0.35">
      <c r="A81" s="9">
        <f>'Base de datos'!K80</f>
        <v>1140</v>
      </c>
      <c r="B81" s="9">
        <f>'Base de datos'!L80</f>
        <v>4</v>
      </c>
      <c r="C81" s="9">
        <f>IF(ISBLANK('Base de datos'!J80),1,2)</f>
        <v>1</v>
      </c>
      <c r="D81" s="9">
        <f>'Base de datos'!G80</f>
        <v>2</v>
      </c>
      <c r="E81" s="10" t="str">
        <f t="shared" si="1"/>
        <v xml:space="preserve">insert into config_taller (
	id_taller,
	id_producto,
	cod_agrupador,
	cantidad)
values (
	4,
	1140,
	1,
	2);
</v>
      </c>
    </row>
    <row r="82" spans="1:5" ht="115.5" x14ac:dyDescent="0.35">
      <c r="A82" s="9">
        <f>'Base de datos'!K81</f>
        <v>1579</v>
      </c>
      <c r="B82" s="9">
        <f>'Base de datos'!L81</f>
        <v>4</v>
      </c>
      <c r="C82" s="9">
        <f>IF(ISBLANK('Base de datos'!J81),1,2)</f>
        <v>1</v>
      </c>
      <c r="D82" s="9">
        <f>'Base de datos'!G81</f>
        <v>30</v>
      </c>
      <c r="E82" s="10" t="str">
        <f t="shared" si="1"/>
        <v xml:space="preserve">insert into config_taller (
	id_taller,
	id_producto,
	cod_agrupador,
	cantidad)
values (
	4,
	1579,
	1,
	30);
</v>
      </c>
    </row>
    <row r="83" spans="1:5" ht="115.5" x14ac:dyDescent="0.35">
      <c r="A83" s="9">
        <f>'Base de datos'!K82</f>
        <v>1008</v>
      </c>
      <c r="B83" s="9">
        <f>'Base de datos'!L82</f>
        <v>4</v>
      </c>
      <c r="C83" s="9">
        <f>IF(ISBLANK('Base de datos'!J82),1,2)</f>
        <v>1</v>
      </c>
      <c r="D83" s="9">
        <f>'Base de datos'!G82</f>
        <v>1</v>
      </c>
      <c r="E83" s="10" t="str">
        <f t="shared" si="1"/>
        <v xml:space="preserve">insert into config_taller (
	id_taller,
	id_producto,
	cod_agrupador,
	cantidad)
values (
	4,
	1008,
	1,
	1);
</v>
      </c>
    </row>
    <row r="84" spans="1:5" ht="115.5" x14ac:dyDescent="0.35">
      <c r="A84" s="9">
        <f>'Base de datos'!K83</f>
        <v>141</v>
      </c>
      <c r="B84" s="9">
        <f>'Base de datos'!L83</f>
        <v>4</v>
      </c>
      <c r="C84" s="9">
        <f>IF(ISBLANK('Base de datos'!J83),1,2)</f>
        <v>1</v>
      </c>
      <c r="D84" s="9">
        <f>'Base de datos'!G83</f>
        <v>0.3</v>
      </c>
      <c r="E84" s="10" t="str">
        <f t="shared" si="1"/>
        <v xml:space="preserve">insert into config_taller (
	id_taller,
	id_producto,
	cod_agrupador,
	cantidad)
values (
	4,
	141,
	1,
	0.3);
</v>
      </c>
    </row>
    <row r="85" spans="1:5" ht="115.5" x14ac:dyDescent="0.35">
      <c r="A85" s="9">
        <f>'Base de datos'!K84</f>
        <v>827</v>
      </c>
      <c r="B85" s="9">
        <f>'Base de datos'!L84</f>
        <v>4</v>
      </c>
      <c r="C85" s="9">
        <f>IF(ISBLANK('Base de datos'!J84),1,2)</f>
        <v>1</v>
      </c>
      <c r="D85" s="9">
        <f>'Base de datos'!G84</f>
        <v>0.5</v>
      </c>
      <c r="E85" s="10" t="str">
        <f t="shared" si="1"/>
        <v xml:space="preserve">insert into config_taller (
	id_taller,
	id_producto,
	cod_agrupador,
	cantidad)
values (
	4,
	827,
	1,
	0.5);
</v>
      </c>
    </row>
    <row r="86" spans="1:5" ht="115.5" x14ac:dyDescent="0.35">
      <c r="A86" s="9">
        <f>'Base de datos'!K85</f>
        <v>852</v>
      </c>
      <c r="B86" s="9">
        <f>'Base de datos'!L85</f>
        <v>4</v>
      </c>
      <c r="C86" s="9">
        <f>IF(ISBLANK('Base de datos'!J85),1,2)</f>
        <v>1</v>
      </c>
      <c r="D86" s="9">
        <f>'Base de datos'!G85</f>
        <v>1</v>
      </c>
      <c r="E86" s="10" t="str">
        <f t="shared" si="1"/>
        <v xml:space="preserve">insert into config_taller (
	id_taller,
	id_producto,
	cod_agrupador,
	cantidad)
values (
	4,
	852,
	1,
	1);
</v>
      </c>
    </row>
    <row r="87" spans="1:5" ht="115.5" x14ac:dyDescent="0.35">
      <c r="A87" s="9">
        <f>'Base de datos'!K86</f>
        <v>1328</v>
      </c>
      <c r="B87" s="9">
        <f>'Base de datos'!L86</f>
        <v>4</v>
      </c>
      <c r="C87" s="9">
        <f>IF(ISBLANK('Base de datos'!J86),1,2)</f>
        <v>1</v>
      </c>
      <c r="D87" s="9">
        <f>'Base de datos'!G86</f>
        <v>0.5</v>
      </c>
      <c r="E87" s="10" t="str">
        <f t="shared" si="1"/>
        <v xml:space="preserve">insert into config_taller (
	id_taller,
	id_producto,
	cod_agrupador,
	cantidad)
values (
	4,
	1328,
	1,
	0.5);
</v>
      </c>
    </row>
    <row r="88" spans="1:5" ht="115.5" x14ac:dyDescent="0.35">
      <c r="A88" s="9">
        <f>'Base de datos'!K87</f>
        <v>1726</v>
      </c>
      <c r="B88" s="9">
        <f>'Base de datos'!L87</f>
        <v>4</v>
      </c>
      <c r="C88" s="9">
        <f>IF(ISBLANK('Base de datos'!J87),1,2)</f>
        <v>1</v>
      </c>
      <c r="D88" s="9">
        <f>'Base de datos'!G87</f>
        <v>2</v>
      </c>
      <c r="E88" s="10" t="str">
        <f t="shared" si="1"/>
        <v xml:space="preserve">insert into config_taller (
	id_taller,
	id_producto,
	cod_agrupador,
	cantidad)
values (
	4,
	1726,
	1,
	2);
</v>
      </c>
    </row>
    <row r="89" spans="1:5" ht="115.5" x14ac:dyDescent="0.35">
      <c r="A89" s="9">
        <f>'Base de datos'!K88</f>
        <v>1735</v>
      </c>
      <c r="B89" s="9">
        <f>'Base de datos'!L88</f>
        <v>4</v>
      </c>
      <c r="C89" s="9">
        <f>IF(ISBLANK('Base de datos'!J88),1,2)</f>
        <v>1</v>
      </c>
      <c r="D89" s="9">
        <f>'Base de datos'!G88</f>
        <v>2</v>
      </c>
      <c r="E89" s="10" t="str">
        <f t="shared" si="1"/>
        <v xml:space="preserve">insert into config_taller (
	id_taller,
	id_producto,
	cod_agrupador,
	cantidad)
values (
	4,
	1735,
	1,
	2);
</v>
      </c>
    </row>
    <row r="90" spans="1:5" ht="115.5" x14ac:dyDescent="0.35">
      <c r="A90" s="9">
        <f>'Base de datos'!K89</f>
        <v>194</v>
      </c>
      <c r="B90" s="9">
        <f>'Base de datos'!L89</f>
        <v>5</v>
      </c>
      <c r="C90" s="9">
        <f>IF(ISBLANK('Base de datos'!J89),1,2)</f>
        <v>1</v>
      </c>
      <c r="D90" s="9">
        <f>'Base de datos'!G89</f>
        <v>100</v>
      </c>
      <c r="E90" s="10" t="str">
        <f t="shared" si="1"/>
        <v xml:space="preserve">insert into config_taller (
	id_taller,
	id_producto,
	cod_agrupador,
	cantidad)
values (
	5,
	194,
	1,
	100);
</v>
      </c>
    </row>
    <row r="91" spans="1:5" ht="115.5" x14ac:dyDescent="0.35">
      <c r="A91" s="9">
        <f>'Base de datos'!K90</f>
        <v>195</v>
      </c>
      <c r="B91" s="9">
        <f>'Base de datos'!L90</f>
        <v>5</v>
      </c>
      <c r="C91" s="9">
        <f>IF(ISBLANK('Base de datos'!J90),1,2)</f>
        <v>1</v>
      </c>
      <c r="D91" s="9">
        <f>'Base de datos'!G90</f>
        <v>100</v>
      </c>
      <c r="E91" s="10" t="str">
        <f t="shared" si="1"/>
        <v xml:space="preserve">insert into config_taller (
	id_taller,
	id_producto,
	cod_agrupador,
	cantidad)
values (
	5,
	195,
	1,
	100);
</v>
      </c>
    </row>
    <row r="92" spans="1:5" ht="115.5" x14ac:dyDescent="0.35">
      <c r="A92" s="9">
        <f>'Base de datos'!K91</f>
        <v>303</v>
      </c>
      <c r="B92" s="9">
        <f>'Base de datos'!L91</f>
        <v>5</v>
      </c>
      <c r="C92" s="9">
        <f>IF(ISBLANK('Base de datos'!J91),1,2)</f>
        <v>1</v>
      </c>
      <c r="D92" s="9">
        <f>'Base de datos'!G91</f>
        <v>3</v>
      </c>
      <c r="E92" s="10" t="str">
        <f t="shared" si="1"/>
        <v xml:space="preserve">insert into config_taller (
	id_taller,
	id_producto,
	cod_agrupador,
	cantidad)
values (
	5,
	303,
	1,
	3);
</v>
      </c>
    </row>
    <row r="93" spans="1:5" ht="115.5" x14ac:dyDescent="0.35">
      <c r="A93" s="9">
        <f>'Base de datos'!K92</f>
        <v>307</v>
      </c>
      <c r="B93" s="9">
        <f>'Base de datos'!L92</f>
        <v>5</v>
      </c>
      <c r="C93" s="9">
        <f>IF(ISBLANK('Base de datos'!J92),1,2)</f>
        <v>1</v>
      </c>
      <c r="D93" s="9">
        <f>'Base de datos'!G92</f>
        <v>100</v>
      </c>
      <c r="E93" s="10" t="str">
        <f t="shared" si="1"/>
        <v xml:space="preserve">insert into config_taller (
	id_taller,
	id_producto,
	cod_agrupador,
	cantidad)
values (
	5,
	307,
	1,
	100);
</v>
      </c>
    </row>
    <row r="94" spans="1:5" ht="115.5" x14ac:dyDescent="0.35">
      <c r="A94" s="9">
        <f>'Base de datos'!K93</f>
        <v>616</v>
      </c>
      <c r="B94" s="9">
        <f>'Base de datos'!L93</f>
        <v>5</v>
      </c>
      <c r="C94" s="9">
        <f>IF(ISBLANK('Base de datos'!J93),1,2)</f>
        <v>1</v>
      </c>
      <c r="D94" s="9">
        <f>'Base de datos'!G93</f>
        <v>100</v>
      </c>
      <c r="E94" s="10" t="str">
        <f t="shared" si="1"/>
        <v xml:space="preserve">insert into config_taller (
	id_taller,
	id_producto,
	cod_agrupador,
	cantidad)
values (
	5,
	616,
	1,
	100);
</v>
      </c>
    </row>
    <row r="95" spans="1:5" ht="115.5" x14ac:dyDescent="0.35">
      <c r="A95" s="9">
        <f>'Base de datos'!K94</f>
        <v>1075</v>
      </c>
      <c r="B95" s="9">
        <f>'Base de datos'!L94</f>
        <v>5</v>
      </c>
      <c r="C95" s="9">
        <f>IF(ISBLANK('Base de datos'!J94),1,2)</f>
        <v>1</v>
      </c>
      <c r="D95" s="9">
        <f>'Base de datos'!G94</f>
        <v>0.5</v>
      </c>
      <c r="E95" s="10" t="str">
        <f t="shared" si="1"/>
        <v xml:space="preserve">insert into config_taller (
	id_taller,
	id_producto,
	cod_agrupador,
	cantidad)
values (
	5,
	1075,
	1,
	0.5);
</v>
      </c>
    </row>
    <row r="96" spans="1:5" ht="115.5" x14ac:dyDescent="0.35">
      <c r="A96" s="9">
        <f>'Base de datos'!K95</f>
        <v>1077</v>
      </c>
      <c r="B96" s="9">
        <f>'Base de datos'!L95</f>
        <v>5</v>
      </c>
      <c r="C96" s="9">
        <f>IF(ISBLANK('Base de datos'!J95),1,2)</f>
        <v>1</v>
      </c>
      <c r="D96" s="9">
        <f>'Base de datos'!G95</f>
        <v>0.5</v>
      </c>
      <c r="E96" s="10" t="str">
        <f t="shared" si="1"/>
        <v xml:space="preserve">insert into config_taller (
	id_taller,
	id_producto,
	cod_agrupador,
	cantidad)
values (
	5,
	1077,
	1,
	0.5);
</v>
      </c>
    </row>
    <row r="97" spans="1:5" ht="115.5" x14ac:dyDescent="0.35">
      <c r="A97" s="9">
        <f>'Base de datos'!K96</f>
        <v>1188</v>
      </c>
      <c r="B97" s="9">
        <f>'Base de datos'!L96</f>
        <v>5</v>
      </c>
      <c r="C97" s="9">
        <f>IF(ISBLANK('Base de datos'!J96),1,2)</f>
        <v>1</v>
      </c>
      <c r="D97" s="9">
        <f>'Base de datos'!G96</f>
        <v>18</v>
      </c>
      <c r="E97" s="10" t="str">
        <f t="shared" si="1"/>
        <v xml:space="preserve">insert into config_taller (
	id_taller,
	id_producto,
	cod_agrupador,
	cantidad)
values (
	5,
	1188,
	1,
	18);
</v>
      </c>
    </row>
    <row r="98" spans="1:5" ht="115.5" x14ac:dyDescent="0.35">
      <c r="A98" s="9">
        <f>'Base de datos'!K97</f>
        <v>1192</v>
      </c>
      <c r="B98" s="9">
        <f>'Base de datos'!L97</f>
        <v>5</v>
      </c>
      <c r="C98" s="9">
        <f>IF(ISBLANK('Base de datos'!J97),1,2)</f>
        <v>1</v>
      </c>
      <c r="D98" s="9">
        <f>'Base de datos'!G97</f>
        <v>0.75</v>
      </c>
      <c r="E98" s="10" t="str">
        <f t="shared" si="1"/>
        <v xml:space="preserve">insert into config_taller (
	id_taller,
	id_producto,
	cod_agrupador,
	cantidad)
values (
	5,
	1192,
	1,
	0.75);
</v>
      </c>
    </row>
    <row r="99" spans="1:5" ht="115.5" x14ac:dyDescent="0.35">
      <c r="A99" s="9">
        <f>'Base de datos'!K98</f>
        <v>1193</v>
      </c>
      <c r="B99" s="9">
        <f>'Base de datos'!L98</f>
        <v>5</v>
      </c>
      <c r="C99" s="9">
        <f>IF(ISBLANK('Base de datos'!J98),1,2)</f>
        <v>1</v>
      </c>
      <c r="D99" s="9">
        <f>'Base de datos'!G98</f>
        <v>0.75</v>
      </c>
      <c r="E99" s="10" t="str">
        <f t="shared" si="1"/>
        <v xml:space="preserve">insert into config_taller (
	id_taller,
	id_producto,
	cod_agrupador,
	cantidad)
values (
	5,
	1193,
	1,
	0.75);
</v>
      </c>
    </row>
    <row r="100" spans="1:5" ht="115.5" x14ac:dyDescent="0.35">
      <c r="A100" s="9">
        <f>'Base de datos'!K99</f>
        <v>1618</v>
      </c>
      <c r="B100" s="9">
        <f>'Base de datos'!L99</f>
        <v>5</v>
      </c>
      <c r="C100" s="9">
        <f>IF(ISBLANK('Base de datos'!J99),1,2)</f>
        <v>1</v>
      </c>
      <c r="D100" s="9">
        <f>'Base de datos'!G99</f>
        <v>20</v>
      </c>
      <c r="E100" s="10" t="str">
        <f t="shared" si="1"/>
        <v xml:space="preserve">insert into config_taller (
	id_taller,
	id_producto,
	cod_agrupador,
	cantidad)
values (
	5,
	1618,
	1,
	20);
</v>
      </c>
    </row>
    <row r="101" spans="1:5" ht="115.5" x14ac:dyDescent="0.35">
      <c r="A101" s="9">
        <f>'Base de datos'!K100</f>
        <v>1620</v>
      </c>
      <c r="B101" s="9">
        <f>'Base de datos'!L100</f>
        <v>5</v>
      </c>
      <c r="C101" s="9">
        <f>IF(ISBLANK('Base de datos'!J100),1,2)</f>
        <v>1</v>
      </c>
      <c r="D101" s="9">
        <f>'Base de datos'!G100</f>
        <v>3</v>
      </c>
      <c r="E101" s="10" t="str">
        <f t="shared" si="1"/>
        <v xml:space="preserve">insert into config_taller (
	id_taller,
	id_producto,
	cod_agrupador,
	cantidad)
values (
	5,
	1620,
	1,
	3);
</v>
      </c>
    </row>
    <row r="102" spans="1:5" ht="115.5" x14ac:dyDescent="0.35">
      <c r="A102" s="9">
        <f>'Base de datos'!K101</f>
        <v>1623</v>
      </c>
      <c r="B102" s="9">
        <f>'Base de datos'!L101</f>
        <v>5</v>
      </c>
      <c r="C102" s="9">
        <f>IF(ISBLANK('Base de datos'!J101),1,2)</f>
        <v>1</v>
      </c>
      <c r="D102" s="9">
        <f>'Base de datos'!G101</f>
        <v>20</v>
      </c>
      <c r="E102" s="10" t="str">
        <f t="shared" si="1"/>
        <v xml:space="preserve">insert into config_taller (
	id_taller,
	id_producto,
	cod_agrupador,
	cantidad)
values (
	5,
	1623,
	1,
	20);
</v>
      </c>
    </row>
    <row r="103" spans="1:5" ht="115.5" x14ac:dyDescent="0.35">
      <c r="A103" s="9">
        <f>'Base de datos'!K102</f>
        <v>1660</v>
      </c>
      <c r="B103" s="9">
        <f>'Base de datos'!L102</f>
        <v>5</v>
      </c>
      <c r="C103" s="9">
        <f>IF(ISBLANK('Base de datos'!J102),1,2)</f>
        <v>1</v>
      </c>
      <c r="D103" s="9">
        <f>'Base de datos'!G102</f>
        <v>1</v>
      </c>
      <c r="E103" s="10" t="str">
        <f t="shared" si="1"/>
        <v xml:space="preserve">insert into config_taller (
	id_taller,
	id_producto,
	cod_agrupador,
	cantidad)
values (
	5,
	1660,
	1,
	1);
</v>
      </c>
    </row>
    <row r="104" spans="1:5" ht="115.5" x14ac:dyDescent="0.35">
      <c r="A104" s="9">
        <f>'Base de datos'!K103</f>
        <v>1662</v>
      </c>
      <c r="B104" s="9">
        <f>'Base de datos'!L103</f>
        <v>5</v>
      </c>
      <c r="C104" s="9">
        <f>IF(ISBLANK('Base de datos'!J103),1,2)</f>
        <v>1</v>
      </c>
      <c r="D104" s="9">
        <f>'Base de datos'!G103</f>
        <v>1</v>
      </c>
      <c r="E104" s="10" t="str">
        <f t="shared" si="1"/>
        <v xml:space="preserve">insert into config_taller (
	id_taller,
	id_producto,
	cod_agrupador,
	cantidad)
values (
	5,
	1662,
	1,
	1);
</v>
      </c>
    </row>
    <row r="105" spans="1:5" ht="115.5" x14ac:dyDescent="0.35">
      <c r="A105" s="9">
        <f>'Base de datos'!K104</f>
        <v>1699</v>
      </c>
      <c r="B105" s="9">
        <f>'Base de datos'!L104</f>
        <v>5</v>
      </c>
      <c r="C105" s="9">
        <f>IF(ISBLANK('Base de datos'!J104),1,2)</f>
        <v>1</v>
      </c>
      <c r="D105" s="9">
        <f>'Base de datos'!G104</f>
        <v>1</v>
      </c>
      <c r="E105" s="10" t="str">
        <f t="shared" si="1"/>
        <v xml:space="preserve">insert into config_taller (
	id_taller,
	id_producto,
	cod_agrupador,
	cantidad)
values (
	5,
	1699,
	1,
	1);
</v>
      </c>
    </row>
    <row r="106" spans="1:5" ht="115.5" x14ac:dyDescent="0.35">
      <c r="A106" s="9">
        <f>'Base de datos'!K105</f>
        <v>116</v>
      </c>
      <c r="B106" s="9">
        <f>'Base de datos'!L105</f>
        <v>5</v>
      </c>
      <c r="C106" s="9">
        <f>IF(ISBLANK('Base de datos'!J105),1,2)</f>
        <v>1</v>
      </c>
      <c r="D106" s="9">
        <f>'Base de datos'!G105</f>
        <v>2</v>
      </c>
      <c r="E106" s="10" t="str">
        <f t="shared" si="1"/>
        <v xml:space="preserve">insert into config_taller (
	id_taller,
	id_producto,
	cod_agrupador,
	cantidad)
values (
	5,
	116,
	1,
	2);
</v>
      </c>
    </row>
    <row r="107" spans="1:5" ht="115.5" x14ac:dyDescent="0.35">
      <c r="A107" s="9">
        <f>'Base de datos'!K106</f>
        <v>252</v>
      </c>
      <c r="B107" s="9">
        <f>'Base de datos'!L106</f>
        <v>5</v>
      </c>
      <c r="C107" s="9">
        <f>IF(ISBLANK('Base de datos'!J106),1,2)</f>
        <v>1</v>
      </c>
      <c r="D107" s="9">
        <f>'Base de datos'!G106</f>
        <v>18</v>
      </c>
      <c r="E107" s="10" t="str">
        <f t="shared" si="1"/>
        <v xml:space="preserve">insert into config_taller (
	id_taller,
	id_producto,
	cod_agrupador,
	cantidad)
values (
	5,
	252,
	1,
	18);
</v>
      </c>
    </row>
    <row r="108" spans="1:5" ht="115.5" x14ac:dyDescent="0.35">
      <c r="A108" s="9">
        <f>'Base de datos'!K107</f>
        <v>247</v>
      </c>
      <c r="B108" s="9">
        <f>'Base de datos'!L107</f>
        <v>5</v>
      </c>
      <c r="C108" s="9">
        <f>IF(ISBLANK('Base de datos'!J107),1,2)</f>
        <v>1</v>
      </c>
      <c r="D108" s="9">
        <f>'Base de datos'!G107</f>
        <v>40</v>
      </c>
      <c r="E108" s="10" t="str">
        <f t="shared" si="1"/>
        <v xml:space="preserve">insert into config_taller (
	id_taller,
	id_producto,
	cod_agrupador,
	cantidad)
values (
	5,
	247,
	1,
	40);
</v>
      </c>
    </row>
    <row r="109" spans="1:5" ht="115.5" x14ac:dyDescent="0.35">
      <c r="A109" s="9">
        <f>'Base de datos'!K108</f>
        <v>638</v>
      </c>
      <c r="B109" s="9">
        <f>'Base de datos'!L108</f>
        <v>5</v>
      </c>
      <c r="C109" s="9">
        <f>IF(ISBLANK('Base de datos'!J108),1,2)</f>
        <v>1</v>
      </c>
      <c r="D109" s="9">
        <f>'Base de datos'!G108</f>
        <v>8</v>
      </c>
      <c r="E109" s="10" t="str">
        <f t="shared" si="1"/>
        <v xml:space="preserve">insert into config_taller (
	id_taller,
	id_producto,
	cod_agrupador,
	cantidad)
values (
	5,
	638,
	1,
	8);
</v>
      </c>
    </row>
    <row r="110" spans="1:5" ht="115.5" x14ac:dyDescent="0.35">
      <c r="A110" s="9">
        <f>'Base de datos'!K109</f>
        <v>750</v>
      </c>
      <c r="B110" s="9">
        <f>'Base de datos'!L109</f>
        <v>5</v>
      </c>
      <c r="C110" s="9">
        <f>IF(ISBLANK('Base de datos'!J109),1,2)</f>
        <v>1</v>
      </c>
      <c r="D110" s="9">
        <f>'Base de datos'!G109</f>
        <v>8</v>
      </c>
      <c r="E110" s="10" t="str">
        <f t="shared" si="1"/>
        <v xml:space="preserve">insert into config_taller (
	id_taller,
	id_producto,
	cod_agrupador,
	cantidad)
values (
	5,
	750,
	1,
	8);
</v>
      </c>
    </row>
    <row r="111" spans="1:5" ht="115.5" x14ac:dyDescent="0.35">
      <c r="A111" s="9">
        <f>'Base de datos'!K110</f>
        <v>881</v>
      </c>
      <c r="B111" s="9">
        <f>'Base de datos'!L110</f>
        <v>5</v>
      </c>
      <c r="C111" s="9">
        <f>IF(ISBLANK('Base de datos'!J110),1,2)</f>
        <v>1</v>
      </c>
      <c r="D111" s="9">
        <f>'Base de datos'!G110</f>
        <v>2</v>
      </c>
      <c r="E111" s="10" t="str">
        <f t="shared" si="1"/>
        <v xml:space="preserve">insert into config_taller (
	id_taller,
	id_producto,
	cod_agrupador,
	cantidad)
values (
	5,
	881,
	1,
	2);
</v>
      </c>
    </row>
    <row r="112" spans="1:5" ht="115.5" x14ac:dyDescent="0.35">
      <c r="A112" s="9">
        <f>'Base de datos'!K111</f>
        <v>958</v>
      </c>
      <c r="B112" s="9">
        <f>'Base de datos'!L111</f>
        <v>5</v>
      </c>
      <c r="C112" s="9">
        <f>IF(ISBLANK('Base de datos'!J111),1,2)</f>
        <v>1</v>
      </c>
      <c r="D112" s="9">
        <f>'Base de datos'!G111</f>
        <v>2</v>
      </c>
      <c r="E112" s="10" t="str">
        <f t="shared" si="1"/>
        <v xml:space="preserve">insert into config_taller (
	id_taller,
	id_producto,
	cod_agrupador,
	cantidad)
values (
	5,
	958,
	1,
	2);
</v>
      </c>
    </row>
    <row r="113" spans="1:5" ht="115.5" x14ac:dyDescent="0.35">
      <c r="A113" s="9">
        <f>'Base de datos'!K112</f>
        <v>1210</v>
      </c>
      <c r="B113" s="9">
        <f>'Base de datos'!L112</f>
        <v>5</v>
      </c>
      <c r="C113" s="9">
        <f>IF(ISBLANK('Base de datos'!J112),1,2)</f>
        <v>1</v>
      </c>
      <c r="D113" s="9">
        <f>'Base de datos'!G112</f>
        <v>8</v>
      </c>
      <c r="E113" s="10" t="str">
        <f t="shared" si="1"/>
        <v xml:space="preserve">insert into config_taller (
	id_taller,
	id_producto,
	cod_agrupador,
	cantidad)
values (
	5,
	1210,
	1,
	8);
</v>
      </c>
    </row>
    <row r="114" spans="1:5" ht="115.5" x14ac:dyDescent="0.35">
      <c r="A114" s="9">
        <f>'Base de datos'!K113</f>
        <v>1234</v>
      </c>
      <c r="B114" s="9">
        <f>'Base de datos'!L113</f>
        <v>5</v>
      </c>
      <c r="C114" s="9">
        <f>IF(ISBLANK('Base de datos'!J113),1,2)</f>
        <v>1</v>
      </c>
      <c r="D114" s="9">
        <f>'Base de datos'!G113</f>
        <v>8</v>
      </c>
      <c r="E114" s="10" t="str">
        <f t="shared" si="1"/>
        <v xml:space="preserve">insert into config_taller (
	id_taller,
	id_producto,
	cod_agrupador,
	cantidad)
values (
	5,
	1234,
	1,
	8);
</v>
      </c>
    </row>
    <row r="115" spans="1:5" ht="115.5" x14ac:dyDescent="0.35">
      <c r="A115" s="9">
        <f>'Base de datos'!K114</f>
        <v>1667</v>
      </c>
      <c r="B115" s="9">
        <f>'Base de datos'!L114</f>
        <v>5</v>
      </c>
      <c r="C115" s="9">
        <f>IF(ISBLANK('Base de datos'!J114),1,2)</f>
        <v>1</v>
      </c>
      <c r="D115" s="9">
        <f>'Base de datos'!G114</f>
        <v>8</v>
      </c>
      <c r="E115" s="10" t="str">
        <f t="shared" si="1"/>
        <v xml:space="preserve">insert into config_taller (
	id_taller,
	id_producto,
	cod_agrupador,
	cantidad)
values (
	5,
	1667,
	1,
	8);
</v>
      </c>
    </row>
    <row r="116" spans="1:5" ht="115.5" x14ac:dyDescent="0.35">
      <c r="A116" s="9">
        <f>'Base de datos'!K115</f>
        <v>1397</v>
      </c>
      <c r="B116" s="9">
        <f>'Base de datos'!L115</f>
        <v>5</v>
      </c>
      <c r="C116" s="9">
        <f>IF(ISBLANK('Base de datos'!J115),1,2)</f>
        <v>1</v>
      </c>
      <c r="D116" s="9">
        <f>'Base de datos'!G115</f>
        <v>1</v>
      </c>
      <c r="E116" s="10" t="str">
        <f t="shared" si="1"/>
        <v xml:space="preserve">insert into config_taller (
	id_taller,
	id_producto,
	cod_agrupador,
	cantidad)
values (
	5,
	1397,
	1,
	1);
</v>
      </c>
    </row>
    <row r="117" spans="1:5" ht="115.5" x14ac:dyDescent="0.35">
      <c r="A117" s="9">
        <f>'Base de datos'!K116</f>
        <v>1427</v>
      </c>
      <c r="B117" s="9">
        <f>'Base de datos'!L116</f>
        <v>5</v>
      </c>
      <c r="C117" s="9">
        <f>IF(ISBLANK('Base de datos'!J116),1,2)</f>
        <v>1</v>
      </c>
      <c r="D117" s="9">
        <f>'Base de datos'!G116</f>
        <v>1</v>
      </c>
      <c r="E117" s="10" t="str">
        <f t="shared" si="1"/>
        <v xml:space="preserve">insert into config_taller (
	id_taller,
	id_producto,
	cod_agrupador,
	cantidad)
values (
	5,
	1427,
	1,
	1);
</v>
      </c>
    </row>
    <row r="118" spans="1:5" ht="115.5" x14ac:dyDescent="0.35">
      <c r="A118" s="9">
        <f>'Base de datos'!K117</f>
        <v>870</v>
      </c>
      <c r="B118" s="9">
        <f>'Base de datos'!L117</f>
        <v>5</v>
      </c>
      <c r="C118" s="9">
        <f>IF(ISBLANK('Base de datos'!J117),1,2)</f>
        <v>1</v>
      </c>
      <c r="D118" s="9">
        <f>'Base de datos'!G117</f>
        <v>2</v>
      </c>
      <c r="E118" s="10" t="str">
        <f t="shared" si="1"/>
        <v xml:space="preserve">insert into config_taller (
	id_taller,
	id_producto,
	cod_agrupador,
	cantidad)
values (
	5,
	870,
	1,
	2);
</v>
      </c>
    </row>
    <row r="119" spans="1:5" ht="115.5" x14ac:dyDescent="0.35">
      <c r="A119" s="9">
        <f>'Base de datos'!K118</f>
        <v>945</v>
      </c>
      <c r="B119" s="9">
        <f>'Base de datos'!L118</f>
        <v>5</v>
      </c>
      <c r="C119" s="9">
        <f>IF(ISBLANK('Base de datos'!J118),1,2)</f>
        <v>1</v>
      </c>
      <c r="D119" s="9">
        <f>'Base de datos'!G118</f>
        <v>2</v>
      </c>
      <c r="E119" s="10" t="str">
        <f t="shared" si="1"/>
        <v xml:space="preserve">insert into config_taller (
	id_taller,
	id_producto,
	cod_agrupador,
	cantidad)
values (
	5,
	945,
	1,
	2);
</v>
      </c>
    </row>
    <row r="120" spans="1:5" ht="115.5" x14ac:dyDescent="0.35">
      <c r="A120" s="9">
        <f>'Base de datos'!K119</f>
        <v>1014</v>
      </c>
      <c r="B120" s="9">
        <f>'Base de datos'!L119</f>
        <v>5</v>
      </c>
      <c r="C120" s="9">
        <f>IF(ISBLANK('Base de datos'!J119),1,2)</f>
        <v>1</v>
      </c>
      <c r="D120" s="9">
        <f>'Base de datos'!G119</f>
        <v>2</v>
      </c>
      <c r="E120" s="10" t="str">
        <f t="shared" si="1"/>
        <v xml:space="preserve">insert into config_taller (
	id_taller,
	id_producto,
	cod_agrupador,
	cantidad)
values (
	5,
	1014,
	1,
	2);
</v>
      </c>
    </row>
    <row r="121" spans="1:5" ht="115.5" x14ac:dyDescent="0.35">
      <c r="A121" s="9">
        <f>'Base de datos'!K120</f>
        <v>1140</v>
      </c>
      <c r="B121" s="9">
        <f>'Base de datos'!L120</f>
        <v>5</v>
      </c>
      <c r="C121" s="9">
        <f>IF(ISBLANK('Base de datos'!J120),1,2)</f>
        <v>1</v>
      </c>
      <c r="D121" s="9">
        <f>'Base de datos'!G120</f>
        <v>2</v>
      </c>
      <c r="E121" s="10" t="str">
        <f t="shared" si="1"/>
        <v xml:space="preserve">insert into config_taller (
	id_taller,
	id_producto,
	cod_agrupador,
	cantidad)
values (
	5,
	1140,
	1,
	2);
</v>
      </c>
    </row>
    <row r="122" spans="1:5" ht="115.5" x14ac:dyDescent="0.35">
      <c r="A122" s="9">
        <f>'Base de datos'!K121</f>
        <v>1266</v>
      </c>
      <c r="B122" s="9">
        <f>'Base de datos'!L121</f>
        <v>5</v>
      </c>
      <c r="C122" s="9">
        <f>IF(ISBLANK('Base de datos'!J121),1,2)</f>
        <v>1</v>
      </c>
      <c r="D122" s="9">
        <f>'Base de datos'!G121</f>
        <v>2</v>
      </c>
      <c r="E122" s="10" t="str">
        <f t="shared" si="1"/>
        <v xml:space="preserve">insert into config_taller (
	id_taller,
	id_producto,
	cod_agrupador,
	cantidad)
values (
	5,
	1266,
	1,
	2);
</v>
      </c>
    </row>
    <row r="123" spans="1:5" ht="115.5" x14ac:dyDescent="0.35">
      <c r="A123" s="9">
        <f>'Base de datos'!K122</f>
        <v>258</v>
      </c>
      <c r="B123" s="9">
        <f>'Base de datos'!L122</f>
        <v>5</v>
      </c>
      <c r="C123" s="9">
        <f>IF(ISBLANK('Base de datos'!J122),1,2)</f>
        <v>1</v>
      </c>
      <c r="D123" s="9">
        <f>'Base de datos'!G122</f>
        <v>30</v>
      </c>
      <c r="E123" s="10" t="str">
        <f t="shared" si="1"/>
        <v xml:space="preserve">insert into config_taller (
	id_taller,
	id_producto,
	cod_agrupador,
	cantidad)
values (
	5,
	258,
	1,
	30);
</v>
      </c>
    </row>
    <row r="124" spans="1:5" ht="115.5" x14ac:dyDescent="0.35">
      <c r="A124" s="9">
        <f>'Base de datos'!K123</f>
        <v>1579</v>
      </c>
      <c r="B124" s="9">
        <f>'Base de datos'!L123</f>
        <v>5</v>
      </c>
      <c r="C124" s="9">
        <f>IF(ISBLANK('Base de datos'!J123),1,2)</f>
        <v>1</v>
      </c>
      <c r="D124" s="9">
        <f>'Base de datos'!G123</f>
        <v>30</v>
      </c>
      <c r="E124" s="10" t="str">
        <f t="shared" si="1"/>
        <v xml:space="preserve">insert into config_taller (
	id_taller,
	id_producto,
	cod_agrupador,
	cantidad)
values (
	5,
	1579,
	1,
	30);
</v>
      </c>
    </row>
    <row r="125" spans="1:5" ht="115.5" x14ac:dyDescent="0.35">
      <c r="A125" s="9">
        <f>'Base de datos'!K124</f>
        <v>893</v>
      </c>
      <c r="B125" s="9">
        <f>'Base de datos'!L124</f>
        <v>5</v>
      </c>
      <c r="C125" s="9">
        <f>IF(ISBLANK('Base de datos'!J124),1,2)</f>
        <v>1</v>
      </c>
      <c r="D125" s="9">
        <f>'Base de datos'!G124</f>
        <v>1</v>
      </c>
      <c r="E125" s="10" t="str">
        <f t="shared" si="1"/>
        <v xml:space="preserve">insert into config_taller (
	id_taller,
	id_producto,
	cod_agrupador,
	cantidad)
values (
	5,
	893,
	1,
	1);
</v>
      </c>
    </row>
    <row r="126" spans="1:5" ht="115.5" x14ac:dyDescent="0.35">
      <c r="A126" s="9">
        <f>'Base de datos'!K125</f>
        <v>895</v>
      </c>
      <c r="B126" s="9">
        <f>'Base de datos'!L125</f>
        <v>5</v>
      </c>
      <c r="C126" s="9">
        <f>IF(ISBLANK('Base de datos'!J125),1,2)</f>
        <v>1</v>
      </c>
      <c r="D126" s="9">
        <f>'Base de datos'!G125</f>
        <v>1</v>
      </c>
      <c r="E126" s="10" t="str">
        <f t="shared" si="1"/>
        <v xml:space="preserve">insert into config_taller (
	id_taller,
	id_producto,
	cod_agrupador,
	cantidad)
values (
	5,
	895,
	1,
	1);
</v>
      </c>
    </row>
    <row r="127" spans="1:5" ht="115.5" x14ac:dyDescent="0.35">
      <c r="A127" s="9">
        <f>'Base de datos'!K126</f>
        <v>1007</v>
      </c>
      <c r="B127" s="9">
        <f>'Base de datos'!L126</f>
        <v>5</v>
      </c>
      <c r="C127" s="9">
        <f>IF(ISBLANK('Base de datos'!J126),1,2)</f>
        <v>1</v>
      </c>
      <c r="D127" s="9">
        <f>'Base de datos'!G126</f>
        <v>0.5</v>
      </c>
      <c r="E127" s="10" t="str">
        <f t="shared" si="1"/>
        <v xml:space="preserve">insert into config_taller (
	id_taller,
	id_producto,
	cod_agrupador,
	cantidad)
values (
	5,
	1007,
	1,
	0.5);
</v>
      </c>
    </row>
    <row r="128" spans="1:5" ht="115.5" x14ac:dyDescent="0.35">
      <c r="A128" s="9">
        <f>'Base de datos'!K127</f>
        <v>1033</v>
      </c>
      <c r="B128" s="9">
        <f>'Base de datos'!L127</f>
        <v>6</v>
      </c>
      <c r="C128" s="9">
        <f>IF(ISBLANK('Base de datos'!J127),1,2)</f>
        <v>1</v>
      </c>
      <c r="D128" s="9">
        <f>'Base de datos'!G127</f>
        <v>0.15</v>
      </c>
      <c r="E128" s="10" t="str">
        <f t="shared" si="1"/>
        <v xml:space="preserve">insert into config_taller (
	id_taller,
	id_producto,
	cod_agrupador,
	cantidad)
values (
	6,
	1033,
	1,
	0.15);
</v>
      </c>
    </row>
    <row r="129" spans="1:5" ht="115.5" x14ac:dyDescent="0.35">
      <c r="A129" s="9">
        <f>'Base de datos'!K128</f>
        <v>1179</v>
      </c>
      <c r="B129" s="9">
        <f>'Base de datos'!L128</f>
        <v>6</v>
      </c>
      <c r="C129" s="9">
        <f>IF(ISBLANK('Base de datos'!J128),1,2)</f>
        <v>1</v>
      </c>
      <c r="D129" s="9">
        <f>'Base de datos'!G128</f>
        <v>0.5</v>
      </c>
      <c r="E129" s="10" t="str">
        <f t="shared" si="1"/>
        <v xml:space="preserve">insert into config_taller (
	id_taller,
	id_producto,
	cod_agrupador,
	cantidad)
values (
	6,
	1179,
	1,
	0.5);
</v>
      </c>
    </row>
    <row r="130" spans="1:5" ht="115.5" x14ac:dyDescent="0.35">
      <c r="A130" s="9">
        <f>'Base de datos'!K129</f>
        <v>1579</v>
      </c>
      <c r="B130" s="9">
        <f>'Base de datos'!L129</f>
        <v>6</v>
      </c>
      <c r="C130" s="9">
        <f>IF(ISBLANK('Base de datos'!J129),1,2)</f>
        <v>1</v>
      </c>
      <c r="D130" s="9">
        <f>'Base de datos'!G129</f>
        <v>30</v>
      </c>
      <c r="E130" s="10" t="str">
        <f t="shared" si="1"/>
        <v xml:space="preserve">insert into config_taller (
	id_taller,
	id_producto,
	cod_agrupador,
	cantidad)
values (
	6,
	1579,
	1,
	30);
</v>
      </c>
    </row>
    <row r="131" spans="1:5" ht="115.5" x14ac:dyDescent="0.35">
      <c r="A131" s="9">
        <f>'Base de datos'!K130</f>
        <v>1619</v>
      </c>
      <c r="B131" s="9">
        <f>'Base de datos'!L130</f>
        <v>6</v>
      </c>
      <c r="C131" s="9">
        <f>IF(ISBLANK('Base de datos'!J130),1,2)</f>
        <v>1</v>
      </c>
      <c r="D131" s="9">
        <f>'Base de datos'!G130</f>
        <v>20</v>
      </c>
      <c r="E131" s="10" t="str">
        <f t="shared" si="1"/>
        <v xml:space="preserve">insert into config_taller (
	id_taller,
	id_producto,
	cod_agrupador,
	cantidad)
values (
	6,
	1619,
	1,
	20);
</v>
      </c>
    </row>
    <row r="132" spans="1:5" ht="115.5" x14ac:dyDescent="0.35">
      <c r="A132" s="9">
        <f>'Base de datos'!K131</f>
        <v>1699</v>
      </c>
      <c r="B132" s="9">
        <f>'Base de datos'!L131</f>
        <v>6</v>
      </c>
      <c r="C132" s="9">
        <f>IF(ISBLANK('Base de datos'!J131),1,2)</f>
        <v>1</v>
      </c>
      <c r="D132" s="9">
        <f>'Base de datos'!G131</f>
        <v>1</v>
      </c>
      <c r="E132" s="10" t="str">
        <f t="shared" ref="E132:E195" si="2">"insert into "&amp;$B$1&amp;" ("&amp;CHAR(10)&amp;
CHAR(9)&amp;$B$2&amp;","&amp;CHAR(10)&amp;
CHAR(9)&amp;$A$2&amp;","&amp;CHAR(10)&amp;
CHAR(9)&amp;$C$2&amp;","&amp;CHAR(10)&amp;
CHAR(9)&amp;$D$2&amp;")"&amp;CHAR(10)&amp;
"values ("&amp;CHAR(10)&amp;
CHAR(9)&amp;B132&amp;","&amp;CHAR(10)&amp;
CHAR(9)&amp;A132&amp;","&amp;CHAR(10)&amp;
CHAR(9)&amp;C132&amp;","&amp;CHAR(10)&amp;
CHAR(9)&amp;D132&amp;");"&amp;CHAR(10)</f>
        <v xml:space="preserve">insert into config_taller (
	id_taller,
	id_producto,
	cod_agrupador,
	cantidad)
values (
	6,
	1699,
	1,
	1);
</v>
      </c>
    </row>
    <row r="133" spans="1:5" ht="115.5" x14ac:dyDescent="0.35">
      <c r="A133" s="9">
        <f>'Base de datos'!K132</f>
        <v>1398</v>
      </c>
      <c r="B133" s="9">
        <f>'Base de datos'!L132</f>
        <v>6</v>
      </c>
      <c r="C133" s="9">
        <f>IF(ISBLANK('Base de datos'!J132),1,2)</f>
        <v>1</v>
      </c>
      <c r="D133" s="9">
        <f>'Base de datos'!G132</f>
        <v>1</v>
      </c>
      <c r="E133" s="10" t="str">
        <f t="shared" si="2"/>
        <v xml:space="preserve">insert into config_taller (
	id_taller,
	id_producto,
	cod_agrupador,
	cantidad)
values (
	6,
	1398,
	1,
	1);
</v>
      </c>
    </row>
    <row r="134" spans="1:5" ht="115.5" x14ac:dyDescent="0.35">
      <c r="A134" s="9">
        <f>'Base de datos'!K133</f>
        <v>1416</v>
      </c>
      <c r="B134" s="9">
        <f>'Base de datos'!L133</f>
        <v>6</v>
      </c>
      <c r="C134" s="9">
        <f>IF(ISBLANK('Base de datos'!J133),1,2)</f>
        <v>1</v>
      </c>
      <c r="D134" s="9">
        <f>'Base de datos'!G133</f>
        <v>1</v>
      </c>
      <c r="E134" s="10" t="str">
        <f t="shared" si="2"/>
        <v xml:space="preserve">insert into config_taller (
	id_taller,
	id_producto,
	cod_agrupador,
	cantidad)
values (
	6,
	1416,
	1,
	1);
</v>
      </c>
    </row>
    <row r="135" spans="1:5" ht="115.5" x14ac:dyDescent="0.35">
      <c r="A135" s="9">
        <f>'Base de datos'!K134</f>
        <v>1430</v>
      </c>
      <c r="B135" s="9">
        <f>'Base de datos'!L134</f>
        <v>6</v>
      </c>
      <c r="C135" s="9">
        <f>IF(ISBLANK('Base de datos'!J134),1,2)</f>
        <v>1</v>
      </c>
      <c r="D135" s="9">
        <f>'Base de datos'!G134</f>
        <v>1</v>
      </c>
      <c r="E135" s="10" t="str">
        <f t="shared" si="2"/>
        <v xml:space="preserve">insert into config_taller (
	id_taller,
	id_producto,
	cod_agrupador,
	cantidad)
values (
	6,
	1430,
	1,
	1);
</v>
      </c>
    </row>
    <row r="136" spans="1:5" ht="115.5" x14ac:dyDescent="0.35">
      <c r="A136" s="9">
        <f>'Base de datos'!K135</f>
        <v>396</v>
      </c>
      <c r="B136" s="9">
        <f>'Base de datos'!L135</f>
        <v>6</v>
      </c>
      <c r="C136" s="9">
        <f>IF(ISBLANK('Base de datos'!J135),1,2)</f>
        <v>1</v>
      </c>
      <c r="D136" s="9">
        <f>'Base de datos'!G135</f>
        <v>0.1</v>
      </c>
      <c r="E136" s="10" t="str">
        <f t="shared" si="2"/>
        <v xml:space="preserve">insert into config_taller (
	id_taller,
	id_producto,
	cod_agrupador,
	cantidad)
values (
	6,
	396,
	1,
	0.1);
</v>
      </c>
    </row>
    <row r="137" spans="1:5" ht="115.5" x14ac:dyDescent="0.35">
      <c r="A137" s="9">
        <f>'Base de datos'!K136</f>
        <v>945</v>
      </c>
      <c r="B137" s="9">
        <f>'Base de datos'!L136</f>
        <v>6</v>
      </c>
      <c r="C137" s="9">
        <f>IF(ISBLANK('Base de datos'!J136),1,2)</f>
        <v>1</v>
      </c>
      <c r="D137" s="9">
        <f>'Base de datos'!G136</f>
        <v>2</v>
      </c>
      <c r="E137" s="10" t="str">
        <f t="shared" si="2"/>
        <v xml:space="preserve">insert into config_taller (
	id_taller,
	id_producto,
	cod_agrupador,
	cantidad)
values (
	6,
	945,
	1,
	2);
</v>
      </c>
    </row>
    <row r="138" spans="1:5" ht="115.5" x14ac:dyDescent="0.35">
      <c r="A138" s="9">
        <f>'Base de datos'!K137</f>
        <v>1056</v>
      </c>
      <c r="B138" s="9">
        <f>'Base de datos'!L137</f>
        <v>6</v>
      </c>
      <c r="C138" s="9">
        <f>IF(ISBLANK('Base de datos'!J137),1,2)</f>
        <v>1</v>
      </c>
      <c r="D138" s="9">
        <f>'Base de datos'!G137</f>
        <v>0.1</v>
      </c>
      <c r="E138" s="10" t="str">
        <f t="shared" si="2"/>
        <v xml:space="preserve">insert into config_taller (
	id_taller,
	id_producto,
	cod_agrupador,
	cantidad)
values (
	6,
	1056,
	1,
	0.1);
</v>
      </c>
    </row>
    <row r="139" spans="1:5" ht="115.5" x14ac:dyDescent="0.35">
      <c r="A139" s="9">
        <f>'Base de datos'!K138</f>
        <v>1060</v>
      </c>
      <c r="B139" s="9">
        <f>'Base de datos'!L138</f>
        <v>6</v>
      </c>
      <c r="C139" s="9">
        <f>IF(ISBLANK('Base de datos'!J138),1,2)</f>
        <v>1</v>
      </c>
      <c r="D139" s="9">
        <f>'Base de datos'!G138</f>
        <v>0.1</v>
      </c>
      <c r="E139" s="10" t="str">
        <f t="shared" si="2"/>
        <v xml:space="preserve">insert into config_taller (
	id_taller,
	id_producto,
	cod_agrupador,
	cantidad)
values (
	6,
	1060,
	1,
	0.1);
</v>
      </c>
    </row>
    <row r="140" spans="1:5" ht="115.5" x14ac:dyDescent="0.35">
      <c r="A140" s="9">
        <f>'Base de datos'!K139</f>
        <v>1140</v>
      </c>
      <c r="B140" s="9">
        <f>'Base de datos'!L139</f>
        <v>6</v>
      </c>
      <c r="C140" s="9">
        <f>IF(ISBLANK('Base de datos'!J139),1,2)</f>
        <v>1</v>
      </c>
      <c r="D140" s="9">
        <f>'Base de datos'!G139</f>
        <v>3</v>
      </c>
      <c r="E140" s="10" t="str">
        <f t="shared" si="2"/>
        <v xml:space="preserve">insert into config_taller (
	id_taller,
	id_producto,
	cod_agrupador,
	cantidad)
values (
	6,
	1140,
	1,
	3);
</v>
      </c>
    </row>
    <row r="141" spans="1:5" ht="115.5" x14ac:dyDescent="0.35">
      <c r="A141" s="9">
        <f>'Base de datos'!K140</f>
        <v>258</v>
      </c>
      <c r="B141" s="9">
        <f>'Base de datos'!L140</f>
        <v>6</v>
      </c>
      <c r="C141" s="9">
        <f>IF(ISBLANK('Base de datos'!J140),1,2)</f>
        <v>1</v>
      </c>
      <c r="D141" s="9">
        <f>'Base de datos'!G140</f>
        <v>30</v>
      </c>
      <c r="E141" s="10" t="str">
        <f t="shared" si="2"/>
        <v xml:space="preserve">insert into config_taller (
	id_taller,
	id_producto,
	cod_agrupador,
	cantidad)
values (
	6,
	258,
	1,
	30);
</v>
      </c>
    </row>
    <row r="142" spans="1:5" ht="115.5" x14ac:dyDescent="0.35">
      <c r="A142" s="9">
        <f>'Base de datos'!K141</f>
        <v>1115</v>
      </c>
      <c r="B142" s="9">
        <f>'Base de datos'!L141</f>
        <v>6</v>
      </c>
      <c r="C142" s="9">
        <f>IF(ISBLANK('Base de datos'!J141),1,2)</f>
        <v>1</v>
      </c>
      <c r="D142" s="9">
        <f>'Base de datos'!G141</f>
        <v>1</v>
      </c>
      <c r="E142" s="10" t="str">
        <f t="shared" si="2"/>
        <v xml:space="preserve">insert into config_taller (
	id_taller,
	id_producto,
	cod_agrupador,
	cantidad)
values (
	6,
	1115,
	1,
	1);
</v>
      </c>
    </row>
    <row r="143" spans="1:5" ht="115.5" x14ac:dyDescent="0.35">
      <c r="A143" s="9">
        <f>'Base de datos'!K142</f>
        <v>1007</v>
      </c>
      <c r="B143" s="9">
        <f>'Base de datos'!L142</f>
        <v>6</v>
      </c>
      <c r="C143" s="9">
        <f>IF(ISBLANK('Base de datos'!J142),1,2)</f>
        <v>1</v>
      </c>
      <c r="D143" s="9">
        <f>'Base de datos'!G142</f>
        <v>0.25</v>
      </c>
      <c r="E143" s="10" t="str">
        <f t="shared" si="2"/>
        <v xml:space="preserve">insert into config_taller (
	id_taller,
	id_producto,
	cod_agrupador,
	cantidad)
values (
	6,
	1007,
	1,
	0.25);
</v>
      </c>
    </row>
    <row r="144" spans="1:5" ht="115.5" x14ac:dyDescent="0.35">
      <c r="A144" s="9">
        <f>'Base de datos'!K143</f>
        <v>658</v>
      </c>
      <c r="B144" s="9">
        <f>'Base de datos'!L143</f>
        <v>6</v>
      </c>
      <c r="C144" s="9">
        <f>IF(ISBLANK('Base de datos'!J143),1,2)</f>
        <v>1</v>
      </c>
      <c r="D144" s="9">
        <f>'Base de datos'!G143</f>
        <v>1</v>
      </c>
      <c r="E144" s="10" t="str">
        <f t="shared" si="2"/>
        <v xml:space="preserve">insert into config_taller (
	id_taller,
	id_producto,
	cod_agrupador,
	cantidad)
values (
	6,
	658,
	1,
	1);
</v>
      </c>
    </row>
    <row r="145" spans="1:5" ht="115.5" x14ac:dyDescent="0.35">
      <c r="A145" s="9">
        <f>'Base de datos'!K144</f>
        <v>745</v>
      </c>
      <c r="B145" s="9">
        <f>'Base de datos'!L144</f>
        <v>6</v>
      </c>
      <c r="C145" s="9">
        <f>IF(ISBLANK('Base de datos'!J144),1,2)</f>
        <v>1</v>
      </c>
      <c r="D145" s="9">
        <f>'Base de datos'!G144</f>
        <v>0.5</v>
      </c>
      <c r="E145" s="10" t="str">
        <f t="shared" si="2"/>
        <v xml:space="preserve">insert into config_taller (
	id_taller,
	id_producto,
	cod_agrupador,
	cantidad)
values (
	6,
	745,
	1,
	0.5);
</v>
      </c>
    </row>
    <row r="146" spans="1:5" ht="115.5" x14ac:dyDescent="0.35">
      <c r="A146" s="9">
        <f>'Base de datos'!K145</f>
        <v>828</v>
      </c>
      <c r="B146" s="9">
        <f>'Base de datos'!L145</f>
        <v>6</v>
      </c>
      <c r="C146" s="9">
        <f>IF(ISBLANK('Base de datos'!J145),1,2)</f>
        <v>1</v>
      </c>
      <c r="D146" s="9">
        <f>'Base de datos'!G145</f>
        <v>0.5</v>
      </c>
      <c r="E146" s="10" t="str">
        <f t="shared" si="2"/>
        <v xml:space="preserve">insert into config_taller (
	id_taller,
	id_producto,
	cod_agrupador,
	cantidad)
values (
	6,
	828,
	1,
	0.5);
</v>
      </c>
    </row>
    <row r="147" spans="1:5" ht="115.5" x14ac:dyDescent="0.35">
      <c r="A147" s="9">
        <f>'Base de datos'!K146</f>
        <v>852</v>
      </c>
      <c r="B147" s="9">
        <f>'Base de datos'!L146</f>
        <v>6</v>
      </c>
      <c r="C147" s="9">
        <f>IF(ISBLANK('Base de datos'!J146),1,2)</f>
        <v>1</v>
      </c>
      <c r="D147" s="9">
        <f>'Base de datos'!G146</f>
        <v>1</v>
      </c>
      <c r="E147" s="10" t="str">
        <f t="shared" si="2"/>
        <v xml:space="preserve">insert into config_taller (
	id_taller,
	id_producto,
	cod_agrupador,
	cantidad)
values (
	6,
	852,
	1,
	1);
</v>
      </c>
    </row>
    <row r="148" spans="1:5" ht="115.5" x14ac:dyDescent="0.35">
      <c r="A148" s="9">
        <f>'Base de datos'!K147</f>
        <v>1334</v>
      </c>
      <c r="B148" s="9">
        <f>'Base de datos'!L147</f>
        <v>6</v>
      </c>
      <c r="C148" s="9">
        <f>IF(ISBLANK('Base de datos'!J147),1,2)</f>
        <v>1</v>
      </c>
      <c r="D148" s="9">
        <f>'Base de datos'!G147</f>
        <v>1</v>
      </c>
      <c r="E148" s="10" t="str">
        <f t="shared" si="2"/>
        <v xml:space="preserve">insert into config_taller (
	id_taller,
	id_producto,
	cod_agrupador,
	cantidad)
values (
	6,
	1334,
	1,
	1);
</v>
      </c>
    </row>
    <row r="149" spans="1:5" ht="115.5" x14ac:dyDescent="0.35">
      <c r="A149" s="9">
        <f>'Base de datos'!K148</f>
        <v>1717</v>
      </c>
      <c r="B149" s="9">
        <f>'Base de datos'!L148</f>
        <v>6</v>
      </c>
      <c r="C149" s="9">
        <f>IF(ISBLANK('Base de datos'!J148),1,2)</f>
        <v>1</v>
      </c>
      <c r="D149" s="9">
        <f>'Base de datos'!G148</f>
        <v>2</v>
      </c>
      <c r="E149" s="10" t="str">
        <f t="shared" si="2"/>
        <v xml:space="preserve">insert into config_taller (
	id_taller,
	id_producto,
	cod_agrupador,
	cantidad)
values (
	6,
	1717,
	1,
	2);
</v>
      </c>
    </row>
    <row r="150" spans="1:5" ht="115.5" x14ac:dyDescent="0.35">
      <c r="A150" s="9">
        <f>'Base de datos'!K149</f>
        <v>1754</v>
      </c>
      <c r="B150" s="9">
        <f>'Base de datos'!L149</f>
        <v>6</v>
      </c>
      <c r="C150" s="9">
        <f>IF(ISBLANK('Base de datos'!J149),1,2)</f>
        <v>1</v>
      </c>
      <c r="D150" s="9">
        <f>'Base de datos'!G149</f>
        <v>1</v>
      </c>
      <c r="E150" s="10" t="str">
        <f t="shared" si="2"/>
        <v xml:space="preserve">insert into config_taller (
	id_taller,
	id_producto,
	cod_agrupador,
	cantidad)
values (
	6,
	1754,
	1,
	1);
</v>
      </c>
    </row>
    <row r="151" spans="1:5" ht="115.5" x14ac:dyDescent="0.35">
      <c r="A151" s="9">
        <f>'Base de datos'!K150</f>
        <v>1033</v>
      </c>
      <c r="B151" s="9">
        <f>'Base de datos'!L150</f>
        <v>7</v>
      </c>
      <c r="C151" s="9">
        <f>IF(ISBLANK('Base de datos'!J150),1,2)</f>
        <v>1</v>
      </c>
      <c r="D151" s="9">
        <f>'Base de datos'!G150</f>
        <v>0.15</v>
      </c>
      <c r="E151" s="10" t="str">
        <f t="shared" si="2"/>
        <v xml:space="preserve">insert into config_taller (
	id_taller,
	id_producto,
	cod_agrupador,
	cantidad)
values (
	7,
	1033,
	1,
	0.15);
</v>
      </c>
    </row>
    <row r="152" spans="1:5" ht="115.5" x14ac:dyDescent="0.35">
      <c r="A152" s="9">
        <f>'Base de datos'!K151</f>
        <v>1179</v>
      </c>
      <c r="B152" s="9">
        <f>'Base de datos'!L151</f>
        <v>7</v>
      </c>
      <c r="C152" s="9">
        <f>IF(ISBLANK('Base de datos'!J151),1,2)</f>
        <v>1</v>
      </c>
      <c r="D152" s="9">
        <f>'Base de datos'!G151</f>
        <v>0.5</v>
      </c>
      <c r="E152" s="10" t="str">
        <f t="shared" si="2"/>
        <v xml:space="preserve">insert into config_taller (
	id_taller,
	id_producto,
	cod_agrupador,
	cantidad)
values (
	7,
	1179,
	1,
	0.5);
</v>
      </c>
    </row>
    <row r="153" spans="1:5" ht="115.5" x14ac:dyDescent="0.35">
      <c r="A153" s="9">
        <f>'Base de datos'!K152</f>
        <v>1699</v>
      </c>
      <c r="B153" s="9">
        <f>'Base de datos'!L152</f>
        <v>7</v>
      </c>
      <c r="C153" s="9">
        <f>IF(ISBLANK('Base de datos'!J152),1,2)</f>
        <v>1</v>
      </c>
      <c r="D153" s="9">
        <f>'Base de datos'!G152</f>
        <v>1</v>
      </c>
      <c r="E153" s="10" t="str">
        <f t="shared" si="2"/>
        <v xml:space="preserve">insert into config_taller (
	id_taller,
	id_producto,
	cod_agrupador,
	cantidad)
values (
	7,
	1699,
	1,
	1);
</v>
      </c>
    </row>
    <row r="154" spans="1:5" ht="115.5" x14ac:dyDescent="0.35">
      <c r="A154" s="9">
        <f>'Base de datos'!K153</f>
        <v>1397</v>
      </c>
      <c r="B154" s="9">
        <f>'Base de datos'!L153</f>
        <v>7</v>
      </c>
      <c r="C154" s="9">
        <f>IF(ISBLANK('Base de datos'!J153),1,2)</f>
        <v>1</v>
      </c>
      <c r="D154" s="9">
        <f>'Base de datos'!G153</f>
        <v>1</v>
      </c>
      <c r="E154" s="10" t="str">
        <f t="shared" si="2"/>
        <v xml:space="preserve">insert into config_taller (
	id_taller,
	id_producto,
	cod_agrupador,
	cantidad)
values (
	7,
	1397,
	1,
	1);
</v>
      </c>
    </row>
    <row r="155" spans="1:5" ht="115.5" x14ac:dyDescent="0.35">
      <c r="A155" s="9">
        <f>'Base de datos'!K154</f>
        <v>1428</v>
      </c>
      <c r="B155" s="9">
        <f>'Base de datos'!L154</f>
        <v>7</v>
      </c>
      <c r="C155" s="9">
        <f>IF(ISBLANK('Base de datos'!J154),1,2)</f>
        <v>1</v>
      </c>
      <c r="D155" s="9">
        <f>'Base de datos'!G154</f>
        <v>0.5</v>
      </c>
      <c r="E155" s="10" t="str">
        <f t="shared" si="2"/>
        <v xml:space="preserve">insert into config_taller (
	id_taller,
	id_producto,
	cod_agrupador,
	cantidad)
values (
	7,
	1428,
	1,
	0.5);
</v>
      </c>
    </row>
    <row r="156" spans="1:5" ht="115.5" x14ac:dyDescent="0.35">
      <c r="A156" s="9">
        <f>'Base de datos'!K155</f>
        <v>1427</v>
      </c>
      <c r="B156" s="9">
        <f>'Base de datos'!L155</f>
        <v>7</v>
      </c>
      <c r="C156" s="9">
        <f>IF(ISBLANK('Base de datos'!J155),1,2)</f>
        <v>1</v>
      </c>
      <c r="D156" s="9">
        <f>'Base de datos'!G155</f>
        <v>1</v>
      </c>
      <c r="E156" s="10" t="str">
        <f t="shared" si="2"/>
        <v xml:space="preserve">insert into config_taller (
	id_taller,
	id_producto,
	cod_agrupador,
	cantidad)
values (
	7,
	1427,
	1,
	1);
</v>
      </c>
    </row>
    <row r="157" spans="1:5" ht="115.5" x14ac:dyDescent="0.35">
      <c r="A157" s="9">
        <f>'Base de datos'!K156</f>
        <v>396</v>
      </c>
      <c r="B157" s="9">
        <f>'Base de datos'!L156</f>
        <v>7</v>
      </c>
      <c r="C157" s="9">
        <f>IF(ISBLANK('Base de datos'!J156),1,2)</f>
        <v>1</v>
      </c>
      <c r="D157" s="9">
        <f>'Base de datos'!G156</f>
        <v>0.1</v>
      </c>
      <c r="E157" s="10" t="str">
        <f t="shared" si="2"/>
        <v xml:space="preserve">insert into config_taller (
	id_taller,
	id_producto,
	cod_agrupador,
	cantidad)
values (
	7,
	396,
	1,
	0.1);
</v>
      </c>
    </row>
    <row r="158" spans="1:5" ht="115.5" x14ac:dyDescent="0.35">
      <c r="A158" s="9">
        <f>'Base de datos'!K157</f>
        <v>945</v>
      </c>
      <c r="B158" s="9">
        <f>'Base de datos'!L157</f>
        <v>7</v>
      </c>
      <c r="C158" s="9">
        <f>IF(ISBLANK('Base de datos'!J157),1,2)</f>
        <v>1</v>
      </c>
      <c r="D158" s="9">
        <f>'Base de datos'!G157</f>
        <v>2</v>
      </c>
      <c r="E158" s="10" t="str">
        <f t="shared" si="2"/>
        <v xml:space="preserve">insert into config_taller (
	id_taller,
	id_producto,
	cod_agrupador,
	cantidad)
values (
	7,
	945,
	1,
	2);
</v>
      </c>
    </row>
    <row r="159" spans="1:5" ht="115.5" x14ac:dyDescent="0.35">
      <c r="A159" s="9">
        <f>'Base de datos'!K158</f>
        <v>1056</v>
      </c>
      <c r="B159" s="9">
        <f>'Base de datos'!L158</f>
        <v>7</v>
      </c>
      <c r="C159" s="9">
        <f>IF(ISBLANK('Base de datos'!J158),1,2)</f>
        <v>1</v>
      </c>
      <c r="D159" s="9">
        <f>'Base de datos'!G158</f>
        <v>0.1</v>
      </c>
      <c r="E159" s="10" t="str">
        <f t="shared" si="2"/>
        <v xml:space="preserve">insert into config_taller (
	id_taller,
	id_producto,
	cod_agrupador,
	cantidad)
values (
	7,
	1056,
	1,
	0.1);
</v>
      </c>
    </row>
    <row r="160" spans="1:5" ht="115.5" x14ac:dyDescent="0.35">
      <c r="A160" s="9">
        <f>'Base de datos'!K159</f>
        <v>1060</v>
      </c>
      <c r="B160" s="9">
        <f>'Base de datos'!L159</f>
        <v>7</v>
      </c>
      <c r="C160" s="9">
        <f>IF(ISBLANK('Base de datos'!J159),1,2)</f>
        <v>1</v>
      </c>
      <c r="D160" s="9">
        <f>'Base de datos'!G159</f>
        <v>0.1</v>
      </c>
      <c r="E160" s="10" t="str">
        <f t="shared" si="2"/>
        <v xml:space="preserve">insert into config_taller (
	id_taller,
	id_producto,
	cod_agrupador,
	cantidad)
values (
	7,
	1060,
	1,
	0.1);
</v>
      </c>
    </row>
    <row r="161" spans="1:5" ht="115.5" x14ac:dyDescent="0.35">
      <c r="A161" s="9">
        <f>'Base de datos'!K160</f>
        <v>1140</v>
      </c>
      <c r="B161" s="9">
        <f>'Base de datos'!L160</f>
        <v>7</v>
      </c>
      <c r="C161" s="9">
        <f>IF(ISBLANK('Base de datos'!J160),1,2)</f>
        <v>1</v>
      </c>
      <c r="D161" s="9">
        <f>'Base de datos'!G160</f>
        <v>3</v>
      </c>
      <c r="E161" s="10" t="str">
        <f t="shared" si="2"/>
        <v xml:space="preserve">insert into config_taller (
	id_taller,
	id_producto,
	cod_agrupador,
	cantidad)
values (
	7,
	1140,
	1,
	3);
</v>
      </c>
    </row>
    <row r="162" spans="1:5" ht="115.5" x14ac:dyDescent="0.35">
      <c r="A162" s="9">
        <f>'Base de datos'!K161</f>
        <v>258</v>
      </c>
      <c r="B162" s="9">
        <f>'Base de datos'!L161</f>
        <v>7</v>
      </c>
      <c r="C162" s="9">
        <f>IF(ISBLANK('Base de datos'!J161),1,2)</f>
        <v>1</v>
      </c>
      <c r="D162" s="9">
        <f>'Base de datos'!G161</f>
        <v>30</v>
      </c>
      <c r="E162" s="10" t="str">
        <f t="shared" si="2"/>
        <v xml:space="preserve">insert into config_taller (
	id_taller,
	id_producto,
	cod_agrupador,
	cantidad)
values (
	7,
	258,
	1,
	30);
</v>
      </c>
    </row>
    <row r="163" spans="1:5" ht="115.5" x14ac:dyDescent="0.35">
      <c r="A163" s="9">
        <f>'Base de datos'!K162</f>
        <v>1579</v>
      </c>
      <c r="B163" s="9">
        <f>'Base de datos'!L162</f>
        <v>7</v>
      </c>
      <c r="C163" s="9">
        <f>IF(ISBLANK('Base de datos'!J162),1,2)</f>
        <v>1</v>
      </c>
      <c r="D163" s="9">
        <f>'Base de datos'!G162</f>
        <v>20</v>
      </c>
      <c r="E163" s="10" t="str">
        <f t="shared" si="2"/>
        <v xml:space="preserve">insert into config_taller (
	id_taller,
	id_producto,
	cod_agrupador,
	cantidad)
values (
	7,
	1579,
	1,
	20);
</v>
      </c>
    </row>
    <row r="164" spans="1:5" ht="115.5" x14ac:dyDescent="0.35">
      <c r="A164" s="9">
        <f>'Base de datos'!K163</f>
        <v>895</v>
      </c>
      <c r="B164" s="9">
        <f>'Base de datos'!L163</f>
        <v>7</v>
      </c>
      <c r="C164" s="9">
        <f>IF(ISBLANK('Base de datos'!J163),1,2)</f>
        <v>1</v>
      </c>
      <c r="D164" s="9">
        <f>'Base de datos'!G163</f>
        <v>1</v>
      </c>
      <c r="E164" s="10" t="str">
        <f t="shared" si="2"/>
        <v xml:space="preserve">insert into config_taller (
	id_taller,
	id_producto,
	cod_agrupador,
	cantidad)
values (
	7,
	895,
	1,
	1);
</v>
      </c>
    </row>
    <row r="165" spans="1:5" ht="115.5" x14ac:dyDescent="0.35">
      <c r="A165" s="9">
        <f>'Base de datos'!K164</f>
        <v>1007</v>
      </c>
      <c r="B165" s="9">
        <f>'Base de datos'!L164</f>
        <v>7</v>
      </c>
      <c r="C165" s="9">
        <f>IF(ISBLANK('Base de datos'!J164),1,2)</f>
        <v>1</v>
      </c>
      <c r="D165" s="9">
        <f>'Base de datos'!G164</f>
        <v>0.25</v>
      </c>
      <c r="E165" s="10" t="str">
        <f t="shared" si="2"/>
        <v xml:space="preserve">insert into config_taller (
	id_taller,
	id_producto,
	cod_agrupador,
	cantidad)
values (
	7,
	1007,
	1,
	0.25);
</v>
      </c>
    </row>
    <row r="166" spans="1:5" ht="115.5" x14ac:dyDescent="0.35">
      <c r="A166" s="9">
        <f>'Base de datos'!K165</f>
        <v>156</v>
      </c>
      <c r="B166" s="9">
        <f>'Base de datos'!L165</f>
        <v>7</v>
      </c>
      <c r="C166" s="9">
        <f>IF(ISBLANK('Base de datos'!J165),1,2)</f>
        <v>1</v>
      </c>
      <c r="D166" s="9">
        <f>'Base de datos'!G165</f>
        <v>0.5</v>
      </c>
      <c r="E166" s="10" t="str">
        <f t="shared" si="2"/>
        <v xml:space="preserve">insert into config_taller (
	id_taller,
	id_producto,
	cod_agrupador,
	cantidad)
values (
	7,
	156,
	1,
	0.5);
</v>
      </c>
    </row>
    <row r="167" spans="1:5" ht="115.5" x14ac:dyDescent="0.35">
      <c r="A167" s="9">
        <f>'Base de datos'!K166</f>
        <v>736</v>
      </c>
      <c r="B167" s="9">
        <f>'Base de datos'!L166</f>
        <v>7</v>
      </c>
      <c r="C167" s="9">
        <f>IF(ISBLANK('Base de datos'!J166),1,2)</f>
        <v>1</v>
      </c>
      <c r="D167" s="9">
        <f>'Base de datos'!G166</f>
        <v>0.5</v>
      </c>
      <c r="E167" s="10" t="str">
        <f t="shared" si="2"/>
        <v xml:space="preserve">insert into config_taller (
	id_taller,
	id_producto,
	cod_agrupador,
	cantidad)
values (
	7,
	736,
	1,
	0.5);
</v>
      </c>
    </row>
    <row r="168" spans="1:5" ht="115.5" x14ac:dyDescent="0.35">
      <c r="A168" s="9">
        <f>'Base de datos'!K167</f>
        <v>1334</v>
      </c>
      <c r="B168" s="9">
        <f>'Base de datos'!L167</f>
        <v>7</v>
      </c>
      <c r="C168" s="9">
        <f>IF(ISBLANK('Base de datos'!J167),1,2)</f>
        <v>1</v>
      </c>
      <c r="D168" s="9">
        <f>'Base de datos'!G167</f>
        <v>0.5</v>
      </c>
      <c r="E168" s="10" t="str">
        <f t="shared" si="2"/>
        <v xml:space="preserve">insert into config_taller (
	id_taller,
	id_producto,
	cod_agrupador,
	cantidad)
values (
	7,
	1334,
	1,
	0.5);
</v>
      </c>
    </row>
    <row r="169" spans="1:5" ht="115.5" x14ac:dyDescent="0.35">
      <c r="A169" s="9">
        <f>'Base de datos'!K168</f>
        <v>1727</v>
      </c>
      <c r="B169" s="9">
        <f>'Base de datos'!L168</f>
        <v>7</v>
      </c>
      <c r="C169" s="9">
        <f>IF(ISBLANK('Base de datos'!J168),1,2)</f>
        <v>1</v>
      </c>
      <c r="D169" s="9">
        <f>'Base de datos'!G168</f>
        <v>1</v>
      </c>
      <c r="E169" s="10" t="str">
        <f t="shared" si="2"/>
        <v xml:space="preserve">insert into config_taller (
	id_taller,
	id_producto,
	cod_agrupador,
	cantidad)
values (
	7,
	1727,
	1,
	1);
</v>
      </c>
    </row>
    <row r="170" spans="1:5" ht="115.5" x14ac:dyDescent="0.35">
      <c r="A170" s="9">
        <f>'Base de datos'!K169</f>
        <v>1730</v>
      </c>
      <c r="B170" s="9">
        <f>'Base de datos'!L169</f>
        <v>7</v>
      </c>
      <c r="C170" s="9">
        <f>IF(ISBLANK('Base de datos'!J169),1,2)</f>
        <v>1</v>
      </c>
      <c r="D170" s="9">
        <f>'Base de datos'!G169</f>
        <v>1</v>
      </c>
      <c r="E170" s="10" t="str">
        <f t="shared" si="2"/>
        <v xml:space="preserve">insert into config_taller (
	id_taller,
	id_producto,
	cod_agrupador,
	cantidad)
values (
	7,
	1730,
	1,
	1);
</v>
      </c>
    </row>
    <row r="171" spans="1:5" ht="115.5" x14ac:dyDescent="0.35">
      <c r="A171" s="9">
        <f>'Base de datos'!K170</f>
        <v>1737</v>
      </c>
      <c r="B171" s="9">
        <f>'Base de datos'!L170</f>
        <v>7</v>
      </c>
      <c r="C171" s="9">
        <f>IF(ISBLANK('Base de datos'!J170),1,2)</f>
        <v>1</v>
      </c>
      <c r="D171" s="9">
        <f>'Base de datos'!G170</f>
        <v>1</v>
      </c>
      <c r="E171" s="10" t="str">
        <f t="shared" si="2"/>
        <v xml:space="preserve">insert into config_taller (
	id_taller,
	id_producto,
	cod_agrupador,
	cantidad)
values (
	7,
	1737,
	1,
	1);
</v>
      </c>
    </row>
    <row r="172" spans="1:5" ht="115.5" x14ac:dyDescent="0.35">
      <c r="A172" s="9">
        <f>'Base de datos'!K171</f>
        <v>1738</v>
      </c>
      <c r="B172" s="9">
        <f>'Base de datos'!L171</f>
        <v>7</v>
      </c>
      <c r="C172" s="9">
        <f>IF(ISBLANK('Base de datos'!J171),1,2)</f>
        <v>1</v>
      </c>
      <c r="D172" s="9">
        <f>'Base de datos'!G171</f>
        <v>1</v>
      </c>
      <c r="E172" s="10" t="str">
        <f t="shared" si="2"/>
        <v xml:space="preserve">insert into config_taller (
	id_taller,
	id_producto,
	cod_agrupador,
	cantidad)
values (
	7,
	1738,
	1,
	1);
</v>
      </c>
    </row>
    <row r="173" spans="1:5" ht="115.5" x14ac:dyDescent="0.35">
      <c r="A173" s="9">
        <f>'Base de datos'!K172</f>
        <v>1179</v>
      </c>
      <c r="B173" s="9">
        <f>'Base de datos'!L172</f>
        <v>8</v>
      </c>
      <c r="C173" s="9">
        <f>IF(ISBLANK('Base de datos'!J172),1,2)</f>
        <v>1</v>
      </c>
      <c r="D173" s="9">
        <f>'Base de datos'!G172</f>
        <v>0.5</v>
      </c>
      <c r="E173" s="10" t="str">
        <f t="shared" si="2"/>
        <v xml:space="preserve">insert into config_taller (
	id_taller,
	id_producto,
	cod_agrupador,
	cantidad)
values (
	8,
	1179,
	1,
	0.5);
</v>
      </c>
    </row>
    <row r="174" spans="1:5" ht="115.5" x14ac:dyDescent="0.35">
      <c r="A174" s="9">
        <f>'Base de datos'!K173</f>
        <v>1698</v>
      </c>
      <c r="B174" s="9">
        <f>'Base de datos'!L173</f>
        <v>8</v>
      </c>
      <c r="C174" s="9">
        <f>IF(ISBLANK('Base de datos'!J173),1,2)</f>
        <v>1</v>
      </c>
      <c r="D174" s="9">
        <f>'Base de datos'!G173</f>
        <v>1</v>
      </c>
      <c r="E174" s="10" t="str">
        <f t="shared" si="2"/>
        <v xml:space="preserve">insert into config_taller (
	id_taller,
	id_producto,
	cod_agrupador,
	cantidad)
values (
	8,
	1698,
	1,
	1);
</v>
      </c>
    </row>
    <row r="175" spans="1:5" ht="115.5" x14ac:dyDescent="0.35">
      <c r="A175" s="9">
        <f>'Base de datos'!K174</f>
        <v>1402</v>
      </c>
      <c r="B175" s="9">
        <f>'Base de datos'!L174</f>
        <v>8</v>
      </c>
      <c r="C175" s="9">
        <f>IF(ISBLANK('Base de datos'!J174),1,2)</f>
        <v>1</v>
      </c>
      <c r="D175" s="9">
        <f>'Base de datos'!G174</f>
        <v>0.5</v>
      </c>
      <c r="E175" s="10" t="str">
        <f t="shared" si="2"/>
        <v xml:space="preserve">insert into config_taller (
	id_taller,
	id_producto,
	cod_agrupador,
	cantidad)
values (
	8,
	1402,
	1,
	0.5);
</v>
      </c>
    </row>
    <row r="176" spans="1:5" ht="115.5" x14ac:dyDescent="0.35">
      <c r="A176" s="9">
        <f>'Base de datos'!K175</f>
        <v>1416</v>
      </c>
      <c r="B176" s="9">
        <f>'Base de datos'!L175</f>
        <v>8</v>
      </c>
      <c r="C176" s="9">
        <f>IF(ISBLANK('Base de datos'!J175),1,2)</f>
        <v>1</v>
      </c>
      <c r="D176" s="9">
        <f>'Base de datos'!G175</f>
        <v>0.5</v>
      </c>
      <c r="E176" s="10" t="str">
        <f t="shared" si="2"/>
        <v xml:space="preserve">insert into config_taller (
	id_taller,
	id_producto,
	cod_agrupador,
	cantidad)
values (
	8,
	1416,
	1,
	0.5);
</v>
      </c>
    </row>
    <row r="177" spans="1:5" ht="115.5" x14ac:dyDescent="0.35">
      <c r="A177" s="9">
        <f>'Base de datos'!K176</f>
        <v>1417</v>
      </c>
      <c r="B177" s="9">
        <f>'Base de datos'!L176</f>
        <v>8</v>
      </c>
      <c r="C177" s="9">
        <f>IF(ISBLANK('Base de datos'!J176),1,2)</f>
        <v>1</v>
      </c>
      <c r="D177" s="9">
        <f>'Base de datos'!G176</f>
        <v>1</v>
      </c>
      <c r="E177" s="10" t="str">
        <f t="shared" si="2"/>
        <v xml:space="preserve">insert into config_taller (
	id_taller,
	id_producto,
	cod_agrupador,
	cantidad)
values (
	8,
	1417,
	1,
	1);
</v>
      </c>
    </row>
    <row r="178" spans="1:5" ht="115.5" x14ac:dyDescent="0.35">
      <c r="A178" s="9">
        <f>'Base de datos'!K177</f>
        <v>1426</v>
      </c>
      <c r="B178" s="9">
        <f>'Base de datos'!L177</f>
        <v>8</v>
      </c>
      <c r="C178" s="9">
        <f>IF(ISBLANK('Base de datos'!J177),1,2)</f>
        <v>1</v>
      </c>
      <c r="D178" s="9">
        <f>'Base de datos'!G177</f>
        <v>1</v>
      </c>
      <c r="E178" s="10" t="str">
        <f t="shared" si="2"/>
        <v xml:space="preserve">insert into config_taller (
	id_taller,
	id_producto,
	cod_agrupador,
	cantidad)
values (
	8,
	1426,
	1,
	1);
</v>
      </c>
    </row>
    <row r="179" spans="1:5" ht="115.5" x14ac:dyDescent="0.35">
      <c r="A179" s="9">
        <f>'Base de datos'!K178</f>
        <v>396</v>
      </c>
      <c r="B179" s="9">
        <f>'Base de datos'!L178</f>
        <v>8</v>
      </c>
      <c r="C179" s="9">
        <f>IF(ISBLANK('Base de datos'!J178),1,2)</f>
        <v>1</v>
      </c>
      <c r="D179" s="9">
        <f>'Base de datos'!G178</f>
        <v>0.1</v>
      </c>
      <c r="E179" s="10" t="str">
        <f t="shared" si="2"/>
        <v xml:space="preserve">insert into config_taller (
	id_taller,
	id_producto,
	cod_agrupador,
	cantidad)
values (
	8,
	396,
	1,
	0.1);
</v>
      </c>
    </row>
    <row r="180" spans="1:5" ht="115.5" x14ac:dyDescent="0.35">
      <c r="A180" s="9">
        <f>'Base de datos'!K179</f>
        <v>945</v>
      </c>
      <c r="B180" s="9">
        <f>'Base de datos'!L179</f>
        <v>8</v>
      </c>
      <c r="C180" s="9">
        <f>IF(ISBLANK('Base de datos'!J179),1,2)</f>
        <v>1</v>
      </c>
      <c r="D180" s="9">
        <f>'Base de datos'!G179</f>
        <v>2</v>
      </c>
      <c r="E180" s="10" t="str">
        <f t="shared" si="2"/>
        <v xml:space="preserve">insert into config_taller (
	id_taller,
	id_producto,
	cod_agrupador,
	cantidad)
values (
	8,
	945,
	1,
	2);
</v>
      </c>
    </row>
    <row r="181" spans="1:5" ht="115.5" x14ac:dyDescent="0.35">
      <c r="A181" s="9">
        <f>'Base de datos'!K180</f>
        <v>1056</v>
      </c>
      <c r="B181" s="9">
        <f>'Base de datos'!L180</f>
        <v>8</v>
      </c>
      <c r="C181" s="9">
        <f>IF(ISBLANK('Base de datos'!J180),1,2)</f>
        <v>1</v>
      </c>
      <c r="D181" s="9">
        <f>'Base de datos'!G180</f>
        <v>0.1</v>
      </c>
      <c r="E181" s="10" t="str">
        <f t="shared" si="2"/>
        <v xml:space="preserve">insert into config_taller (
	id_taller,
	id_producto,
	cod_agrupador,
	cantidad)
values (
	8,
	1056,
	1,
	0.1);
</v>
      </c>
    </row>
    <row r="182" spans="1:5" ht="115.5" x14ac:dyDescent="0.35">
      <c r="A182" s="9">
        <f>'Base de datos'!K181</f>
        <v>1060</v>
      </c>
      <c r="B182" s="9">
        <f>'Base de datos'!L181</f>
        <v>8</v>
      </c>
      <c r="C182" s="9">
        <f>IF(ISBLANK('Base de datos'!J181),1,2)</f>
        <v>1</v>
      </c>
      <c r="D182" s="9">
        <f>'Base de datos'!G181</f>
        <v>0.15</v>
      </c>
      <c r="E182" s="10" t="str">
        <f t="shared" si="2"/>
        <v xml:space="preserve">insert into config_taller (
	id_taller,
	id_producto,
	cod_agrupador,
	cantidad)
values (
	8,
	1060,
	1,
	0.15);
</v>
      </c>
    </row>
    <row r="183" spans="1:5" ht="115.5" x14ac:dyDescent="0.35">
      <c r="A183" s="9">
        <f>'Base de datos'!K182</f>
        <v>258</v>
      </c>
      <c r="B183" s="9">
        <f>'Base de datos'!L182</f>
        <v>8</v>
      </c>
      <c r="C183" s="9">
        <f>IF(ISBLANK('Base de datos'!J182),1,2)</f>
        <v>1</v>
      </c>
      <c r="D183" s="9">
        <f>'Base de datos'!G182</f>
        <v>30</v>
      </c>
      <c r="E183" s="10" t="str">
        <f t="shared" si="2"/>
        <v xml:space="preserve">insert into config_taller (
	id_taller,
	id_producto,
	cod_agrupador,
	cantidad)
values (
	8,
	258,
	1,
	30);
</v>
      </c>
    </row>
    <row r="184" spans="1:5" ht="115.5" x14ac:dyDescent="0.35">
      <c r="A184" s="9">
        <f>'Base de datos'!K183</f>
        <v>1579</v>
      </c>
      <c r="B184" s="9">
        <f>'Base de datos'!L183</f>
        <v>8</v>
      </c>
      <c r="C184" s="9">
        <f>IF(ISBLANK('Base de datos'!J183),1,2)</f>
        <v>1</v>
      </c>
      <c r="D184" s="9">
        <f>'Base de datos'!G183</f>
        <v>30</v>
      </c>
      <c r="E184" s="10" t="str">
        <f t="shared" si="2"/>
        <v xml:space="preserve">insert into config_taller (
	id_taller,
	id_producto,
	cod_agrupador,
	cantidad)
values (
	8,
	1579,
	1,
	30);
</v>
      </c>
    </row>
    <row r="185" spans="1:5" ht="115.5" x14ac:dyDescent="0.35">
      <c r="A185" s="9">
        <f>'Base de datos'!K184</f>
        <v>895</v>
      </c>
      <c r="B185" s="9">
        <f>'Base de datos'!L184</f>
        <v>8</v>
      </c>
      <c r="C185" s="9">
        <f>IF(ISBLANK('Base de datos'!J184),1,2)</f>
        <v>1</v>
      </c>
      <c r="D185" s="9">
        <f>'Base de datos'!G184</f>
        <v>1</v>
      </c>
      <c r="E185" s="10" t="str">
        <f t="shared" si="2"/>
        <v xml:space="preserve">insert into config_taller (
	id_taller,
	id_producto,
	cod_agrupador,
	cantidad)
values (
	8,
	895,
	1,
	1);
</v>
      </c>
    </row>
    <row r="186" spans="1:5" ht="115.5" x14ac:dyDescent="0.35">
      <c r="A186" s="9">
        <f>'Base de datos'!K185</f>
        <v>1007</v>
      </c>
      <c r="B186" s="9">
        <f>'Base de datos'!L185</f>
        <v>8</v>
      </c>
      <c r="C186" s="9">
        <f>IF(ISBLANK('Base de datos'!J185),1,2)</f>
        <v>1</v>
      </c>
      <c r="D186" s="9">
        <f>'Base de datos'!G185</f>
        <v>0.25</v>
      </c>
      <c r="E186" s="10" t="str">
        <f t="shared" si="2"/>
        <v xml:space="preserve">insert into config_taller (
	id_taller,
	id_producto,
	cod_agrupador,
	cantidad)
values (
	8,
	1007,
	1,
	0.25);
</v>
      </c>
    </row>
    <row r="187" spans="1:5" ht="115.5" x14ac:dyDescent="0.35">
      <c r="A187" s="9">
        <f>'Base de datos'!K186</f>
        <v>655</v>
      </c>
      <c r="B187" s="9">
        <f>'Base de datos'!L186</f>
        <v>8</v>
      </c>
      <c r="C187" s="9">
        <f>IF(ISBLANK('Base de datos'!J186),1,2)</f>
        <v>1</v>
      </c>
      <c r="D187" s="9">
        <f>'Base de datos'!G186</f>
        <v>1</v>
      </c>
      <c r="E187" s="10" t="str">
        <f t="shared" si="2"/>
        <v xml:space="preserve">insert into config_taller (
	id_taller,
	id_producto,
	cod_agrupador,
	cantidad)
values (
	8,
	655,
	1,
	1);
</v>
      </c>
    </row>
    <row r="188" spans="1:5" ht="115.5" x14ac:dyDescent="0.35">
      <c r="A188" s="9">
        <f>'Base de datos'!K187</f>
        <v>658</v>
      </c>
      <c r="B188" s="9">
        <f>'Base de datos'!L187</f>
        <v>8</v>
      </c>
      <c r="C188" s="9">
        <f>IF(ISBLANK('Base de datos'!J187),1,2)</f>
        <v>1</v>
      </c>
      <c r="D188" s="9">
        <f>'Base de datos'!G187</f>
        <v>1</v>
      </c>
      <c r="E188" s="10" t="str">
        <f t="shared" si="2"/>
        <v xml:space="preserve">insert into config_taller (
	id_taller,
	id_producto,
	cod_agrupador,
	cantidad)
values (
	8,
	658,
	1,
	1);
</v>
      </c>
    </row>
    <row r="189" spans="1:5" ht="115.5" x14ac:dyDescent="0.35">
      <c r="A189" s="9">
        <f>'Base de datos'!K188</f>
        <v>828</v>
      </c>
      <c r="B189" s="9">
        <f>'Base de datos'!L188</f>
        <v>8</v>
      </c>
      <c r="C189" s="9">
        <f>IF(ISBLANK('Base de datos'!J188),1,2)</f>
        <v>1</v>
      </c>
      <c r="D189" s="9">
        <f>'Base de datos'!G188</f>
        <v>0.5</v>
      </c>
      <c r="E189" s="10" t="str">
        <f t="shared" si="2"/>
        <v xml:space="preserve">insert into config_taller (
	id_taller,
	id_producto,
	cod_agrupador,
	cantidad)
values (
	8,
	828,
	1,
	0.5);
</v>
      </c>
    </row>
    <row r="190" spans="1:5" ht="115.5" x14ac:dyDescent="0.35">
      <c r="A190" s="9">
        <f>'Base de datos'!K189</f>
        <v>1513</v>
      </c>
      <c r="B190" s="9">
        <f>'Base de datos'!L189</f>
        <v>8</v>
      </c>
      <c r="C190" s="9">
        <f>IF(ISBLANK('Base de datos'!J189),1,2)</f>
        <v>1</v>
      </c>
      <c r="D190" s="9">
        <f>'Base de datos'!G189</f>
        <v>0.5</v>
      </c>
      <c r="E190" s="10" t="str">
        <f t="shared" si="2"/>
        <v xml:space="preserve">insert into config_taller (
	id_taller,
	id_producto,
	cod_agrupador,
	cantidad)
values (
	8,
	1513,
	1,
	0.5);
</v>
      </c>
    </row>
    <row r="191" spans="1:5" ht="115.5" x14ac:dyDescent="0.35">
      <c r="A191" s="9">
        <f>'Base de datos'!K190</f>
        <v>1718</v>
      </c>
      <c r="B191" s="9">
        <f>'Base de datos'!L190</f>
        <v>8</v>
      </c>
      <c r="C191" s="9">
        <f>IF(ISBLANK('Base de datos'!J190),1,2)</f>
        <v>1</v>
      </c>
      <c r="D191" s="9">
        <f>'Base de datos'!G190</f>
        <v>1</v>
      </c>
      <c r="E191" s="10" t="str">
        <f t="shared" si="2"/>
        <v xml:space="preserve">insert into config_taller (
	id_taller,
	id_producto,
	cod_agrupador,
	cantidad)
values (
	8,
	1718,
	1,
	1);
</v>
      </c>
    </row>
    <row r="192" spans="1:5" ht="115.5" x14ac:dyDescent="0.35">
      <c r="A192" s="9">
        <f>'Base de datos'!K191</f>
        <v>1720</v>
      </c>
      <c r="B192" s="9">
        <f>'Base de datos'!L191</f>
        <v>8</v>
      </c>
      <c r="C192" s="9">
        <f>IF(ISBLANK('Base de datos'!J191),1,2)</f>
        <v>1</v>
      </c>
      <c r="D192" s="9">
        <f>'Base de datos'!G191</f>
        <v>1</v>
      </c>
      <c r="E192" s="10" t="str">
        <f t="shared" si="2"/>
        <v xml:space="preserve">insert into config_taller (
	id_taller,
	id_producto,
	cod_agrupador,
	cantidad)
values (
	8,
	1720,
	1,
	1);
</v>
      </c>
    </row>
    <row r="193" spans="1:5" ht="115.5" x14ac:dyDescent="0.35">
      <c r="A193" s="9">
        <f>'Base de datos'!K192</f>
        <v>1721</v>
      </c>
      <c r="B193" s="9">
        <f>'Base de datos'!L192</f>
        <v>8</v>
      </c>
      <c r="C193" s="9">
        <f>IF(ISBLANK('Base de datos'!J192),1,2)</f>
        <v>1</v>
      </c>
      <c r="D193" s="9">
        <f>'Base de datos'!G192</f>
        <v>1</v>
      </c>
      <c r="E193" s="10" t="str">
        <f t="shared" si="2"/>
        <v xml:space="preserve">insert into config_taller (
	id_taller,
	id_producto,
	cod_agrupador,
	cantidad)
values (
	8,
	1721,
	1,
	1);
</v>
      </c>
    </row>
    <row r="194" spans="1:5" ht="115.5" x14ac:dyDescent="0.35">
      <c r="A194" s="9">
        <f>'Base de datos'!K193</f>
        <v>116</v>
      </c>
      <c r="B194" s="9">
        <f>'Base de datos'!L193</f>
        <v>9</v>
      </c>
      <c r="C194" s="9">
        <f>IF(ISBLANK('Base de datos'!J193),1,2)</f>
        <v>1</v>
      </c>
      <c r="D194" s="9">
        <f>'Base de datos'!G193</f>
        <v>2</v>
      </c>
      <c r="E194" s="10" t="str">
        <f t="shared" si="2"/>
        <v xml:space="preserve">insert into config_taller (
	id_taller,
	id_producto,
	cod_agrupador,
	cantidad)
values (
	9,
	116,
	1,
	2);
</v>
      </c>
    </row>
    <row r="195" spans="1:5" ht="115.5" x14ac:dyDescent="0.35">
      <c r="A195" s="9">
        <f>'Base de datos'!K194</f>
        <v>252</v>
      </c>
      <c r="B195" s="9">
        <f>'Base de datos'!L194</f>
        <v>9</v>
      </c>
      <c r="C195" s="9">
        <f>IF(ISBLANK('Base de datos'!J194),1,2)</f>
        <v>1</v>
      </c>
      <c r="D195" s="9">
        <f>'Base de datos'!G194</f>
        <v>18</v>
      </c>
      <c r="E195" s="10" t="str">
        <f t="shared" si="2"/>
        <v xml:space="preserve">insert into config_taller (
	id_taller,
	id_producto,
	cod_agrupador,
	cantidad)
values (
	9,
	252,
	1,
	18);
</v>
      </c>
    </row>
    <row r="196" spans="1:5" ht="115.5" x14ac:dyDescent="0.35">
      <c r="A196" s="9">
        <f>'Base de datos'!K195</f>
        <v>247</v>
      </c>
      <c r="B196" s="9">
        <f>'Base de datos'!L195</f>
        <v>9</v>
      </c>
      <c r="C196" s="9">
        <f>IF(ISBLANK('Base de datos'!J195),1,2)</f>
        <v>1</v>
      </c>
      <c r="D196" s="9">
        <f>'Base de datos'!G195</f>
        <v>40</v>
      </c>
      <c r="E196" s="10" t="str">
        <f t="shared" ref="E196:E259" si="3">"insert into "&amp;$B$1&amp;" ("&amp;CHAR(10)&amp;
CHAR(9)&amp;$B$2&amp;","&amp;CHAR(10)&amp;
CHAR(9)&amp;$A$2&amp;","&amp;CHAR(10)&amp;
CHAR(9)&amp;$C$2&amp;","&amp;CHAR(10)&amp;
CHAR(9)&amp;$D$2&amp;")"&amp;CHAR(10)&amp;
"values ("&amp;CHAR(10)&amp;
CHAR(9)&amp;B196&amp;","&amp;CHAR(10)&amp;
CHAR(9)&amp;A196&amp;","&amp;CHAR(10)&amp;
CHAR(9)&amp;C196&amp;","&amp;CHAR(10)&amp;
CHAR(9)&amp;D196&amp;");"&amp;CHAR(10)</f>
        <v xml:space="preserve">insert into config_taller (
	id_taller,
	id_producto,
	cod_agrupador,
	cantidad)
values (
	9,
	247,
	1,
	40);
</v>
      </c>
    </row>
    <row r="197" spans="1:5" ht="115.5" x14ac:dyDescent="0.35">
      <c r="A197" s="9">
        <f>'Base de datos'!K196</f>
        <v>638</v>
      </c>
      <c r="B197" s="9">
        <f>'Base de datos'!L196</f>
        <v>9</v>
      </c>
      <c r="C197" s="9">
        <f>IF(ISBLANK('Base de datos'!J196),1,2)</f>
        <v>1</v>
      </c>
      <c r="D197" s="9">
        <f>'Base de datos'!G196</f>
        <v>8</v>
      </c>
      <c r="E197" s="10" t="str">
        <f t="shared" si="3"/>
        <v xml:space="preserve">insert into config_taller (
	id_taller,
	id_producto,
	cod_agrupador,
	cantidad)
values (
	9,
	638,
	1,
	8);
</v>
      </c>
    </row>
    <row r="198" spans="1:5" ht="115.5" x14ac:dyDescent="0.35">
      <c r="A198" s="9">
        <f>'Base de datos'!K197</f>
        <v>750</v>
      </c>
      <c r="B198" s="9">
        <f>'Base de datos'!L197</f>
        <v>9</v>
      </c>
      <c r="C198" s="9">
        <f>IF(ISBLANK('Base de datos'!J197),1,2)</f>
        <v>1</v>
      </c>
      <c r="D198" s="9">
        <f>'Base de datos'!G197</f>
        <v>8</v>
      </c>
      <c r="E198" s="10" t="str">
        <f t="shared" si="3"/>
        <v xml:space="preserve">insert into config_taller (
	id_taller,
	id_producto,
	cod_agrupador,
	cantidad)
values (
	9,
	750,
	1,
	8);
</v>
      </c>
    </row>
    <row r="199" spans="1:5" ht="115.5" x14ac:dyDescent="0.35">
      <c r="A199" s="9">
        <f>'Base de datos'!K198</f>
        <v>881</v>
      </c>
      <c r="B199" s="9">
        <f>'Base de datos'!L198</f>
        <v>9</v>
      </c>
      <c r="C199" s="9">
        <f>IF(ISBLANK('Base de datos'!J198),1,2)</f>
        <v>1</v>
      </c>
      <c r="D199" s="9">
        <f>'Base de datos'!G198</f>
        <v>2</v>
      </c>
      <c r="E199" s="10" t="str">
        <f t="shared" si="3"/>
        <v xml:space="preserve">insert into config_taller (
	id_taller,
	id_producto,
	cod_agrupador,
	cantidad)
values (
	9,
	881,
	1,
	2);
</v>
      </c>
    </row>
    <row r="200" spans="1:5" ht="115.5" x14ac:dyDescent="0.35">
      <c r="A200" s="9">
        <f>'Base de datos'!K199</f>
        <v>958</v>
      </c>
      <c r="B200" s="9">
        <f>'Base de datos'!L199</f>
        <v>9</v>
      </c>
      <c r="C200" s="9">
        <f>IF(ISBLANK('Base de datos'!J199),1,2)</f>
        <v>1</v>
      </c>
      <c r="D200" s="9">
        <f>'Base de datos'!G199</f>
        <v>2</v>
      </c>
      <c r="E200" s="10" t="str">
        <f t="shared" si="3"/>
        <v xml:space="preserve">insert into config_taller (
	id_taller,
	id_producto,
	cod_agrupador,
	cantidad)
values (
	9,
	958,
	1,
	2);
</v>
      </c>
    </row>
    <row r="201" spans="1:5" ht="115.5" x14ac:dyDescent="0.35">
      <c r="A201" s="9">
        <f>'Base de datos'!K200</f>
        <v>1210</v>
      </c>
      <c r="B201" s="9">
        <f>'Base de datos'!L200</f>
        <v>9</v>
      </c>
      <c r="C201" s="9">
        <f>IF(ISBLANK('Base de datos'!J200),1,2)</f>
        <v>1</v>
      </c>
      <c r="D201" s="9">
        <f>'Base de datos'!G200</f>
        <v>8</v>
      </c>
      <c r="E201" s="10" t="str">
        <f t="shared" si="3"/>
        <v xml:space="preserve">insert into config_taller (
	id_taller,
	id_producto,
	cod_agrupador,
	cantidad)
values (
	9,
	1210,
	1,
	8);
</v>
      </c>
    </row>
    <row r="202" spans="1:5" ht="115.5" x14ac:dyDescent="0.35">
      <c r="A202" s="9">
        <f>'Base de datos'!K201</f>
        <v>1234</v>
      </c>
      <c r="B202" s="9">
        <f>'Base de datos'!L201</f>
        <v>9</v>
      </c>
      <c r="C202" s="9">
        <f>IF(ISBLANK('Base de datos'!J201),1,2)</f>
        <v>1</v>
      </c>
      <c r="D202" s="9">
        <f>'Base de datos'!G201</f>
        <v>8</v>
      </c>
      <c r="E202" s="10" t="str">
        <f t="shared" si="3"/>
        <v xml:space="preserve">insert into config_taller (
	id_taller,
	id_producto,
	cod_agrupador,
	cantidad)
values (
	9,
	1234,
	1,
	8);
</v>
      </c>
    </row>
    <row r="203" spans="1:5" ht="115.5" x14ac:dyDescent="0.35">
      <c r="A203" s="9">
        <f>'Base de datos'!K202</f>
        <v>1667</v>
      </c>
      <c r="B203" s="9">
        <f>'Base de datos'!L202</f>
        <v>9</v>
      </c>
      <c r="C203" s="9">
        <f>IF(ISBLANK('Base de datos'!J202),1,2)</f>
        <v>1</v>
      </c>
      <c r="D203" s="9">
        <f>'Base de datos'!G202</f>
        <v>8</v>
      </c>
      <c r="E203" s="10" t="str">
        <f t="shared" si="3"/>
        <v xml:space="preserve">insert into config_taller (
	id_taller,
	id_producto,
	cod_agrupador,
	cantidad)
values (
	9,
	1667,
	1,
	8);
</v>
      </c>
    </row>
    <row r="204" spans="1:5" ht="115.5" x14ac:dyDescent="0.35">
      <c r="A204" s="9">
        <f>'Base de datos'!K203</f>
        <v>194</v>
      </c>
      <c r="B204" s="9">
        <f>'Base de datos'!L203</f>
        <v>9</v>
      </c>
      <c r="C204" s="9">
        <f>IF(ISBLANK('Base de datos'!J203),1,2)</f>
        <v>1</v>
      </c>
      <c r="D204" s="9">
        <f>'Base de datos'!G203</f>
        <v>100</v>
      </c>
      <c r="E204" s="10" t="str">
        <f t="shared" si="3"/>
        <v xml:space="preserve">insert into config_taller (
	id_taller,
	id_producto,
	cod_agrupador,
	cantidad)
values (
	9,
	194,
	1,
	100);
</v>
      </c>
    </row>
    <row r="205" spans="1:5" ht="115.5" x14ac:dyDescent="0.35">
      <c r="A205" s="9">
        <f>'Base de datos'!K204</f>
        <v>195</v>
      </c>
      <c r="B205" s="9">
        <f>'Base de datos'!L204</f>
        <v>9</v>
      </c>
      <c r="C205" s="9">
        <f>IF(ISBLANK('Base de datos'!J204),1,2)</f>
        <v>1</v>
      </c>
      <c r="D205" s="9">
        <f>'Base de datos'!G204</f>
        <v>100</v>
      </c>
      <c r="E205" s="10" t="str">
        <f t="shared" si="3"/>
        <v xml:space="preserve">insert into config_taller (
	id_taller,
	id_producto,
	cod_agrupador,
	cantidad)
values (
	9,
	195,
	1,
	100);
</v>
      </c>
    </row>
    <row r="206" spans="1:5" ht="115.5" x14ac:dyDescent="0.35">
      <c r="A206" s="9">
        <f>'Base de datos'!K205</f>
        <v>303</v>
      </c>
      <c r="B206" s="9">
        <f>'Base de datos'!L205</f>
        <v>9</v>
      </c>
      <c r="C206" s="9">
        <f>IF(ISBLANK('Base de datos'!J205),1,2)</f>
        <v>1</v>
      </c>
      <c r="D206" s="9">
        <f>'Base de datos'!G205</f>
        <v>3</v>
      </c>
      <c r="E206" s="10" t="str">
        <f t="shared" si="3"/>
        <v xml:space="preserve">insert into config_taller (
	id_taller,
	id_producto,
	cod_agrupador,
	cantidad)
values (
	9,
	303,
	1,
	3);
</v>
      </c>
    </row>
    <row r="207" spans="1:5" ht="115.5" x14ac:dyDescent="0.35">
      <c r="A207" s="9">
        <f>'Base de datos'!K206</f>
        <v>307</v>
      </c>
      <c r="B207" s="9">
        <f>'Base de datos'!L206</f>
        <v>9</v>
      </c>
      <c r="C207" s="9">
        <f>IF(ISBLANK('Base de datos'!J206),1,2)</f>
        <v>1</v>
      </c>
      <c r="D207" s="9">
        <f>'Base de datos'!G206</f>
        <v>100</v>
      </c>
      <c r="E207" s="10" t="str">
        <f t="shared" si="3"/>
        <v xml:space="preserve">insert into config_taller (
	id_taller,
	id_producto,
	cod_agrupador,
	cantidad)
values (
	9,
	307,
	1,
	100);
</v>
      </c>
    </row>
    <row r="208" spans="1:5" ht="115.5" x14ac:dyDescent="0.35">
      <c r="A208" s="9">
        <f>'Base de datos'!K207</f>
        <v>616</v>
      </c>
      <c r="B208" s="9">
        <f>'Base de datos'!L207</f>
        <v>9</v>
      </c>
      <c r="C208" s="9">
        <f>IF(ISBLANK('Base de datos'!J207),1,2)</f>
        <v>1</v>
      </c>
      <c r="D208" s="9">
        <f>'Base de datos'!G207</f>
        <v>100</v>
      </c>
      <c r="E208" s="10" t="str">
        <f t="shared" si="3"/>
        <v xml:space="preserve">insert into config_taller (
	id_taller,
	id_producto,
	cod_agrupador,
	cantidad)
values (
	9,
	616,
	1,
	100);
</v>
      </c>
    </row>
    <row r="209" spans="1:5" ht="115.5" x14ac:dyDescent="0.35">
      <c r="A209" s="9">
        <f>'Base de datos'!K208</f>
        <v>1179</v>
      </c>
      <c r="B209" s="9">
        <f>'Base de datos'!L208</f>
        <v>9</v>
      </c>
      <c r="C209" s="9">
        <f>IF(ISBLANK('Base de datos'!J208),1,2)</f>
        <v>1</v>
      </c>
      <c r="D209" s="9">
        <f>'Base de datos'!G208</f>
        <v>0.5</v>
      </c>
      <c r="E209" s="10" t="str">
        <f t="shared" si="3"/>
        <v xml:space="preserve">insert into config_taller (
	id_taller,
	id_producto,
	cod_agrupador,
	cantidad)
values (
	9,
	1179,
	1,
	0.5);
</v>
      </c>
    </row>
    <row r="210" spans="1:5" ht="115.5" x14ac:dyDescent="0.35">
      <c r="A210" s="9">
        <f>'Base de datos'!K209</f>
        <v>1579</v>
      </c>
      <c r="B210" s="9">
        <f>'Base de datos'!L209</f>
        <v>9</v>
      </c>
      <c r="C210" s="9">
        <f>IF(ISBLANK('Base de datos'!J209),1,2)</f>
        <v>1</v>
      </c>
      <c r="D210" s="9">
        <f>'Base de datos'!G209</f>
        <v>30</v>
      </c>
      <c r="E210" s="10" t="str">
        <f t="shared" si="3"/>
        <v xml:space="preserve">insert into config_taller (
	id_taller,
	id_producto,
	cod_agrupador,
	cantidad)
values (
	9,
	1579,
	1,
	30);
</v>
      </c>
    </row>
    <row r="211" spans="1:5" ht="115.5" x14ac:dyDescent="0.35">
      <c r="A211" s="9">
        <f>'Base de datos'!K210</f>
        <v>1620</v>
      </c>
      <c r="B211" s="9">
        <f>'Base de datos'!L210</f>
        <v>9</v>
      </c>
      <c r="C211" s="9">
        <f>IF(ISBLANK('Base de datos'!J210),1,2)</f>
        <v>1</v>
      </c>
      <c r="D211" s="9">
        <f>'Base de datos'!G210</f>
        <v>3</v>
      </c>
      <c r="E211" s="10" t="str">
        <f t="shared" si="3"/>
        <v xml:space="preserve">insert into config_taller (
	id_taller,
	id_producto,
	cod_agrupador,
	cantidad)
values (
	9,
	1620,
	1,
	3);
</v>
      </c>
    </row>
    <row r="212" spans="1:5" ht="115.5" x14ac:dyDescent="0.35">
      <c r="A212" s="9">
        <f>'Base de datos'!K211</f>
        <v>1696</v>
      </c>
      <c r="B212" s="9">
        <f>'Base de datos'!L211</f>
        <v>9</v>
      </c>
      <c r="C212" s="9">
        <f>IF(ISBLANK('Base de datos'!J211),1,2)</f>
        <v>1</v>
      </c>
      <c r="D212" s="9">
        <f>'Base de datos'!G211</f>
        <v>1</v>
      </c>
      <c r="E212" s="10" t="str">
        <f t="shared" si="3"/>
        <v xml:space="preserve">insert into config_taller (
	id_taller,
	id_producto,
	cod_agrupador,
	cantidad)
values (
	9,
	1696,
	1,
	1);
</v>
      </c>
    </row>
    <row r="213" spans="1:5" ht="115.5" x14ac:dyDescent="0.35">
      <c r="A213" s="9">
        <f>'Base de datos'!K212</f>
        <v>1008</v>
      </c>
      <c r="B213" s="9">
        <f>'Base de datos'!L212</f>
        <v>9</v>
      </c>
      <c r="C213" s="9">
        <f>IF(ISBLANK('Base de datos'!J212),1,2)</f>
        <v>1</v>
      </c>
      <c r="D213" s="9">
        <f>'Base de datos'!G212</f>
        <v>1</v>
      </c>
      <c r="E213" s="10" t="str">
        <f t="shared" si="3"/>
        <v xml:space="preserve">insert into config_taller (
	id_taller,
	id_producto,
	cod_agrupador,
	cantidad)
values (
	9,
	1008,
	1,
	1);
</v>
      </c>
    </row>
    <row r="214" spans="1:5" ht="115.5" x14ac:dyDescent="0.35">
      <c r="A214" s="9">
        <f>'Base de datos'!K213</f>
        <v>1756</v>
      </c>
      <c r="B214" s="9">
        <f>'Base de datos'!L213</f>
        <v>9</v>
      </c>
      <c r="C214" s="9">
        <f>IF(ISBLANK('Base de datos'!J213),1,2)</f>
        <v>1</v>
      </c>
      <c r="D214" s="9">
        <f>'Base de datos'!G213</f>
        <v>14</v>
      </c>
      <c r="E214" s="10" t="str">
        <f t="shared" si="3"/>
        <v xml:space="preserve">insert into config_taller (
	id_taller,
	id_producto,
	cod_agrupador,
	cantidad)
values (
	9,
	1756,
	1,
	14);
</v>
      </c>
    </row>
    <row r="215" spans="1:5" ht="115.5" x14ac:dyDescent="0.35">
      <c r="A215" s="9">
        <f>'Base de datos'!K214</f>
        <v>1179</v>
      </c>
      <c r="B215" s="9">
        <f>'Base de datos'!L214</f>
        <v>10</v>
      </c>
      <c r="C215" s="9">
        <f>IF(ISBLANK('Base de datos'!J214),1,2)</f>
        <v>1</v>
      </c>
      <c r="D215" s="9">
        <f>'Base de datos'!G214</f>
        <v>0.5</v>
      </c>
      <c r="E215" s="10" t="str">
        <f t="shared" si="3"/>
        <v xml:space="preserve">insert into config_taller (
	id_taller,
	id_producto,
	cod_agrupador,
	cantidad)
values (
	10,
	1179,
	1,
	0.5);
</v>
      </c>
    </row>
    <row r="216" spans="1:5" ht="115.5" x14ac:dyDescent="0.35">
      <c r="A216" s="9">
        <f>'Base de datos'!K215</f>
        <v>1579</v>
      </c>
      <c r="B216" s="9">
        <f>'Base de datos'!L215</f>
        <v>10</v>
      </c>
      <c r="C216" s="9">
        <f>IF(ISBLANK('Base de datos'!J215),1,2)</f>
        <v>1</v>
      </c>
      <c r="D216" s="9">
        <f>'Base de datos'!G215</f>
        <v>30</v>
      </c>
      <c r="E216" s="10" t="str">
        <f t="shared" si="3"/>
        <v xml:space="preserve">insert into config_taller (
	id_taller,
	id_producto,
	cod_agrupador,
	cantidad)
values (
	10,
	1579,
	1,
	30);
</v>
      </c>
    </row>
    <row r="217" spans="1:5" ht="115.5" x14ac:dyDescent="0.35">
      <c r="A217" s="9">
        <f>'Base de datos'!K216</f>
        <v>1699</v>
      </c>
      <c r="B217" s="9">
        <f>'Base de datos'!L216</f>
        <v>10</v>
      </c>
      <c r="C217" s="9">
        <f>IF(ISBLANK('Base de datos'!J216),1,2)</f>
        <v>1</v>
      </c>
      <c r="D217" s="9">
        <f>'Base de datos'!G216</f>
        <v>1</v>
      </c>
      <c r="E217" s="10" t="str">
        <f t="shared" si="3"/>
        <v xml:space="preserve">insert into config_taller (
	id_taller,
	id_producto,
	cod_agrupador,
	cantidad)
values (
	10,
	1699,
	1,
	1);
</v>
      </c>
    </row>
    <row r="218" spans="1:5" ht="115.5" x14ac:dyDescent="0.35">
      <c r="A218" s="9">
        <f>'Base de datos'!K217</f>
        <v>1397</v>
      </c>
      <c r="B218" s="9">
        <f>'Base de datos'!L217</f>
        <v>10</v>
      </c>
      <c r="C218" s="9">
        <f>IF(ISBLANK('Base de datos'!J217),1,2)</f>
        <v>1</v>
      </c>
      <c r="D218" s="9">
        <f>'Base de datos'!G217</f>
        <v>1</v>
      </c>
      <c r="E218" s="10" t="str">
        <f t="shared" si="3"/>
        <v xml:space="preserve">insert into config_taller (
	id_taller,
	id_producto,
	cod_agrupador,
	cantidad)
values (
	10,
	1397,
	1,
	1);
</v>
      </c>
    </row>
    <row r="219" spans="1:5" ht="115.5" x14ac:dyDescent="0.35">
      <c r="A219" s="9">
        <f>'Base de datos'!K218</f>
        <v>1416</v>
      </c>
      <c r="B219" s="9">
        <f>'Base de datos'!L218</f>
        <v>10</v>
      </c>
      <c r="C219" s="9">
        <f>IF(ISBLANK('Base de datos'!J218),1,2)</f>
        <v>1</v>
      </c>
      <c r="D219" s="9">
        <f>'Base de datos'!G218</f>
        <v>1</v>
      </c>
      <c r="E219" s="10" t="str">
        <f t="shared" si="3"/>
        <v xml:space="preserve">insert into config_taller (
	id_taller,
	id_producto,
	cod_agrupador,
	cantidad)
values (
	10,
	1416,
	1,
	1);
</v>
      </c>
    </row>
    <row r="220" spans="1:5" ht="115.5" x14ac:dyDescent="0.35">
      <c r="A220" s="9">
        <f>'Base de datos'!K219</f>
        <v>99</v>
      </c>
      <c r="B220" s="9">
        <f>'Base de datos'!L219</f>
        <v>10</v>
      </c>
      <c r="C220" s="9">
        <f>IF(ISBLANK('Base de datos'!J219),1,2)</f>
        <v>1</v>
      </c>
      <c r="D220" s="9">
        <f>'Base de datos'!G219</f>
        <v>0.15</v>
      </c>
      <c r="E220" s="10" t="str">
        <f t="shared" si="3"/>
        <v xml:space="preserve">insert into config_taller (
	id_taller,
	id_producto,
	cod_agrupador,
	cantidad)
values (
	10,
	99,
	1,
	0.15);
</v>
      </c>
    </row>
    <row r="221" spans="1:5" ht="115.5" x14ac:dyDescent="0.35">
      <c r="A221" s="9">
        <f>'Base de datos'!K220</f>
        <v>945</v>
      </c>
      <c r="B221" s="9">
        <f>'Base de datos'!L220</f>
        <v>10</v>
      </c>
      <c r="C221" s="9">
        <f>IF(ISBLANK('Base de datos'!J220),1,2)</f>
        <v>1</v>
      </c>
      <c r="D221" s="9">
        <f>'Base de datos'!G220</f>
        <v>3</v>
      </c>
      <c r="E221" s="10" t="str">
        <f t="shared" si="3"/>
        <v xml:space="preserve">insert into config_taller (
	id_taller,
	id_producto,
	cod_agrupador,
	cantidad)
values (
	10,
	945,
	1,
	3);
</v>
      </c>
    </row>
    <row r="222" spans="1:5" ht="115.5" x14ac:dyDescent="0.35">
      <c r="A222" s="9">
        <f>'Base de datos'!K221</f>
        <v>258</v>
      </c>
      <c r="B222" s="9">
        <f>'Base de datos'!L221</f>
        <v>10</v>
      </c>
      <c r="C222" s="9">
        <f>IF(ISBLANK('Base de datos'!J221),1,2)</f>
        <v>1</v>
      </c>
      <c r="D222" s="9">
        <f>'Base de datos'!G221</f>
        <v>30</v>
      </c>
      <c r="E222" s="10" t="str">
        <f t="shared" si="3"/>
        <v xml:space="preserve">insert into config_taller (
	id_taller,
	id_producto,
	cod_agrupador,
	cantidad)
values (
	10,
	258,
	1,
	30);
</v>
      </c>
    </row>
    <row r="223" spans="1:5" ht="115.5" x14ac:dyDescent="0.35">
      <c r="A223" s="9">
        <f>'Base de datos'!K222</f>
        <v>1008</v>
      </c>
      <c r="B223" s="9">
        <f>'Base de datos'!L222</f>
        <v>10</v>
      </c>
      <c r="C223" s="9">
        <f>IF(ISBLANK('Base de datos'!J222),1,2)</f>
        <v>1</v>
      </c>
      <c r="D223" s="9">
        <f>'Base de datos'!G222</f>
        <v>1</v>
      </c>
      <c r="E223" s="10" t="str">
        <f t="shared" si="3"/>
        <v xml:space="preserve">insert into config_taller (
	id_taller,
	id_producto,
	cod_agrupador,
	cantidad)
values (
	10,
	1008,
	1,
	1);
</v>
      </c>
    </row>
    <row r="224" spans="1:5" ht="115.5" x14ac:dyDescent="0.35">
      <c r="A224" s="9">
        <f>'Base de datos'!K223</f>
        <v>48</v>
      </c>
      <c r="B224" s="9">
        <f>'Base de datos'!L223</f>
        <v>10</v>
      </c>
      <c r="C224" s="9">
        <f>IF(ISBLANK('Base de datos'!J223),1,2)</f>
        <v>1</v>
      </c>
      <c r="D224" s="9">
        <f>'Base de datos'!G223</f>
        <v>3</v>
      </c>
      <c r="E224" s="10" t="str">
        <f t="shared" si="3"/>
        <v xml:space="preserve">insert into config_taller (
	id_taller,
	id_producto,
	cod_agrupador,
	cantidad)
values (
	10,
	48,
	1,
	3);
</v>
      </c>
    </row>
    <row r="225" spans="1:5" ht="115.5" x14ac:dyDescent="0.35">
      <c r="A225" s="9">
        <f>'Base de datos'!K224</f>
        <v>58</v>
      </c>
      <c r="B225" s="9">
        <f>'Base de datos'!L224</f>
        <v>10</v>
      </c>
      <c r="C225" s="9">
        <f>IF(ISBLANK('Base de datos'!J224),1,2)</f>
        <v>1</v>
      </c>
      <c r="D225" s="9">
        <f>'Base de datos'!G224</f>
        <v>1</v>
      </c>
      <c r="E225" s="10" t="str">
        <f t="shared" si="3"/>
        <v xml:space="preserve">insert into config_taller (
	id_taller,
	id_producto,
	cod_agrupador,
	cantidad)
values (
	10,
	58,
	1,
	1);
</v>
      </c>
    </row>
    <row r="226" spans="1:5" ht="115.5" x14ac:dyDescent="0.35">
      <c r="A226" s="9">
        <f>'Base de datos'!K225</f>
        <v>828</v>
      </c>
      <c r="B226" s="9">
        <f>'Base de datos'!L225</f>
        <v>10</v>
      </c>
      <c r="C226" s="9">
        <f>IF(ISBLANK('Base de datos'!J225),1,2)</f>
        <v>1</v>
      </c>
      <c r="D226" s="9">
        <f>'Base de datos'!G225</f>
        <v>0.5</v>
      </c>
      <c r="E226" s="10" t="str">
        <f t="shared" si="3"/>
        <v xml:space="preserve">insert into config_taller (
	id_taller,
	id_producto,
	cod_agrupador,
	cantidad)
values (
	10,
	828,
	1,
	0.5);
</v>
      </c>
    </row>
    <row r="227" spans="1:5" ht="115.5" x14ac:dyDescent="0.35">
      <c r="A227" s="9">
        <f>'Base de datos'!K226</f>
        <v>1334</v>
      </c>
      <c r="B227" s="9">
        <f>'Base de datos'!L226</f>
        <v>10</v>
      </c>
      <c r="C227" s="9">
        <f>IF(ISBLANK('Base de datos'!J226),1,2)</f>
        <v>1</v>
      </c>
      <c r="D227" s="9">
        <f>'Base de datos'!G226</f>
        <v>0.5</v>
      </c>
      <c r="E227" s="10" t="str">
        <f t="shared" si="3"/>
        <v xml:space="preserve">insert into config_taller (
	id_taller,
	id_producto,
	cod_agrupador,
	cantidad)
values (
	10,
	1334,
	1,
	0.5);
</v>
      </c>
    </row>
    <row r="228" spans="1:5" ht="115.5" x14ac:dyDescent="0.35">
      <c r="A228" s="9">
        <f>'Base de datos'!K227</f>
        <v>1751</v>
      </c>
      <c r="B228" s="9">
        <f>'Base de datos'!L227</f>
        <v>10</v>
      </c>
      <c r="C228" s="9">
        <f>IF(ISBLANK('Base de datos'!J227),1,2)</f>
        <v>1</v>
      </c>
      <c r="D228" s="9">
        <f>'Base de datos'!G227</f>
        <v>2</v>
      </c>
      <c r="E228" s="10" t="str">
        <f t="shared" si="3"/>
        <v xml:space="preserve">insert into config_taller (
	id_taller,
	id_producto,
	cod_agrupador,
	cantidad)
values (
	10,
	1751,
	1,
	2);
</v>
      </c>
    </row>
    <row r="229" spans="1:5" ht="115.5" x14ac:dyDescent="0.35">
      <c r="A229" s="9">
        <f>'Base de datos'!K228</f>
        <v>1752</v>
      </c>
      <c r="B229" s="9">
        <f>'Base de datos'!L228</f>
        <v>10</v>
      </c>
      <c r="C229" s="9">
        <f>IF(ISBLANK('Base de datos'!J228),1,2)</f>
        <v>1</v>
      </c>
      <c r="D229" s="9">
        <f>'Base de datos'!G228</f>
        <v>2</v>
      </c>
      <c r="E229" s="10" t="str">
        <f t="shared" si="3"/>
        <v xml:space="preserve">insert into config_taller (
	id_taller,
	id_producto,
	cod_agrupador,
	cantidad)
values (
	10,
	1752,
	1,
	2);
</v>
      </c>
    </row>
    <row r="230" spans="1:5" ht="115.5" x14ac:dyDescent="0.35">
      <c r="A230" s="9">
        <f>'Base de datos'!K229</f>
        <v>399</v>
      </c>
      <c r="B230" s="9">
        <f>'Base de datos'!L229</f>
        <v>11</v>
      </c>
      <c r="C230" s="9">
        <f>IF(ISBLANK('Base de datos'!J229),1,2)</f>
        <v>1</v>
      </c>
      <c r="D230" s="9">
        <f>'Base de datos'!G229</f>
        <v>0.1</v>
      </c>
      <c r="E230" s="10" t="str">
        <f t="shared" si="3"/>
        <v xml:space="preserve">insert into config_taller (
	id_taller,
	id_producto,
	cod_agrupador,
	cantidad)
values (
	11,
	399,
	1,
	0.1);
</v>
      </c>
    </row>
    <row r="231" spans="1:5" ht="115.5" x14ac:dyDescent="0.35">
      <c r="A231" s="9">
        <f>'Base de datos'!K230</f>
        <v>1179</v>
      </c>
      <c r="B231" s="9">
        <f>'Base de datos'!L230</f>
        <v>11</v>
      </c>
      <c r="C231" s="9">
        <f>IF(ISBLANK('Base de datos'!J230),1,2)</f>
        <v>1</v>
      </c>
      <c r="D231" s="9">
        <f>'Base de datos'!G230</f>
        <v>0.5</v>
      </c>
      <c r="E231" s="10" t="str">
        <f t="shared" si="3"/>
        <v xml:space="preserve">insert into config_taller (
	id_taller,
	id_producto,
	cod_agrupador,
	cantidad)
values (
	11,
	1179,
	1,
	0.5);
</v>
      </c>
    </row>
    <row r="232" spans="1:5" ht="115.5" x14ac:dyDescent="0.35">
      <c r="A232" s="9">
        <f>'Base de datos'!K231</f>
        <v>1699</v>
      </c>
      <c r="B232" s="9">
        <f>'Base de datos'!L231</f>
        <v>11</v>
      </c>
      <c r="C232" s="9">
        <f>IF(ISBLANK('Base de datos'!J231),1,2)</f>
        <v>1</v>
      </c>
      <c r="D232" s="9">
        <f>'Base de datos'!G231</f>
        <v>1</v>
      </c>
      <c r="E232" s="10" t="str">
        <f t="shared" si="3"/>
        <v xml:space="preserve">insert into config_taller (
	id_taller,
	id_producto,
	cod_agrupador,
	cantidad)
values (
	11,
	1699,
	1,
	1);
</v>
      </c>
    </row>
    <row r="233" spans="1:5" ht="115.5" x14ac:dyDescent="0.35">
      <c r="A233" s="9">
        <f>'Base de datos'!K232</f>
        <v>1398</v>
      </c>
      <c r="B233" s="9">
        <f>'Base de datos'!L232</f>
        <v>11</v>
      </c>
      <c r="C233" s="9">
        <f>IF(ISBLANK('Base de datos'!J232),1,2)</f>
        <v>1</v>
      </c>
      <c r="D233" s="9">
        <f>'Base de datos'!G232</f>
        <v>1</v>
      </c>
      <c r="E233" s="10" t="str">
        <f t="shared" si="3"/>
        <v xml:space="preserve">insert into config_taller (
	id_taller,
	id_producto,
	cod_agrupador,
	cantidad)
values (
	11,
	1398,
	1,
	1);
</v>
      </c>
    </row>
    <row r="234" spans="1:5" ht="115.5" x14ac:dyDescent="0.35">
      <c r="A234" s="9">
        <f>'Base de datos'!K233</f>
        <v>1428</v>
      </c>
      <c r="B234" s="9">
        <f>'Base de datos'!L233</f>
        <v>11</v>
      </c>
      <c r="C234" s="9">
        <f>IF(ISBLANK('Base de datos'!J233),1,2)</f>
        <v>1</v>
      </c>
      <c r="D234" s="9">
        <f>'Base de datos'!G233</f>
        <v>1</v>
      </c>
      <c r="E234" s="10" t="str">
        <f t="shared" si="3"/>
        <v xml:space="preserve">insert into config_taller (
	id_taller,
	id_producto,
	cod_agrupador,
	cantidad)
values (
	11,
	1428,
	1,
	1);
</v>
      </c>
    </row>
    <row r="235" spans="1:5" ht="115.5" x14ac:dyDescent="0.35">
      <c r="A235" s="9">
        <f>'Base de datos'!K234</f>
        <v>945</v>
      </c>
      <c r="B235" s="9">
        <f>'Base de datos'!L234</f>
        <v>11</v>
      </c>
      <c r="C235" s="9">
        <f>IF(ISBLANK('Base de datos'!J234),1,2)</f>
        <v>1</v>
      </c>
      <c r="D235" s="9">
        <f>'Base de datos'!G234</f>
        <v>3</v>
      </c>
      <c r="E235" s="10" t="str">
        <f t="shared" si="3"/>
        <v xml:space="preserve">insert into config_taller (
	id_taller,
	id_producto,
	cod_agrupador,
	cantidad)
values (
	11,
	945,
	1,
	3);
</v>
      </c>
    </row>
    <row r="236" spans="1:5" ht="115.5" x14ac:dyDescent="0.35">
      <c r="A236" s="9">
        <f>'Base de datos'!K235</f>
        <v>1060</v>
      </c>
      <c r="B236" s="9">
        <f>'Base de datos'!L235</f>
        <v>11</v>
      </c>
      <c r="C236" s="9">
        <f>IF(ISBLANK('Base de datos'!J235),1,2)</f>
        <v>1</v>
      </c>
      <c r="D236" s="9">
        <f>'Base de datos'!G235</f>
        <v>0.15</v>
      </c>
      <c r="E236" s="10" t="str">
        <f t="shared" si="3"/>
        <v xml:space="preserve">insert into config_taller (
	id_taller,
	id_producto,
	cod_agrupador,
	cantidad)
values (
	11,
	1060,
	1,
	0.15);
</v>
      </c>
    </row>
    <row r="237" spans="1:5" ht="115.5" x14ac:dyDescent="0.35">
      <c r="A237" s="9">
        <f>'Base de datos'!K236</f>
        <v>258</v>
      </c>
      <c r="B237" s="9">
        <f>'Base de datos'!L236</f>
        <v>11</v>
      </c>
      <c r="C237" s="9">
        <f>IF(ISBLANK('Base de datos'!J236),1,2)</f>
        <v>1</v>
      </c>
      <c r="D237" s="9">
        <f>'Base de datos'!G236</f>
        <v>30</v>
      </c>
      <c r="E237" s="10" t="str">
        <f t="shared" si="3"/>
        <v xml:space="preserve">insert into config_taller (
	id_taller,
	id_producto,
	cod_agrupador,
	cantidad)
values (
	11,
	258,
	1,
	30);
</v>
      </c>
    </row>
    <row r="238" spans="1:5" ht="115.5" x14ac:dyDescent="0.35">
      <c r="A238" s="9">
        <f>'Base de datos'!K237</f>
        <v>1579</v>
      </c>
      <c r="B238" s="9">
        <f>'Base de datos'!L237</f>
        <v>11</v>
      </c>
      <c r="C238" s="9">
        <f>IF(ISBLANK('Base de datos'!J237),1,2)</f>
        <v>1</v>
      </c>
      <c r="D238" s="9">
        <f>'Base de datos'!G237</f>
        <v>30</v>
      </c>
      <c r="E238" s="10" t="str">
        <f t="shared" si="3"/>
        <v xml:space="preserve">insert into config_taller (
	id_taller,
	id_producto,
	cod_agrupador,
	cantidad)
values (
	11,
	1579,
	1,
	30);
</v>
      </c>
    </row>
    <row r="239" spans="1:5" ht="115.5" x14ac:dyDescent="0.35">
      <c r="A239" s="9">
        <f>'Base de datos'!K238</f>
        <v>1008</v>
      </c>
      <c r="B239" s="9">
        <f>'Base de datos'!L238</f>
        <v>11</v>
      </c>
      <c r="C239" s="9">
        <f>IF(ISBLANK('Base de datos'!J238),1,2)</f>
        <v>1</v>
      </c>
      <c r="D239" s="9">
        <f>'Base de datos'!G238</f>
        <v>1</v>
      </c>
      <c r="E239" s="10" t="str">
        <f t="shared" si="3"/>
        <v xml:space="preserve">insert into config_taller (
	id_taller,
	id_producto,
	cod_agrupador,
	cantidad)
values (
	11,
	1008,
	1,
	1);
</v>
      </c>
    </row>
    <row r="240" spans="1:5" ht="115.5" x14ac:dyDescent="0.35">
      <c r="A240" s="9">
        <f>'Base de datos'!K239</f>
        <v>48</v>
      </c>
      <c r="B240" s="9">
        <f>'Base de datos'!L239</f>
        <v>11</v>
      </c>
      <c r="C240" s="9">
        <f>IF(ISBLANK('Base de datos'!J239),1,2)</f>
        <v>1</v>
      </c>
      <c r="D240" s="9">
        <f>'Base de datos'!G239</f>
        <v>3</v>
      </c>
      <c r="E240" s="10" t="str">
        <f t="shared" si="3"/>
        <v xml:space="preserve">insert into config_taller (
	id_taller,
	id_producto,
	cod_agrupador,
	cantidad)
values (
	11,
	48,
	1,
	3);
</v>
      </c>
    </row>
    <row r="241" spans="1:5" ht="115.5" x14ac:dyDescent="0.35">
      <c r="A241" s="9">
        <f>'Base de datos'!K240</f>
        <v>58</v>
      </c>
      <c r="B241" s="9">
        <f>'Base de datos'!L240</f>
        <v>11</v>
      </c>
      <c r="C241" s="9">
        <f>IF(ISBLANK('Base de datos'!J240),1,2)</f>
        <v>1</v>
      </c>
      <c r="D241" s="9">
        <f>'Base de datos'!G240</f>
        <v>1</v>
      </c>
      <c r="E241" s="10" t="str">
        <f t="shared" si="3"/>
        <v xml:space="preserve">insert into config_taller (
	id_taller,
	id_producto,
	cod_agrupador,
	cantidad)
values (
	11,
	58,
	1,
	1);
</v>
      </c>
    </row>
    <row r="242" spans="1:5" ht="115.5" x14ac:dyDescent="0.35">
      <c r="A242" s="9">
        <f>'Base de datos'!K241</f>
        <v>510</v>
      </c>
      <c r="B242" s="9">
        <f>'Base de datos'!L241</f>
        <v>11</v>
      </c>
      <c r="C242" s="9">
        <f>IF(ISBLANK('Base de datos'!J241),1,2)</f>
        <v>1</v>
      </c>
      <c r="D242" s="9">
        <f>'Base de datos'!G241</f>
        <v>0.5</v>
      </c>
      <c r="E242" s="10" t="str">
        <f t="shared" si="3"/>
        <v xml:space="preserve">insert into config_taller (
	id_taller,
	id_producto,
	cod_agrupador,
	cantidad)
values (
	11,
	510,
	1,
	0.5);
</v>
      </c>
    </row>
    <row r="243" spans="1:5" ht="115.5" x14ac:dyDescent="0.35">
      <c r="A243" s="9">
        <f>'Base de datos'!K242</f>
        <v>737</v>
      </c>
      <c r="B243" s="9">
        <f>'Base de datos'!L242</f>
        <v>11</v>
      </c>
      <c r="C243" s="9">
        <f>IF(ISBLANK('Base de datos'!J242),1,2)</f>
        <v>1</v>
      </c>
      <c r="D243" s="9">
        <f>'Base de datos'!G242</f>
        <v>1.5</v>
      </c>
      <c r="E243" s="10" t="str">
        <f t="shared" si="3"/>
        <v xml:space="preserve">insert into config_taller (
	id_taller,
	id_producto,
	cod_agrupador,
	cantidad)
values (
	11,
	737,
	1,
	1.5);
</v>
      </c>
    </row>
    <row r="244" spans="1:5" ht="115.5" x14ac:dyDescent="0.35">
      <c r="A244" s="9">
        <f>'Base de datos'!K243</f>
        <v>828</v>
      </c>
      <c r="B244" s="9">
        <f>'Base de datos'!L243</f>
        <v>11</v>
      </c>
      <c r="C244" s="9">
        <f>IF(ISBLANK('Base de datos'!J243),1,2)</f>
        <v>1</v>
      </c>
      <c r="D244" s="9">
        <f>'Base de datos'!G243</f>
        <v>0.5</v>
      </c>
      <c r="E244" s="10" t="str">
        <f t="shared" si="3"/>
        <v xml:space="preserve">insert into config_taller (
	id_taller,
	id_producto,
	cod_agrupador,
	cantidad)
values (
	11,
	828,
	1,
	0.5);
</v>
      </c>
    </row>
    <row r="245" spans="1:5" ht="115.5" x14ac:dyDescent="0.35">
      <c r="A245" s="9">
        <f>'Base de datos'!K244</f>
        <v>1628</v>
      </c>
      <c r="B245" s="9">
        <f>'Base de datos'!L244</f>
        <v>11</v>
      </c>
      <c r="C245" s="9">
        <f>IF(ISBLANK('Base de datos'!J244),1,2)</f>
        <v>1</v>
      </c>
      <c r="D245" s="9">
        <f>'Base de datos'!G244</f>
        <v>0.5</v>
      </c>
      <c r="E245" s="10" t="str">
        <f t="shared" si="3"/>
        <v xml:space="preserve">insert into config_taller (
	id_taller,
	id_producto,
	cod_agrupador,
	cantidad)
values (
	11,
	1628,
	1,
	0.5);
</v>
      </c>
    </row>
    <row r="246" spans="1:5" ht="115.5" x14ac:dyDescent="0.35">
      <c r="A246" s="9">
        <f>'Base de datos'!K245</f>
        <v>1736</v>
      </c>
      <c r="B246" s="9">
        <f>'Base de datos'!L245</f>
        <v>11</v>
      </c>
      <c r="C246" s="9">
        <f>IF(ISBLANK('Base de datos'!J245),1,2)</f>
        <v>1</v>
      </c>
      <c r="D246" s="9">
        <f>'Base de datos'!G245</f>
        <v>2</v>
      </c>
      <c r="E246" s="10" t="str">
        <f t="shared" si="3"/>
        <v xml:space="preserve">insert into config_taller (
	id_taller,
	id_producto,
	cod_agrupador,
	cantidad)
values (
	11,
	1736,
	1,
	2);
</v>
      </c>
    </row>
    <row r="247" spans="1:5" ht="115.5" x14ac:dyDescent="0.35">
      <c r="A247" s="9">
        <f>'Base de datos'!K246</f>
        <v>1753</v>
      </c>
      <c r="B247" s="9">
        <f>'Base de datos'!L246</f>
        <v>11</v>
      </c>
      <c r="C247" s="9">
        <f>IF(ISBLANK('Base de datos'!J246),1,2)</f>
        <v>1</v>
      </c>
      <c r="D247" s="9">
        <f>'Base de datos'!G246</f>
        <v>2</v>
      </c>
      <c r="E247" s="10" t="str">
        <f t="shared" si="3"/>
        <v xml:space="preserve">insert into config_taller (
	id_taller,
	id_producto,
	cod_agrupador,
	cantidad)
values (
	11,
	1753,
	1,
	2);
</v>
      </c>
    </row>
    <row r="248" spans="1:5" ht="115.5" x14ac:dyDescent="0.35">
      <c r="A248" s="9">
        <f>'Base de datos'!K247</f>
        <v>107</v>
      </c>
      <c r="B248" s="9">
        <f>'Base de datos'!L247</f>
        <v>12</v>
      </c>
      <c r="C248" s="9">
        <f>IF(ISBLANK('Base de datos'!J247),1,2)</f>
        <v>1</v>
      </c>
      <c r="D248" s="9">
        <f>'Base de datos'!G247</f>
        <v>0.05</v>
      </c>
      <c r="E248" s="10" t="str">
        <f t="shared" si="3"/>
        <v xml:space="preserve">insert into config_taller (
	id_taller,
	id_producto,
	cod_agrupador,
	cantidad)
values (
	12,
	107,
	1,
	0.05);
</v>
      </c>
    </row>
    <row r="249" spans="1:5" ht="115.5" x14ac:dyDescent="0.35">
      <c r="A249" s="9">
        <f>'Base de datos'!K248</f>
        <v>399</v>
      </c>
      <c r="B249" s="9">
        <f>'Base de datos'!L248</f>
        <v>12</v>
      </c>
      <c r="C249" s="9">
        <f>IF(ISBLANK('Base de datos'!J248),1,2)</f>
        <v>1</v>
      </c>
      <c r="D249" s="9">
        <f>'Base de datos'!G248</f>
        <v>0.15</v>
      </c>
      <c r="E249" s="10" t="str">
        <f t="shared" si="3"/>
        <v xml:space="preserve">insert into config_taller (
	id_taller,
	id_producto,
	cod_agrupador,
	cantidad)
values (
	12,
	399,
	1,
	0.15);
</v>
      </c>
    </row>
    <row r="250" spans="1:5" ht="115.5" x14ac:dyDescent="0.35">
      <c r="A250" s="9">
        <f>'Base de datos'!K249</f>
        <v>1179</v>
      </c>
      <c r="B250" s="9">
        <f>'Base de datos'!L249</f>
        <v>12</v>
      </c>
      <c r="C250" s="9">
        <f>IF(ISBLANK('Base de datos'!J249),1,2)</f>
        <v>1</v>
      </c>
      <c r="D250" s="9">
        <f>'Base de datos'!G249</f>
        <v>0.5</v>
      </c>
      <c r="E250" s="10" t="str">
        <f t="shared" si="3"/>
        <v xml:space="preserve">insert into config_taller (
	id_taller,
	id_producto,
	cod_agrupador,
	cantidad)
values (
	12,
	1179,
	1,
	0.5);
</v>
      </c>
    </row>
    <row r="251" spans="1:5" ht="115.5" x14ac:dyDescent="0.35">
      <c r="A251" s="9">
        <f>'Base de datos'!K250</f>
        <v>1699</v>
      </c>
      <c r="B251" s="9">
        <f>'Base de datos'!L250</f>
        <v>12</v>
      </c>
      <c r="C251" s="9">
        <f>IF(ISBLANK('Base de datos'!J250),1,2)</f>
        <v>1</v>
      </c>
      <c r="D251" s="9">
        <f>'Base de datos'!G250</f>
        <v>1</v>
      </c>
      <c r="E251" s="10" t="str">
        <f t="shared" si="3"/>
        <v xml:space="preserve">insert into config_taller (
	id_taller,
	id_producto,
	cod_agrupador,
	cantidad)
values (
	12,
	1699,
	1,
	1);
</v>
      </c>
    </row>
    <row r="252" spans="1:5" ht="115.5" x14ac:dyDescent="0.35">
      <c r="A252" s="9">
        <f>'Base de datos'!K251</f>
        <v>1416</v>
      </c>
      <c r="B252" s="9">
        <f>'Base de datos'!L251</f>
        <v>12</v>
      </c>
      <c r="C252" s="9">
        <f>IF(ISBLANK('Base de datos'!J251),1,2)</f>
        <v>1</v>
      </c>
      <c r="D252" s="9">
        <f>'Base de datos'!G251</f>
        <v>1</v>
      </c>
      <c r="E252" s="10" t="str">
        <f t="shared" si="3"/>
        <v xml:space="preserve">insert into config_taller (
	id_taller,
	id_producto,
	cod_agrupador,
	cantidad)
values (
	12,
	1416,
	1,
	1);
</v>
      </c>
    </row>
    <row r="253" spans="1:5" ht="115.5" x14ac:dyDescent="0.35">
      <c r="A253" s="9">
        <f>'Base de datos'!K252</f>
        <v>1428</v>
      </c>
      <c r="B253" s="9">
        <f>'Base de datos'!L252</f>
        <v>12</v>
      </c>
      <c r="C253" s="9">
        <f>IF(ISBLANK('Base de datos'!J252),1,2)</f>
        <v>1</v>
      </c>
      <c r="D253" s="9">
        <f>'Base de datos'!G252</f>
        <v>1</v>
      </c>
      <c r="E253" s="10" t="str">
        <f t="shared" si="3"/>
        <v xml:space="preserve">insert into config_taller (
	id_taller,
	id_producto,
	cod_agrupador,
	cantidad)
values (
	12,
	1428,
	1,
	1);
</v>
      </c>
    </row>
    <row r="254" spans="1:5" ht="115.5" x14ac:dyDescent="0.35">
      <c r="A254" s="9">
        <f>'Base de datos'!K253</f>
        <v>945</v>
      </c>
      <c r="B254" s="9">
        <f>'Base de datos'!L253</f>
        <v>12</v>
      </c>
      <c r="C254" s="9">
        <f>IF(ISBLANK('Base de datos'!J253),1,2)</f>
        <v>1</v>
      </c>
      <c r="D254" s="9">
        <f>'Base de datos'!G253</f>
        <v>3</v>
      </c>
      <c r="E254" s="10" t="str">
        <f t="shared" si="3"/>
        <v xml:space="preserve">insert into config_taller (
	id_taller,
	id_producto,
	cod_agrupador,
	cantidad)
values (
	12,
	945,
	1,
	3);
</v>
      </c>
    </row>
    <row r="255" spans="1:5" ht="115.5" x14ac:dyDescent="0.35">
      <c r="A255" s="9">
        <f>'Base de datos'!K254</f>
        <v>1140</v>
      </c>
      <c r="B255" s="9">
        <f>'Base de datos'!L254</f>
        <v>12</v>
      </c>
      <c r="C255" s="9">
        <f>IF(ISBLANK('Base de datos'!J254),1,2)</f>
        <v>1</v>
      </c>
      <c r="D255" s="9">
        <f>'Base de datos'!G254</f>
        <v>2</v>
      </c>
      <c r="E255" s="10" t="str">
        <f t="shared" si="3"/>
        <v xml:space="preserve">insert into config_taller (
	id_taller,
	id_producto,
	cod_agrupador,
	cantidad)
values (
	12,
	1140,
	1,
	2);
</v>
      </c>
    </row>
    <row r="256" spans="1:5" ht="115.5" x14ac:dyDescent="0.35">
      <c r="A256" s="9">
        <f>'Base de datos'!K255</f>
        <v>257</v>
      </c>
      <c r="B256" s="9">
        <f>'Base de datos'!L255</f>
        <v>12</v>
      </c>
      <c r="C256" s="9">
        <f>IF(ISBLANK('Base de datos'!J255),1,2)</f>
        <v>1</v>
      </c>
      <c r="D256" s="9">
        <f>'Base de datos'!G255</f>
        <v>30</v>
      </c>
      <c r="E256" s="10" t="str">
        <f t="shared" si="3"/>
        <v xml:space="preserve">insert into config_taller (
	id_taller,
	id_producto,
	cod_agrupador,
	cantidad)
values (
	12,
	257,
	1,
	30);
</v>
      </c>
    </row>
    <row r="257" spans="1:5" ht="115.5" x14ac:dyDescent="0.35">
      <c r="A257" s="9">
        <f>'Base de datos'!K256</f>
        <v>1579</v>
      </c>
      <c r="B257" s="9">
        <f>'Base de datos'!L256</f>
        <v>12</v>
      </c>
      <c r="C257" s="9">
        <f>IF(ISBLANK('Base de datos'!J256),1,2)</f>
        <v>1</v>
      </c>
      <c r="D257" s="9">
        <f>'Base de datos'!G256</f>
        <v>30</v>
      </c>
      <c r="E257" s="10" t="str">
        <f t="shared" si="3"/>
        <v xml:space="preserve">insert into config_taller (
	id_taller,
	id_producto,
	cod_agrupador,
	cantidad)
values (
	12,
	1579,
	1,
	30);
</v>
      </c>
    </row>
    <row r="258" spans="1:5" ht="115.5" x14ac:dyDescent="0.35">
      <c r="A258" s="9">
        <f>'Base de datos'!K257</f>
        <v>1008</v>
      </c>
      <c r="B258" s="9">
        <f>'Base de datos'!L257</f>
        <v>12</v>
      </c>
      <c r="C258" s="9">
        <f>IF(ISBLANK('Base de datos'!J257),1,2)</f>
        <v>1</v>
      </c>
      <c r="D258" s="9">
        <f>'Base de datos'!G257</f>
        <v>1</v>
      </c>
      <c r="E258" s="10" t="str">
        <f t="shared" si="3"/>
        <v xml:space="preserve">insert into config_taller (
	id_taller,
	id_producto,
	cod_agrupador,
	cantidad)
values (
	12,
	1008,
	1,
	1);
</v>
      </c>
    </row>
    <row r="259" spans="1:5" ht="115.5" x14ac:dyDescent="0.35">
      <c r="A259" s="9">
        <f>'Base de datos'!K258</f>
        <v>141</v>
      </c>
      <c r="B259" s="9">
        <f>'Base de datos'!L258</f>
        <v>12</v>
      </c>
      <c r="C259" s="9">
        <f>IF(ISBLANK('Base de datos'!J258),1,2)</f>
        <v>1</v>
      </c>
      <c r="D259" s="9">
        <f>'Base de datos'!G258</f>
        <v>0.3</v>
      </c>
      <c r="E259" s="10" t="str">
        <f t="shared" si="3"/>
        <v xml:space="preserve">insert into config_taller (
	id_taller,
	id_producto,
	cod_agrupador,
	cantidad)
values (
	12,
	141,
	1,
	0.3);
</v>
      </c>
    </row>
    <row r="260" spans="1:5" ht="115.5" x14ac:dyDescent="0.35">
      <c r="A260" s="9">
        <f>'Base de datos'!K259</f>
        <v>827</v>
      </c>
      <c r="B260" s="9">
        <f>'Base de datos'!L259</f>
        <v>12</v>
      </c>
      <c r="C260" s="9">
        <f>IF(ISBLANK('Base de datos'!J259),1,2)</f>
        <v>1</v>
      </c>
      <c r="D260" s="9">
        <f>'Base de datos'!G259</f>
        <v>0.5</v>
      </c>
      <c r="E260" s="10" t="str">
        <f t="shared" ref="E260:E323" si="4">"insert into "&amp;$B$1&amp;" ("&amp;CHAR(10)&amp;
CHAR(9)&amp;$B$2&amp;","&amp;CHAR(10)&amp;
CHAR(9)&amp;$A$2&amp;","&amp;CHAR(10)&amp;
CHAR(9)&amp;$C$2&amp;","&amp;CHAR(10)&amp;
CHAR(9)&amp;$D$2&amp;")"&amp;CHAR(10)&amp;
"values ("&amp;CHAR(10)&amp;
CHAR(9)&amp;B260&amp;","&amp;CHAR(10)&amp;
CHAR(9)&amp;A260&amp;","&amp;CHAR(10)&amp;
CHAR(9)&amp;C260&amp;","&amp;CHAR(10)&amp;
CHAR(9)&amp;D260&amp;");"&amp;CHAR(10)</f>
        <v xml:space="preserve">insert into config_taller (
	id_taller,
	id_producto,
	cod_agrupador,
	cantidad)
values (
	12,
	827,
	1,
	0.5);
</v>
      </c>
    </row>
    <row r="261" spans="1:5" ht="115.5" x14ac:dyDescent="0.35">
      <c r="A261" s="9">
        <f>'Base de datos'!K260</f>
        <v>852</v>
      </c>
      <c r="B261" s="9">
        <f>'Base de datos'!L260</f>
        <v>12</v>
      </c>
      <c r="C261" s="9">
        <f>IF(ISBLANK('Base de datos'!J260),1,2)</f>
        <v>1</v>
      </c>
      <c r="D261" s="9">
        <f>'Base de datos'!G260</f>
        <v>1</v>
      </c>
      <c r="E261" s="10" t="str">
        <f t="shared" si="4"/>
        <v xml:space="preserve">insert into config_taller (
	id_taller,
	id_producto,
	cod_agrupador,
	cantidad)
values (
	12,
	852,
	1,
	1);
</v>
      </c>
    </row>
    <row r="262" spans="1:5" ht="115.5" x14ac:dyDescent="0.35">
      <c r="A262" s="9">
        <f>'Base de datos'!K261</f>
        <v>1328</v>
      </c>
      <c r="B262" s="9">
        <f>'Base de datos'!L261</f>
        <v>12</v>
      </c>
      <c r="C262" s="9">
        <f>IF(ISBLANK('Base de datos'!J261),1,2)</f>
        <v>1</v>
      </c>
      <c r="D262" s="9">
        <f>'Base de datos'!G261</f>
        <v>0.5</v>
      </c>
      <c r="E262" s="10" t="str">
        <f t="shared" si="4"/>
        <v xml:space="preserve">insert into config_taller (
	id_taller,
	id_producto,
	cod_agrupador,
	cantidad)
values (
	12,
	1328,
	1,
	0.5);
</v>
      </c>
    </row>
    <row r="263" spans="1:5" ht="115.5" x14ac:dyDescent="0.35">
      <c r="A263" s="9">
        <f>'Base de datos'!K262</f>
        <v>1726</v>
      </c>
      <c r="B263" s="9">
        <f>'Base de datos'!L262</f>
        <v>12</v>
      </c>
      <c r="C263" s="9">
        <f>IF(ISBLANK('Base de datos'!J262),1,2)</f>
        <v>1</v>
      </c>
      <c r="D263" s="9">
        <f>'Base de datos'!G262</f>
        <v>2</v>
      </c>
      <c r="E263" s="10" t="str">
        <f t="shared" si="4"/>
        <v xml:space="preserve">insert into config_taller (
	id_taller,
	id_producto,
	cod_agrupador,
	cantidad)
values (
	12,
	1726,
	1,
	2);
</v>
      </c>
    </row>
    <row r="264" spans="1:5" ht="115.5" x14ac:dyDescent="0.35">
      <c r="A264" s="9">
        <f>'Base de datos'!K263</f>
        <v>1735</v>
      </c>
      <c r="B264" s="9">
        <f>'Base de datos'!L263</f>
        <v>12</v>
      </c>
      <c r="C264" s="9">
        <f>IF(ISBLANK('Base de datos'!J263),1,2)</f>
        <v>1</v>
      </c>
      <c r="D264" s="9">
        <f>'Base de datos'!G263</f>
        <v>2</v>
      </c>
      <c r="E264" s="10" t="str">
        <f t="shared" si="4"/>
        <v xml:space="preserve">insert into config_taller (
	id_taller,
	id_producto,
	cod_agrupador,
	cantidad)
values (
	12,
	1735,
	1,
	2);
</v>
      </c>
    </row>
    <row r="265" spans="1:5" ht="115.5" x14ac:dyDescent="0.35">
      <c r="A265" s="9">
        <f>'Base de datos'!K264</f>
        <v>194</v>
      </c>
      <c r="B265" s="9">
        <f>'Base de datos'!L264</f>
        <v>13</v>
      </c>
      <c r="C265" s="9">
        <f>IF(ISBLANK('Base de datos'!J264),1,2)</f>
        <v>1</v>
      </c>
      <c r="D265" s="9">
        <f>'Base de datos'!G264</f>
        <v>100</v>
      </c>
      <c r="E265" s="10" t="str">
        <f t="shared" si="4"/>
        <v xml:space="preserve">insert into config_taller (
	id_taller,
	id_producto,
	cod_agrupador,
	cantidad)
values (
	13,
	194,
	1,
	100);
</v>
      </c>
    </row>
    <row r="266" spans="1:5" ht="115.5" x14ac:dyDescent="0.35">
      <c r="A266" s="9">
        <f>'Base de datos'!K265</f>
        <v>195</v>
      </c>
      <c r="B266" s="9">
        <f>'Base de datos'!L265</f>
        <v>13</v>
      </c>
      <c r="C266" s="9">
        <f>IF(ISBLANK('Base de datos'!J265),1,2)</f>
        <v>1</v>
      </c>
      <c r="D266" s="9">
        <f>'Base de datos'!G265</f>
        <v>100</v>
      </c>
      <c r="E266" s="10" t="str">
        <f t="shared" si="4"/>
        <v xml:space="preserve">insert into config_taller (
	id_taller,
	id_producto,
	cod_agrupador,
	cantidad)
values (
	13,
	195,
	1,
	100);
</v>
      </c>
    </row>
    <row r="267" spans="1:5" ht="115.5" x14ac:dyDescent="0.35">
      <c r="A267" s="9">
        <f>'Base de datos'!K266</f>
        <v>303</v>
      </c>
      <c r="B267" s="9">
        <f>'Base de datos'!L266</f>
        <v>13</v>
      </c>
      <c r="C267" s="9">
        <f>IF(ISBLANK('Base de datos'!J266),1,2)</f>
        <v>1</v>
      </c>
      <c r="D267" s="9">
        <f>'Base de datos'!G266</f>
        <v>3</v>
      </c>
      <c r="E267" s="10" t="str">
        <f t="shared" si="4"/>
        <v xml:space="preserve">insert into config_taller (
	id_taller,
	id_producto,
	cod_agrupador,
	cantidad)
values (
	13,
	303,
	1,
	3);
</v>
      </c>
    </row>
    <row r="268" spans="1:5" ht="115.5" x14ac:dyDescent="0.35">
      <c r="A268" s="9">
        <f>'Base de datos'!K267</f>
        <v>307</v>
      </c>
      <c r="B268" s="9">
        <f>'Base de datos'!L267</f>
        <v>13</v>
      </c>
      <c r="C268" s="9">
        <f>IF(ISBLANK('Base de datos'!J267),1,2)</f>
        <v>1</v>
      </c>
      <c r="D268" s="9">
        <f>'Base de datos'!G267</f>
        <v>100</v>
      </c>
      <c r="E268" s="10" t="str">
        <f t="shared" si="4"/>
        <v xml:space="preserve">insert into config_taller (
	id_taller,
	id_producto,
	cod_agrupador,
	cantidad)
values (
	13,
	307,
	1,
	100);
</v>
      </c>
    </row>
    <row r="269" spans="1:5" ht="115.5" x14ac:dyDescent="0.35">
      <c r="A269" s="9">
        <f>'Base de datos'!K268</f>
        <v>616</v>
      </c>
      <c r="B269" s="9">
        <f>'Base de datos'!L268</f>
        <v>13</v>
      </c>
      <c r="C269" s="9">
        <f>IF(ISBLANK('Base de datos'!J268),1,2)</f>
        <v>1</v>
      </c>
      <c r="D269" s="9">
        <f>'Base de datos'!G268</f>
        <v>100</v>
      </c>
      <c r="E269" s="10" t="str">
        <f t="shared" si="4"/>
        <v xml:space="preserve">insert into config_taller (
	id_taller,
	id_producto,
	cod_agrupador,
	cantidad)
values (
	13,
	616,
	1,
	100);
</v>
      </c>
    </row>
    <row r="270" spans="1:5" ht="115.5" x14ac:dyDescent="0.35">
      <c r="A270" s="9">
        <f>'Base de datos'!K269</f>
        <v>1075</v>
      </c>
      <c r="B270" s="9">
        <f>'Base de datos'!L269</f>
        <v>13</v>
      </c>
      <c r="C270" s="9">
        <f>IF(ISBLANK('Base de datos'!J269),1,2)</f>
        <v>1</v>
      </c>
      <c r="D270" s="9">
        <f>'Base de datos'!G269</f>
        <v>0.5</v>
      </c>
      <c r="E270" s="10" t="str">
        <f t="shared" si="4"/>
        <v xml:space="preserve">insert into config_taller (
	id_taller,
	id_producto,
	cod_agrupador,
	cantidad)
values (
	13,
	1075,
	1,
	0.5);
</v>
      </c>
    </row>
    <row r="271" spans="1:5" ht="115.5" x14ac:dyDescent="0.35">
      <c r="A271" s="9">
        <f>'Base de datos'!K270</f>
        <v>1077</v>
      </c>
      <c r="B271" s="9">
        <f>'Base de datos'!L270</f>
        <v>13</v>
      </c>
      <c r="C271" s="9">
        <f>IF(ISBLANK('Base de datos'!J270),1,2)</f>
        <v>1</v>
      </c>
      <c r="D271" s="9">
        <f>'Base de datos'!G270</f>
        <v>0.5</v>
      </c>
      <c r="E271" s="10" t="str">
        <f t="shared" si="4"/>
        <v xml:space="preserve">insert into config_taller (
	id_taller,
	id_producto,
	cod_agrupador,
	cantidad)
values (
	13,
	1077,
	1,
	0.5);
</v>
      </c>
    </row>
    <row r="272" spans="1:5" ht="115.5" x14ac:dyDescent="0.35">
      <c r="A272" s="9">
        <f>'Base de datos'!K271</f>
        <v>1188</v>
      </c>
      <c r="B272" s="9">
        <f>'Base de datos'!L271</f>
        <v>13</v>
      </c>
      <c r="C272" s="9">
        <f>IF(ISBLANK('Base de datos'!J271),1,2)</f>
        <v>1</v>
      </c>
      <c r="D272" s="9">
        <f>'Base de datos'!G271</f>
        <v>18</v>
      </c>
      <c r="E272" s="10" t="str">
        <f t="shared" si="4"/>
        <v xml:space="preserve">insert into config_taller (
	id_taller,
	id_producto,
	cod_agrupador,
	cantidad)
values (
	13,
	1188,
	1,
	18);
</v>
      </c>
    </row>
    <row r="273" spans="1:5" ht="115.5" x14ac:dyDescent="0.35">
      <c r="A273" s="9">
        <f>'Base de datos'!K272</f>
        <v>1192</v>
      </c>
      <c r="B273" s="9">
        <f>'Base de datos'!L272</f>
        <v>13</v>
      </c>
      <c r="C273" s="9">
        <f>IF(ISBLANK('Base de datos'!J272),1,2)</f>
        <v>1</v>
      </c>
      <c r="D273" s="9">
        <f>'Base de datos'!G272</f>
        <v>0.75</v>
      </c>
      <c r="E273" s="10" t="str">
        <f t="shared" si="4"/>
        <v xml:space="preserve">insert into config_taller (
	id_taller,
	id_producto,
	cod_agrupador,
	cantidad)
values (
	13,
	1192,
	1,
	0.75);
</v>
      </c>
    </row>
    <row r="274" spans="1:5" ht="115.5" x14ac:dyDescent="0.35">
      <c r="A274" s="9">
        <f>'Base de datos'!K273</f>
        <v>1193</v>
      </c>
      <c r="B274" s="9">
        <f>'Base de datos'!L273</f>
        <v>13</v>
      </c>
      <c r="C274" s="9">
        <f>IF(ISBLANK('Base de datos'!J273),1,2)</f>
        <v>1</v>
      </c>
      <c r="D274" s="9">
        <f>'Base de datos'!G273</f>
        <v>0.75</v>
      </c>
      <c r="E274" s="10" t="str">
        <f t="shared" si="4"/>
        <v xml:space="preserve">insert into config_taller (
	id_taller,
	id_producto,
	cod_agrupador,
	cantidad)
values (
	13,
	1193,
	1,
	0.75);
</v>
      </c>
    </row>
    <row r="275" spans="1:5" ht="115.5" x14ac:dyDescent="0.35">
      <c r="A275" s="9">
        <f>'Base de datos'!K274</f>
        <v>1579</v>
      </c>
      <c r="B275" s="9">
        <f>'Base de datos'!L274</f>
        <v>13</v>
      </c>
      <c r="C275" s="9">
        <f>IF(ISBLANK('Base de datos'!J274),1,2)</f>
        <v>1</v>
      </c>
      <c r="D275" s="9">
        <f>'Base de datos'!G274</f>
        <v>30</v>
      </c>
      <c r="E275" s="10" t="str">
        <f t="shared" si="4"/>
        <v xml:space="preserve">insert into config_taller (
	id_taller,
	id_producto,
	cod_agrupador,
	cantidad)
values (
	13,
	1579,
	1,
	30);
</v>
      </c>
    </row>
    <row r="276" spans="1:5" ht="115.5" x14ac:dyDescent="0.35">
      <c r="A276" s="9">
        <f>'Base de datos'!K275</f>
        <v>1618</v>
      </c>
      <c r="B276" s="9">
        <f>'Base de datos'!L275</f>
        <v>13</v>
      </c>
      <c r="C276" s="9">
        <f>IF(ISBLANK('Base de datos'!J275),1,2)</f>
        <v>1</v>
      </c>
      <c r="D276" s="9">
        <f>'Base de datos'!G275</f>
        <v>20</v>
      </c>
      <c r="E276" s="10" t="str">
        <f t="shared" si="4"/>
        <v xml:space="preserve">insert into config_taller (
	id_taller,
	id_producto,
	cod_agrupador,
	cantidad)
values (
	13,
	1618,
	1,
	20);
</v>
      </c>
    </row>
    <row r="277" spans="1:5" ht="115.5" x14ac:dyDescent="0.35">
      <c r="A277" s="9">
        <f>'Base de datos'!K276</f>
        <v>1620</v>
      </c>
      <c r="B277" s="9">
        <f>'Base de datos'!L276</f>
        <v>13</v>
      </c>
      <c r="C277" s="9">
        <f>IF(ISBLANK('Base de datos'!J276),1,2)</f>
        <v>1</v>
      </c>
      <c r="D277" s="9">
        <f>'Base de datos'!G276</f>
        <v>3</v>
      </c>
      <c r="E277" s="10" t="str">
        <f t="shared" si="4"/>
        <v xml:space="preserve">insert into config_taller (
	id_taller,
	id_producto,
	cod_agrupador,
	cantidad)
values (
	13,
	1620,
	1,
	3);
</v>
      </c>
    </row>
    <row r="278" spans="1:5" ht="115.5" x14ac:dyDescent="0.35">
      <c r="A278" s="9">
        <f>'Base de datos'!K277</f>
        <v>1623</v>
      </c>
      <c r="B278" s="9">
        <f>'Base de datos'!L277</f>
        <v>13</v>
      </c>
      <c r="C278" s="9">
        <f>IF(ISBLANK('Base de datos'!J277),1,2)</f>
        <v>1</v>
      </c>
      <c r="D278" s="9">
        <f>'Base de datos'!G277</f>
        <v>20</v>
      </c>
      <c r="E278" s="10" t="str">
        <f t="shared" si="4"/>
        <v xml:space="preserve">insert into config_taller (
	id_taller,
	id_producto,
	cod_agrupador,
	cantidad)
values (
	13,
	1623,
	1,
	20);
</v>
      </c>
    </row>
    <row r="279" spans="1:5" ht="115.5" x14ac:dyDescent="0.35">
      <c r="A279" s="9">
        <f>'Base de datos'!K278</f>
        <v>1660</v>
      </c>
      <c r="B279" s="9">
        <f>'Base de datos'!L278</f>
        <v>13</v>
      </c>
      <c r="C279" s="9">
        <f>IF(ISBLANK('Base de datos'!J278),1,2)</f>
        <v>1</v>
      </c>
      <c r="D279" s="9">
        <f>'Base de datos'!G278</f>
        <v>1</v>
      </c>
      <c r="E279" s="10" t="str">
        <f t="shared" si="4"/>
        <v xml:space="preserve">insert into config_taller (
	id_taller,
	id_producto,
	cod_agrupador,
	cantidad)
values (
	13,
	1660,
	1,
	1);
</v>
      </c>
    </row>
    <row r="280" spans="1:5" ht="115.5" x14ac:dyDescent="0.35">
      <c r="A280" s="9">
        <f>'Base de datos'!K279</f>
        <v>1662</v>
      </c>
      <c r="B280" s="9">
        <f>'Base de datos'!L279</f>
        <v>13</v>
      </c>
      <c r="C280" s="9">
        <f>IF(ISBLANK('Base de datos'!J279),1,2)</f>
        <v>1</v>
      </c>
      <c r="D280" s="9">
        <f>'Base de datos'!G279</f>
        <v>1</v>
      </c>
      <c r="E280" s="10" t="str">
        <f t="shared" si="4"/>
        <v xml:space="preserve">insert into config_taller (
	id_taller,
	id_producto,
	cod_agrupador,
	cantidad)
values (
	13,
	1662,
	1,
	1);
</v>
      </c>
    </row>
    <row r="281" spans="1:5" ht="115.5" x14ac:dyDescent="0.35">
      <c r="A281" s="9">
        <f>'Base de datos'!K280</f>
        <v>1699</v>
      </c>
      <c r="B281" s="9">
        <f>'Base de datos'!L280</f>
        <v>13</v>
      </c>
      <c r="C281" s="9">
        <f>IF(ISBLANK('Base de datos'!J280),1,2)</f>
        <v>1</v>
      </c>
      <c r="D281" s="9">
        <f>'Base de datos'!G280</f>
        <v>1</v>
      </c>
      <c r="E281" s="10" t="str">
        <f t="shared" si="4"/>
        <v xml:space="preserve">insert into config_taller (
	id_taller,
	id_producto,
	cod_agrupador,
	cantidad)
values (
	13,
	1699,
	1,
	1);
</v>
      </c>
    </row>
    <row r="282" spans="1:5" ht="115.5" x14ac:dyDescent="0.35">
      <c r="A282" s="9">
        <f>'Base de datos'!K281</f>
        <v>116</v>
      </c>
      <c r="B282" s="9">
        <f>'Base de datos'!L281</f>
        <v>13</v>
      </c>
      <c r="C282" s="9">
        <f>IF(ISBLANK('Base de datos'!J281),1,2)</f>
        <v>1</v>
      </c>
      <c r="D282" s="9">
        <f>'Base de datos'!G281</f>
        <v>2</v>
      </c>
      <c r="E282" s="10" t="str">
        <f t="shared" si="4"/>
        <v xml:space="preserve">insert into config_taller (
	id_taller,
	id_producto,
	cod_agrupador,
	cantidad)
values (
	13,
	116,
	1,
	2);
</v>
      </c>
    </row>
    <row r="283" spans="1:5" ht="115.5" x14ac:dyDescent="0.35">
      <c r="A283" s="9">
        <f>'Base de datos'!K282</f>
        <v>252</v>
      </c>
      <c r="B283" s="9">
        <f>'Base de datos'!L282</f>
        <v>13</v>
      </c>
      <c r="C283" s="9">
        <f>IF(ISBLANK('Base de datos'!J282),1,2)</f>
        <v>1</v>
      </c>
      <c r="D283" s="9">
        <f>'Base de datos'!G282</f>
        <v>18</v>
      </c>
      <c r="E283" s="10" t="str">
        <f t="shared" si="4"/>
        <v xml:space="preserve">insert into config_taller (
	id_taller,
	id_producto,
	cod_agrupador,
	cantidad)
values (
	13,
	252,
	1,
	18);
</v>
      </c>
    </row>
    <row r="284" spans="1:5" ht="115.5" x14ac:dyDescent="0.35">
      <c r="A284" s="9">
        <f>'Base de datos'!K283</f>
        <v>247</v>
      </c>
      <c r="B284" s="9">
        <f>'Base de datos'!L283</f>
        <v>13</v>
      </c>
      <c r="C284" s="9">
        <f>IF(ISBLANK('Base de datos'!J283),1,2)</f>
        <v>1</v>
      </c>
      <c r="D284" s="9">
        <f>'Base de datos'!G283</f>
        <v>40</v>
      </c>
      <c r="E284" s="10" t="str">
        <f t="shared" si="4"/>
        <v xml:space="preserve">insert into config_taller (
	id_taller,
	id_producto,
	cod_agrupador,
	cantidad)
values (
	13,
	247,
	1,
	40);
</v>
      </c>
    </row>
    <row r="285" spans="1:5" ht="115.5" x14ac:dyDescent="0.35">
      <c r="A285" s="9">
        <f>'Base de datos'!K284</f>
        <v>638</v>
      </c>
      <c r="B285" s="9">
        <f>'Base de datos'!L284</f>
        <v>13</v>
      </c>
      <c r="C285" s="9">
        <f>IF(ISBLANK('Base de datos'!J284),1,2)</f>
        <v>1</v>
      </c>
      <c r="D285" s="9">
        <f>'Base de datos'!G284</f>
        <v>8</v>
      </c>
      <c r="E285" s="10" t="str">
        <f t="shared" si="4"/>
        <v xml:space="preserve">insert into config_taller (
	id_taller,
	id_producto,
	cod_agrupador,
	cantidad)
values (
	13,
	638,
	1,
	8);
</v>
      </c>
    </row>
    <row r="286" spans="1:5" ht="115.5" x14ac:dyDescent="0.35">
      <c r="A286" s="9">
        <f>'Base de datos'!K285</f>
        <v>750</v>
      </c>
      <c r="B286" s="9">
        <f>'Base de datos'!L285</f>
        <v>13</v>
      </c>
      <c r="C286" s="9">
        <f>IF(ISBLANK('Base de datos'!J285),1,2)</f>
        <v>1</v>
      </c>
      <c r="D286" s="9">
        <f>'Base de datos'!G285</f>
        <v>8</v>
      </c>
      <c r="E286" s="10" t="str">
        <f t="shared" si="4"/>
        <v xml:space="preserve">insert into config_taller (
	id_taller,
	id_producto,
	cod_agrupador,
	cantidad)
values (
	13,
	750,
	1,
	8);
</v>
      </c>
    </row>
    <row r="287" spans="1:5" ht="115.5" x14ac:dyDescent="0.35">
      <c r="A287" s="9">
        <f>'Base de datos'!K286</f>
        <v>881</v>
      </c>
      <c r="B287" s="9">
        <f>'Base de datos'!L286</f>
        <v>13</v>
      </c>
      <c r="C287" s="9">
        <f>IF(ISBLANK('Base de datos'!J286),1,2)</f>
        <v>1</v>
      </c>
      <c r="D287" s="9">
        <f>'Base de datos'!G286</f>
        <v>2</v>
      </c>
      <c r="E287" s="10" t="str">
        <f t="shared" si="4"/>
        <v xml:space="preserve">insert into config_taller (
	id_taller,
	id_producto,
	cod_agrupador,
	cantidad)
values (
	13,
	881,
	1,
	2);
</v>
      </c>
    </row>
    <row r="288" spans="1:5" ht="115.5" x14ac:dyDescent="0.35">
      <c r="A288" s="9">
        <f>'Base de datos'!K287</f>
        <v>958</v>
      </c>
      <c r="B288" s="9">
        <f>'Base de datos'!L287</f>
        <v>13</v>
      </c>
      <c r="C288" s="9">
        <f>IF(ISBLANK('Base de datos'!J287),1,2)</f>
        <v>1</v>
      </c>
      <c r="D288" s="9">
        <f>'Base de datos'!G287</f>
        <v>2</v>
      </c>
      <c r="E288" s="10" t="str">
        <f t="shared" si="4"/>
        <v xml:space="preserve">insert into config_taller (
	id_taller,
	id_producto,
	cod_agrupador,
	cantidad)
values (
	13,
	958,
	1,
	2);
</v>
      </c>
    </row>
    <row r="289" spans="1:5" ht="115.5" x14ac:dyDescent="0.35">
      <c r="A289" s="9">
        <f>'Base de datos'!K288</f>
        <v>1210</v>
      </c>
      <c r="B289" s="9">
        <f>'Base de datos'!L288</f>
        <v>13</v>
      </c>
      <c r="C289" s="9">
        <f>IF(ISBLANK('Base de datos'!J288),1,2)</f>
        <v>1</v>
      </c>
      <c r="D289" s="9">
        <f>'Base de datos'!G288</f>
        <v>8</v>
      </c>
      <c r="E289" s="10" t="str">
        <f t="shared" si="4"/>
        <v xml:space="preserve">insert into config_taller (
	id_taller,
	id_producto,
	cod_agrupador,
	cantidad)
values (
	13,
	1210,
	1,
	8);
</v>
      </c>
    </row>
    <row r="290" spans="1:5" ht="115.5" x14ac:dyDescent="0.35">
      <c r="A290" s="9">
        <f>'Base de datos'!K289</f>
        <v>1234</v>
      </c>
      <c r="B290" s="9">
        <f>'Base de datos'!L289</f>
        <v>13</v>
      </c>
      <c r="C290" s="9">
        <f>IF(ISBLANK('Base de datos'!J289),1,2)</f>
        <v>1</v>
      </c>
      <c r="D290" s="9">
        <f>'Base de datos'!G289</f>
        <v>8</v>
      </c>
      <c r="E290" s="10" t="str">
        <f t="shared" si="4"/>
        <v xml:space="preserve">insert into config_taller (
	id_taller,
	id_producto,
	cod_agrupador,
	cantidad)
values (
	13,
	1234,
	1,
	8);
</v>
      </c>
    </row>
    <row r="291" spans="1:5" ht="115.5" x14ac:dyDescent="0.35">
      <c r="A291" s="9">
        <f>'Base de datos'!K290</f>
        <v>1667</v>
      </c>
      <c r="B291" s="9">
        <f>'Base de datos'!L290</f>
        <v>13</v>
      </c>
      <c r="C291" s="9">
        <f>IF(ISBLANK('Base de datos'!J290),1,2)</f>
        <v>1</v>
      </c>
      <c r="D291" s="9">
        <f>'Base de datos'!G290</f>
        <v>8</v>
      </c>
      <c r="E291" s="10" t="str">
        <f t="shared" si="4"/>
        <v xml:space="preserve">insert into config_taller (
	id_taller,
	id_producto,
	cod_agrupador,
	cantidad)
values (
	13,
	1667,
	1,
	8);
</v>
      </c>
    </row>
    <row r="292" spans="1:5" ht="115.5" x14ac:dyDescent="0.35">
      <c r="A292" s="9">
        <f>'Base de datos'!K291</f>
        <v>1397</v>
      </c>
      <c r="B292" s="9">
        <f>'Base de datos'!L291</f>
        <v>13</v>
      </c>
      <c r="C292" s="9">
        <f>IF(ISBLANK('Base de datos'!J291),1,2)</f>
        <v>1</v>
      </c>
      <c r="D292" s="9">
        <f>'Base de datos'!G291</f>
        <v>1</v>
      </c>
      <c r="E292" s="10" t="str">
        <f t="shared" si="4"/>
        <v xml:space="preserve">insert into config_taller (
	id_taller,
	id_producto,
	cod_agrupador,
	cantidad)
values (
	13,
	1397,
	1,
	1);
</v>
      </c>
    </row>
    <row r="293" spans="1:5" ht="115.5" x14ac:dyDescent="0.35">
      <c r="A293" s="9">
        <f>'Base de datos'!K292</f>
        <v>1427</v>
      </c>
      <c r="B293" s="9">
        <f>'Base de datos'!L292</f>
        <v>13</v>
      </c>
      <c r="C293" s="9">
        <f>IF(ISBLANK('Base de datos'!J292),1,2)</f>
        <v>1</v>
      </c>
      <c r="D293" s="9">
        <f>'Base de datos'!G292</f>
        <v>1</v>
      </c>
      <c r="E293" s="10" t="str">
        <f t="shared" si="4"/>
        <v xml:space="preserve">insert into config_taller (
	id_taller,
	id_producto,
	cod_agrupador,
	cantidad)
values (
	13,
	1427,
	1,
	1);
</v>
      </c>
    </row>
    <row r="294" spans="1:5" ht="115.5" x14ac:dyDescent="0.35">
      <c r="A294" s="9">
        <f>'Base de datos'!K293</f>
        <v>870</v>
      </c>
      <c r="B294" s="9">
        <f>'Base de datos'!L293</f>
        <v>13</v>
      </c>
      <c r="C294" s="9">
        <f>IF(ISBLANK('Base de datos'!J293),1,2)</f>
        <v>1</v>
      </c>
      <c r="D294" s="9">
        <f>'Base de datos'!G293</f>
        <v>2</v>
      </c>
      <c r="E294" s="10" t="str">
        <f t="shared" si="4"/>
        <v xml:space="preserve">insert into config_taller (
	id_taller,
	id_producto,
	cod_agrupador,
	cantidad)
values (
	13,
	870,
	1,
	2);
</v>
      </c>
    </row>
    <row r="295" spans="1:5" ht="115.5" x14ac:dyDescent="0.35">
      <c r="A295" s="9">
        <f>'Base de datos'!K294</f>
        <v>945</v>
      </c>
      <c r="B295" s="9">
        <f>'Base de datos'!L294</f>
        <v>13</v>
      </c>
      <c r="C295" s="9">
        <f>IF(ISBLANK('Base de datos'!J294),1,2)</f>
        <v>1</v>
      </c>
      <c r="D295" s="9">
        <f>'Base de datos'!G294</f>
        <v>2</v>
      </c>
      <c r="E295" s="10" t="str">
        <f t="shared" si="4"/>
        <v xml:space="preserve">insert into config_taller (
	id_taller,
	id_producto,
	cod_agrupador,
	cantidad)
values (
	13,
	945,
	1,
	2);
</v>
      </c>
    </row>
    <row r="296" spans="1:5" ht="115.5" x14ac:dyDescent="0.35">
      <c r="A296" s="9">
        <f>'Base de datos'!K295</f>
        <v>1014</v>
      </c>
      <c r="B296" s="9">
        <f>'Base de datos'!L295</f>
        <v>13</v>
      </c>
      <c r="C296" s="9">
        <f>IF(ISBLANK('Base de datos'!J295),1,2)</f>
        <v>1</v>
      </c>
      <c r="D296" s="9">
        <f>'Base de datos'!G295</f>
        <v>2</v>
      </c>
      <c r="E296" s="10" t="str">
        <f t="shared" si="4"/>
        <v xml:space="preserve">insert into config_taller (
	id_taller,
	id_producto,
	cod_agrupador,
	cantidad)
values (
	13,
	1014,
	1,
	2);
</v>
      </c>
    </row>
    <row r="297" spans="1:5" ht="115.5" x14ac:dyDescent="0.35">
      <c r="A297" s="9">
        <f>'Base de datos'!K296</f>
        <v>1140</v>
      </c>
      <c r="B297" s="9">
        <f>'Base de datos'!L296</f>
        <v>13</v>
      </c>
      <c r="C297" s="9">
        <f>IF(ISBLANK('Base de datos'!J296),1,2)</f>
        <v>1</v>
      </c>
      <c r="D297" s="9">
        <f>'Base de datos'!G296</f>
        <v>2</v>
      </c>
      <c r="E297" s="10" t="str">
        <f t="shared" si="4"/>
        <v xml:space="preserve">insert into config_taller (
	id_taller,
	id_producto,
	cod_agrupador,
	cantidad)
values (
	13,
	1140,
	1,
	2);
</v>
      </c>
    </row>
    <row r="298" spans="1:5" ht="115.5" x14ac:dyDescent="0.35">
      <c r="A298" s="9">
        <f>'Base de datos'!K297</f>
        <v>1266</v>
      </c>
      <c r="B298" s="9">
        <f>'Base de datos'!L297</f>
        <v>13</v>
      </c>
      <c r="C298" s="9">
        <f>IF(ISBLANK('Base de datos'!J297),1,2)</f>
        <v>1</v>
      </c>
      <c r="D298" s="9">
        <f>'Base de datos'!G297</f>
        <v>2</v>
      </c>
      <c r="E298" s="10" t="str">
        <f t="shared" si="4"/>
        <v xml:space="preserve">insert into config_taller (
	id_taller,
	id_producto,
	cod_agrupador,
	cantidad)
values (
	13,
	1266,
	1,
	2);
</v>
      </c>
    </row>
    <row r="299" spans="1:5" ht="115.5" x14ac:dyDescent="0.35">
      <c r="A299" s="9">
        <f>'Base de datos'!K298</f>
        <v>258</v>
      </c>
      <c r="B299" s="9">
        <f>'Base de datos'!L298</f>
        <v>13</v>
      </c>
      <c r="C299" s="9">
        <f>IF(ISBLANK('Base de datos'!J298),1,2)</f>
        <v>1</v>
      </c>
      <c r="D299" s="9">
        <f>'Base de datos'!G298</f>
        <v>30</v>
      </c>
      <c r="E299" s="10" t="str">
        <f t="shared" si="4"/>
        <v xml:space="preserve">insert into config_taller (
	id_taller,
	id_producto,
	cod_agrupador,
	cantidad)
values (
	13,
	258,
	1,
	30);
</v>
      </c>
    </row>
    <row r="300" spans="1:5" ht="115.5" x14ac:dyDescent="0.35">
      <c r="A300" s="9">
        <f>'Base de datos'!K299</f>
        <v>893</v>
      </c>
      <c r="B300" s="9">
        <f>'Base de datos'!L299</f>
        <v>13</v>
      </c>
      <c r="C300" s="9">
        <f>IF(ISBLANK('Base de datos'!J299),1,2)</f>
        <v>1</v>
      </c>
      <c r="D300" s="9">
        <f>'Base de datos'!G299</f>
        <v>1</v>
      </c>
      <c r="E300" s="10" t="str">
        <f t="shared" si="4"/>
        <v xml:space="preserve">insert into config_taller (
	id_taller,
	id_producto,
	cod_agrupador,
	cantidad)
values (
	13,
	893,
	1,
	1);
</v>
      </c>
    </row>
    <row r="301" spans="1:5" ht="115.5" x14ac:dyDescent="0.35">
      <c r="A301" s="9">
        <f>'Base de datos'!K300</f>
        <v>895</v>
      </c>
      <c r="B301" s="9">
        <f>'Base de datos'!L300</f>
        <v>13</v>
      </c>
      <c r="C301" s="9">
        <f>IF(ISBLANK('Base de datos'!J300),1,2)</f>
        <v>1</v>
      </c>
      <c r="D301" s="9">
        <f>'Base de datos'!G300</f>
        <v>1</v>
      </c>
      <c r="E301" s="10" t="str">
        <f t="shared" si="4"/>
        <v xml:space="preserve">insert into config_taller (
	id_taller,
	id_producto,
	cod_agrupador,
	cantidad)
values (
	13,
	895,
	1,
	1);
</v>
      </c>
    </row>
    <row r="302" spans="1:5" ht="115.5" x14ac:dyDescent="0.35">
      <c r="A302" s="9">
        <f>'Base de datos'!K301</f>
        <v>1007</v>
      </c>
      <c r="B302" s="9">
        <f>'Base de datos'!L301</f>
        <v>13</v>
      </c>
      <c r="C302" s="9">
        <f>IF(ISBLANK('Base de datos'!J301),1,2)</f>
        <v>1</v>
      </c>
      <c r="D302" s="9">
        <f>'Base de datos'!G301</f>
        <v>0.5</v>
      </c>
      <c r="E302" s="10" t="str">
        <f t="shared" si="4"/>
        <v xml:space="preserve">insert into config_taller (
	id_taller,
	id_producto,
	cod_agrupador,
	cantidad)
values (
	13,
	1007,
	1,
	0.5);
</v>
      </c>
    </row>
    <row r="303" spans="1:5" ht="115.5" x14ac:dyDescent="0.35">
      <c r="A303" s="9">
        <f>'Base de datos'!K302</f>
        <v>1033</v>
      </c>
      <c r="B303" s="9">
        <f>'Base de datos'!L302</f>
        <v>14</v>
      </c>
      <c r="C303" s="9">
        <f>IF(ISBLANK('Base de datos'!J302),1,2)</f>
        <v>1</v>
      </c>
      <c r="D303" s="9">
        <f>'Base de datos'!G302</f>
        <v>0.15</v>
      </c>
      <c r="E303" s="10" t="str">
        <f t="shared" si="4"/>
        <v xml:space="preserve">insert into config_taller (
	id_taller,
	id_producto,
	cod_agrupador,
	cantidad)
values (
	14,
	1033,
	1,
	0.15);
</v>
      </c>
    </row>
    <row r="304" spans="1:5" ht="115.5" x14ac:dyDescent="0.35">
      <c r="A304" s="9">
        <f>'Base de datos'!K303</f>
        <v>1179</v>
      </c>
      <c r="B304" s="9">
        <f>'Base de datos'!L303</f>
        <v>14</v>
      </c>
      <c r="C304" s="9">
        <f>IF(ISBLANK('Base de datos'!J303),1,2)</f>
        <v>1</v>
      </c>
      <c r="D304" s="9">
        <f>'Base de datos'!G303</f>
        <v>0.5</v>
      </c>
      <c r="E304" s="10" t="str">
        <f t="shared" si="4"/>
        <v xml:space="preserve">insert into config_taller (
	id_taller,
	id_producto,
	cod_agrupador,
	cantidad)
values (
	14,
	1179,
	1,
	0.5);
</v>
      </c>
    </row>
    <row r="305" spans="1:5" ht="115.5" x14ac:dyDescent="0.35">
      <c r="A305" s="9">
        <f>'Base de datos'!K304</f>
        <v>1699</v>
      </c>
      <c r="B305" s="9">
        <f>'Base de datos'!L304</f>
        <v>14</v>
      </c>
      <c r="C305" s="9">
        <f>IF(ISBLANK('Base de datos'!J304),1,2)</f>
        <v>1</v>
      </c>
      <c r="D305" s="9">
        <f>'Base de datos'!G304</f>
        <v>1</v>
      </c>
      <c r="E305" s="10" t="str">
        <f t="shared" si="4"/>
        <v xml:space="preserve">insert into config_taller (
	id_taller,
	id_producto,
	cod_agrupador,
	cantidad)
values (
	14,
	1699,
	1,
	1);
</v>
      </c>
    </row>
    <row r="306" spans="1:5" ht="115.5" x14ac:dyDescent="0.35">
      <c r="A306" s="9">
        <f>'Base de datos'!K305</f>
        <v>1398</v>
      </c>
      <c r="B306" s="9">
        <f>'Base de datos'!L305</f>
        <v>14</v>
      </c>
      <c r="C306" s="9">
        <f>IF(ISBLANK('Base de datos'!J305),1,2)</f>
        <v>1</v>
      </c>
      <c r="D306" s="9">
        <f>'Base de datos'!G305</f>
        <v>1</v>
      </c>
      <c r="E306" s="10" t="str">
        <f t="shared" si="4"/>
        <v xml:space="preserve">insert into config_taller (
	id_taller,
	id_producto,
	cod_agrupador,
	cantidad)
values (
	14,
	1398,
	1,
	1);
</v>
      </c>
    </row>
    <row r="307" spans="1:5" ht="115.5" x14ac:dyDescent="0.35">
      <c r="A307" s="9">
        <f>'Base de datos'!K306</f>
        <v>1416</v>
      </c>
      <c r="B307" s="9">
        <f>'Base de datos'!L306</f>
        <v>14</v>
      </c>
      <c r="C307" s="9">
        <f>IF(ISBLANK('Base de datos'!J306),1,2)</f>
        <v>1</v>
      </c>
      <c r="D307" s="9">
        <f>'Base de datos'!G306</f>
        <v>1</v>
      </c>
      <c r="E307" s="10" t="str">
        <f t="shared" si="4"/>
        <v xml:space="preserve">insert into config_taller (
	id_taller,
	id_producto,
	cod_agrupador,
	cantidad)
values (
	14,
	1416,
	1,
	1);
</v>
      </c>
    </row>
    <row r="308" spans="1:5" ht="115.5" x14ac:dyDescent="0.35">
      <c r="A308" s="9">
        <f>'Base de datos'!K307</f>
        <v>1430</v>
      </c>
      <c r="B308" s="9">
        <f>'Base de datos'!L307</f>
        <v>14</v>
      </c>
      <c r="C308" s="9">
        <f>IF(ISBLANK('Base de datos'!J307),1,2)</f>
        <v>1</v>
      </c>
      <c r="D308" s="9">
        <f>'Base de datos'!G307</f>
        <v>1</v>
      </c>
      <c r="E308" s="10" t="str">
        <f t="shared" si="4"/>
        <v xml:space="preserve">insert into config_taller (
	id_taller,
	id_producto,
	cod_agrupador,
	cantidad)
values (
	14,
	1430,
	1,
	1);
</v>
      </c>
    </row>
    <row r="309" spans="1:5" ht="115.5" x14ac:dyDescent="0.35">
      <c r="A309" s="9">
        <f>'Base de datos'!K308</f>
        <v>396</v>
      </c>
      <c r="B309" s="9">
        <f>'Base de datos'!L308</f>
        <v>14</v>
      </c>
      <c r="C309" s="9">
        <f>IF(ISBLANK('Base de datos'!J308),1,2)</f>
        <v>1</v>
      </c>
      <c r="D309" s="9">
        <f>'Base de datos'!G308</f>
        <v>0.1</v>
      </c>
      <c r="E309" s="10" t="str">
        <f t="shared" si="4"/>
        <v xml:space="preserve">insert into config_taller (
	id_taller,
	id_producto,
	cod_agrupador,
	cantidad)
values (
	14,
	396,
	1,
	0.1);
</v>
      </c>
    </row>
    <row r="310" spans="1:5" ht="115.5" x14ac:dyDescent="0.35">
      <c r="A310" s="9">
        <f>'Base de datos'!K309</f>
        <v>945</v>
      </c>
      <c r="B310" s="9">
        <f>'Base de datos'!L309</f>
        <v>14</v>
      </c>
      <c r="C310" s="9">
        <f>IF(ISBLANK('Base de datos'!J309),1,2)</f>
        <v>1</v>
      </c>
      <c r="D310" s="9">
        <f>'Base de datos'!G309</f>
        <v>2</v>
      </c>
      <c r="E310" s="10" t="str">
        <f t="shared" si="4"/>
        <v xml:space="preserve">insert into config_taller (
	id_taller,
	id_producto,
	cod_agrupador,
	cantidad)
values (
	14,
	945,
	1,
	2);
</v>
      </c>
    </row>
    <row r="311" spans="1:5" ht="115.5" x14ac:dyDescent="0.35">
      <c r="A311" s="9">
        <f>'Base de datos'!K310</f>
        <v>1056</v>
      </c>
      <c r="B311" s="9">
        <f>'Base de datos'!L310</f>
        <v>14</v>
      </c>
      <c r="C311" s="9">
        <f>IF(ISBLANK('Base de datos'!J310),1,2)</f>
        <v>1</v>
      </c>
      <c r="D311" s="9">
        <f>'Base de datos'!G310</f>
        <v>0.1</v>
      </c>
      <c r="E311" s="10" t="str">
        <f t="shared" si="4"/>
        <v xml:space="preserve">insert into config_taller (
	id_taller,
	id_producto,
	cod_agrupador,
	cantidad)
values (
	14,
	1056,
	1,
	0.1);
</v>
      </c>
    </row>
    <row r="312" spans="1:5" ht="115.5" x14ac:dyDescent="0.35">
      <c r="A312" s="9">
        <f>'Base de datos'!K311</f>
        <v>1060</v>
      </c>
      <c r="B312" s="9">
        <f>'Base de datos'!L311</f>
        <v>14</v>
      </c>
      <c r="C312" s="9">
        <f>IF(ISBLANK('Base de datos'!J311),1,2)</f>
        <v>1</v>
      </c>
      <c r="D312" s="9">
        <f>'Base de datos'!G311</f>
        <v>0.1</v>
      </c>
      <c r="E312" s="10" t="str">
        <f t="shared" si="4"/>
        <v xml:space="preserve">insert into config_taller (
	id_taller,
	id_producto,
	cod_agrupador,
	cantidad)
values (
	14,
	1060,
	1,
	0.1);
</v>
      </c>
    </row>
    <row r="313" spans="1:5" ht="115.5" x14ac:dyDescent="0.35">
      <c r="A313" s="9">
        <f>'Base de datos'!K312</f>
        <v>1140</v>
      </c>
      <c r="B313" s="9">
        <f>'Base de datos'!L312</f>
        <v>14</v>
      </c>
      <c r="C313" s="9">
        <f>IF(ISBLANK('Base de datos'!J312),1,2)</f>
        <v>1</v>
      </c>
      <c r="D313" s="9">
        <f>'Base de datos'!G312</f>
        <v>3</v>
      </c>
      <c r="E313" s="10" t="str">
        <f t="shared" si="4"/>
        <v xml:space="preserve">insert into config_taller (
	id_taller,
	id_producto,
	cod_agrupador,
	cantidad)
values (
	14,
	1140,
	1,
	3);
</v>
      </c>
    </row>
    <row r="314" spans="1:5" ht="115.5" x14ac:dyDescent="0.35">
      <c r="A314" s="9">
        <f>'Base de datos'!K313</f>
        <v>258</v>
      </c>
      <c r="B314" s="9">
        <f>'Base de datos'!L313</f>
        <v>14</v>
      </c>
      <c r="C314" s="9">
        <f>IF(ISBLANK('Base de datos'!J313),1,2)</f>
        <v>1</v>
      </c>
      <c r="D314" s="9">
        <f>'Base de datos'!G313</f>
        <v>30</v>
      </c>
      <c r="E314" s="10" t="str">
        <f t="shared" si="4"/>
        <v xml:space="preserve">insert into config_taller (
	id_taller,
	id_producto,
	cod_agrupador,
	cantidad)
values (
	14,
	258,
	1,
	30);
</v>
      </c>
    </row>
    <row r="315" spans="1:5" ht="115.5" x14ac:dyDescent="0.35">
      <c r="A315" s="9">
        <f>'Base de datos'!K314</f>
        <v>1115</v>
      </c>
      <c r="B315" s="9">
        <f>'Base de datos'!L314</f>
        <v>14</v>
      </c>
      <c r="C315" s="9">
        <f>IF(ISBLANK('Base de datos'!J314),1,2)</f>
        <v>1</v>
      </c>
      <c r="D315" s="9">
        <f>'Base de datos'!G314</f>
        <v>1</v>
      </c>
      <c r="E315" s="10" t="str">
        <f t="shared" si="4"/>
        <v xml:space="preserve">insert into config_taller (
	id_taller,
	id_producto,
	cod_agrupador,
	cantidad)
values (
	14,
	1115,
	1,
	1);
</v>
      </c>
    </row>
    <row r="316" spans="1:5" ht="115.5" x14ac:dyDescent="0.35">
      <c r="A316" s="9">
        <f>'Base de datos'!K315</f>
        <v>1579</v>
      </c>
      <c r="B316" s="9">
        <f>'Base de datos'!L315</f>
        <v>14</v>
      </c>
      <c r="C316" s="9">
        <f>IF(ISBLANK('Base de datos'!J315),1,2)</f>
        <v>1</v>
      </c>
      <c r="D316" s="9">
        <f>'Base de datos'!G315</f>
        <v>30</v>
      </c>
      <c r="E316" s="10" t="str">
        <f t="shared" si="4"/>
        <v xml:space="preserve">insert into config_taller (
	id_taller,
	id_producto,
	cod_agrupador,
	cantidad)
values (
	14,
	1579,
	1,
	30);
</v>
      </c>
    </row>
    <row r="317" spans="1:5" ht="115.5" x14ac:dyDescent="0.35">
      <c r="A317" s="9">
        <f>'Base de datos'!K316</f>
        <v>1007</v>
      </c>
      <c r="B317" s="9">
        <f>'Base de datos'!L316</f>
        <v>14</v>
      </c>
      <c r="C317" s="9">
        <f>IF(ISBLANK('Base de datos'!J316),1,2)</f>
        <v>1</v>
      </c>
      <c r="D317" s="9">
        <f>'Base de datos'!G316</f>
        <v>0.25</v>
      </c>
      <c r="E317" s="10" t="str">
        <f t="shared" si="4"/>
        <v xml:space="preserve">insert into config_taller (
	id_taller,
	id_producto,
	cod_agrupador,
	cantidad)
values (
	14,
	1007,
	1,
	0.25);
</v>
      </c>
    </row>
    <row r="318" spans="1:5" ht="115.5" x14ac:dyDescent="0.35">
      <c r="A318" s="9">
        <f>'Base de datos'!K317</f>
        <v>658</v>
      </c>
      <c r="B318" s="9">
        <f>'Base de datos'!L317</f>
        <v>14</v>
      </c>
      <c r="C318" s="9">
        <f>IF(ISBLANK('Base de datos'!J317),1,2)</f>
        <v>1</v>
      </c>
      <c r="D318" s="9">
        <f>'Base de datos'!G317</f>
        <v>1</v>
      </c>
      <c r="E318" s="10" t="str">
        <f t="shared" si="4"/>
        <v xml:space="preserve">insert into config_taller (
	id_taller,
	id_producto,
	cod_agrupador,
	cantidad)
values (
	14,
	658,
	1,
	1);
</v>
      </c>
    </row>
    <row r="319" spans="1:5" ht="115.5" x14ac:dyDescent="0.35">
      <c r="A319" s="9">
        <f>'Base de datos'!K318</f>
        <v>745</v>
      </c>
      <c r="B319" s="9">
        <f>'Base de datos'!L318</f>
        <v>14</v>
      </c>
      <c r="C319" s="9">
        <f>IF(ISBLANK('Base de datos'!J318),1,2)</f>
        <v>1</v>
      </c>
      <c r="D319" s="9">
        <f>'Base de datos'!G318</f>
        <v>0.5</v>
      </c>
      <c r="E319" s="10" t="str">
        <f t="shared" si="4"/>
        <v xml:space="preserve">insert into config_taller (
	id_taller,
	id_producto,
	cod_agrupador,
	cantidad)
values (
	14,
	745,
	1,
	0.5);
</v>
      </c>
    </row>
    <row r="320" spans="1:5" ht="115.5" x14ac:dyDescent="0.35">
      <c r="A320" s="9">
        <f>'Base de datos'!K319</f>
        <v>828</v>
      </c>
      <c r="B320" s="9">
        <f>'Base de datos'!L319</f>
        <v>14</v>
      </c>
      <c r="C320" s="9">
        <f>IF(ISBLANK('Base de datos'!J319),1,2)</f>
        <v>1</v>
      </c>
      <c r="D320" s="9">
        <f>'Base de datos'!G319</f>
        <v>0.5</v>
      </c>
      <c r="E320" s="10" t="str">
        <f t="shared" si="4"/>
        <v xml:space="preserve">insert into config_taller (
	id_taller,
	id_producto,
	cod_agrupador,
	cantidad)
values (
	14,
	828,
	1,
	0.5);
</v>
      </c>
    </row>
    <row r="321" spans="1:5" ht="115.5" x14ac:dyDescent="0.35">
      <c r="A321" s="9">
        <f>'Base de datos'!K320</f>
        <v>852</v>
      </c>
      <c r="B321" s="9">
        <f>'Base de datos'!L320</f>
        <v>14</v>
      </c>
      <c r="C321" s="9">
        <f>IF(ISBLANK('Base de datos'!J320),1,2)</f>
        <v>1</v>
      </c>
      <c r="D321" s="9">
        <f>'Base de datos'!G320</f>
        <v>1</v>
      </c>
      <c r="E321" s="10" t="str">
        <f t="shared" si="4"/>
        <v xml:space="preserve">insert into config_taller (
	id_taller,
	id_producto,
	cod_agrupador,
	cantidad)
values (
	14,
	852,
	1,
	1);
</v>
      </c>
    </row>
    <row r="322" spans="1:5" ht="115.5" x14ac:dyDescent="0.35">
      <c r="A322" s="9">
        <f>'Base de datos'!K321</f>
        <v>1334</v>
      </c>
      <c r="B322" s="9">
        <f>'Base de datos'!L321</f>
        <v>14</v>
      </c>
      <c r="C322" s="9">
        <f>IF(ISBLANK('Base de datos'!J321),1,2)</f>
        <v>1</v>
      </c>
      <c r="D322" s="9">
        <f>'Base de datos'!G321</f>
        <v>1</v>
      </c>
      <c r="E322" s="10" t="str">
        <f t="shared" si="4"/>
        <v xml:space="preserve">insert into config_taller (
	id_taller,
	id_producto,
	cod_agrupador,
	cantidad)
values (
	14,
	1334,
	1,
	1);
</v>
      </c>
    </row>
    <row r="323" spans="1:5" ht="115.5" x14ac:dyDescent="0.35">
      <c r="A323" s="9">
        <f>'Base de datos'!K322</f>
        <v>1717</v>
      </c>
      <c r="B323" s="9">
        <f>'Base de datos'!L322</f>
        <v>14</v>
      </c>
      <c r="C323" s="9">
        <f>IF(ISBLANK('Base de datos'!J322),1,2)</f>
        <v>1</v>
      </c>
      <c r="D323" s="9">
        <f>'Base de datos'!G322</f>
        <v>2</v>
      </c>
      <c r="E323" s="10" t="str">
        <f t="shared" si="4"/>
        <v xml:space="preserve">insert into config_taller (
	id_taller,
	id_producto,
	cod_agrupador,
	cantidad)
values (
	14,
	1717,
	1,
	2);
</v>
      </c>
    </row>
    <row r="324" spans="1:5" ht="115.5" x14ac:dyDescent="0.35">
      <c r="A324" s="9">
        <f>'Base de datos'!K323</f>
        <v>1754</v>
      </c>
      <c r="B324" s="9">
        <f>'Base de datos'!L323</f>
        <v>14</v>
      </c>
      <c r="C324" s="9">
        <f>IF(ISBLANK('Base de datos'!J323),1,2)</f>
        <v>1</v>
      </c>
      <c r="D324" s="9">
        <f>'Base de datos'!G323</f>
        <v>1</v>
      </c>
      <c r="E324" s="10" t="str">
        <f t="shared" ref="E324:E387" si="5">"insert into "&amp;$B$1&amp;" ("&amp;CHAR(10)&amp;
CHAR(9)&amp;$B$2&amp;","&amp;CHAR(10)&amp;
CHAR(9)&amp;$A$2&amp;","&amp;CHAR(10)&amp;
CHAR(9)&amp;$C$2&amp;","&amp;CHAR(10)&amp;
CHAR(9)&amp;$D$2&amp;")"&amp;CHAR(10)&amp;
"values ("&amp;CHAR(10)&amp;
CHAR(9)&amp;B324&amp;","&amp;CHAR(10)&amp;
CHAR(9)&amp;A324&amp;","&amp;CHAR(10)&amp;
CHAR(9)&amp;C324&amp;","&amp;CHAR(10)&amp;
CHAR(9)&amp;D324&amp;");"&amp;CHAR(10)</f>
        <v xml:space="preserve">insert into config_taller (
	id_taller,
	id_producto,
	cod_agrupador,
	cantidad)
values (
	14,
	1754,
	1,
	1);
</v>
      </c>
    </row>
    <row r="325" spans="1:5" ht="115.5" x14ac:dyDescent="0.35">
      <c r="A325" s="9">
        <f>'Base de datos'!K324</f>
        <v>258</v>
      </c>
      <c r="B325" s="9">
        <f>'Base de datos'!L324</f>
        <v>15</v>
      </c>
      <c r="C325" s="9">
        <f>IF(ISBLANK('Base de datos'!J324),1,2)</f>
        <v>1</v>
      </c>
      <c r="D325" s="9">
        <f>'Base de datos'!G324</f>
        <v>30</v>
      </c>
      <c r="E325" s="10" t="str">
        <f t="shared" si="5"/>
        <v xml:space="preserve">insert into config_taller (
	id_taller,
	id_producto,
	cod_agrupador,
	cantidad)
values (
	15,
	258,
	1,
	30);
</v>
      </c>
    </row>
    <row r="326" spans="1:5" ht="115.5" x14ac:dyDescent="0.35">
      <c r="A326" s="9">
        <f>'Base de datos'!K325</f>
        <v>1033</v>
      </c>
      <c r="B326" s="9">
        <f>'Base de datos'!L325</f>
        <v>15</v>
      </c>
      <c r="C326" s="9">
        <f>IF(ISBLANK('Base de datos'!J325),1,2)</f>
        <v>1</v>
      </c>
      <c r="D326" s="9">
        <f>'Base de datos'!G325</f>
        <v>0.15</v>
      </c>
      <c r="E326" s="10" t="str">
        <f t="shared" si="5"/>
        <v xml:space="preserve">insert into config_taller (
	id_taller,
	id_producto,
	cod_agrupador,
	cantidad)
values (
	15,
	1033,
	1,
	0.15);
</v>
      </c>
    </row>
    <row r="327" spans="1:5" ht="115.5" x14ac:dyDescent="0.35">
      <c r="A327" s="9">
        <f>'Base de datos'!K326</f>
        <v>1179</v>
      </c>
      <c r="B327" s="9">
        <f>'Base de datos'!L326</f>
        <v>15</v>
      </c>
      <c r="C327" s="9">
        <f>IF(ISBLANK('Base de datos'!J326),1,2)</f>
        <v>1</v>
      </c>
      <c r="D327" s="9">
        <f>'Base de datos'!G326</f>
        <v>0.5</v>
      </c>
      <c r="E327" s="10" t="str">
        <f t="shared" si="5"/>
        <v xml:space="preserve">insert into config_taller (
	id_taller,
	id_producto,
	cod_agrupador,
	cantidad)
values (
	15,
	1179,
	1,
	0.5);
</v>
      </c>
    </row>
    <row r="328" spans="1:5" ht="115.5" x14ac:dyDescent="0.35">
      <c r="A328" s="9">
        <f>'Base de datos'!K327</f>
        <v>1699</v>
      </c>
      <c r="B328" s="9">
        <f>'Base de datos'!L327</f>
        <v>15</v>
      </c>
      <c r="C328" s="9">
        <f>IF(ISBLANK('Base de datos'!J327),1,2)</f>
        <v>1</v>
      </c>
      <c r="D328" s="9">
        <f>'Base de datos'!G327</f>
        <v>1</v>
      </c>
      <c r="E328" s="10" t="str">
        <f t="shared" si="5"/>
        <v xml:space="preserve">insert into config_taller (
	id_taller,
	id_producto,
	cod_agrupador,
	cantidad)
values (
	15,
	1699,
	1,
	1);
</v>
      </c>
    </row>
    <row r="329" spans="1:5" ht="115.5" x14ac:dyDescent="0.35">
      <c r="A329" s="9">
        <f>'Base de datos'!K328</f>
        <v>1397</v>
      </c>
      <c r="B329" s="9">
        <f>'Base de datos'!L328</f>
        <v>15</v>
      </c>
      <c r="C329" s="9">
        <f>IF(ISBLANK('Base de datos'!J328),1,2)</f>
        <v>1</v>
      </c>
      <c r="D329" s="9">
        <f>'Base de datos'!G328</f>
        <v>1</v>
      </c>
      <c r="E329" s="10" t="str">
        <f t="shared" si="5"/>
        <v xml:space="preserve">insert into config_taller (
	id_taller,
	id_producto,
	cod_agrupador,
	cantidad)
values (
	15,
	1397,
	1,
	1);
</v>
      </c>
    </row>
    <row r="330" spans="1:5" ht="115.5" x14ac:dyDescent="0.35">
      <c r="A330" s="9">
        <f>'Base de datos'!K329</f>
        <v>1428</v>
      </c>
      <c r="B330" s="9">
        <f>'Base de datos'!L329</f>
        <v>15</v>
      </c>
      <c r="C330" s="9">
        <f>IF(ISBLANK('Base de datos'!J329),1,2)</f>
        <v>1</v>
      </c>
      <c r="D330" s="9">
        <f>'Base de datos'!G329</f>
        <v>0.5</v>
      </c>
      <c r="E330" s="10" t="str">
        <f t="shared" si="5"/>
        <v xml:space="preserve">insert into config_taller (
	id_taller,
	id_producto,
	cod_agrupador,
	cantidad)
values (
	15,
	1428,
	1,
	0.5);
</v>
      </c>
    </row>
    <row r="331" spans="1:5" ht="115.5" x14ac:dyDescent="0.35">
      <c r="A331" s="9">
        <f>'Base de datos'!K330</f>
        <v>1427</v>
      </c>
      <c r="B331" s="9">
        <f>'Base de datos'!L330</f>
        <v>15</v>
      </c>
      <c r="C331" s="9">
        <f>IF(ISBLANK('Base de datos'!J330),1,2)</f>
        <v>1</v>
      </c>
      <c r="D331" s="9">
        <f>'Base de datos'!G330</f>
        <v>1</v>
      </c>
      <c r="E331" s="10" t="str">
        <f t="shared" si="5"/>
        <v xml:space="preserve">insert into config_taller (
	id_taller,
	id_producto,
	cod_agrupador,
	cantidad)
values (
	15,
	1427,
	1,
	1);
</v>
      </c>
    </row>
    <row r="332" spans="1:5" ht="115.5" x14ac:dyDescent="0.35">
      <c r="A332" s="9">
        <f>'Base de datos'!K331</f>
        <v>396</v>
      </c>
      <c r="B332" s="9">
        <f>'Base de datos'!L331</f>
        <v>15</v>
      </c>
      <c r="C332" s="9">
        <f>IF(ISBLANK('Base de datos'!J331),1,2)</f>
        <v>1</v>
      </c>
      <c r="D332" s="9">
        <f>'Base de datos'!G331</f>
        <v>0.1</v>
      </c>
      <c r="E332" s="10" t="str">
        <f t="shared" si="5"/>
        <v xml:space="preserve">insert into config_taller (
	id_taller,
	id_producto,
	cod_agrupador,
	cantidad)
values (
	15,
	396,
	1,
	0.1);
</v>
      </c>
    </row>
    <row r="333" spans="1:5" ht="115.5" x14ac:dyDescent="0.35">
      <c r="A333" s="9">
        <f>'Base de datos'!K332</f>
        <v>945</v>
      </c>
      <c r="B333" s="9">
        <f>'Base de datos'!L332</f>
        <v>15</v>
      </c>
      <c r="C333" s="9">
        <f>IF(ISBLANK('Base de datos'!J332),1,2)</f>
        <v>1</v>
      </c>
      <c r="D333" s="9">
        <f>'Base de datos'!G332</f>
        <v>2</v>
      </c>
      <c r="E333" s="10" t="str">
        <f t="shared" si="5"/>
        <v xml:space="preserve">insert into config_taller (
	id_taller,
	id_producto,
	cod_agrupador,
	cantidad)
values (
	15,
	945,
	1,
	2);
</v>
      </c>
    </row>
    <row r="334" spans="1:5" ht="115.5" x14ac:dyDescent="0.35">
      <c r="A334" s="9">
        <f>'Base de datos'!K333</f>
        <v>1056</v>
      </c>
      <c r="B334" s="9">
        <f>'Base de datos'!L333</f>
        <v>15</v>
      </c>
      <c r="C334" s="9">
        <f>IF(ISBLANK('Base de datos'!J333),1,2)</f>
        <v>1</v>
      </c>
      <c r="D334" s="9">
        <f>'Base de datos'!G333</f>
        <v>0.1</v>
      </c>
      <c r="E334" s="10" t="str">
        <f t="shared" si="5"/>
        <v xml:space="preserve">insert into config_taller (
	id_taller,
	id_producto,
	cod_agrupador,
	cantidad)
values (
	15,
	1056,
	1,
	0.1);
</v>
      </c>
    </row>
    <row r="335" spans="1:5" ht="115.5" x14ac:dyDescent="0.35">
      <c r="A335" s="9">
        <f>'Base de datos'!K334</f>
        <v>1060</v>
      </c>
      <c r="B335" s="9">
        <f>'Base de datos'!L334</f>
        <v>15</v>
      </c>
      <c r="C335" s="9">
        <f>IF(ISBLANK('Base de datos'!J334),1,2)</f>
        <v>1</v>
      </c>
      <c r="D335" s="9">
        <f>'Base de datos'!G334</f>
        <v>0.1</v>
      </c>
      <c r="E335" s="10" t="str">
        <f t="shared" si="5"/>
        <v xml:space="preserve">insert into config_taller (
	id_taller,
	id_producto,
	cod_agrupador,
	cantidad)
values (
	15,
	1060,
	1,
	0.1);
</v>
      </c>
    </row>
    <row r="336" spans="1:5" ht="115.5" x14ac:dyDescent="0.35">
      <c r="A336" s="9">
        <f>'Base de datos'!K335</f>
        <v>1140</v>
      </c>
      <c r="B336" s="9">
        <f>'Base de datos'!L335</f>
        <v>15</v>
      </c>
      <c r="C336" s="9">
        <f>IF(ISBLANK('Base de datos'!J335),1,2)</f>
        <v>1</v>
      </c>
      <c r="D336" s="9">
        <f>'Base de datos'!G335</f>
        <v>3</v>
      </c>
      <c r="E336" s="10" t="str">
        <f t="shared" si="5"/>
        <v xml:space="preserve">insert into config_taller (
	id_taller,
	id_producto,
	cod_agrupador,
	cantidad)
values (
	15,
	1140,
	1,
	3);
</v>
      </c>
    </row>
    <row r="337" spans="1:5" ht="115.5" x14ac:dyDescent="0.35">
      <c r="A337" s="9">
        <f>'Base de datos'!K336</f>
        <v>1579</v>
      </c>
      <c r="B337" s="9">
        <f>'Base de datos'!L336</f>
        <v>15</v>
      </c>
      <c r="C337" s="9">
        <f>IF(ISBLANK('Base de datos'!J336),1,2)</f>
        <v>1</v>
      </c>
      <c r="D337" s="9">
        <f>'Base de datos'!G336</f>
        <v>20</v>
      </c>
      <c r="E337" s="10" t="str">
        <f t="shared" si="5"/>
        <v xml:space="preserve">insert into config_taller (
	id_taller,
	id_producto,
	cod_agrupador,
	cantidad)
values (
	15,
	1579,
	1,
	20);
</v>
      </c>
    </row>
    <row r="338" spans="1:5" ht="115.5" x14ac:dyDescent="0.35">
      <c r="A338" s="9">
        <f>'Base de datos'!K337</f>
        <v>895</v>
      </c>
      <c r="B338" s="9">
        <f>'Base de datos'!L337</f>
        <v>15</v>
      </c>
      <c r="C338" s="9">
        <f>IF(ISBLANK('Base de datos'!J337),1,2)</f>
        <v>1</v>
      </c>
      <c r="D338" s="9">
        <f>'Base de datos'!G337</f>
        <v>1</v>
      </c>
      <c r="E338" s="10" t="str">
        <f t="shared" si="5"/>
        <v xml:space="preserve">insert into config_taller (
	id_taller,
	id_producto,
	cod_agrupador,
	cantidad)
values (
	15,
	895,
	1,
	1);
</v>
      </c>
    </row>
    <row r="339" spans="1:5" ht="115.5" x14ac:dyDescent="0.35">
      <c r="A339" s="9">
        <f>'Base de datos'!K338</f>
        <v>1007</v>
      </c>
      <c r="B339" s="9">
        <f>'Base de datos'!L338</f>
        <v>15</v>
      </c>
      <c r="C339" s="9">
        <f>IF(ISBLANK('Base de datos'!J338),1,2)</f>
        <v>1</v>
      </c>
      <c r="D339" s="9">
        <f>'Base de datos'!G338</f>
        <v>0.25</v>
      </c>
      <c r="E339" s="10" t="str">
        <f t="shared" si="5"/>
        <v xml:space="preserve">insert into config_taller (
	id_taller,
	id_producto,
	cod_agrupador,
	cantidad)
values (
	15,
	1007,
	1,
	0.25);
</v>
      </c>
    </row>
    <row r="340" spans="1:5" ht="115.5" x14ac:dyDescent="0.35">
      <c r="A340" s="9">
        <f>'Base de datos'!K339</f>
        <v>156</v>
      </c>
      <c r="B340" s="9">
        <f>'Base de datos'!L339</f>
        <v>15</v>
      </c>
      <c r="C340" s="9">
        <f>IF(ISBLANK('Base de datos'!J339),1,2)</f>
        <v>1</v>
      </c>
      <c r="D340" s="9">
        <f>'Base de datos'!G339</f>
        <v>0.5</v>
      </c>
      <c r="E340" s="10" t="str">
        <f t="shared" si="5"/>
        <v xml:space="preserve">insert into config_taller (
	id_taller,
	id_producto,
	cod_agrupador,
	cantidad)
values (
	15,
	156,
	1,
	0.5);
</v>
      </c>
    </row>
    <row r="341" spans="1:5" ht="115.5" x14ac:dyDescent="0.35">
      <c r="A341" s="9">
        <f>'Base de datos'!K340</f>
        <v>736</v>
      </c>
      <c r="B341" s="9">
        <f>'Base de datos'!L340</f>
        <v>15</v>
      </c>
      <c r="C341" s="9">
        <f>IF(ISBLANK('Base de datos'!J340),1,2)</f>
        <v>1</v>
      </c>
      <c r="D341" s="9">
        <f>'Base de datos'!G340</f>
        <v>0.5</v>
      </c>
      <c r="E341" s="10" t="str">
        <f t="shared" si="5"/>
        <v xml:space="preserve">insert into config_taller (
	id_taller,
	id_producto,
	cod_agrupador,
	cantidad)
values (
	15,
	736,
	1,
	0.5);
</v>
      </c>
    </row>
    <row r="342" spans="1:5" ht="115.5" x14ac:dyDescent="0.35">
      <c r="A342" s="9">
        <f>'Base de datos'!K341</f>
        <v>1334</v>
      </c>
      <c r="B342" s="9">
        <f>'Base de datos'!L341</f>
        <v>15</v>
      </c>
      <c r="C342" s="9">
        <f>IF(ISBLANK('Base de datos'!J341),1,2)</f>
        <v>1</v>
      </c>
      <c r="D342" s="9">
        <f>'Base de datos'!G341</f>
        <v>0.5</v>
      </c>
      <c r="E342" s="10" t="str">
        <f t="shared" si="5"/>
        <v xml:space="preserve">insert into config_taller (
	id_taller,
	id_producto,
	cod_agrupador,
	cantidad)
values (
	15,
	1334,
	1,
	0.5);
</v>
      </c>
    </row>
    <row r="343" spans="1:5" ht="115.5" x14ac:dyDescent="0.35">
      <c r="A343" s="9">
        <f>'Base de datos'!K342</f>
        <v>1727</v>
      </c>
      <c r="B343" s="9">
        <f>'Base de datos'!L342</f>
        <v>15</v>
      </c>
      <c r="C343" s="9">
        <f>IF(ISBLANK('Base de datos'!J342),1,2)</f>
        <v>1</v>
      </c>
      <c r="D343" s="9">
        <f>'Base de datos'!G342</f>
        <v>1</v>
      </c>
      <c r="E343" s="10" t="str">
        <f t="shared" si="5"/>
        <v xml:space="preserve">insert into config_taller (
	id_taller,
	id_producto,
	cod_agrupador,
	cantidad)
values (
	15,
	1727,
	1,
	1);
</v>
      </c>
    </row>
    <row r="344" spans="1:5" ht="115.5" x14ac:dyDescent="0.35">
      <c r="A344" s="9">
        <f>'Base de datos'!K343</f>
        <v>1730</v>
      </c>
      <c r="B344" s="9">
        <f>'Base de datos'!L343</f>
        <v>15</v>
      </c>
      <c r="C344" s="9">
        <f>IF(ISBLANK('Base de datos'!J343),1,2)</f>
        <v>1</v>
      </c>
      <c r="D344" s="9">
        <f>'Base de datos'!G343</f>
        <v>1</v>
      </c>
      <c r="E344" s="10" t="str">
        <f t="shared" si="5"/>
        <v xml:space="preserve">insert into config_taller (
	id_taller,
	id_producto,
	cod_agrupador,
	cantidad)
values (
	15,
	1730,
	1,
	1);
</v>
      </c>
    </row>
    <row r="345" spans="1:5" ht="115.5" x14ac:dyDescent="0.35">
      <c r="A345" s="9">
        <f>'Base de datos'!K344</f>
        <v>1737</v>
      </c>
      <c r="B345" s="9">
        <f>'Base de datos'!L344</f>
        <v>15</v>
      </c>
      <c r="C345" s="9">
        <f>IF(ISBLANK('Base de datos'!J344),1,2)</f>
        <v>1</v>
      </c>
      <c r="D345" s="9">
        <f>'Base de datos'!G344</f>
        <v>1</v>
      </c>
      <c r="E345" s="10" t="str">
        <f t="shared" si="5"/>
        <v xml:space="preserve">insert into config_taller (
	id_taller,
	id_producto,
	cod_agrupador,
	cantidad)
values (
	15,
	1737,
	1,
	1);
</v>
      </c>
    </row>
    <row r="346" spans="1:5" ht="115.5" x14ac:dyDescent="0.35">
      <c r="A346" s="9">
        <f>'Base de datos'!K345</f>
        <v>1738</v>
      </c>
      <c r="B346" s="9">
        <f>'Base de datos'!L345</f>
        <v>15</v>
      </c>
      <c r="C346" s="9">
        <f>IF(ISBLANK('Base de datos'!J345),1,2)</f>
        <v>1</v>
      </c>
      <c r="D346" s="9">
        <f>'Base de datos'!G345</f>
        <v>1</v>
      </c>
      <c r="E346" s="10" t="str">
        <f t="shared" si="5"/>
        <v xml:space="preserve">insert into config_taller (
	id_taller,
	id_producto,
	cod_agrupador,
	cantidad)
values (
	15,
	1738,
	1,
	1);
</v>
      </c>
    </row>
    <row r="347" spans="1:5" ht="115.5" x14ac:dyDescent="0.35">
      <c r="A347" s="9">
        <f>'Base de datos'!K346</f>
        <v>1179</v>
      </c>
      <c r="B347" s="9">
        <f>'Base de datos'!L346</f>
        <v>16</v>
      </c>
      <c r="C347" s="9">
        <f>IF(ISBLANK('Base de datos'!J346),1,2)</f>
        <v>1</v>
      </c>
      <c r="D347" s="9">
        <f>'Base de datos'!G346</f>
        <v>0.5</v>
      </c>
      <c r="E347" s="10" t="str">
        <f t="shared" si="5"/>
        <v xml:space="preserve">insert into config_taller (
	id_taller,
	id_producto,
	cod_agrupador,
	cantidad)
values (
	16,
	1179,
	1,
	0.5);
</v>
      </c>
    </row>
    <row r="348" spans="1:5" ht="115.5" x14ac:dyDescent="0.35">
      <c r="A348" s="9">
        <f>'Base de datos'!K347</f>
        <v>1698</v>
      </c>
      <c r="B348" s="9">
        <f>'Base de datos'!L347</f>
        <v>16</v>
      </c>
      <c r="C348" s="9">
        <f>IF(ISBLANK('Base de datos'!J347),1,2)</f>
        <v>1</v>
      </c>
      <c r="D348" s="9">
        <f>'Base de datos'!G347</f>
        <v>1</v>
      </c>
      <c r="E348" s="10" t="str">
        <f t="shared" si="5"/>
        <v xml:space="preserve">insert into config_taller (
	id_taller,
	id_producto,
	cod_agrupador,
	cantidad)
values (
	16,
	1698,
	1,
	1);
</v>
      </c>
    </row>
    <row r="349" spans="1:5" ht="115.5" x14ac:dyDescent="0.35">
      <c r="A349" s="9">
        <f>'Base de datos'!K348</f>
        <v>1402</v>
      </c>
      <c r="B349" s="9">
        <f>'Base de datos'!L348</f>
        <v>16</v>
      </c>
      <c r="C349" s="9">
        <f>IF(ISBLANK('Base de datos'!J348),1,2)</f>
        <v>1</v>
      </c>
      <c r="D349" s="9">
        <f>'Base de datos'!G348</f>
        <v>0.5</v>
      </c>
      <c r="E349" s="10" t="str">
        <f t="shared" si="5"/>
        <v xml:space="preserve">insert into config_taller (
	id_taller,
	id_producto,
	cod_agrupador,
	cantidad)
values (
	16,
	1402,
	1,
	0.5);
</v>
      </c>
    </row>
    <row r="350" spans="1:5" ht="115.5" x14ac:dyDescent="0.35">
      <c r="A350" s="9">
        <f>'Base de datos'!K349</f>
        <v>1416</v>
      </c>
      <c r="B350" s="9">
        <f>'Base de datos'!L349</f>
        <v>16</v>
      </c>
      <c r="C350" s="9">
        <f>IF(ISBLANK('Base de datos'!J349),1,2)</f>
        <v>1</v>
      </c>
      <c r="D350" s="9">
        <f>'Base de datos'!G349</f>
        <v>0.5</v>
      </c>
      <c r="E350" s="10" t="str">
        <f t="shared" si="5"/>
        <v xml:space="preserve">insert into config_taller (
	id_taller,
	id_producto,
	cod_agrupador,
	cantidad)
values (
	16,
	1416,
	1,
	0.5);
</v>
      </c>
    </row>
    <row r="351" spans="1:5" ht="115.5" x14ac:dyDescent="0.35">
      <c r="A351" s="9">
        <f>'Base de datos'!K350</f>
        <v>1417</v>
      </c>
      <c r="B351" s="9">
        <f>'Base de datos'!L350</f>
        <v>16</v>
      </c>
      <c r="C351" s="9">
        <f>IF(ISBLANK('Base de datos'!J350),1,2)</f>
        <v>1</v>
      </c>
      <c r="D351" s="9">
        <f>'Base de datos'!G350</f>
        <v>1</v>
      </c>
      <c r="E351" s="10" t="str">
        <f t="shared" si="5"/>
        <v xml:space="preserve">insert into config_taller (
	id_taller,
	id_producto,
	cod_agrupador,
	cantidad)
values (
	16,
	1417,
	1,
	1);
</v>
      </c>
    </row>
    <row r="352" spans="1:5" ht="115.5" x14ac:dyDescent="0.35">
      <c r="A352" s="9">
        <f>'Base de datos'!K351</f>
        <v>1426</v>
      </c>
      <c r="B352" s="9">
        <f>'Base de datos'!L351</f>
        <v>16</v>
      </c>
      <c r="C352" s="9">
        <f>IF(ISBLANK('Base de datos'!J351),1,2)</f>
        <v>1</v>
      </c>
      <c r="D352" s="9">
        <f>'Base de datos'!G351</f>
        <v>1</v>
      </c>
      <c r="E352" s="10" t="str">
        <f t="shared" si="5"/>
        <v xml:space="preserve">insert into config_taller (
	id_taller,
	id_producto,
	cod_agrupador,
	cantidad)
values (
	16,
	1426,
	1,
	1);
</v>
      </c>
    </row>
    <row r="353" spans="1:5" ht="115.5" x14ac:dyDescent="0.35">
      <c r="A353" s="9">
        <f>'Base de datos'!K352</f>
        <v>396</v>
      </c>
      <c r="B353" s="9">
        <f>'Base de datos'!L352</f>
        <v>16</v>
      </c>
      <c r="C353" s="9">
        <f>IF(ISBLANK('Base de datos'!J352),1,2)</f>
        <v>1</v>
      </c>
      <c r="D353" s="9">
        <f>'Base de datos'!G352</f>
        <v>0.1</v>
      </c>
      <c r="E353" s="10" t="str">
        <f t="shared" si="5"/>
        <v xml:space="preserve">insert into config_taller (
	id_taller,
	id_producto,
	cod_agrupador,
	cantidad)
values (
	16,
	396,
	1,
	0.1);
</v>
      </c>
    </row>
    <row r="354" spans="1:5" ht="115.5" x14ac:dyDescent="0.35">
      <c r="A354" s="9">
        <f>'Base de datos'!K353</f>
        <v>945</v>
      </c>
      <c r="B354" s="9">
        <f>'Base de datos'!L353</f>
        <v>16</v>
      </c>
      <c r="C354" s="9">
        <f>IF(ISBLANK('Base de datos'!J353),1,2)</f>
        <v>1</v>
      </c>
      <c r="D354" s="9">
        <f>'Base de datos'!G353</f>
        <v>2</v>
      </c>
      <c r="E354" s="10" t="str">
        <f t="shared" si="5"/>
        <v xml:space="preserve">insert into config_taller (
	id_taller,
	id_producto,
	cod_agrupador,
	cantidad)
values (
	16,
	945,
	1,
	2);
</v>
      </c>
    </row>
    <row r="355" spans="1:5" ht="115.5" x14ac:dyDescent="0.35">
      <c r="A355" s="9">
        <f>'Base de datos'!K354</f>
        <v>1056</v>
      </c>
      <c r="B355" s="9">
        <f>'Base de datos'!L354</f>
        <v>16</v>
      </c>
      <c r="C355" s="9">
        <f>IF(ISBLANK('Base de datos'!J354),1,2)</f>
        <v>1</v>
      </c>
      <c r="D355" s="9">
        <f>'Base de datos'!G354</f>
        <v>0.1</v>
      </c>
      <c r="E355" s="10" t="str">
        <f t="shared" si="5"/>
        <v xml:space="preserve">insert into config_taller (
	id_taller,
	id_producto,
	cod_agrupador,
	cantidad)
values (
	16,
	1056,
	1,
	0.1);
</v>
      </c>
    </row>
    <row r="356" spans="1:5" ht="115.5" x14ac:dyDescent="0.35">
      <c r="A356" s="9">
        <f>'Base de datos'!K355</f>
        <v>1060</v>
      </c>
      <c r="B356" s="9">
        <f>'Base de datos'!L355</f>
        <v>16</v>
      </c>
      <c r="C356" s="9">
        <f>IF(ISBLANK('Base de datos'!J355),1,2)</f>
        <v>1</v>
      </c>
      <c r="D356" s="9">
        <f>'Base de datos'!G355</f>
        <v>0.15</v>
      </c>
      <c r="E356" s="10" t="str">
        <f t="shared" si="5"/>
        <v xml:space="preserve">insert into config_taller (
	id_taller,
	id_producto,
	cod_agrupador,
	cantidad)
values (
	16,
	1060,
	1,
	0.15);
</v>
      </c>
    </row>
    <row r="357" spans="1:5" ht="115.5" x14ac:dyDescent="0.35">
      <c r="A357" s="9">
        <f>'Base de datos'!K356</f>
        <v>258</v>
      </c>
      <c r="B357" s="9">
        <f>'Base de datos'!L356</f>
        <v>16</v>
      </c>
      <c r="C357" s="9">
        <f>IF(ISBLANK('Base de datos'!J356),1,2)</f>
        <v>1</v>
      </c>
      <c r="D357" s="9">
        <f>'Base de datos'!G356</f>
        <v>30</v>
      </c>
      <c r="E357" s="10" t="str">
        <f t="shared" si="5"/>
        <v xml:space="preserve">insert into config_taller (
	id_taller,
	id_producto,
	cod_agrupador,
	cantidad)
values (
	16,
	258,
	1,
	30);
</v>
      </c>
    </row>
    <row r="358" spans="1:5" ht="115.5" x14ac:dyDescent="0.35">
      <c r="A358" s="9">
        <f>'Base de datos'!K357</f>
        <v>1579</v>
      </c>
      <c r="B358" s="9">
        <f>'Base de datos'!L357</f>
        <v>16</v>
      </c>
      <c r="C358" s="9">
        <f>IF(ISBLANK('Base de datos'!J357),1,2)</f>
        <v>1</v>
      </c>
      <c r="D358" s="9">
        <f>'Base de datos'!G357</f>
        <v>30</v>
      </c>
      <c r="E358" s="10" t="str">
        <f t="shared" si="5"/>
        <v xml:space="preserve">insert into config_taller (
	id_taller,
	id_producto,
	cod_agrupador,
	cantidad)
values (
	16,
	1579,
	1,
	30);
</v>
      </c>
    </row>
    <row r="359" spans="1:5" ht="115.5" x14ac:dyDescent="0.35">
      <c r="A359" s="9">
        <f>'Base de datos'!K358</f>
        <v>895</v>
      </c>
      <c r="B359" s="9">
        <f>'Base de datos'!L358</f>
        <v>16</v>
      </c>
      <c r="C359" s="9">
        <f>IF(ISBLANK('Base de datos'!J358),1,2)</f>
        <v>1</v>
      </c>
      <c r="D359" s="9">
        <f>'Base de datos'!G358</f>
        <v>1</v>
      </c>
      <c r="E359" s="10" t="str">
        <f t="shared" si="5"/>
        <v xml:space="preserve">insert into config_taller (
	id_taller,
	id_producto,
	cod_agrupador,
	cantidad)
values (
	16,
	895,
	1,
	1);
</v>
      </c>
    </row>
    <row r="360" spans="1:5" ht="115.5" x14ac:dyDescent="0.35">
      <c r="A360" s="9">
        <f>'Base de datos'!K359</f>
        <v>1007</v>
      </c>
      <c r="B360" s="9">
        <f>'Base de datos'!L359</f>
        <v>16</v>
      </c>
      <c r="C360" s="9">
        <f>IF(ISBLANK('Base de datos'!J359),1,2)</f>
        <v>1</v>
      </c>
      <c r="D360" s="9">
        <f>'Base de datos'!G359</f>
        <v>0.25</v>
      </c>
      <c r="E360" s="10" t="str">
        <f t="shared" si="5"/>
        <v xml:space="preserve">insert into config_taller (
	id_taller,
	id_producto,
	cod_agrupador,
	cantidad)
values (
	16,
	1007,
	1,
	0.25);
</v>
      </c>
    </row>
    <row r="361" spans="1:5" ht="115.5" x14ac:dyDescent="0.35">
      <c r="A361" s="9">
        <f>'Base de datos'!K360</f>
        <v>655</v>
      </c>
      <c r="B361" s="9">
        <f>'Base de datos'!L360</f>
        <v>16</v>
      </c>
      <c r="C361" s="9">
        <f>IF(ISBLANK('Base de datos'!J360),1,2)</f>
        <v>1</v>
      </c>
      <c r="D361" s="9">
        <f>'Base de datos'!G360</f>
        <v>1</v>
      </c>
      <c r="E361" s="10" t="str">
        <f t="shared" si="5"/>
        <v xml:space="preserve">insert into config_taller (
	id_taller,
	id_producto,
	cod_agrupador,
	cantidad)
values (
	16,
	655,
	1,
	1);
</v>
      </c>
    </row>
    <row r="362" spans="1:5" ht="115.5" x14ac:dyDescent="0.35">
      <c r="A362" s="9">
        <f>'Base de datos'!K361</f>
        <v>658</v>
      </c>
      <c r="B362" s="9">
        <f>'Base de datos'!L361</f>
        <v>16</v>
      </c>
      <c r="C362" s="9">
        <f>IF(ISBLANK('Base de datos'!J361),1,2)</f>
        <v>1</v>
      </c>
      <c r="D362" s="9">
        <f>'Base de datos'!G361</f>
        <v>1</v>
      </c>
      <c r="E362" s="10" t="str">
        <f t="shared" si="5"/>
        <v xml:space="preserve">insert into config_taller (
	id_taller,
	id_producto,
	cod_agrupador,
	cantidad)
values (
	16,
	658,
	1,
	1);
</v>
      </c>
    </row>
    <row r="363" spans="1:5" ht="115.5" x14ac:dyDescent="0.35">
      <c r="A363" s="9">
        <f>'Base de datos'!K362</f>
        <v>828</v>
      </c>
      <c r="B363" s="9">
        <f>'Base de datos'!L362</f>
        <v>16</v>
      </c>
      <c r="C363" s="9">
        <f>IF(ISBLANK('Base de datos'!J362),1,2)</f>
        <v>1</v>
      </c>
      <c r="D363" s="9">
        <f>'Base de datos'!G362</f>
        <v>0.5</v>
      </c>
      <c r="E363" s="10" t="str">
        <f t="shared" si="5"/>
        <v xml:space="preserve">insert into config_taller (
	id_taller,
	id_producto,
	cod_agrupador,
	cantidad)
values (
	16,
	828,
	1,
	0.5);
</v>
      </c>
    </row>
    <row r="364" spans="1:5" ht="115.5" x14ac:dyDescent="0.35">
      <c r="A364" s="9">
        <f>'Base de datos'!K363</f>
        <v>1513</v>
      </c>
      <c r="B364" s="9">
        <f>'Base de datos'!L363</f>
        <v>16</v>
      </c>
      <c r="C364" s="9">
        <f>IF(ISBLANK('Base de datos'!J363),1,2)</f>
        <v>1</v>
      </c>
      <c r="D364" s="9">
        <f>'Base de datos'!G363</f>
        <v>0.5</v>
      </c>
      <c r="E364" s="10" t="str">
        <f t="shared" si="5"/>
        <v xml:space="preserve">insert into config_taller (
	id_taller,
	id_producto,
	cod_agrupador,
	cantidad)
values (
	16,
	1513,
	1,
	0.5);
</v>
      </c>
    </row>
    <row r="365" spans="1:5" ht="115.5" x14ac:dyDescent="0.35">
      <c r="A365" s="9">
        <f>'Base de datos'!K364</f>
        <v>1718</v>
      </c>
      <c r="B365" s="9">
        <f>'Base de datos'!L364</f>
        <v>16</v>
      </c>
      <c r="C365" s="9">
        <f>IF(ISBLANK('Base de datos'!J364),1,2)</f>
        <v>1</v>
      </c>
      <c r="D365" s="9">
        <f>'Base de datos'!G364</f>
        <v>1</v>
      </c>
      <c r="E365" s="10" t="str">
        <f t="shared" si="5"/>
        <v xml:space="preserve">insert into config_taller (
	id_taller,
	id_producto,
	cod_agrupador,
	cantidad)
values (
	16,
	1718,
	1,
	1);
</v>
      </c>
    </row>
    <row r="366" spans="1:5" ht="115.5" x14ac:dyDescent="0.35">
      <c r="A366" s="9">
        <f>'Base de datos'!K365</f>
        <v>1720</v>
      </c>
      <c r="B366" s="9">
        <f>'Base de datos'!L365</f>
        <v>16</v>
      </c>
      <c r="C366" s="9">
        <f>IF(ISBLANK('Base de datos'!J365),1,2)</f>
        <v>1</v>
      </c>
      <c r="D366" s="9">
        <f>'Base de datos'!G365</f>
        <v>1</v>
      </c>
      <c r="E366" s="10" t="str">
        <f t="shared" si="5"/>
        <v xml:space="preserve">insert into config_taller (
	id_taller,
	id_producto,
	cod_agrupador,
	cantidad)
values (
	16,
	1720,
	1,
	1);
</v>
      </c>
    </row>
    <row r="367" spans="1:5" ht="115.5" x14ac:dyDescent="0.35">
      <c r="A367" s="9">
        <f>'Base de datos'!K366</f>
        <v>1721</v>
      </c>
      <c r="B367" s="9">
        <f>'Base de datos'!L366</f>
        <v>16</v>
      </c>
      <c r="C367" s="9">
        <f>IF(ISBLANK('Base de datos'!J366),1,2)</f>
        <v>1</v>
      </c>
      <c r="D367" s="9">
        <f>'Base de datos'!G366</f>
        <v>1</v>
      </c>
      <c r="E367" s="10" t="str">
        <f t="shared" si="5"/>
        <v xml:space="preserve">insert into config_taller (
	id_taller,
	id_producto,
	cod_agrupador,
	cantidad)
values (
	16,
	1721,
	1,
	1);
</v>
      </c>
    </row>
    <row r="368" spans="1:5" ht="115.5" x14ac:dyDescent="0.35">
      <c r="A368" s="9">
        <f>'Base de datos'!K367</f>
        <v>253</v>
      </c>
      <c r="B368" s="9">
        <f>'Base de datos'!L367</f>
        <v>17</v>
      </c>
      <c r="C368" s="9">
        <f>IF(ISBLANK('Base de datos'!J367),1,2)</f>
        <v>1</v>
      </c>
      <c r="D368" s="9">
        <f>'Base de datos'!G367</f>
        <v>1</v>
      </c>
      <c r="E368" s="10" t="str">
        <f t="shared" si="5"/>
        <v xml:space="preserve">insert into config_taller (
	id_taller,
	id_producto,
	cod_agrupador,
	cantidad)
values (
	17,
	253,
	1,
	1);
</v>
      </c>
    </row>
    <row r="369" spans="1:5" ht="115.5" x14ac:dyDescent="0.35">
      <c r="A369" s="9">
        <f>'Base de datos'!K368</f>
        <v>881</v>
      </c>
      <c r="B369" s="9">
        <f>'Base de datos'!L368</f>
        <v>17</v>
      </c>
      <c r="C369" s="9">
        <f>IF(ISBLANK('Base de datos'!J368),1,2)</f>
        <v>1</v>
      </c>
      <c r="D369" s="9">
        <f>'Base de datos'!G368</f>
        <v>0.05</v>
      </c>
      <c r="E369" s="10" t="str">
        <f t="shared" si="5"/>
        <v xml:space="preserve">insert into config_taller (
	id_taller,
	id_producto,
	cod_agrupador,
	cantidad)
values (
	17,
	881,
	1,
	0.05);
</v>
      </c>
    </row>
    <row r="370" spans="1:5" ht="115.5" x14ac:dyDescent="0.35">
      <c r="A370" s="9">
        <f>'Base de datos'!K369</f>
        <v>1503</v>
      </c>
      <c r="B370" s="9">
        <f>'Base de datos'!L369</f>
        <v>17</v>
      </c>
      <c r="C370" s="9">
        <f>IF(ISBLANK('Base de datos'!J369),1,2)</f>
        <v>1</v>
      </c>
      <c r="D370" s="9">
        <f>'Base de datos'!G369</f>
        <v>0.5</v>
      </c>
      <c r="E370" s="10" t="str">
        <f t="shared" si="5"/>
        <v xml:space="preserve">insert into config_taller (
	id_taller,
	id_producto,
	cod_agrupador,
	cantidad)
values (
	17,
	1503,
	1,
	0.5);
</v>
      </c>
    </row>
    <row r="371" spans="1:5" ht="115.5" x14ac:dyDescent="0.35">
      <c r="A371" s="9">
        <f>'Base de datos'!K370</f>
        <v>1594</v>
      </c>
      <c r="B371" s="9">
        <f>'Base de datos'!L370</f>
        <v>17</v>
      </c>
      <c r="C371" s="9">
        <f>IF(ISBLANK('Base de datos'!J370),1,2)</f>
        <v>1</v>
      </c>
      <c r="D371" s="9">
        <f>'Base de datos'!G370</f>
        <v>1</v>
      </c>
      <c r="E371" s="10" t="str">
        <f t="shared" si="5"/>
        <v xml:space="preserve">insert into config_taller (
	id_taller,
	id_producto,
	cod_agrupador,
	cantidad)
values (
	17,
	1594,
	1,
	1);
</v>
      </c>
    </row>
    <row r="372" spans="1:5" ht="115.5" x14ac:dyDescent="0.35">
      <c r="A372" s="9">
        <f>'Base de datos'!K371</f>
        <v>1667</v>
      </c>
      <c r="B372" s="9">
        <f>'Base de datos'!L371</f>
        <v>17</v>
      </c>
      <c r="C372" s="9">
        <f>IF(ISBLANK('Base de datos'!J371),1,2)</f>
        <v>1</v>
      </c>
      <c r="D372" s="9">
        <f>'Base de datos'!G371</f>
        <v>1</v>
      </c>
      <c r="E372" s="10" t="str">
        <f t="shared" si="5"/>
        <v xml:space="preserve">insert into config_taller (
	id_taller,
	id_producto,
	cod_agrupador,
	cantidad)
values (
	17,
	1667,
	1,
	1);
</v>
      </c>
    </row>
    <row r="373" spans="1:5" ht="115.5" x14ac:dyDescent="0.35">
      <c r="A373" s="9">
        <f>'Base de datos'!K372</f>
        <v>259</v>
      </c>
      <c r="B373" s="9">
        <f>'Base de datos'!L372</f>
        <v>17</v>
      </c>
      <c r="C373" s="9">
        <f>IF(ISBLANK('Base de datos'!J372),1,2)</f>
        <v>1</v>
      </c>
      <c r="D373" s="9">
        <f>'Base de datos'!G372</f>
        <v>20</v>
      </c>
      <c r="E373" s="10" t="str">
        <f t="shared" si="5"/>
        <v xml:space="preserve">insert into config_taller (
	id_taller,
	id_producto,
	cod_agrupador,
	cantidad)
values (
	17,
	259,
	1,
	20);
</v>
      </c>
    </row>
    <row r="374" spans="1:5" ht="115.5" x14ac:dyDescent="0.35">
      <c r="A374" s="9">
        <f>'Base de datos'!K373</f>
        <v>270</v>
      </c>
      <c r="B374" s="9">
        <f>'Base de datos'!L373</f>
        <v>17</v>
      </c>
      <c r="C374" s="9">
        <f>IF(ISBLANK('Base de datos'!J373),1,2)</f>
        <v>1</v>
      </c>
      <c r="D374" s="9">
        <f>'Base de datos'!G373</f>
        <v>10</v>
      </c>
      <c r="E374" s="10" t="str">
        <f t="shared" si="5"/>
        <v xml:space="preserve">insert into config_taller (
	id_taller,
	id_producto,
	cod_agrupador,
	cantidad)
values (
	17,
	270,
	1,
	10);
</v>
      </c>
    </row>
    <row r="375" spans="1:5" ht="115.5" x14ac:dyDescent="0.35">
      <c r="A375" s="9">
        <f>'Base de datos'!K374</f>
        <v>253</v>
      </c>
      <c r="B375" s="9">
        <f>'Base de datos'!L374</f>
        <v>18</v>
      </c>
      <c r="C375" s="9">
        <f>IF(ISBLANK('Base de datos'!J374),1,2)</f>
        <v>1</v>
      </c>
      <c r="D375" s="9">
        <f>'Base de datos'!G374</f>
        <v>1</v>
      </c>
      <c r="E375" s="10" t="str">
        <f t="shared" si="5"/>
        <v xml:space="preserve">insert into config_taller (
	id_taller,
	id_producto,
	cod_agrupador,
	cantidad)
values (
	18,
	253,
	1,
	1);
</v>
      </c>
    </row>
    <row r="376" spans="1:5" ht="115.5" x14ac:dyDescent="0.35">
      <c r="A376" s="9">
        <f>'Base de datos'!K375</f>
        <v>1503</v>
      </c>
      <c r="B376" s="9">
        <f>'Base de datos'!L375</f>
        <v>18</v>
      </c>
      <c r="C376" s="9">
        <f>IF(ISBLANK('Base de datos'!J375),1,2)</f>
        <v>1</v>
      </c>
      <c r="D376" s="9">
        <f>'Base de datos'!G375</f>
        <v>0.5</v>
      </c>
      <c r="E376" s="10" t="str">
        <f t="shared" si="5"/>
        <v xml:space="preserve">insert into config_taller (
	id_taller,
	id_producto,
	cod_agrupador,
	cantidad)
values (
	18,
	1503,
	1,
	0.5);
</v>
      </c>
    </row>
    <row r="377" spans="1:5" ht="115.5" x14ac:dyDescent="0.35">
      <c r="A377" s="9">
        <f>'Base de datos'!K376</f>
        <v>1578</v>
      </c>
      <c r="B377" s="9">
        <f>'Base de datos'!L376</f>
        <v>18</v>
      </c>
      <c r="C377" s="9">
        <f>IF(ISBLANK('Base de datos'!J376),1,2)</f>
        <v>1</v>
      </c>
      <c r="D377" s="9">
        <f>'Base de datos'!G376</f>
        <v>2.5</v>
      </c>
      <c r="E377" s="10" t="str">
        <f t="shared" si="5"/>
        <v xml:space="preserve">insert into config_taller (
	id_taller,
	id_producto,
	cod_agrupador,
	cantidad)
values (
	18,
	1578,
	1,
	2.5);
</v>
      </c>
    </row>
    <row r="378" spans="1:5" ht="115.5" x14ac:dyDescent="0.35">
      <c r="A378" s="9">
        <f>'Base de datos'!K377</f>
        <v>1689</v>
      </c>
      <c r="B378" s="9">
        <f>'Base de datos'!L377</f>
        <v>18</v>
      </c>
      <c r="C378" s="9">
        <f>IF(ISBLANK('Base de datos'!J377),1,2)</f>
        <v>1</v>
      </c>
      <c r="D378" s="9">
        <f>'Base de datos'!G377</f>
        <v>20</v>
      </c>
      <c r="E378" s="10" t="str">
        <f t="shared" si="5"/>
        <v xml:space="preserve">insert into config_taller (
	id_taller,
	id_producto,
	cod_agrupador,
	cantidad)
values (
	18,
	1689,
	1,
	20);
</v>
      </c>
    </row>
    <row r="379" spans="1:5" ht="115.5" x14ac:dyDescent="0.35">
      <c r="A379" s="9">
        <f>'Base de datos'!K378</f>
        <v>51</v>
      </c>
      <c r="B379" s="9">
        <f>'Base de datos'!L378</f>
        <v>18</v>
      </c>
      <c r="C379" s="9">
        <f>IF(ISBLANK('Base de datos'!J378),1,2)</f>
        <v>1</v>
      </c>
      <c r="D379" s="9">
        <f>'Base de datos'!G378</f>
        <v>3</v>
      </c>
      <c r="E379" s="10" t="str">
        <f t="shared" si="5"/>
        <v xml:space="preserve">insert into config_taller (
	id_taller,
	id_producto,
	cod_agrupador,
	cantidad)
values (
	18,
	51,
	1,
	3);
</v>
      </c>
    </row>
    <row r="380" spans="1:5" ht="115.5" x14ac:dyDescent="0.35">
      <c r="A380" s="9">
        <f>'Base de datos'!K379</f>
        <v>538</v>
      </c>
      <c r="B380" s="9">
        <f>'Base de datos'!L379</f>
        <v>18</v>
      </c>
      <c r="C380" s="9">
        <f>IF(ISBLANK('Base de datos'!J379),1,2)</f>
        <v>1</v>
      </c>
      <c r="D380" s="9">
        <f>'Base de datos'!G379</f>
        <v>0.3</v>
      </c>
      <c r="E380" s="10" t="str">
        <f t="shared" si="5"/>
        <v xml:space="preserve">insert into config_taller (
	id_taller,
	id_producto,
	cod_agrupador,
	cantidad)
values (
	18,
	538,
	1,
	0.3);
</v>
      </c>
    </row>
    <row r="381" spans="1:5" ht="115.5" x14ac:dyDescent="0.35">
      <c r="A381" s="9">
        <f>'Base de datos'!K380</f>
        <v>735</v>
      </c>
      <c r="B381" s="9">
        <f>'Base de datos'!L380</f>
        <v>18</v>
      </c>
      <c r="C381" s="9">
        <f>IF(ISBLANK('Base de datos'!J380),1,2)</f>
        <v>1</v>
      </c>
      <c r="D381" s="9">
        <f>'Base de datos'!G380</f>
        <v>0.3</v>
      </c>
      <c r="E381" s="10" t="str">
        <f t="shared" si="5"/>
        <v xml:space="preserve">insert into config_taller (
	id_taller,
	id_producto,
	cod_agrupador,
	cantidad)
values (
	18,
	735,
	1,
	0.3);
</v>
      </c>
    </row>
    <row r="382" spans="1:5" ht="115.5" x14ac:dyDescent="0.35">
      <c r="A382" s="9">
        <f>'Base de datos'!K381</f>
        <v>1329</v>
      </c>
      <c r="B382" s="9">
        <f>'Base de datos'!L381</f>
        <v>18</v>
      </c>
      <c r="C382" s="9">
        <f>IF(ISBLANK('Base de datos'!J381),1,2)</f>
        <v>1</v>
      </c>
      <c r="D382" s="9">
        <f>'Base de datos'!G381</f>
        <v>0.3</v>
      </c>
      <c r="E382" s="10" t="str">
        <f t="shared" si="5"/>
        <v xml:space="preserve">insert into config_taller (
	id_taller,
	id_producto,
	cod_agrupador,
	cantidad)
values (
	18,
	1329,
	1,
	0.3);
</v>
      </c>
    </row>
    <row r="383" spans="1:5" ht="115.5" x14ac:dyDescent="0.35">
      <c r="A383" s="9">
        <f>'Base de datos'!K382</f>
        <v>1507</v>
      </c>
      <c r="B383" s="9">
        <f>'Base de datos'!L382</f>
        <v>18</v>
      </c>
      <c r="C383" s="9">
        <f>IF(ISBLANK('Base de datos'!J382),1,2)</f>
        <v>1</v>
      </c>
      <c r="D383" s="9">
        <f>'Base de datos'!G382</f>
        <v>0.3</v>
      </c>
      <c r="E383" s="10" t="str">
        <f t="shared" si="5"/>
        <v xml:space="preserve">insert into config_taller (
	id_taller,
	id_producto,
	cod_agrupador,
	cantidad)
values (
	18,
	1507,
	1,
	0.3);
</v>
      </c>
    </row>
    <row r="384" spans="1:5" ht="115.5" x14ac:dyDescent="0.35">
      <c r="A384" s="9">
        <f>'Base de datos'!K383</f>
        <v>1509</v>
      </c>
      <c r="B384" s="9">
        <f>'Base de datos'!L383</f>
        <v>18</v>
      </c>
      <c r="C384" s="9">
        <f>IF(ISBLANK('Base de datos'!J383),1,2)</f>
        <v>1</v>
      </c>
      <c r="D384" s="9">
        <f>'Base de datos'!G383</f>
        <v>0.3</v>
      </c>
      <c r="E384" s="10" t="str">
        <f t="shared" si="5"/>
        <v xml:space="preserve">insert into config_taller (
	id_taller,
	id_producto,
	cod_agrupador,
	cantidad)
values (
	18,
	1509,
	1,
	0.3);
</v>
      </c>
    </row>
    <row r="385" spans="1:5" ht="115.5" x14ac:dyDescent="0.35">
      <c r="A385" s="9">
        <f>'Base de datos'!K384</f>
        <v>1626</v>
      </c>
      <c r="B385" s="9">
        <f>'Base de datos'!L384</f>
        <v>18</v>
      </c>
      <c r="C385" s="9">
        <f>IF(ISBLANK('Base de datos'!J384),1,2)</f>
        <v>1</v>
      </c>
      <c r="D385" s="9">
        <f>'Base de datos'!G384</f>
        <v>0.3</v>
      </c>
      <c r="E385" s="10" t="str">
        <f t="shared" si="5"/>
        <v xml:space="preserve">insert into config_taller (
	id_taller,
	id_producto,
	cod_agrupador,
	cantidad)
values (
	18,
	1626,
	1,
	0.3);
</v>
      </c>
    </row>
    <row r="386" spans="1:5" ht="115.5" x14ac:dyDescent="0.35">
      <c r="A386" s="9">
        <f>'Base de datos'!K385</f>
        <v>1630</v>
      </c>
      <c r="B386" s="9">
        <f>'Base de datos'!L385</f>
        <v>18</v>
      </c>
      <c r="C386" s="9">
        <f>IF(ISBLANK('Base de datos'!J385),1,2)</f>
        <v>1</v>
      </c>
      <c r="D386" s="9">
        <f>'Base de datos'!G385</f>
        <v>0.3</v>
      </c>
      <c r="E386" s="10" t="str">
        <f t="shared" si="5"/>
        <v xml:space="preserve">insert into config_taller (
	id_taller,
	id_producto,
	cod_agrupador,
	cantidad)
values (
	18,
	1630,
	1,
	0.3);
</v>
      </c>
    </row>
    <row r="387" spans="1:5" ht="115.5" x14ac:dyDescent="0.35">
      <c r="A387" s="9">
        <f>'Base de datos'!K386</f>
        <v>1761</v>
      </c>
      <c r="B387" s="9">
        <f>'Base de datos'!L386</f>
        <v>18</v>
      </c>
      <c r="C387" s="9">
        <f>IF(ISBLANK('Base de datos'!J386),1,2)</f>
        <v>1</v>
      </c>
      <c r="D387" s="9">
        <f>'Base de datos'!G386</f>
        <v>0.3</v>
      </c>
      <c r="E387" s="10" t="str">
        <f t="shared" si="5"/>
        <v xml:space="preserve">insert into config_taller (
	id_taller,
	id_producto,
	cod_agrupador,
	cantidad)
values (
	18,
	1761,
	1,
	0.3);
</v>
      </c>
    </row>
    <row r="388" spans="1:5" ht="115.5" x14ac:dyDescent="0.35">
      <c r="A388" s="9">
        <f>'Base de datos'!K387</f>
        <v>1765</v>
      </c>
      <c r="B388" s="9">
        <f>'Base de datos'!L387</f>
        <v>18</v>
      </c>
      <c r="C388" s="9">
        <f>IF(ISBLANK('Base de datos'!J387),1,2)</f>
        <v>1</v>
      </c>
      <c r="D388" s="9">
        <f>'Base de datos'!G387</f>
        <v>0.3</v>
      </c>
      <c r="E388" s="10" t="str">
        <f t="shared" ref="E388:E451" si="6">"insert into "&amp;$B$1&amp;" ("&amp;CHAR(10)&amp;
CHAR(9)&amp;$B$2&amp;","&amp;CHAR(10)&amp;
CHAR(9)&amp;$A$2&amp;","&amp;CHAR(10)&amp;
CHAR(9)&amp;$C$2&amp;","&amp;CHAR(10)&amp;
CHAR(9)&amp;$D$2&amp;")"&amp;CHAR(10)&amp;
"values ("&amp;CHAR(10)&amp;
CHAR(9)&amp;B388&amp;","&amp;CHAR(10)&amp;
CHAR(9)&amp;A388&amp;","&amp;CHAR(10)&amp;
CHAR(9)&amp;C388&amp;","&amp;CHAR(10)&amp;
CHAR(9)&amp;D388&amp;");"&amp;CHAR(10)</f>
        <v xml:space="preserve">insert into config_taller (
	id_taller,
	id_producto,
	cod_agrupador,
	cantidad)
values (
	18,
	1765,
	1,
	0.3);
</v>
      </c>
    </row>
    <row r="389" spans="1:5" ht="115.5" x14ac:dyDescent="0.35">
      <c r="A389" s="9">
        <f>'Base de datos'!K388</f>
        <v>1769</v>
      </c>
      <c r="B389" s="9">
        <f>'Base de datos'!L388</f>
        <v>18</v>
      </c>
      <c r="C389" s="9">
        <f>IF(ISBLANK('Base de datos'!J388),1,2)</f>
        <v>1</v>
      </c>
      <c r="D389" s="9">
        <f>'Base de datos'!G388</f>
        <v>0.3</v>
      </c>
      <c r="E389" s="10" t="str">
        <f t="shared" si="6"/>
        <v xml:space="preserve">insert into config_taller (
	id_taller,
	id_producto,
	cod_agrupador,
	cantidad)
values (
	18,
	1769,
	1,
	0.3);
</v>
      </c>
    </row>
    <row r="390" spans="1:5" ht="115.5" x14ac:dyDescent="0.35">
      <c r="A390" s="9">
        <f>'Base de datos'!K389</f>
        <v>719</v>
      </c>
      <c r="B390" s="9">
        <f>'Base de datos'!L389</f>
        <v>19</v>
      </c>
      <c r="C390" s="9">
        <f>IF(ISBLANK('Base de datos'!J389),1,2)</f>
        <v>1</v>
      </c>
      <c r="D390" s="9">
        <f>'Base de datos'!G389</f>
        <v>2</v>
      </c>
      <c r="E390" s="10" t="str">
        <f t="shared" si="6"/>
        <v xml:space="preserve">insert into config_taller (
	id_taller,
	id_producto,
	cod_agrupador,
	cantidad)
values (
	19,
	719,
	1,
	2);
</v>
      </c>
    </row>
    <row r="391" spans="1:5" ht="115.5" x14ac:dyDescent="0.35">
      <c r="A391" s="9">
        <f>'Base de datos'!K390</f>
        <v>253</v>
      </c>
      <c r="B391" s="9">
        <f>'Base de datos'!L390</f>
        <v>19</v>
      </c>
      <c r="C391" s="9">
        <f>IF(ISBLANK('Base de datos'!J390),1,2)</f>
        <v>1</v>
      </c>
      <c r="D391" s="9">
        <f>'Base de datos'!G390</f>
        <v>1</v>
      </c>
      <c r="E391" s="10" t="str">
        <f t="shared" si="6"/>
        <v xml:space="preserve">insert into config_taller (
	id_taller,
	id_producto,
	cod_agrupador,
	cantidad)
values (
	19,
	253,
	1,
	1);
</v>
      </c>
    </row>
    <row r="392" spans="1:5" ht="115.5" x14ac:dyDescent="0.35">
      <c r="A392" s="9">
        <f>'Base de datos'!K391</f>
        <v>881</v>
      </c>
      <c r="B392" s="9">
        <f>'Base de datos'!L391</f>
        <v>19</v>
      </c>
      <c r="C392" s="9">
        <f>IF(ISBLANK('Base de datos'!J391),1,2)</f>
        <v>1</v>
      </c>
      <c r="D392" s="9">
        <f>'Base de datos'!G391</f>
        <v>0.05</v>
      </c>
      <c r="E392" s="10" t="str">
        <f t="shared" si="6"/>
        <v xml:space="preserve">insert into config_taller (
	id_taller,
	id_producto,
	cod_agrupador,
	cantidad)
values (
	19,
	881,
	1,
	0.05);
</v>
      </c>
    </row>
    <row r="393" spans="1:5" ht="115.5" x14ac:dyDescent="0.35">
      <c r="A393" s="9">
        <f>'Base de datos'!K392</f>
        <v>1503</v>
      </c>
      <c r="B393" s="9">
        <f>'Base de datos'!L392</f>
        <v>19</v>
      </c>
      <c r="C393" s="9">
        <f>IF(ISBLANK('Base de datos'!J392),1,2)</f>
        <v>1</v>
      </c>
      <c r="D393" s="9">
        <f>'Base de datos'!G392</f>
        <v>0.5</v>
      </c>
      <c r="E393" s="10" t="str">
        <f t="shared" si="6"/>
        <v xml:space="preserve">insert into config_taller (
	id_taller,
	id_producto,
	cod_agrupador,
	cantidad)
values (
	19,
	1503,
	1,
	0.5);
</v>
      </c>
    </row>
    <row r="394" spans="1:5" ht="115.5" x14ac:dyDescent="0.35">
      <c r="A394" s="9">
        <f>'Base de datos'!K393</f>
        <v>1594</v>
      </c>
      <c r="B394" s="9">
        <f>'Base de datos'!L393</f>
        <v>19</v>
      </c>
      <c r="C394" s="9">
        <f>IF(ISBLANK('Base de datos'!J393),1,2)</f>
        <v>1</v>
      </c>
      <c r="D394" s="9">
        <f>'Base de datos'!G393</f>
        <v>1</v>
      </c>
      <c r="E394" s="10" t="str">
        <f t="shared" si="6"/>
        <v xml:space="preserve">insert into config_taller (
	id_taller,
	id_producto,
	cod_agrupador,
	cantidad)
values (
	19,
	1594,
	1,
	1);
</v>
      </c>
    </row>
    <row r="395" spans="1:5" ht="115.5" x14ac:dyDescent="0.35">
      <c r="A395" s="9">
        <f>'Base de datos'!K394</f>
        <v>1667</v>
      </c>
      <c r="B395" s="9">
        <f>'Base de datos'!L394</f>
        <v>19</v>
      </c>
      <c r="C395" s="9">
        <f>IF(ISBLANK('Base de datos'!J394),1,2)</f>
        <v>1</v>
      </c>
      <c r="D395" s="9">
        <f>'Base de datos'!G394</f>
        <v>1</v>
      </c>
      <c r="E395" s="10" t="str">
        <f t="shared" si="6"/>
        <v xml:space="preserve">insert into config_taller (
	id_taller,
	id_producto,
	cod_agrupador,
	cantidad)
values (
	19,
	1667,
	1,
	1);
</v>
      </c>
    </row>
    <row r="396" spans="1:5" ht="115.5" x14ac:dyDescent="0.35">
      <c r="A396" s="9">
        <f>'Base de datos'!K395</f>
        <v>1578</v>
      </c>
      <c r="B396" s="9">
        <f>'Base de datos'!L395</f>
        <v>19</v>
      </c>
      <c r="C396" s="9">
        <f>IF(ISBLANK('Base de datos'!J395),1,2)</f>
        <v>1</v>
      </c>
      <c r="D396" s="9">
        <f>'Base de datos'!G395</f>
        <v>0.5</v>
      </c>
      <c r="E396" s="10" t="str">
        <f t="shared" si="6"/>
        <v xml:space="preserve">insert into config_taller (
	id_taller,
	id_producto,
	cod_agrupador,
	cantidad)
values (
	19,
	1578,
	1,
	0.5);
</v>
      </c>
    </row>
    <row r="397" spans="1:5" ht="115.5" x14ac:dyDescent="0.35">
      <c r="A397" s="9">
        <f>'Base de datos'!K396</f>
        <v>1689</v>
      </c>
      <c r="B397" s="9">
        <f>'Base de datos'!L396</f>
        <v>19</v>
      </c>
      <c r="C397" s="9">
        <f>IF(ISBLANK('Base de datos'!J396),1,2)</f>
        <v>1</v>
      </c>
      <c r="D397" s="9">
        <f>'Base de datos'!G396</f>
        <v>20</v>
      </c>
      <c r="E397" s="10" t="str">
        <f t="shared" si="6"/>
        <v xml:space="preserve">insert into config_taller (
	id_taller,
	id_producto,
	cod_agrupador,
	cantidad)
values (
	19,
	1689,
	1,
	20);
</v>
      </c>
    </row>
    <row r="398" spans="1:5" ht="115.5" x14ac:dyDescent="0.35">
      <c r="A398" s="9">
        <f>'Base de datos'!K397</f>
        <v>51</v>
      </c>
      <c r="B398" s="9">
        <f>'Base de datos'!L397</f>
        <v>19</v>
      </c>
      <c r="C398" s="9">
        <f>IF(ISBLANK('Base de datos'!J397),1,2)</f>
        <v>1</v>
      </c>
      <c r="D398" s="9">
        <f>'Base de datos'!G397</f>
        <v>3</v>
      </c>
      <c r="E398" s="10" t="str">
        <f t="shared" si="6"/>
        <v xml:space="preserve">insert into config_taller (
	id_taller,
	id_producto,
	cod_agrupador,
	cantidad)
values (
	19,
	51,
	1,
	3);
</v>
      </c>
    </row>
    <row r="399" spans="1:5" ht="115.5" x14ac:dyDescent="0.35">
      <c r="A399" s="9">
        <f>'Base de datos'!K398</f>
        <v>140</v>
      </c>
      <c r="B399" s="9">
        <f>'Base de datos'!L398</f>
        <v>19</v>
      </c>
      <c r="C399" s="9">
        <f>IF(ISBLANK('Base de datos'!J398),1,2)</f>
        <v>1</v>
      </c>
      <c r="D399" s="9">
        <f>'Base de datos'!G398</f>
        <v>0.3</v>
      </c>
      <c r="E399" s="10" t="str">
        <f t="shared" si="6"/>
        <v xml:space="preserve">insert into config_taller (
	id_taller,
	id_producto,
	cod_agrupador,
	cantidad)
values (
	19,
	140,
	1,
	0.3);
</v>
      </c>
    </row>
    <row r="400" spans="1:5" ht="115.5" x14ac:dyDescent="0.35">
      <c r="A400" s="9">
        <f>'Base de datos'!K399</f>
        <v>351</v>
      </c>
      <c r="B400" s="9">
        <f>'Base de datos'!L399</f>
        <v>19</v>
      </c>
      <c r="C400" s="9">
        <f>IF(ISBLANK('Base de datos'!J399),1,2)</f>
        <v>1</v>
      </c>
      <c r="D400" s="9">
        <f>'Base de datos'!G399</f>
        <v>0.3</v>
      </c>
      <c r="E400" s="10" t="str">
        <f t="shared" si="6"/>
        <v xml:space="preserve">insert into config_taller (
	id_taller,
	id_producto,
	cod_agrupador,
	cantidad)
values (
	19,
	351,
	1,
	0.3);
</v>
      </c>
    </row>
    <row r="401" spans="1:5" ht="115.5" x14ac:dyDescent="0.35">
      <c r="A401" s="9">
        <f>'Base de datos'!K400</f>
        <v>478</v>
      </c>
      <c r="B401" s="9">
        <f>'Base de datos'!L400</f>
        <v>19</v>
      </c>
      <c r="C401" s="9">
        <f>IF(ISBLANK('Base de datos'!J400),1,2)</f>
        <v>1</v>
      </c>
      <c r="D401" s="9">
        <f>'Base de datos'!G400</f>
        <v>0.3</v>
      </c>
      <c r="E401" s="10" t="str">
        <f t="shared" si="6"/>
        <v xml:space="preserve">insert into config_taller (
	id_taller,
	id_producto,
	cod_agrupador,
	cantidad)
values (
	19,
	478,
	1,
	0.3);
</v>
      </c>
    </row>
    <row r="402" spans="1:5" ht="115.5" x14ac:dyDescent="0.35">
      <c r="A402" s="9">
        <f>'Base de datos'!K401</f>
        <v>838</v>
      </c>
      <c r="B402" s="9">
        <f>'Base de datos'!L401</f>
        <v>19</v>
      </c>
      <c r="C402" s="9">
        <f>IF(ISBLANK('Base de datos'!J401),1,2)</f>
        <v>1</v>
      </c>
      <c r="D402" s="9">
        <f>'Base de datos'!G401</f>
        <v>0.3</v>
      </c>
      <c r="E402" s="10" t="str">
        <f t="shared" si="6"/>
        <v xml:space="preserve">insert into config_taller (
	id_taller,
	id_producto,
	cod_agrupador,
	cantidad)
values (
	19,
	838,
	1,
	0.3);
</v>
      </c>
    </row>
    <row r="403" spans="1:5" ht="115.5" x14ac:dyDescent="0.35">
      <c r="A403" s="9">
        <f>'Base de datos'!K402</f>
        <v>1036</v>
      </c>
      <c r="B403" s="9">
        <f>'Base de datos'!L402</f>
        <v>19</v>
      </c>
      <c r="C403" s="9">
        <f>IF(ISBLANK('Base de datos'!J402),1,2)</f>
        <v>1</v>
      </c>
      <c r="D403" s="9">
        <f>'Base de datos'!G402</f>
        <v>0.3</v>
      </c>
      <c r="E403" s="10" t="str">
        <f t="shared" si="6"/>
        <v xml:space="preserve">insert into config_taller (
	id_taller,
	id_producto,
	cod_agrupador,
	cantidad)
values (
	19,
	1036,
	1,
	0.3);
</v>
      </c>
    </row>
    <row r="404" spans="1:5" ht="115.5" x14ac:dyDescent="0.35">
      <c r="A404" s="9">
        <f>'Base de datos'!K403</f>
        <v>1040</v>
      </c>
      <c r="B404" s="9">
        <f>'Base de datos'!L403</f>
        <v>19</v>
      </c>
      <c r="C404" s="9">
        <f>IF(ISBLANK('Base de datos'!J403),1,2)</f>
        <v>1</v>
      </c>
      <c r="D404" s="9">
        <f>'Base de datos'!G403</f>
        <v>0.3</v>
      </c>
      <c r="E404" s="10" t="str">
        <f t="shared" si="6"/>
        <v xml:space="preserve">insert into config_taller (
	id_taller,
	id_producto,
	cod_agrupador,
	cantidad)
values (
	19,
	1040,
	1,
	0.3);
</v>
      </c>
    </row>
    <row r="405" spans="1:5" ht="115.5" x14ac:dyDescent="0.35">
      <c r="A405" s="9">
        <f>'Base de datos'!K404</f>
        <v>1158</v>
      </c>
      <c r="B405" s="9">
        <f>'Base de datos'!L404</f>
        <v>19</v>
      </c>
      <c r="C405" s="9">
        <f>IF(ISBLANK('Base de datos'!J404),1,2)</f>
        <v>1</v>
      </c>
      <c r="D405" s="9">
        <f>'Base de datos'!G404</f>
        <v>0.3</v>
      </c>
      <c r="E405" s="10" t="str">
        <f t="shared" si="6"/>
        <v xml:space="preserve">insert into config_taller (
	id_taller,
	id_producto,
	cod_agrupador,
	cantidad)
values (
	19,
	1158,
	1,
	0.3);
</v>
      </c>
    </row>
    <row r="406" spans="1:5" ht="115.5" x14ac:dyDescent="0.35">
      <c r="A406" s="9">
        <f>'Base de datos'!K405</f>
        <v>719</v>
      </c>
      <c r="B406" s="9">
        <f>'Base de datos'!L405</f>
        <v>20</v>
      </c>
      <c r="C406" s="9">
        <f>IF(ISBLANK('Base de datos'!J405),1,2)</f>
        <v>1</v>
      </c>
      <c r="D406" s="9">
        <f>'Base de datos'!G405</f>
        <v>2</v>
      </c>
      <c r="E406" s="10" t="str">
        <f t="shared" si="6"/>
        <v xml:space="preserve">insert into config_taller (
	id_taller,
	id_producto,
	cod_agrupador,
	cantidad)
values (
	20,
	719,
	1,
	2);
</v>
      </c>
    </row>
    <row r="407" spans="1:5" ht="115.5" x14ac:dyDescent="0.35">
      <c r="A407" s="9">
        <f>'Base de datos'!K406</f>
        <v>253</v>
      </c>
      <c r="B407" s="9">
        <f>'Base de datos'!L406</f>
        <v>20</v>
      </c>
      <c r="C407" s="9">
        <f>IF(ISBLANK('Base de datos'!J406),1,2)</f>
        <v>1</v>
      </c>
      <c r="D407" s="9">
        <f>'Base de datos'!G406</f>
        <v>1</v>
      </c>
      <c r="E407" s="10" t="str">
        <f t="shared" si="6"/>
        <v xml:space="preserve">insert into config_taller (
	id_taller,
	id_producto,
	cod_agrupador,
	cantidad)
values (
	20,
	253,
	1,
	1);
</v>
      </c>
    </row>
    <row r="408" spans="1:5" ht="115.5" x14ac:dyDescent="0.35">
      <c r="A408" s="9">
        <f>'Base de datos'!K407</f>
        <v>1503</v>
      </c>
      <c r="B408" s="9">
        <f>'Base de datos'!L407</f>
        <v>20</v>
      </c>
      <c r="C408" s="9">
        <f>IF(ISBLANK('Base de datos'!J407),1,2)</f>
        <v>1</v>
      </c>
      <c r="D408" s="9">
        <f>'Base de datos'!G407</f>
        <v>0.5</v>
      </c>
      <c r="E408" s="10" t="str">
        <f t="shared" si="6"/>
        <v xml:space="preserve">insert into config_taller (
	id_taller,
	id_producto,
	cod_agrupador,
	cantidad)
values (
	20,
	1503,
	1,
	0.5);
</v>
      </c>
    </row>
    <row r="409" spans="1:5" ht="115.5" x14ac:dyDescent="0.35">
      <c r="A409" s="9">
        <f>'Base de datos'!K408</f>
        <v>1578</v>
      </c>
      <c r="B409" s="9">
        <f>'Base de datos'!L408</f>
        <v>20</v>
      </c>
      <c r="C409" s="9">
        <f>IF(ISBLANK('Base de datos'!J408),1,2)</f>
        <v>1</v>
      </c>
      <c r="D409" s="9">
        <f>'Base de datos'!G408</f>
        <v>0.5</v>
      </c>
      <c r="E409" s="10" t="str">
        <f t="shared" si="6"/>
        <v xml:space="preserve">insert into config_taller (
	id_taller,
	id_producto,
	cod_agrupador,
	cantidad)
values (
	20,
	1578,
	1,
	0.5);
</v>
      </c>
    </row>
    <row r="410" spans="1:5" ht="115.5" x14ac:dyDescent="0.35">
      <c r="A410" s="9">
        <f>'Base de datos'!K409</f>
        <v>1689</v>
      </c>
      <c r="B410" s="9">
        <f>'Base de datos'!L409</f>
        <v>20</v>
      </c>
      <c r="C410" s="9">
        <f>IF(ISBLANK('Base de datos'!J409),1,2)</f>
        <v>1</v>
      </c>
      <c r="D410" s="9">
        <f>'Base de datos'!G409</f>
        <v>20</v>
      </c>
      <c r="E410" s="10" t="str">
        <f t="shared" si="6"/>
        <v xml:space="preserve">insert into config_taller (
	id_taller,
	id_producto,
	cod_agrupador,
	cantidad)
values (
	20,
	1689,
	1,
	20);
</v>
      </c>
    </row>
    <row r="411" spans="1:5" x14ac:dyDescent="0.35">
      <c r="A411" s="9" t="e">
        <f>'Base de datos'!K410</f>
        <v>#N/A</v>
      </c>
      <c r="B411" s="9">
        <f>'Base de datos'!L410</f>
        <v>20</v>
      </c>
      <c r="C411" s="9">
        <f>IF(ISBLANK('Base de datos'!J410),1,2)</f>
        <v>1</v>
      </c>
      <c r="D411" s="9">
        <f>'Base de datos'!G410</f>
        <v>0.3</v>
      </c>
      <c r="E411" s="10" t="e">
        <f t="shared" si="6"/>
        <v>#N/A</v>
      </c>
    </row>
    <row r="412" spans="1:5" ht="115.5" x14ac:dyDescent="0.35">
      <c r="A412" s="9">
        <f>'Base de datos'!K411</f>
        <v>51</v>
      </c>
      <c r="B412" s="9">
        <f>'Base de datos'!L411</f>
        <v>20</v>
      </c>
      <c r="C412" s="9">
        <f>IF(ISBLANK('Base de datos'!J411),1,2)</f>
        <v>1</v>
      </c>
      <c r="D412" s="9">
        <f>'Base de datos'!G411</f>
        <v>3</v>
      </c>
      <c r="E412" s="10" t="str">
        <f t="shared" si="6"/>
        <v xml:space="preserve">insert into config_taller (
	id_taller,
	id_producto,
	cod_agrupador,
	cantidad)
values (
	20,
	51,
	1,
	3);
</v>
      </c>
    </row>
    <row r="413" spans="1:5" ht="115.5" x14ac:dyDescent="0.35">
      <c r="A413" s="9">
        <f>'Base de datos'!K412</f>
        <v>142</v>
      </c>
      <c r="B413" s="9">
        <f>'Base de datos'!L412</f>
        <v>20</v>
      </c>
      <c r="C413" s="9">
        <f>IF(ISBLANK('Base de datos'!J412),1,2)</f>
        <v>1</v>
      </c>
      <c r="D413" s="9">
        <f>'Base de datos'!G412</f>
        <v>0.3</v>
      </c>
      <c r="E413" s="10" t="str">
        <f t="shared" si="6"/>
        <v xml:space="preserve">insert into config_taller (
	id_taller,
	id_producto,
	cod_agrupador,
	cantidad)
values (
	20,
	142,
	1,
	0.3);
</v>
      </c>
    </row>
    <row r="414" spans="1:5" ht="115.5" x14ac:dyDescent="0.35">
      <c r="A414" s="9">
        <f>'Base de datos'!K413</f>
        <v>205</v>
      </c>
      <c r="B414" s="9">
        <f>'Base de datos'!L413</f>
        <v>20</v>
      </c>
      <c r="C414" s="9">
        <f>IF(ISBLANK('Base de datos'!J413),1,2)</f>
        <v>1</v>
      </c>
      <c r="D414" s="9">
        <f>'Base de datos'!G413</f>
        <v>0.3</v>
      </c>
      <c r="E414" s="10" t="str">
        <f t="shared" si="6"/>
        <v xml:space="preserve">insert into config_taller (
	id_taller,
	id_producto,
	cod_agrupador,
	cantidad)
values (
	20,
	205,
	1,
	0.3);
</v>
      </c>
    </row>
    <row r="415" spans="1:5" ht="115.5" x14ac:dyDescent="0.35">
      <c r="A415" s="9">
        <f>'Base de datos'!K414</f>
        <v>227</v>
      </c>
      <c r="B415" s="9">
        <f>'Base de datos'!L414</f>
        <v>20</v>
      </c>
      <c r="C415" s="9">
        <f>IF(ISBLANK('Base de datos'!J414),1,2)</f>
        <v>1</v>
      </c>
      <c r="D415" s="9">
        <f>'Base de datos'!G414</f>
        <v>0.3</v>
      </c>
      <c r="E415" s="10" t="str">
        <f t="shared" si="6"/>
        <v xml:space="preserve">insert into config_taller (
	id_taller,
	id_producto,
	cod_agrupador,
	cantidad)
values (
	20,
	227,
	1,
	0.3);
</v>
      </c>
    </row>
    <row r="416" spans="1:5" ht="115.5" x14ac:dyDescent="0.35">
      <c r="A416" s="9">
        <f>'Base de datos'!K415</f>
        <v>509</v>
      </c>
      <c r="B416" s="9">
        <f>'Base de datos'!L415</f>
        <v>20</v>
      </c>
      <c r="C416" s="9">
        <f>IF(ISBLANK('Base de datos'!J415),1,2)</f>
        <v>1</v>
      </c>
      <c r="D416" s="9">
        <f>'Base de datos'!G415</f>
        <v>0.3</v>
      </c>
      <c r="E416" s="10" t="str">
        <f t="shared" si="6"/>
        <v xml:space="preserve">insert into config_taller (
	id_taller,
	id_producto,
	cod_agrupador,
	cantidad)
values (
	20,
	509,
	1,
	0.3);
</v>
      </c>
    </row>
    <row r="417" spans="1:5" ht="115.5" x14ac:dyDescent="0.35">
      <c r="A417" s="9">
        <f>'Base de datos'!K416</f>
        <v>537</v>
      </c>
      <c r="B417" s="9">
        <f>'Base de datos'!L416</f>
        <v>20</v>
      </c>
      <c r="C417" s="9">
        <f>IF(ISBLANK('Base de datos'!J416),1,2)</f>
        <v>1</v>
      </c>
      <c r="D417" s="9">
        <f>'Base de datos'!G416</f>
        <v>0.3</v>
      </c>
      <c r="E417" s="10" t="str">
        <f t="shared" si="6"/>
        <v xml:space="preserve">insert into config_taller (
	id_taller,
	id_producto,
	cod_agrupador,
	cantidad)
values (
	20,
	537,
	1,
	0.3);
</v>
      </c>
    </row>
    <row r="418" spans="1:5" ht="115.5" x14ac:dyDescent="0.35">
      <c r="A418" s="9">
        <f>'Base de datos'!K417</f>
        <v>4</v>
      </c>
      <c r="B418" s="9">
        <f>'Base de datos'!L417</f>
        <v>20</v>
      </c>
      <c r="C418" s="9">
        <f>IF(ISBLANK('Base de datos'!J417),1,2)</f>
        <v>1</v>
      </c>
      <c r="D418" s="9">
        <f>'Base de datos'!G417</f>
        <v>0.3</v>
      </c>
      <c r="E418" s="10" t="str">
        <f t="shared" si="6"/>
        <v xml:space="preserve">insert into config_taller (
	id_taller,
	id_producto,
	cod_agrupador,
	cantidad)
values (
	20,
	4,
	1,
	0.3);
</v>
      </c>
    </row>
    <row r="419" spans="1:5" ht="115.5" x14ac:dyDescent="0.35">
      <c r="A419" s="9">
        <f>'Base de datos'!K418</f>
        <v>108</v>
      </c>
      <c r="B419" s="9">
        <f>'Base de datos'!L418</f>
        <v>21</v>
      </c>
      <c r="C419" s="9">
        <f>IF(ISBLANK('Base de datos'!J418),1,2)</f>
        <v>1</v>
      </c>
      <c r="D419" s="9">
        <f>'Base de datos'!G418</f>
        <v>20</v>
      </c>
      <c r="E419" s="10" t="str">
        <f t="shared" si="6"/>
        <v xml:space="preserve">insert into config_taller (
	id_taller,
	id_producto,
	cod_agrupador,
	cantidad)
values (
	21,
	108,
	1,
	20);
</v>
      </c>
    </row>
    <row r="420" spans="1:5" ht="115.5" x14ac:dyDescent="0.35">
      <c r="A420" s="9">
        <f>'Base de datos'!K419</f>
        <v>141</v>
      </c>
      <c r="B420" s="9">
        <f>'Base de datos'!L419</f>
        <v>21</v>
      </c>
      <c r="C420" s="9">
        <f>IF(ISBLANK('Base de datos'!J419),1,2)</f>
        <v>1</v>
      </c>
      <c r="D420" s="9">
        <f>'Base de datos'!G419</f>
        <v>0.3</v>
      </c>
      <c r="E420" s="10" t="str">
        <f t="shared" si="6"/>
        <v xml:space="preserve">insert into config_taller (
	id_taller,
	id_producto,
	cod_agrupador,
	cantidad)
values (
	21,
	141,
	1,
	0.3);
</v>
      </c>
    </row>
    <row r="421" spans="1:5" ht="115.5" x14ac:dyDescent="0.35">
      <c r="A421" s="9">
        <f>'Base de datos'!K420</f>
        <v>158</v>
      </c>
      <c r="B421" s="9">
        <f>'Base de datos'!L420</f>
        <v>21</v>
      </c>
      <c r="C421" s="9">
        <f>IF(ISBLANK('Base de datos'!J420),1,2)</f>
        <v>1</v>
      </c>
      <c r="D421" s="9">
        <f>'Base de datos'!G420</f>
        <v>0.5</v>
      </c>
      <c r="E421" s="10" t="str">
        <f t="shared" si="6"/>
        <v xml:space="preserve">insert into config_taller (
	id_taller,
	id_producto,
	cod_agrupador,
	cantidad)
values (
	21,
	158,
	1,
	0.5);
</v>
      </c>
    </row>
    <row r="422" spans="1:5" ht="115.5" x14ac:dyDescent="0.35">
      <c r="A422" s="9">
        <f>'Base de datos'!K421</f>
        <v>192</v>
      </c>
      <c r="B422" s="9">
        <f>'Base de datos'!L421</f>
        <v>21</v>
      </c>
      <c r="C422" s="9">
        <f>IF(ISBLANK('Base de datos'!J421),1,2)</f>
        <v>1</v>
      </c>
      <c r="D422" s="9">
        <f>'Base de datos'!G421</f>
        <v>0.5</v>
      </c>
      <c r="E422" s="10" t="str">
        <f t="shared" si="6"/>
        <v xml:space="preserve">insert into config_taller (
	id_taller,
	id_producto,
	cod_agrupador,
	cantidad)
values (
	21,
	192,
	1,
	0.5);
</v>
      </c>
    </row>
    <row r="423" spans="1:5" ht="115.5" x14ac:dyDescent="0.35">
      <c r="A423" s="9">
        <f>'Base de datos'!K422</f>
        <v>253</v>
      </c>
      <c r="B423" s="9">
        <f>'Base de datos'!L422</f>
        <v>21</v>
      </c>
      <c r="C423" s="9">
        <f>IF(ISBLANK('Base de datos'!J422),1,2)</f>
        <v>1</v>
      </c>
      <c r="D423" s="9">
        <f>'Base de datos'!G422</f>
        <v>1</v>
      </c>
      <c r="E423" s="10" t="str">
        <f t="shared" si="6"/>
        <v xml:space="preserve">insert into config_taller (
	id_taller,
	id_producto,
	cod_agrupador,
	cantidad)
values (
	21,
	253,
	1,
	1);
</v>
      </c>
    </row>
    <row r="424" spans="1:5" ht="115.5" x14ac:dyDescent="0.35">
      <c r="A424" s="9">
        <f>'Base de datos'!K423</f>
        <v>881</v>
      </c>
      <c r="B424" s="9">
        <f>'Base de datos'!L423</f>
        <v>21</v>
      </c>
      <c r="C424" s="9">
        <f>IF(ISBLANK('Base de datos'!J423),1,2)</f>
        <v>1</v>
      </c>
      <c r="D424" s="9">
        <f>'Base de datos'!G423</f>
        <v>0.05</v>
      </c>
      <c r="E424" s="10" t="str">
        <f t="shared" si="6"/>
        <v xml:space="preserve">insert into config_taller (
	id_taller,
	id_producto,
	cod_agrupador,
	cantidad)
values (
	21,
	881,
	1,
	0.05);
</v>
      </c>
    </row>
    <row r="425" spans="1:5" ht="115.5" x14ac:dyDescent="0.35">
      <c r="A425" s="9">
        <f>'Base de datos'!K424</f>
        <v>1503</v>
      </c>
      <c r="B425" s="9">
        <f>'Base de datos'!L424</f>
        <v>21</v>
      </c>
      <c r="C425" s="9">
        <f>IF(ISBLANK('Base de datos'!J424),1,2)</f>
        <v>1</v>
      </c>
      <c r="D425" s="9">
        <f>'Base de datos'!G424</f>
        <v>0.5</v>
      </c>
      <c r="E425" s="10" t="str">
        <f t="shared" si="6"/>
        <v xml:space="preserve">insert into config_taller (
	id_taller,
	id_producto,
	cod_agrupador,
	cantidad)
values (
	21,
	1503,
	1,
	0.5);
</v>
      </c>
    </row>
    <row r="426" spans="1:5" ht="115.5" x14ac:dyDescent="0.35">
      <c r="A426" s="9">
        <f>'Base de datos'!K425</f>
        <v>1594</v>
      </c>
      <c r="B426" s="9">
        <f>'Base de datos'!L425</f>
        <v>21</v>
      </c>
      <c r="C426" s="9">
        <f>IF(ISBLANK('Base de datos'!J425),1,2)</f>
        <v>1</v>
      </c>
      <c r="D426" s="9">
        <f>'Base de datos'!G425</f>
        <v>1</v>
      </c>
      <c r="E426" s="10" t="str">
        <f t="shared" si="6"/>
        <v xml:space="preserve">insert into config_taller (
	id_taller,
	id_producto,
	cod_agrupador,
	cantidad)
values (
	21,
	1594,
	1,
	1);
</v>
      </c>
    </row>
    <row r="427" spans="1:5" ht="115.5" x14ac:dyDescent="0.35">
      <c r="A427" s="9">
        <f>'Base de datos'!K426</f>
        <v>1667</v>
      </c>
      <c r="B427" s="9">
        <f>'Base de datos'!L426</f>
        <v>21</v>
      </c>
      <c r="C427" s="9">
        <f>IF(ISBLANK('Base de datos'!J426),1,2)</f>
        <v>1</v>
      </c>
      <c r="D427" s="9">
        <f>'Base de datos'!G426</f>
        <v>1</v>
      </c>
      <c r="E427" s="10" t="str">
        <f t="shared" si="6"/>
        <v xml:space="preserve">insert into config_taller (
	id_taller,
	id_producto,
	cod_agrupador,
	cantidad)
values (
	21,
	1667,
	1,
	1);
</v>
      </c>
    </row>
    <row r="428" spans="1:5" ht="115.5" x14ac:dyDescent="0.35">
      <c r="A428" s="9">
        <f>'Base de datos'!K427</f>
        <v>944</v>
      </c>
      <c r="B428" s="9">
        <f>'Base de datos'!L427</f>
        <v>21</v>
      </c>
      <c r="C428" s="9">
        <f>IF(ISBLANK('Base de datos'!J427),1,2)</f>
        <v>1</v>
      </c>
      <c r="D428" s="9">
        <f>'Base de datos'!G427</f>
        <v>1</v>
      </c>
      <c r="E428" s="10" t="str">
        <f t="shared" si="6"/>
        <v xml:space="preserve">insert into config_taller (
	id_taller,
	id_producto,
	cod_agrupador,
	cantidad)
values (
	21,
	944,
	1,
	1);
</v>
      </c>
    </row>
    <row r="429" spans="1:5" ht="115.5" x14ac:dyDescent="0.35">
      <c r="A429" s="9">
        <f>'Base de datos'!K428</f>
        <v>945</v>
      </c>
      <c r="B429" s="9">
        <f>'Base de datos'!L428</f>
        <v>21</v>
      </c>
      <c r="C429" s="9">
        <f>IF(ISBLANK('Base de datos'!J428),1,2)</f>
        <v>1</v>
      </c>
      <c r="D429" s="9">
        <f>'Base de datos'!G428</f>
        <v>2</v>
      </c>
      <c r="E429" s="10" t="str">
        <f t="shared" si="6"/>
        <v xml:space="preserve">insert into config_taller (
	id_taller,
	id_producto,
	cod_agrupador,
	cantidad)
values (
	21,
	945,
	1,
	2);
</v>
      </c>
    </row>
    <row r="430" spans="1:5" ht="115.5" x14ac:dyDescent="0.35">
      <c r="A430" s="9">
        <f>'Base de datos'!K429</f>
        <v>952</v>
      </c>
      <c r="B430" s="9">
        <f>'Base de datos'!L429</f>
        <v>21</v>
      </c>
      <c r="C430" s="9">
        <f>IF(ISBLANK('Base de datos'!J429),1,2)</f>
        <v>1</v>
      </c>
      <c r="D430" s="9">
        <f>'Base de datos'!G429</f>
        <v>0.15</v>
      </c>
      <c r="E430" s="10" t="str">
        <f t="shared" si="6"/>
        <v xml:space="preserve">insert into config_taller (
	id_taller,
	id_producto,
	cod_agrupador,
	cantidad)
values (
	21,
	952,
	1,
	0.15);
</v>
      </c>
    </row>
    <row r="431" spans="1:5" ht="115.5" x14ac:dyDescent="0.35">
      <c r="A431" s="9">
        <f>'Base de datos'!K430</f>
        <v>1034</v>
      </c>
      <c r="B431" s="9">
        <f>'Base de datos'!L430</f>
        <v>21</v>
      </c>
      <c r="C431" s="9">
        <f>IF(ISBLANK('Base de datos'!J430),1,2)</f>
        <v>1</v>
      </c>
      <c r="D431" s="9">
        <f>'Base de datos'!G430</f>
        <v>0.5</v>
      </c>
      <c r="E431" s="10" t="str">
        <f t="shared" si="6"/>
        <v xml:space="preserve">insert into config_taller (
	id_taller,
	id_producto,
	cod_agrupador,
	cantidad)
values (
	21,
	1034,
	1,
	0.5);
</v>
      </c>
    </row>
    <row r="432" spans="1:5" ht="115.5" x14ac:dyDescent="0.35">
      <c r="A432" s="9">
        <f>'Base de datos'!K431</f>
        <v>1140</v>
      </c>
      <c r="B432" s="9">
        <f>'Base de datos'!L431</f>
        <v>21</v>
      </c>
      <c r="C432" s="9">
        <f>IF(ISBLANK('Base de datos'!J431),1,2)</f>
        <v>1</v>
      </c>
      <c r="D432" s="9">
        <f>'Base de datos'!G431</f>
        <v>0.3</v>
      </c>
      <c r="E432" s="10" t="str">
        <f t="shared" si="6"/>
        <v xml:space="preserve">insert into config_taller (
	id_taller,
	id_producto,
	cod_agrupador,
	cantidad)
values (
	21,
	1140,
	1,
	0.3);
</v>
      </c>
    </row>
    <row r="433" spans="1:5" ht="115.5" x14ac:dyDescent="0.35">
      <c r="A433" s="9">
        <f>'Base de datos'!K432</f>
        <v>259</v>
      </c>
      <c r="B433" s="9">
        <f>'Base de datos'!L432</f>
        <v>21</v>
      </c>
      <c r="C433" s="9">
        <f>IF(ISBLANK('Base de datos'!J432),1,2)</f>
        <v>1</v>
      </c>
      <c r="D433" s="9">
        <f>'Base de datos'!G432</f>
        <v>20</v>
      </c>
      <c r="E433" s="10" t="str">
        <f t="shared" si="6"/>
        <v xml:space="preserve">insert into config_taller (
	id_taller,
	id_producto,
	cod_agrupador,
	cantidad)
values (
	21,
	259,
	1,
	20);
</v>
      </c>
    </row>
    <row r="434" spans="1:5" ht="115.5" x14ac:dyDescent="0.35">
      <c r="A434" s="9">
        <f>'Base de datos'!K433</f>
        <v>43</v>
      </c>
      <c r="B434" s="9">
        <f>'Base de datos'!L433</f>
        <v>21</v>
      </c>
      <c r="C434" s="9">
        <f>IF(ISBLANK('Base de datos'!J433),1,2)</f>
        <v>1</v>
      </c>
      <c r="D434" s="9">
        <f>'Base de datos'!G433</f>
        <v>0.8</v>
      </c>
      <c r="E434" s="10" t="str">
        <f t="shared" si="6"/>
        <v xml:space="preserve">insert into config_taller (
	id_taller,
	id_producto,
	cod_agrupador,
	cantidad)
values (
	21,
	43,
	1,
	0.8);
</v>
      </c>
    </row>
    <row r="435" spans="1:5" ht="115.5" x14ac:dyDescent="0.35">
      <c r="A435" s="9">
        <f>'Base de datos'!K434</f>
        <v>299</v>
      </c>
      <c r="B435" s="9">
        <f>'Base de datos'!L434</f>
        <v>21</v>
      </c>
      <c r="C435" s="9">
        <f>IF(ISBLANK('Base de datos'!J434),1,2)</f>
        <v>1</v>
      </c>
      <c r="D435" s="9">
        <f>'Base de datos'!G434</f>
        <v>0.3</v>
      </c>
      <c r="E435" s="10" t="str">
        <f t="shared" si="6"/>
        <v xml:space="preserve">insert into config_taller (
	id_taller,
	id_producto,
	cod_agrupador,
	cantidad)
values (
	21,
	299,
	1,
	0.3);
</v>
      </c>
    </row>
    <row r="436" spans="1:5" ht="115.5" x14ac:dyDescent="0.35">
      <c r="A436" s="9">
        <f>'Base de datos'!K435</f>
        <v>509</v>
      </c>
      <c r="B436" s="9">
        <f>'Base de datos'!L435</f>
        <v>21</v>
      </c>
      <c r="C436" s="9">
        <f>IF(ISBLANK('Base de datos'!J435),1,2)</f>
        <v>1</v>
      </c>
      <c r="D436" s="9">
        <f>'Base de datos'!G435</f>
        <v>0.5</v>
      </c>
      <c r="E436" s="10" t="str">
        <f t="shared" si="6"/>
        <v xml:space="preserve">insert into config_taller (
	id_taller,
	id_producto,
	cod_agrupador,
	cantidad)
values (
	21,
	509,
	1,
	0.5);
</v>
      </c>
    </row>
    <row r="437" spans="1:5" ht="115.5" x14ac:dyDescent="0.35">
      <c r="A437" s="9">
        <f>'Base de datos'!K436</f>
        <v>1036</v>
      </c>
      <c r="B437" s="9">
        <f>'Base de datos'!L436</f>
        <v>21</v>
      </c>
      <c r="C437" s="9">
        <f>IF(ISBLANK('Base de datos'!J436),1,2)</f>
        <v>1</v>
      </c>
      <c r="D437" s="9">
        <f>'Base de datos'!G436</f>
        <v>0.5</v>
      </c>
      <c r="E437" s="10" t="str">
        <f t="shared" si="6"/>
        <v xml:space="preserve">insert into config_taller (
	id_taller,
	id_producto,
	cod_agrupador,
	cantidad)
values (
	21,
	1036,
	1,
	0.5);
</v>
      </c>
    </row>
    <row r="438" spans="1:5" ht="115.5" x14ac:dyDescent="0.35">
      <c r="A438" s="9">
        <f>'Base de datos'!K437</f>
        <v>1329</v>
      </c>
      <c r="B438" s="9">
        <f>'Base de datos'!L437</f>
        <v>21</v>
      </c>
      <c r="C438" s="9">
        <f>IF(ISBLANK('Base de datos'!J437),1,2)</f>
        <v>1</v>
      </c>
      <c r="D438" s="9">
        <f>'Base de datos'!G437</f>
        <v>0.5</v>
      </c>
      <c r="E438" s="10" t="str">
        <f t="shared" si="6"/>
        <v xml:space="preserve">insert into config_taller (
	id_taller,
	id_producto,
	cod_agrupador,
	cantidad)
values (
	21,
	1329,
	1,
	0.5);
</v>
      </c>
    </row>
    <row r="439" spans="1:5" ht="115.5" x14ac:dyDescent="0.35">
      <c r="A439" s="9">
        <f>'Base de datos'!K438</f>
        <v>1761</v>
      </c>
      <c r="B439" s="9">
        <f>'Base de datos'!L438</f>
        <v>21</v>
      </c>
      <c r="C439" s="9">
        <f>IF(ISBLANK('Base de datos'!J438),1,2)</f>
        <v>1</v>
      </c>
      <c r="D439" s="9">
        <f>'Base de datos'!G438</f>
        <v>0.5</v>
      </c>
      <c r="E439" s="10" t="str">
        <f t="shared" si="6"/>
        <v xml:space="preserve">insert into config_taller (
	id_taller,
	id_producto,
	cod_agrupador,
	cantidad)
values (
	21,
	1761,
	1,
	0.5);
</v>
      </c>
    </row>
    <row r="440" spans="1:5" ht="115.5" x14ac:dyDescent="0.35">
      <c r="A440" s="9">
        <f>'Base de datos'!K439</f>
        <v>1766</v>
      </c>
      <c r="B440" s="9">
        <f>'Base de datos'!L439</f>
        <v>21</v>
      </c>
      <c r="C440" s="9">
        <f>IF(ISBLANK('Base de datos'!J439),1,2)</f>
        <v>1</v>
      </c>
      <c r="D440" s="9">
        <f>'Base de datos'!G439</f>
        <v>0.5</v>
      </c>
      <c r="E440" s="10" t="str">
        <f t="shared" si="6"/>
        <v xml:space="preserve">insert into config_taller (
	id_taller,
	id_producto,
	cod_agrupador,
	cantidad)
values (
	21,
	1766,
	1,
	0.5);
</v>
      </c>
    </row>
    <row r="441" spans="1:5" ht="115.5" x14ac:dyDescent="0.35">
      <c r="A441" s="9">
        <f>'Base de datos'!K440</f>
        <v>192</v>
      </c>
      <c r="B441" s="9">
        <f>'Base de datos'!L440</f>
        <v>22</v>
      </c>
      <c r="C441" s="9">
        <f>IF(ISBLANK('Base de datos'!J440),1,2)</f>
        <v>1</v>
      </c>
      <c r="D441" s="9">
        <f>'Base de datos'!G440</f>
        <v>0.5</v>
      </c>
      <c r="E441" s="10" t="str">
        <f t="shared" si="6"/>
        <v xml:space="preserve">insert into config_taller (
	id_taller,
	id_producto,
	cod_agrupador,
	cantidad)
values (
	22,
	192,
	1,
	0.5);
</v>
      </c>
    </row>
    <row r="442" spans="1:5" ht="115.5" x14ac:dyDescent="0.35">
      <c r="A442" s="9">
        <f>'Base de datos'!K441</f>
        <v>453</v>
      </c>
      <c r="B442" s="9">
        <f>'Base de datos'!L441</f>
        <v>22</v>
      </c>
      <c r="C442" s="9">
        <f>IF(ISBLANK('Base de datos'!J441),1,2)</f>
        <v>1</v>
      </c>
      <c r="D442" s="9">
        <f>'Base de datos'!G441</f>
        <v>1</v>
      </c>
      <c r="E442" s="10" t="str">
        <f t="shared" si="6"/>
        <v xml:space="preserve">insert into config_taller (
	id_taller,
	id_producto,
	cod_agrupador,
	cantidad)
values (
	22,
	453,
	1,
	1);
</v>
      </c>
    </row>
    <row r="443" spans="1:5" ht="115.5" x14ac:dyDescent="0.35">
      <c r="A443" s="9">
        <f>'Base de datos'!K442</f>
        <v>1033</v>
      </c>
      <c r="B443" s="9">
        <f>'Base de datos'!L442</f>
        <v>22</v>
      </c>
      <c r="C443" s="9">
        <f>IF(ISBLANK('Base de datos'!J442),1,2)</f>
        <v>1</v>
      </c>
      <c r="D443" s="9">
        <f>'Base de datos'!G442</f>
        <v>0.5</v>
      </c>
      <c r="E443" s="10" t="str">
        <f t="shared" si="6"/>
        <v xml:space="preserve">insert into config_taller (
	id_taller,
	id_producto,
	cod_agrupador,
	cantidad)
values (
	22,
	1033,
	1,
	0.5);
</v>
      </c>
    </row>
    <row r="444" spans="1:5" ht="115.5" x14ac:dyDescent="0.35">
      <c r="A444" s="9">
        <f>'Base de datos'!K443</f>
        <v>253</v>
      </c>
      <c r="B444" s="9">
        <f>'Base de datos'!L443</f>
        <v>22</v>
      </c>
      <c r="C444" s="9">
        <f>IF(ISBLANK('Base de datos'!J443),1,2)</f>
        <v>1</v>
      </c>
      <c r="D444" s="9">
        <f>'Base de datos'!G443</f>
        <v>1</v>
      </c>
      <c r="E444" s="10" t="str">
        <f t="shared" si="6"/>
        <v xml:space="preserve">insert into config_taller (
	id_taller,
	id_producto,
	cod_agrupador,
	cantidad)
values (
	22,
	253,
	1,
	1);
</v>
      </c>
    </row>
    <row r="445" spans="1:5" ht="115.5" x14ac:dyDescent="0.35">
      <c r="A445" s="9">
        <f>'Base de datos'!K444</f>
        <v>1503</v>
      </c>
      <c r="B445" s="9">
        <f>'Base de datos'!L444</f>
        <v>22</v>
      </c>
      <c r="C445" s="9">
        <f>IF(ISBLANK('Base de datos'!J444),1,2)</f>
        <v>1</v>
      </c>
      <c r="D445" s="9">
        <f>'Base de datos'!G444</f>
        <v>0.5</v>
      </c>
      <c r="E445" s="10" t="str">
        <f t="shared" si="6"/>
        <v xml:space="preserve">insert into config_taller (
	id_taller,
	id_producto,
	cod_agrupador,
	cantidad)
values (
	22,
	1503,
	1,
	0.5);
</v>
      </c>
    </row>
    <row r="446" spans="1:5" ht="115.5" x14ac:dyDescent="0.35">
      <c r="A446" s="9">
        <f>'Base de datos'!K445</f>
        <v>158</v>
      </c>
      <c r="B446" s="9">
        <f>'Base de datos'!L445</f>
        <v>22</v>
      </c>
      <c r="C446" s="9">
        <f>IF(ISBLANK('Base de datos'!J445),1,2)</f>
        <v>1</v>
      </c>
      <c r="D446" s="9">
        <f>'Base de datos'!G445</f>
        <v>0.5</v>
      </c>
      <c r="E446" s="10" t="str">
        <f t="shared" si="6"/>
        <v xml:space="preserve">insert into config_taller (
	id_taller,
	id_producto,
	cod_agrupador,
	cantidad)
values (
	22,
	158,
	1,
	0.5);
</v>
      </c>
    </row>
    <row r="447" spans="1:5" ht="115.5" x14ac:dyDescent="0.35">
      <c r="A447" s="9">
        <f>'Base de datos'!K446</f>
        <v>789</v>
      </c>
      <c r="B447" s="9">
        <f>'Base de datos'!L446</f>
        <v>22</v>
      </c>
      <c r="C447" s="9">
        <f>IF(ISBLANK('Base de datos'!J446),1,2)</f>
        <v>1</v>
      </c>
      <c r="D447" s="9">
        <f>'Base de datos'!G446</f>
        <v>1</v>
      </c>
      <c r="E447" s="10" t="str">
        <f t="shared" si="6"/>
        <v xml:space="preserve">insert into config_taller (
	id_taller,
	id_producto,
	cod_agrupador,
	cantidad)
values (
	22,
	789,
	1,
	1);
</v>
      </c>
    </row>
    <row r="448" spans="1:5" ht="115.5" x14ac:dyDescent="0.35">
      <c r="A448" s="9">
        <f>'Base de datos'!K447</f>
        <v>952</v>
      </c>
      <c r="B448" s="9">
        <f>'Base de datos'!L447</f>
        <v>22</v>
      </c>
      <c r="C448" s="9">
        <f>IF(ISBLANK('Base de datos'!J447),1,2)</f>
        <v>1</v>
      </c>
      <c r="D448" s="9">
        <f>'Base de datos'!G447</f>
        <v>0.15</v>
      </c>
      <c r="E448" s="10" t="str">
        <f t="shared" si="6"/>
        <v xml:space="preserve">insert into config_taller (
	id_taller,
	id_producto,
	cod_agrupador,
	cantidad)
values (
	22,
	952,
	1,
	0.15);
</v>
      </c>
    </row>
    <row r="449" spans="1:5" ht="115.5" x14ac:dyDescent="0.35">
      <c r="A449" s="9">
        <f>'Base de datos'!K448</f>
        <v>954</v>
      </c>
      <c r="B449" s="9">
        <f>'Base de datos'!L448</f>
        <v>22</v>
      </c>
      <c r="C449" s="9">
        <f>IF(ISBLANK('Base de datos'!J448),1,2)</f>
        <v>1</v>
      </c>
      <c r="D449" s="9">
        <f>'Base de datos'!G448</f>
        <v>2.5</v>
      </c>
      <c r="E449" s="10" t="str">
        <f t="shared" si="6"/>
        <v xml:space="preserve">insert into config_taller (
	id_taller,
	id_producto,
	cod_agrupador,
	cantidad)
values (
	22,
	954,
	1,
	2.5);
</v>
      </c>
    </row>
    <row r="450" spans="1:5" ht="115.5" x14ac:dyDescent="0.35">
      <c r="A450" s="9">
        <f>'Base de datos'!K449</f>
        <v>1140</v>
      </c>
      <c r="B450" s="9">
        <f>'Base de datos'!L449</f>
        <v>22</v>
      </c>
      <c r="C450" s="9">
        <f>IF(ISBLANK('Base de datos'!J449),1,2)</f>
        <v>1</v>
      </c>
      <c r="D450" s="9">
        <f>'Base de datos'!G449</f>
        <v>2</v>
      </c>
      <c r="E450" s="10" t="str">
        <f t="shared" si="6"/>
        <v xml:space="preserve">insert into config_taller (
	id_taller,
	id_producto,
	cod_agrupador,
	cantidad)
values (
	22,
	1140,
	1,
	2);
</v>
      </c>
    </row>
    <row r="451" spans="1:5" ht="115.5" x14ac:dyDescent="0.35">
      <c r="A451" s="9">
        <f>'Base de datos'!K450</f>
        <v>259</v>
      </c>
      <c r="B451" s="9">
        <f>'Base de datos'!L450</f>
        <v>22</v>
      </c>
      <c r="C451" s="9">
        <f>IF(ISBLANK('Base de datos'!J450),1,2)</f>
        <v>1</v>
      </c>
      <c r="D451" s="9">
        <f>'Base de datos'!G450</f>
        <v>20</v>
      </c>
      <c r="E451" s="10" t="str">
        <f t="shared" si="6"/>
        <v xml:space="preserve">insert into config_taller (
	id_taller,
	id_producto,
	cod_agrupador,
	cantidad)
values (
	22,
	259,
	1,
	20);
</v>
      </c>
    </row>
    <row r="452" spans="1:5" ht="115.5" x14ac:dyDescent="0.35">
      <c r="A452" s="9">
        <f>'Base de datos'!K451</f>
        <v>270</v>
      </c>
      <c r="B452" s="9">
        <f>'Base de datos'!L451</f>
        <v>22</v>
      </c>
      <c r="C452" s="9">
        <f>IF(ISBLANK('Base de datos'!J451),1,2)</f>
        <v>1</v>
      </c>
      <c r="D452" s="9">
        <f>'Base de datos'!G451</f>
        <v>10</v>
      </c>
      <c r="E452" s="10" t="str">
        <f t="shared" ref="E452:E515" si="7">"insert into "&amp;$B$1&amp;" ("&amp;CHAR(10)&amp;
CHAR(9)&amp;$B$2&amp;","&amp;CHAR(10)&amp;
CHAR(9)&amp;$A$2&amp;","&amp;CHAR(10)&amp;
CHAR(9)&amp;$C$2&amp;","&amp;CHAR(10)&amp;
CHAR(9)&amp;$D$2&amp;")"&amp;CHAR(10)&amp;
"values ("&amp;CHAR(10)&amp;
CHAR(9)&amp;B452&amp;","&amp;CHAR(10)&amp;
CHAR(9)&amp;A452&amp;","&amp;CHAR(10)&amp;
CHAR(9)&amp;C452&amp;","&amp;CHAR(10)&amp;
CHAR(9)&amp;D452&amp;");"&amp;CHAR(10)</f>
        <v xml:space="preserve">insert into config_taller (
	id_taller,
	id_producto,
	cod_agrupador,
	cantidad)
values (
	22,
	270,
	1,
	10);
</v>
      </c>
    </row>
    <row r="453" spans="1:5" ht="115.5" x14ac:dyDescent="0.35">
      <c r="A453" s="9">
        <f>'Base de datos'!K452</f>
        <v>568</v>
      </c>
      <c r="B453" s="9">
        <f>'Base de datos'!L452</f>
        <v>22</v>
      </c>
      <c r="C453" s="9">
        <f>IF(ISBLANK('Base de datos'!J452),1,2)</f>
        <v>1</v>
      </c>
      <c r="D453" s="9">
        <f>'Base de datos'!G452</f>
        <v>0.1</v>
      </c>
      <c r="E453" s="10" t="str">
        <f t="shared" si="7"/>
        <v xml:space="preserve">insert into config_taller (
	id_taller,
	id_producto,
	cod_agrupador,
	cantidad)
values (
	22,
	568,
	1,
	0.1);
</v>
      </c>
    </row>
    <row r="454" spans="1:5" ht="115.5" x14ac:dyDescent="0.35">
      <c r="A454" s="9">
        <f>'Base de datos'!K453</f>
        <v>869</v>
      </c>
      <c r="B454" s="9">
        <f>'Base de datos'!L453</f>
        <v>22</v>
      </c>
      <c r="C454" s="9">
        <f>IF(ISBLANK('Base de datos'!J453),1,2)</f>
        <v>1</v>
      </c>
      <c r="D454" s="9">
        <f>'Base de datos'!G453</f>
        <v>0.5</v>
      </c>
      <c r="E454" s="10" t="str">
        <f t="shared" si="7"/>
        <v xml:space="preserve">insert into config_taller (
	id_taller,
	id_producto,
	cod_agrupador,
	cantidad)
values (
	22,
	869,
	1,
	0.5);
</v>
      </c>
    </row>
    <row r="455" spans="1:5" ht="115.5" x14ac:dyDescent="0.35">
      <c r="A455" s="9">
        <f>'Base de datos'!K454</f>
        <v>43</v>
      </c>
      <c r="B455" s="9">
        <f>'Base de datos'!L454</f>
        <v>22</v>
      </c>
      <c r="C455" s="9">
        <f>IF(ISBLANK('Base de datos'!J454),1,2)</f>
        <v>1</v>
      </c>
      <c r="D455" s="9">
        <f>'Base de datos'!G454</f>
        <v>0.8</v>
      </c>
      <c r="E455" s="10" t="str">
        <f t="shared" si="7"/>
        <v xml:space="preserve">insert into config_taller (
	id_taller,
	id_producto,
	cod_agrupador,
	cantidad)
values (
	22,
	43,
	1,
	0.8);
</v>
      </c>
    </row>
    <row r="456" spans="1:5" ht="115.5" x14ac:dyDescent="0.35">
      <c r="A456" s="9">
        <f>'Base de datos'!K455</f>
        <v>431</v>
      </c>
      <c r="B456" s="9">
        <f>'Base de datos'!L455</f>
        <v>22</v>
      </c>
      <c r="C456" s="9">
        <f>IF(ISBLANK('Base de datos'!J455),1,2)</f>
        <v>1</v>
      </c>
      <c r="D456" s="9">
        <f>'Base de datos'!G455</f>
        <v>0.2</v>
      </c>
      <c r="E456" s="10" t="str">
        <f t="shared" si="7"/>
        <v xml:space="preserve">insert into config_taller (
	id_taller,
	id_producto,
	cod_agrupador,
	cantidad)
values (
	22,
	431,
	1,
	0.2);
</v>
      </c>
    </row>
    <row r="457" spans="1:5" ht="115.5" x14ac:dyDescent="0.35">
      <c r="A457" s="9">
        <f>'Base de datos'!K456</f>
        <v>538</v>
      </c>
      <c r="B457" s="9">
        <f>'Base de datos'!L456</f>
        <v>22</v>
      </c>
      <c r="C457" s="9">
        <f>IF(ISBLANK('Base de datos'!J456),1,2)</f>
        <v>1</v>
      </c>
      <c r="D457" s="9">
        <f>'Base de datos'!G456</f>
        <v>0.5</v>
      </c>
      <c r="E457" s="10" t="str">
        <f t="shared" si="7"/>
        <v xml:space="preserve">insert into config_taller (
	id_taller,
	id_producto,
	cod_agrupador,
	cantidad)
values (
	22,
	538,
	1,
	0.5);
</v>
      </c>
    </row>
    <row r="458" spans="1:5" ht="115.5" x14ac:dyDescent="0.35">
      <c r="A458" s="9">
        <f>'Base de datos'!K457</f>
        <v>509</v>
      </c>
      <c r="B458" s="9">
        <f>'Base de datos'!L457</f>
        <v>22</v>
      </c>
      <c r="C458" s="9">
        <f>IF(ISBLANK('Base de datos'!J457),1,2)</f>
        <v>1</v>
      </c>
      <c r="D458" s="9">
        <f>'Base de datos'!G457</f>
        <v>0.5</v>
      </c>
      <c r="E458" s="10" t="str">
        <f t="shared" si="7"/>
        <v xml:space="preserve">insert into config_taller (
	id_taller,
	id_producto,
	cod_agrupador,
	cantidad)
values (
	22,
	509,
	1,
	0.5);
</v>
      </c>
    </row>
    <row r="459" spans="1:5" ht="115.5" x14ac:dyDescent="0.35">
      <c r="A459" s="9">
        <f>'Base de datos'!K458</f>
        <v>566</v>
      </c>
      <c r="B459" s="9">
        <f>'Base de datos'!L458</f>
        <v>22</v>
      </c>
      <c r="C459" s="9">
        <f>IF(ISBLANK('Base de datos'!J458),1,2)</f>
        <v>1</v>
      </c>
      <c r="D459" s="9">
        <f>'Base de datos'!G458</f>
        <v>0.5</v>
      </c>
      <c r="E459" s="10" t="str">
        <f t="shared" si="7"/>
        <v xml:space="preserve">insert into config_taller (
	id_taller,
	id_producto,
	cod_agrupador,
	cantidad)
values (
	22,
	566,
	1,
	0.5);
</v>
      </c>
    </row>
    <row r="460" spans="1:5" ht="115.5" x14ac:dyDescent="0.35">
      <c r="A460" s="9">
        <f>'Base de datos'!K459</f>
        <v>735</v>
      </c>
      <c r="B460" s="9">
        <f>'Base de datos'!L459</f>
        <v>22</v>
      </c>
      <c r="C460" s="9">
        <f>IF(ISBLANK('Base de datos'!J459),1,2)</f>
        <v>1</v>
      </c>
      <c r="D460" s="9">
        <f>'Base de datos'!G459</f>
        <v>0.5</v>
      </c>
      <c r="E460" s="10" t="str">
        <f t="shared" si="7"/>
        <v xml:space="preserve">insert into config_taller (
	id_taller,
	id_producto,
	cod_agrupador,
	cantidad)
values (
	22,
	735,
	1,
	0.5);
</v>
      </c>
    </row>
    <row r="461" spans="1:5" ht="115.5" x14ac:dyDescent="0.35">
      <c r="A461" s="9">
        <f>'Base de datos'!K460</f>
        <v>744</v>
      </c>
      <c r="B461" s="9">
        <f>'Base de datos'!L460</f>
        <v>22</v>
      </c>
      <c r="C461" s="9">
        <f>IF(ISBLANK('Base de datos'!J460),1,2)</f>
        <v>1</v>
      </c>
      <c r="D461" s="9">
        <f>'Base de datos'!G460</f>
        <v>0.5</v>
      </c>
      <c r="E461" s="10" t="str">
        <f t="shared" si="7"/>
        <v xml:space="preserve">insert into config_taller (
	id_taller,
	id_producto,
	cod_agrupador,
	cantidad)
values (
	22,
	744,
	1,
	0.5);
</v>
      </c>
    </row>
    <row r="462" spans="1:5" ht="115.5" x14ac:dyDescent="0.35">
      <c r="A462" s="9">
        <f>'Base de datos'!K461</f>
        <v>1</v>
      </c>
      <c r="B462" s="9">
        <f>'Base de datos'!L461</f>
        <v>22</v>
      </c>
      <c r="C462" s="9">
        <f>IF(ISBLANK('Base de datos'!J461),1,2)</f>
        <v>1</v>
      </c>
      <c r="D462" s="9">
        <f>'Base de datos'!G461</f>
        <v>0.5</v>
      </c>
      <c r="E462" s="10" t="str">
        <f t="shared" si="7"/>
        <v xml:space="preserve">insert into config_taller (
	id_taller,
	id_producto,
	cod_agrupador,
	cantidad)
values (
	22,
	1,
	1,
	0.5);
</v>
      </c>
    </row>
    <row r="463" spans="1:5" ht="115.5" x14ac:dyDescent="0.35">
      <c r="A463" s="9">
        <f>'Base de datos'!K462</f>
        <v>4</v>
      </c>
      <c r="B463" s="9">
        <f>'Base de datos'!L462</f>
        <v>22</v>
      </c>
      <c r="C463" s="9">
        <f>IF(ISBLANK('Base de datos'!J462),1,2)</f>
        <v>1</v>
      </c>
      <c r="D463" s="9">
        <f>'Base de datos'!G462</f>
        <v>0.5</v>
      </c>
      <c r="E463" s="10" t="str">
        <f t="shared" si="7"/>
        <v xml:space="preserve">insert into config_taller (
	id_taller,
	id_producto,
	cod_agrupador,
	cantidad)
values (
	22,
	4,
	1,
	0.5);
</v>
      </c>
    </row>
    <row r="464" spans="1:5" ht="115.5" x14ac:dyDescent="0.35">
      <c r="A464" s="9">
        <f>'Base de datos'!K463</f>
        <v>1329</v>
      </c>
      <c r="B464" s="9">
        <f>'Base de datos'!L463</f>
        <v>22</v>
      </c>
      <c r="C464" s="9">
        <f>IF(ISBLANK('Base de datos'!J463),1,2)</f>
        <v>1</v>
      </c>
      <c r="D464" s="9">
        <f>'Base de datos'!G463</f>
        <v>0.5</v>
      </c>
      <c r="E464" s="10" t="str">
        <f t="shared" si="7"/>
        <v xml:space="preserve">insert into config_taller (
	id_taller,
	id_producto,
	cod_agrupador,
	cantidad)
values (
	22,
	1329,
	1,
	0.5);
</v>
      </c>
    </row>
    <row r="465" spans="1:5" ht="115.5" x14ac:dyDescent="0.35">
      <c r="A465" s="9">
        <f>'Base de datos'!K464</f>
        <v>1507</v>
      </c>
      <c r="B465" s="9">
        <f>'Base de datos'!L464</f>
        <v>22</v>
      </c>
      <c r="C465" s="9">
        <f>IF(ISBLANK('Base de datos'!J464),1,2)</f>
        <v>1</v>
      </c>
      <c r="D465" s="9">
        <f>'Base de datos'!G464</f>
        <v>0.5</v>
      </c>
      <c r="E465" s="10" t="str">
        <f t="shared" si="7"/>
        <v xml:space="preserve">insert into config_taller (
	id_taller,
	id_producto,
	cod_agrupador,
	cantidad)
values (
	22,
	1507,
	1,
	0.5);
</v>
      </c>
    </row>
    <row r="466" spans="1:5" ht="115.5" x14ac:dyDescent="0.35">
      <c r="A466" s="9">
        <f>'Base de datos'!K465</f>
        <v>1630</v>
      </c>
      <c r="B466" s="9">
        <f>'Base de datos'!L465</f>
        <v>22</v>
      </c>
      <c r="C466" s="9">
        <f>IF(ISBLANK('Base de datos'!J465),1,2)</f>
        <v>1</v>
      </c>
      <c r="D466" s="9">
        <f>'Base de datos'!G465</f>
        <v>0.3</v>
      </c>
      <c r="E466" s="10" t="str">
        <f t="shared" si="7"/>
        <v xml:space="preserve">insert into config_taller (
	id_taller,
	id_producto,
	cod_agrupador,
	cantidad)
values (
	22,
	1630,
	1,
	0.3);
</v>
      </c>
    </row>
    <row r="467" spans="1:5" ht="115.5" x14ac:dyDescent="0.35">
      <c r="A467" s="9">
        <f>'Base de datos'!K466</f>
        <v>1761</v>
      </c>
      <c r="B467" s="9">
        <f>'Base de datos'!L466</f>
        <v>22</v>
      </c>
      <c r="C467" s="9">
        <f>IF(ISBLANK('Base de datos'!J466),1,2)</f>
        <v>1</v>
      </c>
      <c r="D467" s="9">
        <f>'Base de datos'!G466</f>
        <v>0.5</v>
      </c>
      <c r="E467" s="10" t="str">
        <f t="shared" si="7"/>
        <v xml:space="preserve">insert into config_taller (
	id_taller,
	id_producto,
	cod_agrupador,
	cantidad)
values (
	22,
	1761,
	1,
	0.5);
</v>
      </c>
    </row>
    <row r="468" spans="1:5" ht="115.5" x14ac:dyDescent="0.35">
      <c r="A468" s="9">
        <f>'Base de datos'!K467</f>
        <v>189</v>
      </c>
      <c r="B468" s="9">
        <f>'Base de datos'!L467</f>
        <v>23</v>
      </c>
      <c r="C468" s="9">
        <f>IF(ISBLANK('Base de datos'!J467),1,2)</f>
        <v>1</v>
      </c>
      <c r="D468" s="9">
        <f>'Base de datos'!G467</f>
        <v>0.1</v>
      </c>
      <c r="E468" s="10" t="str">
        <f t="shared" si="7"/>
        <v xml:space="preserve">insert into config_taller (
	id_taller,
	id_producto,
	cod_agrupador,
	cantidad)
values (
	23,
	189,
	1,
	0.1);
</v>
      </c>
    </row>
    <row r="469" spans="1:5" ht="115.5" x14ac:dyDescent="0.35">
      <c r="A469" s="9">
        <f>'Base de datos'!K468</f>
        <v>192</v>
      </c>
      <c r="B469" s="9">
        <f>'Base de datos'!L468</f>
        <v>23</v>
      </c>
      <c r="C469" s="9">
        <f>IF(ISBLANK('Base de datos'!J468),1,2)</f>
        <v>1</v>
      </c>
      <c r="D469" s="9">
        <f>'Base de datos'!G468</f>
        <v>0.5</v>
      </c>
      <c r="E469" s="10" t="str">
        <f t="shared" si="7"/>
        <v xml:space="preserve">insert into config_taller (
	id_taller,
	id_producto,
	cod_agrupador,
	cantidad)
values (
	23,
	192,
	1,
	0.5);
</v>
      </c>
    </row>
    <row r="470" spans="1:5" ht="115.5" x14ac:dyDescent="0.35">
      <c r="A470" s="9">
        <f>'Base de datos'!K469</f>
        <v>1034</v>
      </c>
      <c r="B470" s="9">
        <f>'Base de datos'!L469</f>
        <v>23</v>
      </c>
      <c r="C470" s="9">
        <f>IF(ISBLANK('Base de datos'!J469),1,2)</f>
        <v>1</v>
      </c>
      <c r="D470" s="9">
        <f>'Base de datos'!G469</f>
        <v>0.5</v>
      </c>
      <c r="E470" s="10" t="str">
        <f t="shared" si="7"/>
        <v xml:space="preserve">insert into config_taller (
	id_taller,
	id_producto,
	cod_agrupador,
	cantidad)
values (
	23,
	1034,
	1,
	0.5);
</v>
      </c>
    </row>
    <row r="471" spans="1:5" ht="115.5" x14ac:dyDescent="0.35">
      <c r="A471" s="9">
        <f>'Base de datos'!K470</f>
        <v>253</v>
      </c>
      <c r="B471" s="9">
        <f>'Base de datos'!L470</f>
        <v>23</v>
      </c>
      <c r="C471" s="9">
        <f>IF(ISBLANK('Base de datos'!J470),1,2)</f>
        <v>1</v>
      </c>
      <c r="D471" s="9">
        <f>'Base de datos'!G470</f>
        <v>1</v>
      </c>
      <c r="E471" s="10" t="str">
        <f t="shared" si="7"/>
        <v xml:space="preserve">insert into config_taller (
	id_taller,
	id_producto,
	cod_agrupador,
	cantidad)
values (
	23,
	253,
	1,
	1);
</v>
      </c>
    </row>
    <row r="472" spans="1:5" ht="115.5" x14ac:dyDescent="0.35">
      <c r="A472" s="9">
        <f>'Base de datos'!K471</f>
        <v>881</v>
      </c>
      <c r="B472" s="9">
        <f>'Base de datos'!L471</f>
        <v>23</v>
      </c>
      <c r="C472" s="9">
        <f>IF(ISBLANK('Base de datos'!J471),1,2)</f>
        <v>1</v>
      </c>
      <c r="D472" s="9">
        <f>'Base de datos'!G471</f>
        <v>0.05</v>
      </c>
      <c r="E472" s="10" t="str">
        <f t="shared" si="7"/>
        <v xml:space="preserve">insert into config_taller (
	id_taller,
	id_producto,
	cod_agrupador,
	cantidad)
values (
	23,
	881,
	1,
	0.05);
</v>
      </c>
    </row>
    <row r="473" spans="1:5" ht="115.5" x14ac:dyDescent="0.35">
      <c r="A473" s="9">
        <f>'Base de datos'!K472</f>
        <v>1503</v>
      </c>
      <c r="B473" s="9">
        <f>'Base de datos'!L472</f>
        <v>23</v>
      </c>
      <c r="C473" s="9">
        <f>IF(ISBLANK('Base de datos'!J472),1,2)</f>
        <v>1</v>
      </c>
      <c r="D473" s="9">
        <f>'Base de datos'!G472</f>
        <v>0.5</v>
      </c>
      <c r="E473" s="10" t="str">
        <f t="shared" si="7"/>
        <v xml:space="preserve">insert into config_taller (
	id_taller,
	id_producto,
	cod_agrupador,
	cantidad)
values (
	23,
	1503,
	1,
	0.5);
</v>
      </c>
    </row>
    <row r="474" spans="1:5" ht="115.5" x14ac:dyDescent="0.35">
      <c r="A474" s="9">
        <f>'Base de datos'!K473</f>
        <v>1594</v>
      </c>
      <c r="B474" s="9">
        <f>'Base de datos'!L473</f>
        <v>23</v>
      </c>
      <c r="C474" s="9">
        <f>IF(ISBLANK('Base de datos'!J473),1,2)</f>
        <v>1</v>
      </c>
      <c r="D474" s="9">
        <f>'Base de datos'!G473</f>
        <v>1</v>
      </c>
      <c r="E474" s="10" t="str">
        <f t="shared" si="7"/>
        <v xml:space="preserve">insert into config_taller (
	id_taller,
	id_producto,
	cod_agrupador,
	cantidad)
values (
	23,
	1594,
	1,
	1);
</v>
      </c>
    </row>
    <row r="475" spans="1:5" ht="115.5" x14ac:dyDescent="0.35">
      <c r="A475" s="9">
        <f>'Base de datos'!K474</f>
        <v>1667</v>
      </c>
      <c r="B475" s="9">
        <f>'Base de datos'!L474</f>
        <v>23</v>
      </c>
      <c r="C475" s="9">
        <f>IF(ISBLANK('Base de datos'!J474),1,2)</f>
        <v>1</v>
      </c>
      <c r="D475" s="9">
        <f>'Base de datos'!G474</f>
        <v>1</v>
      </c>
      <c r="E475" s="10" t="str">
        <f t="shared" si="7"/>
        <v xml:space="preserve">insert into config_taller (
	id_taller,
	id_producto,
	cod_agrupador,
	cantidad)
values (
	23,
	1667,
	1,
	1);
</v>
      </c>
    </row>
    <row r="476" spans="1:5" ht="115.5" x14ac:dyDescent="0.35">
      <c r="A476" s="9">
        <f>'Base de datos'!K475</f>
        <v>158</v>
      </c>
      <c r="B476" s="9">
        <f>'Base de datos'!L475</f>
        <v>23</v>
      </c>
      <c r="C476" s="9">
        <f>IF(ISBLANK('Base de datos'!J475),1,2)</f>
        <v>1</v>
      </c>
      <c r="D476" s="9">
        <f>'Base de datos'!G475</f>
        <v>0.1</v>
      </c>
      <c r="E476" s="10" t="str">
        <f t="shared" si="7"/>
        <v xml:space="preserve">insert into config_taller (
	id_taller,
	id_producto,
	cod_agrupador,
	cantidad)
values (
	23,
	158,
	1,
	0.1);
</v>
      </c>
    </row>
    <row r="477" spans="1:5" ht="115.5" x14ac:dyDescent="0.35">
      <c r="A477" s="9">
        <f>'Base de datos'!K476</f>
        <v>788</v>
      </c>
      <c r="B477" s="9">
        <f>'Base de datos'!L476</f>
        <v>23</v>
      </c>
      <c r="C477" s="9">
        <f>IF(ISBLANK('Base de datos'!J476),1,2)</f>
        <v>1</v>
      </c>
      <c r="D477" s="9">
        <f>'Base de datos'!G476</f>
        <v>1</v>
      </c>
      <c r="E477" s="10" t="str">
        <f t="shared" si="7"/>
        <v xml:space="preserve">insert into config_taller (
	id_taller,
	id_producto,
	cod_agrupador,
	cantidad)
values (
	23,
	788,
	1,
	1);
</v>
      </c>
    </row>
    <row r="478" spans="1:5" ht="115.5" x14ac:dyDescent="0.35">
      <c r="A478" s="9">
        <f>'Base de datos'!K477</f>
        <v>943</v>
      </c>
      <c r="B478" s="9">
        <f>'Base de datos'!L477</f>
        <v>23</v>
      </c>
      <c r="C478" s="9">
        <f>IF(ISBLANK('Base de datos'!J477),1,2)</f>
        <v>1</v>
      </c>
      <c r="D478" s="9">
        <f>'Base de datos'!G477</f>
        <v>0.3</v>
      </c>
      <c r="E478" s="10" t="str">
        <f t="shared" si="7"/>
        <v xml:space="preserve">insert into config_taller (
	id_taller,
	id_producto,
	cod_agrupador,
	cantidad)
values (
	23,
	943,
	1,
	0.3);
</v>
      </c>
    </row>
    <row r="479" spans="1:5" ht="115.5" x14ac:dyDescent="0.35">
      <c r="A479" s="9">
        <f>'Base de datos'!K478</f>
        <v>954</v>
      </c>
      <c r="B479" s="9">
        <f>'Base de datos'!L478</f>
        <v>23</v>
      </c>
      <c r="C479" s="9">
        <f>IF(ISBLANK('Base de datos'!J478),1,2)</f>
        <v>1</v>
      </c>
      <c r="D479" s="9">
        <f>'Base de datos'!G478</f>
        <v>1.5</v>
      </c>
      <c r="E479" s="10" t="str">
        <f t="shared" si="7"/>
        <v xml:space="preserve">insert into config_taller (
	id_taller,
	id_producto,
	cod_agrupador,
	cantidad)
values (
	23,
	954,
	1,
	1.5);
</v>
      </c>
    </row>
    <row r="480" spans="1:5" ht="115.5" x14ac:dyDescent="0.35">
      <c r="A480" s="9">
        <f>'Base de datos'!K479</f>
        <v>1140</v>
      </c>
      <c r="B480" s="9">
        <f>'Base de datos'!L479</f>
        <v>23</v>
      </c>
      <c r="C480" s="9">
        <f>IF(ISBLANK('Base de datos'!J479),1,2)</f>
        <v>1</v>
      </c>
      <c r="D480" s="9">
        <f>'Base de datos'!G479</f>
        <v>2</v>
      </c>
      <c r="E480" s="10" t="str">
        <f t="shared" si="7"/>
        <v xml:space="preserve">insert into config_taller (
	id_taller,
	id_producto,
	cod_agrupador,
	cantidad)
values (
	23,
	1140,
	1,
	2);
</v>
      </c>
    </row>
    <row r="481" spans="1:5" ht="115.5" x14ac:dyDescent="0.35">
      <c r="A481" s="9">
        <f>'Base de datos'!K480</f>
        <v>259</v>
      </c>
      <c r="B481" s="9">
        <f>'Base de datos'!L480</f>
        <v>23</v>
      </c>
      <c r="C481" s="9">
        <f>IF(ISBLANK('Base de datos'!J480),1,2)</f>
        <v>1</v>
      </c>
      <c r="D481" s="9">
        <f>'Base de datos'!G480</f>
        <v>20</v>
      </c>
      <c r="E481" s="10" t="str">
        <f t="shared" si="7"/>
        <v xml:space="preserve">insert into config_taller (
	id_taller,
	id_producto,
	cod_agrupador,
	cantidad)
values (
	23,
	259,
	1,
	20);
</v>
      </c>
    </row>
    <row r="482" spans="1:5" ht="115.5" x14ac:dyDescent="0.35">
      <c r="A482" s="9">
        <f>'Base de datos'!K481</f>
        <v>270</v>
      </c>
      <c r="B482" s="9">
        <f>'Base de datos'!L481</f>
        <v>23</v>
      </c>
      <c r="C482" s="9">
        <f>IF(ISBLANK('Base de datos'!J481),1,2)</f>
        <v>1</v>
      </c>
      <c r="D482" s="9">
        <f>'Base de datos'!G481</f>
        <v>10</v>
      </c>
      <c r="E482" s="10" t="str">
        <f t="shared" si="7"/>
        <v xml:space="preserve">insert into config_taller (
	id_taller,
	id_producto,
	cod_agrupador,
	cantidad)
values (
	23,
	270,
	1,
	10);
</v>
      </c>
    </row>
    <row r="483" spans="1:5" ht="115.5" x14ac:dyDescent="0.35">
      <c r="A483" s="9">
        <f>'Base de datos'!K482</f>
        <v>42</v>
      </c>
      <c r="B483" s="9">
        <f>'Base de datos'!L482</f>
        <v>23</v>
      </c>
      <c r="C483" s="9">
        <f>IF(ISBLANK('Base de datos'!J482),1,2)</f>
        <v>1</v>
      </c>
      <c r="D483" s="9">
        <f>'Base de datos'!G482</f>
        <v>1</v>
      </c>
      <c r="E483" s="10" t="str">
        <f t="shared" si="7"/>
        <v xml:space="preserve">insert into config_taller (
	id_taller,
	id_producto,
	cod_agrupador,
	cantidad)
values (
	23,
	42,
	1,
	1);
</v>
      </c>
    </row>
    <row r="484" spans="1:5" ht="115.5" x14ac:dyDescent="0.35">
      <c r="A484" s="9">
        <f>'Base de datos'!K483</f>
        <v>43</v>
      </c>
      <c r="B484" s="9">
        <f>'Base de datos'!L483</f>
        <v>23</v>
      </c>
      <c r="C484" s="9">
        <f>IF(ISBLANK('Base de datos'!J483),1,2)</f>
        <v>1</v>
      </c>
      <c r="D484" s="9">
        <f>'Base de datos'!G483</f>
        <v>0.8</v>
      </c>
      <c r="E484" s="10" t="str">
        <f t="shared" si="7"/>
        <v xml:space="preserve">insert into config_taller (
	id_taller,
	id_producto,
	cod_agrupador,
	cantidad)
values (
	23,
	43,
	1,
	0.8);
</v>
      </c>
    </row>
    <row r="485" spans="1:5" ht="115.5" x14ac:dyDescent="0.35">
      <c r="A485" s="9">
        <f>'Base de datos'!K484</f>
        <v>139</v>
      </c>
      <c r="B485" s="9">
        <f>'Base de datos'!L484</f>
        <v>23</v>
      </c>
      <c r="C485" s="9">
        <f>IF(ISBLANK('Base de datos'!J484),1,2)</f>
        <v>1</v>
      </c>
      <c r="D485" s="9">
        <f>'Base de datos'!G484</f>
        <v>0.5</v>
      </c>
      <c r="E485" s="10" t="str">
        <f t="shared" si="7"/>
        <v xml:space="preserve">insert into config_taller (
	id_taller,
	id_producto,
	cod_agrupador,
	cantidad)
values (
	23,
	139,
	1,
	0.5);
</v>
      </c>
    </row>
    <row r="486" spans="1:5" ht="115.5" x14ac:dyDescent="0.35">
      <c r="A486" s="9">
        <f>'Base de datos'!K485</f>
        <v>299</v>
      </c>
      <c r="B486" s="9">
        <f>'Base de datos'!L485</f>
        <v>23</v>
      </c>
      <c r="C486" s="9">
        <f>IF(ISBLANK('Base de datos'!J485),1,2)</f>
        <v>1</v>
      </c>
      <c r="D486" s="9">
        <f>'Base de datos'!G485</f>
        <v>0.3</v>
      </c>
      <c r="E486" s="10" t="str">
        <f t="shared" si="7"/>
        <v xml:space="preserve">insert into config_taller (
	id_taller,
	id_producto,
	cod_agrupador,
	cantidad)
values (
	23,
	299,
	1,
	0.3);
</v>
      </c>
    </row>
    <row r="487" spans="1:5" ht="115.5" x14ac:dyDescent="0.35">
      <c r="A487" s="9">
        <f>'Base de datos'!K486</f>
        <v>351</v>
      </c>
      <c r="B487" s="9">
        <f>'Base de datos'!L486</f>
        <v>23</v>
      </c>
      <c r="C487" s="9">
        <f>IF(ISBLANK('Base de datos'!J486),1,2)</f>
        <v>1</v>
      </c>
      <c r="D487" s="9">
        <f>'Base de datos'!G486</f>
        <v>0.3</v>
      </c>
      <c r="E487" s="10" t="str">
        <f t="shared" si="7"/>
        <v xml:space="preserve">insert into config_taller (
	id_taller,
	id_producto,
	cod_agrupador,
	cantidad)
values (
	23,
	351,
	1,
	0.3);
</v>
      </c>
    </row>
    <row r="488" spans="1:5" ht="115.5" x14ac:dyDescent="0.35">
      <c r="A488" s="9">
        <f>'Base de datos'!K487</f>
        <v>501</v>
      </c>
      <c r="B488" s="9">
        <f>'Base de datos'!L487</f>
        <v>23</v>
      </c>
      <c r="C488" s="9">
        <f>IF(ISBLANK('Base de datos'!J487),1,2)</f>
        <v>1</v>
      </c>
      <c r="D488" s="9">
        <f>'Base de datos'!G487</f>
        <v>1</v>
      </c>
      <c r="E488" s="10" t="str">
        <f t="shared" si="7"/>
        <v xml:space="preserve">insert into config_taller (
	id_taller,
	id_producto,
	cod_agrupador,
	cantidad)
values (
	23,
	501,
	1,
	1);
</v>
      </c>
    </row>
    <row r="489" spans="1:5" ht="115.5" x14ac:dyDescent="0.35">
      <c r="A489" s="9">
        <f>'Base de datos'!K488</f>
        <v>735</v>
      </c>
      <c r="B489" s="9">
        <f>'Base de datos'!L488</f>
        <v>23</v>
      </c>
      <c r="C489" s="9">
        <f>IF(ISBLANK('Base de datos'!J488),1,2)</f>
        <v>1</v>
      </c>
      <c r="D489" s="9">
        <f>'Base de datos'!G488</f>
        <v>0.5</v>
      </c>
      <c r="E489" s="10" t="str">
        <f t="shared" si="7"/>
        <v xml:space="preserve">insert into config_taller (
	id_taller,
	id_producto,
	cod_agrupador,
	cantidad)
values (
	23,
	735,
	1,
	0.5);
</v>
      </c>
    </row>
    <row r="490" spans="1:5" ht="115.5" x14ac:dyDescent="0.35">
      <c r="A490" s="9">
        <f>'Base de datos'!K489</f>
        <v>1036</v>
      </c>
      <c r="B490" s="9">
        <f>'Base de datos'!L489</f>
        <v>23</v>
      </c>
      <c r="C490" s="9">
        <f>IF(ISBLANK('Base de datos'!J489),1,2)</f>
        <v>1</v>
      </c>
      <c r="D490" s="9">
        <f>'Base de datos'!G489</f>
        <v>0.5</v>
      </c>
      <c r="E490" s="10" t="str">
        <f t="shared" si="7"/>
        <v xml:space="preserve">insert into config_taller (
	id_taller,
	id_producto,
	cod_agrupador,
	cantidad)
values (
	23,
	1036,
	1,
	0.5);
</v>
      </c>
    </row>
    <row r="491" spans="1:5" ht="115.5" x14ac:dyDescent="0.35">
      <c r="A491" s="9">
        <f>'Base de datos'!K490</f>
        <v>2</v>
      </c>
      <c r="B491" s="9">
        <f>'Base de datos'!L490</f>
        <v>23</v>
      </c>
      <c r="C491" s="9">
        <f>IF(ISBLANK('Base de datos'!J490),1,2)</f>
        <v>1</v>
      </c>
      <c r="D491" s="9">
        <f>'Base de datos'!G490</f>
        <v>0.5</v>
      </c>
      <c r="E491" s="10" t="str">
        <f t="shared" si="7"/>
        <v xml:space="preserve">insert into config_taller (
	id_taller,
	id_producto,
	cod_agrupador,
	cantidad)
values (
	23,
	2,
	1,
	0.5);
</v>
      </c>
    </row>
    <row r="492" spans="1:5" ht="115.5" x14ac:dyDescent="0.35">
      <c r="A492" s="9">
        <f>'Base de datos'!K491</f>
        <v>4</v>
      </c>
      <c r="B492" s="9">
        <f>'Base de datos'!L491</f>
        <v>23</v>
      </c>
      <c r="C492" s="9">
        <f>IF(ISBLANK('Base de datos'!J491),1,2)</f>
        <v>1</v>
      </c>
      <c r="D492" s="9">
        <f>'Base de datos'!G491</f>
        <v>0.5</v>
      </c>
      <c r="E492" s="10" t="str">
        <f t="shared" si="7"/>
        <v xml:space="preserve">insert into config_taller (
	id_taller,
	id_producto,
	cod_agrupador,
	cantidad)
values (
	23,
	4,
	1,
	0.5);
</v>
      </c>
    </row>
    <row r="493" spans="1:5" ht="115.5" x14ac:dyDescent="0.35">
      <c r="A493" s="9">
        <f>'Base de datos'!K492</f>
        <v>1508</v>
      </c>
      <c r="B493" s="9">
        <f>'Base de datos'!L492</f>
        <v>23</v>
      </c>
      <c r="C493" s="9">
        <f>IF(ISBLANK('Base de datos'!J492),1,2)</f>
        <v>1</v>
      </c>
      <c r="D493" s="9">
        <f>'Base de datos'!G492</f>
        <v>0.5</v>
      </c>
      <c r="E493" s="10" t="str">
        <f t="shared" si="7"/>
        <v xml:space="preserve">insert into config_taller (
	id_taller,
	id_producto,
	cod_agrupador,
	cantidad)
values (
	23,
	1508,
	1,
	0.5);
</v>
      </c>
    </row>
    <row r="494" spans="1:5" ht="115.5" x14ac:dyDescent="0.35">
      <c r="A494" s="9">
        <f>'Base de datos'!K493</f>
        <v>1630</v>
      </c>
      <c r="B494" s="9">
        <f>'Base de datos'!L493</f>
        <v>23</v>
      </c>
      <c r="C494" s="9">
        <f>IF(ISBLANK('Base de datos'!J493),1,2)</f>
        <v>1</v>
      </c>
      <c r="D494" s="9">
        <f>'Base de datos'!G493</f>
        <v>0.3</v>
      </c>
      <c r="E494" s="10" t="str">
        <f t="shared" si="7"/>
        <v xml:space="preserve">insert into config_taller (
	id_taller,
	id_producto,
	cod_agrupador,
	cantidad)
values (
	23,
	1630,
	1,
	0.3);
</v>
      </c>
    </row>
    <row r="495" spans="1:5" ht="115.5" x14ac:dyDescent="0.35">
      <c r="A495" s="9">
        <f>'Base de datos'!K494</f>
        <v>1761</v>
      </c>
      <c r="B495" s="9">
        <f>'Base de datos'!L494</f>
        <v>23</v>
      </c>
      <c r="C495" s="9">
        <f>IF(ISBLANK('Base de datos'!J494),1,2)</f>
        <v>1</v>
      </c>
      <c r="D495" s="9">
        <f>'Base de datos'!G494</f>
        <v>0.5</v>
      </c>
      <c r="E495" s="10" t="str">
        <f t="shared" si="7"/>
        <v xml:space="preserve">insert into config_taller (
	id_taller,
	id_producto,
	cod_agrupador,
	cantidad)
values (
	23,
	1761,
	1,
	0.5);
</v>
      </c>
    </row>
    <row r="496" spans="1:5" ht="115.5" x14ac:dyDescent="0.35">
      <c r="A496" s="9">
        <f>'Base de datos'!K495</f>
        <v>1766</v>
      </c>
      <c r="B496" s="9">
        <f>'Base de datos'!L495</f>
        <v>23</v>
      </c>
      <c r="C496" s="9">
        <f>IF(ISBLANK('Base de datos'!J495),1,2)</f>
        <v>1</v>
      </c>
      <c r="D496" s="9">
        <f>'Base de datos'!G495</f>
        <v>0.3</v>
      </c>
      <c r="E496" s="10" t="str">
        <f t="shared" si="7"/>
        <v xml:space="preserve">insert into config_taller (
	id_taller,
	id_producto,
	cod_agrupador,
	cantidad)
values (
	23,
	1766,
	1,
	0.3);
</v>
      </c>
    </row>
    <row r="497" spans="1:5" ht="115.5" x14ac:dyDescent="0.35">
      <c r="A497" s="9">
        <f>'Base de datos'!K496</f>
        <v>192</v>
      </c>
      <c r="B497" s="9">
        <f>'Base de datos'!L496</f>
        <v>24</v>
      </c>
      <c r="C497" s="9">
        <f>IF(ISBLANK('Base de datos'!J496),1,2)</f>
        <v>1</v>
      </c>
      <c r="D497" s="9">
        <f>'Base de datos'!G496</f>
        <v>0.5</v>
      </c>
      <c r="E497" s="10" t="str">
        <f t="shared" si="7"/>
        <v xml:space="preserve">insert into config_taller (
	id_taller,
	id_producto,
	cod_agrupador,
	cantidad)
values (
	24,
	192,
	1,
	0.5);
</v>
      </c>
    </row>
    <row r="498" spans="1:5" ht="115.5" x14ac:dyDescent="0.35">
      <c r="A498" s="9">
        <f>'Base de datos'!K497</f>
        <v>555</v>
      </c>
      <c r="B498" s="9">
        <f>'Base de datos'!L497</f>
        <v>24</v>
      </c>
      <c r="C498" s="9">
        <f>IF(ISBLANK('Base de datos'!J497),1,2)</f>
        <v>1</v>
      </c>
      <c r="D498" s="9">
        <f>'Base de datos'!G497</f>
        <v>1</v>
      </c>
      <c r="E498" s="10" t="str">
        <f t="shared" si="7"/>
        <v xml:space="preserve">insert into config_taller (
	id_taller,
	id_producto,
	cod_agrupador,
	cantidad)
values (
	24,
	555,
	1,
	1);
</v>
      </c>
    </row>
    <row r="499" spans="1:5" ht="115.5" x14ac:dyDescent="0.35">
      <c r="A499" s="9">
        <f>'Base de datos'!K498</f>
        <v>854</v>
      </c>
      <c r="B499" s="9">
        <f>'Base de datos'!L498</f>
        <v>24</v>
      </c>
      <c r="C499" s="9">
        <f>IF(ISBLANK('Base de datos'!J498),1,2)</f>
        <v>1</v>
      </c>
      <c r="D499" s="9">
        <f>'Base de datos'!G498</f>
        <v>1</v>
      </c>
      <c r="E499" s="10" t="str">
        <f t="shared" si="7"/>
        <v xml:space="preserve">insert into config_taller (
	id_taller,
	id_producto,
	cod_agrupador,
	cantidad)
values (
	24,
	854,
	1,
	1);
</v>
      </c>
    </row>
    <row r="500" spans="1:5" ht="115.5" x14ac:dyDescent="0.35">
      <c r="A500" s="9">
        <f>'Base de datos'!K499</f>
        <v>972</v>
      </c>
      <c r="B500" s="9">
        <f>'Base de datos'!L499</f>
        <v>24</v>
      </c>
      <c r="C500" s="9">
        <f>IF(ISBLANK('Base de datos'!J499),1,2)</f>
        <v>1</v>
      </c>
      <c r="D500" s="9">
        <f>'Base de datos'!G499</f>
        <v>1</v>
      </c>
      <c r="E500" s="10" t="str">
        <f t="shared" si="7"/>
        <v xml:space="preserve">insert into config_taller (
	id_taller,
	id_producto,
	cod_agrupador,
	cantidad)
values (
	24,
	972,
	1,
	1);
</v>
      </c>
    </row>
    <row r="501" spans="1:5" ht="115.5" x14ac:dyDescent="0.35">
      <c r="A501" s="9">
        <f>'Base de datos'!K500</f>
        <v>1034</v>
      </c>
      <c r="B501" s="9">
        <f>'Base de datos'!L500</f>
        <v>24</v>
      </c>
      <c r="C501" s="9">
        <f>IF(ISBLANK('Base de datos'!J500),1,2)</f>
        <v>1</v>
      </c>
      <c r="D501" s="9">
        <f>'Base de datos'!G500</f>
        <v>0.5</v>
      </c>
      <c r="E501" s="10" t="str">
        <f t="shared" si="7"/>
        <v xml:space="preserve">insert into config_taller (
	id_taller,
	id_producto,
	cod_agrupador,
	cantidad)
values (
	24,
	1034,
	1,
	0.5);
</v>
      </c>
    </row>
    <row r="502" spans="1:5" ht="115.5" x14ac:dyDescent="0.35">
      <c r="A502" s="9">
        <f>'Base de datos'!K501</f>
        <v>1301</v>
      </c>
      <c r="B502" s="9">
        <f>'Base de datos'!L501</f>
        <v>24</v>
      </c>
      <c r="C502" s="9">
        <f>IF(ISBLANK('Base de datos'!J501),1,2)</f>
        <v>1</v>
      </c>
      <c r="D502" s="9">
        <f>'Base de datos'!G501</f>
        <v>10</v>
      </c>
      <c r="E502" s="10" t="str">
        <f t="shared" si="7"/>
        <v xml:space="preserve">insert into config_taller (
	id_taller,
	id_producto,
	cod_agrupador,
	cantidad)
values (
	24,
	1301,
	1,
	10);
</v>
      </c>
    </row>
    <row r="503" spans="1:5" ht="115.5" x14ac:dyDescent="0.35">
      <c r="A503" s="9">
        <f>'Base de datos'!K502</f>
        <v>1526</v>
      </c>
      <c r="B503" s="9">
        <f>'Base de datos'!L502</f>
        <v>24</v>
      </c>
      <c r="C503" s="9">
        <f>IF(ISBLANK('Base de datos'!J502),1,2)</f>
        <v>1</v>
      </c>
      <c r="D503" s="9">
        <f>'Base de datos'!G502</f>
        <v>0.5</v>
      </c>
      <c r="E503" s="10" t="str">
        <f t="shared" si="7"/>
        <v xml:space="preserve">insert into config_taller (
	id_taller,
	id_producto,
	cod_agrupador,
	cantidad)
values (
	24,
	1526,
	1,
	0.5);
</v>
      </c>
    </row>
    <row r="504" spans="1:5" ht="115.5" x14ac:dyDescent="0.35">
      <c r="A504" s="9">
        <f>'Base de datos'!K503</f>
        <v>1604</v>
      </c>
      <c r="B504" s="9">
        <f>'Base de datos'!L503</f>
        <v>24</v>
      </c>
      <c r="C504" s="9">
        <f>IF(ISBLANK('Base de datos'!J503),1,2)</f>
        <v>1</v>
      </c>
      <c r="D504" s="9">
        <f>'Base de datos'!G503</f>
        <v>0.1</v>
      </c>
      <c r="E504" s="10" t="str">
        <f t="shared" si="7"/>
        <v xml:space="preserve">insert into config_taller (
	id_taller,
	id_producto,
	cod_agrupador,
	cantidad)
values (
	24,
	1604,
	1,
	0.1);
</v>
      </c>
    </row>
    <row r="505" spans="1:5" ht="115.5" x14ac:dyDescent="0.35">
      <c r="A505" s="9">
        <f>'Base de datos'!K504</f>
        <v>1774</v>
      </c>
      <c r="B505" s="9">
        <f>'Base de datos'!L504</f>
        <v>24</v>
      </c>
      <c r="C505" s="9">
        <f>IF(ISBLANK('Base de datos'!J504),1,2)</f>
        <v>1</v>
      </c>
      <c r="D505" s="9">
        <f>'Base de datos'!G504</f>
        <v>0.5</v>
      </c>
      <c r="E505" s="10" t="str">
        <f t="shared" si="7"/>
        <v xml:space="preserve">insert into config_taller (
	id_taller,
	id_producto,
	cod_agrupador,
	cantidad)
values (
	24,
	1774,
	1,
	0.5);
</v>
      </c>
    </row>
    <row r="506" spans="1:5" ht="115.5" x14ac:dyDescent="0.35">
      <c r="A506" s="9">
        <f>'Base de datos'!K505</f>
        <v>253</v>
      </c>
      <c r="B506" s="9">
        <f>'Base de datos'!L505</f>
        <v>24</v>
      </c>
      <c r="C506" s="9">
        <f>IF(ISBLANK('Base de datos'!J505),1,2)</f>
        <v>1</v>
      </c>
      <c r="D506" s="9">
        <f>'Base de datos'!G505</f>
        <v>1</v>
      </c>
      <c r="E506" s="10" t="str">
        <f t="shared" si="7"/>
        <v xml:space="preserve">insert into config_taller (
	id_taller,
	id_producto,
	cod_agrupador,
	cantidad)
values (
	24,
	253,
	1,
	1);
</v>
      </c>
    </row>
    <row r="507" spans="1:5" ht="115.5" x14ac:dyDescent="0.35">
      <c r="A507" s="9">
        <f>'Base de datos'!K506</f>
        <v>1503</v>
      </c>
      <c r="B507" s="9">
        <f>'Base de datos'!L506</f>
        <v>24</v>
      </c>
      <c r="C507" s="9">
        <f>IF(ISBLANK('Base de datos'!J506),1,2)</f>
        <v>1</v>
      </c>
      <c r="D507" s="9">
        <f>'Base de datos'!G506</f>
        <v>0.5</v>
      </c>
      <c r="E507" s="10" t="str">
        <f t="shared" si="7"/>
        <v xml:space="preserve">insert into config_taller (
	id_taller,
	id_producto,
	cod_agrupador,
	cantidad)
values (
	24,
	1503,
	1,
	0.5);
</v>
      </c>
    </row>
    <row r="508" spans="1:5" ht="115.5" x14ac:dyDescent="0.35">
      <c r="A508" s="9">
        <f>'Base de datos'!K507</f>
        <v>31</v>
      </c>
      <c r="B508" s="9">
        <f>'Base de datos'!L507</f>
        <v>24</v>
      </c>
      <c r="C508" s="9">
        <f>IF(ISBLANK('Base de datos'!J507),1,2)</f>
        <v>1</v>
      </c>
      <c r="D508" s="9">
        <f>'Base de datos'!G507</f>
        <v>10</v>
      </c>
      <c r="E508" s="10" t="str">
        <f t="shared" si="7"/>
        <v xml:space="preserve">insert into config_taller (
	id_taller,
	id_producto,
	cod_agrupador,
	cantidad)
values (
	24,
	31,
	1,
	10);
</v>
      </c>
    </row>
    <row r="509" spans="1:5" ht="115.5" x14ac:dyDescent="0.35">
      <c r="A509" s="9">
        <f>'Base de datos'!K508</f>
        <v>782</v>
      </c>
      <c r="B509" s="9">
        <f>'Base de datos'!L508</f>
        <v>24</v>
      </c>
      <c r="C509" s="9">
        <f>IF(ISBLANK('Base de datos'!J508),1,2)</f>
        <v>1</v>
      </c>
      <c r="D509" s="9">
        <f>'Base de datos'!G508</f>
        <v>6</v>
      </c>
      <c r="E509" s="10" t="str">
        <f t="shared" si="7"/>
        <v xml:space="preserve">insert into config_taller (
	id_taller,
	id_producto,
	cod_agrupador,
	cantidad)
values (
	24,
	782,
	1,
	6);
</v>
      </c>
    </row>
    <row r="510" spans="1:5" ht="115.5" x14ac:dyDescent="0.35">
      <c r="A510" s="9">
        <f>'Base de datos'!K509</f>
        <v>789</v>
      </c>
      <c r="B510" s="9">
        <f>'Base de datos'!L509</f>
        <v>24</v>
      </c>
      <c r="C510" s="9">
        <f>IF(ISBLANK('Base de datos'!J509),1,2)</f>
        <v>1</v>
      </c>
      <c r="D510" s="9">
        <f>'Base de datos'!G509</f>
        <v>1</v>
      </c>
      <c r="E510" s="10" t="str">
        <f t="shared" si="7"/>
        <v xml:space="preserve">insert into config_taller (
	id_taller,
	id_producto,
	cod_agrupador,
	cantidad)
values (
	24,
	789,
	1,
	1);
</v>
      </c>
    </row>
    <row r="511" spans="1:5" ht="115.5" x14ac:dyDescent="0.35">
      <c r="A511" s="9">
        <f>'Base de datos'!K510</f>
        <v>943</v>
      </c>
      <c r="B511" s="9">
        <f>'Base de datos'!L510</f>
        <v>24</v>
      </c>
      <c r="C511" s="9">
        <f>IF(ISBLANK('Base de datos'!J510),1,2)</f>
        <v>1</v>
      </c>
      <c r="D511" s="9">
        <f>'Base de datos'!G510</f>
        <v>0.6</v>
      </c>
      <c r="E511" s="10" t="str">
        <f t="shared" si="7"/>
        <v xml:space="preserve">insert into config_taller (
	id_taller,
	id_producto,
	cod_agrupador,
	cantidad)
values (
	24,
	943,
	1,
	0.6);
</v>
      </c>
    </row>
    <row r="512" spans="1:5" ht="115.5" x14ac:dyDescent="0.35">
      <c r="A512" s="9">
        <f>'Base de datos'!K511</f>
        <v>954</v>
      </c>
      <c r="B512" s="9">
        <f>'Base de datos'!L511</f>
        <v>24</v>
      </c>
      <c r="C512" s="9">
        <f>IF(ISBLANK('Base de datos'!J511),1,2)</f>
        <v>1</v>
      </c>
      <c r="D512" s="9">
        <f>'Base de datos'!G511</f>
        <v>2</v>
      </c>
      <c r="E512" s="10" t="str">
        <f t="shared" si="7"/>
        <v xml:space="preserve">insert into config_taller (
	id_taller,
	id_producto,
	cod_agrupador,
	cantidad)
values (
	24,
	954,
	1,
	2);
</v>
      </c>
    </row>
    <row r="513" spans="1:5" ht="115.5" x14ac:dyDescent="0.35">
      <c r="A513" s="9">
        <f>'Base de datos'!K512</f>
        <v>1140</v>
      </c>
      <c r="B513" s="9">
        <f>'Base de datos'!L512</f>
        <v>24</v>
      </c>
      <c r="C513" s="9">
        <f>IF(ISBLANK('Base de datos'!J512),1,2)</f>
        <v>1</v>
      </c>
      <c r="D513" s="9">
        <f>'Base de datos'!G512</f>
        <v>1.5</v>
      </c>
      <c r="E513" s="10" t="str">
        <f t="shared" si="7"/>
        <v xml:space="preserve">insert into config_taller (
	id_taller,
	id_producto,
	cod_agrupador,
	cantidad)
values (
	24,
	1140,
	1,
	1.5);
</v>
      </c>
    </row>
    <row r="514" spans="1:5" ht="115.5" x14ac:dyDescent="0.35">
      <c r="A514" s="9">
        <f>'Base de datos'!K513</f>
        <v>1320</v>
      </c>
      <c r="B514" s="9">
        <f>'Base de datos'!L513</f>
        <v>24</v>
      </c>
      <c r="C514" s="9">
        <f>IF(ISBLANK('Base de datos'!J513),1,2)</f>
        <v>1</v>
      </c>
      <c r="D514" s="9">
        <f>'Base de datos'!G513</f>
        <v>0.5</v>
      </c>
      <c r="E514" s="10" t="str">
        <f t="shared" si="7"/>
        <v xml:space="preserve">insert into config_taller (
	id_taller,
	id_producto,
	cod_agrupador,
	cantidad)
values (
	24,
	1320,
	1,
	0.5);
</v>
      </c>
    </row>
    <row r="515" spans="1:5" ht="115.5" x14ac:dyDescent="0.35">
      <c r="A515" s="9">
        <f>'Base de datos'!K514</f>
        <v>259</v>
      </c>
      <c r="B515" s="9">
        <f>'Base de datos'!L514</f>
        <v>24</v>
      </c>
      <c r="C515" s="9">
        <f>IF(ISBLANK('Base de datos'!J514),1,2)</f>
        <v>1</v>
      </c>
      <c r="D515" s="9">
        <f>'Base de datos'!G514</f>
        <v>20</v>
      </c>
      <c r="E515" s="10" t="str">
        <f t="shared" si="7"/>
        <v xml:space="preserve">insert into config_taller (
	id_taller,
	id_producto,
	cod_agrupador,
	cantidad)
values (
	24,
	259,
	1,
	20);
</v>
      </c>
    </row>
    <row r="516" spans="1:5" ht="115.5" x14ac:dyDescent="0.35">
      <c r="A516" s="9">
        <f>'Base de datos'!K515</f>
        <v>270</v>
      </c>
      <c r="B516" s="9">
        <f>'Base de datos'!L515</f>
        <v>24</v>
      </c>
      <c r="C516" s="9">
        <f>IF(ISBLANK('Base de datos'!J515),1,2)</f>
        <v>1</v>
      </c>
      <c r="D516" s="9">
        <f>'Base de datos'!G515</f>
        <v>10</v>
      </c>
      <c r="E516" s="10" t="str">
        <f t="shared" ref="E516:E579" si="8">"insert into "&amp;$B$1&amp;" ("&amp;CHAR(10)&amp;
CHAR(9)&amp;$B$2&amp;","&amp;CHAR(10)&amp;
CHAR(9)&amp;$A$2&amp;","&amp;CHAR(10)&amp;
CHAR(9)&amp;$C$2&amp;","&amp;CHAR(10)&amp;
CHAR(9)&amp;$D$2&amp;")"&amp;CHAR(10)&amp;
"values ("&amp;CHAR(10)&amp;
CHAR(9)&amp;B516&amp;","&amp;CHAR(10)&amp;
CHAR(9)&amp;A516&amp;","&amp;CHAR(10)&amp;
CHAR(9)&amp;C516&amp;","&amp;CHAR(10)&amp;
CHAR(9)&amp;D516&amp;");"&amp;CHAR(10)</f>
        <v xml:space="preserve">insert into config_taller (
	id_taller,
	id_producto,
	cod_agrupador,
	cantidad)
values (
	24,
	270,
	1,
	10);
</v>
      </c>
    </row>
    <row r="517" spans="1:5" ht="115.5" x14ac:dyDescent="0.35">
      <c r="A517" s="9">
        <f>'Base de datos'!K516</f>
        <v>43</v>
      </c>
      <c r="B517" s="9">
        <f>'Base de datos'!L516</f>
        <v>24</v>
      </c>
      <c r="C517" s="9">
        <f>IF(ISBLANK('Base de datos'!J516),1,2)</f>
        <v>1</v>
      </c>
      <c r="D517" s="9">
        <f>'Base de datos'!G516</f>
        <v>0.8</v>
      </c>
      <c r="E517" s="10" t="str">
        <f t="shared" si="8"/>
        <v xml:space="preserve">insert into config_taller (
	id_taller,
	id_producto,
	cod_agrupador,
	cantidad)
values (
	24,
	43,
	1,
	0.8);
</v>
      </c>
    </row>
    <row r="518" spans="1:5" ht="115.5" x14ac:dyDescent="0.35">
      <c r="A518" s="9">
        <f>'Base de datos'!K517</f>
        <v>140</v>
      </c>
      <c r="B518" s="9">
        <f>'Base de datos'!L517</f>
        <v>24</v>
      </c>
      <c r="C518" s="9">
        <f>IF(ISBLANK('Base de datos'!J517),1,2)</f>
        <v>1</v>
      </c>
      <c r="D518" s="9">
        <f>'Base de datos'!G517</f>
        <v>0.5</v>
      </c>
      <c r="E518" s="10" t="str">
        <f t="shared" si="8"/>
        <v xml:space="preserve">insert into config_taller (
	id_taller,
	id_producto,
	cod_agrupador,
	cantidad)
values (
	24,
	140,
	1,
	0.5);
</v>
      </c>
    </row>
    <row r="519" spans="1:5" ht="115.5" x14ac:dyDescent="0.35">
      <c r="A519" s="9">
        <f>'Base de datos'!K518</f>
        <v>351</v>
      </c>
      <c r="B519" s="9">
        <f>'Base de datos'!L518</f>
        <v>24</v>
      </c>
      <c r="C519" s="9">
        <f>IF(ISBLANK('Base de datos'!J518),1,2)</f>
        <v>1</v>
      </c>
      <c r="D519" s="9">
        <f>'Base de datos'!G518</f>
        <v>0.4</v>
      </c>
      <c r="E519" s="10" t="str">
        <f t="shared" si="8"/>
        <v xml:space="preserve">insert into config_taller (
	id_taller,
	id_producto,
	cod_agrupador,
	cantidad)
values (
	24,
	351,
	1,
	0.4);
</v>
      </c>
    </row>
    <row r="520" spans="1:5" ht="115.5" x14ac:dyDescent="0.35">
      <c r="A520" s="9">
        <f>'Base de datos'!K519</f>
        <v>735</v>
      </c>
      <c r="B520" s="9">
        <f>'Base de datos'!L519</f>
        <v>24</v>
      </c>
      <c r="C520" s="9">
        <f>IF(ISBLANK('Base de datos'!J519),1,2)</f>
        <v>1</v>
      </c>
      <c r="D520" s="9">
        <f>'Base de datos'!G519</f>
        <v>0.3</v>
      </c>
      <c r="E520" s="10" t="str">
        <f t="shared" si="8"/>
        <v xml:space="preserve">insert into config_taller (
	id_taller,
	id_producto,
	cod_agrupador,
	cantidad)
values (
	24,
	735,
	1,
	0.3);
</v>
      </c>
    </row>
    <row r="521" spans="1:5" ht="115.5" x14ac:dyDescent="0.35">
      <c r="A521" s="9">
        <f>'Base de datos'!K520</f>
        <v>1036</v>
      </c>
      <c r="B521" s="9">
        <f>'Base de datos'!L520</f>
        <v>24</v>
      </c>
      <c r="C521" s="9">
        <f>IF(ISBLANK('Base de datos'!J520),1,2)</f>
        <v>1</v>
      </c>
      <c r="D521" s="9">
        <f>'Base de datos'!G520</f>
        <v>0.3</v>
      </c>
      <c r="E521" s="10" t="str">
        <f t="shared" si="8"/>
        <v xml:space="preserve">insert into config_taller (
	id_taller,
	id_producto,
	cod_agrupador,
	cantidad)
values (
	24,
	1036,
	1,
	0.3);
</v>
      </c>
    </row>
    <row r="522" spans="1:5" ht="115.5" x14ac:dyDescent="0.35">
      <c r="A522" s="9">
        <f>'Base de datos'!K521</f>
        <v>1040</v>
      </c>
      <c r="B522" s="9">
        <f>'Base de datos'!L521</f>
        <v>24</v>
      </c>
      <c r="C522" s="9">
        <f>IF(ISBLANK('Base de datos'!J521),1,2)</f>
        <v>1</v>
      </c>
      <c r="D522" s="9">
        <f>'Base de datos'!G521</f>
        <v>0.2</v>
      </c>
      <c r="E522" s="10" t="str">
        <f t="shared" si="8"/>
        <v xml:space="preserve">insert into config_taller (
	id_taller,
	id_producto,
	cod_agrupador,
	cantidad)
values (
	24,
	1040,
	1,
	0.2);
</v>
      </c>
    </row>
    <row r="523" spans="1:5" ht="115.5" x14ac:dyDescent="0.35">
      <c r="A523" s="9">
        <f>'Base de datos'!K522</f>
        <v>1508</v>
      </c>
      <c r="B523" s="9">
        <f>'Base de datos'!L522</f>
        <v>24</v>
      </c>
      <c r="C523" s="9">
        <f>IF(ISBLANK('Base de datos'!J522),1,2)</f>
        <v>1</v>
      </c>
      <c r="D523" s="9">
        <f>'Base de datos'!G522</f>
        <v>0.3</v>
      </c>
      <c r="E523" s="10" t="str">
        <f t="shared" si="8"/>
        <v xml:space="preserve">insert into config_taller (
	id_taller,
	id_producto,
	cod_agrupador,
	cantidad)
values (
	24,
	1508,
	1,
	0.3);
</v>
      </c>
    </row>
    <row r="524" spans="1:5" ht="115.5" x14ac:dyDescent="0.35">
      <c r="A524" s="9">
        <f>'Base de datos'!K523</f>
        <v>1509</v>
      </c>
      <c r="B524" s="9">
        <f>'Base de datos'!L523</f>
        <v>24</v>
      </c>
      <c r="C524" s="9">
        <f>IF(ISBLANK('Base de datos'!J523),1,2)</f>
        <v>1</v>
      </c>
      <c r="D524" s="9">
        <f>'Base de datos'!G523</f>
        <v>0.3</v>
      </c>
      <c r="E524" s="10" t="str">
        <f t="shared" si="8"/>
        <v xml:space="preserve">insert into config_taller (
	id_taller,
	id_producto,
	cod_agrupador,
	cantidad)
values (
	24,
	1509,
	1,
	0.3);
</v>
      </c>
    </row>
    <row r="525" spans="1:5" ht="115.5" x14ac:dyDescent="0.35">
      <c r="A525" s="9">
        <f>'Base de datos'!K524</f>
        <v>1761</v>
      </c>
      <c r="B525" s="9">
        <f>'Base de datos'!L524</f>
        <v>24</v>
      </c>
      <c r="C525" s="9">
        <f>IF(ISBLANK('Base de datos'!J524),1,2)</f>
        <v>1</v>
      </c>
      <c r="D525" s="9">
        <f>'Base de datos'!G524</f>
        <v>0.5</v>
      </c>
      <c r="E525" s="10" t="str">
        <f t="shared" si="8"/>
        <v xml:space="preserve">insert into config_taller (
	id_taller,
	id_producto,
	cod_agrupador,
	cantidad)
values (
	24,
	1761,
	1,
	0.5);
</v>
      </c>
    </row>
    <row r="526" spans="1:5" ht="115.5" x14ac:dyDescent="0.35">
      <c r="A526" s="9">
        <f>'Base de datos'!K525</f>
        <v>1766</v>
      </c>
      <c r="B526" s="9">
        <f>'Base de datos'!L525</f>
        <v>24</v>
      </c>
      <c r="C526" s="9">
        <f>IF(ISBLANK('Base de datos'!J525),1,2)</f>
        <v>1</v>
      </c>
      <c r="D526" s="9">
        <f>'Base de datos'!G525</f>
        <v>0.3</v>
      </c>
      <c r="E526" s="10" t="str">
        <f t="shared" si="8"/>
        <v xml:space="preserve">insert into config_taller (
	id_taller,
	id_producto,
	cod_agrupador,
	cantidad)
values (
	24,
	1766,
	1,
	0.3);
</v>
      </c>
    </row>
    <row r="527" spans="1:5" ht="115.5" x14ac:dyDescent="0.35">
      <c r="A527" s="9">
        <f>'Base de datos'!K526</f>
        <v>253</v>
      </c>
      <c r="B527" s="9">
        <f>'Base de datos'!L526</f>
        <v>25</v>
      </c>
      <c r="C527" s="9">
        <f>IF(ISBLANK('Base de datos'!J526),1,2)</f>
        <v>1</v>
      </c>
      <c r="D527" s="9">
        <f>'Base de datos'!G526</f>
        <v>1</v>
      </c>
      <c r="E527" s="10" t="str">
        <f t="shared" si="8"/>
        <v xml:space="preserve">insert into config_taller (
	id_taller,
	id_producto,
	cod_agrupador,
	cantidad)
values (
	25,
	253,
	1,
	1);
</v>
      </c>
    </row>
    <row r="528" spans="1:5" ht="115.5" x14ac:dyDescent="0.35">
      <c r="A528" s="9">
        <f>'Base de datos'!K527</f>
        <v>881</v>
      </c>
      <c r="B528" s="9">
        <f>'Base de datos'!L527</f>
        <v>25</v>
      </c>
      <c r="C528" s="9">
        <f>IF(ISBLANK('Base de datos'!J527),1,2)</f>
        <v>1</v>
      </c>
      <c r="D528" s="9">
        <f>'Base de datos'!G527</f>
        <v>0.05</v>
      </c>
      <c r="E528" s="10" t="str">
        <f t="shared" si="8"/>
        <v xml:space="preserve">insert into config_taller (
	id_taller,
	id_producto,
	cod_agrupador,
	cantidad)
values (
	25,
	881,
	1,
	0.05);
</v>
      </c>
    </row>
    <row r="529" spans="1:5" ht="115.5" x14ac:dyDescent="0.35">
      <c r="A529" s="9">
        <f>'Base de datos'!K528</f>
        <v>1503</v>
      </c>
      <c r="B529" s="9">
        <f>'Base de datos'!L528</f>
        <v>25</v>
      </c>
      <c r="C529" s="9">
        <f>IF(ISBLANK('Base de datos'!J528),1,2)</f>
        <v>1</v>
      </c>
      <c r="D529" s="9">
        <f>'Base de datos'!G528</f>
        <v>0.5</v>
      </c>
      <c r="E529" s="10" t="str">
        <f t="shared" si="8"/>
        <v xml:space="preserve">insert into config_taller (
	id_taller,
	id_producto,
	cod_agrupador,
	cantidad)
values (
	25,
	1503,
	1,
	0.5);
</v>
      </c>
    </row>
    <row r="530" spans="1:5" ht="115.5" x14ac:dyDescent="0.35">
      <c r="A530" s="9">
        <f>'Base de datos'!K529</f>
        <v>1594</v>
      </c>
      <c r="B530" s="9">
        <f>'Base de datos'!L529</f>
        <v>25</v>
      </c>
      <c r="C530" s="9">
        <f>IF(ISBLANK('Base de datos'!J529),1,2)</f>
        <v>1</v>
      </c>
      <c r="D530" s="9">
        <f>'Base de datos'!G529</f>
        <v>1</v>
      </c>
      <c r="E530" s="10" t="str">
        <f t="shared" si="8"/>
        <v xml:space="preserve">insert into config_taller (
	id_taller,
	id_producto,
	cod_agrupador,
	cantidad)
values (
	25,
	1594,
	1,
	1);
</v>
      </c>
    </row>
    <row r="531" spans="1:5" ht="115.5" x14ac:dyDescent="0.35">
      <c r="A531" s="9">
        <f>'Base de datos'!K530</f>
        <v>1667</v>
      </c>
      <c r="B531" s="9">
        <f>'Base de datos'!L530</f>
        <v>25</v>
      </c>
      <c r="C531" s="9">
        <f>IF(ISBLANK('Base de datos'!J530),1,2)</f>
        <v>1</v>
      </c>
      <c r="D531" s="9">
        <f>'Base de datos'!G530</f>
        <v>1</v>
      </c>
      <c r="E531" s="10" t="str">
        <f t="shared" si="8"/>
        <v xml:space="preserve">insert into config_taller (
	id_taller,
	id_producto,
	cod_agrupador,
	cantidad)
values (
	25,
	1667,
	1,
	1);
</v>
      </c>
    </row>
    <row r="532" spans="1:5" ht="115.5" x14ac:dyDescent="0.35">
      <c r="A532" s="9">
        <f>'Base de datos'!K531</f>
        <v>259</v>
      </c>
      <c r="B532" s="9">
        <f>'Base de datos'!L531</f>
        <v>25</v>
      </c>
      <c r="C532" s="9">
        <f>IF(ISBLANK('Base de datos'!J531),1,2)</f>
        <v>1</v>
      </c>
      <c r="D532" s="9">
        <f>'Base de datos'!G531</f>
        <v>20</v>
      </c>
      <c r="E532" s="10" t="str">
        <f t="shared" si="8"/>
        <v xml:space="preserve">insert into config_taller (
	id_taller,
	id_producto,
	cod_agrupador,
	cantidad)
values (
	25,
	259,
	1,
	20);
</v>
      </c>
    </row>
    <row r="533" spans="1:5" ht="115.5" x14ac:dyDescent="0.35">
      <c r="A533" s="9">
        <f>'Base de datos'!K532</f>
        <v>270</v>
      </c>
      <c r="B533" s="9">
        <f>'Base de datos'!L532</f>
        <v>25</v>
      </c>
      <c r="C533" s="9">
        <f>IF(ISBLANK('Base de datos'!J532),1,2)</f>
        <v>1</v>
      </c>
      <c r="D533" s="9">
        <f>'Base de datos'!G532</f>
        <v>10</v>
      </c>
      <c r="E533" s="10" t="str">
        <f t="shared" si="8"/>
        <v xml:space="preserve">insert into config_taller (
	id_taller,
	id_producto,
	cod_agrupador,
	cantidad)
values (
	25,
	270,
	1,
	10);
</v>
      </c>
    </row>
    <row r="534" spans="1:5" ht="115.5" x14ac:dyDescent="0.35">
      <c r="A534" s="9">
        <f>'Base de datos'!K533</f>
        <v>869</v>
      </c>
      <c r="B534" s="9">
        <f>'Base de datos'!L533</f>
        <v>26</v>
      </c>
      <c r="C534" s="9">
        <f>IF(ISBLANK('Base de datos'!J533),1,2)</f>
        <v>1</v>
      </c>
      <c r="D534" s="9">
        <f>'Base de datos'!G533</f>
        <v>0.3</v>
      </c>
      <c r="E534" s="10" t="str">
        <f t="shared" si="8"/>
        <v xml:space="preserve">insert into config_taller (
	id_taller,
	id_producto,
	cod_agrupador,
	cantidad)
values (
	26,
	869,
	1,
	0.3);
</v>
      </c>
    </row>
    <row r="535" spans="1:5" ht="115.5" x14ac:dyDescent="0.35">
      <c r="A535" s="9">
        <f>'Base de datos'!K534</f>
        <v>31</v>
      </c>
      <c r="B535" s="9">
        <f>'Base de datos'!L534</f>
        <v>26</v>
      </c>
      <c r="C535" s="9">
        <f>IF(ISBLANK('Base de datos'!J534),1,2)</f>
        <v>1</v>
      </c>
      <c r="D535" s="9">
        <f>'Base de datos'!G534</f>
        <v>5</v>
      </c>
      <c r="E535" s="10" t="str">
        <f t="shared" si="8"/>
        <v xml:space="preserve">insert into config_taller (
	id_taller,
	id_producto,
	cod_agrupador,
	cantidad)
values (
	26,
	31,
	1,
	5);
</v>
      </c>
    </row>
    <row r="536" spans="1:5" ht="115.5" x14ac:dyDescent="0.35">
      <c r="A536" s="9">
        <f>'Base de datos'!K535</f>
        <v>42</v>
      </c>
      <c r="B536" s="9">
        <f>'Base de datos'!L535</f>
        <v>26</v>
      </c>
      <c r="C536" s="9">
        <f>IF(ISBLANK('Base de datos'!J535),1,2)</f>
        <v>1</v>
      </c>
      <c r="D536" s="9">
        <f>'Base de datos'!G535</f>
        <v>0.5</v>
      </c>
      <c r="E536" s="10" t="str">
        <f t="shared" si="8"/>
        <v xml:space="preserve">insert into config_taller (
	id_taller,
	id_producto,
	cod_agrupador,
	cantidad)
values (
	26,
	42,
	1,
	0.5);
</v>
      </c>
    </row>
    <row r="537" spans="1:5" ht="115.5" x14ac:dyDescent="0.35">
      <c r="A537" s="9">
        <f>'Base de datos'!K536</f>
        <v>43</v>
      </c>
      <c r="B537" s="9">
        <f>'Base de datos'!L536</f>
        <v>26</v>
      </c>
      <c r="C537" s="9">
        <f>IF(ISBLANK('Base de datos'!J536),1,2)</f>
        <v>1</v>
      </c>
      <c r="D537" s="9">
        <f>'Base de datos'!G536</f>
        <v>0.8</v>
      </c>
      <c r="E537" s="10" t="str">
        <f t="shared" si="8"/>
        <v xml:space="preserve">insert into config_taller (
	id_taller,
	id_producto,
	cod_agrupador,
	cantidad)
values (
	26,
	43,
	1,
	0.8);
</v>
      </c>
    </row>
    <row r="538" spans="1:5" ht="115.5" x14ac:dyDescent="0.35">
      <c r="A538" s="9">
        <f>'Base de datos'!K537</f>
        <v>107</v>
      </c>
      <c r="B538" s="9">
        <f>'Base de datos'!L537</f>
        <v>26</v>
      </c>
      <c r="C538" s="9">
        <f>IF(ISBLANK('Base de datos'!J537),1,2)</f>
        <v>1</v>
      </c>
      <c r="D538" s="9">
        <f>'Base de datos'!G537</f>
        <v>0.1</v>
      </c>
      <c r="E538" s="10" t="str">
        <f t="shared" si="8"/>
        <v xml:space="preserve">insert into config_taller (
	id_taller,
	id_producto,
	cod_agrupador,
	cantidad)
values (
	26,
	107,
	1,
	0.1);
</v>
      </c>
    </row>
    <row r="539" spans="1:5" ht="115.5" x14ac:dyDescent="0.35">
      <c r="A539" s="9">
        <f>'Base de datos'!K538</f>
        <v>140</v>
      </c>
      <c r="B539" s="9">
        <f>'Base de datos'!L538</f>
        <v>26</v>
      </c>
      <c r="C539" s="9">
        <f>IF(ISBLANK('Base de datos'!J538),1,2)</f>
        <v>1</v>
      </c>
      <c r="D539" s="9">
        <f>'Base de datos'!G538</f>
        <v>0.5</v>
      </c>
      <c r="E539" s="10" t="str">
        <f t="shared" si="8"/>
        <v xml:space="preserve">insert into config_taller (
	id_taller,
	id_producto,
	cod_agrupador,
	cantidad)
values (
	26,
	140,
	1,
	0.5);
</v>
      </c>
    </row>
    <row r="540" spans="1:5" ht="115.5" x14ac:dyDescent="0.35">
      <c r="A540" s="9">
        <f>'Base de datos'!K539</f>
        <v>189</v>
      </c>
      <c r="B540" s="9">
        <f>'Base de datos'!L539</f>
        <v>26</v>
      </c>
      <c r="C540" s="9">
        <f>IF(ISBLANK('Base de datos'!J539),1,2)</f>
        <v>1</v>
      </c>
      <c r="D540" s="9">
        <f>'Base de datos'!G539</f>
        <v>0.1</v>
      </c>
      <c r="E540" s="10" t="str">
        <f t="shared" si="8"/>
        <v xml:space="preserve">insert into config_taller (
	id_taller,
	id_producto,
	cod_agrupador,
	cantidad)
values (
	26,
	189,
	1,
	0.1);
</v>
      </c>
    </row>
    <row r="541" spans="1:5" ht="115.5" x14ac:dyDescent="0.35">
      <c r="A541" s="9">
        <f>'Base de datos'!K540</f>
        <v>192</v>
      </c>
      <c r="B541" s="9">
        <f>'Base de datos'!L540</f>
        <v>26</v>
      </c>
      <c r="C541" s="9">
        <f>IF(ISBLANK('Base de datos'!J540),1,2)</f>
        <v>1</v>
      </c>
      <c r="D541" s="9">
        <f>'Base de datos'!G540</f>
        <v>0.5</v>
      </c>
      <c r="E541" s="10" t="str">
        <f t="shared" si="8"/>
        <v xml:space="preserve">insert into config_taller (
	id_taller,
	id_producto,
	cod_agrupador,
	cantidad)
values (
	26,
	192,
	1,
	0.5);
</v>
      </c>
    </row>
    <row r="542" spans="1:5" ht="115.5" x14ac:dyDescent="0.35">
      <c r="A542" s="9">
        <f>'Base de datos'!K541</f>
        <v>351</v>
      </c>
      <c r="B542" s="9">
        <f>'Base de datos'!L541</f>
        <v>26</v>
      </c>
      <c r="C542" s="9">
        <f>IF(ISBLANK('Base de datos'!J541),1,2)</f>
        <v>1</v>
      </c>
      <c r="D542" s="9">
        <f>'Base de datos'!G541</f>
        <v>0.5</v>
      </c>
      <c r="E542" s="10" t="str">
        <f t="shared" si="8"/>
        <v xml:space="preserve">insert into config_taller (
	id_taller,
	id_producto,
	cod_agrupador,
	cantidad)
values (
	26,
	351,
	1,
	0.5);
</v>
      </c>
    </row>
    <row r="543" spans="1:5" ht="115.5" x14ac:dyDescent="0.35">
      <c r="A543" s="9">
        <f>'Base de datos'!K542</f>
        <v>538</v>
      </c>
      <c r="B543" s="9">
        <f>'Base de datos'!L542</f>
        <v>26</v>
      </c>
      <c r="C543" s="9">
        <f>IF(ISBLANK('Base de datos'!J542),1,2)</f>
        <v>1</v>
      </c>
      <c r="D543" s="9">
        <f>'Base de datos'!G542</f>
        <v>0.5</v>
      </c>
      <c r="E543" s="10" t="str">
        <f t="shared" si="8"/>
        <v xml:space="preserve">insert into config_taller (
	id_taller,
	id_producto,
	cod_agrupador,
	cantidad)
values (
	26,
	538,
	1,
	0.5);
</v>
      </c>
    </row>
    <row r="544" spans="1:5" ht="115.5" x14ac:dyDescent="0.35">
      <c r="A544" s="9">
        <f>'Base de datos'!K543</f>
        <v>735</v>
      </c>
      <c r="B544" s="9">
        <f>'Base de datos'!L543</f>
        <v>26</v>
      </c>
      <c r="C544" s="9">
        <f>IF(ISBLANK('Base de datos'!J543),1,2)</f>
        <v>1</v>
      </c>
      <c r="D544" s="9">
        <f>'Base de datos'!G543</f>
        <v>0.5</v>
      </c>
      <c r="E544" s="10" t="str">
        <f t="shared" si="8"/>
        <v xml:space="preserve">insert into config_taller (
	id_taller,
	id_producto,
	cod_agrupador,
	cantidad)
values (
	26,
	735,
	1,
	0.5);
</v>
      </c>
    </row>
    <row r="545" spans="1:5" ht="115.5" x14ac:dyDescent="0.35">
      <c r="A545" s="9">
        <f>'Base de datos'!K544</f>
        <v>1034</v>
      </c>
      <c r="B545" s="9">
        <f>'Base de datos'!L544</f>
        <v>26</v>
      </c>
      <c r="C545" s="9">
        <f>IF(ISBLANK('Base de datos'!J544),1,2)</f>
        <v>1</v>
      </c>
      <c r="D545" s="9">
        <f>'Base de datos'!G544</f>
        <v>15</v>
      </c>
      <c r="E545" s="10" t="str">
        <f t="shared" si="8"/>
        <v xml:space="preserve">insert into config_taller (
	id_taller,
	id_producto,
	cod_agrupador,
	cantidad)
values (
	26,
	1034,
	1,
	15);
</v>
      </c>
    </row>
    <row r="546" spans="1:5" ht="115.5" x14ac:dyDescent="0.35">
      <c r="A546" s="9">
        <f>'Base de datos'!K545</f>
        <v>1036</v>
      </c>
      <c r="B546" s="9">
        <f>'Base de datos'!L545</f>
        <v>26</v>
      </c>
      <c r="C546" s="9">
        <f>IF(ISBLANK('Base de datos'!J545),1,2)</f>
        <v>1</v>
      </c>
      <c r="D546" s="9">
        <f>'Base de datos'!G545</f>
        <v>0.5</v>
      </c>
      <c r="E546" s="10" t="str">
        <f t="shared" si="8"/>
        <v xml:space="preserve">insert into config_taller (
	id_taller,
	id_producto,
	cod_agrupador,
	cantidad)
values (
	26,
	1036,
	1,
	0.5);
</v>
      </c>
    </row>
    <row r="547" spans="1:5" ht="115.5" x14ac:dyDescent="0.35">
      <c r="A547" s="9">
        <f>'Base de datos'!K546</f>
        <v>1040</v>
      </c>
      <c r="B547" s="9">
        <f>'Base de datos'!L546</f>
        <v>26</v>
      </c>
      <c r="C547" s="9">
        <f>IF(ISBLANK('Base de datos'!J546),1,2)</f>
        <v>1</v>
      </c>
      <c r="D547" s="9">
        <f>'Base de datos'!G546</f>
        <v>0.5</v>
      </c>
      <c r="E547" s="10" t="str">
        <f t="shared" si="8"/>
        <v xml:space="preserve">insert into config_taller (
	id_taller,
	id_producto,
	cod_agrupador,
	cantidad)
values (
	26,
	1040,
	1,
	0.5);
</v>
      </c>
    </row>
    <row r="548" spans="1:5" ht="115.5" x14ac:dyDescent="0.35">
      <c r="A548" s="9">
        <f>'Base de datos'!K547</f>
        <v>3</v>
      </c>
      <c r="B548" s="9">
        <f>'Base de datos'!L547</f>
        <v>26</v>
      </c>
      <c r="C548" s="9">
        <f>IF(ISBLANK('Base de datos'!J547),1,2)</f>
        <v>1</v>
      </c>
      <c r="D548" s="9">
        <f>'Base de datos'!G547</f>
        <v>0.5</v>
      </c>
      <c r="E548" s="10" t="str">
        <f t="shared" si="8"/>
        <v xml:space="preserve">insert into config_taller (
	id_taller,
	id_producto,
	cod_agrupador,
	cantidad)
values (
	26,
	3,
	1,
	0.5);
</v>
      </c>
    </row>
    <row r="549" spans="1:5" ht="115.5" x14ac:dyDescent="0.35">
      <c r="A549" s="9">
        <f>'Base de datos'!K548</f>
        <v>4</v>
      </c>
      <c r="B549" s="9">
        <f>'Base de datos'!L548</f>
        <v>26</v>
      </c>
      <c r="C549" s="9">
        <f>IF(ISBLANK('Base de datos'!J548),1,2)</f>
        <v>1</v>
      </c>
      <c r="D549" s="9">
        <f>'Base de datos'!G548</f>
        <v>0.5</v>
      </c>
      <c r="E549" s="10" t="str">
        <f t="shared" si="8"/>
        <v xml:space="preserve">insert into config_taller (
	id_taller,
	id_producto,
	cod_agrupador,
	cantidad)
values (
	26,
	4,
	1,
	0.5);
</v>
      </c>
    </row>
    <row r="550" spans="1:5" ht="115.5" x14ac:dyDescent="0.35">
      <c r="A550" s="9">
        <f>'Base de datos'!K549</f>
        <v>1757</v>
      </c>
      <c r="B550" s="9">
        <f>'Base de datos'!L549</f>
        <v>26</v>
      </c>
      <c r="C550" s="9">
        <f>IF(ISBLANK('Base de datos'!J549),1,2)</f>
        <v>1</v>
      </c>
      <c r="D550" s="9">
        <f>'Base de datos'!G549</f>
        <v>0.5</v>
      </c>
      <c r="E550" s="10" t="str">
        <f t="shared" si="8"/>
        <v xml:space="preserve">insert into config_taller (
	id_taller,
	id_producto,
	cod_agrupador,
	cantidad)
values (
	26,
	1757,
	1,
	0.5);
</v>
      </c>
    </row>
    <row r="551" spans="1:5" ht="115.5" x14ac:dyDescent="0.35">
      <c r="A551" s="9">
        <f>'Base de datos'!K550</f>
        <v>1766</v>
      </c>
      <c r="B551" s="9">
        <f>'Base de datos'!L550</f>
        <v>26</v>
      </c>
      <c r="C551" s="9">
        <f>IF(ISBLANK('Base de datos'!J550),1,2)</f>
        <v>1</v>
      </c>
      <c r="D551" s="9">
        <f>'Base de datos'!G550</f>
        <v>0.5</v>
      </c>
      <c r="E551" s="10" t="str">
        <f t="shared" si="8"/>
        <v xml:space="preserve">insert into config_taller (
	id_taller,
	id_producto,
	cod_agrupador,
	cantidad)
values (
	26,
	1766,
	1,
	0.5);
</v>
      </c>
    </row>
    <row r="552" spans="1:5" ht="115.5" x14ac:dyDescent="0.35">
      <c r="A552" s="9">
        <f>'Base de datos'!K551</f>
        <v>253</v>
      </c>
      <c r="B552" s="9">
        <f>'Base de datos'!L551</f>
        <v>26</v>
      </c>
      <c r="C552" s="9">
        <f>IF(ISBLANK('Base de datos'!J551),1,2)</f>
        <v>1</v>
      </c>
      <c r="D552" s="9">
        <f>'Base de datos'!G551</f>
        <v>1</v>
      </c>
      <c r="E552" s="10" t="str">
        <f t="shared" si="8"/>
        <v xml:space="preserve">insert into config_taller (
	id_taller,
	id_producto,
	cod_agrupador,
	cantidad)
values (
	26,
	253,
	1,
	1);
</v>
      </c>
    </row>
    <row r="553" spans="1:5" ht="115.5" x14ac:dyDescent="0.35">
      <c r="A553" s="9">
        <f>'Base de datos'!K552</f>
        <v>881</v>
      </c>
      <c r="B553" s="9">
        <f>'Base de datos'!L552</f>
        <v>26</v>
      </c>
      <c r="C553" s="9">
        <f>IF(ISBLANK('Base de datos'!J552),1,2)</f>
        <v>1</v>
      </c>
      <c r="D553" s="9">
        <f>'Base de datos'!G552</f>
        <v>0.05</v>
      </c>
      <c r="E553" s="10" t="str">
        <f t="shared" si="8"/>
        <v xml:space="preserve">insert into config_taller (
	id_taller,
	id_producto,
	cod_agrupador,
	cantidad)
values (
	26,
	881,
	1,
	0.05);
</v>
      </c>
    </row>
    <row r="554" spans="1:5" ht="115.5" x14ac:dyDescent="0.35">
      <c r="A554" s="9">
        <f>'Base de datos'!K553</f>
        <v>1503</v>
      </c>
      <c r="B554" s="9">
        <f>'Base de datos'!L553</f>
        <v>26</v>
      </c>
      <c r="C554" s="9">
        <f>IF(ISBLANK('Base de datos'!J553),1,2)</f>
        <v>1</v>
      </c>
      <c r="D554" s="9">
        <f>'Base de datos'!G553</f>
        <v>0.5</v>
      </c>
      <c r="E554" s="10" t="str">
        <f t="shared" si="8"/>
        <v xml:space="preserve">insert into config_taller (
	id_taller,
	id_producto,
	cod_agrupador,
	cantidad)
values (
	26,
	1503,
	1,
	0.5);
</v>
      </c>
    </row>
    <row r="555" spans="1:5" ht="115.5" x14ac:dyDescent="0.35">
      <c r="A555" s="9">
        <f>'Base de datos'!K554</f>
        <v>1594</v>
      </c>
      <c r="B555" s="9">
        <f>'Base de datos'!L554</f>
        <v>26</v>
      </c>
      <c r="C555" s="9">
        <f>IF(ISBLANK('Base de datos'!J554),1,2)</f>
        <v>1</v>
      </c>
      <c r="D555" s="9">
        <f>'Base de datos'!G554</f>
        <v>1</v>
      </c>
      <c r="E555" s="10" t="str">
        <f t="shared" si="8"/>
        <v xml:space="preserve">insert into config_taller (
	id_taller,
	id_producto,
	cod_agrupador,
	cantidad)
values (
	26,
	1594,
	1,
	1);
</v>
      </c>
    </row>
    <row r="556" spans="1:5" ht="115.5" x14ac:dyDescent="0.35">
      <c r="A556" s="9">
        <f>'Base de datos'!K555</f>
        <v>1667</v>
      </c>
      <c r="B556" s="9">
        <f>'Base de datos'!L555</f>
        <v>26</v>
      </c>
      <c r="C556" s="9">
        <f>IF(ISBLANK('Base de datos'!J555),1,2)</f>
        <v>1</v>
      </c>
      <c r="D556" s="9">
        <f>'Base de datos'!G555</f>
        <v>1</v>
      </c>
      <c r="E556" s="10" t="str">
        <f t="shared" si="8"/>
        <v xml:space="preserve">insert into config_taller (
	id_taller,
	id_producto,
	cod_agrupador,
	cantidad)
values (
	26,
	1667,
	1,
	1);
</v>
      </c>
    </row>
    <row r="557" spans="1:5" ht="115.5" x14ac:dyDescent="0.35">
      <c r="A557" s="9">
        <f>'Base de datos'!K556</f>
        <v>158</v>
      </c>
      <c r="B557" s="9">
        <f>'Base de datos'!L556</f>
        <v>26</v>
      </c>
      <c r="C557" s="9">
        <f>IF(ISBLANK('Base de datos'!J556),1,2)</f>
        <v>1</v>
      </c>
      <c r="D557" s="9">
        <f>'Base de datos'!G556</f>
        <v>0.1</v>
      </c>
      <c r="E557" s="10" t="str">
        <f t="shared" si="8"/>
        <v xml:space="preserve">insert into config_taller (
	id_taller,
	id_producto,
	cod_agrupador,
	cantidad)
values (
	26,
	158,
	1,
	0.1);
</v>
      </c>
    </row>
    <row r="558" spans="1:5" ht="115.5" x14ac:dyDescent="0.35">
      <c r="A558" s="9">
        <f>'Base de datos'!K557</f>
        <v>789</v>
      </c>
      <c r="B558" s="9">
        <f>'Base de datos'!L557</f>
        <v>26</v>
      </c>
      <c r="C558" s="9">
        <f>IF(ISBLANK('Base de datos'!J557),1,2)</f>
        <v>1</v>
      </c>
      <c r="D558" s="9">
        <f>'Base de datos'!G557</f>
        <v>1</v>
      </c>
      <c r="E558" s="10" t="str">
        <f t="shared" si="8"/>
        <v xml:space="preserve">insert into config_taller (
	id_taller,
	id_producto,
	cod_agrupador,
	cantidad)
values (
	26,
	789,
	1,
	1);
</v>
      </c>
    </row>
    <row r="559" spans="1:5" ht="115.5" x14ac:dyDescent="0.35">
      <c r="A559" s="9">
        <f>'Base de datos'!K558</f>
        <v>954</v>
      </c>
      <c r="B559" s="9">
        <f>'Base de datos'!L558</f>
        <v>26</v>
      </c>
      <c r="C559" s="9">
        <f>IF(ISBLANK('Base de datos'!J558),1,2)</f>
        <v>1</v>
      </c>
      <c r="D559" s="9">
        <f>'Base de datos'!G558</f>
        <v>1</v>
      </c>
      <c r="E559" s="10" t="str">
        <f t="shared" si="8"/>
        <v xml:space="preserve">insert into config_taller (
	id_taller,
	id_producto,
	cod_agrupador,
	cantidad)
values (
	26,
	954,
	1,
	1);
</v>
      </c>
    </row>
    <row r="560" spans="1:5" ht="115.5" x14ac:dyDescent="0.35">
      <c r="A560" s="9">
        <f>'Base de datos'!K559</f>
        <v>1140</v>
      </c>
      <c r="B560" s="9">
        <f>'Base de datos'!L559</f>
        <v>26</v>
      </c>
      <c r="C560" s="9">
        <f>IF(ISBLANK('Base de datos'!J559),1,2)</f>
        <v>1</v>
      </c>
      <c r="D560" s="9">
        <f>'Base de datos'!G559</f>
        <v>1.5</v>
      </c>
      <c r="E560" s="10" t="str">
        <f t="shared" si="8"/>
        <v xml:space="preserve">insert into config_taller (
	id_taller,
	id_producto,
	cod_agrupador,
	cantidad)
values (
	26,
	1140,
	1,
	1.5);
</v>
      </c>
    </row>
    <row r="561" spans="1:5" ht="115.5" x14ac:dyDescent="0.35">
      <c r="A561" s="9">
        <f>'Base de datos'!K560</f>
        <v>259</v>
      </c>
      <c r="B561" s="9">
        <f>'Base de datos'!L560</f>
        <v>26</v>
      </c>
      <c r="C561" s="9">
        <f>IF(ISBLANK('Base de datos'!J560),1,2)</f>
        <v>1</v>
      </c>
      <c r="D561" s="9">
        <f>'Base de datos'!G560</f>
        <v>20</v>
      </c>
      <c r="E561" s="10" t="str">
        <f t="shared" si="8"/>
        <v xml:space="preserve">insert into config_taller (
	id_taller,
	id_producto,
	cod_agrupador,
	cantidad)
values (
	26,
	259,
	1,
	20);
</v>
      </c>
    </row>
    <row r="562" spans="1:5" ht="115.5" x14ac:dyDescent="0.35">
      <c r="A562" s="9">
        <f>'Base de datos'!K561</f>
        <v>270</v>
      </c>
      <c r="B562" s="9">
        <f>'Base de datos'!L561</f>
        <v>26</v>
      </c>
      <c r="C562" s="9">
        <f>IF(ISBLANK('Base de datos'!J561),1,2)</f>
        <v>1</v>
      </c>
      <c r="D562" s="9">
        <f>'Base de datos'!G561</f>
        <v>10</v>
      </c>
      <c r="E562" s="10" t="str">
        <f t="shared" si="8"/>
        <v xml:space="preserve">insert into config_taller (
	id_taller,
	id_producto,
	cod_agrupador,
	cantidad)
values (
	26,
	270,
	1,
	10);
</v>
      </c>
    </row>
    <row r="563" spans="1:5" ht="115.5" x14ac:dyDescent="0.35">
      <c r="A563" s="9">
        <f>'Base de datos'!K562</f>
        <v>192</v>
      </c>
      <c r="B563" s="9">
        <f>'Base de datos'!L562</f>
        <v>27</v>
      </c>
      <c r="C563" s="9">
        <f>IF(ISBLANK('Base de datos'!J562),1,2)</f>
        <v>1</v>
      </c>
      <c r="D563" s="9">
        <f>'Base de datos'!G562</f>
        <v>0.5</v>
      </c>
      <c r="E563" s="10" t="str">
        <f t="shared" si="8"/>
        <v xml:space="preserve">insert into config_taller (
	id_taller,
	id_producto,
	cod_agrupador,
	cantidad)
values (
	27,
	192,
	1,
	0.5);
</v>
      </c>
    </row>
    <row r="564" spans="1:5" ht="115.5" x14ac:dyDescent="0.35">
      <c r="A564" s="9">
        <f>'Base de datos'!K563</f>
        <v>555</v>
      </c>
      <c r="B564" s="9">
        <f>'Base de datos'!L563</f>
        <v>27</v>
      </c>
      <c r="C564" s="9">
        <f>IF(ISBLANK('Base de datos'!J563),1,2)</f>
        <v>1</v>
      </c>
      <c r="D564" s="9">
        <f>'Base de datos'!G563</f>
        <v>1</v>
      </c>
      <c r="E564" s="10" t="str">
        <f t="shared" si="8"/>
        <v xml:space="preserve">insert into config_taller (
	id_taller,
	id_producto,
	cod_agrupador,
	cantidad)
values (
	27,
	555,
	1,
	1);
</v>
      </c>
    </row>
    <row r="565" spans="1:5" ht="115.5" x14ac:dyDescent="0.35">
      <c r="A565" s="9">
        <f>'Base de datos'!K564</f>
        <v>1033</v>
      </c>
      <c r="B565" s="9">
        <f>'Base de datos'!L564</f>
        <v>27</v>
      </c>
      <c r="C565" s="9">
        <f>IF(ISBLANK('Base de datos'!J564),1,2)</f>
        <v>1</v>
      </c>
      <c r="D565" s="9">
        <f>'Base de datos'!G564</f>
        <v>12</v>
      </c>
      <c r="E565" s="10" t="str">
        <f t="shared" si="8"/>
        <v xml:space="preserve">insert into config_taller (
	id_taller,
	id_producto,
	cod_agrupador,
	cantidad)
values (
	27,
	1033,
	1,
	12);
</v>
      </c>
    </row>
    <row r="566" spans="1:5" ht="115.5" x14ac:dyDescent="0.35">
      <c r="A566" s="9">
        <f>'Base de datos'!K565</f>
        <v>253</v>
      </c>
      <c r="B566" s="9">
        <f>'Base de datos'!L565</f>
        <v>27</v>
      </c>
      <c r="C566" s="9">
        <f>IF(ISBLANK('Base de datos'!J565),1,2)</f>
        <v>1</v>
      </c>
      <c r="D566" s="9">
        <f>'Base de datos'!G565</f>
        <v>1</v>
      </c>
      <c r="E566" s="10" t="str">
        <f t="shared" si="8"/>
        <v xml:space="preserve">insert into config_taller (
	id_taller,
	id_producto,
	cod_agrupador,
	cantidad)
values (
	27,
	253,
	1,
	1);
</v>
      </c>
    </row>
    <row r="567" spans="1:5" ht="115.5" x14ac:dyDescent="0.35">
      <c r="A567" s="9">
        <f>'Base de datos'!K566</f>
        <v>1503</v>
      </c>
      <c r="B567" s="9">
        <f>'Base de datos'!L566</f>
        <v>27</v>
      </c>
      <c r="C567" s="9">
        <f>IF(ISBLANK('Base de datos'!J566),1,2)</f>
        <v>1</v>
      </c>
      <c r="D567" s="9">
        <f>'Base de datos'!G566</f>
        <v>0.5</v>
      </c>
      <c r="E567" s="10" t="str">
        <f t="shared" si="8"/>
        <v xml:space="preserve">insert into config_taller (
	id_taller,
	id_producto,
	cod_agrupador,
	cantidad)
values (
	27,
	1503,
	1,
	0.5);
</v>
      </c>
    </row>
    <row r="568" spans="1:5" ht="115.5" x14ac:dyDescent="0.35">
      <c r="A568" s="9">
        <f>'Base de datos'!K567</f>
        <v>943</v>
      </c>
      <c r="B568" s="9">
        <f>'Base de datos'!L567</f>
        <v>27</v>
      </c>
      <c r="C568" s="9">
        <f>IF(ISBLANK('Base de datos'!J567),1,2)</f>
        <v>1</v>
      </c>
      <c r="D568" s="9">
        <f>'Base de datos'!G567</f>
        <v>1</v>
      </c>
      <c r="E568" s="10" t="str">
        <f t="shared" si="8"/>
        <v xml:space="preserve">insert into config_taller (
	id_taller,
	id_producto,
	cod_agrupador,
	cantidad)
values (
	27,
	943,
	1,
	1);
</v>
      </c>
    </row>
    <row r="569" spans="1:5" ht="115.5" x14ac:dyDescent="0.35">
      <c r="A569" s="9">
        <f>'Base de datos'!K568</f>
        <v>952</v>
      </c>
      <c r="B569" s="9">
        <f>'Base de datos'!L568</f>
        <v>27</v>
      </c>
      <c r="C569" s="9">
        <f>IF(ISBLANK('Base de datos'!J568),1,2)</f>
        <v>1</v>
      </c>
      <c r="D569" s="9">
        <f>'Base de datos'!G568</f>
        <v>3</v>
      </c>
      <c r="E569" s="10" t="str">
        <f t="shared" si="8"/>
        <v xml:space="preserve">insert into config_taller (
	id_taller,
	id_producto,
	cod_agrupador,
	cantidad)
values (
	27,
	952,
	1,
	3);
</v>
      </c>
    </row>
    <row r="570" spans="1:5" ht="115.5" x14ac:dyDescent="0.35">
      <c r="A570" s="9">
        <f>'Base de datos'!K569</f>
        <v>954</v>
      </c>
      <c r="B570" s="9">
        <f>'Base de datos'!L569</f>
        <v>27</v>
      </c>
      <c r="C570" s="9">
        <f>IF(ISBLANK('Base de datos'!J569),1,2)</f>
        <v>1</v>
      </c>
      <c r="D570" s="9">
        <f>'Base de datos'!G569</f>
        <v>2</v>
      </c>
      <c r="E570" s="10" t="str">
        <f t="shared" si="8"/>
        <v xml:space="preserve">insert into config_taller (
	id_taller,
	id_producto,
	cod_agrupador,
	cantidad)
values (
	27,
	954,
	1,
	2);
</v>
      </c>
    </row>
    <row r="571" spans="1:5" ht="115.5" x14ac:dyDescent="0.35">
      <c r="A571" s="9">
        <f>'Base de datos'!K570</f>
        <v>1058</v>
      </c>
      <c r="B571" s="9">
        <f>'Base de datos'!L570</f>
        <v>27</v>
      </c>
      <c r="C571" s="9">
        <f>IF(ISBLANK('Base de datos'!J570),1,2)</f>
        <v>1</v>
      </c>
      <c r="D571" s="9">
        <f>'Base de datos'!G570</f>
        <v>1</v>
      </c>
      <c r="E571" s="10" t="str">
        <f t="shared" si="8"/>
        <v xml:space="preserve">insert into config_taller (
	id_taller,
	id_producto,
	cod_agrupador,
	cantidad)
values (
	27,
	1058,
	1,
	1);
</v>
      </c>
    </row>
    <row r="572" spans="1:5" ht="115.5" x14ac:dyDescent="0.35">
      <c r="A572" s="9">
        <f>'Base de datos'!K571</f>
        <v>1140</v>
      </c>
      <c r="B572" s="9">
        <f>'Base de datos'!L571</f>
        <v>27</v>
      </c>
      <c r="C572" s="9">
        <f>IF(ISBLANK('Base de datos'!J571),1,2)</f>
        <v>1</v>
      </c>
      <c r="D572" s="9">
        <f>'Base de datos'!G571</f>
        <v>2.5</v>
      </c>
      <c r="E572" s="10" t="str">
        <f t="shared" si="8"/>
        <v xml:space="preserve">insert into config_taller (
	id_taller,
	id_producto,
	cod_agrupador,
	cantidad)
values (
	27,
	1140,
	1,
	2.5);
</v>
      </c>
    </row>
    <row r="573" spans="1:5" ht="115.5" x14ac:dyDescent="0.35">
      <c r="A573" s="9">
        <f>'Base de datos'!K572</f>
        <v>1320</v>
      </c>
      <c r="B573" s="9">
        <f>'Base de datos'!L572</f>
        <v>27</v>
      </c>
      <c r="C573" s="9">
        <f>IF(ISBLANK('Base de datos'!J572),1,2)</f>
        <v>1</v>
      </c>
      <c r="D573" s="9">
        <f>'Base de datos'!G572</f>
        <v>0.5</v>
      </c>
      <c r="E573" s="10" t="str">
        <f t="shared" si="8"/>
        <v xml:space="preserve">insert into config_taller (
	id_taller,
	id_producto,
	cod_agrupador,
	cantidad)
values (
	27,
	1320,
	1,
	0.5);
</v>
      </c>
    </row>
    <row r="574" spans="1:5" ht="115.5" x14ac:dyDescent="0.35">
      <c r="A574" s="9">
        <f>'Base de datos'!K573</f>
        <v>259</v>
      </c>
      <c r="B574" s="9">
        <f>'Base de datos'!L573</f>
        <v>27</v>
      </c>
      <c r="C574" s="9">
        <f>IF(ISBLANK('Base de datos'!J573),1,2)</f>
        <v>1</v>
      </c>
      <c r="D574" s="9">
        <f>'Base de datos'!G573</f>
        <v>20</v>
      </c>
      <c r="E574" s="10" t="str">
        <f t="shared" si="8"/>
        <v xml:space="preserve">insert into config_taller (
	id_taller,
	id_producto,
	cod_agrupador,
	cantidad)
values (
	27,
	259,
	1,
	20);
</v>
      </c>
    </row>
    <row r="575" spans="1:5" ht="115.5" x14ac:dyDescent="0.35">
      <c r="A575" s="9">
        <f>'Base de datos'!K574</f>
        <v>270</v>
      </c>
      <c r="B575" s="9">
        <f>'Base de datos'!L574</f>
        <v>27</v>
      </c>
      <c r="C575" s="9">
        <f>IF(ISBLANK('Base de datos'!J574),1,2)</f>
        <v>1</v>
      </c>
      <c r="D575" s="9">
        <f>'Base de datos'!G574</f>
        <v>10</v>
      </c>
      <c r="E575" s="10" t="str">
        <f t="shared" si="8"/>
        <v xml:space="preserve">insert into config_taller (
	id_taller,
	id_producto,
	cod_agrupador,
	cantidad)
values (
	27,
	270,
	1,
	10);
</v>
      </c>
    </row>
    <row r="576" spans="1:5" ht="115.5" x14ac:dyDescent="0.35">
      <c r="A576" s="9">
        <f>'Base de datos'!K575</f>
        <v>48</v>
      </c>
      <c r="B576" s="9">
        <f>'Base de datos'!L575</f>
        <v>27</v>
      </c>
      <c r="C576" s="9">
        <f>IF(ISBLANK('Base de datos'!J575),1,2)</f>
        <v>1</v>
      </c>
      <c r="D576" s="9">
        <f>'Base de datos'!G575</f>
        <v>0.5</v>
      </c>
      <c r="E576" s="10" t="str">
        <f t="shared" si="8"/>
        <v xml:space="preserve">insert into config_taller (
	id_taller,
	id_producto,
	cod_agrupador,
	cantidad)
values (
	27,
	48,
	1,
	0.5);
</v>
      </c>
    </row>
    <row r="577" spans="1:5" ht="115.5" x14ac:dyDescent="0.35">
      <c r="A577" s="9">
        <f>'Base de datos'!K576</f>
        <v>51</v>
      </c>
      <c r="B577" s="9">
        <f>'Base de datos'!L576</f>
        <v>27</v>
      </c>
      <c r="C577" s="9">
        <f>IF(ISBLANK('Base de datos'!J576),1,2)</f>
        <v>1</v>
      </c>
      <c r="D577" s="9">
        <f>'Base de datos'!G576</f>
        <v>1</v>
      </c>
      <c r="E577" s="10" t="str">
        <f t="shared" si="8"/>
        <v xml:space="preserve">insert into config_taller (
	id_taller,
	id_producto,
	cod_agrupador,
	cantidad)
values (
	27,
	51,
	1,
	1);
</v>
      </c>
    </row>
    <row r="578" spans="1:5" ht="115.5" x14ac:dyDescent="0.35">
      <c r="A578" s="9">
        <f>'Base de datos'!K577</f>
        <v>584</v>
      </c>
      <c r="B578" s="9">
        <f>'Base de datos'!L577</f>
        <v>27</v>
      </c>
      <c r="C578" s="9">
        <f>IF(ISBLANK('Base de datos'!J577),1,2)</f>
        <v>1</v>
      </c>
      <c r="D578" s="9">
        <f>'Base de datos'!G577</f>
        <v>0.5</v>
      </c>
      <c r="E578" s="10" t="str">
        <f t="shared" si="8"/>
        <v xml:space="preserve">insert into config_taller (
	id_taller,
	id_producto,
	cod_agrupador,
	cantidad)
values (
	27,
	584,
	1,
	0.5);
</v>
      </c>
    </row>
    <row r="579" spans="1:5" ht="115.5" x14ac:dyDescent="0.35">
      <c r="A579" s="9">
        <f>'Base de datos'!K578</f>
        <v>735</v>
      </c>
      <c r="B579" s="9">
        <f>'Base de datos'!L578</f>
        <v>27</v>
      </c>
      <c r="C579" s="9">
        <f>IF(ISBLANK('Base de datos'!J578),1,2)</f>
        <v>1</v>
      </c>
      <c r="D579" s="9">
        <f>'Base de datos'!G578</f>
        <v>0.5</v>
      </c>
      <c r="E579" s="10" t="str">
        <f t="shared" si="8"/>
        <v xml:space="preserve">insert into config_taller (
	id_taller,
	id_producto,
	cod_agrupador,
	cantidad)
values (
	27,
	735,
	1,
	0.5);
</v>
      </c>
    </row>
    <row r="580" spans="1:5" ht="115.5" x14ac:dyDescent="0.35">
      <c r="A580" s="9">
        <f>'Base de datos'!K579</f>
        <v>738</v>
      </c>
      <c r="B580" s="9">
        <f>'Base de datos'!L579</f>
        <v>27</v>
      </c>
      <c r="C580" s="9">
        <f>IF(ISBLANK('Base de datos'!J579),1,2)</f>
        <v>1</v>
      </c>
      <c r="D580" s="9">
        <f>'Base de datos'!G579</f>
        <v>0.5</v>
      </c>
      <c r="E580" s="10" t="str">
        <f t="shared" ref="E580:E643" si="9">"insert into "&amp;$B$1&amp;" ("&amp;CHAR(10)&amp;
CHAR(9)&amp;$B$2&amp;","&amp;CHAR(10)&amp;
CHAR(9)&amp;$A$2&amp;","&amp;CHAR(10)&amp;
CHAR(9)&amp;$C$2&amp;","&amp;CHAR(10)&amp;
CHAR(9)&amp;$D$2&amp;")"&amp;CHAR(10)&amp;
"values ("&amp;CHAR(10)&amp;
CHAR(9)&amp;B580&amp;","&amp;CHAR(10)&amp;
CHAR(9)&amp;A580&amp;","&amp;CHAR(10)&amp;
CHAR(9)&amp;C580&amp;","&amp;CHAR(10)&amp;
CHAR(9)&amp;D580&amp;");"&amp;CHAR(10)</f>
        <v xml:space="preserve">insert into config_taller (
	id_taller,
	id_producto,
	cod_agrupador,
	cantidad)
values (
	27,
	738,
	1,
	0.5);
</v>
      </c>
    </row>
    <row r="581" spans="1:5" ht="115.5" x14ac:dyDescent="0.35">
      <c r="A581" s="9">
        <f>'Base de datos'!K580</f>
        <v>743</v>
      </c>
      <c r="B581" s="9">
        <f>'Base de datos'!L580</f>
        <v>27</v>
      </c>
      <c r="C581" s="9">
        <f>IF(ISBLANK('Base de datos'!J580),1,2)</f>
        <v>1</v>
      </c>
      <c r="D581" s="9">
        <f>'Base de datos'!G580</f>
        <v>0.5</v>
      </c>
      <c r="E581" s="10" t="str">
        <f t="shared" si="9"/>
        <v xml:space="preserve">insert into config_taller (
	id_taller,
	id_producto,
	cod_agrupador,
	cantidad)
values (
	27,
	743,
	1,
	0.5);
</v>
      </c>
    </row>
    <row r="582" spans="1:5" ht="115.5" x14ac:dyDescent="0.35">
      <c r="A582" s="9">
        <f>'Base de datos'!K581</f>
        <v>1511</v>
      </c>
      <c r="B582" s="9">
        <f>'Base de datos'!L581</f>
        <v>27</v>
      </c>
      <c r="C582" s="9">
        <f>IF(ISBLANK('Base de datos'!J581),1,2)</f>
        <v>1</v>
      </c>
      <c r="D582" s="9">
        <f>'Base de datos'!G581</f>
        <v>0.5</v>
      </c>
      <c r="E582" s="10" t="str">
        <f t="shared" si="9"/>
        <v xml:space="preserve">insert into config_taller (
	id_taller,
	id_producto,
	cod_agrupador,
	cantidad)
values (
	27,
	1511,
	1,
	0.5);
</v>
      </c>
    </row>
    <row r="583" spans="1:5" ht="115.5" x14ac:dyDescent="0.35">
      <c r="A583" s="9">
        <f>'Base de datos'!K582</f>
        <v>1627</v>
      </c>
      <c r="B583" s="9">
        <f>'Base de datos'!L582</f>
        <v>27</v>
      </c>
      <c r="C583" s="9">
        <f>IF(ISBLANK('Base de datos'!J582),1,2)</f>
        <v>1</v>
      </c>
      <c r="D583" s="9">
        <f>'Base de datos'!G582</f>
        <v>0.5</v>
      </c>
      <c r="E583" s="10" t="str">
        <f t="shared" si="9"/>
        <v xml:space="preserve">insert into config_taller (
	id_taller,
	id_producto,
	cod_agrupador,
	cantidad)
values (
	27,
	1627,
	1,
	0.5);
</v>
      </c>
    </row>
    <row r="584" spans="1:5" ht="115.5" x14ac:dyDescent="0.35">
      <c r="A584" s="9">
        <f>'Base de datos'!K583</f>
        <v>1670</v>
      </c>
      <c r="B584" s="9">
        <f>'Base de datos'!L583</f>
        <v>27</v>
      </c>
      <c r="C584" s="9">
        <f>IF(ISBLANK('Base de datos'!J583),1,2)</f>
        <v>1</v>
      </c>
      <c r="D584" s="9">
        <f>'Base de datos'!G583</f>
        <v>0.5</v>
      </c>
      <c r="E584" s="10" t="str">
        <f t="shared" si="9"/>
        <v xml:space="preserve">insert into config_taller (
	id_taller,
	id_producto,
	cod_agrupador,
	cantidad)
values (
	27,
	1670,
	1,
	0.5);
</v>
      </c>
    </row>
    <row r="585" spans="1:5" ht="115.5" x14ac:dyDescent="0.35">
      <c r="A585" s="9">
        <f>'Base de datos'!K584</f>
        <v>1760</v>
      </c>
      <c r="B585" s="9">
        <f>'Base de datos'!L584</f>
        <v>27</v>
      </c>
      <c r="C585" s="9">
        <f>IF(ISBLANK('Base de datos'!J584),1,2)</f>
        <v>1</v>
      </c>
      <c r="D585" s="9">
        <f>'Base de datos'!G584</f>
        <v>0.5</v>
      </c>
      <c r="E585" s="10" t="str">
        <f t="shared" si="9"/>
        <v xml:space="preserve">insert into config_taller (
	id_taller,
	id_producto,
	cod_agrupador,
	cantidad)
values (
	27,
	1760,
	1,
	0.5);
</v>
      </c>
    </row>
    <row r="586" spans="1:5" ht="115.5" x14ac:dyDescent="0.35">
      <c r="A586" s="9">
        <f>'Base de datos'!K585</f>
        <v>192</v>
      </c>
      <c r="B586" s="9">
        <f>'Base de datos'!L585</f>
        <v>28</v>
      </c>
      <c r="C586" s="9">
        <f>IF(ISBLANK('Base de datos'!J585),1,2)</f>
        <v>1</v>
      </c>
      <c r="D586" s="9">
        <f>'Base de datos'!G585</f>
        <v>0.5</v>
      </c>
      <c r="E586" s="10" t="str">
        <f t="shared" si="9"/>
        <v xml:space="preserve">insert into config_taller (
	id_taller,
	id_producto,
	cod_agrupador,
	cantidad)
values (
	28,
	192,
	1,
	0.5);
</v>
      </c>
    </row>
    <row r="587" spans="1:5" ht="115.5" x14ac:dyDescent="0.35">
      <c r="A587" s="9">
        <f>'Base de datos'!K586</f>
        <v>354</v>
      </c>
      <c r="B587" s="9">
        <f>'Base de datos'!L586</f>
        <v>28</v>
      </c>
      <c r="C587" s="9">
        <f>IF(ISBLANK('Base de datos'!J586),1,2)</f>
        <v>1</v>
      </c>
      <c r="D587" s="9">
        <f>'Base de datos'!G586</f>
        <v>50</v>
      </c>
      <c r="E587" s="10" t="str">
        <f t="shared" si="9"/>
        <v xml:space="preserve">insert into config_taller (
	id_taller,
	id_producto,
	cod_agrupador,
	cantidad)
values (
	28,
	354,
	1,
	50);
</v>
      </c>
    </row>
    <row r="588" spans="1:5" ht="115.5" x14ac:dyDescent="0.35">
      <c r="A588" s="9">
        <f>'Base de datos'!K587</f>
        <v>455</v>
      </c>
      <c r="B588" s="9">
        <f>'Base de datos'!L587</f>
        <v>28</v>
      </c>
      <c r="C588" s="9">
        <f>IF(ISBLANK('Base de datos'!J587),1,2)</f>
        <v>1</v>
      </c>
      <c r="D588" s="9">
        <f>'Base de datos'!G587</f>
        <v>1</v>
      </c>
      <c r="E588" s="10" t="str">
        <f t="shared" si="9"/>
        <v xml:space="preserve">insert into config_taller (
	id_taller,
	id_producto,
	cod_agrupador,
	cantidad)
values (
	28,
	455,
	1,
	1);
</v>
      </c>
    </row>
    <row r="589" spans="1:5" ht="115.5" x14ac:dyDescent="0.35">
      <c r="A589" s="9">
        <f>'Base de datos'!K588</f>
        <v>1033</v>
      </c>
      <c r="B589" s="9">
        <f>'Base de datos'!L588</f>
        <v>28</v>
      </c>
      <c r="C589" s="9">
        <f>IF(ISBLANK('Base de datos'!J588),1,2)</f>
        <v>1</v>
      </c>
      <c r="D589" s="9">
        <f>'Base de datos'!G588</f>
        <v>15</v>
      </c>
      <c r="E589" s="10" t="str">
        <f t="shared" si="9"/>
        <v xml:space="preserve">insert into config_taller (
	id_taller,
	id_producto,
	cod_agrupador,
	cantidad)
values (
	28,
	1033,
	1,
	15);
</v>
      </c>
    </row>
    <row r="590" spans="1:5" ht="115.5" x14ac:dyDescent="0.35">
      <c r="A590" s="9">
        <f>'Base de datos'!K589</f>
        <v>253</v>
      </c>
      <c r="B590" s="9">
        <f>'Base de datos'!L589</f>
        <v>28</v>
      </c>
      <c r="C590" s="9">
        <f>IF(ISBLANK('Base de datos'!J589),1,2)</f>
        <v>1</v>
      </c>
      <c r="D590" s="9">
        <f>'Base de datos'!G589</f>
        <v>1</v>
      </c>
      <c r="E590" s="10" t="str">
        <f t="shared" si="9"/>
        <v xml:space="preserve">insert into config_taller (
	id_taller,
	id_producto,
	cod_agrupador,
	cantidad)
values (
	28,
	253,
	1,
	1);
</v>
      </c>
    </row>
    <row r="591" spans="1:5" ht="115.5" x14ac:dyDescent="0.35">
      <c r="A591" s="9">
        <f>'Base de datos'!K590</f>
        <v>881</v>
      </c>
      <c r="B591" s="9">
        <f>'Base de datos'!L590</f>
        <v>28</v>
      </c>
      <c r="C591" s="9">
        <f>IF(ISBLANK('Base de datos'!J590),1,2)</f>
        <v>1</v>
      </c>
      <c r="D591" s="9">
        <f>'Base de datos'!G590</f>
        <v>0.05</v>
      </c>
      <c r="E591" s="10" t="str">
        <f t="shared" si="9"/>
        <v xml:space="preserve">insert into config_taller (
	id_taller,
	id_producto,
	cod_agrupador,
	cantidad)
values (
	28,
	881,
	1,
	0.05);
</v>
      </c>
    </row>
    <row r="592" spans="1:5" ht="115.5" x14ac:dyDescent="0.35">
      <c r="A592" s="9">
        <f>'Base de datos'!K591</f>
        <v>1503</v>
      </c>
      <c r="B592" s="9">
        <f>'Base de datos'!L591</f>
        <v>28</v>
      </c>
      <c r="C592" s="9">
        <f>IF(ISBLANK('Base de datos'!J591),1,2)</f>
        <v>1</v>
      </c>
      <c r="D592" s="9">
        <f>'Base de datos'!G591</f>
        <v>0.5</v>
      </c>
      <c r="E592" s="10" t="str">
        <f t="shared" si="9"/>
        <v xml:space="preserve">insert into config_taller (
	id_taller,
	id_producto,
	cod_agrupador,
	cantidad)
values (
	28,
	1503,
	1,
	0.5);
</v>
      </c>
    </row>
    <row r="593" spans="1:5" ht="115.5" x14ac:dyDescent="0.35">
      <c r="A593" s="9">
        <f>'Base de datos'!K592</f>
        <v>1594</v>
      </c>
      <c r="B593" s="9">
        <f>'Base de datos'!L592</f>
        <v>28</v>
      </c>
      <c r="C593" s="9">
        <f>IF(ISBLANK('Base de datos'!J592),1,2)</f>
        <v>1</v>
      </c>
      <c r="D593" s="9">
        <f>'Base de datos'!G592</f>
        <v>1</v>
      </c>
      <c r="E593" s="10" t="str">
        <f t="shared" si="9"/>
        <v xml:space="preserve">insert into config_taller (
	id_taller,
	id_producto,
	cod_agrupador,
	cantidad)
values (
	28,
	1594,
	1,
	1);
</v>
      </c>
    </row>
    <row r="594" spans="1:5" ht="115.5" x14ac:dyDescent="0.35">
      <c r="A594" s="9">
        <f>'Base de datos'!K593</f>
        <v>1667</v>
      </c>
      <c r="B594" s="9">
        <f>'Base de datos'!L593</f>
        <v>28</v>
      </c>
      <c r="C594" s="9">
        <f>IF(ISBLANK('Base de datos'!J593),1,2)</f>
        <v>1</v>
      </c>
      <c r="D594" s="9">
        <f>'Base de datos'!G593</f>
        <v>1</v>
      </c>
      <c r="E594" s="10" t="str">
        <f t="shared" si="9"/>
        <v xml:space="preserve">insert into config_taller (
	id_taller,
	id_producto,
	cod_agrupador,
	cantidad)
values (
	28,
	1667,
	1,
	1);
</v>
      </c>
    </row>
    <row r="595" spans="1:5" ht="115.5" x14ac:dyDescent="0.35">
      <c r="A595" s="9">
        <f>'Base de datos'!K594</f>
        <v>158</v>
      </c>
      <c r="B595" s="9">
        <f>'Base de datos'!L594</f>
        <v>28</v>
      </c>
      <c r="C595" s="9">
        <f>IF(ISBLANK('Base de datos'!J594),1,2)</f>
        <v>1</v>
      </c>
      <c r="D595" s="9">
        <f>'Base de datos'!G594</f>
        <v>0.1</v>
      </c>
      <c r="E595" s="10" t="str">
        <f t="shared" si="9"/>
        <v xml:space="preserve">insert into config_taller (
	id_taller,
	id_producto,
	cod_agrupador,
	cantidad)
values (
	28,
	158,
	1,
	0.1);
</v>
      </c>
    </row>
    <row r="596" spans="1:5" ht="115.5" x14ac:dyDescent="0.35">
      <c r="A596" s="9">
        <f>'Base de datos'!K595</f>
        <v>788</v>
      </c>
      <c r="B596" s="9">
        <f>'Base de datos'!L595</f>
        <v>28</v>
      </c>
      <c r="C596" s="9">
        <f>IF(ISBLANK('Base de datos'!J595),1,2)</f>
        <v>1</v>
      </c>
      <c r="D596" s="9">
        <f>'Base de datos'!G595</f>
        <v>1</v>
      </c>
      <c r="E596" s="10" t="str">
        <f t="shared" si="9"/>
        <v xml:space="preserve">insert into config_taller (
	id_taller,
	id_producto,
	cod_agrupador,
	cantidad)
values (
	28,
	788,
	1,
	1);
</v>
      </c>
    </row>
    <row r="597" spans="1:5" ht="115.5" x14ac:dyDescent="0.35">
      <c r="A597" s="9">
        <f>'Base de datos'!K596</f>
        <v>1140</v>
      </c>
      <c r="B597" s="9">
        <f>'Base de datos'!L596</f>
        <v>28</v>
      </c>
      <c r="C597" s="9">
        <f>IF(ISBLANK('Base de datos'!J596),1,2)</f>
        <v>1</v>
      </c>
      <c r="D597" s="9">
        <f>'Base de datos'!G596</f>
        <v>5</v>
      </c>
      <c r="E597" s="10" t="str">
        <f t="shared" si="9"/>
        <v xml:space="preserve">insert into config_taller (
	id_taller,
	id_producto,
	cod_agrupador,
	cantidad)
values (
	28,
	1140,
	1,
	5);
</v>
      </c>
    </row>
    <row r="598" spans="1:5" ht="115.5" x14ac:dyDescent="0.35">
      <c r="A598" s="9">
        <f>'Base de datos'!K597</f>
        <v>259</v>
      </c>
      <c r="B598" s="9">
        <f>'Base de datos'!L597</f>
        <v>28</v>
      </c>
      <c r="C598" s="9">
        <f>IF(ISBLANK('Base de datos'!J597),1,2)</f>
        <v>1</v>
      </c>
      <c r="D598" s="9">
        <f>'Base de datos'!G597</f>
        <v>20</v>
      </c>
      <c r="E598" s="10" t="str">
        <f t="shared" si="9"/>
        <v xml:space="preserve">insert into config_taller (
	id_taller,
	id_producto,
	cod_agrupador,
	cantidad)
values (
	28,
	259,
	1,
	20);
</v>
      </c>
    </row>
    <row r="599" spans="1:5" ht="115.5" x14ac:dyDescent="0.35">
      <c r="A599" s="9">
        <f>'Base de datos'!K598</f>
        <v>270</v>
      </c>
      <c r="B599" s="9">
        <f>'Base de datos'!L598</f>
        <v>28</v>
      </c>
      <c r="C599" s="9">
        <f>IF(ISBLANK('Base de datos'!J598),1,2)</f>
        <v>1</v>
      </c>
      <c r="D599" s="9">
        <f>'Base de datos'!G598</f>
        <v>10</v>
      </c>
      <c r="E599" s="10" t="str">
        <f t="shared" si="9"/>
        <v xml:space="preserve">insert into config_taller (
	id_taller,
	id_producto,
	cod_agrupador,
	cantidad)
values (
	28,
	270,
	1,
	10);
</v>
      </c>
    </row>
    <row r="600" spans="1:5" ht="115.5" x14ac:dyDescent="0.35">
      <c r="A600" s="9">
        <f>'Base de datos'!K599</f>
        <v>567</v>
      </c>
      <c r="B600" s="9">
        <f>'Base de datos'!L599</f>
        <v>28</v>
      </c>
      <c r="C600" s="9">
        <f>IF(ISBLANK('Base de datos'!J599),1,2)</f>
        <v>1</v>
      </c>
      <c r="D600" s="9">
        <f>'Base de datos'!G599</f>
        <v>1</v>
      </c>
      <c r="E600" s="10" t="str">
        <f t="shared" si="9"/>
        <v xml:space="preserve">insert into config_taller (
	id_taller,
	id_producto,
	cod_agrupador,
	cantidad)
values (
	28,
	567,
	1,
	1);
</v>
      </c>
    </row>
    <row r="601" spans="1:5" ht="115.5" x14ac:dyDescent="0.35">
      <c r="A601" s="9">
        <f>'Base de datos'!K600</f>
        <v>570</v>
      </c>
      <c r="B601" s="9">
        <f>'Base de datos'!L600</f>
        <v>28</v>
      </c>
      <c r="C601" s="9">
        <f>IF(ISBLANK('Base de datos'!J600),1,2)</f>
        <v>1</v>
      </c>
      <c r="D601" s="9">
        <f>'Base de datos'!G600</f>
        <v>1</v>
      </c>
      <c r="E601" s="10" t="str">
        <f t="shared" si="9"/>
        <v xml:space="preserve">insert into config_taller (
	id_taller,
	id_producto,
	cod_agrupador,
	cantidad)
values (
	28,
	570,
	1,
	1);
</v>
      </c>
    </row>
    <row r="602" spans="1:5" ht="115.5" x14ac:dyDescent="0.35">
      <c r="A602" s="9">
        <f>'Base de datos'!K601</f>
        <v>51</v>
      </c>
      <c r="B602" s="9">
        <f>'Base de datos'!L601</f>
        <v>28</v>
      </c>
      <c r="C602" s="9">
        <f>IF(ISBLANK('Base de datos'!J601),1,2)</f>
        <v>1</v>
      </c>
      <c r="D602" s="9">
        <f>'Base de datos'!G601</f>
        <v>1</v>
      </c>
      <c r="E602" s="10" t="str">
        <f t="shared" si="9"/>
        <v xml:space="preserve">insert into config_taller (
	id_taller,
	id_producto,
	cod_agrupador,
	cantidad)
values (
	28,
	51,
	1,
	1);
</v>
      </c>
    </row>
    <row r="603" spans="1:5" ht="115.5" x14ac:dyDescent="0.35">
      <c r="A603" s="9">
        <f>'Base de datos'!K602</f>
        <v>135</v>
      </c>
      <c r="B603" s="9">
        <f>'Base de datos'!L602</f>
        <v>28</v>
      </c>
      <c r="C603" s="9">
        <f>IF(ISBLANK('Base de datos'!J602),1,2)</f>
        <v>1</v>
      </c>
      <c r="D603" s="9">
        <f>'Base de datos'!G602</f>
        <v>0.3</v>
      </c>
      <c r="E603" s="10" t="str">
        <f t="shared" si="9"/>
        <v xml:space="preserve">insert into config_taller (
	id_taller,
	id_producto,
	cod_agrupador,
	cantidad)
values (
	28,
	135,
	1,
	0.3);
</v>
      </c>
    </row>
    <row r="604" spans="1:5" ht="115.5" x14ac:dyDescent="0.35">
      <c r="A604" s="9">
        <f>'Base de datos'!K603</f>
        <v>267</v>
      </c>
      <c r="B604" s="9">
        <f>'Base de datos'!L603</f>
        <v>28</v>
      </c>
      <c r="C604" s="9">
        <f>IF(ISBLANK('Base de datos'!J603),1,2)</f>
        <v>1</v>
      </c>
      <c r="D604" s="9">
        <f>'Base de datos'!G603</f>
        <v>0.3</v>
      </c>
      <c r="E604" s="10" t="str">
        <f t="shared" si="9"/>
        <v xml:space="preserve">insert into config_taller (
	id_taller,
	id_producto,
	cod_agrupador,
	cantidad)
values (
	28,
	267,
	1,
	0.3);
</v>
      </c>
    </row>
    <row r="605" spans="1:5" ht="115.5" x14ac:dyDescent="0.35">
      <c r="A605" s="9">
        <f>'Base de datos'!K604</f>
        <v>538</v>
      </c>
      <c r="B605" s="9">
        <f>'Base de datos'!L604</f>
        <v>28</v>
      </c>
      <c r="C605" s="9">
        <f>IF(ISBLANK('Base de datos'!J604),1,2)</f>
        <v>1</v>
      </c>
      <c r="D605" s="9">
        <f>'Base de datos'!G604</f>
        <v>0.3</v>
      </c>
      <c r="E605" s="10" t="str">
        <f t="shared" si="9"/>
        <v xml:space="preserve">insert into config_taller (
	id_taller,
	id_producto,
	cod_agrupador,
	cantidad)
values (
	28,
	538,
	1,
	0.3);
</v>
      </c>
    </row>
    <row r="606" spans="1:5" ht="115.5" x14ac:dyDescent="0.35">
      <c r="A606" s="9">
        <f>'Base de datos'!K605</f>
        <v>508</v>
      </c>
      <c r="B606" s="9">
        <f>'Base de datos'!L605</f>
        <v>28</v>
      </c>
      <c r="C606" s="9">
        <f>IF(ISBLANK('Base de datos'!J605),1,2)</f>
        <v>1</v>
      </c>
      <c r="D606" s="9">
        <f>'Base de datos'!G605</f>
        <v>0.3</v>
      </c>
      <c r="E606" s="10" t="str">
        <f t="shared" si="9"/>
        <v xml:space="preserve">insert into config_taller (
	id_taller,
	id_producto,
	cod_agrupador,
	cantidad)
values (
	28,
	508,
	1,
	0.3);
</v>
      </c>
    </row>
    <row r="607" spans="1:5" ht="115.5" x14ac:dyDescent="0.35">
      <c r="A607" s="9">
        <f>'Base de datos'!K606</f>
        <v>552</v>
      </c>
      <c r="B607" s="9">
        <f>'Base de datos'!L606</f>
        <v>28</v>
      </c>
      <c r="C607" s="9">
        <f>IF(ISBLANK('Base de datos'!J606),1,2)</f>
        <v>1</v>
      </c>
      <c r="D607" s="9">
        <f>'Base de datos'!G606</f>
        <v>0.3</v>
      </c>
      <c r="E607" s="10" t="str">
        <f t="shared" si="9"/>
        <v xml:space="preserve">insert into config_taller (
	id_taller,
	id_producto,
	cod_agrupador,
	cantidad)
values (
	28,
	552,
	1,
	0.3);
</v>
      </c>
    </row>
    <row r="608" spans="1:5" ht="115.5" x14ac:dyDescent="0.35">
      <c r="A608" s="9">
        <f>'Base de datos'!K607</f>
        <v>553</v>
      </c>
      <c r="B608" s="9">
        <f>'Base de datos'!L607</f>
        <v>28</v>
      </c>
      <c r="C608" s="9">
        <f>IF(ISBLANK('Base de datos'!J607),1,2)</f>
        <v>1</v>
      </c>
      <c r="D608" s="9">
        <f>'Base de datos'!G607</f>
        <v>0.3</v>
      </c>
      <c r="E608" s="10" t="str">
        <f t="shared" si="9"/>
        <v xml:space="preserve">insert into config_taller (
	id_taller,
	id_producto,
	cod_agrupador,
	cantidad)
values (
	28,
	553,
	1,
	0.3);
</v>
      </c>
    </row>
    <row r="609" spans="1:5" ht="115.5" x14ac:dyDescent="0.35">
      <c r="A609" s="9">
        <f>'Base de datos'!K608</f>
        <v>563</v>
      </c>
      <c r="B609" s="9">
        <f>'Base de datos'!L608</f>
        <v>28</v>
      </c>
      <c r="C609" s="9">
        <f>IF(ISBLANK('Base de datos'!J608),1,2)</f>
        <v>1</v>
      </c>
      <c r="D609" s="9">
        <f>'Base de datos'!G608</f>
        <v>0.3</v>
      </c>
      <c r="E609" s="10" t="str">
        <f t="shared" si="9"/>
        <v xml:space="preserve">insert into config_taller (
	id_taller,
	id_producto,
	cod_agrupador,
	cantidad)
values (
	28,
	563,
	1,
	0.3);
</v>
      </c>
    </row>
    <row r="610" spans="1:5" ht="115.5" x14ac:dyDescent="0.35">
      <c r="A610" s="9">
        <f>'Base de datos'!K609</f>
        <v>603</v>
      </c>
      <c r="B610" s="9">
        <f>'Base de datos'!L609</f>
        <v>28</v>
      </c>
      <c r="C610" s="9">
        <f>IF(ISBLANK('Base de datos'!J609),1,2)</f>
        <v>1</v>
      </c>
      <c r="D610" s="9">
        <f>'Base de datos'!G609</f>
        <v>0.3</v>
      </c>
      <c r="E610" s="10" t="str">
        <f t="shared" si="9"/>
        <v xml:space="preserve">insert into config_taller (
	id_taller,
	id_producto,
	cod_agrupador,
	cantidad)
values (
	28,
	603,
	1,
	0.3);
</v>
      </c>
    </row>
    <row r="611" spans="1:5" ht="115.5" x14ac:dyDescent="0.35">
      <c r="A611" s="9">
        <f>'Base de datos'!K610</f>
        <v>933</v>
      </c>
      <c r="B611" s="9">
        <f>'Base de datos'!L610</f>
        <v>28</v>
      </c>
      <c r="C611" s="9">
        <f>IF(ISBLANK('Base de datos'!J610),1,2)</f>
        <v>1</v>
      </c>
      <c r="D611" s="9">
        <f>'Base de datos'!G610</f>
        <v>0.3</v>
      </c>
      <c r="E611" s="10" t="str">
        <f t="shared" si="9"/>
        <v xml:space="preserve">insert into config_taller (
	id_taller,
	id_producto,
	cod_agrupador,
	cantidad)
values (
	28,
	933,
	1,
	0.3);
</v>
      </c>
    </row>
    <row r="612" spans="1:5" ht="115.5" x14ac:dyDescent="0.35">
      <c r="A612" s="9">
        <f>'Base de datos'!K611</f>
        <v>1760</v>
      </c>
      <c r="B612" s="9">
        <f>'Base de datos'!L611</f>
        <v>28</v>
      </c>
      <c r="C612" s="9">
        <f>IF(ISBLANK('Base de datos'!J611),1,2)</f>
        <v>1</v>
      </c>
      <c r="D612" s="9">
        <f>'Base de datos'!G611</f>
        <v>0.3</v>
      </c>
      <c r="E612" s="10" t="str">
        <f t="shared" si="9"/>
        <v xml:space="preserve">insert into config_taller (
	id_taller,
	id_producto,
	cod_agrupador,
	cantidad)
values (
	28,
	1760,
	1,
	0.3);
</v>
      </c>
    </row>
    <row r="613" spans="1:5" ht="115.5" x14ac:dyDescent="0.35">
      <c r="A613" s="9">
        <f>'Base de datos'!K612</f>
        <v>1767</v>
      </c>
      <c r="B613" s="9">
        <f>'Base de datos'!L612</f>
        <v>28</v>
      </c>
      <c r="C613" s="9">
        <f>IF(ISBLANK('Base de datos'!J612),1,2)</f>
        <v>1</v>
      </c>
      <c r="D613" s="9">
        <f>'Base de datos'!G612</f>
        <v>0.3</v>
      </c>
      <c r="E613" s="10" t="str">
        <f t="shared" si="9"/>
        <v xml:space="preserve">insert into config_taller (
	id_taller,
	id_producto,
	cod_agrupador,
	cantidad)
values (
	28,
	1767,
	1,
	0.3);
</v>
      </c>
    </row>
    <row r="614" spans="1:5" ht="115.5" x14ac:dyDescent="0.35">
      <c r="A614" s="9">
        <f>'Base de datos'!K613</f>
        <v>1768</v>
      </c>
      <c r="B614" s="9">
        <f>'Base de datos'!L613</f>
        <v>28</v>
      </c>
      <c r="C614" s="9">
        <f>IF(ISBLANK('Base de datos'!J613),1,2)</f>
        <v>1</v>
      </c>
      <c r="D614" s="9">
        <f>'Base de datos'!G613</f>
        <v>0.3</v>
      </c>
      <c r="E614" s="10" t="str">
        <f t="shared" si="9"/>
        <v xml:space="preserve">insert into config_taller (
	id_taller,
	id_producto,
	cod_agrupador,
	cantidad)
values (
	28,
	1768,
	1,
	0.3);
</v>
      </c>
    </row>
    <row r="615" spans="1:5" ht="115.5" x14ac:dyDescent="0.35">
      <c r="A615" s="9">
        <f>'Base de datos'!K614</f>
        <v>259</v>
      </c>
      <c r="B615" s="9">
        <f>'Base de datos'!L614</f>
        <v>29</v>
      </c>
      <c r="C615" s="9">
        <f>IF(ISBLANK('Base de datos'!J614),1,2)</f>
        <v>1</v>
      </c>
      <c r="D615" s="9">
        <f>'Base de datos'!G614</f>
        <v>20</v>
      </c>
      <c r="E615" s="10" t="str">
        <f t="shared" si="9"/>
        <v xml:space="preserve">insert into config_taller (
	id_taller,
	id_producto,
	cod_agrupador,
	cantidad)
values (
	29,
	259,
	1,
	20);
</v>
      </c>
    </row>
    <row r="616" spans="1:5" ht="115.5" x14ac:dyDescent="0.35">
      <c r="A616" s="9">
        <f>'Base de datos'!K615</f>
        <v>270</v>
      </c>
      <c r="B616" s="9">
        <f>'Base de datos'!L615</f>
        <v>29</v>
      </c>
      <c r="C616" s="9">
        <f>IF(ISBLANK('Base de datos'!J615),1,2)</f>
        <v>1</v>
      </c>
      <c r="D616" s="9">
        <f>'Base de datos'!G615</f>
        <v>10</v>
      </c>
      <c r="E616" s="10" t="str">
        <f t="shared" si="9"/>
        <v xml:space="preserve">insert into config_taller (
	id_taller,
	id_producto,
	cod_agrupador,
	cantidad)
values (
	29,
	270,
	1,
	10);
</v>
      </c>
    </row>
    <row r="617" spans="1:5" ht="115.5" x14ac:dyDescent="0.35">
      <c r="A617" s="9">
        <f>'Base de datos'!K616</f>
        <v>253</v>
      </c>
      <c r="B617" s="9">
        <f>'Base de datos'!L616</f>
        <v>29</v>
      </c>
      <c r="C617" s="9">
        <f>IF(ISBLANK('Base de datos'!J616),1,2)</f>
        <v>1</v>
      </c>
      <c r="D617" s="9">
        <f>'Base de datos'!G616</f>
        <v>1</v>
      </c>
      <c r="E617" s="10" t="str">
        <f t="shared" si="9"/>
        <v xml:space="preserve">insert into config_taller (
	id_taller,
	id_producto,
	cod_agrupador,
	cantidad)
values (
	29,
	253,
	1,
	1);
</v>
      </c>
    </row>
    <row r="618" spans="1:5" ht="115.5" x14ac:dyDescent="0.35">
      <c r="A618" s="9">
        <f>'Base de datos'!K617</f>
        <v>1503</v>
      </c>
      <c r="B618" s="9">
        <f>'Base de datos'!L617</f>
        <v>29</v>
      </c>
      <c r="C618" s="9">
        <f>IF(ISBLANK('Base de datos'!J617),1,2)</f>
        <v>1</v>
      </c>
      <c r="D618" s="9">
        <f>'Base de datos'!G617</f>
        <v>0.5</v>
      </c>
      <c r="E618" s="10" t="str">
        <f t="shared" si="9"/>
        <v xml:space="preserve">insert into config_taller (
	id_taller,
	id_producto,
	cod_agrupador,
	cantidad)
values (
	29,
	1503,
	1,
	0.5);
</v>
      </c>
    </row>
    <row r="619" spans="1:5" ht="115.5" x14ac:dyDescent="0.35">
      <c r="A619" s="9">
        <f>'Base de datos'!K618</f>
        <v>253</v>
      </c>
      <c r="B619" s="9">
        <f>'Base de datos'!L618</f>
        <v>30</v>
      </c>
      <c r="C619" s="9">
        <f>IF(ISBLANK('Base de datos'!J618),1,2)</f>
        <v>1</v>
      </c>
      <c r="D619" s="9">
        <f>'Base de datos'!G618</f>
        <v>1</v>
      </c>
      <c r="E619" s="10" t="str">
        <f t="shared" si="9"/>
        <v xml:space="preserve">insert into config_taller (
	id_taller,
	id_producto,
	cod_agrupador,
	cantidad)
values (
	30,
	253,
	1,
	1);
</v>
      </c>
    </row>
    <row r="620" spans="1:5" ht="115.5" x14ac:dyDescent="0.35">
      <c r="A620" s="9">
        <f>'Base de datos'!K619</f>
        <v>881</v>
      </c>
      <c r="B620" s="9">
        <f>'Base de datos'!L619</f>
        <v>30</v>
      </c>
      <c r="C620" s="9">
        <f>IF(ISBLANK('Base de datos'!J619),1,2)</f>
        <v>1</v>
      </c>
      <c r="D620" s="9">
        <f>'Base de datos'!G619</f>
        <v>0.05</v>
      </c>
      <c r="E620" s="10" t="str">
        <f t="shared" si="9"/>
        <v xml:space="preserve">insert into config_taller (
	id_taller,
	id_producto,
	cod_agrupador,
	cantidad)
values (
	30,
	881,
	1,
	0.05);
</v>
      </c>
    </row>
    <row r="621" spans="1:5" ht="115.5" x14ac:dyDescent="0.35">
      <c r="A621" s="9">
        <f>'Base de datos'!K620</f>
        <v>1503</v>
      </c>
      <c r="B621" s="9">
        <f>'Base de datos'!L620</f>
        <v>30</v>
      </c>
      <c r="C621" s="9">
        <f>IF(ISBLANK('Base de datos'!J620),1,2)</f>
        <v>1</v>
      </c>
      <c r="D621" s="9">
        <f>'Base de datos'!G620</f>
        <v>0.5</v>
      </c>
      <c r="E621" s="10" t="str">
        <f t="shared" si="9"/>
        <v xml:space="preserve">insert into config_taller (
	id_taller,
	id_producto,
	cod_agrupador,
	cantidad)
values (
	30,
	1503,
	1,
	0.5);
</v>
      </c>
    </row>
    <row r="622" spans="1:5" ht="115.5" x14ac:dyDescent="0.35">
      <c r="A622" s="9">
        <f>'Base de datos'!K621</f>
        <v>1594</v>
      </c>
      <c r="B622" s="9">
        <f>'Base de datos'!L621</f>
        <v>30</v>
      </c>
      <c r="C622" s="9">
        <f>IF(ISBLANK('Base de datos'!J621),1,2)</f>
        <v>1</v>
      </c>
      <c r="D622" s="9">
        <f>'Base de datos'!G621</f>
        <v>1</v>
      </c>
      <c r="E622" s="10" t="str">
        <f t="shared" si="9"/>
        <v xml:space="preserve">insert into config_taller (
	id_taller,
	id_producto,
	cod_agrupador,
	cantidad)
values (
	30,
	1594,
	1,
	1);
</v>
      </c>
    </row>
    <row r="623" spans="1:5" ht="115.5" x14ac:dyDescent="0.35">
      <c r="A623" s="9">
        <f>'Base de datos'!K622</f>
        <v>1667</v>
      </c>
      <c r="B623" s="9">
        <f>'Base de datos'!L622</f>
        <v>30</v>
      </c>
      <c r="C623" s="9">
        <f>IF(ISBLANK('Base de datos'!J622),1,2)</f>
        <v>1</v>
      </c>
      <c r="D623" s="9">
        <f>'Base de datos'!G622</f>
        <v>1</v>
      </c>
      <c r="E623" s="10" t="str">
        <f t="shared" si="9"/>
        <v xml:space="preserve">insert into config_taller (
	id_taller,
	id_producto,
	cod_agrupador,
	cantidad)
values (
	30,
	1667,
	1,
	1);
</v>
      </c>
    </row>
    <row r="624" spans="1:5" ht="115.5" x14ac:dyDescent="0.35">
      <c r="A624" s="9">
        <f>'Base de datos'!K623</f>
        <v>259</v>
      </c>
      <c r="B624" s="9">
        <f>'Base de datos'!L623</f>
        <v>30</v>
      </c>
      <c r="C624" s="9">
        <f>IF(ISBLANK('Base de datos'!J623),1,2)</f>
        <v>1</v>
      </c>
      <c r="D624" s="9">
        <f>'Base de datos'!G623</f>
        <v>20</v>
      </c>
      <c r="E624" s="10" t="str">
        <f t="shared" si="9"/>
        <v xml:space="preserve">insert into config_taller (
	id_taller,
	id_producto,
	cod_agrupador,
	cantidad)
values (
	30,
	259,
	1,
	20);
</v>
      </c>
    </row>
    <row r="625" spans="1:5" ht="115.5" x14ac:dyDescent="0.35">
      <c r="A625" s="9">
        <f>'Base de datos'!K624</f>
        <v>270</v>
      </c>
      <c r="B625" s="9">
        <f>'Base de datos'!L624</f>
        <v>30</v>
      </c>
      <c r="C625" s="9">
        <f>IF(ISBLANK('Base de datos'!J624),1,2)</f>
        <v>1</v>
      </c>
      <c r="D625" s="9">
        <f>'Base de datos'!G624</f>
        <v>10</v>
      </c>
      <c r="E625" s="10" t="str">
        <f t="shared" si="9"/>
        <v xml:space="preserve">insert into config_taller (
	id_taller,
	id_producto,
	cod_agrupador,
	cantidad)
values (
	30,
	270,
	1,
	10);
</v>
      </c>
    </row>
    <row r="626" spans="1:5" ht="115.5" x14ac:dyDescent="0.35">
      <c r="A626" s="9">
        <f>'Base de datos'!K625</f>
        <v>253</v>
      </c>
      <c r="B626" s="9">
        <f>'Base de datos'!L625</f>
        <v>31</v>
      </c>
      <c r="C626" s="9">
        <f>IF(ISBLANK('Base de datos'!J625),1,2)</f>
        <v>1</v>
      </c>
      <c r="D626" s="9">
        <f>'Base de datos'!G625</f>
        <v>1</v>
      </c>
      <c r="E626" s="10" t="str">
        <f t="shared" si="9"/>
        <v xml:space="preserve">insert into config_taller (
	id_taller,
	id_producto,
	cod_agrupador,
	cantidad)
values (
	31,
	253,
	1,
	1);
</v>
      </c>
    </row>
    <row r="627" spans="1:5" ht="115.5" x14ac:dyDescent="0.35">
      <c r="A627" s="9">
        <f>'Base de datos'!K626</f>
        <v>1503</v>
      </c>
      <c r="B627" s="9">
        <f>'Base de datos'!L626</f>
        <v>31</v>
      </c>
      <c r="C627" s="9">
        <f>IF(ISBLANK('Base de datos'!J626),1,2)</f>
        <v>1</v>
      </c>
      <c r="D627" s="9">
        <f>'Base de datos'!G626</f>
        <v>0.5</v>
      </c>
      <c r="E627" s="10" t="str">
        <f t="shared" si="9"/>
        <v xml:space="preserve">insert into config_taller (
	id_taller,
	id_producto,
	cod_agrupador,
	cantidad)
values (
	31,
	1503,
	1,
	0.5);
</v>
      </c>
    </row>
    <row r="628" spans="1:5" ht="115.5" x14ac:dyDescent="0.35">
      <c r="A628" s="9">
        <f>'Base de datos'!K627</f>
        <v>259</v>
      </c>
      <c r="B628" s="9">
        <f>'Base de datos'!L627</f>
        <v>31</v>
      </c>
      <c r="C628" s="9">
        <f>IF(ISBLANK('Base de datos'!J627),1,2)</f>
        <v>1</v>
      </c>
      <c r="D628" s="9">
        <f>'Base de datos'!G627</f>
        <v>20</v>
      </c>
      <c r="E628" s="10" t="str">
        <f t="shared" si="9"/>
        <v xml:space="preserve">insert into config_taller (
	id_taller,
	id_producto,
	cod_agrupador,
	cantidad)
values (
	31,
	259,
	1,
	20);
</v>
      </c>
    </row>
    <row r="629" spans="1:5" ht="115.5" x14ac:dyDescent="0.35">
      <c r="A629" s="9">
        <f>'Base de datos'!K628</f>
        <v>270</v>
      </c>
      <c r="B629" s="9">
        <f>'Base de datos'!L628</f>
        <v>31</v>
      </c>
      <c r="C629" s="9">
        <f>IF(ISBLANK('Base de datos'!J628),1,2)</f>
        <v>1</v>
      </c>
      <c r="D629" s="9">
        <f>'Base de datos'!G628</f>
        <v>10</v>
      </c>
      <c r="E629" s="10" t="str">
        <f t="shared" si="9"/>
        <v xml:space="preserve">insert into config_taller (
	id_taller,
	id_producto,
	cod_agrupador,
	cantidad)
values (
	31,
	270,
	1,
	10);
</v>
      </c>
    </row>
    <row r="630" spans="1:5" ht="115.5" x14ac:dyDescent="0.35">
      <c r="A630" s="9">
        <f>'Base de datos'!K629</f>
        <v>19</v>
      </c>
      <c r="B630" s="9">
        <f>'Base de datos'!L629</f>
        <v>32</v>
      </c>
      <c r="C630" s="9">
        <f>IF(ISBLANK('Base de datos'!J629),1,2)</f>
        <v>1</v>
      </c>
      <c r="D630" s="9">
        <f>'Base de datos'!G629</f>
        <v>1</v>
      </c>
      <c r="E630" s="10" t="str">
        <f t="shared" si="9"/>
        <v xml:space="preserve">insert into config_taller (
	id_taller,
	id_producto,
	cod_agrupador,
	cantidad)
values (
	32,
	19,
	1,
	1);
</v>
      </c>
    </row>
    <row r="631" spans="1:5" ht="115.5" x14ac:dyDescent="0.35">
      <c r="A631" s="9">
        <f>'Base de datos'!K630</f>
        <v>1052</v>
      </c>
      <c r="B631" s="9">
        <f>'Base de datos'!L630</f>
        <v>32</v>
      </c>
      <c r="C631" s="9">
        <f>IF(ISBLANK('Base de datos'!J630),1,2)</f>
        <v>1</v>
      </c>
      <c r="D631" s="9">
        <f>'Base de datos'!G630</f>
        <v>500</v>
      </c>
      <c r="E631" s="10" t="str">
        <f t="shared" si="9"/>
        <v xml:space="preserve">insert into config_taller (
	id_taller,
	id_producto,
	cod_agrupador,
	cantidad)
values (
	32,
	1052,
	1,
	500);
</v>
      </c>
    </row>
    <row r="632" spans="1:5" ht="115.5" x14ac:dyDescent="0.35">
      <c r="A632" s="9">
        <f>'Base de datos'!K631</f>
        <v>1128</v>
      </c>
      <c r="B632" s="9">
        <f>'Base de datos'!L631</f>
        <v>32</v>
      </c>
      <c r="C632" s="9">
        <f>IF(ISBLANK('Base de datos'!J631),1,2)</f>
        <v>1</v>
      </c>
      <c r="D632" s="9">
        <f>'Base de datos'!G631</f>
        <v>60</v>
      </c>
      <c r="E632" s="10" t="str">
        <f t="shared" si="9"/>
        <v xml:space="preserve">insert into config_taller (
	id_taller,
	id_producto,
	cod_agrupador,
	cantidad)
values (
	32,
	1128,
	1,
	60);
</v>
      </c>
    </row>
    <row r="633" spans="1:5" ht="115.5" x14ac:dyDescent="0.35">
      <c r="A633" s="9">
        <f>'Base de datos'!K632</f>
        <v>1700</v>
      </c>
      <c r="B633" s="9">
        <f>'Base de datos'!L632</f>
        <v>32</v>
      </c>
      <c r="C633" s="9">
        <f>IF(ISBLANK('Base de datos'!J632),1,2)</f>
        <v>1</v>
      </c>
      <c r="D633" s="9">
        <f>'Base de datos'!G632</f>
        <v>500</v>
      </c>
      <c r="E633" s="10" t="str">
        <f t="shared" si="9"/>
        <v xml:space="preserve">insert into config_taller (
	id_taller,
	id_producto,
	cod_agrupador,
	cantidad)
values (
	32,
	1700,
	1,
	500);
</v>
      </c>
    </row>
    <row r="634" spans="1:5" ht="115.5" x14ac:dyDescent="0.35">
      <c r="A634" s="9">
        <f>'Base de datos'!K633</f>
        <v>115</v>
      </c>
      <c r="B634" s="9">
        <f>'Base de datos'!L633</f>
        <v>32</v>
      </c>
      <c r="C634" s="9">
        <f>IF(ISBLANK('Base de datos'!J633),1,2)</f>
        <v>1</v>
      </c>
      <c r="D634" s="9">
        <f>'Base de datos'!G633</f>
        <v>1</v>
      </c>
      <c r="E634" s="10" t="str">
        <f t="shared" si="9"/>
        <v xml:space="preserve">insert into config_taller (
	id_taller,
	id_producto,
	cod_agrupador,
	cantidad)
values (
	32,
	115,
	1,
	1);
</v>
      </c>
    </row>
    <row r="635" spans="1:5" ht="115.5" x14ac:dyDescent="0.35">
      <c r="A635" s="9">
        <f>'Base de datos'!K634</f>
        <v>252</v>
      </c>
      <c r="B635" s="9">
        <f>'Base de datos'!L634</f>
        <v>32</v>
      </c>
      <c r="C635" s="9">
        <f>IF(ISBLANK('Base de datos'!J634),1,2)</f>
        <v>1</v>
      </c>
      <c r="D635" s="9">
        <f>'Base de datos'!G634</f>
        <v>1</v>
      </c>
      <c r="E635" s="10" t="str">
        <f t="shared" si="9"/>
        <v xml:space="preserve">insert into config_taller (
	id_taller,
	id_producto,
	cod_agrupador,
	cantidad)
values (
	32,
	252,
	1,
	1);
</v>
      </c>
    </row>
    <row r="636" spans="1:5" ht="115.5" x14ac:dyDescent="0.35">
      <c r="A636" s="9">
        <f>'Base de datos'!K635</f>
        <v>507</v>
      </c>
      <c r="B636" s="9">
        <f>'Base de datos'!L635</f>
        <v>32</v>
      </c>
      <c r="C636" s="9">
        <f>IF(ISBLANK('Base de datos'!J635),1,2)</f>
        <v>1</v>
      </c>
      <c r="D636" s="9">
        <f>'Base de datos'!G635</f>
        <v>200</v>
      </c>
      <c r="E636" s="10" t="str">
        <f t="shared" si="9"/>
        <v xml:space="preserve">insert into config_taller (
	id_taller,
	id_producto,
	cod_agrupador,
	cantidad)
values (
	32,
	507,
	1,
	200);
</v>
      </c>
    </row>
    <row r="637" spans="1:5" ht="115.5" x14ac:dyDescent="0.35">
      <c r="A637" s="9">
        <f>'Base de datos'!K636</f>
        <v>633</v>
      </c>
      <c r="B637" s="9">
        <f>'Base de datos'!L636</f>
        <v>32</v>
      </c>
      <c r="C637" s="9">
        <f>IF(ISBLANK('Base de datos'!J636),1,2)</f>
        <v>1</v>
      </c>
      <c r="D637" s="9">
        <f>'Base de datos'!G636</f>
        <v>4</v>
      </c>
      <c r="E637" s="10" t="str">
        <f t="shared" si="9"/>
        <v xml:space="preserve">insert into config_taller (
	id_taller,
	id_producto,
	cod_agrupador,
	cantidad)
values (
	32,
	633,
	1,
	4);
</v>
      </c>
    </row>
    <row r="638" spans="1:5" ht="115.5" x14ac:dyDescent="0.35">
      <c r="A638" s="9">
        <f>'Base de datos'!K637</f>
        <v>751</v>
      </c>
      <c r="B638" s="9">
        <f>'Base de datos'!L637</f>
        <v>32</v>
      </c>
      <c r="C638" s="9">
        <f>IF(ISBLANK('Base de datos'!J637),1,2)</f>
        <v>1</v>
      </c>
      <c r="D638" s="9">
        <f>'Base de datos'!G637</f>
        <v>4</v>
      </c>
      <c r="E638" s="10" t="str">
        <f t="shared" si="9"/>
        <v xml:space="preserve">insert into config_taller (
	id_taller,
	id_producto,
	cod_agrupador,
	cantidad)
values (
	32,
	751,
	1,
	4);
</v>
      </c>
    </row>
    <row r="639" spans="1:5" ht="115.5" x14ac:dyDescent="0.35">
      <c r="A639" s="9">
        <f>'Base de datos'!K638</f>
        <v>881</v>
      </c>
      <c r="B639" s="9">
        <f>'Base de datos'!L638</f>
        <v>32</v>
      </c>
      <c r="C639" s="9">
        <f>IF(ISBLANK('Base de datos'!J638),1,2)</f>
        <v>1</v>
      </c>
      <c r="D639" s="9">
        <f>'Base de datos'!G638</f>
        <v>0.5</v>
      </c>
      <c r="E639" s="10" t="str">
        <f t="shared" si="9"/>
        <v xml:space="preserve">insert into config_taller (
	id_taller,
	id_producto,
	cod_agrupador,
	cantidad)
values (
	32,
	881,
	1,
	0.5);
</v>
      </c>
    </row>
    <row r="640" spans="1:5" ht="115.5" x14ac:dyDescent="0.35">
      <c r="A640" s="9">
        <f>'Base de datos'!K639</f>
        <v>1255</v>
      </c>
      <c r="B640" s="9">
        <f>'Base de datos'!L639</f>
        <v>32</v>
      </c>
      <c r="C640" s="9">
        <f>IF(ISBLANK('Base de datos'!J639),1,2)</f>
        <v>1</v>
      </c>
      <c r="D640" s="9">
        <f>'Base de datos'!G639</f>
        <v>150</v>
      </c>
      <c r="E640" s="10" t="str">
        <f t="shared" si="9"/>
        <v xml:space="preserve">insert into config_taller (
	id_taller,
	id_producto,
	cod_agrupador,
	cantidad)
values (
	32,
	1255,
	1,
	150);
</v>
      </c>
    </row>
    <row r="641" spans="1:5" ht="115.5" x14ac:dyDescent="0.35">
      <c r="A641" s="9">
        <f>'Base de datos'!K640</f>
        <v>1502</v>
      </c>
      <c r="B641" s="9">
        <f>'Base de datos'!L640</f>
        <v>32</v>
      </c>
      <c r="C641" s="9">
        <f>IF(ISBLANK('Base de datos'!J640),1,2)</f>
        <v>1</v>
      </c>
      <c r="D641" s="9">
        <f>'Base de datos'!G640</f>
        <v>1</v>
      </c>
      <c r="E641" s="10" t="str">
        <f t="shared" si="9"/>
        <v xml:space="preserve">insert into config_taller (
	id_taller,
	id_producto,
	cod_agrupador,
	cantidad)
values (
	32,
	1502,
	1,
	1);
</v>
      </c>
    </row>
    <row r="642" spans="1:5" ht="115.5" x14ac:dyDescent="0.35">
      <c r="A642" s="9">
        <f>'Base de datos'!K641</f>
        <v>272</v>
      </c>
      <c r="B642" s="9">
        <f>'Base de datos'!L641</f>
        <v>32</v>
      </c>
      <c r="C642" s="9">
        <f>IF(ISBLANK('Base de datos'!J641),1,2)</f>
        <v>1</v>
      </c>
      <c r="D642" s="9">
        <f>'Base de datos'!G641</f>
        <v>1</v>
      </c>
      <c r="E642" s="10" t="str">
        <f t="shared" si="9"/>
        <v xml:space="preserve">insert into config_taller (
	id_taller,
	id_producto,
	cod_agrupador,
	cantidad)
values (
	32,
	272,
	1,
	1);
</v>
      </c>
    </row>
    <row r="643" spans="1:5" ht="115.5" x14ac:dyDescent="0.35">
      <c r="A643" s="9">
        <f>'Base de datos'!K642</f>
        <v>518</v>
      </c>
      <c r="B643" s="9">
        <f>'Base de datos'!L642</f>
        <v>32</v>
      </c>
      <c r="C643" s="9">
        <f>IF(ISBLANK('Base de datos'!J642),1,2)</f>
        <v>1</v>
      </c>
      <c r="D643" s="9">
        <f>'Base de datos'!G642</f>
        <v>1</v>
      </c>
      <c r="E643" s="10" t="str">
        <f t="shared" si="9"/>
        <v xml:space="preserve">insert into config_taller (
	id_taller,
	id_producto,
	cod_agrupador,
	cantidad)
values (
	32,
	518,
	1,
	1);
</v>
      </c>
    </row>
    <row r="644" spans="1:5" ht="115.5" x14ac:dyDescent="0.35">
      <c r="A644" s="9">
        <f>'Base de datos'!K643</f>
        <v>901</v>
      </c>
      <c r="B644" s="9">
        <f>'Base de datos'!L643</f>
        <v>32</v>
      </c>
      <c r="C644" s="9">
        <f>IF(ISBLANK('Base de datos'!J643),1,2)</f>
        <v>1</v>
      </c>
      <c r="D644" s="9">
        <f>'Base de datos'!G643</f>
        <v>2</v>
      </c>
      <c r="E644" s="10" t="str">
        <f t="shared" ref="E644:E707" si="10">"insert into "&amp;$B$1&amp;" ("&amp;CHAR(10)&amp;
CHAR(9)&amp;$B$2&amp;","&amp;CHAR(10)&amp;
CHAR(9)&amp;$A$2&amp;","&amp;CHAR(10)&amp;
CHAR(9)&amp;$C$2&amp;","&amp;CHAR(10)&amp;
CHAR(9)&amp;$D$2&amp;")"&amp;CHAR(10)&amp;
"values ("&amp;CHAR(10)&amp;
CHAR(9)&amp;B644&amp;","&amp;CHAR(10)&amp;
CHAR(9)&amp;A644&amp;","&amp;CHAR(10)&amp;
CHAR(9)&amp;C644&amp;","&amp;CHAR(10)&amp;
CHAR(9)&amp;D644&amp;");"&amp;CHAR(10)</f>
        <v xml:space="preserve">insert into config_taller (
	id_taller,
	id_producto,
	cod_agrupador,
	cantidad)
values (
	32,
	901,
	1,
	2);
</v>
      </c>
    </row>
    <row r="645" spans="1:5" ht="115.5" x14ac:dyDescent="0.35">
      <c r="A645" s="9">
        <f>'Base de datos'!K644</f>
        <v>945</v>
      </c>
      <c r="B645" s="9">
        <f>'Base de datos'!L644</f>
        <v>32</v>
      </c>
      <c r="C645" s="9">
        <f>IF(ISBLANK('Base de datos'!J644),1,2)</f>
        <v>1</v>
      </c>
      <c r="D645" s="9">
        <f>'Base de datos'!G644</f>
        <v>2</v>
      </c>
      <c r="E645" s="10" t="str">
        <f t="shared" si="10"/>
        <v xml:space="preserve">insert into config_taller (
	id_taller,
	id_producto,
	cod_agrupador,
	cantidad)
values (
	32,
	945,
	1,
	2);
</v>
      </c>
    </row>
    <row r="646" spans="1:5" ht="115.5" x14ac:dyDescent="0.35">
      <c r="A646" s="9">
        <f>'Base de datos'!K645</f>
        <v>1215</v>
      </c>
      <c r="B646" s="9">
        <f>'Base de datos'!L645</f>
        <v>32</v>
      </c>
      <c r="C646" s="9">
        <f>IF(ISBLANK('Base de datos'!J645),1,2)</f>
        <v>1</v>
      </c>
      <c r="D646" s="9">
        <f>'Base de datos'!G645</f>
        <v>4</v>
      </c>
      <c r="E646" s="10" t="str">
        <f t="shared" si="10"/>
        <v xml:space="preserve">insert into config_taller (
	id_taller,
	id_producto,
	cod_agrupador,
	cantidad)
values (
	32,
	1215,
	1,
	4);
</v>
      </c>
    </row>
    <row r="647" spans="1:5" ht="115.5" x14ac:dyDescent="0.35">
      <c r="A647" s="9">
        <f>'Base de datos'!K646</f>
        <v>1264</v>
      </c>
      <c r="B647" s="9">
        <f>'Base de datos'!L646</f>
        <v>32</v>
      </c>
      <c r="C647" s="9">
        <f>IF(ISBLANK('Base de datos'!J646),1,2)</f>
        <v>1</v>
      </c>
      <c r="D647" s="9">
        <f>'Base de datos'!G646</f>
        <v>8</v>
      </c>
      <c r="E647" s="10" t="str">
        <f t="shared" si="10"/>
        <v xml:space="preserve">insert into config_taller (
	id_taller,
	id_producto,
	cod_agrupador,
	cantidad)
values (
	32,
	1264,
	1,
	8);
</v>
      </c>
    </row>
    <row r="648" spans="1:5" ht="115.5" x14ac:dyDescent="0.35">
      <c r="A648" s="9">
        <f>'Base de datos'!K647</f>
        <v>1271</v>
      </c>
      <c r="B648" s="9">
        <f>'Base de datos'!L647</f>
        <v>32</v>
      </c>
      <c r="C648" s="9">
        <f>IF(ISBLANK('Base de datos'!J647),1,2)</f>
        <v>1</v>
      </c>
      <c r="D648" s="9">
        <f>'Base de datos'!G647</f>
        <v>0.2</v>
      </c>
      <c r="E648" s="10" t="str">
        <f t="shared" si="10"/>
        <v xml:space="preserve">insert into config_taller (
	id_taller,
	id_producto,
	cod_agrupador,
	cantidad)
values (
	32,
	1271,
	1,
	0.2);
</v>
      </c>
    </row>
    <row r="649" spans="1:5" ht="115.5" x14ac:dyDescent="0.35">
      <c r="A649" s="9">
        <f>'Base de datos'!K648</f>
        <v>1289</v>
      </c>
      <c r="B649" s="9">
        <f>'Base de datos'!L648</f>
        <v>32</v>
      </c>
      <c r="C649" s="9">
        <f>IF(ISBLANK('Base de datos'!J648),1,2)</f>
        <v>1</v>
      </c>
      <c r="D649" s="9">
        <f>'Base de datos'!G648</f>
        <v>4</v>
      </c>
      <c r="E649" s="10" t="str">
        <f t="shared" si="10"/>
        <v xml:space="preserve">insert into config_taller (
	id_taller,
	id_producto,
	cod_agrupador,
	cantidad)
values (
	32,
	1289,
	1,
	4);
</v>
      </c>
    </row>
    <row r="650" spans="1:5" ht="115.5" x14ac:dyDescent="0.35">
      <c r="A650" s="9">
        <f>'Base de datos'!K649</f>
        <v>1293</v>
      </c>
      <c r="B650" s="9">
        <f>'Base de datos'!L649</f>
        <v>32</v>
      </c>
      <c r="C650" s="9">
        <f>IF(ISBLANK('Base de datos'!J649),1,2)</f>
        <v>1</v>
      </c>
      <c r="D650" s="9">
        <f>'Base de datos'!G649</f>
        <v>4</v>
      </c>
      <c r="E650" s="10" t="str">
        <f t="shared" si="10"/>
        <v xml:space="preserve">insert into config_taller (
	id_taller,
	id_producto,
	cod_agrupador,
	cantidad)
values (
	32,
	1293,
	1,
	4);
</v>
      </c>
    </row>
    <row r="651" spans="1:5" ht="115.5" x14ac:dyDescent="0.35">
      <c r="A651" s="9">
        <f>'Base de datos'!K650</f>
        <v>1640</v>
      </c>
      <c r="B651" s="9">
        <f>'Base de datos'!L650</f>
        <v>32</v>
      </c>
      <c r="C651" s="9">
        <f>IF(ISBLANK('Base de datos'!J650),1,2)</f>
        <v>1</v>
      </c>
      <c r="D651" s="9">
        <f>'Base de datos'!G650</f>
        <v>2</v>
      </c>
      <c r="E651" s="10" t="str">
        <f t="shared" si="10"/>
        <v xml:space="preserve">insert into config_taller (
	id_taller,
	id_producto,
	cod_agrupador,
	cantidad)
values (
	32,
	1640,
	1,
	2);
</v>
      </c>
    </row>
    <row r="652" spans="1:5" ht="115.5" x14ac:dyDescent="0.35">
      <c r="A652" s="9">
        <f>'Base de datos'!K651</f>
        <v>1787</v>
      </c>
      <c r="B652" s="9">
        <f>'Base de datos'!L651</f>
        <v>32</v>
      </c>
      <c r="C652" s="9">
        <f>IF(ISBLANK('Base de datos'!J651),1,2)</f>
        <v>1</v>
      </c>
      <c r="D652" s="9">
        <f>'Base de datos'!G651</f>
        <v>1</v>
      </c>
      <c r="E652" s="10" t="str">
        <f t="shared" si="10"/>
        <v xml:space="preserve">insert into config_taller (
	id_taller,
	id_producto,
	cod_agrupador,
	cantidad)
values (
	32,
	1787,
	1,
	1);
</v>
      </c>
    </row>
    <row r="653" spans="1:5" ht="115.5" x14ac:dyDescent="0.35">
      <c r="A653" s="9">
        <f>'Base de datos'!K652</f>
        <v>19</v>
      </c>
      <c r="B653" s="9">
        <f>'Base de datos'!L652</f>
        <v>33</v>
      </c>
      <c r="C653" s="9">
        <f>IF(ISBLANK('Base de datos'!J652),1,2)</f>
        <v>1</v>
      </c>
      <c r="D653" s="9">
        <f>'Base de datos'!G652</f>
        <v>1</v>
      </c>
      <c r="E653" s="10" t="str">
        <f t="shared" si="10"/>
        <v xml:space="preserve">insert into config_taller (
	id_taller,
	id_producto,
	cod_agrupador,
	cantidad)
values (
	33,
	19,
	1,
	1);
</v>
      </c>
    </row>
    <row r="654" spans="1:5" ht="115.5" x14ac:dyDescent="0.35">
      <c r="A654" s="9">
        <f>'Base de datos'!K653</f>
        <v>28</v>
      </c>
      <c r="B654" s="9">
        <f>'Base de datos'!L653</f>
        <v>33</v>
      </c>
      <c r="C654" s="9">
        <f>IF(ISBLANK('Base de datos'!J653),1,2)</f>
        <v>1</v>
      </c>
      <c r="D654" s="9">
        <f>'Base de datos'!G653</f>
        <v>0.2</v>
      </c>
      <c r="E654" s="10" t="str">
        <f t="shared" si="10"/>
        <v xml:space="preserve">insert into config_taller (
	id_taller,
	id_producto,
	cod_agrupador,
	cantidad)
values (
	33,
	28,
	1,
	0.2);
</v>
      </c>
    </row>
    <row r="655" spans="1:5" ht="115.5" x14ac:dyDescent="0.35">
      <c r="A655" s="9">
        <f>'Base de datos'!K654</f>
        <v>184</v>
      </c>
      <c r="B655" s="9">
        <f>'Base de datos'!L654</f>
        <v>33</v>
      </c>
      <c r="C655" s="9">
        <f>IF(ISBLANK('Base de datos'!J654),1,2)</f>
        <v>1</v>
      </c>
      <c r="D655" s="9">
        <f>'Base de datos'!G654</f>
        <v>2</v>
      </c>
      <c r="E655" s="10" t="str">
        <f t="shared" si="10"/>
        <v xml:space="preserve">insert into config_taller (
	id_taller,
	id_producto,
	cod_agrupador,
	cantidad)
values (
	33,
	184,
	1,
	2);
</v>
      </c>
    </row>
    <row r="656" spans="1:5" ht="115.5" x14ac:dyDescent="0.35">
      <c r="A656" s="9">
        <f>'Base de datos'!K655</f>
        <v>204</v>
      </c>
      <c r="B656" s="9">
        <f>'Base de datos'!L655</f>
        <v>33</v>
      </c>
      <c r="C656" s="9">
        <f>IF(ISBLANK('Base de datos'!J655),1,2)</f>
        <v>1</v>
      </c>
      <c r="D656" s="9">
        <f>'Base de datos'!G655</f>
        <v>2</v>
      </c>
      <c r="E656" s="10" t="str">
        <f t="shared" si="10"/>
        <v xml:space="preserve">insert into config_taller (
	id_taller,
	id_producto,
	cod_agrupador,
	cantidad)
values (
	33,
	204,
	1,
	2);
</v>
      </c>
    </row>
    <row r="657" spans="1:5" ht="115.5" x14ac:dyDescent="0.35">
      <c r="A657" s="9">
        <f>'Base de datos'!K656</f>
        <v>1051</v>
      </c>
      <c r="B657" s="9">
        <f>'Base de datos'!L656</f>
        <v>33</v>
      </c>
      <c r="C657" s="9">
        <f>IF(ISBLANK('Base de datos'!J656),1,2)</f>
        <v>1</v>
      </c>
      <c r="D657" s="9">
        <f>'Base de datos'!G656</f>
        <v>500</v>
      </c>
      <c r="E657" s="10" t="str">
        <f t="shared" si="10"/>
        <v xml:space="preserve">insert into config_taller (
	id_taller,
	id_producto,
	cod_agrupador,
	cantidad)
values (
	33,
	1051,
	1,
	500);
</v>
      </c>
    </row>
    <row r="658" spans="1:5" ht="115.5" x14ac:dyDescent="0.35">
      <c r="A658" s="9">
        <f>'Base de datos'!K657</f>
        <v>1127</v>
      </c>
      <c r="B658" s="9">
        <f>'Base de datos'!L657</f>
        <v>33</v>
      </c>
      <c r="C658" s="9">
        <f>IF(ISBLANK('Base de datos'!J657),1,2)</f>
        <v>1</v>
      </c>
      <c r="D658" s="9">
        <f>'Base de datos'!G657</f>
        <v>60</v>
      </c>
      <c r="E658" s="10" t="str">
        <f t="shared" si="10"/>
        <v xml:space="preserve">insert into config_taller (
	id_taller,
	id_producto,
	cod_agrupador,
	cantidad)
values (
	33,
	1127,
	1,
	60);
</v>
      </c>
    </row>
    <row r="659" spans="1:5" ht="115.5" x14ac:dyDescent="0.35">
      <c r="A659" s="9">
        <f>'Base de datos'!K658</f>
        <v>1700</v>
      </c>
      <c r="B659" s="9">
        <f>'Base de datos'!L658</f>
        <v>33</v>
      </c>
      <c r="C659" s="9">
        <f>IF(ISBLANK('Base de datos'!J658),1,2)</f>
        <v>1</v>
      </c>
      <c r="D659" s="9">
        <f>'Base de datos'!G658</f>
        <v>500</v>
      </c>
      <c r="E659" s="10" t="str">
        <f t="shared" si="10"/>
        <v xml:space="preserve">insert into config_taller (
	id_taller,
	id_producto,
	cod_agrupador,
	cantidad)
values (
	33,
	1700,
	1,
	500);
</v>
      </c>
    </row>
    <row r="660" spans="1:5" ht="115.5" x14ac:dyDescent="0.35">
      <c r="A660" s="9">
        <f>'Base de datos'!K659</f>
        <v>115</v>
      </c>
      <c r="B660" s="9">
        <f>'Base de datos'!L659</f>
        <v>33</v>
      </c>
      <c r="C660" s="9">
        <f>IF(ISBLANK('Base de datos'!J659),1,2)</f>
        <v>1</v>
      </c>
      <c r="D660" s="9">
        <f>'Base de datos'!G659</f>
        <v>1</v>
      </c>
      <c r="E660" s="10" t="str">
        <f t="shared" si="10"/>
        <v xml:space="preserve">insert into config_taller (
	id_taller,
	id_producto,
	cod_agrupador,
	cantidad)
values (
	33,
	115,
	1,
	1);
</v>
      </c>
    </row>
    <row r="661" spans="1:5" ht="115.5" x14ac:dyDescent="0.35">
      <c r="A661" s="9">
        <f>'Base de datos'!K660</f>
        <v>252</v>
      </c>
      <c r="B661" s="9">
        <f>'Base de datos'!L660</f>
        <v>33</v>
      </c>
      <c r="C661" s="9">
        <f>IF(ISBLANK('Base de datos'!J660),1,2)</f>
        <v>1</v>
      </c>
      <c r="D661" s="9">
        <f>'Base de datos'!G660</f>
        <v>1</v>
      </c>
      <c r="E661" s="10" t="str">
        <f t="shared" si="10"/>
        <v xml:space="preserve">insert into config_taller (
	id_taller,
	id_producto,
	cod_agrupador,
	cantidad)
values (
	33,
	252,
	1,
	1);
</v>
      </c>
    </row>
    <row r="662" spans="1:5" ht="115.5" x14ac:dyDescent="0.35">
      <c r="A662" s="9">
        <f>'Base de datos'!K661</f>
        <v>633</v>
      </c>
      <c r="B662" s="9">
        <f>'Base de datos'!L661</f>
        <v>33</v>
      </c>
      <c r="C662" s="9">
        <f>IF(ISBLANK('Base de datos'!J661),1,2)</f>
        <v>1</v>
      </c>
      <c r="D662" s="9">
        <f>'Base de datos'!G661</f>
        <v>4</v>
      </c>
      <c r="E662" s="10" t="str">
        <f t="shared" si="10"/>
        <v xml:space="preserve">insert into config_taller (
	id_taller,
	id_producto,
	cod_agrupador,
	cantidad)
values (
	33,
	633,
	1,
	4);
</v>
      </c>
    </row>
    <row r="663" spans="1:5" ht="115.5" x14ac:dyDescent="0.35">
      <c r="A663" s="9">
        <f>'Base de datos'!K662</f>
        <v>881</v>
      </c>
      <c r="B663" s="9">
        <f>'Base de datos'!L662</f>
        <v>33</v>
      </c>
      <c r="C663" s="9">
        <f>IF(ISBLANK('Base de datos'!J662),1,2)</f>
        <v>1</v>
      </c>
      <c r="D663" s="9">
        <f>'Base de datos'!G662</f>
        <v>0.5</v>
      </c>
      <c r="E663" s="10" t="str">
        <f t="shared" si="10"/>
        <v xml:space="preserve">insert into config_taller (
	id_taller,
	id_producto,
	cod_agrupador,
	cantidad)
values (
	33,
	881,
	1,
	0.5);
</v>
      </c>
    </row>
    <row r="664" spans="1:5" ht="115.5" x14ac:dyDescent="0.35">
      <c r="A664" s="9">
        <f>'Base de datos'!K663</f>
        <v>1502</v>
      </c>
      <c r="B664" s="9">
        <f>'Base de datos'!L663</f>
        <v>33</v>
      </c>
      <c r="C664" s="9">
        <f>IF(ISBLANK('Base de datos'!J663),1,2)</f>
        <v>1</v>
      </c>
      <c r="D664" s="9">
        <f>'Base de datos'!G663</f>
        <v>1</v>
      </c>
      <c r="E664" s="10" t="str">
        <f t="shared" si="10"/>
        <v xml:space="preserve">insert into config_taller (
	id_taller,
	id_producto,
	cod_agrupador,
	cantidad)
values (
	33,
	1502,
	1,
	1);
</v>
      </c>
    </row>
    <row r="665" spans="1:5" ht="115.5" x14ac:dyDescent="0.35">
      <c r="A665" s="9">
        <f>'Base de datos'!K664</f>
        <v>904</v>
      </c>
      <c r="B665" s="9">
        <f>'Base de datos'!L664</f>
        <v>33</v>
      </c>
      <c r="C665" s="9">
        <f>IF(ISBLANK('Base de datos'!J664),1,2)</f>
        <v>1</v>
      </c>
      <c r="D665" s="9">
        <f>'Base de datos'!G664</f>
        <v>4</v>
      </c>
      <c r="E665" s="10" t="str">
        <f t="shared" si="10"/>
        <v xml:space="preserve">insert into config_taller (
	id_taller,
	id_producto,
	cod_agrupador,
	cantidad)
values (
	33,
	904,
	1,
	4);
</v>
      </c>
    </row>
    <row r="666" spans="1:5" ht="115.5" x14ac:dyDescent="0.35">
      <c r="A666" s="9">
        <f>'Base de datos'!K665</f>
        <v>903</v>
      </c>
      <c r="B666" s="9">
        <f>'Base de datos'!L665</f>
        <v>33</v>
      </c>
      <c r="C666" s="9">
        <f>IF(ISBLANK('Base de datos'!J665),1,2)</f>
        <v>1</v>
      </c>
      <c r="D666" s="9">
        <f>'Base de datos'!G665</f>
        <v>4</v>
      </c>
      <c r="E666" s="10" t="str">
        <f t="shared" si="10"/>
        <v xml:space="preserve">insert into config_taller (
	id_taller,
	id_producto,
	cod_agrupador,
	cantidad)
values (
	33,
	903,
	1,
	4);
</v>
      </c>
    </row>
    <row r="667" spans="1:5" ht="115.5" x14ac:dyDescent="0.35">
      <c r="A667" s="9">
        <f>'Base de datos'!K666</f>
        <v>945</v>
      </c>
      <c r="B667" s="9">
        <f>'Base de datos'!L666</f>
        <v>33</v>
      </c>
      <c r="C667" s="9">
        <f>IF(ISBLANK('Base de datos'!J666),1,2)</f>
        <v>1</v>
      </c>
      <c r="D667" s="9">
        <f>'Base de datos'!G666</f>
        <v>2</v>
      </c>
      <c r="E667" s="10" t="str">
        <f t="shared" si="10"/>
        <v xml:space="preserve">insert into config_taller (
	id_taller,
	id_producto,
	cod_agrupador,
	cantidad)
values (
	33,
	945,
	1,
	2);
</v>
      </c>
    </row>
    <row r="668" spans="1:5" ht="115.5" x14ac:dyDescent="0.35">
      <c r="A668" s="9">
        <f>'Base de datos'!K667</f>
        <v>1215</v>
      </c>
      <c r="B668" s="9">
        <f>'Base de datos'!L667</f>
        <v>33</v>
      </c>
      <c r="C668" s="9">
        <f>IF(ISBLANK('Base de datos'!J667),1,2)</f>
        <v>1</v>
      </c>
      <c r="D668" s="9">
        <f>'Base de datos'!G667</f>
        <v>4</v>
      </c>
      <c r="E668" s="10" t="str">
        <f t="shared" si="10"/>
        <v xml:space="preserve">insert into config_taller (
	id_taller,
	id_producto,
	cod_agrupador,
	cantidad)
values (
	33,
	1215,
	1,
	4);
</v>
      </c>
    </row>
    <row r="669" spans="1:5" ht="115.5" x14ac:dyDescent="0.35">
      <c r="A669" s="9">
        <f>'Base de datos'!K668</f>
        <v>1271</v>
      </c>
      <c r="B669" s="9">
        <f>'Base de datos'!L668</f>
        <v>33</v>
      </c>
      <c r="C669" s="9">
        <f>IF(ISBLANK('Base de datos'!J668),1,2)</f>
        <v>1</v>
      </c>
      <c r="D669" s="9">
        <f>'Base de datos'!G668</f>
        <v>0.2</v>
      </c>
      <c r="E669" s="10" t="str">
        <f t="shared" si="10"/>
        <v xml:space="preserve">insert into config_taller (
	id_taller,
	id_producto,
	cod_agrupador,
	cantidad)
values (
	33,
	1271,
	1,
	0.2);
</v>
      </c>
    </row>
    <row r="670" spans="1:5" ht="115.5" x14ac:dyDescent="0.35">
      <c r="A670" s="9">
        <f>'Base de datos'!K669</f>
        <v>1289</v>
      </c>
      <c r="B670" s="9">
        <f>'Base de datos'!L669</f>
        <v>33</v>
      </c>
      <c r="C670" s="9">
        <f>IF(ISBLANK('Base de datos'!J669),1,2)</f>
        <v>1</v>
      </c>
      <c r="D670" s="9">
        <f>'Base de datos'!G669</f>
        <v>4</v>
      </c>
      <c r="E670" s="10" t="str">
        <f t="shared" si="10"/>
        <v xml:space="preserve">insert into config_taller (
	id_taller,
	id_producto,
	cod_agrupador,
	cantidad)
values (
	33,
	1289,
	1,
	4);
</v>
      </c>
    </row>
    <row r="671" spans="1:5" ht="115.5" x14ac:dyDescent="0.35">
      <c r="A671" s="9">
        <f>'Base de datos'!K670</f>
        <v>1293</v>
      </c>
      <c r="B671" s="9">
        <f>'Base de datos'!L670</f>
        <v>33</v>
      </c>
      <c r="C671" s="9">
        <f>IF(ISBLANK('Base de datos'!J670),1,2)</f>
        <v>1</v>
      </c>
      <c r="D671" s="9">
        <f>'Base de datos'!G670</f>
        <v>4</v>
      </c>
      <c r="E671" s="10" t="str">
        <f t="shared" si="10"/>
        <v xml:space="preserve">insert into config_taller (
	id_taller,
	id_producto,
	cod_agrupador,
	cantidad)
values (
	33,
	1293,
	1,
	4);
</v>
      </c>
    </row>
    <row r="672" spans="1:5" ht="115.5" x14ac:dyDescent="0.35">
      <c r="A672" s="9">
        <f>'Base de datos'!K671</f>
        <v>1373</v>
      </c>
      <c r="B672" s="9">
        <f>'Base de datos'!L671</f>
        <v>33</v>
      </c>
      <c r="C672" s="9">
        <f>IF(ISBLANK('Base de datos'!J671),1,2)</f>
        <v>1</v>
      </c>
      <c r="D672" s="9">
        <f>'Base de datos'!G671</f>
        <v>0.5</v>
      </c>
      <c r="E672" s="10" t="str">
        <f t="shared" si="10"/>
        <v xml:space="preserve">insert into config_taller (
	id_taller,
	id_producto,
	cod_agrupador,
	cantidad)
values (
	33,
	1373,
	1,
	0.5);
</v>
      </c>
    </row>
    <row r="673" spans="1:5" ht="115.5" x14ac:dyDescent="0.35">
      <c r="A673" s="9">
        <f>'Base de datos'!K672</f>
        <v>1640</v>
      </c>
      <c r="B673" s="9">
        <f>'Base de datos'!L672</f>
        <v>33</v>
      </c>
      <c r="C673" s="9">
        <f>IF(ISBLANK('Base de datos'!J672),1,2)</f>
        <v>1</v>
      </c>
      <c r="D673" s="9">
        <f>'Base de datos'!G672</f>
        <v>2</v>
      </c>
      <c r="E673" s="10" t="str">
        <f t="shared" si="10"/>
        <v xml:space="preserve">insert into config_taller (
	id_taller,
	id_producto,
	cod_agrupador,
	cantidad)
values (
	33,
	1640,
	1,
	2);
</v>
      </c>
    </row>
    <row r="674" spans="1:5" ht="115.5" x14ac:dyDescent="0.35">
      <c r="A674" s="9">
        <f>'Base de datos'!K673</f>
        <v>1787</v>
      </c>
      <c r="B674" s="9">
        <f>'Base de datos'!L673</f>
        <v>33</v>
      </c>
      <c r="C674" s="9">
        <f>IF(ISBLANK('Base de datos'!J673),1,2)</f>
        <v>1</v>
      </c>
      <c r="D674" s="9">
        <f>'Base de datos'!G673</f>
        <v>2</v>
      </c>
      <c r="E674" s="10" t="str">
        <f t="shared" si="10"/>
        <v xml:space="preserve">insert into config_taller (
	id_taller,
	id_producto,
	cod_agrupador,
	cantidad)
values (
	33,
	1787,
	1,
	2);
</v>
      </c>
    </row>
    <row r="675" spans="1:5" ht="115.5" x14ac:dyDescent="0.35">
      <c r="A675" s="9">
        <f>'Base de datos'!K674</f>
        <v>801</v>
      </c>
      <c r="B675" s="9">
        <f>'Base de datos'!L674</f>
        <v>33</v>
      </c>
      <c r="C675" s="9">
        <f>IF(ISBLANK('Base de datos'!J674),1,2)</f>
        <v>1</v>
      </c>
      <c r="D675" s="9">
        <f>'Base de datos'!G674</f>
        <v>30</v>
      </c>
      <c r="E675" s="10" t="str">
        <f t="shared" si="10"/>
        <v xml:space="preserve">insert into config_taller (
	id_taller,
	id_producto,
	cod_agrupador,
	cantidad)
values (
	33,
	801,
	1,
	30);
</v>
      </c>
    </row>
    <row r="676" spans="1:5" ht="115.5" x14ac:dyDescent="0.35">
      <c r="A676" s="9">
        <f>'Base de datos'!K675</f>
        <v>1476</v>
      </c>
      <c r="B676" s="9">
        <f>'Base de datos'!L675</f>
        <v>33</v>
      </c>
      <c r="C676" s="9">
        <f>IF(ISBLANK('Base de datos'!J675),1,2)</f>
        <v>1</v>
      </c>
      <c r="D676" s="9">
        <f>'Base de datos'!G675</f>
        <v>150</v>
      </c>
      <c r="E676" s="10" t="str">
        <f t="shared" si="10"/>
        <v xml:space="preserve">insert into config_taller (
	id_taller,
	id_producto,
	cod_agrupador,
	cantidad)
values (
	33,
	1476,
	1,
	150);
</v>
      </c>
    </row>
    <row r="677" spans="1:5" ht="115.5" x14ac:dyDescent="0.35">
      <c r="A677" s="9">
        <f>'Base de datos'!K676</f>
        <v>19</v>
      </c>
      <c r="B677" s="9">
        <f>'Base de datos'!L676</f>
        <v>34</v>
      </c>
      <c r="C677" s="9">
        <f>IF(ISBLANK('Base de datos'!J676),1,2)</f>
        <v>1</v>
      </c>
      <c r="D677" s="9">
        <f>'Base de datos'!G676</f>
        <v>1</v>
      </c>
      <c r="E677" s="10" t="str">
        <f t="shared" si="10"/>
        <v xml:space="preserve">insert into config_taller (
	id_taller,
	id_producto,
	cod_agrupador,
	cantidad)
values (
	34,
	19,
	1,
	1);
</v>
      </c>
    </row>
    <row r="678" spans="1:5" ht="115.5" x14ac:dyDescent="0.35">
      <c r="A678" s="9">
        <f>'Base de datos'!K677</f>
        <v>28</v>
      </c>
      <c r="B678" s="9">
        <f>'Base de datos'!L677</f>
        <v>34</v>
      </c>
      <c r="C678" s="9">
        <f>IF(ISBLANK('Base de datos'!J677),1,2)</f>
        <v>1</v>
      </c>
      <c r="D678" s="9">
        <f>'Base de datos'!G677</f>
        <v>0.2</v>
      </c>
      <c r="E678" s="10" t="str">
        <f t="shared" si="10"/>
        <v xml:space="preserve">insert into config_taller (
	id_taller,
	id_producto,
	cod_agrupador,
	cantidad)
values (
	34,
	28,
	1,
	0.2);
</v>
      </c>
    </row>
    <row r="679" spans="1:5" ht="115.5" x14ac:dyDescent="0.35">
      <c r="A679" s="9">
        <f>'Base de datos'!K678</f>
        <v>184</v>
      </c>
      <c r="B679" s="9">
        <f>'Base de datos'!L678</f>
        <v>34</v>
      </c>
      <c r="C679" s="9">
        <f>IF(ISBLANK('Base de datos'!J678),1,2)</f>
        <v>1</v>
      </c>
      <c r="D679" s="9">
        <f>'Base de datos'!G678</f>
        <v>2</v>
      </c>
      <c r="E679" s="10" t="str">
        <f t="shared" si="10"/>
        <v xml:space="preserve">insert into config_taller (
	id_taller,
	id_producto,
	cod_agrupador,
	cantidad)
values (
	34,
	184,
	1,
	2);
</v>
      </c>
    </row>
    <row r="680" spans="1:5" ht="115.5" x14ac:dyDescent="0.35">
      <c r="A680" s="9">
        <f>'Base de datos'!K679</f>
        <v>204</v>
      </c>
      <c r="B680" s="9">
        <f>'Base de datos'!L679</f>
        <v>34</v>
      </c>
      <c r="C680" s="9">
        <f>IF(ISBLANK('Base de datos'!J679),1,2)</f>
        <v>1</v>
      </c>
      <c r="D680" s="9">
        <f>'Base de datos'!G679</f>
        <v>2</v>
      </c>
      <c r="E680" s="10" t="str">
        <f t="shared" si="10"/>
        <v xml:space="preserve">insert into config_taller (
	id_taller,
	id_producto,
	cod_agrupador,
	cantidad)
values (
	34,
	204,
	1,
	2);
</v>
      </c>
    </row>
    <row r="681" spans="1:5" ht="115.5" x14ac:dyDescent="0.35">
      <c r="A681" s="9">
        <f>'Base de datos'!K680</f>
        <v>1051</v>
      </c>
      <c r="B681" s="9">
        <f>'Base de datos'!L680</f>
        <v>34</v>
      </c>
      <c r="C681" s="9">
        <f>IF(ISBLANK('Base de datos'!J680),1,2)</f>
        <v>1</v>
      </c>
      <c r="D681" s="9">
        <f>'Base de datos'!G680</f>
        <v>500</v>
      </c>
      <c r="E681" s="10" t="str">
        <f t="shared" si="10"/>
        <v xml:space="preserve">insert into config_taller (
	id_taller,
	id_producto,
	cod_agrupador,
	cantidad)
values (
	34,
	1051,
	1,
	500);
</v>
      </c>
    </row>
    <row r="682" spans="1:5" ht="115.5" x14ac:dyDescent="0.35">
      <c r="A682" s="9">
        <f>'Base de datos'!K681</f>
        <v>1127</v>
      </c>
      <c r="B682" s="9">
        <f>'Base de datos'!L681</f>
        <v>34</v>
      </c>
      <c r="C682" s="9">
        <f>IF(ISBLANK('Base de datos'!J681),1,2)</f>
        <v>1</v>
      </c>
      <c r="D682" s="9">
        <f>'Base de datos'!G681</f>
        <v>60</v>
      </c>
      <c r="E682" s="10" t="str">
        <f t="shared" si="10"/>
        <v xml:space="preserve">insert into config_taller (
	id_taller,
	id_producto,
	cod_agrupador,
	cantidad)
values (
	34,
	1127,
	1,
	60);
</v>
      </c>
    </row>
    <row r="683" spans="1:5" ht="115.5" x14ac:dyDescent="0.35">
      <c r="A683" s="9">
        <f>'Base de datos'!K682</f>
        <v>1700</v>
      </c>
      <c r="B683" s="9">
        <f>'Base de datos'!L682</f>
        <v>34</v>
      </c>
      <c r="C683" s="9">
        <f>IF(ISBLANK('Base de datos'!J682),1,2)</f>
        <v>1</v>
      </c>
      <c r="D683" s="9">
        <f>'Base de datos'!G682</f>
        <v>500</v>
      </c>
      <c r="E683" s="10" t="str">
        <f t="shared" si="10"/>
        <v xml:space="preserve">insert into config_taller (
	id_taller,
	id_producto,
	cod_agrupador,
	cantidad)
values (
	34,
	1700,
	1,
	500);
</v>
      </c>
    </row>
    <row r="684" spans="1:5" ht="115.5" x14ac:dyDescent="0.35">
      <c r="A684" s="9">
        <f>'Base de datos'!K683</f>
        <v>115</v>
      </c>
      <c r="B684" s="9">
        <f>'Base de datos'!L683</f>
        <v>34</v>
      </c>
      <c r="C684" s="9">
        <f>IF(ISBLANK('Base de datos'!J683),1,2)</f>
        <v>1</v>
      </c>
      <c r="D684" s="9">
        <f>'Base de datos'!G683</f>
        <v>1</v>
      </c>
      <c r="E684" s="10" t="str">
        <f t="shared" si="10"/>
        <v xml:space="preserve">insert into config_taller (
	id_taller,
	id_producto,
	cod_agrupador,
	cantidad)
values (
	34,
	115,
	1,
	1);
</v>
      </c>
    </row>
    <row r="685" spans="1:5" ht="115.5" x14ac:dyDescent="0.35">
      <c r="A685" s="9">
        <f>'Base de datos'!K684</f>
        <v>252</v>
      </c>
      <c r="B685" s="9">
        <f>'Base de datos'!L684</f>
        <v>34</v>
      </c>
      <c r="C685" s="9">
        <f>IF(ISBLANK('Base de datos'!J684),1,2)</f>
        <v>1</v>
      </c>
      <c r="D685" s="9">
        <f>'Base de datos'!G684</f>
        <v>1</v>
      </c>
      <c r="E685" s="10" t="str">
        <f t="shared" si="10"/>
        <v xml:space="preserve">insert into config_taller (
	id_taller,
	id_producto,
	cod_agrupador,
	cantidad)
values (
	34,
	252,
	1,
	1);
</v>
      </c>
    </row>
    <row r="686" spans="1:5" ht="115.5" x14ac:dyDescent="0.35">
      <c r="A686" s="9">
        <f>'Base de datos'!K685</f>
        <v>633</v>
      </c>
      <c r="B686" s="9">
        <f>'Base de datos'!L685</f>
        <v>34</v>
      </c>
      <c r="C686" s="9">
        <f>IF(ISBLANK('Base de datos'!J685),1,2)</f>
        <v>1</v>
      </c>
      <c r="D686" s="9">
        <f>'Base de datos'!G685</f>
        <v>4</v>
      </c>
      <c r="E686" s="10" t="str">
        <f t="shared" si="10"/>
        <v xml:space="preserve">insert into config_taller (
	id_taller,
	id_producto,
	cod_agrupador,
	cantidad)
values (
	34,
	633,
	1,
	4);
</v>
      </c>
    </row>
    <row r="687" spans="1:5" ht="115.5" x14ac:dyDescent="0.35">
      <c r="A687" s="9">
        <f>'Base de datos'!K686</f>
        <v>881</v>
      </c>
      <c r="B687" s="9">
        <f>'Base de datos'!L686</f>
        <v>34</v>
      </c>
      <c r="C687" s="9">
        <f>IF(ISBLANK('Base de datos'!J686),1,2)</f>
        <v>1</v>
      </c>
      <c r="D687" s="9">
        <f>'Base de datos'!G686</f>
        <v>0.5</v>
      </c>
      <c r="E687" s="10" t="str">
        <f t="shared" si="10"/>
        <v xml:space="preserve">insert into config_taller (
	id_taller,
	id_producto,
	cod_agrupador,
	cantidad)
values (
	34,
	881,
	1,
	0.5);
</v>
      </c>
    </row>
    <row r="688" spans="1:5" ht="115.5" x14ac:dyDescent="0.35">
      <c r="A688" s="9">
        <f>'Base de datos'!K687</f>
        <v>1502</v>
      </c>
      <c r="B688" s="9">
        <f>'Base de datos'!L687</f>
        <v>34</v>
      </c>
      <c r="C688" s="9">
        <f>IF(ISBLANK('Base de datos'!J687),1,2)</f>
        <v>1</v>
      </c>
      <c r="D688" s="9">
        <f>'Base de datos'!G687</f>
        <v>1</v>
      </c>
      <c r="E688" s="10" t="str">
        <f t="shared" si="10"/>
        <v xml:space="preserve">insert into config_taller (
	id_taller,
	id_producto,
	cod_agrupador,
	cantidad)
values (
	34,
	1502,
	1,
	1);
</v>
      </c>
    </row>
    <row r="689" spans="1:5" ht="115.5" x14ac:dyDescent="0.35">
      <c r="A689" s="9">
        <f>'Base de datos'!K688</f>
        <v>904</v>
      </c>
      <c r="B689" s="9">
        <f>'Base de datos'!L688</f>
        <v>34</v>
      </c>
      <c r="C689" s="9">
        <f>IF(ISBLANK('Base de datos'!J688),1,2)</f>
        <v>1</v>
      </c>
      <c r="D689" s="9">
        <f>'Base de datos'!G688</f>
        <v>4</v>
      </c>
      <c r="E689" s="10" t="str">
        <f t="shared" si="10"/>
        <v xml:space="preserve">insert into config_taller (
	id_taller,
	id_producto,
	cod_agrupador,
	cantidad)
values (
	34,
	904,
	1,
	4);
</v>
      </c>
    </row>
    <row r="690" spans="1:5" ht="115.5" x14ac:dyDescent="0.35">
      <c r="A690" s="9">
        <f>'Base de datos'!K689</f>
        <v>903</v>
      </c>
      <c r="B690" s="9">
        <f>'Base de datos'!L689</f>
        <v>34</v>
      </c>
      <c r="C690" s="9">
        <f>IF(ISBLANK('Base de datos'!J689),1,2)</f>
        <v>1</v>
      </c>
      <c r="D690" s="9">
        <f>'Base de datos'!G689</f>
        <v>4</v>
      </c>
      <c r="E690" s="10" t="str">
        <f t="shared" si="10"/>
        <v xml:space="preserve">insert into config_taller (
	id_taller,
	id_producto,
	cod_agrupador,
	cantidad)
values (
	34,
	903,
	1,
	4);
</v>
      </c>
    </row>
    <row r="691" spans="1:5" ht="115.5" x14ac:dyDescent="0.35">
      <c r="A691" s="9">
        <f>'Base de datos'!K690</f>
        <v>945</v>
      </c>
      <c r="B691" s="9">
        <f>'Base de datos'!L690</f>
        <v>34</v>
      </c>
      <c r="C691" s="9">
        <f>IF(ISBLANK('Base de datos'!J690),1,2)</f>
        <v>1</v>
      </c>
      <c r="D691" s="9">
        <f>'Base de datos'!G690</f>
        <v>2</v>
      </c>
      <c r="E691" s="10" t="str">
        <f t="shared" si="10"/>
        <v xml:space="preserve">insert into config_taller (
	id_taller,
	id_producto,
	cod_agrupador,
	cantidad)
values (
	34,
	945,
	1,
	2);
</v>
      </c>
    </row>
    <row r="692" spans="1:5" ht="115.5" x14ac:dyDescent="0.35">
      <c r="A692" s="9">
        <f>'Base de datos'!K691</f>
        <v>1215</v>
      </c>
      <c r="B692" s="9">
        <f>'Base de datos'!L691</f>
        <v>34</v>
      </c>
      <c r="C692" s="9">
        <f>IF(ISBLANK('Base de datos'!J691),1,2)</f>
        <v>1</v>
      </c>
      <c r="D692" s="9">
        <f>'Base de datos'!G691</f>
        <v>4</v>
      </c>
      <c r="E692" s="10" t="str">
        <f t="shared" si="10"/>
        <v xml:space="preserve">insert into config_taller (
	id_taller,
	id_producto,
	cod_agrupador,
	cantidad)
values (
	34,
	1215,
	1,
	4);
</v>
      </c>
    </row>
    <row r="693" spans="1:5" ht="115.5" x14ac:dyDescent="0.35">
      <c r="A693" s="9">
        <f>'Base de datos'!K692</f>
        <v>1271</v>
      </c>
      <c r="B693" s="9">
        <f>'Base de datos'!L692</f>
        <v>34</v>
      </c>
      <c r="C693" s="9">
        <f>IF(ISBLANK('Base de datos'!J692),1,2)</f>
        <v>1</v>
      </c>
      <c r="D693" s="9">
        <f>'Base de datos'!G692</f>
        <v>0.2</v>
      </c>
      <c r="E693" s="10" t="str">
        <f t="shared" si="10"/>
        <v xml:space="preserve">insert into config_taller (
	id_taller,
	id_producto,
	cod_agrupador,
	cantidad)
values (
	34,
	1271,
	1,
	0.2);
</v>
      </c>
    </row>
    <row r="694" spans="1:5" ht="115.5" x14ac:dyDescent="0.35">
      <c r="A694" s="9">
        <f>'Base de datos'!K693</f>
        <v>1289</v>
      </c>
      <c r="B694" s="9">
        <f>'Base de datos'!L693</f>
        <v>34</v>
      </c>
      <c r="C694" s="9">
        <f>IF(ISBLANK('Base de datos'!J693),1,2)</f>
        <v>1</v>
      </c>
      <c r="D694" s="9">
        <f>'Base de datos'!G693</f>
        <v>4</v>
      </c>
      <c r="E694" s="10" t="str">
        <f t="shared" si="10"/>
        <v xml:space="preserve">insert into config_taller (
	id_taller,
	id_producto,
	cod_agrupador,
	cantidad)
values (
	34,
	1289,
	1,
	4);
</v>
      </c>
    </row>
    <row r="695" spans="1:5" ht="115.5" x14ac:dyDescent="0.35">
      <c r="A695" s="9">
        <f>'Base de datos'!K694</f>
        <v>1293</v>
      </c>
      <c r="B695" s="9">
        <f>'Base de datos'!L694</f>
        <v>34</v>
      </c>
      <c r="C695" s="9">
        <f>IF(ISBLANK('Base de datos'!J694),1,2)</f>
        <v>1</v>
      </c>
      <c r="D695" s="9">
        <f>'Base de datos'!G694</f>
        <v>4</v>
      </c>
      <c r="E695" s="10" t="str">
        <f t="shared" si="10"/>
        <v xml:space="preserve">insert into config_taller (
	id_taller,
	id_producto,
	cod_agrupador,
	cantidad)
values (
	34,
	1293,
	1,
	4);
</v>
      </c>
    </row>
    <row r="696" spans="1:5" ht="115.5" x14ac:dyDescent="0.35">
      <c r="A696" s="9">
        <f>'Base de datos'!K695</f>
        <v>1373</v>
      </c>
      <c r="B696" s="9">
        <f>'Base de datos'!L695</f>
        <v>34</v>
      </c>
      <c r="C696" s="9">
        <f>IF(ISBLANK('Base de datos'!J695),1,2)</f>
        <v>1</v>
      </c>
      <c r="D696" s="9">
        <f>'Base de datos'!G695</f>
        <v>0.5</v>
      </c>
      <c r="E696" s="10" t="str">
        <f t="shared" si="10"/>
        <v xml:space="preserve">insert into config_taller (
	id_taller,
	id_producto,
	cod_agrupador,
	cantidad)
values (
	34,
	1373,
	1,
	0.5);
</v>
      </c>
    </row>
    <row r="697" spans="1:5" ht="115.5" x14ac:dyDescent="0.35">
      <c r="A697" s="9">
        <f>'Base de datos'!K696</f>
        <v>1640</v>
      </c>
      <c r="B697" s="9">
        <f>'Base de datos'!L696</f>
        <v>34</v>
      </c>
      <c r="C697" s="9">
        <f>IF(ISBLANK('Base de datos'!J696),1,2)</f>
        <v>1</v>
      </c>
      <c r="D697" s="9">
        <f>'Base de datos'!G696</f>
        <v>2</v>
      </c>
      <c r="E697" s="10" t="str">
        <f t="shared" si="10"/>
        <v xml:space="preserve">insert into config_taller (
	id_taller,
	id_producto,
	cod_agrupador,
	cantidad)
values (
	34,
	1640,
	1,
	2);
</v>
      </c>
    </row>
    <row r="698" spans="1:5" ht="115.5" x14ac:dyDescent="0.35">
      <c r="A698" s="9">
        <f>'Base de datos'!K697</f>
        <v>1787</v>
      </c>
      <c r="B698" s="9">
        <f>'Base de datos'!L697</f>
        <v>34</v>
      </c>
      <c r="C698" s="9">
        <f>IF(ISBLANK('Base de datos'!J697),1,2)</f>
        <v>1</v>
      </c>
      <c r="D698" s="9">
        <f>'Base de datos'!G697</f>
        <v>2</v>
      </c>
      <c r="E698" s="10" t="str">
        <f t="shared" si="10"/>
        <v xml:space="preserve">insert into config_taller (
	id_taller,
	id_producto,
	cod_agrupador,
	cantidad)
values (
	34,
	1787,
	1,
	2);
</v>
      </c>
    </row>
    <row r="699" spans="1:5" ht="115.5" x14ac:dyDescent="0.35">
      <c r="A699" s="9">
        <f>'Base de datos'!K698</f>
        <v>801</v>
      </c>
      <c r="B699" s="9">
        <f>'Base de datos'!L698</f>
        <v>34</v>
      </c>
      <c r="C699" s="9">
        <f>IF(ISBLANK('Base de datos'!J698),1,2)</f>
        <v>1</v>
      </c>
      <c r="D699" s="9">
        <f>'Base de datos'!G698</f>
        <v>30</v>
      </c>
      <c r="E699" s="10" t="str">
        <f t="shared" si="10"/>
        <v xml:space="preserve">insert into config_taller (
	id_taller,
	id_producto,
	cod_agrupador,
	cantidad)
values (
	34,
	801,
	1,
	30);
</v>
      </c>
    </row>
    <row r="700" spans="1:5" ht="115.5" x14ac:dyDescent="0.35">
      <c r="A700" s="9">
        <f>'Base de datos'!K699</f>
        <v>1476</v>
      </c>
      <c r="B700" s="9">
        <f>'Base de datos'!L699</f>
        <v>34</v>
      </c>
      <c r="C700" s="9">
        <f>IF(ISBLANK('Base de datos'!J699),1,2)</f>
        <v>1</v>
      </c>
      <c r="D700" s="9">
        <f>'Base de datos'!G699</f>
        <v>150</v>
      </c>
      <c r="E700" s="10" t="str">
        <f t="shared" si="10"/>
        <v xml:space="preserve">insert into config_taller (
	id_taller,
	id_producto,
	cod_agrupador,
	cantidad)
values (
	34,
	1476,
	1,
	150);
</v>
      </c>
    </row>
    <row r="701" spans="1:5" ht="115.5" x14ac:dyDescent="0.35">
      <c r="A701" s="9">
        <f>'Base de datos'!K700</f>
        <v>12</v>
      </c>
      <c r="B701" s="9">
        <f>'Base de datos'!L700</f>
        <v>35</v>
      </c>
      <c r="C701" s="9">
        <f>IF(ISBLANK('Base de datos'!J700),1,2)</f>
        <v>1</v>
      </c>
      <c r="D701" s="9">
        <f>'Base de datos'!G700</f>
        <v>1</v>
      </c>
      <c r="E701" s="10" t="str">
        <f t="shared" si="10"/>
        <v xml:space="preserve">insert into config_taller (
	id_taller,
	id_producto,
	cod_agrupador,
	cantidad)
values (
	35,
	12,
	1,
	1);
</v>
      </c>
    </row>
    <row r="702" spans="1:5" ht="115.5" x14ac:dyDescent="0.35">
      <c r="A702" s="9">
        <f>'Base de datos'!K701</f>
        <v>13</v>
      </c>
      <c r="B702" s="9">
        <f>'Base de datos'!L701</f>
        <v>35</v>
      </c>
      <c r="C702" s="9">
        <f>IF(ISBLANK('Base de datos'!J701),1,2)</f>
        <v>1</v>
      </c>
      <c r="D702" s="9">
        <f>'Base de datos'!G701</f>
        <v>0.5</v>
      </c>
      <c r="E702" s="10" t="str">
        <f t="shared" si="10"/>
        <v xml:space="preserve">insert into config_taller (
	id_taller,
	id_producto,
	cod_agrupador,
	cantidad)
values (
	35,
	13,
	1,
	0.5);
</v>
      </c>
    </row>
    <row r="703" spans="1:5" ht="115.5" x14ac:dyDescent="0.35">
      <c r="A703" s="9">
        <f>'Base de datos'!K702</f>
        <v>188</v>
      </c>
      <c r="B703" s="9">
        <f>'Base de datos'!L702</f>
        <v>35</v>
      </c>
      <c r="C703" s="9">
        <f>IF(ISBLANK('Base de datos'!J702),1,2)</f>
        <v>1</v>
      </c>
      <c r="D703" s="9">
        <f>'Base de datos'!G702</f>
        <v>0.1</v>
      </c>
      <c r="E703" s="10" t="str">
        <f t="shared" si="10"/>
        <v xml:space="preserve">insert into config_taller (
	id_taller,
	id_producto,
	cod_agrupador,
	cantidad)
values (
	35,
	188,
	1,
	0.1);
</v>
      </c>
    </row>
    <row r="704" spans="1:5" ht="115.5" x14ac:dyDescent="0.35">
      <c r="A704" s="9">
        <f>'Base de datos'!K703</f>
        <v>759</v>
      </c>
      <c r="B704" s="9">
        <f>'Base de datos'!L703</f>
        <v>35</v>
      </c>
      <c r="C704" s="9">
        <f>IF(ISBLANK('Base de datos'!J703),1,2)</f>
        <v>1</v>
      </c>
      <c r="D704" s="9">
        <f>'Base de datos'!G703</f>
        <v>3</v>
      </c>
      <c r="E704" s="10" t="str">
        <f t="shared" si="10"/>
        <v xml:space="preserve">insert into config_taller (
	id_taller,
	id_producto,
	cod_agrupador,
	cantidad)
values (
	35,
	759,
	1,
	3);
</v>
      </c>
    </row>
    <row r="705" spans="1:5" ht="115.5" x14ac:dyDescent="0.35">
      <c r="A705" s="9">
        <f>'Base de datos'!K704</f>
        <v>767</v>
      </c>
      <c r="B705" s="9">
        <f>'Base de datos'!L704</f>
        <v>35</v>
      </c>
      <c r="C705" s="9">
        <f>IF(ISBLANK('Base de datos'!J704),1,2)</f>
        <v>1</v>
      </c>
      <c r="D705" s="9">
        <f>'Base de datos'!G704</f>
        <v>0.5</v>
      </c>
      <c r="E705" s="10" t="str">
        <f t="shared" si="10"/>
        <v xml:space="preserve">insert into config_taller (
	id_taller,
	id_producto,
	cod_agrupador,
	cantidad)
values (
	35,
	767,
	1,
	0.5);
</v>
      </c>
    </row>
    <row r="706" spans="1:5" ht="115.5" x14ac:dyDescent="0.35">
      <c r="A706" s="9">
        <f>'Base de datos'!K705</f>
        <v>922</v>
      </c>
      <c r="B706" s="9">
        <f>'Base de datos'!L705</f>
        <v>35</v>
      </c>
      <c r="C706" s="9">
        <f>IF(ISBLANK('Base de datos'!J705),1,2)</f>
        <v>1</v>
      </c>
      <c r="D706" s="9">
        <f>'Base de datos'!G705</f>
        <v>0.12</v>
      </c>
      <c r="E706" s="10" t="str">
        <f t="shared" si="10"/>
        <v xml:space="preserve">insert into config_taller (
	id_taller,
	id_producto,
	cod_agrupador,
	cantidad)
values (
	35,
	922,
	1,
	0.12);
</v>
      </c>
    </row>
    <row r="707" spans="1:5" ht="115.5" x14ac:dyDescent="0.35">
      <c r="A707" s="9">
        <f>'Base de datos'!K706</f>
        <v>1051</v>
      </c>
      <c r="B707" s="9">
        <f>'Base de datos'!L706</f>
        <v>35</v>
      </c>
      <c r="C707" s="9">
        <f>IF(ISBLANK('Base de datos'!J706),1,2)</f>
        <v>1</v>
      </c>
      <c r="D707" s="9">
        <f>'Base de datos'!G706</f>
        <v>1</v>
      </c>
      <c r="E707" s="10" t="str">
        <f t="shared" si="10"/>
        <v xml:space="preserve">insert into config_taller (
	id_taller,
	id_producto,
	cod_agrupador,
	cantidad)
values (
	35,
	1051,
	1,
	1);
</v>
      </c>
    </row>
    <row r="708" spans="1:5" ht="115.5" x14ac:dyDescent="0.35">
      <c r="A708" s="9">
        <f>'Base de datos'!K707</f>
        <v>1127</v>
      </c>
      <c r="B708" s="9">
        <f>'Base de datos'!L707</f>
        <v>35</v>
      </c>
      <c r="C708" s="9">
        <f>IF(ISBLANK('Base de datos'!J707),1,2)</f>
        <v>1</v>
      </c>
      <c r="D708" s="9">
        <f>'Base de datos'!G707</f>
        <v>0.1</v>
      </c>
      <c r="E708" s="10" t="str">
        <f t="shared" ref="E708:E771" si="11">"insert into "&amp;$B$1&amp;" ("&amp;CHAR(10)&amp;
CHAR(9)&amp;$B$2&amp;","&amp;CHAR(10)&amp;
CHAR(9)&amp;$A$2&amp;","&amp;CHAR(10)&amp;
CHAR(9)&amp;$C$2&amp;","&amp;CHAR(10)&amp;
CHAR(9)&amp;$D$2&amp;")"&amp;CHAR(10)&amp;
"values ("&amp;CHAR(10)&amp;
CHAR(9)&amp;B708&amp;","&amp;CHAR(10)&amp;
CHAR(9)&amp;A708&amp;","&amp;CHAR(10)&amp;
CHAR(9)&amp;C708&amp;","&amp;CHAR(10)&amp;
CHAR(9)&amp;D708&amp;");"&amp;CHAR(10)</f>
        <v xml:space="preserve">insert into config_taller (
	id_taller,
	id_producto,
	cod_agrupador,
	cantidad)
values (
	35,
	1127,
	1,
	0.1);
</v>
      </c>
    </row>
    <row r="709" spans="1:5" ht="115.5" x14ac:dyDescent="0.35">
      <c r="A709" s="9">
        <f>'Base de datos'!K708</f>
        <v>1142</v>
      </c>
      <c r="B709" s="9">
        <f>'Base de datos'!L708</f>
        <v>35</v>
      </c>
      <c r="C709" s="9">
        <f>IF(ISBLANK('Base de datos'!J708),1,2)</f>
        <v>1</v>
      </c>
      <c r="D709" s="9">
        <f>'Base de datos'!G708</f>
        <v>0.1</v>
      </c>
      <c r="E709" s="10" t="str">
        <f t="shared" si="11"/>
        <v xml:space="preserve">insert into config_taller (
	id_taller,
	id_producto,
	cod_agrupador,
	cantidad)
values (
	35,
	1142,
	1,
	0.1);
</v>
      </c>
    </row>
    <row r="710" spans="1:5" ht="115.5" x14ac:dyDescent="0.35">
      <c r="A710" s="9">
        <f>'Base de datos'!K709</f>
        <v>1286</v>
      </c>
      <c r="B710" s="9">
        <f>'Base de datos'!L709</f>
        <v>35</v>
      </c>
      <c r="C710" s="9">
        <f>IF(ISBLANK('Base de datos'!J709),1,2)</f>
        <v>1</v>
      </c>
      <c r="D710" s="9">
        <f>'Base de datos'!G709</f>
        <v>1</v>
      </c>
      <c r="E710" s="10" t="str">
        <f t="shared" si="11"/>
        <v xml:space="preserve">insert into config_taller (
	id_taller,
	id_producto,
	cod_agrupador,
	cantidad)
values (
	35,
	1286,
	1,
	1);
</v>
      </c>
    </row>
    <row r="711" spans="1:5" ht="115.5" x14ac:dyDescent="0.35">
      <c r="A711" s="9">
        <f>'Base de datos'!K710</f>
        <v>1403</v>
      </c>
      <c r="B711" s="9">
        <f>'Base de datos'!L710</f>
        <v>35</v>
      </c>
      <c r="C711" s="9">
        <f>IF(ISBLANK('Base de datos'!J710),1,2)</f>
        <v>1</v>
      </c>
      <c r="D711" s="9">
        <f>'Base de datos'!G710</f>
        <v>1</v>
      </c>
      <c r="E711" s="10" t="str">
        <f t="shared" si="11"/>
        <v xml:space="preserve">insert into config_taller (
	id_taller,
	id_producto,
	cod_agrupador,
	cantidad)
values (
	35,
	1403,
	1,
	1);
</v>
      </c>
    </row>
    <row r="712" spans="1:5" ht="115.5" x14ac:dyDescent="0.35">
      <c r="A712" s="9">
        <f>'Base de datos'!K711</f>
        <v>1409</v>
      </c>
      <c r="B712" s="9">
        <f>'Base de datos'!L711</f>
        <v>35</v>
      </c>
      <c r="C712" s="9">
        <f>IF(ISBLANK('Base de datos'!J711),1,2)</f>
        <v>1</v>
      </c>
      <c r="D712" s="9">
        <f>'Base de datos'!G711</f>
        <v>1</v>
      </c>
      <c r="E712" s="10" t="str">
        <f t="shared" si="11"/>
        <v xml:space="preserve">insert into config_taller (
	id_taller,
	id_producto,
	cod_agrupador,
	cantidad)
values (
	35,
	1409,
	1,
	1);
</v>
      </c>
    </row>
    <row r="713" spans="1:5" ht="115.5" x14ac:dyDescent="0.35">
      <c r="A713" s="9">
        <f>'Base de datos'!K712</f>
        <v>1547</v>
      </c>
      <c r="B713" s="9">
        <f>'Base de datos'!L712</f>
        <v>35</v>
      </c>
      <c r="C713" s="9">
        <f>IF(ISBLANK('Base de datos'!J712),1,2)</f>
        <v>1</v>
      </c>
      <c r="D713" s="9">
        <f>'Base de datos'!G712</f>
        <v>0.2</v>
      </c>
      <c r="E713" s="10" t="str">
        <f t="shared" si="11"/>
        <v xml:space="preserve">insert into config_taller (
	id_taller,
	id_producto,
	cod_agrupador,
	cantidad)
values (
	35,
	1547,
	1,
	0.2);
</v>
      </c>
    </row>
    <row r="714" spans="1:5" ht="115.5" x14ac:dyDescent="0.35">
      <c r="A714" s="9">
        <f>'Base de datos'!K713</f>
        <v>1568</v>
      </c>
      <c r="B714" s="9">
        <f>'Base de datos'!L713</f>
        <v>35</v>
      </c>
      <c r="C714" s="9">
        <f>IF(ISBLANK('Base de datos'!J713),1,2)</f>
        <v>1</v>
      </c>
      <c r="D714" s="9">
        <f>'Base de datos'!G713</f>
        <v>0.03</v>
      </c>
      <c r="E714" s="10" t="str">
        <f t="shared" si="11"/>
        <v xml:space="preserve">insert into config_taller (
	id_taller,
	id_producto,
	cod_agrupador,
	cantidad)
values (
	35,
	1568,
	1,
	0.03);
</v>
      </c>
    </row>
    <row r="715" spans="1:5" ht="115.5" x14ac:dyDescent="0.35">
      <c r="A715" s="9">
        <f>'Base de datos'!K714</f>
        <v>1708</v>
      </c>
      <c r="B715" s="9">
        <f>'Base de datos'!L714</f>
        <v>35</v>
      </c>
      <c r="C715" s="9">
        <f>IF(ISBLANK('Base de datos'!J714),1,2)</f>
        <v>1</v>
      </c>
      <c r="D715" s="9">
        <f>'Base de datos'!G714</f>
        <v>0.5</v>
      </c>
      <c r="E715" s="10" t="str">
        <f t="shared" si="11"/>
        <v xml:space="preserve">insert into config_taller (
	id_taller,
	id_producto,
	cod_agrupador,
	cantidad)
values (
	35,
	1708,
	1,
	0.5);
</v>
      </c>
    </row>
    <row r="716" spans="1:5" ht="115.5" x14ac:dyDescent="0.35">
      <c r="A716" s="9">
        <f>'Base de datos'!K715</f>
        <v>115</v>
      </c>
      <c r="B716" s="9">
        <f>'Base de datos'!L715</f>
        <v>35</v>
      </c>
      <c r="C716" s="9">
        <f>IF(ISBLANK('Base de datos'!J715),1,2)</f>
        <v>1</v>
      </c>
      <c r="D716" s="9">
        <f>'Base de datos'!G715</f>
        <v>1</v>
      </c>
      <c r="E716" s="10" t="str">
        <f t="shared" si="11"/>
        <v xml:space="preserve">insert into config_taller (
	id_taller,
	id_producto,
	cod_agrupador,
	cantidad)
values (
	35,
	115,
	1,
	1);
</v>
      </c>
    </row>
    <row r="717" spans="1:5" ht="115.5" x14ac:dyDescent="0.35">
      <c r="A717" s="9">
        <f>'Base de datos'!K716</f>
        <v>252</v>
      </c>
      <c r="B717" s="9">
        <f>'Base de datos'!L716</f>
        <v>35</v>
      </c>
      <c r="C717" s="9">
        <f>IF(ISBLANK('Base de datos'!J716),1,2)</f>
        <v>1</v>
      </c>
      <c r="D717" s="9">
        <f>'Base de datos'!G716</f>
        <v>1</v>
      </c>
      <c r="E717" s="10" t="str">
        <f t="shared" si="11"/>
        <v xml:space="preserve">insert into config_taller (
	id_taller,
	id_producto,
	cod_agrupador,
	cantidad)
values (
	35,
	252,
	1,
	1);
</v>
      </c>
    </row>
    <row r="718" spans="1:5" ht="115.5" x14ac:dyDescent="0.35">
      <c r="A718" s="9">
        <f>'Base de datos'!K717</f>
        <v>633</v>
      </c>
      <c r="B718" s="9">
        <f>'Base de datos'!L717</f>
        <v>35</v>
      </c>
      <c r="C718" s="9">
        <f>IF(ISBLANK('Base de datos'!J717),1,2)</f>
        <v>1</v>
      </c>
      <c r="D718" s="9">
        <f>'Base de datos'!G717</f>
        <v>4</v>
      </c>
      <c r="E718" s="10" t="str">
        <f t="shared" si="11"/>
        <v xml:space="preserve">insert into config_taller (
	id_taller,
	id_producto,
	cod_agrupador,
	cantidad)
values (
	35,
	633,
	1,
	4);
</v>
      </c>
    </row>
    <row r="719" spans="1:5" ht="115.5" x14ac:dyDescent="0.35">
      <c r="A719" s="9">
        <f>'Base de datos'!K718</f>
        <v>881</v>
      </c>
      <c r="B719" s="9">
        <f>'Base de datos'!L718</f>
        <v>35</v>
      </c>
      <c r="C719" s="9">
        <f>IF(ISBLANK('Base de datos'!J718),1,2)</f>
        <v>1</v>
      </c>
      <c r="D719" s="9">
        <f>'Base de datos'!G718</f>
        <v>0.5</v>
      </c>
      <c r="E719" s="10" t="str">
        <f t="shared" si="11"/>
        <v xml:space="preserve">insert into config_taller (
	id_taller,
	id_producto,
	cod_agrupador,
	cantidad)
values (
	35,
	881,
	1,
	0.5);
</v>
      </c>
    </row>
    <row r="720" spans="1:5" ht="115.5" x14ac:dyDescent="0.35">
      <c r="A720" s="9">
        <f>'Base de datos'!K719</f>
        <v>1502</v>
      </c>
      <c r="B720" s="9">
        <f>'Base de datos'!L719</f>
        <v>35</v>
      </c>
      <c r="C720" s="9">
        <f>IF(ISBLANK('Base de datos'!J719),1,2)</f>
        <v>1</v>
      </c>
      <c r="D720" s="9">
        <f>'Base de datos'!G719</f>
        <v>1</v>
      </c>
      <c r="E720" s="10" t="str">
        <f t="shared" si="11"/>
        <v xml:space="preserve">insert into config_taller (
	id_taller,
	id_producto,
	cod_agrupador,
	cantidad)
values (
	35,
	1502,
	1,
	1);
</v>
      </c>
    </row>
    <row r="721" spans="1:5" ht="115.5" x14ac:dyDescent="0.35">
      <c r="A721" s="9">
        <f>'Base de datos'!K720</f>
        <v>817</v>
      </c>
      <c r="B721" s="9">
        <f>'Base de datos'!L720</f>
        <v>35</v>
      </c>
      <c r="C721" s="9">
        <f>IF(ISBLANK('Base de datos'!J720),1,2)</f>
        <v>1</v>
      </c>
      <c r="D721" s="9">
        <f>'Base de datos'!G720</f>
        <v>0.3</v>
      </c>
      <c r="E721" s="10" t="str">
        <f t="shared" si="11"/>
        <v xml:space="preserve">insert into config_taller (
	id_taller,
	id_producto,
	cod_agrupador,
	cantidad)
values (
	35,
	817,
	1,
	0.3);
</v>
      </c>
    </row>
    <row r="722" spans="1:5" ht="115.5" x14ac:dyDescent="0.35">
      <c r="A722" s="9">
        <f>'Base de datos'!K721</f>
        <v>962</v>
      </c>
      <c r="B722" s="9">
        <f>'Base de datos'!L721</f>
        <v>35</v>
      </c>
      <c r="C722" s="9">
        <f>IF(ISBLANK('Base de datos'!J721),1,2)</f>
        <v>1</v>
      </c>
      <c r="D722" s="9">
        <f>'Base de datos'!G721</f>
        <v>1</v>
      </c>
      <c r="E722" s="10" t="str">
        <f t="shared" si="11"/>
        <v xml:space="preserve">insert into config_taller (
	id_taller,
	id_producto,
	cod_agrupador,
	cantidad)
values (
	35,
	962,
	1,
	1);
</v>
      </c>
    </row>
    <row r="723" spans="1:5" ht="115.5" x14ac:dyDescent="0.35">
      <c r="A723" s="9">
        <f>'Base de datos'!K722</f>
        <v>1257</v>
      </c>
      <c r="B723" s="9">
        <f>'Base de datos'!L722</f>
        <v>35</v>
      </c>
      <c r="C723" s="9">
        <f>IF(ISBLANK('Base de datos'!J722),1,2)</f>
        <v>1</v>
      </c>
      <c r="D723" s="9">
        <f>'Base de datos'!G722</f>
        <v>1</v>
      </c>
      <c r="E723" s="10" t="str">
        <f t="shared" si="11"/>
        <v xml:space="preserve">insert into config_taller (
	id_taller,
	id_producto,
	cod_agrupador,
	cantidad)
values (
	35,
	1257,
	1,
	1);
</v>
      </c>
    </row>
    <row r="724" spans="1:5" ht="115.5" x14ac:dyDescent="0.35">
      <c r="A724" s="9">
        <f>'Base de datos'!K723</f>
        <v>25</v>
      </c>
      <c r="B724" s="9">
        <f>'Base de datos'!L723</f>
        <v>35</v>
      </c>
      <c r="C724" s="9">
        <f>IF(ISBLANK('Base de datos'!J723),1,2)</f>
        <v>1</v>
      </c>
      <c r="D724" s="9">
        <f>'Base de datos'!G723</f>
        <v>0.3</v>
      </c>
      <c r="E724" s="10" t="str">
        <f t="shared" si="11"/>
        <v xml:space="preserve">insert into config_taller (
	id_taller,
	id_producto,
	cod_agrupador,
	cantidad)
values (
	35,
	25,
	1,
	0.3);
</v>
      </c>
    </row>
    <row r="725" spans="1:5" ht="115.5" x14ac:dyDescent="0.35">
      <c r="A725" s="9">
        <f>'Base de datos'!K724</f>
        <v>94</v>
      </c>
      <c r="B725" s="9">
        <f>'Base de datos'!L724</f>
        <v>35</v>
      </c>
      <c r="C725" s="9">
        <f>IF(ISBLANK('Base de datos'!J724),1,2)</f>
        <v>1</v>
      </c>
      <c r="D725" s="9">
        <f>'Base de datos'!G724</f>
        <v>1</v>
      </c>
      <c r="E725" s="10" t="str">
        <f t="shared" si="11"/>
        <v xml:space="preserve">insert into config_taller (
	id_taller,
	id_producto,
	cod_agrupador,
	cantidad)
values (
	35,
	94,
	1,
	1);
</v>
      </c>
    </row>
    <row r="726" spans="1:5" ht="115.5" x14ac:dyDescent="0.35">
      <c r="A726" s="9">
        <f>'Base de datos'!K725</f>
        <v>98</v>
      </c>
      <c r="B726" s="9">
        <f>'Base de datos'!L725</f>
        <v>35</v>
      </c>
      <c r="C726" s="9">
        <f>IF(ISBLANK('Base de datos'!J725),1,2)</f>
        <v>1</v>
      </c>
      <c r="D726" s="9">
        <f>'Base de datos'!G725</f>
        <v>0.1</v>
      </c>
      <c r="E726" s="10" t="str">
        <f t="shared" si="11"/>
        <v xml:space="preserve">insert into config_taller (
	id_taller,
	id_producto,
	cod_agrupador,
	cantidad)
values (
	35,
	98,
	1,
	0.1);
</v>
      </c>
    </row>
    <row r="727" spans="1:5" ht="115.5" x14ac:dyDescent="0.35">
      <c r="A727" s="9">
        <f>'Base de datos'!K726</f>
        <v>147</v>
      </c>
      <c r="B727" s="9">
        <f>'Base de datos'!L726</f>
        <v>35</v>
      </c>
      <c r="C727" s="9">
        <f>IF(ISBLANK('Base de datos'!J726),1,2)</f>
        <v>1</v>
      </c>
      <c r="D727" s="9">
        <f>'Base de datos'!G726</f>
        <v>0.1</v>
      </c>
      <c r="E727" s="10" t="str">
        <f t="shared" si="11"/>
        <v xml:space="preserve">insert into config_taller (
	id_taller,
	id_producto,
	cod_agrupador,
	cantidad)
values (
	35,
	147,
	1,
	0.1);
</v>
      </c>
    </row>
    <row r="728" spans="1:5" ht="115.5" x14ac:dyDescent="0.35">
      <c r="A728" s="9">
        <f>'Base de datos'!K727</f>
        <v>233</v>
      </c>
      <c r="B728" s="9">
        <f>'Base de datos'!L727</f>
        <v>35</v>
      </c>
      <c r="C728" s="9">
        <f>IF(ISBLANK('Base de datos'!J727),1,2)</f>
        <v>1</v>
      </c>
      <c r="D728" s="9">
        <f>'Base de datos'!G727</f>
        <v>0.2</v>
      </c>
      <c r="E728" s="10" t="str">
        <f t="shared" si="11"/>
        <v xml:space="preserve">insert into config_taller (
	id_taller,
	id_producto,
	cod_agrupador,
	cantidad)
values (
	35,
	233,
	1,
	0.2);
</v>
      </c>
    </row>
    <row r="729" spans="1:5" ht="115.5" x14ac:dyDescent="0.35">
      <c r="A729" s="9">
        <f>'Base de datos'!K728</f>
        <v>379</v>
      </c>
      <c r="B729" s="9">
        <f>'Base de datos'!L728</f>
        <v>35</v>
      </c>
      <c r="C729" s="9">
        <f>IF(ISBLANK('Base de datos'!J728),1,2)</f>
        <v>1</v>
      </c>
      <c r="D729" s="9">
        <f>'Base de datos'!G728</f>
        <v>1</v>
      </c>
      <c r="E729" s="10" t="str">
        <f t="shared" si="11"/>
        <v xml:space="preserve">insert into config_taller (
	id_taller,
	id_producto,
	cod_agrupador,
	cantidad)
values (
	35,
	379,
	1,
	1);
</v>
      </c>
    </row>
    <row r="730" spans="1:5" ht="115.5" x14ac:dyDescent="0.35">
      <c r="A730" s="9">
        <f>'Base de datos'!K729</f>
        <v>470</v>
      </c>
      <c r="B730" s="9">
        <f>'Base de datos'!L729</f>
        <v>35</v>
      </c>
      <c r="C730" s="9">
        <f>IF(ISBLANK('Base de datos'!J729),1,2)</f>
        <v>1</v>
      </c>
      <c r="D730" s="9">
        <f>'Base de datos'!G729</f>
        <v>2</v>
      </c>
      <c r="E730" s="10" t="str">
        <f t="shared" si="11"/>
        <v xml:space="preserve">insert into config_taller (
	id_taller,
	id_producto,
	cod_agrupador,
	cantidad)
values (
	35,
	470,
	1,
	2);
</v>
      </c>
    </row>
    <row r="731" spans="1:5" ht="115.5" x14ac:dyDescent="0.35">
      <c r="A731" s="9">
        <f>'Base de datos'!K730</f>
        <v>472</v>
      </c>
      <c r="B731" s="9">
        <f>'Base de datos'!L730</f>
        <v>35</v>
      </c>
      <c r="C731" s="9">
        <f>IF(ISBLANK('Base de datos'!J730),1,2)</f>
        <v>1</v>
      </c>
      <c r="D731" s="9">
        <f>'Base de datos'!G730</f>
        <v>0.2</v>
      </c>
      <c r="E731" s="10" t="str">
        <f t="shared" si="11"/>
        <v xml:space="preserve">insert into config_taller (
	id_taller,
	id_producto,
	cod_agrupador,
	cantidad)
values (
	35,
	472,
	1,
	0.2);
</v>
      </c>
    </row>
    <row r="732" spans="1:5" ht="115.5" x14ac:dyDescent="0.35">
      <c r="A732" s="9">
        <f>'Base de datos'!K731</f>
        <v>836</v>
      </c>
      <c r="B732" s="9">
        <f>'Base de datos'!L731</f>
        <v>35</v>
      </c>
      <c r="C732" s="9">
        <f>IF(ISBLANK('Base de datos'!J731),1,2)</f>
        <v>1</v>
      </c>
      <c r="D732" s="9">
        <f>'Base de datos'!G731</f>
        <v>0.1</v>
      </c>
      <c r="E732" s="10" t="str">
        <f t="shared" si="11"/>
        <v xml:space="preserve">insert into config_taller (
	id_taller,
	id_producto,
	cod_agrupador,
	cantidad)
values (
	35,
	836,
	1,
	0.1);
</v>
      </c>
    </row>
    <row r="733" spans="1:5" ht="115.5" x14ac:dyDescent="0.35">
      <c r="A733" s="9">
        <f>'Base de datos'!K732</f>
        <v>945</v>
      </c>
      <c r="B733" s="9">
        <f>'Base de datos'!L732</f>
        <v>35</v>
      </c>
      <c r="C733" s="9">
        <f>IF(ISBLANK('Base de datos'!J732),1,2)</f>
        <v>1</v>
      </c>
      <c r="D733" s="9">
        <f>'Base de datos'!G732</f>
        <v>1</v>
      </c>
      <c r="E733" s="10" t="str">
        <f t="shared" si="11"/>
        <v xml:space="preserve">insert into config_taller (
	id_taller,
	id_producto,
	cod_agrupador,
	cantidad)
values (
	35,
	945,
	1,
	1);
</v>
      </c>
    </row>
    <row r="734" spans="1:5" ht="115.5" x14ac:dyDescent="0.35">
      <c r="A734" s="9">
        <f>'Base de datos'!K733</f>
        <v>961</v>
      </c>
      <c r="B734" s="9">
        <f>'Base de datos'!L733</f>
        <v>35</v>
      </c>
      <c r="C734" s="9">
        <f>IF(ISBLANK('Base de datos'!J733),1,2)</f>
        <v>1</v>
      </c>
      <c r="D734" s="9">
        <f>'Base de datos'!G733</f>
        <v>3</v>
      </c>
      <c r="E734" s="10" t="str">
        <f t="shared" si="11"/>
        <v xml:space="preserve">insert into config_taller (
	id_taller,
	id_producto,
	cod_agrupador,
	cantidad)
values (
	35,
	961,
	1,
	3);
</v>
      </c>
    </row>
    <row r="735" spans="1:5" ht="115.5" x14ac:dyDescent="0.35">
      <c r="A735" s="9">
        <f>'Base de datos'!K734</f>
        <v>960</v>
      </c>
      <c r="B735" s="9">
        <f>'Base de datos'!L734</f>
        <v>35</v>
      </c>
      <c r="C735" s="9">
        <f>IF(ISBLANK('Base de datos'!J734),1,2)</f>
        <v>1</v>
      </c>
      <c r="D735" s="9">
        <f>'Base de datos'!G734</f>
        <v>3</v>
      </c>
      <c r="E735" s="10" t="str">
        <f t="shared" si="11"/>
        <v xml:space="preserve">insert into config_taller (
	id_taller,
	id_producto,
	cod_agrupador,
	cantidad)
values (
	35,
	960,
	1,
	3);
</v>
      </c>
    </row>
    <row r="736" spans="1:5" ht="115.5" x14ac:dyDescent="0.35">
      <c r="A736" s="9">
        <f>'Base de datos'!K735</f>
        <v>1519</v>
      </c>
      <c r="B736" s="9">
        <f>'Base de datos'!L735</f>
        <v>35</v>
      </c>
      <c r="C736" s="9">
        <f>IF(ISBLANK('Base de datos'!J735),1,2)</f>
        <v>1</v>
      </c>
      <c r="D736" s="9">
        <f>'Base de datos'!G735</f>
        <v>0.2</v>
      </c>
      <c r="E736" s="10" t="str">
        <f t="shared" si="11"/>
        <v xml:space="preserve">insert into config_taller (
	id_taller,
	id_producto,
	cod_agrupador,
	cantidad)
values (
	35,
	1519,
	1,
	0.2);
</v>
      </c>
    </row>
    <row r="737" spans="1:5" ht="115.5" x14ac:dyDescent="0.35">
      <c r="A737" s="9">
        <f>'Base de datos'!K736</f>
        <v>1641</v>
      </c>
      <c r="B737" s="9">
        <f>'Base de datos'!L736</f>
        <v>35</v>
      </c>
      <c r="C737" s="9">
        <f>IF(ISBLANK('Base de datos'!J736),1,2)</f>
        <v>1</v>
      </c>
      <c r="D737" s="9">
        <f>'Base de datos'!G736</f>
        <v>1</v>
      </c>
      <c r="E737" s="10" t="str">
        <f t="shared" si="11"/>
        <v xml:space="preserve">insert into config_taller (
	id_taller,
	id_producto,
	cod_agrupador,
	cantidad)
values (
	35,
	1641,
	1,
	1);
</v>
      </c>
    </row>
    <row r="738" spans="1:5" ht="115.5" x14ac:dyDescent="0.35">
      <c r="A738" s="9">
        <f>'Base de datos'!K737</f>
        <v>1653</v>
      </c>
      <c r="B738" s="9">
        <f>'Base de datos'!L737</f>
        <v>35</v>
      </c>
      <c r="C738" s="9">
        <f>IF(ISBLANK('Base de datos'!J737),1,2)</f>
        <v>1</v>
      </c>
      <c r="D738" s="9">
        <f>'Base de datos'!G737</f>
        <v>1</v>
      </c>
      <c r="E738" s="10" t="str">
        <f t="shared" si="11"/>
        <v xml:space="preserve">insert into config_taller (
	id_taller,
	id_producto,
	cod_agrupador,
	cantidad)
values (
	35,
	1653,
	1,
	1);
</v>
      </c>
    </row>
    <row r="739" spans="1:5" ht="115.5" x14ac:dyDescent="0.35">
      <c r="A739" s="9">
        <f>'Base de datos'!K738</f>
        <v>1657</v>
      </c>
      <c r="B739" s="9">
        <f>'Base de datos'!L738</f>
        <v>35</v>
      </c>
      <c r="C739" s="9">
        <f>IF(ISBLANK('Base de datos'!J738),1,2)</f>
        <v>1</v>
      </c>
      <c r="D739" s="9">
        <f>'Base de datos'!G738</f>
        <v>0.02</v>
      </c>
      <c r="E739" s="10" t="str">
        <f t="shared" si="11"/>
        <v xml:space="preserve">insert into config_taller (
	id_taller,
	id_producto,
	cod_agrupador,
	cantidad)
values (
	35,
	1657,
	1,
	0.02);
</v>
      </c>
    </row>
    <row r="740" spans="1:5" ht="115.5" x14ac:dyDescent="0.35">
      <c r="A740" s="9">
        <f>'Base de datos'!K739</f>
        <v>1787</v>
      </c>
      <c r="B740" s="9">
        <f>'Base de datos'!L739</f>
        <v>35</v>
      </c>
      <c r="C740" s="9">
        <f>IF(ISBLANK('Base de datos'!J739),1,2)</f>
        <v>1</v>
      </c>
      <c r="D740" s="9">
        <f>'Base de datos'!G739</f>
        <v>4</v>
      </c>
      <c r="E740" s="10" t="str">
        <f t="shared" si="11"/>
        <v xml:space="preserve">insert into config_taller (
	id_taller,
	id_producto,
	cod_agrupador,
	cantidad)
values (
	35,
	1787,
	1,
	4);
</v>
      </c>
    </row>
    <row r="741" spans="1:5" ht="115.5" x14ac:dyDescent="0.35">
      <c r="A741" s="9">
        <f>'Base de datos'!K740</f>
        <v>1536</v>
      </c>
      <c r="B741" s="9">
        <f>'Base de datos'!L740</f>
        <v>35</v>
      </c>
      <c r="C741" s="9">
        <f>IF(ISBLANK('Base de datos'!J740),1,2)</f>
        <v>1</v>
      </c>
      <c r="D741" s="9">
        <f>'Base de datos'!G740</f>
        <v>0.4</v>
      </c>
      <c r="E741" s="10" t="str">
        <f t="shared" si="11"/>
        <v xml:space="preserve">insert into config_taller (
	id_taller,
	id_producto,
	cod_agrupador,
	cantidad)
values (
	35,
	1536,
	1,
	0.4);
</v>
      </c>
    </row>
    <row r="742" spans="1:5" ht="115.5" x14ac:dyDescent="0.35">
      <c r="A742" s="9">
        <f>'Base de datos'!K741</f>
        <v>1114</v>
      </c>
      <c r="B742" s="9">
        <f>'Base de datos'!L741</f>
        <v>35</v>
      </c>
      <c r="C742" s="9">
        <f>IF(ISBLANK('Base de datos'!J741),1,2)</f>
        <v>1</v>
      </c>
      <c r="D742" s="9">
        <f>'Base de datos'!G741</f>
        <v>100</v>
      </c>
      <c r="E742" s="10" t="str">
        <f t="shared" si="11"/>
        <v xml:space="preserve">insert into config_taller (
	id_taller,
	id_producto,
	cod_agrupador,
	cantidad)
values (
	35,
	1114,
	1,
	100);
</v>
      </c>
    </row>
    <row r="743" spans="1:5" ht="115.5" x14ac:dyDescent="0.35">
      <c r="A743" s="9">
        <f>'Base de datos'!K742</f>
        <v>801</v>
      </c>
      <c r="B743" s="9">
        <f>'Base de datos'!L742</f>
        <v>35</v>
      </c>
      <c r="C743" s="9">
        <f>IF(ISBLANK('Base de datos'!J742),1,2)</f>
        <v>1</v>
      </c>
      <c r="D743" s="9">
        <f>'Base de datos'!G742</f>
        <v>6</v>
      </c>
      <c r="E743" s="10" t="str">
        <f t="shared" si="11"/>
        <v xml:space="preserve">insert into config_taller (
	id_taller,
	id_producto,
	cod_agrupador,
	cantidad)
values (
	35,
	801,
	1,
	6);
</v>
      </c>
    </row>
    <row r="744" spans="1:5" ht="115.5" x14ac:dyDescent="0.35">
      <c r="A744" s="9">
        <f>'Base de datos'!K743</f>
        <v>883</v>
      </c>
      <c r="B744" s="9">
        <f>'Base de datos'!L743</f>
        <v>35</v>
      </c>
      <c r="C744" s="9">
        <f>IF(ISBLANK('Base de datos'!J743),1,2)</f>
        <v>1</v>
      </c>
      <c r="D744" s="9">
        <f>'Base de datos'!G743</f>
        <v>1</v>
      </c>
      <c r="E744" s="10" t="str">
        <f t="shared" si="11"/>
        <v xml:space="preserve">insert into config_taller (
	id_taller,
	id_producto,
	cod_agrupador,
	cantidad)
values (
	35,
	883,
	1,
	1);
</v>
      </c>
    </row>
    <row r="745" spans="1:5" ht="115.5" x14ac:dyDescent="0.35">
      <c r="A745" s="9">
        <f>'Base de datos'!K744</f>
        <v>1010</v>
      </c>
      <c r="B745" s="9">
        <f>'Base de datos'!L744</f>
        <v>35</v>
      </c>
      <c r="C745" s="9">
        <f>IF(ISBLANK('Base de datos'!J744),1,2)</f>
        <v>1</v>
      </c>
      <c r="D745" s="9">
        <f>'Base de datos'!G744</f>
        <v>0.25</v>
      </c>
      <c r="E745" s="10" t="str">
        <f t="shared" si="11"/>
        <v xml:space="preserve">insert into config_taller (
	id_taller,
	id_producto,
	cod_agrupador,
	cantidad)
values (
	35,
	1010,
	1,
	0.25);
</v>
      </c>
    </row>
    <row r="746" spans="1:5" ht="115.5" x14ac:dyDescent="0.35">
      <c r="A746" s="9">
        <f>'Base de datos'!K745</f>
        <v>1449</v>
      </c>
      <c r="B746" s="9">
        <f>'Base de datos'!L745</f>
        <v>35</v>
      </c>
      <c r="C746" s="9">
        <f>IF(ISBLANK('Base de datos'!J745),1,2)</f>
        <v>1</v>
      </c>
      <c r="D746" s="9">
        <f>'Base de datos'!G745</f>
        <v>0.45</v>
      </c>
      <c r="E746" s="10" t="str">
        <f t="shared" si="11"/>
        <v xml:space="preserve">insert into config_taller (
	id_taller,
	id_producto,
	cod_agrupador,
	cantidad)
values (
	35,
	1449,
	1,
	0.45);
</v>
      </c>
    </row>
    <row r="747" spans="1:5" ht="115.5" x14ac:dyDescent="0.35">
      <c r="A747" s="9">
        <f>'Base de datos'!K746</f>
        <v>1775</v>
      </c>
      <c r="B747" s="9">
        <f>'Base de datos'!L746</f>
        <v>35</v>
      </c>
      <c r="C747" s="9">
        <f>IF(ISBLANK('Base de datos'!J746),1,2)</f>
        <v>1</v>
      </c>
      <c r="D747" s="9">
        <f>'Base de datos'!G746</f>
        <v>0.2</v>
      </c>
      <c r="E747" s="10" t="str">
        <f t="shared" si="11"/>
        <v xml:space="preserve">insert into config_taller (
	id_taller,
	id_producto,
	cod_agrupador,
	cantidad)
values (
	35,
	1775,
	1,
	0.2);
</v>
      </c>
    </row>
    <row r="748" spans="1:5" ht="115.5" x14ac:dyDescent="0.35">
      <c r="A748" s="9">
        <f>'Base de datos'!K747</f>
        <v>13</v>
      </c>
      <c r="B748" s="9">
        <f>'Base de datos'!L747</f>
        <v>36</v>
      </c>
      <c r="C748" s="9">
        <f>IF(ISBLANK('Base de datos'!J747),1,2)</f>
        <v>1</v>
      </c>
      <c r="D748" s="9">
        <f>'Base de datos'!G747</f>
        <v>0.5</v>
      </c>
      <c r="E748" s="10" t="str">
        <f t="shared" si="11"/>
        <v xml:space="preserve">insert into config_taller (
	id_taller,
	id_producto,
	cod_agrupador,
	cantidad)
values (
	36,
	13,
	1,
	0.5);
</v>
      </c>
    </row>
    <row r="749" spans="1:5" ht="115.5" x14ac:dyDescent="0.35">
      <c r="A749" s="9">
        <f>'Base de datos'!K748</f>
        <v>28</v>
      </c>
      <c r="B749" s="9">
        <f>'Base de datos'!L748</f>
        <v>36</v>
      </c>
      <c r="C749" s="9">
        <f>IF(ISBLANK('Base de datos'!J748),1,2)</f>
        <v>1</v>
      </c>
      <c r="D749" s="9">
        <f>'Base de datos'!G748</f>
        <v>0.1</v>
      </c>
      <c r="E749" s="10" t="str">
        <f t="shared" si="11"/>
        <v xml:space="preserve">insert into config_taller (
	id_taller,
	id_producto,
	cod_agrupador,
	cantidad)
values (
	36,
	28,
	1,
	0.1);
</v>
      </c>
    </row>
    <row r="750" spans="1:5" ht="115.5" x14ac:dyDescent="0.35">
      <c r="A750" s="9">
        <f>'Base de datos'!K749</f>
        <v>37</v>
      </c>
      <c r="B750" s="9">
        <f>'Base de datos'!L749</f>
        <v>36</v>
      </c>
      <c r="C750" s="9">
        <f>IF(ISBLANK('Base de datos'!J749),1,2)</f>
        <v>1</v>
      </c>
      <c r="D750" s="9">
        <f>'Base de datos'!G749</f>
        <v>0.1</v>
      </c>
      <c r="E750" s="10" t="str">
        <f t="shared" si="11"/>
        <v xml:space="preserve">insert into config_taller (
	id_taller,
	id_producto,
	cod_agrupador,
	cantidad)
values (
	36,
	37,
	1,
	0.1);
</v>
      </c>
    </row>
    <row r="751" spans="1:5" ht="115.5" x14ac:dyDescent="0.35">
      <c r="A751" s="9">
        <f>'Base de datos'!K750</f>
        <v>40</v>
      </c>
      <c r="B751" s="9">
        <f>'Base de datos'!L750</f>
        <v>36</v>
      </c>
      <c r="C751" s="9">
        <f>IF(ISBLANK('Base de datos'!J750),1,2)</f>
        <v>1</v>
      </c>
      <c r="D751" s="9">
        <f>'Base de datos'!G750</f>
        <v>0.1</v>
      </c>
      <c r="E751" s="10" t="str">
        <f t="shared" si="11"/>
        <v xml:space="preserve">insert into config_taller (
	id_taller,
	id_producto,
	cod_agrupador,
	cantidad)
values (
	36,
	40,
	1,
	0.1);
</v>
      </c>
    </row>
    <row r="752" spans="1:5" ht="115.5" x14ac:dyDescent="0.35">
      <c r="A752" s="9">
        <f>'Base de datos'!K751</f>
        <v>112</v>
      </c>
      <c r="B752" s="9">
        <f>'Base de datos'!L751</f>
        <v>36</v>
      </c>
      <c r="C752" s="9">
        <f>IF(ISBLANK('Base de datos'!J751),1,2)</f>
        <v>1</v>
      </c>
      <c r="D752" s="9">
        <f>'Base de datos'!G751</f>
        <v>0.1</v>
      </c>
      <c r="E752" s="10" t="str">
        <f t="shared" si="11"/>
        <v xml:space="preserve">insert into config_taller (
	id_taller,
	id_producto,
	cod_agrupador,
	cantidad)
values (
	36,
	112,
	1,
	0.1);
</v>
      </c>
    </row>
    <row r="753" spans="1:5" ht="115.5" x14ac:dyDescent="0.35">
      <c r="A753" s="9">
        <f>'Base de datos'!K752</f>
        <v>1114</v>
      </c>
      <c r="B753" s="9">
        <f>'Base de datos'!L752</f>
        <v>36</v>
      </c>
      <c r="C753" s="9">
        <f>IF(ISBLANK('Base de datos'!J752),1,2)</f>
        <v>1</v>
      </c>
      <c r="D753" s="9">
        <f>'Base de datos'!G752</f>
        <v>100</v>
      </c>
      <c r="E753" s="10" t="str">
        <f t="shared" si="11"/>
        <v xml:space="preserve">insert into config_taller (
	id_taller,
	id_producto,
	cod_agrupador,
	cantidad)
values (
	36,
	1114,
	1,
	100);
</v>
      </c>
    </row>
    <row r="754" spans="1:5" ht="115.5" x14ac:dyDescent="0.35">
      <c r="A754" s="9">
        <f>'Base de datos'!K753</f>
        <v>1126</v>
      </c>
      <c r="B754" s="9">
        <f>'Base de datos'!L753</f>
        <v>36</v>
      </c>
      <c r="C754" s="9">
        <f>IF(ISBLANK('Base de datos'!J753),1,2)</f>
        <v>1</v>
      </c>
      <c r="D754" s="9">
        <f>'Base de datos'!G753</f>
        <v>0.06</v>
      </c>
      <c r="E754" s="10" t="str">
        <f t="shared" si="11"/>
        <v xml:space="preserve">insert into config_taller (
	id_taller,
	id_producto,
	cod_agrupador,
	cantidad)
values (
	36,
	1126,
	1,
	0.06);
</v>
      </c>
    </row>
    <row r="755" spans="1:5" ht="115.5" x14ac:dyDescent="0.35">
      <c r="A755" s="9">
        <f>'Base de datos'!K754</f>
        <v>1170</v>
      </c>
      <c r="B755" s="9">
        <f>'Base de datos'!L754</f>
        <v>36</v>
      </c>
      <c r="C755" s="9">
        <f>IF(ISBLANK('Base de datos'!J754),1,2)</f>
        <v>1</v>
      </c>
      <c r="D755" s="9">
        <f>'Base de datos'!G754</f>
        <v>2</v>
      </c>
      <c r="E755" s="10" t="str">
        <f t="shared" si="11"/>
        <v xml:space="preserve">insert into config_taller (
	id_taller,
	id_producto,
	cod_agrupador,
	cantidad)
values (
	36,
	1170,
	1,
	2);
</v>
      </c>
    </row>
    <row r="756" spans="1:5" ht="115.5" x14ac:dyDescent="0.35">
      <c r="A756" s="9">
        <f>'Base de datos'!K755</f>
        <v>1180</v>
      </c>
      <c r="B756" s="9">
        <f>'Base de datos'!L755</f>
        <v>36</v>
      </c>
      <c r="C756" s="9">
        <f>IF(ISBLANK('Base de datos'!J755),1,2)</f>
        <v>1</v>
      </c>
      <c r="D756" s="9">
        <f>'Base de datos'!G755</f>
        <v>4</v>
      </c>
      <c r="E756" s="10" t="str">
        <f t="shared" si="11"/>
        <v xml:space="preserve">insert into config_taller (
	id_taller,
	id_producto,
	cod_agrupador,
	cantidad)
values (
	36,
	1180,
	1,
	4);
</v>
      </c>
    </row>
    <row r="757" spans="1:5" ht="115.5" x14ac:dyDescent="0.35">
      <c r="A757" s="9">
        <f>'Base de datos'!K756</f>
        <v>1190</v>
      </c>
      <c r="B757" s="9">
        <f>'Base de datos'!L756</f>
        <v>36</v>
      </c>
      <c r="C757" s="9">
        <f>IF(ISBLANK('Base de datos'!J756),1,2)</f>
        <v>1</v>
      </c>
      <c r="D757" s="9">
        <f>'Base de datos'!G756</f>
        <v>2</v>
      </c>
      <c r="E757" s="10" t="str">
        <f t="shared" si="11"/>
        <v xml:space="preserve">insert into config_taller (
	id_taller,
	id_producto,
	cod_agrupador,
	cantidad)
values (
	36,
	1190,
	1,
	2);
</v>
      </c>
    </row>
    <row r="758" spans="1:5" ht="115.5" x14ac:dyDescent="0.35">
      <c r="A758" s="9">
        <f>'Base de datos'!K757</f>
        <v>115</v>
      </c>
      <c r="B758" s="9">
        <f>'Base de datos'!L757</f>
        <v>36</v>
      </c>
      <c r="C758" s="9">
        <f>IF(ISBLANK('Base de datos'!J757),1,2)</f>
        <v>1</v>
      </c>
      <c r="D758" s="9">
        <f>'Base de datos'!G757</f>
        <v>1</v>
      </c>
      <c r="E758" s="10" t="str">
        <f t="shared" si="11"/>
        <v xml:space="preserve">insert into config_taller (
	id_taller,
	id_producto,
	cod_agrupador,
	cantidad)
values (
	36,
	115,
	1,
	1);
</v>
      </c>
    </row>
    <row r="759" spans="1:5" ht="115.5" x14ac:dyDescent="0.35">
      <c r="A759" s="9">
        <f>'Base de datos'!K758</f>
        <v>252</v>
      </c>
      <c r="B759" s="9">
        <f>'Base de datos'!L758</f>
        <v>36</v>
      </c>
      <c r="C759" s="9">
        <f>IF(ISBLANK('Base de datos'!J758),1,2)</f>
        <v>1</v>
      </c>
      <c r="D759" s="9">
        <f>'Base de datos'!G758</f>
        <v>1</v>
      </c>
      <c r="E759" s="10" t="str">
        <f t="shared" si="11"/>
        <v xml:space="preserve">insert into config_taller (
	id_taller,
	id_producto,
	cod_agrupador,
	cantidad)
values (
	36,
	252,
	1,
	1);
</v>
      </c>
    </row>
    <row r="760" spans="1:5" ht="115.5" x14ac:dyDescent="0.35">
      <c r="A760" s="9">
        <f>'Base de datos'!K759</f>
        <v>633</v>
      </c>
      <c r="B760" s="9">
        <f>'Base de datos'!L759</f>
        <v>36</v>
      </c>
      <c r="C760" s="9">
        <f>IF(ISBLANK('Base de datos'!J759),1,2)</f>
        <v>1</v>
      </c>
      <c r="D760" s="9">
        <f>'Base de datos'!G759</f>
        <v>4</v>
      </c>
      <c r="E760" s="10" t="str">
        <f t="shared" si="11"/>
        <v xml:space="preserve">insert into config_taller (
	id_taller,
	id_producto,
	cod_agrupador,
	cantidad)
values (
	36,
	633,
	1,
	4);
</v>
      </c>
    </row>
    <row r="761" spans="1:5" ht="115.5" x14ac:dyDescent="0.35">
      <c r="A761" s="9">
        <f>'Base de datos'!K760</f>
        <v>881</v>
      </c>
      <c r="B761" s="9">
        <f>'Base de datos'!L760</f>
        <v>36</v>
      </c>
      <c r="C761" s="9">
        <f>IF(ISBLANK('Base de datos'!J760),1,2)</f>
        <v>1</v>
      </c>
      <c r="D761" s="9">
        <f>'Base de datos'!G760</f>
        <v>0.5</v>
      </c>
      <c r="E761" s="10" t="str">
        <f t="shared" si="11"/>
        <v xml:space="preserve">insert into config_taller (
	id_taller,
	id_producto,
	cod_agrupador,
	cantidad)
values (
	36,
	881,
	1,
	0.5);
</v>
      </c>
    </row>
    <row r="762" spans="1:5" ht="115.5" x14ac:dyDescent="0.35">
      <c r="A762" s="9">
        <f>'Base de datos'!K761</f>
        <v>1502</v>
      </c>
      <c r="B762" s="9">
        <f>'Base de datos'!L761</f>
        <v>36</v>
      </c>
      <c r="C762" s="9">
        <f>IF(ISBLANK('Base de datos'!J761),1,2)</f>
        <v>1</v>
      </c>
      <c r="D762" s="9">
        <f>'Base de datos'!G761</f>
        <v>1</v>
      </c>
      <c r="E762" s="10" t="str">
        <f t="shared" si="11"/>
        <v xml:space="preserve">insert into config_taller (
	id_taller,
	id_producto,
	cod_agrupador,
	cantidad)
values (
	36,
	1502,
	1,
	1);
</v>
      </c>
    </row>
    <row r="763" spans="1:5" ht="115.5" x14ac:dyDescent="0.35">
      <c r="A763" s="9">
        <f>'Base de datos'!K762</f>
        <v>821</v>
      </c>
      <c r="B763" s="9">
        <f>'Base de datos'!L762</f>
        <v>36</v>
      </c>
      <c r="C763" s="9">
        <f>IF(ISBLANK('Base de datos'!J762),1,2)</f>
        <v>1</v>
      </c>
      <c r="D763" s="9">
        <f>'Base de datos'!G762</f>
        <v>0.2</v>
      </c>
      <c r="E763" s="10" t="str">
        <f t="shared" si="11"/>
        <v xml:space="preserve">insert into config_taller (
	id_taller,
	id_producto,
	cod_agrupador,
	cantidad)
values (
	36,
	821,
	1,
	0.2);
</v>
      </c>
    </row>
    <row r="764" spans="1:5" ht="115.5" x14ac:dyDescent="0.35">
      <c r="A764" s="9">
        <f>'Base de datos'!K763</f>
        <v>962</v>
      </c>
      <c r="B764" s="9">
        <f>'Base de datos'!L763</f>
        <v>36</v>
      </c>
      <c r="C764" s="9">
        <f>IF(ISBLANK('Base de datos'!J763),1,2)</f>
        <v>1</v>
      </c>
      <c r="D764" s="9">
        <f>'Base de datos'!G763</f>
        <v>2</v>
      </c>
      <c r="E764" s="10" t="str">
        <f t="shared" si="11"/>
        <v xml:space="preserve">insert into config_taller (
	id_taller,
	id_producto,
	cod_agrupador,
	cantidad)
values (
	36,
	962,
	1,
	2);
</v>
      </c>
    </row>
    <row r="765" spans="1:5" ht="115.5" x14ac:dyDescent="0.35">
      <c r="A765" s="9">
        <f>'Base de datos'!K764</f>
        <v>1254</v>
      </c>
      <c r="B765" s="9">
        <f>'Base de datos'!L764</f>
        <v>36</v>
      </c>
      <c r="C765" s="9">
        <f>IF(ISBLANK('Base de datos'!J764),1,2)</f>
        <v>1</v>
      </c>
      <c r="D765" s="9">
        <f>'Base de datos'!G764</f>
        <v>0.3</v>
      </c>
      <c r="E765" s="10" t="str">
        <f t="shared" si="11"/>
        <v xml:space="preserve">insert into config_taller (
	id_taller,
	id_producto,
	cod_agrupador,
	cantidad)
values (
	36,
	1254,
	1,
	0.3);
</v>
      </c>
    </row>
    <row r="766" spans="1:5" ht="115.5" x14ac:dyDescent="0.35">
      <c r="A766" s="9">
        <f>'Base de datos'!K765</f>
        <v>233</v>
      </c>
      <c r="B766" s="9">
        <f>'Base de datos'!L765</f>
        <v>36</v>
      </c>
      <c r="C766" s="9">
        <f>IF(ISBLANK('Base de datos'!J765),1,2)</f>
        <v>1</v>
      </c>
      <c r="D766" s="9">
        <f>'Base de datos'!G765</f>
        <v>0.3</v>
      </c>
      <c r="E766" s="10" t="str">
        <f t="shared" si="11"/>
        <v xml:space="preserve">insert into config_taller (
	id_taller,
	id_producto,
	cod_agrupador,
	cantidad)
values (
	36,
	233,
	1,
	0.3);
</v>
      </c>
    </row>
    <row r="767" spans="1:5" ht="115.5" x14ac:dyDescent="0.35">
      <c r="A767" s="9">
        <f>'Base de datos'!K766</f>
        <v>623</v>
      </c>
      <c r="B767" s="9">
        <f>'Base de datos'!L766</f>
        <v>36</v>
      </c>
      <c r="C767" s="9">
        <f>IF(ISBLANK('Base de datos'!J766),1,2)</f>
        <v>1</v>
      </c>
      <c r="D767" s="9">
        <f>'Base de datos'!G766</f>
        <v>0.2</v>
      </c>
      <c r="E767" s="10" t="str">
        <f t="shared" si="11"/>
        <v xml:space="preserve">insert into config_taller (
	id_taller,
	id_producto,
	cod_agrupador,
	cantidad)
values (
	36,
	623,
	1,
	0.2);
</v>
      </c>
    </row>
    <row r="768" spans="1:5" ht="115.5" x14ac:dyDescent="0.35">
      <c r="A768" s="9">
        <f>'Base de datos'!K767</f>
        <v>715</v>
      </c>
      <c r="B768" s="9">
        <f>'Base de datos'!L767</f>
        <v>36</v>
      </c>
      <c r="C768" s="9">
        <f>IF(ISBLANK('Base de datos'!J767),1,2)</f>
        <v>1</v>
      </c>
      <c r="D768" s="9">
        <f>'Base de datos'!G767</f>
        <v>0.2</v>
      </c>
      <c r="E768" s="10" t="str">
        <f t="shared" si="11"/>
        <v xml:space="preserve">insert into config_taller (
	id_taller,
	id_producto,
	cod_agrupador,
	cantidad)
values (
	36,
	715,
	1,
	0.2);
</v>
      </c>
    </row>
    <row r="769" spans="1:5" ht="115.5" x14ac:dyDescent="0.35">
      <c r="A769" s="9">
        <f>'Base de datos'!K768</f>
        <v>903</v>
      </c>
      <c r="B769" s="9">
        <f>'Base de datos'!L768</f>
        <v>36</v>
      </c>
      <c r="C769" s="9">
        <f>IF(ISBLANK('Base de datos'!J768),1,2)</f>
        <v>1</v>
      </c>
      <c r="D769" s="9">
        <f>'Base de datos'!G768</f>
        <v>2</v>
      </c>
      <c r="E769" s="10" t="str">
        <f t="shared" si="11"/>
        <v xml:space="preserve">insert into config_taller (
	id_taller,
	id_producto,
	cod_agrupador,
	cantidad)
values (
	36,
	903,
	1,
	2);
</v>
      </c>
    </row>
    <row r="770" spans="1:5" ht="115.5" x14ac:dyDescent="0.35">
      <c r="A770" s="9">
        <f>'Base de datos'!K769</f>
        <v>945</v>
      </c>
      <c r="B770" s="9">
        <f>'Base de datos'!L769</f>
        <v>36</v>
      </c>
      <c r="C770" s="9">
        <f>IF(ISBLANK('Base de datos'!J769),1,2)</f>
        <v>1</v>
      </c>
      <c r="D770" s="9">
        <f>'Base de datos'!G769</f>
        <v>3</v>
      </c>
      <c r="E770" s="10" t="str">
        <f t="shared" si="11"/>
        <v xml:space="preserve">insert into config_taller (
	id_taller,
	id_producto,
	cod_agrupador,
	cantidad)
values (
	36,
	945,
	1,
	3);
</v>
      </c>
    </row>
    <row r="771" spans="1:5" ht="115.5" x14ac:dyDescent="0.35">
      <c r="A771" s="9">
        <f>'Base de datos'!K770</f>
        <v>1269</v>
      </c>
      <c r="B771" s="9">
        <f>'Base de datos'!L770</f>
        <v>36</v>
      </c>
      <c r="C771" s="9">
        <f>IF(ISBLANK('Base de datos'!J770),1,2)</f>
        <v>1</v>
      </c>
      <c r="D771" s="9">
        <f>'Base de datos'!G770</f>
        <v>0.5</v>
      </c>
      <c r="E771" s="10" t="str">
        <f t="shared" si="11"/>
        <v xml:space="preserve">insert into config_taller (
	id_taller,
	id_producto,
	cod_agrupador,
	cantidad)
values (
	36,
	1269,
	1,
	0.5);
</v>
      </c>
    </row>
    <row r="772" spans="1:5" ht="115.5" x14ac:dyDescent="0.35">
      <c r="A772" s="9">
        <f>'Base de datos'!K771</f>
        <v>1505</v>
      </c>
      <c r="B772" s="9">
        <f>'Base de datos'!L771</f>
        <v>36</v>
      </c>
      <c r="C772" s="9">
        <f>IF(ISBLANK('Base de datos'!J771),1,2)</f>
        <v>1</v>
      </c>
      <c r="D772" s="9">
        <f>'Base de datos'!G771</f>
        <v>0.02</v>
      </c>
      <c r="E772" s="10" t="str">
        <f t="shared" ref="E772:E835" si="12">"insert into "&amp;$B$1&amp;" ("&amp;CHAR(10)&amp;
CHAR(9)&amp;$B$2&amp;","&amp;CHAR(10)&amp;
CHAR(9)&amp;$A$2&amp;","&amp;CHAR(10)&amp;
CHAR(9)&amp;$C$2&amp;","&amp;CHAR(10)&amp;
CHAR(9)&amp;$D$2&amp;")"&amp;CHAR(10)&amp;
"values ("&amp;CHAR(10)&amp;
CHAR(9)&amp;B772&amp;","&amp;CHAR(10)&amp;
CHAR(9)&amp;A772&amp;","&amp;CHAR(10)&amp;
CHAR(9)&amp;C772&amp;","&amp;CHAR(10)&amp;
CHAR(9)&amp;D772&amp;");"&amp;CHAR(10)</f>
        <v xml:space="preserve">insert into config_taller (
	id_taller,
	id_producto,
	cod_agrupador,
	cantidad)
values (
	36,
	1505,
	1,
	0.02);
</v>
      </c>
    </row>
    <row r="773" spans="1:5" ht="115.5" x14ac:dyDescent="0.35">
      <c r="A773" s="9">
        <f>'Base de datos'!K772</f>
        <v>1519</v>
      </c>
      <c r="B773" s="9">
        <f>'Base de datos'!L772</f>
        <v>36</v>
      </c>
      <c r="C773" s="9">
        <f>IF(ISBLANK('Base de datos'!J772),1,2)</f>
        <v>1</v>
      </c>
      <c r="D773" s="9">
        <f>'Base de datos'!G772</f>
        <v>0.2</v>
      </c>
      <c r="E773" s="10" t="str">
        <f t="shared" si="12"/>
        <v xml:space="preserve">insert into config_taller (
	id_taller,
	id_producto,
	cod_agrupador,
	cantidad)
values (
	36,
	1519,
	1,
	0.2);
</v>
      </c>
    </row>
    <row r="774" spans="1:5" ht="115.5" x14ac:dyDescent="0.35">
      <c r="A774" s="9">
        <f>'Base de datos'!K773</f>
        <v>1641</v>
      </c>
      <c r="B774" s="9">
        <f>'Base de datos'!L773</f>
        <v>36</v>
      </c>
      <c r="C774" s="9">
        <f>IF(ISBLANK('Base de datos'!J773),1,2)</f>
        <v>1</v>
      </c>
      <c r="D774" s="9">
        <f>'Base de datos'!G773</f>
        <v>0.3</v>
      </c>
      <c r="E774" s="10" t="str">
        <f t="shared" si="12"/>
        <v xml:space="preserve">insert into config_taller (
	id_taller,
	id_producto,
	cod_agrupador,
	cantidad)
values (
	36,
	1641,
	1,
	0.3);
</v>
      </c>
    </row>
    <row r="775" spans="1:5" ht="115.5" x14ac:dyDescent="0.35">
      <c r="A775" s="9">
        <f>'Base de datos'!K774</f>
        <v>1536</v>
      </c>
      <c r="B775" s="9">
        <f>'Base de datos'!L774</f>
        <v>36</v>
      </c>
      <c r="C775" s="9">
        <f>IF(ISBLANK('Base de datos'!J774),1,2)</f>
        <v>1</v>
      </c>
      <c r="D775" s="9">
        <f>'Base de datos'!G774</f>
        <v>0.3</v>
      </c>
      <c r="E775" s="10" t="str">
        <f t="shared" si="12"/>
        <v xml:space="preserve">insert into config_taller (
	id_taller,
	id_producto,
	cod_agrupador,
	cantidad)
values (
	36,
	1536,
	1,
	0.3);
</v>
      </c>
    </row>
    <row r="776" spans="1:5" ht="115.5" x14ac:dyDescent="0.35">
      <c r="A776" s="9">
        <f>'Base de datos'!K775</f>
        <v>547</v>
      </c>
      <c r="B776" s="9">
        <f>'Base de datos'!L775</f>
        <v>36</v>
      </c>
      <c r="C776" s="9">
        <f>IF(ISBLANK('Base de datos'!J775),1,2)</f>
        <v>1</v>
      </c>
      <c r="D776" s="9">
        <f>'Base de datos'!G775</f>
        <v>1</v>
      </c>
      <c r="E776" s="10" t="str">
        <f t="shared" si="12"/>
        <v xml:space="preserve">insert into config_taller (
	id_taller,
	id_producto,
	cod_agrupador,
	cantidad)
values (
	36,
	547,
	1,
	1);
</v>
      </c>
    </row>
    <row r="777" spans="1:5" ht="115.5" x14ac:dyDescent="0.35">
      <c r="A777" s="9">
        <f>'Base de datos'!K776</f>
        <v>1437</v>
      </c>
      <c r="B777" s="9">
        <f>'Base de datos'!L776</f>
        <v>36</v>
      </c>
      <c r="C777" s="9">
        <f>IF(ISBLANK('Base de datos'!J776),1,2)</f>
        <v>1</v>
      </c>
      <c r="D777" s="9">
        <f>'Base de datos'!G776</f>
        <v>0.1</v>
      </c>
      <c r="E777" s="10" t="str">
        <f t="shared" si="12"/>
        <v xml:space="preserve">insert into config_taller (
	id_taller,
	id_producto,
	cod_agrupador,
	cantidad)
values (
	36,
	1437,
	1,
	0.1);
</v>
      </c>
    </row>
    <row r="778" spans="1:5" ht="115.5" x14ac:dyDescent="0.35">
      <c r="A778" s="9">
        <f>'Base de datos'!K777</f>
        <v>1449</v>
      </c>
      <c r="B778" s="9">
        <f>'Base de datos'!L777</f>
        <v>36</v>
      </c>
      <c r="C778" s="9">
        <f>IF(ISBLANK('Base de datos'!J777),1,2)</f>
        <v>1</v>
      </c>
      <c r="D778" s="9">
        <f>'Base de datos'!G777</f>
        <v>0.2</v>
      </c>
      <c r="E778" s="10" t="str">
        <f t="shared" si="12"/>
        <v xml:space="preserve">insert into config_taller (
	id_taller,
	id_producto,
	cod_agrupador,
	cantidad)
values (
	36,
	1449,
	1,
	0.2);
</v>
      </c>
    </row>
    <row r="779" spans="1:5" ht="115.5" x14ac:dyDescent="0.35">
      <c r="A779" s="9">
        <f>'Base de datos'!K778</f>
        <v>1451</v>
      </c>
      <c r="B779" s="9">
        <f>'Base de datos'!L778</f>
        <v>36</v>
      </c>
      <c r="C779" s="9">
        <f>IF(ISBLANK('Base de datos'!J778),1,2)</f>
        <v>1</v>
      </c>
      <c r="D779" s="9">
        <f>'Base de datos'!G778</f>
        <v>0.2</v>
      </c>
      <c r="E779" s="10" t="str">
        <f t="shared" si="12"/>
        <v xml:space="preserve">insert into config_taller (
	id_taller,
	id_producto,
	cod_agrupador,
	cantidad)
values (
	36,
	1451,
	1,
	0.2);
</v>
      </c>
    </row>
    <row r="780" spans="1:5" ht="115.5" x14ac:dyDescent="0.35">
      <c r="A780" s="9">
        <f>'Base de datos'!K779</f>
        <v>1497</v>
      </c>
      <c r="B780" s="9">
        <f>'Base de datos'!L779</f>
        <v>36</v>
      </c>
      <c r="C780" s="9">
        <f>IF(ISBLANK('Base de datos'!J779),1,2)</f>
        <v>1</v>
      </c>
      <c r="D780" s="9">
        <f>'Base de datos'!G779</f>
        <v>0.3</v>
      </c>
      <c r="E780" s="10" t="str">
        <f t="shared" si="12"/>
        <v xml:space="preserve">insert into config_taller (
	id_taller,
	id_producto,
	cod_agrupador,
	cantidad)
values (
	36,
	1497,
	1,
	0.3);
</v>
      </c>
    </row>
    <row r="781" spans="1:5" ht="115.5" x14ac:dyDescent="0.35">
      <c r="A781" s="9">
        <f>'Base de datos'!K780</f>
        <v>12</v>
      </c>
      <c r="B781" s="9">
        <f>'Base de datos'!L780</f>
        <v>37</v>
      </c>
      <c r="C781" s="9">
        <f>IF(ISBLANK('Base de datos'!J780),1,2)</f>
        <v>1</v>
      </c>
      <c r="D781" s="9">
        <f>'Base de datos'!G780</f>
        <v>1</v>
      </c>
      <c r="E781" s="10" t="str">
        <f t="shared" si="12"/>
        <v xml:space="preserve">insert into config_taller (
	id_taller,
	id_producto,
	cod_agrupador,
	cantidad)
values (
	37,
	12,
	1,
	1);
</v>
      </c>
    </row>
    <row r="782" spans="1:5" ht="115.5" x14ac:dyDescent="0.35">
      <c r="A782" s="9">
        <f>'Base de datos'!K781</f>
        <v>13</v>
      </c>
      <c r="B782" s="9">
        <f>'Base de datos'!L781</f>
        <v>37</v>
      </c>
      <c r="C782" s="9">
        <f>IF(ISBLANK('Base de datos'!J781),1,2)</f>
        <v>1</v>
      </c>
      <c r="D782" s="9">
        <f>'Base de datos'!G781</f>
        <v>1</v>
      </c>
      <c r="E782" s="10" t="str">
        <f t="shared" si="12"/>
        <v xml:space="preserve">insert into config_taller (
	id_taller,
	id_producto,
	cod_agrupador,
	cantidad)
values (
	37,
	13,
	1,
	1);
</v>
      </c>
    </row>
    <row r="783" spans="1:5" ht="115.5" x14ac:dyDescent="0.35">
      <c r="A783" s="9">
        <f>'Base de datos'!K782</f>
        <v>188</v>
      </c>
      <c r="B783" s="9">
        <f>'Base de datos'!L782</f>
        <v>37</v>
      </c>
      <c r="C783" s="9">
        <f>IF(ISBLANK('Base de datos'!J782),1,2)</f>
        <v>1</v>
      </c>
      <c r="D783" s="9">
        <f>'Base de datos'!G782</f>
        <v>0.1</v>
      </c>
      <c r="E783" s="10" t="str">
        <f t="shared" si="12"/>
        <v xml:space="preserve">insert into config_taller (
	id_taller,
	id_producto,
	cod_agrupador,
	cantidad)
values (
	37,
	188,
	1,
	0.1);
</v>
      </c>
    </row>
    <row r="784" spans="1:5" ht="115.5" x14ac:dyDescent="0.35">
      <c r="A784" s="9">
        <f>'Base de datos'!K783</f>
        <v>1051</v>
      </c>
      <c r="B784" s="9">
        <f>'Base de datos'!L783</f>
        <v>37</v>
      </c>
      <c r="C784" s="9">
        <f>IF(ISBLANK('Base de datos'!J783),1,2)</f>
        <v>1</v>
      </c>
      <c r="D784" s="9">
        <f>'Base de datos'!G783</f>
        <v>1</v>
      </c>
      <c r="E784" s="10" t="str">
        <f t="shared" si="12"/>
        <v xml:space="preserve">insert into config_taller (
	id_taller,
	id_producto,
	cod_agrupador,
	cantidad)
values (
	37,
	1051,
	1,
	1);
</v>
      </c>
    </row>
    <row r="785" spans="1:5" ht="115.5" x14ac:dyDescent="0.35">
      <c r="A785" s="9">
        <f>'Base de datos'!K784</f>
        <v>1127</v>
      </c>
      <c r="B785" s="9">
        <f>'Base de datos'!L784</f>
        <v>37</v>
      </c>
      <c r="C785" s="9">
        <f>IF(ISBLANK('Base de datos'!J784),1,2)</f>
        <v>1</v>
      </c>
      <c r="D785" s="9">
        <f>'Base de datos'!G784</f>
        <v>0.1</v>
      </c>
      <c r="E785" s="10" t="str">
        <f t="shared" si="12"/>
        <v xml:space="preserve">insert into config_taller (
	id_taller,
	id_producto,
	cod_agrupador,
	cantidad)
values (
	37,
	1127,
	1,
	0.1);
</v>
      </c>
    </row>
    <row r="786" spans="1:5" ht="115.5" x14ac:dyDescent="0.35">
      <c r="A786" s="9">
        <f>'Base de datos'!K785</f>
        <v>1142</v>
      </c>
      <c r="B786" s="9">
        <f>'Base de datos'!L785</f>
        <v>37</v>
      </c>
      <c r="C786" s="9">
        <f>IF(ISBLANK('Base de datos'!J785),1,2)</f>
        <v>1</v>
      </c>
      <c r="D786" s="9">
        <f>'Base de datos'!G785</f>
        <v>0.1</v>
      </c>
      <c r="E786" s="10" t="str">
        <f t="shared" si="12"/>
        <v xml:space="preserve">insert into config_taller (
	id_taller,
	id_producto,
	cod_agrupador,
	cantidad)
values (
	37,
	1142,
	1,
	0.1);
</v>
      </c>
    </row>
    <row r="787" spans="1:5" ht="115.5" x14ac:dyDescent="0.35">
      <c r="A787" s="9">
        <f>'Base de datos'!K786</f>
        <v>1179</v>
      </c>
      <c r="B787" s="9">
        <f>'Base de datos'!L786</f>
        <v>37</v>
      </c>
      <c r="C787" s="9">
        <f>IF(ISBLANK('Base de datos'!J786),1,2)</f>
        <v>1</v>
      </c>
      <c r="D787" s="9">
        <f>'Base de datos'!G786</f>
        <v>40</v>
      </c>
      <c r="E787" s="10" t="str">
        <f t="shared" si="12"/>
        <v xml:space="preserve">insert into config_taller (
	id_taller,
	id_producto,
	cod_agrupador,
	cantidad)
values (
	37,
	1179,
	1,
	40);
</v>
      </c>
    </row>
    <row r="788" spans="1:5" ht="115.5" x14ac:dyDescent="0.35">
      <c r="A788" s="9">
        <f>'Base de datos'!K787</f>
        <v>1194</v>
      </c>
      <c r="B788" s="9">
        <f>'Base de datos'!L787</f>
        <v>37</v>
      </c>
      <c r="C788" s="9">
        <f>IF(ISBLANK('Base de datos'!J787),1,2)</f>
        <v>1</v>
      </c>
      <c r="D788" s="9">
        <f>'Base de datos'!G787</f>
        <v>40</v>
      </c>
      <c r="E788" s="10" t="str">
        <f t="shared" si="12"/>
        <v xml:space="preserve">insert into config_taller (
	id_taller,
	id_producto,
	cod_agrupador,
	cantidad)
values (
	37,
	1194,
	1,
	40);
</v>
      </c>
    </row>
    <row r="789" spans="1:5" ht="115.5" x14ac:dyDescent="0.35">
      <c r="A789" s="9">
        <f>'Base de datos'!K788</f>
        <v>1205</v>
      </c>
      <c r="B789" s="9">
        <f>'Base de datos'!L788</f>
        <v>37</v>
      </c>
      <c r="C789" s="9">
        <f>IF(ISBLANK('Base de datos'!J788),1,2)</f>
        <v>1</v>
      </c>
      <c r="D789" s="9">
        <f>'Base de datos'!G788</f>
        <v>40</v>
      </c>
      <c r="E789" s="10" t="str">
        <f t="shared" si="12"/>
        <v xml:space="preserve">insert into config_taller (
	id_taller,
	id_producto,
	cod_agrupador,
	cantidad)
values (
	37,
	1205,
	1,
	40);
</v>
      </c>
    </row>
    <row r="790" spans="1:5" ht="115.5" x14ac:dyDescent="0.35">
      <c r="A790" s="9">
        <f>'Base de datos'!K789</f>
        <v>1286</v>
      </c>
      <c r="B790" s="9">
        <f>'Base de datos'!L789</f>
        <v>37</v>
      </c>
      <c r="C790" s="9">
        <f>IF(ISBLANK('Base de datos'!J789),1,2)</f>
        <v>1</v>
      </c>
      <c r="D790" s="9">
        <f>'Base de datos'!G789</f>
        <v>1</v>
      </c>
      <c r="E790" s="10" t="str">
        <f t="shared" si="12"/>
        <v xml:space="preserve">insert into config_taller (
	id_taller,
	id_producto,
	cod_agrupador,
	cantidad)
values (
	37,
	1286,
	1,
	1);
</v>
      </c>
    </row>
    <row r="791" spans="1:5" ht="115.5" x14ac:dyDescent="0.35">
      <c r="A791" s="9">
        <f>'Base de datos'!K790</f>
        <v>1403</v>
      </c>
      <c r="B791" s="9">
        <f>'Base de datos'!L790</f>
        <v>37</v>
      </c>
      <c r="C791" s="9">
        <f>IF(ISBLANK('Base de datos'!J790),1,2)</f>
        <v>1</v>
      </c>
      <c r="D791" s="9">
        <f>'Base de datos'!G790</f>
        <v>1</v>
      </c>
      <c r="E791" s="10" t="str">
        <f t="shared" si="12"/>
        <v xml:space="preserve">insert into config_taller (
	id_taller,
	id_producto,
	cod_agrupador,
	cantidad)
values (
	37,
	1403,
	1,
	1);
</v>
      </c>
    </row>
    <row r="792" spans="1:5" ht="115.5" x14ac:dyDescent="0.35">
      <c r="A792" s="9">
        <f>'Base de datos'!K791</f>
        <v>1409</v>
      </c>
      <c r="B792" s="9">
        <f>'Base de datos'!L791</f>
        <v>37</v>
      </c>
      <c r="C792" s="9">
        <f>IF(ISBLANK('Base de datos'!J791),1,2)</f>
        <v>1</v>
      </c>
      <c r="D792" s="9">
        <f>'Base de datos'!G791</f>
        <v>1</v>
      </c>
      <c r="E792" s="10" t="str">
        <f t="shared" si="12"/>
        <v xml:space="preserve">insert into config_taller (
	id_taller,
	id_producto,
	cod_agrupador,
	cantidad)
values (
	37,
	1409,
	1,
	1);
</v>
      </c>
    </row>
    <row r="793" spans="1:5" ht="115.5" x14ac:dyDescent="0.35">
      <c r="A793" s="9">
        <f>'Base de datos'!K792</f>
        <v>1547</v>
      </c>
      <c r="B793" s="9">
        <f>'Base de datos'!L792</f>
        <v>37</v>
      </c>
      <c r="C793" s="9">
        <f>IF(ISBLANK('Base de datos'!J792),1,2)</f>
        <v>1</v>
      </c>
      <c r="D793" s="9">
        <f>'Base de datos'!G792</f>
        <v>0.2</v>
      </c>
      <c r="E793" s="10" t="str">
        <f t="shared" si="12"/>
        <v xml:space="preserve">insert into config_taller (
	id_taller,
	id_producto,
	cod_agrupador,
	cantidad)
values (
	37,
	1547,
	1,
	0.2);
</v>
      </c>
    </row>
    <row r="794" spans="1:5" ht="115.5" x14ac:dyDescent="0.35">
      <c r="A794" s="9">
        <f>'Base de datos'!K793</f>
        <v>1568</v>
      </c>
      <c r="B794" s="9">
        <f>'Base de datos'!L793</f>
        <v>37</v>
      </c>
      <c r="C794" s="9">
        <f>IF(ISBLANK('Base de datos'!J793),1,2)</f>
        <v>1</v>
      </c>
      <c r="D794" s="9">
        <f>'Base de datos'!G793</f>
        <v>0.03</v>
      </c>
      <c r="E794" s="10" t="str">
        <f t="shared" si="12"/>
        <v xml:space="preserve">insert into config_taller (
	id_taller,
	id_producto,
	cod_agrupador,
	cantidad)
values (
	37,
	1568,
	1,
	0.03);
</v>
      </c>
    </row>
    <row r="795" spans="1:5" ht="115.5" x14ac:dyDescent="0.35">
      <c r="A795" s="9">
        <f>'Base de datos'!K794</f>
        <v>1708</v>
      </c>
      <c r="B795" s="9">
        <f>'Base de datos'!L794</f>
        <v>37</v>
      </c>
      <c r="C795" s="9">
        <f>IF(ISBLANK('Base de datos'!J794),1,2)</f>
        <v>1</v>
      </c>
      <c r="D795" s="9">
        <f>'Base de datos'!G794</f>
        <v>0.5</v>
      </c>
      <c r="E795" s="10" t="str">
        <f t="shared" si="12"/>
        <v xml:space="preserve">insert into config_taller (
	id_taller,
	id_producto,
	cod_agrupador,
	cantidad)
values (
	37,
	1708,
	1,
	0.5);
</v>
      </c>
    </row>
    <row r="796" spans="1:5" ht="115.5" x14ac:dyDescent="0.35">
      <c r="A796" s="9">
        <f>'Base de datos'!K795</f>
        <v>115</v>
      </c>
      <c r="B796" s="9">
        <f>'Base de datos'!L795</f>
        <v>37</v>
      </c>
      <c r="C796" s="9">
        <f>IF(ISBLANK('Base de datos'!J795),1,2)</f>
        <v>1</v>
      </c>
      <c r="D796" s="9">
        <f>'Base de datos'!G795</f>
        <v>1</v>
      </c>
      <c r="E796" s="10" t="str">
        <f t="shared" si="12"/>
        <v xml:space="preserve">insert into config_taller (
	id_taller,
	id_producto,
	cod_agrupador,
	cantidad)
values (
	37,
	115,
	1,
	1);
</v>
      </c>
    </row>
    <row r="797" spans="1:5" ht="115.5" x14ac:dyDescent="0.35">
      <c r="A797" s="9">
        <f>'Base de datos'!K796</f>
        <v>252</v>
      </c>
      <c r="B797" s="9">
        <f>'Base de datos'!L796</f>
        <v>37</v>
      </c>
      <c r="C797" s="9">
        <f>IF(ISBLANK('Base de datos'!J796),1,2)</f>
        <v>1</v>
      </c>
      <c r="D797" s="9">
        <f>'Base de datos'!G796</f>
        <v>1</v>
      </c>
      <c r="E797" s="10" t="str">
        <f t="shared" si="12"/>
        <v xml:space="preserve">insert into config_taller (
	id_taller,
	id_producto,
	cod_agrupador,
	cantidad)
values (
	37,
	252,
	1,
	1);
</v>
      </c>
    </row>
    <row r="798" spans="1:5" ht="115.5" x14ac:dyDescent="0.35">
      <c r="A798" s="9">
        <f>'Base de datos'!K797</f>
        <v>633</v>
      </c>
      <c r="B798" s="9">
        <f>'Base de datos'!L797</f>
        <v>37</v>
      </c>
      <c r="C798" s="9">
        <f>IF(ISBLANK('Base de datos'!J797),1,2)</f>
        <v>1</v>
      </c>
      <c r="D798" s="9">
        <f>'Base de datos'!G797</f>
        <v>4</v>
      </c>
      <c r="E798" s="10" t="str">
        <f t="shared" si="12"/>
        <v xml:space="preserve">insert into config_taller (
	id_taller,
	id_producto,
	cod_agrupador,
	cantidad)
values (
	37,
	633,
	1,
	4);
</v>
      </c>
    </row>
    <row r="799" spans="1:5" ht="115.5" x14ac:dyDescent="0.35">
      <c r="A799" s="9">
        <f>'Base de datos'!K798</f>
        <v>881</v>
      </c>
      <c r="B799" s="9">
        <f>'Base de datos'!L798</f>
        <v>37</v>
      </c>
      <c r="C799" s="9">
        <f>IF(ISBLANK('Base de datos'!J798),1,2)</f>
        <v>1</v>
      </c>
      <c r="D799" s="9">
        <f>'Base de datos'!G798</f>
        <v>0.5</v>
      </c>
      <c r="E799" s="10" t="str">
        <f t="shared" si="12"/>
        <v xml:space="preserve">insert into config_taller (
	id_taller,
	id_producto,
	cod_agrupador,
	cantidad)
values (
	37,
	881,
	1,
	0.5);
</v>
      </c>
    </row>
    <row r="800" spans="1:5" ht="115.5" x14ac:dyDescent="0.35">
      <c r="A800" s="9">
        <f>'Base de datos'!K799</f>
        <v>1502</v>
      </c>
      <c r="B800" s="9">
        <f>'Base de datos'!L799</f>
        <v>37</v>
      </c>
      <c r="C800" s="9">
        <f>IF(ISBLANK('Base de datos'!J799),1,2)</f>
        <v>1</v>
      </c>
      <c r="D800" s="9">
        <f>'Base de datos'!G799</f>
        <v>1</v>
      </c>
      <c r="E800" s="10" t="str">
        <f t="shared" si="12"/>
        <v xml:space="preserve">insert into config_taller (
	id_taller,
	id_producto,
	cod_agrupador,
	cantidad)
values (
	37,
	1502,
	1,
	1);
</v>
      </c>
    </row>
    <row r="801" spans="1:5" ht="115.5" x14ac:dyDescent="0.35">
      <c r="A801" s="9">
        <f>'Base de datos'!K800</f>
        <v>824</v>
      </c>
      <c r="B801" s="9">
        <f>'Base de datos'!L800</f>
        <v>37</v>
      </c>
      <c r="C801" s="9">
        <f>IF(ISBLANK('Base de datos'!J800),1,2)</f>
        <v>1</v>
      </c>
      <c r="D801" s="9">
        <f>'Base de datos'!G800</f>
        <v>0.3</v>
      </c>
      <c r="E801" s="10" t="str">
        <f t="shared" si="12"/>
        <v xml:space="preserve">insert into config_taller (
	id_taller,
	id_producto,
	cod_agrupador,
	cantidad)
values (
	37,
	824,
	1,
	0.3);
</v>
      </c>
    </row>
    <row r="802" spans="1:5" ht="115.5" x14ac:dyDescent="0.35">
      <c r="A802" s="9">
        <f>'Base de datos'!K801</f>
        <v>962</v>
      </c>
      <c r="B802" s="9">
        <f>'Base de datos'!L801</f>
        <v>37</v>
      </c>
      <c r="C802" s="9">
        <f>IF(ISBLANK('Base de datos'!J801),1,2)</f>
        <v>1</v>
      </c>
      <c r="D802" s="9">
        <f>'Base de datos'!G801</f>
        <v>1</v>
      </c>
      <c r="E802" s="10" t="str">
        <f t="shared" si="12"/>
        <v xml:space="preserve">insert into config_taller (
	id_taller,
	id_producto,
	cod_agrupador,
	cantidad)
values (
	37,
	962,
	1,
	1);
</v>
      </c>
    </row>
    <row r="803" spans="1:5" ht="115.5" x14ac:dyDescent="0.35">
      <c r="A803" s="9">
        <f>'Base de datos'!K802</f>
        <v>1257</v>
      </c>
      <c r="B803" s="9">
        <f>'Base de datos'!L802</f>
        <v>37</v>
      </c>
      <c r="C803" s="9">
        <f>IF(ISBLANK('Base de datos'!J802),1,2)</f>
        <v>1</v>
      </c>
      <c r="D803" s="9">
        <f>'Base de datos'!G802</f>
        <v>1</v>
      </c>
      <c r="E803" s="10" t="str">
        <f t="shared" si="12"/>
        <v xml:space="preserve">insert into config_taller (
	id_taller,
	id_producto,
	cod_agrupador,
	cantidad)
values (
	37,
	1257,
	1,
	1);
</v>
      </c>
    </row>
    <row r="804" spans="1:5" ht="115.5" x14ac:dyDescent="0.35">
      <c r="A804" s="9">
        <f>'Base de datos'!K803</f>
        <v>25</v>
      </c>
      <c r="B804" s="9">
        <f>'Base de datos'!L803</f>
        <v>37</v>
      </c>
      <c r="C804" s="9">
        <f>IF(ISBLANK('Base de datos'!J803),1,2)</f>
        <v>1</v>
      </c>
      <c r="D804" s="9">
        <f>'Base de datos'!G803</f>
        <v>0.3</v>
      </c>
      <c r="E804" s="10" t="str">
        <f t="shared" si="12"/>
        <v xml:space="preserve">insert into config_taller (
	id_taller,
	id_producto,
	cod_agrupador,
	cantidad)
values (
	37,
	25,
	1,
	0.3);
</v>
      </c>
    </row>
    <row r="805" spans="1:5" ht="115.5" x14ac:dyDescent="0.35">
      <c r="A805" s="9">
        <f>'Base de datos'!K804</f>
        <v>94</v>
      </c>
      <c r="B805" s="9">
        <f>'Base de datos'!L804</f>
        <v>37</v>
      </c>
      <c r="C805" s="9">
        <f>IF(ISBLANK('Base de datos'!J804),1,2)</f>
        <v>1</v>
      </c>
      <c r="D805" s="9">
        <f>'Base de datos'!G804</f>
        <v>1</v>
      </c>
      <c r="E805" s="10" t="str">
        <f t="shared" si="12"/>
        <v xml:space="preserve">insert into config_taller (
	id_taller,
	id_producto,
	cod_agrupador,
	cantidad)
values (
	37,
	94,
	1,
	1);
</v>
      </c>
    </row>
    <row r="806" spans="1:5" ht="115.5" x14ac:dyDescent="0.35">
      <c r="A806" s="9">
        <f>'Base de datos'!K805</f>
        <v>98</v>
      </c>
      <c r="B806" s="9">
        <f>'Base de datos'!L805</f>
        <v>37</v>
      </c>
      <c r="C806" s="9">
        <f>IF(ISBLANK('Base de datos'!J805),1,2)</f>
        <v>1</v>
      </c>
      <c r="D806" s="9">
        <f>'Base de datos'!G805</f>
        <v>0.1</v>
      </c>
      <c r="E806" s="10" t="str">
        <f t="shared" si="12"/>
        <v xml:space="preserve">insert into config_taller (
	id_taller,
	id_producto,
	cod_agrupador,
	cantidad)
values (
	37,
	98,
	1,
	0.1);
</v>
      </c>
    </row>
    <row r="807" spans="1:5" ht="115.5" x14ac:dyDescent="0.35">
      <c r="A807" s="9">
        <f>'Base de datos'!K806</f>
        <v>147</v>
      </c>
      <c r="B807" s="9">
        <f>'Base de datos'!L806</f>
        <v>37</v>
      </c>
      <c r="C807" s="9">
        <f>IF(ISBLANK('Base de datos'!J806),1,2)</f>
        <v>1</v>
      </c>
      <c r="D807" s="9">
        <f>'Base de datos'!G806</f>
        <v>0.1</v>
      </c>
      <c r="E807" s="10" t="str">
        <f t="shared" si="12"/>
        <v xml:space="preserve">insert into config_taller (
	id_taller,
	id_producto,
	cod_agrupador,
	cantidad)
values (
	37,
	147,
	1,
	0.1);
</v>
      </c>
    </row>
    <row r="808" spans="1:5" ht="115.5" x14ac:dyDescent="0.35">
      <c r="A808" s="9">
        <f>'Base de datos'!K807</f>
        <v>233</v>
      </c>
      <c r="B808" s="9">
        <f>'Base de datos'!L807</f>
        <v>37</v>
      </c>
      <c r="C808" s="9">
        <f>IF(ISBLANK('Base de datos'!J807),1,2)</f>
        <v>1</v>
      </c>
      <c r="D808" s="9">
        <f>'Base de datos'!G807</f>
        <v>0.2</v>
      </c>
      <c r="E808" s="10" t="str">
        <f t="shared" si="12"/>
        <v xml:space="preserve">insert into config_taller (
	id_taller,
	id_producto,
	cod_agrupador,
	cantidad)
values (
	37,
	233,
	1,
	0.2);
</v>
      </c>
    </row>
    <row r="809" spans="1:5" ht="115.5" x14ac:dyDescent="0.35">
      <c r="A809" s="9">
        <f>'Base de datos'!K808</f>
        <v>379</v>
      </c>
      <c r="B809" s="9">
        <f>'Base de datos'!L808</f>
        <v>37</v>
      </c>
      <c r="C809" s="9">
        <f>IF(ISBLANK('Base de datos'!J808),1,2)</f>
        <v>1</v>
      </c>
      <c r="D809" s="9">
        <f>'Base de datos'!G808</f>
        <v>1</v>
      </c>
      <c r="E809" s="10" t="str">
        <f t="shared" si="12"/>
        <v xml:space="preserve">insert into config_taller (
	id_taller,
	id_producto,
	cod_agrupador,
	cantidad)
values (
	37,
	379,
	1,
	1);
</v>
      </c>
    </row>
    <row r="810" spans="1:5" ht="115.5" x14ac:dyDescent="0.35">
      <c r="A810" s="9">
        <f>'Base de datos'!K809</f>
        <v>470</v>
      </c>
      <c r="B810" s="9">
        <f>'Base de datos'!L809</f>
        <v>37</v>
      </c>
      <c r="C810" s="9">
        <f>IF(ISBLANK('Base de datos'!J809),1,2)</f>
        <v>1</v>
      </c>
      <c r="D810" s="9">
        <f>'Base de datos'!G809</f>
        <v>2</v>
      </c>
      <c r="E810" s="10" t="str">
        <f t="shared" si="12"/>
        <v xml:space="preserve">insert into config_taller (
	id_taller,
	id_producto,
	cod_agrupador,
	cantidad)
values (
	37,
	470,
	1,
	2);
</v>
      </c>
    </row>
    <row r="811" spans="1:5" ht="115.5" x14ac:dyDescent="0.35">
      <c r="A811" s="9">
        <f>'Base de datos'!K810</f>
        <v>472</v>
      </c>
      <c r="B811" s="9">
        <f>'Base de datos'!L810</f>
        <v>37</v>
      </c>
      <c r="C811" s="9">
        <f>IF(ISBLANK('Base de datos'!J810),1,2)</f>
        <v>1</v>
      </c>
      <c r="D811" s="9">
        <f>'Base de datos'!G810</f>
        <v>0.2</v>
      </c>
      <c r="E811" s="10" t="str">
        <f t="shared" si="12"/>
        <v xml:space="preserve">insert into config_taller (
	id_taller,
	id_producto,
	cod_agrupador,
	cantidad)
values (
	37,
	472,
	1,
	0.2);
</v>
      </c>
    </row>
    <row r="812" spans="1:5" ht="115.5" x14ac:dyDescent="0.35">
      <c r="A812" s="9">
        <f>'Base de datos'!K811</f>
        <v>836</v>
      </c>
      <c r="B812" s="9">
        <f>'Base de datos'!L811</f>
        <v>37</v>
      </c>
      <c r="C812" s="9">
        <f>IF(ISBLANK('Base de datos'!J811),1,2)</f>
        <v>1</v>
      </c>
      <c r="D812" s="9">
        <f>'Base de datos'!G811</f>
        <v>0.1</v>
      </c>
      <c r="E812" s="10" t="str">
        <f t="shared" si="12"/>
        <v xml:space="preserve">insert into config_taller (
	id_taller,
	id_producto,
	cod_agrupador,
	cantidad)
values (
	37,
	836,
	1,
	0.1);
</v>
      </c>
    </row>
    <row r="813" spans="1:5" ht="115.5" x14ac:dyDescent="0.35">
      <c r="A813" s="9">
        <f>'Base de datos'!K812</f>
        <v>945</v>
      </c>
      <c r="B813" s="9">
        <f>'Base de datos'!L812</f>
        <v>37</v>
      </c>
      <c r="C813" s="9">
        <f>IF(ISBLANK('Base de datos'!J812),1,2)</f>
        <v>1</v>
      </c>
      <c r="D813" s="9">
        <f>'Base de datos'!G812</f>
        <v>1</v>
      </c>
      <c r="E813" s="10" t="str">
        <f t="shared" si="12"/>
        <v xml:space="preserve">insert into config_taller (
	id_taller,
	id_producto,
	cod_agrupador,
	cantidad)
values (
	37,
	945,
	1,
	1);
</v>
      </c>
    </row>
    <row r="814" spans="1:5" ht="115.5" x14ac:dyDescent="0.35">
      <c r="A814" s="9">
        <f>'Base de datos'!K813</f>
        <v>961</v>
      </c>
      <c r="B814" s="9">
        <f>'Base de datos'!L813</f>
        <v>37</v>
      </c>
      <c r="C814" s="9">
        <f>IF(ISBLANK('Base de datos'!J813),1,2)</f>
        <v>1</v>
      </c>
      <c r="D814" s="9">
        <f>'Base de datos'!G813</f>
        <v>3</v>
      </c>
      <c r="E814" s="10" t="str">
        <f t="shared" si="12"/>
        <v xml:space="preserve">insert into config_taller (
	id_taller,
	id_producto,
	cod_agrupador,
	cantidad)
values (
	37,
	961,
	1,
	3);
</v>
      </c>
    </row>
    <row r="815" spans="1:5" ht="115.5" x14ac:dyDescent="0.35">
      <c r="A815" s="9">
        <f>'Base de datos'!K814</f>
        <v>960</v>
      </c>
      <c r="B815" s="9">
        <f>'Base de datos'!L814</f>
        <v>37</v>
      </c>
      <c r="C815" s="9">
        <f>IF(ISBLANK('Base de datos'!J814),1,2)</f>
        <v>1</v>
      </c>
      <c r="D815" s="9">
        <f>'Base de datos'!G814</f>
        <v>3</v>
      </c>
      <c r="E815" s="10" t="str">
        <f t="shared" si="12"/>
        <v xml:space="preserve">insert into config_taller (
	id_taller,
	id_producto,
	cod_agrupador,
	cantidad)
values (
	37,
	960,
	1,
	3);
</v>
      </c>
    </row>
    <row r="816" spans="1:5" ht="115.5" x14ac:dyDescent="0.35">
      <c r="A816" s="9">
        <f>'Base de datos'!K815</f>
        <v>1519</v>
      </c>
      <c r="B816" s="9">
        <f>'Base de datos'!L815</f>
        <v>37</v>
      </c>
      <c r="C816" s="9">
        <f>IF(ISBLANK('Base de datos'!J815),1,2)</f>
        <v>1</v>
      </c>
      <c r="D816" s="9">
        <f>'Base de datos'!G815</f>
        <v>0.2</v>
      </c>
      <c r="E816" s="10" t="str">
        <f t="shared" si="12"/>
        <v xml:space="preserve">insert into config_taller (
	id_taller,
	id_producto,
	cod_agrupador,
	cantidad)
values (
	37,
	1519,
	1,
	0.2);
</v>
      </c>
    </row>
    <row r="817" spans="1:5" ht="115.5" x14ac:dyDescent="0.35">
      <c r="A817" s="9">
        <f>'Base de datos'!K816</f>
        <v>1641</v>
      </c>
      <c r="B817" s="9">
        <f>'Base de datos'!L816</f>
        <v>37</v>
      </c>
      <c r="C817" s="9">
        <f>IF(ISBLANK('Base de datos'!J816),1,2)</f>
        <v>1</v>
      </c>
      <c r="D817" s="9">
        <f>'Base de datos'!G816</f>
        <v>1</v>
      </c>
      <c r="E817" s="10" t="str">
        <f t="shared" si="12"/>
        <v xml:space="preserve">insert into config_taller (
	id_taller,
	id_producto,
	cod_agrupador,
	cantidad)
values (
	37,
	1641,
	1,
	1);
</v>
      </c>
    </row>
    <row r="818" spans="1:5" ht="115.5" x14ac:dyDescent="0.35">
      <c r="A818" s="9">
        <f>'Base de datos'!K817</f>
        <v>1653</v>
      </c>
      <c r="B818" s="9">
        <f>'Base de datos'!L817</f>
        <v>37</v>
      </c>
      <c r="C818" s="9">
        <f>IF(ISBLANK('Base de datos'!J817),1,2)</f>
        <v>1</v>
      </c>
      <c r="D818" s="9">
        <f>'Base de datos'!G817</f>
        <v>1</v>
      </c>
      <c r="E818" s="10" t="str">
        <f t="shared" si="12"/>
        <v xml:space="preserve">insert into config_taller (
	id_taller,
	id_producto,
	cod_agrupador,
	cantidad)
values (
	37,
	1653,
	1,
	1);
</v>
      </c>
    </row>
    <row r="819" spans="1:5" ht="115.5" x14ac:dyDescent="0.35">
      <c r="A819" s="9">
        <f>'Base de datos'!K818</f>
        <v>1657</v>
      </c>
      <c r="B819" s="9">
        <f>'Base de datos'!L818</f>
        <v>37</v>
      </c>
      <c r="C819" s="9">
        <f>IF(ISBLANK('Base de datos'!J818),1,2)</f>
        <v>1</v>
      </c>
      <c r="D819" s="9">
        <f>'Base de datos'!G818</f>
        <v>0.02</v>
      </c>
      <c r="E819" s="10" t="str">
        <f t="shared" si="12"/>
        <v xml:space="preserve">insert into config_taller (
	id_taller,
	id_producto,
	cod_agrupador,
	cantidad)
values (
	37,
	1657,
	1,
	0.02);
</v>
      </c>
    </row>
    <row r="820" spans="1:5" ht="115.5" x14ac:dyDescent="0.35">
      <c r="A820" s="9">
        <f>'Base de datos'!K819</f>
        <v>1787</v>
      </c>
      <c r="B820" s="9">
        <f>'Base de datos'!L819</f>
        <v>37</v>
      </c>
      <c r="C820" s="9">
        <f>IF(ISBLANK('Base de datos'!J819),1,2)</f>
        <v>1</v>
      </c>
      <c r="D820" s="9">
        <f>'Base de datos'!G819</f>
        <v>4</v>
      </c>
      <c r="E820" s="10" t="str">
        <f t="shared" si="12"/>
        <v xml:space="preserve">insert into config_taller (
	id_taller,
	id_producto,
	cod_agrupador,
	cantidad)
values (
	37,
	1787,
	1,
	4);
</v>
      </c>
    </row>
    <row r="821" spans="1:5" ht="115.5" x14ac:dyDescent="0.35">
      <c r="A821" s="9">
        <f>'Base de datos'!K820</f>
        <v>1536</v>
      </c>
      <c r="B821" s="9">
        <f>'Base de datos'!L820</f>
        <v>37</v>
      </c>
      <c r="C821" s="9">
        <f>IF(ISBLANK('Base de datos'!J820),1,2)</f>
        <v>1</v>
      </c>
      <c r="D821" s="9">
        <f>'Base de datos'!G820</f>
        <v>0.3</v>
      </c>
      <c r="E821" s="10" t="str">
        <f t="shared" si="12"/>
        <v xml:space="preserve">insert into config_taller (
	id_taller,
	id_producto,
	cod_agrupador,
	cantidad)
values (
	37,
	1536,
	1,
	0.3);
</v>
      </c>
    </row>
    <row r="822" spans="1:5" ht="115.5" x14ac:dyDescent="0.35">
      <c r="A822" s="9">
        <f>'Base de datos'!K821</f>
        <v>1117</v>
      </c>
      <c r="B822" s="9">
        <f>'Base de datos'!L821</f>
        <v>37</v>
      </c>
      <c r="C822" s="9">
        <f>IF(ISBLANK('Base de datos'!J821),1,2)</f>
        <v>1</v>
      </c>
      <c r="D822" s="9">
        <f>'Base de datos'!G821</f>
        <v>1</v>
      </c>
      <c r="E822" s="10" t="str">
        <f t="shared" si="12"/>
        <v xml:space="preserve">insert into config_taller (
	id_taller,
	id_producto,
	cod_agrupador,
	cantidad)
values (
	37,
	1117,
	1,
	1);
</v>
      </c>
    </row>
    <row r="823" spans="1:5" ht="115.5" x14ac:dyDescent="0.35">
      <c r="A823" s="9">
        <f>'Base de datos'!K822</f>
        <v>801</v>
      </c>
      <c r="B823" s="9">
        <f>'Base de datos'!L822</f>
        <v>37</v>
      </c>
      <c r="C823" s="9">
        <f>IF(ISBLANK('Base de datos'!J822),1,2)</f>
        <v>1</v>
      </c>
      <c r="D823" s="9">
        <f>'Base de datos'!G822</f>
        <v>6</v>
      </c>
      <c r="E823" s="10" t="str">
        <f t="shared" si="12"/>
        <v xml:space="preserve">insert into config_taller (
	id_taller,
	id_producto,
	cod_agrupador,
	cantidad)
values (
	37,
	801,
	1,
	6);
</v>
      </c>
    </row>
    <row r="824" spans="1:5" ht="115.5" x14ac:dyDescent="0.35">
      <c r="A824" s="9">
        <f>'Base de datos'!K823</f>
        <v>883</v>
      </c>
      <c r="B824" s="9">
        <f>'Base de datos'!L823</f>
        <v>37</v>
      </c>
      <c r="C824" s="9">
        <f>IF(ISBLANK('Base de datos'!J823),1,2)</f>
        <v>1</v>
      </c>
      <c r="D824" s="9">
        <f>'Base de datos'!G823</f>
        <v>1</v>
      </c>
      <c r="E824" s="10" t="str">
        <f t="shared" si="12"/>
        <v xml:space="preserve">insert into config_taller (
	id_taller,
	id_producto,
	cod_agrupador,
	cantidad)
values (
	37,
	883,
	1,
	1);
</v>
      </c>
    </row>
    <row r="825" spans="1:5" ht="115.5" x14ac:dyDescent="0.35">
      <c r="A825" s="9">
        <f>'Base de datos'!K824</f>
        <v>1010</v>
      </c>
      <c r="B825" s="9">
        <f>'Base de datos'!L824</f>
        <v>37</v>
      </c>
      <c r="C825" s="9">
        <f>IF(ISBLANK('Base de datos'!J824),1,2)</f>
        <v>1</v>
      </c>
      <c r="D825" s="9">
        <f>'Base de datos'!G824</f>
        <v>0.25</v>
      </c>
      <c r="E825" s="10" t="str">
        <f t="shared" si="12"/>
        <v xml:space="preserve">insert into config_taller (
	id_taller,
	id_producto,
	cod_agrupador,
	cantidad)
values (
	37,
	1010,
	1,
	0.25);
</v>
      </c>
    </row>
    <row r="826" spans="1:5" ht="115.5" x14ac:dyDescent="0.35">
      <c r="A826" s="9">
        <f>'Base de datos'!K825</f>
        <v>1449</v>
      </c>
      <c r="B826" s="9">
        <f>'Base de datos'!L825</f>
        <v>37</v>
      </c>
      <c r="C826" s="9">
        <f>IF(ISBLANK('Base de datos'!J825),1,2)</f>
        <v>1</v>
      </c>
      <c r="D826" s="9">
        <f>'Base de datos'!G825</f>
        <v>0.45</v>
      </c>
      <c r="E826" s="10" t="str">
        <f t="shared" si="12"/>
        <v xml:space="preserve">insert into config_taller (
	id_taller,
	id_producto,
	cod_agrupador,
	cantidad)
values (
	37,
	1449,
	1,
	0.45);
</v>
      </c>
    </row>
    <row r="827" spans="1:5" ht="115.5" x14ac:dyDescent="0.35">
      <c r="A827" s="9">
        <f>'Base de datos'!K826</f>
        <v>1775</v>
      </c>
      <c r="B827" s="9">
        <f>'Base de datos'!L826</f>
        <v>37</v>
      </c>
      <c r="C827" s="9">
        <f>IF(ISBLANK('Base de datos'!J826),1,2)</f>
        <v>1</v>
      </c>
      <c r="D827" s="9">
        <f>'Base de datos'!G826</f>
        <v>0.2</v>
      </c>
      <c r="E827" s="10" t="str">
        <f t="shared" si="12"/>
        <v xml:space="preserve">insert into config_taller (
	id_taller,
	id_producto,
	cod_agrupador,
	cantidad)
values (
	37,
	1775,
	1,
	0.2);
</v>
      </c>
    </row>
    <row r="828" spans="1:5" ht="115.5" x14ac:dyDescent="0.35">
      <c r="A828" s="9">
        <f>'Base de datos'!K827</f>
        <v>13</v>
      </c>
      <c r="B828" s="9">
        <f>'Base de datos'!L827</f>
        <v>38</v>
      </c>
      <c r="C828" s="9">
        <f>IF(ISBLANK('Base de datos'!J827),1,2)</f>
        <v>1</v>
      </c>
      <c r="D828" s="9">
        <f>'Base de datos'!G827</f>
        <v>0.5</v>
      </c>
      <c r="E828" s="10" t="str">
        <f t="shared" si="12"/>
        <v xml:space="preserve">insert into config_taller (
	id_taller,
	id_producto,
	cod_agrupador,
	cantidad)
values (
	38,
	13,
	1,
	0.5);
</v>
      </c>
    </row>
    <row r="829" spans="1:5" ht="115.5" x14ac:dyDescent="0.35">
      <c r="A829" s="9">
        <f>'Base de datos'!K828</f>
        <v>20</v>
      </c>
      <c r="B829" s="9">
        <f>'Base de datos'!L828</f>
        <v>38</v>
      </c>
      <c r="C829" s="9">
        <f>IF(ISBLANK('Base de datos'!J828),1,2)</f>
        <v>1</v>
      </c>
      <c r="D829" s="9">
        <f>'Base de datos'!G828</f>
        <v>4</v>
      </c>
      <c r="E829" s="10" t="str">
        <f t="shared" si="12"/>
        <v xml:space="preserve">insert into config_taller (
	id_taller,
	id_producto,
	cod_agrupador,
	cantidad)
values (
	38,
	20,
	1,
	4);
</v>
      </c>
    </row>
    <row r="830" spans="1:5" ht="115.5" x14ac:dyDescent="0.35">
      <c r="A830" s="9">
        <f>'Base de datos'!K829</f>
        <v>113</v>
      </c>
      <c r="B830" s="9">
        <f>'Base de datos'!L829</f>
        <v>38</v>
      </c>
      <c r="C830" s="9">
        <f>IF(ISBLANK('Base de datos'!J829),1,2)</f>
        <v>1</v>
      </c>
      <c r="D830" s="9">
        <f>'Base de datos'!G829</f>
        <v>1</v>
      </c>
      <c r="E830" s="10" t="str">
        <f t="shared" si="12"/>
        <v xml:space="preserve">insert into config_taller (
	id_taller,
	id_producto,
	cod_agrupador,
	cantidad)
values (
	38,
	113,
	1,
	1);
</v>
      </c>
    </row>
    <row r="831" spans="1:5" ht="115.5" x14ac:dyDescent="0.35">
      <c r="A831" s="9">
        <f>'Base de datos'!K830</f>
        <v>388</v>
      </c>
      <c r="B831" s="9">
        <f>'Base de datos'!L830</f>
        <v>38</v>
      </c>
      <c r="C831" s="9">
        <f>IF(ISBLANK('Base de datos'!J830),1,2)</f>
        <v>1</v>
      </c>
      <c r="D831" s="9">
        <f>'Base de datos'!G830</f>
        <v>0.1</v>
      </c>
      <c r="E831" s="10" t="str">
        <f t="shared" si="12"/>
        <v xml:space="preserve">insert into config_taller (
	id_taller,
	id_producto,
	cod_agrupador,
	cantidad)
values (
	38,
	388,
	1,
	0.1);
</v>
      </c>
    </row>
    <row r="832" spans="1:5" ht="115.5" x14ac:dyDescent="0.35">
      <c r="A832" s="9">
        <f>'Base de datos'!K831</f>
        <v>759</v>
      </c>
      <c r="B832" s="9">
        <f>'Base de datos'!L831</f>
        <v>38</v>
      </c>
      <c r="C832" s="9">
        <f>IF(ISBLANK('Base de datos'!J831),1,2)</f>
        <v>1</v>
      </c>
      <c r="D832" s="9">
        <f>'Base de datos'!G831</f>
        <v>2</v>
      </c>
      <c r="E832" s="10" t="str">
        <f t="shared" si="12"/>
        <v xml:space="preserve">insert into config_taller (
	id_taller,
	id_producto,
	cod_agrupador,
	cantidad)
values (
	38,
	759,
	1,
	2);
</v>
      </c>
    </row>
    <row r="833" spans="1:5" ht="115.5" x14ac:dyDescent="0.35">
      <c r="A833" s="9">
        <f>'Base de datos'!K832</f>
        <v>990</v>
      </c>
      <c r="B833" s="9">
        <f>'Base de datos'!L832</f>
        <v>38</v>
      </c>
      <c r="C833" s="9">
        <f>IF(ISBLANK('Base de datos'!J832),1,2)</f>
        <v>1</v>
      </c>
      <c r="D833" s="9">
        <f>'Base de datos'!G832</f>
        <v>0.1</v>
      </c>
      <c r="E833" s="10" t="str">
        <f t="shared" si="12"/>
        <v xml:space="preserve">insert into config_taller (
	id_taller,
	id_producto,
	cod_agrupador,
	cantidad)
values (
	38,
	990,
	1,
	0.1);
</v>
      </c>
    </row>
    <row r="834" spans="1:5" ht="115.5" x14ac:dyDescent="0.35">
      <c r="A834" s="9">
        <f>'Base de datos'!K833</f>
        <v>1009</v>
      </c>
      <c r="B834" s="9">
        <f>'Base de datos'!L833</f>
        <v>38</v>
      </c>
      <c r="C834" s="9">
        <f>IF(ISBLANK('Base de datos'!J833),1,2)</f>
        <v>1</v>
      </c>
      <c r="D834" s="9">
        <f>'Base de datos'!G833</f>
        <v>0.1</v>
      </c>
      <c r="E834" s="10" t="str">
        <f t="shared" si="12"/>
        <v xml:space="preserve">insert into config_taller (
	id_taller,
	id_producto,
	cod_agrupador,
	cantidad)
values (
	38,
	1009,
	1,
	0.1);
</v>
      </c>
    </row>
    <row r="835" spans="1:5" ht="115.5" x14ac:dyDescent="0.35">
      <c r="A835" s="9">
        <f>'Base de datos'!K834</f>
        <v>1044</v>
      </c>
      <c r="B835" s="9">
        <f>'Base de datos'!L834</f>
        <v>38</v>
      </c>
      <c r="C835" s="9">
        <f>IF(ISBLANK('Base de datos'!J834),1,2)</f>
        <v>1</v>
      </c>
      <c r="D835" s="9">
        <f>'Base de datos'!G834</f>
        <v>1</v>
      </c>
      <c r="E835" s="10" t="str">
        <f t="shared" si="12"/>
        <v xml:space="preserve">insert into config_taller (
	id_taller,
	id_producto,
	cod_agrupador,
	cantidad)
values (
	38,
	1044,
	1,
	1);
</v>
      </c>
    </row>
    <row r="836" spans="1:5" ht="115.5" x14ac:dyDescent="0.35">
      <c r="A836" s="9">
        <f>'Base de datos'!K835</f>
        <v>1051</v>
      </c>
      <c r="B836" s="9">
        <f>'Base de datos'!L835</f>
        <v>38</v>
      </c>
      <c r="C836" s="9">
        <f>IF(ISBLANK('Base de datos'!J835),1,2)</f>
        <v>1</v>
      </c>
      <c r="D836" s="9">
        <f>'Base de datos'!G835</f>
        <v>0.5</v>
      </c>
      <c r="E836" s="10" t="str">
        <f t="shared" ref="E836:E899" si="13">"insert into "&amp;$B$1&amp;" ("&amp;CHAR(10)&amp;
CHAR(9)&amp;$B$2&amp;","&amp;CHAR(10)&amp;
CHAR(9)&amp;$A$2&amp;","&amp;CHAR(10)&amp;
CHAR(9)&amp;$C$2&amp;","&amp;CHAR(10)&amp;
CHAR(9)&amp;$D$2&amp;")"&amp;CHAR(10)&amp;
"values ("&amp;CHAR(10)&amp;
CHAR(9)&amp;B836&amp;","&amp;CHAR(10)&amp;
CHAR(9)&amp;A836&amp;","&amp;CHAR(10)&amp;
CHAR(9)&amp;C836&amp;","&amp;CHAR(10)&amp;
CHAR(9)&amp;D836&amp;");"&amp;CHAR(10)</f>
        <v xml:space="preserve">insert into config_taller (
	id_taller,
	id_producto,
	cod_agrupador,
	cantidad)
values (
	38,
	1051,
	1,
	0.5);
</v>
      </c>
    </row>
    <row r="837" spans="1:5" ht="115.5" x14ac:dyDescent="0.35">
      <c r="A837" s="9">
        <f>'Base de datos'!K836</f>
        <v>1129</v>
      </c>
      <c r="B837" s="9">
        <f>'Base de datos'!L836</f>
        <v>38</v>
      </c>
      <c r="C837" s="9">
        <f>IF(ISBLANK('Base de datos'!J836),1,2)</f>
        <v>1</v>
      </c>
      <c r="D837" s="9">
        <f>'Base de datos'!G836</f>
        <v>1</v>
      </c>
      <c r="E837" s="10" t="str">
        <f t="shared" si="13"/>
        <v xml:space="preserve">insert into config_taller (
	id_taller,
	id_producto,
	cod_agrupador,
	cantidad)
values (
	38,
	1129,
	1,
	1);
</v>
      </c>
    </row>
    <row r="838" spans="1:5" ht="115.5" x14ac:dyDescent="0.35">
      <c r="A838" s="9">
        <f>'Base de datos'!K837</f>
        <v>1204</v>
      </c>
      <c r="B838" s="9">
        <f>'Base de datos'!L837</f>
        <v>38</v>
      </c>
      <c r="C838" s="9">
        <f>IF(ISBLANK('Base de datos'!J837),1,2)</f>
        <v>1</v>
      </c>
      <c r="D838" s="9">
        <f>'Base de datos'!G837</f>
        <v>0.2</v>
      </c>
      <c r="E838" s="10" t="str">
        <f t="shared" si="13"/>
        <v xml:space="preserve">insert into config_taller (
	id_taller,
	id_producto,
	cod_agrupador,
	cantidad)
values (
	38,
	1204,
	1,
	0.2);
</v>
      </c>
    </row>
    <row r="839" spans="1:5" ht="115.5" x14ac:dyDescent="0.35">
      <c r="A839" s="9">
        <f>'Base de datos'!K838</f>
        <v>1209</v>
      </c>
      <c r="B839" s="9">
        <f>'Base de datos'!L838</f>
        <v>38</v>
      </c>
      <c r="C839" s="9">
        <f>IF(ISBLANK('Base de datos'!J838),1,2)</f>
        <v>1</v>
      </c>
      <c r="D839" s="9">
        <f>'Base de datos'!G838</f>
        <v>0.4</v>
      </c>
      <c r="E839" s="10" t="str">
        <f t="shared" si="13"/>
        <v xml:space="preserve">insert into config_taller (
	id_taller,
	id_producto,
	cod_agrupador,
	cantidad)
values (
	38,
	1209,
	1,
	0.4);
</v>
      </c>
    </row>
    <row r="840" spans="1:5" ht="115.5" x14ac:dyDescent="0.35">
      <c r="A840" s="9">
        <f>'Base de datos'!K839</f>
        <v>1260</v>
      </c>
      <c r="B840" s="9">
        <f>'Base de datos'!L839</f>
        <v>38</v>
      </c>
      <c r="C840" s="9">
        <f>IF(ISBLANK('Base de datos'!J839),1,2)</f>
        <v>1</v>
      </c>
      <c r="D840" s="9">
        <f>'Base de datos'!G839</f>
        <v>0.1</v>
      </c>
      <c r="E840" s="10" t="str">
        <f t="shared" si="13"/>
        <v xml:space="preserve">insert into config_taller (
	id_taller,
	id_producto,
	cod_agrupador,
	cantidad)
values (
	38,
	1260,
	1,
	0.1);
</v>
      </c>
    </row>
    <row r="841" spans="1:5" ht="115.5" x14ac:dyDescent="0.35">
      <c r="A841" s="9">
        <f>'Base de datos'!K840</f>
        <v>1542</v>
      </c>
      <c r="B841" s="9">
        <f>'Base de datos'!L840</f>
        <v>38</v>
      </c>
      <c r="C841" s="9">
        <f>IF(ISBLANK('Base de datos'!J840),1,2)</f>
        <v>1</v>
      </c>
      <c r="D841" s="9">
        <f>'Base de datos'!G840</f>
        <v>0.2</v>
      </c>
      <c r="E841" s="10" t="str">
        <f t="shared" si="13"/>
        <v xml:space="preserve">insert into config_taller (
	id_taller,
	id_producto,
	cod_agrupador,
	cantidad)
values (
	38,
	1542,
	1,
	0.2);
</v>
      </c>
    </row>
    <row r="842" spans="1:5" ht="115.5" x14ac:dyDescent="0.35">
      <c r="A842" s="9">
        <f>'Base de datos'!K841</f>
        <v>1708</v>
      </c>
      <c r="B842" s="9">
        <f>'Base de datos'!L841</f>
        <v>38</v>
      </c>
      <c r="C842" s="9">
        <f>IF(ISBLANK('Base de datos'!J841),1,2)</f>
        <v>1</v>
      </c>
      <c r="D842" s="9">
        <f>'Base de datos'!G841</f>
        <v>0.5</v>
      </c>
      <c r="E842" s="10" t="str">
        <f t="shared" si="13"/>
        <v xml:space="preserve">insert into config_taller (
	id_taller,
	id_producto,
	cod_agrupador,
	cantidad)
values (
	38,
	1708,
	1,
	0.5);
</v>
      </c>
    </row>
    <row r="843" spans="1:5" ht="115.5" x14ac:dyDescent="0.35">
      <c r="A843" s="9">
        <f>'Base de datos'!K842</f>
        <v>115</v>
      </c>
      <c r="B843" s="9">
        <f>'Base de datos'!L842</f>
        <v>38</v>
      </c>
      <c r="C843" s="9">
        <f>IF(ISBLANK('Base de datos'!J842),1,2)</f>
        <v>1</v>
      </c>
      <c r="D843" s="9">
        <f>'Base de datos'!G842</f>
        <v>1</v>
      </c>
      <c r="E843" s="10" t="str">
        <f t="shared" si="13"/>
        <v xml:space="preserve">insert into config_taller (
	id_taller,
	id_producto,
	cod_agrupador,
	cantidad)
values (
	38,
	115,
	1,
	1);
</v>
      </c>
    </row>
    <row r="844" spans="1:5" ht="115.5" x14ac:dyDescent="0.35">
      <c r="A844" s="9">
        <f>'Base de datos'!K843</f>
        <v>252</v>
      </c>
      <c r="B844" s="9">
        <f>'Base de datos'!L843</f>
        <v>38</v>
      </c>
      <c r="C844" s="9">
        <f>IF(ISBLANK('Base de datos'!J843),1,2)</f>
        <v>1</v>
      </c>
      <c r="D844" s="9">
        <f>'Base de datos'!G843</f>
        <v>1</v>
      </c>
      <c r="E844" s="10" t="str">
        <f t="shared" si="13"/>
        <v xml:space="preserve">insert into config_taller (
	id_taller,
	id_producto,
	cod_agrupador,
	cantidad)
values (
	38,
	252,
	1,
	1);
</v>
      </c>
    </row>
    <row r="845" spans="1:5" ht="115.5" x14ac:dyDescent="0.35">
      <c r="A845" s="9">
        <f>'Base de datos'!K844</f>
        <v>633</v>
      </c>
      <c r="B845" s="9">
        <f>'Base de datos'!L844</f>
        <v>38</v>
      </c>
      <c r="C845" s="9">
        <f>IF(ISBLANK('Base de datos'!J844),1,2)</f>
        <v>1</v>
      </c>
      <c r="D845" s="9">
        <f>'Base de datos'!G844</f>
        <v>4</v>
      </c>
      <c r="E845" s="10" t="str">
        <f t="shared" si="13"/>
        <v xml:space="preserve">insert into config_taller (
	id_taller,
	id_producto,
	cod_agrupador,
	cantidad)
values (
	38,
	633,
	1,
	4);
</v>
      </c>
    </row>
    <row r="846" spans="1:5" ht="115.5" x14ac:dyDescent="0.35">
      <c r="A846" s="9">
        <f>'Base de datos'!K845</f>
        <v>881</v>
      </c>
      <c r="B846" s="9">
        <f>'Base de datos'!L845</f>
        <v>38</v>
      </c>
      <c r="C846" s="9">
        <f>IF(ISBLANK('Base de datos'!J845),1,2)</f>
        <v>1</v>
      </c>
      <c r="D846" s="9">
        <f>'Base de datos'!G845</f>
        <v>0.5</v>
      </c>
      <c r="E846" s="10" t="str">
        <f t="shared" si="13"/>
        <v xml:space="preserve">insert into config_taller (
	id_taller,
	id_producto,
	cod_agrupador,
	cantidad)
values (
	38,
	881,
	1,
	0.5);
</v>
      </c>
    </row>
    <row r="847" spans="1:5" ht="115.5" x14ac:dyDescent="0.35">
      <c r="A847" s="9">
        <f>'Base de datos'!K846</f>
        <v>1502</v>
      </c>
      <c r="B847" s="9">
        <f>'Base de datos'!L846</f>
        <v>38</v>
      </c>
      <c r="C847" s="9">
        <f>IF(ISBLANK('Base de datos'!J846),1,2)</f>
        <v>1</v>
      </c>
      <c r="D847" s="9">
        <f>'Base de datos'!G846</f>
        <v>1</v>
      </c>
      <c r="E847" s="10" t="str">
        <f t="shared" si="13"/>
        <v xml:space="preserve">insert into config_taller (
	id_taller,
	id_producto,
	cod_agrupador,
	cantidad)
values (
	38,
	1502,
	1,
	1);
</v>
      </c>
    </row>
    <row r="848" spans="1:5" ht="115.5" x14ac:dyDescent="0.35">
      <c r="A848" s="9">
        <f>'Base de datos'!K847</f>
        <v>1257</v>
      </c>
      <c r="B848" s="9">
        <f>'Base de datos'!L847</f>
        <v>38</v>
      </c>
      <c r="C848" s="9">
        <f>IF(ISBLANK('Base de datos'!J847),1,2)</f>
        <v>1</v>
      </c>
      <c r="D848" s="9">
        <f>'Base de datos'!G847</f>
        <v>1</v>
      </c>
      <c r="E848" s="10" t="str">
        <f t="shared" si="13"/>
        <v xml:space="preserve">insert into config_taller (
	id_taller,
	id_producto,
	cod_agrupador,
	cantidad)
values (
	38,
	1257,
	1,
	1);
</v>
      </c>
    </row>
    <row r="849" spans="1:5" ht="115.5" x14ac:dyDescent="0.35">
      <c r="A849" s="9">
        <f>'Base de datos'!K848</f>
        <v>1381</v>
      </c>
      <c r="B849" s="9">
        <f>'Base de datos'!L848</f>
        <v>38</v>
      </c>
      <c r="C849" s="9">
        <f>IF(ISBLANK('Base de datos'!J848),1,2)</f>
        <v>1</v>
      </c>
      <c r="D849" s="9">
        <f>'Base de datos'!G848</f>
        <v>0.5</v>
      </c>
      <c r="E849" s="10" t="str">
        <f t="shared" si="13"/>
        <v xml:space="preserve">insert into config_taller (
	id_taller,
	id_producto,
	cod_agrupador,
	cantidad)
values (
	38,
	1381,
	1,
	0.5);
</v>
      </c>
    </row>
    <row r="850" spans="1:5" ht="115.5" x14ac:dyDescent="0.35">
      <c r="A850" s="9">
        <f>'Base de datos'!K849</f>
        <v>30</v>
      </c>
      <c r="B850" s="9">
        <f>'Base de datos'!L849</f>
        <v>38</v>
      </c>
      <c r="C850" s="9">
        <f>IF(ISBLANK('Base de datos'!J849),1,2)</f>
        <v>1</v>
      </c>
      <c r="D850" s="9">
        <f>'Base de datos'!G849</f>
        <v>0.4</v>
      </c>
      <c r="E850" s="10" t="str">
        <f t="shared" si="13"/>
        <v xml:space="preserve">insert into config_taller (
	id_taller,
	id_producto,
	cod_agrupador,
	cantidad)
values (
	38,
	30,
	1,
	0.4);
</v>
      </c>
    </row>
    <row r="851" spans="1:5" ht="115.5" x14ac:dyDescent="0.35">
      <c r="A851" s="9">
        <f>'Base de datos'!K850</f>
        <v>82</v>
      </c>
      <c r="B851" s="9">
        <f>'Base de datos'!L850</f>
        <v>38</v>
      </c>
      <c r="C851" s="9">
        <f>IF(ISBLANK('Base de datos'!J850),1,2)</f>
        <v>1</v>
      </c>
      <c r="D851" s="9">
        <f>'Base de datos'!G850</f>
        <v>0.01</v>
      </c>
      <c r="E851" s="10" t="str">
        <f t="shared" si="13"/>
        <v xml:space="preserve">insert into config_taller (
	id_taller,
	id_producto,
	cod_agrupador,
	cantidad)
values (
	38,
	82,
	1,
	0.01);
</v>
      </c>
    </row>
    <row r="852" spans="1:5" ht="115.5" x14ac:dyDescent="0.35">
      <c r="A852" s="9">
        <f>'Base de datos'!K851</f>
        <v>386</v>
      </c>
      <c r="B852" s="9">
        <f>'Base de datos'!L851</f>
        <v>38</v>
      </c>
      <c r="C852" s="9">
        <f>IF(ISBLANK('Base de datos'!J851),1,2)</f>
        <v>1</v>
      </c>
      <c r="D852" s="9">
        <f>'Base de datos'!G851</f>
        <v>0.4</v>
      </c>
      <c r="E852" s="10" t="str">
        <f t="shared" si="13"/>
        <v xml:space="preserve">insert into config_taller (
	id_taller,
	id_producto,
	cod_agrupador,
	cantidad)
values (
	38,
	386,
	1,
	0.4);
</v>
      </c>
    </row>
    <row r="853" spans="1:5" ht="115.5" x14ac:dyDescent="0.35">
      <c r="A853" s="9">
        <f>'Base de datos'!K852</f>
        <v>379</v>
      </c>
      <c r="B853" s="9">
        <f>'Base de datos'!L852</f>
        <v>38</v>
      </c>
      <c r="C853" s="9">
        <f>IF(ISBLANK('Base de datos'!J852),1,2)</f>
        <v>1</v>
      </c>
      <c r="D853" s="9">
        <f>'Base de datos'!G852</f>
        <v>1</v>
      </c>
      <c r="E853" s="10" t="str">
        <f t="shared" si="13"/>
        <v xml:space="preserve">insert into config_taller (
	id_taller,
	id_producto,
	cod_agrupador,
	cantidad)
values (
	38,
	379,
	1,
	1);
</v>
      </c>
    </row>
    <row r="854" spans="1:5" ht="115.5" x14ac:dyDescent="0.35">
      <c r="A854" s="9">
        <f>'Base de datos'!K853</f>
        <v>1271</v>
      </c>
      <c r="B854" s="9">
        <f>'Base de datos'!L853</f>
        <v>38</v>
      </c>
      <c r="C854" s="9">
        <f>IF(ISBLANK('Base de datos'!J853),1,2)</f>
        <v>1</v>
      </c>
      <c r="D854" s="9">
        <f>'Base de datos'!G853</f>
        <v>0.1</v>
      </c>
      <c r="E854" s="10" t="str">
        <f t="shared" si="13"/>
        <v xml:space="preserve">insert into config_taller (
	id_taller,
	id_producto,
	cod_agrupador,
	cantidad)
values (
	38,
	1271,
	1,
	0.1);
</v>
      </c>
    </row>
    <row r="855" spans="1:5" ht="115.5" x14ac:dyDescent="0.35">
      <c r="A855" s="9">
        <f>'Base de datos'!K854</f>
        <v>1285</v>
      </c>
      <c r="B855" s="9">
        <f>'Base de datos'!L854</f>
        <v>38</v>
      </c>
      <c r="C855" s="9">
        <f>IF(ISBLANK('Base de datos'!J854),1,2)</f>
        <v>1</v>
      </c>
      <c r="D855" s="9">
        <f>'Base de datos'!G854</f>
        <v>3</v>
      </c>
      <c r="E855" s="10" t="str">
        <f t="shared" si="13"/>
        <v xml:space="preserve">insert into config_taller (
	id_taller,
	id_producto,
	cod_agrupador,
	cantidad)
values (
	38,
	1285,
	1,
	3);
</v>
      </c>
    </row>
    <row r="856" spans="1:5" ht="115.5" x14ac:dyDescent="0.35">
      <c r="A856" s="9">
        <f>'Base de datos'!K855</f>
        <v>1289</v>
      </c>
      <c r="B856" s="9">
        <f>'Base de datos'!L855</f>
        <v>38</v>
      </c>
      <c r="C856" s="9">
        <f>IF(ISBLANK('Base de datos'!J855),1,2)</f>
        <v>1</v>
      </c>
      <c r="D856" s="9">
        <f>'Base de datos'!G855</f>
        <v>3</v>
      </c>
      <c r="E856" s="10" t="str">
        <f t="shared" si="13"/>
        <v xml:space="preserve">insert into config_taller (
	id_taller,
	id_producto,
	cod_agrupador,
	cantidad)
values (
	38,
	1289,
	1,
	3);
</v>
      </c>
    </row>
    <row r="857" spans="1:5" ht="115.5" x14ac:dyDescent="0.35">
      <c r="A857" s="9">
        <f>'Base de datos'!K856</f>
        <v>342</v>
      </c>
      <c r="B857" s="9">
        <f>'Base de datos'!L856</f>
        <v>38</v>
      </c>
      <c r="C857" s="9">
        <f>IF(ISBLANK('Base de datos'!J856),1,2)</f>
        <v>1</v>
      </c>
      <c r="D857" s="9">
        <f>'Base de datos'!G856</f>
        <v>1</v>
      </c>
      <c r="E857" s="10" t="str">
        <f t="shared" si="13"/>
        <v xml:space="preserve">insert into config_taller (
	id_taller,
	id_producto,
	cod_agrupador,
	cantidad)
values (
	38,
	342,
	1,
	1);
</v>
      </c>
    </row>
    <row r="858" spans="1:5" ht="115.5" x14ac:dyDescent="0.35">
      <c r="A858" s="9">
        <f>'Base de datos'!K857</f>
        <v>372</v>
      </c>
      <c r="B858" s="9">
        <f>'Base de datos'!L857</f>
        <v>38</v>
      </c>
      <c r="C858" s="9">
        <f>IF(ISBLANK('Base de datos'!J857),1,2)</f>
        <v>1</v>
      </c>
      <c r="D858" s="9">
        <f>'Base de datos'!G857</f>
        <v>0.5</v>
      </c>
      <c r="E858" s="10" t="str">
        <f t="shared" si="13"/>
        <v xml:space="preserve">insert into config_taller (
	id_taller,
	id_producto,
	cod_agrupador,
	cantidad)
values (
	38,
	372,
	1,
	0.5);
</v>
      </c>
    </row>
    <row r="859" spans="1:5" ht="115.5" x14ac:dyDescent="0.35">
      <c r="A859" s="9">
        <f>'Base de datos'!K858</f>
        <v>676</v>
      </c>
      <c r="B859" s="9">
        <f>'Base de datos'!L858</f>
        <v>38</v>
      </c>
      <c r="C859" s="9">
        <f>IF(ISBLANK('Base de datos'!J858),1,2)</f>
        <v>1</v>
      </c>
      <c r="D859" s="9">
        <f>'Base de datos'!G858</f>
        <v>0.5</v>
      </c>
      <c r="E859" s="10" t="str">
        <f t="shared" si="13"/>
        <v xml:space="preserve">insert into config_taller (
	id_taller,
	id_producto,
	cod_agrupador,
	cantidad)
values (
	38,
	676,
	1,
	0.5);
</v>
      </c>
    </row>
    <row r="860" spans="1:5" ht="115.5" x14ac:dyDescent="0.35">
      <c r="A860" s="9">
        <f>'Base de datos'!K859</f>
        <v>1171</v>
      </c>
      <c r="B860" s="9">
        <f>'Base de datos'!L859</f>
        <v>38</v>
      </c>
      <c r="C860" s="9">
        <f>IF(ISBLANK('Base de datos'!J859),1,2)</f>
        <v>1</v>
      </c>
      <c r="D860" s="9">
        <f>'Base de datos'!G859</f>
        <v>100</v>
      </c>
      <c r="E860" s="10" t="str">
        <f t="shared" si="13"/>
        <v xml:space="preserve">insert into config_taller (
	id_taller,
	id_producto,
	cod_agrupador,
	cantidad)
values (
	38,
	1171,
	1,
	100);
</v>
      </c>
    </row>
    <row r="861" spans="1:5" ht="115.5" x14ac:dyDescent="0.35">
      <c r="A861" s="9">
        <f>'Base de datos'!K860</f>
        <v>547</v>
      </c>
      <c r="B861" s="9">
        <f>'Base de datos'!L860</f>
        <v>38</v>
      </c>
      <c r="C861" s="9">
        <f>IF(ISBLANK('Base de datos'!J860),1,2)</f>
        <v>1</v>
      </c>
      <c r="D861" s="9">
        <f>'Base de datos'!G860</f>
        <v>1</v>
      </c>
      <c r="E861" s="10" t="str">
        <f t="shared" si="13"/>
        <v xml:space="preserve">insert into config_taller (
	id_taller,
	id_producto,
	cod_agrupador,
	cantidad)
values (
	38,
	547,
	1,
	1);
</v>
      </c>
    </row>
    <row r="862" spans="1:5" ht="115.5" x14ac:dyDescent="0.35">
      <c r="A862" s="9">
        <f>'Base de datos'!K861</f>
        <v>801</v>
      </c>
      <c r="B862" s="9">
        <f>'Base de datos'!L861</f>
        <v>38</v>
      </c>
      <c r="C862" s="9">
        <f>IF(ISBLANK('Base de datos'!J861),1,2)</f>
        <v>1</v>
      </c>
      <c r="D862" s="9">
        <f>'Base de datos'!G861</f>
        <v>16</v>
      </c>
      <c r="E862" s="10" t="str">
        <f t="shared" si="13"/>
        <v xml:space="preserve">insert into config_taller (
	id_taller,
	id_producto,
	cod_agrupador,
	cantidad)
values (
	38,
	801,
	1,
	16);
</v>
      </c>
    </row>
    <row r="863" spans="1:5" ht="115.5" x14ac:dyDescent="0.35">
      <c r="A863" s="9">
        <f>'Base de datos'!K862</f>
        <v>1000</v>
      </c>
      <c r="B863" s="9">
        <f>'Base de datos'!L862</f>
        <v>38</v>
      </c>
      <c r="C863" s="9">
        <f>IF(ISBLANK('Base de datos'!J862),1,2)</f>
        <v>1</v>
      </c>
      <c r="D863" s="9">
        <f>'Base de datos'!G862</f>
        <v>0.2</v>
      </c>
      <c r="E863" s="10" t="str">
        <f t="shared" si="13"/>
        <v xml:space="preserve">insert into config_taller (
	id_taller,
	id_producto,
	cod_agrupador,
	cantidad)
values (
	38,
	1000,
	1,
	0.2);
</v>
      </c>
    </row>
    <row r="864" spans="1:5" ht="115.5" x14ac:dyDescent="0.35">
      <c r="A864" s="9">
        <f>'Base de datos'!K863</f>
        <v>1010</v>
      </c>
      <c r="B864" s="9">
        <f>'Base de datos'!L863</f>
        <v>38</v>
      </c>
      <c r="C864" s="9">
        <f>IF(ISBLANK('Base de datos'!J863),1,2)</f>
        <v>1</v>
      </c>
      <c r="D864" s="9">
        <f>'Base de datos'!G863</f>
        <v>0.25</v>
      </c>
      <c r="E864" s="10" t="str">
        <f t="shared" si="13"/>
        <v xml:space="preserve">insert into config_taller (
	id_taller,
	id_producto,
	cod_agrupador,
	cantidad)
values (
	38,
	1010,
	1,
	0.25);
</v>
      </c>
    </row>
    <row r="865" spans="1:5" ht="115.5" x14ac:dyDescent="0.35">
      <c r="A865" s="9">
        <f>'Base de datos'!K864</f>
        <v>1449</v>
      </c>
      <c r="B865" s="9">
        <f>'Base de datos'!L864</f>
        <v>38</v>
      </c>
      <c r="C865" s="9">
        <f>IF(ISBLANK('Base de datos'!J864),1,2)</f>
        <v>1</v>
      </c>
      <c r="D865" s="9">
        <f>'Base de datos'!G864</f>
        <v>0.22</v>
      </c>
      <c r="E865" s="10" t="str">
        <f t="shared" si="13"/>
        <v xml:space="preserve">insert into config_taller (
	id_taller,
	id_producto,
	cod_agrupador,
	cantidad)
values (
	38,
	1449,
	1,
	0.22);
</v>
      </c>
    </row>
    <row r="866" spans="1:5" ht="115.5" x14ac:dyDescent="0.35">
      <c r="A866" s="9">
        <f>'Base de datos'!K865</f>
        <v>1468</v>
      </c>
      <c r="B866" s="9">
        <f>'Base de datos'!L865</f>
        <v>38</v>
      </c>
      <c r="C866" s="9">
        <f>IF(ISBLANK('Base de datos'!J865),1,2)</f>
        <v>1</v>
      </c>
      <c r="D866" s="9">
        <f>'Base de datos'!G865</f>
        <v>0.5</v>
      </c>
      <c r="E866" s="10" t="str">
        <f t="shared" si="13"/>
        <v xml:space="preserve">insert into config_taller (
	id_taller,
	id_producto,
	cod_agrupador,
	cantidad)
values (
	38,
	1468,
	1,
	0.5);
</v>
      </c>
    </row>
    <row r="867" spans="1:5" ht="115.5" x14ac:dyDescent="0.35">
      <c r="A867" s="9">
        <f>'Base de datos'!K866</f>
        <v>1475</v>
      </c>
      <c r="B867" s="9">
        <f>'Base de datos'!L866</f>
        <v>38</v>
      </c>
      <c r="C867" s="9">
        <f>IF(ISBLANK('Base de datos'!J866),1,2)</f>
        <v>1</v>
      </c>
      <c r="D867" s="9">
        <f>'Base de datos'!G866</f>
        <v>0.2</v>
      </c>
      <c r="E867" s="10" t="str">
        <f t="shared" si="13"/>
        <v xml:space="preserve">insert into config_taller (
	id_taller,
	id_producto,
	cod_agrupador,
	cantidad)
values (
	38,
	1475,
	1,
	0.2);
</v>
      </c>
    </row>
    <row r="868" spans="1:5" ht="115.5" x14ac:dyDescent="0.35">
      <c r="A868" s="9">
        <f>'Base de datos'!K867</f>
        <v>14</v>
      </c>
      <c r="B868" s="9">
        <f>'Base de datos'!L867</f>
        <v>39</v>
      </c>
      <c r="C868" s="9">
        <f>IF(ISBLANK('Base de datos'!J867),1,2)</f>
        <v>1</v>
      </c>
      <c r="D868" s="9">
        <f>'Base de datos'!G867</f>
        <v>500</v>
      </c>
      <c r="E868" s="10" t="str">
        <f t="shared" si="13"/>
        <v xml:space="preserve">insert into config_taller (
	id_taller,
	id_producto,
	cod_agrupador,
	cantidad)
values (
	39,
	14,
	1,
	500);
</v>
      </c>
    </row>
    <row r="869" spans="1:5" ht="115.5" x14ac:dyDescent="0.35">
      <c r="A869" s="9">
        <f>'Base de datos'!K868</f>
        <v>19</v>
      </c>
      <c r="B869" s="9">
        <f>'Base de datos'!L868</f>
        <v>39</v>
      </c>
      <c r="C869" s="9">
        <f>IF(ISBLANK('Base de datos'!J868),1,2)</f>
        <v>1</v>
      </c>
      <c r="D869" s="9">
        <f>'Base de datos'!G868</f>
        <v>1</v>
      </c>
      <c r="E869" s="10" t="str">
        <f t="shared" si="13"/>
        <v xml:space="preserve">insert into config_taller (
	id_taller,
	id_producto,
	cod_agrupador,
	cantidad)
values (
	39,
	19,
	1,
	1);
</v>
      </c>
    </row>
    <row r="870" spans="1:5" ht="115.5" x14ac:dyDescent="0.35">
      <c r="A870" s="9">
        <f>'Base de datos'!K869</f>
        <v>203</v>
      </c>
      <c r="B870" s="9">
        <f>'Base de datos'!L869</f>
        <v>39</v>
      </c>
      <c r="C870" s="9">
        <f>IF(ISBLANK('Base de datos'!J869),1,2)</f>
        <v>1</v>
      </c>
      <c r="D870" s="9">
        <f>'Base de datos'!G869</f>
        <v>1</v>
      </c>
      <c r="E870" s="10" t="str">
        <f t="shared" si="13"/>
        <v xml:space="preserve">insert into config_taller (
	id_taller,
	id_producto,
	cod_agrupador,
	cantidad)
values (
	39,
	203,
	1,
	1);
</v>
      </c>
    </row>
    <row r="871" spans="1:5" ht="115.5" x14ac:dyDescent="0.35">
      <c r="A871" s="9">
        <f>'Base de datos'!K870</f>
        <v>691</v>
      </c>
      <c r="B871" s="9">
        <f>'Base de datos'!L870</f>
        <v>39</v>
      </c>
      <c r="C871" s="9">
        <f>IF(ISBLANK('Base de datos'!J870),1,2)</f>
        <v>1</v>
      </c>
      <c r="D871" s="9">
        <f>'Base de datos'!G870</f>
        <v>0.1</v>
      </c>
      <c r="E871" s="10" t="str">
        <f t="shared" si="13"/>
        <v xml:space="preserve">insert into config_taller (
	id_taller,
	id_producto,
	cod_agrupador,
	cantidad)
values (
	39,
	691,
	1,
	0.1);
</v>
      </c>
    </row>
    <row r="872" spans="1:5" ht="115.5" x14ac:dyDescent="0.35">
      <c r="A872" s="9">
        <f>'Base de datos'!K871</f>
        <v>759</v>
      </c>
      <c r="B872" s="9">
        <f>'Base de datos'!L871</f>
        <v>39</v>
      </c>
      <c r="C872" s="9">
        <f>IF(ISBLANK('Base de datos'!J871),1,2)</f>
        <v>1</v>
      </c>
      <c r="D872" s="9">
        <f>'Base de datos'!G871</f>
        <v>0.5</v>
      </c>
      <c r="E872" s="10" t="str">
        <f t="shared" si="13"/>
        <v xml:space="preserve">insert into config_taller (
	id_taller,
	id_producto,
	cod_agrupador,
	cantidad)
values (
	39,
	759,
	1,
	0.5);
</v>
      </c>
    </row>
    <row r="873" spans="1:5" ht="115.5" x14ac:dyDescent="0.35">
      <c r="A873" s="9">
        <f>'Base de datos'!K872</f>
        <v>1198</v>
      </c>
      <c r="B873" s="9">
        <f>'Base de datos'!L872</f>
        <v>39</v>
      </c>
      <c r="C873" s="9">
        <f>IF(ISBLANK('Base de datos'!J872),1,2)</f>
        <v>1</v>
      </c>
      <c r="D873" s="9">
        <f>'Base de datos'!G872</f>
        <v>400</v>
      </c>
      <c r="E873" s="10" t="str">
        <f t="shared" si="13"/>
        <v xml:space="preserve">insert into config_taller (
	id_taller,
	id_producto,
	cod_agrupador,
	cantidad)
values (
	39,
	1198,
	1,
	400);
</v>
      </c>
    </row>
    <row r="874" spans="1:5" ht="115.5" x14ac:dyDescent="0.35">
      <c r="A874" s="9">
        <f>'Base de datos'!K873</f>
        <v>1715</v>
      </c>
      <c r="B874" s="9">
        <f>'Base de datos'!L873</f>
        <v>39</v>
      </c>
      <c r="C874" s="9">
        <f>IF(ISBLANK('Base de datos'!J873),1,2)</f>
        <v>1</v>
      </c>
      <c r="D874" s="9">
        <f>'Base de datos'!G873</f>
        <v>500</v>
      </c>
      <c r="E874" s="10" t="str">
        <f t="shared" si="13"/>
        <v xml:space="preserve">insert into config_taller (
	id_taller,
	id_producto,
	cod_agrupador,
	cantidad)
values (
	39,
	1715,
	1,
	500);
</v>
      </c>
    </row>
    <row r="875" spans="1:5" ht="115.5" x14ac:dyDescent="0.35">
      <c r="A875" s="9">
        <f>'Base de datos'!K874</f>
        <v>115</v>
      </c>
      <c r="B875" s="9">
        <f>'Base de datos'!L874</f>
        <v>39</v>
      </c>
      <c r="C875" s="9">
        <f>IF(ISBLANK('Base de datos'!J874),1,2)</f>
        <v>1</v>
      </c>
      <c r="D875" s="9">
        <f>'Base de datos'!G874</f>
        <v>1</v>
      </c>
      <c r="E875" s="10" t="str">
        <f t="shared" si="13"/>
        <v xml:space="preserve">insert into config_taller (
	id_taller,
	id_producto,
	cod_agrupador,
	cantidad)
values (
	39,
	115,
	1,
	1);
</v>
      </c>
    </row>
    <row r="876" spans="1:5" ht="115.5" x14ac:dyDescent="0.35">
      <c r="A876" s="9">
        <f>'Base de datos'!K875</f>
        <v>252</v>
      </c>
      <c r="B876" s="9">
        <f>'Base de datos'!L875</f>
        <v>39</v>
      </c>
      <c r="C876" s="9">
        <f>IF(ISBLANK('Base de datos'!J875),1,2)</f>
        <v>1</v>
      </c>
      <c r="D876" s="9">
        <f>'Base de datos'!G875</f>
        <v>1</v>
      </c>
      <c r="E876" s="10" t="str">
        <f t="shared" si="13"/>
        <v xml:space="preserve">insert into config_taller (
	id_taller,
	id_producto,
	cod_agrupador,
	cantidad)
values (
	39,
	252,
	1,
	1);
</v>
      </c>
    </row>
    <row r="877" spans="1:5" ht="115.5" x14ac:dyDescent="0.35">
      <c r="A877" s="9">
        <f>'Base de datos'!K876</f>
        <v>633</v>
      </c>
      <c r="B877" s="9">
        <f>'Base de datos'!L876</f>
        <v>39</v>
      </c>
      <c r="C877" s="9">
        <f>IF(ISBLANK('Base de datos'!J876),1,2)</f>
        <v>1</v>
      </c>
      <c r="D877" s="9">
        <f>'Base de datos'!G876</f>
        <v>4</v>
      </c>
      <c r="E877" s="10" t="str">
        <f t="shared" si="13"/>
        <v xml:space="preserve">insert into config_taller (
	id_taller,
	id_producto,
	cod_agrupador,
	cantidad)
values (
	39,
	633,
	1,
	4);
</v>
      </c>
    </row>
    <row r="878" spans="1:5" ht="115.5" x14ac:dyDescent="0.35">
      <c r="A878" s="9">
        <f>'Base de datos'!K877</f>
        <v>881</v>
      </c>
      <c r="B878" s="9">
        <f>'Base de datos'!L877</f>
        <v>39</v>
      </c>
      <c r="C878" s="9">
        <f>IF(ISBLANK('Base de datos'!J877),1,2)</f>
        <v>1</v>
      </c>
      <c r="D878" s="9">
        <f>'Base de datos'!G877</f>
        <v>0.5</v>
      </c>
      <c r="E878" s="10" t="str">
        <f t="shared" si="13"/>
        <v xml:space="preserve">insert into config_taller (
	id_taller,
	id_producto,
	cod_agrupador,
	cantidad)
values (
	39,
	881,
	1,
	0.5);
</v>
      </c>
    </row>
    <row r="879" spans="1:5" ht="115.5" x14ac:dyDescent="0.35">
      <c r="A879" s="9">
        <f>'Base de datos'!K878</f>
        <v>1502</v>
      </c>
      <c r="B879" s="9">
        <f>'Base de datos'!L878</f>
        <v>39</v>
      </c>
      <c r="C879" s="9">
        <f>IF(ISBLANK('Base de datos'!J878),1,2)</f>
        <v>1</v>
      </c>
      <c r="D879" s="9">
        <f>'Base de datos'!G878</f>
        <v>1</v>
      </c>
      <c r="E879" s="10" t="str">
        <f t="shared" si="13"/>
        <v xml:space="preserve">insert into config_taller (
	id_taller,
	id_producto,
	cod_agrupador,
	cantidad)
values (
	39,
	1502,
	1,
	1);
</v>
      </c>
    </row>
    <row r="880" spans="1:5" ht="115.5" x14ac:dyDescent="0.35">
      <c r="A880" s="9">
        <f>'Base de datos'!K879</f>
        <v>1637</v>
      </c>
      <c r="B880" s="9">
        <f>'Base de datos'!L879</f>
        <v>39</v>
      </c>
      <c r="C880" s="9">
        <f>IF(ISBLANK('Base de datos'!J879),1,2)</f>
        <v>1</v>
      </c>
      <c r="D880" s="9">
        <f>'Base de datos'!G879</f>
        <v>0.2</v>
      </c>
      <c r="E880" s="10" t="str">
        <f t="shared" si="13"/>
        <v xml:space="preserve">insert into config_taller (
	id_taller,
	id_producto,
	cod_agrupador,
	cantidad)
values (
	39,
	1637,
	1,
	0.2);
</v>
      </c>
    </row>
    <row r="881" spans="1:5" ht="115.5" x14ac:dyDescent="0.35">
      <c r="A881" s="9">
        <f>'Base de datos'!K880</f>
        <v>94</v>
      </c>
      <c r="B881" s="9">
        <f>'Base de datos'!L880</f>
        <v>39</v>
      </c>
      <c r="C881" s="9">
        <f>IF(ISBLANK('Base de datos'!J880),1,2)</f>
        <v>1</v>
      </c>
      <c r="D881" s="9">
        <f>'Base de datos'!G880</f>
        <v>1</v>
      </c>
      <c r="E881" s="10" t="str">
        <f t="shared" si="13"/>
        <v xml:space="preserve">insert into config_taller (
	id_taller,
	id_producto,
	cod_agrupador,
	cantidad)
values (
	39,
	94,
	1,
	1);
</v>
      </c>
    </row>
    <row r="882" spans="1:5" ht="115.5" x14ac:dyDescent="0.35">
      <c r="A882" s="9">
        <f>'Base de datos'!K881</f>
        <v>272</v>
      </c>
      <c r="B882" s="9">
        <f>'Base de datos'!L881</f>
        <v>39</v>
      </c>
      <c r="C882" s="9">
        <f>IF(ISBLANK('Base de datos'!J881),1,2)</f>
        <v>1</v>
      </c>
      <c r="D882" s="9">
        <f>'Base de datos'!G881</f>
        <v>1</v>
      </c>
      <c r="E882" s="10" t="str">
        <f t="shared" si="13"/>
        <v xml:space="preserve">insert into config_taller (
	id_taller,
	id_producto,
	cod_agrupador,
	cantidad)
values (
	39,
	272,
	1,
	1);
</v>
      </c>
    </row>
    <row r="883" spans="1:5" ht="115.5" x14ac:dyDescent="0.35">
      <c r="A883" s="9">
        <f>'Base de datos'!K882</f>
        <v>379</v>
      </c>
      <c r="B883" s="9">
        <f>'Base de datos'!L882</f>
        <v>39</v>
      </c>
      <c r="C883" s="9">
        <f>IF(ISBLANK('Base de datos'!J882),1,2)</f>
        <v>1</v>
      </c>
      <c r="D883" s="9">
        <f>'Base de datos'!G882</f>
        <v>8</v>
      </c>
      <c r="E883" s="10" t="str">
        <f t="shared" si="13"/>
        <v xml:space="preserve">insert into config_taller (
	id_taller,
	id_producto,
	cod_agrupador,
	cantidad)
values (
	39,
	379,
	1,
	8);
</v>
      </c>
    </row>
    <row r="884" spans="1:5" ht="115.5" x14ac:dyDescent="0.35">
      <c r="A884" s="9">
        <f>'Base de datos'!K883</f>
        <v>518</v>
      </c>
      <c r="B884" s="9">
        <f>'Base de datos'!L883</f>
        <v>39</v>
      </c>
      <c r="C884" s="9">
        <f>IF(ISBLANK('Base de datos'!J883),1,2)</f>
        <v>1</v>
      </c>
      <c r="D884" s="9">
        <f>'Base de datos'!G883</f>
        <v>1</v>
      </c>
      <c r="E884" s="10" t="str">
        <f t="shared" si="13"/>
        <v xml:space="preserve">insert into config_taller (
	id_taller,
	id_producto,
	cod_agrupador,
	cantidad)
values (
	39,
	518,
	1,
	1);
</v>
      </c>
    </row>
    <row r="885" spans="1:5" ht="115.5" x14ac:dyDescent="0.35">
      <c r="A885" s="9">
        <f>'Base de datos'!K884</f>
        <v>835</v>
      </c>
      <c r="B885" s="9">
        <f>'Base de datos'!L884</f>
        <v>39</v>
      </c>
      <c r="C885" s="9">
        <f>IF(ISBLANK('Base de datos'!J884),1,2)</f>
        <v>1</v>
      </c>
      <c r="D885" s="9">
        <f>'Base de datos'!G884</f>
        <v>0.1</v>
      </c>
      <c r="E885" s="10" t="str">
        <f t="shared" si="13"/>
        <v xml:space="preserve">insert into config_taller (
	id_taller,
	id_producto,
	cod_agrupador,
	cantidad)
values (
	39,
	835,
	1,
	0.1);
</v>
      </c>
    </row>
    <row r="886" spans="1:5" ht="115.5" x14ac:dyDescent="0.35">
      <c r="A886" s="9">
        <f>'Base de datos'!K885</f>
        <v>1215</v>
      </c>
      <c r="B886" s="9">
        <f>'Base de datos'!L885</f>
        <v>39</v>
      </c>
      <c r="C886" s="9">
        <f>IF(ISBLANK('Base de datos'!J885),1,2)</f>
        <v>1</v>
      </c>
      <c r="D886" s="9">
        <f>'Base de datos'!G885</f>
        <v>2</v>
      </c>
      <c r="E886" s="10" t="str">
        <f t="shared" si="13"/>
        <v xml:space="preserve">insert into config_taller (
	id_taller,
	id_producto,
	cod_agrupador,
	cantidad)
values (
	39,
	1215,
	1,
	2);
</v>
      </c>
    </row>
    <row r="887" spans="1:5" ht="115.5" x14ac:dyDescent="0.35">
      <c r="A887" s="9">
        <f>'Base de datos'!K886</f>
        <v>1218</v>
      </c>
      <c r="B887" s="9">
        <f>'Base de datos'!L886</f>
        <v>39</v>
      </c>
      <c r="C887" s="9">
        <f>IF(ISBLANK('Base de datos'!J886),1,2)</f>
        <v>1</v>
      </c>
      <c r="D887" s="9">
        <f>'Base de datos'!G886</f>
        <v>0.5</v>
      </c>
      <c r="E887" s="10" t="str">
        <f t="shared" si="13"/>
        <v xml:space="preserve">insert into config_taller (
	id_taller,
	id_producto,
	cod_agrupador,
	cantidad)
values (
	39,
	1218,
	1,
	0.5);
</v>
      </c>
    </row>
    <row r="888" spans="1:5" ht="115.5" x14ac:dyDescent="0.35">
      <c r="A888" s="9">
        <f>'Base de datos'!K887</f>
        <v>1271</v>
      </c>
      <c r="B888" s="9">
        <f>'Base de datos'!L887</f>
        <v>39</v>
      </c>
      <c r="C888" s="9">
        <f>IF(ISBLANK('Base de datos'!J887),1,2)</f>
        <v>1</v>
      </c>
      <c r="D888" s="9">
        <f>'Base de datos'!G887</f>
        <v>0.1</v>
      </c>
      <c r="E888" s="10" t="str">
        <f t="shared" si="13"/>
        <v xml:space="preserve">insert into config_taller (
	id_taller,
	id_producto,
	cod_agrupador,
	cantidad)
values (
	39,
	1271,
	1,
	0.1);
</v>
      </c>
    </row>
    <row r="889" spans="1:5" ht="115.5" x14ac:dyDescent="0.35">
      <c r="A889" s="9">
        <f>'Base de datos'!K888</f>
        <v>1396</v>
      </c>
      <c r="B889" s="9">
        <f>'Base de datos'!L888</f>
        <v>39</v>
      </c>
      <c r="C889" s="9">
        <f>IF(ISBLANK('Base de datos'!J888),1,2)</f>
        <v>1</v>
      </c>
      <c r="D889" s="9">
        <f>'Base de datos'!G888</f>
        <v>2</v>
      </c>
      <c r="E889" s="10" t="str">
        <f t="shared" si="13"/>
        <v xml:space="preserve">insert into config_taller (
	id_taller,
	id_producto,
	cod_agrupador,
	cantidad)
values (
	39,
	1396,
	1,
	2);
</v>
      </c>
    </row>
    <row r="890" spans="1:5" ht="115.5" x14ac:dyDescent="0.35">
      <c r="A890" s="9">
        <f>'Base de datos'!K889</f>
        <v>1790</v>
      </c>
      <c r="B890" s="9">
        <f>'Base de datos'!L889</f>
        <v>39</v>
      </c>
      <c r="C890" s="9">
        <f>IF(ISBLANK('Base de datos'!J889),1,2)</f>
        <v>1</v>
      </c>
      <c r="D890" s="9">
        <f>'Base de datos'!G889</f>
        <v>1.5</v>
      </c>
      <c r="E890" s="10" t="str">
        <f t="shared" si="13"/>
        <v xml:space="preserve">insert into config_taller (
	id_taller,
	id_producto,
	cod_agrupador,
	cantidad)
values (
	39,
	1790,
	1,
	1.5);
</v>
      </c>
    </row>
    <row r="891" spans="1:5" ht="115.5" x14ac:dyDescent="0.35">
      <c r="A891" s="9">
        <f>'Base de datos'!K890</f>
        <v>1792</v>
      </c>
      <c r="B891" s="9">
        <f>'Base de datos'!L890</f>
        <v>39</v>
      </c>
      <c r="C891" s="9">
        <f>IF(ISBLANK('Base de datos'!J890),1,2)</f>
        <v>1</v>
      </c>
      <c r="D891" s="9">
        <f>'Base de datos'!G890</f>
        <v>4</v>
      </c>
      <c r="E891" s="10" t="str">
        <f t="shared" si="13"/>
        <v xml:space="preserve">insert into config_taller (
	id_taller,
	id_producto,
	cod_agrupador,
	cantidad)
values (
	39,
	1792,
	1,
	4);
</v>
      </c>
    </row>
    <row r="892" spans="1:5" ht="115.5" x14ac:dyDescent="0.35">
      <c r="A892" s="9">
        <f>'Base de datos'!K891</f>
        <v>547</v>
      </c>
      <c r="B892" s="9">
        <f>'Base de datos'!L891</f>
        <v>39</v>
      </c>
      <c r="C892" s="9">
        <f>IF(ISBLANK('Base de datos'!J891),1,2)</f>
        <v>1</v>
      </c>
      <c r="D892" s="9">
        <f>'Base de datos'!G891</f>
        <v>1</v>
      </c>
      <c r="E892" s="10" t="str">
        <f t="shared" si="13"/>
        <v xml:space="preserve">insert into config_taller (
	id_taller,
	id_producto,
	cod_agrupador,
	cantidad)
values (
	39,
	547,
	1,
	1);
</v>
      </c>
    </row>
    <row r="893" spans="1:5" ht="115.5" x14ac:dyDescent="0.35">
      <c r="A893" s="9">
        <f>'Base de datos'!K892</f>
        <v>801</v>
      </c>
      <c r="B893" s="9">
        <f>'Base de datos'!L892</f>
        <v>39</v>
      </c>
      <c r="C893" s="9">
        <f>IF(ISBLANK('Base de datos'!J892),1,2)</f>
        <v>1</v>
      </c>
      <c r="D893" s="9">
        <f>'Base de datos'!G892</f>
        <v>12</v>
      </c>
      <c r="E893" s="10" t="str">
        <f t="shared" si="13"/>
        <v xml:space="preserve">insert into config_taller (
	id_taller,
	id_producto,
	cod_agrupador,
	cantidad)
values (
	39,
	801,
	1,
	12);
</v>
      </c>
    </row>
    <row r="894" spans="1:5" ht="115.5" x14ac:dyDescent="0.35">
      <c r="A894" s="9">
        <f>'Base de datos'!K893</f>
        <v>1005</v>
      </c>
      <c r="B894" s="9">
        <f>'Base de datos'!L893</f>
        <v>39</v>
      </c>
      <c r="C894" s="9">
        <f>IF(ISBLANK('Base de datos'!J893),1,2)</f>
        <v>1</v>
      </c>
      <c r="D894" s="9">
        <f>'Base de datos'!G893</f>
        <v>0.25</v>
      </c>
      <c r="E894" s="10" t="str">
        <f t="shared" si="13"/>
        <v xml:space="preserve">insert into config_taller (
	id_taller,
	id_producto,
	cod_agrupador,
	cantidad)
values (
	39,
	1005,
	1,
	0.25);
</v>
      </c>
    </row>
    <row r="895" spans="1:5" ht="115.5" x14ac:dyDescent="0.35">
      <c r="A895" s="9">
        <f>'Base de datos'!K894</f>
        <v>1476</v>
      </c>
      <c r="B895" s="9">
        <f>'Base de datos'!L894</f>
        <v>39</v>
      </c>
      <c r="C895" s="9">
        <f>IF(ISBLANK('Base de datos'!J894),1,2)</f>
        <v>1</v>
      </c>
      <c r="D895" s="9">
        <f>'Base de datos'!G894</f>
        <v>0.2</v>
      </c>
      <c r="E895" s="10" t="str">
        <f t="shared" si="13"/>
        <v xml:space="preserve">insert into config_taller (
	id_taller,
	id_producto,
	cod_agrupador,
	cantidad)
values (
	39,
	1476,
	1,
	0.2);
</v>
      </c>
    </row>
    <row r="896" spans="1:5" ht="115.5" x14ac:dyDescent="0.35">
      <c r="A896" s="9">
        <f>'Base de datos'!K895</f>
        <v>13</v>
      </c>
      <c r="B896" s="9">
        <f>'Base de datos'!L895</f>
        <v>40</v>
      </c>
      <c r="C896" s="9">
        <f>IF(ISBLANK('Base de datos'!J895),1,2)</f>
        <v>1</v>
      </c>
      <c r="D896" s="9">
        <f>'Base de datos'!G895</f>
        <v>0.5</v>
      </c>
      <c r="E896" s="10" t="str">
        <f t="shared" si="13"/>
        <v xml:space="preserve">insert into config_taller (
	id_taller,
	id_producto,
	cod_agrupador,
	cantidad)
values (
	40,
	13,
	1,
	0.5);
</v>
      </c>
    </row>
    <row r="897" spans="1:5" ht="115.5" x14ac:dyDescent="0.35">
      <c r="A897" s="9">
        <f>'Base de datos'!K896</f>
        <v>22</v>
      </c>
      <c r="B897" s="9">
        <f>'Base de datos'!L896</f>
        <v>40</v>
      </c>
      <c r="C897" s="9">
        <f>IF(ISBLANK('Base de datos'!J896),1,2)</f>
        <v>1</v>
      </c>
      <c r="D897" s="9">
        <f>'Base de datos'!G896</f>
        <v>4</v>
      </c>
      <c r="E897" s="10" t="str">
        <f t="shared" si="13"/>
        <v xml:space="preserve">insert into config_taller (
	id_taller,
	id_producto,
	cod_agrupador,
	cantidad)
values (
	40,
	22,
	1,
	4);
</v>
      </c>
    </row>
    <row r="898" spans="1:5" ht="115.5" x14ac:dyDescent="0.35">
      <c r="A898" s="9">
        <f>'Base de datos'!K897</f>
        <v>71</v>
      </c>
      <c r="B898" s="9">
        <f>'Base de datos'!L897</f>
        <v>40</v>
      </c>
      <c r="C898" s="9">
        <f>IF(ISBLANK('Base de datos'!J897),1,2)</f>
        <v>1</v>
      </c>
      <c r="D898" s="9">
        <f>'Base de datos'!G897</f>
        <v>50</v>
      </c>
      <c r="E898" s="10" t="str">
        <f t="shared" si="13"/>
        <v xml:space="preserve">insert into config_taller (
	id_taller,
	id_producto,
	cod_agrupador,
	cantidad)
values (
	40,
	71,
	1,
	50);
</v>
      </c>
    </row>
    <row r="899" spans="1:5" ht="115.5" x14ac:dyDescent="0.35">
      <c r="A899" s="9">
        <f>'Base de datos'!K898</f>
        <v>1127</v>
      </c>
      <c r="B899" s="9">
        <f>'Base de datos'!L898</f>
        <v>40</v>
      </c>
      <c r="C899" s="9">
        <f>IF(ISBLANK('Base de datos'!J898),1,2)</f>
        <v>1</v>
      </c>
      <c r="D899" s="9">
        <f>'Base de datos'!G898</f>
        <v>100</v>
      </c>
      <c r="E899" s="10" t="str">
        <f t="shared" si="13"/>
        <v xml:space="preserve">insert into config_taller (
	id_taller,
	id_producto,
	cod_agrupador,
	cantidad)
values (
	40,
	1127,
	1,
	100);
</v>
      </c>
    </row>
    <row r="900" spans="1:5" ht="115.5" x14ac:dyDescent="0.35">
      <c r="A900" s="9">
        <f>'Base de datos'!K899</f>
        <v>1287</v>
      </c>
      <c r="B900" s="9">
        <f>'Base de datos'!L899</f>
        <v>40</v>
      </c>
      <c r="C900" s="9">
        <f>IF(ISBLANK('Base de datos'!J899),1,2)</f>
        <v>1</v>
      </c>
      <c r="D900" s="9">
        <f>'Base de datos'!G899</f>
        <v>1</v>
      </c>
      <c r="E900" s="10" t="str">
        <f t="shared" ref="E900:E963" si="14">"insert into "&amp;$B$1&amp;" ("&amp;CHAR(10)&amp;
CHAR(9)&amp;$B$2&amp;","&amp;CHAR(10)&amp;
CHAR(9)&amp;$A$2&amp;","&amp;CHAR(10)&amp;
CHAR(9)&amp;$C$2&amp;","&amp;CHAR(10)&amp;
CHAR(9)&amp;$D$2&amp;")"&amp;CHAR(10)&amp;
"values ("&amp;CHAR(10)&amp;
CHAR(9)&amp;B900&amp;","&amp;CHAR(10)&amp;
CHAR(9)&amp;A900&amp;","&amp;CHAR(10)&amp;
CHAR(9)&amp;C900&amp;","&amp;CHAR(10)&amp;
CHAR(9)&amp;D900&amp;");"&amp;CHAR(10)</f>
        <v xml:space="preserve">insert into config_taller (
	id_taller,
	id_producto,
	cod_agrupador,
	cantidad)
values (
	40,
	1287,
	1,
	1);
</v>
      </c>
    </row>
    <row r="901" spans="1:5" ht="115.5" x14ac:dyDescent="0.35">
      <c r="A901" s="9">
        <f>'Base de datos'!K900</f>
        <v>1553</v>
      </c>
      <c r="B901" s="9">
        <f>'Base de datos'!L900</f>
        <v>40</v>
      </c>
      <c r="C901" s="9">
        <f>IF(ISBLANK('Base de datos'!J900),1,2)</f>
        <v>1</v>
      </c>
      <c r="D901" s="9">
        <f>'Base de datos'!G900</f>
        <v>0.2</v>
      </c>
      <c r="E901" s="10" t="str">
        <f t="shared" si="14"/>
        <v xml:space="preserve">insert into config_taller (
	id_taller,
	id_producto,
	cod_agrupador,
	cantidad)
values (
	40,
	1553,
	1,
	0.2);
</v>
      </c>
    </row>
    <row r="902" spans="1:5" ht="115.5" x14ac:dyDescent="0.35">
      <c r="A902" s="9">
        <f>'Base de datos'!K901</f>
        <v>1696</v>
      </c>
      <c r="B902" s="9">
        <f>'Base de datos'!L901</f>
        <v>40</v>
      </c>
      <c r="C902" s="9">
        <f>IF(ISBLANK('Base de datos'!J901),1,2)</f>
        <v>1</v>
      </c>
      <c r="D902" s="9">
        <f>'Base de datos'!G901</f>
        <v>0.5</v>
      </c>
      <c r="E902" s="10" t="str">
        <f t="shared" si="14"/>
        <v xml:space="preserve">insert into config_taller (
	id_taller,
	id_producto,
	cod_agrupador,
	cantidad)
values (
	40,
	1696,
	1,
	0.5);
</v>
      </c>
    </row>
    <row r="903" spans="1:5" ht="115.5" x14ac:dyDescent="0.35">
      <c r="A903" s="9">
        <f>'Base de datos'!K902</f>
        <v>1708</v>
      </c>
      <c r="B903" s="9">
        <f>'Base de datos'!L902</f>
        <v>40</v>
      </c>
      <c r="C903" s="9">
        <f>IF(ISBLANK('Base de datos'!J902),1,2)</f>
        <v>1</v>
      </c>
      <c r="D903" s="9">
        <f>'Base de datos'!G902</f>
        <v>0.5</v>
      </c>
      <c r="E903" s="10" t="str">
        <f t="shared" si="14"/>
        <v xml:space="preserve">insert into config_taller (
	id_taller,
	id_producto,
	cod_agrupador,
	cantidad)
values (
	40,
	1708,
	1,
	0.5);
</v>
      </c>
    </row>
    <row r="904" spans="1:5" ht="115.5" x14ac:dyDescent="0.35">
      <c r="A904" s="9">
        <f>'Base de datos'!K903</f>
        <v>1739</v>
      </c>
      <c r="B904" s="9">
        <f>'Base de datos'!L903</f>
        <v>40</v>
      </c>
      <c r="C904" s="9">
        <f>IF(ISBLANK('Base de datos'!J903),1,2)</f>
        <v>1</v>
      </c>
      <c r="D904" s="9">
        <f>'Base de datos'!G903</f>
        <v>0.5</v>
      </c>
      <c r="E904" s="10" t="str">
        <f t="shared" si="14"/>
        <v xml:space="preserve">insert into config_taller (
	id_taller,
	id_producto,
	cod_agrupador,
	cantidad)
values (
	40,
	1739,
	1,
	0.5);
</v>
      </c>
    </row>
    <row r="905" spans="1:5" ht="115.5" x14ac:dyDescent="0.35">
      <c r="A905" s="9">
        <f>'Base de datos'!K904</f>
        <v>115</v>
      </c>
      <c r="B905" s="9">
        <f>'Base de datos'!L904</f>
        <v>40</v>
      </c>
      <c r="C905" s="9">
        <f>IF(ISBLANK('Base de datos'!J904),1,2)</f>
        <v>1</v>
      </c>
      <c r="D905" s="9">
        <f>'Base de datos'!G904</f>
        <v>1</v>
      </c>
      <c r="E905" s="10" t="str">
        <f t="shared" si="14"/>
        <v xml:space="preserve">insert into config_taller (
	id_taller,
	id_producto,
	cod_agrupador,
	cantidad)
values (
	40,
	115,
	1,
	1);
</v>
      </c>
    </row>
    <row r="906" spans="1:5" ht="115.5" x14ac:dyDescent="0.35">
      <c r="A906" s="9">
        <f>'Base de datos'!K905</f>
        <v>252</v>
      </c>
      <c r="B906" s="9">
        <f>'Base de datos'!L905</f>
        <v>40</v>
      </c>
      <c r="C906" s="9">
        <f>IF(ISBLANK('Base de datos'!J905),1,2)</f>
        <v>1</v>
      </c>
      <c r="D906" s="9">
        <f>'Base de datos'!G905</f>
        <v>1</v>
      </c>
      <c r="E906" s="10" t="str">
        <f t="shared" si="14"/>
        <v xml:space="preserve">insert into config_taller (
	id_taller,
	id_producto,
	cod_agrupador,
	cantidad)
values (
	40,
	252,
	1,
	1);
</v>
      </c>
    </row>
    <row r="907" spans="1:5" ht="115.5" x14ac:dyDescent="0.35">
      <c r="A907" s="9">
        <f>'Base de datos'!K906</f>
        <v>633</v>
      </c>
      <c r="B907" s="9">
        <f>'Base de datos'!L906</f>
        <v>40</v>
      </c>
      <c r="C907" s="9">
        <f>IF(ISBLANK('Base de datos'!J906),1,2)</f>
        <v>1</v>
      </c>
      <c r="D907" s="9">
        <f>'Base de datos'!G906</f>
        <v>4</v>
      </c>
      <c r="E907" s="10" t="str">
        <f t="shared" si="14"/>
        <v xml:space="preserve">insert into config_taller (
	id_taller,
	id_producto,
	cod_agrupador,
	cantidad)
values (
	40,
	633,
	1,
	4);
</v>
      </c>
    </row>
    <row r="908" spans="1:5" ht="115.5" x14ac:dyDescent="0.35">
      <c r="A908" s="9">
        <f>'Base de datos'!K907</f>
        <v>881</v>
      </c>
      <c r="B908" s="9">
        <f>'Base de datos'!L907</f>
        <v>40</v>
      </c>
      <c r="C908" s="9">
        <f>IF(ISBLANK('Base de datos'!J907),1,2)</f>
        <v>1</v>
      </c>
      <c r="D908" s="9">
        <f>'Base de datos'!G907</f>
        <v>0.5</v>
      </c>
      <c r="E908" s="10" t="str">
        <f t="shared" si="14"/>
        <v xml:space="preserve">insert into config_taller (
	id_taller,
	id_producto,
	cod_agrupador,
	cantidad)
values (
	40,
	881,
	1,
	0.5);
</v>
      </c>
    </row>
    <row r="909" spans="1:5" ht="115.5" x14ac:dyDescent="0.35">
      <c r="A909" s="9">
        <f>'Base de datos'!K908</f>
        <v>1502</v>
      </c>
      <c r="B909" s="9">
        <f>'Base de datos'!L908</f>
        <v>40</v>
      </c>
      <c r="C909" s="9">
        <f>IF(ISBLANK('Base de datos'!J908),1,2)</f>
        <v>1</v>
      </c>
      <c r="D909" s="9">
        <f>'Base de datos'!G908</f>
        <v>1</v>
      </c>
      <c r="E909" s="10" t="str">
        <f t="shared" si="14"/>
        <v xml:space="preserve">insert into config_taller (
	id_taller,
	id_producto,
	cod_agrupador,
	cantidad)
values (
	40,
	1502,
	1,
	1);
</v>
      </c>
    </row>
    <row r="910" spans="1:5" ht="115.5" x14ac:dyDescent="0.35">
      <c r="A910" s="9">
        <f>'Base de datos'!K909</f>
        <v>464</v>
      </c>
      <c r="B910" s="9">
        <f>'Base de datos'!L909</f>
        <v>40</v>
      </c>
      <c r="C910" s="9">
        <f>IF(ISBLANK('Base de datos'!J909),1,2)</f>
        <v>1</v>
      </c>
      <c r="D910" s="9">
        <f>'Base de datos'!G909</f>
        <v>1</v>
      </c>
      <c r="E910" s="10" t="str">
        <f t="shared" si="14"/>
        <v xml:space="preserve">insert into config_taller (
	id_taller,
	id_producto,
	cod_agrupador,
	cantidad)
values (
	40,
	464,
	1,
	1);
</v>
      </c>
    </row>
    <row r="911" spans="1:5" ht="115.5" x14ac:dyDescent="0.35">
      <c r="A911" s="9">
        <f>'Base de datos'!K910</f>
        <v>544</v>
      </c>
      <c r="B911" s="9">
        <f>'Base de datos'!L910</f>
        <v>40</v>
      </c>
      <c r="C911" s="9">
        <f>IF(ISBLANK('Base de datos'!J910),1,2)</f>
        <v>1</v>
      </c>
      <c r="D911" s="9">
        <f>'Base de datos'!G910</f>
        <v>1</v>
      </c>
      <c r="E911" s="10" t="str">
        <f t="shared" si="14"/>
        <v xml:space="preserve">insert into config_taller (
	id_taller,
	id_producto,
	cod_agrupador,
	cantidad)
values (
	40,
	544,
	1,
	1);
</v>
      </c>
    </row>
    <row r="912" spans="1:5" ht="115.5" x14ac:dyDescent="0.35">
      <c r="A912" s="9">
        <f>'Base de datos'!K911</f>
        <v>1399</v>
      </c>
      <c r="B912" s="9">
        <f>'Base de datos'!L911</f>
        <v>40</v>
      </c>
      <c r="C912" s="9">
        <f>IF(ISBLANK('Base de datos'!J911),1,2)</f>
        <v>1</v>
      </c>
      <c r="D912" s="9">
        <f>'Base de datos'!G911</f>
        <v>1</v>
      </c>
      <c r="E912" s="10" t="str">
        <f t="shared" si="14"/>
        <v xml:space="preserve">insert into config_taller (
	id_taller,
	id_producto,
	cod_agrupador,
	cantidad)
values (
	40,
	1399,
	1,
	1);
</v>
      </c>
    </row>
    <row r="913" spans="1:5" ht="115.5" x14ac:dyDescent="0.35">
      <c r="A913" s="9">
        <f>'Base de datos'!K912</f>
        <v>1592</v>
      </c>
      <c r="B913" s="9">
        <f>'Base de datos'!L912</f>
        <v>40</v>
      </c>
      <c r="C913" s="9">
        <f>IF(ISBLANK('Base de datos'!J912),1,2)</f>
        <v>1</v>
      </c>
      <c r="D913" s="9">
        <f>'Base de datos'!G912</f>
        <v>1</v>
      </c>
      <c r="E913" s="10" t="str">
        <f t="shared" si="14"/>
        <v xml:space="preserve">insert into config_taller (
	id_taller,
	id_producto,
	cod_agrupador,
	cantidad)
values (
	40,
	1592,
	1,
	1);
</v>
      </c>
    </row>
    <row r="914" spans="1:5" ht="115.5" x14ac:dyDescent="0.35">
      <c r="A914" s="9">
        <f>'Base de datos'!K913</f>
        <v>94</v>
      </c>
      <c r="B914" s="9">
        <f>'Base de datos'!L913</f>
        <v>40</v>
      </c>
      <c r="C914" s="9">
        <f>IF(ISBLANK('Base de datos'!J913),1,2)</f>
        <v>1</v>
      </c>
      <c r="D914" s="9">
        <f>'Base de datos'!G913</f>
        <v>1</v>
      </c>
      <c r="E914" s="10" t="str">
        <f t="shared" si="14"/>
        <v xml:space="preserve">insert into config_taller (
	id_taller,
	id_producto,
	cod_agrupador,
	cantidad)
values (
	40,
	94,
	1,
	1);
</v>
      </c>
    </row>
    <row r="915" spans="1:5" ht="115.5" x14ac:dyDescent="0.35">
      <c r="A915" s="9">
        <f>'Base de datos'!K914</f>
        <v>379</v>
      </c>
      <c r="B915" s="9">
        <f>'Base de datos'!L914</f>
        <v>40</v>
      </c>
      <c r="C915" s="9">
        <f>IF(ISBLANK('Base de datos'!J914),1,2)</f>
        <v>1</v>
      </c>
      <c r="D915" s="9">
        <f>'Base de datos'!G914</f>
        <v>4</v>
      </c>
      <c r="E915" s="10" t="str">
        <f t="shared" si="14"/>
        <v xml:space="preserve">insert into config_taller (
	id_taller,
	id_producto,
	cod_agrupador,
	cantidad)
values (
	40,
	379,
	1,
	4);
</v>
      </c>
    </row>
    <row r="916" spans="1:5" ht="115.5" x14ac:dyDescent="0.35">
      <c r="A916" s="9">
        <f>'Base de datos'!K915</f>
        <v>415</v>
      </c>
      <c r="B916" s="9">
        <f>'Base de datos'!L915</f>
        <v>40</v>
      </c>
      <c r="C916" s="9">
        <f>IF(ISBLANK('Base de datos'!J915),1,2)</f>
        <v>1</v>
      </c>
      <c r="D916" s="9">
        <f>'Base de datos'!G915</f>
        <v>0.2</v>
      </c>
      <c r="E916" s="10" t="str">
        <f t="shared" si="14"/>
        <v xml:space="preserve">insert into config_taller (
	id_taller,
	id_producto,
	cod_agrupador,
	cantidad)
values (
	40,
	415,
	1,
	0.2);
</v>
      </c>
    </row>
    <row r="917" spans="1:5" ht="115.5" x14ac:dyDescent="0.35">
      <c r="A917" s="9">
        <f>'Base de datos'!K916</f>
        <v>1215</v>
      </c>
      <c r="B917" s="9">
        <f>'Base de datos'!L916</f>
        <v>40</v>
      </c>
      <c r="C917" s="9">
        <f>IF(ISBLANK('Base de datos'!J916),1,2)</f>
        <v>1</v>
      </c>
      <c r="D917" s="9">
        <f>'Base de datos'!G916</f>
        <v>4</v>
      </c>
      <c r="E917" s="10" t="str">
        <f t="shared" si="14"/>
        <v xml:space="preserve">insert into config_taller (
	id_taller,
	id_producto,
	cod_agrupador,
	cantidad)
values (
	40,
	1215,
	1,
	4);
</v>
      </c>
    </row>
    <row r="918" spans="1:5" ht="115.5" x14ac:dyDescent="0.35">
      <c r="A918" s="9">
        <f>'Base de datos'!K917</f>
        <v>1271</v>
      </c>
      <c r="B918" s="9">
        <f>'Base de datos'!L917</f>
        <v>40</v>
      </c>
      <c r="C918" s="9">
        <f>IF(ISBLANK('Base de datos'!J917),1,2)</f>
        <v>1</v>
      </c>
      <c r="D918" s="9">
        <f>'Base de datos'!G917</f>
        <v>0.2</v>
      </c>
      <c r="E918" s="10" t="str">
        <f t="shared" si="14"/>
        <v xml:space="preserve">insert into config_taller (
	id_taller,
	id_producto,
	cod_agrupador,
	cantidad)
values (
	40,
	1271,
	1,
	0.2);
</v>
      </c>
    </row>
    <row r="919" spans="1:5" ht="115.5" x14ac:dyDescent="0.35">
      <c r="A919" s="9">
        <f>'Base de datos'!K918</f>
        <v>1780</v>
      </c>
      <c r="B919" s="9">
        <f>'Base de datos'!L918</f>
        <v>40</v>
      </c>
      <c r="C919" s="9">
        <f>IF(ISBLANK('Base de datos'!J918),1,2)</f>
        <v>1</v>
      </c>
      <c r="D919" s="9">
        <f>'Base de datos'!G918</f>
        <v>6</v>
      </c>
      <c r="E919" s="10" t="str">
        <f t="shared" si="14"/>
        <v xml:space="preserve">insert into config_taller (
	id_taller,
	id_producto,
	cod_agrupador,
	cantidad)
values (
	40,
	1780,
	1,
	6);
</v>
      </c>
    </row>
    <row r="920" spans="1:5" ht="115.5" x14ac:dyDescent="0.35">
      <c r="A920" s="9">
        <f>'Base de datos'!K919</f>
        <v>1792</v>
      </c>
      <c r="B920" s="9">
        <f>'Base de datos'!L919</f>
        <v>40</v>
      </c>
      <c r="C920" s="9">
        <f>IF(ISBLANK('Base de datos'!J919),1,2)</f>
        <v>1</v>
      </c>
      <c r="D920" s="9">
        <f>'Base de datos'!G919</f>
        <v>4</v>
      </c>
      <c r="E920" s="10" t="str">
        <f t="shared" si="14"/>
        <v xml:space="preserve">insert into config_taller (
	id_taller,
	id_producto,
	cod_agrupador,
	cantidad)
values (
	40,
	1792,
	1,
	4);
</v>
      </c>
    </row>
    <row r="921" spans="1:5" ht="115.5" x14ac:dyDescent="0.35">
      <c r="A921" s="9">
        <f>'Base de datos'!K920</f>
        <v>547</v>
      </c>
      <c r="B921" s="9">
        <f>'Base de datos'!L920</f>
        <v>40</v>
      </c>
      <c r="C921" s="9">
        <f>IF(ISBLANK('Base de datos'!J920),1,2)</f>
        <v>1</v>
      </c>
      <c r="D921" s="9">
        <f>'Base de datos'!G920</f>
        <v>1</v>
      </c>
      <c r="E921" s="10" t="str">
        <f t="shared" si="14"/>
        <v xml:space="preserve">insert into config_taller (
	id_taller,
	id_producto,
	cod_agrupador,
	cantidad)
values (
	40,
	547,
	1,
	1);
</v>
      </c>
    </row>
    <row r="922" spans="1:5" ht="115.5" x14ac:dyDescent="0.35">
      <c r="A922" s="9">
        <f>'Base de datos'!K921</f>
        <v>883</v>
      </c>
      <c r="B922" s="9">
        <f>'Base de datos'!L921</f>
        <v>40</v>
      </c>
      <c r="C922" s="9">
        <f>IF(ISBLANK('Base de datos'!J921),1,2)</f>
        <v>1</v>
      </c>
      <c r="D922" s="9">
        <f>'Base de datos'!G921</f>
        <v>1</v>
      </c>
      <c r="E922" s="10" t="str">
        <f t="shared" si="14"/>
        <v xml:space="preserve">insert into config_taller (
	id_taller,
	id_producto,
	cod_agrupador,
	cantidad)
values (
	40,
	883,
	1,
	1);
</v>
      </c>
    </row>
    <row r="923" spans="1:5" ht="115.5" x14ac:dyDescent="0.35">
      <c r="A923" s="9">
        <f>'Base de datos'!K922</f>
        <v>1005</v>
      </c>
      <c r="B923" s="9">
        <f>'Base de datos'!L922</f>
        <v>40</v>
      </c>
      <c r="C923" s="9">
        <f>IF(ISBLANK('Base de datos'!J922),1,2)</f>
        <v>1</v>
      </c>
      <c r="D923" s="9">
        <f>'Base de datos'!G922</f>
        <v>250</v>
      </c>
      <c r="E923" s="10" t="str">
        <f t="shared" si="14"/>
        <v xml:space="preserve">insert into config_taller (
	id_taller,
	id_producto,
	cod_agrupador,
	cantidad)
values (
	40,
	1005,
	1,
	250);
</v>
      </c>
    </row>
    <row r="924" spans="1:5" ht="115.5" x14ac:dyDescent="0.35">
      <c r="A924" s="9">
        <f>'Base de datos'!K923</f>
        <v>13</v>
      </c>
      <c r="B924" s="9">
        <f>'Base de datos'!L923</f>
        <v>41</v>
      </c>
      <c r="C924" s="9">
        <f>IF(ISBLANK('Base de datos'!J923),1,2)</f>
        <v>1</v>
      </c>
      <c r="D924" s="9">
        <f>'Base de datos'!G923</f>
        <v>0.5</v>
      </c>
      <c r="E924" s="10" t="str">
        <f t="shared" si="14"/>
        <v xml:space="preserve">insert into config_taller (
	id_taller,
	id_producto,
	cod_agrupador,
	cantidad)
values (
	41,
	13,
	1,
	0.5);
</v>
      </c>
    </row>
    <row r="925" spans="1:5" ht="115.5" x14ac:dyDescent="0.35">
      <c r="A925" s="9">
        <f>'Base de datos'!K924</f>
        <v>22</v>
      </c>
      <c r="B925" s="9">
        <f>'Base de datos'!L924</f>
        <v>41</v>
      </c>
      <c r="C925" s="9">
        <f>IF(ISBLANK('Base de datos'!J924),1,2)</f>
        <v>1</v>
      </c>
      <c r="D925" s="9">
        <f>'Base de datos'!G924</f>
        <v>4</v>
      </c>
      <c r="E925" s="10" t="str">
        <f t="shared" si="14"/>
        <v xml:space="preserve">insert into config_taller (
	id_taller,
	id_producto,
	cod_agrupador,
	cantidad)
values (
	41,
	22,
	1,
	4);
</v>
      </c>
    </row>
    <row r="926" spans="1:5" ht="115.5" x14ac:dyDescent="0.35">
      <c r="A926" s="9">
        <f>'Base de datos'!K925</f>
        <v>71</v>
      </c>
      <c r="B926" s="9">
        <f>'Base de datos'!L925</f>
        <v>41</v>
      </c>
      <c r="C926" s="9">
        <f>IF(ISBLANK('Base de datos'!J925),1,2)</f>
        <v>1</v>
      </c>
      <c r="D926" s="9">
        <f>'Base de datos'!G925</f>
        <v>50</v>
      </c>
      <c r="E926" s="10" t="str">
        <f t="shared" si="14"/>
        <v xml:space="preserve">insert into config_taller (
	id_taller,
	id_producto,
	cod_agrupador,
	cantidad)
values (
	41,
	71,
	1,
	50);
</v>
      </c>
    </row>
    <row r="927" spans="1:5" ht="115.5" x14ac:dyDescent="0.35">
      <c r="A927" s="9">
        <f>'Base de datos'!K926</f>
        <v>1127</v>
      </c>
      <c r="B927" s="9">
        <f>'Base de datos'!L926</f>
        <v>41</v>
      </c>
      <c r="C927" s="9">
        <f>IF(ISBLANK('Base de datos'!J926),1,2)</f>
        <v>1</v>
      </c>
      <c r="D927" s="9">
        <f>'Base de datos'!G926</f>
        <v>100</v>
      </c>
      <c r="E927" s="10" t="str">
        <f t="shared" si="14"/>
        <v xml:space="preserve">insert into config_taller (
	id_taller,
	id_producto,
	cod_agrupador,
	cantidad)
values (
	41,
	1127,
	1,
	100);
</v>
      </c>
    </row>
    <row r="928" spans="1:5" ht="115.5" x14ac:dyDescent="0.35">
      <c r="A928" s="9">
        <f>'Base de datos'!K927</f>
        <v>1287</v>
      </c>
      <c r="B928" s="9">
        <f>'Base de datos'!L927</f>
        <v>41</v>
      </c>
      <c r="C928" s="9">
        <f>IF(ISBLANK('Base de datos'!J927),1,2)</f>
        <v>1</v>
      </c>
      <c r="D928" s="9">
        <f>'Base de datos'!G927</f>
        <v>1</v>
      </c>
      <c r="E928" s="10" t="str">
        <f t="shared" si="14"/>
        <v xml:space="preserve">insert into config_taller (
	id_taller,
	id_producto,
	cod_agrupador,
	cantidad)
values (
	41,
	1287,
	1,
	1);
</v>
      </c>
    </row>
    <row r="929" spans="1:5" ht="115.5" x14ac:dyDescent="0.35">
      <c r="A929" s="9">
        <f>'Base de datos'!K928</f>
        <v>1553</v>
      </c>
      <c r="B929" s="9">
        <f>'Base de datos'!L928</f>
        <v>41</v>
      </c>
      <c r="C929" s="9">
        <f>IF(ISBLANK('Base de datos'!J928),1,2)</f>
        <v>1</v>
      </c>
      <c r="D929" s="9">
        <f>'Base de datos'!G928</f>
        <v>0.2</v>
      </c>
      <c r="E929" s="10" t="str">
        <f t="shared" si="14"/>
        <v xml:space="preserve">insert into config_taller (
	id_taller,
	id_producto,
	cod_agrupador,
	cantidad)
values (
	41,
	1553,
	1,
	0.2);
</v>
      </c>
    </row>
    <row r="930" spans="1:5" ht="115.5" x14ac:dyDescent="0.35">
      <c r="A930" s="9">
        <f>'Base de datos'!K929</f>
        <v>1696</v>
      </c>
      <c r="B930" s="9">
        <f>'Base de datos'!L929</f>
        <v>41</v>
      </c>
      <c r="C930" s="9">
        <f>IF(ISBLANK('Base de datos'!J929),1,2)</f>
        <v>1</v>
      </c>
      <c r="D930" s="9">
        <f>'Base de datos'!G929</f>
        <v>0.5</v>
      </c>
      <c r="E930" s="10" t="str">
        <f t="shared" si="14"/>
        <v xml:space="preserve">insert into config_taller (
	id_taller,
	id_producto,
	cod_agrupador,
	cantidad)
values (
	41,
	1696,
	1,
	0.5);
</v>
      </c>
    </row>
    <row r="931" spans="1:5" ht="115.5" x14ac:dyDescent="0.35">
      <c r="A931" s="9">
        <f>'Base de datos'!K930</f>
        <v>1708</v>
      </c>
      <c r="B931" s="9">
        <f>'Base de datos'!L930</f>
        <v>41</v>
      </c>
      <c r="C931" s="9">
        <f>IF(ISBLANK('Base de datos'!J930),1,2)</f>
        <v>1</v>
      </c>
      <c r="D931" s="9">
        <f>'Base de datos'!G930</f>
        <v>0.5</v>
      </c>
      <c r="E931" s="10" t="str">
        <f t="shared" si="14"/>
        <v xml:space="preserve">insert into config_taller (
	id_taller,
	id_producto,
	cod_agrupador,
	cantidad)
values (
	41,
	1708,
	1,
	0.5);
</v>
      </c>
    </row>
    <row r="932" spans="1:5" ht="115.5" x14ac:dyDescent="0.35">
      <c r="A932" s="9">
        <f>'Base de datos'!K931</f>
        <v>1739</v>
      </c>
      <c r="B932" s="9">
        <f>'Base de datos'!L931</f>
        <v>41</v>
      </c>
      <c r="C932" s="9">
        <f>IF(ISBLANK('Base de datos'!J931),1,2)</f>
        <v>1</v>
      </c>
      <c r="D932" s="9">
        <f>'Base de datos'!G931</f>
        <v>0.5</v>
      </c>
      <c r="E932" s="10" t="str">
        <f t="shared" si="14"/>
        <v xml:space="preserve">insert into config_taller (
	id_taller,
	id_producto,
	cod_agrupador,
	cantidad)
values (
	41,
	1739,
	1,
	0.5);
</v>
      </c>
    </row>
    <row r="933" spans="1:5" ht="115.5" x14ac:dyDescent="0.35">
      <c r="A933" s="9">
        <f>'Base de datos'!K932</f>
        <v>115</v>
      </c>
      <c r="B933" s="9">
        <f>'Base de datos'!L932</f>
        <v>41</v>
      </c>
      <c r="C933" s="9">
        <f>IF(ISBLANK('Base de datos'!J932),1,2)</f>
        <v>1</v>
      </c>
      <c r="D933" s="9">
        <f>'Base de datos'!G932</f>
        <v>1</v>
      </c>
      <c r="E933" s="10" t="str">
        <f t="shared" si="14"/>
        <v xml:space="preserve">insert into config_taller (
	id_taller,
	id_producto,
	cod_agrupador,
	cantidad)
values (
	41,
	115,
	1,
	1);
</v>
      </c>
    </row>
    <row r="934" spans="1:5" ht="115.5" x14ac:dyDescent="0.35">
      <c r="A934" s="9">
        <f>'Base de datos'!K933</f>
        <v>252</v>
      </c>
      <c r="B934" s="9">
        <f>'Base de datos'!L933</f>
        <v>41</v>
      </c>
      <c r="C934" s="9">
        <f>IF(ISBLANK('Base de datos'!J933),1,2)</f>
        <v>1</v>
      </c>
      <c r="D934" s="9">
        <f>'Base de datos'!G933</f>
        <v>1</v>
      </c>
      <c r="E934" s="10" t="str">
        <f t="shared" si="14"/>
        <v xml:space="preserve">insert into config_taller (
	id_taller,
	id_producto,
	cod_agrupador,
	cantidad)
values (
	41,
	252,
	1,
	1);
</v>
      </c>
    </row>
    <row r="935" spans="1:5" ht="115.5" x14ac:dyDescent="0.35">
      <c r="A935" s="9">
        <f>'Base de datos'!K934</f>
        <v>633</v>
      </c>
      <c r="B935" s="9">
        <f>'Base de datos'!L934</f>
        <v>41</v>
      </c>
      <c r="C935" s="9">
        <f>IF(ISBLANK('Base de datos'!J934),1,2)</f>
        <v>1</v>
      </c>
      <c r="D935" s="9">
        <f>'Base de datos'!G934</f>
        <v>4</v>
      </c>
      <c r="E935" s="10" t="str">
        <f t="shared" si="14"/>
        <v xml:space="preserve">insert into config_taller (
	id_taller,
	id_producto,
	cod_agrupador,
	cantidad)
values (
	41,
	633,
	1,
	4);
</v>
      </c>
    </row>
    <row r="936" spans="1:5" ht="115.5" x14ac:dyDescent="0.35">
      <c r="A936" s="9">
        <f>'Base de datos'!K935</f>
        <v>881</v>
      </c>
      <c r="B936" s="9">
        <f>'Base de datos'!L935</f>
        <v>41</v>
      </c>
      <c r="C936" s="9">
        <f>IF(ISBLANK('Base de datos'!J935),1,2)</f>
        <v>1</v>
      </c>
      <c r="D936" s="9">
        <f>'Base de datos'!G935</f>
        <v>0.5</v>
      </c>
      <c r="E936" s="10" t="str">
        <f t="shared" si="14"/>
        <v xml:space="preserve">insert into config_taller (
	id_taller,
	id_producto,
	cod_agrupador,
	cantidad)
values (
	41,
	881,
	1,
	0.5);
</v>
      </c>
    </row>
    <row r="937" spans="1:5" ht="115.5" x14ac:dyDescent="0.35">
      <c r="A937" s="9">
        <f>'Base de datos'!K936</f>
        <v>1502</v>
      </c>
      <c r="B937" s="9">
        <f>'Base de datos'!L936</f>
        <v>41</v>
      </c>
      <c r="C937" s="9">
        <f>IF(ISBLANK('Base de datos'!J936),1,2)</f>
        <v>1</v>
      </c>
      <c r="D937" s="9">
        <f>'Base de datos'!G936</f>
        <v>1</v>
      </c>
      <c r="E937" s="10" t="str">
        <f t="shared" si="14"/>
        <v xml:space="preserve">insert into config_taller (
	id_taller,
	id_producto,
	cod_agrupador,
	cantidad)
values (
	41,
	1502,
	1,
	1);
</v>
      </c>
    </row>
    <row r="938" spans="1:5" ht="115.5" x14ac:dyDescent="0.35">
      <c r="A938" s="9">
        <f>'Base de datos'!K937</f>
        <v>464</v>
      </c>
      <c r="B938" s="9">
        <f>'Base de datos'!L937</f>
        <v>41</v>
      </c>
      <c r="C938" s="9">
        <f>IF(ISBLANK('Base de datos'!J937),1,2)</f>
        <v>1</v>
      </c>
      <c r="D938" s="9">
        <f>'Base de datos'!G937</f>
        <v>1</v>
      </c>
      <c r="E938" s="10" t="str">
        <f t="shared" si="14"/>
        <v xml:space="preserve">insert into config_taller (
	id_taller,
	id_producto,
	cod_agrupador,
	cantidad)
values (
	41,
	464,
	1,
	1);
</v>
      </c>
    </row>
    <row r="939" spans="1:5" ht="115.5" x14ac:dyDescent="0.35">
      <c r="A939" s="9">
        <f>'Base de datos'!K938</f>
        <v>544</v>
      </c>
      <c r="B939" s="9">
        <f>'Base de datos'!L938</f>
        <v>41</v>
      </c>
      <c r="C939" s="9">
        <f>IF(ISBLANK('Base de datos'!J938),1,2)</f>
        <v>1</v>
      </c>
      <c r="D939" s="9">
        <f>'Base de datos'!G938</f>
        <v>1</v>
      </c>
      <c r="E939" s="10" t="str">
        <f t="shared" si="14"/>
        <v xml:space="preserve">insert into config_taller (
	id_taller,
	id_producto,
	cod_agrupador,
	cantidad)
values (
	41,
	544,
	1,
	1);
</v>
      </c>
    </row>
    <row r="940" spans="1:5" ht="115.5" x14ac:dyDescent="0.35">
      <c r="A940" s="9">
        <f>'Base de datos'!K939</f>
        <v>1399</v>
      </c>
      <c r="B940" s="9">
        <f>'Base de datos'!L939</f>
        <v>41</v>
      </c>
      <c r="C940" s="9">
        <f>IF(ISBLANK('Base de datos'!J939),1,2)</f>
        <v>1</v>
      </c>
      <c r="D940" s="9">
        <f>'Base de datos'!G939</f>
        <v>1</v>
      </c>
      <c r="E940" s="10" t="str">
        <f t="shared" si="14"/>
        <v xml:space="preserve">insert into config_taller (
	id_taller,
	id_producto,
	cod_agrupador,
	cantidad)
values (
	41,
	1399,
	1,
	1);
</v>
      </c>
    </row>
    <row r="941" spans="1:5" ht="115.5" x14ac:dyDescent="0.35">
      <c r="A941" s="9">
        <f>'Base de datos'!K940</f>
        <v>1592</v>
      </c>
      <c r="B941" s="9">
        <f>'Base de datos'!L940</f>
        <v>41</v>
      </c>
      <c r="C941" s="9">
        <f>IF(ISBLANK('Base de datos'!J940),1,2)</f>
        <v>1</v>
      </c>
      <c r="D941" s="9">
        <f>'Base de datos'!G940</f>
        <v>1</v>
      </c>
      <c r="E941" s="10" t="str">
        <f t="shared" si="14"/>
        <v xml:space="preserve">insert into config_taller (
	id_taller,
	id_producto,
	cod_agrupador,
	cantidad)
values (
	41,
	1592,
	1,
	1);
</v>
      </c>
    </row>
    <row r="942" spans="1:5" ht="115.5" x14ac:dyDescent="0.35">
      <c r="A942" s="9">
        <f>'Base de datos'!K941</f>
        <v>94</v>
      </c>
      <c r="B942" s="9">
        <f>'Base de datos'!L941</f>
        <v>41</v>
      </c>
      <c r="C942" s="9">
        <f>IF(ISBLANK('Base de datos'!J941),1,2)</f>
        <v>1</v>
      </c>
      <c r="D942" s="9">
        <f>'Base de datos'!G941</f>
        <v>1</v>
      </c>
      <c r="E942" s="10" t="str">
        <f t="shared" si="14"/>
        <v xml:space="preserve">insert into config_taller (
	id_taller,
	id_producto,
	cod_agrupador,
	cantidad)
values (
	41,
	94,
	1,
	1);
</v>
      </c>
    </row>
    <row r="943" spans="1:5" ht="115.5" x14ac:dyDescent="0.35">
      <c r="A943" s="9">
        <f>'Base de datos'!K942</f>
        <v>379</v>
      </c>
      <c r="B943" s="9">
        <f>'Base de datos'!L942</f>
        <v>41</v>
      </c>
      <c r="C943" s="9">
        <f>IF(ISBLANK('Base de datos'!J942),1,2)</f>
        <v>1</v>
      </c>
      <c r="D943" s="9">
        <f>'Base de datos'!G942</f>
        <v>4</v>
      </c>
      <c r="E943" s="10" t="str">
        <f t="shared" si="14"/>
        <v xml:space="preserve">insert into config_taller (
	id_taller,
	id_producto,
	cod_agrupador,
	cantidad)
values (
	41,
	379,
	1,
	4);
</v>
      </c>
    </row>
    <row r="944" spans="1:5" ht="115.5" x14ac:dyDescent="0.35">
      <c r="A944" s="9">
        <f>'Base de datos'!K943</f>
        <v>415</v>
      </c>
      <c r="B944" s="9">
        <f>'Base de datos'!L943</f>
        <v>41</v>
      </c>
      <c r="C944" s="9">
        <f>IF(ISBLANK('Base de datos'!J943),1,2)</f>
        <v>1</v>
      </c>
      <c r="D944" s="9">
        <f>'Base de datos'!G943</f>
        <v>0.2</v>
      </c>
      <c r="E944" s="10" t="str">
        <f t="shared" si="14"/>
        <v xml:space="preserve">insert into config_taller (
	id_taller,
	id_producto,
	cod_agrupador,
	cantidad)
values (
	41,
	415,
	1,
	0.2);
</v>
      </c>
    </row>
    <row r="945" spans="1:5" ht="115.5" x14ac:dyDescent="0.35">
      <c r="A945" s="9">
        <f>'Base de datos'!K944</f>
        <v>1215</v>
      </c>
      <c r="B945" s="9">
        <f>'Base de datos'!L944</f>
        <v>41</v>
      </c>
      <c r="C945" s="9">
        <f>IF(ISBLANK('Base de datos'!J944),1,2)</f>
        <v>1</v>
      </c>
      <c r="D945" s="9">
        <f>'Base de datos'!G944</f>
        <v>4</v>
      </c>
      <c r="E945" s="10" t="str">
        <f t="shared" si="14"/>
        <v xml:space="preserve">insert into config_taller (
	id_taller,
	id_producto,
	cod_agrupador,
	cantidad)
values (
	41,
	1215,
	1,
	4);
</v>
      </c>
    </row>
    <row r="946" spans="1:5" ht="115.5" x14ac:dyDescent="0.35">
      <c r="A946" s="9">
        <f>'Base de datos'!K945</f>
        <v>1271</v>
      </c>
      <c r="B946" s="9">
        <f>'Base de datos'!L945</f>
        <v>41</v>
      </c>
      <c r="C946" s="9">
        <f>IF(ISBLANK('Base de datos'!J945),1,2)</f>
        <v>1</v>
      </c>
      <c r="D946" s="9">
        <f>'Base de datos'!G945</f>
        <v>0.2</v>
      </c>
      <c r="E946" s="10" t="str">
        <f t="shared" si="14"/>
        <v xml:space="preserve">insert into config_taller (
	id_taller,
	id_producto,
	cod_agrupador,
	cantidad)
values (
	41,
	1271,
	1,
	0.2);
</v>
      </c>
    </row>
    <row r="947" spans="1:5" ht="115.5" x14ac:dyDescent="0.35">
      <c r="A947" s="9">
        <f>'Base de datos'!K946</f>
        <v>1780</v>
      </c>
      <c r="B947" s="9">
        <f>'Base de datos'!L946</f>
        <v>41</v>
      </c>
      <c r="C947" s="9">
        <f>IF(ISBLANK('Base de datos'!J946),1,2)</f>
        <v>1</v>
      </c>
      <c r="D947" s="9">
        <f>'Base de datos'!G946</f>
        <v>6</v>
      </c>
      <c r="E947" s="10" t="str">
        <f t="shared" si="14"/>
        <v xml:space="preserve">insert into config_taller (
	id_taller,
	id_producto,
	cod_agrupador,
	cantidad)
values (
	41,
	1780,
	1,
	6);
</v>
      </c>
    </row>
    <row r="948" spans="1:5" ht="115.5" x14ac:dyDescent="0.35">
      <c r="A948" s="9">
        <f>'Base de datos'!K947</f>
        <v>1792</v>
      </c>
      <c r="B948" s="9">
        <f>'Base de datos'!L947</f>
        <v>41</v>
      </c>
      <c r="C948" s="9">
        <f>IF(ISBLANK('Base de datos'!J947),1,2)</f>
        <v>1</v>
      </c>
      <c r="D948" s="9">
        <f>'Base de datos'!G947</f>
        <v>4</v>
      </c>
      <c r="E948" s="10" t="str">
        <f t="shared" si="14"/>
        <v xml:space="preserve">insert into config_taller (
	id_taller,
	id_producto,
	cod_agrupador,
	cantidad)
values (
	41,
	1792,
	1,
	4);
</v>
      </c>
    </row>
    <row r="949" spans="1:5" ht="115.5" x14ac:dyDescent="0.35">
      <c r="A949" s="9">
        <f>'Base de datos'!K948</f>
        <v>547</v>
      </c>
      <c r="B949" s="9">
        <f>'Base de datos'!L948</f>
        <v>41</v>
      </c>
      <c r="C949" s="9">
        <f>IF(ISBLANK('Base de datos'!J948),1,2)</f>
        <v>1</v>
      </c>
      <c r="D949" s="9">
        <f>'Base de datos'!G948</f>
        <v>1</v>
      </c>
      <c r="E949" s="10" t="str">
        <f t="shared" si="14"/>
        <v xml:space="preserve">insert into config_taller (
	id_taller,
	id_producto,
	cod_agrupador,
	cantidad)
values (
	41,
	547,
	1,
	1);
</v>
      </c>
    </row>
    <row r="950" spans="1:5" ht="115.5" x14ac:dyDescent="0.35">
      <c r="A950" s="9">
        <f>'Base de datos'!K949</f>
        <v>883</v>
      </c>
      <c r="B950" s="9">
        <f>'Base de datos'!L949</f>
        <v>41</v>
      </c>
      <c r="C950" s="9">
        <f>IF(ISBLANK('Base de datos'!J949),1,2)</f>
        <v>1</v>
      </c>
      <c r="D950" s="9">
        <f>'Base de datos'!G949</f>
        <v>1</v>
      </c>
      <c r="E950" s="10" t="str">
        <f t="shared" si="14"/>
        <v xml:space="preserve">insert into config_taller (
	id_taller,
	id_producto,
	cod_agrupador,
	cantidad)
values (
	41,
	883,
	1,
	1);
</v>
      </c>
    </row>
    <row r="951" spans="1:5" ht="115.5" x14ac:dyDescent="0.35">
      <c r="A951" s="9">
        <f>'Base de datos'!K950</f>
        <v>1005</v>
      </c>
      <c r="B951" s="9">
        <f>'Base de datos'!L950</f>
        <v>41</v>
      </c>
      <c r="C951" s="9">
        <f>IF(ISBLANK('Base de datos'!J950),1,2)</f>
        <v>1</v>
      </c>
      <c r="D951" s="9">
        <f>'Base de datos'!G950</f>
        <v>250</v>
      </c>
      <c r="E951" s="10" t="str">
        <f t="shared" si="14"/>
        <v xml:space="preserve">insert into config_taller (
	id_taller,
	id_producto,
	cod_agrupador,
	cantidad)
values (
	41,
	1005,
	1,
	250);
</v>
      </c>
    </row>
    <row r="952" spans="1:5" ht="115.5" x14ac:dyDescent="0.35">
      <c r="A952" s="9">
        <f>'Base de datos'!K951</f>
        <v>13</v>
      </c>
      <c r="B952" s="9">
        <f>'Base de datos'!L951</f>
        <v>42</v>
      </c>
      <c r="C952" s="9">
        <f>IF(ISBLANK('Base de datos'!J951),1,2)</f>
        <v>1</v>
      </c>
      <c r="D952" s="9">
        <f>'Base de datos'!G951</f>
        <v>0.5</v>
      </c>
      <c r="E952" s="10" t="str">
        <f t="shared" si="14"/>
        <v xml:space="preserve">insert into config_taller (
	id_taller,
	id_producto,
	cod_agrupador,
	cantidad)
values (
	42,
	13,
	1,
	0.5);
</v>
      </c>
    </row>
    <row r="953" spans="1:5" ht="115.5" x14ac:dyDescent="0.35">
      <c r="A953" s="9">
        <f>'Base de datos'!K952</f>
        <v>22</v>
      </c>
      <c r="B953" s="9">
        <f>'Base de datos'!L952</f>
        <v>42</v>
      </c>
      <c r="C953" s="9">
        <f>IF(ISBLANK('Base de datos'!J952),1,2)</f>
        <v>1</v>
      </c>
      <c r="D953" s="9">
        <f>'Base de datos'!G952</f>
        <v>0.5</v>
      </c>
      <c r="E953" s="10" t="str">
        <f t="shared" si="14"/>
        <v xml:space="preserve">insert into config_taller (
	id_taller,
	id_producto,
	cod_agrupador,
	cantidad)
values (
	42,
	22,
	1,
	0.5);
</v>
      </c>
    </row>
    <row r="954" spans="1:5" ht="115.5" x14ac:dyDescent="0.35">
      <c r="A954" s="9">
        <f>'Base de datos'!K953</f>
        <v>87</v>
      </c>
      <c r="B954" s="9">
        <f>'Base de datos'!L953</f>
        <v>42</v>
      </c>
      <c r="C954" s="9">
        <f>IF(ISBLANK('Base de datos'!J953),1,2)</f>
        <v>1</v>
      </c>
      <c r="D954" s="9">
        <f>'Base de datos'!G953</f>
        <v>0.03</v>
      </c>
      <c r="E954" s="10" t="str">
        <f t="shared" si="14"/>
        <v xml:space="preserve">insert into config_taller (
	id_taller,
	id_producto,
	cod_agrupador,
	cantidad)
values (
	42,
	87,
	1,
	0.03);
</v>
      </c>
    </row>
    <row r="955" spans="1:5" ht="115.5" x14ac:dyDescent="0.35">
      <c r="A955" s="9">
        <f>'Base de datos'!K954</f>
        <v>168</v>
      </c>
      <c r="B955" s="9">
        <f>'Base de datos'!L954</f>
        <v>42</v>
      </c>
      <c r="C955" s="9">
        <f>IF(ISBLANK('Base de datos'!J954),1,2)</f>
        <v>1</v>
      </c>
      <c r="D955" s="9">
        <f>'Base de datos'!G954</f>
        <v>1</v>
      </c>
      <c r="E955" s="10" t="str">
        <f t="shared" si="14"/>
        <v xml:space="preserve">insert into config_taller (
	id_taller,
	id_producto,
	cod_agrupador,
	cantidad)
values (
	42,
	168,
	1,
	1);
</v>
      </c>
    </row>
    <row r="956" spans="1:5" ht="115.5" x14ac:dyDescent="0.35">
      <c r="A956" s="9">
        <f>'Base de datos'!K955</f>
        <v>203</v>
      </c>
      <c r="B956" s="9">
        <f>'Base de datos'!L955</f>
        <v>42</v>
      </c>
      <c r="C956" s="9">
        <f>IF(ISBLANK('Base de datos'!J955),1,2)</f>
        <v>1</v>
      </c>
      <c r="D956" s="9">
        <f>'Base de datos'!G955</f>
        <v>2</v>
      </c>
      <c r="E956" s="10" t="str">
        <f t="shared" si="14"/>
        <v xml:space="preserve">insert into config_taller (
	id_taller,
	id_producto,
	cod_agrupador,
	cantidad)
values (
	42,
	203,
	1,
	2);
</v>
      </c>
    </row>
    <row r="957" spans="1:5" ht="115.5" x14ac:dyDescent="0.35">
      <c r="A957" s="9">
        <f>'Base de datos'!K956</f>
        <v>1127</v>
      </c>
      <c r="B957" s="9">
        <f>'Base de datos'!L956</f>
        <v>42</v>
      </c>
      <c r="C957" s="9">
        <f>IF(ISBLANK('Base de datos'!J956),1,2)</f>
        <v>1</v>
      </c>
      <c r="D957" s="9">
        <f>'Base de datos'!G956</f>
        <v>0.03</v>
      </c>
      <c r="E957" s="10" t="str">
        <f t="shared" si="14"/>
        <v xml:space="preserve">insert into config_taller (
	id_taller,
	id_producto,
	cod_agrupador,
	cantidad)
values (
	42,
	1127,
	1,
	0.03);
</v>
      </c>
    </row>
    <row r="958" spans="1:5" ht="115.5" x14ac:dyDescent="0.35">
      <c r="A958" s="9">
        <f>'Base de datos'!K957</f>
        <v>115</v>
      </c>
      <c r="B958" s="9">
        <f>'Base de datos'!L957</f>
        <v>42</v>
      </c>
      <c r="C958" s="9">
        <f>IF(ISBLANK('Base de datos'!J957),1,2)</f>
        <v>1</v>
      </c>
      <c r="D958" s="9">
        <f>'Base de datos'!G957</f>
        <v>1</v>
      </c>
      <c r="E958" s="10" t="str">
        <f t="shared" si="14"/>
        <v xml:space="preserve">insert into config_taller (
	id_taller,
	id_producto,
	cod_agrupador,
	cantidad)
values (
	42,
	115,
	1,
	1);
</v>
      </c>
    </row>
    <row r="959" spans="1:5" ht="115.5" x14ac:dyDescent="0.35">
      <c r="A959" s="9">
        <f>'Base de datos'!K958</f>
        <v>252</v>
      </c>
      <c r="B959" s="9">
        <f>'Base de datos'!L958</f>
        <v>42</v>
      </c>
      <c r="C959" s="9">
        <f>IF(ISBLANK('Base de datos'!J958),1,2)</f>
        <v>1</v>
      </c>
      <c r="D959" s="9">
        <f>'Base de datos'!G958</f>
        <v>1</v>
      </c>
      <c r="E959" s="10" t="str">
        <f t="shared" si="14"/>
        <v xml:space="preserve">insert into config_taller (
	id_taller,
	id_producto,
	cod_agrupador,
	cantidad)
values (
	42,
	252,
	1,
	1);
</v>
      </c>
    </row>
    <row r="960" spans="1:5" ht="115.5" x14ac:dyDescent="0.35">
      <c r="A960" s="9">
        <f>'Base de datos'!K959</f>
        <v>633</v>
      </c>
      <c r="B960" s="9">
        <f>'Base de datos'!L959</f>
        <v>42</v>
      </c>
      <c r="C960" s="9">
        <f>IF(ISBLANK('Base de datos'!J959),1,2)</f>
        <v>1</v>
      </c>
      <c r="D960" s="9">
        <f>'Base de datos'!G959</f>
        <v>4</v>
      </c>
      <c r="E960" s="10" t="str">
        <f t="shared" si="14"/>
        <v xml:space="preserve">insert into config_taller (
	id_taller,
	id_producto,
	cod_agrupador,
	cantidad)
values (
	42,
	633,
	1,
	4);
</v>
      </c>
    </row>
    <row r="961" spans="1:5" ht="115.5" x14ac:dyDescent="0.35">
      <c r="A961" s="9">
        <f>'Base de datos'!K960</f>
        <v>881</v>
      </c>
      <c r="B961" s="9">
        <f>'Base de datos'!L960</f>
        <v>42</v>
      </c>
      <c r="C961" s="9">
        <f>IF(ISBLANK('Base de datos'!J960),1,2)</f>
        <v>1</v>
      </c>
      <c r="D961" s="9">
        <f>'Base de datos'!G960</f>
        <v>0.5</v>
      </c>
      <c r="E961" s="10" t="str">
        <f t="shared" si="14"/>
        <v xml:space="preserve">insert into config_taller (
	id_taller,
	id_producto,
	cod_agrupador,
	cantidad)
values (
	42,
	881,
	1,
	0.5);
</v>
      </c>
    </row>
    <row r="962" spans="1:5" ht="115.5" x14ac:dyDescent="0.35">
      <c r="A962" s="9">
        <f>'Base de datos'!K961</f>
        <v>1502</v>
      </c>
      <c r="B962" s="9">
        <f>'Base de datos'!L961</f>
        <v>42</v>
      </c>
      <c r="C962" s="9">
        <f>IF(ISBLANK('Base de datos'!J961),1,2)</f>
        <v>1</v>
      </c>
      <c r="D962" s="9">
        <f>'Base de datos'!G961</f>
        <v>1</v>
      </c>
      <c r="E962" s="10" t="str">
        <f t="shared" si="14"/>
        <v xml:space="preserve">insert into config_taller (
	id_taller,
	id_producto,
	cod_agrupador,
	cantidad)
values (
	42,
	1502,
	1,
	1);
</v>
      </c>
    </row>
    <row r="963" spans="1:5" ht="115.5" x14ac:dyDescent="0.35">
      <c r="A963" s="9">
        <f>'Base de datos'!K962</f>
        <v>963</v>
      </c>
      <c r="B963" s="9">
        <f>'Base de datos'!L962</f>
        <v>42</v>
      </c>
      <c r="C963" s="9">
        <f>IF(ISBLANK('Base de datos'!J962),1,2)</f>
        <v>1</v>
      </c>
      <c r="D963" s="9">
        <f>'Base de datos'!G962</f>
        <v>2</v>
      </c>
      <c r="E963" s="10" t="str">
        <f t="shared" si="14"/>
        <v xml:space="preserve">insert into config_taller (
	id_taller,
	id_producto,
	cod_agrupador,
	cantidad)
values (
	42,
	963,
	1,
	2);
</v>
      </c>
    </row>
    <row r="964" spans="1:5" ht="115.5" x14ac:dyDescent="0.35">
      <c r="A964" s="9">
        <f>'Base de datos'!K963</f>
        <v>386</v>
      </c>
      <c r="B964" s="9">
        <f>'Base de datos'!L963</f>
        <v>42</v>
      </c>
      <c r="C964" s="9">
        <f>IF(ISBLANK('Base de datos'!J963),1,2)</f>
        <v>1</v>
      </c>
      <c r="D964" s="9">
        <f>'Base de datos'!G963</f>
        <v>3</v>
      </c>
      <c r="E964" s="10" t="str">
        <f t="shared" ref="E964:E1027" si="15">"insert into "&amp;$B$1&amp;" ("&amp;CHAR(10)&amp;
CHAR(9)&amp;$B$2&amp;","&amp;CHAR(10)&amp;
CHAR(9)&amp;$A$2&amp;","&amp;CHAR(10)&amp;
CHAR(9)&amp;$C$2&amp;","&amp;CHAR(10)&amp;
CHAR(9)&amp;$D$2&amp;")"&amp;CHAR(10)&amp;
"values ("&amp;CHAR(10)&amp;
CHAR(9)&amp;B964&amp;","&amp;CHAR(10)&amp;
CHAR(9)&amp;A964&amp;","&amp;CHAR(10)&amp;
CHAR(9)&amp;C964&amp;","&amp;CHAR(10)&amp;
CHAR(9)&amp;D964&amp;");"&amp;CHAR(10)</f>
        <v xml:space="preserve">insert into config_taller (
	id_taller,
	id_producto,
	cod_agrupador,
	cantidad)
values (
	42,
	386,
	1,
	3);
</v>
      </c>
    </row>
    <row r="965" spans="1:5" ht="115.5" x14ac:dyDescent="0.35">
      <c r="A965" s="9">
        <f>'Base de datos'!K964</f>
        <v>415</v>
      </c>
      <c r="B965" s="9">
        <f>'Base de datos'!L964</f>
        <v>42</v>
      </c>
      <c r="C965" s="9">
        <f>IF(ISBLANK('Base de datos'!J964),1,2)</f>
        <v>1</v>
      </c>
      <c r="D965" s="9">
        <f>'Base de datos'!G964</f>
        <v>0.4</v>
      </c>
      <c r="E965" s="10" t="str">
        <f t="shared" si="15"/>
        <v xml:space="preserve">insert into config_taller (
	id_taller,
	id_producto,
	cod_agrupador,
	cantidad)
values (
	42,
	415,
	1,
	0.4);
</v>
      </c>
    </row>
    <row r="966" spans="1:5" ht="115.5" x14ac:dyDescent="0.35">
      <c r="A966" s="9">
        <f>'Base de datos'!K965</f>
        <v>468</v>
      </c>
      <c r="B966" s="9">
        <f>'Base de datos'!L965</f>
        <v>42</v>
      </c>
      <c r="C966" s="9">
        <f>IF(ISBLANK('Base de datos'!J965),1,2)</f>
        <v>1</v>
      </c>
      <c r="D966" s="9">
        <f>'Base de datos'!G965</f>
        <v>0.04</v>
      </c>
      <c r="E966" s="10" t="str">
        <f t="shared" si="15"/>
        <v xml:space="preserve">insert into config_taller (
	id_taller,
	id_producto,
	cod_agrupador,
	cantidad)
values (
	42,
	468,
	1,
	0.04);
</v>
      </c>
    </row>
    <row r="967" spans="1:5" ht="115.5" x14ac:dyDescent="0.35">
      <c r="A967" s="9">
        <f>'Base de datos'!K966</f>
        <v>472</v>
      </c>
      <c r="B967" s="9">
        <f>'Base de datos'!L966</f>
        <v>42</v>
      </c>
      <c r="C967" s="9">
        <f>IF(ISBLANK('Base de datos'!J966),1,2)</f>
        <v>1</v>
      </c>
      <c r="D967" s="9">
        <f>'Base de datos'!G966</f>
        <v>0.3</v>
      </c>
      <c r="E967" s="10" t="str">
        <f t="shared" si="15"/>
        <v xml:space="preserve">insert into config_taller (
	id_taller,
	id_producto,
	cod_agrupador,
	cantidad)
values (
	42,
	472,
	1,
	0.3);
</v>
      </c>
    </row>
    <row r="968" spans="1:5" ht="115.5" x14ac:dyDescent="0.35">
      <c r="A968" s="9">
        <f>'Base de datos'!K967</f>
        <v>835</v>
      </c>
      <c r="B968" s="9">
        <f>'Base de datos'!L967</f>
        <v>42</v>
      </c>
      <c r="C968" s="9">
        <f>IF(ISBLANK('Base de datos'!J967),1,2)</f>
        <v>1</v>
      </c>
      <c r="D968" s="9">
        <f>'Base de datos'!G967</f>
        <v>0.1</v>
      </c>
      <c r="E968" s="10" t="str">
        <f t="shared" si="15"/>
        <v xml:space="preserve">insert into config_taller (
	id_taller,
	id_producto,
	cod_agrupador,
	cantidad)
values (
	42,
	835,
	1,
	0.1);
</v>
      </c>
    </row>
    <row r="969" spans="1:5" ht="115.5" x14ac:dyDescent="0.35">
      <c r="A969" s="9">
        <f>'Base de datos'!K968</f>
        <v>954</v>
      </c>
      <c r="B969" s="9">
        <f>'Base de datos'!L968</f>
        <v>42</v>
      </c>
      <c r="C969" s="9">
        <f>IF(ISBLANK('Base de datos'!J968),1,2)</f>
        <v>1</v>
      </c>
      <c r="D969" s="9">
        <f>'Base de datos'!G968</f>
        <v>2.5</v>
      </c>
      <c r="E969" s="10" t="str">
        <f t="shared" si="15"/>
        <v xml:space="preserve">insert into config_taller (
	id_taller,
	id_producto,
	cod_agrupador,
	cantidad)
values (
	42,
	954,
	1,
	2.5);
</v>
      </c>
    </row>
    <row r="970" spans="1:5" ht="115.5" x14ac:dyDescent="0.35">
      <c r="A970" s="9">
        <f>'Base de datos'!K969</f>
        <v>960</v>
      </c>
      <c r="B970" s="9">
        <f>'Base de datos'!L969</f>
        <v>42</v>
      </c>
      <c r="C970" s="9">
        <f>IF(ISBLANK('Base de datos'!J969),1,2)</f>
        <v>1</v>
      </c>
      <c r="D970" s="9">
        <f>'Base de datos'!G969</f>
        <v>2</v>
      </c>
      <c r="E970" s="10" t="str">
        <f t="shared" si="15"/>
        <v xml:space="preserve">insert into config_taller (
	id_taller,
	id_producto,
	cod_agrupador,
	cantidad)
values (
	42,
	960,
	1,
	2);
</v>
      </c>
    </row>
    <row r="971" spans="1:5" ht="115.5" x14ac:dyDescent="0.35">
      <c r="A971" s="9">
        <f>'Base de datos'!K970</f>
        <v>961</v>
      </c>
      <c r="B971" s="9">
        <f>'Base de datos'!L970</f>
        <v>42</v>
      </c>
      <c r="C971" s="9">
        <f>IF(ISBLANK('Base de datos'!J970),1,2)</f>
        <v>1</v>
      </c>
      <c r="D971" s="9">
        <f>'Base de datos'!G970</f>
        <v>2</v>
      </c>
      <c r="E971" s="10" t="str">
        <f t="shared" si="15"/>
        <v xml:space="preserve">insert into config_taller (
	id_taller,
	id_producto,
	cod_agrupador,
	cantidad)
values (
	42,
	961,
	1,
	2);
</v>
      </c>
    </row>
    <row r="972" spans="1:5" ht="115.5" x14ac:dyDescent="0.35">
      <c r="A972" s="9">
        <f>'Base de datos'!K971</f>
        <v>1285</v>
      </c>
      <c r="B972" s="9">
        <f>'Base de datos'!L971</f>
        <v>42</v>
      </c>
      <c r="C972" s="9">
        <f>IF(ISBLANK('Base de datos'!J971),1,2)</f>
        <v>1</v>
      </c>
      <c r="D972" s="9">
        <f>'Base de datos'!G971</f>
        <v>4</v>
      </c>
      <c r="E972" s="10" t="str">
        <f t="shared" si="15"/>
        <v xml:space="preserve">insert into config_taller (
	id_taller,
	id_producto,
	cod_agrupador,
	cantidad)
values (
	42,
	1285,
	1,
	4);
</v>
      </c>
    </row>
    <row r="973" spans="1:5" ht="115.5" x14ac:dyDescent="0.35">
      <c r="A973" s="9">
        <f>'Base de datos'!K972</f>
        <v>1289</v>
      </c>
      <c r="B973" s="9">
        <f>'Base de datos'!L972</f>
        <v>42</v>
      </c>
      <c r="C973" s="9">
        <f>IF(ISBLANK('Base de datos'!J972),1,2)</f>
        <v>1</v>
      </c>
      <c r="D973" s="9">
        <f>'Base de datos'!G972</f>
        <v>4</v>
      </c>
      <c r="E973" s="10" t="str">
        <f t="shared" si="15"/>
        <v xml:space="preserve">insert into config_taller (
	id_taller,
	id_producto,
	cod_agrupador,
	cantidad)
values (
	42,
	1289,
	1,
	4);
</v>
      </c>
    </row>
    <row r="974" spans="1:5" ht="115.5" x14ac:dyDescent="0.35">
      <c r="A974" s="9">
        <f>'Base de datos'!K973</f>
        <v>1293</v>
      </c>
      <c r="B974" s="9">
        <f>'Base de datos'!L973</f>
        <v>42</v>
      </c>
      <c r="C974" s="9">
        <f>IF(ISBLANK('Base de datos'!J973),1,2)</f>
        <v>1</v>
      </c>
      <c r="D974" s="9">
        <f>'Base de datos'!G973</f>
        <v>4</v>
      </c>
      <c r="E974" s="10" t="str">
        <f t="shared" si="15"/>
        <v xml:space="preserve">insert into config_taller (
	id_taller,
	id_producto,
	cod_agrupador,
	cantidad)
values (
	42,
	1293,
	1,
	4);
</v>
      </c>
    </row>
    <row r="975" spans="1:5" ht="115.5" x14ac:dyDescent="0.35">
      <c r="A975" s="9">
        <f>'Base de datos'!K974</f>
        <v>1553</v>
      </c>
      <c r="B975" s="9">
        <f>'Base de datos'!L974</f>
        <v>42</v>
      </c>
      <c r="C975" s="9">
        <f>IF(ISBLANK('Base de datos'!J974),1,2)</f>
        <v>1</v>
      </c>
      <c r="D975" s="9">
        <f>'Base de datos'!G974</f>
        <v>0.2</v>
      </c>
      <c r="E975" s="10" t="str">
        <f t="shared" si="15"/>
        <v xml:space="preserve">insert into config_taller (
	id_taller,
	id_producto,
	cod_agrupador,
	cantidad)
values (
	42,
	1553,
	1,
	0.2);
</v>
      </c>
    </row>
    <row r="976" spans="1:5" ht="115.5" x14ac:dyDescent="0.35">
      <c r="A976" s="9">
        <f>'Base de datos'!K975</f>
        <v>1792</v>
      </c>
      <c r="B976" s="9">
        <f>'Base de datos'!L975</f>
        <v>42</v>
      </c>
      <c r="C976" s="9">
        <f>IF(ISBLANK('Base de datos'!J975),1,2)</f>
        <v>1</v>
      </c>
      <c r="D976" s="9">
        <f>'Base de datos'!G975</f>
        <v>4</v>
      </c>
      <c r="E976" s="10" t="str">
        <f t="shared" si="15"/>
        <v xml:space="preserve">insert into config_taller (
	id_taller,
	id_producto,
	cod_agrupador,
	cantidad)
values (
	42,
	1792,
	1,
	4);
</v>
      </c>
    </row>
    <row r="977" spans="1:5" ht="115.5" x14ac:dyDescent="0.35">
      <c r="A977" s="9">
        <f>'Base de datos'!K976</f>
        <v>1488</v>
      </c>
      <c r="B977" s="9">
        <f>'Base de datos'!L976</f>
        <v>42</v>
      </c>
      <c r="C977" s="9">
        <f>IF(ISBLANK('Base de datos'!J976),1,2)</f>
        <v>1</v>
      </c>
      <c r="D977" s="9">
        <f>'Base de datos'!G976</f>
        <v>2</v>
      </c>
      <c r="E977" s="10" t="str">
        <f t="shared" si="15"/>
        <v xml:space="preserve">insert into config_taller (
	id_taller,
	id_producto,
	cod_agrupador,
	cantidad)
values (
	42,
	1488,
	1,
	2);
</v>
      </c>
    </row>
    <row r="978" spans="1:5" ht="115.5" x14ac:dyDescent="0.35">
      <c r="A978" s="9">
        <f>'Base de datos'!K977</f>
        <v>1538</v>
      </c>
      <c r="B978" s="9">
        <f>'Base de datos'!L977</f>
        <v>42</v>
      </c>
      <c r="C978" s="9">
        <f>IF(ISBLANK('Base de datos'!J977),1,2)</f>
        <v>1</v>
      </c>
      <c r="D978" s="9">
        <f>'Base de datos'!G977</f>
        <v>1</v>
      </c>
      <c r="E978" s="10" t="str">
        <f t="shared" si="15"/>
        <v xml:space="preserve">insert into config_taller (
	id_taller,
	id_producto,
	cod_agrupador,
	cantidad)
values (
	42,
	1538,
	1,
	1);
</v>
      </c>
    </row>
    <row r="979" spans="1:5" ht="115.5" x14ac:dyDescent="0.35">
      <c r="A979" s="9">
        <f>'Base de datos'!K978</f>
        <v>547</v>
      </c>
      <c r="B979" s="9">
        <f>'Base de datos'!L978</f>
        <v>42</v>
      </c>
      <c r="C979" s="9">
        <f>IF(ISBLANK('Base de datos'!J978),1,2)</f>
        <v>1</v>
      </c>
      <c r="D979" s="9">
        <f>'Base de datos'!G978</f>
        <v>1</v>
      </c>
      <c r="E979" s="10" t="str">
        <f t="shared" si="15"/>
        <v xml:space="preserve">insert into config_taller (
	id_taller,
	id_producto,
	cod_agrupador,
	cantidad)
values (
	42,
	547,
	1,
	1);
</v>
      </c>
    </row>
    <row r="980" spans="1:5" ht="115.5" x14ac:dyDescent="0.35">
      <c r="A980" s="9">
        <f>'Base de datos'!K979</f>
        <v>130</v>
      </c>
      <c r="B980" s="9">
        <f>'Base de datos'!L979</f>
        <v>43</v>
      </c>
      <c r="C980" s="9">
        <f>IF(ISBLANK('Base de datos'!J979),1,2)</f>
        <v>1</v>
      </c>
      <c r="D980" s="9">
        <f>'Base de datos'!G979</f>
        <v>0.05</v>
      </c>
      <c r="E980" s="10" t="str">
        <f t="shared" si="15"/>
        <v xml:space="preserve">insert into config_taller (
	id_taller,
	id_producto,
	cod_agrupador,
	cantidad)
values (
	43,
	130,
	1,
	0.05);
</v>
      </c>
    </row>
    <row r="981" spans="1:5" ht="115.5" x14ac:dyDescent="0.35">
      <c r="A981" s="9">
        <f>'Base de datos'!K980</f>
        <v>188</v>
      </c>
      <c r="B981" s="9">
        <f>'Base de datos'!L980</f>
        <v>43</v>
      </c>
      <c r="C981" s="9">
        <f>IF(ISBLANK('Base de datos'!J980),1,2)</f>
        <v>1</v>
      </c>
      <c r="D981" s="9">
        <f>'Base de datos'!G980</f>
        <v>1</v>
      </c>
      <c r="E981" s="10" t="str">
        <f t="shared" si="15"/>
        <v xml:space="preserve">insert into config_taller (
	id_taller,
	id_producto,
	cod_agrupador,
	cantidad)
values (
	43,
	188,
	1,
	1);
</v>
      </c>
    </row>
    <row r="982" spans="1:5" ht="115.5" x14ac:dyDescent="0.35">
      <c r="A982" s="9">
        <f>'Base de datos'!K981</f>
        <v>190</v>
      </c>
      <c r="B982" s="9">
        <f>'Base de datos'!L981</f>
        <v>43</v>
      </c>
      <c r="C982" s="9">
        <f>IF(ISBLANK('Base de datos'!J981),1,2)</f>
        <v>1</v>
      </c>
      <c r="D982" s="9">
        <f>'Base de datos'!G981</f>
        <v>1</v>
      </c>
      <c r="E982" s="10" t="str">
        <f t="shared" si="15"/>
        <v xml:space="preserve">insert into config_taller (
	id_taller,
	id_producto,
	cod_agrupador,
	cantidad)
values (
	43,
	190,
	1,
	1);
</v>
      </c>
    </row>
    <row r="983" spans="1:5" ht="115.5" x14ac:dyDescent="0.35">
      <c r="A983" s="9">
        <f>'Base de datos'!K982</f>
        <v>292</v>
      </c>
      <c r="B983" s="9">
        <f>'Base de datos'!L982</f>
        <v>43</v>
      </c>
      <c r="C983" s="9">
        <f>IF(ISBLANK('Base de datos'!J982),1,2)</f>
        <v>1</v>
      </c>
      <c r="D983" s="9">
        <f>'Base de datos'!G982</f>
        <v>0.06</v>
      </c>
      <c r="E983" s="10" t="str">
        <f t="shared" si="15"/>
        <v xml:space="preserve">insert into config_taller (
	id_taller,
	id_producto,
	cod_agrupador,
	cantidad)
values (
	43,
	292,
	1,
	0.06);
</v>
      </c>
    </row>
    <row r="984" spans="1:5" ht="115.5" x14ac:dyDescent="0.35">
      <c r="A984" s="9">
        <f>'Base de datos'!K983</f>
        <v>304</v>
      </c>
      <c r="B984" s="9">
        <f>'Base de datos'!L983</f>
        <v>43</v>
      </c>
      <c r="C984" s="9">
        <f>IF(ISBLANK('Base de datos'!J983),1,2)</f>
        <v>1</v>
      </c>
      <c r="D984" s="9">
        <f>'Base de datos'!G983</f>
        <v>0.1</v>
      </c>
      <c r="E984" s="10" t="str">
        <f t="shared" si="15"/>
        <v xml:space="preserve">insert into config_taller (
	id_taller,
	id_producto,
	cod_agrupador,
	cantidad)
values (
	43,
	304,
	1,
	0.1);
</v>
      </c>
    </row>
    <row r="985" spans="1:5" ht="115.5" x14ac:dyDescent="0.35">
      <c r="A985" s="9">
        <f>'Base de datos'!K984</f>
        <v>446</v>
      </c>
      <c r="B985" s="9">
        <f>'Base de datos'!L984</f>
        <v>43</v>
      </c>
      <c r="C985" s="9">
        <f>IF(ISBLANK('Base de datos'!J984),1,2)</f>
        <v>1</v>
      </c>
      <c r="D985" s="9">
        <f>'Base de datos'!G984</f>
        <v>2</v>
      </c>
      <c r="E985" s="10" t="str">
        <f t="shared" si="15"/>
        <v xml:space="preserve">insert into config_taller (
	id_taller,
	id_producto,
	cod_agrupador,
	cantidad)
values (
	43,
	446,
	1,
	2);
</v>
      </c>
    </row>
    <row r="986" spans="1:5" ht="115.5" x14ac:dyDescent="0.35">
      <c r="A986" s="9">
        <f>'Base de datos'!K985</f>
        <v>485</v>
      </c>
      <c r="B986" s="9">
        <f>'Base de datos'!L985</f>
        <v>43</v>
      </c>
      <c r="C986" s="9">
        <f>IF(ISBLANK('Base de datos'!J985),1,2)</f>
        <v>1</v>
      </c>
      <c r="D986" s="9">
        <f>'Base de datos'!G985</f>
        <v>0.6</v>
      </c>
      <c r="E986" s="10" t="str">
        <f t="shared" si="15"/>
        <v xml:space="preserve">insert into config_taller (
	id_taller,
	id_producto,
	cod_agrupador,
	cantidad)
values (
	43,
	485,
	1,
	0.6);
</v>
      </c>
    </row>
    <row r="987" spans="1:5" ht="115.5" x14ac:dyDescent="0.35">
      <c r="A987" s="9">
        <f>'Base de datos'!K986</f>
        <v>488</v>
      </c>
      <c r="B987" s="9">
        <f>'Base de datos'!L986</f>
        <v>43</v>
      </c>
      <c r="C987" s="9">
        <f>IF(ISBLANK('Base de datos'!J986),1,2)</f>
        <v>1</v>
      </c>
      <c r="D987" s="9">
        <f>'Base de datos'!G986</f>
        <v>0.6</v>
      </c>
      <c r="E987" s="10" t="str">
        <f t="shared" si="15"/>
        <v xml:space="preserve">insert into config_taller (
	id_taller,
	id_producto,
	cod_agrupador,
	cantidad)
values (
	43,
	488,
	1,
	0.6);
</v>
      </c>
    </row>
    <row r="988" spans="1:5" ht="115.5" x14ac:dyDescent="0.35">
      <c r="A988" s="9">
        <f>'Base de datos'!K987</f>
        <v>494</v>
      </c>
      <c r="B988" s="9">
        <f>'Base de datos'!L987</f>
        <v>43</v>
      </c>
      <c r="C988" s="9">
        <f>IF(ISBLANK('Base de datos'!J987),1,2)</f>
        <v>1</v>
      </c>
      <c r="D988" s="9">
        <f>'Base de datos'!G987</f>
        <v>0.7</v>
      </c>
      <c r="E988" s="10" t="str">
        <f t="shared" si="15"/>
        <v xml:space="preserve">insert into config_taller (
	id_taller,
	id_producto,
	cod_agrupador,
	cantidad)
values (
	43,
	494,
	1,
	0.7);
</v>
      </c>
    </row>
    <row r="989" spans="1:5" ht="115.5" x14ac:dyDescent="0.35">
      <c r="A989" s="9">
        <f>'Base de datos'!K988</f>
        <v>535</v>
      </c>
      <c r="B989" s="9">
        <f>'Base de datos'!L988</f>
        <v>43</v>
      </c>
      <c r="C989" s="9">
        <f>IF(ISBLANK('Base de datos'!J988),1,2)</f>
        <v>1</v>
      </c>
      <c r="D989" s="9">
        <f>'Base de datos'!G988</f>
        <v>0.05</v>
      </c>
      <c r="E989" s="10" t="str">
        <f t="shared" si="15"/>
        <v xml:space="preserve">insert into config_taller (
	id_taller,
	id_producto,
	cod_agrupador,
	cantidad)
values (
	43,
	535,
	1,
	0.05);
</v>
      </c>
    </row>
    <row r="990" spans="1:5" ht="115.5" x14ac:dyDescent="0.35">
      <c r="A990" s="9">
        <f>'Base de datos'!K989</f>
        <v>621</v>
      </c>
      <c r="B990" s="9">
        <f>'Base de datos'!L989</f>
        <v>43</v>
      </c>
      <c r="C990" s="9">
        <f>IF(ISBLANK('Base de datos'!J989),1,2)</f>
        <v>1</v>
      </c>
      <c r="D990" s="9">
        <f>'Base de datos'!G989</f>
        <v>0.1</v>
      </c>
      <c r="E990" s="10" t="str">
        <f t="shared" si="15"/>
        <v xml:space="preserve">insert into config_taller (
	id_taller,
	id_producto,
	cod_agrupador,
	cantidad)
values (
	43,
	621,
	1,
	0.1);
</v>
      </c>
    </row>
    <row r="991" spans="1:5" ht="115.5" x14ac:dyDescent="0.35">
      <c r="A991" s="9">
        <f>'Base de datos'!K990</f>
        <v>759</v>
      </c>
      <c r="B991" s="9">
        <f>'Base de datos'!L990</f>
        <v>43</v>
      </c>
      <c r="C991" s="9">
        <f>IF(ISBLANK('Base de datos'!J990),1,2)</f>
        <v>1</v>
      </c>
      <c r="D991" s="9">
        <f>'Base de datos'!G990</f>
        <v>2</v>
      </c>
      <c r="E991" s="10" t="str">
        <f t="shared" si="15"/>
        <v xml:space="preserve">insert into config_taller (
	id_taller,
	id_producto,
	cod_agrupador,
	cantidad)
values (
	43,
	759,
	1,
	2);
</v>
      </c>
    </row>
    <row r="992" spans="1:5" ht="115.5" x14ac:dyDescent="0.35">
      <c r="A992" s="9">
        <f>'Base de datos'!K991</f>
        <v>787</v>
      </c>
      <c r="B992" s="9">
        <f>'Base de datos'!L991</f>
        <v>43</v>
      </c>
      <c r="C992" s="9">
        <f>IF(ISBLANK('Base de datos'!J991),1,2)</f>
        <v>1</v>
      </c>
      <c r="D992" s="9">
        <f>'Base de datos'!G991</f>
        <v>18</v>
      </c>
      <c r="E992" s="10" t="str">
        <f t="shared" si="15"/>
        <v xml:space="preserve">insert into config_taller (
	id_taller,
	id_producto,
	cod_agrupador,
	cantidad)
values (
	43,
	787,
	1,
	18);
</v>
      </c>
    </row>
    <row r="993" spans="1:5" ht="115.5" x14ac:dyDescent="0.35">
      <c r="A993" s="9">
        <f>'Base de datos'!K992</f>
        <v>845</v>
      </c>
      <c r="B993" s="9">
        <f>'Base de datos'!L992</f>
        <v>43</v>
      </c>
      <c r="C993" s="9">
        <f>IF(ISBLANK('Base de datos'!J992),1,2)</f>
        <v>1</v>
      </c>
      <c r="D993" s="9">
        <f>'Base de datos'!G992</f>
        <v>1</v>
      </c>
      <c r="E993" s="10" t="str">
        <f t="shared" si="15"/>
        <v xml:space="preserve">insert into config_taller (
	id_taller,
	id_producto,
	cod_agrupador,
	cantidad)
values (
	43,
	845,
	1,
	1);
</v>
      </c>
    </row>
    <row r="994" spans="1:5" ht="115.5" x14ac:dyDescent="0.35">
      <c r="A994" s="9">
        <f>'Base de datos'!K993</f>
        <v>849</v>
      </c>
      <c r="B994" s="9">
        <f>'Base de datos'!L993</f>
        <v>43</v>
      </c>
      <c r="C994" s="9">
        <f>IF(ISBLANK('Base de datos'!J993),1,2)</f>
        <v>1</v>
      </c>
      <c r="D994" s="9">
        <f>'Base de datos'!G993</f>
        <v>1</v>
      </c>
      <c r="E994" s="10" t="str">
        <f t="shared" si="15"/>
        <v xml:space="preserve">insert into config_taller (
	id_taller,
	id_producto,
	cod_agrupador,
	cantidad)
values (
	43,
	849,
	1,
	1);
</v>
      </c>
    </row>
    <row r="995" spans="1:5" ht="115.5" x14ac:dyDescent="0.35">
      <c r="A995" s="9">
        <f>'Base de datos'!K994</f>
        <v>862</v>
      </c>
      <c r="B995" s="9">
        <f>'Base de datos'!L994</f>
        <v>43</v>
      </c>
      <c r="C995" s="9">
        <f>IF(ISBLANK('Base de datos'!J994),1,2)</f>
        <v>1</v>
      </c>
      <c r="D995" s="9">
        <f>'Base de datos'!G994</f>
        <v>0.04</v>
      </c>
      <c r="E995" s="10" t="str">
        <f t="shared" si="15"/>
        <v xml:space="preserve">insert into config_taller (
	id_taller,
	id_producto,
	cod_agrupador,
	cantidad)
values (
	43,
	862,
	1,
	0.04);
</v>
      </c>
    </row>
    <row r="996" spans="1:5" ht="115.5" x14ac:dyDescent="0.35">
      <c r="A996" s="9">
        <f>'Base de datos'!K995</f>
        <v>995</v>
      </c>
      <c r="B996" s="9">
        <f>'Base de datos'!L995</f>
        <v>43</v>
      </c>
      <c r="C996" s="9">
        <f>IF(ISBLANK('Base de datos'!J995),1,2)</f>
        <v>1</v>
      </c>
      <c r="D996" s="9">
        <f>'Base de datos'!G995</f>
        <v>1</v>
      </c>
      <c r="E996" s="10" t="str">
        <f t="shared" si="15"/>
        <v xml:space="preserve">insert into config_taller (
	id_taller,
	id_producto,
	cod_agrupador,
	cantidad)
values (
	43,
	995,
	1,
	1);
</v>
      </c>
    </row>
    <row r="997" spans="1:5" ht="115.5" x14ac:dyDescent="0.35">
      <c r="A997" s="9">
        <f>'Base de datos'!K996</f>
        <v>1099</v>
      </c>
      <c r="B997" s="9">
        <f>'Base de datos'!L996</f>
        <v>43</v>
      </c>
      <c r="C997" s="9">
        <f>IF(ISBLANK('Base de datos'!J996),1,2)</f>
        <v>1</v>
      </c>
      <c r="D997" s="9">
        <f>'Base de datos'!G996</f>
        <v>0.3</v>
      </c>
      <c r="E997" s="10" t="str">
        <f t="shared" si="15"/>
        <v xml:space="preserve">insert into config_taller (
	id_taller,
	id_producto,
	cod_agrupador,
	cantidad)
values (
	43,
	1099,
	1,
	0.3);
</v>
      </c>
    </row>
    <row r="998" spans="1:5" ht="115.5" x14ac:dyDescent="0.35">
      <c r="A998" s="9">
        <f>'Base de datos'!K997</f>
        <v>1362</v>
      </c>
      <c r="B998" s="9">
        <f>'Base de datos'!L997</f>
        <v>43</v>
      </c>
      <c r="C998" s="9">
        <f>IF(ISBLANK('Base de datos'!J997),1,2)</f>
        <v>1</v>
      </c>
      <c r="D998" s="9">
        <f>'Base de datos'!G997</f>
        <v>7.0000000000000007E-2</v>
      </c>
      <c r="E998" s="10" t="str">
        <f t="shared" si="15"/>
        <v xml:space="preserve">insert into config_taller (
	id_taller,
	id_producto,
	cod_agrupador,
	cantidad)
values (
	43,
	1362,
	1,
	0.07);
</v>
      </c>
    </row>
    <row r="999" spans="1:5" ht="115.5" x14ac:dyDescent="0.35">
      <c r="A999" s="9">
        <f>'Base de datos'!K998</f>
        <v>1566</v>
      </c>
      <c r="B999" s="9">
        <f>'Base de datos'!L998</f>
        <v>43</v>
      </c>
      <c r="C999" s="9">
        <f>IF(ISBLANK('Base de datos'!J998),1,2)</f>
        <v>1</v>
      </c>
      <c r="D999" s="9">
        <f>'Base de datos'!G998</f>
        <v>0.1</v>
      </c>
      <c r="E999" s="10" t="str">
        <f t="shared" si="15"/>
        <v xml:space="preserve">insert into config_taller (
	id_taller,
	id_producto,
	cod_agrupador,
	cantidad)
values (
	43,
	1566,
	1,
	0.1);
</v>
      </c>
    </row>
    <row r="1000" spans="1:5" ht="115.5" x14ac:dyDescent="0.35">
      <c r="A1000" s="9">
        <f>'Base de datos'!K999</f>
        <v>115</v>
      </c>
      <c r="B1000" s="9">
        <f>'Base de datos'!L999</f>
        <v>43</v>
      </c>
      <c r="C1000" s="9">
        <f>IF(ISBLANK('Base de datos'!J999),1,2)</f>
        <v>1</v>
      </c>
      <c r="D1000" s="9">
        <f>'Base de datos'!G999</f>
        <v>1</v>
      </c>
      <c r="E1000" s="10" t="str">
        <f t="shared" si="15"/>
        <v xml:space="preserve">insert into config_taller (
	id_taller,
	id_producto,
	cod_agrupador,
	cantidad)
values (
	43,
	115,
	1,
	1);
</v>
      </c>
    </row>
    <row r="1001" spans="1:5" ht="115.5" x14ac:dyDescent="0.35">
      <c r="A1001" s="9">
        <f>'Base de datos'!K1000</f>
        <v>252</v>
      </c>
      <c r="B1001" s="9">
        <f>'Base de datos'!L1000</f>
        <v>43</v>
      </c>
      <c r="C1001" s="9">
        <f>IF(ISBLANK('Base de datos'!J1000),1,2)</f>
        <v>1</v>
      </c>
      <c r="D1001" s="9">
        <f>'Base de datos'!G1000</f>
        <v>1</v>
      </c>
      <c r="E1001" s="10" t="str">
        <f t="shared" si="15"/>
        <v xml:space="preserve">insert into config_taller (
	id_taller,
	id_producto,
	cod_agrupador,
	cantidad)
values (
	43,
	252,
	1,
	1);
</v>
      </c>
    </row>
    <row r="1002" spans="1:5" ht="115.5" x14ac:dyDescent="0.35">
      <c r="A1002" s="9">
        <f>'Base de datos'!K1001</f>
        <v>633</v>
      </c>
      <c r="B1002" s="9">
        <f>'Base de datos'!L1001</f>
        <v>43</v>
      </c>
      <c r="C1002" s="9">
        <f>IF(ISBLANK('Base de datos'!J1001),1,2)</f>
        <v>1</v>
      </c>
      <c r="D1002" s="9">
        <f>'Base de datos'!G1001</f>
        <v>4</v>
      </c>
      <c r="E1002" s="10" t="str">
        <f t="shared" si="15"/>
        <v xml:space="preserve">insert into config_taller (
	id_taller,
	id_producto,
	cod_agrupador,
	cantidad)
values (
	43,
	633,
	1,
	4);
</v>
      </c>
    </row>
    <row r="1003" spans="1:5" ht="115.5" x14ac:dyDescent="0.35">
      <c r="A1003" s="9">
        <f>'Base de datos'!K1002</f>
        <v>881</v>
      </c>
      <c r="B1003" s="9">
        <f>'Base de datos'!L1002</f>
        <v>43</v>
      </c>
      <c r="C1003" s="9">
        <f>IF(ISBLANK('Base de datos'!J1002),1,2)</f>
        <v>1</v>
      </c>
      <c r="D1003" s="9">
        <f>'Base de datos'!G1002</f>
        <v>0.5</v>
      </c>
      <c r="E1003" s="10" t="str">
        <f t="shared" si="15"/>
        <v xml:space="preserve">insert into config_taller (
	id_taller,
	id_producto,
	cod_agrupador,
	cantidad)
values (
	43,
	881,
	1,
	0.5);
</v>
      </c>
    </row>
    <row r="1004" spans="1:5" ht="115.5" x14ac:dyDescent="0.35">
      <c r="A1004" s="9">
        <f>'Base de datos'!K1003</f>
        <v>1502</v>
      </c>
      <c r="B1004" s="9">
        <f>'Base de datos'!L1003</f>
        <v>43</v>
      </c>
      <c r="C1004" s="9">
        <f>IF(ISBLANK('Base de datos'!J1003),1,2)</f>
        <v>1</v>
      </c>
      <c r="D1004" s="9">
        <f>'Base de datos'!G1003</f>
        <v>1</v>
      </c>
      <c r="E1004" s="10" t="str">
        <f t="shared" si="15"/>
        <v xml:space="preserve">insert into config_taller (
	id_taller,
	id_producto,
	cod_agrupador,
	cantidad)
values (
	43,
	1502,
	1,
	1);
</v>
      </c>
    </row>
    <row r="1005" spans="1:5" ht="115.5" x14ac:dyDescent="0.35">
      <c r="A1005" s="9">
        <f>'Base de datos'!K1004</f>
        <v>160</v>
      </c>
      <c r="B1005" s="9">
        <f>'Base de datos'!L1004</f>
        <v>43</v>
      </c>
      <c r="C1005" s="9">
        <f>IF(ISBLANK('Base de datos'!J1004),1,2)</f>
        <v>1</v>
      </c>
      <c r="D1005" s="9">
        <f>'Base de datos'!G1004</f>
        <v>0.1</v>
      </c>
      <c r="E1005" s="10" t="str">
        <f t="shared" si="15"/>
        <v xml:space="preserve">insert into config_taller (
	id_taller,
	id_producto,
	cod_agrupador,
	cantidad)
values (
	43,
	160,
	1,
	0.1);
</v>
      </c>
    </row>
    <row r="1006" spans="1:5" ht="115.5" x14ac:dyDescent="0.35">
      <c r="A1006" s="9">
        <f>'Base de datos'!K1005</f>
        <v>704</v>
      </c>
      <c r="B1006" s="9">
        <f>'Base de datos'!L1005</f>
        <v>43</v>
      </c>
      <c r="C1006" s="9">
        <f>IF(ISBLANK('Base de datos'!J1005),1,2)</f>
        <v>1</v>
      </c>
      <c r="D1006" s="9">
        <f>'Base de datos'!G1005</f>
        <v>0.3</v>
      </c>
      <c r="E1006" s="10" t="str">
        <f t="shared" si="15"/>
        <v xml:space="preserve">insert into config_taller (
	id_taller,
	id_producto,
	cod_agrupador,
	cantidad)
values (
	43,
	704,
	1,
	0.3);
</v>
      </c>
    </row>
    <row r="1007" spans="1:5" ht="115.5" x14ac:dyDescent="0.35">
      <c r="A1007" s="9">
        <f>'Base de datos'!K1006</f>
        <v>945</v>
      </c>
      <c r="B1007" s="9">
        <f>'Base de datos'!L1006</f>
        <v>43</v>
      </c>
      <c r="C1007" s="9">
        <f>IF(ISBLANK('Base de datos'!J1006),1,2)</f>
        <v>1</v>
      </c>
      <c r="D1007" s="9">
        <f>'Base de datos'!G1006</f>
        <v>1</v>
      </c>
      <c r="E1007" s="10" t="str">
        <f t="shared" si="15"/>
        <v xml:space="preserve">insert into config_taller (
	id_taller,
	id_producto,
	cod_agrupador,
	cantidad)
values (
	43,
	945,
	1,
	1);
</v>
      </c>
    </row>
    <row r="1008" spans="1:5" ht="115.5" x14ac:dyDescent="0.35">
      <c r="A1008" s="9">
        <f>'Base de datos'!K1007</f>
        <v>1140</v>
      </c>
      <c r="B1008" s="9">
        <f>'Base de datos'!L1007</f>
        <v>43</v>
      </c>
      <c r="C1008" s="9">
        <f>IF(ISBLANK('Base de datos'!J1007),1,2)</f>
        <v>1</v>
      </c>
      <c r="D1008" s="9">
        <f>'Base de datos'!G1007</f>
        <v>3</v>
      </c>
      <c r="E1008" s="10" t="str">
        <f t="shared" si="15"/>
        <v xml:space="preserve">insert into config_taller (
	id_taller,
	id_producto,
	cod_agrupador,
	cantidad)
values (
	43,
	1140,
	1,
	3);
</v>
      </c>
    </row>
    <row r="1009" spans="1:5" ht="115.5" x14ac:dyDescent="0.35">
      <c r="A1009" s="9">
        <f>'Base de datos'!K1008</f>
        <v>1241</v>
      </c>
      <c r="B1009" s="9">
        <f>'Base de datos'!L1008</f>
        <v>43</v>
      </c>
      <c r="C1009" s="9">
        <f>IF(ISBLANK('Base de datos'!J1008),1,2)</f>
        <v>1</v>
      </c>
      <c r="D1009" s="9">
        <f>'Base de datos'!G1008</f>
        <v>5</v>
      </c>
      <c r="E1009" s="10" t="str">
        <f t="shared" si="15"/>
        <v xml:space="preserve">insert into config_taller (
	id_taller,
	id_producto,
	cod_agrupador,
	cantidad)
values (
	43,
	1241,
	1,
	5);
</v>
      </c>
    </row>
    <row r="1010" spans="1:5" ht="115.5" x14ac:dyDescent="0.35">
      <c r="A1010" s="9">
        <f>'Base de datos'!K1009</f>
        <v>547</v>
      </c>
      <c r="B1010" s="9">
        <f>'Base de datos'!L1009</f>
        <v>43</v>
      </c>
      <c r="C1010" s="9">
        <f>IF(ISBLANK('Base de datos'!J1009),1,2)</f>
        <v>1</v>
      </c>
      <c r="D1010" s="9">
        <f>'Base de datos'!G1009</f>
        <v>2</v>
      </c>
      <c r="E1010" s="10" t="str">
        <f t="shared" si="15"/>
        <v xml:space="preserve">insert into config_taller (
	id_taller,
	id_producto,
	cod_agrupador,
	cantidad)
values (
	43,
	547,
	1,
	2);
</v>
      </c>
    </row>
    <row r="1011" spans="1:5" ht="115.5" x14ac:dyDescent="0.35">
      <c r="A1011" s="9">
        <f>'Base de datos'!K1010</f>
        <v>577</v>
      </c>
      <c r="B1011" s="9">
        <f>'Base de datos'!L1010</f>
        <v>43</v>
      </c>
      <c r="C1011" s="9">
        <f>IF(ISBLANK('Base de datos'!J1010),1,2)</f>
        <v>1</v>
      </c>
      <c r="D1011" s="9">
        <f>'Base de datos'!G1010</f>
        <v>1</v>
      </c>
      <c r="E1011" s="10" t="str">
        <f t="shared" si="15"/>
        <v xml:space="preserve">insert into config_taller (
	id_taller,
	id_producto,
	cod_agrupador,
	cantidad)
values (
	43,
	577,
	1,
	1);
</v>
      </c>
    </row>
    <row r="1012" spans="1:5" ht="115.5" x14ac:dyDescent="0.35">
      <c r="A1012" s="9">
        <f>'Base de datos'!K1011</f>
        <v>801</v>
      </c>
      <c r="B1012" s="9">
        <f>'Base de datos'!L1011</f>
        <v>43</v>
      </c>
      <c r="C1012" s="9">
        <f>IF(ISBLANK('Base de datos'!J1011),1,2)</f>
        <v>1</v>
      </c>
      <c r="D1012" s="9">
        <f>'Base de datos'!G1011</f>
        <v>30</v>
      </c>
      <c r="E1012" s="10" t="str">
        <f t="shared" si="15"/>
        <v xml:space="preserve">insert into config_taller (
	id_taller,
	id_producto,
	cod_agrupador,
	cantidad)
values (
	43,
	801,
	1,
	30);
</v>
      </c>
    </row>
    <row r="1013" spans="1:5" ht="115.5" x14ac:dyDescent="0.35">
      <c r="A1013" s="9">
        <f>'Base de datos'!K1012</f>
        <v>1010</v>
      </c>
      <c r="B1013" s="9">
        <f>'Base de datos'!L1012</f>
        <v>43</v>
      </c>
      <c r="C1013" s="9">
        <f>IF(ISBLANK('Base de datos'!J1012),1,2)</f>
        <v>1</v>
      </c>
      <c r="D1013" s="9">
        <f>'Base de datos'!G1012</f>
        <v>1</v>
      </c>
      <c r="E1013" s="10" t="str">
        <f t="shared" si="15"/>
        <v xml:space="preserve">insert into config_taller (
	id_taller,
	id_producto,
	cod_agrupador,
	cantidad)
values (
	43,
	1010,
	1,
	1);
</v>
      </c>
    </row>
    <row r="1014" spans="1:5" ht="115.5" x14ac:dyDescent="0.35">
      <c r="A1014" s="9">
        <f>'Base de datos'!K1013</f>
        <v>1449</v>
      </c>
      <c r="B1014" s="9">
        <f>'Base de datos'!L1013</f>
        <v>43</v>
      </c>
      <c r="C1014" s="9">
        <f>IF(ISBLANK('Base de datos'!J1013),1,2)</f>
        <v>1</v>
      </c>
      <c r="D1014" s="9">
        <f>'Base de datos'!G1013</f>
        <v>0.45</v>
      </c>
      <c r="E1014" s="10" t="str">
        <f t="shared" si="15"/>
        <v xml:space="preserve">insert into config_taller (
	id_taller,
	id_producto,
	cod_agrupador,
	cantidad)
values (
	43,
	1449,
	1,
	0.45);
</v>
      </c>
    </row>
    <row r="1015" spans="1:5" ht="115.5" x14ac:dyDescent="0.35">
      <c r="A1015" s="9">
        <f>'Base de datos'!K1014</f>
        <v>1775</v>
      </c>
      <c r="B1015" s="9">
        <f>'Base de datos'!L1014</f>
        <v>43</v>
      </c>
      <c r="C1015" s="9">
        <f>IF(ISBLANK('Base de datos'!J1014),1,2)</f>
        <v>1</v>
      </c>
      <c r="D1015" s="9">
        <f>'Base de datos'!G1014</f>
        <v>0.2</v>
      </c>
      <c r="E1015" s="10" t="str">
        <f t="shared" si="15"/>
        <v xml:space="preserve">insert into config_taller (
	id_taller,
	id_producto,
	cod_agrupador,
	cantidad)
values (
	43,
	1775,
	1,
	0.2);
</v>
      </c>
    </row>
    <row r="1016" spans="1:5" ht="115.5" x14ac:dyDescent="0.35">
      <c r="A1016" s="9">
        <f>'Base de datos'!K1015</f>
        <v>130</v>
      </c>
      <c r="B1016" s="9">
        <f>'Base de datos'!L1015</f>
        <v>44</v>
      </c>
      <c r="C1016" s="9">
        <f>IF(ISBLANK('Base de datos'!J1015),1,2)</f>
        <v>1</v>
      </c>
      <c r="D1016" s="9">
        <f>'Base de datos'!G1015</f>
        <v>0.1</v>
      </c>
      <c r="E1016" s="10" t="str">
        <f t="shared" si="15"/>
        <v xml:space="preserve">insert into config_taller (
	id_taller,
	id_producto,
	cod_agrupador,
	cantidad)
values (
	44,
	130,
	1,
	0.1);
</v>
      </c>
    </row>
    <row r="1017" spans="1:5" ht="115.5" x14ac:dyDescent="0.35">
      <c r="A1017" s="9">
        <f>'Base de datos'!K1016</f>
        <v>188</v>
      </c>
      <c r="B1017" s="9">
        <f>'Base de datos'!L1016</f>
        <v>44</v>
      </c>
      <c r="C1017" s="9">
        <f>IF(ISBLANK('Base de datos'!J1016),1,2)</f>
        <v>1</v>
      </c>
      <c r="D1017" s="9">
        <f>'Base de datos'!G1016</f>
        <v>2</v>
      </c>
      <c r="E1017" s="10" t="str">
        <f t="shared" si="15"/>
        <v xml:space="preserve">insert into config_taller (
	id_taller,
	id_producto,
	cod_agrupador,
	cantidad)
values (
	44,
	188,
	1,
	2);
</v>
      </c>
    </row>
    <row r="1018" spans="1:5" ht="115.5" x14ac:dyDescent="0.35">
      <c r="A1018" s="9">
        <f>'Base de datos'!K1017</f>
        <v>190</v>
      </c>
      <c r="B1018" s="9">
        <f>'Base de datos'!L1017</f>
        <v>44</v>
      </c>
      <c r="C1018" s="9">
        <f>IF(ISBLANK('Base de datos'!J1017),1,2)</f>
        <v>1</v>
      </c>
      <c r="D1018" s="9">
        <f>'Base de datos'!G1017</f>
        <v>1</v>
      </c>
      <c r="E1018" s="10" t="str">
        <f t="shared" si="15"/>
        <v xml:space="preserve">insert into config_taller (
	id_taller,
	id_producto,
	cod_agrupador,
	cantidad)
values (
	44,
	190,
	1,
	1);
</v>
      </c>
    </row>
    <row r="1019" spans="1:5" ht="115.5" x14ac:dyDescent="0.35">
      <c r="A1019" s="9">
        <f>'Base de datos'!K1018</f>
        <v>485</v>
      </c>
      <c r="B1019" s="9">
        <f>'Base de datos'!L1018</f>
        <v>44</v>
      </c>
      <c r="C1019" s="9">
        <f>IF(ISBLANK('Base de datos'!J1018),1,2)</f>
        <v>1</v>
      </c>
      <c r="D1019" s="9">
        <f>'Base de datos'!G1018</f>
        <v>0.5</v>
      </c>
      <c r="E1019" s="10" t="str">
        <f t="shared" si="15"/>
        <v xml:space="preserve">insert into config_taller (
	id_taller,
	id_producto,
	cod_agrupador,
	cantidad)
values (
	44,
	485,
	1,
	0.5);
</v>
      </c>
    </row>
    <row r="1020" spans="1:5" ht="115.5" x14ac:dyDescent="0.35">
      <c r="A1020" s="9">
        <f>'Base de datos'!K1019</f>
        <v>621</v>
      </c>
      <c r="B1020" s="9">
        <f>'Base de datos'!L1019</f>
        <v>44</v>
      </c>
      <c r="C1020" s="9">
        <f>IF(ISBLANK('Base de datos'!J1019),1,2)</f>
        <v>1</v>
      </c>
      <c r="D1020" s="9">
        <f>'Base de datos'!G1019</f>
        <v>0.05</v>
      </c>
      <c r="E1020" s="10" t="str">
        <f t="shared" si="15"/>
        <v xml:space="preserve">insert into config_taller (
	id_taller,
	id_producto,
	cod_agrupador,
	cantidad)
values (
	44,
	621,
	1,
	0.05);
</v>
      </c>
    </row>
    <row r="1021" spans="1:5" ht="115.5" x14ac:dyDescent="0.35">
      <c r="A1021" s="9">
        <f>'Base de datos'!K1020</f>
        <v>759</v>
      </c>
      <c r="B1021" s="9">
        <f>'Base de datos'!L1020</f>
        <v>44</v>
      </c>
      <c r="C1021" s="9">
        <f>IF(ISBLANK('Base de datos'!J1020),1,2)</f>
        <v>1</v>
      </c>
      <c r="D1021" s="9">
        <f>'Base de datos'!G1020</f>
        <v>3</v>
      </c>
      <c r="E1021" s="10" t="str">
        <f t="shared" si="15"/>
        <v xml:space="preserve">insert into config_taller (
	id_taller,
	id_producto,
	cod_agrupador,
	cantidad)
values (
	44,
	759,
	1,
	3);
</v>
      </c>
    </row>
    <row r="1022" spans="1:5" ht="115.5" x14ac:dyDescent="0.35">
      <c r="A1022" s="9">
        <f>'Base de datos'!K1021</f>
        <v>889</v>
      </c>
      <c r="B1022" s="9">
        <f>'Base de datos'!L1021</f>
        <v>44</v>
      </c>
      <c r="C1022" s="9">
        <f>IF(ISBLANK('Base de datos'!J1021),1,2)</f>
        <v>1</v>
      </c>
      <c r="D1022" s="9">
        <f>'Base de datos'!G1021</f>
        <v>2</v>
      </c>
      <c r="E1022" s="10" t="str">
        <f t="shared" si="15"/>
        <v xml:space="preserve">insert into config_taller (
	id_taller,
	id_producto,
	cod_agrupador,
	cantidad)
values (
	44,
	889,
	1,
	2);
</v>
      </c>
    </row>
    <row r="1023" spans="1:5" ht="115.5" x14ac:dyDescent="0.35">
      <c r="A1023" s="9">
        <f>'Base de datos'!K1022</f>
        <v>1516</v>
      </c>
      <c r="B1023" s="9">
        <f>'Base de datos'!L1022</f>
        <v>44</v>
      </c>
      <c r="C1023" s="9">
        <f>IF(ISBLANK('Base de datos'!J1022),1,2)</f>
        <v>1</v>
      </c>
      <c r="D1023" s="9">
        <f>'Base de datos'!G1022</f>
        <v>0.2</v>
      </c>
      <c r="E1023" s="10" t="str">
        <f t="shared" si="15"/>
        <v xml:space="preserve">insert into config_taller (
	id_taller,
	id_producto,
	cod_agrupador,
	cantidad)
values (
	44,
	1516,
	1,
	0.2);
</v>
      </c>
    </row>
    <row r="1024" spans="1:5" ht="115.5" x14ac:dyDescent="0.35">
      <c r="A1024" s="9">
        <f>'Base de datos'!K1023</f>
        <v>115</v>
      </c>
      <c r="B1024" s="9">
        <f>'Base de datos'!L1023</f>
        <v>44</v>
      </c>
      <c r="C1024" s="9">
        <f>IF(ISBLANK('Base de datos'!J1023),1,2)</f>
        <v>1</v>
      </c>
      <c r="D1024" s="9">
        <f>'Base de datos'!G1023</f>
        <v>1</v>
      </c>
      <c r="E1024" s="10" t="str">
        <f t="shared" si="15"/>
        <v xml:space="preserve">insert into config_taller (
	id_taller,
	id_producto,
	cod_agrupador,
	cantidad)
values (
	44,
	115,
	1,
	1);
</v>
      </c>
    </row>
    <row r="1025" spans="1:5" ht="115.5" x14ac:dyDescent="0.35">
      <c r="A1025" s="9">
        <f>'Base de datos'!K1024</f>
        <v>252</v>
      </c>
      <c r="B1025" s="9">
        <f>'Base de datos'!L1024</f>
        <v>44</v>
      </c>
      <c r="C1025" s="9">
        <f>IF(ISBLANK('Base de datos'!J1024),1,2)</f>
        <v>1</v>
      </c>
      <c r="D1025" s="9">
        <f>'Base de datos'!G1024</f>
        <v>1</v>
      </c>
      <c r="E1025" s="10" t="str">
        <f t="shared" si="15"/>
        <v xml:space="preserve">insert into config_taller (
	id_taller,
	id_producto,
	cod_agrupador,
	cantidad)
values (
	44,
	252,
	1,
	1);
</v>
      </c>
    </row>
    <row r="1026" spans="1:5" ht="115.5" x14ac:dyDescent="0.35">
      <c r="A1026" s="9">
        <f>'Base de datos'!K1025</f>
        <v>633</v>
      </c>
      <c r="B1026" s="9">
        <f>'Base de datos'!L1025</f>
        <v>44</v>
      </c>
      <c r="C1026" s="9">
        <f>IF(ISBLANK('Base de datos'!J1025),1,2)</f>
        <v>1</v>
      </c>
      <c r="D1026" s="9">
        <f>'Base de datos'!G1025</f>
        <v>4</v>
      </c>
      <c r="E1026" s="10" t="str">
        <f t="shared" si="15"/>
        <v xml:space="preserve">insert into config_taller (
	id_taller,
	id_producto,
	cod_agrupador,
	cantidad)
values (
	44,
	633,
	1,
	4);
</v>
      </c>
    </row>
    <row r="1027" spans="1:5" ht="115.5" x14ac:dyDescent="0.35">
      <c r="A1027" s="9">
        <f>'Base de datos'!K1026</f>
        <v>881</v>
      </c>
      <c r="B1027" s="9">
        <f>'Base de datos'!L1026</f>
        <v>44</v>
      </c>
      <c r="C1027" s="9">
        <f>IF(ISBLANK('Base de datos'!J1026),1,2)</f>
        <v>1</v>
      </c>
      <c r="D1027" s="9">
        <f>'Base de datos'!G1026</f>
        <v>0.5</v>
      </c>
      <c r="E1027" s="10" t="str">
        <f t="shared" si="15"/>
        <v xml:space="preserve">insert into config_taller (
	id_taller,
	id_producto,
	cod_agrupador,
	cantidad)
values (
	44,
	881,
	1,
	0.5);
</v>
      </c>
    </row>
    <row r="1028" spans="1:5" ht="115.5" x14ac:dyDescent="0.35">
      <c r="A1028" s="9">
        <f>'Base de datos'!K1027</f>
        <v>1502</v>
      </c>
      <c r="B1028" s="9">
        <f>'Base de datos'!L1027</f>
        <v>44</v>
      </c>
      <c r="C1028" s="9">
        <f>IF(ISBLANK('Base de datos'!J1027),1,2)</f>
        <v>1</v>
      </c>
      <c r="D1028" s="9">
        <f>'Base de datos'!G1027</f>
        <v>1</v>
      </c>
      <c r="E1028" s="10" t="str">
        <f t="shared" ref="E1028:E1091" si="16">"insert into "&amp;$B$1&amp;" ("&amp;CHAR(10)&amp;
CHAR(9)&amp;$B$2&amp;","&amp;CHAR(10)&amp;
CHAR(9)&amp;$A$2&amp;","&amp;CHAR(10)&amp;
CHAR(9)&amp;$C$2&amp;","&amp;CHAR(10)&amp;
CHAR(9)&amp;$D$2&amp;")"&amp;CHAR(10)&amp;
"values ("&amp;CHAR(10)&amp;
CHAR(9)&amp;B1028&amp;","&amp;CHAR(10)&amp;
CHAR(9)&amp;A1028&amp;","&amp;CHAR(10)&amp;
CHAR(9)&amp;C1028&amp;","&amp;CHAR(10)&amp;
CHAR(9)&amp;D1028&amp;");"&amp;CHAR(10)</f>
        <v xml:space="preserve">insert into config_taller (
	id_taller,
	id_producto,
	cod_agrupador,
	cantidad)
values (
	44,
	1502,
	1,
	1);
</v>
      </c>
    </row>
    <row r="1029" spans="1:5" ht="115.5" x14ac:dyDescent="0.35">
      <c r="A1029" s="9">
        <f>'Base de datos'!K1028</f>
        <v>702</v>
      </c>
      <c r="B1029" s="9">
        <f>'Base de datos'!L1028</f>
        <v>44</v>
      </c>
      <c r="C1029" s="9">
        <f>IF(ISBLANK('Base de datos'!J1028),1,2)</f>
        <v>1</v>
      </c>
      <c r="D1029" s="9">
        <f>'Base de datos'!G1028</f>
        <v>0.5</v>
      </c>
      <c r="E1029" s="10" t="str">
        <f t="shared" si="16"/>
        <v xml:space="preserve">insert into config_taller (
	id_taller,
	id_producto,
	cod_agrupador,
	cantidad)
values (
	44,
	702,
	1,
	0.5);
</v>
      </c>
    </row>
    <row r="1030" spans="1:5" ht="115.5" x14ac:dyDescent="0.35">
      <c r="A1030" s="9">
        <f>'Base de datos'!K1029</f>
        <v>711</v>
      </c>
      <c r="B1030" s="9">
        <f>'Base de datos'!L1029</f>
        <v>44</v>
      </c>
      <c r="C1030" s="9">
        <f>IF(ISBLANK('Base de datos'!J1029),1,2)</f>
        <v>1</v>
      </c>
      <c r="D1030" s="9">
        <f>'Base de datos'!G1029</f>
        <v>0.5</v>
      </c>
      <c r="E1030" s="10" t="str">
        <f t="shared" si="16"/>
        <v xml:space="preserve">insert into config_taller (
	id_taller,
	id_producto,
	cod_agrupador,
	cantidad)
values (
	44,
	711,
	1,
	0.5);
</v>
      </c>
    </row>
    <row r="1031" spans="1:5" ht="115.5" x14ac:dyDescent="0.35">
      <c r="A1031" s="9">
        <f>'Base de datos'!K1030</f>
        <v>945</v>
      </c>
      <c r="B1031" s="9">
        <f>'Base de datos'!L1030</f>
        <v>44</v>
      </c>
      <c r="C1031" s="9">
        <f>IF(ISBLANK('Base de datos'!J1030),1,2)</f>
        <v>1</v>
      </c>
      <c r="D1031" s="9">
        <f>'Base de datos'!G1030</f>
        <v>1</v>
      </c>
      <c r="E1031" s="10" t="str">
        <f t="shared" si="16"/>
        <v xml:space="preserve">insert into config_taller (
	id_taller,
	id_producto,
	cod_agrupador,
	cantidad)
values (
	44,
	945,
	1,
	1);
</v>
      </c>
    </row>
    <row r="1032" spans="1:5" ht="115.5" x14ac:dyDescent="0.35">
      <c r="A1032" s="9">
        <f>'Base de datos'!K1031</f>
        <v>1105</v>
      </c>
      <c r="B1032" s="9">
        <f>'Base de datos'!L1031</f>
        <v>44</v>
      </c>
      <c r="C1032" s="9">
        <f>IF(ISBLANK('Base de datos'!J1031),1,2)</f>
        <v>1</v>
      </c>
      <c r="D1032" s="9">
        <f>'Base de datos'!G1031</f>
        <v>0.5</v>
      </c>
      <c r="E1032" s="10" t="str">
        <f t="shared" si="16"/>
        <v xml:space="preserve">insert into config_taller (
	id_taller,
	id_producto,
	cod_agrupador,
	cantidad)
values (
	44,
	1105,
	1,
	0.5);
</v>
      </c>
    </row>
    <row r="1033" spans="1:5" ht="115.5" x14ac:dyDescent="0.35">
      <c r="A1033" s="9">
        <f>'Base de datos'!K1032</f>
        <v>1143</v>
      </c>
      <c r="B1033" s="9">
        <f>'Base de datos'!L1032</f>
        <v>44</v>
      </c>
      <c r="C1033" s="9">
        <f>IF(ISBLANK('Base de datos'!J1032),1,2)</f>
        <v>1</v>
      </c>
      <c r="D1033" s="9">
        <f>'Base de datos'!G1032</f>
        <v>0.4</v>
      </c>
      <c r="E1033" s="10" t="str">
        <f t="shared" si="16"/>
        <v xml:space="preserve">insert into config_taller (
	id_taller,
	id_producto,
	cod_agrupador,
	cantidad)
values (
	44,
	1143,
	1,
	0.4);
</v>
      </c>
    </row>
    <row r="1034" spans="1:5" ht="115.5" x14ac:dyDescent="0.35">
      <c r="A1034" s="9">
        <f>'Base de datos'!K1033</f>
        <v>986</v>
      </c>
      <c r="B1034" s="9">
        <f>'Base de datos'!L1033</f>
        <v>44</v>
      </c>
      <c r="C1034" s="9">
        <f>IF(ISBLANK('Base de datos'!J1033),1,2)</f>
        <v>1</v>
      </c>
      <c r="D1034" s="9">
        <f>'Base de datos'!G1033</f>
        <v>4</v>
      </c>
      <c r="E1034" s="10" t="str">
        <f t="shared" si="16"/>
        <v xml:space="preserve">insert into config_taller (
	id_taller,
	id_producto,
	cod_agrupador,
	cantidad)
values (
	44,
	986,
	1,
	4);
</v>
      </c>
    </row>
    <row r="1035" spans="1:5" ht="115.5" x14ac:dyDescent="0.35">
      <c r="A1035" s="9">
        <f>'Base de datos'!K1034</f>
        <v>547</v>
      </c>
      <c r="B1035" s="9">
        <f>'Base de datos'!L1034</f>
        <v>44</v>
      </c>
      <c r="C1035" s="9">
        <f>IF(ISBLANK('Base de datos'!J1034),1,2)</f>
        <v>1</v>
      </c>
      <c r="D1035" s="9">
        <f>'Base de datos'!G1034</f>
        <v>1</v>
      </c>
      <c r="E1035" s="10" t="str">
        <f t="shared" si="16"/>
        <v xml:space="preserve">insert into config_taller (
	id_taller,
	id_producto,
	cod_agrupador,
	cantidad)
values (
	44,
	547,
	1,
	1);
</v>
      </c>
    </row>
    <row r="1036" spans="1:5" ht="115.5" x14ac:dyDescent="0.35">
      <c r="A1036" s="9">
        <f>'Base de datos'!K1035</f>
        <v>801</v>
      </c>
      <c r="B1036" s="9">
        <f>'Base de datos'!L1035</f>
        <v>44</v>
      </c>
      <c r="C1036" s="9">
        <f>IF(ISBLANK('Base de datos'!J1035),1,2)</f>
        <v>1</v>
      </c>
      <c r="D1036" s="9">
        <f>'Base de datos'!G1035</f>
        <v>30</v>
      </c>
      <c r="E1036" s="10" t="str">
        <f t="shared" si="16"/>
        <v xml:space="preserve">insert into config_taller (
	id_taller,
	id_producto,
	cod_agrupador,
	cantidad)
values (
	44,
	801,
	1,
	30);
</v>
      </c>
    </row>
    <row r="1037" spans="1:5" ht="115.5" x14ac:dyDescent="0.35">
      <c r="A1037" s="9">
        <f>'Base de datos'!K1036</f>
        <v>883</v>
      </c>
      <c r="B1037" s="9">
        <f>'Base de datos'!L1036</f>
        <v>44</v>
      </c>
      <c r="C1037" s="9">
        <f>IF(ISBLANK('Base de datos'!J1036),1,2)</f>
        <v>1</v>
      </c>
      <c r="D1037" s="9">
        <f>'Base de datos'!G1036</f>
        <v>1</v>
      </c>
      <c r="E1037" s="10" t="str">
        <f t="shared" si="16"/>
        <v xml:space="preserve">insert into config_taller (
	id_taller,
	id_producto,
	cod_agrupador,
	cantidad)
values (
	44,
	883,
	1,
	1);
</v>
      </c>
    </row>
    <row r="1038" spans="1:5" ht="115.5" x14ac:dyDescent="0.35">
      <c r="A1038" s="9">
        <f>'Base de datos'!K1037</f>
        <v>1010</v>
      </c>
      <c r="B1038" s="9">
        <f>'Base de datos'!L1037</f>
        <v>44</v>
      </c>
      <c r="C1038" s="9">
        <f>IF(ISBLANK('Base de datos'!J1037),1,2)</f>
        <v>1</v>
      </c>
      <c r="D1038" s="9">
        <f>'Base de datos'!G1037</f>
        <v>1</v>
      </c>
      <c r="E1038" s="10" t="str">
        <f t="shared" si="16"/>
        <v xml:space="preserve">insert into config_taller (
	id_taller,
	id_producto,
	cod_agrupador,
	cantidad)
values (
	44,
	1010,
	1,
	1);
</v>
      </c>
    </row>
    <row r="1039" spans="1:5" ht="115.5" x14ac:dyDescent="0.35">
      <c r="A1039" s="9">
        <f>'Base de datos'!K1038</f>
        <v>1450</v>
      </c>
      <c r="B1039" s="9">
        <f>'Base de datos'!L1038</f>
        <v>44</v>
      </c>
      <c r="C1039" s="9">
        <f>IF(ISBLANK('Base de datos'!J1038),1,2)</f>
        <v>1</v>
      </c>
      <c r="D1039" s="9">
        <f>'Base de datos'!G1038</f>
        <v>0.5</v>
      </c>
      <c r="E1039" s="10" t="str">
        <f t="shared" si="16"/>
        <v xml:space="preserve">insert into config_taller (
	id_taller,
	id_producto,
	cod_agrupador,
	cantidad)
values (
	44,
	1450,
	1,
	0.5);
</v>
      </c>
    </row>
    <row r="1040" spans="1:5" ht="115.5" x14ac:dyDescent="0.35">
      <c r="A1040" s="9">
        <f>'Base de datos'!K1039</f>
        <v>12</v>
      </c>
      <c r="B1040" s="9">
        <f>'Base de datos'!L1039</f>
        <v>45</v>
      </c>
      <c r="C1040" s="9">
        <f>IF(ISBLANK('Base de datos'!J1039),1,2)</f>
        <v>1</v>
      </c>
      <c r="D1040" s="9">
        <f>'Base de datos'!G1039</f>
        <v>0.5</v>
      </c>
      <c r="E1040" s="10" t="str">
        <f t="shared" si="16"/>
        <v xml:space="preserve">insert into config_taller (
	id_taller,
	id_producto,
	cod_agrupador,
	cantidad)
values (
	45,
	12,
	1,
	0.5);
</v>
      </c>
    </row>
    <row r="1041" spans="1:5" ht="115.5" x14ac:dyDescent="0.35">
      <c r="A1041" s="9">
        <f>'Base de datos'!K1040</f>
        <v>13</v>
      </c>
      <c r="B1041" s="9">
        <f>'Base de datos'!L1040</f>
        <v>45</v>
      </c>
      <c r="C1041" s="9">
        <f>IF(ISBLANK('Base de datos'!J1040),1,2)</f>
        <v>1</v>
      </c>
      <c r="D1041" s="9">
        <f>'Base de datos'!G1040</f>
        <v>1</v>
      </c>
      <c r="E1041" s="10" t="str">
        <f t="shared" si="16"/>
        <v xml:space="preserve">insert into config_taller (
	id_taller,
	id_producto,
	cod_agrupador,
	cantidad)
values (
	45,
	13,
	1,
	1);
</v>
      </c>
    </row>
    <row r="1042" spans="1:5" ht="115.5" x14ac:dyDescent="0.35">
      <c r="A1042" s="9">
        <f>'Base de datos'!K1041</f>
        <v>113</v>
      </c>
      <c r="B1042" s="9">
        <f>'Base de datos'!L1041</f>
        <v>45</v>
      </c>
      <c r="C1042" s="9">
        <f>IF(ISBLANK('Base de datos'!J1041),1,2)</f>
        <v>1</v>
      </c>
      <c r="D1042" s="9">
        <f>'Base de datos'!G1041</f>
        <v>0.1</v>
      </c>
      <c r="E1042" s="10" t="str">
        <f t="shared" si="16"/>
        <v xml:space="preserve">insert into config_taller (
	id_taller,
	id_producto,
	cod_agrupador,
	cantidad)
values (
	45,
	113,
	1,
	0.1);
</v>
      </c>
    </row>
    <row r="1043" spans="1:5" ht="115.5" x14ac:dyDescent="0.35">
      <c r="A1043" s="9">
        <f>'Base de datos'!K1042</f>
        <v>165</v>
      </c>
      <c r="B1043" s="9">
        <f>'Base de datos'!L1042</f>
        <v>45</v>
      </c>
      <c r="C1043" s="9">
        <f>IF(ISBLANK('Base de datos'!J1042),1,2)</f>
        <v>1</v>
      </c>
      <c r="D1043" s="9">
        <f>'Base de datos'!G1042</f>
        <v>0.5</v>
      </c>
      <c r="E1043" s="10" t="str">
        <f t="shared" si="16"/>
        <v xml:space="preserve">insert into config_taller (
	id_taller,
	id_producto,
	cod_agrupador,
	cantidad)
values (
	45,
	165,
	1,
	0.5);
</v>
      </c>
    </row>
    <row r="1044" spans="1:5" ht="115.5" x14ac:dyDescent="0.35">
      <c r="A1044" s="9">
        <f>'Base de datos'!K1043</f>
        <v>759</v>
      </c>
      <c r="B1044" s="9">
        <f>'Base de datos'!L1043</f>
        <v>45</v>
      </c>
      <c r="C1044" s="9">
        <f>IF(ISBLANK('Base de datos'!J1043),1,2)</f>
        <v>1</v>
      </c>
      <c r="D1044" s="9">
        <f>'Base de datos'!G1043</f>
        <v>0.5</v>
      </c>
      <c r="E1044" s="10" t="str">
        <f t="shared" si="16"/>
        <v xml:space="preserve">insert into config_taller (
	id_taller,
	id_producto,
	cod_agrupador,
	cantidad)
values (
	45,
	759,
	1,
	0.5);
</v>
      </c>
    </row>
    <row r="1045" spans="1:5" ht="115.5" x14ac:dyDescent="0.35">
      <c r="A1045" s="9">
        <f>'Base de datos'!K1044</f>
        <v>1153</v>
      </c>
      <c r="B1045" s="9">
        <f>'Base de datos'!L1044</f>
        <v>45</v>
      </c>
      <c r="C1045" s="9">
        <f>IF(ISBLANK('Base de datos'!J1044),1,2)</f>
        <v>1</v>
      </c>
      <c r="D1045" s="9">
        <f>'Base de datos'!G1044</f>
        <v>0.3</v>
      </c>
      <c r="E1045" s="10" t="str">
        <f t="shared" si="16"/>
        <v xml:space="preserve">insert into config_taller (
	id_taller,
	id_producto,
	cod_agrupador,
	cantidad)
values (
	45,
	1153,
	1,
	0.3);
</v>
      </c>
    </row>
    <row r="1046" spans="1:5" ht="115.5" x14ac:dyDescent="0.35">
      <c r="A1046" s="9">
        <f>'Base de datos'!K1045</f>
        <v>1482</v>
      </c>
      <c r="B1046" s="9">
        <f>'Base de datos'!L1045</f>
        <v>45</v>
      </c>
      <c r="C1046" s="9">
        <f>IF(ISBLANK('Base de datos'!J1045),1,2)</f>
        <v>1</v>
      </c>
      <c r="D1046" s="9">
        <f>'Base de datos'!G1045</f>
        <v>0.25</v>
      </c>
      <c r="E1046" s="10" t="str">
        <f t="shared" si="16"/>
        <v xml:space="preserve">insert into config_taller (
	id_taller,
	id_producto,
	cod_agrupador,
	cantidad)
values (
	45,
	1482,
	1,
	0.25);
</v>
      </c>
    </row>
    <row r="1047" spans="1:5" ht="115.5" x14ac:dyDescent="0.35">
      <c r="A1047" s="9">
        <f>'Base de datos'!K1046</f>
        <v>1553</v>
      </c>
      <c r="B1047" s="9">
        <f>'Base de datos'!L1046</f>
        <v>45</v>
      </c>
      <c r="C1047" s="9">
        <f>IF(ISBLANK('Base de datos'!J1046),1,2)</f>
        <v>1</v>
      </c>
      <c r="D1047" s="9">
        <f>'Base de datos'!G1046</f>
        <v>0.2</v>
      </c>
      <c r="E1047" s="10" t="str">
        <f t="shared" si="16"/>
        <v xml:space="preserve">insert into config_taller (
	id_taller,
	id_producto,
	cod_agrupador,
	cantidad)
values (
	45,
	1553,
	1,
	0.2);
</v>
      </c>
    </row>
    <row r="1048" spans="1:5" ht="115.5" x14ac:dyDescent="0.35">
      <c r="A1048" s="9">
        <f>'Base de datos'!K1047</f>
        <v>1708</v>
      </c>
      <c r="B1048" s="9">
        <f>'Base de datos'!L1047</f>
        <v>45</v>
      </c>
      <c r="C1048" s="9">
        <f>IF(ISBLANK('Base de datos'!J1047),1,2)</f>
        <v>1</v>
      </c>
      <c r="D1048" s="9">
        <f>'Base de datos'!G1047</f>
        <v>1</v>
      </c>
      <c r="E1048" s="10" t="str">
        <f t="shared" si="16"/>
        <v xml:space="preserve">insert into config_taller (
	id_taller,
	id_producto,
	cod_agrupador,
	cantidad)
values (
	45,
	1708,
	1,
	1);
</v>
      </c>
    </row>
    <row r="1049" spans="1:5" ht="115.5" x14ac:dyDescent="0.35">
      <c r="A1049" s="9">
        <f>'Base de datos'!K1048</f>
        <v>1739</v>
      </c>
      <c r="B1049" s="9">
        <f>'Base de datos'!L1048</f>
        <v>45</v>
      </c>
      <c r="C1049" s="9">
        <f>IF(ISBLANK('Base de datos'!J1048),1,2)</f>
        <v>1</v>
      </c>
      <c r="D1049" s="9">
        <f>'Base de datos'!G1048</f>
        <v>0.5</v>
      </c>
      <c r="E1049" s="10" t="str">
        <f t="shared" si="16"/>
        <v xml:space="preserve">insert into config_taller (
	id_taller,
	id_producto,
	cod_agrupador,
	cantidad)
values (
	45,
	1739,
	1,
	0.5);
</v>
      </c>
    </row>
    <row r="1050" spans="1:5" ht="115.5" x14ac:dyDescent="0.35">
      <c r="A1050" s="9">
        <f>'Base de datos'!K1049</f>
        <v>115</v>
      </c>
      <c r="B1050" s="9">
        <f>'Base de datos'!L1049</f>
        <v>45</v>
      </c>
      <c r="C1050" s="9">
        <f>IF(ISBLANK('Base de datos'!J1049),1,2)</f>
        <v>1</v>
      </c>
      <c r="D1050" s="9">
        <f>'Base de datos'!G1049</f>
        <v>1</v>
      </c>
      <c r="E1050" s="10" t="str">
        <f t="shared" si="16"/>
        <v xml:space="preserve">insert into config_taller (
	id_taller,
	id_producto,
	cod_agrupador,
	cantidad)
values (
	45,
	115,
	1,
	1);
</v>
      </c>
    </row>
    <row r="1051" spans="1:5" ht="115.5" x14ac:dyDescent="0.35">
      <c r="A1051" s="9">
        <f>'Base de datos'!K1050</f>
        <v>252</v>
      </c>
      <c r="B1051" s="9">
        <f>'Base de datos'!L1050</f>
        <v>45</v>
      </c>
      <c r="C1051" s="9">
        <f>IF(ISBLANK('Base de datos'!J1050),1,2)</f>
        <v>1</v>
      </c>
      <c r="D1051" s="9">
        <f>'Base de datos'!G1050</f>
        <v>1</v>
      </c>
      <c r="E1051" s="10" t="str">
        <f t="shared" si="16"/>
        <v xml:space="preserve">insert into config_taller (
	id_taller,
	id_producto,
	cod_agrupador,
	cantidad)
values (
	45,
	252,
	1,
	1);
</v>
      </c>
    </row>
    <row r="1052" spans="1:5" ht="115.5" x14ac:dyDescent="0.35">
      <c r="A1052" s="9">
        <f>'Base de datos'!K1051</f>
        <v>633</v>
      </c>
      <c r="B1052" s="9">
        <f>'Base de datos'!L1051</f>
        <v>45</v>
      </c>
      <c r="C1052" s="9">
        <f>IF(ISBLANK('Base de datos'!J1051),1,2)</f>
        <v>1</v>
      </c>
      <c r="D1052" s="9">
        <f>'Base de datos'!G1051</f>
        <v>4</v>
      </c>
      <c r="E1052" s="10" t="str">
        <f t="shared" si="16"/>
        <v xml:space="preserve">insert into config_taller (
	id_taller,
	id_producto,
	cod_agrupador,
	cantidad)
values (
	45,
	633,
	1,
	4);
</v>
      </c>
    </row>
    <row r="1053" spans="1:5" ht="115.5" x14ac:dyDescent="0.35">
      <c r="A1053" s="9">
        <f>'Base de datos'!K1052</f>
        <v>881</v>
      </c>
      <c r="B1053" s="9">
        <f>'Base de datos'!L1052</f>
        <v>45</v>
      </c>
      <c r="C1053" s="9">
        <f>IF(ISBLANK('Base de datos'!J1052),1,2)</f>
        <v>1</v>
      </c>
      <c r="D1053" s="9">
        <f>'Base de datos'!G1052</f>
        <v>0.5</v>
      </c>
      <c r="E1053" s="10" t="str">
        <f t="shared" si="16"/>
        <v xml:space="preserve">insert into config_taller (
	id_taller,
	id_producto,
	cod_agrupador,
	cantidad)
values (
	45,
	881,
	1,
	0.5);
</v>
      </c>
    </row>
    <row r="1054" spans="1:5" ht="115.5" x14ac:dyDescent="0.35">
      <c r="A1054" s="9">
        <f>'Base de datos'!K1053</f>
        <v>1502</v>
      </c>
      <c r="B1054" s="9">
        <f>'Base de datos'!L1053</f>
        <v>45</v>
      </c>
      <c r="C1054" s="9">
        <f>IF(ISBLANK('Base de datos'!J1053),1,2)</f>
        <v>1</v>
      </c>
      <c r="D1054" s="9">
        <f>'Base de datos'!G1053</f>
        <v>1</v>
      </c>
      <c r="E1054" s="10" t="str">
        <f t="shared" si="16"/>
        <v xml:space="preserve">insert into config_taller (
	id_taller,
	id_producto,
	cod_agrupador,
	cantidad)
values (
	45,
	1502,
	1,
	1);
</v>
      </c>
    </row>
    <row r="1055" spans="1:5" ht="115.5" x14ac:dyDescent="0.35">
      <c r="A1055" s="9">
        <f>'Base de datos'!K1054</f>
        <v>1257</v>
      </c>
      <c r="B1055" s="9">
        <f>'Base de datos'!L1054</f>
        <v>45</v>
      </c>
      <c r="C1055" s="9">
        <f>IF(ISBLANK('Base de datos'!J1054),1,2)</f>
        <v>1</v>
      </c>
      <c r="D1055" s="9">
        <f>'Base de datos'!G1054</f>
        <v>2</v>
      </c>
      <c r="E1055" s="10" t="str">
        <f t="shared" si="16"/>
        <v xml:space="preserve">insert into config_taller (
	id_taller,
	id_producto,
	cod_agrupador,
	cantidad)
values (
	45,
	1257,
	1,
	2);
</v>
      </c>
    </row>
    <row r="1056" spans="1:5" ht="115.5" x14ac:dyDescent="0.35">
      <c r="A1056" s="9">
        <f>'Base de datos'!K1055</f>
        <v>1592</v>
      </c>
      <c r="B1056" s="9">
        <f>'Base de datos'!L1055</f>
        <v>45</v>
      </c>
      <c r="C1056" s="9">
        <f>IF(ISBLANK('Base de datos'!J1055),1,2)</f>
        <v>1</v>
      </c>
      <c r="D1056" s="9">
        <f>'Base de datos'!G1055</f>
        <v>2</v>
      </c>
      <c r="E1056" s="10" t="str">
        <f t="shared" si="16"/>
        <v xml:space="preserve">insert into config_taller (
	id_taller,
	id_producto,
	cod_agrupador,
	cantidad)
values (
	45,
	1592,
	1,
	2);
</v>
      </c>
    </row>
    <row r="1057" spans="1:5" ht="115.5" x14ac:dyDescent="0.35">
      <c r="A1057" s="9">
        <f>'Base de datos'!K1056</f>
        <v>94</v>
      </c>
      <c r="B1057" s="9">
        <f>'Base de datos'!L1056</f>
        <v>45</v>
      </c>
      <c r="C1057" s="9">
        <f>IF(ISBLANK('Base de datos'!J1056),1,2)</f>
        <v>1</v>
      </c>
      <c r="D1057" s="9">
        <f>'Base de datos'!G1056</f>
        <v>1</v>
      </c>
      <c r="E1057" s="10" t="str">
        <f t="shared" si="16"/>
        <v xml:space="preserve">insert into config_taller (
	id_taller,
	id_producto,
	cod_agrupador,
	cantidad)
values (
	45,
	94,
	1,
	1);
</v>
      </c>
    </row>
    <row r="1058" spans="1:5" ht="115.5" x14ac:dyDescent="0.35">
      <c r="A1058" s="9">
        <f>'Base de datos'!K1057</f>
        <v>235</v>
      </c>
      <c r="B1058" s="9">
        <f>'Base de datos'!L1057</f>
        <v>45</v>
      </c>
      <c r="C1058" s="9">
        <f>IF(ISBLANK('Base de datos'!J1057),1,2)</f>
        <v>1</v>
      </c>
      <c r="D1058" s="9">
        <f>'Base de datos'!G1057</f>
        <v>0.1</v>
      </c>
      <c r="E1058" s="10" t="str">
        <f t="shared" si="16"/>
        <v xml:space="preserve">insert into config_taller (
	id_taller,
	id_producto,
	cod_agrupador,
	cantidad)
values (
	45,
	235,
	1,
	0.1);
</v>
      </c>
    </row>
    <row r="1059" spans="1:5" ht="115.5" x14ac:dyDescent="0.35">
      <c r="A1059" s="9">
        <f>'Base de datos'!K1058</f>
        <v>379</v>
      </c>
      <c r="B1059" s="9">
        <f>'Base de datos'!L1058</f>
        <v>45</v>
      </c>
      <c r="C1059" s="9">
        <f>IF(ISBLANK('Base de datos'!J1058),1,2)</f>
        <v>1</v>
      </c>
      <c r="D1059" s="9">
        <f>'Base de datos'!G1058</f>
        <v>4</v>
      </c>
      <c r="E1059" s="10" t="str">
        <f t="shared" si="16"/>
        <v xml:space="preserve">insert into config_taller (
	id_taller,
	id_producto,
	cod_agrupador,
	cantidad)
values (
	45,
	379,
	1,
	4);
</v>
      </c>
    </row>
    <row r="1060" spans="1:5" ht="115.5" x14ac:dyDescent="0.35">
      <c r="A1060" s="9">
        <f>'Base de datos'!K1059</f>
        <v>386</v>
      </c>
      <c r="B1060" s="9">
        <f>'Base de datos'!L1059</f>
        <v>45</v>
      </c>
      <c r="C1060" s="9">
        <f>IF(ISBLANK('Base de datos'!J1059),1,2)</f>
        <v>1</v>
      </c>
      <c r="D1060" s="9">
        <f>'Base de datos'!G1059</f>
        <v>4</v>
      </c>
      <c r="E1060" s="10" t="str">
        <f t="shared" si="16"/>
        <v xml:space="preserve">insert into config_taller (
	id_taller,
	id_producto,
	cod_agrupador,
	cantidad)
values (
	45,
	386,
	1,
	4);
</v>
      </c>
    </row>
    <row r="1061" spans="1:5" ht="115.5" x14ac:dyDescent="0.35">
      <c r="A1061" s="9">
        <f>'Base de datos'!K1060</f>
        <v>415</v>
      </c>
      <c r="B1061" s="9">
        <f>'Base de datos'!L1060</f>
        <v>45</v>
      </c>
      <c r="C1061" s="9">
        <f>IF(ISBLANK('Base de datos'!J1060),1,2)</f>
        <v>1</v>
      </c>
      <c r="D1061" s="9">
        <f>'Base de datos'!G1060</f>
        <v>0.4</v>
      </c>
      <c r="E1061" s="10" t="str">
        <f t="shared" si="16"/>
        <v xml:space="preserve">insert into config_taller (
	id_taller,
	id_producto,
	cod_agrupador,
	cantidad)
values (
	45,
	415,
	1,
	0.4);
</v>
      </c>
    </row>
    <row r="1062" spans="1:5" ht="115.5" x14ac:dyDescent="0.35">
      <c r="A1062" s="9">
        <f>'Base de datos'!K1061</f>
        <v>468</v>
      </c>
      <c r="B1062" s="9">
        <f>'Base de datos'!L1061</f>
        <v>45</v>
      </c>
      <c r="C1062" s="9">
        <f>IF(ISBLANK('Base de datos'!J1061),1,2)</f>
        <v>1</v>
      </c>
      <c r="D1062" s="9">
        <f>'Base de datos'!G1061</f>
        <v>0.04</v>
      </c>
      <c r="E1062" s="10" t="str">
        <f t="shared" si="16"/>
        <v xml:space="preserve">insert into config_taller (
	id_taller,
	id_producto,
	cod_agrupador,
	cantidad)
values (
	45,
	468,
	1,
	0.04);
</v>
      </c>
    </row>
    <row r="1063" spans="1:5" ht="115.5" x14ac:dyDescent="0.35">
      <c r="A1063" s="9">
        <f>'Base de datos'!K1062</f>
        <v>472</v>
      </c>
      <c r="B1063" s="9">
        <f>'Base de datos'!L1062</f>
        <v>45</v>
      </c>
      <c r="C1063" s="9">
        <f>IF(ISBLANK('Base de datos'!J1062),1,2)</f>
        <v>1</v>
      </c>
      <c r="D1063" s="9">
        <f>'Base de datos'!G1062</f>
        <v>0.1</v>
      </c>
      <c r="E1063" s="10" t="str">
        <f t="shared" si="16"/>
        <v xml:space="preserve">insert into config_taller (
	id_taller,
	id_producto,
	cod_agrupador,
	cantidad)
values (
	45,
	472,
	1,
	0.1);
</v>
      </c>
    </row>
    <row r="1064" spans="1:5" ht="115.5" x14ac:dyDescent="0.35">
      <c r="A1064" s="9">
        <f>'Base de datos'!K1063</f>
        <v>836</v>
      </c>
      <c r="B1064" s="9">
        <f>'Base de datos'!L1063</f>
        <v>45</v>
      </c>
      <c r="C1064" s="9">
        <f>IF(ISBLANK('Base de datos'!J1063),1,2)</f>
        <v>1</v>
      </c>
      <c r="D1064" s="9">
        <f>'Base de datos'!G1063</f>
        <v>0.01</v>
      </c>
      <c r="E1064" s="10" t="str">
        <f t="shared" si="16"/>
        <v xml:space="preserve">insert into config_taller (
	id_taller,
	id_producto,
	cod_agrupador,
	cantidad)
values (
	45,
	836,
	1,
	0.01);
</v>
      </c>
    </row>
    <row r="1065" spans="1:5" ht="115.5" x14ac:dyDescent="0.35">
      <c r="A1065" s="9">
        <f>'Base de datos'!K1064</f>
        <v>954</v>
      </c>
      <c r="B1065" s="9">
        <f>'Base de datos'!L1064</f>
        <v>45</v>
      </c>
      <c r="C1065" s="9">
        <f>IF(ISBLANK('Base de datos'!J1064),1,2)</f>
        <v>1</v>
      </c>
      <c r="D1065" s="9">
        <f>'Base de datos'!G1064</f>
        <v>2</v>
      </c>
      <c r="E1065" s="10" t="str">
        <f t="shared" si="16"/>
        <v xml:space="preserve">insert into config_taller (
	id_taller,
	id_producto,
	cod_agrupador,
	cantidad)
values (
	45,
	954,
	1,
	2);
</v>
      </c>
    </row>
    <row r="1066" spans="1:5" ht="115.5" x14ac:dyDescent="0.35">
      <c r="A1066" s="9">
        <f>'Base de datos'!K1065</f>
        <v>960</v>
      </c>
      <c r="B1066" s="9">
        <f>'Base de datos'!L1065</f>
        <v>45</v>
      </c>
      <c r="C1066" s="9">
        <f>IF(ISBLANK('Base de datos'!J1065),1,2)</f>
        <v>1</v>
      </c>
      <c r="D1066" s="9">
        <f>'Base de datos'!G1065</f>
        <v>2</v>
      </c>
      <c r="E1066" s="10" t="str">
        <f t="shared" si="16"/>
        <v xml:space="preserve">insert into config_taller (
	id_taller,
	id_producto,
	cod_agrupador,
	cantidad)
values (
	45,
	960,
	1,
	2);
</v>
      </c>
    </row>
    <row r="1067" spans="1:5" ht="115.5" x14ac:dyDescent="0.35">
      <c r="A1067" s="9">
        <f>'Base de datos'!K1066</f>
        <v>961</v>
      </c>
      <c r="B1067" s="9">
        <f>'Base de datos'!L1066</f>
        <v>45</v>
      </c>
      <c r="C1067" s="9">
        <f>IF(ISBLANK('Base de datos'!J1066),1,2)</f>
        <v>1</v>
      </c>
      <c r="D1067" s="9">
        <f>'Base de datos'!G1066</f>
        <v>2</v>
      </c>
      <c r="E1067" s="10" t="str">
        <f t="shared" si="16"/>
        <v xml:space="preserve">insert into config_taller (
	id_taller,
	id_producto,
	cod_agrupador,
	cantidad)
values (
	45,
	961,
	1,
	2);
</v>
      </c>
    </row>
    <row r="1068" spans="1:5" ht="115.5" x14ac:dyDescent="0.35">
      <c r="A1068" s="9">
        <f>'Base de datos'!K1067</f>
        <v>992</v>
      </c>
      <c r="B1068" s="9">
        <f>'Base de datos'!L1067</f>
        <v>45</v>
      </c>
      <c r="C1068" s="9">
        <f>IF(ISBLANK('Base de datos'!J1067),1,2)</f>
        <v>1</v>
      </c>
      <c r="D1068" s="9">
        <f>'Base de datos'!G1067</f>
        <v>0.2</v>
      </c>
      <c r="E1068" s="10" t="str">
        <f t="shared" si="16"/>
        <v xml:space="preserve">insert into config_taller (
	id_taller,
	id_producto,
	cod_agrupador,
	cantidad)
values (
	45,
	992,
	1,
	0.2);
</v>
      </c>
    </row>
    <row r="1069" spans="1:5" ht="115.5" x14ac:dyDescent="0.35">
      <c r="A1069" s="9">
        <f>'Base de datos'!K1068</f>
        <v>1175</v>
      </c>
      <c r="B1069" s="9">
        <f>'Base de datos'!L1068</f>
        <v>45</v>
      </c>
      <c r="C1069" s="9">
        <f>IF(ISBLANK('Base de datos'!J1068),1,2)</f>
        <v>1</v>
      </c>
      <c r="D1069" s="9">
        <f>'Base de datos'!G1068</f>
        <v>1.5</v>
      </c>
      <c r="E1069" s="10" t="str">
        <f t="shared" si="16"/>
        <v xml:space="preserve">insert into config_taller (
	id_taller,
	id_producto,
	cod_agrupador,
	cantidad)
values (
	45,
	1175,
	1,
	1.5);
</v>
      </c>
    </row>
    <row r="1070" spans="1:5" ht="115.5" x14ac:dyDescent="0.35">
      <c r="A1070" s="9">
        <f>'Base de datos'!K1069</f>
        <v>1215</v>
      </c>
      <c r="B1070" s="9">
        <f>'Base de datos'!L1069</f>
        <v>45</v>
      </c>
      <c r="C1070" s="9">
        <f>IF(ISBLANK('Base de datos'!J1069),1,2)</f>
        <v>1</v>
      </c>
      <c r="D1070" s="9">
        <f>'Base de datos'!G1069</f>
        <v>4</v>
      </c>
      <c r="E1070" s="10" t="str">
        <f t="shared" si="16"/>
        <v xml:space="preserve">insert into config_taller (
	id_taller,
	id_producto,
	cod_agrupador,
	cantidad)
values (
	45,
	1215,
	1,
	4);
</v>
      </c>
    </row>
    <row r="1071" spans="1:5" ht="115.5" x14ac:dyDescent="0.35">
      <c r="A1071" s="9">
        <f>'Base de datos'!K1070</f>
        <v>1285</v>
      </c>
      <c r="B1071" s="9">
        <f>'Base de datos'!L1070</f>
        <v>45</v>
      </c>
      <c r="C1071" s="9">
        <f>IF(ISBLANK('Base de datos'!J1070),1,2)</f>
        <v>1</v>
      </c>
      <c r="D1071" s="9">
        <f>'Base de datos'!G1070</f>
        <v>2</v>
      </c>
      <c r="E1071" s="10" t="str">
        <f t="shared" si="16"/>
        <v xml:space="preserve">insert into config_taller (
	id_taller,
	id_producto,
	cod_agrupador,
	cantidad)
values (
	45,
	1285,
	1,
	2);
</v>
      </c>
    </row>
    <row r="1072" spans="1:5" ht="115.5" x14ac:dyDescent="0.35">
      <c r="A1072" s="9">
        <f>'Base de datos'!K1071</f>
        <v>1289</v>
      </c>
      <c r="B1072" s="9">
        <f>'Base de datos'!L1071</f>
        <v>45</v>
      </c>
      <c r="C1072" s="9">
        <f>IF(ISBLANK('Base de datos'!J1071),1,2)</f>
        <v>1</v>
      </c>
      <c r="D1072" s="9">
        <f>'Base de datos'!G1071</f>
        <v>2</v>
      </c>
      <c r="E1072" s="10" t="str">
        <f t="shared" si="16"/>
        <v xml:space="preserve">insert into config_taller (
	id_taller,
	id_producto,
	cod_agrupador,
	cantidad)
values (
	45,
	1289,
	1,
	2);
</v>
      </c>
    </row>
    <row r="1073" spans="1:5" ht="115.5" x14ac:dyDescent="0.35">
      <c r="A1073" s="9">
        <f>'Base de datos'!K1072</f>
        <v>1293</v>
      </c>
      <c r="B1073" s="9">
        <f>'Base de datos'!L1072</f>
        <v>45</v>
      </c>
      <c r="C1073" s="9">
        <f>IF(ISBLANK('Base de datos'!J1072),1,2)</f>
        <v>1</v>
      </c>
      <c r="D1073" s="9">
        <f>'Base de datos'!G1072</f>
        <v>2</v>
      </c>
      <c r="E1073" s="10" t="str">
        <f t="shared" si="16"/>
        <v xml:space="preserve">insert into config_taller (
	id_taller,
	id_producto,
	cod_agrupador,
	cantidad)
values (
	45,
	1293,
	1,
	2);
</v>
      </c>
    </row>
    <row r="1074" spans="1:5" ht="115.5" x14ac:dyDescent="0.35">
      <c r="A1074" s="9">
        <f>'Base de datos'!K1073</f>
        <v>1490</v>
      </c>
      <c r="B1074" s="9">
        <f>'Base de datos'!L1073</f>
        <v>45</v>
      </c>
      <c r="C1074" s="9">
        <f>IF(ISBLANK('Base de datos'!J1073),1,2)</f>
        <v>1</v>
      </c>
      <c r="D1074" s="9">
        <f>'Base de datos'!G1073</f>
        <v>2</v>
      </c>
      <c r="E1074" s="10" t="str">
        <f t="shared" si="16"/>
        <v xml:space="preserve">insert into config_taller (
	id_taller,
	id_producto,
	cod_agrupador,
	cantidad)
values (
	45,
	1490,
	1,
	2);
</v>
      </c>
    </row>
    <row r="1075" spans="1:5" ht="115.5" x14ac:dyDescent="0.35">
      <c r="A1075" s="9">
        <f>'Base de datos'!K1074</f>
        <v>1534</v>
      </c>
      <c r="B1075" s="9">
        <f>'Base de datos'!L1074</f>
        <v>45</v>
      </c>
      <c r="C1075" s="9">
        <f>IF(ISBLANK('Base de datos'!J1074),1,2)</f>
        <v>1</v>
      </c>
      <c r="D1075" s="9">
        <f>'Base de datos'!G1074</f>
        <v>1</v>
      </c>
      <c r="E1075" s="10" t="str">
        <f t="shared" si="16"/>
        <v xml:space="preserve">insert into config_taller (
	id_taller,
	id_producto,
	cod_agrupador,
	cantidad)
values (
	45,
	1534,
	1,
	1);
</v>
      </c>
    </row>
    <row r="1076" spans="1:5" ht="115.5" x14ac:dyDescent="0.35">
      <c r="A1076" s="9">
        <f>'Base de datos'!K1075</f>
        <v>547</v>
      </c>
      <c r="B1076" s="9">
        <f>'Base de datos'!L1075</f>
        <v>45</v>
      </c>
      <c r="C1076" s="9">
        <f>IF(ISBLANK('Base de datos'!J1075),1,2)</f>
        <v>1</v>
      </c>
      <c r="D1076" s="9">
        <f>'Base de datos'!G1075</f>
        <v>1</v>
      </c>
      <c r="E1076" s="10" t="str">
        <f t="shared" si="16"/>
        <v xml:space="preserve">insert into config_taller (
	id_taller,
	id_producto,
	cod_agrupador,
	cantidad)
values (
	45,
	547,
	1,
	1);
</v>
      </c>
    </row>
    <row r="1077" spans="1:5" ht="115.5" x14ac:dyDescent="0.35">
      <c r="A1077" s="9">
        <f>'Base de datos'!K1076</f>
        <v>883</v>
      </c>
      <c r="B1077" s="9">
        <f>'Base de datos'!L1076</f>
        <v>45</v>
      </c>
      <c r="C1077" s="9">
        <f>IF(ISBLANK('Base de datos'!J1076),1,2)</f>
        <v>1</v>
      </c>
      <c r="D1077" s="9">
        <f>'Base de datos'!G1076</f>
        <v>1</v>
      </c>
      <c r="E1077" s="10" t="str">
        <f t="shared" si="16"/>
        <v xml:space="preserve">insert into config_taller (
	id_taller,
	id_producto,
	cod_agrupador,
	cantidad)
values (
	45,
	883,
	1,
	1);
</v>
      </c>
    </row>
    <row r="1078" spans="1:5" ht="115.5" x14ac:dyDescent="0.35">
      <c r="A1078" s="9">
        <f>'Base de datos'!K1077</f>
        <v>1005</v>
      </c>
      <c r="B1078" s="9">
        <f>'Base de datos'!L1077</f>
        <v>45</v>
      </c>
      <c r="C1078" s="9">
        <f>IF(ISBLANK('Base de datos'!J1077),1,2)</f>
        <v>1</v>
      </c>
      <c r="D1078" s="9">
        <f>'Base de datos'!G1077</f>
        <v>0.25</v>
      </c>
      <c r="E1078" s="10" t="str">
        <f t="shared" si="16"/>
        <v xml:space="preserve">insert into config_taller (
	id_taller,
	id_producto,
	cod_agrupador,
	cantidad)
values (
	45,
	1005,
	1,
	0.25);
</v>
      </c>
    </row>
    <row r="1079" spans="1:5" ht="115.5" x14ac:dyDescent="0.35">
      <c r="A1079" s="9">
        <f>'Base de datos'!K1078</f>
        <v>1476</v>
      </c>
      <c r="B1079" s="9">
        <f>'Base de datos'!L1078</f>
        <v>45</v>
      </c>
      <c r="C1079" s="9">
        <f>IF(ISBLANK('Base de datos'!J1078),1,2)</f>
        <v>1</v>
      </c>
      <c r="D1079" s="9">
        <f>'Base de datos'!G1078</f>
        <v>0.3</v>
      </c>
      <c r="E1079" s="10" t="str">
        <f t="shared" si="16"/>
        <v xml:space="preserve">insert into config_taller (
	id_taller,
	id_producto,
	cod_agrupador,
	cantidad)
values (
	45,
	1476,
	1,
	0.3);
</v>
      </c>
    </row>
    <row r="1080" spans="1:5" ht="115.5" x14ac:dyDescent="0.35">
      <c r="A1080" s="9">
        <f>'Base de datos'!K1079</f>
        <v>13</v>
      </c>
      <c r="B1080" s="9">
        <f>'Base de datos'!L1079</f>
        <v>46</v>
      </c>
      <c r="C1080" s="9">
        <f>IF(ISBLANK('Base de datos'!J1079),1,2)</f>
        <v>1</v>
      </c>
      <c r="D1080" s="9">
        <f>'Base de datos'!G1079</f>
        <v>1</v>
      </c>
      <c r="E1080" s="10" t="str">
        <f t="shared" si="16"/>
        <v xml:space="preserve">insert into config_taller (
	id_taller,
	id_producto,
	cod_agrupador,
	cantidad)
values (
	46,
	13,
	1,
	1);
</v>
      </c>
    </row>
    <row r="1081" spans="1:5" ht="115.5" x14ac:dyDescent="0.35">
      <c r="A1081" s="9">
        <f>'Base de datos'!K1080</f>
        <v>22</v>
      </c>
      <c r="B1081" s="9">
        <f>'Base de datos'!L1080</f>
        <v>46</v>
      </c>
      <c r="C1081" s="9">
        <f>IF(ISBLANK('Base de datos'!J1080),1,2)</f>
        <v>1</v>
      </c>
      <c r="D1081" s="9">
        <f>'Base de datos'!G1080</f>
        <v>1</v>
      </c>
      <c r="E1081" s="10" t="str">
        <f t="shared" si="16"/>
        <v xml:space="preserve">insert into config_taller (
	id_taller,
	id_producto,
	cod_agrupador,
	cantidad)
values (
	46,
	22,
	1,
	1);
</v>
      </c>
    </row>
    <row r="1082" spans="1:5" ht="115.5" x14ac:dyDescent="0.35">
      <c r="A1082" s="9">
        <f>'Base de datos'!K1081</f>
        <v>28</v>
      </c>
      <c r="B1082" s="9">
        <f>'Base de datos'!L1081</f>
        <v>46</v>
      </c>
      <c r="C1082" s="9">
        <f>IF(ISBLANK('Base de datos'!J1081),1,2)</f>
        <v>1</v>
      </c>
      <c r="D1082" s="9">
        <f>'Base de datos'!G1081</f>
        <v>0.2</v>
      </c>
      <c r="E1082" s="10" t="str">
        <f t="shared" si="16"/>
        <v xml:space="preserve">insert into config_taller (
	id_taller,
	id_producto,
	cod_agrupador,
	cantidad)
values (
	46,
	28,
	1,
	0.2);
</v>
      </c>
    </row>
    <row r="1083" spans="1:5" ht="115.5" x14ac:dyDescent="0.35">
      <c r="A1083" s="9">
        <f>'Base de datos'!K1082</f>
        <v>35</v>
      </c>
      <c r="B1083" s="9">
        <f>'Base de datos'!L1082</f>
        <v>46</v>
      </c>
      <c r="C1083" s="9">
        <f>IF(ISBLANK('Base de datos'!J1082),1,2)</f>
        <v>1</v>
      </c>
      <c r="D1083" s="9">
        <f>'Base de datos'!G1082</f>
        <v>0.2</v>
      </c>
      <c r="E1083" s="10" t="str">
        <f t="shared" si="16"/>
        <v xml:space="preserve">insert into config_taller (
	id_taller,
	id_producto,
	cod_agrupador,
	cantidad)
values (
	46,
	35,
	1,
	0.2);
</v>
      </c>
    </row>
    <row r="1084" spans="1:5" ht="115.5" x14ac:dyDescent="0.35">
      <c r="A1084" s="9">
        <f>'Base de datos'!K1083</f>
        <v>112</v>
      </c>
      <c r="B1084" s="9">
        <f>'Base de datos'!L1083</f>
        <v>46</v>
      </c>
      <c r="C1084" s="9">
        <f>IF(ISBLANK('Base de datos'!J1083),1,2)</f>
        <v>1</v>
      </c>
      <c r="D1084" s="9">
        <f>'Base de datos'!G1083</f>
        <v>0.1</v>
      </c>
      <c r="E1084" s="10" t="str">
        <f t="shared" si="16"/>
        <v xml:space="preserve">insert into config_taller (
	id_taller,
	id_producto,
	cod_agrupador,
	cantidad)
values (
	46,
	112,
	1,
	0.1);
</v>
      </c>
    </row>
    <row r="1085" spans="1:5" ht="115.5" x14ac:dyDescent="0.35">
      <c r="A1085" s="9">
        <f>'Base de datos'!K1084</f>
        <v>128</v>
      </c>
      <c r="B1085" s="9">
        <f>'Base de datos'!L1084</f>
        <v>46</v>
      </c>
      <c r="C1085" s="9">
        <f>IF(ISBLANK('Base de datos'!J1084),1,2)</f>
        <v>1</v>
      </c>
      <c r="D1085" s="9">
        <f>'Base de datos'!G1084</f>
        <v>0.2</v>
      </c>
      <c r="E1085" s="10" t="str">
        <f t="shared" si="16"/>
        <v xml:space="preserve">insert into config_taller (
	id_taller,
	id_producto,
	cod_agrupador,
	cantidad)
values (
	46,
	128,
	1,
	0.2);
</v>
      </c>
    </row>
    <row r="1086" spans="1:5" ht="115.5" x14ac:dyDescent="0.35">
      <c r="A1086" s="9">
        <f>'Base de datos'!K1085</f>
        <v>130</v>
      </c>
      <c r="B1086" s="9">
        <f>'Base de datos'!L1085</f>
        <v>46</v>
      </c>
      <c r="C1086" s="9">
        <f>IF(ISBLANK('Base de datos'!J1085),1,2)</f>
        <v>1</v>
      </c>
      <c r="D1086" s="9">
        <f>'Base de datos'!G1085</f>
        <v>0.2</v>
      </c>
      <c r="E1086" s="10" t="str">
        <f t="shared" si="16"/>
        <v xml:space="preserve">insert into config_taller (
	id_taller,
	id_producto,
	cod_agrupador,
	cantidad)
values (
	46,
	130,
	1,
	0.2);
</v>
      </c>
    </row>
    <row r="1087" spans="1:5" ht="115.5" x14ac:dyDescent="0.35">
      <c r="A1087" s="9">
        <f>'Base de datos'!K1086</f>
        <v>190</v>
      </c>
      <c r="B1087" s="9">
        <f>'Base de datos'!L1086</f>
        <v>46</v>
      </c>
      <c r="C1087" s="9">
        <f>IF(ISBLANK('Base de datos'!J1086),1,2)</f>
        <v>1</v>
      </c>
      <c r="D1087" s="9">
        <f>'Base de datos'!G1086</f>
        <v>0.5</v>
      </c>
      <c r="E1087" s="10" t="str">
        <f t="shared" si="16"/>
        <v xml:space="preserve">insert into config_taller (
	id_taller,
	id_producto,
	cod_agrupador,
	cantidad)
values (
	46,
	190,
	1,
	0.5);
</v>
      </c>
    </row>
    <row r="1088" spans="1:5" ht="115.5" x14ac:dyDescent="0.35">
      <c r="A1088" s="9">
        <f>'Base de datos'!K1087</f>
        <v>192</v>
      </c>
      <c r="B1088" s="9">
        <f>'Base de datos'!L1087</f>
        <v>46</v>
      </c>
      <c r="C1088" s="9">
        <f>IF(ISBLANK('Base de datos'!J1087),1,2)</f>
        <v>1</v>
      </c>
      <c r="D1088" s="9">
        <f>'Base de datos'!G1087</f>
        <v>1</v>
      </c>
      <c r="E1088" s="10" t="str">
        <f t="shared" si="16"/>
        <v xml:space="preserve">insert into config_taller (
	id_taller,
	id_producto,
	cod_agrupador,
	cantidad)
values (
	46,
	192,
	1,
	1);
</v>
      </c>
    </row>
    <row r="1089" spans="1:5" ht="115.5" x14ac:dyDescent="0.35">
      <c r="A1089" s="9">
        <f>'Base de datos'!K1088</f>
        <v>203</v>
      </c>
      <c r="B1089" s="9">
        <f>'Base de datos'!L1088</f>
        <v>46</v>
      </c>
      <c r="C1089" s="9">
        <f>IF(ISBLANK('Base de datos'!J1088),1,2)</f>
        <v>1</v>
      </c>
      <c r="D1089" s="9">
        <f>'Base de datos'!G1088</f>
        <v>2</v>
      </c>
      <c r="E1089" s="10" t="str">
        <f t="shared" si="16"/>
        <v xml:space="preserve">insert into config_taller (
	id_taller,
	id_producto,
	cod_agrupador,
	cantidad)
values (
	46,
	203,
	1,
	2);
</v>
      </c>
    </row>
    <row r="1090" spans="1:5" ht="115.5" x14ac:dyDescent="0.35">
      <c r="A1090" s="9">
        <f>'Base de datos'!K1089</f>
        <v>306</v>
      </c>
      <c r="B1090" s="9">
        <f>'Base de datos'!L1089</f>
        <v>46</v>
      </c>
      <c r="C1090" s="9">
        <f>IF(ISBLANK('Base de datos'!J1089),1,2)</f>
        <v>1</v>
      </c>
      <c r="D1090" s="9">
        <f>'Base de datos'!G1089</f>
        <v>20</v>
      </c>
      <c r="E1090" s="10" t="str">
        <f t="shared" si="16"/>
        <v xml:space="preserve">insert into config_taller (
	id_taller,
	id_producto,
	cod_agrupador,
	cantidad)
values (
	46,
	306,
	1,
	20);
</v>
      </c>
    </row>
    <row r="1091" spans="1:5" ht="115.5" x14ac:dyDescent="0.35">
      <c r="A1091" s="9">
        <f>'Base de datos'!K1090</f>
        <v>485</v>
      </c>
      <c r="B1091" s="9">
        <f>'Base de datos'!L1090</f>
        <v>46</v>
      </c>
      <c r="C1091" s="9">
        <f>IF(ISBLANK('Base de datos'!J1090),1,2)</f>
        <v>1</v>
      </c>
      <c r="D1091" s="9">
        <f>'Base de datos'!G1090</f>
        <v>0.5</v>
      </c>
      <c r="E1091" s="10" t="str">
        <f t="shared" si="16"/>
        <v xml:space="preserve">insert into config_taller (
	id_taller,
	id_producto,
	cod_agrupador,
	cantidad)
values (
	46,
	485,
	1,
	0.5);
</v>
      </c>
    </row>
    <row r="1092" spans="1:5" ht="115.5" x14ac:dyDescent="0.35">
      <c r="A1092" s="9">
        <f>'Base de datos'!K1091</f>
        <v>604</v>
      </c>
      <c r="B1092" s="9">
        <f>'Base de datos'!L1091</f>
        <v>46</v>
      </c>
      <c r="C1092" s="9">
        <f>IF(ISBLANK('Base de datos'!J1091),1,2)</f>
        <v>1</v>
      </c>
      <c r="D1092" s="9">
        <f>'Base de datos'!G1091</f>
        <v>0.2</v>
      </c>
      <c r="E1092" s="10" t="str">
        <f t="shared" ref="E1092:E1155" si="17">"insert into "&amp;$B$1&amp;" ("&amp;CHAR(10)&amp;
CHAR(9)&amp;$B$2&amp;","&amp;CHAR(10)&amp;
CHAR(9)&amp;$A$2&amp;","&amp;CHAR(10)&amp;
CHAR(9)&amp;$C$2&amp;","&amp;CHAR(10)&amp;
CHAR(9)&amp;$D$2&amp;")"&amp;CHAR(10)&amp;
"values ("&amp;CHAR(10)&amp;
CHAR(9)&amp;B1092&amp;","&amp;CHAR(10)&amp;
CHAR(9)&amp;A1092&amp;","&amp;CHAR(10)&amp;
CHAR(9)&amp;C1092&amp;","&amp;CHAR(10)&amp;
CHAR(9)&amp;D1092&amp;");"&amp;CHAR(10)</f>
        <v xml:space="preserve">insert into config_taller (
	id_taller,
	id_producto,
	cod_agrupador,
	cantidad)
values (
	46,
	604,
	1,
	0.2);
</v>
      </c>
    </row>
    <row r="1093" spans="1:5" ht="115.5" x14ac:dyDescent="0.35">
      <c r="A1093" s="9">
        <f>'Base de datos'!K1092</f>
        <v>607</v>
      </c>
      <c r="B1093" s="9">
        <f>'Base de datos'!L1092</f>
        <v>46</v>
      </c>
      <c r="C1093" s="9">
        <f>IF(ISBLANK('Base de datos'!J1092),1,2)</f>
        <v>1</v>
      </c>
      <c r="D1093" s="9">
        <f>'Base de datos'!G1092</f>
        <v>2</v>
      </c>
      <c r="E1093" s="10" t="str">
        <f t="shared" si="17"/>
        <v xml:space="preserve">insert into config_taller (
	id_taller,
	id_producto,
	cod_agrupador,
	cantidad)
values (
	46,
	607,
	1,
	2);
</v>
      </c>
    </row>
    <row r="1094" spans="1:5" ht="115.5" x14ac:dyDescent="0.35">
      <c r="A1094" s="9">
        <f>'Base de datos'!K1093</f>
        <v>617</v>
      </c>
      <c r="B1094" s="9">
        <f>'Base de datos'!L1093</f>
        <v>46</v>
      </c>
      <c r="C1094" s="9">
        <f>IF(ISBLANK('Base de datos'!J1093),1,2)</f>
        <v>1</v>
      </c>
      <c r="D1094" s="9">
        <f>'Base de datos'!G1093</f>
        <v>0.02</v>
      </c>
      <c r="E1094" s="10" t="str">
        <f t="shared" si="17"/>
        <v xml:space="preserve">insert into config_taller (
	id_taller,
	id_producto,
	cod_agrupador,
	cantidad)
values (
	46,
	617,
	1,
	0.02);
</v>
      </c>
    </row>
    <row r="1095" spans="1:5" ht="115.5" x14ac:dyDescent="0.35">
      <c r="A1095" s="9">
        <f>'Base de datos'!K1094</f>
        <v>768</v>
      </c>
      <c r="B1095" s="9">
        <f>'Base de datos'!L1094</f>
        <v>46</v>
      </c>
      <c r="C1095" s="9">
        <f>IF(ISBLANK('Base de datos'!J1094),1,2)</f>
        <v>1</v>
      </c>
      <c r="D1095" s="9">
        <f>'Base de datos'!G1094</f>
        <v>2</v>
      </c>
      <c r="E1095" s="10" t="str">
        <f t="shared" si="17"/>
        <v xml:space="preserve">insert into config_taller (
	id_taller,
	id_producto,
	cod_agrupador,
	cantidad)
values (
	46,
	768,
	1,
	2);
</v>
      </c>
    </row>
    <row r="1096" spans="1:5" ht="115.5" x14ac:dyDescent="0.35">
      <c r="A1096" s="9">
        <f>'Base de datos'!K1095</f>
        <v>860</v>
      </c>
      <c r="B1096" s="9">
        <f>'Base de datos'!L1095</f>
        <v>46</v>
      </c>
      <c r="C1096" s="9">
        <f>IF(ISBLANK('Base de datos'!J1095),1,2)</f>
        <v>1</v>
      </c>
      <c r="D1096" s="9">
        <f>'Base de datos'!G1095</f>
        <v>3</v>
      </c>
      <c r="E1096" s="10" t="str">
        <f t="shared" si="17"/>
        <v xml:space="preserve">insert into config_taller (
	id_taller,
	id_producto,
	cod_agrupador,
	cantidad)
values (
	46,
	860,
	1,
	3);
</v>
      </c>
    </row>
    <row r="1097" spans="1:5" ht="115.5" x14ac:dyDescent="0.35">
      <c r="A1097" s="9">
        <f>'Base de datos'!K1096</f>
        <v>888</v>
      </c>
      <c r="B1097" s="9">
        <f>'Base de datos'!L1096</f>
        <v>46</v>
      </c>
      <c r="C1097" s="9">
        <f>IF(ISBLANK('Base de datos'!J1096),1,2)</f>
        <v>1</v>
      </c>
      <c r="D1097" s="9">
        <f>'Base de datos'!G1096</f>
        <v>2</v>
      </c>
      <c r="E1097" s="10" t="str">
        <f t="shared" si="17"/>
        <v xml:space="preserve">insert into config_taller (
	id_taller,
	id_producto,
	cod_agrupador,
	cantidad)
values (
	46,
	888,
	1,
	2);
</v>
      </c>
    </row>
    <row r="1098" spans="1:5" ht="115.5" x14ac:dyDescent="0.35">
      <c r="A1098" s="9">
        <f>'Base de datos'!K1097</f>
        <v>921</v>
      </c>
      <c r="B1098" s="9">
        <f>'Base de datos'!L1097</f>
        <v>46</v>
      </c>
      <c r="C1098" s="9">
        <f>IF(ISBLANK('Base de datos'!J1097),1,2)</f>
        <v>1</v>
      </c>
      <c r="D1098" s="9">
        <f>'Base de datos'!G1097</f>
        <v>7.0000000000000007E-2</v>
      </c>
      <c r="E1098" s="10" t="str">
        <f t="shared" si="17"/>
        <v xml:space="preserve">insert into config_taller (
	id_taller,
	id_producto,
	cod_agrupador,
	cantidad)
values (
	46,
	921,
	1,
	0.07);
</v>
      </c>
    </row>
    <row r="1099" spans="1:5" ht="115.5" x14ac:dyDescent="0.35">
      <c r="A1099" s="9">
        <f>'Base de datos'!K1098</f>
        <v>994</v>
      </c>
      <c r="B1099" s="9">
        <f>'Base de datos'!L1098</f>
        <v>46</v>
      </c>
      <c r="C1099" s="9">
        <f>IF(ISBLANK('Base de datos'!J1098),1,2)</f>
        <v>1</v>
      </c>
      <c r="D1099" s="9">
        <f>'Base de datos'!G1098</f>
        <v>0.5</v>
      </c>
      <c r="E1099" s="10" t="str">
        <f t="shared" si="17"/>
        <v xml:space="preserve">insert into config_taller (
	id_taller,
	id_producto,
	cod_agrupador,
	cantidad)
values (
	46,
	994,
	1,
	0.5);
</v>
      </c>
    </row>
    <row r="1100" spans="1:5" ht="115.5" x14ac:dyDescent="0.35">
      <c r="A1100" s="9">
        <f>'Base de datos'!K1099</f>
        <v>1049</v>
      </c>
      <c r="B1100" s="9">
        <f>'Base de datos'!L1099</f>
        <v>46</v>
      </c>
      <c r="C1100" s="9">
        <f>IF(ISBLANK('Base de datos'!J1099),1,2)</f>
        <v>1</v>
      </c>
      <c r="D1100" s="9">
        <f>'Base de datos'!G1099</f>
        <v>1</v>
      </c>
      <c r="E1100" s="10" t="str">
        <f t="shared" si="17"/>
        <v xml:space="preserve">insert into config_taller (
	id_taller,
	id_producto,
	cod_agrupador,
	cantidad)
values (
	46,
	1049,
	1,
	1);
</v>
      </c>
    </row>
    <row r="1101" spans="1:5" ht="115.5" x14ac:dyDescent="0.35">
      <c r="A1101" s="9">
        <f>'Base de datos'!K1100</f>
        <v>1073</v>
      </c>
      <c r="B1101" s="9">
        <f>'Base de datos'!L1100</f>
        <v>46</v>
      </c>
      <c r="C1101" s="9">
        <f>IF(ISBLANK('Base de datos'!J1100),1,2)</f>
        <v>1</v>
      </c>
      <c r="D1101" s="9">
        <f>'Base de datos'!G1100</f>
        <v>0.3</v>
      </c>
      <c r="E1101" s="10" t="str">
        <f t="shared" si="17"/>
        <v xml:space="preserve">insert into config_taller (
	id_taller,
	id_producto,
	cod_agrupador,
	cantidad)
values (
	46,
	1073,
	1,
	0.3);
</v>
      </c>
    </row>
    <row r="1102" spans="1:5" ht="115.5" x14ac:dyDescent="0.35">
      <c r="A1102" s="9">
        <f>'Base de datos'!K1101</f>
        <v>1084</v>
      </c>
      <c r="B1102" s="9">
        <f>'Base de datos'!L1101</f>
        <v>46</v>
      </c>
      <c r="C1102" s="9">
        <f>IF(ISBLANK('Base de datos'!J1101),1,2)</f>
        <v>1</v>
      </c>
      <c r="D1102" s="9">
        <f>'Base de datos'!G1101</f>
        <v>0.3</v>
      </c>
      <c r="E1102" s="10" t="str">
        <f t="shared" si="17"/>
        <v xml:space="preserve">insert into config_taller (
	id_taller,
	id_producto,
	cod_agrupador,
	cantidad)
values (
	46,
	1084,
	1,
	0.3);
</v>
      </c>
    </row>
    <row r="1103" spans="1:5" ht="115.5" x14ac:dyDescent="0.35">
      <c r="A1103" s="9">
        <f>'Base de datos'!K1102</f>
        <v>1107</v>
      </c>
      <c r="B1103" s="9">
        <f>'Base de datos'!L1102</f>
        <v>46</v>
      </c>
      <c r="C1103" s="9">
        <f>IF(ISBLANK('Base de datos'!J1102),1,2)</f>
        <v>1</v>
      </c>
      <c r="D1103" s="9">
        <f>'Base de datos'!G1102</f>
        <v>1</v>
      </c>
      <c r="E1103" s="10" t="str">
        <f t="shared" si="17"/>
        <v xml:space="preserve">insert into config_taller (
	id_taller,
	id_producto,
	cod_agrupador,
	cantidad)
values (
	46,
	1107,
	1,
	1);
</v>
      </c>
    </row>
    <row r="1104" spans="1:5" ht="115.5" x14ac:dyDescent="0.35">
      <c r="A1104" s="9">
        <f>'Base de datos'!K1103</f>
        <v>1142</v>
      </c>
      <c r="B1104" s="9">
        <f>'Base de datos'!L1103</f>
        <v>46</v>
      </c>
      <c r="C1104" s="9">
        <f>IF(ISBLANK('Base de datos'!J1103),1,2)</f>
        <v>1</v>
      </c>
      <c r="D1104" s="9">
        <f>'Base de datos'!G1103</f>
        <v>0.2</v>
      </c>
      <c r="E1104" s="10" t="str">
        <f t="shared" si="17"/>
        <v xml:space="preserve">insert into config_taller (
	id_taller,
	id_producto,
	cod_agrupador,
	cantidad)
values (
	46,
	1142,
	1,
	0.2);
</v>
      </c>
    </row>
    <row r="1105" spans="1:5" ht="115.5" x14ac:dyDescent="0.35">
      <c r="A1105" s="9">
        <f>'Base de datos'!K1104</f>
        <v>1202</v>
      </c>
      <c r="B1105" s="9">
        <f>'Base de datos'!L1104</f>
        <v>46</v>
      </c>
      <c r="C1105" s="9">
        <f>IF(ISBLANK('Base de datos'!J1104),1,2)</f>
        <v>1</v>
      </c>
      <c r="D1105" s="9">
        <f>'Base de datos'!G1104</f>
        <v>0.5</v>
      </c>
      <c r="E1105" s="10" t="str">
        <f t="shared" si="17"/>
        <v xml:space="preserve">insert into config_taller (
	id_taller,
	id_producto,
	cod_agrupador,
	cantidad)
values (
	46,
	1202,
	1,
	0.5);
</v>
      </c>
    </row>
    <row r="1106" spans="1:5" ht="115.5" x14ac:dyDescent="0.35">
      <c r="A1106" s="9">
        <f>'Base de datos'!K1105</f>
        <v>1203</v>
      </c>
      <c r="B1106" s="9">
        <f>'Base de datos'!L1105</f>
        <v>46</v>
      </c>
      <c r="C1106" s="9">
        <f>IF(ISBLANK('Base de datos'!J1105),1,2)</f>
        <v>1</v>
      </c>
      <c r="D1106" s="9">
        <f>'Base de datos'!G1105</f>
        <v>0.5</v>
      </c>
      <c r="E1106" s="10" t="str">
        <f t="shared" si="17"/>
        <v xml:space="preserve">insert into config_taller (
	id_taller,
	id_producto,
	cod_agrupador,
	cantidad)
values (
	46,
	1203,
	1,
	0.5);
</v>
      </c>
    </row>
    <row r="1107" spans="1:5" ht="115.5" x14ac:dyDescent="0.35">
      <c r="A1107" s="9">
        <f>'Base de datos'!K1106</f>
        <v>1342</v>
      </c>
      <c r="B1107" s="9">
        <f>'Base de datos'!L1106</f>
        <v>46</v>
      </c>
      <c r="C1107" s="9">
        <f>IF(ISBLANK('Base de datos'!J1106),1,2)</f>
        <v>1</v>
      </c>
      <c r="D1107" s="9">
        <f>'Base de datos'!G1106</f>
        <v>0.2</v>
      </c>
      <c r="E1107" s="10" t="str">
        <f t="shared" si="17"/>
        <v xml:space="preserve">insert into config_taller (
	id_taller,
	id_producto,
	cod_agrupador,
	cantidad)
values (
	46,
	1342,
	1,
	0.2);
</v>
      </c>
    </row>
    <row r="1108" spans="1:5" ht="115.5" x14ac:dyDescent="0.35">
      <c r="A1108" s="9">
        <f>'Base de datos'!K1107</f>
        <v>1409</v>
      </c>
      <c r="B1108" s="9">
        <f>'Base de datos'!L1107</f>
        <v>46</v>
      </c>
      <c r="C1108" s="9">
        <f>IF(ISBLANK('Base de datos'!J1107),1,2)</f>
        <v>1</v>
      </c>
      <c r="D1108" s="9">
        <f>'Base de datos'!G1107</f>
        <v>1</v>
      </c>
      <c r="E1108" s="10" t="str">
        <f t="shared" si="17"/>
        <v xml:space="preserve">insert into config_taller (
	id_taller,
	id_producto,
	cod_agrupador,
	cantidad)
values (
	46,
	1409,
	1,
	1);
</v>
      </c>
    </row>
    <row r="1109" spans="1:5" ht="115.5" x14ac:dyDescent="0.35">
      <c r="A1109" s="9">
        <f>'Base de datos'!K1108</f>
        <v>1416</v>
      </c>
      <c r="B1109" s="9">
        <f>'Base de datos'!L1108</f>
        <v>46</v>
      </c>
      <c r="C1109" s="9">
        <f>IF(ISBLANK('Base de datos'!J1108),1,2)</f>
        <v>1</v>
      </c>
      <c r="D1109" s="9">
        <f>'Base de datos'!G1108</f>
        <v>1</v>
      </c>
      <c r="E1109" s="10" t="str">
        <f t="shared" si="17"/>
        <v xml:space="preserve">insert into config_taller (
	id_taller,
	id_producto,
	cod_agrupador,
	cantidad)
values (
	46,
	1416,
	1,
	1);
</v>
      </c>
    </row>
    <row r="1110" spans="1:5" ht="115.5" x14ac:dyDescent="0.35">
      <c r="A1110" s="9">
        <f>'Base de datos'!K1109</f>
        <v>1615</v>
      </c>
      <c r="B1110" s="9">
        <f>'Base de datos'!L1109</f>
        <v>46</v>
      </c>
      <c r="C1110" s="9">
        <f>IF(ISBLANK('Base de datos'!J1109),1,2)</f>
        <v>1</v>
      </c>
      <c r="D1110" s="9">
        <f>'Base de datos'!G1109</f>
        <v>1</v>
      </c>
      <c r="E1110" s="10" t="str">
        <f t="shared" si="17"/>
        <v xml:space="preserve">insert into config_taller (
	id_taller,
	id_producto,
	cod_agrupador,
	cantidad)
values (
	46,
	1615,
	1,
	1);
</v>
      </c>
    </row>
    <row r="1111" spans="1:5" ht="115.5" x14ac:dyDescent="0.35">
      <c r="A1111" s="9">
        <f>'Base de datos'!K1110</f>
        <v>115</v>
      </c>
      <c r="B1111" s="9">
        <f>'Base de datos'!L1110</f>
        <v>46</v>
      </c>
      <c r="C1111" s="9">
        <f>IF(ISBLANK('Base de datos'!J1110),1,2)</f>
        <v>1</v>
      </c>
      <c r="D1111" s="9">
        <f>'Base de datos'!G1110</f>
        <v>1</v>
      </c>
      <c r="E1111" s="10" t="str">
        <f t="shared" si="17"/>
        <v xml:space="preserve">insert into config_taller (
	id_taller,
	id_producto,
	cod_agrupador,
	cantidad)
values (
	46,
	115,
	1,
	1);
</v>
      </c>
    </row>
    <row r="1112" spans="1:5" ht="115.5" x14ac:dyDescent="0.35">
      <c r="A1112" s="9">
        <f>'Base de datos'!K1111</f>
        <v>252</v>
      </c>
      <c r="B1112" s="9">
        <f>'Base de datos'!L1111</f>
        <v>46</v>
      </c>
      <c r="C1112" s="9">
        <f>IF(ISBLANK('Base de datos'!J1111),1,2)</f>
        <v>1</v>
      </c>
      <c r="D1112" s="9">
        <f>'Base de datos'!G1111</f>
        <v>1</v>
      </c>
      <c r="E1112" s="10" t="str">
        <f t="shared" si="17"/>
        <v xml:space="preserve">insert into config_taller (
	id_taller,
	id_producto,
	cod_agrupador,
	cantidad)
values (
	46,
	252,
	1,
	1);
</v>
      </c>
    </row>
    <row r="1113" spans="1:5" ht="115.5" x14ac:dyDescent="0.35">
      <c r="A1113" s="9">
        <f>'Base de datos'!K1112</f>
        <v>633</v>
      </c>
      <c r="B1113" s="9">
        <f>'Base de datos'!L1112</f>
        <v>46</v>
      </c>
      <c r="C1113" s="9">
        <f>IF(ISBLANK('Base de datos'!J1112),1,2)</f>
        <v>1</v>
      </c>
      <c r="D1113" s="9">
        <f>'Base de datos'!G1112</f>
        <v>4</v>
      </c>
      <c r="E1113" s="10" t="str">
        <f t="shared" si="17"/>
        <v xml:space="preserve">insert into config_taller (
	id_taller,
	id_producto,
	cod_agrupador,
	cantidad)
values (
	46,
	633,
	1,
	4);
</v>
      </c>
    </row>
    <row r="1114" spans="1:5" ht="115.5" x14ac:dyDescent="0.35">
      <c r="A1114" s="9">
        <f>'Base de datos'!K1113</f>
        <v>881</v>
      </c>
      <c r="B1114" s="9">
        <f>'Base de datos'!L1113</f>
        <v>46</v>
      </c>
      <c r="C1114" s="9">
        <f>IF(ISBLANK('Base de datos'!J1113),1,2)</f>
        <v>1</v>
      </c>
      <c r="D1114" s="9">
        <f>'Base de datos'!G1113</f>
        <v>0.5</v>
      </c>
      <c r="E1114" s="10" t="str">
        <f t="shared" si="17"/>
        <v xml:space="preserve">insert into config_taller (
	id_taller,
	id_producto,
	cod_agrupador,
	cantidad)
values (
	46,
	881,
	1,
	0.5);
</v>
      </c>
    </row>
    <row r="1115" spans="1:5" ht="115.5" x14ac:dyDescent="0.35">
      <c r="A1115" s="9">
        <f>'Base de datos'!K1114</f>
        <v>818</v>
      </c>
      <c r="B1115" s="9">
        <f>'Base de datos'!L1114</f>
        <v>46</v>
      </c>
      <c r="C1115" s="9">
        <f>IF(ISBLANK('Base de datos'!J1114),1,2)</f>
        <v>1</v>
      </c>
      <c r="D1115" s="9">
        <f>'Base de datos'!G1114</f>
        <v>0.4</v>
      </c>
      <c r="E1115" s="10" t="str">
        <f t="shared" si="17"/>
        <v xml:space="preserve">insert into config_taller (
	id_taller,
	id_producto,
	cod_agrupador,
	cantidad)
values (
	46,
	818,
	1,
	0.4);
</v>
      </c>
    </row>
    <row r="1116" spans="1:5" ht="115.5" x14ac:dyDescent="0.35">
      <c r="A1116" s="9">
        <f>'Base de datos'!K1115</f>
        <v>822</v>
      </c>
      <c r="B1116" s="9">
        <f>'Base de datos'!L1115</f>
        <v>46</v>
      </c>
      <c r="C1116" s="9">
        <f>IF(ISBLANK('Base de datos'!J1115),1,2)</f>
        <v>1</v>
      </c>
      <c r="D1116" s="9">
        <f>'Base de datos'!G1115</f>
        <v>0.3</v>
      </c>
      <c r="E1116" s="10" t="str">
        <f t="shared" si="17"/>
        <v xml:space="preserve">insert into config_taller (
	id_taller,
	id_producto,
	cod_agrupador,
	cantidad)
values (
	46,
	822,
	1,
	0.3);
</v>
      </c>
    </row>
    <row r="1117" spans="1:5" ht="115.5" x14ac:dyDescent="0.35">
      <c r="A1117" s="9">
        <f>'Base de datos'!K1116</f>
        <v>962</v>
      </c>
      <c r="B1117" s="9">
        <f>'Base de datos'!L1116</f>
        <v>46</v>
      </c>
      <c r="C1117" s="9">
        <f>IF(ISBLANK('Base de datos'!J1116),1,2)</f>
        <v>1</v>
      </c>
      <c r="D1117" s="9">
        <f>'Base de datos'!G1116</f>
        <v>1</v>
      </c>
      <c r="E1117" s="10" t="str">
        <f t="shared" si="17"/>
        <v xml:space="preserve">insert into config_taller (
	id_taller,
	id_producto,
	cod_agrupador,
	cantidad)
values (
	46,
	962,
	1,
	1);
</v>
      </c>
    </row>
    <row r="1118" spans="1:5" ht="115.5" x14ac:dyDescent="0.35">
      <c r="A1118" s="9">
        <f>'Base de datos'!K1117</f>
        <v>1093</v>
      </c>
      <c r="B1118" s="9">
        <f>'Base de datos'!L1117</f>
        <v>46</v>
      </c>
      <c r="C1118" s="9">
        <f>IF(ISBLANK('Base de datos'!J1117),1,2)</f>
        <v>1</v>
      </c>
      <c r="D1118" s="9">
        <f>'Base de datos'!G1117</f>
        <v>0.4</v>
      </c>
      <c r="E1118" s="10" t="str">
        <f t="shared" si="17"/>
        <v xml:space="preserve">insert into config_taller (
	id_taller,
	id_producto,
	cod_agrupador,
	cantidad)
values (
	46,
	1093,
	1,
	0.4);
</v>
      </c>
    </row>
    <row r="1119" spans="1:5" ht="115.5" x14ac:dyDescent="0.35">
      <c r="A1119" s="9">
        <f>'Base de datos'!K1118</f>
        <v>1637</v>
      </c>
      <c r="B1119" s="9">
        <f>'Base de datos'!L1118</f>
        <v>46</v>
      </c>
      <c r="C1119" s="9">
        <f>IF(ISBLANK('Base de datos'!J1118),1,2)</f>
        <v>1</v>
      </c>
      <c r="D1119" s="9">
        <f>'Base de datos'!G1118</f>
        <v>0.2</v>
      </c>
      <c r="E1119" s="10" t="str">
        <f t="shared" si="17"/>
        <v xml:space="preserve">insert into config_taller (
	id_taller,
	id_producto,
	cod_agrupador,
	cantidad)
values (
	46,
	1637,
	1,
	0.2);
</v>
      </c>
    </row>
    <row r="1120" spans="1:5" ht="115.5" x14ac:dyDescent="0.35">
      <c r="A1120" s="9">
        <f>'Base de datos'!K1119</f>
        <v>158</v>
      </c>
      <c r="B1120" s="9">
        <f>'Base de datos'!L1119</f>
        <v>46</v>
      </c>
      <c r="C1120" s="9">
        <f>IF(ISBLANK('Base de datos'!J1119),1,2)</f>
        <v>1</v>
      </c>
      <c r="D1120" s="9">
        <f>'Base de datos'!G1119</f>
        <v>0.5</v>
      </c>
      <c r="E1120" s="10" t="str">
        <f t="shared" si="17"/>
        <v xml:space="preserve">insert into config_taller (
	id_taller,
	id_producto,
	cod_agrupador,
	cantidad)
values (
	46,
	158,
	1,
	0.5);
</v>
      </c>
    </row>
    <row r="1121" spans="1:5" ht="115.5" x14ac:dyDescent="0.35">
      <c r="A1121" s="9">
        <f>'Base de datos'!K1120</f>
        <v>379</v>
      </c>
      <c r="B1121" s="9">
        <f>'Base de datos'!L1120</f>
        <v>46</v>
      </c>
      <c r="C1121" s="9">
        <f>IF(ISBLANK('Base de datos'!J1120),1,2)</f>
        <v>1</v>
      </c>
      <c r="D1121" s="9">
        <f>'Base de datos'!G1120</f>
        <v>3</v>
      </c>
      <c r="E1121" s="10" t="str">
        <f t="shared" si="17"/>
        <v xml:space="preserve">insert into config_taller (
	id_taller,
	id_producto,
	cod_agrupador,
	cantidad)
values (
	46,
	379,
	1,
	3);
</v>
      </c>
    </row>
    <row r="1122" spans="1:5" ht="115.5" x14ac:dyDescent="0.35">
      <c r="A1122" s="9">
        <f>'Base de datos'!K1121</f>
        <v>700</v>
      </c>
      <c r="B1122" s="9">
        <f>'Base de datos'!L1121</f>
        <v>46</v>
      </c>
      <c r="C1122" s="9">
        <f>IF(ISBLANK('Base de datos'!J1121),1,2)</f>
        <v>1</v>
      </c>
      <c r="D1122" s="9">
        <f>'Base de datos'!G1121</f>
        <v>0.5</v>
      </c>
      <c r="E1122" s="10" t="str">
        <f t="shared" si="17"/>
        <v xml:space="preserve">insert into config_taller (
	id_taller,
	id_producto,
	cod_agrupador,
	cantidad)
values (
	46,
	700,
	1,
	0.5);
</v>
      </c>
    </row>
    <row r="1123" spans="1:5" ht="115.5" x14ac:dyDescent="0.35">
      <c r="A1123" s="9">
        <f>'Base de datos'!K1122</f>
        <v>709</v>
      </c>
      <c r="B1123" s="9">
        <f>'Base de datos'!L1122</f>
        <v>46</v>
      </c>
      <c r="C1123" s="9">
        <f>IF(ISBLANK('Base de datos'!J1122),1,2)</f>
        <v>1</v>
      </c>
      <c r="D1123" s="9">
        <f>'Base de datos'!G1122</f>
        <v>1</v>
      </c>
      <c r="E1123" s="10" t="str">
        <f t="shared" si="17"/>
        <v xml:space="preserve">insert into config_taller (
	id_taller,
	id_producto,
	cod_agrupador,
	cantidad)
values (
	46,
	709,
	1,
	1);
</v>
      </c>
    </row>
    <row r="1124" spans="1:5" ht="115.5" x14ac:dyDescent="0.35">
      <c r="A1124" s="9">
        <f>'Base de datos'!K1123</f>
        <v>945</v>
      </c>
      <c r="B1124" s="9">
        <f>'Base de datos'!L1123</f>
        <v>46</v>
      </c>
      <c r="C1124" s="9">
        <f>IF(ISBLANK('Base de datos'!J1123),1,2)</f>
        <v>1</v>
      </c>
      <c r="D1124" s="9">
        <f>'Base de datos'!G1123</f>
        <v>1</v>
      </c>
      <c r="E1124" s="10" t="str">
        <f t="shared" si="17"/>
        <v xml:space="preserve">insert into config_taller (
	id_taller,
	id_producto,
	cod_agrupador,
	cantidad)
values (
	46,
	945,
	1,
	1);
</v>
      </c>
    </row>
    <row r="1125" spans="1:5" ht="115.5" x14ac:dyDescent="0.35">
      <c r="A1125" s="9">
        <f>'Base de datos'!K1124</f>
        <v>961</v>
      </c>
      <c r="B1125" s="9">
        <f>'Base de datos'!L1124</f>
        <v>46</v>
      </c>
      <c r="C1125" s="9">
        <f>IF(ISBLANK('Base de datos'!J1124),1,2)</f>
        <v>1</v>
      </c>
      <c r="D1125" s="9">
        <f>'Base de datos'!G1124</f>
        <v>2</v>
      </c>
      <c r="E1125" s="10" t="str">
        <f t="shared" si="17"/>
        <v xml:space="preserve">insert into config_taller (
	id_taller,
	id_producto,
	cod_agrupador,
	cantidad)
values (
	46,
	961,
	1,
	2);
</v>
      </c>
    </row>
    <row r="1126" spans="1:5" ht="115.5" x14ac:dyDescent="0.35">
      <c r="A1126" s="9">
        <f>'Base de datos'!K1125</f>
        <v>960</v>
      </c>
      <c r="B1126" s="9">
        <f>'Base de datos'!L1125</f>
        <v>46</v>
      </c>
      <c r="C1126" s="9">
        <f>IF(ISBLANK('Base de datos'!J1125),1,2)</f>
        <v>1</v>
      </c>
      <c r="D1126" s="9">
        <f>'Base de datos'!G1125</f>
        <v>2</v>
      </c>
      <c r="E1126" s="10" t="str">
        <f t="shared" si="17"/>
        <v xml:space="preserve">insert into config_taller (
	id_taller,
	id_producto,
	cod_agrupador,
	cantidad)
values (
	46,
	960,
	1,
	2);
</v>
      </c>
    </row>
    <row r="1127" spans="1:5" ht="115.5" x14ac:dyDescent="0.35">
      <c r="A1127" s="9">
        <f>'Base de datos'!K1126</f>
        <v>1140</v>
      </c>
      <c r="B1127" s="9">
        <f>'Base de datos'!L1126</f>
        <v>46</v>
      </c>
      <c r="C1127" s="9">
        <f>IF(ISBLANK('Base de datos'!J1126),1,2)</f>
        <v>1</v>
      </c>
      <c r="D1127" s="9">
        <f>'Base de datos'!G1126</f>
        <v>2</v>
      </c>
      <c r="E1127" s="10" t="str">
        <f t="shared" si="17"/>
        <v xml:space="preserve">insert into config_taller (
	id_taller,
	id_producto,
	cod_agrupador,
	cantidad)
values (
	46,
	1140,
	1,
	2);
</v>
      </c>
    </row>
    <row r="1128" spans="1:5" ht="115.5" x14ac:dyDescent="0.35">
      <c r="A1128" s="9">
        <f>'Base de datos'!K1127</f>
        <v>1173</v>
      </c>
      <c r="B1128" s="9">
        <f>'Base de datos'!L1127</f>
        <v>46</v>
      </c>
      <c r="C1128" s="9">
        <f>IF(ISBLANK('Base de datos'!J1127),1,2)</f>
        <v>1</v>
      </c>
      <c r="D1128" s="9">
        <f>'Base de datos'!G1127</f>
        <v>1</v>
      </c>
      <c r="E1128" s="10" t="str">
        <f t="shared" si="17"/>
        <v xml:space="preserve">insert into config_taller (
	id_taller,
	id_producto,
	cod_agrupador,
	cantidad)
values (
	46,
	1173,
	1,
	1);
</v>
      </c>
    </row>
    <row r="1129" spans="1:5" ht="115.5" x14ac:dyDescent="0.35">
      <c r="A1129" s="9">
        <f>'Base de datos'!K1128</f>
        <v>1215</v>
      </c>
      <c r="B1129" s="9">
        <f>'Base de datos'!L1128</f>
        <v>46</v>
      </c>
      <c r="C1129" s="9">
        <f>IF(ISBLANK('Base de datos'!J1128),1,2)</f>
        <v>1</v>
      </c>
      <c r="D1129" s="9">
        <f>'Base de datos'!G1128</f>
        <v>1</v>
      </c>
      <c r="E1129" s="10" t="str">
        <f t="shared" si="17"/>
        <v xml:space="preserve">insert into config_taller (
	id_taller,
	id_producto,
	cod_agrupador,
	cantidad)
values (
	46,
	1215,
	1,
	1);
</v>
      </c>
    </row>
    <row r="1130" spans="1:5" ht="115.5" x14ac:dyDescent="0.35">
      <c r="A1130" s="9">
        <f>'Base de datos'!K1129</f>
        <v>1289</v>
      </c>
      <c r="B1130" s="9">
        <f>'Base de datos'!L1129</f>
        <v>46</v>
      </c>
      <c r="C1130" s="9">
        <f>IF(ISBLANK('Base de datos'!J1129),1,2)</f>
        <v>1</v>
      </c>
      <c r="D1130" s="9">
        <f>'Base de datos'!G1129</f>
        <v>2</v>
      </c>
      <c r="E1130" s="10" t="str">
        <f t="shared" si="17"/>
        <v xml:space="preserve">insert into config_taller (
	id_taller,
	id_producto,
	cod_agrupador,
	cantidad)
values (
	46,
	1289,
	1,
	2);
</v>
      </c>
    </row>
    <row r="1131" spans="1:5" ht="115.5" x14ac:dyDescent="0.35">
      <c r="A1131" s="9">
        <f>'Base de datos'!K1130</f>
        <v>1293</v>
      </c>
      <c r="B1131" s="9">
        <f>'Base de datos'!L1130</f>
        <v>46</v>
      </c>
      <c r="C1131" s="9">
        <f>IF(ISBLANK('Base de datos'!J1130),1,2)</f>
        <v>1</v>
      </c>
      <c r="D1131" s="9">
        <f>'Base de datos'!G1130</f>
        <v>2</v>
      </c>
      <c r="E1131" s="10" t="str">
        <f t="shared" si="17"/>
        <v xml:space="preserve">insert into config_taller (
	id_taller,
	id_producto,
	cod_agrupador,
	cantidad)
values (
	46,
	1293,
	1,
	2);
</v>
      </c>
    </row>
    <row r="1132" spans="1:5" ht="115.5" x14ac:dyDescent="0.35">
      <c r="A1132" s="9">
        <f>'Base de datos'!K1131</f>
        <v>1348</v>
      </c>
      <c r="B1132" s="9">
        <f>'Base de datos'!L1131</f>
        <v>46</v>
      </c>
      <c r="C1132" s="9">
        <f>IF(ISBLANK('Base de datos'!J1131),1,2)</f>
        <v>1</v>
      </c>
      <c r="D1132" s="9">
        <f>'Base de datos'!G1131</f>
        <v>1</v>
      </c>
      <c r="E1132" s="10" t="str">
        <f t="shared" si="17"/>
        <v xml:space="preserve">insert into config_taller (
	id_taller,
	id_producto,
	cod_agrupador,
	cantidad)
values (
	46,
	1348,
	1,
	1);
</v>
      </c>
    </row>
    <row r="1133" spans="1:5" ht="115.5" x14ac:dyDescent="0.35">
      <c r="A1133" s="9">
        <f>'Base de datos'!K1132</f>
        <v>1519</v>
      </c>
      <c r="B1133" s="9">
        <f>'Base de datos'!L1132</f>
        <v>46</v>
      </c>
      <c r="C1133" s="9">
        <f>IF(ISBLANK('Base de datos'!J1132),1,2)</f>
        <v>1</v>
      </c>
      <c r="D1133" s="9">
        <f>'Base de datos'!G1132</f>
        <v>0.1</v>
      </c>
      <c r="E1133" s="10" t="str">
        <f t="shared" si="17"/>
        <v xml:space="preserve">insert into config_taller (
	id_taller,
	id_producto,
	cod_agrupador,
	cantidad)
values (
	46,
	1519,
	1,
	0.1);
</v>
      </c>
    </row>
    <row r="1134" spans="1:5" ht="115.5" x14ac:dyDescent="0.35">
      <c r="A1134" s="9">
        <f>'Base de datos'!K1133</f>
        <v>1640</v>
      </c>
      <c r="B1134" s="9">
        <f>'Base de datos'!L1133</f>
        <v>46</v>
      </c>
      <c r="C1134" s="9">
        <f>IF(ISBLANK('Base de datos'!J1133),1,2)</f>
        <v>1</v>
      </c>
      <c r="D1134" s="9">
        <f>'Base de datos'!G1133</f>
        <v>1</v>
      </c>
      <c r="E1134" s="10" t="str">
        <f t="shared" si="17"/>
        <v xml:space="preserve">insert into config_taller (
	id_taller,
	id_producto,
	cod_agrupador,
	cantidad)
values (
	46,
	1640,
	1,
	1);
</v>
      </c>
    </row>
    <row r="1135" spans="1:5" ht="115.5" x14ac:dyDescent="0.35">
      <c r="A1135" s="9">
        <f>'Base de datos'!K1134</f>
        <v>1536</v>
      </c>
      <c r="B1135" s="9">
        <f>'Base de datos'!L1134</f>
        <v>46</v>
      </c>
      <c r="C1135" s="9">
        <f>IF(ISBLANK('Base de datos'!J1134),1,2)</f>
        <v>1</v>
      </c>
      <c r="D1135" s="9">
        <f>'Base de datos'!G1134</f>
        <v>0.3</v>
      </c>
      <c r="E1135" s="10" t="str">
        <f t="shared" si="17"/>
        <v xml:space="preserve">insert into config_taller (
	id_taller,
	id_producto,
	cod_agrupador,
	cantidad)
values (
	46,
	1536,
	1,
	0.3);
</v>
      </c>
    </row>
    <row r="1136" spans="1:5" ht="115.5" x14ac:dyDescent="0.35">
      <c r="A1136" s="9">
        <f>'Base de datos'!K1135</f>
        <v>1114</v>
      </c>
      <c r="B1136" s="9">
        <f>'Base de datos'!L1135</f>
        <v>46</v>
      </c>
      <c r="C1136" s="9">
        <f>IF(ISBLANK('Base de datos'!J1135),1,2)</f>
        <v>1</v>
      </c>
      <c r="D1136" s="9">
        <f>'Base de datos'!G1135</f>
        <v>100</v>
      </c>
      <c r="E1136" s="10" t="str">
        <f t="shared" si="17"/>
        <v xml:space="preserve">insert into config_taller (
	id_taller,
	id_producto,
	cod_agrupador,
	cantidad)
values (
	46,
	1114,
	1,
	100);
</v>
      </c>
    </row>
    <row r="1137" spans="1:5" ht="115.5" x14ac:dyDescent="0.35">
      <c r="A1137" s="9">
        <f>'Base de datos'!K1136</f>
        <v>1572</v>
      </c>
      <c r="B1137" s="9">
        <f>'Base de datos'!L1136</f>
        <v>46</v>
      </c>
      <c r="C1137" s="9">
        <f>IF(ISBLANK('Base de datos'!J1136),1,2)</f>
        <v>1</v>
      </c>
      <c r="D1137" s="9">
        <f>'Base de datos'!G1136</f>
        <v>100</v>
      </c>
      <c r="E1137" s="10" t="str">
        <f t="shared" si="17"/>
        <v xml:space="preserve">insert into config_taller (
	id_taller,
	id_producto,
	cod_agrupador,
	cantidad)
values (
	46,
	1572,
	1,
	100);
</v>
      </c>
    </row>
    <row r="1138" spans="1:5" ht="115.5" x14ac:dyDescent="0.35">
      <c r="A1138" s="9">
        <f>'Base de datos'!K1137</f>
        <v>1687</v>
      </c>
      <c r="B1138" s="9">
        <f>'Base de datos'!L1137</f>
        <v>46</v>
      </c>
      <c r="C1138" s="9">
        <f>IF(ISBLANK('Base de datos'!J1137),1,2)</f>
        <v>1</v>
      </c>
      <c r="D1138" s="9">
        <f>'Base de datos'!G1137</f>
        <v>50</v>
      </c>
      <c r="E1138" s="10" t="str">
        <f t="shared" si="17"/>
        <v xml:space="preserve">insert into config_taller (
	id_taller,
	id_producto,
	cod_agrupador,
	cantidad)
values (
	46,
	1687,
	1,
	50);
</v>
      </c>
    </row>
    <row r="1139" spans="1:5" ht="115.5" x14ac:dyDescent="0.35">
      <c r="A1139" s="9">
        <f>'Base de datos'!K1138</f>
        <v>547</v>
      </c>
      <c r="B1139" s="9">
        <f>'Base de datos'!L1138</f>
        <v>46</v>
      </c>
      <c r="C1139" s="9">
        <f>IF(ISBLANK('Base de datos'!J1138),1,2)</f>
        <v>1</v>
      </c>
      <c r="D1139" s="9">
        <f>'Base de datos'!G1138</f>
        <v>1</v>
      </c>
      <c r="E1139" s="10" t="str">
        <f t="shared" si="17"/>
        <v xml:space="preserve">insert into config_taller (
	id_taller,
	id_producto,
	cod_agrupador,
	cantidad)
values (
	46,
	547,
	1,
	1);
</v>
      </c>
    </row>
    <row r="1140" spans="1:5" ht="115.5" x14ac:dyDescent="0.35">
      <c r="A1140" s="9">
        <f>'Base de datos'!K1139</f>
        <v>577</v>
      </c>
      <c r="B1140" s="9">
        <f>'Base de datos'!L1139</f>
        <v>46</v>
      </c>
      <c r="C1140" s="9">
        <f>IF(ISBLANK('Base de datos'!J1139),1,2)</f>
        <v>1</v>
      </c>
      <c r="D1140" s="9">
        <f>'Base de datos'!G1139</f>
        <v>1</v>
      </c>
      <c r="E1140" s="10" t="str">
        <f t="shared" si="17"/>
        <v xml:space="preserve">insert into config_taller (
	id_taller,
	id_producto,
	cod_agrupador,
	cantidad)
values (
	46,
	577,
	1,
	1);
</v>
      </c>
    </row>
    <row r="1141" spans="1:5" ht="115.5" x14ac:dyDescent="0.35">
      <c r="A1141" s="9">
        <f>'Base de datos'!K1140</f>
        <v>801</v>
      </c>
      <c r="B1141" s="9">
        <f>'Base de datos'!L1140</f>
        <v>46</v>
      </c>
      <c r="C1141" s="9">
        <f>IF(ISBLANK('Base de datos'!J1140),1,2)</f>
        <v>1</v>
      </c>
      <c r="D1141" s="9">
        <f>'Base de datos'!G1140</f>
        <v>30</v>
      </c>
      <c r="E1141" s="10" t="str">
        <f t="shared" si="17"/>
        <v xml:space="preserve">insert into config_taller (
	id_taller,
	id_producto,
	cod_agrupador,
	cantidad)
values (
	46,
	801,
	1,
	30);
</v>
      </c>
    </row>
    <row r="1142" spans="1:5" ht="115.5" x14ac:dyDescent="0.35">
      <c r="A1142" s="9">
        <f>'Base de datos'!K1141</f>
        <v>883</v>
      </c>
      <c r="B1142" s="9">
        <f>'Base de datos'!L1141</f>
        <v>46</v>
      </c>
      <c r="C1142" s="9">
        <f>IF(ISBLANK('Base de datos'!J1141),1,2)</f>
        <v>1</v>
      </c>
      <c r="D1142" s="9">
        <f>'Base de datos'!G1141</f>
        <v>1</v>
      </c>
      <c r="E1142" s="10" t="str">
        <f t="shared" si="17"/>
        <v xml:space="preserve">insert into config_taller (
	id_taller,
	id_producto,
	cod_agrupador,
	cantidad)
values (
	46,
	883,
	1,
	1);
</v>
      </c>
    </row>
    <row r="1143" spans="1:5" ht="115.5" x14ac:dyDescent="0.35">
      <c r="A1143" s="9">
        <f>'Base de datos'!K1142</f>
        <v>893</v>
      </c>
      <c r="B1143" s="9">
        <f>'Base de datos'!L1142</f>
        <v>46</v>
      </c>
      <c r="C1143" s="9">
        <f>IF(ISBLANK('Base de datos'!J1142),1,2)</f>
        <v>1</v>
      </c>
      <c r="D1143" s="9">
        <f>'Base de datos'!G1142</f>
        <v>1</v>
      </c>
      <c r="E1143" s="10" t="str">
        <f t="shared" si="17"/>
        <v xml:space="preserve">insert into config_taller (
	id_taller,
	id_producto,
	cod_agrupador,
	cantidad)
values (
	46,
	893,
	1,
	1);
</v>
      </c>
    </row>
    <row r="1144" spans="1:5" ht="115.5" x14ac:dyDescent="0.35">
      <c r="A1144" s="9">
        <f>'Base de datos'!K1143</f>
        <v>1007</v>
      </c>
      <c r="B1144" s="9">
        <f>'Base de datos'!L1143</f>
        <v>46</v>
      </c>
      <c r="C1144" s="9">
        <f>IF(ISBLANK('Base de datos'!J1143),1,2)</f>
        <v>1</v>
      </c>
      <c r="D1144" s="9">
        <f>'Base de datos'!G1143</f>
        <v>0.5</v>
      </c>
      <c r="E1144" s="10" t="str">
        <f t="shared" si="17"/>
        <v xml:space="preserve">insert into config_taller (
	id_taller,
	id_producto,
	cod_agrupador,
	cantidad)
values (
	46,
	1007,
	1,
	0.5);
</v>
      </c>
    </row>
    <row r="1145" spans="1:5" ht="115.5" x14ac:dyDescent="0.35">
      <c r="A1145" s="9">
        <f>'Base de datos'!K1144</f>
        <v>1443</v>
      </c>
      <c r="B1145" s="9">
        <f>'Base de datos'!L1144</f>
        <v>46</v>
      </c>
      <c r="C1145" s="9">
        <f>IF(ISBLANK('Base de datos'!J1144),1,2)</f>
        <v>1</v>
      </c>
      <c r="D1145" s="9">
        <f>'Base de datos'!G1144</f>
        <v>0.3</v>
      </c>
      <c r="E1145" s="10" t="str">
        <f t="shared" si="17"/>
        <v xml:space="preserve">insert into config_taller (
	id_taller,
	id_producto,
	cod_agrupador,
	cantidad)
values (
	46,
	1443,
	1,
	0.3);
</v>
      </c>
    </row>
    <row r="1146" spans="1:5" ht="115.5" x14ac:dyDescent="0.35">
      <c r="A1146" s="9">
        <f>'Base de datos'!K1145</f>
        <v>1444</v>
      </c>
      <c r="B1146" s="9">
        <f>'Base de datos'!L1145</f>
        <v>46</v>
      </c>
      <c r="C1146" s="9">
        <f>IF(ISBLANK('Base de datos'!J1145),1,2)</f>
        <v>1</v>
      </c>
      <c r="D1146" s="9">
        <f>'Base de datos'!G1145</f>
        <v>2</v>
      </c>
      <c r="E1146" s="10" t="str">
        <f t="shared" si="17"/>
        <v xml:space="preserve">insert into config_taller (
	id_taller,
	id_producto,
	cod_agrupador,
	cantidad)
values (
	46,
	1444,
	1,
	2);
</v>
      </c>
    </row>
    <row r="1147" spans="1:5" ht="115.5" x14ac:dyDescent="0.35">
      <c r="A1147" s="9">
        <f>'Base de datos'!K1146</f>
        <v>1446</v>
      </c>
      <c r="B1147" s="9">
        <f>'Base de datos'!L1146</f>
        <v>46</v>
      </c>
      <c r="C1147" s="9">
        <f>IF(ISBLANK('Base de datos'!J1146),1,2)</f>
        <v>1</v>
      </c>
      <c r="D1147" s="9">
        <f>'Base de datos'!G1146</f>
        <v>0.4</v>
      </c>
      <c r="E1147" s="10" t="str">
        <f t="shared" si="17"/>
        <v xml:space="preserve">insert into config_taller (
	id_taller,
	id_producto,
	cod_agrupador,
	cantidad)
values (
	46,
	1446,
	1,
	0.4);
</v>
      </c>
    </row>
    <row r="1148" spans="1:5" ht="115.5" x14ac:dyDescent="0.35">
      <c r="A1148" s="9">
        <f>'Base de datos'!K1147</f>
        <v>1449</v>
      </c>
      <c r="B1148" s="9">
        <f>'Base de datos'!L1147</f>
        <v>46</v>
      </c>
      <c r="C1148" s="9">
        <f>IF(ISBLANK('Base de datos'!J1147),1,2)</f>
        <v>1</v>
      </c>
      <c r="D1148" s="9">
        <f>'Base de datos'!G1147</f>
        <v>0.5</v>
      </c>
      <c r="E1148" s="10" t="str">
        <f t="shared" si="17"/>
        <v xml:space="preserve">insert into config_taller (
	id_taller,
	id_producto,
	cod_agrupador,
	cantidad)
values (
	46,
	1449,
	1,
	0.5);
</v>
      </c>
    </row>
    <row r="1149" spans="1:5" ht="115.5" x14ac:dyDescent="0.35">
      <c r="A1149" s="9">
        <f>'Base de datos'!K1148</f>
        <v>1457</v>
      </c>
      <c r="B1149" s="9">
        <f>'Base de datos'!L1148</f>
        <v>46</v>
      </c>
      <c r="C1149" s="9">
        <f>IF(ISBLANK('Base de datos'!J1148),1,2)</f>
        <v>1</v>
      </c>
      <c r="D1149" s="9">
        <f>'Base de datos'!G1148</f>
        <v>1</v>
      </c>
      <c r="E1149" s="10" t="str">
        <f t="shared" si="17"/>
        <v xml:space="preserve">insert into config_taller (
	id_taller,
	id_producto,
	cod_agrupador,
	cantidad)
values (
	46,
	1457,
	1,
	1);
</v>
      </c>
    </row>
    <row r="1150" spans="1:5" ht="115.5" x14ac:dyDescent="0.35">
      <c r="A1150" s="9">
        <f>'Base de datos'!K1149</f>
        <v>1470</v>
      </c>
      <c r="B1150" s="9">
        <f>'Base de datos'!L1149</f>
        <v>46</v>
      </c>
      <c r="C1150" s="9">
        <f>IF(ISBLANK('Base de datos'!J1149),1,2)</f>
        <v>1</v>
      </c>
      <c r="D1150" s="9">
        <f>'Base de datos'!G1149</f>
        <v>0.4</v>
      </c>
      <c r="E1150" s="10" t="str">
        <f t="shared" si="17"/>
        <v xml:space="preserve">insert into config_taller (
	id_taller,
	id_producto,
	cod_agrupador,
	cantidad)
values (
	46,
	1470,
	1,
	0.4);
</v>
      </c>
    </row>
    <row r="1151" spans="1:5" ht="115.5" x14ac:dyDescent="0.35">
      <c r="A1151" s="9">
        <f>'Base de datos'!K1150</f>
        <v>1476</v>
      </c>
      <c r="B1151" s="9">
        <f>'Base de datos'!L1150</f>
        <v>46</v>
      </c>
      <c r="C1151" s="9">
        <f>IF(ISBLANK('Base de datos'!J1150),1,2)</f>
        <v>1</v>
      </c>
      <c r="D1151" s="9">
        <f>'Base de datos'!G1150</f>
        <v>0.3</v>
      </c>
      <c r="E1151" s="10" t="str">
        <f t="shared" si="17"/>
        <v xml:space="preserve">insert into config_taller (
	id_taller,
	id_producto,
	cod_agrupador,
	cantidad)
values (
	46,
	1476,
	1,
	0.3);
</v>
      </c>
    </row>
    <row r="1152" spans="1:5" ht="115.5" x14ac:dyDescent="0.35">
      <c r="A1152" s="9">
        <f>'Base de datos'!K1151</f>
        <v>1778</v>
      </c>
      <c r="B1152" s="9">
        <f>'Base de datos'!L1151</f>
        <v>46</v>
      </c>
      <c r="C1152" s="9">
        <f>IF(ISBLANK('Base de datos'!J1151),1,2)</f>
        <v>1</v>
      </c>
      <c r="D1152" s="9">
        <f>'Base de datos'!G1151</f>
        <v>1</v>
      </c>
      <c r="E1152" s="10" t="str">
        <f t="shared" si="17"/>
        <v xml:space="preserve">insert into config_taller (
	id_taller,
	id_producto,
	cod_agrupador,
	cantidad)
values (
	46,
	1778,
	1,
	1);
</v>
      </c>
    </row>
    <row r="1153" spans="1:5" ht="115.5" x14ac:dyDescent="0.35">
      <c r="A1153" s="9">
        <f>'Base de datos'!K1152</f>
        <v>13</v>
      </c>
      <c r="B1153" s="9">
        <f>'Base de datos'!L1152</f>
        <v>47</v>
      </c>
      <c r="C1153" s="9">
        <f>IF(ISBLANK('Base de datos'!J1152),1,2)</f>
        <v>1</v>
      </c>
      <c r="D1153" s="9">
        <f>'Base de datos'!G1152</f>
        <v>1</v>
      </c>
      <c r="E1153" s="10" t="str">
        <f t="shared" si="17"/>
        <v xml:space="preserve">insert into config_taller (
	id_taller,
	id_producto,
	cod_agrupador,
	cantidad)
values (
	47,
	13,
	1,
	1);
</v>
      </c>
    </row>
    <row r="1154" spans="1:5" ht="115.5" x14ac:dyDescent="0.35">
      <c r="A1154" s="9">
        <f>'Base de datos'!K1153</f>
        <v>22</v>
      </c>
      <c r="B1154" s="9">
        <f>'Base de datos'!L1153</f>
        <v>47</v>
      </c>
      <c r="C1154" s="9">
        <f>IF(ISBLANK('Base de datos'!J1153),1,2)</f>
        <v>1</v>
      </c>
      <c r="D1154" s="9">
        <f>'Base de datos'!G1153</f>
        <v>1</v>
      </c>
      <c r="E1154" s="10" t="str">
        <f t="shared" si="17"/>
        <v xml:space="preserve">insert into config_taller (
	id_taller,
	id_producto,
	cod_agrupador,
	cantidad)
values (
	47,
	22,
	1,
	1);
</v>
      </c>
    </row>
    <row r="1155" spans="1:5" ht="115.5" x14ac:dyDescent="0.35">
      <c r="A1155" s="9">
        <f>'Base de datos'!K1154</f>
        <v>28</v>
      </c>
      <c r="B1155" s="9">
        <f>'Base de datos'!L1154</f>
        <v>47</v>
      </c>
      <c r="C1155" s="9">
        <f>IF(ISBLANK('Base de datos'!J1154),1,2)</f>
        <v>1</v>
      </c>
      <c r="D1155" s="9">
        <f>'Base de datos'!G1154</f>
        <v>0.2</v>
      </c>
      <c r="E1155" s="10" t="str">
        <f t="shared" si="17"/>
        <v xml:space="preserve">insert into config_taller (
	id_taller,
	id_producto,
	cod_agrupador,
	cantidad)
values (
	47,
	28,
	1,
	0.2);
</v>
      </c>
    </row>
    <row r="1156" spans="1:5" ht="115.5" x14ac:dyDescent="0.35">
      <c r="A1156" s="9">
        <f>'Base de datos'!K1155</f>
        <v>35</v>
      </c>
      <c r="B1156" s="9">
        <f>'Base de datos'!L1155</f>
        <v>47</v>
      </c>
      <c r="C1156" s="9">
        <f>IF(ISBLANK('Base de datos'!J1155),1,2)</f>
        <v>1</v>
      </c>
      <c r="D1156" s="9">
        <f>'Base de datos'!G1155</f>
        <v>0.2</v>
      </c>
      <c r="E1156" s="10" t="str">
        <f t="shared" ref="E1156:E1219" si="18">"insert into "&amp;$B$1&amp;" ("&amp;CHAR(10)&amp;
CHAR(9)&amp;$B$2&amp;","&amp;CHAR(10)&amp;
CHAR(9)&amp;$A$2&amp;","&amp;CHAR(10)&amp;
CHAR(9)&amp;$C$2&amp;","&amp;CHAR(10)&amp;
CHAR(9)&amp;$D$2&amp;")"&amp;CHAR(10)&amp;
"values ("&amp;CHAR(10)&amp;
CHAR(9)&amp;B1156&amp;","&amp;CHAR(10)&amp;
CHAR(9)&amp;A1156&amp;","&amp;CHAR(10)&amp;
CHAR(9)&amp;C1156&amp;","&amp;CHAR(10)&amp;
CHAR(9)&amp;D1156&amp;");"&amp;CHAR(10)</f>
        <v xml:space="preserve">insert into config_taller (
	id_taller,
	id_producto,
	cod_agrupador,
	cantidad)
values (
	47,
	35,
	1,
	0.2);
</v>
      </c>
    </row>
    <row r="1157" spans="1:5" ht="115.5" x14ac:dyDescent="0.35">
      <c r="A1157" s="9">
        <f>'Base de datos'!K1156</f>
        <v>112</v>
      </c>
      <c r="B1157" s="9">
        <f>'Base de datos'!L1156</f>
        <v>47</v>
      </c>
      <c r="C1157" s="9">
        <f>IF(ISBLANK('Base de datos'!J1156),1,2)</f>
        <v>1</v>
      </c>
      <c r="D1157" s="9">
        <f>'Base de datos'!G1156</f>
        <v>0.1</v>
      </c>
      <c r="E1157" s="10" t="str">
        <f t="shared" si="18"/>
        <v xml:space="preserve">insert into config_taller (
	id_taller,
	id_producto,
	cod_agrupador,
	cantidad)
values (
	47,
	112,
	1,
	0.1);
</v>
      </c>
    </row>
    <row r="1158" spans="1:5" ht="115.5" x14ac:dyDescent="0.35">
      <c r="A1158" s="9">
        <f>'Base de datos'!K1157</f>
        <v>128</v>
      </c>
      <c r="B1158" s="9">
        <f>'Base de datos'!L1157</f>
        <v>47</v>
      </c>
      <c r="C1158" s="9">
        <f>IF(ISBLANK('Base de datos'!J1157),1,2)</f>
        <v>1</v>
      </c>
      <c r="D1158" s="9">
        <f>'Base de datos'!G1157</f>
        <v>0.2</v>
      </c>
      <c r="E1158" s="10" t="str">
        <f t="shared" si="18"/>
        <v xml:space="preserve">insert into config_taller (
	id_taller,
	id_producto,
	cod_agrupador,
	cantidad)
values (
	47,
	128,
	1,
	0.2);
</v>
      </c>
    </row>
    <row r="1159" spans="1:5" ht="115.5" x14ac:dyDescent="0.35">
      <c r="A1159" s="9">
        <f>'Base de datos'!K1158</f>
        <v>130</v>
      </c>
      <c r="B1159" s="9">
        <f>'Base de datos'!L1158</f>
        <v>47</v>
      </c>
      <c r="C1159" s="9">
        <f>IF(ISBLANK('Base de datos'!J1158),1,2)</f>
        <v>1</v>
      </c>
      <c r="D1159" s="9">
        <f>'Base de datos'!G1158</f>
        <v>0.2</v>
      </c>
      <c r="E1159" s="10" t="str">
        <f t="shared" si="18"/>
        <v xml:space="preserve">insert into config_taller (
	id_taller,
	id_producto,
	cod_agrupador,
	cantidad)
values (
	47,
	130,
	1,
	0.2);
</v>
      </c>
    </row>
    <row r="1160" spans="1:5" ht="115.5" x14ac:dyDescent="0.35">
      <c r="A1160" s="9">
        <f>'Base de datos'!K1159</f>
        <v>190</v>
      </c>
      <c r="B1160" s="9">
        <f>'Base de datos'!L1159</f>
        <v>47</v>
      </c>
      <c r="C1160" s="9">
        <f>IF(ISBLANK('Base de datos'!J1159),1,2)</f>
        <v>1</v>
      </c>
      <c r="D1160" s="9">
        <f>'Base de datos'!G1159</f>
        <v>0.5</v>
      </c>
      <c r="E1160" s="10" t="str">
        <f t="shared" si="18"/>
        <v xml:space="preserve">insert into config_taller (
	id_taller,
	id_producto,
	cod_agrupador,
	cantidad)
values (
	47,
	190,
	1,
	0.5);
</v>
      </c>
    </row>
    <row r="1161" spans="1:5" ht="115.5" x14ac:dyDescent="0.35">
      <c r="A1161" s="9">
        <f>'Base de datos'!K1160</f>
        <v>192</v>
      </c>
      <c r="B1161" s="9">
        <f>'Base de datos'!L1160</f>
        <v>47</v>
      </c>
      <c r="C1161" s="9">
        <f>IF(ISBLANK('Base de datos'!J1160),1,2)</f>
        <v>1</v>
      </c>
      <c r="D1161" s="9">
        <f>'Base de datos'!G1160</f>
        <v>1</v>
      </c>
      <c r="E1161" s="10" t="str">
        <f t="shared" si="18"/>
        <v xml:space="preserve">insert into config_taller (
	id_taller,
	id_producto,
	cod_agrupador,
	cantidad)
values (
	47,
	192,
	1,
	1);
</v>
      </c>
    </row>
    <row r="1162" spans="1:5" ht="115.5" x14ac:dyDescent="0.35">
      <c r="A1162" s="9">
        <f>'Base de datos'!K1161</f>
        <v>203</v>
      </c>
      <c r="B1162" s="9">
        <f>'Base de datos'!L1161</f>
        <v>47</v>
      </c>
      <c r="C1162" s="9">
        <f>IF(ISBLANK('Base de datos'!J1161),1,2)</f>
        <v>1</v>
      </c>
      <c r="D1162" s="9">
        <f>'Base de datos'!G1161</f>
        <v>2</v>
      </c>
      <c r="E1162" s="10" t="str">
        <f t="shared" si="18"/>
        <v xml:space="preserve">insert into config_taller (
	id_taller,
	id_producto,
	cod_agrupador,
	cantidad)
values (
	47,
	203,
	1,
	2);
</v>
      </c>
    </row>
    <row r="1163" spans="1:5" ht="115.5" x14ac:dyDescent="0.35">
      <c r="A1163" s="9">
        <f>'Base de datos'!K1162</f>
        <v>306</v>
      </c>
      <c r="B1163" s="9">
        <f>'Base de datos'!L1162</f>
        <v>47</v>
      </c>
      <c r="C1163" s="9">
        <f>IF(ISBLANK('Base de datos'!J1162),1,2)</f>
        <v>1</v>
      </c>
      <c r="D1163" s="9">
        <f>'Base de datos'!G1162</f>
        <v>20</v>
      </c>
      <c r="E1163" s="10" t="str">
        <f t="shared" si="18"/>
        <v xml:space="preserve">insert into config_taller (
	id_taller,
	id_producto,
	cod_agrupador,
	cantidad)
values (
	47,
	306,
	1,
	20);
</v>
      </c>
    </row>
    <row r="1164" spans="1:5" ht="115.5" x14ac:dyDescent="0.35">
      <c r="A1164" s="9">
        <f>'Base de datos'!K1163</f>
        <v>485</v>
      </c>
      <c r="B1164" s="9">
        <f>'Base de datos'!L1163</f>
        <v>47</v>
      </c>
      <c r="C1164" s="9">
        <f>IF(ISBLANK('Base de datos'!J1163),1,2)</f>
        <v>1</v>
      </c>
      <c r="D1164" s="9">
        <f>'Base de datos'!G1163</f>
        <v>0.5</v>
      </c>
      <c r="E1164" s="10" t="str">
        <f t="shared" si="18"/>
        <v xml:space="preserve">insert into config_taller (
	id_taller,
	id_producto,
	cod_agrupador,
	cantidad)
values (
	47,
	485,
	1,
	0.5);
</v>
      </c>
    </row>
    <row r="1165" spans="1:5" ht="115.5" x14ac:dyDescent="0.35">
      <c r="A1165" s="9">
        <f>'Base de datos'!K1164</f>
        <v>604</v>
      </c>
      <c r="B1165" s="9">
        <f>'Base de datos'!L1164</f>
        <v>47</v>
      </c>
      <c r="C1165" s="9">
        <f>IF(ISBLANK('Base de datos'!J1164),1,2)</f>
        <v>1</v>
      </c>
      <c r="D1165" s="9">
        <f>'Base de datos'!G1164</f>
        <v>0.2</v>
      </c>
      <c r="E1165" s="10" t="str">
        <f t="shared" si="18"/>
        <v xml:space="preserve">insert into config_taller (
	id_taller,
	id_producto,
	cod_agrupador,
	cantidad)
values (
	47,
	604,
	1,
	0.2);
</v>
      </c>
    </row>
    <row r="1166" spans="1:5" ht="115.5" x14ac:dyDescent="0.35">
      <c r="A1166" s="9">
        <f>'Base de datos'!K1165</f>
        <v>607</v>
      </c>
      <c r="B1166" s="9">
        <f>'Base de datos'!L1165</f>
        <v>47</v>
      </c>
      <c r="C1166" s="9">
        <f>IF(ISBLANK('Base de datos'!J1165),1,2)</f>
        <v>1</v>
      </c>
      <c r="D1166" s="9">
        <f>'Base de datos'!G1165</f>
        <v>2</v>
      </c>
      <c r="E1166" s="10" t="str">
        <f t="shared" si="18"/>
        <v xml:space="preserve">insert into config_taller (
	id_taller,
	id_producto,
	cod_agrupador,
	cantidad)
values (
	47,
	607,
	1,
	2);
</v>
      </c>
    </row>
    <row r="1167" spans="1:5" ht="115.5" x14ac:dyDescent="0.35">
      <c r="A1167" s="9">
        <f>'Base de datos'!K1166</f>
        <v>617</v>
      </c>
      <c r="B1167" s="9">
        <f>'Base de datos'!L1166</f>
        <v>47</v>
      </c>
      <c r="C1167" s="9">
        <f>IF(ISBLANK('Base de datos'!J1166),1,2)</f>
        <v>1</v>
      </c>
      <c r="D1167" s="9">
        <f>'Base de datos'!G1166</f>
        <v>0.02</v>
      </c>
      <c r="E1167" s="10" t="str">
        <f t="shared" si="18"/>
        <v xml:space="preserve">insert into config_taller (
	id_taller,
	id_producto,
	cod_agrupador,
	cantidad)
values (
	47,
	617,
	1,
	0.02);
</v>
      </c>
    </row>
    <row r="1168" spans="1:5" ht="115.5" x14ac:dyDescent="0.35">
      <c r="A1168" s="9">
        <f>'Base de datos'!K1167</f>
        <v>768</v>
      </c>
      <c r="B1168" s="9">
        <f>'Base de datos'!L1167</f>
        <v>47</v>
      </c>
      <c r="C1168" s="9">
        <f>IF(ISBLANK('Base de datos'!J1167),1,2)</f>
        <v>1</v>
      </c>
      <c r="D1168" s="9">
        <f>'Base de datos'!G1167</f>
        <v>2</v>
      </c>
      <c r="E1168" s="10" t="str">
        <f t="shared" si="18"/>
        <v xml:space="preserve">insert into config_taller (
	id_taller,
	id_producto,
	cod_agrupador,
	cantidad)
values (
	47,
	768,
	1,
	2);
</v>
      </c>
    </row>
    <row r="1169" spans="1:5" ht="115.5" x14ac:dyDescent="0.35">
      <c r="A1169" s="9">
        <f>'Base de datos'!K1168</f>
        <v>860</v>
      </c>
      <c r="B1169" s="9">
        <f>'Base de datos'!L1168</f>
        <v>47</v>
      </c>
      <c r="C1169" s="9">
        <f>IF(ISBLANK('Base de datos'!J1168),1,2)</f>
        <v>1</v>
      </c>
      <c r="D1169" s="9">
        <f>'Base de datos'!G1168</f>
        <v>3</v>
      </c>
      <c r="E1169" s="10" t="str">
        <f t="shared" si="18"/>
        <v xml:space="preserve">insert into config_taller (
	id_taller,
	id_producto,
	cod_agrupador,
	cantidad)
values (
	47,
	860,
	1,
	3);
</v>
      </c>
    </row>
    <row r="1170" spans="1:5" ht="115.5" x14ac:dyDescent="0.35">
      <c r="A1170" s="9">
        <f>'Base de datos'!K1169</f>
        <v>888</v>
      </c>
      <c r="B1170" s="9">
        <f>'Base de datos'!L1169</f>
        <v>47</v>
      </c>
      <c r="C1170" s="9">
        <f>IF(ISBLANK('Base de datos'!J1169),1,2)</f>
        <v>1</v>
      </c>
      <c r="D1170" s="9">
        <f>'Base de datos'!G1169</f>
        <v>2</v>
      </c>
      <c r="E1170" s="10" t="str">
        <f t="shared" si="18"/>
        <v xml:space="preserve">insert into config_taller (
	id_taller,
	id_producto,
	cod_agrupador,
	cantidad)
values (
	47,
	888,
	1,
	2);
</v>
      </c>
    </row>
    <row r="1171" spans="1:5" ht="115.5" x14ac:dyDescent="0.35">
      <c r="A1171" s="9">
        <f>'Base de datos'!K1170</f>
        <v>921</v>
      </c>
      <c r="B1171" s="9">
        <f>'Base de datos'!L1170</f>
        <v>47</v>
      </c>
      <c r="C1171" s="9">
        <f>IF(ISBLANK('Base de datos'!J1170),1,2)</f>
        <v>1</v>
      </c>
      <c r="D1171" s="9">
        <f>'Base de datos'!G1170</f>
        <v>7.0000000000000007E-2</v>
      </c>
      <c r="E1171" s="10" t="str">
        <f t="shared" si="18"/>
        <v xml:space="preserve">insert into config_taller (
	id_taller,
	id_producto,
	cod_agrupador,
	cantidad)
values (
	47,
	921,
	1,
	0.07);
</v>
      </c>
    </row>
    <row r="1172" spans="1:5" ht="115.5" x14ac:dyDescent="0.35">
      <c r="A1172" s="9">
        <f>'Base de datos'!K1171</f>
        <v>994</v>
      </c>
      <c r="B1172" s="9">
        <f>'Base de datos'!L1171</f>
        <v>47</v>
      </c>
      <c r="C1172" s="9">
        <f>IF(ISBLANK('Base de datos'!J1171),1,2)</f>
        <v>1</v>
      </c>
      <c r="D1172" s="9">
        <f>'Base de datos'!G1171</f>
        <v>0.5</v>
      </c>
      <c r="E1172" s="10" t="str">
        <f t="shared" si="18"/>
        <v xml:space="preserve">insert into config_taller (
	id_taller,
	id_producto,
	cod_agrupador,
	cantidad)
values (
	47,
	994,
	1,
	0.5);
</v>
      </c>
    </row>
    <row r="1173" spans="1:5" ht="115.5" x14ac:dyDescent="0.35">
      <c r="A1173" s="9">
        <f>'Base de datos'!K1172</f>
        <v>1049</v>
      </c>
      <c r="B1173" s="9">
        <f>'Base de datos'!L1172</f>
        <v>47</v>
      </c>
      <c r="C1173" s="9">
        <f>IF(ISBLANK('Base de datos'!J1172),1,2)</f>
        <v>1</v>
      </c>
      <c r="D1173" s="9">
        <f>'Base de datos'!G1172</f>
        <v>1</v>
      </c>
      <c r="E1173" s="10" t="str">
        <f t="shared" si="18"/>
        <v xml:space="preserve">insert into config_taller (
	id_taller,
	id_producto,
	cod_agrupador,
	cantidad)
values (
	47,
	1049,
	1,
	1);
</v>
      </c>
    </row>
    <row r="1174" spans="1:5" ht="115.5" x14ac:dyDescent="0.35">
      <c r="A1174" s="9">
        <f>'Base de datos'!K1173</f>
        <v>1073</v>
      </c>
      <c r="B1174" s="9">
        <f>'Base de datos'!L1173</f>
        <v>47</v>
      </c>
      <c r="C1174" s="9">
        <f>IF(ISBLANK('Base de datos'!J1173),1,2)</f>
        <v>1</v>
      </c>
      <c r="D1174" s="9">
        <f>'Base de datos'!G1173</f>
        <v>0.3</v>
      </c>
      <c r="E1174" s="10" t="str">
        <f t="shared" si="18"/>
        <v xml:space="preserve">insert into config_taller (
	id_taller,
	id_producto,
	cod_agrupador,
	cantidad)
values (
	47,
	1073,
	1,
	0.3);
</v>
      </c>
    </row>
    <row r="1175" spans="1:5" ht="115.5" x14ac:dyDescent="0.35">
      <c r="A1175" s="9">
        <f>'Base de datos'!K1174</f>
        <v>1084</v>
      </c>
      <c r="B1175" s="9">
        <f>'Base de datos'!L1174</f>
        <v>47</v>
      </c>
      <c r="C1175" s="9">
        <f>IF(ISBLANK('Base de datos'!J1174),1,2)</f>
        <v>1</v>
      </c>
      <c r="D1175" s="9">
        <f>'Base de datos'!G1174</f>
        <v>0.3</v>
      </c>
      <c r="E1175" s="10" t="str">
        <f t="shared" si="18"/>
        <v xml:space="preserve">insert into config_taller (
	id_taller,
	id_producto,
	cod_agrupador,
	cantidad)
values (
	47,
	1084,
	1,
	0.3);
</v>
      </c>
    </row>
    <row r="1176" spans="1:5" ht="115.5" x14ac:dyDescent="0.35">
      <c r="A1176" s="9">
        <f>'Base de datos'!K1175</f>
        <v>1107</v>
      </c>
      <c r="B1176" s="9">
        <f>'Base de datos'!L1175</f>
        <v>47</v>
      </c>
      <c r="C1176" s="9">
        <f>IF(ISBLANK('Base de datos'!J1175),1,2)</f>
        <v>1</v>
      </c>
      <c r="D1176" s="9">
        <f>'Base de datos'!G1175</f>
        <v>1</v>
      </c>
      <c r="E1176" s="10" t="str">
        <f t="shared" si="18"/>
        <v xml:space="preserve">insert into config_taller (
	id_taller,
	id_producto,
	cod_agrupador,
	cantidad)
values (
	47,
	1107,
	1,
	1);
</v>
      </c>
    </row>
    <row r="1177" spans="1:5" ht="115.5" x14ac:dyDescent="0.35">
      <c r="A1177" s="9">
        <f>'Base de datos'!K1176</f>
        <v>1142</v>
      </c>
      <c r="B1177" s="9">
        <f>'Base de datos'!L1176</f>
        <v>47</v>
      </c>
      <c r="C1177" s="9">
        <f>IF(ISBLANK('Base de datos'!J1176),1,2)</f>
        <v>1</v>
      </c>
      <c r="D1177" s="9">
        <f>'Base de datos'!G1176</f>
        <v>0.2</v>
      </c>
      <c r="E1177" s="10" t="str">
        <f t="shared" si="18"/>
        <v xml:space="preserve">insert into config_taller (
	id_taller,
	id_producto,
	cod_agrupador,
	cantidad)
values (
	47,
	1142,
	1,
	0.2);
</v>
      </c>
    </row>
    <row r="1178" spans="1:5" ht="115.5" x14ac:dyDescent="0.35">
      <c r="A1178" s="9">
        <f>'Base de datos'!K1177</f>
        <v>1202</v>
      </c>
      <c r="B1178" s="9">
        <f>'Base de datos'!L1177</f>
        <v>47</v>
      </c>
      <c r="C1178" s="9">
        <f>IF(ISBLANK('Base de datos'!J1177),1,2)</f>
        <v>1</v>
      </c>
      <c r="D1178" s="9">
        <f>'Base de datos'!G1177</f>
        <v>0.5</v>
      </c>
      <c r="E1178" s="10" t="str">
        <f t="shared" si="18"/>
        <v xml:space="preserve">insert into config_taller (
	id_taller,
	id_producto,
	cod_agrupador,
	cantidad)
values (
	47,
	1202,
	1,
	0.5);
</v>
      </c>
    </row>
    <row r="1179" spans="1:5" ht="115.5" x14ac:dyDescent="0.35">
      <c r="A1179" s="9">
        <f>'Base de datos'!K1178</f>
        <v>1203</v>
      </c>
      <c r="B1179" s="9">
        <f>'Base de datos'!L1178</f>
        <v>47</v>
      </c>
      <c r="C1179" s="9">
        <f>IF(ISBLANK('Base de datos'!J1178),1,2)</f>
        <v>1</v>
      </c>
      <c r="D1179" s="9">
        <f>'Base de datos'!G1178</f>
        <v>0.5</v>
      </c>
      <c r="E1179" s="10" t="str">
        <f t="shared" si="18"/>
        <v xml:space="preserve">insert into config_taller (
	id_taller,
	id_producto,
	cod_agrupador,
	cantidad)
values (
	47,
	1203,
	1,
	0.5);
</v>
      </c>
    </row>
    <row r="1180" spans="1:5" ht="115.5" x14ac:dyDescent="0.35">
      <c r="A1180" s="9">
        <f>'Base de datos'!K1179</f>
        <v>1342</v>
      </c>
      <c r="B1180" s="9">
        <f>'Base de datos'!L1179</f>
        <v>47</v>
      </c>
      <c r="C1180" s="9">
        <f>IF(ISBLANK('Base de datos'!J1179),1,2)</f>
        <v>1</v>
      </c>
      <c r="D1180" s="9">
        <f>'Base de datos'!G1179</f>
        <v>0.2</v>
      </c>
      <c r="E1180" s="10" t="str">
        <f t="shared" si="18"/>
        <v xml:space="preserve">insert into config_taller (
	id_taller,
	id_producto,
	cod_agrupador,
	cantidad)
values (
	47,
	1342,
	1,
	0.2);
</v>
      </c>
    </row>
    <row r="1181" spans="1:5" ht="115.5" x14ac:dyDescent="0.35">
      <c r="A1181" s="9">
        <f>'Base de datos'!K1180</f>
        <v>1409</v>
      </c>
      <c r="B1181" s="9">
        <f>'Base de datos'!L1180</f>
        <v>47</v>
      </c>
      <c r="C1181" s="9">
        <f>IF(ISBLANK('Base de datos'!J1180),1,2)</f>
        <v>1</v>
      </c>
      <c r="D1181" s="9">
        <f>'Base de datos'!G1180</f>
        <v>0.4</v>
      </c>
      <c r="E1181" s="10" t="str">
        <f t="shared" si="18"/>
        <v xml:space="preserve">insert into config_taller (
	id_taller,
	id_producto,
	cod_agrupador,
	cantidad)
values (
	47,
	1409,
	1,
	0.4);
</v>
      </c>
    </row>
    <row r="1182" spans="1:5" ht="115.5" x14ac:dyDescent="0.35">
      <c r="A1182" s="9">
        <f>'Base de datos'!K1181</f>
        <v>1416</v>
      </c>
      <c r="B1182" s="9">
        <f>'Base de datos'!L1181</f>
        <v>47</v>
      </c>
      <c r="C1182" s="9">
        <f>IF(ISBLANK('Base de datos'!J1181),1,2)</f>
        <v>1</v>
      </c>
      <c r="D1182" s="9">
        <f>'Base de datos'!G1181</f>
        <v>0.3</v>
      </c>
      <c r="E1182" s="10" t="str">
        <f t="shared" si="18"/>
        <v xml:space="preserve">insert into config_taller (
	id_taller,
	id_producto,
	cod_agrupador,
	cantidad)
values (
	47,
	1416,
	1,
	0.3);
</v>
      </c>
    </row>
    <row r="1183" spans="1:5" ht="115.5" x14ac:dyDescent="0.35">
      <c r="A1183" s="9">
        <f>'Base de datos'!K1182</f>
        <v>1615</v>
      </c>
      <c r="B1183" s="9">
        <f>'Base de datos'!L1182</f>
        <v>47</v>
      </c>
      <c r="C1183" s="9">
        <f>IF(ISBLANK('Base de datos'!J1182),1,2)</f>
        <v>1</v>
      </c>
      <c r="D1183" s="9">
        <f>'Base de datos'!G1182</f>
        <v>0.3</v>
      </c>
      <c r="E1183" s="10" t="str">
        <f t="shared" si="18"/>
        <v xml:space="preserve">insert into config_taller (
	id_taller,
	id_producto,
	cod_agrupador,
	cantidad)
values (
	47,
	1615,
	1,
	0.3);
</v>
      </c>
    </row>
    <row r="1184" spans="1:5" ht="115.5" x14ac:dyDescent="0.35">
      <c r="A1184" s="9">
        <f>'Base de datos'!K1183</f>
        <v>115</v>
      </c>
      <c r="B1184" s="9">
        <f>'Base de datos'!L1183</f>
        <v>47</v>
      </c>
      <c r="C1184" s="9">
        <f>IF(ISBLANK('Base de datos'!J1183),1,2)</f>
        <v>1</v>
      </c>
      <c r="D1184" s="9">
        <f>'Base de datos'!G1183</f>
        <v>0.5</v>
      </c>
      <c r="E1184" s="10" t="str">
        <f t="shared" si="18"/>
        <v xml:space="preserve">insert into config_taller (
	id_taller,
	id_producto,
	cod_agrupador,
	cantidad)
values (
	47,
	115,
	1,
	0.5);
</v>
      </c>
    </row>
    <row r="1185" spans="1:5" ht="115.5" x14ac:dyDescent="0.35">
      <c r="A1185" s="9">
        <f>'Base de datos'!K1184</f>
        <v>252</v>
      </c>
      <c r="B1185" s="9">
        <f>'Base de datos'!L1184</f>
        <v>47</v>
      </c>
      <c r="C1185" s="9">
        <f>IF(ISBLANK('Base de datos'!J1184),1,2)</f>
        <v>1</v>
      </c>
      <c r="D1185" s="9">
        <f>'Base de datos'!G1184</f>
        <v>0.5</v>
      </c>
      <c r="E1185" s="10" t="str">
        <f t="shared" si="18"/>
        <v xml:space="preserve">insert into config_taller (
	id_taller,
	id_producto,
	cod_agrupador,
	cantidad)
values (
	47,
	252,
	1,
	0.5);
</v>
      </c>
    </row>
    <row r="1186" spans="1:5" ht="115.5" x14ac:dyDescent="0.35">
      <c r="A1186" s="9">
        <f>'Base de datos'!K1185</f>
        <v>633</v>
      </c>
      <c r="B1186" s="9">
        <f>'Base de datos'!L1185</f>
        <v>47</v>
      </c>
      <c r="C1186" s="9">
        <f>IF(ISBLANK('Base de datos'!J1185),1,2)</f>
        <v>1</v>
      </c>
      <c r="D1186" s="9">
        <f>'Base de datos'!G1185</f>
        <v>0.2</v>
      </c>
      <c r="E1186" s="10" t="str">
        <f t="shared" si="18"/>
        <v xml:space="preserve">insert into config_taller (
	id_taller,
	id_producto,
	cod_agrupador,
	cantidad)
values (
	47,
	633,
	1,
	0.2);
</v>
      </c>
    </row>
    <row r="1187" spans="1:5" ht="115.5" x14ac:dyDescent="0.35">
      <c r="A1187" s="9">
        <f>'Base de datos'!K1186</f>
        <v>881</v>
      </c>
      <c r="B1187" s="9">
        <f>'Base de datos'!L1186</f>
        <v>47</v>
      </c>
      <c r="C1187" s="9">
        <f>IF(ISBLANK('Base de datos'!J1186),1,2)</f>
        <v>1</v>
      </c>
      <c r="D1187" s="9">
        <f>'Base de datos'!G1186</f>
        <v>0.4</v>
      </c>
      <c r="E1187" s="10" t="str">
        <f t="shared" si="18"/>
        <v xml:space="preserve">insert into config_taller (
	id_taller,
	id_producto,
	cod_agrupador,
	cantidad)
values (
	47,
	881,
	1,
	0.4);
</v>
      </c>
    </row>
    <row r="1188" spans="1:5" ht="115.5" x14ac:dyDescent="0.35">
      <c r="A1188" s="9">
        <f>'Base de datos'!K1187</f>
        <v>818</v>
      </c>
      <c r="B1188" s="9">
        <f>'Base de datos'!L1187</f>
        <v>47</v>
      </c>
      <c r="C1188" s="9">
        <f>IF(ISBLANK('Base de datos'!J1187),1,2)</f>
        <v>1</v>
      </c>
      <c r="D1188" s="9">
        <f>'Base de datos'!G1187</f>
        <v>0.5</v>
      </c>
      <c r="E1188" s="10" t="str">
        <f t="shared" si="18"/>
        <v xml:space="preserve">insert into config_taller (
	id_taller,
	id_producto,
	cod_agrupador,
	cantidad)
values (
	47,
	818,
	1,
	0.5);
</v>
      </c>
    </row>
    <row r="1189" spans="1:5" ht="115.5" x14ac:dyDescent="0.35">
      <c r="A1189" s="9">
        <f>'Base de datos'!K1188</f>
        <v>822</v>
      </c>
      <c r="B1189" s="9">
        <f>'Base de datos'!L1188</f>
        <v>47</v>
      </c>
      <c r="C1189" s="9">
        <f>IF(ISBLANK('Base de datos'!J1188),1,2)</f>
        <v>1</v>
      </c>
      <c r="D1189" s="9">
        <f>'Base de datos'!G1188</f>
        <v>0.3</v>
      </c>
      <c r="E1189" s="10" t="str">
        <f t="shared" si="18"/>
        <v xml:space="preserve">insert into config_taller (
	id_taller,
	id_producto,
	cod_agrupador,
	cantidad)
values (
	47,
	822,
	1,
	0.3);
</v>
      </c>
    </row>
    <row r="1190" spans="1:5" ht="115.5" x14ac:dyDescent="0.35">
      <c r="A1190" s="9">
        <f>'Base de datos'!K1189</f>
        <v>962</v>
      </c>
      <c r="B1190" s="9">
        <f>'Base de datos'!L1189</f>
        <v>47</v>
      </c>
      <c r="C1190" s="9">
        <f>IF(ISBLANK('Base de datos'!J1189),1,2)</f>
        <v>1</v>
      </c>
      <c r="D1190" s="9">
        <f>'Base de datos'!G1189</f>
        <v>0.4</v>
      </c>
      <c r="E1190" s="10" t="str">
        <f t="shared" si="18"/>
        <v xml:space="preserve">insert into config_taller (
	id_taller,
	id_producto,
	cod_agrupador,
	cantidad)
values (
	47,
	962,
	1,
	0.4);
</v>
      </c>
    </row>
    <row r="1191" spans="1:5" ht="115.5" x14ac:dyDescent="0.35">
      <c r="A1191" s="9">
        <f>'Base de datos'!K1190</f>
        <v>1093</v>
      </c>
      <c r="B1191" s="9">
        <f>'Base de datos'!L1190</f>
        <v>47</v>
      </c>
      <c r="C1191" s="9">
        <f>IF(ISBLANK('Base de datos'!J1190),1,2)</f>
        <v>1</v>
      </c>
      <c r="D1191" s="9">
        <f>'Base de datos'!G1190</f>
        <v>0.5</v>
      </c>
      <c r="E1191" s="10" t="str">
        <f t="shared" si="18"/>
        <v xml:space="preserve">insert into config_taller (
	id_taller,
	id_producto,
	cod_agrupador,
	cantidad)
values (
	47,
	1093,
	1,
	0.5);
</v>
      </c>
    </row>
    <row r="1192" spans="1:5" ht="115.5" x14ac:dyDescent="0.35">
      <c r="A1192" s="9">
        <f>'Base de datos'!K1191</f>
        <v>1637</v>
      </c>
      <c r="B1192" s="9">
        <f>'Base de datos'!L1191</f>
        <v>47</v>
      </c>
      <c r="C1192" s="9">
        <f>IF(ISBLANK('Base de datos'!J1191),1,2)</f>
        <v>1</v>
      </c>
      <c r="D1192" s="9">
        <f>'Base de datos'!G1191</f>
        <v>0.3</v>
      </c>
      <c r="E1192" s="10" t="str">
        <f t="shared" si="18"/>
        <v xml:space="preserve">insert into config_taller (
	id_taller,
	id_producto,
	cod_agrupador,
	cantidad)
values (
	47,
	1637,
	1,
	0.3);
</v>
      </c>
    </row>
    <row r="1193" spans="1:5" ht="115.5" x14ac:dyDescent="0.35">
      <c r="A1193" s="9">
        <f>'Base de datos'!K1192</f>
        <v>158</v>
      </c>
      <c r="B1193" s="9">
        <f>'Base de datos'!L1192</f>
        <v>47</v>
      </c>
      <c r="C1193" s="9">
        <f>IF(ISBLANK('Base de datos'!J1192),1,2)</f>
        <v>1</v>
      </c>
      <c r="D1193" s="9">
        <f>'Base de datos'!G1192</f>
        <v>0.5</v>
      </c>
      <c r="E1193" s="10" t="str">
        <f t="shared" si="18"/>
        <v xml:space="preserve">insert into config_taller (
	id_taller,
	id_producto,
	cod_agrupador,
	cantidad)
values (
	47,
	158,
	1,
	0.5);
</v>
      </c>
    </row>
    <row r="1194" spans="1:5" ht="115.5" x14ac:dyDescent="0.35">
      <c r="A1194" s="9">
        <f>'Base de datos'!K1193</f>
        <v>379</v>
      </c>
      <c r="B1194" s="9">
        <f>'Base de datos'!L1193</f>
        <v>47</v>
      </c>
      <c r="C1194" s="9">
        <f>IF(ISBLANK('Base de datos'!J1193),1,2)</f>
        <v>1</v>
      </c>
      <c r="D1194" s="9">
        <f>'Base de datos'!G1193</f>
        <v>3</v>
      </c>
      <c r="E1194" s="10" t="str">
        <f t="shared" si="18"/>
        <v xml:space="preserve">insert into config_taller (
	id_taller,
	id_producto,
	cod_agrupador,
	cantidad)
values (
	47,
	379,
	1,
	3);
</v>
      </c>
    </row>
    <row r="1195" spans="1:5" ht="115.5" x14ac:dyDescent="0.35">
      <c r="A1195" s="9">
        <f>'Base de datos'!K1194</f>
        <v>700</v>
      </c>
      <c r="B1195" s="9">
        <f>'Base de datos'!L1194</f>
        <v>47</v>
      </c>
      <c r="C1195" s="9">
        <f>IF(ISBLANK('Base de datos'!J1194),1,2)</f>
        <v>1</v>
      </c>
      <c r="D1195" s="9">
        <f>'Base de datos'!G1194</f>
        <v>0.5</v>
      </c>
      <c r="E1195" s="10" t="str">
        <f t="shared" si="18"/>
        <v xml:space="preserve">insert into config_taller (
	id_taller,
	id_producto,
	cod_agrupador,
	cantidad)
values (
	47,
	700,
	1,
	0.5);
</v>
      </c>
    </row>
    <row r="1196" spans="1:5" ht="115.5" x14ac:dyDescent="0.35">
      <c r="A1196" s="9">
        <f>'Base de datos'!K1195</f>
        <v>709</v>
      </c>
      <c r="B1196" s="9">
        <f>'Base de datos'!L1195</f>
        <v>47</v>
      </c>
      <c r="C1196" s="9">
        <f>IF(ISBLANK('Base de datos'!J1195),1,2)</f>
        <v>1</v>
      </c>
      <c r="D1196" s="9">
        <f>'Base de datos'!G1195</f>
        <v>1</v>
      </c>
      <c r="E1196" s="10" t="str">
        <f t="shared" si="18"/>
        <v xml:space="preserve">insert into config_taller (
	id_taller,
	id_producto,
	cod_agrupador,
	cantidad)
values (
	47,
	709,
	1,
	1);
</v>
      </c>
    </row>
    <row r="1197" spans="1:5" ht="115.5" x14ac:dyDescent="0.35">
      <c r="A1197" s="9">
        <f>'Base de datos'!K1196</f>
        <v>945</v>
      </c>
      <c r="B1197" s="9">
        <f>'Base de datos'!L1196</f>
        <v>47</v>
      </c>
      <c r="C1197" s="9">
        <f>IF(ISBLANK('Base de datos'!J1196),1,2)</f>
        <v>1</v>
      </c>
      <c r="D1197" s="9">
        <f>'Base de datos'!G1196</f>
        <v>1</v>
      </c>
      <c r="E1197" s="10" t="str">
        <f t="shared" si="18"/>
        <v xml:space="preserve">insert into config_taller (
	id_taller,
	id_producto,
	cod_agrupador,
	cantidad)
values (
	47,
	945,
	1,
	1);
</v>
      </c>
    </row>
    <row r="1198" spans="1:5" ht="115.5" x14ac:dyDescent="0.35">
      <c r="A1198" s="9">
        <f>'Base de datos'!K1197</f>
        <v>961</v>
      </c>
      <c r="B1198" s="9">
        <f>'Base de datos'!L1197</f>
        <v>47</v>
      </c>
      <c r="C1198" s="9">
        <f>IF(ISBLANK('Base de datos'!J1197),1,2)</f>
        <v>1</v>
      </c>
      <c r="D1198" s="9">
        <f>'Base de datos'!G1197</f>
        <v>2</v>
      </c>
      <c r="E1198" s="10" t="str">
        <f t="shared" si="18"/>
        <v xml:space="preserve">insert into config_taller (
	id_taller,
	id_producto,
	cod_agrupador,
	cantidad)
values (
	47,
	961,
	1,
	2);
</v>
      </c>
    </row>
    <row r="1199" spans="1:5" ht="115.5" x14ac:dyDescent="0.35">
      <c r="A1199" s="9">
        <f>'Base de datos'!K1198</f>
        <v>960</v>
      </c>
      <c r="B1199" s="9">
        <f>'Base de datos'!L1198</f>
        <v>47</v>
      </c>
      <c r="C1199" s="9">
        <f>IF(ISBLANK('Base de datos'!J1198),1,2)</f>
        <v>1</v>
      </c>
      <c r="D1199" s="9">
        <f>'Base de datos'!G1198</f>
        <v>2</v>
      </c>
      <c r="E1199" s="10" t="str">
        <f t="shared" si="18"/>
        <v xml:space="preserve">insert into config_taller (
	id_taller,
	id_producto,
	cod_agrupador,
	cantidad)
values (
	47,
	960,
	1,
	2);
</v>
      </c>
    </row>
    <row r="1200" spans="1:5" ht="115.5" x14ac:dyDescent="0.35">
      <c r="A1200" s="9">
        <f>'Base de datos'!K1199</f>
        <v>1140</v>
      </c>
      <c r="B1200" s="9">
        <f>'Base de datos'!L1199</f>
        <v>47</v>
      </c>
      <c r="C1200" s="9">
        <f>IF(ISBLANK('Base de datos'!J1199),1,2)</f>
        <v>1</v>
      </c>
      <c r="D1200" s="9">
        <f>'Base de datos'!G1199</f>
        <v>2</v>
      </c>
      <c r="E1200" s="10" t="str">
        <f t="shared" si="18"/>
        <v xml:space="preserve">insert into config_taller (
	id_taller,
	id_producto,
	cod_agrupador,
	cantidad)
values (
	47,
	1140,
	1,
	2);
</v>
      </c>
    </row>
    <row r="1201" spans="1:5" ht="115.5" x14ac:dyDescent="0.35">
      <c r="A1201" s="9">
        <f>'Base de datos'!K1200</f>
        <v>1173</v>
      </c>
      <c r="B1201" s="9">
        <f>'Base de datos'!L1200</f>
        <v>47</v>
      </c>
      <c r="C1201" s="9">
        <f>IF(ISBLANK('Base de datos'!J1200),1,2)</f>
        <v>1</v>
      </c>
      <c r="D1201" s="9">
        <f>'Base de datos'!G1200</f>
        <v>1</v>
      </c>
      <c r="E1201" s="10" t="str">
        <f t="shared" si="18"/>
        <v xml:space="preserve">insert into config_taller (
	id_taller,
	id_producto,
	cod_agrupador,
	cantidad)
values (
	47,
	1173,
	1,
	1);
</v>
      </c>
    </row>
    <row r="1202" spans="1:5" ht="115.5" x14ac:dyDescent="0.35">
      <c r="A1202" s="9">
        <f>'Base de datos'!K1201</f>
        <v>1215</v>
      </c>
      <c r="B1202" s="9">
        <f>'Base de datos'!L1201</f>
        <v>47</v>
      </c>
      <c r="C1202" s="9">
        <f>IF(ISBLANK('Base de datos'!J1201),1,2)</f>
        <v>1</v>
      </c>
      <c r="D1202" s="9">
        <f>'Base de datos'!G1201</f>
        <v>1</v>
      </c>
      <c r="E1202" s="10" t="str">
        <f t="shared" si="18"/>
        <v xml:space="preserve">insert into config_taller (
	id_taller,
	id_producto,
	cod_agrupador,
	cantidad)
values (
	47,
	1215,
	1,
	1);
</v>
      </c>
    </row>
    <row r="1203" spans="1:5" ht="115.5" x14ac:dyDescent="0.35">
      <c r="A1203" s="9">
        <f>'Base de datos'!K1202</f>
        <v>1289</v>
      </c>
      <c r="B1203" s="9">
        <f>'Base de datos'!L1202</f>
        <v>47</v>
      </c>
      <c r="C1203" s="9">
        <f>IF(ISBLANK('Base de datos'!J1202),1,2)</f>
        <v>1</v>
      </c>
      <c r="D1203" s="9">
        <f>'Base de datos'!G1202</f>
        <v>2</v>
      </c>
      <c r="E1203" s="10" t="str">
        <f t="shared" si="18"/>
        <v xml:space="preserve">insert into config_taller (
	id_taller,
	id_producto,
	cod_agrupador,
	cantidad)
values (
	47,
	1289,
	1,
	2);
</v>
      </c>
    </row>
    <row r="1204" spans="1:5" ht="115.5" x14ac:dyDescent="0.35">
      <c r="A1204" s="9">
        <f>'Base de datos'!K1203</f>
        <v>1293</v>
      </c>
      <c r="B1204" s="9">
        <f>'Base de datos'!L1203</f>
        <v>47</v>
      </c>
      <c r="C1204" s="9">
        <f>IF(ISBLANK('Base de datos'!J1203),1,2)</f>
        <v>1</v>
      </c>
      <c r="D1204" s="9">
        <f>'Base de datos'!G1203</f>
        <v>2</v>
      </c>
      <c r="E1204" s="10" t="str">
        <f t="shared" si="18"/>
        <v xml:space="preserve">insert into config_taller (
	id_taller,
	id_producto,
	cod_agrupador,
	cantidad)
values (
	47,
	1293,
	1,
	2);
</v>
      </c>
    </row>
    <row r="1205" spans="1:5" ht="115.5" x14ac:dyDescent="0.35">
      <c r="A1205" s="9">
        <f>'Base de datos'!K1204</f>
        <v>1348</v>
      </c>
      <c r="B1205" s="9">
        <f>'Base de datos'!L1204</f>
        <v>47</v>
      </c>
      <c r="C1205" s="9">
        <f>IF(ISBLANK('Base de datos'!J1204),1,2)</f>
        <v>1</v>
      </c>
      <c r="D1205" s="9">
        <f>'Base de datos'!G1204</f>
        <v>1</v>
      </c>
      <c r="E1205" s="10" t="str">
        <f t="shared" si="18"/>
        <v xml:space="preserve">insert into config_taller (
	id_taller,
	id_producto,
	cod_agrupador,
	cantidad)
values (
	47,
	1348,
	1,
	1);
</v>
      </c>
    </row>
    <row r="1206" spans="1:5" ht="115.5" x14ac:dyDescent="0.35">
      <c r="A1206" s="9">
        <f>'Base de datos'!K1205</f>
        <v>1519</v>
      </c>
      <c r="B1206" s="9">
        <f>'Base de datos'!L1205</f>
        <v>47</v>
      </c>
      <c r="C1206" s="9">
        <f>IF(ISBLANK('Base de datos'!J1205),1,2)</f>
        <v>1</v>
      </c>
      <c r="D1206" s="9">
        <f>'Base de datos'!G1205</f>
        <v>0.1</v>
      </c>
      <c r="E1206" s="10" t="str">
        <f t="shared" si="18"/>
        <v xml:space="preserve">insert into config_taller (
	id_taller,
	id_producto,
	cod_agrupador,
	cantidad)
values (
	47,
	1519,
	1,
	0.1);
</v>
      </c>
    </row>
    <row r="1207" spans="1:5" ht="115.5" x14ac:dyDescent="0.35">
      <c r="A1207" s="9">
        <f>'Base de datos'!K1206</f>
        <v>1640</v>
      </c>
      <c r="B1207" s="9">
        <f>'Base de datos'!L1206</f>
        <v>47</v>
      </c>
      <c r="C1207" s="9">
        <f>IF(ISBLANK('Base de datos'!J1206),1,2)</f>
        <v>1</v>
      </c>
      <c r="D1207" s="9">
        <f>'Base de datos'!G1206</f>
        <v>1</v>
      </c>
      <c r="E1207" s="10" t="str">
        <f t="shared" si="18"/>
        <v xml:space="preserve">insert into config_taller (
	id_taller,
	id_producto,
	cod_agrupador,
	cantidad)
values (
	47,
	1640,
	1,
	1);
</v>
      </c>
    </row>
    <row r="1208" spans="1:5" ht="115.5" x14ac:dyDescent="0.35">
      <c r="A1208" s="9">
        <f>'Base de datos'!K1207</f>
        <v>1536</v>
      </c>
      <c r="B1208" s="9">
        <f>'Base de datos'!L1207</f>
        <v>47</v>
      </c>
      <c r="C1208" s="9">
        <f>IF(ISBLANK('Base de datos'!J1207),1,2)</f>
        <v>1</v>
      </c>
      <c r="D1208" s="9">
        <f>'Base de datos'!G1207</f>
        <v>0.4</v>
      </c>
      <c r="E1208" s="10" t="str">
        <f t="shared" si="18"/>
        <v xml:space="preserve">insert into config_taller (
	id_taller,
	id_producto,
	cod_agrupador,
	cantidad)
values (
	47,
	1536,
	1,
	0.4);
</v>
      </c>
    </row>
    <row r="1209" spans="1:5" ht="115.5" x14ac:dyDescent="0.35">
      <c r="A1209" s="9">
        <f>'Base de datos'!K1208</f>
        <v>1114</v>
      </c>
      <c r="B1209" s="9">
        <f>'Base de datos'!L1208</f>
        <v>47</v>
      </c>
      <c r="C1209" s="9">
        <f>IF(ISBLANK('Base de datos'!J1208),1,2)</f>
        <v>1</v>
      </c>
      <c r="D1209" s="9">
        <f>'Base de datos'!G1208</f>
        <v>100</v>
      </c>
      <c r="E1209" s="10" t="str">
        <f t="shared" si="18"/>
        <v xml:space="preserve">insert into config_taller (
	id_taller,
	id_producto,
	cod_agrupador,
	cantidad)
values (
	47,
	1114,
	1,
	100);
</v>
      </c>
    </row>
    <row r="1210" spans="1:5" ht="115.5" x14ac:dyDescent="0.35">
      <c r="A1210" s="9">
        <f>'Base de datos'!K1209</f>
        <v>1572</v>
      </c>
      <c r="B1210" s="9">
        <f>'Base de datos'!L1209</f>
        <v>47</v>
      </c>
      <c r="C1210" s="9">
        <f>IF(ISBLANK('Base de datos'!J1209),1,2)</f>
        <v>1</v>
      </c>
      <c r="D1210" s="9">
        <f>'Base de datos'!G1209</f>
        <v>0.4</v>
      </c>
      <c r="E1210" s="10" t="str">
        <f t="shared" si="18"/>
        <v xml:space="preserve">insert into config_taller (
	id_taller,
	id_producto,
	cod_agrupador,
	cantidad)
values (
	47,
	1572,
	1,
	0.4);
</v>
      </c>
    </row>
    <row r="1211" spans="1:5" ht="115.5" x14ac:dyDescent="0.35">
      <c r="A1211" s="9">
        <f>'Base de datos'!K1210</f>
        <v>1687</v>
      </c>
      <c r="B1211" s="9">
        <f>'Base de datos'!L1210</f>
        <v>47</v>
      </c>
      <c r="C1211" s="9">
        <f>IF(ISBLANK('Base de datos'!J1210),1,2)</f>
        <v>1</v>
      </c>
      <c r="D1211" s="9">
        <f>'Base de datos'!G1210</f>
        <v>0.2</v>
      </c>
      <c r="E1211" s="10" t="str">
        <f t="shared" si="18"/>
        <v xml:space="preserve">insert into config_taller (
	id_taller,
	id_producto,
	cod_agrupador,
	cantidad)
values (
	47,
	1687,
	1,
	0.2);
</v>
      </c>
    </row>
    <row r="1212" spans="1:5" ht="115.5" x14ac:dyDescent="0.35">
      <c r="A1212" s="9">
        <f>'Base de datos'!K1211</f>
        <v>547</v>
      </c>
      <c r="B1212" s="9">
        <f>'Base de datos'!L1211</f>
        <v>47</v>
      </c>
      <c r="C1212" s="9">
        <f>IF(ISBLANK('Base de datos'!J1211),1,2)</f>
        <v>1</v>
      </c>
      <c r="D1212" s="9">
        <f>'Base de datos'!G1211</f>
        <v>0.2</v>
      </c>
      <c r="E1212" s="10" t="str">
        <f t="shared" si="18"/>
        <v xml:space="preserve">insert into config_taller (
	id_taller,
	id_producto,
	cod_agrupador,
	cantidad)
values (
	47,
	547,
	1,
	0.2);
</v>
      </c>
    </row>
    <row r="1213" spans="1:5" ht="115.5" x14ac:dyDescent="0.35">
      <c r="A1213" s="9">
        <f>'Base de datos'!K1212</f>
        <v>577</v>
      </c>
      <c r="B1213" s="9">
        <f>'Base de datos'!L1212</f>
        <v>47</v>
      </c>
      <c r="C1213" s="9">
        <f>IF(ISBLANK('Base de datos'!J1212),1,2)</f>
        <v>1</v>
      </c>
      <c r="D1213" s="9">
        <f>'Base de datos'!G1212</f>
        <v>0.1</v>
      </c>
      <c r="E1213" s="10" t="str">
        <f t="shared" si="18"/>
        <v xml:space="preserve">insert into config_taller (
	id_taller,
	id_producto,
	cod_agrupador,
	cantidad)
values (
	47,
	577,
	1,
	0.1);
</v>
      </c>
    </row>
    <row r="1214" spans="1:5" ht="115.5" x14ac:dyDescent="0.35">
      <c r="A1214" s="9">
        <f>'Base de datos'!K1213</f>
        <v>801</v>
      </c>
      <c r="B1214" s="9">
        <f>'Base de datos'!L1213</f>
        <v>47</v>
      </c>
      <c r="C1214" s="9">
        <f>IF(ISBLANK('Base de datos'!J1213),1,2)</f>
        <v>1</v>
      </c>
      <c r="D1214" s="9">
        <f>'Base de datos'!G1213</f>
        <v>0.2</v>
      </c>
      <c r="E1214" s="10" t="str">
        <f t="shared" si="18"/>
        <v xml:space="preserve">insert into config_taller (
	id_taller,
	id_producto,
	cod_agrupador,
	cantidad)
values (
	47,
	801,
	1,
	0.2);
</v>
      </c>
    </row>
    <row r="1215" spans="1:5" ht="115.5" x14ac:dyDescent="0.35">
      <c r="A1215" s="9">
        <f>'Base de datos'!K1214</f>
        <v>883</v>
      </c>
      <c r="B1215" s="9">
        <f>'Base de datos'!L1214</f>
        <v>47</v>
      </c>
      <c r="C1215" s="9">
        <f>IF(ISBLANK('Base de datos'!J1214),1,2)</f>
        <v>1</v>
      </c>
      <c r="D1215" s="9">
        <f>'Base de datos'!G1214</f>
        <v>0.2</v>
      </c>
      <c r="E1215" s="10" t="str">
        <f t="shared" si="18"/>
        <v xml:space="preserve">insert into config_taller (
	id_taller,
	id_producto,
	cod_agrupador,
	cantidad)
values (
	47,
	883,
	1,
	0.2);
</v>
      </c>
    </row>
    <row r="1216" spans="1:5" ht="115.5" x14ac:dyDescent="0.35">
      <c r="A1216" s="9">
        <f>'Base de datos'!K1215</f>
        <v>893</v>
      </c>
      <c r="B1216" s="9">
        <f>'Base de datos'!L1215</f>
        <v>47</v>
      </c>
      <c r="C1216" s="9">
        <f>IF(ISBLANK('Base de datos'!J1215),1,2)</f>
        <v>1</v>
      </c>
      <c r="D1216" s="9">
        <f>'Base de datos'!G1215</f>
        <v>0.2</v>
      </c>
      <c r="E1216" s="10" t="str">
        <f t="shared" si="18"/>
        <v xml:space="preserve">insert into config_taller (
	id_taller,
	id_producto,
	cod_agrupador,
	cantidad)
values (
	47,
	893,
	1,
	0.2);
</v>
      </c>
    </row>
    <row r="1217" spans="1:5" ht="115.5" x14ac:dyDescent="0.35">
      <c r="A1217" s="9">
        <f>'Base de datos'!K1216</f>
        <v>1007</v>
      </c>
      <c r="B1217" s="9">
        <f>'Base de datos'!L1216</f>
        <v>47</v>
      </c>
      <c r="C1217" s="9">
        <f>IF(ISBLANK('Base de datos'!J1216),1,2)</f>
        <v>1</v>
      </c>
      <c r="D1217" s="9">
        <f>'Base de datos'!G1216</f>
        <v>0.5</v>
      </c>
      <c r="E1217" s="10" t="str">
        <f t="shared" si="18"/>
        <v xml:space="preserve">insert into config_taller (
	id_taller,
	id_producto,
	cod_agrupador,
	cantidad)
values (
	47,
	1007,
	1,
	0.5);
</v>
      </c>
    </row>
    <row r="1218" spans="1:5" ht="115.5" x14ac:dyDescent="0.35">
      <c r="A1218" s="9">
        <f>'Base de datos'!K1217</f>
        <v>1443</v>
      </c>
      <c r="B1218" s="9">
        <f>'Base de datos'!L1217</f>
        <v>47</v>
      </c>
      <c r="C1218" s="9">
        <f>IF(ISBLANK('Base de datos'!J1217),1,2)</f>
        <v>1</v>
      </c>
      <c r="D1218" s="9">
        <f>'Base de datos'!G1217</f>
        <v>0.5</v>
      </c>
      <c r="E1218" s="10" t="str">
        <f t="shared" si="18"/>
        <v xml:space="preserve">insert into config_taller (
	id_taller,
	id_producto,
	cod_agrupador,
	cantidad)
values (
	47,
	1443,
	1,
	0.5);
</v>
      </c>
    </row>
    <row r="1219" spans="1:5" ht="115.5" x14ac:dyDescent="0.35">
      <c r="A1219" s="9">
        <f>'Base de datos'!K1218</f>
        <v>1444</v>
      </c>
      <c r="B1219" s="9">
        <f>'Base de datos'!L1218</f>
        <v>47</v>
      </c>
      <c r="C1219" s="9">
        <f>IF(ISBLANK('Base de datos'!J1218),1,2)</f>
        <v>1</v>
      </c>
      <c r="D1219" s="9">
        <f>'Base de datos'!G1218</f>
        <v>0.2</v>
      </c>
      <c r="E1219" s="10" t="str">
        <f t="shared" si="18"/>
        <v xml:space="preserve">insert into config_taller (
	id_taller,
	id_producto,
	cod_agrupador,
	cantidad)
values (
	47,
	1444,
	1,
	0.2);
</v>
      </c>
    </row>
    <row r="1220" spans="1:5" ht="115.5" x14ac:dyDescent="0.35">
      <c r="A1220" s="9">
        <f>'Base de datos'!K1219</f>
        <v>1446</v>
      </c>
      <c r="B1220" s="9">
        <f>'Base de datos'!L1219</f>
        <v>47</v>
      </c>
      <c r="C1220" s="9">
        <f>IF(ISBLANK('Base de datos'!J1219),1,2)</f>
        <v>1</v>
      </c>
      <c r="D1220" s="9">
        <f>'Base de datos'!G1219</f>
        <v>0.02</v>
      </c>
      <c r="E1220" s="10" t="str">
        <f t="shared" ref="E1220:E1283" si="19">"insert into "&amp;$B$1&amp;" ("&amp;CHAR(10)&amp;
CHAR(9)&amp;$B$2&amp;","&amp;CHAR(10)&amp;
CHAR(9)&amp;$A$2&amp;","&amp;CHAR(10)&amp;
CHAR(9)&amp;$C$2&amp;","&amp;CHAR(10)&amp;
CHAR(9)&amp;$D$2&amp;")"&amp;CHAR(10)&amp;
"values ("&amp;CHAR(10)&amp;
CHAR(9)&amp;B1220&amp;","&amp;CHAR(10)&amp;
CHAR(9)&amp;A1220&amp;","&amp;CHAR(10)&amp;
CHAR(9)&amp;C1220&amp;","&amp;CHAR(10)&amp;
CHAR(9)&amp;D1220&amp;");"&amp;CHAR(10)</f>
        <v xml:space="preserve">insert into config_taller (
	id_taller,
	id_producto,
	cod_agrupador,
	cantidad)
values (
	47,
	1446,
	1,
	0.02);
</v>
      </c>
    </row>
    <row r="1221" spans="1:5" ht="115.5" x14ac:dyDescent="0.35">
      <c r="A1221" s="9">
        <f>'Base de datos'!K1220</f>
        <v>1449</v>
      </c>
      <c r="B1221" s="9">
        <f>'Base de datos'!L1220</f>
        <v>47</v>
      </c>
      <c r="C1221" s="9">
        <f>IF(ISBLANK('Base de datos'!J1220),1,2)</f>
        <v>1</v>
      </c>
      <c r="D1221" s="9">
        <f>'Base de datos'!G1220</f>
        <v>7.0000000000000007E-2</v>
      </c>
      <c r="E1221" s="10" t="str">
        <f t="shared" si="19"/>
        <v xml:space="preserve">insert into config_taller (
	id_taller,
	id_producto,
	cod_agrupador,
	cantidad)
values (
	47,
	1449,
	1,
	0.07);
</v>
      </c>
    </row>
    <row r="1222" spans="1:5" ht="115.5" x14ac:dyDescent="0.35">
      <c r="A1222" s="9">
        <f>'Base de datos'!K1221</f>
        <v>1457</v>
      </c>
      <c r="B1222" s="9">
        <f>'Base de datos'!L1221</f>
        <v>47</v>
      </c>
      <c r="C1222" s="9">
        <f>IF(ISBLANK('Base de datos'!J1221),1,2)</f>
        <v>1</v>
      </c>
      <c r="D1222" s="9">
        <f>'Base de datos'!G1221</f>
        <v>0.5</v>
      </c>
      <c r="E1222" s="10" t="str">
        <f t="shared" si="19"/>
        <v xml:space="preserve">insert into config_taller (
	id_taller,
	id_producto,
	cod_agrupador,
	cantidad)
values (
	47,
	1457,
	1,
	0.5);
</v>
      </c>
    </row>
    <row r="1223" spans="1:5" ht="115.5" x14ac:dyDescent="0.35">
      <c r="A1223" s="9">
        <f>'Base de datos'!K1222</f>
        <v>1470</v>
      </c>
      <c r="B1223" s="9">
        <f>'Base de datos'!L1222</f>
        <v>47</v>
      </c>
      <c r="C1223" s="9">
        <f>IF(ISBLANK('Base de datos'!J1222),1,2)</f>
        <v>1</v>
      </c>
      <c r="D1223" s="9">
        <f>'Base de datos'!G1222</f>
        <v>0.3</v>
      </c>
      <c r="E1223" s="10" t="str">
        <f t="shared" si="19"/>
        <v xml:space="preserve">insert into config_taller (
	id_taller,
	id_producto,
	cod_agrupador,
	cantidad)
values (
	47,
	1470,
	1,
	0.3);
</v>
      </c>
    </row>
    <row r="1224" spans="1:5" ht="115.5" x14ac:dyDescent="0.35">
      <c r="A1224" s="9">
        <f>'Base de datos'!K1223</f>
        <v>1476</v>
      </c>
      <c r="B1224" s="9">
        <f>'Base de datos'!L1223</f>
        <v>47</v>
      </c>
      <c r="C1224" s="9">
        <f>IF(ISBLANK('Base de datos'!J1223),1,2)</f>
        <v>1</v>
      </c>
      <c r="D1224" s="9">
        <f>'Base de datos'!G1223</f>
        <v>0.3</v>
      </c>
      <c r="E1224" s="10" t="str">
        <f t="shared" si="19"/>
        <v xml:space="preserve">insert into config_taller (
	id_taller,
	id_producto,
	cod_agrupador,
	cantidad)
values (
	47,
	1476,
	1,
	0.3);
</v>
      </c>
    </row>
    <row r="1225" spans="1:5" ht="115.5" x14ac:dyDescent="0.35">
      <c r="A1225" s="9">
        <f>'Base de datos'!K1224</f>
        <v>1778</v>
      </c>
      <c r="B1225" s="9">
        <f>'Base de datos'!L1224</f>
        <v>47</v>
      </c>
      <c r="C1225" s="9">
        <f>IF(ISBLANK('Base de datos'!J1224),1,2)</f>
        <v>1</v>
      </c>
      <c r="D1225" s="9">
        <f>'Base de datos'!G1224</f>
        <v>0.2</v>
      </c>
      <c r="E1225" s="10" t="str">
        <f t="shared" si="19"/>
        <v xml:space="preserve">insert into config_taller (
	id_taller,
	id_producto,
	cod_agrupador,
	cantidad)
values (
	47,
	1778,
	1,
	0.2);
</v>
      </c>
    </row>
    <row r="1226" spans="1:5" ht="115.5" x14ac:dyDescent="0.35">
      <c r="A1226" s="9">
        <f>'Base de datos'!K1225</f>
        <v>447</v>
      </c>
      <c r="B1226" s="9">
        <f>'Base de datos'!L1225</f>
        <v>48</v>
      </c>
      <c r="C1226" s="9">
        <f>IF(ISBLANK('Base de datos'!J1225),1,2)</f>
        <v>1</v>
      </c>
      <c r="D1226" s="9">
        <f>'Base de datos'!G1225</f>
        <v>0.3</v>
      </c>
      <c r="E1226" s="10" t="str">
        <f t="shared" si="19"/>
        <v xml:space="preserve">insert into config_taller (
	id_taller,
	id_producto,
	cod_agrupador,
	cantidad)
values (
	48,
	447,
	1,
	0.3);
</v>
      </c>
    </row>
    <row r="1227" spans="1:5" ht="115.5" x14ac:dyDescent="0.35">
      <c r="A1227" s="9">
        <f>'Base de datos'!K1226</f>
        <v>448</v>
      </c>
      <c r="B1227" s="9">
        <f>'Base de datos'!L1226</f>
        <v>48</v>
      </c>
      <c r="C1227" s="9">
        <f>IF(ISBLANK('Base de datos'!J1226),1,2)</f>
        <v>1</v>
      </c>
      <c r="D1227" s="9">
        <f>'Base de datos'!G1226</f>
        <v>0.5</v>
      </c>
      <c r="E1227" s="10" t="str">
        <f t="shared" si="19"/>
        <v xml:space="preserve">insert into config_taller (
	id_taller,
	id_producto,
	cod_agrupador,
	cantidad)
values (
	48,
	448,
	1,
	0.5);
</v>
      </c>
    </row>
    <row r="1228" spans="1:5" ht="115.5" x14ac:dyDescent="0.35">
      <c r="A1228" s="9">
        <f>'Base de datos'!K1227</f>
        <v>716</v>
      </c>
      <c r="B1228" s="9">
        <f>'Base de datos'!L1227</f>
        <v>48</v>
      </c>
      <c r="C1228" s="9">
        <f>IF(ISBLANK('Base de datos'!J1227),1,2)</f>
        <v>1</v>
      </c>
      <c r="D1228" s="9">
        <f>'Base de datos'!G1227</f>
        <v>0.5</v>
      </c>
      <c r="E1228" s="10" t="str">
        <f t="shared" si="19"/>
        <v xml:space="preserve">insert into config_taller (
	id_taller,
	id_producto,
	cod_agrupador,
	cantidad)
values (
	48,
	716,
	1,
	0.5);
</v>
      </c>
    </row>
    <row r="1229" spans="1:5" ht="115.5" x14ac:dyDescent="0.35">
      <c r="A1229" s="9">
        <f>'Base de datos'!K1228</f>
        <v>723</v>
      </c>
      <c r="B1229" s="9">
        <f>'Base de datos'!L1228</f>
        <v>48</v>
      </c>
      <c r="C1229" s="9">
        <f>IF(ISBLANK('Base de datos'!J1228),1,2)</f>
        <v>1</v>
      </c>
      <c r="D1229" s="9">
        <f>'Base de datos'!G1228</f>
        <v>0.1</v>
      </c>
      <c r="E1229" s="10" t="str">
        <f t="shared" si="19"/>
        <v xml:space="preserve">insert into config_taller (
	id_taller,
	id_producto,
	cod_agrupador,
	cantidad)
values (
	48,
	723,
	1,
	0.1);
</v>
      </c>
    </row>
    <row r="1230" spans="1:5" ht="115.5" x14ac:dyDescent="0.35">
      <c r="A1230" s="9">
        <f>'Base de datos'!K1229</f>
        <v>724</v>
      </c>
      <c r="B1230" s="9">
        <f>'Base de datos'!L1229</f>
        <v>48</v>
      </c>
      <c r="C1230" s="9">
        <f>IF(ISBLANK('Base de datos'!J1229),1,2)</f>
        <v>1</v>
      </c>
      <c r="D1230" s="9">
        <f>'Base de datos'!G1229</f>
        <v>0.2</v>
      </c>
      <c r="E1230" s="10" t="str">
        <f t="shared" si="19"/>
        <v xml:space="preserve">insert into config_taller (
	id_taller,
	id_producto,
	cod_agrupador,
	cantidad)
values (
	48,
	724,
	1,
	0.2);
</v>
      </c>
    </row>
    <row r="1231" spans="1:5" ht="115.5" x14ac:dyDescent="0.35">
      <c r="A1231" s="9">
        <f>'Base de datos'!K1230</f>
        <v>1222</v>
      </c>
      <c r="B1231" s="9">
        <f>'Base de datos'!L1230</f>
        <v>48</v>
      </c>
      <c r="C1231" s="9">
        <f>IF(ISBLANK('Base de datos'!J1230),1,2)</f>
        <v>1</v>
      </c>
      <c r="D1231" s="9">
        <f>'Base de datos'!G1230</f>
        <v>0.2</v>
      </c>
      <c r="E1231" s="10" t="str">
        <f t="shared" si="19"/>
        <v xml:space="preserve">insert into config_taller (
	id_taller,
	id_producto,
	cod_agrupador,
	cantidad)
values (
	48,
	1222,
	1,
	0.2);
</v>
      </c>
    </row>
    <row r="1232" spans="1:5" ht="115.5" x14ac:dyDescent="0.35">
      <c r="A1232" s="9">
        <f>'Base de datos'!K1231</f>
        <v>181</v>
      </c>
      <c r="B1232" s="9">
        <f>'Base de datos'!L1231</f>
        <v>48</v>
      </c>
      <c r="C1232" s="9">
        <f>IF(ISBLANK('Base de datos'!J1231),1,2)</f>
        <v>1</v>
      </c>
      <c r="D1232" s="9">
        <f>'Base de datos'!G1231</f>
        <v>0.1</v>
      </c>
      <c r="E1232" s="10" t="str">
        <f t="shared" si="19"/>
        <v xml:space="preserve">insert into config_taller (
	id_taller,
	id_producto,
	cod_agrupador,
	cantidad)
values (
	48,
	181,
	1,
	0.1);
</v>
      </c>
    </row>
    <row r="1233" spans="1:5" ht="115.5" x14ac:dyDescent="0.35">
      <c r="A1233" s="9">
        <f>'Base de datos'!K1232</f>
        <v>594</v>
      </c>
      <c r="B1233" s="9">
        <f>'Base de datos'!L1232</f>
        <v>48</v>
      </c>
      <c r="C1233" s="9">
        <f>IF(ISBLANK('Base de datos'!J1232),1,2)</f>
        <v>1</v>
      </c>
      <c r="D1233" s="9">
        <f>'Base de datos'!G1232</f>
        <v>0.2</v>
      </c>
      <c r="E1233" s="10" t="str">
        <f t="shared" si="19"/>
        <v xml:space="preserve">insert into config_taller (
	id_taller,
	id_producto,
	cod_agrupador,
	cantidad)
values (
	48,
	594,
	1,
	0.2);
</v>
      </c>
    </row>
    <row r="1234" spans="1:5" ht="115.5" x14ac:dyDescent="0.35">
      <c r="A1234" s="9">
        <f>'Base de datos'!K1233</f>
        <v>634</v>
      </c>
      <c r="B1234" s="9">
        <f>'Base de datos'!L1233</f>
        <v>48</v>
      </c>
      <c r="C1234" s="9">
        <f>IF(ISBLANK('Base de datos'!J1233),1,2)</f>
        <v>1</v>
      </c>
      <c r="D1234" s="9">
        <f>'Base de datos'!G1233</f>
        <v>0.2</v>
      </c>
      <c r="E1234" s="10" t="str">
        <f t="shared" si="19"/>
        <v xml:space="preserve">insert into config_taller (
	id_taller,
	id_producto,
	cod_agrupador,
	cantidad)
values (
	48,
	634,
	1,
	0.2);
</v>
      </c>
    </row>
    <row r="1235" spans="1:5" ht="115.5" x14ac:dyDescent="0.35">
      <c r="A1235" s="9">
        <f>'Base de datos'!K1234</f>
        <v>754</v>
      </c>
      <c r="B1235" s="9">
        <f>'Base de datos'!L1234</f>
        <v>48</v>
      </c>
      <c r="C1235" s="9">
        <f>IF(ISBLANK('Base de datos'!J1234),1,2)</f>
        <v>1</v>
      </c>
      <c r="D1235" s="9">
        <f>'Base de datos'!G1234</f>
        <v>0.5</v>
      </c>
      <c r="E1235" s="10" t="str">
        <f t="shared" si="19"/>
        <v xml:space="preserve">insert into config_taller (
	id_taller,
	id_producto,
	cod_agrupador,
	cantidad)
values (
	48,
	754,
	1,
	0.5);
</v>
      </c>
    </row>
    <row r="1236" spans="1:5" ht="115.5" x14ac:dyDescent="0.35">
      <c r="A1236" s="9">
        <f>'Base de datos'!K1235</f>
        <v>957</v>
      </c>
      <c r="B1236" s="9">
        <f>'Base de datos'!L1235</f>
        <v>48</v>
      </c>
      <c r="C1236" s="9">
        <f>IF(ISBLANK('Base de datos'!J1235),1,2)</f>
        <v>1</v>
      </c>
      <c r="D1236" s="9">
        <f>'Base de datos'!G1235</f>
        <v>0.5</v>
      </c>
      <c r="E1236" s="10" t="str">
        <f t="shared" si="19"/>
        <v xml:space="preserve">insert into config_taller (
	id_taller,
	id_producto,
	cod_agrupador,
	cantidad)
values (
	48,
	957,
	1,
	0.5);
</v>
      </c>
    </row>
    <row r="1237" spans="1:5" ht="115.5" x14ac:dyDescent="0.35">
      <c r="A1237" s="9">
        <f>'Base de datos'!K1236</f>
        <v>1212</v>
      </c>
      <c r="B1237" s="9">
        <f>'Base de datos'!L1236</f>
        <v>48</v>
      </c>
      <c r="C1237" s="9">
        <f>IF(ISBLANK('Base de datos'!J1236),1,2)</f>
        <v>1</v>
      </c>
      <c r="D1237" s="9">
        <f>'Base de datos'!G1236</f>
        <v>0.2</v>
      </c>
      <c r="E1237" s="10" t="str">
        <f t="shared" si="19"/>
        <v xml:space="preserve">insert into config_taller (
	id_taller,
	id_producto,
	cod_agrupador,
	cantidad)
values (
	48,
	1212,
	1,
	0.2);
</v>
      </c>
    </row>
    <row r="1238" spans="1:5" ht="115.5" x14ac:dyDescent="0.35">
      <c r="A1238" s="9">
        <f>'Base de datos'!K1237</f>
        <v>1214</v>
      </c>
      <c r="B1238" s="9">
        <f>'Base de datos'!L1237</f>
        <v>48</v>
      </c>
      <c r="C1238" s="9">
        <f>IF(ISBLANK('Base de datos'!J1237),1,2)</f>
        <v>1</v>
      </c>
      <c r="D1238" s="9">
        <f>'Base de datos'!G1237</f>
        <v>0.02</v>
      </c>
      <c r="E1238" s="10" t="str">
        <f t="shared" si="19"/>
        <v xml:space="preserve">insert into config_taller (
	id_taller,
	id_producto,
	cod_agrupador,
	cantidad)
values (
	48,
	1214,
	1,
	0.02);
</v>
      </c>
    </row>
    <row r="1239" spans="1:5" ht="115.5" x14ac:dyDescent="0.35">
      <c r="A1239" s="9">
        <f>'Base de datos'!K1238</f>
        <v>1242</v>
      </c>
      <c r="B1239" s="9">
        <f>'Base de datos'!L1238</f>
        <v>48</v>
      </c>
      <c r="C1239" s="9">
        <f>IF(ISBLANK('Base de datos'!J1238),1,2)</f>
        <v>1</v>
      </c>
      <c r="D1239" s="9">
        <f>'Base de datos'!G1238</f>
        <v>7.0000000000000007E-2</v>
      </c>
      <c r="E1239" s="10" t="str">
        <f t="shared" si="19"/>
        <v xml:space="preserve">insert into config_taller (
	id_taller,
	id_producto,
	cod_agrupador,
	cantidad)
values (
	48,
	1242,
	1,
	0.07);
</v>
      </c>
    </row>
    <row r="1240" spans="1:5" ht="115.5" x14ac:dyDescent="0.35">
      <c r="A1240" s="9">
        <f>'Base de datos'!K1239</f>
        <v>1594</v>
      </c>
      <c r="B1240" s="9">
        <f>'Base de datos'!L1239</f>
        <v>48</v>
      </c>
      <c r="C1240" s="9">
        <f>IF(ISBLANK('Base de datos'!J1239),1,2)</f>
        <v>1</v>
      </c>
      <c r="D1240" s="9">
        <f>'Base de datos'!G1239</f>
        <v>0.5</v>
      </c>
      <c r="E1240" s="10" t="str">
        <f t="shared" si="19"/>
        <v xml:space="preserve">insert into config_taller (
	id_taller,
	id_producto,
	cod_agrupador,
	cantidad)
values (
	48,
	1594,
	1,
	0.5);
</v>
      </c>
    </row>
    <row r="1241" spans="1:5" ht="115.5" x14ac:dyDescent="0.35">
      <c r="A1241" s="9">
        <f>'Base de datos'!K1240</f>
        <v>1667</v>
      </c>
      <c r="B1241" s="9">
        <f>'Base de datos'!L1240</f>
        <v>48</v>
      </c>
      <c r="C1241" s="9">
        <f>IF(ISBLANK('Base de datos'!J1240),1,2)</f>
        <v>1</v>
      </c>
      <c r="D1241" s="9">
        <f>'Base de datos'!G1240</f>
        <v>0.3</v>
      </c>
      <c r="E1241" s="10" t="str">
        <f t="shared" si="19"/>
        <v xml:space="preserve">insert into config_taller (
	id_taller,
	id_producto,
	cod_agrupador,
	cantidad)
values (
	48,
	1667,
	1,
	0.3);
</v>
      </c>
    </row>
    <row r="1242" spans="1:5" ht="115.5" x14ac:dyDescent="0.35">
      <c r="A1242" s="9">
        <f>'Base de datos'!K1241</f>
        <v>49</v>
      </c>
      <c r="B1242" s="9">
        <f>'Base de datos'!L1241</f>
        <v>48</v>
      </c>
      <c r="C1242" s="9">
        <f>IF(ISBLANK('Base de datos'!J1241),1,2)</f>
        <v>1</v>
      </c>
      <c r="D1242" s="9">
        <f>'Base de datos'!G1241</f>
        <v>0.3</v>
      </c>
      <c r="E1242" s="10" t="str">
        <f t="shared" si="19"/>
        <v xml:space="preserve">insert into config_taller (
	id_taller,
	id_producto,
	cod_agrupador,
	cantidad)
values (
	48,
	49,
	1,
	0.3);
</v>
      </c>
    </row>
    <row r="1243" spans="1:5" ht="115.5" x14ac:dyDescent="0.35">
      <c r="A1243" s="9">
        <f>'Base de datos'!K1242</f>
        <v>56</v>
      </c>
      <c r="B1243" s="9">
        <f>'Base de datos'!L1242</f>
        <v>48</v>
      </c>
      <c r="C1243" s="9">
        <f>IF(ISBLANK('Base de datos'!J1242),1,2)</f>
        <v>1</v>
      </c>
      <c r="D1243" s="9">
        <f>'Base de datos'!G1242</f>
        <v>0.4</v>
      </c>
      <c r="E1243" s="10" t="str">
        <f t="shared" si="19"/>
        <v xml:space="preserve">insert into config_taller (
	id_taller,
	id_producto,
	cod_agrupador,
	cantidad)
values (
	48,
	56,
	1,
	0.4);
</v>
      </c>
    </row>
    <row r="1244" spans="1:5" ht="115.5" x14ac:dyDescent="0.35">
      <c r="A1244" s="9">
        <f>'Base de datos'!K1243</f>
        <v>406</v>
      </c>
      <c r="B1244" s="9">
        <f>'Base de datos'!L1243</f>
        <v>48</v>
      </c>
      <c r="C1244" s="9">
        <f>IF(ISBLANK('Base de datos'!J1243),1,2)</f>
        <v>1</v>
      </c>
      <c r="D1244" s="9">
        <f>'Base de datos'!G1243</f>
        <v>0.3</v>
      </c>
      <c r="E1244" s="10" t="str">
        <f t="shared" si="19"/>
        <v xml:space="preserve">insert into config_taller (
	id_taller,
	id_producto,
	cod_agrupador,
	cantidad)
values (
	48,
	406,
	1,
	0.3);
</v>
      </c>
    </row>
    <row r="1245" spans="1:5" ht="115.5" x14ac:dyDescent="0.35">
      <c r="A1245" s="9">
        <f>'Base de datos'!K1244</f>
        <v>409</v>
      </c>
      <c r="B1245" s="9">
        <f>'Base de datos'!L1244</f>
        <v>48</v>
      </c>
      <c r="C1245" s="9">
        <f>IF(ISBLANK('Base de datos'!J1244),1,2)</f>
        <v>1</v>
      </c>
      <c r="D1245" s="9">
        <f>'Base de datos'!G1244</f>
        <v>0.2</v>
      </c>
      <c r="E1245" s="10" t="str">
        <f t="shared" si="19"/>
        <v xml:space="preserve">insert into config_taller (
	id_taller,
	id_producto,
	cod_agrupador,
	cantidad)
values (
	48,
	409,
	1,
	0.2);
</v>
      </c>
    </row>
    <row r="1246" spans="1:5" ht="115.5" x14ac:dyDescent="0.35">
      <c r="A1246" s="9">
        <f>'Base de datos'!K1245</f>
        <v>499</v>
      </c>
      <c r="B1246" s="9">
        <f>'Base de datos'!L1245</f>
        <v>48</v>
      </c>
      <c r="C1246" s="9">
        <f>IF(ISBLANK('Base de datos'!J1245),1,2)</f>
        <v>1</v>
      </c>
      <c r="D1246" s="9">
        <f>'Base de datos'!G1245</f>
        <v>0.5</v>
      </c>
      <c r="E1246" s="10" t="str">
        <f t="shared" si="19"/>
        <v xml:space="preserve">insert into config_taller (
	id_taller,
	id_producto,
	cod_agrupador,
	cantidad)
values (
	48,
	499,
	1,
	0.5);
</v>
      </c>
    </row>
    <row r="1247" spans="1:5" ht="115.5" x14ac:dyDescent="0.35">
      <c r="A1247" s="9">
        <f>'Base de datos'!K1246</f>
        <v>502</v>
      </c>
      <c r="B1247" s="9">
        <f>'Base de datos'!L1246</f>
        <v>48</v>
      </c>
      <c r="C1247" s="9">
        <f>IF(ISBLANK('Base de datos'!J1246),1,2)</f>
        <v>1</v>
      </c>
      <c r="D1247" s="9">
        <f>'Base de datos'!G1246</f>
        <v>0.3</v>
      </c>
      <c r="E1247" s="10" t="str">
        <f t="shared" si="19"/>
        <v xml:space="preserve">insert into config_taller (
	id_taller,
	id_producto,
	cod_agrupador,
	cantidad)
values (
	48,
	502,
	1,
	0.3);
</v>
      </c>
    </row>
    <row r="1248" spans="1:5" ht="115.5" x14ac:dyDescent="0.35">
      <c r="A1248" s="9">
        <f>'Base de datos'!K1247</f>
        <v>660</v>
      </c>
      <c r="B1248" s="9">
        <f>'Base de datos'!L1247</f>
        <v>48</v>
      </c>
      <c r="C1248" s="9">
        <f>IF(ISBLANK('Base de datos'!J1247),1,2)</f>
        <v>1</v>
      </c>
      <c r="D1248" s="9">
        <f>'Base de datos'!G1247</f>
        <v>0.4</v>
      </c>
      <c r="E1248" s="10" t="str">
        <f t="shared" si="19"/>
        <v xml:space="preserve">insert into config_taller (
	id_taller,
	id_producto,
	cod_agrupador,
	cantidad)
values (
	48,
	660,
	1,
	0.4);
</v>
      </c>
    </row>
    <row r="1249" spans="1:5" ht="115.5" x14ac:dyDescent="0.35">
      <c r="A1249" s="9">
        <f>'Base de datos'!K1248</f>
        <v>840</v>
      </c>
      <c r="B1249" s="9">
        <f>'Base de datos'!L1248</f>
        <v>48</v>
      </c>
      <c r="C1249" s="9">
        <f>IF(ISBLANK('Base de datos'!J1248),1,2)</f>
        <v>1</v>
      </c>
      <c r="D1249" s="9">
        <f>'Base de datos'!G1248</f>
        <v>0.5</v>
      </c>
      <c r="E1249" s="10" t="str">
        <f t="shared" si="19"/>
        <v xml:space="preserve">insert into config_taller (
	id_taller,
	id_producto,
	cod_agrupador,
	cantidad)
values (
	48,
	840,
	1,
	0.5);
</v>
      </c>
    </row>
    <row r="1250" spans="1:5" ht="115.5" x14ac:dyDescent="0.35">
      <c r="A1250" s="9">
        <f>'Base de datos'!K1249</f>
        <v>1596</v>
      </c>
      <c r="B1250" s="9">
        <f>'Base de datos'!L1249</f>
        <v>48</v>
      </c>
      <c r="C1250" s="9">
        <f>IF(ISBLANK('Base de datos'!J1249),1,2)</f>
        <v>1</v>
      </c>
      <c r="D1250" s="9">
        <f>'Base de datos'!G1249</f>
        <v>0.4</v>
      </c>
      <c r="E1250" s="10" t="str">
        <f t="shared" si="19"/>
        <v xml:space="preserve">insert into config_taller (
	id_taller,
	id_producto,
	cod_agrupador,
	cantidad)
values (
	48,
	1596,
	1,
	0.4);
</v>
      </c>
    </row>
    <row r="1251" spans="1:5" ht="115.5" x14ac:dyDescent="0.35">
      <c r="A1251" s="9">
        <f>'Base de datos'!K1250</f>
        <v>19</v>
      </c>
      <c r="B1251" s="9">
        <f>'Base de datos'!L1250</f>
        <v>49</v>
      </c>
      <c r="C1251" s="9">
        <f>IF(ISBLANK('Base de datos'!J1250),1,2)</f>
        <v>1</v>
      </c>
      <c r="D1251" s="9">
        <f>'Base de datos'!G1250</f>
        <v>5.0000000000000001E-3</v>
      </c>
      <c r="E1251" s="10" t="str">
        <f t="shared" si="19"/>
        <v xml:space="preserve">insert into config_taller (
	id_taller,
	id_producto,
	cod_agrupador,
	cantidad)
values (
	49,
	19,
	1,
	0.005);
</v>
      </c>
    </row>
    <row r="1252" spans="1:5" ht="115.5" x14ac:dyDescent="0.35">
      <c r="A1252" s="9">
        <f>'Base de datos'!K1251</f>
        <v>1052</v>
      </c>
      <c r="B1252" s="9">
        <f>'Base de datos'!L1251</f>
        <v>49</v>
      </c>
      <c r="C1252" s="9">
        <f>IF(ISBLANK('Base de datos'!J1251),1,2)</f>
        <v>1</v>
      </c>
      <c r="D1252" s="9">
        <f>'Base de datos'!G1251</f>
        <v>0.8</v>
      </c>
      <c r="E1252" s="10" t="str">
        <f t="shared" si="19"/>
        <v xml:space="preserve">insert into config_taller (
	id_taller,
	id_producto,
	cod_agrupador,
	cantidad)
values (
	49,
	1052,
	1,
	0.8);
</v>
      </c>
    </row>
    <row r="1253" spans="1:5" ht="115.5" x14ac:dyDescent="0.35">
      <c r="A1253" s="9">
        <f>'Base de datos'!K1252</f>
        <v>1128</v>
      </c>
      <c r="B1253" s="9">
        <f>'Base de datos'!L1252</f>
        <v>49</v>
      </c>
      <c r="C1253" s="9">
        <f>IF(ISBLANK('Base de datos'!J1252),1,2)</f>
        <v>1</v>
      </c>
      <c r="D1253" s="9">
        <f>'Base de datos'!G1252</f>
        <v>0.1</v>
      </c>
      <c r="E1253" s="10" t="str">
        <f t="shared" si="19"/>
        <v xml:space="preserve">insert into config_taller (
	id_taller,
	id_producto,
	cod_agrupador,
	cantidad)
values (
	49,
	1128,
	1,
	0.1);
</v>
      </c>
    </row>
    <row r="1254" spans="1:5" ht="115.5" x14ac:dyDescent="0.35">
      <c r="A1254" s="9">
        <f>'Base de datos'!K1253</f>
        <v>1700</v>
      </c>
      <c r="B1254" s="9">
        <f>'Base de datos'!L1253</f>
        <v>49</v>
      </c>
      <c r="C1254" s="9">
        <f>IF(ISBLANK('Base de datos'!J1253),1,2)</f>
        <v>1</v>
      </c>
      <c r="D1254" s="9">
        <f>'Base de datos'!G1253</f>
        <v>0.2</v>
      </c>
      <c r="E1254" s="10" t="str">
        <f t="shared" si="19"/>
        <v xml:space="preserve">insert into config_taller (
	id_taller,
	id_producto,
	cod_agrupador,
	cantidad)
values (
	49,
	1700,
	1,
	0.2);
</v>
      </c>
    </row>
    <row r="1255" spans="1:5" ht="115.5" x14ac:dyDescent="0.35">
      <c r="A1255" s="9">
        <f>'Base de datos'!K1254</f>
        <v>115</v>
      </c>
      <c r="B1255" s="9">
        <f>'Base de datos'!L1254</f>
        <v>49</v>
      </c>
      <c r="C1255" s="9">
        <f>IF(ISBLANK('Base de datos'!J1254),1,2)</f>
        <v>1</v>
      </c>
      <c r="D1255" s="9">
        <f>'Base de datos'!G1254</f>
        <v>0.2</v>
      </c>
      <c r="E1255" s="10" t="str">
        <f t="shared" si="19"/>
        <v xml:space="preserve">insert into config_taller (
	id_taller,
	id_producto,
	cod_agrupador,
	cantidad)
values (
	49,
	115,
	1,
	0.2);
</v>
      </c>
    </row>
    <row r="1256" spans="1:5" ht="115.5" x14ac:dyDescent="0.35">
      <c r="A1256" s="9">
        <f>'Base de datos'!K1255</f>
        <v>252</v>
      </c>
      <c r="B1256" s="9">
        <f>'Base de datos'!L1255</f>
        <v>49</v>
      </c>
      <c r="C1256" s="9">
        <f>IF(ISBLANK('Base de datos'!J1255),1,2)</f>
        <v>1</v>
      </c>
      <c r="D1256" s="9">
        <f>'Base de datos'!G1255</f>
        <v>0.05</v>
      </c>
      <c r="E1256" s="10" t="str">
        <f t="shared" si="19"/>
        <v xml:space="preserve">insert into config_taller (
	id_taller,
	id_producto,
	cod_agrupador,
	cantidad)
values (
	49,
	252,
	1,
	0.05);
</v>
      </c>
    </row>
    <row r="1257" spans="1:5" ht="115.5" x14ac:dyDescent="0.35">
      <c r="A1257" s="9">
        <f>'Base de datos'!K1256</f>
        <v>507</v>
      </c>
      <c r="B1257" s="9">
        <f>'Base de datos'!L1256</f>
        <v>49</v>
      </c>
      <c r="C1257" s="9">
        <f>IF(ISBLANK('Base de datos'!J1256),1,2)</f>
        <v>1</v>
      </c>
      <c r="D1257" s="9">
        <f>'Base de datos'!G1256</f>
        <v>0.8</v>
      </c>
      <c r="E1257" s="10" t="str">
        <f t="shared" si="19"/>
        <v xml:space="preserve">insert into config_taller (
	id_taller,
	id_producto,
	cod_agrupador,
	cantidad)
values (
	49,
	507,
	1,
	0.8);
</v>
      </c>
    </row>
    <row r="1258" spans="1:5" ht="115.5" x14ac:dyDescent="0.35">
      <c r="A1258" s="9">
        <f>'Base de datos'!K1257</f>
        <v>633</v>
      </c>
      <c r="B1258" s="9">
        <f>'Base de datos'!L1257</f>
        <v>49</v>
      </c>
      <c r="C1258" s="9">
        <f>IF(ISBLANK('Base de datos'!J1257),1,2)</f>
        <v>1</v>
      </c>
      <c r="D1258" s="9">
        <f>'Base de datos'!G1257</f>
        <v>0.1</v>
      </c>
      <c r="E1258" s="10" t="str">
        <f t="shared" si="19"/>
        <v xml:space="preserve">insert into config_taller (
	id_taller,
	id_producto,
	cod_agrupador,
	cantidad)
values (
	49,
	633,
	1,
	0.1);
</v>
      </c>
    </row>
    <row r="1259" spans="1:5" ht="115.5" x14ac:dyDescent="0.35">
      <c r="A1259" s="9">
        <f>'Base de datos'!K1258</f>
        <v>751</v>
      </c>
      <c r="B1259" s="9">
        <f>'Base de datos'!L1258</f>
        <v>49</v>
      </c>
      <c r="C1259" s="9">
        <f>IF(ISBLANK('Base de datos'!J1258),1,2)</f>
        <v>1</v>
      </c>
      <c r="D1259" s="9">
        <f>'Base de datos'!G1258</f>
        <v>0.05</v>
      </c>
      <c r="E1259" s="10" t="str">
        <f t="shared" si="19"/>
        <v xml:space="preserve">insert into config_taller (
	id_taller,
	id_producto,
	cod_agrupador,
	cantidad)
values (
	49,
	751,
	1,
	0.05);
</v>
      </c>
    </row>
    <row r="1260" spans="1:5" ht="115.5" x14ac:dyDescent="0.35">
      <c r="A1260" s="9">
        <f>'Base de datos'!K1259</f>
        <v>881</v>
      </c>
      <c r="B1260" s="9">
        <f>'Base de datos'!L1259</f>
        <v>49</v>
      </c>
      <c r="C1260" s="9">
        <f>IF(ISBLANK('Base de datos'!J1259),1,2)</f>
        <v>1</v>
      </c>
      <c r="D1260" s="9">
        <f>'Base de datos'!G1259</f>
        <v>0.05</v>
      </c>
      <c r="E1260" s="10" t="str">
        <f t="shared" si="19"/>
        <v xml:space="preserve">insert into config_taller (
	id_taller,
	id_producto,
	cod_agrupador,
	cantidad)
values (
	49,
	881,
	1,
	0.05);
</v>
      </c>
    </row>
    <row r="1261" spans="1:5" ht="115.5" x14ac:dyDescent="0.35">
      <c r="A1261" s="9">
        <f>'Base de datos'!K1260</f>
        <v>1255</v>
      </c>
      <c r="B1261" s="9">
        <f>'Base de datos'!L1260</f>
        <v>49</v>
      </c>
      <c r="C1261" s="9">
        <f>IF(ISBLANK('Base de datos'!J1260),1,2)</f>
        <v>1</v>
      </c>
      <c r="D1261" s="9">
        <f>'Base de datos'!G1260</f>
        <v>1.4999999999999999E-2</v>
      </c>
      <c r="E1261" s="10" t="str">
        <f t="shared" si="19"/>
        <v xml:space="preserve">insert into config_taller (
	id_taller,
	id_producto,
	cod_agrupador,
	cantidad)
values (
	49,
	1255,
	1,
	0.015);
</v>
      </c>
    </row>
    <row r="1262" spans="1:5" ht="115.5" x14ac:dyDescent="0.35">
      <c r="A1262" s="9">
        <f>'Base de datos'!K1261</f>
        <v>1502</v>
      </c>
      <c r="B1262" s="9">
        <f>'Base de datos'!L1261</f>
        <v>49</v>
      </c>
      <c r="C1262" s="9">
        <f>IF(ISBLANK('Base de datos'!J1261),1,2)</f>
        <v>1</v>
      </c>
      <c r="D1262" s="9">
        <f>'Base de datos'!G1261</f>
        <v>0.7</v>
      </c>
      <c r="E1262" s="10" t="str">
        <f t="shared" si="19"/>
        <v xml:space="preserve">insert into config_taller (
	id_taller,
	id_producto,
	cod_agrupador,
	cantidad)
values (
	49,
	1502,
	1,
	0.7);
</v>
      </c>
    </row>
    <row r="1263" spans="1:5" ht="115.5" x14ac:dyDescent="0.35">
      <c r="A1263" s="9">
        <f>'Base de datos'!K1262</f>
        <v>272</v>
      </c>
      <c r="B1263" s="9">
        <f>'Base de datos'!L1262</f>
        <v>49</v>
      </c>
      <c r="C1263" s="9">
        <f>IF(ISBLANK('Base de datos'!J1262),1,2)</f>
        <v>1</v>
      </c>
      <c r="D1263" s="9">
        <f>'Base de datos'!G1262</f>
        <v>1.4999999999999999E-2</v>
      </c>
      <c r="E1263" s="10" t="str">
        <f t="shared" si="19"/>
        <v xml:space="preserve">insert into config_taller (
	id_taller,
	id_producto,
	cod_agrupador,
	cantidad)
values (
	49,
	272,
	1,
	0.015);
</v>
      </c>
    </row>
    <row r="1264" spans="1:5" ht="115.5" x14ac:dyDescent="0.35">
      <c r="A1264" s="9">
        <f>'Base de datos'!K1263</f>
        <v>518</v>
      </c>
      <c r="B1264" s="9">
        <f>'Base de datos'!L1263</f>
        <v>49</v>
      </c>
      <c r="C1264" s="9">
        <f>IF(ISBLANK('Base de datos'!J1263),1,2)</f>
        <v>1</v>
      </c>
      <c r="D1264" s="9">
        <f>'Base de datos'!G1263</f>
        <v>0.05</v>
      </c>
      <c r="E1264" s="10" t="str">
        <f t="shared" si="19"/>
        <v xml:space="preserve">insert into config_taller (
	id_taller,
	id_producto,
	cod_agrupador,
	cantidad)
values (
	49,
	518,
	1,
	0.05);
</v>
      </c>
    </row>
    <row r="1265" spans="1:5" ht="115.5" x14ac:dyDescent="0.35">
      <c r="A1265" s="9">
        <f>'Base de datos'!K1264</f>
        <v>901</v>
      </c>
      <c r="B1265" s="9">
        <f>'Base de datos'!L1264</f>
        <v>49</v>
      </c>
      <c r="C1265" s="9">
        <f>IF(ISBLANK('Base de datos'!J1264),1,2)</f>
        <v>1</v>
      </c>
      <c r="D1265" s="9">
        <f>'Base de datos'!G1264</f>
        <v>0.1</v>
      </c>
      <c r="E1265" s="10" t="str">
        <f t="shared" si="19"/>
        <v xml:space="preserve">insert into config_taller (
	id_taller,
	id_producto,
	cod_agrupador,
	cantidad)
values (
	49,
	901,
	1,
	0.1);
</v>
      </c>
    </row>
    <row r="1266" spans="1:5" ht="115.5" x14ac:dyDescent="0.35">
      <c r="A1266" s="9">
        <f>'Base de datos'!K1265</f>
        <v>945</v>
      </c>
      <c r="B1266" s="9">
        <f>'Base de datos'!L1265</f>
        <v>49</v>
      </c>
      <c r="C1266" s="9">
        <f>IF(ISBLANK('Base de datos'!J1265),1,2)</f>
        <v>1</v>
      </c>
      <c r="D1266" s="9">
        <f>'Base de datos'!G1265</f>
        <v>0.2</v>
      </c>
      <c r="E1266" s="10" t="str">
        <f t="shared" si="19"/>
        <v xml:space="preserve">insert into config_taller (
	id_taller,
	id_producto,
	cod_agrupador,
	cantidad)
values (
	49,
	945,
	1,
	0.2);
</v>
      </c>
    </row>
    <row r="1267" spans="1:5" ht="115.5" x14ac:dyDescent="0.35">
      <c r="A1267" s="9">
        <f>'Base de datos'!K1266</f>
        <v>1215</v>
      </c>
      <c r="B1267" s="9">
        <f>'Base de datos'!L1266</f>
        <v>49</v>
      </c>
      <c r="C1267" s="9">
        <f>IF(ISBLANK('Base de datos'!J1266),1,2)</f>
        <v>1</v>
      </c>
      <c r="D1267" s="9">
        <f>'Base de datos'!G1266</f>
        <v>0.1</v>
      </c>
      <c r="E1267" s="10" t="str">
        <f t="shared" si="19"/>
        <v xml:space="preserve">insert into config_taller (
	id_taller,
	id_producto,
	cod_agrupador,
	cantidad)
values (
	49,
	1215,
	1,
	0.1);
</v>
      </c>
    </row>
    <row r="1268" spans="1:5" ht="115.5" x14ac:dyDescent="0.35">
      <c r="A1268" s="9">
        <f>'Base de datos'!K1267</f>
        <v>1264</v>
      </c>
      <c r="B1268" s="9">
        <f>'Base de datos'!L1267</f>
        <v>49</v>
      </c>
      <c r="C1268" s="9">
        <f>IF(ISBLANK('Base de datos'!J1267),1,2)</f>
        <v>1</v>
      </c>
      <c r="D1268" s="9">
        <f>'Base de datos'!G1267</f>
        <v>0.3</v>
      </c>
      <c r="E1268" s="10" t="str">
        <f t="shared" si="19"/>
        <v xml:space="preserve">insert into config_taller (
	id_taller,
	id_producto,
	cod_agrupador,
	cantidad)
values (
	49,
	1264,
	1,
	0.3);
</v>
      </c>
    </row>
    <row r="1269" spans="1:5" ht="115.5" x14ac:dyDescent="0.35">
      <c r="A1269" s="9">
        <f>'Base de datos'!K1268</f>
        <v>1271</v>
      </c>
      <c r="B1269" s="9">
        <f>'Base de datos'!L1268</f>
        <v>49</v>
      </c>
      <c r="C1269" s="9">
        <f>IF(ISBLANK('Base de datos'!J1268),1,2)</f>
        <v>1</v>
      </c>
      <c r="D1269" s="9">
        <f>'Base de datos'!G1268</f>
        <v>0.2</v>
      </c>
      <c r="E1269" s="10" t="str">
        <f t="shared" si="19"/>
        <v xml:space="preserve">insert into config_taller (
	id_taller,
	id_producto,
	cod_agrupador,
	cantidad)
values (
	49,
	1271,
	1,
	0.2);
</v>
      </c>
    </row>
    <row r="1270" spans="1:5" ht="115.5" x14ac:dyDescent="0.35">
      <c r="A1270" s="9">
        <f>'Base de datos'!K1269</f>
        <v>1289</v>
      </c>
      <c r="B1270" s="9">
        <f>'Base de datos'!L1269</f>
        <v>49</v>
      </c>
      <c r="C1270" s="9">
        <f>IF(ISBLANK('Base de datos'!J1269),1,2)</f>
        <v>1</v>
      </c>
      <c r="D1270" s="9">
        <f>'Base de datos'!G1269</f>
        <v>0.3</v>
      </c>
      <c r="E1270" s="10" t="str">
        <f t="shared" si="19"/>
        <v xml:space="preserve">insert into config_taller (
	id_taller,
	id_producto,
	cod_agrupador,
	cantidad)
values (
	49,
	1289,
	1,
	0.3);
</v>
      </c>
    </row>
    <row r="1271" spans="1:5" ht="115.5" x14ac:dyDescent="0.35">
      <c r="A1271" s="9">
        <f>'Base de datos'!K1270</f>
        <v>1293</v>
      </c>
      <c r="B1271" s="9">
        <f>'Base de datos'!L1270</f>
        <v>49</v>
      </c>
      <c r="C1271" s="9">
        <f>IF(ISBLANK('Base de datos'!J1270),1,2)</f>
        <v>1</v>
      </c>
      <c r="D1271" s="9">
        <f>'Base de datos'!G1270</f>
        <v>0.1</v>
      </c>
      <c r="E1271" s="10" t="str">
        <f t="shared" si="19"/>
        <v xml:space="preserve">insert into config_taller (
	id_taller,
	id_producto,
	cod_agrupador,
	cantidad)
values (
	49,
	1293,
	1,
	0.1);
</v>
      </c>
    </row>
    <row r="1272" spans="1:5" ht="115.5" x14ac:dyDescent="0.35">
      <c r="A1272" s="9">
        <f>'Base de datos'!K1271</f>
        <v>1640</v>
      </c>
      <c r="B1272" s="9">
        <f>'Base de datos'!L1271</f>
        <v>49</v>
      </c>
      <c r="C1272" s="9">
        <f>IF(ISBLANK('Base de datos'!J1271),1,2)</f>
        <v>1</v>
      </c>
      <c r="D1272" s="9">
        <f>'Base de datos'!G1271</f>
        <v>0.2</v>
      </c>
      <c r="E1272" s="10" t="str">
        <f t="shared" si="19"/>
        <v xml:space="preserve">insert into config_taller (
	id_taller,
	id_producto,
	cod_agrupador,
	cantidad)
values (
	49,
	1640,
	1,
	0.2);
</v>
      </c>
    </row>
    <row r="1273" spans="1:5" ht="115.5" x14ac:dyDescent="0.35">
      <c r="A1273" s="9">
        <f>'Base de datos'!K1272</f>
        <v>1787</v>
      </c>
      <c r="B1273" s="9">
        <f>'Base de datos'!L1272</f>
        <v>49</v>
      </c>
      <c r="C1273" s="9">
        <f>IF(ISBLANK('Base de datos'!J1272),1,2)</f>
        <v>1</v>
      </c>
      <c r="D1273" s="9">
        <f>'Base de datos'!G1272</f>
        <v>1.4999999999999999E-2</v>
      </c>
      <c r="E1273" s="10" t="str">
        <f t="shared" si="19"/>
        <v xml:space="preserve">insert into config_taller (
	id_taller,
	id_producto,
	cod_agrupador,
	cantidad)
values (
	49,
	1787,
	1,
	0.015);
</v>
      </c>
    </row>
    <row r="1274" spans="1:5" ht="115.5" x14ac:dyDescent="0.35">
      <c r="A1274" s="9">
        <f>'Base de datos'!K1273</f>
        <v>19</v>
      </c>
      <c r="B1274" s="9">
        <f>'Base de datos'!L1273</f>
        <v>50</v>
      </c>
      <c r="C1274" s="9">
        <f>IF(ISBLANK('Base de datos'!J1273),1,2)</f>
        <v>1</v>
      </c>
      <c r="D1274" s="9">
        <f>'Base de datos'!G1273</f>
        <v>0.25</v>
      </c>
      <c r="E1274" s="10" t="str">
        <f t="shared" si="19"/>
        <v xml:space="preserve">insert into config_taller (
	id_taller,
	id_producto,
	cod_agrupador,
	cantidad)
values (
	50,
	19,
	1,
	0.25);
</v>
      </c>
    </row>
    <row r="1275" spans="1:5" ht="115.5" x14ac:dyDescent="0.35">
      <c r="A1275" s="9">
        <f>'Base de datos'!K1274</f>
        <v>28</v>
      </c>
      <c r="B1275" s="9">
        <f>'Base de datos'!L1274</f>
        <v>50</v>
      </c>
      <c r="C1275" s="9">
        <f>IF(ISBLANK('Base de datos'!J1274),1,2)</f>
        <v>1</v>
      </c>
      <c r="D1275" s="9">
        <f>'Base de datos'!G1274</f>
        <v>0.5</v>
      </c>
      <c r="E1275" s="10" t="str">
        <f t="shared" si="19"/>
        <v xml:space="preserve">insert into config_taller (
	id_taller,
	id_producto,
	cod_agrupador,
	cantidad)
values (
	50,
	28,
	1,
	0.5);
</v>
      </c>
    </row>
    <row r="1276" spans="1:5" ht="115.5" x14ac:dyDescent="0.35">
      <c r="A1276" s="9">
        <f>'Base de datos'!K1275</f>
        <v>184</v>
      </c>
      <c r="B1276" s="9">
        <f>'Base de datos'!L1275</f>
        <v>50</v>
      </c>
      <c r="C1276" s="9">
        <f>IF(ISBLANK('Base de datos'!J1275),1,2)</f>
        <v>1</v>
      </c>
      <c r="D1276" s="9">
        <f>'Base de datos'!G1275</f>
        <v>0.1</v>
      </c>
      <c r="E1276" s="10" t="str">
        <f t="shared" si="19"/>
        <v xml:space="preserve">insert into config_taller (
	id_taller,
	id_producto,
	cod_agrupador,
	cantidad)
values (
	50,
	184,
	1,
	0.1);
</v>
      </c>
    </row>
    <row r="1277" spans="1:5" ht="115.5" x14ac:dyDescent="0.35">
      <c r="A1277" s="9">
        <f>'Base de datos'!K1276</f>
        <v>204</v>
      </c>
      <c r="B1277" s="9">
        <f>'Base de datos'!L1276</f>
        <v>50</v>
      </c>
      <c r="C1277" s="9">
        <f>IF(ISBLANK('Base de datos'!J1276),1,2)</f>
        <v>1</v>
      </c>
      <c r="D1277" s="9">
        <f>'Base de datos'!G1276</f>
        <v>0.3</v>
      </c>
      <c r="E1277" s="10" t="str">
        <f t="shared" si="19"/>
        <v xml:space="preserve">insert into config_taller (
	id_taller,
	id_producto,
	cod_agrupador,
	cantidad)
values (
	50,
	204,
	1,
	0.3);
</v>
      </c>
    </row>
    <row r="1278" spans="1:5" ht="115.5" x14ac:dyDescent="0.35">
      <c r="A1278" s="9">
        <f>'Base de datos'!K1277</f>
        <v>1051</v>
      </c>
      <c r="B1278" s="9">
        <f>'Base de datos'!L1277</f>
        <v>50</v>
      </c>
      <c r="C1278" s="9">
        <f>IF(ISBLANK('Base de datos'!J1277),1,2)</f>
        <v>1</v>
      </c>
      <c r="D1278" s="9">
        <f>'Base de datos'!G1277</f>
        <v>0.3</v>
      </c>
      <c r="E1278" s="10" t="str">
        <f t="shared" si="19"/>
        <v xml:space="preserve">insert into config_taller (
	id_taller,
	id_producto,
	cod_agrupador,
	cantidad)
values (
	50,
	1051,
	1,
	0.3);
</v>
      </c>
    </row>
    <row r="1279" spans="1:5" ht="115.5" x14ac:dyDescent="0.35">
      <c r="A1279" s="9">
        <f>'Base de datos'!K1278</f>
        <v>1127</v>
      </c>
      <c r="B1279" s="9">
        <f>'Base de datos'!L1278</f>
        <v>50</v>
      </c>
      <c r="C1279" s="9">
        <f>IF(ISBLANK('Base de datos'!J1278),1,2)</f>
        <v>1</v>
      </c>
      <c r="D1279" s="9">
        <f>'Base de datos'!G1278</f>
        <v>1.4999999999999999E-2</v>
      </c>
      <c r="E1279" s="10" t="str">
        <f t="shared" si="19"/>
        <v xml:space="preserve">insert into config_taller (
	id_taller,
	id_producto,
	cod_agrupador,
	cantidad)
values (
	50,
	1127,
	1,
	0.015);
</v>
      </c>
    </row>
    <row r="1280" spans="1:5" ht="115.5" x14ac:dyDescent="0.35">
      <c r="A1280" s="9">
        <f>'Base de datos'!K1279</f>
        <v>1700</v>
      </c>
      <c r="B1280" s="9">
        <f>'Base de datos'!L1279</f>
        <v>50</v>
      </c>
      <c r="C1280" s="9">
        <f>IF(ISBLANK('Base de datos'!J1279),1,2)</f>
        <v>1</v>
      </c>
      <c r="D1280" s="9">
        <f>'Base de datos'!G1279</f>
        <v>5.0000000000000001E-3</v>
      </c>
      <c r="E1280" s="10" t="str">
        <f t="shared" si="19"/>
        <v xml:space="preserve">insert into config_taller (
	id_taller,
	id_producto,
	cod_agrupador,
	cantidad)
values (
	50,
	1700,
	1,
	0.005);
</v>
      </c>
    </row>
    <row r="1281" spans="1:5" ht="115.5" x14ac:dyDescent="0.35">
      <c r="A1281" s="9">
        <f>'Base de datos'!K1280</f>
        <v>115</v>
      </c>
      <c r="B1281" s="9">
        <f>'Base de datos'!L1280</f>
        <v>50</v>
      </c>
      <c r="C1281" s="9">
        <f>IF(ISBLANK('Base de datos'!J1280),1,2)</f>
        <v>1</v>
      </c>
      <c r="D1281" s="9">
        <f>'Base de datos'!G1280</f>
        <v>0.1</v>
      </c>
      <c r="E1281" s="10" t="str">
        <f t="shared" si="19"/>
        <v xml:space="preserve">insert into config_taller (
	id_taller,
	id_producto,
	cod_agrupador,
	cantidad)
values (
	50,
	115,
	1,
	0.1);
</v>
      </c>
    </row>
    <row r="1282" spans="1:5" ht="115.5" x14ac:dyDescent="0.35">
      <c r="A1282" s="9">
        <f>'Base de datos'!K1281</f>
        <v>252</v>
      </c>
      <c r="B1282" s="9">
        <f>'Base de datos'!L1281</f>
        <v>50</v>
      </c>
      <c r="C1282" s="9">
        <f>IF(ISBLANK('Base de datos'!J1281),1,2)</f>
        <v>1</v>
      </c>
      <c r="D1282" s="9">
        <f>'Base de datos'!G1281</f>
        <v>0.05</v>
      </c>
      <c r="E1282" s="10" t="str">
        <f t="shared" si="19"/>
        <v xml:space="preserve">insert into config_taller (
	id_taller,
	id_producto,
	cod_agrupador,
	cantidad)
values (
	50,
	252,
	1,
	0.05);
</v>
      </c>
    </row>
    <row r="1283" spans="1:5" ht="115.5" x14ac:dyDescent="0.35">
      <c r="A1283" s="9">
        <f>'Base de datos'!K1282</f>
        <v>633</v>
      </c>
      <c r="B1283" s="9">
        <f>'Base de datos'!L1282</f>
        <v>50</v>
      </c>
      <c r="C1283" s="9">
        <f>IF(ISBLANK('Base de datos'!J1282),1,2)</f>
        <v>1</v>
      </c>
      <c r="D1283" s="9">
        <f>'Base de datos'!G1282</f>
        <v>0.2</v>
      </c>
      <c r="E1283" s="10" t="str">
        <f t="shared" si="19"/>
        <v xml:space="preserve">insert into config_taller (
	id_taller,
	id_producto,
	cod_agrupador,
	cantidad)
values (
	50,
	633,
	1,
	0.2);
</v>
      </c>
    </row>
    <row r="1284" spans="1:5" ht="115.5" x14ac:dyDescent="0.35">
      <c r="A1284" s="9">
        <f>'Base de datos'!K1283</f>
        <v>881</v>
      </c>
      <c r="B1284" s="9">
        <f>'Base de datos'!L1283</f>
        <v>50</v>
      </c>
      <c r="C1284" s="9">
        <f>IF(ISBLANK('Base de datos'!J1283),1,2)</f>
        <v>1</v>
      </c>
      <c r="D1284" s="9">
        <f>'Base de datos'!G1283</f>
        <v>0.5</v>
      </c>
      <c r="E1284" s="10" t="str">
        <f t="shared" ref="E1284:E1347" si="20">"insert into "&amp;$B$1&amp;" ("&amp;CHAR(10)&amp;
CHAR(9)&amp;$B$2&amp;","&amp;CHAR(10)&amp;
CHAR(9)&amp;$A$2&amp;","&amp;CHAR(10)&amp;
CHAR(9)&amp;$C$2&amp;","&amp;CHAR(10)&amp;
CHAR(9)&amp;$D$2&amp;")"&amp;CHAR(10)&amp;
"values ("&amp;CHAR(10)&amp;
CHAR(9)&amp;B1284&amp;","&amp;CHAR(10)&amp;
CHAR(9)&amp;A1284&amp;","&amp;CHAR(10)&amp;
CHAR(9)&amp;C1284&amp;","&amp;CHAR(10)&amp;
CHAR(9)&amp;D1284&amp;");"&amp;CHAR(10)</f>
        <v xml:space="preserve">insert into config_taller (
	id_taller,
	id_producto,
	cod_agrupador,
	cantidad)
values (
	50,
	881,
	1,
	0.5);
</v>
      </c>
    </row>
    <row r="1285" spans="1:5" ht="115.5" x14ac:dyDescent="0.35">
      <c r="A1285" s="9">
        <f>'Base de datos'!K1284</f>
        <v>1502</v>
      </c>
      <c r="B1285" s="9">
        <f>'Base de datos'!L1284</f>
        <v>50</v>
      </c>
      <c r="C1285" s="9">
        <f>IF(ISBLANK('Base de datos'!J1284),1,2)</f>
        <v>1</v>
      </c>
      <c r="D1285" s="9">
        <f>'Base de datos'!G1284</f>
        <v>0.5</v>
      </c>
      <c r="E1285" s="10" t="str">
        <f t="shared" si="20"/>
        <v xml:space="preserve">insert into config_taller (
	id_taller,
	id_producto,
	cod_agrupador,
	cantidad)
values (
	50,
	1502,
	1,
	0.5);
</v>
      </c>
    </row>
    <row r="1286" spans="1:5" ht="115.5" x14ac:dyDescent="0.35">
      <c r="A1286" s="9">
        <f>'Base de datos'!K1285</f>
        <v>904</v>
      </c>
      <c r="B1286" s="9">
        <f>'Base de datos'!L1285</f>
        <v>50</v>
      </c>
      <c r="C1286" s="9">
        <f>IF(ISBLANK('Base de datos'!J1285),1,2)</f>
        <v>1</v>
      </c>
      <c r="D1286" s="9">
        <f>'Base de datos'!G1285</f>
        <v>0.2</v>
      </c>
      <c r="E1286" s="10" t="str">
        <f t="shared" si="20"/>
        <v xml:space="preserve">insert into config_taller (
	id_taller,
	id_producto,
	cod_agrupador,
	cantidad)
values (
	50,
	904,
	1,
	0.2);
</v>
      </c>
    </row>
    <row r="1287" spans="1:5" ht="115.5" x14ac:dyDescent="0.35">
      <c r="A1287" s="9">
        <f>'Base de datos'!K1286</f>
        <v>903</v>
      </c>
      <c r="B1287" s="9">
        <f>'Base de datos'!L1286</f>
        <v>50</v>
      </c>
      <c r="C1287" s="9">
        <f>IF(ISBLANK('Base de datos'!J1286),1,2)</f>
        <v>1</v>
      </c>
      <c r="D1287" s="9">
        <f>'Base de datos'!G1286</f>
        <v>0.1</v>
      </c>
      <c r="E1287" s="10" t="str">
        <f t="shared" si="20"/>
        <v xml:space="preserve">insert into config_taller (
	id_taller,
	id_producto,
	cod_agrupador,
	cantidad)
values (
	50,
	903,
	1,
	0.1);
</v>
      </c>
    </row>
    <row r="1288" spans="1:5" ht="115.5" x14ac:dyDescent="0.35">
      <c r="A1288" s="9">
        <f>'Base de datos'!K1287</f>
        <v>945</v>
      </c>
      <c r="B1288" s="9">
        <f>'Base de datos'!L1287</f>
        <v>50</v>
      </c>
      <c r="C1288" s="9">
        <f>IF(ISBLANK('Base de datos'!J1287),1,2)</f>
        <v>1</v>
      </c>
      <c r="D1288" s="9">
        <f>'Base de datos'!G1287</f>
        <v>0.3</v>
      </c>
      <c r="E1288" s="10" t="str">
        <f t="shared" si="20"/>
        <v xml:space="preserve">insert into config_taller (
	id_taller,
	id_producto,
	cod_agrupador,
	cantidad)
values (
	50,
	945,
	1,
	0.3);
</v>
      </c>
    </row>
    <row r="1289" spans="1:5" ht="115.5" x14ac:dyDescent="0.35">
      <c r="A1289" s="9">
        <f>'Base de datos'!K1288</f>
        <v>1215</v>
      </c>
      <c r="B1289" s="9">
        <f>'Base de datos'!L1288</f>
        <v>50</v>
      </c>
      <c r="C1289" s="9">
        <f>IF(ISBLANK('Base de datos'!J1288),1,2)</f>
        <v>1</v>
      </c>
      <c r="D1289" s="9">
        <f>'Base de datos'!G1288</f>
        <v>0.1</v>
      </c>
      <c r="E1289" s="10" t="str">
        <f t="shared" si="20"/>
        <v xml:space="preserve">insert into config_taller (
	id_taller,
	id_producto,
	cod_agrupador,
	cantidad)
values (
	50,
	1215,
	1,
	0.1);
</v>
      </c>
    </row>
    <row r="1290" spans="1:5" ht="115.5" x14ac:dyDescent="0.35">
      <c r="A1290" s="9">
        <f>'Base de datos'!K1289</f>
        <v>1271</v>
      </c>
      <c r="B1290" s="9">
        <f>'Base de datos'!L1289</f>
        <v>50</v>
      </c>
      <c r="C1290" s="9">
        <f>IF(ISBLANK('Base de datos'!J1289),1,2)</f>
        <v>1</v>
      </c>
      <c r="D1290" s="9">
        <f>'Base de datos'!G1289</f>
        <v>0.2</v>
      </c>
      <c r="E1290" s="10" t="str">
        <f t="shared" si="20"/>
        <v xml:space="preserve">insert into config_taller (
	id_taller,
	id_producto,
	cod_agrupador,
	cantidad)
values (
	50,
	1271,
	1,
	0.2);
</v>
      </c>
    </row>
    <row r="1291" spans="1:5" ht="115.5" x14ac:dyDescent="0.35">
      <c r="A1291" s="9">
        <f>'Base de datos'!K1290</f>
        <v>1289</v>
      </c>
      <c r="B1291" s="9">
        <f>'Base de datos'!L1290</f>
        <v>50</v>
      </c>
      <c r="C1291" s="9">
        <f>IF(ISBLANK('Base de datos'!J1290),1,2)</f>
        <v>1</v>
      </c>
      <c r="D1291" s="9">
        <f>'Base de datos'!G1290</f>
        <v>1.4999999999999999E-2</v>
      </c>
      <c r="E1291" s="10" t="str">
        <f t="shared" si="20"/>
        <v xml:space="preserve">insert into config_taller (
	id_taller,
	id_producto,
	cod_agrupador,
	cantidad)
values (
	50,
	1289,
	1,
	0.015);
</v>
      </c>
    </row>
    <row r="1292" spans="1:5" ht="115.5" x14ac:dyDescent="0.35">
      <c r="A1292" s="9">
        <f>'Base de datos'!K1291</f>
        <v>1293</v>
      </c>
      <c r="B1292" s="9">
        <f>'Base de datos'!L1291</f>
        <v>50</v>
      </c>
      <c r="C1292" s="9">
        <f>IF(ISBLANK('Base de datos'!J1291),1,2)</f>
        <v>1</v>
      </c>
      <c r="D1292" s="9">
        <f>'Base de datos'!G1291</f>
        <v>5.0000000000000001E-3</v>
      </c>
      <c r="E1292" s="10" t="str">
        <f t="shared" si="20"/>
        <v xml:space="preserve">insert into config_taller (
	id_taller,
	id_producto,
	cod_agrupador,
	cantidad)
values (
	50,
	1293,
	1,
	0.005);
</v>
      </c>
    </row>
    <row r="1293" spans="1:5" ht="115.5" x14ac:dyDescent="0.35">
      <c r="A1293" s="9">
        <f>'Base de datos'!K1292</f>
        <v>1373</v>
      </c>
      <c r="B1293" s="9">
        <f>'Base de datos'!L1292</f>
        <v>50</v>
      </c>
      <c r="C1293" s="9">
        <f>IF(ISBLANK('Base de datos'!J1292),1,2)</f>
        <v>1</v>
      </c>
      <c r="D1293" s="9">
        <f>'Base de datos'!G1292</f>
        <v>0.1</v>
      </c>
      <c r="E1293" s="10" t="str">
        <f t="shared" si="20"/>
        <v xml:space="preserve">insert into config_taller (
	id_taller,
	id_producto,
	cod_agrupador,
	cantidad)
values (
	50,
	1373,
	1,
	0.1);
</v>
      </c>
    </row>
    <row r="1294" spans="1:5" ht="115.5" x14ac:dyDescent="0.35">
      <c r="A1294" s="9">
        <f>'Base de datos'!K1293</f>
        <v>1640</v>
      </c>
      <c r="B1294" s="9">
        <f>'Base de datos'!L1293</f>
        <v>50</v>
      </c>
      <c r="C1294" s="9">
        <f>IF(ISBLANK('Base de datos'!J1293),1,2)</f>
        <v>1</v>
      </c>
      <c r="D1294" s="9">
        <f>'Base de datos'!G1293</f>
        <v>0.2</v>
      </c>
      <c r="E1294" s="10" t="str">
        <f t="shared" si="20"/>
        <v xml:space="preserve">insert into config_taller (
	id_taller,
	id_producto,
	cod_agrupador,
	cantidad)
values (
	50,
	1640,
	1,
	0.2);
</v>
      </c>
    </row>
    <row r="1295" spans="1:5" ht="115.5" x14ac:dyDescent="0.35">
      <c r="A1295" s="9">
        <f>'Base de datos'!K1294</f>
        <v>1787</v>
      </c>
      <c r="B1295" s="9">
        <f>'Base de datos'!L1294</f>
        <v>50</v>
      </c>
      <c r="C1295" s="9">
        <f>IF(ISBLANK('Base de datos'!J1294),1,2)</f>
        <v>1</v>
      </c>
      <c r="D1295" s="9">
        <f>'Base de datos'!G1294</f>
        <v>0.8</v>
      </c>
      <c r="E1295" s="10" t="str">
        <f t="shared" si="20"/>
        <v xml:space="preserve">insert into config_taller (
	id_taller,
	id_producto,
	cod_agrupador,
	cantidad)
values (
	50,
	1787,
	1,
	0.8);
</v>
      </c>
    </row>
    <row r="1296" spans="1:5" ht="115.5" x14ac:dyDescent="0.35">
      <c r="A1296" s="9">
        <f>'Base de datos'!K1295</f>
        <v>801</v>
      </c>
      <c r="B1296" s="9">
        <f>'Base de datos'!L1295</f>
        <v>50</v>
      </c>
      <c r="C1296" s="9">
        <f>IF(ISBLANK('Base de datos'!J1295),1,2)</f>
        <v>1</v>
      </c>
      <c r="D1296" s="9">
        <f>'Base de datos'!G1295</f>
        <v>5.0000000000000001E-3</v>
      </c>
      <c r="E1296" s="10" t="str">
        <f t="shared" si="20"/>
        <v xml:space="preserve">insert into config_taller (
	id_taller,
	id_producto,
	cod_agrupador,
	cantidad)
values (
	50,
	801,
	1,
	0.005);
</v>
      </c>
    </row>
    <row r="1297" spans="1:5" ht="115.5" x14ac:dyDescent="0.35">
      <c r="A1297" s="9">
        <f>'Base de datos'!K1296</f>
        <v>1476</v>
      </c>
      <c r="B1297" s="9">
        <f>'Base de datos'!L1296</f>
        <v>50</v>
      </c>
      <c r="C1297" s="9">
        <f>IF(ISBLANK('Base de datos'!J1296),1,2)</f>
        <v>1</v>
      </c>
      <c r="D1297" s="9">
        <f>'Base de datos'!G1296</f>
        <v>0.5</v>
      </c>
      <c r="E1297" s="10" t="str">
        <f t="shared" si="20"/>
        <v xml:space="preserve">insert into config_taller (
	id_taller,
	id_producto,
	cod_agrupador,
	cantidad)
values (
	50,
	1476,
	1,
	0.5);
</v>
      </c>
    </row>
    <row r="1298" spans="1:5" ht="115.5" x14ac:dyDescent="0.35">
      <c r="A1298" s="9">
        <f>'Base de datos'!K1297</f>
        <v>28</v>
      </c>
      <c r="B1298" s="9">
        <f>'Base de datos'!L1297</f>
        <v>51</v>
      </c>
      <c r="C1298" s="9">
        <f>IF(ISBLANK('Base de datos'!J1297),1,2)</f>
        <v>1</v>
      </c>
      <c r="D1298" s="9">
        <f>'Base de datos'!G1297</f>
        <v>0.2</v>
      </c>
      <c r="E1298" s="10" t="str">
        <f t="shared" si="20"/>
        <v xml:space="preserve">insert into config_taller (
	id_taller,
	id_producto,
	cod_agrupador,
	cantidad)
values (
	51,
	28,
	1,
	0.2);
</v>
      </c>
    </row>
    <row r="1299" spans="1:5" ht="115.5" x14ac:dyDescent="0.35">
      <c r="A1299" s="9">
        <f>'Base de datos'!K1298</f>
        <v>115</v>
      </c>
      <c r="B1299" s="9">
        <f>'Base de datos'!L1298</f>
        <v>51</v>
      </c>
      <c r="C1299" s="9">
        <f>IF(ISBLANK('Base de datos'!J1298),1,2)</f>
        <v>1</v>
      </c>
      <c r="D1299" s="9">
        <f>'Base de datos'!G1298</f>
        <v>0.4</v>
      </c>
      <c r="E1299" s="10" t="str">
        <f t="shared" si="20"/>
        <v xml:space="preserve">insert into config_taller (
	id_taller,
	id_producto,
	cod_agrupador,
	cantidad)
values (
	51,
	115,
	1,
	0.4);
</v>
      </c>
    </row>
    <row r="1300" spans="1:5" ht="115.5" x14ac:dyDescent="0.35">
      <c r="A1300" s="9">
        <f>'Base de datos'!K1299</f>
        <v>252</v>
      </c>
      <c r="B1300" s="9">
        <f>'Base de datos'!L1299</f>
        <v>51</v>
      </c>
      <c r="C1300" s="9">
        <f>IF(ISBLANK('Base de datos'!J1299),1,2)</f>
        <v>1</v>
      </c>
      <c r="D1300" s="9">
        <f>'Base de datos'!G1299</f>
        <v>0.75</v>
      </c>
      <c r="E1300" s="10" t="str">
        <f t="shared" si="20"/>
        <v xml:space="preserve">insert into config_taller (
	id_taller,
	id_producto,
	cod_agrupador,
	cantidad)
values (
	51,
	252,
	1,
	0.75);
</v>
      </c>
    </row>
    <row r="1301" spans="1:5" ht="115.5" x14ac:dyDescent="0.35">
      <c r="A1301" s="9">
        <f>'Base de datos'!K1300</f>
        <v>633</v>
      </c>
      <c r="B1301" s="9">
        <f>'Base de datos'!L1300</f>
        <v>51</v>
      </c>
      <c r="C1301" s="9">
        <f>IF(ISBLANK('Base de datos'!J1300),1,2)</f>
        <v>1</v>
      </c>
      <c r="D1301" s="9">
        <f>'Base de datos'!G1300</f>
        <v>1</v>
      </c>
      <c r="E1301" s="10" t="str">
        <f t="shared" si="20"/>
        <v xml:space="preserve">insert into config_taller (
	id_taller,
	id_producto,
	cod_agrupador,
	cantidad)
values (
	51,
	633,
	1,
	1);
</v>
      </c>
    </row>
    <row r="1302" spans="1:5" ht="115.5" x14ac:dyDescent="0.35">
      <c r="A1302" s="9">
        <f>'Base de datos'!K1301</f>
        <v>881</v>
      </c>
      <c r="B1302" s="9">
        <f>'Base de datos'!L1301</f>
        <v>51</v>
      </c>
      <c r="C1302" s="9">
        <f>IF(ISBLANK('Base de datos'!J1301),1,2)</f>
        <v>1</v>
      </c>
      <c r="D1302" s="9">
        <f>'Base de datos'!G1301</f>
        <v>0</v>
      </c>
      <c r="E1302" s="10" t="str">
        <f t="shared" si="20"/>
        <v xml:space="preserve">insert into config_taller (
	id_taller,
	id_producto,
	cod_agrupador,
	cantidad)
values (
	51,
	881,
	1,
	0);
</v>
      </c>
    </row>
    <row r="1303" spans="1:5" ht="115.5" x14ac:dyDescent="0.35">
      <c r="A1303" s="9">
        <f>'Base de datos'!K1302</f>
        <v>1502</v>
      </c>
      <c r="B1303" s="9">
        <f>'Base de datos'!L1302</f>
        <v>51</v>
      </c>
      <c r="C1303" s="9">
        <f>IF(ISBLANK('Base de datos'!J1302),1,2)</f>
        <v>1</v>
      </c>
      <c r="D1303" s="9">
        <f>'Base de datos'!G1302</f>
        <v>0</v>
      </c>
      <c r="E1303" s="10" t="str">
        <f t="shared" si="20"/>
        <v xml:space="preserve">insert into config_taller (
	id_taller,
	id_producto,
	cod_agrupador,
	cantidad)
values (
	51,
	1502,
	1,
	0);
</v>
      </c>
    </row>
    <row r="1304" spans="1:5" ht="115.5" x14ac:dyDescent="0.35">
      <c r="A1304" s="9">
        <f>'Base de datos'!K1303</f>
        <v>19</v>
      </c>
      <c r="B1304" s="9">
        <f>'Base de datos'!L1303</f>
        <v>51</v>
      </c>
      <c r="C1304" s="9">
        <f>IF(ISBLANK('Base de datos'!J1303),1,2)</f>
        <v>1</v>
      </c>
      <c r="D1304" s="9">
        <f>'Base de datos'!G1303</f>
        <v>0.25</v>
      </c>
      <c r="E1304" s="10" t="str">
        <f t="shared" si="20"/>
        <v xml:space="preserve">insert into config_taller (
	id_taller,
	id_producto,
	cod_agrupador,
	cantidad)
values (
	51,
	19,
	1,
	0.25);
</v>
      </c>
    </row>
    <row r="1305" spans="1:5" ht="115.5" x14ac:dyDescent="0.35">
      <c r="A1305" s="9">
        <f>'Base de datos'!K1304</f>
        <v>184</v>
      </c>
      <c r="B1305" s="9">
        <f>'Base de datos'!L1304</f>
        <v>51</v>
      </c>
      <c r="C1305" s="9">
        <f>IF(ISBLANK('Base de datos'!J1304),1,2)</f>
        <v>1</v>
      </c>
      <c r="D1305" s="9">
        <f>'Base de datos'!G1304</f>
        <v>0.8</v>
      </c>
      <c r="E1305" s="10" t="str">
        <f t="shared" si="20"/>
        <v xml:space="preserve">insert into config_taller (
	id_taller,
	id_producto,
	cod_agrupador,
	cantidad)
values (
	51,
	184,
	1,
	0.8);
</v>
      </c>
    </row>
    <row r="1306" spans="1:5" ht="115.5" x14ac:dyDescent="0.35">
      <c r="A1306" s="9">
        <f>'Base de datos'!K1305</f>
        <v>204</v>
      </c>
      <c r="B1306" s="9">
        <f>'Base de datos'!L1305</f>
        <v>51</v>
      </c>
      <c r="C1306" s="9">
        <f>IF(ISBLANK('Base de datos'!J1305),1,2)</f>
        <v>1</v>
      </c>
      <c r="D1306" s="9">
        <f>'Base de datos'!G1305</f>
        <v>0.2</v>
      </c>
      <c r="E1306" s="10" t="str">
        <f t="shared" si="20"/>
        <v xml:space="preserve">insert into config_taller (
	id_taller,
	id_producto,
	cod_agrupador,
	cantidad)
values (
	51,
	204,
	1,
	0.2);
</v>
      </c>
    </row>
    <row r="1307" spans="1:5" ht="115.5" x14ac:dyDescent="0.35">
      <c r="A1307" s="9">
        <f>'Base de datos'!K1306</f>
        <v>904</v>
      </c>
      <c r="B1307" s="9">
        <f>'Base de datos'!L1306</f>
        <v>51</v>
      </c>
      <c r="C1307" s="9">
        <f>IF(ISBLANK('Base de datos'!J1306),1,2)</f>
        <v>1</v>
      </c>
      <c r="D1307" s="9">
        <f>'Base de datos'!G1306</f>
        <v>0.05</v>
      </c>
      <c r="E1307" s="10" t="str">
        <f t="shared" si="20"/>
        <v xml:space="preserve">insert into config_taller (
	id_taller,
	id_producto,
	cod_agrupador,
	cantidad)
values (
	51,
	904,
	1,
	0.05);
</v>
      </c>
    </row>
    <row r="1308" spans="1:5" ht="115.5" x14ac:dyDescent="0.35">
      <c r="A1308" s="9">
        <f>'Base de datos'!K1307</f>
        <v>903</v>
      </c>
      <c r="B1308" s="9">
        <f>'Base de datos'!L1307</f>
        <v>51</v>
      </c>
      <c r="C1308" s="9">
        <f>IF(ISBLANK('Base de datos'!J1307),1,2)</f>
        <v>1</v>
      </c>
      <c r="D1308" s="9">
        <f>'Base de datos'!G1307</f>
        <v>0.2</v>
      </c>
      <c r="E1308" s="10" t="str">
        <f t="shared" si="20"/>
        <v xml:space="preserve">insert into config_taller (
	id_taller,
	id_producto,
	cod_agrupador,
	cantidad)
values (
	51,
	903,
	1,
	0.2);
</v>
      </c>
    </row>
    <row r="1309" spans="1:5" ht="115.5" x14ac:dyDescent="0.35">
      <c r="A1309" s="9">
        <f>'Base de datos'!K1308</f>
        <v>945</v>
      </c>
      <c r="B1309" s="9">
        <f>'Base de datos'!L1308</f>
        <v>51</v>
      </c>
      <c r="C1309" s="9">
        <f>IF(ISBLANK('Base de datos'!J1308),1,2)</f>
        <v>1</v>
      </c>
      <c r="D1309" s="9">
        <f>'Base de datos'!G1308</f>
        <v>0.5</v>
      </c>
      <c r="E1309" s="10" t="str">
        <f t="shared" si="20"/>
        <v xml:space="preserve">insert into config_taller (
	id_taller,
	id_producto,
	cod_agrupador,
	cantidad)
values (
	51,
	945,
	1,
	0.5);
</v>
      </c>
    </row>
    <row r="1310" spans="1:5" ht="115.5" x14ac:dyDescent="0.35">
      <c r="A1310" s="9">
        <f>'Base de datos'!K1309</f>
        <v>1051</v>
      </c>
      <c r="B1310" s="9">
        <f>'Base de datos'!L1309</f>
        <v>51</v>
      </c>
      <c r="C1310" s="9">
        <f>IF(ISBLANK('Base de datos'!J1309),1,2)</f>
        <v>1</v>
      </c>
      <c r="D1310" s="9">
        <f>'Base de datos'!G1309</f>
        <v>0.3</v>
      </c>
      <c r="E1310" s="10" t="str">
        <f t="shared" si="20"/>
        <v xml:space="preserve">insert into config_taller (
	id_taller,
	id_producto,
	cod_agrupador,
	cantidad)
values (
	51,
	1051,
	1,
	0.3);
</v>
      </c>
    </row>
    <row r="1311" spans="1:5" ht="115.5" x14ac:dyDescent="0.35">
      <c r="A1311" s="9">
        <f>'Base de datos'!K1310</f>
        <v>1127</v>
      </c>
      <c r="B1311" s="9">
        <f>'Base de datos'!L1310</f>
        <v>51</v>
      </c>
      <c r="C1311" s="9">
        <f>IF(ISBLANK('Base de datos'!J1310),1,2)</f>
        <v>1</v>
      </c>
      <c r="D1311" s="9">
        <f>'Base de datos'!G1310</f>
        <v>1.4999999999999999E-2</v>
      </c>
      <c r="E1311" s="10" t="str">
        <f t="shared" si="20"/>
        <v xml:space="preserve">insert into config_taller (
	id_taller,
	id_producto,
	cod_agrupador,
	cantidad)
values (
	51,
	1127,
	1,
	0.015);
</v>
      </c>
    </row>
    <row r="1312" spans="1:5" ht="115.5" x14ac:dyDescent="0.35">
      <c r="A1312" s="9">
        <f>'Base de datos'!K1311</f>
        <v>1215</v>
      </c>
      <c r="B1312" s="9">
        <f>'Base de datos'!L1311</f>
        <v>51</v>
      </c>
      <c r="C1312" s="9">
        <f>IF(ISBLANK('Base de datos'!J1311),1,2)</f>
        <v>1</v>
      </c>
      <c r="D1312" s="9">
        <f>'Base de datos'!G1311</f>
        <v>0.5</v>
      </c>
      <c r="E1312" s="10" t="str">
        <f t="shared" si="20"/>
        <v xml:space="preserve">insert into config_taller (
	id_taller,
	id_producto,
	cod_agrupador,
	cantidad)
values (
	51,
	1215,
	1,
	0.5);
</v>
      </c>
    </row>
    <row r="1313" spans="1:5" ht="115.5" x14ac:dyDescent="0.35">
      <c r="A1313" s="9">
        <f>'Base de datos'!K1312</f>
        <v>1271</v>
      </c>
      <c r="B1313" s="9">
        <f>'Base de datos'!L1312</f>
        <v>51</v>
      </c>
      <c r="C1313" s="9">
        <f>IF(ISBLANK('Base de datos'!J1312),1,2)</f>
        <v>1</v>
      </c>
      <c r="D1313" s="9">
        <f>'Base de datos'!G1312</f>
        <v>0.5</v>
      </c>
      <c r="E1313" s="10" t="str">
        <f t="shared" si="20"/>
        <v xml:space="preserve">insert into config_taller (
	id_taller,
	id_producto,
	cod_agrupador,
	cantidad)
values (
	51,
	1271,
	1,
	0.5);
</v>
      </c>
    </row>
    <row r="1314" spans="1:5" ht="115.5" x14ac:dyDescent="0.35">
      <c r="A1314" s="9">
        <f>'Base de datos'!K1313</f>
        <v>1289</v>
      </c>
      <c r="B1314" s="9">
        <f>'Base de datos'!L1313</f>
        <v>51</v>
      </c>
      <c r="C1314" s="9">
        <f>IF(ISBLANK('Base de datos'!J1313),1,2)</f>
        <v>1</v>
      </c>
      <c r="D1314" s="9">
        <f>'Base de datos'!G1313</f>
        <v>0.2</v>
      </c>
      <c r="E1314" s="10" t="str">
        <f t="shared" si="20"/>
        <v xml:space="preserve">insert into config_taller (
	id_taller,
	id_producto,
	cod_agrupador,
	cantidad)
values (
	51,
	1289,
	1,
	0.2);
</v>
      </c>
    </row>
    <row r="1315" spans="1:5" ht="115.5" x14ac:dyDescent="0.35">
      <c r="A1315" s="9">
        <f>'Base de datos'!K1314</f>
        <v>1293</v>
      </c>
      <c r="B1315" s="9">
        <f>'Base de datos'!L1314</f>
        <v>51</v>
      </c>
      <c r="C1315" s="9">
        <f>IF(ISBLANK('Base de datos'!J1314),1,2)</f>
        <v>1</v>
      </c>
      <c r="D1315" s="9">
        <f>'Base de datos'!G1314</f>
        <v>0.3</v>
      </c>
      <c r="E1315" s="10" t="str">
        <f t="shared" si="20"/>
        <v xml:space="preserve">insert into config_taller (
	id_taller,
	id_producto,
	cod_agrupador,
	cantidad)
values (
	51,
	1293,
	1,
	0.3);
</v>
      </c>
    </row>
    <row r="1316" spans="1:5" ht="115.5" x14ac:dyDescent="0.35">
      <c r="A1316" s="9">
        <f>'Base de datos'!K1315</f>
        <v>1373</v>
      </c>
      <c r="B1316" s="9">
        <f>'Base de datos'!L1315</f>
        <v>51</v>
      </c>
      <c r="C1316" s="9">
        <f>IF(ISBLANK('Base de datos'!J1315),1,2)</f>
        <v>1</v>
      </c>
      <c r="D1316" s="9">
        <f>'Base de datos'!G1315</f>
        <v>0.3</v>
      </c>
      <c r="E1316" s="10" t="str">
        <f t="shared" si="20"/>
        <v xml:space="preserve">insert into config_taller (
	id_taller,
	id_producto,
	cod_agrupador,
	cantidad)
values (
	51,
	1373,
	1,
	0.3);
</v>
      </c>
    </row>
    <row r="1317" spans="1:5" ht="115.5" x14ac:dyDescent="0.35">
      <c r="A1317" s="9">
        <f>'Base de datos'!K1316</f>
        <v>1640</v>
      </c>
      <c r="B1317" s="9">
        <f>'Base de datos'!L1316</f>
        <v>51</v>
      </c>
      <c r="C1317" s="9">
        <f>IF(ISBLANK('Base de datos'!J1316),1,2)</f>
        <v>1</v>
      </c>
      <c r="D1317" s="9">
        <f>'Base de datos'!G1316</f>
        <v>0.2</v>
      </c>
      <c r="E1317" s="10" t="str">
        <f t="shared" si="20"/>
        <v xml:space="preserve">insert into config_taller (
	id_taller,
	id_producto,
	cod_agrupador,
	cantidad)
values (
	51,
	1640,
	1,
	0.2);
</v>
      </c>
    </row>
    <row r="1318" spans="1:5" ht="115.5" x14ac:dyDescent="0.35">
      <c r="A1318" s="9">
        <f>'Base de datos'!K1317</f>
        <v>1700</v>
      </c>
      <c r="B1318" s="9">
        <f>'Base de datos'!L1317</f>
        <v>51</v>
      </c>
      <c r="C1318" s="9">
        <f>IF(ISBLANK('Base de datos'!J1317),1,2)</f>
        <v>1</v>
      </c>
      <c r="D1318" s="9">
        <f>'Base de datos'!G1317</f>
        <v>2.5</v>
      </c>
      <c r="E1318" s="10" t="str">
        <f t="shared" si="20"/>
        <v xml:space="preserve">insert into config_taller (
	id_taller,
	id_producto,
	cod_agrupador,
	cantidad)
values (
	51,
	1700,
	1,
	2.5);
</v>
      </c>
    </row>
    <row r="1319" spans="1:5" ht="115.5" x14ac:dyDescent="0.35">
      <c r="A1319" s="9">
        <f>'Base de datos'!K1318</f>
        <v>1787</v>
      </c>
      <c r="B1319" s="9">
        <f>'Base de datos'!L1318</f>
        <v>51</v>
      </c>
      <c r="C1319" s="9">
        <f>IF(ISBLANK('Base de datos'!J1318),1,2)</f>
        <v>1</v>
      </c>
      <c r="D1319" s="9">
        <f>'Base de datos'!G1318</f>
        <v>1.5</v>
      </c>
      <c r="E1319" s="10" t="str">
        <f t="shared" si="20"/>
        <v xml:space="preserve">insert into config_taller (
	id_taller,
	id_producto,
	cod_agrupador,
	cantidad)
values (
	51,
	1787,
	1,
	1.5);
</v>
      </c>
    </row>
    <row r="1320" spans="1:5" ht="115.5" x14ac:dyDescent="0.35">
      <c r="A1320" s="9">
        <f>'Base de datos'!K1319</f>
        <v>801</v>
      </c>
      <c r="B1320" s="9">
        <f>'Base de datos'!L1319</f>
        <v>51</v>
      </c>
      <c r="C1320" s="9">
        <f>IF(ISBLANK('Base de datos'!J1319),1,2)</f>
        <v>1</v>
      </c>
      <c r="D1320" s="9">
        <f>'Base de datos'!G1319</f>
        <v>0.3</v>
      </c>
      <c r="E1320" s="10" t="str">
        <f t="shared" si="20"/>
        <v xml:space="preserve">insert into config_taller (
	id_taller,
	id_producto,
	cod_agrupador,
	cantidad)
values (
	51,
	801,
	1,
	0.3);
</v>
      </c>
    </row>
    <row r="1321" spans="1:5" ht="115.5" x14ac:dyDescent="0.35">
      <c r="A1321" s="9">
        <f>'Base de datos'!K1320</f>
        <v>1476</v>
      </c>
      <c r="B1321" s="9">
        <f>'Base de datos'!L1320</f>
        <v>51</v>
      </c>
      <c r="C1321" s="9">
        <f>IF(ISBLANK('Base de datos'!J1320),1,2)</f>
        <v>1</v>
      </c>
      <c r="D1321" s="9">
        <f>'Base de datos'!G1320</f>
        <v>1.5</v>
      </c>
      <c r="E1321" s="10" t="str">
        <f t="shared" si="20"/>
        <v xml:space="preserve">insert into config_taller (
	id_taller,
	id_producto,
	cod_agrupador,
	cantidad)
values (
	51,
	1476,
	1,
	1.5);
</v>
      </c>
    </row>
    <row r="1322" spans="1:5" ht="115.5" x14ac:dyDescent="0.35">
      <c r="A1322" s="9">
        <f>'Base de datos'!K1321</f>
        <v>12</v>
      </c>
      <c r="B1322" s="9">
        <f>'Base de datos'!L1321</f>
        <v>52</v>
      </c>
      <c r="C1322" s="9">
        <f>IF(ISBLANK('Base de datos'!J1321),1,2)</f>
        <v>1</v>
      </c>
      <c r="D1322" s="9">
        <f>'Base de datos'!G1321</f>
        <v>0.1</v>
      </c>
      <c r="E1322" s="10" t="str">
        <f t="shared" si="20"/>
        <v xml:space="preserve">insert into config_taller (
	id_taller,
	id_producto,
	cod_agrupador,
	cantidad)
values (
	52,
	12,
	1,
	0.1);
</v>
      </c>
    </row>
    <row r="1323" spans="1:5" ht="115.5" x14ac:dyDescent="0.35">
      <c r="A1323" s="9">
        <f>'Base de datos'!K1322</f>
        <v>13</v>
      </c>
      <c r="B1323" s="9">
        <f>'Base de datos'!L1322</f>
        <v>52</v>
      </c>
      <c r="C1323" s="9">
        <f>IF(ISBLANK('Base de datos'!J1322),1,2)</f>
        <v>1</v>
      </c>
      <c r="D1323" s="9">
        <f>'Base de datos'!G1322</f>
        <v>0.25</v>
      </c>
      <c r="E1323" s="10" t="str">
        <f t="shared" si="20"/>
        <v xml:space="preserve">insert into config_taller (
	id_taller,
	id_producto,
	cod_agrupador,
	cantidad)
values (
	52,
	13,
	1,
	0.25);
</v>
      </c>
    </row>
    <row r="1324" spans="1:5" ht="115.5" x14ac:dyDescent="0.35">
      <c r="A1324" s="9">
        <f>'Base de datos'!K1323</f>
        <v>188</v>
      </c>
      <c r="B1324" s="9">
        <f>'Base de datos'!L1323</f>
        <v>52</v>
      </c>
      <c r="C1324" s="9">
        <f>IF(ISBLANK('Base de datos'!J1323),1,2)</f>
        <v>1</v>
      </c>
      <c r="D1324" s="9">
        <f>'Base de datos'!G1323</f>
        <v>0.25</v>
      </c>
      <c r="E1324" s="10" t="str">
        <f t="shared" si="20"/>
        <v xml:space="preserve">insert into config_taller (
	id_taller,
	id_producto,
	cod_agrupador,
	cantidad)
values (
	52,
	188,
	1,
	0.25);
</v>
      </c>
    </row>
    <row r="1325" spans="1:5" ht="115.5" x14ac:dyDescent="0.35">
      <c r="A1325" s="9">
        <f>'Base de datos'!K1324</f>
        <v>759</v>
      </c>
      <c r="B1325" s="9">
        <f>'Base de datos'!L1324</f>
        <v>52</v>
      </c>
      <c r="C1325" s="9">
        <f>IF(ISBLANK('Base de datos'!J1324),1,2)</f>
        <v>1</v>
      </c>
      <c r="D1325" s="9">
        <f>'Base de datos'!G1324</f>
        <v>0.25</v>
      </c>
      <c r="E1325" s="10" t="str">
        <f t="shared" si="20"/>
        <v xml:space="preserve">insert into config_taller (
	id_taller,
	id_producto,
	cod_agrupador,
	cantidad)
values (
	52,
	759,
	1,
	0.25);
</v>
      </c>
    </row>
    <row r="1326" spans="1:5" ht="115.5" x14ac:dyDescent="0.35">
      <c r="A1326" s="9">
        <f>'Base de datos'!K1325</f>
        <v>767</v>
      </c>
      <c r="B1326" s="9">
        <f>'Base de datos'!L1325</f>
        <v>52</v>
      </c>
      <c r="C1326" s="9">
        <f>IF(ISBLANK('Base de datos'!J1325),1,2)</f>
        <v>1</v>
      </c>
      <c r="D1326" s="9">
        <f>'Base de datos'!G1325</f>
        <v>0.05</v>
      </c>
      <c r="E1326" s="10" t="str">
        <f t="shared" si="20"/>
        <v xml:space="preserve">insert into config_taller (
	id_taller,
	id_producto,
	cod_agrupador,
	cantidad)
values (
	52,
	767,
	1,
	0.05);
</v>
      </c>
    </row>
    <row r="1327" spans="1:5" ht="115.5" x14ac:dyDescent="0.35">
      <c r="A1327" s="9">
        <f>'Base de datos'!K1326</f>
        <v>922</v>
      </c>
      <c r="B1327" s="9">
        <f>'Base de datos'!L1326</f>
        <v>52</v>
      </c>
      <c r="C1327" s="9">
        <f>IF(ISBLANK('Base de datos'!J1326),1,2)</f>
        <v>1</v>
      </c>
      <c r="D1327" s="9">
        <f>'Base de datos'!G1326</f>
        <v>0.5</v>
      </c>
      <c r="E1327" s="10" t="str">
        <f t="shared" si="20"/>
        <v xml:space="preserve">insert into config_taller (
	id_taller,
	id_producto,
	cod_agrupador,
	cantidad)
values (
	52,
	922,
	1,
	0.5);
</v>
      </c>
    </row>
    <row r="1328" spans="1:5" ht="115.5" x14ac:dyDescent="0.35">
      <c r="A1328" s="9">
        <f>'Base de datos'!K1327</f>
        <v>1051</v>
      </c>
      <c r="B1328" s="9">
        <f>'Base de datos'!L1327</f>
        <v>52</v>
      </c>
      <c r="C1328" s="9">
        <f>IF(ISBLANK('Base de datos'!J1327),1,2)</f>
        <v>1</v>
      </c>
      <c r="D1328" s="9">
        <f>'Base de datos'!G1327</f>
        <v>0.5</v>
      </c>
      <c r="E1328" s="10" t="str">
        <f t="shared" si="20"/>
        <v xml:space="preserve">insert into config_taller (
	id_taller,
	id_producto,
	cod_agrupador,
	cantidad)
values (
	52,
	1051,
	1,
	0.5);
</v>
      </c>
    </row>
    <row r="1329" spans="1:5" ht="115.5" x14ac:dyDescent="0.35">
      <c r="A1329" s="9">
        <f>'Base de datos'!K1328</f>
        <v>1127</v>
      </c>
      <c r="B1329" s="9">
        <f>'Base de datos'!L1328</f>
        <v>52</v>
      </c>
      <c r="C1329" s="9">
        <f>IF(ISBLANK('Base de datos'!J1328),1,2)</f>
        <v>1</v>
      </c>
      <c r="D1329" s="9">
        <f>'Base de datos'!G1328</f>
        <v>0.25</v>
      </c>
      <c r="E1329" s="10" t="str">
        <f t="shared" si="20"/>
        <v xml:space="preserve">insert into config_taller (
	id_taller,
	id_producto,
	cod_agrupador,
	cantidad)
values (
	52,
	1127,
	1,
	0.25);
</v>
      </c>
    </row>
    <row r="1330" spans="1:5" ht="115.5" x14ac:dyDescent="0.35">
      <c r="A1330" s="9">
        <f>'Base de datos'!K1329</f>
        <v>1142</v>
      </c>
      <c r="B1330" s="9">
        <f>'Base de datos'!L1329</f>
        <v>52</v>
      </c>
      <c r="C1330" s="9">
        <f>IF(ISBLANK('Base de datos'!J1329),1,2)</f>
        <v>1</v>
      </c>
      <c r="D1330" s="9">
        <f>'Base de datos'!G1329</f>
        <v>0.25</v>
      </c>
      <c r="E1330" s="10" t="str">
        <f t="shared" si="20"/>
        <v xml:space="preserve">insert into config_taller (
	id_taller,
	id_producto,
	cod_agrupador,
	cantidad)
values (
	52,
	1142,
	1,
	0.25);
</v>
      </c>
    </row>
    <row r="1331" spans="1:5" ht="115.5" x14ac:dyDescent="0.35">
      <c r="A1331" s="9">
        <f>'Base de datos'!K1330</f>
        <v>1286</v>
      </c>
      <c r="B1331" s="9">
        <f>'Base de datos'!L1330</f>
        <v>52</v>
      </c>
      <c r="C1331" s="9">
        <f>IF(ISBLANK('Base de datos'!J1330),1,2)</f>
        <v>1</v>
      </c>
      <c r="D1331" s="9">
        <f>'Base de datos'!G1330</f>
        <v>0.1</v>
      </c>
      <c r="E1331" s="10" t="str">
        <f t="shared" si="20"/>
        <v xml:space="preserve">insert into config_taller (
	id_taller,
	id_producto,
	cod_agrupador,
	cantidad)
values (
	52,
	1286,
	1,
	0.1);
</v>
      </c>
    </row>
    <row r="1332" spans="1:5" ht="115.5" x14ac:dyDescent="0.35">
      <c r="A1332" s="9">
        <f>'Base de datos'!K1331</f>
        <v>1403</v>
      </c>
      <c r="B1332" s="9">
        <f>'Base de datos'!L1331</f>
        <v>52</v>
      </c>
      <c r="C1332" s="9">
        <f>IF(ISBLANK('Base de datos'!J1331),1,2)</f>
        <v>1</v>
      </c>
      <c r="D1332" s="9">
        <f>'Base de datos'!G1331</f>
        <v>0.5</v>
      </c>
      <c r="E1332" s="10" t="str">
        <f t="shared" si="20"/>
        <v xml:space="preserve">insert into config_taller (
	id_taller,
	id_producto,
	cod_agrupador,
	cantidad)
values (
	52,
	1403,
	1,
	0.5);
</v>
      </c>
    </row>
    <row r="1333" spans="1:5" ht="115.5" x14ac:dyDescent="0.35">
      <c r="A1333" s="9">
        <f>'Base de datos'!K1332</f>
        <v>1409</v>
      </c>
      <c r="B1333" s="9">
        <f>'Base de datos'!L1332</f>
        <v>52</v>
      </c>
      <c r="C1333" s="9">
        <f>IF(ISBLANK('Base de datos'!J1332),1,2)</f>
        <v>1</v>
      </c>
      <c r="D1333" s="9">
        <f>'Base de datos'!G1332</f>
        <v>0.2</v>
      </c>
      <c r="E1333" s="10" t="str">
        <f t="shared" si="20"/>
        <v xml:space="preserve">insert into config_taller (
	id_taller,
	id_producto,
	cod_agrupador,
	cantidad)
values (
	52,
	1409,
	1,
	0.2);
</v>
      </c>
    </row>
    <row r="1334" spans="1:5" ht="115.5" x14ac:dyDescent="0.35">
      <c r="A1334" s="9">
        <f>'Base de datos'!K1333</f>
        <v>1547</v>
      </c>
      <c r="B1334" s="9">
        <f>'Base de datos'!L1333</f>
        <v>52</v>
      </c>
      <c r="C1334" s="9">
        <f>IF(ISBLANK('Base de datos'!J1333),1,2)</f>
        <v>1</v>
      </c>
      <c r="D1334" s="9">
        <f>'Base de datos'!G1333</f>
        <v>0.25</v>
      </c>
      <c r="E1334" s="10" t="str">
        <f t="shared" si="20"/>
        <v xml:space="preserve">insert into config_taller (
	id_taller,
	id_producto,
	cod_agrupador,
	cantidad)
values (
	52,
	1547,
	1,
	0.25);
</v>
      </c>
    </row>
    <row r="1335" spans="1:5" ht="115.5" x14ac:dyDescent="0.35">
      <c r="A1335" s="9">
        <f>'Base de datos'!K1334</f>
        <v>1568</v>
      </c>
      <c r="B1335" s="9">
        <f>'Base de datos'!L1334</f>
        <v>52</v>
      </c>
      <c r="C1335" s="9">
        <f>IF(ISBLANK('Base de datos'!J1334),1,2)</f>
        <v>1</v>
      </c>
      <c r="D1335" s="9">
        <f>'Base de datos'!G1334</f>
        <v>0.2</v>
      </c>
      <c r="E1335" s="10" t="str">
        <f t="shared" si="20"/>
        <v xml:space="preserve">insert into config_taller (
	id_taller,
	id_producto,
	cod_agrupador,
	cantidad)
values (
	52,
	1568,
	1,
	0.2);
</v>
      </c>
    </row>
    <row r="1336" spans="1:5" ht="115.5" x14ac:dyDescent="0.35">
      <c r="A1336" s="9">
        <f>'Base de datos'!K1335</f>
        <v>1708</v>
      </c>
      <c r="B1336" s="9">
        <f>'Base de datos'!L1335</f>
        <v>52</v>
      </c>
      <c r="C1336" s="9">
        <f>IF(ISBLANK('Base de datos'!J1335),1,2)</f>
        <v>1</v>
      </c>
      <c r="D1336" s="9">
        <f>'Base de datos'!G1335</f>
        <v>0.15</v>
      </c>
      <c r="E1336" s="10" t="str">
        <f t="shared" si="20"/>
        <v xml:space="preserve">insert into config_taller (
	id_taller,
	id_producto,
	cod_agrupador,
	cantidad)
values (
	52,
	1708,
	1,
	0.15);
</v>
      </c>
    </row>
    <row r="1337" spans="1:5" ht="115.5" x14ac:dyDescent="0.35">
      <c r="A1337" s="9">
        <f>'Base de datos'!K1336</f>
        <v>115</v>
      </c>
      <c r="B1337" s="9">
        <f>'Base de datos'!L1336</f>
        <v>52</v>
      </c>
      <c r="C1337" s="9">
        <f>IF(ISBLANK('Base de datos'!J1336),1,2)</f>
        <v>1</v>
      </c>
      <c r="D1337" s="9">
        <f>'Base de datos'!G1336</f>
        <v>0.5</v>
      </c>
      <c r="E1337" s="10" t="str">
        <f t="shared" si="20"/>
        <v xml:space="preserve">insert into config_taller (
	id_taller,
	id_producto,
	cod_agrupador,
	cantidad)
values (
	52,
	115,
	1,
	0.5);
</v>
      </c>
    </row>
    <row r="1338" spans="1:5" ht="115.5" x14ac:dyDescent="0.35">
      <c r="A1338" s="9">
        <f>'Base de datos'!K1337</f>
        <v>252</v>
      </c>
      <c r="B1338" s="9">
        <f>'Base de datos'!L1337</f>
        <v>52</v>
      </c>
      <c r="C1338" s="9">
        <f>IF(ISBLANK('Base de datos'!J1337),1,2)</f>
        <v>1</v>
      </c>
      <c r="D1338" s="9">
        <f>'Base de datos'!G1337</f>
        <v>0.25</v>
      </c>
      <c r="E1338" s="10" t="str">
        <f t="shared" si="20"/>
        <v xml:space="preserve">insert into config_taller (
	id_taller,
	id_producto,
	cod_agrupador,
	cantidad)
values (
	52,
	252,
	1,
	0.25);
</v>
      </c>
    </row>
    <row r="1339" spans="1:5" ht="115.5" x14ac:dyDescent="0.35">
      <c r="A1339" s="9">
        <f>'Base de datos'!K1338</f>
        <v>633</v>
      </c>
      <c r="B1339" s="9">
        <f>'Base de datos'!L1338</f>
        <v>52</v>
      </c>
      <c r="C1339" s="9">
        <f>IF(ISBLANK('Base de datos'!J1338),1,2)</f>
        <v>1</v>
      </c>
      <c r="D1339" s="9">
        <f>'Base de datos'!G1338</f>
        <v>0.05</v>
      </c>
      <c r="E1339" s="10" t="str">
        <f t="shared" si="20"/>
        <v xml:space="preserve">insert into config_taller (
	id_taller,
	id_producto,
	cod_agrupador,
	cantidad)
values (
	52,
	633,
	1,
	0.05);
</v>
      </c>
    </row>
    <row r="1340" spans="1:5" ht="115.5" x14ac:dyDescent="0.35">
      <c r="A1340" s="9">
        <f>'Base de datos'!K1339</f>
        <v>881</v>
      </c>
      <c r="B1340" s="9">
        <f>'Base de datos'!L1339</f>
        <v>52</v>
      </c>
      <c r="C1340" s="9">
        <f>IF(ISBLANK('Base de datos'!J1339),1,2)</f>
        <v>1</v>
      </c>
      <c r="D1340" s="9">
        <f>'Base de datos'!G1339</f>
        <v>0.05</v>
      </c>
      <c r="E1340" s="10" t="str">
        <f t="shared" si="20"/>
        <v xml:space="preserve">insert into config_taller (
	id_taller,
	id_producto,
	cod_agrupador,
	cantidad)
values (
	52,
	881,
	1,
	0.05);
</v>
      </c>
    </row>
    <row r="1341" spans="1:5" ht="115.5" x14ac:dyDescent="0.35">
      <c r="A1341" s="9">
        <f>'Base de datos'!K1340</f>
        <v>1502</v>
      </c>
      <c r="B1341" s="9">
        <f>'Base de datos'!L1340</f>
        <v>52</v>
      </c>
      <c r="C1341" s="9">
        <f>IF(ISBLANK('Base de datos'!J1340),1,2)</f>
        <v>1</v>
      </c>
      <c r="D1341" s="9">
        <f>'Base de datos'!G1340</f>
        <v>0.05</v>
      </c>
      <c r="E1341" s="10" t="str">
        <f t="shared" si="20"/>
        <v xml:space="preserve">insert into config_taller (
	id_taller,
	id_producto,
	cod_agrupador,
	cantidad)
values (
	52,
	1502,
	1,
	0.05);
</v>
      </c>
    </row>
    <row r="1342" spans="1:5" ht="115.5" x14ac:dyDescent="0.35">
      <c r="A1342" s="9">
        <f>'Base de datos'!K1341</f>
        <v>817</v>
      </c>
      <c r="B1342" s="9">
        <f>'Base de datos'!L1341</f>
        <v>52</v>
      </c>
      <c r="C1342" s="9">
        <f>IF(ISBLANK('Base de datos'!J1341),1,2)</f>
        <v>1</v>
      </c>
      <c r="D1342" s="9">
        <f>'Base de datos'!G1341</f>
        <v>0.2</v>
      </c>
      <c r="E1342" s="10" t="str">
        <f t="shared" si="20"/>
        <v xml:space="preserve">insert into config_taller (
	id_taller,
	id_producto,
	cod_agrupador,
	cantidad)
values (
	52,
	817,
	1,
	0.2);
</v>
      </c>
    </row>
    <row r="1343" spans="1:5" ht="115.5" x14ac:dyDescent="0.35">
      <c r="A1343" s="9">
        <f>'Base de datos'!K1342</f>
        <v>962</v>
      </c>
      <c r="B1343" s="9">
        <f>'Base de datos'!L1342</f>
        <v>52</v>
      </c>
      <c r="C1343" s="9">
        <f>IF(ISBLANK('Base de datos'!J1342),1,2)</f>
        <v>1</v>
      </c>
      <c r="D1343" s="9">
        <f>'Base de datos'!G1342</f>
        <v>0.1</v>
      </c>
      <c r="E1343" s="10" t="str">
        <f t="shared" si="20"/>
        <v xml:space="preserve">insert into config_taller (
	id_taller,
	id_producto,
	cod_agrupador,
	cantidad)
values (
	52,
	962,
	1,
	0.1);
</v>
      </c>
    </row>
    <row r="1344" spans="1:5" ht="115.5" x14ac:dyDescent="0.35">
      <c r="A1344" s="9">
        <f>'Base de datos'!K1343</f>
        <v>1257</v>
      </c>
      <c r="B1344" s="9">
        <f>'Base de datos'!L1343</f>
        <v>52</v>
      </c>
      <c r="C1344" s="9">
        <f>IF(ISBLANK('Base de datos'!J1343),1,2)</f>
        <v>1</v>
      </c>
      <c r="D1344" s="9">
        <f>'Base de datos'!G1343</f>
        <v>0.5</v>
      </c>
      <c r="E1344" s="10" t="str">
        <f t="shared" si="20"/>
        <v xml:space="preserve">insert into config_taller (
	id_taller,
	id_producto,
	cod_agrupador,
	cantidad)
values (
	52,
	1257,
	1,
	0.5);
</v>
      </c>
    </row>
    <row r="1345" spans="1:5" ht="115.5" x14ac:dyDescent="0.35">
      <c r="A1345" s="9">
        <f>'Base de datos'!K1344</f>
        <v>25</v>
      </c>
      <c r="B1345" s="9">
        <f>'Base de datos'!L1344</f>
        <v>52</v>
      </c>
      <c r="C1345" s="9">
        <f>IF(ISBLANK('Base de datos'!J1344),1,2)</f>
        <v>1</v>
      </c>
      <c r="D1345" s="9">
        <f>'Base de datos'!G1344</f>
        <v>0</v>
      </c>
      <c r="E1345" s="10" t="str">
        <f t="shared" si="20"/>
        <v xml:space="preserve">insert into config_taller (
	id_taller,
	id_producto,
	cod_agrupador,
	cantidad)
values (
	52,
	25,
	1,
	0);
</v>
      </c>
    </row>
    <row r="1346" spans="1:5" ht="115.5" x14ac:dyDescent="0.35">
      <c r="A1346" s="9">
        <f>'Base de datos'!K1345</f>
        <v>94</v>
      </c>
      <c r="B1346" s="9">
        <f>'Base de datos'!L1345</f>
        <v>52</v>
      </c>
      <c r="C1346" s="9">
        <f>IF(ISBLANK('Base de datos'!J1345),1,2)</f>
        <v>1</v>
      </c>
      <c r="D1346" s="9">
        <f>'Base de datos'!G1345</f>
        <v>0</v>
      </c>
      <c r="E1346" s="10" t="str">
        <f t="shared" si="20"/>
        <v xml:space="preserve">insert into config_taller (
	id_taller,
	id_producto,
	cod_agrupador,
	cantidad)
values (
	52,
	94,
	1,
	0);
</v>
      </c>
    </row>
    <row r="1347" spans="1:5" ht="115.5" x14ac:dyDescent="0.35">
      <c r="A1347" s="9">
        <f>'Base de datos'!K1346</f>
        <v>98</v>
      </c>
      <c r="B1347" s="9">
        <f>'Base de datos'!L1346</f>
        <v>52</v>
      </c>
      <c r="C1347" s="9">
        <f>IF(ISBLANK('Base de datos'!J1346),1,2)</f>
        <v>1</v>
      </c>
      <c r="D1347" s="9">
        <f>'Base de datos'!G1346</f>
        <v>0</v>
      </c>
      <c r="E1347" s="10" t="str">
        <f t="shared" si="20"/>
        <v xml:space="preserve">insert into config_taller (
	id_taller,
	id_producto,
	cod_agrupador,
	cantidad)
values (
	52,
	98,
	1,
	0);
</v>
      </c>
    </row>
    <row r="1348" spans="1:5" ht="115.5" x14ac:dyDescent="0.35">
      <c r="A1348" s="9">
        <f>'Base de datos'!K1347</f>
        <v>147</v>
      </c>
      <c r="B1348" s="9">
        <f>'Base de datos'!L1347</f>
        <v>52</v>
      </c>
      <c r="C1348" s="9">
        <f>IF(ISBLANK('Base de datos'!J1347),1,2)</f>
        <v>1</v>
      </c>
      <c r="D1348" s="9">
        <f>'Base de datos'!G1347</f>
        <v>2.5</v>
      </c>
      <c r="E1348" s="10" t="str">
        <f t="shared" ref="E1348:E1411" si="21">"insert into "&amp;$B$1&amp;" ("&amp;CHAR(10)&amp;
CHAR(9)&amp;$B$2&amp;","&amp;CHAR(10)&amp;
CHAR(9)&amp;$A$2&amp;","&amp;CHAR(10)&amp;
CHAR(9)&amp;$C$2&amp;","&amp;CHAR(10)&amp;
CHAR(9)&amp;$D$2&amp;")"&amp;CHAR(10)&amp;
"values ("&amp;CHAR(10)&amp;
CHAR(9)&amp;B1348&amp;","&amp;CHAR(10)&amp;
CHAR(9)&amp;A1348&amp;","&amp;CHAR(10)&amp;
CHAR(9)&amp;C1348&amp;","&amp;CHAR(10)&amp;
CHAR(9)&amp;D1348&amp;");"&amp;CHAR(10)</f>
        <v xml:space="preserve">insert into config_taller (
	id_taller,
	id_producto,
	cod_agrupador,
	cantidad)
values (
	52,
	147,
	1,
	2.5);
</v>
      </c>
    </row>
    <row r="1349" spans="1:5" ht="115.5" x14ac:dyDescent="0.35">
      <c r="A1349" s="9">
        <f>'Base de datos'!K1348</f>
        <v>233</v>
      </c>
      <c r="B1349" s="9">
        <f>'Base de datos'!L1348</f>
        <v>52</v>
      </c>
      <c r="C1349" s="9">
        <f>IF(ISBLANK('Base de datos'!J1348),1,2)</f>
        <v>1</v>
      </c>
      <c r="D1349" s="9">
        <f>'Base de datos'!G1348</f>
        <v>0.25</v>
      </c>
      <c r="E1349" s="10" t="str">
        <f t="shared" si="21"/>
        <v xml:space="preserve">insert into config_taller (
	id_taller,
	id_producto,
	cod_agrupador,
	cantidad)
values (
	52,
	233,
	1,
	0.25);
</v>
      </c>
    </row>
    <row r="1350" spans="1:5" ht="115.5" x14ac:dyDescent="0.35">
      <c r="A1350" s="9">
        <f>'Base de datos'!K1349</f>
        <v>379</v>
      </c>
      <c r="B1350" s="9">
        <f>'Base de datos'!L1349</f>
        <v>52</v>
      </c>
      <c r="C1350" s="9">
        <f>IF(ISBLANK('Base de datos'!J1349),1,2)</f>
        <v>1</v>
      </c>
      <c r="D1350" s="9">
        <f>'Base de datos'!G1349</f>
        <v>0.25</v>
      </c>
      <c r="E1350" s="10" t="str">
        <f t="shared" si="21"/>
        <v xml:space="preserve">insert into config_taller (
	id_taller,
	id_producto,
	cod_agrupador,
	cantidad)
values (
	52,
	379,
	1,
	0.25);
</v>
      </c>
    </row>
    <row r="1351" spans="1:5" ht="115.5" x14ac:dyDescent="0.35">
      <c r="A1351" s="9">
        <f>'Base de datos'!K1350</f>
        <v>470</v>
      </c>
      <c r="B1351" s="9">
        <f>'Base de datos'!L1350</f>
        <v>52</v>
      </c>
      <c r="C1351" s="9">
        <f>IF(ISBLANK('Base de datos'!J1350),1,2)</f>
        <v>1</v>
      </c>
      <c r="D1351" s="9">
        <f>'Base de datos'!G1350</f>
        <v>0.1</v>
      </c>
      <c r="E1351" s="10" t="str">
        <f t="shared" si="21"/>
        <v xml:space="preserve">insert into config_taller (
	id_taller,
	id_producto,
	cod_agrupador,
	cantidad)
values (
	52,
	470,
	1,
	0.1);
</v>
      </c>
    </row>
    <row r="1352" spans="1:5" ht="115.5" x14ac:dyDescent="0.35">
      <c r="A1352" s="9">
        <f>'Base de datos'!K1351</f>
        <v>472</v>
      </c>
      <c r="B1352" s="9">
        <f>'Base de datos'!L1351</f>
        <v>52</v>
      </c>
      <c r="C1352" s="9">
        <f>IF(ISBLANK('Base de datos'!J1351),1,2)</f>
        <v>1</v>
      </c>
      <c r="D1352" s="9">
        <f>'Base de datos'!G1351</f>
        <v>0.25</v>
      </c>
      <c r="E1352" s="10" t="str">
        <f t="shared" si="21"/>
        <v xml:space="preserve">insert into config_taller (
	id_taller,
	id_producto,
	cod_agrupador,
	cantidad)
values (
	52,
	472,
	1,
	0.25);
</v>
      </c>
    </row>
    <row r="1353" spans="1:5" ht="115.5" x14ac:dyDescent="0.35">
      <c r="A1353" s="9">
        <f>'Base de datos'!K1352</f>
        <v>836</v>
      </c>
      <c r="B1353" s="9">
        <f>'Base de datos'!L1352</f>
        <v>52</v>
      </c>
      <c r="C1353" s="9">
        <f>IF(ISBLANK('Base de datos'!J1352),1,2)</f>
        <v>1</v>
      </c>
      <c r="D1353" s="9">
        <f>'Base de datos'!G1352</f>
        <v>0.25</v>
      </c>
      <c r="E1353" s="10" t="str">
        <f t="shared" si="21"/>
        <v xml:space="preserve">insert into config_taller (
	id_taller,
	id_producto,
	cod_agrupador,
	cantidad)
values (
	52,
	836,
	1,
	0.25);
</v>
      </c>
    </row>
    <row r="1354" spans="1:5" ht="115.5" x14ac:dyDescent="0.35">
      <c r="A1354" s="9">
        <f>'Base de datos'!K1353</f>
        <v>945</v>
      </c>
      <c r="B1354" s="9">
        <f>'Base de datos'!L1353</f>
        <v>52</v>
      </c>
      <c r="C1354" s="9">
        <f>IF(ISBLANK('Base de datos'!J1353),1,2)</f>
        <v>1</v>
      </c>
      <c r="D1354" s="9">
        <f>'Base de datos'!G1353</f>
        <v>0.05</v>
      </c>
      <c r="E1354" s="10" t="str">
        <f t="shared" si="21"/>
        <v xml:space="preserve">insert into config_taller (
	id_taller,
	id_producto,
	cod_agrupador,
	cantidad)
values (
	52,
	945,
	1,
	0.05);
</v>
      </c>
    </row>
    <row r="1355" spans="1:5" ht="115.5" x14ac:dyDescent="0.35">
      <c r="A1355" s="9">
        <f>'Base de datos'!K1354</f>
        <v>961</v>
      </c>
      <c r="B1355" s="9">
        <f>'Base de datos'!L1354</f>
        <v>52</v>
      </c>
      <c r="C1355" s="9">
        <f>IF(ISBLANK('Base de datos'!J1354),1,2)</f>
        <v>1</v>
      </c>
      <c r="D1355" s="9">
        <f>'Base de datos'!G1354</f>
        <v>1.6</v>
      </c>
      <c r="E1355" s="10" t="str">
        <f t="shared" si="21"/>
        <v xml:space="preserve">insert into config_taller (
	id_taller,
	id_producto,
	cod_agrupador,
	cantidad)
values (
	52,
	961,
	1,
	1.6);
</v>
      </c>
    </row>
    <row r="1356" spans="1:5" ht="115.5" x14ac:dyDescent="0.35">
      <c r="A1356" s="9">
        <f>'Base de datos'!K1355</f>
        <v>960</v>
      </c>
      <c r="B1356" s="9">
        <f>'Base de datos'!L1355</f>
        <v>52</v>
      </c>
      <c r="C1356" s="9">
        <f>IF(ISBLANK('Base de datos'!J1355),1,2)</f>
        <v>1</v>
      </c>
      <c r="D1356" s="9">
        <f>'Base de datos'!G1355</f>
        <v>0.5</v>
      </c>
      <c r="E1356" s="10" t="str">
        <f t="shared" si="21"/>
        <v xml:space="preserve">insert into config_taller (
	id_taller,
	id_producto,
	cod_agrupador,
	cantidad)
values (
	52,
	960,
	1,
	0.5);
</v>
      </c>
    </row>
    <row r="1357" spans="1:5" ht="115.5" x14ac:dyDescent="0.35">
      <c r="A1357" s="9">
        <f>'Base de datos'!K1356</f>
        <v>1519</v>
      </c>
      <c r="B1357" s="9">
        <f>'Base de datos'!L1356</f>
        <v>52</v>
      </c>
      <c r="C1357" s="9">
        <f>IF(ISBLANK('Base de datos'!J1356),1,2)</f>
        <v>1</v>
      </c>
      <c r="D1357" s="9">
        <f>'Base de datos'!G1356</f>
        <v>0.25</v>
      </c>
      <c r="E1357" s="10" t="str">
        <f t="shared" si="21"/>
        <v xml:space="preserve">insert into config_taller (
	id_taller,
	id_producto,
	cod_agrupador,
	cantidad)
values (
	52,
	1519,
	1,
	0.25);
</v>
      </c>
    </row>
    <row r="1358" spans="1:5" ht="115.5" x14ac:dyDescent="0.35">
      <c r="A1358" s="9">
        <f>'Base de datos'!K1357</f>
        <v>1641</v>
      </c>
      <c r="B1358" s="9">
        <f>'Base de datos'!L1357</f>
        <v>52</v>
      </c>
      <c r="C1358" s="9">
        <f>IF(ISBLANK('Base de datos'!J1357),1,2)</f>
        <v>1</v>
      </c>
      <c r="D1358" s="9">
        <f>'Base de datos'!G1357</f>
        <v>0.25</v>
      </c>
      <c r="E1358" s="10" t="str">
        <f t="shared" si="21"/>
        <v xml:space="preserve">insert into config_taller (
	id_taller,
	id_producto,
	cod_agrupador,
	cantidad)
values (
	52,
	1641,
	1,
	0.25);
</v>
      </c>
    </row>
    <row r="1359" spans="1:5" ht="115.5" x14ac:dyDescent="0.35">
      <c r="A1359" s="9">
        <f>'Base de datos'!K1358</f>
        <v>1653</v>
      </c>
      <c r="B1359" s="9">
        <f>'Base de datos'!L1358</f>
        <v>52</v>
      </c>
      <c r="C1359" s="9">
        <f>IF(ISBLANK('Base de datos'!J1358),1,2)</f>
        <v>1</v>
      </c>
      <c r="D1359" s="9">
        <f>'Base de datos'!G1358</f>
        <v>0.1</v>
      </c>
      <c r="E1359" s="10" t="str">
        <f t="shared" si="21"/>
        <v xml:space="preserve">insert into config_taller (
	id_taller,
	id_producto,
	cod_agrupador,
	cantidad)
values (
	52,
	1653,
	1,
	0.1);
</v>
      </c>
    </row>
    <row r="1360" spans="1:5" ht="115.5" x14ac:dyDescent="0.35">
      <c r="A1360" s="9">
        <f>'Base de datos'!K1359</f>
        <v>1657</v>
      </c>
      <c r="B1360" s="9">
        <f>'Base de datos'!L1359</f>
        <v>52</v>
      </c>
      <c r="C1360" s="9">
        <f>IF(ISBLANK('Base de datos'!J1359),1,2)</f>
        <v>1</v>
      </c>
      <c r="D1360" s="9">
        <f>'Base de datos'!G1359</f>
        <v>2.5</v>
      </c>
      <c r="E1360" s="10" t="str">
        <f t="shared" si="21"/>
        <v xml:space="preserve">insert into config_taller (
	id_taller,
	id_producto,
	cod_agrupador,
	cantidad)
values (
	52,
	1657,
	1,
	2.5);
</v>
      </c>
    </row>
    <row r="1361" spans="1:5" ht="115.5" x14ac:dyDescent="0.35">
      <c r="A1361" s="9">
        <f>'Base de datos'!K1360</f>
        <v>1787</v>
      </c>
      <c r="B1361" s="9">
        <f>'Base de datos'!L1360</f>
        <v>52</v>
      </c>
      <c r="C1361" s="9">
        <f>IF(ISBLANK('Base de datos'!J1360),1,2)</f>
        <v>1</v>
      </c>
      <c r="D1361" s="9">
        <f>'Base de datos'!G1360</f>
        <v>0.25</v>
      </c>
      <c r="E1361" s="10" t="str">
        <f t="shared" si="21"/>
        <v xml:space="preserve">insert into config_taller (
	id_taller,
	id_producto,
	cod_agrupador,
	cantidad)
values (
	52,
	1787,
	1,
	0.25);
</v>
      </c>
    </row>
    <row r="1362" spans="1:5" ht="115.5" x14ac:dyDescent="0.35">
      <c r="A1362" s="9">
        <f>'Base de datos'!K1361</f>
        <v>1536</v>
      </c>
      <c r="B1362" s="9">
        <f>'Base de datos'!L1361</f>
        <v>52</v>
      </c>
      <c r="C1362" s="9">
        <f>IF(ISBLANK('Base de datos'!J1361),1,2)</f>
        <v>1</v>
      </c>
      <c r="D1362" s="9">
        <f>'Base de datos'!G1361</f>
        <v>1.6</v>
      </c>
      <c r="E1362" s="10" t="str">
        <f t="shared" si="21"/>
        <v xml:space="preserve">insert into config_taller (
	id_taller,
	id_producto,
	cod_agrupador,
	cantidad)
values (
	52,
	1536,
	1,
	1.6);
</v>
      </c>
    </row>
    <row r="1363" spans="1:5" ht="115.5" x14ac:dyDescent="0.35">
      <c r="A1363" s="9">
        <f>'Base de datos'!K1362</f>
        <v>1114</v>
      </c>
      <c r="B1363" s="9">
        <f>'Base de datos'!L1362</f>
        <v>52</v>
      </c>
      <c r="C1363" s="9">
        <f>IF(ISBLANK('Base de datos'!J1362),1,2)</f>
        <v>1</v>
      </c>
      <c r="D1363" s="9">
        <f>'Base de datos'!G1362</f>
        <v>1.6</v>
      </c>
      <c r="E1363" s="10" t="str">
        <f t="shared" si="21"/>
        <v xml:space="preserve">insert into config_taller (
	id_taller,
	id_producto,
	cod_agrupador,
	cantidad)
values (
	52,
	1114,
	1,
	1.6);
</v>
      </c>
    </row>
    <row r="1364" spans="1:5" ht="115.5" x14ac:dyDescent="0.35">
      <c r="A1364" s="9">
        <f>'Base de datos'!K1363</f>
        <v>801</v>
      </c>
      <c r="B1364" s="9">
        <f>'Base de datos'!L1363</f>
        <v>52</v>
      </c>
      <c r="C1364" s="9">
        <f>IF(ISBLANK('Base de datos'!J1363),1,2)</f>
        <v>1</v>
      </c>
      <c r="D1364" s="9">
        <f>'Base de datos'!G1363</f>
        <v>0.2</v>
      </c>
      <c r="E1364" s="10" t="str">
        <f t="shared" si="21"/>
        <v xml:space="preserve">insert into config_taller (
	id_taller,
	id_producto,
	cod_agrupador,
	cantidad)
values (
	52,
	801,
	1,
	0.2);
</v>
      </c>
    </row>
    <row r="1365" spans="1:5" ht="115.5" x14ac:dyDescent="0.35">
      <c r="A1365" s="9">
        <f>'Base de datos'!K1364</f>
        <v>883</v>
      </c>
      <c r="B1365" s="9">
        <f>'Base de datos'!L1364</f>
        <v>52</v>
      </c>
      <c r="C1365" s="9">
        <f>IF(ISBLANK('Base de datos'!J1364),1,2)</f>
        <v>1</v>
      </c>
      <c r="D1365" s="9">
        <f>'Base de datos'!G1364</f>
        <v>0.5</v>
      </c>
      <c r="E1365" s="10" t="str">
        <f t="shared" si="21"/>
        <v xml:space="preserve">insert into config_taller (
	id_taller,
	id_producto,
	cod_agrupador,
	cantidad)
values (
	52,
	883,
	1,
	0.5);
</v>
      </c>
    </row>
    <row r="1366" spans="1:5" ht="115.5" x14ac:dyDescent="0.35">
      <c r="A1366" s="9">
        <f>'Base de datos'!K1365</f>
        <v>1010</v>
      </c>
      <c r="B1366" s="9">
        <f>'Base de datos'!L1365</f>
        <v>52</v>
      </c>
      <c r="C1366" s="9">
        <f>IF(ISBLANK('Base de datos'!J1365),1,2)</f>
        <v>1</v>
      </c>
      <c r="D1366" s="9">
        <f>'Base de datos'!G1365</f>
        <v>0.1</v>
      </c>
      <c r="E1366" s="10" t="str">
        <f t="shared" si="21"/>
        <v xml:space="preserve">insert into config_taller (
	id_taller,
	id_producto,
	cod_agrupador,
	cantidad)
values (
	52,
	1010,
	1,
	0.1);
</v>
      </c>
    </row>
    <row r="1367" spans="1:5" ht="115.5" x14ac:dyDescent="0.35">
      <c r="A1367" s="9">
        <f>'Base de datos'!K1366</f>
        <v>1449</v>
      </c>
      <c r="B1367" s="9">
        <f>'Base de datos'!L1366</f>
        <v>52</v>
      </c>
      <c r="C1367" s="9">
        <f>IF(ISBLANK('Base de datos'!J1366),1,2)</f>
        <v>1</v>
      </c>
      <c r="D1367" s="9">
        <f>'Base de datos'!G1366</f>
        <v>0.25</v>
      </c>
      <c r="E1367" s="10" t="str">
        <f t="shared" si="21"/>
        <v xml:space="preserve">insert into config_taller (
	id_taller,
	id_producto,
	cod_agrupador,
	cantidad)
values (
	52,
	1449,
	1,
	0.25);
</v>
      </c>
    </row>
    <row r="1368" spans="1:5" ht="115.5" x14ac:dyDescent="0.35">
      <c r="A1368" s="9">
        <f>'Base de datos'!K1367</f>
        <v>1775</v>
      </c>
      <c r="B1368" s="9">
        <f>'Base de datos'!L1367</f>
        <v>52</v>
      </c>
      <c r="C1368" s="9">
        <f>IF(ISBLANK('Base de datos'!J1367),1,2)</f>
        <v>1</v>
      </c>
      <c r="D1368" s="9">
        <f>'Base de datos'!G1367</f>
        <v>0.5</v>
      </c>
      <c r="E1368" s="10" t="str">
        <f t="shared" si="21"/>
        <v xml:space="preserve">insert into config_taller (
	id_taller,
	id_producto,
	cod_agrupador,
	cantidad)
values (
	52,
	1775,
	1,
	0.5);
</v>
      </c>
    </row>
    <row r="1369" spans="1:5" ht="115.5" x14ac:dyDescent="0.35">
      <c r="A1369" s="9">
        <f>'Base de datos'!K1368</f>
        <v>13</v>
      </c>
      <c r="B1369" s="9">
        <f>'Base de datos'!L1368</f>
        <v>53</v>
      </c>
      <c r="C1369" s="9">
        <f>IF(ISBLANK('Base de datos'!J1368),1,2)</f>
        <v>1</v>
      </c>
      <c r="D1369" s="9">
        <f>'Base de datos'!G1368</f>
        <v>0.5</v>
      </c>
      <c r="E1369" s="10" t="str">
        <f t="shared" si="21"/>
        <v xml:space="preserve">insert into config_taller (
	id_taller,
	id_producto,
	cod_agrupador,
	cantidad)
values (
	53,
	13,
	1,
	0.5);
</v>
      </c>
    </row>
    <row r="1370" spans="1:5" ht="115.5" x14ac:dyDescent="0.35">
      <c r="A1370" s="9">
        <f>'Base de datos'!K1369</f>
        <v>28</v>
      </c>
      <c r="B1370" s="9">
        <f>'Base de datos'!L1369</f>
        <v>53</v>
      </c>
      <c r="C1370" s="9">
        <f>IF(ISBLANK('Base de datos'!J1369),1,2)</f>
        <v>1</v>
      </c>
      <c r="D1370" s="9">
        <f>'Base de datos'!G1369</f>
        <v>0.25</v>
      </c>
      <c r="E1370" s="10" t="str">
        <f t="shared" si="21"/>
        <v xml:space="preserve">insert into config_taller (
	id_taller,
	id_producto,
	cod_agrupador,
	cantidad)
values (
	53,
	28,
	1,
	0.25);
</v>
      </c>
    </row>
    <row r="1371" spans="1:5" ht="115.5" x14ac:dyDescent="0.35">
      <c r="A1371" s="9">
        <f>'Base de datos'!K1370</f>
        <v>37</v>
      </c>
      <c r="B1371" s="9">
        <f>'Base de datos'!L1370</f>
        <v>53</v>
      </c>
      <c r="C1371" s="9">
        <f>IF(ISBLANK('Base de datos'!J1370),1,2)</f>
        <v>1</v>
      </c>
      <c r="D1371" s="9">
        <f>'Base de datos'!G1370</f>
        <v>0.2</v>
      </c>
      <c r="E1371" s="10" t="str">
        <f t="shared" si="21"/>
        <v xml:space="preserve">insert into config_taller (
	id_taller,
	id_producto,
	cod_agrupador,
	cantidad)
values (
	53,
	37,
	1,
	0.2);
</v>
      </c>
    </row>
    <row r="1372" spans="1:5" ht="115.5" x14ac:dyDescent="0.35">
      <c r="A1372" s="9">
        <f>'Base de datos'!K1371</f>
        <v>40</v>
      </c>
      <c r="B1372" s="9">
        <f>'Base de datos'!L1371</f>
        <v>53</v>
      </c>
      <c r="C1372" s="9">
        <f>IF(ISBLANK('Base de datos'!J1371),1,2)</f>
        <v>1</v>
      </c>
      <c r="D1372" s="9">
        <f>'Base de datos'!G1371</f>
        <v>0.05</v>
      </c>
      <c r="E1372" s="10" t="str">
        <f t="shared" si="21"/>
        <v xml:space="preserve">insert into config_taller (
	id_taller,
	id_producto,
	cod_agrupador,
	cantidad)
values (
	53,
	40,
	1,
	0.05);
</v>
      </c>
    </row>
    <row r="1373" spans="1:5" ht="115.5" x14ac:dyDescent="0.35">
      <c r="A1373" s="9">
        <f>'Base de datos'!K1372</f>
        <v>112</v>
      </c>
      <c r="B1373" s="9">
        <f>'Base de datos'!L1372</f>
        <v>53</v>
      </c>
      <c r="C1373" s="9">
        <f>IF(ISBLANK('Base de datos'!J1372),1,2)</f>
        <v>1</v>
      </c>
      <c r="D1373" s="9">
        <f>'Base de datos'!G1372</f>
        <v>0.5</v>
      </c>
      <c r="E1373" s="10" t="str">
        <f t="shared" si="21"/>
        <v xml:space="preserve">insert into config_taller (
	id_taller,
	id_producto,
	cod_agrupador,
	cantidad)
values (
	53,
	112,
	1,
	0.5);
</v>
      </c>
    </row>
    <row r="1374" spans="1:5" ht="115.5" x14ac:dyDescent="0.35">
      <c r="A1374" s="9">
        <f>'Base de datos'!K1373</f>
        <v>1126</v>
      </c>
      <c r="B1374" s="9">
        <f>'Base de datos'!L1373</f>
        <v>53</v>
      </c>
      <c r="C1374" s="9">
        <f>IF(ISBLANK('Base de datos'!J1373),1,2)</f>
        <v>1</v>
      </c>
      <c r="D1374" s="9">
        <f>'Base de datos'!G1373</f>
        <v>0.5</v>
      </c>
      <c r="E1374" s="10" t="str">
        <f t="shared" si="21"/>
        <v xml:space="preserve">insert into config_taller (
	id_taller,
	id_producto,
	cod_agrupador,
	cantidad)
values (
	53,
	1126,
	1,
	0.5);
</v>
      </c>
    </row>
    <row r="1375" spans="1:5" ht="115.5" x14ac:dyDescent="0.35">
      <c r="A1375" s="9">
        <f>'Base de datos'!K1374</f>
        <v>1170</v>
      </c>
      <c r="B1375" s="9">
        <f>'Base de datos'!L1374</f>
        <v>53</v>
      </c>
      <c r="C1375" s="9">
        <f>IF(ISBLANK('Base de datos'!J1374),1,2)</f>
        <v>1</v>
      </c>
      <c r="D1375" s="9">
        <f>'Base de datos'!G1374</f>
        <v>0.2</v>
      </c>
      <c r="E1375" s="10" t="str">
        <f t="shared" si="21"/>
        <v xml:space="preserve">insert into config_taller (
	id_taller,
	id_producto,
	cod_agrupador,
	cantidad)
values (
	53,
	1170,
	1,
	0.2);
</v>
      </c>
    </row>
    <row r="1376" spans="1:5" ht="115.5" x14ac:dyDescent="0.35">
      <c r="A1376" s="9">
        <f>'Base de datos'!K1375</f>
        <v>1180</v>
      </c>
      <c r="B1376" s="9">
        <f>'Base de datos'!L1375</f>
        <v>53</v>
      </c>
      <c r="C1376" s="9">
        <f>IF(ISBLANK('Base de datos'!J1375),1,2)</f>
        <v>1</v>
      </c>
      <c r="D1376" s="9">
        <f>'Base de datos'!G1375</f>
        <v>0.4</v>
      </c>
      <c r="E1376" s="10" t="str">
        <f t="shared" si="21"/>
        <v xml:space="preserve">insert into config_taller (
	id_taller,
	id_producto,
	cod_agrupador,
	cantidad)
values (
	53,
	1180,
	1,
	0.4);
</v>
      </c>
    </row>
    <row r="1377" spans="1:5" ht="115.5" x14ac:dyDescent="0.35">
      <c r="A1377" s="9">
        <f>'Base de datos'!K1376</f>
        <v>1190</v>
      </c>
      <c r="B1377" s="9">
        <f>'Base de datos'!L1376</f>
        <v>53</v>
      </c>
      <c r="C1377" s="9">
        <f>IF(ISBLANK('Base de datos'!J1376),1,2)</f>
        <v>1</v>
      </c>
      <c r="D1377" s="9">
        <f>'Base de datos'!G1376</f>
        <v>0.5</v>
      </c>
      <c r="E1377" s="10" t="str">
        <f t="shared" si="21"/>
        <v xml:space="preserve">insert into config_taller (
	id_taller,
	id_producto,
	cod_agrupador,
	cantidad)
values (
	53,
	1190,
	1,
	0.5);
</v>
      </c>
    </row>
    <row r="1378" spans="1:5" ht="115.5" x14ac:dyDescent="0.35">
      <c r="A1378" s="9">
        <f>'Base de datos'!K1377</f>
        <v>115</v>
      </c>
      <c r="B1378" s="9">
        <f>'Base de datos'!L1377</f>
        <v>53</v>
      </c>
      <c r="C1378" s="9">
        <f>IF(ISBLANK('Base de datos'!J1377),1,2)</f>
        <v>1</v>
      </c>
      <c r="D1378" s="9">
        <f>'Base de datos'!G1377</f>
        <v>0.1</v>
      </c>
      <c r="E1378" s="10" t="str">
        <f t="shared" si="21"/>
        <v xml:space="preserve">insert into config_taller (
	id_taller,
	id_producto,
	cod_agrupador,
	cantidad)
values (
	53,
	115,
	1,
	0.1);
</v>
      </c>
    </row>
    <row r="1379" spans="1:5" ht="115.5" x14ac:dyDescent="0.35">
      <c r="A1379" s="9">
        <f>'Base de datos'!K1378</f>
        <v>252</v>
      </c>
      <c r="B1379" s="9">
        <f>'Base de datos'!L1378</f>
        <v>53</v>
      </c>
      <c r="C1379" s="9">
        <f>IF(ISBLANK('Base de datos'!J1378),1,2)</f>
        <v>1</v>
      </c>
      <c r="D1379" s="9">
        <f>'Base de datos'!G1378</f>
        <v>0.25</v>
      </c>
      <c r="E1379" s="10" t="str">
        <f t="shared" si="21"/>
        <v xml:space="preserve">insert into config_taller (
	id_taller,
	id_producto,
	cod_agrupador,
	cantidad)
values (
	53,
	252,
	1,
	0.25);
</v>
      </c>
    </row>
    <row r="1380" spans="1:5" ht="115.5" x14ac:dyDescent="0.35">
      <c r="A1380" s="9">
        <f>'Base de datos'!K1379</f>
        <v>633</v>
      </c>
      <c r="B1380" s="9">
        <f>'Base de datos'!L1379</f>
        <v>53</v>
      </c>
      <c r="C1380" s="9">
        <f>IF(ISBLANK('Base de datos'!J1379),1,2)</f>
        <v>1</v>
      </c>
      <c r="D1380" s="9">
        <f>'Base de datos'!G1379</f>
        <v>0.25</v>
      </c>
      <c r="E1380" s="10" t="str">
        <f t="shared" si="21"/>
        <v xml:space="preserve">insert into config_taller (
	id_taller,
	id_producto,
	cod_agrupador,
	cantidad)
values (
	53,
	633,
	1,
	0.25);
</v>
      </c>
    </row>
    <row r="1381" spans="1:5" ht="115.5" x14ac:dyDescent="0.35">
      <c r="A1381" s="9">
        <f>'Base de datos'!K1380</f>
        <v>881</v>
      </c>
      <c r="B1381" s="9">
        <f>'Base de datos'!L1380</f>
        <v>53</v>
      </c>
      <c r="C1381" s="9">
        <f>IF(ISBLANK('Base de datos'!J1380),1,2)</f>
        <v>1</v>
      </c>
      <c r="D1381" s="9">
        <f>'Base de datos'!G1380</f>
        <v>0.25</v>
      </c>
      <c r="E1381" s="10" t="str">
        <f t="shared" si="21"/>
        <v xml:space="preserve">insert into config_taller (
	id_taller,
	id_producto,
	cod_agrupador,
	cantidad)
values (
	53,
	881,
	1,
	0.25);
</v>
      </c>
    </row>
    <row r="1382" spans="1:5" ht="115.5" x14ac:dyDescent="0.35">
      <c r="A1382" s="9">
        <f>'Base de datos'!K1381</f>
        <v>1502</v>
      </c>
      <c r="B1382" s="9">
        <f>'Base de datos'!L1381</f>
        <v>53</v>
      </c>
      <c r="C1382" s="9">
        <f>IF(ISBLANK('Base de datos'!J1381),1,2)</f>
        <v>1</v>
      </c>
      <c r="D1382" s="9">
        <f>'Base de datos'!G1381</f>
        <v>0.25</v>
      </c>
      <c r="E1382" s="10" t="str">
        <f t="shared" si="21"/>
        <v xml:space="preserve">insert into config_taller (
	id_taller,
	id_producto,
	cod_agrupador,
	cantidad)
values (
	53,
	1502,
	1,
	0.25);
</v>
      </c>
    </row>
    <row r="1383" spans="1:5" ht="115.5" x14ac:dyDescent="0.35">
      <c r="A1383" s="9">
        <f>'Base de datos'!K1382</f>
        <v>821</v>
      </c>
      <c r="B1383" s="9">
        <f>'Base de datos'!L1382</f>
        <v>53</v>
      </c>
      <c r="C1383" s="9">
        <f>IF(ISBLANK('Base de datos'!J1382),1,2)</f>
        <v>1</v>
      </c>
      <c r="D1383" s="9">
        <f>'Base de datos'!G1382</f>
        <v>0.2</v>
      </c>
      <c r="E1383" s="10" t="str">
        <f t="shared" si="21"/>
        <v xml:space="preserve">insert into config_taller (
	id_taller,
	id_producto,
	cod_agrupador,
	cantidad)
values (
	53,
	821,
	1,
	0.2);
</v>
      </c>
    </row>
    <row r="1384" spans="1:5" ht="115.5" x14ac:dyDescent="0.35">
      <c r="A1384" s="9">
        <f>'Base de datos'!K1383</f>
        <v>962</v>
      </c>
      <c r="B1384" s="9">
        <f>'Base de datos'!L1383</f>
        <v>53</v>
      </c>
      <c r="C1384" s="9">
        <f>IF(ISBLANK('Base de datos'!J1383),1,2)</f>
        <v>1</v>
      </c>
      <c r="D1384" s="9">
        <f>'Base de datos'!G1383</f>
        <v>0.2</v>
      </c>
      <c r="E1384" s="10" t="str">
        <f t="shared" si="21"/>
        <v xml:space="preserve">insert into config_taller (
	id_taller,
	id_producto,
	cod_agrupador,
	cantidad)
values (
	53,
	962,
	1,
	0.2);
</v>
      </c>
    </row>
    <row r="1385" spans="1:5" ht="115.5" x14ac:dyDescent="0.35">
      <c r="A1385" s="9">
        <f>'Base de datos'!K1384</f>
        <v>1254</v>
      </c>
      <c r="B1385" s="9">
        <f>'Base de datos'!L1384</f>
        <v>53</v>
      </c>
      <c r="C1385" s="9">
        <f>IF(ISBLANK('Base de datos'!J1384),1,2)</f>
        <v>1</v>
      </c>
      <c r="D1385" s="9">
        <f>'Base de datos'!G1384</f>
        <v>0.25</v>
      </c>
      <c r="E1385" s="10" t="str">
        <f t="shared" si="21"/>
        <v xml:space="preserve">insert into config_taller (
	id_taller,
	id_producto,
	cod_agrupador,
	cantidad)
values (
	53,
	1254,
	1,
	0.25);
</v>
      </c>
    </row>
    <row r="1386" spans="1:5" ht="115.5" x14ac:dyDescent="0.35">
      <c r="A1386" s="9">
        <f>'Base de datos'!K1385</f>
        <v>233</v>
      </c>
      <c r="B1386" s="9">
        <f>'Base de datos'!L1385</f>
        <v>53</v>
      </c>
      <c r="C1386" s="9">
        <f>IF(ISBLANK('Base de datos'!J1385),1,2)</f>
        <v>1</v>
      </c>
      <c r="D1386" s="9">
        <f>'Base de datos'!G1385</f>
        <v>1.6</v>
      </c>
      <c r="E1386" s="10" t="str">
        <f t="shared" si="21"/>
        <v xml:space="preserve">insert into config_taller (
	id_taller,
	id_producto,
	cod_agrupador,
	cantidad)
values (
	53,
	233,
	1,
	1.6);
</v>
      </c>
    </row>
    <row r="1387" spans="1:5" ht="115.5" x14ac:dyDescent="0.35">
      <c r="A1387" s="9">
        <f>'Base de datos'!K1386</f>
        <v>623</v>
      </c>
      <c r="B1387" s="9">
        <f>'Base de datos'!L1386</f>
        <v>53</v>
      </c>
      <c r="C1387" s="9">
        <f>IF(ISBLANK('Base de datos'!J1386),1,2)</f>
        <v>1</v>
      </c>
      <c r="D1387" s="9">
        <f>'Base de datos'!G1386</f>
        <v>1.7</v>
      </c>
      <c r="E1387" s="10" t="str">
        <f t="shared" si="21"/>
        <v xml:space="preserve">insert into config_taller (
	id_taller,
	id_producto,
	cod_agrupador,
	cantidad)
values (
	53,
	623,
	1,
	1.7);
</v>
      </c>
    </row>
    <row r="1388" spans="1:5" ht="115.5" x14ac:dyDescent="0.35">
      <c r="A1388" s="9">
        <f>'Base de datos'!K1387</f>
        <v>715</v>
      </c>
      <c r="B1388" s="9">
        <f>'Base de datos'!L1387</f>
        <v>53</v>
      </c>
      <c r="C1388" s="9">
        <f>IF(ISBLANK('Base de datos'!J1387),1,2)</f>
        <v>1</v>
      </c>
      <c r="D1388" s="9">
        <f>'Base de datos'!G1387</f>
        <v>0.25</v>
      </c>
      <c r="E1388" s="10" t="str">
        <f t="shared" si="21"/>
        <v xml:space="preserve">insert into config_taller (
	id_taller,
	id_producto,
	cod_agrupador,
	cantidad)
values (
	53,
	715,
	1,
	0.25);
</v>
      </c>
    </row>
    <row r="1389" spans="1:5" ht="115.5" x14ac:dyDescent="0.35">
      <c r="A1389" s="9">
        <f>'Base de datos'!K1388</f>
        <v>903</v>
      </c>
      <c r="B1389" s="9">
        <f>'Base de datos'!L1388</f>
        <v>53</v>
      </c>
      <c r="C1389" s="9">
        <f>IF(ISBLANK('Base de datos'!J1388),1,2)</f>
        <v>1</v>
      </c>
      <c r="D1389" s="9">
        <f>'Base de datos'!G1388</f>
        <v>0.1</v>
      </c>
      <c r="E1389" s="10" t="str">
        <f t="shared" si="21"/>
        <v xml:space="preserve">insert into config_taller (
	id_taller,
	id_producto,
	cod_agrupador,
	cantidad)
values (
	53,
	903,
	1,
	0.1);
</v>
      </c>
    </row>
    <row r="1390" spans="1:5" ht="115.5" x14ac:dyDescent="0.35">
      <c r="A1390" s="9">
        <f>'Base de datos'!K1389</f>
        <v>945</v>
      </c>
      <c r="B1390" s="9">
        <f>'Base de datos'!L1389</f>
        <v>53</v>
      </c>
      <c r="C1390" s="9">
        <f>IF(ISBLANK('Base de datos'!J1389),1,2)</f>
        <v>1</v>
      </c>
      <c r="D1390" s="9">
        <f>'Base de datos'!G1389</f>
        <v>2.5</v>
      </c>
      <c r="E1390" s="10" t="str">
        <f t="shared" si="21"/>
        <v xml:space="preserve">insert into config_taller (
	id_taller,
	id_producto,
	cod_agrupador,
	cantidad)
values (
	53,
	945,
	1,
	2.5);
</v>
      </c>
    </row>
    <row r="1391" spans="1:5" ht="115.5" x14ac:dyDescent="0.35">
      <c r="A1391" s="9">
        <f>'Base de datos'!K1390</f>
        <v>1269</v>
      </c>
      <c r="B1391" s="9">
        <f>'Base de datos'!L1390</f>
        <v>53</v>
      </c>
      <c r="C1391" s="9">
        <f>IF(ISBLANK('Base de datos'!J1390),1,2)</f>
        <v>1</v>
      </c>
      <c r="D1391" s="9">
        <f>'Base de datos'!G1390</f>
        <v>0.5</v>
      </c>
      <c r="E1391" s="10" t="str">
        <f t="shared" si="21"/>
        <v xml:space="preserve">insert into config_taller (
	id_taller,
	id_producto,
	cod_agrupador,
	cantidad)
values (
	53,
	1269,
	1,
	0.5);
</v>
      </c>
    </row>
    <row r="1392" spans="1:5" ht="115.5" x14ac:dyDescent="0.35">
      <c r="A1392" s="9">
        <f>'Base de datos'!K1391</f>
        <v>1505</v>
      </c>
      <c r="B1392" s="9">
        <f>'Base de datos'!L1391</f>
        <v>53</v>
      </c>
      <c r="C1392" s="9">
        <f>IF(ISBLANK('Base de datos'!J1391),1,2)</f>
        <v>1</v>
      </c>
      <c r="D1392" s="9">
        <f>'Base de datos'!G1391</f>
        <v>0.5</v>
      </c>
      <c r="E1392" s="10" t="str">
        <f t="shared" si="21"/>
        <v xml:space="preserve">insert into config_taller (
	id_taller,
	id_producto,
	cod_agrupador,
	cantidad)
values (
	53,
	1505,
	1,
	0.5);
</v>
      </c>
    </row>
    <row r="1393" spans="1:5" ht="115.5" x14ac:dyDescent="0.35">
      <c r="A1393" s="9">
        <f>'Base de datos'!K1392</f>
        <v>1519</v>
      </c>
      <c r="B1393" s="9">
        <f>'Base de datos'!L1392</f>
        <v>53</v>
      </c>
      <c r="C1393" s="9">
        <f>IF(ISBLANK('Base de datos'!J1392),1,2)</f>
        <v>1</v>
      </c>
      <c r="D1393" s="9">
        <f>'Base de datos'!G1392</f>
        <v>0.5</v>
      </c>
      <c r="E1393" s="10" t="str">
        <f t="shared" si="21"/>
        <v xml:space="preserve">insert into config_taller (
	id_taller,
	id_producto,
	cod_agrupador,
	cantidad)
values (
	53,
	1519,
	1,
	0.5);
</v>
      </c>
    </row>
    <row r="1394" spans="1:5" ht="115.5" x14ac:dyDescent="0.35">
      <c r="A1394" s="9">
        <f>'Base de datos'!K1393</f>
        <v>1641</v>
      </c>
      <c r="B1394" s="9">
        <f>'Base de datos'!L1393</f>
        <v>53</v>
      </c>
      <c r="C1394" s="9">
        <f>IF(ISBLANK('Base de datos'!J1393),1,2)</f>
        <v>1</v>
      </c>
      <c r="D1394" s="9">
        <f>'Base de datos'!G1393</f>
        <v>0.5</v>
      </c>
      <c r="E1394" s="10" t="str">
        <f t="shared" si="21"/>
        <v xml:space="preserve">insert into config_taller (
	id_taller,
	id_producto,
	cod_agrupador,
	cantidad)
values (
	53,
	1641,
	1,
	0.5);
</v>
      </c>
    </row>
    <row r="1395" spans="1:5" ht="115.5" x14ac:dyDescent="0.35">
      <c r="A1395" s="9">
        <f>'Base de datos'!K1394</f>
        <v>1536</v>
      </c>
      <c r="B1395" s="9">
        <f>'Base de datos'!L1394</f>
        <v>53</v>
      </c>
      <c r="C1395" s="9">
        <f>IF(ISBLANK('Base de datos'!J1394),1,2)</f>
        <v>1</v>
      </c>
      <c r="D1395" s="9">
        <f>'Base de datos'!G1394</f>
        <v>0.5</v>
      </c>
      <c r="E1395" s="10" t="str">
        <f t="shared" si="21"/>
        <v xml:space="preserve">insert into config_taller (
	id_taller,
	id_producto,
	cod_agrupador,
	cantidad)
values (
	53,
	1536,
	1,
	0.5);
</v>
      </c>
    </row>
    <row r="1396" spans="1:5" ht="115.5" x14ac:dyDescent="0.35">
      <c r="A1396" s="9">
        <f>'Base de datos'!K1395</f>
        <v>1114</v>
      </c>
      <c r="B1396" s="9">
        <f>'Base de datos'!L1395</f>
        <v>53</v>
      </c>
      <c r="C1396" s="9">
        <f>IF(ISBLANK('Base de datos'!J1395),1,2)</f>
        <v>1</v>
      </c>
      <c r="D1396" s="9">
        <f>'Base de datos'!G1395</f>
        <v>0.5</v>
      </c>
      <c r="E1396" s="10" t="str">
        <f t="shared" si="21"/>
        <v xml:space="preserve">insert into config_taller (
	id_taller,
	id_producto,
	cod_agrupador,
	cantidad)
values (
	53,
	1114,
	1,
	0.5);
</v>
      </c>
    </row>
    <row r="1397" spans="1:5" ht="115.5" x14ac:dyDescent="0.35">
      <c r="A1397" s="9">
        <f>'Base de datos'!K1396</f>
        <v>547</v>
      </c>
      <c r="B1397" s="9">
        <f>'Base de datos'!L1396</f>
        <v>53</v>
      </c>
      <c r="C1397" s="9">
        <f>IF(ISBLANK('Base de datos'!J1396),1,2)</f>
        <v>1</v>
      </c>
      <c r="D1397" s="9">
        <f>'Base de datos'!G1396</f>
        <v>0.25</v>
      </c>
      <c r="E1397" s="10" t="str">
        <f t="shared" si="21"/>
        <v xml:space="preserve">insert into config_taller (
	id_taller,
	id_producto,
	cod_agrupador,
	cantidad)
values (
	53,
	547,
	1,
	0.25);
</v>
      </c>
    </row>
    <row r="1398" spans="1:5" ht="115.5" x14ac:dyDescent="0.35">
      <c r="A1398" s="9">
        <f>'Base de datos'!K1397</f>
        <v>1437</v>
      </c>
      <c r="B1398" s="9">
        <f>'Base de datos'!L1397</f>
        <v>53</v>
      </c>
      <c r="C1398" s="9">
        <f>IF(ISBLANK('Base de datos'!J1397),1,2)</f>
        <v>1</v>
      </c>
      <c r="D1398" s="9">
        <f>'Base de datos'!G1397</f>
        <v>0.25</v>
      </c>
      <c r="E1398" s="10" t="str">
        <f t="shared" si="21"/>
        <v xml:space="preserve">insert into config_taller (
	id_taller,
	id_producto,
	cod_agrupador,
	cantidad)
values (
	53,
	1437,
	1,
	0.25);
</v>
      </c>
    </row>
    <row r="1399" spans="1:5" ht="115.5" x14ac:dyDescent="0.35">
      <c r="A1399" s="9">
        <f>'Base de datos'!K1398</f>
        <v>1449</v>
      </c>
      <c r="B1399" s="9">
        <f>'Base de datos'!L1398</f>
        <v>53</v>
      </c>
      <c r="C1399" s="9">
        <f>IF(ISBLANK('Base de datos'!J1398),1,2)</f>
        <v>1</v>
      </c>
      <c r="D1399" s="9">
        <f>'Base de datos'!G1398</f>
        <v>0.2</v>
      </c>
      <c r="E1399" s="10" t="str">
        <f t="shared" si="21"/>
        <v xml:space="preserve">insert into config_taller (
	id_taller,
	id_producto,
	cod_agrupador,
	cantidad)
values (
	53,
	1449,
	1,
	0.2);
</v>
      </c>
    </row>
    <row r="1400" spans="1:5" ht="115.5" x14ac:dyDescent="0.35">
      <c r="A1400" s="9">
        <f>'Base de datos'!K1399</f>
        <v>1451</v>
      </c>
      <c r="B1400" s="9">
        <f>'Base de datos'!L1399</f>
        <v>53</v>
      </c>
      <c r="C1400" s="9">
        <f>IF(ISBLANK('Base de datos'!J1399),1,2)</f>
        <v>1</v>
      </c>
      <c r="D1400" s="9">
        <f>'Base de datos'!G1399</f>
        <v>0.5</v>
      </c>
      <c r="E1400" s="10" t="str">
        <f t="shared" si="21"/>
        <v xml:space="preserve">insert into config_taller (
	id_taller,
	id_producto,
	cod_agrupador,
	cantidad)
values (
	53,
	1451,
	1,
	0.5);
</v>
      </c>
    </row>
    <row r="1401" spans="1:5" ht="115.5" x14ac:dyDescent="0.35">
      <c r="A1401" s="9">
        <f>'Base de datos'!K1400</f>
        <v>1497</v>
      </c>
      <c r="B1401" s="9">
        <f>'Base de datos'!L1400</f>
        <v>53</v>
      </c>
      <c r="C1401" s="9">
        <f>IF(ISBLANK('Base de datos'!J1400),1,2)</f>
        <v>1</v>
      </c>
      <c r="D1401" s="9">
        <f>'Base de datos'!G1400</f>
        <v>0.25</v>
      </c>
      <c r="E1401" s="10" t="str">
        <f t="shared" si="21"/>
        <v xml:space="preserve">insert into config_taller (
	id_taller,
	id_producto,
	cod_agrupador,
	cantidad)
values (
	53,
	1497,
	1,
	0.25);
</v>
      </c>
    </row>
    <row r="1402" spans="1:5" ht="115.5" x14ac:dyDescent="0.35">
      <c r="A1402" s="9">
        <f>'Base de datos'!K1401</f>
        <v>12</v>
      </c>
      <c r="B1402" s="9">
        <f>'Base de datos'!L1401</f>
        <v>54</v>
      </c>
      <c r="C1402" s="9">
        <f>IF(ISBLANK('Base de datos'!J1401),1,2)</f>
        <v>1</v>
      </c>
      <c r="D1402" s="9">
        <f>'Base de datos'!G1401</f>
        <v>0.25</v>
      </c>
      <c r="E1402" s="10" t="str">
        <f t="shared" si="21"/>
        <v xml:space="preserve">insert into config_taller (
	id_taller,
	id_producto,
	cod_agrupador,
	cantidad)
values (
	54,
	12,
	1,
	0.25);
</v>
      </c>
    </row>
    <row r="1403" spans="1:5" ht="115.5" x14ac:dyDescent="0.35">
      <c r="A1403" s="9">
        <f>'Base de datos'!K1402</f>
        <v>13</v>
      </c>
      <c r="B1403" s="9">
        <f>'Base de datos'!L1402</f>
        <v>54</v>
      </c>
      <c r="C1403" s="9">
        <f>IF(ISBLANK('Base de datos'!J1402),1,2)</f>
        <v>1</v>
      </c>
      <c r="D1403" s="9">
        <f>'Base de datos'!G1402</f>
        <v>0.25</v>
      </c>
      <c r="E1403" s="10" t="str">
        <f t="shared" si="21"/>
        <v xml:space="preserve">insert into config_taller (
	id_taller,
	id_producto,
	cod_agrupador,
	cantidad)
values (
	54,
	13,
	1,
	0.25);
</v>
      </c>
    </row>
    <row r="1404" spans="1:5" ht="115.5" x14ac:dyDescent="0.35">
      <c r="A1404" s="9">
        <f>'Base de datos'!K1403</f>
        <v>188</v>
      </c>
      <c r="B1404" s="9">
        <f>'Base de datos'!L1403</f>
        <v>54</v>
      </c>
      <c r="C1404" s="9">
        <f>IF(ISBLANK('Base de datos'!J1403),1,2)</f>
        <v>1</v>
      </c>
      <c r="D1404" s="9">
        <f>'Base de datos'!G1403</f>
        <v>0.25</v>
      </c>
      <c r="E1404" s="10" t="str">
        <f t="shared" si="21"/>
        <v xml:space="preserve">insert into config_taller (
	id_taller,
	id_producto,
	cod_agrupador,
	cantidad)
values (
	54,
	188,
	1,
	0.25);
</v>
      </c>
    </row>
    <row r="1405" spans="1:5" ht="115.5" x14ac:dyDescent="0.35">
      <c r="A1405" s="9">
        <f>'Base de datos'!K1404</f>
        <v>1051</v>
      </c>
      <c r="B1405" s="9">
        <f>'Base de datos'!L1404</f>
        <v>54</v>
      </c>
      <c r="C1405" s="9">
        <f>IF(ISBLANK('Base de datos'!J1404),1,2)</f>
        <v>1</v>
      </c>
      <c r="D1405" s="9">
        <f>'Base de datos'!G1404</f>
        <v>0.25</v>
      </c>
      <c r="E1405" s="10" t="str">
        <f t="shared" si="21"/>
        <v xml:space="preserve">insert into config_taller (
	id_taller,
	id_producto,
	cod_agrupador,
	cantidad)
values (
	54,
	1051,
	1,
	0.25);
</v>
      </c>
    </row>
    <row r="1406" spans="1:5" ht="115.5" x14ac:dyDescent="0.35">
      <c r="A1406" s="9">
        <f>'Base de datos'!K1405</f>
        <v>1127</v>
      </c>
      <c r="B1406" s="9">
        <f>'Base de datos'!L1405</f>
        <v>54</v>
      </c>
      <c r="C1406" s="9">
        <f>IF(ISBLANK('Base de datos'!J1405),1,2)</f>
        <v>1</v>
      </c>
      <c r="D1406" s="9">
        <f>'Base de datos'!G1405</f>
        <v>0.1</v>
      </c>
      <c r="E1406" s="10" t="str">
        <f t="shared" si="21"/>
        <v xml:space="preserve">insert into config_taller (
	id_taller,
	id_producto,
	cod_agrupador,
	cantidad)
values (
	54,
	1127,
	1,
	0.1);
</v>
      </c>
    </row>
    <row r="1407" spans="1:5" ht="115.5" x14ac:dyDescent="0.35">
      <c r="A1407" s="9">
        <f>'Base de datos'!K1406</f>
        <v>1142</v>
      </c>
      <c r="B1407" s="9">
        <f>'Base de datos'!L1406</f>
        <v>54</v>
      </c>
      <c r="C1407" s="9">
        <f>IF(ISBLANK('Base de datos'!J1406),1,2)</f>
        <v>1</v>
      </c>
      <c r="D1407" s="9">
        <f>'Base de datos'!G1406</f>
        <v>0.1</v>
      </c>
      <c r="E1407" s="10" t="str">
        <f t="shared" si="21"/>
        <v xml:space="preserve">insert into config_taller (
	id_taller,
	id_producto,
	cod_agrupador,
	cantidad)
values (
	54,
	1142,
	1,
	0.1);
</v>
      </c>
    </row>
    <row r="1408" spans="1:5" ht="115.5" x14ac:dyDescent="0.35">
      <c r="A1408" s="9">
        <f>'Base de datos'!K1407</f>
        <v>1179</v>
      </c>
      <c r="B1408" s="9">
        <f>'Base de datos'!L1407</f>
        <v>54</v>
      </c>
      <c r="C1408" s="9">
        <f>IF(ISBLANK('Base de datos'!J1407),1,2)</f>
        <v>1</v>
      </c>
      <c r="D1408" s="9">
        <f>'Base de datos'!G1407</f>
        <v>0.25</v>
      </c>
      <c r="E1408" s="10" t="str">
        <f t="shared" si="21"/>
        <v xml:space="preserve">insert into config_taller (
	id_taller,
	id_producto,
	cod_agrupador,
	cantidad)
values (
	54,
	1179,
	1,
	0.25);
</v>
      </c>
    </row>
    <row r="1409" spans="1:5" ht="115.5" x14ac:dyDescent="0.35">
      <c r="A1409" s="9">
        <f>'Base de datos'!K1408</f>
        <v>1194</v>
      </c>
      <c r="B1409" s="9">
        <f>'Base de datos'!L1408</f>
        <v>54</v>
      </c>
      <c r="C1409" s="9">
        <f>IF(ISBLANK('Base de datos'!J1408),1,2)</f>
        <v>1</v>
      </c>
      <c r="D1409" s="9">
        <f>'Base de datos'!G1408</f>
        <v>0.42499999999999999</v>
      </c>
      <c r="E1409" s="10" t="str">
        <f t="shared" si="21"/>
        <v xml:space="preserve">insert into config_taller (
	id_taller,
	id_producto,
	cod_agrupador,
	cantidad)
values (
	54,
	1194,
	1,
	0.425);
</v>
      </c>
    </row>
    <row r="1410" spans="1:5" ht="115.5" x14ac:dyDescent="0.35">
      <c r="A1410" s="9">
        <f>'Base de datos'!K1409</f>
        <v>1205</v>
      </c>
      <c r="B1410" s="9">
        <f>'Base de datos'!L1409</f>
        <v>54</v>
      </c>
      <c r="C1410" s="9">
        <f>IF(ISBLANK('Base de datos'!J1409),1,2)</f>
        <v>1</v>
      </c>
      <c r="D1410" s="9">
        <f>'Base de datos'!G1409</f>
        <v>0.5</v>
      </c>
      <c r="E1410" s="10" t="str">
        <f t="shared" si="21"/>
        <v xml:space="preserve">insert into config_taller (
	id_taller,
	id_producto,
	cod_agrupador,
	cantidad)
values (
	54,
	1205,
	1,
	0.5);
</v>
      </c>
    </row>
    <row r="1411" spans="1:5" ht="115.5" x14ac:dyDescent="0.35">
      <c r="A1411" s="9">
        <f>'Base de datos'!K1410</f>
        <v>1286</v>
      </c>
      <c r="B1411" s="9">
        <f>'Base de datos'!L1410</f>
        <v>54</v>
      </c>
      <c r="C1411" s="9">
        <f>IF(ISBLANK('Base de datos'!J1410),1,2)</f>
        <v>1</v>
      </c>
      <c r="D1411" s="9">
        <f>'Base de datos'!G1410</f>
        <v>0.5</v>
      </c>
      <c r="E1411" s="10" t="str">
        <f t="shared" si="21"/>
        <v xml:space="preserve">insert into config_taller (
	id_taller,
	id_producto,
	cod_agrupador,
	cantidad)
values (
	54,
	1286,
	1,
	0.5);
</v>
      </c>
    </row>
    <row r="1412" spans="1:5" ht="115.5" x14ac:dyDescent="0.35">
      <c r="A1412" s="9">
        <f>'Base de datos'!K1411</f>
        <v>1403</v>
      </c>
      <c r="B1412" s="9">
        <f>'Base de datos'!L1411</f>
        <v>54</v>
      </c>
      <c r="C1412" s="9">
        <f>IF(ISBLANK('Base de datos'!J1411),1,2)</f>
        <v>1</v>
      </c>
      <c r="D1412" s="9">
        <f>'Base de datos'!G1411</f>
        <v>0.2</v>
      </c>
      <c r="E1412" s="10" t="str">
        <f t="shared" ref="E1412:E1475" si="22">"insert into "&amp;$B$1&amp;" ("&amp;CHAR(10)&amp;
CHAR(9)&amp;$B$2&amp;","&amp;CHAR(10)&amp;
CHAR(9)&amp;$A$2&amp;","&amp;CHAR(10)&amp;
CHAR(9)&amp;$C$2&amp;","&amp;CHAR(10)&amp;
CHAR(9)&amp;$D$2&amp;")"&amp;CHAR(10)&amp;
"values ("&amp;CHAR(10)&amp;
CHAR(9)&amp;B1412&amp;","&amp;CHAR(10)&amp;
CHAR(9)&amp;A1412&amp;","&amp;CHAR(10)&amp;
CHAR(9)&amp;C1412&amp;","&amp;CHAR(10)&amp;
CHAR(9)&amp;D1412&amp;");"&amp;CHAR(10)</f>
        <v xml:space="preserve">insert into config_taller (
	id_taller,
	id_producto,
	cod_agrupador,
	cantidad)
values (
	54,
	1403,
	1,
	0.2);
</v>
      </c>
    </row>
    <row r="1413" spans="1:5" ht="115.5" x14ac:dyDescent="0.35">
      <c r="A1413" s="9">
        <f>'Base de datos'!K1412</f>
        <v>1409</v>
      </c>
      <c r="B1413" s="9">
        <f>'Base de datos'!L1412</f>
        <v>54</v>
      </c>
      <c r="C1413" s="9">
        <f>IF(ISBLANK('Base de datos'!J1412),1,2)</f>
        <v>1</v>
      </c>
      <c r="D1413" s="9">
        <f>'Base de datos'!G1412</f>
        <v>0.2</v>
      </c>
      <c r="E1413" s="10" t="str">
        <f t="shared" si="22"/>
        <v xml:space="preserve">insert into config_taller (
	id_taller,
	id_producto,
	cod_agrupador,
	cantidad)
values (
	54,
	1409,
	1,
	0.2);
</v>
      </c>
    </row>
    <row r="1414" spans="1:5" ht="115.5" x14ac:dyDescent="0.35">
      <c r="A1414" s="9">
        <f>'Base de datos'!K1413</f>
        <v>1547</v>
      </c>
      <c r="B1414" s="9">
        <f>'Base de datos'!L1413</f>
        <v>54</v>
      </c>
      <c r="C1414" s="9">
        <f>IF(ISBLANK('Base de datos'!J1413),1,2)</f>
        <v>1</v>
      </c>
      <c r="D1414" s="9">
        <f>'Base de datos'!G1413</f>
        <v>0.5</v>
      </c>
      <c r="E1414" s="10" t="str">
        <f t="shared" si="22"/>
        <v xml:space="preserve">insert into config_taller (
	id_taller,
	id_producto,
	cod_agrupador,
	cantidad)
values (
	54,
	1547,
	1,
	0.5);
</v>
      </c>
    </row>
    <row r="1415" spans="1:5" ht="115.5" x14ac:dyDescent="0.35">
      <c r="A1415" s="9">
        <f>'Base de datos'!K1414</f>
        <v>1568</v>
      </c>
      <c r="B1415" s="9">
        <f>'Base de datos'!L1414</f>
        <v>54</v>
      </c>
      <c r="C1415" s="9">
        <f>IF(ISBLANK('Base de datos'!J1414),1,2)</f>
        <v>1</v>
      </c>
      <c r="D1415" s="9">
        <f>'Base de datos'!G1414</f>
        <v>0.5</v>
      </c>
      <c r="E1415" s="10" t="str">
        <f t="shared" si="22"/>
        <v xml:space="preserve">insert into config_taller (
	id_taller,
	id_producto,
	cod_agrupador,
	cantidad)
values (
	54,
	1568,
	1,
	0.5);
</v>
      </c>
    </row>
    <row r="1416" spans="1:5" ht="115.5" x14ac:dyDescent="0.35">
      <c r="A1416" s="9">
        <f>'Base de datos'!K1415</f>
        <v>1708</v>
      </c>
      <c r="B1416" s="9">
        <f>'Base de datos'!L1415</f>
        <v>54</v>
      </c>
      <c r="C1416" s="9">
        <f>IF(ISBLANK('Base de datos'!J1415),1,2)</f>
        <v>1</v>
      </c>
      <c r="D1416" s="9">
        <f>'Base de datos'!G1415</f>
        <v>0.5</v>
      </c>
      <c r="E1416" s="10" t="str">
        <f t="shared" si="22"/>
        <v xml:space="preserve">insert into config_taller (
	id_taller,
	id_producto,
	cod_agrupador,
	cantidad)
values (
	54,
	1708,
	1,
	0.5);
</v>
      </c>
    </row>
    <row r="1417" spans="1:5" ht="115.5" x14ac:dyDescent="0.35">
      <c r="A1417" s="9">
        <f>'Base de datos'!K1416</f>
        <v>115</v>
      </c>
      <c r="B1417" s="9">
        <f>'Base de datos'!L1416</f>
        <v>54</v>
      </c>
      <c r="C1417" s="9">
        <f>IF(ISBLANK('Base de datos'!J1416),1,2)</f>
        <v>1</v>
      </c>
      <c r="D1417" s="9">
        <f>'Base de datos'!G1416</f>
        <v>0</v>
      </c>
      <c r="E1417" s="10" t="str">
        <f t="shared" si="22"/>
        <v xml:space="preserve">insert into config_taller (
	id_taller,
	id_producto,
	cod_agrupador,
	cantidad)
values (
	54,
	115,
	1,
	0);
</v>
      </c>
    </row>
    <row r="1418" spans="1:5" ht="115.5" x14ac:dyDescent="0.35">
      <c r="A1418" s="9">
        <f>'Base de datos'!K1417</f>
        <v>252</v>
      </c>
      <c r="B1418" s="9">
        <f>'Base de datos'!L1417</f>
        <v>54</v>
      </c>
      <c r="C1418" s="9">
        <f>IF(ISBLANK('Base de datos'!J1417),1,2)</f>
        <v>1</v>
      </c>
      <c r="D1418" s="9">
        <f>'Base de datos'!G1417</f>
        <v>0</v>
      </c>
      <c r="E1418" s="10" t="str">
        <f t="shared" si="22"/>
        <v xml:space="preserve">insert into config_taller (
	id_taller,
	id_producto,
	cod_agrupador,
	cantidad)
values (
	54,
	252,
	1,
	0);
</v>
      </c>
    </row>
    <row r="1419" spans="1:5" ht="115.5" x14ac:dyDescent="0.35">
      <c r="A1419" s="9">
        <f>'Base de datos'!K1418</f>
        <v>633</v>
      </c>
      <c r="B1419" s="9">
        <f>'Base de datos'!L1418</f>
        <v>54</v>
      </c>
      <c r="C1419" s="9">
        <f>IF(ISBLANK('Base de datos'!J1418),1,2)</f>
        <v>1</v>
      </c>
      <c r="D1419" s="9">
        <f>'Base de datos'!G1418</f>
        <v>0</v>
      </c>
      <c r="E1419" s="10" t="str">
        <f t="shared" si="22"/>
        <v xml:space="preserve">insert into config_taller (
	id_taller,
	id_producto,
	cod_agrupador,
	cantidad)
values (
	54,
	633,
	1,
	0);
</v>
      </c>
    </row>
    <row r="1420" spans="1:5" ht="115.5" x14ac:dyDescent="0.35">
      <c r="A1420" s="9">
        <f>'Base de datos'!K1419</f>
        <v>881</v>
      </c>
      <c r="B1420" s="9">
        <f>'Base de datos'!L1419</f>
        <v>54</v>
      </c>
      <c r="C1420" s="9">
        <f>IF(ISBLANK('Base de datos'!J1419),1,2)</f>
        <v>1</v>
      </c>
      <c r="D1420" s="9">
        <f>'Base de datos'!G1419</f>
        <v>0</v>
      </c>
      <c r="E1420" s="10" t="str">
        <f t="shared" si="22"/>
        <v xml:space="preserve">insert into config_taller (
	id_taller,
	id_producto,
	cod_agrupador,
	cantidad)
values (
	54,
	881,
	1,
	0);
</v>
      </c>
    </row>
    <row r="1421" spans="1:5" ht="115.5" x14ac:dyDescent="0.35">
      <c r="A1421" s="9">
        <f>'Base de datos'!K1420</f>
        <v>1502</v>
      </c>
      <c r="B1421" s="9">
        <f>'Base de datos'!L1420</f>
        <v>54</v>
      </c>
      <c r="C1421" s="9">
        <f>IF(ISBLANK('Base de datos'!J1420),1,2)</f>
        <v>1</v>
      </c>
      <c r="D1421" s="9">
        <f>'Base de datos'!G1420</f>
        <v>0.05</v>
      </c>
      <c r="E1421" s="10" t="str">
        <f t="shared" si="22"/>
        <v xml:space="preserve">insert into config_taller (
	id_taller,
	id_producto,
	cod_agrupador,
	cantidad)
values (
	54,
	1502,
	1,
	0.05);
</v>
      </c>
    </row>
    <row r="1422" spans="1:5" ht="115.5" x14ac:dyDescent="0.35">
      <c r="A1422" s="9">
        <f>'Base de datos'!K1421</f>
        <v>824</v>
      </c>
      <c r="B1422" s="9">
        <f>'Base de datos'!L1421</f>
        <v>54</v>
      </c>
      <c r="C1422" s="9">
        <f>IF(ISBLANK('Base de datos'!J1421),1,2)</f>
        <v>1</v>
      </c>
      <c r="D1422" s="9">
        <f>'Base de datos'!G1421</f>
        <v>0.5</v>
      </c>
      <c r="E1422" s="10" t="str">
        <f t="shared" si="22"/>
        <v xml:space="preserve">insert into config_taller (
	id_taller,
	id_producto,
	cod_agrupador,
	cantidad)
values (
	54,
	824,
	1,
	0.5);
</v>
      </c>
    </row>
    <row r="1423" spans="1:5" ht="115.5" x14ac:dyDescent="0.35">
      <c r="A1423" s="9">
        <f>'Base de datos'!K1422</f>
        <v>962</v>
      </c>
      <c r="B1423" s="9">
        <f>'Base de datos'!L1422</f>
        <v>54</v>
      </c>
      <c r="C1423" s="9">
        <f>IF(ISBLANK('Base de datos'!J1422),1,2)</f>
        <v>1</v>
      </c>
      <c r="D1423" s="9">
        <f>'Base de datos'!G1422</f>
        <v>0.5</v>
      </c>
      <c r="E1423" s="10" t="str">
        <f t="shared" si="22"/>
        <v xml:space="preserve">insert into config_taller (
	id_taller,
	id_producto,
	cod_agrupador,
	cantidad)
values (
	54,
	962,
	1,
	0.5);
</v>
      </c>
    </row>
    <row r="1424" spans="1:5" ht="115.5" x14ac:dyDescent="0.35">
      <c r="A1424" s="9">
        <f>'Base de datos'!K1423</f>
        <v>1257</v>
      </c>
      <c r="B1424" s="9">
        <f>'Base de datos'!L1423</f>
        <v>54</v>
      </c>
      <c r="C1424" s="9">
        <f>IF(ISBLANK('Base de datos'!J1423),1,2)</f>
        <v>1</v>
      </c>
      <c r="D1424" s="9">
        <f>'Base de datos'!G1423</f>
        <v>0.5</v>
      </c>
      <c r="E1424" s="10" t="str">
        <f t="shared" si="22"/>
        <v xml:space="preserve">insert into config_taller (
	id_taller,
	id_producto,
	cod_agrupador,
	cantidad)
values (
	54,
	1257,
	1,
	0.5);
</v>
      </c>
    </row>
    <row r="1425" spans="1:5" ht="115.5" x14ac:dyDescent="0.35">
      <c r="A1425" s="9">
        <f>'Base de datos'!K1424</f>
        <v>25</v>
      </c>
      <c r="B1425" s="9">
        <f>'Base de datos'!L1424</f>
        <v>54</v>
      </c>
      <c r="C1425" s="9">
        <f>IF(ISBLANK('Base de datos'!J1424),1,2)</f>
        <v>1</v>
      </c>
      <c r="D1425" s="9">
        <f>'Base de datos'!G1424</f>
        <v>1.6</v>
      </c>
      <c r="E1425" s="10" t="str">
        <f t="shared" si="22"/>
        <v xml:space="preserve">insert into config_taller (
	id_taller,
	id_producto,
	cod_agrupador,
	cantidad)
values (
	54,
	25,
	1,
	1.6);
</v>
      </c>
    </row>
    <row r="1426" spans="1:5" ht="115.5" x14ac:dyDescent="0.35">
      <c r="A1426" s="9">
        <f>'Base de datos'!K1425</f>
        <v>94</v>
      </c>
      <c r="B1426" s="9">
        <f>'Base de datos'!L1425</f>
        <v>54</v>
      </c>
      <c r="C1426" s="9">
        <f>IF(ISBLANK('Base de datos'!J1425),1,2)</f>
        <v>1</v>
      </c>
      <c r="D1426" s="9">
        <f>'Base de datos'!G1425</f>
        <v>0.25</v>
      </c>
      <c r="E1426" s="10" t="str">
        <f t="shared" si="22"/>
        <v xml:space="preserve">insert into config_taller (
	id_taller,
	id_producto,
	cod_agrupador,
	cantidad)
values (
	54,
	94,
	1,
	0.25);
</v>
      </c>
    </row>
    <row r="1427" spans="1:5" ht="115.5" x14ac:dyDescent="0.35">
      <c r="A1427" s="9">
        <f>'Base de datos'!K1426</f>
        <v>98</v>
      </c>
      <c r="B1427" s="9">
        <f>'Base de datos'!L1426</f>
        <v>54</v>
      </c>
      <c r="C1427" s="9">
        <f>IF(ISBLANK('Base de datos'!J1426),1,2)</f>
        <v>1</v>
      </c>
      <c r="D1427" s="9">
        <f>'Base de datos'!G1426</f>
        <v>0.25</v>
      </c>
      <c r="E1427" s="10" t="str">
        <f t="shared" si="22"/>
        <v xml:space="preserve">insert into config_taller (
	id_taller,
	id_producto,
	cod_agrupador,
	cantidad)
values (
	54,
	98,
	1,
	0.25);
</v>
      </c>
    </row>
    <row r="1428" spans="1:5" ht="115.5" x14ac:dyDescent="0.35">
      <c r="A1428" s="9">
        <f>'Base de datos'!K1427</f>
        <v>147</v>
      </c>
      <c r="B1428" s="9">
        <f>'Base de datos'!L1427</f>
        <v>54</v>
      </c>
      <c r="C1428" s="9">
        <f>IF(ISBLANK('Base de datos'!J1427),1,2)</f>
        <v>1</v>
      </c>
      <c r="D1428" s="9">
        <f>'Base de datos'!G1427</f>
        <v>0.25</v>
      </c>
      <c r="E1428" s="10" t="str">
        <f t="shared" si="22"/>
        <v xml:space="preserve">insert into config_taller (
	id_taller,
	id_producto,
	cod_agrupador,
	cantidad)
values (
	54,
	147,
	1,
	0.25);
</v>
      </c>
    </row>
    <row r="1429" spans="1:5" ht="115.5" x14ac:dyDescent="0.35">
      <c r="A1429" s="9">
        <f>'Base de datos'!K1428</f>
        <v>233</v>
      </c>
      <c r="B1429" s="9">
        <f>'Base de datos'!L1428</f>
        <v>54</v>
      </c>
      <c r="C1429" s="9">
        <f>IF(ISBLANK('Base de datos'!J1428),1,2)</f>
        <v>1</v>
      </c>
      <c r="D1429" s="9">
        <f>'Base de datos'!G1428</f>
        <v>0.1</v>
      </c>
      <c r="E1429" s="10" t="str">
        <f t="shared" si="22"/>
        <v xml:space="preserve">insert into config_taller (
	id_taller,
	id_producto,
	cod_agrupador,
	cantidad)
values (
	54,
	233,
	1,
	0.1);
</v>
      </c>
    </row>
    <row r="1430" spans="1:5" ht="115.5" x14ac:dyDescent="0.35">
      <c r="A1430" s="9">
        <f>'Base de datos'!K1429</f>
        <v>379</v>
      </c>
      <c r="B1430" s="9">
        <f>'Base de datos'!L1429</f>
        <v>54</v>
      </c>
      <c r="C1430" s="9">
        <f>IF(ISBLANK('Base de datos'!J1429),1,2)</f>
        <v>1</v>
      </c>
      <c r="D1430" s="9">
        <f>'Base de datos'!G1429</f>
        <v>0.5</v>
      </c>
      <c r="E1430" s="10" t="str">
        <f t="shared" si="22"/>
        <v xml:space="preserve">insert into config_taller (
	id_taller,
	id_producto,
	cod_agrupador,
	cantidad)
values (
	54,
	379,
	1,
	0.5);
</v>
      </c>
    </row>
    <row r="1431" spans="1:5" ht="115.5" x14ac:dyDescent="0.35">
      <c r="A1431" s="9">
        <f>'Base de datos'!K1430</f>
        <v>470</v>
      </c>
      <c r="B1431" s="9">
        <f>'Base de datos'!L1430</f>
        <v>54</v>
      </c>
      <c r="C1431" s="9">
        <f>IF(ISBLANK('Base de datos'!J1430),1,2)</f>
        <v>1</v>
      </c>
      <c r="D1431" s="9">
        <f>'Base de datos'!G1430</f>
        <v>0.5</v>
      </c>
      <c r="E1431" s="10" t="str">
        <f t="shared" si="22"/>
        <v xml:space="preserve">insert into config_taller (
	id_taller,
	id_producto,
	cod_agrupador,
	cantidad)
values (
	54,
	470,
	1,
	0.5);
</v>
      </c>
    </row>
    <row r="1432" spans="1:5" ht="115.5" x14ac:dyDescent="0.35">
      <c r="A1432" s="9">
        <f>'Base de datos'!K1431</f>
        <v>472</v>
      </c>
      <c r="B1432" s="9">
        <f>'Base de datos'!L1431</f>
        <v>54</v>
      </c>
      <c r="C1432" s="9">
        <f>IF(ISBLANK('Base de datos'!J1431),1,2)</f>
        <v>1</v>
      </c>
      <c r="D1432" s="9">
        <f>'Base de datos'!G1431</f>
        <v>0.25</v>
      </c>
      <c r="E1432" s="10" t="str">
        <f t="shared" si="22"/>
        <v xml:space="preserve">insert into config_taller (
	id_taller,
	id_producto,
	cod_agrupador,
	cantidad)
values (
	54,
	472,
	1,
	0.25);
</v>
      </c>
    </row>
    <row r="1433" spans="1:5" ht="115.5" x14ac:dyDescent="0.35">
      <c r="A1433" s="9">
        <f>'Base de datos'!K1432</f>
        <v>836</v>
      </c>
      <c r="B1433" s="9">
        <f>'Base de datos'!L1432</f>
        <v>54</v>
      </c>
      <c r="C1433" s="9">
        <f>IF(ISBLANK('Base de datos'!J1432),1,2)</f>
        <v>1</v>
      </c>
      <c r="D1433" s="9">
        <f>'Base de datos'!G1432</f>
        <v>0.25</v>
      </c>
      <c r="E1433" s="10" t="str">
        <f t="shared" si="22"/>
        <v xml:space="preserve">insert into config_taller (
	id_taller,
	id_producto,
	cod_agrupador,
	cantidad)
values (
	54,
	836,
	1,
	0.25);
</v>
      </c>
    </row>
    <row r="1434" spans="1:5" ht="115.5" x14ac:dyDescent="0.35">
      <c r="A1434" s="9">
        <f>'Base de datos'!K1433</f>
        <v>945</v>
      </c>
      <c r="B1434" s="9">
        <f>'Base de datos'!L1433</f>
        <v>54</v>
      </c>
      <c r="C1434" s="9">
        <f>IF(ISBLANK('Base de datos'!J1433),1,2)</f>
        <v>1</v>
      </c>
      <c r="D1434" s="9">
        <f>'Base de datos'!G1433</f>
        <v>0.25</v>
      </c>
      <c r="E1434" s="10" t="str">
        <f t="shared" si="22"/>
        <v xml:space="preserve">insert into config_taller (
	id_taller,
	id_producto,
	cod_agrupador,
	cantidad)
values (
	54,
	945,
	1,
	0.25);
</v>
      </c>
    </row>
    <row r="1435" spans="1:5" ht="115.5" x14ac:dyDescent="0.35">
      <c r="A1435" s="9">
        <f>'Base de datos'!K1434</f>
        <v>961</v>
      </c>
      <c r="B1435" s="9">
        <f>'Base de datos'!L1434</f>
        <v>54</v>
      </c>
      <c r="C1435" s="9">
        <f>IF(ISBLANK('Base de datos'!J1434),1,2)</f>
        <v>1</v>
      </c>
      <c r="D1435" s="9">
        <f>'Base de datos'!G1434</f>
        <v>0.5</v>
      </c>
      <c r="E1435" s="10" t="str">
        <f t="shared" si="22"/>
        <v xml:space="preserve">insert into config_taller (
	id_taller,
	id_producto,
	cod_agrupador,
	cantidad)
values (
	54,
	961,
	1,
	0.5);
</v>
      </c>
    </row>
    <row r="1436" spans="1:5" ht="115.5" x14ac:dyDescent="0.35">
      <c r="A1436" s="9">
        <f>'Base de datos'!K1435</f>
        <v>960</v>
      </c>
      <c r="B1436" s="9">
        <f>'Base de datos'!L1435</f>
        <v>54</v>
      </c>
      <c r="C1436" s="9">
        <f>IF(ISBLANK('Base de datos'!J1435),1,2)</f>
        <v>1</v>
      </c>
      <c r="D1436" s="9">
        <f>'Base de datos'!G1435</f>
        <v>0.25</v>
      </c>
      <c r="E1436" s="10" t="str">
        <f t="shared" si="22"/>
        <v xml:space="preserve">insert into config_taller (
	id_taller,
	id_producto,
	cod_agrupador,
	cantidad)
values (
	54,
	960,
	1,
	0.25);
</v>
      </c>
    </row>
    <row r="1437" spans="1:5" ht="115.5" x14ac:dyDescent="0.35">
      <c r="A1437" s="9">
        <f>'Base de datos'!K1436</f>
        <v>1519</v>
      </c>
      <c r="B1437" s="9">
        <f>'Base de datos'!L1436</f>
        <v>54</v>
      </c>
      <c r="C1437" s="9">
        <f>IF(ISBLANK('Base de datos'!J1436),1,2)</f>
        <v>1</v>
      </c>
      <c r="D1437" s="9">
        <f>'Base de datos'!G1436</f>
        <v>0.17499999999999999</v>
      </c>
      <c r="E1437" s="10" t="str">
        <f t="shared" si="22"/>
        <v xml:space="preserve">insert into config_taller (
	id_taller,
	id_producto,
	cod_agrupador,
	cantidad)
values (
	54,
	1519,
	1,
	0.175);
</v>
      </c>
    </row>
    <row r="1438" spans="1:5" ht="115.5" x14ac:dyDescent="0.35">
      <c r="A1438" s="9">
        <f>'Base de datos'!K1437</f>
        <v>1641</v>
      </c>
      <c r="B1438" s="9">
        <f>'Base de datos'!L1437</f>
        <v>54</v>
      </c>
      <c r="C1438" s="9">
        <f>IF(ISBLANK('Base de datos'!J1437),1,2)</f>
        <v>1</v>
      </c>
      <c r="D1438" s="9">
        <f>'Base de datos'!G1437</f>
        <v>0.1</v>
      </c>
      <c r="E1438" s="10" t="str">
        <f t="shared" si="22"/>
        <v xml:space="preserve">insert into config_taller (
	id_taller,
	id_producto,
	cod_agrupador,
	cantidad)
values (
	54,
	1641,
	1,
	0.1);
</v>
      </c>
    </row>
    <row r="1439" spans="1:5" ht="115.5" x14ac:dyDescent="0.35">
      <c r="A1439" s="9">
        <f>'Base de datos'!K1438</f>
        <v>1653</v>
      </c>
      <c r="B1439" s="9">
        <f>'Base de datos'!L1438</f>
        <v>54</v>
      </c>
      <c r="C1439" s="9">
        <f>IF(ISBLANK('Base de datos'!J1438),1,2)</f>
        <v>1</v>
      </c>
      <c r="D1439" s="9">
        <f>'Base de datos'!G1438</f>
        <v>1.6</v>
      </c>
      <c r="E1439" s="10" t="str">
        <f t="shared" si="22"/>
        <v xml:space="preserve">insert into config_taller (
	id_taller,
	id_producto,
	cod_agrupador,
	cantidad)
values (
	54,
	1653,
	1,
	1.6);
</v>
      </c>
    </row>
    <row r="1440" spans="1:5" ht="115.5" x14ac:dyDescent="0.35">
      <c r="A1440" s="9">
        <f>'Base de datos'!K1439</f>
        <v>1657</v>
      </c>
      <c r="B1440" s="9">
        <f>'Base de datos'!L1439</f>
        <v>54</v>
      </c>
      <c r="C1440" s="9">
        <f>IF(ISBLANK('Base de datos'!J1439),1,2)</f>
        <v>1</v>
      </c>
      <c r="D1440" s="9">
        <f>'Base de datos'!G1439</f>
        <v>0.25</v>
      </c>
      <c r="E1440" s="10" t="str">
        <f t="shared" si="22"/>
        <v xml:space="preserve">insert into config_taller (
	id_taller,
	id_producto,
	cod_agrupador,
	cantidad)
values (
	54,
	1657,
	1,
	0.25);
</v>
      </c>
    </row>
    <row r="1441" spans="1:5" ht="115.5" x14ac:dyDescent="0.35">
      <c r="A1441" s="9">
        <f>'Base de datos'!K1440</f>
        <v>1787</v>
      </c>
      <c r="B1441" s="9">
        <f>'Base de datos'!L1440</f>
        <v>54</v>
      </c>
      <c r="C1441" s="9">
        <f>IF(ISBLANK('Base de datos'!J1440),1,2)</f>
        <v>1</v>
      </c>
      <c r="D1441" s="9">
        <f>'Base de datos'!G1440</f>
        <v>0.25</v>
      </c>
      <c r="E1441" s="10" t="str">
        <f t="shared" si="22"/>
        <v xml:space="preserve">insert into config_taller (
	id_taller,
	id_producto,
	cod_agrupador,
	cantidad)
values (
	54,
	1787,
	1,
	0.25);
</v>
      </c>
    </row>
    <row r="1442" spans="1:5" ht="115.5" x14ac:dyDescent="0.35">
      <c r="A1442" s="9">
        <f>'Base de datos'!K1441</f>
        <v>1536</v>
      </c>
      <c r="B1442" s="9">
        <f>'Base de datos'!L1441</f>
        <v>54</v>
      </c>
      <c r="C1442" s="9">
        <f>IF(ISBLANK('Base de datos'!J1441),1,2)</f>
        <v>1</v>
      </c>
      <c r="D1442" s="9">
        <f>'Base de datos'!G1441</f>
        <v>0.5</v>
      </c>
      <c r="E1442" s="10" t="str">
        <f t="shared" si="22"/>
        <v xml:space="preserve">insert into config_taller (
	id_taller,
	id_producto,
	cod_agrupador,
	cantidad)
values (
	54,
	1536,
	1,
	0.5);
</v>
      </c>
    </row>
    <row r="1443" spans="1:5" ht="115.5" x14ac:dyDescent="0.35">
      <c r="A1443" s="9">
        <f>'Base de datos'!K1442</f>
        <v>1117</v>
      </c>
      <c r="B1443" s="9">
        <f>'Base de datos'!L1442</f>
        <v>54</v>
      </c>
      <c r="C1443" s="9">
        <f>IF(ISBLANK('Base de datos'!J1442),1,2)</f>
        <v>1</v>
      </c>
      <c r="D1443" s="9">
        <f>'Base de datos'!G1442</f>
        <v>0.5</v>
      </c>
      <c r="E1443" s="10" t="str">
        <f t="shared" si="22"/>
        <v xml:space="preserve">insert into config_taller (
	id_taller,
	id_producto,
	cod_agrupador,
	cantidad)
values (
	54,
	1117,
	1,
	0.5);
</v>
      </c>
    </row>
    <row r="1444" spans="1:5" ht="115.5" x14ac:dyDescent="0.35">
      <c r="A1444" s="9">
        <f>'Base de datos'!K1443</f>
        <v>801</v>
      </c>
      <c r="B1444" s="9">
        <f>'Base de datos'!L1443</f>
        <v>54</v>
      </c>
      <c r="C1444" s="9">
        <f>IF(ISBLANK('Base de datos'!J1443),1,2)</f>
        <v>1</v>
      </c>
      <c r="D1444" s="9">
        <f>'Base de datos'!G1443</f>
        <v>0.5</v>
      </c>
      <c r="E1444" s="10" t="str">
        <f t="shared" si="22"/>
        <v xml:space="preserve">insert into config_taller (
	id_taller,
	id_producto,
	cod_agrupador,
	cantidad)
values (
	54,
	801,
	1,
	0.5);
</v>
      </c>
    </row>
    <row r="1445" spans="1:5" ht="115.5" x14ac:dyDescent="0.35">
      <c r="A1445" s="9">
        <f>'Base de datos'!K1444</f>
        <v>883</v>
      </c>
      <c r="B1445" s="9">
        <f>'Base de datos'!L1444</f>
        <v>54</v>
      </c>
      <c r="C1445" s="9">
        <f>IF(ISBLANK('Base de datos'!J1444),1,2)</f>
        <v>1</v>
      </c>
      <c r="D1445" s="9">
        <f>'Base de datos'!G1444</f>
        <v>1.6</v>
      </c>
      <c r="E1445" s="10" t="str">
        <f t="shared" si="22"/>
        <v xml:space="preserve">insert into config_taller (
	id_taller,
	id_producto,
	cod_agrupador,
	cantidad)
values (
	54,
	883,
	1,
	1.6);
</v>
      </c>
    </row>
    <row r="1446" spans="1:5" ht="115.5" x14ac:dyDescent="0.35">
      <c r="A1446" s="9">
        <f>'Base de datos'!K1445</f>
        <v>1010</v>
      </c>
      <c r="B1446" s="9">
        <f>'Base de datos'!L1445</f>
        <v>54</v>
      </c>
      <c r="C1446" s="9">
        <f>IF(ISBLANK('Base de datos'!J1445),1,2)</f>
        <v>1</v>
      </c>
      <c r="D1446" s="9">
        <f>'Base de datos'!G1445</f>
        <v>0</v>
      </c>
      <c r="E1446" s="10" t="str">
        <f t="shared" si="22"/>
        <v xml:space="preserve">insert into config_taller (
	id_taller,
	id_producto,
	cod_agrupador,
	cantidad)
values (
	54,
	1010,
	1,
	0);
</v>
      </c>
    </row>
    <row r="1447" spans="1:5" ht="115.5" x14ac:dyDescent="0.35">
      <c r="A1447" s="9">
        <f>'Base de datos'!K1446</f>
        <v>1449</v>
      </c>
      <c r="B1447" s="9">
        <f>'Base de datos'!L1446</f>
        <v>54</v>
      </c>
      <c r="C1447" s="9">
        <f>IF(ISBLANK('Base de datos'!J1446),1,2)</f>
        <v>1</v>
      </c>
      <c r="D1447" s="9">
        <f>'Base de datos'!G1446</f>
        <v>0</v>
      </c>
      <c r="E1447" s="10" t="str">
        <f t="shared" si="22"/>
        <v xml:space="preserve">insert into config_taller (
	id_taller,
	id_producto,
	cod_agrupador,
	cantidad)
values (
	54,
	1449,
	1,
	0);
</v>
      </c>
    </row>
    <row r="1448" spans="1:5" ht="115.5" x14ac:dyDescent="0.35">
      <c r="A1448" s="9">
        <f>'Base de datos'!K1447</f>
        <v>1775</v>
      </c>
      <c r="B1448" s="9">
        <f>'Base de datos'!L1447</f>
        <v>54</v>
      </c>
      <c r="C1448" s="9">
        <f>IF(ISBLANK('Base de datos'!J1447),1,2)</f>
        <v>1</v>
      </c>
      <c r="D1448" s="9">
        <f>'Base de datos'!G1447</f>
        <v>0</v>
      </c>
      <c r="E1448" s="10" t="str">
        <f t="shared" si="22"/>
        <v xml:space="preserve">insert into config_taller (
	id_taller,
	id_producto,
	cod_agrupador,
	cantidad)
values (
	54,
	1775,
	1,
	0);
</v>
      </c>
    </row>
    <row r="1449" spans="1:5" ht="115.5" x14ac:dyDescent="0.35">
      <c r="A1449" s="9">
        <f>'Base de datos'!K1448</f>
        <v>13</v>
      </c>
      <c r="B1449" s="9">
        <f>'Base de datos'!L1448</f>
        <v>55</v>
      </c>
      <c r="C1449" s="9">
        <f>IF(ISBLANK('Base de datos'!J1448),1,2)</f>
        <v>1</v>
      </c>
      <c r="D1449" s="9">
        <f>'Base de datos'!G1448</f>
        <v>0.5</v>
      </c>
      <c r="E1449" s="10" t="str">
        <f t="shared" si="22"/>
        <v xml:space="preserve">insert into config_taller (
	id_taller,
	id_producto,
	cod_agrupador,
	cantidad)
values (
	55,
	13,
	1,
	0.5);
</v>
      </c>
    </row>
    <row r="1450" spans="1:5" ht="115.5" x14ac:dyDescent="0.35">
      <c r="A1450" s="9">
        <f>'Base de datos'!K1449</f>
        <v>20</v>
      </c>
      <c r="B1450" s="9">
        <f>'Base de datos'!L1449</f>
        <v>55</v>
      </c>
      <c r="C1450" s="9">
        <f>IF(ISBLANK('Base de datos'!J1449),1,2)</f>
        <v>1</v>
      </c>
      <c r="D1450" s="9">
        <f>'Base de datos'!G1449</f>
        <v>4</v>
      </c>
      <c r="E1450" s="10" t="str">
        <f t="shared" si="22"/>
        <v xml:space="preserve">insert into config_taller (
	id_taller,
	id_producto,
	cod_agrupador,
	cantidad)
values (
	55,
	20,
	1,
	4);
</v>
      </c>
    </row>
    <row r="1451" spans="1:5" ht="115.5" x14ac:dyDescent="0.35">
      <c r="A1451" s="9">
        <f>'Base de datos'!K1450</f>
        <v>113</v>
      </c>
      <c r="B1451" s="9">
        <f>'Base de datos'!L1450</f>
        <v>55</v>
      </c>
      <c r="C1451" s="9">
        <f>IF(ISBLANK('Base de datos'!J1450),1,2)</f>
        <v>1</v>
      </c>
      <c r="D1451" s="9">
        <f>'Base de datos'!G1450</f>
        <v>1</v>
      </c>
      <c r="E1451" s="10" t="str">
        <f t="shared" si="22"/>
        <v xml:space="preserve">insert into config_taller (
	id_taller,
	id_producto,
	cod_agrupador,
	cantidad)
values (
	55,
	113,
	1,
	1);
</v>
      </c>
    </row>
    <row r="1452" spans="1:5" ht="115.5" x14ac:dyDescent="0.35">
      <c r="A1452" s="9">
        <f>'Base de datos'!K1451</f>
        <v>388</v>
      </c>
      <c r="B1452" s="9">
        <f>'Base de datos'!L1451</f>
        <v>55</v>
      </c>
      <c r="C1452" s="9">
        <f>IF(ISBLANK('Base de datos'!J1451),1,2)</f>
        <v>1</v>
      </c>
      <c r="D1452" s="9">
        <f>'Base de datos'!G1451</f>
        <v>0.1</v>
      </c>
      <c r="E1452" s="10" t="str">
        <f t="shared" si="22"/>
        <v xml:space="preserve">insert into config_taller (
	id_taller,
	id_producto,
	cod_agrupador,
	cantidad)
values (
	55,
	388,
	1,
	0.1);
</v>
      </c>
    </row>
    <row r="1453" spans="1:5" ht="115.5" x14ac:dyDescent="0.35">
      <c r="A1453" s="9">
        <f>'Base de datos'!K1452</f>
        <v>759</v>
      </c>
      <c r="B1453" s="9">
        <f>'Base de datos'!L1452</f>
        <v>55</v>
      </c>
      <c r="C1453" s="9">
        <f>IF(ISBLANK('Base de datos'!J1452),1,2)</f>
        <v>1</v>
      </c>
      <c r="D1453" s="9">
        <f>'Base de datos'!G1452</f>
        <v>2</v>
      </c>
      <c r="E1453" s="10" t="str">
        <f t="shared" si="22"/>
        <v xml:space="preserve">insert into config_taller (
	id_taller,
	id_producto,
	cod_agrupador,
	cantidad)
values (
	55,
	759,
	1,
	2);
</v>
      </c>
    </row>
    <row r="1454" spans="1:5" ht="115.5" x14ac:dyDescent="0.35">
      <c r="A1454" s="9">
        <f>'Base de datos'!K1453</f>
        <v>990</v>
      </c>
      <c r="B1454" s="9">
        <f>'Base de datos'!L1453</f>
        <v>55</v>
      </c>
      <c r="C1454" s="9">
        <f>IF(ISBLANK('Base de datos'!J1453),1,2)</f>
        <v>1</v>
      </c>
      <c r="D1454" s="9">
        <f>'Base de datos'!G1453</f>
        <v>0.1</v>
      </c>
      <c r="E1454" s="10" t="str">
        <f t="shared" si="22"/>
        <v xml:space="preserve">insert into config_taller (
	id_taller,
	id_producto,
	cod_agrupador,
	cantidad)
values (
	55,
	990,
	1,
	0.1);
</v>
      </c>
    </row>
    <row r="1455" spans="1:5" ht="115.5" x14ac:dyDescent="0.35">
      <c r="A1455" s="9">
        <f>'Base de datos'!K1454</f>
        <v>1009</v>
      </c>
      <c r="B1455" s="9">
        <f>'Base de datos'!L1454</f>
        <v>55</v>
      </c>
      <c r="C1455" s="9">
        <f>IF(ISBLANK('Base de datos'!J1454),1,2)</f>
        <v>1</v>
      </c>
      <c r="D1455" s="9">
        <f>'Base de datos'!G1454</f>
        <v>0.1</v>
      </c>
      <c r="E1455" s="10" t="str">
        <f t="shared" si="22"/>
        <v xml:space="preserve">insert into config_taller (
	id_taller,
	id_producto,
	cod_agrupador,
	cantidad)
values (
	55,
	1009,
	1,
	0.1);
</v>
      </c>
    </row>
    <row r="1456" spans="1:5" ht="115.5" x14ac:dyDescent="0.35">
      <c r="A1456" s="9">
        <f>'Base de datos'!K1455</f>
        <v>1044</v>
      </c>
      <c r="B1456" s="9">
        <f>'Base de datos'!L1455</f>
        <v>55</v>
      </c>
      <c r="C1456" s="9">
        <f>IF(ISBLANK('Base de datos'!J1455),1,2)</f>
        <v>1</v>
      </c>
      <c r="D1456" s="9">
        <f>'Base de datos'!G1455</f>
        <v>1</v>
      </c>
      <c r="E1456" s="10" t="str">
        <f t="shared" si="22"/>
        <v xml:space="preserve">insert into config_taller (
	id_taller,
	id_producto,
	cod_agrupador,
	cantidad)
values (
	55,
	1044,
	1,
	1);
</v>
      </c>
    </row>
    <row r="1457" spans="1:5" ht="115.5" x14ac:dyDescent="0.35">
      <c r="A1457" s="9">
        <f>'Base de datos'!K1456</f>
        <v>1051</v>
      </c>
      <c r="B1457" s="9">
        <f>'Base de datos'!L1456</f>
        <v>55</v>
      </c>
      <c r="C1457" s="9">
        <f>IF(ISBLANK('Base de datos'!J1456),1,2)</f>
        <v>1</v>
      </c>
      <c r="D1457" s="9">
        <f>'Base de datos'!G1456</f>
        <v>0.5</v>
      </c>
      <c r="E1457" s="10" t="str">
        <f t="shared" si="22"/>
        <v xml:space="preserve">insert into config_taller (
	id_taller,
	id_producto,
	cod_agrupador,
	cantidad)
values (
	55,
	1051,
	1,
	0.5);
</v>
      </c>
    </row>
    <row r="1458" spans="1:5" ht="115.5" x14ac:dyDescent="0.35">
      <c r="A1458" s="9">
        <f>'Base de datos'!K1457</f>
        <v>1129</v>
      </c>
      <c r="B1458" s="9">
        <f>'Base de datos'!L1457</f>
        <v>55</v>
      </c>
      <c r="C1458" s="9">
        <f>IF(ISBLANK('Base de datos'!J1457),1,2)</f>
        <v>1</v>
      </c>
      <c r="D1458" s="9">
        <f>'Base de datos'!G1457</f>
        <v>1</v>
      </c>
      <c r="E1458" s="10" t="str">
        <f t="shared" si="22"/>
        <v xml:space="preserve">insert into config_taller (
	id_taller,
	id_producto,
	cod_agrupador,
	cantidad)
values (
	55,
	1129,
	1,
	1);
</v>
      </c>
    </row>
    <row r="1459" spans="1:5" ht="115.5" x14ac:dyDescent="0.35">
      <c r="A1459" s="9">
        <f>'Base de datos'!K1458</f>
        <v>1204</v>
      </c>
      <c r="B1459" s="9">
        <f>'Base de datos'!L1458</f>
        <v>55</v>
      </c>
      <c r="C1459" s="9">
        <f>IF(ISBLANK('Base de datos'!J1458),1,2)</f>
        <v>1</v>
      </c>
      <c r="D1459" s="9">
        <f>'Base de datos'!G1458</f>
        <v>0.2</v>
      </c>
      <c r="E1459" s="10" t="str">
        <f t="shared" si="22"/>
        <v xml:space="preserve">insert into config_taller (
	id_taller,
	id_producto,
	cod_agrupador,
	cantidad)
values (
	55,
	1204,
	1,
	0.2);
</v>
      </c>
    </row>
    <row r="1460" spans="1:5" ht="115.5" x14ac:dyDescent="0.35">
      <c r="A1460" s="9">
        <f>'Base de datos'!K1459</f>
        <v>1209</v>
      </c>
      <c r="B1460" s="9">
        <f>'Base de datos'!L1459</f>
        <v>55</v>
      </c>
      <c r="C1460" s="9">
        <f>IF(ISBLANK('Base de datos'!J1459),1,2)</f>
        <v>1</v>
      </c>
      <c r="D1460" s="9">
        <f>'Base de datos'!G1459</f>
        <v>0.4</v>
      </c>
      <c r="E1460" s="10" t="str">
        <f t="shared" si="22"/>
        <v xml:space="preserve">insert into config_taller (
	id_taller,
	id_producto,
	cod_agrupador,
	cantidad)
values (
	55,
	1209,
	1,
	0.4);
</v>
      </c>
    </row>
    <row r="1461" spans="1:5" ht="115.5" x14ac:dyDescent="0.35">
      <c r="A1461" s="9">
        <f>'Base de datos'!K1460</f>
        <v>1260</v>
      </c>
      <c r="B1461" s="9">
        <f>'Base de datos'!L1460</f>
        <v>55</v>
      </c>
      <c r="C1461" s="9">
        <f>IF(ISBLANK('Base de datos'!J1460),1,2)</f>
        <v>1</v>
      </c>
      <c r="D1461" s="9">
        <f>'Base de datos'!G1460</f>
        <v>0.1</v>
      </c>
      <c r="E1461" s="10" t="str">
        <f t="shared" si="22"/>
        <v xml:space="preserve">insert into config_taller (
	id_taller,
	id_producto,
	cod_agrupador,
	cantidad)
values (
	55,
	1260,
	1,
	0.1);
</v>
      </c>
    </row>
    <row r="1462" spans="1:5" ht="115.5" x14ac:dyDescent="0.35">
      <c r="A1462" s="9">
        <f>'Base de datos'!K1461</f>
        <v>1542</v>
      </c>
      <c r="B1462" s="9">
        <f>'Base de datos'!L1461</f>
        <v>55</v>
      </c>
      <c r="C1462" s="9">
        <f>IF(ISBLANK('Base de datos'!J1461),1,2)</f>
        <v>1</v>
      </c>
      <c r="D1462" s="9">
        <f>'Base de datos'!G1461</f>
        <v>0.2</v>
      </c>
      <c r="E1462" s="10" t="str">
        <f t="shared" si="22"/>
        <v xml:space="preserve">insert into config_taller (
	id_taller,
	id_producto,
	cod_agrupador,
	cantidad)
values (
	55,
	1542,
	1,
	0.2);
</v>
      </c>
    </row>
    <row r="1463" spans="1:5" ht="115.5" x14ac:dyDescent="0.35">
      <c r="A1463" s="9">
        <f>'Base de datos'!K1462</f>
        <v>1708</v>
      </c>
      <c r="B1463" s="9">
        <f>'Base de datos'!L1462</f>
        <v>55</v>
      </c>
      <c r="C1463" s="9">
        <f>IF(ISBLANK('Base de datos'!J1462),1,2)</f>
        <v>1</v>
      </c>
      <c r="D1463" s="9">
        <f>'Base de datos'!G1462</f>
        <v>0.5</v>
      </c>
      <c r="E1463" s="10" t="str">
        <f t="shared" si="22"/>
        <v xml:space="preserve">insert into config_taller (
	id_taller,
	id_producto,
	cod_agrupador,
	cantidad)
values (
	55,
	1708,
	1,
	0.5);
</v>
      </c>
    </row>
    <row r="1464" spans="1:5" ht="115.5" x14ac:dyDescent="0.35">
      <c r="A1464" s="9">
        <f>'Base de datos'!K1463</f>
        <v>115</v>
      </c>
      <c r="B1464" s="9">
        <f>'Base de datos'!L1463</f>
        <v>55</v>
      </c>
      <c r="C1464" s="9">
        <f>IF(ISBLANK('Base de datos'!J1463),1,2)</f>
        <v>1</v>
      </c>
      <c r="D1464" s="9">
        <f>'Base de datos'!G1463</f>
        <v>1</v>
      </c>
      <c r="E1464" s="10" t="str">
        <f t="shared" si="22"/>
        <v xml:space="preserve">insert into config_taller (
	id_taller,
	id_producto,
	cod_agrupador,
	cantidad)
values (
	55,
	115,
	1,
	1);
</v>
      </c>
    </row>
    <row r="1465" spans="1:5" ht="115.5" x14ac:dyDescent="0.35">
      <c r="A1465" s="9">
        <f>'Base de datos'!K1464</f>
        <v>252</v>
      </c>
      <c r="B1465" s="9">
        <f>'Base de datos'!L1464</f>
        <v>55</v>
      </c>
      <c r="C1465" s="9">
        <f>IF(ISBLANK('Base de datos'!J1464),1,2)</f>
        <v>1</v>
      </c>
      <c r="D1465" s="9">
        <f>'Base de datos'!G1464</f>
        <v>1</v>
      </c>
      <c r="E1465" s="10" t="str">
        <f t="shared" si="22"/>
        <v xml:space="preserve">insert into config_taller (
	id_taller,
	id_producto,
	cod_agrupador,
	cantidad)
values (
	55,
	252,
	1,
	1);
</v>
      </c>
    </row>
    <row r="1466" spans="1:5" ht="115.5" x14ac:dyDescent="0.35">
      <c r="A1466" s="9">
        <f>'Base de datos'!K1465</f>
        <v>633</v>
      </c>
      <c r="B1466" s="9">
        <f>'Base de datos'!L1465</f>
        <v>55</v>
      </c>
      <c r="C1466" s="9">
        <f>IF(ISBLANK('Base de datos'!J1465),1,2)</f>
        <v>1</v>
      </c>
      <c r="D1466" s="9">
        <f>'Base de datos'!G1465</f>
        <v>4</v>
      </c>
      <c r="E1466" s="10" t="str">
        <f t="shared" si="22"/>
        <v xml:space="preserve">insert into config_taller (
	id_taller,
	id_producto,
	cod_agrupador,
	cantidad)
values (
	55,
	633,
	1,
	4);
</v>
      </c>
    </row>
    <row r="1467" spans="1:5" ht="115.5" x14ac:dyDescent="0.35">
      <c r="A1467" s="9">
        <f>'Base de datos'!K1466</f>
        <v>881</v>
      </c>
      <c r="B1467" s="9">
        <f>'Base de datos'!L1466</f>
        <v>55</v>
      </c>
      <c r="C1467" s="9">
        <f>IF(ISBLANK('Base de datos'!J1466),1,2)</f>
        <v>1</v>
      </c>
      <c r="D1467" s="9">
        <f>'Base de datos'!G1466</f>
        <v>0.5</v>
      </c>
      <c r="E1467" s="10" t="str">
        <f t="shared" si="22"/>
        <v xml:space="preserve">insert into config_taller (
	id_taller,
	id_producto,
	cod_agrupador,
	cantidad)
values (
	55,
	881,
	1,
	0.5);
</v>
      </c>
    </row>
    <row r="1468" spans="1:5" ht="115.5" x14ac:dyDescent="0.35">
      <c r="A1468" s="9">
        <f>'Base de datos'!K1467</f>
        <v>1502</v>
      </c>
      <c r="B1468" s="9">
        <f>'Base de datos'!L1467</f>
        <v>55</v>
      </c>
      <c r="C1468" s="9">
        <f>IF(ISBLANK('Base de datos'!J1467),1,2)</f>
        <v>1</v>
      </c>
      <c r="D1468" s="9">
        <f>'Base de datos'!G1467</f>
        <v>1</v>
      </c>
      <c r="E1468" s="10" t="str">
        <f t="shared" si="22"/>
        <v xml:space="preserve">insert into config_taller (
	id_taller,
	id_producto,
	cod_agrupador,
	cantidad)
values (
	55,
	1502,
	1,
	1);
</v>
      </c>
    </row>
    <row r="1469" spans="1:5" ht="115.5" x14ac:dyDescent="0.35">
      <c r="A1469" s="9">
        <f>'Base de datos'!K1468</f>
        <v>1257</v>
      </c>
      <c r="B1469" s="9">
        <f>'Base de datos'!L1468</f>
        <v>55</v>
      </c>
      <c r="C1469" s="9">
        <f>IF(ISBLANK('Base de datos'!J1468),1,2)</f>
        <v>1</v>
      </c>
      <c r="D1469" s="9">
        <f>'Base de datos'!G1468</f>
        <v>1</v>
      </c>
      <c r="E1469" s="10" t="str">
        <f t="shared" si="22"/>
        <v xml:space="preserve">insert into config_taller (
	id_taller,
	id_producto,
	cod_agrupador,
	cantidad)
values (
	55,
	1257,
	1,
	1);
</v>
      </c>
    </row>
    <row r="1470" spans="1:5" ht="115.5" x14ac:dyDescent="0.35">
      <c r="A1470" s="9">
        <f>'Base de datos'!K1469</f>
        <v>1381</v>
      </c>
      <c r="B1470" s="9">
        <f>'Base de datos'!L1469</f>
        <v>55</v>
      </c>
      <c r="C1470" s="9">
        <f>IF(ISBLANK('Base de datos'!J1469),1,2)</f>
        <v>1</v>
      </c>
      <c r="D1470" s="9">
        <f>'Base de datos'!G1469</f>
        <v>0.5</v>
      </c>
      <c r="E1470" s="10" t="str">
        <f t="shared" si="22"/>
        <v xml:space="preserve">insert into config_taller (
	id_taller,
	id_producto,
	cod_agrupador,
	cantidad)
values (
	55,
	1381,
	1,
	0.5);
</v>
      </c>
    </row>
    <row r="1471" spans="1:5" ht="115.5" x14ac:dyDescent="0.35">
      <c r="A1471" s="9">
        <f>'Base de datos'!K1470</f>
        <v>30</v>
      </c>
      <c r="B1471" s="9">
        <f>'Base de datos'!L1470</f>
        <v>55</v>
      </c>
      <c r="C1471" s="9">
        <f>IF(ISBLANK('Base de datos'!J1470),1,2)</f>
        <v>1</v>
      </c>
      <c r="D1471" s="9">
        <f>'Base de datos'!G1470</f>
        <v>0.4</v>
      </c>
      <c r="E1471" s="10" t="str">
        <f t="shared" si="22"/>
        <v xml:space="preserve">insert into config_taller (
	id_taller,
	id_producto,
	cod_agrupador,
	cantidad)
values (
	55,
	30,
	1,
	0.4);
</v>
      </c>
    </row>
    <row r="1472" spans="1:5" ht="115.5" x14ac:dyDescent="0.35">
      <c r="A1472" s="9">
        <f>'Base de datos'!K1471</f>
        <v>82</v>
      </c>
      <c r="B1472" s="9">
        <f>'Base de datos'!L1471</f>
        <v>55</v>
      </c>
      <c r="C1472" s="9">
        <f>IF(ISBLANK('Base de datos'!J1471),1,2)</f>
        <v>1</v>
      </c>
      <c r="D1472" s="9">
        <f>'Base de datos'!G1471</f>
        <v>0.01</v>
      </c>
      <c r="E1472" s="10" t="str">
        <f t="shared" si="22"/>
        <v xml:space="preserve">insert into config_taller (
	id_taller,
	id_producto,
	cod_agrupador,
	cantidad)
values (
	55,
	82,
	1,
	0.01);
</v>
      </c>
    </row>
    <row r="1473" spans="1:5" ht="115.5" x14ac:dyDescent="0.35">
      <c r="A1473" s="9">
        <f>'Base de datos'!K1472</f>
        <v>386</v>
      </c>
      <c r="B1473" s="9">
        <f>'Base de datos'!L1472</f>
        <v>55</v>
      </c>
      <c r="C1473" s="9">
        <f>IF(ISBLANK('Base de datos'!J1472),1,2)</f>
        <v>1</v>
      </c>
      <c r="D1473" s="9">
        <f>'Base de datos'!G1472</f>
        <v>0.4</v>
      </c>
      <c r="E1473" s="10" t="str">
        <f t="shared" si="22"/>
        <v xml:space="preserve">insert into config_taller (
	id_taller,
	id_producto,
	cod_agrupador,
	cantidad)
values (
	55,
	386,
	1,
	0.4);
</v>
      </c>
    </row>
    <row r="1474" spans="1:5" ht="115.5" x14ac:dyDescent="0.35">
      <c r="A1474" s="9">
        <f>'Base de datos'!K1473</f>
        <v>379</v>
      </c>
      <c r="B1474" s="9">
        <f>'Base de datos'!L1473</f>
        <v>55</v>
      </c>
      <c r="C1474" s="9">
        <f>IF(ISBLANK('Base de datos'!J1473),1,2)</f>
        <v>1</v>
      </c>
      <c r="D1474" s="9">
        <f>'Base de datos'!G1473</f>
        <v>1</v>
      </c>
      <c r="E1474" s="10" t="str">
        <f t="shared" si="22"/>
        <v xml:space="preserve">insert into config_taller (
	id_taller,
	id_producto,
	cod_agrupador,
	cantidad)
values (
	55,
	379,
	1,
	1);
</v>
      </c>
    </row>
    <row r="1475" spans="1:5" ht="115.5" x14ac:dyDescent="0.35">
      <c r="A1475" s="9">
        <f>'Base de datos'!K1474</f>
        <v>1271</v>
      </c>
      <c r="B1475" s="9">
        <f>'Base de datos'!L1474</f>
        <v>55</v>
      </c>
      <c r="C1475" s="9">
        <f>IF(ISBLANK('Base de datos'!J1474),1,2)</f>
        <v>1</v>
      </c>
      <c r="D1475" s="9">
        <f>'Base de datos'!G1474</f>
        <v>0.1</v>
      </c>
      <c r="E1475" s="10" t="str">
        <f t="shared" si="22"/>
        <v xml:space="preserve">insert into config_taller (
	id_taller,
	id_producto,
	cod_agrupador,
	cantidad)
values (
	55,
	1271,
	1,
	0.1);
</v>
      </c>
    </row>
    <row r="1476" spans="1:5" ht="115.5" x14ac:dyDescent="0.35">
      <c r="A1476" s="9">
        <f>'Base de datos'!K1475</f>
        <v>1285</v>
      </c>
      <c r="B1476" s="9">
        <f>'Base de datos'!L1475</f>
        <v>55</v>
      </c>
      <c r="C1476" s="9">
        <f>IF(ISBLANK('Base de datos'!J1475),1,2)</f>
        <v>1</v>
      </c>
      <c r="D1476" s="9">
        <f>'Base de datos'!G1475</f>
        <v>3</v>
      </c>
      <c r="E1476" s="10" t="str">
        <f t="shared" ref="E1476:E1539" si="23">"insert into "&amp;$B$1&amp;" ("&amp;CHAR(10)&amp;
CHAR(9)&amp;$B$2&amp;","&amp;CHAR(10)&amp;
CHAR(9)&amp;$A$2&amp;","&amp;CHAR(10)&amp;
CHAR(9)&amp;$C$2&amp;","&amp;CHAR(10)&amp;
CHAR(9)&amp;$D$2&amp;")"&amp;CHAR(10)&amp;
"values ("&amp;CHAR(10)&amp;
CHAR(9)&amp;B1476&amp;","&amp;CHAR(10)&amp;
CHAR(9)&amp;A1476&amp;","&amp;CHAR(10)&amp;
CHAR(9)&amp;C1476&amp;","&amp;CHAR(10)&amp;
CHAR(9)&amp;D1476&amp;");"&amp;CHAR(10)</f>
        <v xml:space="preserve">insert into config_taller (
	id_taller,
	id_producto,
	cod_agrupador,
	cantidad)
values (
	55,
	1285,
	1,
	3);
</v>
      </c>
    </row>
    <row r="1477" spans="1:5" ht="115.5" x14ac:dyDescent="0.35">
      <c r="A1477" s="9">
        <f>'Base de datos'!K1476</f>
        <v>1289</v>
      </c>
      <c r="B1477" s="9">
        <f>'Base de datos'!L1476</f>
        <v>55</v>
      </c>
      <c r="C1477" s="9">
        <f>IF(ISBLANK('Base de datos'!J1476),1,2)</f>
        <v>1</v>
      </c>
      <c r="D1477" s="9">
        <f>'Base de datos'!G1476</f>
        <v>3</v>
      </c>
      <c r="E1477" s="10" t="str">
        <f t="shared" si="23"/>
        <v xml:space="preserve">insert into config_taller (
	id_taller,
	id_producto,
	cod_agrupador,
	cantidad)
values (
	55,
	1289,
	1,
	3);
</v>
      </c>
    </row>
    <row r="1478" spans="1:5" ht="115.5" x14ac:dyDescent="0.35">
      <c r="A1478" s="9">
        <f>'Base de datos'!K1477</f>
        <v>342</v>
      </c>
      <c r="B1478" s="9">
        <f>'Base de datos'!L1477</f>
        <v>55</v>
      </c>
      <c r="C1478" s="9">
        <f>IF(ISBLANK('Base de datos'!J1477),1,2)</f>
        <v>1</v>
      </c>
      <c r="D1478" s="9">
        <f>'Base de datos'!G1477</f>
        <v>1</v>
      </c>
      <c r="E1478" s="10" t="str">
        <f t="shared" si="23"/>
        <v xml:space="preserve">insert into config_taller (
	id_taller,
	id_producto,
	cod_agrupador,
	cantidad)
values (
	55,
	342,
	1,
	1);
</v>
      </c>
    </row>
    <row r="1479" spans="1:5" ht="115.5" x14ac:dyDescent="0.35">
      <c r="A1479" s="9">
        <f>'Base de datos'!K1478</f>
        <v>372</v>
      </c>
      <c r="B1479" s="9">
        <f>'Base de datos'!L1478</f>
        <v>55</v>
      </c>
      <c r="C1479" s="9">
        <f>IF(ISBLANK('Base de datos'!J1478),1,2)</f>
        <v>1</v>
      </c>
      <c r="D1479" s="9">
        <f>'Base de datos'!G1478</f>
        <v>0.5</v>
      </c>
      <c r="E1479" s="10" t="str">
        <f t="shared" si="23"/>
        <v xml:space="preserve">insert into config_taller (
	id_taller,
	id_producto,
	cod_agrupador,
	cantidad)
values (
	55,
	372,
	1,
	0.5);
</v>
      </c>
    </row>
    <row r="1480" spans="1:5" ht="115.5" x14ac:dyDescent="0.35">
      <c r="A1480" s="9">
        <f>'Base de datos'!K1479</f>
        <v>676</v>
      </c>
      <c r="B1480" s="9">
        <f>'Base de datos'!L1479</f>
        <v>55</v>
      </c>
      <c r="C1480" s="9">
        <f>IF(ISBLANK('Base de datos'!J1479),1,2)</f>
        <v>1</v>
      </c>
      <c r="D1480" s="9">
        <f>'Base de datos'!G1479</f>
        <v>0.5</v>
      </c>
      <c r="E1480" s="10" t="str">
        <f t="shared" si="23"/>
        <v xml:space="preserve">insert into config_taller (
	id_taller,
	id_producto,
	cod_agrupador,
	cantidad)
values (
	55,
	676,
	1,
	0.5);
</v>
      </c>
    </row>
    <row r="1481" spans="1:5" ht="115.5" x14ac:dyDescent="0.35">
      <c r="A1481" s="9">
        <f>'Base de datos'!K1480</f>
        <v>1171</v>
      </c>
      <c r="B1481" s="9">
        <f>'Base de datos'!L1480</f>
        <v>55</v>
      </c>
      <c r="C1481" s="9">
        <f>IF(ISBLANK('Base de datos'!J1480),1,2)</f>
        <v>1</v>
      </c>
      <c r="D1481" s="9">
        <f>'Base de datos'!G1480</f>
        <v>100</v>
      </c>
      <c r="E1481" s="10" t="str">
        <f t="shared" si="23"/>
        <v xml:space="preserve">insert into config_taller (
	id_taller,
	id_producto,
	cod_agrupador,
	cantidad)
values (
	55,
	1171,
	1,
	100);
</v>
      </c>
    </row>
    <row r="1482" spans="1:5" ht="115.5" x14ac:dyDescent="0.35">
      <c r="A1482" s="9">
        <f>'Base de datos'!K1481</f>
        <v>547</v>
      </c>
      <c r="B1482" s="9">
        <f>'Base de datos'!L1481</f>
        <v>55</v>
      </c>
      <c r="C1482" s="9">
        <f>IF(ISBLANK('Base de datos'!J1481),1,2)</f>
        <v>1</v>
      </c>
      <c r="D1482" s="9">
        <f>'Base de datos'!G1481</f>
        <v>1</v>
      </c>
      <c r="E1482" s="10" t="str">
        <f t="shared" si="23"/>
        <v xml:space="preserve">insert into config_taller (
	id_taller,
	id_producto,
	cod_agrupador,
	cantidad)
values (
	55,
	547,
	1,
	1);
</v>
      </c>
    </row>
    <row r="1483" spans="1:5" ht="115.5" x14ac:dyDescent="0.35">
      <c r="A1483" s="9">
        <f>'Base de datos'!K1482</f>
        <v>801</v>
      </c>
      <c r="B1483" s="9">
        <f>'Base de datos'!L1482</f>
        <v>55</v>
      </c>
      <c r="C1483" s="9">
        <f>IF(ISBLANK('Base de datos'!J1482),1,2)</f>
        <v>1</v>
      </c>
      <c r="D1483" s="9">
        <f>'Base de datos'!G1482</f>
        <v>16</v>
      </c>
      <c r="E1483" s="10" t="str">
        <f t="shared" si="23"/>
        <v xml:space="preserve">insert into config_taller (
	id_taller,
	id_producto,
	cod_agrupador,
	cantidad)
values (
	55,
	801,
	1,
	16);
</v>
      </c>
    </row>
    <row r="1484" spans="1:5" ht="115.5" x14ac:dyDescent="0.35">
      <c r="A1484" s="9">
        <f>'Base de datos'!K1483</f>
        <v>1000</v>
      </c>
      <c r="B1484" s="9">
        <f>'Base de datos'!L1483</f>
        <v>55</v>
      </c>
      <c r="C1484" s="9">
        <f>IF(ISBLANK('Base de datos'!J1483),1,2)</f>
        <v>1</v>
      </c>
      <c r="D1484" s="9">
        <f>'Base de datos'!G1483</f>
        <v>0.2</v>
      </c>
      <c r="E1484" s="10" t="str">
        <f t="shared" si="23"/>
        <v xml:space="preserve">insert into config_taller (
	id_taller,
	id_producto,
	cod_agrupador,
	cantidad)
values (
	55,
	1000,
	1,
	0.2);
</v>
      </c>
    </row>
    <row r="1485" spans="1:5" ht="115.5" x14ac:dyDescent="0.35">
      <c r="A1485" s="9">
        <f>'Base de datos'!K1484</f>
        <v>1010</v>
      </c>
      <c r="B1485" s="9">
        <f>'Base de datos'!L1484</f>
        <v>55</v>
      </c>
      <c r="C1485" s="9">
        <f>IF(ISBLANK('Base de datos'!J1484),1,2)</f>
        <v>1</v>
      </c>
      <c r="D1485" s="9">
        <f>'Base de datos'!G1484</f>
        <v>0.25</v>
      </c>
      <c r="E1485" s="10" t="str">
        <f t="shared" si="23"/>
        <v xml:space="preserve">insert into config_taller (
	id_taller,
	id_producto,
	cod_agrupador,
	cantidad)
values (
	55,
	1010,
	1,
	0.25);
</v>
      </c>
    </row>
    <row r="1486" spans="1:5" ht="115.5" x14ac:dyDescent="0.35">
      <c r="A1486" s="9">
        <f>'Base de datos'!K1485</f>
        <v>1449</v>
      </c>
      <c r="B1486" s="9">
        <f>'Base de datos'!L1485</f>
        <v>55</v>
      </c>
      <c r="C1486" s="9">
        <f>IF(ISBLANK('Base de datos'!J1485),1,2)</f>
        <v>1</v>
      </c>
      <c r="D1486" s="9">
        <f>'Base de datos'!G1485</f>
        <v>0.22</v>
      </c>
      <c r="E1486" s="10" t="str">
        <f t="shared" si="23"/>
        <v xml:space="preserve">insert into config_taller (
	id_taller,
	id_producto,
	cod_agrupador,
	cantidad)
values (
	55,
	1449,
	1,
	0.22);
</v>
      </c>
    </row>
    <row r="1487" spans="1:5" ht="115.5" x14ac:dyDescent="0.35">
      <c r="A1487" s="9">
        <f>'Base de datos'!K1486</f>
        <v>1468</v>
      </c>
      <c r="B1487" s="9">
        <f>'Base de datos'!L1486</f>
        <v>55</v>
      </c>
      <c r="C1487" s="9">
        <f>IF(ISBLANK('Base de datos'!J1486),1,2)</f>
        <v>1</v>
      </c>
      <c r="D1487" s="9">
        <f>'Base de datos'!G1486</f>
        <v>0.5</v>
      </c>
      <c r="E1487" s="10" t="str">
        <f t="shared" si="23"/>
        <v xml:space="preserve">insert into config_taller (
	id_taller,
	id_producto,
	cod_agrupador,
	cantidad)
values (
	55,
	1468,
	1,
	0.5);
</v>
      </c>
    </row>
    <row r="1488" spans="1:5" ht="115.5" x14ac:dyDescent="0.35">
      <c r="A1488" s="9">
        <f>'Base de datos'!K1487</f>
        <v>1475</v>
      </c>
      <c r="B1488" s="9">
        <f>'Base de datos'!L1487</f>
        <v>55</v>
      </c>
      <c r="C1488" s="9">
        <f>IF(ISBLANK('Base de datos'!J1487),1,2)</f>
        <v>1</v>
      </c>
      <c r="D1488" s="9">
        <f>'Base de datos'!G1487</f>
        <v>0.2</v>
      </c>
      <c r="E1488" s="10" t="str">
        <f t="shared" si="23"/>
        <v xml:space="preserve">insert into config_taller (
	id_taller,
	id_producto,
	cod_agrupador,
	cantidad)
values (
	55,
	1475,
	1,
	0.2);
</v>
      </c>
    </row>
    <row r="1489" spans="1:5" ht="115.5" x14ac:dyDescent="0.35">
      <c r="A1489" s="9">
        <f>'Base de datos'!K1488</f>
        <v>14</v>
      </c>
      <c r="B1489" s="9">
        <f>'Base de datos'!L1488</f>
        <v>56</v>
      </c>
      <c r="C1489" s="9">
        <f>IF(ISBLANK('Base de datos'!J1488),1,2)</f>
        <v>1</v>
      </c>
      <c r="D1489" s="9">
        <f>'Base de datos'!G1488</f>
        <v>500</v>
      </c>
      <c r="E1489" s="10" t="str">
        <f t="shared" si="23"/>
        <v xml:space="preserve">insert into config_taller (
	id_taller,
	id_producto,
	cod_agrupador,
	cantidad)
values (
	56,
	14,
	1,
	500);
</v>
      </c>
    </row>
    <row r="1490" spans="1:5" ht="115.5" x14ac:dyDescent="0.35">
      <c r="A1490" s="9">
        <f>'Base de datos'!K1489</f>
        <v>19</v>
      </c>
      <c r="B1490" s="9">
        <f>'Base de datos'!L1489</f>
        <v>56</v>
      </c>
      <c r="C1490" s="9">
        <f>IF(ISBLANK('Base de datos'!J1489),1,2)</f>
        <v>1</v>
      </c>
      <c r="D1490" s="9">
        <f>'Base de datos'!G1489</f>
        <v>1</v>
      </c>
      <c r="E1490" s="10" t="str">
        <f t="shared" si="23"/>
        <v xml:space="preserve">insert into config_taller (
	id_taller,
	id_producto,
	cod_agrupador,
	cantidad)
values (
	56,
	19,
	1,
	1);
</v>
      </c>
    </row>
    <row r="1491" spans="1:5" ht="115.5" x14ac:dyDescent="0.35">
      <c r="A1491" s="9">
        <f>'Base de datos'!K1490</f>
        <v>203</v>
      </c>
      <c r="B1491" s="9">
        <f>'Base de datos'!L1490</f>
        <v>56</v>
      </c>
      <c r="C1491" s="9">
        <f>IF(ISBLANK('Base de datos'!J1490),1,2)</f>
        <v>1</v>
      </c>
      <c r="D1491" s="9">
        <f>'Base de datos'!G1490</f>
        <v>1</v>
      </c>
      <c r="E1491" s="10" t="str">
        <f t="shared" si="23"/>
        <v xml:space="preserve">insert into config_taller (
	id_taller,
	id_producto,
	cod_agrupador,
	cantidad)
values (
	56,
	203,
	1,
	1);
</v>
      </c>
    </row>
    <row r="1492" spans="1:5" ht="115.5" x14ac:dyDescent="0.35">
      <c r="A1492" s="9">
        <f>'Base de datos'!K1491</f>
        <v>691</v>
      </c>
      <c r="B1492" s="9">
        <f>'Base de datos'!L1491</f>
        <v>56</v>
      </c>
      <c r="C1492" s="9">
        <f>IF(ISBLANK('Base de datos'!J1491),1,2)</f>
        <v>1</v>
      </c>
      <c r="D1492" s="9">
        <f>'Base de datos'!G1491</f>
        <v>0.1</v>
      </c>
      <c r="E1492" s="10" t="str">
        <f t="shared" si="23"/>
        <v xml:space="preserve">insert into config_taller (
	id_taller,
	id_producto,
	cod_agrupador,
	cantidad)
values (
	56,
	691,
	1,
	0.1);
</v>
      </c>
    </row>
    <row r="1493" spans="1:5" ht="115.5" x14ac:dyDescent="0.35">
      <c r="A1493" s="9">
        <f>'Base de datos'!K1492</f>
        <v>759</v>
      </c>
      <c r="B1493" s="9">
        <f>'Base de datos'!L1492</f>
        <v>56</v>
      </c>
      <c r="C1493" s="9">
        <f>IF(ISBLANK('Base de datos'!J1492),1,2)</f>
        <v>1</v>
      </c>
      <c r="D1493" s="9">
        <f>'Base de datos'!G1492</f>
        <v>0.5</v>
      </c>
      <c r="E1493" s="10" t="str">
        <f t="shared" si="23"/>
        <v xml:space="preserve">insert into config_taller (
	id_taller,
	id_producto,
	cod_agrupador,
	cantidad)
values (
	56,
	759,
	1,
	0.5);
</v>
      </c>
    </row>
    <row r="1494" spans="1:5" ht="115.5" x14ac:dyDescent="0.35">
      <c r="A1494" s="9">
        <f>'Base de datos'!K1493</f>
        <v>1198</v>
      </c>
      <c r="B1494" s="9">
        <f>'Base de datos'!L1493</f>
        <v>56</v>
      </c>
      <c r="C1494" s="9">
        <f>IF(ISBLANK('Base de datos'!J1493),1,2)</f>
        <v>1</v>
      </c>
      <c r="D1494" s="9">
        <f>'Base de datos'!G1493</f>
        <v>400</v>
      </c>
      <c r="E1494" s="10" t="str">
        <f t="shared" si="23"/>
        <v xml:space="preserve">insert into config_taller (
	id_taller,
	id_producto,
	cod_agrupador,
	cantidad)
values (
	56,
	1198,
	1,
	400);
</v>
      </c>
    </row>
    <row r="1495" spans="1:5" ht="115.5" x14ac:dyDescent="0.35">
      <c r="A1495" s="9">
        <f>'Base de datos'!K1494</f>
        <v>1715</v>
      </c>
      <c r="B1495" s="9">
        <f>'Base de datos'!L1494</f>
        <v>56</v>
      </c>
      <c r="C1495" s="9">
        <f>IF(ISBLANK('Base de datos'!J1494),1,2)</f>
        <v>1</v>
      </c>
      <c r="D1495" s="9">
        <f>'Base de datos'!G1494</f>
        <v>500</v>
      </c>
      <c r="E1495" s="10" t="str">
        <f t="shared" si="23"/>
        <v xml:space="preserve">insert into config_taller (
	id_taller,
	id_producto,
	cod_agrupador,
	cantidad)
values (
	56,
	1715,
	1,
	500);
</v>
      </c>
    </row>
    <row r="1496" spans="1:5" ht="115.5" x14ac:dyDescent="0.35">
      <c r="A1496" s="9">
        <f>'Base de datos'!K1495</f>
        <v>115</v>
      </c>
      <c r="B1496" s="9">
        <f>'Base de datos'!L1495</f>
        <v>56</v>
      </c>
      <c r="C1496" s="9">
        <f>IF(ISBLANK('Base de datos'!J1495),1,2)</f>
        <v>1</v>
      </c>
      <c r="D1496" s="9">
        <f>'Base de datos'!G1495</f>
        <v>1</v>
      </c>
      <c r="E1496" s="10" t="str">
        <f t="shared" si="23"/>
        <v xml:space="preserve">insert into config_taller (
	id_taller,
	id_producto,
	cod_agrupador,
	cantidad)
values (
	56,
	115,
	1,
	1);
</v>
      </c>
    </row>
    <row r="1497" spans="1:5" ht="115.5" x14ac:dyDescent="0.35">
      <c r="A1497" s="9">
        <f>'Base de datos'!K1496</f>
        <v>252</v>
      </c>
      <c r="B1497" s="9">
        <f>'Base de datos'!L1496</f>
        <v>56</v>
      </c>
      <c r="C1497" s="9">
        <f>IF(ISBLANK('Base de datos'!J1496),1,2)</f>
        <v>1</v>
      </c>
      <c r="D1497" s="9">
        <f>'Base de datos'!G1496</f>
        <v>1</v>
      </c>
      <c r="E1497" s="10" t="str">
        <f t="shared" si="23"/>
        <v xml:space="preserve">insert into config_taller (
	id_taller,
	id_producto,
	cod_agrupador,
	cantidad)
values (
	56,
	252,
	1,
	1);
</v>
      </c>
    </row>
    <row r="1498" spans="1:5" ht="115.5" x14ac:dyDescent="0.35">
      <c r="A1498" s="9">
        <f>'Base de datos'!K1497</f>
        <v>633</v>
      </c>
      <c r="B1498" s="9">
        <f>'Base de datos'!L1497</f>
        <v>56</v>
      </c>
      <c r="C1498" s="9">
        <f>IF(ISBLANK('Base de datos'!J1497),1,2)</f>
        <v>1</v>
      </c>
      <c r="D1498" s="9">
        <f>'Base de datos'!G1497</f>
        <v>4</v>
      </c>
      <c r="E1498" s="10" t="str">
        <f t="shared" si="23"/>
        <v xml:space="preserve">insert into config_taller (
	id_taller,
	id_producto,
	cod_agrupador,
	cantidad)
values (
	56,
	633,
	1,
	4);
</v>
      </c>
    </row>
    <row r="1499" spans="1:5" ht="115.5" x14ac:dyDescent="0.35">
      <c r="A1499" s="9">
        <f>'Base de datos'!K1498</f>
        <v>881</v>
      </c>
      <c r="B1499" s="9">
        <f>'Base de datos'!L1498</f>
        <v>56</v>
      </c>
      <c r="C1499" s="9">
        <f>IF(ISBLANK('Base de datos'!J1498),1,2)</f>
        <v>1</v>
      </c>
      <c r="D1499" s="9">
        <f>'Base de datos'!G1498</f>
        <v>0.5</v>
      </c>
      <c r="E1499" s="10" t="str">
        <f t="shared" si="23"/>
        <v xml:space="preserve">insert into config_taller (
	id_taller,
	id_producto,
	cod_agrupador,
	cantidad)
values (
	56,
	881,
	1,
	0.5);
</v>
      </c>
    </row>
    <row r="1500" spans="1:5" ht="115.5" x14ac:dyDescent="0.35">
      <c r="A1500" s="9">
        <f>'Base de datos'!K1499</f>
        <v>1502</v>
      </c>
      <c r="B1500" s="9">
        <f>'Base de datos'!L1499</f>
        <v>56</v>
      </c>
      <c r="C1500" s="9">
        <f>IF(ISBLANK('Base de datos'!J1499),1,2)</f>
        <v>1</v>
      </c>
      <c r="D1500" s="9">
        <f>'Base de datos'!G1499</f>
        <v>1</v>
      </c>
      <c r="E1500" s="10" t="str">
        <f t="shared" si="23"/>
        <v xml:space="preserve">insert into config_taller (
	id_taller,
	id_producto,
	cod_agrupador,
	cantidad)
values (
	56,
	1502,
	1,
	1);
</v>
      </c>
    </row>
    <row r="1501" spans="1:5" ht="115.5" x14ac:dyDescent="0.35">
      <c r="A1501" s="9">
        <f>'Base de datos'!K1500</f>
        <v>1637</v>
      </c>
      <c r="B1501" s="9">
        <f>'Base de datos'!L1500</f>
        <v>56</v>
      </c>
      <c r="C1501" s="9">
        <f>IF(ISBLANK('Base de datos'!J1500),1,2)</f>
        <v>1</v>
      </c>
      <c r="D1501" s="9">
        <f>'Base de datos'!G1500</f>
        <v>0.2</v>
      </c>
      <c r="E1501" s="10" t="str">
        <f t="shared" si="23"/>
        <v xml:space="preserve">insert into config_taller (
	id_taller,
	id_producto,
	cod_agrupador,
	cantidad)
values (
	56,
	1637,
	1,
	0.2);
</v>
      </c>
    </row>
    <row r="1502" spans="1:5" ht="115.5" x14ac:dyDescent="0.35">
      <c r="A1502" s="9">
        <f>'Base de datos'!K1501</f>
        <v>94</v>
      </c>
      <c r="B1502" s="9">
        <f>'Base de datos'!L1501</f>
        <v>56</v>
      </c>
      <c r="C1502" s="9">
        <f>IF(ISBLANK('Base de datos'!J1501),1,2)</f>
        <v>1</v>
      </c>
      <c r="D1502" s="9">
        <f>'Base de datos'!G1501</f>
        <v>1</v>
      </c>
      <c r="E1502" s="10" t="str">
        <f t="shared" si="23"/>
        <v xml:space="preserve">insert into config_taller (
	id_taller,
	id_producto,
	cod_agrupador,
	cantidad)
values (
	56,
	94,
	1,
	1);
</v>
      </c>
    </row>
    <row r="1503" spans="1:5" ht="115.5" x14ac:dyDescent="0.35">
      <c r="A1503" s="9">
        <f>'Base de datos'!K1502</f>
        <v>272</v>
      </c>
      <c r="B1503" s="9">
        <f>'Base de datos'!L1502</f>
        <v>56</v>
      </c>
      <c r="C1503" s="9">
        <f>IF(ISBLANK('Base de datos'!J1502),1,2)</f>
        <v>1</v>
      </c>
      <c r="D1503" s="9">
        <f>'Base de datos'!G1502</f>
        <v>1</v>
      </c>
      <c r="E1503" s="10" t="str">
        <f t="shared" si="23"/>
        <v xml:space="preserve">insert into config_taller (
	id_taller,
	id_producto,
	cod_agrupador,
	cantidad)
values (
	56,
	272,
	1,
	1);
</v>
      </c>
    </row>
    <row r="1504" spans="1:5" ht="115.5" x14ac:dyDescent="0.35">
      <c r="A1504" s="9">
        <f>'Base de datos'!K1503</f>
        <v>379</v>
      </c>
      <c r="B1504" s="9">
        <f>'Base de datos'!L1503</f>
        <v>56</v>
      </c>
      <c r="C1504" s="9">
        <f>IF(ISBLANK('Base de datos'!J1503),1,2)</f>
        <v>1</v>
      </c>
      <c r="D1504" s="9">
        <f>'Base de datos'!G1503</f>
        <v>8</v>
      </c>
      <c r="E1504" s="10" t="str">
        <f t="shared" si="23"/>
        <v xml:space="preserve">insert into config_taller (
	id_taller,
	id_producto,
	cod_agrupador,
	cantidad)
values (
	56,
	379,
	1,
	8);
</v>
      </c>
    </row>
    <row r="1505" spans="1:5" ht="115.5" x14ac:dyDescent="0.35">
      <c r="A1505" s="9">
        <f>'Base de datos'!K1504</f>
        <v>518</v>
      </c>
      <c r="B1505" s="9">
        <f>'Base de datos'!L1504</f>
        <v>56</v>
      </c>
      <c r="C1505" s="9">
        <f>IF(ISBLANK('Base de datos'!J1504),1,2)</f>
        <v>1</v>
      </c>
      <c r="D1505" s="9">
        <f>'Base de datos'!G1504</f>
        <v>1</v>
      </c>
      <c r="E1505" s="10" t="str">
        <f t="shared" si="23"/>
        <v xml:space="preserve">insert into config_taller (
	id_taller,
	id_producto,
	cod_agrupador,
	cantidad)
values (
	56,
	518,
	1,
	1);
</v>
      </c>
    </row>
    <row r="1506" spans="1:5" ht="115.5" x14ac:dyDescent="0.35">
      <c r="A1506" s="9">
        <f>'Base de datos'!K1505</f>
        <v>835</v>
      </c>
      <c r="B1506" s="9">
        <f>'Base de datos'!L1505</f>
        <v>56</v>
      </c>
      <c r="C1506" s="9">
        <f>IF(ISBLANK('Base de datos'!J1505),1,2)</f>
        <v>1</v>
      </c>
      <c r="D1506" s="9">
        <f>'Base de datos'!G1505</f>
        <v>0.1</v>
      </c>
      <c r="E1506" s="10" t="str">
        <f t="shared" si="23"/>
        <v xml:space="preserve">insert into config_taller (
	id_taller,
	id_producto,
	cod_agrupador,
	cantidad)
values (
	56,
	835,
	1,
	0.1);
</v>
      </c>
    </row>
    <row r="1507" spans="1:5" ht="115.5" x14ac:dyDescent="0.35">
      <c r="A1507" s="9">
        <f>'Base de datos'!K1506</f>
        <v>1215</v>
      </c>
      <c r="B1507" s="9">
        <f>'Base de datos'!L1506</f>
        <v>56</v>
      </c>
      <c r="C1507" s="9">
        <f>IF(ISBLANK('Base de datos'!J1506),1,2)</f>
        <v>1</v>
      </c>
      <c r="D1507" s="9">
        <f>'Base de datos'!G1506</f>
        <v>2</v>
      </c>
      <c r="E1507" s="10" t="str">
        <f t="shared" si="23"/>
        <v xml:space="preserve">insert into config_taller (
	id_taller,
	id_producto,
	cod_agrupador,
	cantidad)
values (
	56,
	1215,
	1,
	2);
</v>
      </c>
    </row>
    <row r="1508" spans="1:5" ht="115.5" x14ac:dyDescent="0.35">
      <c r="A1508" s="9">
        <f>'Base de datos'!K1507</f>
        <v>1218</v>
      </c>
      <c r="B1508" s="9">
        <f>'Base de datos'!L1507</f>
        <v>56</v>
      </c>
      <c r="C1508" s="9">
        <f>IF(ISBLANK('Base de datos'!J1507),1,2)</f>
        <v>1</v>
      </c>
      <c r="D1508" s="9">
        <f>'Base de datos'!G1507</f>
        <v>0.5</v>
      </c>
      <c r="E1508" s="10" t="str">
        <f t="shared" si="23"/>
        <v xml:space="preserve">insert into config_taller (
	id_taller,
	id_producto,
	cod_agrupador,
	cantidad)
values (
	56,
	1218,
	1,
	0.5);
</v>
      </c>
    </row>
    <row r="1509" spans="1:5" ht="115.5" x14ac:dyDescent="0.35">
      <c r="A1509" s="9">
        <f>'Base de datos'!K1508</f>
        <v>1271</v>
      </c>
      <c r="B1509" s="9">
        <f>'Base de datos'!L1508</f>
        <v>56</v>
      </c>
      <c r="C1509" s="9">
        <f>IF(ISBLANK('Base de datos'!J1508),1,2)</f>
        <v>1</v>
      </c>
      <c r="D1509" s="9">
        <f>'Base de datos'!G1508</f>
        <v>0.1</v>
      </c>
      <c r="E1509" s="10" t="str">
        <f t="shared" si="23"/>
        <v xml:space="preserve">insert into config_taller (
	id_taller,
	id_producto,
	cod_agrupador,
	cantidad)
values (
	56,
	1271,
	1,
	0.1);
</v>
      </c>
    </row>
    <row r="1510" spans="1:5" ht="115.5" x14ac:dyDescent="0.35">
      <c r="A1510" s="9">
        <f>'Base de datos'!K1509</f>
        <v>1396</v>
      </c>
      <c r="B1510" s="9">
        <f>'Base de datos'!L1509</f>
        <v>56</v>
      </c>
      <c r="C1510" s="9">
        <f>IF(ISBLANK('Base de datos'!J1509),1,2)</f>
        <v>1</v>
      </c>
      <c r="D1510" s="9">
        <f>'Base de datos'!G1509</f>
        <v>2</v>
      </c>
      <c r="E1510" s="10" t="str">
        <f t="shared" si="23"/>
        <v xml:space="preserve">insert into config_taller (
	id_taller,
	id_producto,
	cod_agrupador,
	cantidad)
values (
	56,
	1396,
	1,
	2);
</v>
      </c>
    </row>
    <row r="1511" spans="1:5" ht="115.5" x14ac:dyDescent="0.35">
      <c r="A1511" s="9">
        <f>'Base de datos'!K1510</f>
        <v>1790</v>
      </c>
      <c r="B1511" s="9">
        <f>'Base de datos'!L1510</f>
        <v>56</v>
      </c>
      <c r="C1511" s="9">
        <f>IF(ISBLANK('Base de datos'!J1510),1,2)</f>
        <v>1</v>
      </c>
      <c r="D1511" s="9">
        <f>'Base de datos'!G1510</f>
        <v>1.5</v>
      </c>
      <c r="E1511" s="10" t="str">
        <f t="shared" si="23"/>
        <v xml:space="preserve">insert into config_taller (
	id_taller,
	id_producto,
	cod_agrupador,
	cantidad)
values (
	56,
	1790,
	1,
	1.5);
</v>
      </c>
    </row>
    <row r="1512" spans="1:5" ht="115.5" x14ac:dyDescent="0.35">
      <c r="A1512" s="9">
        <f>'Base de datos'!K1511</f>
        <v>1792</v>
      </c>
      <c r="B1512" s="9">
        <f>'Base de datos'!L1511</f>
        <v>56</v>
      </c>
      <c r="C1512" s="9">
        <f>IF(ISBLANK('Base de datos'!J1511),1,2)</f>
        <v>1</v>
      </c>
      <c r="D1512" s="9">
        <f>'Base de datos'!G1511</f>
        <v>4</v>
      </c>
      <c r="E1512" s="10" t="str">
        <f t="shared" si="23"/>
        <v xml:space="preserve">insert into config_taller (
	id_taller,
	id_producto,
	cod_agrupador,
	cantidad)
values (
	56,
	1792,
	1,
	4);
</v>
      </c>
    </row>
    <row r="1513" spans="1:5" ht="115.5" x14ac:dyDescent="0.35">
      <c r="A1513" s="9">
        <f>'Base de datos'!K1512</f>
        <v>547</v>
      </c>
      <c r="B1513" s="9">
        <f>'Base de datos'!L1512</f>
        <v>56</v>
      </c>
      <c r="C1513" s="9">
        <f>IF(ISBLANK('Base de datos'!J1512),1,2)</f>
        <v>1</v>
      </c>
      <c r="D1513" s="9">
        <f>'Base de datos'!G1512</f>
        <v>1</v>
      </c>
      <c r="E1513" s="10" t="str">
        <f t="shared" si="23"/>
        <v xml:space="preserve">insert into config_taller (
	id_taller,
	id_producto,
	cod_agrupador,
	cantidad)
values (
	56,
	547,
	1,
	1);
</v>
      </c>
    </row>
    <row r="1514" spans="1:5" ht="115.5" x14ac:dyDescent="0.35">
      <c r="A1514" s="9">
        <f>'Base de datos'!K1513</f>
        <v>801</v>
      </c>
      <c r="B1514" s="9">
        <f>'Base de datos'!L1513</f>
        <v>56</v>
      </c>
      <c r="C1514" s="9">
        <f>IF(ISBLANK('Base de datos'!J1513),1,2)</f>
        <v>1</v>
      </c>
      <c r="D1514" s="9">
        <f>'Base de datos'!G1513</f>
        <v>12</v>
      </c>
      <c r="E1514" s="10" t="str">
        <f t="shared" si="23"/>
        <v xml:space="preserve">insert into config_taller (
	id_taller,
	id_producto,
	cod_agrupador,
	cantidad)
values (
	56,
	801,
	1,
	12);
</v>
      </c>
    </row>
    <row r="1515" spans="1:5" ht="115.5" x14ac:dyDescent="0.35">
      <c r="A1515" s="9">
        <f>'Base de datos'!K1514</f>
        <v>1005</v>
      </c>
      <c r="B1515" s="9">
        <f>'Base de datos'!L1514</f>
        <v>56</v>
      </c>
      <c r="C1515" s="9">
        <f>IF(ISBLANK('Base de datos'!J1514),1,2)</f>
        <v>1</v>
      </c>
      <c r="D1515" s="9">
        <f>'Base de datos'!G1514</f>
        <v>0.25</v>
      </c>
      <c r="E1515" s="10" t="str">
        <f t="shared" si="23"/>
        <v xml:space="preserve">insert into config_taller (
	id_taller,
	id_producto,
	cod_agrupador,
	cantidad)
values (
	56,
	1005,
	1,
	0.25);
</v>
      </c>
    </row>
    <row r="1516" spans="1:5" ht="115.5" x14ac:dyDescent="0.35">
      <c r="A1516" s="9">
        <f>'Base de datos'!K1515</f>
        <v>1476</v>
      </c>
      <c r="B1516" s="9">
        <f>'Base de datos'!L1515</f>
        <v>56</v>
      </c>
      <c r="C1516" s="9">
        <f>IF(ISBLANK('Base de datos'!J1515),1,2)</f>
        <v>1</v>
      </c>
      <c r="D1516" s="9">
        <f>'Base de datos'!G1515</f>
        <v>0.2</v>
      </c>
      <c r="E1516" s="10" t="str">
        <f t="shared" si="23"/>
        <v xml:space="preserve">insert into config_taller (
	id_taller,
	id_producto,
	cod_agrupador,
	cantidad)
values (
	56,
	1476,
	1,
	0.2);
</v>
      </c>
    </row>
    <row r="1517" spans="1:5" ht="115.5" x14ac:dyDescent="0.35">
      <c r="A1517" s="9">
        <f>'Base de datos'!K1516</f>
        <v>13</v>
      </c>
      <c r="B1517" s="9">
        <f>'Base de datos'!L1516</f>
        <v>57</v>
      </c>
      <c r="C1517" s="9">
        <f>IF(ISBLANK('Base de datos'!J1516),1,2)</f>
        <v>1</v>
      </c>
      <c r="D1517" s="9">
        <f>'Base de datos'!G1516</f>
        <v>0.5</v>
      </c>
      <c r="E1517" s="10" t="str">
        <f t="shared" si="23"/>
        <v xml:space="preserve">insert into config_taller (
	id_taller,
	id_producto,
	cod_agrupador,
	cantidad)
values (
	57,
	13,
	1,
	0.5);
</v>
      </c>
    </row>
    <row r="1518" spans="1:5" ht="115.5" x14ac:dyDescent="0.35">
      <c r="A1518" s="9">
        <f>'Base de datos'!K1517</f>
        <v>22</v>
      </c>
      <c r="B1518" s="9">
        <f>'Base de datos'!L1517</f>
        <v>57</v>
      </c>
      <c r="C1518" s="9">
        <f>IF(ISBLANK('Base de datos'!J1517),1,2)</f>
        <v>1</v>
      </c>
      <c r="D1518" s="9">
        <f>'Base de datos'!G1517</f>
        <v>4</v>
      </c>
      <c r="E1518" s="10" t="str">
        <f t="shared" si="23"/>
        <v xml:space="preserve">insert into config_taller (
	id_taller,
	id_producto,
	cod_agrupador,
	cantidad)
values (
	57,
	22,
	1,
	4);
</v>
      </c>
    </row>
    <row r="1519" spans="1:5" ht="115.5" x14ac:dyDescent="0.35">
      <c r="A1519" s="9">
        <f>'Base de datos'!K1518</f>
        <v>71</v>
      </c>
      <c r="B1519" s="9">
        <f>'Base de datos'!L1518</f>
        <v>57</v>
      </c>
      <c r="C1519" s="9">
        <f>IF(ISBLANK('Base de datos'!J1518),1,2)</f>
        <v>1</v>
      </c>
      <c r="D1519" s="9">
        <f>'Base de datos'!G1518</f>
        <v>50</v>
      </c>
      <c r="E1519" s="10" t="str">
        <f t="shared" si="23"/>
        <v xml:space="preserve">insert into config_taller (
	id_taller,
	id_producto,
	cod_agrupador,
	cantidad)
values (
	57,
	71,
	1,
	50);
</v>
      </c>
    </row>
    <row r="1520" spans="1:5" ht="115.5" x14ac:dyDescent="0.35">
      <c r="A1520" s="9">
        <f>'Base de datos'!K1519</f>
        <v>1127</v>
      </c>
      <c r="B1520" s="9">
        <f>'Base de datos'!L1519</f>
        <v>57</v>
      </c>
      <c r="C1520" s="9">
        <f>IF(ISBLANK('Base de datos'!J1519),1,2)</f>
        <v>1</v>
      </c>
      <c r="D1520" s="9">
        <f>'Base de datos'!G1519</f>
        <v>100</v>
      </c>
      <c r="E1520" s="10" t="str">
        <f t="shared" si="23"/>
        <v xml:space="preserve">insert into config_taller (
	id_taller,
	id_producto,
	cod_agrupador,
	cantidad)
values (
	57,
	1127,
	1,
	100);
</v>
      </c>
    </row>
    <row r="1521" spans="1:5" ht="115.5" x14ac:dyDescent="0.35">
      <c r="A1521" s="9">
        <f>'Base de datos'!K1520</f>
        <v>1287</v>
      </c>
      <c r="B1521" s="9">
        <f>'Base de datos'!L1520</f>
        <v>57</v>
      </c>
      <c r="C1521" s="9">
        <f>IF(ISBLANK('Base de datos'!J1520),1,2)</f>
        <v>1</v>
      </c>
      <c r="D1521" s="9">
        <f>'Base de datos'!G1520</f>
        <v>1</v>
      </c>
      <c r="E1521" s="10" t="str">
        <f t="shared" si="23"/>
        <v xml:space="preserve">insert into config_taller (
	id_taller,
	id_producto,
	cod_agrupador,
	cantidad)
values (
	57,
	1287,
	1,
	1);
</v>
      </c>
    </row>
    <row r="1522" spans="1:5" ht="115.5" x14ac:dyDescent="0.35">
      <c r="A1522" s="9">
        <f>'Base de datos'!K1521</f>
        <v>1553</v>
      </c>
      <c r="B1522" s="9">
        <f>'Base de datos'!L1521</f>
        <v>57</v>
      </c>
      <c r="C1522" s="9">
        <f>IF(ISBLANK('Base de datos'!J1521),1,2)</f>
        <v>1</v>
      </c>
      <c r="D1522" s="9">
        <f>'Base de datos'!G1521</f>
        <v>0.2</v>
      </c>
      <c r="E1522" s="10" t="str">
        <f t="shared" si="23"/>
        <v xml:space="preserve">insert into config_taller (
	id_taller,
	id_producto,
	cod_agrupador,
	cantidad)
values (
	57,
	1553,
	1,
	0.2);
</v>
      </c>
    </row>
    <row r="1523" spans="1:5" ht="115.5" x14ac:dyDescent="0.35">
      <c r="A1523" s="9">
        <f>'Base de datos'!K1522</f>
        <v>1696</v>
      </c>
      <c r="B1523" s="9">
        <f>'Base de datos'!L1522</f>
        <v>57</v>
      </c>
      <c r="C1523" s="9">
        <f>IF(ISBLANK('Base de datos'!J1522),1,2)</f>
        <v>1</v>
      </c>
      <c r="D1523" s="9">
        <f>'Base de datos'!G1522</f>
        <v>0.5</v>
      </c>
      <c r="E1523" s="10" t="str">
        <f t="shared" si="23"/>
        <v xml:space="preserve">insert into config_taller (
	id_taller,
	id_producto,
	cod_agrupador,
	cantidad)
values (
	57,
	1696,
	1,
	0.5);
</v>
      </c>
    </row>
    <row r="1524" spans="1:5" ht="115.5" x14ac:dyDescent="0.35">
      <c r="A1524" s="9">
        <f>'Base de datos'!K1523</f>
        <v>1708</v>
      </c>
      <c r="B1524" s="9">
        <f>'Base de datos'!L1523</f>
        <v>57</v>
      </c>
      <c r="C1524" s="9">
        <f>IF(ISBLANK('Base de datos'!J1523),1,2)</f>
        <v>1</v>
      </c>
      <c r="D1524" s="9">
        <f>'Base de datos'!G1523</f>
        <v>0.5</v>
      </c>
      <c r="E1524" s="10" t="str">
        <f t="shared" si="23"/>
        <v xml:space="preserve">insert into config_taller (
	id_taller,
	id_producto,
	cod_agrupador,
	cantidad)
values (
	57,
	1708,
	1,
	0.5);
</v>
      </c>
    </row>
    <row r="1525" spans="1:5" ht="115.5" x14ac:dyDescent="0.35">
      <c r="A1525" s="9">
        <f>'Base de datos'!K1524</f>
        <v>1739</v>
      </c>
      <c r="B1525" s="9">
        <f>'Base de datos'!L1524</f>
        <v>57</v>
      </c>
      <c r="C1525" s="9">
        <f>IF(ISBLANK('Base de datos'!J1524),1,2)</f>
        <v>1</v>
      </c>
      <c r="D1525" s="9">
        <f>'Base de datos'!G1524</f>
        <v>0.5</v>
      </c>
      <c r="E1525" s="10" t="str">
        <f t="shared" si="23"/>
        <v xml:space="preserve">insert into config_taller (
	id_taller,
	id_producto,
	cod_agrupador,
	cantidad)
values (
	57,
	1739,
	1,
	0.5);
</v>
      </c>
    </row>
    <row r="1526" spans="1:5" ht="115.5" x14ac:dyDescent="0.35">
      <c r="A1526" s="9">
        <f>'Base de datos'!K1525</f>
        <v>115</v>
      </c>
      <c r="B1526" s="9">
        <f>'Base de datos'!L1525</f>
        <v>57</v>
      </c>
      <c r="C1526" s="9">
        <f>IF(ISBLANK('Base de datos'!J1525),1,2)</f>
        <v>1</v>
      </c>
      <c r="D1526" s="9">
        <f>'Base de datos'!G1525</f>
        <v>1</v>
      </c>
      <c r="E1526" s="10" t="str">
        <f t="shared" si="23"/>
        <v xml:space="preserve">insert into config_taller (
	id_taller,
	id_producto,
	cod_agrupador,
	cantidad)
values (
	57,
	115,
	1,
	1);
</v>
      </c>
    </row>
    <row r="1527" spans="1:5" ht="115.5" x14ac:dyDescent="0.35">
      <c r="A1527" s="9">
        <f>'Base de datos'!K1526</f>
        <v>252</v>
      </c>
      <c r="B1527" s="9">
        <f>'Base de datos'!L1526</f>
        <v>57</v>
      </c>
      <c r="C1527" s="9">
        <f>IF(ISBLANK('Base de datos'!J1526),1,2)</f>
        <v>1</v>
      </c>
      <c r="D1527" s="9">
        <f>'Base de datos'!G1526</f>
        <v>1</v>
      </c>
      <c r="E1527" s="10" t="str">
        <f t="shared" si="23"/>
        <v xml:space="preserve">insert into config_taller (
	id_taller,
	id_producto,
	cod_agrupador,
	cantidad)
values (
	57,
	252,
	1,
	1);
</v>
      </c>
    </row>
    <row r="1528" spans="1:5" ht="115.5" x14ac:dyDescent="0.35">
      <c r="A1528" s="9">
        <f>'Base de datos'!K1527</f>
        <v>633</v>
      </c>
      <c r="B1528" s="9">
        <f>'Base de datos'!L1527</f>
        <v>57</v>
      </c>
      <c r="C1528" s="9">
        <f>IF(ISBLANK('Base de datos'!J1527),1,2)</f>
        <v>1</v>
      </c>
      <c r="D1528" s="9">
        <f>'Base de datos'!G1527</f>
        <v>4</v>
      </c>
      <c r="E1528" s="10" t="str">
        <f t="shared" si="23"/>
        <v xml:space="preserve">insert into config_taller (
	id_taller,
	id_producto,
	cod_agrupador,
	cantidad)
values (
	57,
	633,
	1,
	4);
</v>
      </c>
    </row>
    <row r="1529" spans="1:5" ht="115.5" x14ac:dyDescent="0.35">
      <c r="A1529" s="9">
        <f>'Base de datos'!K1528</f>
        <v>881</v>
      </c>
      <c r="B1529" s="9">
        <f>'Base de datos'!L1528</f>
        <v>57</v>
      </c>
      <c r="C1529" s="9">
        <f>IF(ISBLANK('Base de datos'!J1528),1,2)</f>
        <v>1</v>
      </c>
      <c r="D1529" s="9">
        <f>'Base de datos'!G1528</f>
        <v>0.5</v>
      </c>
      <c r="E1529" s="10" t="str">
        <f t="shared" si="23"/>
        <v xml:space="preserve">insert into config_taller (
	id_taller,
	id_producto,
	cod_agrupador,
	cantidad)
values (
	57,
	881,
	1,
	0.5);
</v>
      </c>
    </row>
    <row r="1530" spans="1:5" ht="115.5" x14ac:dyDescent="0.35">
      <c r="A1530" s="9">
        <f>'Base de datos'!K1529</f>
        <v>1502</v>
      </c>
      <c r="B1530" s="9">
        <f>'Base de datos'!L1529</f>
        <v>57</v>
      </c>
      <c r="C1530" s="9">
        <f>IF(ISBLANK('Base de datos'!J1529),1,2)</f>
        <v>1</v>
      </c>
      <c r="D1530" s="9">
        <f>'Base de datos'!G1529</f>
        <v>1</v>
      </c>
      <c r="E1530" s="10" t="str">
        <f t="shared" si="23"/>
        <v xml:space="preserve">insert into config_taller (
	id_taller,
	id_producto,
	cod_agrupador,
	cantidad)
values (
	57,
	1502,
	1,
	1);
</v>
      </c>
    </row>
    <row r="1531" spans="1:5" ht="115.5" x14ac:dyDescent="0.35">
      <c r="A1531" s="9">
        <f>'Base de datos'!K1530</f>
        <v>464</v>
      </c>
      <c r="B1531" s="9">
        <f>'Base de datos'!L1530</f>
        <v>57</v>
      </c>
      <c r="C1531" s="9">
        <f>IF(ISBLANK('Base de datos'!J1530),1,2)</f>
        <v>1</v>
      </c>
      <c r="D1531" s="9">
        <f>'Base de datos'!G1530</f>
        <v>1</v>
      </c>
      <c r="E1531" s="10" t="str">
        <f t="shared" si="23"/>
        <v xml:space="preserve">insert into config_taller (
	id_taller,
	id_producto,
	cod_agrupador,
	cantidad)
values (
	57,
	464,
	1,
	1);
</v>
      </c>
    </row>
    <row r="1532" spans="1:5" ht="115.5" x14ac:dyDescent="0.35">
      <c r="A1532" s="9">
        <f>'Base de datos'!K1531</f>
        <v>544</v>
      </c>
      <c r="B1532" s="9">
        <f>'Base de datos'!L1531</f>
        <v>57</v>
      </c>
      <c r="C1532" s="9">
        <f>IF(ISBLANK('Base de datos'!J1531),1,2)</f>
        <v>1</v>
      </c>
      <c r="D1532" s="9">
        <f>'Base de datos'!G1531</f>
        <v>1</v>
      </c>
      <c r="E1532" s="10" t="str">
        <f t="shared" si="23"/>
        <v xml:space="preserve">insert into config_taller (
	id_taller,
	id_producto,
	cod_agrupador,
	cantidad)
values (
	57,
	544,
	1,
	1);
</v>
      </c>
    </row>
    <row r="1533" spans="1:5" ht="115.5" x14ac:dyDescent="0.35">
      <c r="A1533" s="9">
        <f>'Base de datos'!K1532</f>
        <v>1399</v>
      </c>
      <c r="B1533" s="9">
        <f>'Base de datos'!L1532</f>
        <v>57</v>
      </c>
      <c r="C1533" s="9">
        <f>IF(ISBLANK('Base de datos'!J1532),1,2)</f>
        <v>1</v>
      </c>
      <c r="D1533" s="9">
        <f>'Base de datos'!G1532</f>
        <v>1</v>
      </c>
      <c r="E1533" s="10" t="str">
        <f t="shared" si="23"/>
        <v xml:space="preserve">insert into config_taller (
	id_taller,
	id_producto,
	cod_agrupador,
	cantidad)
values (
	57,
	1399,
	1,
	1);
</v>
      </c>
    </row>
    <row r="1534" spans="1:5" ht="115.5" x14ac:dyDescent="0.35">
      <c r="A1534" s="9">
        <f>'Base de datos'!K1533</f>
        <v>1592</v>
      </c>
      <c r="B1534" s="9">
        <f>'Base de datos'!L1533</f>
        <v>57</v>
      </c>
      <c r="C1534" s="9">
        <f>IF(ISBLANK('Base de datos'!J1533),1,2)</f>
        <v>1</v>
      </c>
      <c r="D1534" s="9">
        <f>'Base de datos'!G1533</f>
        <v>1</v>
      </c>
      <c r="E1534" s="10" t="str">
        <f t="shared" si="23"/>
        <v xml:space="preserve">insert into config_taller (
	id_taller,
	id_producto,
	cod_agrupador,
	cantidad)
values (
	57,
	1592,
	1,
	1);
</v>
      </c>
    </row>
    <row r="1535" spans="1:5" ht="115.5" x14ac:dyDescent="0.35">
      <c r="A1535" s="9">
        <f>'Base de datos'!K1534</f>
        <v>94</v>
      </c>
      <c r="B1535" s="9">
        <f>'Base de datos'!L1534</f>
        <v>57</v>
      </c>
      <c r="C1535" s="9">
        <f>IF(ISBLANK('Base de datos'!J1534),1,2)</f>
        <v>1</v>
      </c>
      <c r="D1535" s="9">
        <f>'Base de datos'!G1534</f>
        <v>1</v>
      </c>
      <c r="E1535" s="10" t="str">
        <f t="shared" si="23"/>
        <v xml:space="preserve">insert into config_taller (
	id_taller,
	id_producto,
	cod_agrupador,
	cantidad)
values (
	57,
	94,
	1,
	1);
</v>
      </c>
    </row>
    <row r="1536" spans="1:5" ht="115.5" x14ac:dyDescent="0.35">
      <c r="A1536" s="9">
        <f>'Base de datos'!K1535</f>
        <v>379</v>
      </c>
      <c r="B1536" s="9">
        <f>'Base de datos'!L1535</f>
        <v>57</v>
      </c>
      <c r="C1536" s="9">
        <f>IF(ISBLANK('Base de datos'!J1535),1,2)</f>
        <v>1</v>
      </c>
      <c r="D1536" s="9">
        <f>'Base de datos'!G1535</f>
        <v>4</v>
      </c>
      <c r="E1536" s="10" t="str">
        <f t="shared" si="23"/>
        <v xml:space="preserve">insert into config_taller (
	id_taller,
	id_producto,
	cod_agrupador,
	cantidad)
values (
	57,
	379,
	1,
	4);
</v>
      </c>
    </row>
    <row r="1537" spans="1:5" ht="115.5" x14ac:dyDescent="0.35">
      <c r="A1537" s="9">
        <f>'Base de datos'!K1536</f>
        <v>415</v>
      </c>
      <c r="B1537" s="9">
        <f>'Base de datos'!L1536</f>
        <v>57</v>
      </c>
      <c r="C1537" s="9">
        <f>IF(ISBLANK('Base de datos'!J1536),1,2)</f>
        <v>1</v>
      </c>
      <c r="D1537" s="9">
        <f>'Base de datos'!G1536</f>
        <v>0.2</v>
      </c>
      <c r="E1537" s="10" t="str">
        <f t="shared" si="23"/>
        <v xml:space="preserve">insert into config_taller (
	id_taller,
	id_producto,
	cod_agrupador,
	cantidad)
values (
	57,
	415,
	1,
	0.2);
</v>
      </c>
    </row>
    <row r="1538" spans="1:5" ht="115.5" x14ac:dyDescent="0.35">
      <c r="A1538" s="9">
        <f>'Base de datos'!K1537</f>
        <v>1215</v>
      </c>
      <c r="B1538" s="9">
        <f>'Base de datos'!L1537</f>
        <v>57</v>
      </c>
      <c r="C1538" s="9">
        <f>IF(ISBLANK('Base de datos'!J1537),1,2)</f>
        <v>1</v>
      </c>
      <c r="D1538" s="9">
        <f>'Base de datos'!G1537</f>
        <v>4</v>
      </c>
      <c r="E1538" s="10" t="str">
        <f t="shared" si="23"/>
        <v xml:space="preserve">insert into config_taller (
	id_taller,
	id_producto,
	cod_agrupador,
	cantidad)
values (
	57,
	1215,
	1,
	4);
</v>
      </c>
    </row>
    <row r="1539" spans="1:5" ht="115.5" x14ac:dyDescent="0.35">
      <c r="A1539" s="9">
        <f>'Base de datos'!K1538</f>
        <v>1271</v>
      </c>
      <c r="B1539" s="9">
        <f>'Base de datos'!L1538</f>
        <v>57</v>
      </c>
      <c r="C1539" s="9">
        <f>IF(ISBLANK('Base de datos'!J1538),1,2)</f>
        <v>1</v>
      </c>
      <c r="D1539" s="9">
        <f>'Base de datos'!G1538</f>
        <v>0.2</v>
      </c>
      <c r="E1539" s="10" t="str">
        <f t="shared" si="23"/>
        <v xml:space="preserve">insert into config_taller (
	id_taller,
	id_producto,
	cod_agrupador,
	cantidad)
values (
	57,
	1271,
	1,
	0.2);
</v>
      </c>
    </row>
    <row r="1540" spans="1:5" ht="115.5" x14ac:dyDescent="0.35">
      <c r="A1540" s="9">
        <f>'Base de datos'!K1539</f>
        <v>1780</v>
      </c>
      <c r="B1540" s="9">
        <f>'Base de datos'!L1539</f>
        <v>57</v>
      </c>
      <c r="C1540" s="9">
        <f>IF(ISBLANK('Base de datos'!J1539),1,2)</f>
        <v>1</v>
      </c>
      <c r="D1540" s="9">
        <f>'Base de datos'!G1539</f>
        <v>6</v>
      </c>
      <c r="E1540" s="10" t="str">
        <f t="shared" ref="E1540:E1603" si="24">"insert into "&amp;$B$1&amp;" ("&amp;CHAR(10)&amp;
CHAR(9)&amp;$B$2&amp;","&amp;CHAR(10)&amp;
CHAR(9)&amp;$A$2&amp;","&amp;CHAR(10)&amp;
CHAR(9)&amp;$C$2&amp;","&amp;CHAR(10)&amp;
CHAR(9)&amp;$D$2&amp;")"&amp;CHAR(10)&amp;
"values ("&amp;CHAR(10)&amp;
CHAR(9)&amp;B1540&amp;","&amp;CHAR(10)&amp;
CHAR(9)&amp;A1540&amp;","&amp;CHAR(10)&amp;
CHAR(9)&amp;C1540&amp;","&amp;CHAR(10)&amp;
CHAR(9)&amp;D1540&amp;");"&amp;CHAR(10)</f>
        <v xml:space="preserve">insert into config_taller (
	id_taller,
	id_producto,
	cod_agrupador,
	cantidad)
values (
	57,
	1780,
	1,
	6);
</v>
      </c>
    </row>
    <row r="1541" spans="1:5" ht="115.5" x14ac:dyDescent="0.35">
      <c r="A1541" s="9">
        <f>'Base de datos'!K1540</f>
        <v>1792</v>
      </c>
      <c r="B1541" s="9">
        <f>'Base de datos'!L1540</f>
        <v>57</v>
      </c>
      <c r="C1541" s="9">
        <f>IF(ISBLANK('Base de datos'!J1540),1,2)</f>
        <v>1</v>
      </c>
      <c r="D1541" s="9">
        <f>'Base de datos'!G1540</f>
        <v>4</v>
      </c>
      <c r="E1541" s="10" t="str">
        <f t="shared" si="24"/>
        <v xml:space="preserve">insert into config_taller (
	id_taller,
	id_producto,
	cod_agrupador,
	cantidad)
values (
	57,
	1792,
	1,
	4);
</v>
      </c>
    </row>
    <row r="1542" spans="1:5" ht="115.5" x14ac:dyDescent="0.35">
      <c r="A1542" s="9">
        <f>'Base de datos'!K1541</f>
        <v>547</v>
      </c>
      <c r="B1542" s="9">
        <f>'Base de datos'!L1541</f>
        <v>57</v>
      </c>
      <c r="C1542" s="9">
        <f>IF(ISBLANK('Base de datos'!J1541),1,2)</f>
        <v>1</v>
      </c>
      <c r="D1542" s="9">
        <f>'Base de datos'!G1541</f>
        <v>1</v>
      </c>
      <c r="E1542" s="10" t="str">
        <f t="shared" si="24"/>
        <v xml:space="preserve">insert into config_taller (
	id_taller,
	id_producto,
	cod_agrupador,
	cantidad)
values (
	57,
	547,
	1,
	1);
</v>
      </c>
    </row>
    <row r="1543" spans="1:5" ht="115.5" x14ac:dyDescent="0.35">
      <c r="A1543" s="9">
        <f>'Base de datos'!K1542</f>
        <v>883</v>
      </c>
      <c r="B1543" s="9">
        <f>'Base de datos'!L1542</f>
        <v>57</v>
      </c>
      <c r="C1543" s="9">
        <f>IF(ISBLANK('Base de datos'!J1542),1,2)</f>
        <v>1</v>
      </c>
      <c r="D1543" s="9">
        <f>'Base de datos'!G1542</f>
        <v>1</v>
      </c>
      <c r="E1543" s="10" t="str">
        <f t="shared" si="24"/>
        <v xml:space="preserve">insert into config_taller (
	id_taller,
	id_producto,
	cod_agrupador,
	cantidad)
values (
	57,
	883,
	1,
	1);
</v>
      </c>
    </row>
    <row r="1544" spans="1:5" ht="115.5" x14ac:dyDescent="0.35">
      <c r="A1544" s="9">
        <f>'Base de datos'!K1543</f>
        <v>1005</v>
      </c>
      <c r="B1544" s="9">
        <f>'Base de datos'!L1543</f>
        <v>57</v>
      </c>
      <c r="C1544" s="9">
        <f>IF(ISBLANK('Base de datos'!J1543),1,2)</f>
        <v>1</v>
      </c>
      <c r="D1544" s="9">
        <f>'Base de datos'!G1543</f>
        <v>250</v>
      </c>
      <c r="E1544" s="10" t="str">
        <f t="shared" si="24"/>
        <v xml:space="preserve">insert into config_taller (
	id_taller,
	id_producto,
	cod_agrupador,
	cantidad)
values (
	57,
	1005,
	1,
	250);
</v>
      </c>
    </row>
    <row r="1545" spans="1:5" ht="115.5" x14ac:dyDescent="0.35">
      <c r="A1545" s="9">
        <f>'Base de datos'!K1544</f>
        <v>13</v>
      </c>
      <c r="B1545" s="9">
        <f>'Base de datos'!L1544</f>
        <v>58</v>
      </c>
      <c r="C1545" s="9">
        <f>IF(ISBLANK('Base de datos'!J1544),1,2)</f>
        <v>1</v>
      </c>
      <c r="D1545" s="9">
        <f>'Base de datos'!G1544</f>
        <v>0.5</v>
      </c>
      <c r="E1545" s="10" t="str">
        <f t="shared" si="24"/>
        <v xml:space="preserve">insert into config_taller (
	id_taller,
	id_producto,
	cod_agrupador,
	cantidad)
values (
	58,
	13,
	1,
	0.5);
</v>
      </c>
    </row>
    <row r="1546" spans="1:5" ht="115.5" x14ac:dyDescent="0.35">
      <c r="A1546" s="9">
        <f>'Base de datos'!K1545</f>
        <v>22</v>
      </c>
      <c r="B1546" s="9">
        <f>'Base de datos'!L1545</f>
        <v>58</v>
      </c>
      <c r="C1546" s="9">
        <f>IF(ISBLANK('Base de datos'!J1545),1,2)</f>
        <v>1</v>
      </c>
      <c r="D1546" s="9">
        <f>'Base de datos'!G1545</f>
        <v>4</v>
      </c>
      <c r="E1546" s="10" t="str">
        <f t="shared" si="24"/>
        <v xml:space="preserve">insert into config_taller (
	id_taller,
	id_producto,
	cod_agrupador,
	cantidad)
values (
	58,
	22,
	1,
	4);
</v>
      </c>
    </row>
    <row r="1547" spans="1:5" ht="115.5" x14ac:dyDescent="0.35">
      <c r="A1547" s="9">
        <f>'Base de datos'!K1546</f>
        <v>71</v>
      </c>
      <c r="B1547" s="9">
        <f>'Base de datos'!L1546</f>
        <v>58</v>
      </c>
      <c r="C1547" s="9">
        <f>IF(ISBLANK('Base de datos'!J1546),1,2)</f>
        <v>1</v>
      </c>
      <c r="D1547" s="9">
        <f>'Base de datos'!G1546</f>
        <v>50</v>
      </c>
      <c r="E1547" s="10" t="str">
        <f t="shared" si="24"/>
        <v xml:space="preserve">insert into config_taller (
	id_taller,
	id_producto,
	cod_agrupador,
	cantidad)
values (
	58,
	71,
	1,
	50);
</v>
      </c>
    </row>
    <row r="1548" spans="1:5" ht="115.5" x14ac:dyDescent="0.35">
      <c r="A1548" s="9">
        <f>'Base de datos'!K1547</f>
        <v>1127</v>
      </c>
      <c r="B1548" s="9">
        <f>'Base de datos'!L1547</f>
        <v>58</v>
      </c>
      <c r="C1548" s="9">
        <f>IF(ISBLANK('Base de datos'!J1547),1,2)</f>
        <v>1</v>
      </c>
      <c r="D1548" s="9">
        <f>'Base de datos'!G1547</f>
        <v>100</v>
      </c>
      <c r="E1548" s="10" t="str">
        <f t="shared" si="24"/>
        <v xml:space="preserve">insert into config_taller (
	id_taller,
	id_producto,
	cod_agrupador,
	cantidad)
values (
	58,
	1127,
	1,
	100);
</v>
      </c>
    </row>
    <row r="1549" spans="1:5" ht="115.5" x14ac:dyDescent="0.35">
      <c r="A1549" s="9">
        <f>'Base de datos'!K1548</f>
        <v>1287</v>
      </c>
      <c r="B1549" s="9">
        <f>'Base de datos'!L1548</f>
        <v>58</v>
      </c>
      <c r="C1549" s="9">
        <f>IF(ISBLANK('Base de datos'!J1548),1,2)</f>
        <v>1</v>
      </c>
      <c r="D1549" s="9">
        <f>'Base de datos'!G1548</f>
        <v>1</v>
      </c>
      <c r="E1549" s="10" t="str">
        <f t="shared" si="24"/>
        <v xml:space="preserve">insert into config_taller (
	id_taller,
	id_producto,
	cod_agrupador,
	cantidad)
values (
	58,
	1287,
	1,
	1);
</v>
      </c>
    </row>
    <row r="1550" spans="1:5" ht="115.5" x14ac:dyDescent="0.35">
      <c r="A1550" s="9">
        <f>'Base de datos'!K1549</f>
        <v>1553</v>
      </c>
      <c r="B1550" s="9">
        <f>'Base de datos'!L1549</f>
        <v>58</v>
      </c>
      <c r="C1550" s="9">
        <f>IF(ISBLANK('Base de datos'!J1549),1,2)</f>
        <v>1</v>
      </c>
      <c r="D1550" s="9">
        <f>'Base de datos'!G1549</f>
        <v>0.2</v>
      </c>
      <c r="E1550" s="10" t="str">
        <f t="shared" si="24"/>
        <v xml:space="preserve">insert into config_taller (
	id_taller,
	id_producto,
	cod_agrupador,
	cantidad)
values (
	58,
	1553,
	1,
	0.2);
</v>
      </c>
    </row>
    <row r="1551" spans="1:5" ht="115.5" x14ac:dyDescent="0.35">
      <c r="A1551" s="9">
        <f>'Base de datos'!K1550</f>
        <v>1696</v>
      </c>
      <c r="B1551" s="9">
        <f>'Base de datos'!L1550</f>
        <v>58</v>
      </c>
      <c r="C1551" s="9">
        <f>IF(ISBLANK('Base de datos'!J1550),1,2)</f>
        <v>1</v>
      </c>
      <c r="D1551" s="9">
        <f>'Base de datos'!G1550</f>
        <v>0.5</v>
      </c>
      <c r="E1551" s="10" t="str">
        <f t="shared" si="24"/>
        <v xml:space="preserve">insert into config_taller (
	id_taller,
	id_producto,
	cod_agrupador,
	cantidad)
values (
	58,
	1696,
	1,
	0.5);
</v>
      </c>
    </row>
    <row r="1552" spans="1:5" ht="115.5" x14ac:dyDescent="0.35">
      <c r="A1552" s="9">
        <f>'Base de datos'!K1551</f>
        <v>1708</v>
      </c>
      <c r="B1552" s="9">
        <f>'Base de datos'!L1551</f>
        <v>58</v>
      </c>
      <c r="C1552" s="9">
        <f>IF(ISBLANK('Base de datos'!J1551),1,2)</f>
        <v>1</v>
      </c>
      <c r="D1552" s="9">
        <f>'Base de datos'!G1551</f>
        <v>0.5</v>
      </c>
      <c r="E1552" s="10" t="str">
        <f t="shared" si="24"/>
        <v xml:space="preserve">insert into config_taller (
	id_taller,
	id_producto,
	cod_agrupador,
	cantidad)
values (
	58,
	1708,
	1,
	0.5);
</v>
      </c>
    </row>
    <row r="1553" spans="1:5" ht="115.5" x14ac:dyDescent="0.35">
      <c r="A1553" s="9">
        <f>'Base de datos'!K1552</f>
        <v>1739</v>
      </c>
      <c r="B1553" s="9">
        <f>'Base de datos'!L1552</f>
        <v>58</v>
      </c>
      <c r="C1553" s="9">
        <f>IF(ISBLANK('Base de datos'!J1552),1,2)</f>
        <v>1</v>
      </c>
      <c r="D1553" s="9">
        <f>'Base de datos'!G1552</f>
        <v>0.5</v>
      </c>
      <c r="E1553" s="10" t="str">
        <f t="shared" si="24"/>
        <v xml:space="preserve">insert into config_taller (
	id_taller,
	id_producto,
	cod_agrupador,
	cantidad)
values (
	58,
	1739,
	1,
	0.5);
</v>
      </c>
    </row>
    <row r="1554" spans="1:5" ht="115.5" x14ac:dyDescent="0.35">
      <c r="A1554" s="9">
        <f>'Base de datos'!K1553</f>
        <v>115</v>
      </c>
      <c r="B1554" s="9">
        <f>'Base de datos'!L1553</f>
        <v>58</v>
      </c>
      <c r="C1554" s="9">
        <f>IF(ISBLANK('Base de datos'!J1553),1,2)</f>
        <v>1</v>
      </c>
      <c r="D1554" s="9">
        <f>'Base de datos'!G1553</f>
        <v>1</v>
      </c>
      <c r="E1554" s="10" t="str">
        <f t="shared" si="24"/>
        <v xml:space="preserve">insert into config_taller (
	id_taller,
	id_producto,
	cod_agrupador,
	cantidad)
values (
	58,
	115,
	1,
	1);
</v>
      </c>
    </row>
    <row r="1555" spans="1:5" ht="115.5" x14ac:dyDescent="0.35">
      <c r="A1555" s="9">
        <f>'Base de datos'!K1554</f>
        <v>252</v>
      </c>
      <c r="B1555" s="9">
        <f>'Base de datos'!L1554</f>
        <v>58</v>
      </c>
      <c r="C1555" s="9">
        <f>IF(ISBLANK('Base de datos'!J1554),1,2)</f>
        <v>1</v>
      </c>
      <c r="D1555" s="9">
        <f>'Base de datos'!G1554</f>
        <v>1</v>
      </c>
      <c r="E1555" s="10" t="str">
        <f t="shared" si="24"/>
        <v xml:space="preserve">insert into config_taller (
	id_taller,
	id_producto,
	cod_agrupador,
	cantidad)
values (
	58,
	252,
	1,
	1);
</v>
      </c>
    </row>
    <row r="1556" spans="1:5" ht="115.5" x14ac:dyDescent="0.35">
      <c r="A1556" s="9">
        <f>'Base de datos'!K1555</f>
        <v>633</v>
      </c>
      <c r="B1556" s="9">
        <f>'Base de datos'!L1555</f>
        <v>58</v>
      </c>
      <c r="C1556" s="9">
        <f>IF(ISBLANK('Base de datos'!J1555),1,2)</f>
        <v>1</v>
      </c>
      <c r="D1556" s="9">
        <f>'Base de datos'!G1555</f>
        <v>4</v>
      </c>
      <c r="E1556" s="10" t="str">
        <f t="shared" si="24"/>
        <v xml:space="preserve">insert into config_taller (
	id_taller,
	id_producto,
	cod_agrupador,
	cantidad)
values (
	58,
	633,
	1,
	4);
</v>
      </c>
    </row>
    <row r="1557" spans="1:5" ht="115.5" x14ac:dyDescent="0.35">
      <c r="A1557" s="9">
        <f>'Base de datos'!K1556</f>
        <v>881</v>
      </c>
      <c r="B1557" s="9">
        <f>'Base de datos'!L1556</f>
        <v>58</v>
      </c>
      <c r="C1557" s="9">
        <f>IF(ISBLANK('Base de datos'!J1556),1,2)</f>
        <v>1</v>
      </c>
      <c r="D1557" s="9">
        <f>'Base de datos'!G1556</f>
        <v>0.5</v>
      </c>
      <c r="E1557" s="10" t="str">
        <f t="shared" si="24"/>
        <v xml:space="preserve">insert into config_taller (
	id_taller,
	id_producto,
	cod_agrupador,
	cantidad)
values (
	58,
	881,
	1,
	0.5);
</v>
      </c>
    </row>
    <row r="1558" spans="1:5" ht="115.5" x14ac:dyDescent="0.35">
      <c r="A1558" s="9">
        <f>'Base de datos'!K1557</f>
        <v>1502</v>
      </c>
      <c r="B1558" s="9">
        <f>'Base de datos'!L1557</f>
        <v>58</v>
      </c>
      <c r="C1558" s="9">
        <f>IF(ISBLANK('Base de datos'!J1557),1,2)</f>
        <v>1</v>
      </c>
      <c r="D1558" s="9">
        <f>'Base de datos'!G1557</f>
        <v>1</v>
      </c>
      <c r="E1558" s="10" t="str">
        <f t="shared" si="24"/>
        <v xml:space="preserve">insert into config_taller (
	id_taller,
	id_producto,
	cod_agrupador,
	cantidad)
values (
	58,
	1502,
	1,
	1);
</v>
      </c>
    </row>
    <row r="1559" spans="1:5" ht="115.5" x14ac:dyDescent="0.35">
      <c r="A1559" s="9">
        <f>'Base de datos'!K1558</f>
        <v>464</v>
      </c>
      <c r="B1559" s="9">
        <f>'Base de datos'!L1558</f>
        <v>58</v>
      </c>
      <c r="C1559" s="9">
        <f>IF(ISBLANK('Base de datos'!J1558),1,2)</f>
        <v>1</v>
      </c>
      <c r="D1559" s="9">
        <f>'Base de datos'!G1558</f>
        <v>1</v>
      </c>
      <c r="E1559" s="10" t="str">
        <f t="shared" si="24"/>
        <v xml:space="preserve">insert into config_taller (
	id_taller,
	id_producto,
	cod_agrupador,
	cantidad)
values (
	58,
	464,
	1,
	1);
</v>
      </c>
    </row>
    <row r="1560" spans="1:5" ht="115.5" x14ac:dyDescent="0.35">
      <c r="A1560" s="9">
        <f>'Base de datos'!K1559</f>
        <v>544</v>
      </c>
      <c r="B1560" s="9">
        <f>'Base de datos'!L1559</f>
        <v>58</v>
      </c>
      <c r="C1560" s="9">
        <f>IF(ISBLANK('Base de datos'!J1559),1,2)</f>
        <v>1</v>
      </c>
      <c r="D1560" s="9">
        <f>'Base de datos'!G1559</f>
        <v>1</v>
      </c>
      <c r="E1560" s="10" t="str">
        <f t="shared" si="24"/>
        <v xml:space="preserve">insert into config_taller (
	id_taller,
	id_producto,
	cod_agrupador,
	cantidad)
values (
	58,
	544,
	1,
	1);
</v>
      </c>
    </row>
    <row r="1561" spans="1:5" ht="115.5" x14ac:dyDescent="0.35">
      <c r="A1561" s="9">
        <f>'Base de datos'!K1560</f>
        <v>1399</v>
      </c>
      <c r="B1561" s="9">
        <f>'Base de datos'!L1560</f>
        <v>58</v>
      </c>
      <c r="C1561" s="9">
        <f>IF(ISBLANK('Base de datos'!J1560),1,2)</f>
        <v>1</v>
      </c>
      <c r="D1561" s="9">
        <f>'Base de datos'!G1560</f>
        <v>1</v>
      </c>
      <c r="E1561" s="10" t="str">
        <f t="shared" si="24"/>
        <v xml:space="preserve">insert into config_taller (
	id_taller,
	id_producto,
	cod_agrupador,
	cantidad)
values (
	58,
	1399,
	1,
	1);
</v>
      </c>
    </row>
    <row r="1562" spans="1:5" ht="115.5" x14ac:dyDescent="0.35">
      <c r="A1562" s="9">
        <f>'Base de datos'!K1561</f>
        <v>1592</v>
      </c>
      <c r="B1562" s="9">
        <f>'Base de datos'!L1561</f>
        <v>58</v>
      </c>
      <c r="C1562" s="9">
        <f>IF(ISBLANK('Base de datos'!J1561),1,2)</f>
        <v>1</v>
      </c>
      <c r="D1562" s="9">
        <f>'Base de datos'!G1561</f>
        <v>1</v>
      </c>
      <c r="E1562" s="10" t="str">
        <f t="shared" si="24"/>
        <v xml:space="preserve">insert into config_taller (
	id_taller,
	id_producto,
	cod_agrupador,
	cantidad)
values (
	58,
	1592,
	1,
	1);
</v>
      </c>
    </row>
    <row r="1563" spans="1:5" ht="115.5" x14ac:dyDescent="0.35">
      <c r="A1563" s="9">
        <f>'Base de datos'!K1562</f>
        <v>94</v>
      </c>
      <c r="B1563" s="9">
        <f>'Base de datos'!L1562</f>
        <v>58</v>
      </c>
      <c r="C1563" s="9">
        <f>IF(ISBLANK('Base de datos'!J1562),1,2)</f>
        <v>1</v>
      </c>
      <c r="D1563" s="9">
        <f>'Base de datos'!G1562</f>
        <v>1</v>
      </c>
      <c r="E1563" s="10" t="str">
        <f t="shared" si="24"/>
        <v xml:space="preserve">insert into config_taller (
	id_taller,
	id_producto,
	cod_agrupador,
	cantidad)
values (
	58,
	94,
	1,
	1);
</v>
      </c>
    </row>
    <row r="1564" spans="1:5" ht="115.5" x14ac:dyDescent="0.35">
      <c r="A1564" s="9">
        <f>'Base de datos'!K1563</f>
        <v>379</v>
      </c>
      <c r="B1564" s="9">
        <f>'Base de datos'!L1563</f>
        <v>58</v>
      </c>
      <c r="C1564" s="9">
        <f>IF(ISBLANK('Base de datos'!J1563),1,2)</f>
        <v>1</v>
      </c>
      <c r="D1564" s="9">
        <f>'Base de datos'!G1563</f>
        <v>4</v>
      </c>
      <c r="E1564" s="10" t="str">
        <f t="shared" si="24"/>
        <v xml:space="preserve">insert into config_taller (
	id_taller,
	id_producto,
	cod_agrupador,
	cantidad)
values (
	58,
	379,
	1,
	4);
</v>
      </c>
    </row>
    <row r="1565" spans="1:5" ht="115.5" x14ac:dyDescent="0.35">
      <c r="A1565" s="9">
        <f>'Base de datos'!K1564</f>
        <v>415</v>
      </c>
      <c r="B1565" s="9">
        <f>'Base de datos'!L1564</f>
        <v>58</v>
      </c>
      <c r="C1565" s="9">
        <f>IF(ISBLANK('Base de datos'!J1564),1,2)</f>
        <v>1</v>
      </c>
      <c r="D1565" s="9">
        <f>'Base de datos'!G1564</f>
        <v>0.2</v>
      </c>
      <c r="E1565" s="10" t="str">
        <f t="shared" si="24"/>
        <v xml:space="preserve">insert into config_taller (
	id_taller,
	id_producto,
	cod_agrupador,
	cantidad)
values (
	58,
	415,
	1,
	0.2);
</v>
      </c>
    </row>
    <row r="1566" spans="1:5" ht="115.5" x14ac:dyDescent="0.35">
      <c r="A1566" s="9">
        <f>'Base de datos'!K1565</f>
        <v>1215</v>
      </c>
      <c r="B1566" s="9">
        <f>'Base de datos'!L1565</f>
        <v>58</v>
      </c>
      <c r="C1566" s="9">
        <f>IF(ISBLANK('Base de datos'!J1565),1,2)</f>
        <v>1</v>
      </c>
      <c r="D1566" s="9">
        <f>'Base de datos'!G1565</f>
        <v>4</v>
      </c>
      <c r="E1566" s="10" t="str">
        <f t="shared" si="24"/>
        <v xml:space="preserve">insert into config_taller (
	id_taller,
	id_producto,
	cod_agrupador,
	cantidad)
values (
	58,
	1215,
	1,
	4);
</v>
      </c>
    </row>
    <row r="1567" spans="1:5" ht="115.5" x14ac:dyDescent="0.35">
      <c r="A1567" s="9">
        <f>'Base de datos'!K1566</f>
        <v>1271</v>
      </c>
      <c r="B1567" s="9">
        <f>'Base de datos'!L1566</f>
        <v>58</v>
      </c>
      <c r="C1567" s="9">
        <f>IF(ISBLANK('Base de datos'!J1566),1,2)</f>
        <v>1</v>
      </c>
      <c r="D1567" s="9">
        <f>'Base de datos'!G1566</f>
        <v>0.2</v>
      </c>
      <c r="E1567" s="10" t="str">
        <f t="shared" si="24"/>
        <v xml:space="preserve">insert into config_taller (
	id_taller,
	id_producto,
	cod_agrupador,
	cantidad)
values (
	58,
	1271,
	1,
	0.2);
</v>
      </c>
    </row>
    <row r="1568" spans="1:5" ht="115.5" x14ac:dyDescent="0.35">
      <c r="A1568" s="9">
        <f>'Base de datos'!K1567</f>
        <v>1780</v>
      </c>
      <c r="B1568" s="9">
        <f>'Base de datos'!L1567</f>
        <v>58</v>
      </c>
      <c r="C1568" s="9">
        <f>IF(ISBLANK('Base de datos'!J1567),1,2)</f>
        <v>1</v>
      </c>
      <c r="D1568" s="9">
        <f>'Base de datos'!G1567</f>
        <v>6</v>
      </c>
      <c r="E1568" s="10" t="str">
        <f t="shared" si="24"/>
        <v xml:space="preserve">insert into config_taller (
	id_taller,
	id_producto,
	cod_agrupador,
	cantidad)
values (
	58,
	1780,
	1,
	6);
</v>
      </c>
    </row>
    <row r="1569" spans="1:5" ht="115.5" x14ac:dyDescent="0.35">
      <c r="A1569" s="9">
        <f>'Base de datos'!K1568</f>
        <v>1792</v>
      </c>
      <c r="B1569" s="9">
        <f>'Base de datos'!L1568</f>
        <v>58</v>
      </c>
      <c r="C1569" s="9">
        <f>IF(ISBLANK('Base de datos'!J1568),1,2)</f>
        <v>1</v>
      </c>
      <c r="D1569" s="9">
        <f>'Base de datos'!G1568</f>
        <v>4</v>
      </c>
      <c r="E1569" s="10" t="str">
        <f t="shared" si="24"/>
        <v xml:space="preserve">insert into config_taller (
	id_taller,
	id_producto,
	cod_agrupador,
	cantidad)
values (
	58,
	1792,
	1,
	4);
</v>
      </c>
    </row>
    <row r="1570" spans="1:5" ht="115.5" x14ac:dyDescent="0.35">
      <c r="A1570" s="9">
        <f>'Base de datos'!K1569</f>
        <v>547</v>
      </c>
      <c r="B1570" s="9">
        <f>'Base de datos'!L1569</f>
        <v>58</v>
      </c>
      <c r="C1570" s="9">
        <f>IF(ISBLANK('Base de datos'!J1569),1,2)</f>
        <v>1</v>
      </c>
      <c r="D1570" s="9">
        <f>'Base de datos'!G1569</f>
        <v>1</v>
      </c>
      <c r="E1570" s="10" t="str">
        <f t="shared" si="24"/>
        <v xml:space="preserve">insert into config_taller (
	id_taller,
	id_producto,
	cod_agrupador,
	cantidad)
values (
	58,
	547,
	1,
	1);
</v>
      </c>
    </row>
    <row r="1571" spans="1:5" ht="115.5" x14ac:dyDescent="0.35">
      <c r="A1571" s="9">
        <f>'Base de datos'!K1570</f>
        <v>883</v>
      </c>
      <c r="B1571" s="9">
        <f>'Base de datos'!L1570</f>
        <v>58</v>
      </c>
      <c r="C1571" s="9">
        <f>IF(ISBLANK('Base de datos'!J1570),1,2)</f>
        <v>1</v>
      </c>
      <c r="D1571" s="9">
        <f>'Base de datos'!G1570</f>
        <v>1</v>
      </c>
      <c r="E1571" s="10" t="str">
        <f t="shared" si="24"/>
        <v xml:space="preserve">insert into config_taller (
	id_taller,
	id_producto,
	cod_agrupador,
	cantidad)
values (
	58,
	883,
	1,
	1);
</v>
      </c>
    </row>
    <row r="1572" spans="1:5" ht="115.5" x14ac:dyDescent="0.35">
      <c r="A1572" s="9">
        <f>'Base de datos'!K1571</f>
        <v>1005</v>
      </c>
      <c r="B1572" s="9">
        <f>'Base de datos'!L1571</f>
        <v>58</v>
      </c>
      <c r="C1572" s="9">
        <f>IF(ISBLANK('Base de datos'!J1571),1,2)</f>
        <v>1</v>
      </c>
      <c r="D1572" s="9">
        <f>'Base de datos'!G1571</f>
        <v>250</v>
      </c>
      <c r="E1572" s="10" t="str">
        <f t="shared" si="24"/>
        <v xml:space="preserve">insert into config_taller (
	id_taller,
	id_producto,
	cod_agrupador,
	cantidad)
values (
	58,
	1005,
	1,
	250);
</v>
      </c>
    </row>
    <row r="1573" spans="1:5" ht="115.5" x14ac:dyDescent="0.35">
      <c r="A1573" s="9">
        <f>'Base de datos'!K1572</f>
        <v>13</v>
      </c>
      <c r="B1573" s="9">
        <f>'Base de datos'!L1572</f>
        <v>59</v>
      </c>
      <c r="C1573" s="9">
        <f>IF(ISBLANK('Base de datos'!J1572),1,2)</f>
        <v>1</v>
      </c>
      <c r="D1573" s="9">
        <f>'Base de datos'!G1572</f>
        <v>0.5</v>
      </c>
      <c r="E1573" s="10" t="str">
        <f t="shared" si="24"/>
        <v xml:space="preserve">insert into config_taller (
	id_taller,
	id_producto,
	cod_agrupador,
	cantidad)
values (
	59,
	13,
	1,
	0.5);
</v>
      </c>
    </row>
    <row r="1574" spans="1:5" ht="115.5" x14ac:dyDescent="0.35">
      <c r="A1574" s="9">
        <f>'Base de datos'!K1573</f>
        <v>22</v>
      </c>
      <c r="B1574" s="9">
        <f>'Base de datos'!L1573</f>
        <v>59</v>
      </c>
      <c r="C1574" s="9">
        <f>IF(ISBLANK('Base de datos'!J1573),1,2)</f>
        <v>1</v>
      </c>
      <c r="D1574" s="9">
        <f>'Base de datos'!G1573</f>
        <v>0.5</v>
      </c>
      <c r="E1574" s="10" t="str">
        <f t="shared" si="24"/>
        <v xml:space="preserve">insert into config_taller (
	id_taller,
	id_producto,
	cod_agrupador,
	cantidad)
values (
	59,
	22,
	1,
	0.5);
</v>
      </c>
    </row>
    <row r="1575" spans="1:5" ht="115.5" x14ac:dyDescent="0.35">
      <c r="A1575" s="9">
        <f>'Base de datos'!K1574</f>
        <v>87</v>
      </c>
      <c r="B1575" s="9">
        <f>'Base de datos'!L1574</f>
        <v>59</v>
      </c>
      <c r="C1575" s="9">
        <f>IF(ISBLANK('Base de datos'!J1574),1,2)</f>
        <v>1</v>
      </c>
      <c r="D1575" s="9">
        <f>'Base de datos'!G1574</f>
        <v>0.03</v>
      </c>
      <c r="E1575" s="10" t="str">
        <f t="shared" si="24"/>
        <v xml:space="preserve">insert into config_taller (
	id_taller,
	id_producto,
	cod_agrupador,
	cantidad)
values (
	59,
	87,
	1,
	0.03);
</v>
      </c>
    </row>
    <row r="1576" spans="1:5" ht="115.5" x14ac:dyDescent="0.35">
      <c r="A1576" s="9">
        <f>'Base de datos'!K1575</f>
        <v>168</v>
      </c>
      <c r="B1576" s="9">
        <f>'Base de datos'!L1575</f>
        <v>59</v>
      </c>
      <c r="C1576" s="9">
        <f>IF(ISBLANK('Base de datos'!J1575),1,2)</f>
        <v>1</v>
      </c>
      <c r="D1576" s="9">
        <f>'Base de datos'!G1575</f>
        <v>1</v>
      </c>
      <c r="E1576" s="10" t="str">
        <f t="shared" si="24"/>
        <v xml:space="preserve">insert into config_taller (
	id_taller,
	id_producto,
	cod_agrupador,
	cantidad)
values (
	59,
	168,
	1,
	1);
</v>
      </c>
    </row>
    <row r="1577" spans="1:5" ht="115.5" x14ac:dyDescent="0.35">
      <c r="A1577" s="9">
        <f>'Base de datos'!K1576</f>
        <v>203</v>
      </c>
      <c r="B1577" s="9">
        <f>'Base de datos'!L1576</f>
        <v>59</v>
      </c>
      <c r="C1577" s="9">
        <f>IF(ISBLANK('Base de datos'!J1576),1,2)</f>
        <v>1</v>
      </c>
      <c r="D1577" s="9">
        <f>'Base de datos'!G1576</f>
        <v>2</v>
      </c>
      <c r="E1577" s="10" t="str">
        <f t="shared" si="24"/>
        <v xml:space="preserve">insert into config_taller (
	id_taller,
	id_producto,
	cod_agrupador,
	cantidad)
values (
	59,
	203,
	1,
	2);
</v>
      </c>
    </row>
    <row r="1578" spans="1:5" ht="115.5" x14ac:dyDescent="0.35">
      <c r="A1578" s="9">
        <f>'Base de datos'!K1577</f>
        <v>1127</v>
      </c>
      <c r="B1578" s="9">
        <f>'Base de datos'!L1577</f>
        <v>59</v>
      </c>
      <c r="C1578" s="9">
        <f>IF(ISBLANK('Base de datos'!J1577),1,2)</f>
        <v>1</v>
      </c>
      <c r="D1578" s="9">
        <f>'Base de datos'!G1577</f>
        <v>0.03</v>
      </c>
      <c r="E1578" s="10" t="str">
        <f t="shared" si="24"/>
        <v xml:space="preserve">insert into config_taller (
	id_taller,
	id_producto,
	cod_agrupador,
	cantidad)
values (
	59,
	1127,
	1,
	0.03);
</v>
      </c>
    </row>
    <row r="1579" spans="1:5" ht="115.5" x14ac:dyDescent="0.35">
      <c r="A1579" s="9">
        <f>'Base de datos'!K1578</f>
        <v>115</v>
      </c>
      <c r="B1579" s="9">
        <f>'Base de datos'!L1578</f>
        <v>59</v>
      </c>
      <c r="C1579" s="9">
        <f>IF(ISBLANK('Base de datos'!J1578),1,2)</f>
        <v>1</v>
      </c>
      <c r="D1579" s="9">
        <f>'Base de datos'!G1578</f>
        <v>1</v>
      </c>
      <c r="E1579" s="10" t="str">
        <f t="shared" si="24"/>
        <v xml:space="preserve">insert into config_taller (
	id_taller,
	id_producto,
	cod_agrupador,
	cantidad)
values (
	59,
	115,
	1,
	1);
</v>
      </c>
    </row>
    <row r="1580" spans="1:5" ht="115.5" x14ac:dyDescent="0.35">
      <c r="A1580" s="9">
        <f>'Base de datos'!K1579</f>
        <v>252</v>
      </c>
      <c r="B1580" s="9">
        <f>'Base de datos'!L1579</f>
        <v>59</v>
      </c>
      <c r="C1580" s="9">
        <f>IF(ISBLANK('Base de datos'!J1579),1,2)</f>
        <v>1</v>
      </c>
      <c r="D1580" s="9">
        <f>'Base de datos'!G1579</f>
        <v>1</v>
      </c>
      <c r="E1580" s="10" t="str">
        <f t="shared" si="24"/>
        <v xml:space="preserve">insert into config_taller (
	id_taller,
	id_producto,
	cod_agrupador,
	cantidad)
values (
	59,
	252,
	1,
	1);
</v>
      </c>
    </row>
    <row r="1581" spans="1:5" ht="115.5" x14ac:dyDescent="0.35">
      <c r="A1581" s="9">
        <f>'Base de datos'!K1580</f>
        <v>633</v>
      </c>
      <c r="B1581" s="9">
        <f>'Base de datos'!L1580</f>
        <v>59</v>
      </c>
      <c r="C1581" s="9">
        <f>IF(ISBLANK('Base de datos'!J1580),1,2)</f>
        <v>1</v>
      </c>
      <c r="D1581" s="9">
        <f>'Base de datos'!G1580</f>
        <v>4</v>
      </c>
      <c r="E1581" s="10" t="str">
        <f t="shared" si="24"/>
        <v xml:space="preserve">insert into config_taller (
	id_taller,
	id_producto,
	cod_agrupador,
	cantidad)
values (
	59,
	633,
	1,
	4);
</v>
      </c>
    </row>
    <row r="1582" spans="1:5" ht="115.5" x14ac:dyDescent="0.35">
      <c r="A1582" s="9">
        <f>'Base de datos'!K1581</f>
        <v>881</v>
      </c>
      <c r="B1582" s="9">
        <f>'Base de datos'!L1581</f>
        <v>59</v>
      </c>
      <c r="C1582" s="9">
        <f>IF(ISBLANK('Base de datos'!J1581),1,2)</f>
        <v>1</v>
      </c>
      <c r="D1582" s="9">
        <f>'Base de datos'!G1581</f>
        <v>0.5</v>
      </c>
      <c r="E1582" s="10" t="str">
        <f t="shared" si="24"/>
        <v xml:space="preserve">insert into config_taller (
	id_taller,
	id_producto,
	cod_agrupador,
	cantidad)
values (
	59,
	881,
	1,
	0.5);
</v>
      </c>
    </row>
    <row r="1583" spans="1:5" ht="115.5" x14ac:dyDescent="0.35">
      <c r="A1583" s="9">
        <f>'Base de datos'!K1582</f>
        <v>1502</v>
      </c>
      <c r="B1583" s="9">
        <f>'Base de datos'!L1582</f>
        <v>59</v>
      </c>
      <c r="C1583" s="9">
        <f>IF(ISBLANK('Base de datos'!J1582),1,2)</f>
        <v>1</v>
      </c>
      <c r="D1583" s="9">
        <f>'Base de datos'!G1582</f>
        <v>1</v>
      </c>
      <c r="E1583" s="10" t="str">
        <f t="shared" si="24"/>
        <v xml:space="preserve">insert into config_taller (
	id_taller,
	id_producto,
	cod_agrupador,
	cantidad)
values (
	59,
	1502,
	1,
	1);
</v>
      </c>
    </row>
    <row r="1584" spans="1:5" ht="115.5" x14ac:dyDescent="0.35">
      <c r="A1584" s="9">
        <f>'Base de datos'!K1583</f>
        <v>963</v>
      </c>
      <c r="B1584" s="9">
        <f>'Base de datos'!L1583</f>
        <v>59</v>
      </c>
      <c r="C1584" s="9">
        <f>IF(ISBLANK('Base de datos'!J1583),1,2)</f>
        <v>1</v>
      </c>
      <c r="D1584" s="9">
        <f>'Base de datos'!G1583</f>
        <v>2</v>
      </c>
      <c r="E1584" s="10" t="str">
        <f t="shared" si="24"/>
        <v xml:space="preserve">insert into config_taller (
	id_taller,
	id_producto,
	cod_agrupador,
	cantidad)
values (
	59,
	963,
	1,
	2);
</v>
      </c>
    </row>
    <row r="1585" spans="1:5" ht="115.5" x14ac:dyDescent="0.35">
      <c r="A1585" s="9">
        <f>'Base de datos'!K1584</f>
        <v>386</v>
      </c>
      <c r="B1585" s="9">
        <f>'Base de datos'!L1584</f>
        <v>59</v>
      </c>
      <c r="C1585" s="9">
        <f>IF(ISBLANK('Base de datos'!J1584),1,2)</f>
        <v>1</v>
      </c>
      <c r="D1585" s="9">
        <f>'Base de datos'!G1584</f>
        <v>3</v>
      </c>
      <c r="E1585" s="10" t="str">
        <f t="shared" si="24"/>
        <v xml:space="preserve">insert into config_taller (
	id_taller,
	id_producto,
	cod_agrupador,
	cantidad)
values (
	59,
	386,
	1,
	3);
</v>
      </c>
    </row>
    <row r="1586" spans="1:5" ht="115.5" x14ac:dyDescent="0.35">
      <c r="A1586" s="9">
        <f>'Base de datos'!K1585</f>
        <v>415</v>
      </c>
      <c r="B1586" s="9">
        <f>'Base de datos'!L1585</f>
        <v>59</v>
      </c>
      <c r="C1586" s="9">
        <f>IF(ISBLANK('Base de datos'!J1585),1,2)</f>
        <v>1</v>
      </c>
      <c r="D1586" s="9">
        <f>'Base de datos'!G1585</f>
        <v>0.4</v>
      </c>
      <c r="E1586" s="10" t="str">
        <f t="shared" si="24"/>
        <v xml:space="preserve">insert into config_taller (
	id_taller,
	id_producto,
	cod_agrupador,
	cantidad)
values (
	59,
	415,
	1,
	0.4);
</v>
      </c>
    </row>
    <row r="1587" spans="1:5" ht="115.5" x14ac:dyDescent="0.35">
      <c r="A1587" s="9">
        <f>'Base de datos'!K1586</f>
        <v>468</v>
      </c>
      <c r="B1587" s="9">
        <f>'Base de datos'!L1586</f>
        <v>59</v>
      </c>
      <c r="C1587" s="9">
        <f>IF(ISBLANK('Base de datos'!J1586),1,2)</f>
        <v>1</v>
      </c>
      <c r="D1587" s="9">
        <f>'Base de datos'!G1586</f>
        <v>0.04</v>
      </c>
      <c r="E1587" s="10" t="str">
        <f t="shared" si="24"/>
        <v xml:space="preserve">insert into config_taller (
	id_taller,
	id_producto,
	cod_agrupador,
	cantidad)
values (
	59,
	468,
	1,
	0.04);
</v>
      </c>
    </row>
    <row r="1588" spans="1:5" ht="115.5" x14ac:dyDescent="0.35">
      <c r="A1588" s="9">
        <f>'Base de datos'!K1587</f>
        <v>472</v>
      </c>
      <c r="B1588" s="9">
        <f>'Base de datos'!L1587</f>
        <v>59</v>
      </c>
      <c r="C1588" s="9">
        <f>IF(ISBLANK('Base de datos'!J1587),1,2)</f>
        <v>1</v>
      </c>
      <c r="D1588" s="9">
        <f>'Base de datos'!G1587</f>
        <v>0.3</v>
      </c>
      <c r="E1588" s="10" t="str">
        <f t="shared" si="24"/>
        <v xml:space="preserve">insert into config_taller (
	id_taller,
	id_producto,
	cod_agrupador,
	cantidad)
values (
	59,
	472,
	1,
	0.3);
</v>
      </c>
    </row>
    <row r="1589" spans="1:5" ht="115.5" x14ac:dyDescent="0.35">
      <c r="A1589" s="9">
        <f>'Base de datos'!K1588</f>
        <v>835</v>
      </c>
      <c r="B1589" s="9">
        <f>'Base de datos'!L1588</f>
        <v>59</v>
      </c>
      <c r="C1589" s="9">
        <f>IF(ISBLANK('Base de datos'!J1588),1,2)</f>
        <v>1</v>
      </c>
      <c r="D1589" s="9">
        <f>'Base de datos'!G1588</f>
        <v>0.1</v>
      </c>
      <c r="E1589" s="10" t="str">
        <f t="shared" si="24"/>
        <v xml:space="preserve">insert into config_taller (
	id_taller,
	id_producto,
	cod_agrupador,
	cantidad)
values (
	59,
	835,
	1,
	0.1);
</v>
      </c>
    </row>
    <row r="1590" spans="1:5" ht="115.5" x14ac:dyDescent="0.35">
      <c r="A1590" s="9">
        <f>'Base de datos'!K1589</f>
        <v>954</v>
      </c>
      <c r="B1590" s="9">
        <f>'Base de datos'!L1589</f>
        <v>59</v>
      </c>
      <c r="C1590" s="9">
        <f>IF(ISBLANK('Base de datos'!J1589),1,2)</f>
        <v>1</v>
      </c>
      <c r="D1590" s="9">
        <f>'Base de datos'!G1589</f>
        <v>2.5</v>
      </c>
      <c r="E1590" s="10" t="str">
        <f t="shared" si="24"/>
        <v xml:space="preserve">insert into config_taller (
	id_taller,
	id_producto,
	cod_agrupador,
	cantidad)
values (
	59,
	954,
	1,
	2.5);
</v>
      </c>
    </row>
    <row r="1591" spans="1:5" ht="115.5" x14ac:dyDescent="0.35">
      <c r="A1591" s="9">
        <f>'Base de datos'!K1590</f>
        <v>960</v>
      </c>
      <c r="B1591" s="9">
        <f>'Base de datos'!L1590</f>
        <v>59</v>
      </c>
      <c r="C1591" s="9">
        <f>IF(ISBLANK('Base de datos'!J1590),1,2)</f>
        <v>1</v>
      </c>
      <c r="D1591" s="9">
        <f>'Base de datos'!G1590</f>
        <v>2</v>
      </c>
      <c r="E1591" s="10" t="str">
        <f t="shared" si="24"/>
        <v xml:space="preserve">insert into config_taller (
	id_taller,
	id_producto,
	cod_agrupador,
	cantidad)
values (
	59,
	960,
	1,
	2);
</v>
      </c>
    </row>
    <row r="1592" spans="1:5" ht="115.5" x14ac:dyDescent="0.35">
      <c r="A1592" s="9">
        <f>'Base de datos'!K1591</f>
        <v>961</v>
      </c>
      <c r="B1592" s="9">
        <f>'Base de datos'!L1591</f>
        <v>59</v>
      </c>
      <c r="C1592" s="9">
        <f>IF(ISBLANK('Base de datos'!J1591),1,2)</f>
        <v>1</v>
      </c>
      <c r="D1592" s="9">
        <f>'Base de datos'!G1591</f>
        <v>2</v>
      </c>
      <c r="E1592" s="10" t="str">
        <f t="shared" si="24"/>
        <v xml:space="preserve">insert into config_taller (
	id_taller,
	id_producto,
	cod_agrupador,
	cantidad)
values (
	59,
	961,
	1,
	2);
</v>
      </c>
    </row>
    <row r="1593" spans="1:5" ht="115.5" x14ac:dyDescent="0.35">
      <c r="A1593" s="9">
        <f>'Base de datos'!K1592</f>
        <v>1285</v>
      </c>
      <c r="B1593" s="9">
        <f>'Base de datos'!L1592</f>
        <v>59</v>
      </c>
      <c r="C1593" s="9">
        <f>IF(ISBLANK('Base de datos'!J1592),1,2)</f>
        <v>1</v>
      </c>
      <c r="D1593" s="9">
        <f>'Base de datos'!G1592</f>
        <v>4</v>
      </c>
      <c r="E1593" s="10" t="str">
        <f t="shared" si="24"/>
        <v xml:space="preserve">insert into config_taller (
	id_taller,
	id_producto,
	cod_agrupador,
	cantidad)
values (
	59,
	1285,
	1,
	4);
</v>
      </c>
    </row>
    <row r="1594" spans="1:5" ht="115.5" x14ac:dyDescent="0.35">
      <c r="A1594" s="9">
        <f>'Base de datos'!K1593</f>
        <v>1289</v>
      </c>
      <c r="B1594" s="9">
        <f>'Base de datos'!L1593</f>
        <v>59</v>
      </c>
      <c r="C1594" s="9">
        <f>IF(ISBLANK('Base de datos'!J1593),1,2)</f>
        <v>1</v>
      </c>
      <c r="D1594" s="9">
        <f>'Base de datos'!G1593</f>
        <v>4</v>
      </c>
      <c r="E1594" s="10" t="str">
        <f t="shared" si="24"/>
        <v xml:space="preserve">insert into config_taller (
	id_taller,
	id_producto,
	cod_agrupador,
	cantidad)
values (
	59,
	1289,
	1,
	4);
</v>
      </c>
    </row>
    <row r="1595" spans="1:5" ht="115.5" x14ac:dyDescent="0.35">
      <c r="A1595" s="9">
        <f>'Base de datos'!K1594</f>
        <v>1293</v>
      </c>
      <c r="B1595" s="9">
        <f>'Base de datos'!L1594</f>
        <v>59</v>
      </c>
      <c r="C1595" s="9">
        <f>IF(ISBLANK('Base de datos'!J1594),1,2)</f>
        <v>1</v>
      </c>
      <c r="D1595" s="9">
        <f>'Base de datos'!G1594</f>
        <v>4</v>
      </c>
      <c r="E1595" s="10" t="str">
        <f t="shared" si="24"/>
        <v xml:space="preserve">insert into config_taller (
	id_taller,
	id_producto,
	cod_agrupador,
	cantidad)
values (
	59,
	1293,
	1,
	4);
</v>
      </c>
    </row>
    <row r="1596" spans="1:5" ht="115.5" x14ac:dyDescent="0.35">
      <c r="A1596" s="9">
        <f>'Base de datos'!K1595</f>
        <v>1553</v>
      </c>
      <c r="B1596" s="9">
        <f>'Base de datos'!L1595</f>
        <v>59</v>
      </c>
      <c r="C1596" s="9">
        <f>IF(ISBLANK('Base de datos'!J1595),1,2)</f>
        <v>1</v>
      </c>
      <c r="D1596" s="9">
        <f>'Base de datos'!G1595</f>
        <v>0.2</v>
      </c>
      <c r="E1596" s="10" t="str">
        <f t="shared" si="24"/>
        <v xml:space="preserve">insert into config_taller (
	id_taller,
	id_producto,
	cod_agrupador,
	cantidad)
values (
	59,
	1553,
	1,
	0.2);
</v>
      </c>
    </row>
    <row r="1597" spans="1:5" ht="115.5" x14ac:dyDescent="0.35">
      <c r="A1597" s="9">
        <f>'Base de datos'!K1596</f>
        <v>1792</v>
      </c>
      <c r="B1597" s="9">
        <f>'Base de datos'!L1596</f>
        <v>59</v>
      </c>
      <c r="C1597" s="9">
        <f>IF(ISBLANK('Base de datos'!J1596),1,2)</f>
        <v>1</v>
      </c>
      <c r="D1597" s="9">
        <f>'Base de datos'!G1596</f>
        <v>4</v>
      </c>
      <c r="E1597" s="10" t="str">
        <f t="shared" si="24"/>
        <v xml:space="preserve">insert into config_taller (
	id_taller,
	id_producto,
	cod_agrupador,
	cantidad)
values (
	59,
	1792,
	1,
	4);
</v>
      </c>
    </row>
    <row r="1598" spans="1:5" ht="115.5" x14ac:dyDescent="0.35">
      <c r="A1598" s="9">
        <f>'Base de datos'!K1597</f>
        <v>1488</v>
      </c>
      <c r="B1598" s="9">
        <f>'Base de datos'!L1597</f>
        <v>59</v>
      </c>
      <c r="C1598" s="9">
        <f>IF(ISBLANK('Base de datos'!J1597),1,2)</f>
        <v>1</v>
      </c>
      <c r="D1598" s="9">
        <f>'Base de datos'!G1597</f>
        <v>2</v>
      </c>
      <c r="E1598" s="10" t="str">
        <f t="shared" si="24"/>
        <v xml:space="preserve">insert into config_taller (
	id_taller,
	id_producto,
	cod_agrupador,
	cantidad)
values (
	59,
	1488,
	1,
	2);
</v>
      </c>
    </row>
    <row r="1599" spans="1:5" ht="115.5" x14ac:dyDescent="0.35">
      <c r="A1599" s="9">
        <f>'Base de datos'!K1598</f>
        <v>1538</v>
      </c>
      <c r="B1599" s="9">
        <f>'Base de datos'!L1598</f>
        <v>59</v>
      </c>
      <c r="C1599" s="9">
        <f>IF(ISBLANK('Base de datos'!J1598),1,2)</f>
        <v>1</v>
      </c>
      <c r="D1599" s="9">
        <f>'Base de datos'!G1598</f>
        <v>1</v>
      </c>
      <c r="E1599" s="10" t="str">
        <f t="shared" si="24"/>
        <v xml:space="preserve">insert into config_taller (
	id_taller,
	id_producto,
	cod_agrupador,
	cantidad)
values (
	59,
	1538,
	1,
	1);
</v>
      </c>
    </row>
    <row r="1600" spans="1:5" ht="115.5" x14ac:dyDescent="0.35">
      <c r="A1600" s="9">
        <f>'Base de datos'!K1599</f>
        <v>547</v>
      </c>
      <c r="B1600" s="9">
        <f>'Base de datos'!L1599</f>
        <v>59</v>
      </c>
      <c r="C1600" s="9">
        <f>IF(ISBLANK('Base de datos'!J1599),1,2)</f>
        <v>1</v>
      </c>
      <c r="D1600" s="9">
        <f>'Base de datos'!G1599</f>
        <v>1</v>
      </c>
      <c r="E1600" s="10" t="str">
        <f t="shared" si="24"/>
        <v xml:space="preserve">insert into config_taller (
	id_taller,
	id_producto,
	cod_agrupador,
	cantidad)
values (
	59,
	547,
	1,
	1);
</v>
      </c>
    </row>
    <row r="1601" spans="1:5" ht="115.5" x14ac:dyDescent="0.35">
      <c r="A1601" s="9">
        <f>'Base de datos'!K1600</f>
        <v>130</v>
      </c>
      <c r="B1601" s="9">
        <f>'Base de datos'!L1600</f>
        <v>60</v>
      </c>
      <c r="C1601" s="9">
        <f>IF(ISBLANK('Base de datos'!J1600),1,2)</f>
        <v>1</v>
      </c>
      <c r="D1601" s="9">
        <f>'Base de datos'!G1600</f>
        <v>0.05</v>
      </c>
      <c r="E1601" s="10" t="str">
        <f t="shared" si="24"/>
        <v xml:space="preserve">insert into config_taller (
	id_taller,
	id_producto,
	cod_agrupador,
	cantidad)
values (
	60,
	130,
	1,
	0.05);
</v>
      </c>
    </row>
    <row r="1602" spans="1:5" ht="115.5" x14ac:dyDescent="0.35">
      <c r="A1602" s="9">
        <f>'Base de datos'!K1601</f>
        <v>188</v>
      </c>
      <c r="B1602" s="9">
        <f>'Base de datos'!L1601</f>
        <v>60</v>
      </c>
      <c r="C1602" s="9">
        <f>IF(ISBLANK('Base de datos'!J1601),1,2)</f>
        <v>1</v>
      </c>
      <c r="D1602" s="9">
        <f>'Base de datos'!G1601</f>
        <v>1</v>
      </c>
      <c r="E1602" s="10" t="str">
        <f t="shared" si="24"/>
        <v xml:space="preserve">insert into config_taller (
	id_taller,
	id_producto,
	cod_agrupador,
	cantidad)
values (
	60,
	188,
	1,
	1);
</v>
      </c>
    </row>
    <row r="1603" spans="1:5" ht="115.5" x14ac:dyDescent="0.35">
      <c r="A1603" s="9">
        <f>'Base de datos'!K1602</f>
        <v>190</v>
      </c>
      <c r="B1603" s="9">
        <f>'Base de datos'!L1602</f>
        <v>60</v>
      </c>
      <c r="C1603" s="9">
        <f>IF(ISBLANK('Base de datos'!J1602),1,2)</f>
        <v>1</v>
      </c>
      <c r="D1603" s="9">
        <f>'Base de datos'!G1602</f>
        <v>1</v>
      </c>
      <c r="E1603" s="10" t="str">
        <f t="shared" si="24"/>
        <v xml:space="preserve">insert into config_taller (
	id_taller,
	id_producto,
	cod_agrupador,
	cantidad)
values (
	60,
	190,
	1,
	1);
</v>
      </c>
    </row>
    <row r="1604" spans="1:5" ht="115.5" x14ac:dyDescent="0.35">
      <c r="A1604" s="9">
        <f>'Base de datos'!K1603</f>
        <v>292</v>
      </c>
      <c r="B1604" s="9">
        <f>'Base de datos'!L1603</f>
        <v>60</v>
      </c>
      <c r="C1604" s="9">
        <f>IF(ISBLANK('Base de datos'!J1603),1,2)</f>
        <v>1</v>
      </c>
      <c r="D1604" s="9">
        <f>'Base de datos'!G1603</f>
        <v>0.06</v>
      </c>
      <c r="E1604" s="10" t="str">
        <f t="shared" ref="E1604:E1667" si="25">"insert into "&amp;$B$1&amp;" ("&amp;CHAR(10)&amp;
CHAR(9)&amp;$B$2&amp;","&amp;CHAR(10)&amp;
CHAR(9)&amp;$A$2&amp;","&amp;CHAR(10)&amp;
CHAR(9)&amp;$C$2&amp;","&amp;CHAR(10)&amp;
CHAR(9)&amp;$D$2&amp;")"&amp;CHAR(10)&amp;
"values ("&amp;CHAR(10)&amp;
CHAR(9)&amp;B1604&amp;","&amp;CHAR(10)&amp;
CHAR(9)&amp;A1604&amp;","&amp;CHAR(10)&amp;
CHAR(9)&amp;C1604&amp;","&amp;CHAR(10)&amp;
CHAR(9)&amp;D1604&amp;");"&amp;CHAR(10)</f>
        <v xml:space="preserve">insert into config_taller (
	id_taller,
	id_producto,
	cod_agrupador,
	cantidad)
values (
	60,
	292,
	1,
	0.06);
</v>
      </c>
    </row>
    <row r="1605" spans="1:5" ht="115.5" x14ac:dyDescent="0.35">
      <c r="A1605" s="9">
        <f>'Base de datos'!K1604</f>
        <v>304</v>
      </c>
      <c r="B1605" s="9">
        <f>'Base de datos'!L1604</f>
        <v>60</v>
      </c>
      <c r="C1605" s="9">
        <f>IF(ISBLANK('Base de datos'!J1604),1,2)</f>
        <v>1</v>
      </c>
      <c r="D1605" s="9">
        <f>'Base de datos'!G1604</f>
        <v>0.1</v>
      </c>
      <c r="E1605" s="10" t="str">
        <f t="shared" si="25"/>
        <v xml:space="preserve">insert into config_taller (
	id_taller,
	id_producto,
	cod_agrupador,
	cantidad)
values (
	60,
	304,
	1,
	0.1);
</v>
      </c>
    </row>
    <row r="1606" spans="1:5" ht="115.5" x14ac:dyDescent="0.35">
      <c r="A1606" s="9">
        <f>'Base de datos'!K1605</f>
        <v>446</v>
      </c>
      <c r="B1606" s="9">
        <f>'Base de datos'!L1605</f>
        <v>60</v>
      </c>
      <c r="C1606" s="9">
        <f>IF(ISBLANK('Base de datos'!J1605),1,2)</f>
        <v>1</v>
      </c>
      <c r="D1606" s="9">
        <f>'Base de datos'!G1605</f>
        <v>2</v>
      </c>
      <c r="E1606" s="10" t="str">
        <f t="shared" si="25"/>
        <v xml:space="preserve">insert into config_taller (
	id_taller,
	id_producto,
	cod_agrupador,
	cantidad)
values (
	60,
	446,
	1,
	2);
</v>
      </c>
    </row>
    <row r="1607" spans="1:5" ht="115.5" x14ac:dyDescent="0.35">
      <c r="A1607" s="9">
        <f>'Base de datos'!K1606</f>
        <v>485</v>
      </c>
      <c r="B1607" s="9">
        <f>'Base de datos'!L1606</f>
        <v>60</v>
      </c>
      <c r="C1607" s="9">
        <f>IF(ISBLANK('Base de datos'!J1606),1,2)</f>
        <v>1</v>
      </c>
      <c r="D1607" s="9">
        <f>'Base de datos'!G1606</f>
        <v>0.6</v>
      </c>
      <c r="E1607" s="10" t="str">
        <f t="shared" si="25"/>
        <v xml:space="preserve">insert into config_taller (
	id_taller,
	id_producto,
	cod_agrupador,
	cantidad)
values (
	60,
	485,
	1,
	0.6);
</v>
      </c>
    </row>
    <row r="1608" spans="1:5" ht="115.5" x14ac:dyDescent="0.35">
      <c r="A1608" s="9">
        <f>'Base de datos'!K1607</f>
        <v>488</v>
      </c>
      <c r="B1608" s="9">
        <f>'Base de datos'!L1607</f>
        <v>60</v>
      </c>
      <c r="C1608" s="9">
        <f>IF(ISBLANK('Base de datos'!J1607),1,2)</f>
        <v>1</v>
      </c>
      <c r="D1608" s="9">
        <f>'Base de datos'!G1607</f>
        <v>0.6</v>
      </c>
      <c r="E1608" s="10" t="str">
        <f t="shared" si="25"/>
        <v xml:space="preserve">insert into config_taller (
	id_taller,
	id_producto,
	cod_agrupador,
	cantidad)
values (
	60,
	488,
	1,
	0.6);
</v>
      </c>
    </row>
    <row r="1609" spans="1:5" ht="115.5" x14ac:dyDescent="0.35">
      <c r="A1609" s="9">
        <f>'Base de datos'!K1608</f>
        <v>494</v>
      </c>
      <c r="B1609" s="9">
        <f>'Base de datos'!L1608</f>
        <v>60</v>
      </c>
      <c r="C1609" s="9">
        <f>IF(ISBLANK('Base de datos'!J1608),1,2)</f>
        <v>1</v>
      </c>
      <c r="D1609" s="9">
        <f>'Base de datos'!G1608</f>
        <v>0.7</v>
      </c>
      <c r="E1609" s="10" t="str">
        <f t="shared" si="25"/>
        <v xml:space="preserve">insert into config_taller (
	id_taller,
	id_producto,
	cod_agrupador,
	cantidad)
values (
	60,
	494,
	1,
	0.7);
</v>
      </c>
    </row>
    <row r="1610" spans="1:5" ht="115.5" x14ac:dyDescent="0.35">
      <c r="A1610" s="9">
        <f>'Base de datos'!K1609</f>
        <v>535</v>
      </c>
      <c r="B1610" s="9">
        <f>'Base de datos'!L1609</f>
        <v>60</v>
      </c>
      <c r="C1610" s="9">
        <f>IF(ISBLANK('Base de datos'!J1609),1,2)</f>
        <v>1</v>
      </c>
      <c r="D1610" s="9">
        <f>'Base de datos'!G1609</f>
        <v>0.05</v>
      </c>
      <c r="E1610" s="10" t="str">
        <f t="shared" si="25"/>
        <v xml:space="preserve">insert into config_taller (
	id_taller,
	id_producto,
	cod_agrupador,
	cantidad)
values (
	60,
	535,
	1,
	0.05);
</v>
      </c>
    </row>
    <row r="1611" spans="1:5" ht="115.5" x14ac:dyDescent="0.35">
      <c r="A1611" s="9">
        <f>'Base de datos'!K1610</f>
        <v>621</v>
      </c>
      <c r="B1611" s="9">
        <f>'Base de datos'!L1610</f>
        <v>60</v>
      </c>
      <c r="C1611" s="9">
        <f>IF(ISBLANK('Base de datos'!J1610),1,2)</f>
        <v>1</v>
      </c>
      <c r="D1611" s="9">
        <f>'Base de datos'!G1610</f>
        <v>0.1</v>
      </c>
      <c r="E1611" s="10" t="str">
        <f t="shared" si="25"/>
        <v xml:space="preserve">insert into config_taller (
	id_taller,
	id_producto,
	cod_agrupador,
	cantidad)
values (
	60,
	621,
	1,
	0.1);
</v>
      </c>
    </row>
    <row r="1612" spans="1:5" ht="115.5" x14ac:dyDescent="0.35">
      <c r="A1612" s="9">
        <f>'Base de datos'!K1611</f>
        <v>759</v>
      </c>
      <c r="B1612" s="9">
        <f>'Base de datos'!L1611</f>
        <v>60</v>
      </c>
      <c r="C1612" s="9">
        <f>IF(ISBLANK('Base de datos'!J1611),1,2)</f>
        <v>1</v>
      </c>
      <c r="D1612" s="9">
        <f>'Base de datos'!G1611</f>
        <v>2</v>
      </c>
      <c r="E1612" s="10" t="str">
        <f t="shared" si="25"/>
        <v xml:space="preserve">insert into config_taller (
	id_taller,
	id_producto,
	cod_agrupador,
	cantidad)
values (
	60,
	759,
	1,
	2);
</v>
      </c>
    </row>
    <row r="1613" spans="1:5" ht="115.5" x14ac:dyDescent="0.35">
      <c r="A1613" s="9">
        <f>'Base de datos'!K1612</f>
        <v>787</v>
      </c>
      <c r="B1613" s="9">
        <f>'Base de datos'!L1612</f>
        <v>60</v>
      </c>
      <c r="C1613" s="9">
        <f>IF(ISBLANK('Base de datos'!J1612),1,2)</f>
        <v>1</v>
      </c>
      <c r="D1613" s="9">
        <f>'Base de datos'!G1612</f>
        <v>18</v>
      </c>
      <c r="E1613" s="10" t="str">
        <f t="shared" si="25"/>
        <v xml:space="preserve">insert into config_taller (
	id_taller,
	id_producto,
	cod_agrupador,
	cantidad)
values (
	60,
	787,
	1,
	18);
</v>
      </c>
    </row>
    <row r="1614" spans="1:5" ht="115.5" x14ac:dyDescent="0.35">
      <c r="A1614" s="9">
        <f>'Base de datos'!K1613</f>
        <v>845</v>
      </c>
      <c r="B1614" s="9">
        <f>'Base de datos'!L1613</f>
        <v>60</v>
      </c>
      <c r="C1614" s="9">
        <f>IF(ISBLANK('Base de datos'!J1613),1,2)</f>
        <v>1</v>
      </c>
      <c r="D1614" s="9">
        <f>'Base de datos'!G1613</f>
        <v>1</v>
      </c>
      <c r="E1614" s="10" t="str">
        <f t="shared" si="25"/>
        <v xml:space="preserve">insert into config_taller (
	id_taller,
	id_producto,
	cod_agrupador,
	cantidad)
values (
	60,
	845,
	1,
	1);
</v>
      </c>
    </row>
    <row r="1615" spans="1:5" ht="115.5" x14ac:dyDescent="0.35">
      <c r="A1615" s="9">
        <f>'Base de datos'!K1614</f>
        <v>849</v>
      </c>
      <c r="B1615" s="9">
        <f>'Base de datos'!L1614</f>
        <v>60</v>
      </c>
      <c r="C1615" s="9">
        <f>IF(ISBLANK('Base de datos'!J1614),1,2)</f>
        <v>1</v>
      </c>
      <c r="D1615" s="9">
        <f>'Base de datos'!G1614</f>
        <v>1</v>
      </c>
      <c r="E1615" s="10" t="str">
        <f t="shared" si="25"/>
        <v xml:space="preserve">insert into config_taller (
	id_taller,
	id_producto,
	cod_agrupador,
	cantidad)
values (
	60,
	849,
	1,
	1);
</v>
      </c>
    </row>
    <row r="1616" spans="1:5" ht="115.5" x14ac:dyDescent="0.35">
      <c r="A1616" s="9">
        <f>'Base de datos'!K1615</f>
        <v>862</v>
      </c>
      <c r="B1616" s="9">
        <f>'Base de datos'!L1615</f>
        <v>60</v>
      </c>
      <c r="C1616" s="9">
        <f>IF(ISBLANK('Base de datos'!J1615),1,2)</f>
        <v>1</v>
      </c>
      <c r="D1616" s="9">
        <f>'Base de datos'!G1615</f>
        <v>0.04</v>
      </c>
      <c r="E1616" s="10" t="str">
        <f t="shared" si="25"/>
        <v xml:space="preserve">insert into config_taller (
	id_taller,
	id_producto,
	cod_agrupador,
	cantidad)
values (
	60,
	862,
	1,
	0.04);
</v>
      </c>
    </row>
    <row r="1617" spans="1:5" ht="115.5" x14ac:dyDescent="0.35">
      <c r="A1617" s="9">
        <f>'Base de datos'!K1616</f>
        <v>995</v>
      </c>
      <c r="B1617" s="9">
        <f>'Base de datos'!L1616</f>
        <v>60</v>
      </c>
      <c r="C1617" s="9">
        <f>IF(ISBLANK('Base de datos'!J1616),1,2)</f>
        <v>1</v>
      </c>
      <c r="D1617" s="9">
        <f>'Base de datos'!G1616</f>
        <v>1</v>
      </c>
      <c r="E1617" s="10" t="str">
        <f t="shared" si="25"/>
        <v xml:space="preserve">insert into config_taller (
	id_taller,
	id_producto,
	cod_agrupador,
	cantidad)
values (
	60,
	995,
	1,
	1);
</v>
      </c>
    </row>
    <row r="1618" spans="1:5" ht="115.5" x14ac:dyDescent="0.35">
      <c r="A1618" s="9">
        <f>'Base de datos'!K1617</f>
        <v>1099</v>
      </c>
      <c r="B1618" s="9">
        <f>'Base de datos'!L1617</f>
        <v>60</v>
      </c>
      <c r="C1618" s="9">
        <f>IF(ISBLANK('Base de datos'!J1617),1,2)</f>
        <v>1</v>
      </c>
      <c r="D1618" s="9">
        <f>'Base de datos'!G1617</f>
        <v>0.3</v>
      </c>
      <c r="E1618" s="10" t="str">
        <f t="shared" si="25"/>
        <v xml:space="preserve">insert into config_taller (
	id_taller,
	id_producto,
	cod_agrupador,
	cantidad)
values (
	60,
	1099,
	1,
	0.3);
</v>
      </c>
    </row>
    <row r="1619" spans="1:5" ht="115.5" x14ac:dyDescent="0.35">
      <c r="A1619" s="9">
        <f>'Base de datos'!K1618</f>
        <v>1241</v>
      </c>
      <c r="B1619" s="9">
        <f>'Base de datos'!L1618</f>
        <v>60</v>
      </c>
      <c r="C1619" s="9">
        <f>IF(ISBLANK('Base de datos'!J1618),1,2)</f>
        <v>1</v>
      </c>
      <c r="D1619" s="9">
        <f>'Base de datos'!G1618</f>
        <v>5</v>
      </c>
      <c r="E1619" s="10" t="str">
        <f t="shared" si="25"/>
        <v xml:space="preserve">insert into config_taller (
	id_taller,
	id_producto,
	cod_agrupador,
	cantidad)
values (
	60,
	1241,
	1,
	5);
</v>
      </c>
    </row>
    <row r="1620" spans="1:5" ht="115.5" x14ac:dyDescent="0.35">
      <c r="A1620" s="9">
        <f>'Base de datos'!K1619</f>
        <v>1362</v>
      </c>
      <c r="B1620" s="9">
        <f>'Base de datos'!L1619</f>
        <v>60</v>
      </c>
      <c r="C1620" s="9">
        <f>IF(ISBLANK('Base de datos'!J1619),1,2)</f>
        <v>1</v>
      </c>
      <c r="D1620" s="9">
        <f>'Base de datos'!G1619</f>
        <v>7.0000000000000007E-2</v>
      </c>
      <c r="E1620" s="10" t="str">
        <f t="shared" si="25"/>
        <v xml:space="preserve">insert into config_taller (
	id_taller,
	id_producto,
	cod_agrupador,
	cantidad)
values (
	60,
	1362,
	1,
	0.07);
</v>
      </c>
    </row>
    <row r="1621" spans="1:5" ht="115.5" x14ac:dyDescent="0.35">
      <c r="A1621" s="9">
        <f>'Base de datos'!K1620</f>
        <v>1566</v>
      </c>
      <c r="B1621" s="9">
        <f>'Base de datos'!L1620</f>
        <v>60</v>
      </c>
      <c r="C1621" s="9">
        <f>IF(ISBLANK('Base de datos'!J1620),1,2)</f>
        <v>1</v>
      </c>
      <c r="D1621" s="9">
        <f>'Base de datos'!G1620</f>
        <v>0.1</v>
      </c>
      <c r="E1621" s="10" t="str">
        <f t="shared" si="25"/>
        <v xml:space="preserve">insert into config_taller (
	id_taller,
	id_producto,
	cod_agrupador,
	cantidad)
values (
	60,
	1566,
	1,
	0.1);
</v>
      </c>
    </row>
    <row r="1622" spans="1:5" ht="115.5" x14ac:dyDescent="0.35">
      <c r="A1622" s="9">
        <f>'Base de datos'!K1621</f>
        <v>115</v>
      </c>
      <c r="B1622" s="9">
        <f>'Base de datos'!L1621</f>
        <v>60</v>
      </c>
      <c r="C1622" s="9">
        <f>IF(ISBLANK('Base de datos'!J1621),1,2)</f>
        <v>1</v>
      </c>
      <c r="D1622" s="9">
        <f>'Base de datos'!G1621</f>
        <v>1</v>
      </c>
      <c r="E1622" s="10" t="str">
        <f t="shared" si="25"/>
        <v xml:space="preserve">insert into config_taller (
	id_taller,
	id_producto,
	cod_agrupador,
	cantidad)
values (
	60,
	115,
	1,
	1);
</v>
      </c>
    </row>
    <row r="1623" spans="1:5" ht="115.5" x14ac:dyDescent="0.35">
      <c r="A1623" s="9">
        <f>'Base de datos'!K1622</f>
        <v>252</v>
      </c>
      <c r="B1623" s="9">
        <f>'Base de datos'!L1622</f>
        <v>60</v>
      </c>
      <c r="C1623" s="9">
        <f>IF(ISBLANK('Base de datos'!J1622),1,2)</f>
        <v>1</v>
      </c>
      <c r="D1623" s="9">
        <f>'Base de datos'!G1622</f>
        <v>1</v>
      </c>
      <c r="E1623" s="10" t="str">
        <f t="shared" si="25"/>
        <v xml:space="preserve">insert into config_taller (
	id_taller,
	id_producto,
	cod_agrupador,
	cantidad)
values (
	60,
	252,
	1,
	1);
</v>
      </c>
    </row>
    <row r="1624" spans="1:5" ht="115.5" x14ac:dyDescent="0.35">
      <c r="A1624" s="9">
        <f>'Base de datos'!K1623</f>
        <v>633</v>
      </c>
      <c r="B1624" s="9">
        <f>'Base de datos'!L1623</f>
        <v>60</v>
      </c>
      <c r="C1624" s="9">
        <f>IF(ISBLANK('Base de datos'!J1623),1,2)</f>
        <v>1</v>
      </c>
      <c r="D1624" s="9">
        <f>'Base de datos'!G1623</f>
        <v>4</v>
      </c>
      <c r="E1624" s="10" t="str">
        <f t="shared" si="25"/>
        <v xml:space="preserve">insert into config_taller (
	id_taller,
	id_producto,
	cod_agrupador,
	cantidad)
values (
	60,
	633,
	1,
	4);
</v>
      </c>
    </row>
    <row r="1625" spans="1:5" ht="115.5" x14ac:dyDescent="0.35">
      <c r="A1625" s="9">
        <f>'Base de datos'!K1624</f>
        <v>881</v>
      </c>
      <c r="B1625" s="9">
        <f>'Base de datos'!L1624</f>
        <v>60</v>
      </c>
      <c r="C1625" s="9">
        <f>IF(ISBLANK('Base de datos'!J1624),1,2)</f>
        <v>1</v>
      </c>
      <c r="D1625" s="9">
        <f>'Base de datos'!G1624</f>
        <v>0.5</v>
      </c>
      <c r="E1625" s="10" t="str">
        <f t="shared" si="25"/>
        <v xml:space="preserve">insert into config_taller (
	id_taller,
	id_producto,
	cod_agrupador,
	cantidad)
values (
	60,
	881,
	1,
	0.5);
</v>
      </c>
    </row>
    <row r="1626" spans="1:5" ht="115.5" x14ac:dyDescent="0.35">
      <c r="A1626" s="9">
        <f>'Base de datos'!K1625</f>
        <v>1502</v>
      </c>
      <c r="B1626" s="9">
        <f>'Base de datos'!L1625</f>
        <v>60</v>
      </c>
      <c r="C1626" s="9">
        <f>IF(ISBLANK('Base de datos'!J1625),1,2)</f>
        <v>1</v>
      </c>
      <c r="D1626" s="9">
        <f>'Base de datos'!G1625</f>
        <v>1</v>
      </c>
      <c r="E1626" s="10" t="str">
        <f t="shared" si="25"/>
        <v xml:space="preserve">insert into config_taller (
	id_taller,
	id_producto,
	cod_agrupador,
	cantidad)
values (
	60,
	1502,
	1,
	1);
</v>
      </c>
    </row>
    <row r="1627" spans="1:5" ht="115.5" x14ac:dyDescent="0.35">
      <c r="A1627" s="9">
        <f>'Base de datos'!K1626</f>
        <v>160</v>
      </c>
      <c r="B1627" s="9">
        <f>'Base de datos'!L1626</f>
        <v>60</v>
      </c>
      <c r="C1627" s="9">
        <f>IF(ISBLANK('Base de datos'!J1626),1,2)</f>
        <v>1</v>
      </c>
      <c r="D1627" s="9">
        <f>'Base de datos'!G1626</f>
        <v>0.1</v>
      </c>
      <c r="E1627" s="10" t="str">
        <f t="shared" si="25"/>
        <v xml:space="preserve">insert into config_taller (
	id_taller,
	id_producto,
	cod_agrupador,
	cantidad)
values (
	60,
	160,
	1,
	0.1);
</v>
      </c>
    </row>
    <row r="1628" spans="1:5" ht="115.5" x14ac:dyDescent="0.35">
      <c r="A1628" s="9">
        <f>'Base de datos'!K1627</f>
        <v>704</v>
      </c>
      <c r="B1628" s="9">
        <f>'Base de datos'!L1627</f>
        <v>60</v>
      </c>
      <c r="C1628" s="9">
        <f>IF(ISBLANK('Base de datos'!J1627),1,2)</f>
        <v>1</v>
      </c>
      <c r="D1628" s="9">
        <f>'Base de datos'!G1627</f>
        <v>0.3</v>
      </c>
      <c r="E1628" s="10" t="str">
        <f t="shared" si="25"/>
        <v xml:space="preserve">insert into config_taller (
	id_taller,
	id_producto,
	cod_agrupador,
	cantidad)
values (
	60,
	704,
	1,
	0.3);
</v>
      </c>
    </row>
    <row r="1629" spans="1:5" ht="115.5" x14ac:dyDescent="0.35">
      <c r="A1629" s="9">
        <f>'Base de datos'!K1628</f>
        <v>945</v>
      </c>
      <c r="B1629" s="9">
        <f>'Base de datos'!L1628</f>
        <v>60</v>
      </c>
      <c r="C1629" s="9">
        <f>IF(ISBLANK('Base de datos'!J1628),1,2)</f>
        <v>1</v>
      </c>
      <c r="D1629" s="9">
        <f>'Base de datos'!G1628</f>
        <v>1</v>
      </c>
      <c r="E1629" s="10" t="str">
        <f t="shared" si="25"/>
        <v xml:space="preserve">insert into config_taller (
	id_taller,
	id_producto,
	cod_agrupador,
	cantidad)
values (
	60,
	945,
	1,
	1);
</v>
      </c>
    </row>
    <row r="1630" spans="1:5" ht="115.5" x14ac:dyDescent="0.35">
      <c r="A1630" s="9">
        <f>'Base de datos'!K1629</f>
        <v>1140</v>
      </c>
      <c r="B1630" s="9">
        <f>'Base de datos'!L1629</f>
        <v>60</v>
      </c>
      <c r="C1630" s="9">
        <f>IF(ISBLANK('Base de datos'!J1629),1,2)</f>
        <v>1</v>
      </c>
      <c r="D1630" s="9">
        <f>'Base de datos'!G1629</f>
        <v>3</v>
      </c>
      <c r="E1630" s="10" t="str">
        <f t="shared" si="25"/>
        <v xml:space="preserve">insert into config_taller (
	id_taller,
	id_producto,
	cod_agrupador,
	cantidad)
values (
	60,
	1140,
	1,
	3);
</v>
      </c>
    </row>
    <row r="1631" spans="1:5" ht="115.5" x14ac:dyDescent="0.35">
      <c r="A1631" s="9">
        <f>'Base de datos'!K1630</f>
        <v>547</v>
      </c>
      <c r="B1631" s="9">
        <f>'Base de datos'!L1630</f>
        <v>60</v>
      </c>
      <c r="C1631" s="9">
        <f>IF(ISBLANK('Base de datos'!J1630),1,2)</f>
        <v>1</v>
      </c>
      <c r="D1631" s="9">
        <f>'Base de datos'!G1630</f>
        <v>2</v>
      </c>
      <c r="E1631" s="10" t="str">
        <f t="shared" si="25"/>
        <v xml:space="preserve">insert into config_taller (
	id_taller,
	id_producto,
	cod_agrupador,
	cantidad)
values (
	60,
	547,
	1,
	2);
</v>
      </c>
    </row>
    <row r="1632" spans="1:5" ht="115.5" x14ac:dyDescent="0.35">
      <c r="A1632" s="9">
        <f>'Base de datos'!K1631</f>
        <v>577</v>
      </c>
      <c r="B1632" s="9">
        <f>'Base de datos'!L1631</f>
        <v>60</v>
      </c>
      <c r="C1632" s="9">
        <f>IF(ISBLANK('Base de datos'!J1631),1,2)</f>
        <v>1</v>
      </c>
      <c r="D1632" s="9">
        <f>'Base de datos'!G1631</f>
        <v>1</v>
      </c>
      <c r="E1632" s="10" t="str">
        <f t="shared" si="25"/>
        <v xml:space="preserve">insert into config_taller (
	id_taller,
	id_producto,
	cod_agrupador,
	cantidad)
values (
	60,
	577,
	1,
	1);
</v>
      </c>
    </row>
    <row r="1633" spans="1:5" ht="115.5" x14ac:dyDescent="0.35">
      <c r="A1633" s="9">
        <f>'Base de datos'!K1632</f>
        <v>801</v>
      </c>
      <c r="B1633" s="9">
        <f>'Base de datos'!L1632</f>
        <v>60</v>
      </c>
      <c r="C1633" s="9">
        <f>IF(ISBLANK('Base de datos'!J1632),1,2)</f>
        <v>1</v>
      </c>
      <c r="D1633" s="9">
        <f>'Base de datos'!G1632</f>
        <v>30</v>
      </c>
      <c r="E1633" s="10" t="str">
        <f t="shared" si="25"/>
        <v xml:space="preserve">insert into config_taller (
	id_taller,
	id_producto,
	cod_agrupador,
	cantidad)
values (
	60,
	801,
	1,
	30);
</v>
      </c>
    </row>
    <row r="1634" spans="1:5" ht="115.5" x14ac:dyDescent="0.35">
      <c r="A1634" s="9">
        <f>'Base de datos'!K1633</f>
        <v>1010</v>
      </c>
      <c r="B1634" s="9">
        <f>'Base de datos'!L1633</f>
        <v>60</v>
      </c>
      <c r="C1634" s="9">
        <f>IF(ISBLANK('Base de datos'!J1633),1,2)</f>
        <v>1</v>
      </c>
      <c r="D1634" s="9">
        <f>'Base de datos'!G1633</f>
        <v>1</v>
      </c>
      <c r="E1634" s="10" t="str">
        <f t="shared" si="25"/>
        <v xml:space="preserve">insert into config_taller (
	id_taller,
	id_producto,
	cod_agrupador,
	cantidad)
values (
	60,
	1010,
	1,
	1);
</v>
      </c>
    </row>
    <row r="1635" spans="1:5" ht="115.5" x14ac:dyDescent="0.35">
      <c r="A1635" s="9">
        <f>'Base de datos'!K1634</f>
        <v>1449</v>
      </c>
      <c r="B1635" s="9">
        <f>'Base de datos'!L1634</f>
        <v>60</v>
      </c>
      <c r="C1635" s="9">
        <f>IF(ISBLANK('Base de datos'!J1634),1,2)</f>
        <v>1</v>
      </c>
      <c r="D1635" s="9">
        <f>'Base de datos'!G1634</f>
        <v>0.45</v>
      </c>
      <c r="E1635" s="10" t="str">
        <f t="shared" si="25"/>
        <v xml:space="preserve">insert into config_taller (
	id_taller,
	id_producto,
	cod_agrupador,
	cantidad)
values (
	60,
	1449,
	1,
	0.45);
</v>
      </c>
    </row>
    <row r="1636" spans="1:5" ht="115.5" x14ac:dyDescent="0.35">
      <c r="A1636" s="9">
        <f>'Base de datos'!K1635</f>
        <v>1775</v>
      </c>
      <c r="B1636" s="9">
        <f>'Base de datos'!L1635</f>
        <v>60</v>
      </c>
      <c r="C1636" s="9">
        <f>IF(ISBLANK('Base de datos'!J1635),1,2)</f>
        <v>1</v>
      </c>
      <c r="D1636" s="9">
        <f>'Base de datos'!G1635</f>
        <v>0.2</v>
      </c>
      <c r="E1636" s="10" t="str">
        <f t="shared" si="25"/>
        <v xml:space="preserve">insert into config_taller (
	id_taller,
	id_producto,
	cod_agrupador,
	cantidad)
values (
	60,
	1775,
	1,
	0.2);
</v>
      </c>
    </row>
    <row r="1637" spans="1:5" ht="115.5" x14ac:dyDescent="0.35">
      <c r="A1637" s="9">
        <f>'Base de datos'!K1636</f>
        <v>130</v>
      </c>
      <c r="B1637" s="9">
        <f>'Base de datos'!L1636</f>
        <v>61</v>
      </c>
      <c r="C1637" s="9">
        <f>IF(ISBLANK('Base de datos'!J1636),1,2)</f>
        <v>1</v>
      </c>
      <c r="D1637" s="9">
        <f>'Base de datos'!G1636</f>
        <v>0.1</v>
      </c>
      <c r="E1637" s="10" t="str">
        <f t="shared" si="25"/>
        <v xml:space="preserve">insert into config_taller (
	id_taller,
	id_producto,
	cod_agrupador,
	cantidad)
values (
	61,
	130,
	1,
	0.1);
</v>
      </c>
    </row>
    <row r="1638" spans="1:5" ht="115.5" x14ac:dyDescent="0.35">
      <c r="A1638" s="9">
        <f>'Base de datos'!K1637</f>
        <v>188</v>
      </c>
      <c r="B1638" s="9">
        <f>'Base de datos'!L1637</f>
        <v>61</v>
      </c>
      <c r="C1638" s="9">
        <f>IF(ISBLANK('Base de datos'!J1637),1,2)</f>
        <v>1</v>
      </c>
      <c r="D1638" s="9">
        <f>'Base de datos'!G1637</f>
        <v>2</v>
      </c>
      <c r="E1638" s="10" t="str">
        <f t="shared" si="25"/>
        <v xml:space="preserve">insert into config_taller (
	id_taller,
	id_producto,
	cod_agrupador,
	cantidad)
values (
	61,
	188,
	1,
	2);
</v>
      </c>
    </row>
    <row r="1639" spans="1:5" ht="115.5" x14ac:dyDescent="0.35">
      <c r="A1639" s="9">
        <f>'Base de datos'!K1638</f>
        <v>190</v>
      </c>
      <c r="B1639" s="9">
        <f>'Base de datos'!L1638</f>
        <v>61</v>
      </c>
      <c r="C1639" s="9">
        <f>IF(ISBLANK('Base de datos'!J1638),1,2)</f>
        <v>1</v>
      </c>
      <c r="D1639" s="9">
        <f>'Base de datos'!G1638</f>
        <v>1</v>
      </c>
      <c r="E1639" s="10" t="str">
        <f t="shared" si="25"/>
        <v xml:space="preserve">insert into config_taller (
	id_taller,
	id_producto,
	cod_agrupador,
	cantidad)
values (
	61,
	190,
	1,
	1);
</v>
      </c>
    </row>
    <row r="1640" spans="1:5" ht="115.5" x14ac:dyDescent="0.35">
      <c r="A1640" s="9">
        <f>'Base de datos'!K1639</f>
        <v>485</v>
      </c>
      <c r="B1640" s="9">
        <f>'Base de datos'!L1639</f>
        <v>61</v>
      </c>
      <c r="C1640" s="9">
        <f>IF(ISBLANK('Base de datos'!J1639),1,2)</f>
        <v>1</v>
      </c>
      <c r="D1640" s="9">
        <f>'Base de datos'!G1639</f>
        <v>0.5</v>
      </c>
      <c r="E1640" s="10" t="str">
        <f t="shared" si="25"/>
        <v xml:space="preserve">insert into config_taller (
	id_taller,
	id_producto,
	cod_agrupador,
	cantidad)
values (
	61,
	485,
	1,
	0.5);
</v>
      </c>
    </row>
    <row r="1641" spans="1:5" ht="115.5" x14ac:dyDescent="0.35">
      <c r="A1641" s="9">
        <f>'Base de datos'!K1640</f>
        <v>621</v>
      </c>
      <c r="B1641" s="9">
        <f>'Base de datos'!L1640</f>
        <v>61</v>
      </c>
      <c r="C1641" s="9">
        <f>IF(ISBLANK('Base de datos'!J1640),1,2)</f>
        <v>1</v>
      </c>
      <c r="D1641" s="9">
        <f>'Base de datos'!G1640</f>
        <v>0.05</v>
      </c>
      <c r="E1641" s="10" t="str">
        <f t="shared" si="25"/>
        <v xml:space="preserve">insert into config_taller (
	id_taller,
	id_producto,
	cod_agrupador,
	cantidad)
values (
	61,
	621,
	1,
	0.05);
</v>
      </c>
    </row>
    <row r="1642" spans="1:5" ht="115.5" x14ac:dyDescent="0.35">
      <c r="A1642" s="9">
        <f>'Base de datos'!K1641</f>
        <v>759</v>
      </c>
      <c r="B1642" s="9">
        <f>'Base de datos'!L1641</f>
        <v>61</v>
      </c>
      <c r="C1642" s="9">
        <f>IF(ISBLANK('Base de datos'!J1641),1,2)</f>
        <v>1</v>
      </c>
      <c r="D1642" s="9">
        <f>'Base de datos'!G1641</f>
        <v>3</v>
      </c>
      <c r="E1642" s="10" t="str">
        <f t="shared" si="25"/>
        <v xml:space="preserve">insert into config_taller (
	id_taller,
	id_producto,
	cod_agrupador,
	cantidad)
values (
	61,
	759,
	1,
	3);
</v>
      </c>
    </row>
    <row r="1643" spans="1:5" ht="115.5" x14ac:dyDescent="0.35">
      <c r="A1643" s="9">
        <f>'Base de datos'!K1642</f>
        <v>889</v>
      </c>
      <c r="B1643" s="9">
        <f>'Base de datos'!L1642</f>
        <v>61</v>
      </c>
      <c r="C1643" s="9">
        <f>IF(ISBLANK('Base de datos'!J1642),1,2)</f>
        <v>1</v>
      </c>
      <c r="D1643" s="9">
        <f>'Base de datos'!G1642</f>
        <v>2</v>
      </c>
      <c r="E1643" s="10" t="str">
        <f t="shared" si="25"/>
        <v xml:space="preserve">insert into config_taller (
	id_taller,
	id_producto,
	cod_agrupador,
	cantidad)
values (
	61,
	889,
	1,
	2);
</v>
      </c>
    </row>
    <row r="1644" spans="1:5" ht="115.5" x14ac:dyDescent="0.35">
      <c r="A1644" s="9">
        <f>'Base de datos'!K1643</f>
        <v>1516</v>
      </c>
      <c r="B1644" s="9">
        <f>'Base de datos'!L1643</f>
        <v>61</v>
      </c>
      <c r="C1644" s="9">
        <f>IF(ISBLANK('Base de datos'!J1643),1,2)</f>
        <v>1</v>
      </c>
      <c r="D1644" s="9">
        <f>'Base de datos'!G1643</f>
        <v>0.2</v>
      </c>
      <c r="E1644" s="10" t="str">
        <f t="shared" si="25"/>
        <v xml:space="preserve">insert into config_taller (
	id_taller,
	id_producto,
	cod_agrupador,
	cantidad)
values (
	61,
	1516,
	1,
	0.2);
</v>
      </c>
    </row>
    <row r="1645" spans="1:5" ht="115.5" x14ac:dyDescent="0.35">
      <c r="A1645" s="9">
        <f>'Base de datos'!K1644</f>
        <v>115</v>
      </c>
      <c r="B1645" s="9">
        <f>'Base de datos'!L1644</f>
        <v>61</v>
      </c>
      <c r="C1645" s="9">
        <f>IF(ISBLANK('Base de datos'!J1644),1,2)</f>
        <v>1</v>
      </c>
      <c r="D1645" s="9">
        <f>'Base de datos'!G1644</f>
        <v>1</v>
      </c>
      <c r="E1645" s="10" t="str">
        <f t="shared" si="25"/>
        <v xml:space="preserve">insert into config_taller (
	id_taller,
	id_producto,
	cod_agrupador,
	cantidad)
values (
	61,
	115,
	1,
	1);
</v>
      </c>
    </row>
    <row r="1646" spans="1:5" ht="115.5" x14ac:dyDescent="0.35">
      <c r="A1646" s="9">
        <f>'Base de datos'!K1645</f>
        <v>252</v>
      </c>
      <c r="B1646" s="9">
        <f>'Base de datos'!L1645</f>
        <v>61</v>
      </c>
      <c r="C1646" s="9">
        <f>IF(ISBLANK('Base de datos'!J1645),1,2)</f>
        <v>1</v>
      </c>
      <c r="D1646" s="9">
        <f>'Base de datos'!G1645</f>
        <v>1</v>
      </c>
      <c r="E1646" s="10" t="str">
        <f t="shared" si="25"/>
        <v xml:space="preserve">insert into config_taller (
	id_taller,
	id_producto,
	cod_agrupador,
	cantidad)
values (
	61,
	252,
	1,
	1);
</v>
      </c>
    </row>
    <row r="1647" spans="1:5" ht="115.5" x14ac:dyDescent="0.35">
      <c r="A1647" s="9">
        <f>'Base de datos'!K1646</f>
        <v>633</v>
      </c>
      <c r="B1647" s="9">
        <f>'Base de datos'!L1646</f>
        <v>61</v>
      </c>
      <c r="C1647" s="9">
        <f>IF(ISBLANK('Base de datos'!J1646),1,2)</f>
        <v>1</v>
      </c>
      <c r="D1647" s="9">
        <f>'Base de datos'!G1646</f>
        <v>4</v>
      </c>
      <c r="E1647" s="10" t="str">
        <f t="shared" si="25"/>
        <v xml:space="preserve">insert into config_taller (
	id_taller,
	id_producto,
	cod_agrupador,
	cantidad)
values (
	61,
	633,
	1,
	4);
</v>
      </c>
    </row>
    <row r="1648" spans="1:5" ht="115.5" x14ac:dyDescent="0.35">
      <c r="A1648" s="9">
        <f>'Base de datos'!K1647</f>
        <v>881</v>
      </c>
      <c r="B1648" s="9">
        <f>'Base de datos'!L1647</f>
        <v>61</v>
      </c>
      <c r="C1648" s="9">
        <f>IF(ISBLANK('Base de datos'!J1647),1,2)</f>
        <v>1</v>
      </c>
      <c r="D1648" s="9">
        <f>'Base de datos'!G1647</f>
        <v>0.5</v>
      </c>
      <c r="E1648" s="10" t="str">
        <f t="shared" si="25"/>
        <v xml:space="preserve">insert into config_taller (
	id_taller,
	id_producto,
	cod_agrupador,
	cantidad)
values (
	61,
	881,
	1,
	0.5);
</v>
      </c>
    </row>
    <row r="1649" spans="1:5" ht="115.5" x14ac:dyDescent="0.35">
      <c r="A1649" s="9">
        <f>'Base de datos'!K1648</f>
        <v>1502</v>
      </c>
      <c r="B1649" s="9">
        <f>'Base de datos'!L1648</f>
        <v>61</v>
      </c>
      <c r="C1649" s="9">
        <f>IF(ISBLANK('Base de datos'!J1648),1,2)</f>
        <v>1</v>
      </c>
      <c r="D1649" s="9">
        <f>'Base de datos'!G1648</f>
        <v>1</v>
      </c>
      <c r="E1649" s="10" t="str">
        <f t="shared" si="25"/>
        <v xml:space="preserve">insert into config_taller (
	id_taller,
	id_producto,
	cod_agrupador,
	cantidad)
values (
	61,
	1502,
	1,
	1);
</v>
      </c>
    </row>
    <row r="1650" spans="1:5" ht="115.5" x14ac:dyDescent="0.35">
      <c r="A1650" s="9">
        <f>'Base de datos'!K1649</f>
        <v>702</v>
      </c>
      <c r="B1650" s="9">
        <f>'Base de datos'!L1649</f>
        <v>61</v>
      </c>
      <c r="C1650" s="9">
        <f>IF(ISBLANK('Base de datos'!J1649),1,2)</f>
        <v>1</v>
      </c>
      <c r="D1650" s="9">
        <f>'Base de datos'!G1649</f>
        <v>0.5</v>
      </c>
      <c r="E1650" s="10" t="str">
        <f t="shared" si="25"/>
        <v xml:space="preserve">insert into config_taller (
	id_taller,
	id_producto,
	cod_agrupador,
	cantidad)
values (
	61,
	702,
	1,
	0.5);
</v>
      </c>
    </row>
    <row r="1651" spans="1:5" ht="115.5" x14ac:dyDescent="0.35">
      <c r="A1651" s="9">
        <f>'Base de datos'!K1650</f>
        <v>711</v>
      </c>
      <c r="B1651" s="9">
        <f>'Base de datos'!L1650</f>
        <v>61</v>
      </c>
      <c r="C1651" s="9">
        <f>IF(ISBLANK('Base de datos'!J1650),1,2)</f>
        <v>1</v>
      </c>
      <c r="D1651" s="9">
        <f>'Base de datos'!G1650</f>
        <v>0.5</v>
      </c>
      <c r="E1651" s="10" t="str">
        <f t="shared" si="25"/>
        <v xml:space="preserve">insert into config_taller (
	id_taller,
	id_producto,
	cod_agrupador,
	cantidad)
values (
	61,
	711,
	1,
	0.5);
</v>
      </c>
    </row>
    <row r="1652" spans="1:5" ht="115.5" x14ac:dyDescent="0.35">
      <c r="A1652" s="9">
        <f>'Base de datos'!K1651</f>
        <v>945</v>
      </c>
      <c r="B1652" s="9">
        <f>'Base de datos'!L1651</f>
        <v>61</v>
      </c>
      <c r="C1652" s="9">
        <f>IF(ISBLANK('Base de datos'!J1651),1,2)</f>
        <v>1</v>
      </c>
      <c r="D1652" s="9">
        <f>'Base de datos'!G1651</f>
        <v>1</v>
      </c>
      <c r="E1652" s="10" t="str">
        <f t="shared" si="25"/>
        <v xml:space="preserve">insert into config_taller (
	id_taller,
	id_producto,
	cod_agrupador,
	cantidad)
values (
	61,
	945,
	1,
	1);
</v>
      </c>
    </row>
    <row r="1653" spans="1:5" ht="115.5" x14ac:dyDescent="0.35">
      <c r="A1653" s="9">
        <f>'Base de datos'!K1652</f>
        <v>1105</v>
      </c>
      <c r="B1653" s="9">
        <f>'Base de datos'!L1652</f>
        <v>61</v>
      </c>
      <c r="C1653" s="9">
        <f>IF(ISBLANK('Base de datos'!J1652),1,2)</f>
        <v>1</v>
      </c>
      <c r="D1653" s="9">
        <f>'Base de datos'!G1652</f>
        <v>0.5</v>
      </c>
      <c r="E1653" s="10" t="str">
        <f t="shared" si="25"/>
        <v xml:space="preserve">insert into config_taller (
	id_taller,
	id_producto,
	cod_agrupador,
	cantidad)
values (
	61,
	1105,
	1,
	0.5);
</v>
      </c>
    </row>
    <row r="1654" spans="1:5" ht="115.5" x14ac:dyDescent="0.35">
      <c r="A1654" s="9">
        <f>'Base de datos'!K1653</f>
        <v>1143</v>
      </c>
      <c r="B1654" s="9">
        <f>'Base de datos'!L1653</f>
        <v>61</v>
      </c>
      <c r="C1654" s="9">
        <f>IF(ISBLANK('Base de datos'!J1653),1,2)</f>
        <v>1</v>
      </c>
      <c r="D1654" s="9">
        <f>'Base de datos'!G1653</f>
        <v>0.4</v>
      </c>
      <c r="E1654" s="10" t="str">
        <f t="shared" si="25"/>
        <v xml:space="preserve">insert into config_taller (
	id_taller,
	id_producto,
	cod_agrupador,
	cantidad)
values (
	61,
	1143,
	1,
	0.4);
</v>
      </c>
    </row>
    <row r="1655" spans="1:5" ht="115.5" x14ac:dyDescent="0.35">
      <c r="A1655" s="9">
        <f>'Base de datos'!K1654</f>
        <v>986</v>
      </c>
      <c r="B1655" s="9">
        <f>'Base de datos'!L1654</f>
        <v>61</v>
      </c>
      <c r="C1655" s="9">
        <f>IF(ISBLANK('Base de datos'!J1654),1,2)</f>
        <v>1</v>
      </c>
      <c r="D1655" s="9">
        <f>'Base de datos'!G1654</f>
        <v>4</v>
      </c>
      <c r="E1655" s="10" t="str">
        <f t="shared" si="25"/>
        <v xml:space="preserve">insert into config_taller (
	id_taller,
	id_producto,
	cod_agrupador,
	cantidad)
values (
	61,
	986,
	1,
	4);
</v>
      </c>
    </row>
    <row r="1656" spans="1:5" ht="115.5" x14ac:dyDescent="0.35">
      <c r="A1656" s="9">
        <f>'Base de datos'!K1655</f>
        <v>547</v>
      </c>
      <c r="B1656" s="9">
        <f>'Base de datos'!L1655</f>
        <v>61</v>
      </c>
      <c r="C1656" s="9">
        <f>IF(ISBLANK('Base de datos'!J1655),1,2)</f>
        <v>1</v>
      </c>
      <c r="D1656" s="9">
        <f>'Base de datos'!G1655</f>
        <v>1</v>
      </c>
      <c r="E1656" s="10" t="str">
        <f t="shared" si="25"/>
        <v xml:space="preserve">insert into config_taller (
	id_taller,
	id_producto,
	cod_agrupador,
	cantidad)
values (
	61,
	547,
	1,
	1);
</v>
      </c>
    </row>
    <row r="1657" spans="1:5" ht="115.5" x14ac:dyDescent="0.35">
      <c r="A1657" s="9">
        <f>'Base de datos'!K1656</f>
        <v>801</v>
      </c>
      <c r="B1657" s="9">
        <f>'Base de datos'!L1656</f>
        <v>61</v>
      </c>
      <c r="C1657" s="9">
        <f>IF(ISBLANK('Base de datos'!J1656),1,2)</f>
        <v>1</v>
      </c>
      <c r="D1657" s="9">
        <f>'Base de datos'!G1656</f>
        <v>30</v>
      </c>
      <c r="E1657" s="10" t="str">
        <f t="shared" si="25"/>
        <v xml:space="preserve">insert into config_taller (
	id_taller,
	id_producto,
	cod_agrupador,
	cantidad)
values (
	61,
	801,
	1,
	30);
</v>
      </c>
    </row>
    <row r="1658" spans="1:5" ht="115.5" x14ac:dyDescent="0.35">
      <c r="A1658" s="9">
        <f>'Base de datos'!K1657</f>
        <v>883</v>
      </c>
      <c r="B1658" s="9">
        <f>'Base de datos'!L1657</f>
        <v>61</v>
      </c>
      <c r="C1658" s="9">
        <f>IF(ISBLANK('Base de datos'!J1657),1,2)</f>
        <v>1</v>
      </c>
      <c r="D1658" s="9">
        <f>'Base de datos'!G1657</f>
        <v>1</v>
      </c>
      <c r="E1658" s="10" t="str">
        <f t="shared" si="25"/>
        <v xml:space="preserve">insert into config_taller (
	id_taller,
	id_producto,
	cod_agrupador,
	cantidad)
values (
	61,
	883,
	1,
	1);
</v>
      </c>
    </row>
    <row r="1659" spans="1:5" ht="115.5" x14ac:dyDescent="0.35">
      <c r="A1659" s="9">
        <f>'Base de datos'!K1658</f>
        <v>1010</v>
      </c>
      <c r="B1659" s="9">
        <f>'Base de datos'!L1658</f>
        <v>61</v>
      </c>
      <c r="C1659" s="9">
        <f>IF(ISBLANK('Base de datos'!J1658),1,2)</f>
        <v>1</v>
      </c>
      <c r="D1659" s="9">
        <f>'Base de datos'!G1658</f>
        <v>1</v>
      </c>
      <c r="E1659" s="10" t="str">
        <f t="shared" si="25"/>
        <v xml:space="preserve">insert into config_taller (
	id_taller,
	id_producto,
	cod_agrupador,
	cantidad)
values (
	61,
	1010,
	1,
	1);
</v>
      </c>
    </row>
    <row r="1660" spans="1:5" ht="115.5" x14ac:dyDescent="0.35">
      <c r="A1660" s="9">
        <f>'Base de datos'!K1659</f>
        <v>1450</v>
      </c>
      <c r="B1660" s="9">
        <f>'Base de datos'!L1659</f>
        <v>61</v>
      </c>
      <c r="C1660" s="9">
        <f>IF(ISBLANK('Base de datos'!J1659),1,2)</f>
        <v>1</v>
      </c>
      <c r="D1660" s="9">
        <f>'Base de datos'!G1659</f>
        <v>0.5</v>
      </c>
      <c r="E1660" s="10" t="str">
        <f t="shared" si="25"/>
        <v xml:space="preserve">insert into config_taller (
	id_taller,
	id_producto,
	cod_agrupador,
	cantidad)
values (
	61,
	1450,
	1,
	0.5);
</v>
      </c>
    </row>
    <row r="1661" spans="1:5" ht="115.5" x14ac:dyDescent="0.35">
      <c r="A1661" s="9">
        <f>'Base de datos'!K1660</f>
        <v>12</v>
      </c>
      <c r="B1661" s="9">
        <f>'Base de datos'!L1660</f>
        <v>62</v>
      </c>
      <c r="C1661" s="9">
        <f>IF(ISBLANK('Base de datos'!J1660),1,2)</f>
        <v>1</v>
      </c>
      <c r="D1661" s="9">
        <f>'Base de datos'!G1660</f>
        <v>0.5</v>
      </c>
      <c r="E1661" s="10" t="str">
        <f t="shared" si="25"/>
        <v xml:space="preserve">insert into config_taller (
	id_taller,
	id_producto,
	cod_agrupador,
	cantidad)
values (
	62,
	12,
	1,
	0.5);
</v>
      </c>
    </row>
    <row r="1662" spans="1:5" ht="115.5" x14ac:dyDescent="0.35">
      <c r="A1662" s="9">
        <f>'Base de datos'!K1661</f>
        <v>13</v>
      </c>
      <c r="B1662" s="9">
        <f>'Base de datos'!L1661</f>
        <v>62</v>
      </c>
      <c r="C1662" s="9">
        <f>IF(ISBLANK('Base de datos'!J1661),1,2)</f>
        <v>1</v>
      </c>
      <c r="D1662" s="9">
        <f>'Base de datos'!G1661</f>
        <v>1</v>
      </c>
      <c r="E1662" s="10" t="str">
        <f t="shared" si="25"/>
        <v xml:space="preserve">insert into config_taller (
	id_taller,
	id_producto,
	cod_agrupador,
	cantidad)
values (
	62,
	13,
	1,
	1);
</v>
      </c>
    </row>
    <row r="1663" spans="1:5" ht="115.5" x14ac:dyDescent="0.35">
      <c r="A1663" s="9">
        <f>'Base de datos'!K1662</f>
        <v>113</v>
      </c>
      <c r="B1663" s="9">
        <f>'Base de datos'!L1662</f>
        <v>62</v>
      </c>
      <c r="C1663" s="9">
        <f>IF(ISBLANK('Base de datos'!J1662),1,2)</f>
        <v>1</v>
      </c>
      <c r="D1663" s="9">
        <f>'Base de datos'!G1662</f>
        <v>0.1</v>
      </c>
      <c r="E1663" s="10" t="str">
        <f t="shared" si="25"/>
        <v xml:space="preserve">insert into config_taller (
	id_taller,
	id_producto,
	cod_agrupador,
	cantidad)
values (
	62,
	113,
	1,
	0.1);
</v>
      </c>
    </row>
    <row r="1664" spans="1:5" ht="115.5" x14ac:dyDescent="0.35">
      <c r="A1664" s="9">
        <f>'Base de datos'!K1663</f>
        <v>165</v>
      </c>
      <c r="B1664" s="9">
        <f>'Base de datos'!L1663</f>
        <v>62</v>
      </c>
      <c r="C1664" s="9">
        <f>IF(ISBLANK('Base de datos'!J1663),1,2)</f>
        <v>1</v>
      </c>
      <c r="D1664" s="9">
        <f>'Base de datos'!G1663</f>
        <v>0.5</v>
      </c>
      <c r="E1664" s="10" t="str">
        <f t="shared" si="25"/>
        <v xml:space="preserve">insert into config_taller (
	id_taller,
	id_producto,
	cod_agrupador,
	cantidad)
values (
	62,
	165,
	1,
	0.5);
</v>
      </c>
    </row>
    <row r="1665" spans="1:5" ht="115.5" x14ac:dyDescent="0.35">
      <c r="A1665" s="9">
        <f>'Base de datos'!K1664</f>
        <v>759</v>
      </c>
      <c r="B1665" s="9">
        <f>'Base de datos'!L1664</f>
        <v>62</v>
      </c>
      <c r="C1665" s="9">
        <f>IF(ISBLANK('Base de datos'!J1664),1,2)</f>
        <v>1</v>
      </c>
      <c r="D1665" s="9">
        <f>'Base de datos'!G1664</f>
        <v>0.5</v>
      </c>
      <c r="E1665" s="10" t="str">
        <f t="shared" si="25"/>
        <v xml:space="preserve">insert into config_taller (
	id_taller,
	id_producto,
	cod_agrupador,
	cantidad)
values (
	62,
	759,
	1,
	0.5);
</v>
      </c>
    </row>
    <row r="1666" spans="1:5" ht="115.5" x14ac:dyDescent="0.35">
      <c r="A1666" s="9">
        <f>'Base de datos'!K1665</f>
        <v>1153</v>
      </c>
      <c r="B1666" s="9">
        <f>'Base de datos'!L1665</f>
        <v>62</v>
      </c>
      <c r="C1666" s="9">
        <f>IF(ISBLANK('Base de datos'!J1665),1,2)</f>
        <v>1</v>
      </c>
      <c r="D1666" s="9">
        <f>'Base de datos'!G1665</f>
        <v>0.3</v>
      </c>
      <c r="E1666" s="10" t="str">
        <f t="shared" si="25"/>
        <v xml:space="preserve">insert into config_taller (
	id_taller,
	id_producto,
	cod_agrupador,
	cantidad)
values (
	62,
	1153,
	1,
	0.3);
</v>
      </c>
    </row>
    <row r="1667" spans="1:5" ht="115.5" x14ac:dyDescent="0.35">
      <c r="A1667" s="9">
        <f>'Base de datos'!K1666</f>
        <v>1482</v>
      </c>
      <c r="B1667" s="9">
        <f>'Base de datos'!L1666</f>
        <v>62</v>
      </c>
      <c r="C1667" s="9">
        <f>IF(ISBLANK('Base de datos'!J1666),1,2)</f>
        <v>1</v>
      </c>
      <c r="D1667" s="9">
        <f>'Base de datos'!G1666</f>
        <v>0.25</v>
      </c>
      <c r="E1667" s="10" t="str">
        <f t="shared" si="25"/>
        <v xml:space="preserve">insert into config_taller (
	id_taller,
	id_producto,
	cod_agrupador,
	cantidad)
values (
	62,
	1482,
	1,
	0.25);
</v>
      </c>
    </row>
    <row r="1668" spans="1:5" ht="115.5" x14ac:dyDescent="0.35">
      <c r="A1668" s="9">
        <f>'Base de datos'!K1667</f>
        <v>1553</v>
      </c>
      <c r="B1668" s="9">
        <f>'Base de datos'!L1667</f>
        <v>62</v>
      </c>
      <c r="C1668" s="9">
        <f>IF(ISBLANK('Base de datos'!J1667),1,2)</f>
        <v>1</v>
      </c>
      <c r="D1668" s="9">
        <f>'Base de datos'!G1667</f>
        <v>0.2</v>
      </c>
      <c r="E1668" s="10" t="str">
        <f t="shared" ref="E1668:E1731" si="26">"insert into "&amp;$B$1&amp;" ("&amp;CHAR(10)&amp;
CHAR(9)&amp;$B$2&amp;","&amp;CHAR(10)&amp;
CHAR(9)&amp;$A$2&amp;","&amp;CHAR(10)&amp;
CHAR(9)&amp;$C$2&amp;","&amp;CHAR(10)&amp;
CHAR(9)&amp;$D$2&amp;")"&amp;CHAR(10)&amp;
"values ("&amp;CHAR(10)&amp;
CHAR(9)&amp;B1668&amp;","&amp;CHAR(10)&amp;
CHAR(9)&amp;A1668&amp;","&amp;CHAR(10)&amp;
CHAR(9)&amp;C1668&amp;","&amp;CHAR(10)&amp;
CHAR(9)&amp;D1668&amp;");"&amp;CHAR(10)</f>
        <v xml:space="preserve">insert into config_taller (
	id_taller,
	id_producto,
	cod_agrupador,
	cantidad)
values (
	62,
	1553,
	1,
	0.2);
</v>
      </c>
    </row>
    <row r="1669" spans="1:5" ht="115.5" x14ac:dyDescent="0.35">
      <c r="A1669" s="9">
        <f>'Base de datos'!K1668</f>
        <v>1708</v>
      </c>
      <c r="B1669" s="9">
        <f>'Base de datos'!L1668</f>
        <v>62</v>
      </c>
      <c r="C1669" s="9">
        <f>IF(ISBLANK('Base de datos'!J1668),1,2)</f>
        <v>1</v>
      </c>
      <c r="D1669" s="9">
        <f>'Base de datos'!G1668</f>
        <v>1</v>
      </c>
      <c r="E1669" s="10" t="str">
        <f t="shared" si="26"/>
        <v xml:space="preserve">insert into config_taller (
	id_taller,
	id_producto,
	cod_agrupador,
	cantidad)
values (
	62,
	1708,
	1,
	1);
</v>
      </c>
    </row>
    <row r="1670" spans="1:5" ht="115.5" x14ac:dyDescent="0.35">
      <c r="A1670" s="9">
        <f>'Base de datos'!K1669</f>
        <v>1739</v>
      </c>
      <c r="B1670" s="9">
        <f>'Base de datos'!L1669</f>
        <v>62</v>
      </c>
      <c r="C1670" s="9">
        <f>IF(ISBLANK('Base de datos'!J1669),1,2)</f>
        <v>1</v>
      </c>
      <c r="D1670" s="9">
        <f>'Base de datos'!G1669</f>
        <v>0.5</v>
      </c>
      <c r="E1670" s="10" t="str">
        <f t="shared" si="26"/>
        <v xml:space="preserve">insert into config_taller (
	id_taller,
	id_producto,
	cod_agrupador,
	cantidad)
values (
	62,
	1739,
	1,
	0.5);
</v>
      </c>
    </row>
    <row r="1671" spans="1:5" ht="115.5" x14ac:dyDescent="0.35">
      <c r="A1671" s="9">
        <f>'Base de datos'!K1670</f>
        <v>115</v>
      </c>
      <c r="B1671" s="9">
        <f>'Base de datos'!L1670</f>
        <v>62</v>
      </c>
      <c r="C1671" s="9">
        <f>IF(ISBLANK('Base de datos'!J1670),1,2)</f>
        <v>1</v>
      </c>
      <c r="D1671" s="9">
        <f>'Base de datos'!G1670</f>
        <v>1</v>
      </c>
      <c r="E1671" s="10" t="str">
        <f t="shared" si="26"/>
        <v xml:space="preserve">insert into config_taller (
	id_taller,
	id_producto,
	cod_agrupador,
	cantidad)
values (
	62,
	115,
	1,
	1);
</v>
      </c>
    </row>
    <row r="1672" spans="1:5" ht="115.5" x14ac:dyDescent="0.35">
      <c r="A1672" s="9">
        <f>'Base de datos'!K1671</f>
        <v>252</v>
      </c>
      <c r="B1672" s="9">
        <f>'Base de datos'!L1671</f>
        <v>62</v>
      </c>
      <c r="C1672" s="9">
        <f>IF(ISBLANK('Base de datos'!J1671),1,2)</f>
        <v>1</v>
      </c>
      <c r="D1672" s="9">
        <f>'Base de datos'!G1671</f>
        <v>1</v>
      </c>
      <c r="E1672" s="10" t="str">
        <f t="shared" si="26"/>
        <v xml:space="preserve">insert into config_taller (
	id_taller,
	id_producto,
	cod_agrupador,
	cantidad)
values (
	62,
	252,
	1,
	1);
</v>
      </c>
    </row>
    <row r="1673" spans="1:5" ht="115.5" x14ac:dyDescent="0.35">
      <c r="A1673" s="9">
        <f>'Base de datos'!K1672</f>
        <v>633</v>
      </c>
      <c r="B1673" s="9">
        <f>'Base de datos'!L1672</f>
        <v>62</v>
      </c>
      <c r="C1673" s="9">
        <f>IF(ISBLANK('Base de datos'!J1672),1,2)</f>
        <v>1</v>
      </c>
      <c r="D1673" s="9">
        <f>'Base de datos'!G1672</f>
        <v>4</v>
      </c>
      <c r="E1673" s="10" t="str">
        <f t="shared" si="26"/>
        <v xml:space="preserve">insert into config_taller (
	id_taller,
	id_producto,
	cod_agrupador,
	cantidad)
values (
	62,
	633,
	1,
	4);
</v>
      </c>
    </row>
    <row r="1674" spans="1:5" ht="115.5" x14ac:dyDescent="0.35">
      <c r="A1674" s="9">
        <f>'Base de datos'!K1673</f>
        <v>881</v>
      </c>
      <c r="B1674" s="9">
        <f>'Base de datos'!L1673</f>
        <v>62</v>
      </c>
      <c r="C1674" s="9">
        <f>IF(ISBLANK('Base de datos'!J1673),1,2)</f>
        <v>1</v>
      </c>
      <c r="D1674" s="9">
        <f>'Base de datos'!G1673</f>
        <v>0.5</v>
      </c>
      <c r="E1674" s="10" t="str">
        <f t="shared" si="26"/>
        <v xml:space="preserve">insert into config_taller (
	id_taller,
	id_producto,
	cod_agrupador,
	cantidad)
values (
	62,
	881,
	1,
	0.5);
</v>
      </c>
    </row>
    <row r="1675" spans="1:5" ht="115.5" x14ac:dyDescent="0.35">
      <c r="A1675" s="9">
        <f>'Base de datos'!K1674</f>
        <v>1502</v>
      </c>
      <c r="B1675" s="9">
        <f>'Base de datos'!L1674</f>
        <v>62</v>
      </c>
      <c r="C1675" s="9">
        <f>IF(ISBLANK('Base de datos'!J1674),1,2)</f>
        <v>1</v>
      </c>
      <c r="D1675" s="9">
        <f>'Base de datos'!G1674</f>
        <v>1</v>
      </c>
      <c r="E1675" s="10" t="str">
        <f t="shared" si="26"/>
        <v xml:space="preserve">insert into config_taller (
	id_taller,
	id_producto,
	cod_agrupador,
	cantidad)
values (
	62,
	1502,
	1,
	1);
</v>
      </c>
    </row>
    <row r="1676" spans="1:5" ht="115.5" x14ac:dyDescent="0.35">
      <c r="A1676" s="9">
        <f>'Base de datos'!K1675</f>
        <v>1257</v>
      </c>
      <c r="B1676" s="9">
        <f>'Base de datos'!L1675</f>
        <v>62</v>
      </c>
      <c r="C1676" s="9">
        <f>IF(ISBLANK('Base de datos'!J1675),1,2)</f>
        <v>1</v>
      </c>
      <c r="D1676" s="9">
        <f>'Base de datos'!G1675</f>
        <v>2</v>
      </c>
      <c r="E1676" s="10" t="str">
        <f t="shared" si="26"/>
        <v xml:space="preserve">insert into config_taller (
	id_taller,
	id_producto,
	cod_agrupador,
	cantidad)
values (
	62,
	1257,
	1,
	2);
</v>
      </c>
    </row>
    <row r="1677" spans="1:5" ht="115.5" x14ac:dyDescent="0.35">
      <c r="A1677" s="9">
        <f>'Base de datos'!K1676</f>
        <v>1592</v>
      </c>
      <c r="B1677" s="9">
        <f>'Base de datos'!L1676</f>
        <v>62</v>
      </c>
      <c r="C1677" s="9">
        <f>IF(ISBLANK('Base de datos'!J1676),1,2)</f>
        <v>1</v>
      </c>
      <c r="D1677" s="9">
        <f>'Base de datos'!G1676</f>
        <v>2</v>
      </c>
      <c r="E1677" s="10" t="str">
        <f t="shared" si="26"/>
        <v xml:space="preserve">insert into config_taller (
	id_taller,
	id_producto,
	cod_agrupador,
	cantidad)
values (
	62,
	1592,
	1,
	2);
</v>
      </c>
    </row>
    <row r="1678" spans="1:5" ht="115.5" x14ac:dyDescent="0.35">
      <c r="A1678" s="9">
        <f>'Base de datos'!K1677</f>
        <v>94</v>
      </c>
      <c r="B1678" s="9">
        <f>'Base de datos'!L1677</f>
        <v>62</v>
      </c>
      <c r="C1678" s="9">
        <f>IF(ISBLANK('Base de datos'!J1677),1,2)</f>
        <v>1</v>
      </c>
      <c r="D1678" s="9">
        <f>'Base de datos'!G1677</f>
        <v>1</v>
      </c>
      <c r="E1678" s="10" t="str">
        <f t="shared" si="26"/>
        <v xml:space="preserve">insert into config_taller (
	id_taller,
	id_producto,
	cod_agrupador,
	cantidad)
values (
	62,
	94,
	1,
	1);
</v>
      </c>
    </row>
    <row r="1679" spans="1:5" ht="115.5" x14ac:dyDescent="0.35">
      <c r="A1679" s="9">
        <f>'Base de datos'!K1678</f>
        <v>235</v>
      </c>
      <c r="B1679" s="9">
        <f>'Base de datos'!L1678</f>
        <v>62</v>
      </c>
      <c r="C1679" s="9">
        <f>IF(ISBLANK('Base de datos'!J1678),1,2)</f>
        <v>1</v>
      </c>
      <c r="D1679" s="9">
        <f>'Base de datos'!G1678</f>
        <v>0.1</v>
      </c>
      <c r="E1679" s="10" t="str">
        <f t="shared" si="26"/>
        <v xml:space="preserve">insert into config_taller (
	id_taller,
	id_producto,
	cod_agrupador,
	cantidad)
values (
	62,
	235,
	1,
	0.1);
</v>
      </c>
    </row>
    <row r="1680" spans="1:5" ht="115.5" x14ac:dyDescent="0.35">
      <c r="A1680" s="9">
        <f>'Base de datos'!K1679</f>
        <v>379</v>
      </c>
      <c r="B1680" s="9">
        <f>'Base de datos'!L1679</f>
        <v>62</v>
      </c>
      <c r="C1680" s="9">
        <f>IF(ISBLANK('Base de datos'!J1679),1,2)</f>
        <v>1</v>
      </c>
      <c r="D1680" s="9">
        <f>'Base de datos'!G1679</f>
        <v>4</v>
      </c>
      <c r="E1680" s="10" t="str">
        <f t="shared" si="26"/>
        <v xml:space="preserve">insert into config_taller (
	id_taller,
	id_producto,
	cod_agrupador,
	cantidad)
values (
	62,
	379,
	1,
	4);
</v>
      </c>
    </row>
    <row r="1681" spans="1:5" ht="115.5" x14ac:dyDescent="0.35">
      <c r="A1681" s="9">
        <f>'Base de datos'!K1680</f>
        <v>386</v>
      </c>
      <c r="B1681" s="9">
        <f>'Base de datos'!L1680</f>
        <v>62</v>
      </c>
      <c r="C1681" s="9">
        <f>IF(ISBLANK('Base de datos'!J1680),1,2)</f>
        <v>1</v>
      </c>
      <c r="D1681" s="9">
        <f>'Base de datos'!G1680</f>
        <v>4</v>
      </c>
      <c r="E1681" s="10" t="str">
        <f t="shared" si="26"/>
        <v xml:space="preserve">insert into config_taller (
	id_taller,
	id_producto,
	cod_agrupador,
	cantidad)
values (
	62,
	386,
	1,
	4);
</v>
      </c>
    </row>
    <row r="1682" spans="1:5" ht="115.5" x14ac:dyDescent="0.35">
      <c r="A1682" s="9">
        <f>'Base de datos'!K1681</f>
        <v>415</v>
      </c>
      <c r="B1682" s="9">
        <f>'Base de datos'!L1681</f>
        <v>62</v>
      </c>
      <c r="C1682" s="9">
        <f>IF(ISBLANK('Base de datos'!J1681),1,2)</f>
        <v>1</v>
      </c>
      <c r="D1682" s="9">
        <f>'Base de datos'!G1681</f>
        <v>0.4</v>
      </c>
      <c r="E1682" s="10" t="str">
        <f t="shared" si="26"/>
        <v xml:space="preserve">insert into config_taller (
	id_taller,
	id_producto,
	cod_agrupador,
	cantidad)
values (
	62,
	415,
	1,
	0.4);
</v>
      </c>
    </row>
    <row r="1683" spans="1:5" ht="115.5" x14ac:dyDescent="0.35">
      <c r="A1683" s="9">
        <f>'Base de datos'!K1682</f>
        <v>468</v>
      </c>
      <c r="B1683" s="9">
        <f>'Base de datos'!L1682</f>
        <v>62</v>
      </c>
      <c r="C1683" s="9">
        <f>IF(ISBLANK('Base de datos'!J1682),1,2)</f>
        <v>1</v>
      </c>
      <c r="D1683" s="9">
        <f>'Base de datos'!G1682</f>
        <v>0.04</v>
      </c>
      <c r="E1683" s="10" t="str">
        <f t="shared" si="26"/>
        <v xml:space="preserve">insert into config_taller (
	id_taller,
	id_producto,
	cod_agrupador,
	cantidad)
values (
	62,
	468,
	1,
	0.04);
</v>
      </c>
    </row>
    <row r="1684" spans="1:5" ht="115.5" x14ac:dyDescent="0.35">
      <c r="A1684" s="9">
        <f>'Base de datos'!K1683</f>
        <v>472</v>
      </c>
      <c r="B1684" s="9">
        <f>'Base de datos'!L1683</f>
        <v>62</v>
      </c>
      <c r="C1684" s="9">
        <f>IF(ISBLANK('Base de datos'!J1683),1,2)</f>
        <v>1</v>
      </c>
      <c r="D1684" s="9">
        <f>'Base de datos'!G1683</f>
        <v>0.1</v>
      </c>
      <c r="E1684" s="10" t="str">
        <f t="shared" si="26"/>
        <v xml:space="preserve">insert into config_taller (
	id_taller,
	id_producto,
	cod_agrupador,
	cantidad)
values (
	62,
	472,
	1,
	0.1);
</v>
      </c>
    </row>
    <row r="1685" spans="1:5" ht="115.5" x14ac:dyDescent="0.35">
      <c r="A1685" s="9">
        <f>'Base de datos'!K1684</f>
        <v>836</v>
      </c>
      <c r="B1685" s="9">
        <f>'Base de datos'!L1684</f>
        <v>62</v>
      </c>
      <c r="C1685" s="9">
        <f>IF(ISBLANK('Base de datos'!J1684),1,2)</f>
        <v>1</v>
      </c>
      <c r="D1685" s="9">
        <f>'Base de datos'!G1684</f>
        <v>0.01</v>
      </c>
      <c r="E1685" s="10" t="str">
        <f t="shared" si="26"/>
        <v xml:space="preserve">insert into config_taller (
	id_taller,
	id_producto,
	cod_agrupador,
	cantidad)
values (
	62,
	836,
	1,
	0.01);
</v>
      </c>
    </row>
    <row r="1686" spans="1:5" ht="115.5" x14ac:dyDescent="0.35">
      <c r="A1686" s="9">
        <f>'Base de datos'!K1685</f>
        <v>954</v>
      </c>
      <c r="B1686" s="9">
        <f>'Base de datos'!L1685</f>
        <v>62</v>
      </c>
      <c r="C1686" s="9">
        <f>IF(ISBLANK('Base de datos'!J1685),1,2)</f>
        <v>1</v>
      </c>
      <c r="D1686" s="9">
        <f>'Base de datos'!G1685</f>
        <v>2</v>
      </c>
      <c r="E1686" s="10" t="str">
        <f t="shared" si="26"/>
        <v xml:space="preserve">insert into config_taller (
	id_taller,
	id_producto,
	cod_agrupador,
	cantidad)
values (
	62,
	954,
	1,
	2);
</v>
      </c>
    </row>
    <row r="1687" spans="1:5" ht="115.5" x14ac:dyDescent="0.35">
      <c r="A1687" s="9">
        <f>'Base de datos'!K1686</f>
        <v>960</v>
      </c>
      <c r="B1687" s="9">
        <f>'Base de datos'!L1686</f>
        <v>62</v>
      </c>
      <c r="C1687" s="9">
        <f>IF(ISBLANK('Base de datos'!J1686),1,2)</f>
        <v>1</v>
      </c>
      <c r="D1687" s="9">
        <f>'Base de datos'!G1686</f>
        <v>2</v>
      </c>
      <c r="E1687" s="10" t="str">
        <f t="shared" si="26"/>
        <v xml:space="preserve">insert into config_taller (
	id_taller,
	id_producto,
	cod_agrupador,
	cantidad)
values (
	62,
	960,
	1,
	2);
</v>
      </c>
    </row>
    <row r="1688" spans="1:5" ht="115.5" x14ac:dyDescent="0.35">
      <c r="A1688" s="9">
        <f>'Base de datos'!K1687</f>
        <v>961</v>
      </c>
      <c r="B1688" s="9">
        <f>'Base de datos'!L1687</f>
        <v>62</v>
      </c>
      <c r="C1688" s="9">
        <f>IF(ISBLANK('Base de datos'!J1687),1,2)</f>
        <v>1</v>
      </c>
      <c r="D1688" s="9">
        <f>'Base de datos'!G1687</f>
        <v>2</v>
      </c>
      <c r="E1688" s="10" t="str">
        <f t="shared" si="26"/>
        <v xml:space="preserve">insert into config_taller (
	id_taller,
	id_producto,
	cod_agrupador,
	cantidad)
values (
	62,
	961,
	1,
	2);
</v>
      </c>
    </row>
    <row r="1689" spans="1:5" ht="115.5" x14ac:dyDescent="0.35">
      <c r="A1689" s="9">
        <f>'Base de datos'!K1688</f>
        <v>992</v>
      </c>
      <c r="B1689" s="9">
        <f>'Base de datos'!L1688</f>
        <v>62</v>
      </c>
      <c r="C1689" s="9">
        <f>IF(ISBLANK('Base de datos'!J1688),1,2)</f>
        <v>1</v>
      </c>
      <c r="D1689" s="9">
        <f>'Base de datos'!G1688</f>
        <v>0.2</v>
      </c>
      <c r="E1689" s="10" t="str">
        <f t="shared" si="26"/>
        <v xml:space="preserve">insert into config_taller (
	id_taller,
	id_producto,
	cod_agrupador,
	cantidad)
values (
	62,
	992,
	1,
	0.2);
</v>
      </c>
    </row>
    <row r="1690" spans="1:5" ht="115.5" x14ac:dyDescent="0.35">
      <c r="A1690" s="9">
        <f>'Base de datos'!K1689</f>
        <v>1175</v>
      </c>
      <c r="B1690" s="9">
        <f>'Base de datos'!L1689</f>
        <v>62</v>
      </c>
      <c r="C1690" s="9">
        <f>IF(ISBLANK('Base de datos'!J1689),1,2)</f>
        <v>1</v>
      </c>
      <c r="D1690" s="9">
        <f>'Base de datos'!G1689</f>
        <v>1.5</v>
      </c>
      <c r="E1690" s="10" t="str">
        <f t="shared" si="26"/>
        <v xml:space="preserve">insert into config_taller (
	id_taller,
	id_producto,
	cod_agrupador,
	cantidad)
values (
	62,
	1175,
	1,
	1.5);
</v>
      </c>
    </row>
    <row r="1691" spans="1:5" ht="115.5" x14ac:dyDescent="0.35">
      <c r="A1691" s="9">
        <f>'Base de datos'!K1690</f>
        <v>1215</v>
      </c>
      <c r="B1691" s="9">
        <f>'Base de datos'!L1690</f>
        <v>62</v>
      </c>
      <c r="C1691" s="9">
        <f>IF(ISBLANK('Base de datos'!J1690),1,2)</f>
        <v>1</v>
      </c>
      <c r="D1691" s="9">
        <f>'Base de datos'!G1690</f>
        <v>4</v>
      </c>
      <c r="E1691" s="10" t="str">
        <f t="shared" si="26"/>
        <v xml:space="preserve">insert into config_taller (
	id_taller,
	id_producto,
	cod_agrupador,
	cantidad)
values (
	62,
	1215,
	1,
	4);
</v>
      </c>
    </row>
    <row r="1692" spans="1:5" ht="115.5" x14ac:dyDescent="0.35">
      <c r="A1692" s="9">
        <f>'Base de datos'!K1691</f>
        <v>1285</v>
      </c>
      <c r="B1692" s="9">
        <f>'Base de datos'!L1691</f>
        <v>62</v>
      </c>
      <c r="C1692" s="9">
        <f>IF(ISBLANK('Base de datos'!J1691),1,2)</f>
        <v>1</v>
      </c>
      <c r="D1692" s="9">
        <f>'Base de datos'!G1691</f>
        <v>2</v>
      </c>
      <c r="E1692" s="10" t="str">
        <f t="shared" si="26"/>
        <v xml:space="preserve">insert into config_taller (
	id_taller,
	id_producto,
	cod_agrupador,
	cantidad)
values (
	62,
	1285,
	1,
	2);
</v>
      </c>
    </row>
    <row r="1693" spans="1:5" ht="115.5" x14ac:dyDescent="0.35">
      <c r="A1693" s="9">
        <f>'Base de datos'!K1692</f>
        <v>1289</v>
      </c>
      <c r="B1693" s="9">
        <f>'Base de datos'!L1692</f>
        <v>62</v>
      </c>
      <c r="C1693" s="9">
        <f>IF(ISBLANK('Base de datos'!J1692),1,2)</f>
        <v>1</v>
      </c>
      <c r="D1693" s="9">
        <f>'Base de datos'!G1692</f>
        <v>2</v>
      </c>
      <c r="E1693" s="10" t="str">
        <f t="shared" si="26"/>
        <v xml:space="preserve">insert into config_taller (
	id_taller,
	id_producto,
	cod_agrupador,
	cantidad)
values (
	62,
	1289,
	1,
	2);
</v>
      </c>
    </row>
    <row r="1694" spans="1:5" ht="115.5" x14ac:dyDescent="0.35">
      <c r="A1694" s="9">
        <f>'Base de datos'!K1693</f>
        <v>1293</v>
      </c>
      <c r="B1694" s="9">
        <f>'Base de datos'!L1693</f>
        <v>62</v>
      </c>
      <c r="C1694" s="9">
        <f>IF(ISBLANK('Base de datos'!J1693),1,2)</f>
        <v>1</v>
      </c>
      <c r="D1694" s="9">
        <f>'Base de datos'!G1693</f>
        <v>2</v>
      </c>
      <c r="E1694" s="10" t="str">
        <f t="shared" si="26"/>
        <v xml:space="preserve">insert into config_taller (
	id_taller,
	id_producto,
	cod_agrupador,
	cantidad)
values (
	62,
	1293,
	1,
	2);
</v>
      </c>
    </row>
    <row r="1695" spans="1:5" ht="115.5" x14ac:dyDescent="0.35">
      <c r="A1695" s="9">
        <f>'Base de datos'!K1694</f>
        <v>1490</v>
      </c>
      <c r="B1695" s="9">
        <f>'Base de datos'!L1694</f>
        <v>62</v>
      </c>
      <c r="C1695" s="9">
        <f>IF(ISBLANK('Base de datos'!J1694),1,2)</f>
        <v>1</v>
      </c>
      <c r="D1695" s="9">
        <f>'Base de datos'!G1694</f>
        <v>2</v>
      </c>
      <c r="E1695" s="10" t="str">
        <f t="shared" si="26"/>
        <v xml:space="preserve">insert into config_taller (
	id_taller,
	id_producto,
	cod_agrupador,
	cantidad)
values (
	62,
	1490,
	1,
	2);
</v>
      </c>
    </row>
    <row r="1696" spans="1:5" ht="115.5" x14ac:dyDescent="0.35">
      <c r="A1696" s="9">
        <f>'Base de datos'!K1695</f>
        <v>1534</v>
      </c>
      <c r="B1696" s="9">
        <f>'Base de datos'!L1695</f>
        <v>62</v>
      </c>
      <c r="C1696" s="9">
        <f>IF(ISBLANK('Base de datos'!J1695),1,2)</f>
        <v>1</v>
      </c>
      <c r="D1696" s="9">
        <f>'Base de datos'!G1695</f>
        <v>1</v>
      </c>
      <c r="E1696" s="10" t="str">
        <f t="shared" si="26"/>
        <v xml:space="preserve">insert into config_taller (
	id_taller,
	id_producto,
	cod_agrupador,
	cantidad)
values (
	62,
	1534,
	1,
	1);
</v>
      </c>
    </row>
    <row r="1697" spans="1:5" ht="115.5" x14ac:dyDescent="0.35">
      <c r="A1697" s="9">
        <f>'Base de datos'!K1696</f>
        <v>547</v>
      </c>
      <c r="B1697" s="9">
        <f>'Base de datos'!L1696</f>
        <v>62</v>
      </c>
      <c r="C1697" s="9">
        <f>IF(ISBLANK('Base de datos'!J1696),1,2)</f>
        <v>1</v>
      </c>
      <c r="D1697" s="9">
        <f>'Base de datos'!G1696</f>
        <v>1</v>
      </c>
      <c r="E1697" s="10" t="str">
        <f t="shared" si="26"/>
        <v xml:space="preserve">insert into config_taller (
	id_taller,
	id_producto,
	cod_agrupador,
	cantidad)
values (
	62,
	547,
	1,
	1);
</v>
      </c>
    </row>
    <row r="1698" spans="1:5" ht="115.5" x14ac:dyDescent="0.35">
      <c r="A1698" s="9">
        <f>'Base de datos'!K1697</f>
        <v>883</v>
      </c>
      <c r="B1698" s="9">
        <f>'Base de datos'!L1697</f>
        <v>62</v>
      </c>
      <c r="C1698" s="9">
        <f>IF(ISBLANK('Base de datos'!J1697),1,2)</f>
        <v>1</v>
      </c>
      <c r="D1698" s="9">
        <f>'Base de datos'!G1697</f>
        <v>1</v>
      </c>
      <c r="E1698" s="10" t="str">
        <f t="shared" si="26"/>
        <v xml:space="preserve">insert into config_taller (
	id_taller,
	id_producto,
	cod_agrupador,
	cantidad)
values (
	62,
	883,
	1,
	1);
</v>
      </c>
    </row>
    <row r="1699" spans="1:5" ht="115.5" x14ac:dyDescent="0.35">
      <c r="A1699" s="9">
        <f>'Base de datos'!K1698</f>
        <v>1005</v>
      </c>
      <c r="B1699" s="9">
        <f>'Base de datos'!L1698</f>
        <v>62</v>
      </c>
      <c r="C1699" s="9">
        <f>IF(ISBLANK('Base de datos'!J1698),1,2)</f>
        <v>1</v>
      </c>
      <c r="D1699" s="9">
        <f>'Base de datos'!G1698</f>
        <v>0.25</v>
      </c>
      <c r="E1699" s="10" t="str">
        <f t="shared" si="26"/>
        <v xml:space="preserve">insert into config_taller (
	id_taller,
	id_producto,
	cod_agrupador,
	cantidad)
values (
	62,
	1005,
	1,
	0.25);
</v>
      </c>
    </row>
    <row r="1700" spans="1:5" ht="115.5" x14ac:dyDescent="0.35">
      <c r="A1700" s="9">
        <f>'Base de datos'!K1699</f>
        <v>1476</v>
      </c>
      <c r="B1700" s="9">
        <f>'Base de datos'!L1699</f>
        <v>62</v>
      </c>
      <c r="C1700" s="9">
        <f>IF(ISBLANK('Base de datos'!J1699),1,2)</f>
        <v>1</v>
      </c>
      <c r="D1700" s="9">
        <f>'Base de datos'!G1699</f>
        <v>0.3</v>
      </c>
      <c r="E1700" s="10" t="str">
        <f t="shared" si="26"/>
        <v xml:space="preserve">insert into config_taller (
	id_taller,
	id_producto,
	cod_agrupador,
	cantidad)
values (
	62,
	1476,
	1,
	0.3);
</v>
      </c>
    </row>
    <row r="1701" spans="1:5" ht="115.5" x14ac:dyDescent="0.35">
      <c r="A1701" s="9">
        <f>'Base de datos'!K1700</f>
        <v>13</v>
      </c>
      <c r="B1701" s="9">
        <f>'Base de datos'!L1700</f>
        <v>63</v>
      </c>
      <c r="C1701" s="9">
        <f>IF(ISBLANK('Base de datos'!J1700),1,2)</f>
        <v>1</v>
      </c>
      <c r="D1701" s="9">
        <f>'Base de datos'!G1700</f>
        <v>1</v>
      </c>
      <c r="E1701" s="10" t="str">
        <f t="shared" si="26"/>
        <v xml:space="preserve">insert into config_taller (
	id_taller,
	id_producto,
	cod_agrupador,
	cantidad)
values (
	63,
	13,
	1,
	1);
</v>
      </c>
    </row>
    <row r="1702" spans="1:5" ht="115.5" x14ac:dyDescent="0.35">
      <c r="A1702" s="9">
        <f>'Base de datos'!K1701</f>
        <v>22</v>
      </c>
      <c r="B1702" s="9">
        <f>'Base de datos'!L1701</f>
        <v>63</v>
      </c>
      <c r="C1702" s="9">
        <f>IF(ISBLANK('Base de datos'!J1701),1,2)</f>
        <v>1</v>
      </c>
      <c r="D1702" s="9">
        <f>'Base de datos'!G1701</f>
        <v>1</v>
      </c>
      <c r="E1702" s="10" t="str">
        <f t="shared" si="26"/>
        <v xml:space="preserve">insert into config_taller (
	id_taller,
	id_producto,
	cod_agrupador,
	cantidad)
values (
	63,
	22,
	1,
	1);
</v>
      </c>
    </row>
    <row r="1703" spans="1:5" ht="115.5" x14ac:dyDescent="0.35">
      <c r="A1703" s="9">
        <f>'Base de datos'!K1702</f>
        <v>28</v>
      </c>
      <c r="B1703" s="9">
        <f>'Base de datos'!L1702</f>
        <v>63</v>
      </c>
      <c r="C1703" s="9">
        <f>IF(ISBLANK('Base de datos'!J1702),1,2)</f>
        <v>1</v>
      </c>
      <c r="D1703" s="9">
        <f>'Base de datos'!G1702</f>
        <v>0.2</v>
      </c>
      <c r="E1703" s="10" t="str">
        <f t="shared" si="26"/>
        <v xml:space="preserve">insert into config_taller (
	id_taller,
	id_producto,
	cod_agrupador,
	cantidad)
values (
	63,
	28,
	1,
	0.2);
</v>
      </c>
    </row>
    <row r="1704" spans="1:5" ht="115.5" x14ac:dyDescent="0.35">
      <c r="A1704" s="9">
        <f>'Base de datos'!K1703</f>
        <v>35</v>
      </c>
      <c r="B1704" s="9">
        <f>'Base de datos'!L1703</f>
        <v>63</v>
      </c>
      <c r="C1704" s="9">
        <f>IF(ISBLANK('Base de datos'!J1703),1,2)</f>
        <v>1</v>
      </c>
      <c r="D1704" s="9">
        <f>'Base de datos'!G1703</f>
        <v>0.2</v>
      </c>
      <c r="E1704" s="10" t="str">
        <f t="shared" si="26"/>
        <v xml:space="preserve">insert into config_taller (
	id_taller,
	id_producto,
	cod_agrupador,
	cantidad)
values (
	63,
	35,
	1,
	0.2);
</v>
      </c>
    </row>
    <row r="1705" spans="1:5" ht="115.5" x14ac:dyDescent="0.35">
      <c r="A1705" s="9">
        <f>'Base de datos'!K1704</f>
        <v>112</v>
      </c>
      <c r="B1705" s="9">
        <f>'Base de datos'!L1704</f>
        <v>63</v>
      </c>
      <c r="C1705" s="9">
        <f>IF(ISBLANK('Base de datos'!J1704),1,2)</f>
        <v>1</v>
      </c>
      <c r="D1705" s="9">
        <f>'Base de datos'!G1704</f>
        <v>0.1</v>
      </c>
      <c r="E1705" s="10" t="str">
        <f t="shared" si="26"/>
        <v xml:space="preserve">insert into config_taller (
	id_taller,
	id_producto,
	cod_agrupador,
	cantidad)
values (
	63,
	112,
	1,
	0.1);
</v>
      </c>
    </row>
    <row r="1706" spans="1:5" ht="115.5" x14ac:dyDescent="0.35">
      <c r="A1706" s="9">
        <f>'Base de datos'!K1705</f>
        <v>128</v>
      </c>
      <c r="B1706" s="9">
        <f>'Base de datos'!L1705</f>
        <v>63</v>
      </c>
      <c r="C1706" s="9">
        <f>IF(ISBLANK('Base de datos'!J1705),1,2)</f>
        <v>1</v>
      </c>
      <c r="D1706" s="9">
        <f>'Base de datos'!G1705</f>
        <v>0.2</v>
      </c>
      <c r="E1706" s="10" t="str">
        <f t="shared" si="26"/>
        <v xml:space="preserve">insert into config_taller (
	id_taller,
	id_producto,
	cod_agrupador,
	cantidad)
values (
	63,
	128,
	1,
	0.2);
</v>
      </c>
    </row>
    <row r="1707" spans="1:5" ht="115.5" x14ac:dyDescent="0.35">
      <c r="A1707" s="9">
        <f>'Base de datos'!K1706</f>
        <v>130</v>
      </c>
      <c r="B1707" s="9">
        <f>'Base de datos'!L1706</f>
        <v>63</v>
      </c>
      <c r="C1707" s="9">
        <f>IF(ISBLANK('Base de datos'!J1706),1,2)</f>
        <v>1</v>
      </c>
      <c r="D1707" s="9">
        <f>'Base de datos'!G1706</f>
        <v>0.2</v>
      </c>
      <c r="E1707" s="10" t="str">
        <f t="shared" si="26"/>
        <v xml:space="preserve">insert into config_taller (
	id_taller,
	id_producto,
	cod_agrupador,
	cantidad)
values (
	63,
	130,
	1,
	0.2);
</v>
      </c>
    </row>
    <row r="1708" spans="1:5" ht="115.5" x14ac:dyDescent="0.35">
      <c r="A1708" s="9">
        <f>'Base de datos'!K1707</f>
        <v>190</v>
      </c>
      <c r="B1708" s="9">
        <f>'Base de datos'!L1707</f>
        <v>63</v>
      </c>
      <c r="C1708" s="9">
        <f>IF(ISBLANK('Base de datos'!J1707),1,2)</f>
        <v>1</v>
      </c>
      <c r="D1708" s="9">
        <f>'Base de datos'!G1707</f>
        <v>0.5</v>
      </c>
      <c r="E1708" s="10" t="str">
        <f t="shared" si="26"/>
        <v xml:space="preserve">insert into config_taller (
	id_taller,
	id_producto,
	cod_agrupador,
	cantidad)
values (
	63,
	190,
	1,
	0.5);
</v>
      </c>
    </row>
    <row r="1709" spans="1:5" ht="115.5" x14ac:dyDescent="0.35">
      <c r="A1709" s="9">
        <f>'Base de datos'!K1708</f>
        <v>192</v>
      </c>
      <c r="B1709" s="9">
        <f>'Base de datos'!L1708</f>
        <v>63</v>
      </c>
      <c r="C1709" s="9">
        <f>IF(ISBLANK('Base de datos'!J1708),1,2)</f>
        <v>1</v>
      </c>
      <c r="D1709" s="9">
        <f>'Base de datos'!G1708</f>
        <v>0.5</v>
      </c>
      <c r="E1709" s="10" t="str">
        <f t="shared" si="26"/>
        <v xml:space="preserve">insert into config_taller (
	id_taller,
	id_producto,
	cod_agrupador,
	cantidad)
values (
	63,
	192,
	1,
	0.5);
</v>
      </c>
    </row>
    <row r="1710" spans="1:5" ht="115.5" x14ac:dyDescent="0.35">
      <c r="A1710" s="9">
        <f>'Base de datos'!K1709</f>
        <v>203</v>
      </c>
      <c r="B1710" s="9">
        <f>'Base de datos'!L1709</f>
        <v>63</v>
      </c>
      <c r="C1710" s="9">
        <f>IF(ISBLANK('Base de datos'!J1709),1,2)</f>
        <v>1</v>
      </c>
      <c r="D1710" s="9">
        <f>'Base de datos'!G1709</f>
        <v>0.2</v>
      </c>
      <c r="E1710" s="10" t="str">
        <f t="shared" si="26"/>
        <v xml:space="preserve">insert into config_taller (
	id_taller,
	id_producto,
	cod_agrupador,
	cantidad)
values (
	63,
	203,
	1,
	0.2);
</v>
      </c>
    </row>
    <row r="1711" spans="1:5" ht="115.5" x14ac:dyDescent="0.35">
      <c r="A1711" s="9">
        <f>'Base de datos'!K1710</f>
        <v>306</v>
      </c>
      <c r="B1711" s="9">
        <f>'Base de datos'!L1710</f>
        <v>63</v>
      </c>
      <c r="C1711" s="9">
        <f>IF(ISBLANK('Base de datos'!J1710),1,2)</f>
        <v>1</v>
      </c>
      <c r="D1711" s="9">
        <f>'Base de datos'!G1710</f>
        <v>0.02</v>
      </c>
      <c r="E1711" s="10" t="str">
        <f t="shared" si="26"/>
        <v xml:space="preserve">insert into config_taller (
	id_taller,
	id_producto,
	cod_agrupador,
	cantidad)
values (
	63,
	306,
	1,
	0.02);
</v>
      </c>
    </row>
    <row r="1712" spans="1:5" ht="115.5" x14ac:dyDescent="0.35">
      <c r="A1712" s="9">
        <f>'Base de datos'!K1711</f>
        <v>485</v>
      </c>
      <c r="B1712" s="9">
        <f>'Base de datos'!L1711</f>
        <v>63</v>
      </c>
      <c r="C1712" s="9">
        <f>IF(ISBLANK('Base de datos'!J1711),1,2)</f>
        <v>1</v>
      </c>
      <c r="D1712" s="9">
        <f>'Base de datos'!G1711</f>
        <v>7.0000000000000007E-2</v>
      </c>
      <c r="E1712" s="10" t="str">
        <f t="shared" si="26"/>
        <v xml:space="preserve">insert into config_taller (
	id_taller,
	id_producto,
	cod_agrupador,
	cantidad)
values (
	63,
	485,
	1,
	0.07);
</v>
      </c>
    </row>
    <row r="1713" spans="1:5" ht="115.5" x14ac:dyDescent="0.35">
      <c r="A1713" s="9">
        <f>'Base de datos'!K1712</f>
        <v>604</v>
      </c>
      <c r="B1713" s="9">
        <f>'Base de datos'!L1712</f>
        <v>63</v>
      </c>
      <c r="C1713" s="9">
        <f>IF(ISBLANK('Base de datos'!J1712),1,2)</f>
        <v>1</v>
      </c>
      <c r="D1713" s="9">
        <f>'Base de datos'!G1712</f>
        <v>0.5</v>
      </c>
      <c r="E1713" s="10" t="str">
        <f t="shared" si="26"/>
        <v xml:space="preserve">insert into config_taller (
	id_taller,
	id_producto,
	cod_agrupador,
	cantidad)
values (
	63,
	604,
	1,
	0.5);
</v>
      </c>
    </row>
    <row r="1714" spans="1:5" ht="115.5" x14ac:dyDescent="0.35">
      <c r="A1714" s="9">
        <f>'Base de datos'!K1713</f>
        <v>607</v>
      </c>
      <c r="B1714" s="9">
        <f>'Base de datos'!L1713</f>
        <v>63</v>
      </c>
      <c r="C1714" s="9">
        <f>IF(ISBLANK('Base de datos'!J1713),1,2)</f>
        <v>1</v>
      </c>
      <c r="D1714" s="9">
        <f>'Base de datos'!G1713</f>
        <v>0.3</v>
      </c>
      <c r="E1714" s="10" t="str">
        <f t="shared" si="26"/>
        <v xml:space="preserve">insert into config_taller (
	id_taller,
	id_producto,
	cod_agrupador,
	cantidad)
values (
	63,
	607,
	1,
	0.3);
</v>
      </c>
    </row>
    <row r="1715" spans="1:5" ht="115.5" x14ac:dyDescent="0.35">
      <c r="A1715" s="9">
        <f>'Base de datos'!K1714</f>
        <v>617</v>
      </c>
      <c r="B1715" s="9">
        <f>'Base de datos'!L1714</f>
        <v>63</v>
      </c>
      <c r="C1715" s="9">
        <f>IF(ISBLANK('Base de datos'!J1714),1,2)</f>
        <v>1</v>
      </c>
      <c r="D1715" s="9">
        <f>'Base de datos'!G1714</f>
        <v>0.3</v>
      </c>
      <c r="E1715" s="10" t="str">
        <f t="shared" si="26"/>
        <v xml:space="preserve">insert into config_taller (
	id_taller,
	id_producto,
	cod_agrupador,
	cantidad)
values (
	63,
	617,
	1,
	0.3);
</v>
      </c>
    </row>
    <row r="1716" spans="1:5" ht="115.5" x14ac:dyDescent="0.35">
      <c r="A1716" s="9">
        <f>'Base de datos'!K1715</f>
        <v>768</v>
      </c>
      <c r="B1716" s="9">
        <f>'Base de datos'!L1715</f>
        <v>63</v>
      </c>
      <c r="C1716" s="9">
        <f>IF(ISBLANK('Base de datos'!J1715),1,2)</f>
        <v>1</v>
      </c>
      <c r="D1716" s="9">
        <f>'Base de datos'!G1715</f>
        <v>0.2</v>
      </c>
      <c r="E1716" s="10" t="str">
        <f t="shared" si="26"/>
        <v xml:space="preserve">insert into config_taller (
	id_taller,
	id_producto,
	cod_agrupador,
	cantidad)
values (
	63,
	768,
	1,
	0.2);
</v>
      </c>
    </row>
    <row r="1717" spans="1:5" ht="115.5" x14ac:dyDescent="0.35">
      <c r="A1717" s="9">
        <f>'Base de datos'!K1716</f>
        <v>860</v>
      </c>
      <c r="B1717" s="9">
        <f>'Base de datos'!L1716</f>
        <v>63</v>
      </c>
      <c r="C1717" s="9">
        <f>IF(ISBLANK('Base de datos'!J1716),1,2)</f>
        <v>1</v>
      </c>
      <c r="D1717" s="9">
        <f>'Base de datos'!G1716</f>
        <v>0.5</v>
      </c>
      <c r="E1717" s="10" t="str">
        <f t="shared" si="26"/>
        <v xml:space="preserve">insert into config_taller (
	id_taller,
	id_producto,
	cod_agrupador,
	cantidad)
values (
	63,
	860,
	1,
	0.5);
</v>
      </c>
    </row>
    <row r="1718" spans="1:5" ht="115.5" x14ac:dyDescent="0.35">
      <c r="A1718" s="9">
        <f>'Base de datos'!K1717</f>
        <v>888</v>
      </c>
      <c r="B1718" s="9">
        <f>'Base de datos'!L1717</f>
        <v>63</v>
      </c>
      <c r="C1718" s="9">
        <f>IF(ISBLANK('Base de datos'!J1717),1,2)</f>
        <v>1</v>
      </c>
      <c r="D1718" s="9">
        <f>'Base de datos'!G1717</f>
        <v>0.5</v>
      </c>
      <c r="E1718" s="10" t="str">
        <f t="shared" si="26"/>
        <v xml:space="preserve">insert into config_taller (
	id_taller,
	id_producto,
	cod_agrupador,
	cantidad)
values (
	63,
	888,
	1,
	0.5);
</v>
      </c>
    </row>
    <row r="1719" spans="1:5" ht="115.5" x14ac:dyDescent="0.35">
      <c r="A1719" s="9">
        <f>'Base de datos'!K1718</f>
        <v>921</v>
      </c>
      <c r="B1719" s="9">
        <f>'Base de datos'!L1718</f>
        <v>63</v>
      </c>
      <c r="C1719" s="9">
        <f>IF(ISBLANK('Base de datos'!J1718),1,2)</f>
        <v>1</v>
      </c>
      <c r="D1719" s="9">
        <f>'Base de datos'!G1718</f>
        <v>0.2</v>
      </c>
      <c r="E1719" s="10" t="str">
        <f t="shared" si="26"/>
        <v xml:space="preserve">insert into config_taller (
	id_taller,
	id_producto,
	cod_agrupador,
	cantidad)
values (
	63,
	921,
	1,
	0.2);
</v>
      </c>
    </row>
    <row r="1720" spans="1:5" ht="115.5" x14ac:dyDescent="0.35">
      <c r="A1720" s="9">
        <f>'Base de datos'!K1719</f>
        <v>994</v>
      </c>
      <c r="B1720" s="9">
        <f>'Base de datos'!L1719</f>
        <v>63</v>
      </c>
      <c r="C1720" s="9">
        <f>IF(ISBLANK('Base de datos'!J1719),1,2)</f>
        <v>1</v>
      </c>
      <c r="D1720" s="9">
        <f>'Base de datos'!G1719</f>
        <v>0.4</v>
      </c>
      <c r="E1720" s="10" t="str">
        <f t="shared" si="26"/>
        <v xml:space="preserve">insert into config_taller (
	id_taller,
	id_producto,
	cod_agrupador,
	cantidad)
values (
	63,
	994,
	1,
	0.4);
</v>
      </c>
    </row>
    <row r="1721" spans="1:5" ht="115.5" x14ac:dyDescent="0.35">
      <c r="A1721" s="9">
        <f>'Base de datos'!K1720</f>
        <v>1049</v>
      </c>
      <c r="B1721" s="9">
        <f>'Base de datos'!L1720</f>
        <v>63</v>
      </c>
      <c r="C1721" s="9">
        <f>IF(ISBLANK('Base de datos'!J1720),1,2)</f>
        <v>1</v>
      </c>
      <c r="D1721" s="9">
        <f>'Base de datos'!G1720</f>
        <v>0.3</v>
      </c>
      <c r="E1721" s="10" t="str">
        <f t="shared" si="26"/>
        <v xml:space="preserve">insert into config_taller (
	id_taller,
	id_producto,
	cod_agrupador,
	cantidad)
values (
	63,
	1049,
	1,
	0.3);
</v>
      </c>
    </row>
    <row r="1722" spans="1:5" ht="115.5" x14ac:dyDescent="0.35">
      <c r="A1722" s="9">
        <f>'Base de datos'!K1721</f>
        <v>1073</v>
      </c>
      <c r="B1722" s="9">
        <f>'Base de datos'!L1721</f>
        <v>63</v>
      </c>
      <c r="C1722" s="9">
        <f>IF(ISBLANK('Base de datos'!J1721),1,2)</f>
        <v>1</v>
      </c>
      <c r="D1722" s="9">
        <f>'Base de datos'!G1721</f>
        <v>0.4</v>
      </c>
      <c r="E1722" s="10" t="str">
        <f t="shared" si="26"/>
        <v xml:space="preserve">insert into config_taller (
	id_taller,
	id_producto,
	cod_agrupador,
	cantidad)
values (
	63,
	1073,
	1,
	0.4);
</v>
      </c>
    </row>
    <row r="1723" spans="1:5" ht="115.5" x14ac:dyDescent="0.35">
      <c r="A1723" s="9">
        <f>'Base de datos'!K1722</f>
        <v>1084</v>
      </c>
      <c r="B1723" s="9">
        <f>'Base de datos'!L1722</f>
        <v>63</v>
      </c>
      <c r="C1723" s="9">
        <f>IF(ISBLANK('Base de datos'!J1722),1,2)</f>
        <v>1</v>
      </c>
      <c r="D1723" s="9">
        <f>'Base de datos'!G1722</f>
        <v>0.3</v>
      </c>
      <c r="E1723" s="10" t="str">
        <f t="shared" si="26"/>
        <v xml:space="preserve">insert into config_taller (
	id_taller,
	id_producto,
	cod_agrupador,
	cantidad)
values (
	63,
	1084,
	1,
	0.3);
</v>
      </c>
    </row>
    <row r="1724" spans="1:5" ht="115.5" x14ac:dyDescent="0.35">
      <c r="A1724" s="9">
        <f>'Base de datos'!K1723</f>
        <v>1107</v>
      </c>
      <c r="B1724" s="9">
        <f>'Base de datos'!L1723</f>
        <v>63</v>
      </c>
      <c r="C1724" s="9">
        <f>IF(ISBLANK('Base de datos'!J1723),1,2)</f>
        <v>1</v>
      </c>
      <c r="D1724" s="9">
        <f>'Base de datos'!G1723</f>
        <v>0.2</v>
      </c>
      <c r="E1724" s="10" t="str">
        <f t="shared" si="26"/>
        <v xml:space="preserve">insert into config_taller (
	id_taller,
	id_producto,
	cod_agrupador,
	cantidad)
values (
	63,
	1107,
	1,
	0.2);
</v>
      </c>
    </row>
    <row r="1725" spans="1:5" ht="115.5" x14ac:dyDescent="0.35">
      <c r="A1725" s="9">
        <f>'Base de datos'!K1724</f>
        <v>1142</v>
      </c>
      <c r="B1725" s="9">
        <f>'Base de datos'!L1724</f>
        <v>63</v>
      </c>
      <c r="C1725" s="9">
        <f>IF(ISBLANK('Base de datos'!J1724),1,2)</f>
        <v>1</v>
      </c>
      <c r="D1725" s="9">
        <f>'Base de datos'!G1724</f>
        <v>0.3</v>
      </c>
      <c r="E1725" s="10" t="str">
        <f t="shared" si="26"/>
        <v xml:space="preserve">insert into config_taller (
	id_taller,
	id_producto,
	cod_agrupador,
	cantidad)
values (
	63,
	1142,
	1,
	0.3);
</v>
      </c>
    </row>
    <row r="1726" spans="1:5" ht="115.5" x14ac:dyDescent="0.35">
      <c r="A1726" s="9">
        <f>'Base de datos'!K1725</f>
        <v>1202</v>
      </c>
      <c r="B1726" s="9">
        <f>'Base de datos'!L1725</f>
        <v>63</v>
      </c>
      <c r="C1726" s="9">
        <f>IF(ISBLANK('Base de datos'!J1725),1,2)</f>
        <v>1</v>
      </c>
      <c r="D1726" s="9">
        <f>'Base de datos'!G1725</f>
        <v>0.4</v>
      </c>
      <c r="E1726" s="10" t="str">
        <f t="shared" si="26"/>
        <v xml:space="preserve">insert into config_taller (
	id_taller,
	id_producto,
	cod_agrupador,
	cantidad)
values (
	63,
	1202,
	1,
	0.4);
</v>
      </c>
    </row>
    <row r="1727" spans="1:5" ht="115.5" x14ac:dyDescent="0.35">
      <c r="A1727" s="9">
        <f>'Base de datos'!K1726</f>
        <v>1203</v>
      </c>
      <c r="B1727" s="9">
        <f>'Base de datos'!L1726</f>
        <v>63</v>
      </c>
      <c r="C1727" s="9">
        <f>IF(ISBLANK('Base de datos'!J1726),1,2)</f>
        <v>1</v>
      </c>
      <c r="D1727" s="9">
        <f>'Base de datos'!G1726</f>
        <v>0.5</v>
      </c>
      <c r="E1727" s="10" t="str">
        <f t="shared" si="26"/>
        <v xml:space="preserve">insert into config_taller (
	id_taller,
	id_producto,
	cod_agrupador,
	cantidad)
values (
	63,
	1203,
	1,
	0.5);
</v>
      </c>
    </row>
    <row r="1728" spans="1:5" ht="115.5" x14ac:dyDescent="0.35">
      <c r="A1728" s="9">
        <f>'Base de datos'!K1727</f>
        <v>1342</v>
      </c>
      <c r="B1728" s="9">
        <f>'Base de datos'!L1727</f>
        <v>63</v>
      </c>
      <c r="C1728" s="9">
        <f>IF(ISBLANK('Base de datos'!J1727),1,2)</f>
        <v>1</v>
      </c>
      <c r="D1728" s="9">
        <f>'Base de datos'!G1727</f>
        <v>0.4</v>
      </c>
      <c r="E1728" s="10" t="str">
        <f t="shared" si="26"/>
        <v xml:space="preserve">insert into config_taller (
	id_taller,
	id_producto,
	cod_agrupador,
	cantidad)
values (
	63,
	1342,
	1,
	0.4);
</v>
      </c>
    </row>
    <row r="1729" spans="1:5" ht="115.5" x14ac:dyDescent="0.35">
      <c r="A1729" s="9">
        <f>'Base de datos'!K1728</f>
        <v>1409</v>
      </c>
      <c r="B1729" s="9">
        <f>'Base de datos'!L1728</f>
        <v>63</v>
      </c>
      <c r="C1729" s="9">
        <f>IF(ISBLANK('Base de datos'!J1728),1,2)</f>
        <v>1</v>
      </c>
      <c r="D1729" s="9">
        <f>'Base de datos'!G1728</f>
        <v>0.3</v>
      </c>
      <c r="E1729" s="10" t="str">
        <f t="shared" si="26"/>
        <v xml:space="preserve">insert into config_taller (
	id_taller,
	id_producto,
	cod_agrupador,
	cantidad)
values (
	63,
	1409,
	1,
	0.3);
</v>
      </c>
    </row>
    <row r="1730" spans="1:5" ht="115.5" x14ac:dyDescent="0.35">
      <c r="A1730" s="9">
        <f>'Base de datos'!K1729</f>
        <v>1416</v>
      </c>
      <c r="B1730" s="9">
        <f>'Base de datos'!L1729</f>
        <v>63</v>
      </c>
      <c r="C1730" s="9">
        <f>IF(ISBLANK('Base de datos'!J1729),1,2)</f>
        <v>1</v>
      </c>
      <c r="D1730" s="9">
        <f>'Base de datos'!G1729</f>
        <v>0.5</v>
      </c>
      <c r="E1730" s="10" t="str">
        <f t="shared" si="26"/>
        <v xml:space="preserve">insert into config_taller (
	id_taller,
	id_producto,
	cod_agrupador,
	cantidad)
values (
	63,
	1416,
	1,
	0.5);
</v>
      </c>
    </row>
    <row r="1731" spans="1:5" ht="115.5" x14ac:dyDescent="0.35">
      <c r="A1731" s="9">
        <f>'Base de datos'!K1730</f>
        <v>1615</v>
      </c>
      <c r="B1731" s="9">
        <f>'Base de datos'!L1730</f>
        <v>63</v>
      </c>
      <c r="C1731" s="9">
        <f>IF(ISBLANK('Base de datos'!J1730),1,2)</f>
        <v>1</v>
      </c>
      <c r="D1731" s="9">
        <f>'Base de datos'!G1730</f>
        <v>0.1</v>
      </c>
      <c r="E1731" s="10" t="str">
        <f t="shared" si="26"/>
        <v xml:space="preserve">insert into config_taller (
	id_taller,
	id_producto,
	cod_agrupador,
	cantidad)
values (
	63,
	1615,
	1,
	0.1);
</v>
      </c>
    </row>
    <row r="1732" spans="1:5" ht="115.5" x14ac:dyDescent="0.35">
      <c r="A1732" s="9">
        <f>'Base de datos'!K1731</f>
        <v>115</v>
      </c>
      <c r="B1732" s="9">
        <f>'Base de datos'!L1731</f>
        <v>63</v>
      </c>
      <c r="C1732" s="9">
        <f>IF(ISBLANK('Base de datos'!J1731),1,2)</f>
        <v>1</v>
      </c>
      <c r="D1732" s="9">
        <f>'Base de datos'!G1731</f>
        <v>0.2</v>
      </c>
      <c r="E1732" s="10" t="str">
        <f t="shared" ref="E1732:E1795" si="27">"insert into "&amp;$B$1&amp;" ("&amp;CHAR(10)&amp;
CHAR(9)&amp;$B$2&amp;","&amp;CHAR(10)&amp;
CHAR(9)&amp;$A$2&amp;","&amp;CHAR(10)&amp;
CHAR(9)&amp;$C$2&amp;","&amp;CHAR(10)&amp;
CHAR(9)&amp;$D$2&amp;")"&amp;CHAR(10)&amp;
"values ("&amp;CHAR(10)&amp;
CHAR(9)&amp;B1732&amp;","&amp;CHAR(10)&amp;
CHAR(9)&amp;A1732&amp;","&amp;CHAR(10)&amp;
CHAR(9)&amp;C1732&amp;","&amp;CHAR(10)&amp;
CHAR(9)&amp;D1732&amp;");"&amp;CHAR(10)</f>
        <v xml:space="preserve">insert into config_taller (
	id_taller,
	id_producto,
	cod_agrupador,
	cantidad)
values (
	63,
	115,
	1,
	0.2);
</v>
      </c>
    </row>
    <row r="1733" spans="1:5" ht="115.5" x14ac:dyDescent="0.35">
      <c r="A1733" s="9">
        <f>'Base de datos'!K1732</f>
        <v>252</v>
      </c>
      <c r="B1733" s="9">
        <f>'Base de datos'!L1732</f>
        <v>63</v>
      </c>
      <c r="C1733" s="9">
        <f>IF(ISBLANK('Base de datos'!J1732),1,2)</f>
        <v>1</v>
      </c>
      <c r="D1733" s="9">
        <f>'Base de datos'!G1732</f>
        <v>0.5</v>
      </c>
      <c r="E1733" s="10" t="str">
        <f t="shared" si="27"/>
        <v xml:space="preserve">insert into config_taller (
	id_taller,
	id_producto,
	cod_agrupador,
	cantidad)
values (
	63,
	252,
	1,
	0.5);
</v>
      </c>
    </row>
    <row r="1734" spans="1:5" ht="115.5" x14ac:dyDescent="0.35">
      <c r="A1734" s="9">
        <f>'Base de datos'!K1733</f>
        <v>633</v>
      </c>
      <c r="B1734" s="9">
        <f>'Base de datos'!L1733</f>
        <v>63</v>
      </c>
      <c r="C1734" s="9">
        <f>IF(ISBLANK('Base de datos'!J1733),1,2)</f>
        <v>1</v>
      </c>
      <c r="D1734" s="9">
        <f>'Base de datos'!G1733</f>
        <v>0.3</v>
      </c>
      <c r="E1734" s="10" t="str">
        <f t="shared" si="27"/>
        <v xml:space="preserve">insert into config_taller (
	id_taller,
	id_producto,
	cod_agrupador,
	cantidad)
values (
	63,
	633,
	1,
	0.3);
</v>
      </c>
    </row>
    <row r="1735" spans="1:5" ht="115.5" x14ac:dyDescent="0.35">
      <c r="A1735" s="9">
        <f>'Base de datos'!K1734</f>
        <v>881</v>
      </c>
      <c r="B1735" s="9">
        <f>'Base de datos'!L1734</f>
        <v>63</v>
      </c>
      <c r="C1735" s="9">
        <f>IF(ISBLANK('Base de datos'!J1734),1,2)</f>
        <v>1</v>
      </c>
      <c r="D1735" s="9">
        <f>'Base de datos'!G1734</f>
        <v>0.4</v>
      </c>
      <c r="E1735" s="10" t="str">
        <f t="shared" si="27"/>
        <v xml:space="preserve">insert into config_taller (
	id_taller,
	id_producto,
	cod_agrupador,
	cantidad)
values (
	63,
	881,
	1,
	0.4);
</v>
      </c>
    </row>
    <row r="1736" spans="1:5" ht="115.5" x14ac:dyDescent="0.35">
      <c r="A1736" s="9">
        <f>'Base de datos'!K1735</f>
        <v>818</v>
      </c>
      <c r="B1736" s="9">
        <f>'Base de datos'!L1735</f>
        <v>63</v>
      </c>
      <c r="C1736" s="9">
        <f>IF(ISBLANK('Base de datos'!J1735),1,2)</f>
        <v>1</v>
      </c>
      <c r="D1736" s="9">
        <f>'Base de datos'!G1735</f>
        <v>0.2</v>
      </c>
      <c r="E1736" s="10" t="str">
        <f t="shared" si="27"/>
        <v xml:space="preserve">insert into config_taller (
	id_taller,
	id_producto,
	cod_agrupador,
	cantidad)
values (
	63,
	818,
	1,
	0.2);
</v>
      </c>
    </row>
    <row r="1737" spans="1:5" ht="115.5" x14ac:dyDescent="0.35">
      <c r="A1737" s="9">
        <f>'Base de datos'!K1736</f>
        <v>822</v>
      </c>
      <c r="B1737" s="9">
        <f>'Base de datos'!L1736</f>
        <v>63</v>
      </c>
      <c r="C1737" s="9">
        <f>IF(ISBLANK('Base de datos'!J1736),1,2)</f>
        <v>1</v>
      </c>
      <c r="D1737" s="9">
        <f>'Base de datos'!G1736</f>
        <v>0.1</v>
      </c>
      <c r="E1737" s="10" t="str">
        <f t="shared" si="27"/>
        <v xml:space="preserve">insert into config_taller (
	id_taller,
	id_producto,
	cod_agrupador,
	cantidad)
values (
	63,
	822,
	1,
	0.1);
</v>
      </c>
    </row>
    <row r="1738" spans="1:5" ht="115.5" x14ac:dyDescent="0.35">
      <c r="A1738" s="9">
        <f>'Base de datos'!K1737</f>
        <v>962</v>
      </c>
      <c r="B1738" s="9">
        <f>'Base de datos'!L1737</f>
        <v>63</v>
      </c>
      <c r="C1738" s="9">
        <f>IF(ISBLANK('Base de datos'!J1737),1,2)</f>
        <v>1</v>
      </c>
      <c r="D1738" s="9">
        <f>'Base de datos'!G1737</f>
        <v>0.2</v>
      </c>
      <c r="E1738" s="10" t="str">
        <f t="shared" si="27"/>
        <v xml:space="preserve">insert into config_taller (
	id_taller,
	id_producto,
	cod_agrupador,
	cantidad)
values (
	63,
	962,
	1,
	0.2);
</v>
      </c>
    </row>
    <row r="1739" spans="1:5" ht="115.5" x14ac:dyDescent="0.35">
      <c r="A1739" s="9">
        <f>'Base de datos'!K1738</f>
        <v>1093</v>
      </c>
      <c r="B1739" s="9">
        <f>'Base de datos'!L1738</f>
        <v>63</v>
      </c>
      <c r="C1739" s="9">
        <f>IF(ISBLANK('Base de datos'!J1738),1,2)</f>
        <v>1</v>
      </c>
      <c r="D1739" s="9">
        <f>'Base de datos'!G1738</f>
        <v>0.2</v>
      </c>
      <c r="E1739" s="10" t="str">
        <f t="shared" si="27"/>
        <v xml:space="preserve">insert into config_taller (
	id_taller,
	id_producto,
	cod_agrupador,
	cantidad)
values (
	63,
	1093,
	1,
	0.2);
</v>
      </c>
    </row>
    <row r="1740" spans="1:5" ht="115.5" x14ac:dyDescent="0.35">
      <c r="A1740" s="9">
        <f>'Base de datos'!K1739</f>
        <v>1637</v>
      </c>
      <c r="B1740" s="9">
        <f>'Base de datos'!L1739</f>
        <v>63</v>
      </c>
      <c r="C1740" s="9">
        <f>IF(ISBLANK('Base de datos'!J1739),1,2)</f>
        <v>1</v>
      </c>
      <c r="D1740" s="9">
        <f>'Base de datos'!G1739</f>
        <v>0.5</v>
      </c>
      <c r="E1740" s="10" t="str">
        <f t="shared" si="27"/>
        <v xml:space="preserve">insert into config_taller (
	id_taller,
	id_producto,
	cod_agrupador,
	cantidad)
values (
	63,
	1637,
	1,
	0.5);
</v>
      </c>
    </row>
    <row r="1741" spans="1:5" ht="115.5" x14ac:dyDescent="0.35">
      <c r="A1741" s="9">
        <f>'Base de datos'!K1740</f>
        <v>158</v>
      </c>
      <c r="B1741" s="9">
        <f>'Base de datos'!L1740</f>
        <v>63</v>
      </c>
      <c r="C1741" s="9">
        <f>IF(ISBLANK('Base de datos'!J1740),1,2)</f>
        <v>1</v>
      </c>
      <c r="D1741" s="9">
        <f>'Base de datos'!G1740</f>
        <v>0.5</v>
      </c>
      <c r="E1741" s="10" t="str">
        <f t="shared" si="27"/>
        <v xml:space="preserve">insert into config_taller (
	id_taller,
	id_producto,
	cod_agrupador,
	cantidad)
values (
	63,
	158,
	1,
	0.5);
</v>
      </c>
    </row>
    <row r="1742" spans="1:5" ht="115.5" x14ac:dyDescent="0.35">
      <c r="A1742" s="9">
        <f>'Base de datos'!K1741</f>
        <v>379</v>
      </c>
      <c r="B1742" s="9">
        <f>'Base de datos'!L1741</f>
        <v>63</v>
      </c>
      <c r="C1742" s="9">
        <f>IF(ISBLANK('Base de datos'!J1741),1,2)</f>
        <v>1</v>
      </c>
      <c r="D1742" s="9">
        <f>'Base de datos'!G1741</f>
        <v>3</v>
      </c>
      <c r="E1742" s="10" t="str">
        <f t="shared" si="27"/>
        <v xml:space="preserve">insert into config_taller (
	id_taller,
	id_producto,
	cod_agrupador,
	cantidad)
values (
	63,
	379,
	1,
	3);
</v>
      </c>
    </row>
    <row r="1743" spans="1:5" ht="115.5" x14ac:dyDescent="0.35">
      <c r="A1743" s="9">
        <f>'Base de datos'!K1742</f>
        <v>700</v>
      </c>
      <c r="B1743" s="9">
        <f>'Base de datos'!L1742</f>
        <v>63</v>
      </c>
      <c r="C1743" s="9">
        <f>IF(ISBLANK('Base de datos'!J1742),1,2)</f>
        <v>1</v>
      </c>
      <c r="D1743" s="9">
        <f>'Base de datos'!G1742</f>
        <v>0.5</v>
      </c>
      <c r="E1743" s="10" t="str">
        <f t="shared" si="27"/>
        <v xml:space="preserve">insert into config_taller (
	id_taller,
	id_producto,
	cod_agrupador,
	cantidad)
values (
	63,
	700,
	1,
	0.5);
</v>
      </c>
    </row>
    <row r="1744" spans="1:5" ht="115.5" x14ac:dyDescent="0.35">
      <c r="A1744" s="9">
        <f>'Base de datos'!K1743</f>
        <v>709</v>
      </c>
      <c r="B1744" s="9">
        <f>'Base de datos'!L1743</f>
        <v>63</v>
      </c>
      <c r="C1744" s="9">
        <f>IF(ISBLANK('Base de datos'!J1743),1,2)</f>
        <v>1</v>
      </c>
      <c r="D1744" s="9">
        <f>'Base de datos'!G1743</f>
        <v>1</v>
      </c>
      <c r="E1744" s="10" t="str">
        <f t="shared" si="27"/>
        <v xml:space="preserve">insert into config_taller (
	id_taller,
	id_producto,
	cod_agrupador,
	cantidad)
values (
	63,
	709,
	1,
	1);
</v>
      </c>
    </row>
    <row r="1745" spans="1:5" ht="115.5" x14ac:dyDescent="0.35">
      <c r="A1745" s="9">
        <f>'Base de datos'!K1744</f>
        <v>946</v>
      </c>
      <c r="B1745" s="9">
        <f>'Base de datos'!L1744</f>
        <v>63</v>
      </c>
      <c r="C1745" s="9">
        <f>IF(ISBLANK('Base de datos'!J1744),1,2)</f>
        <v>1</v>
      </c>
      <c r="D1745" s="9">
        <f>'Base de datos'!G1744</f>
        <v>1</v>
      </c>
      <c r="E1745" s="10" t="str">
        <f t="shared" si="27"/>
        <v xml:space="preserve">insert into config_taller (
	id_taller,
	id_producto,
	cod_agrupador,
	cantidad)
values (
	63,
	946,
	1,
	1);
</v>
      </c>
    </row>
    <row r="1746" spans="1:5" ht="115.5" x14ac:dyDescent="0.35">
      <c r="A1746" s="9">
        <f>'Base de datos'!K1745</f>
        <v>961</v>
      </c>
      <c r="B1746" s="9">
        <f>'Base de datos'!L1745</f>
        <v>63</v>
      </c>
      <c r="C1746" s="9">
        <f>IF(ISBLANK('Base de datos'!J1745),1,2)</f>
        <v>1</v>
      </c>
      <c r="D1746" s="9">
        <f>'Base de datos'!G1745</f>
        <v>2</v>
      </c>
      <c r="E1746" s="10" t="str">
        <f t="shared" si="27"/>
        <v xml:space="preserve">insert into config_taller (
	id_taller,
	id_producto,
	cod_agrupador,
	cantidad)
values (
	63,
	961,
	1,
	2);
</v>
      </c>
    </row>
    <row r="1747" spans="1:5" ht="115.5" x14ac:dyDescent="0.35">
      <c r="A1747" s="9">
        <f>'Base de datos'!K1746</f>
        <v>960</v>
      </c>
      <c r="B1747" s="9">
        <f>'Base de datos'!L1746</f>
        <v>63</v>
      </c>
      <c r="C1747" s="9">
        <f>IF(ISBLANK('Base de datos'!J1746),1,2)</f>
        <v>1</v>
      </c>
      <c r="D1747" s="9">
        <f>'Base de datos'!G1746</f>
        <v>2</v>
      </c>
      <c r="E1747" s="10" t="str">
        <f t="shared" si="27"/>
        <v xml:space="preserve">insert into config_taller (
	id_taller,
	id_producto,
	cod_agrupador,
	cantidad)
values (
	63,
	960,
	1,
	2);
</v>
      </c>
    </row>
    <row r="1748" spans="1:5" ht="115.5" x14ac:dyDescent="0.35">
      <c r="A1748" s="9">
        <f>'Base de datos'!K1747</f>
        <v>1140</v>
      </c>
      <c r="B1748" s="9">
        <f>'Base de datos'!L1747</f>
        <v>63</v>
      </c>
      <c r="C1748" s="9">
        <f>IF(ISBLANK('Base de datos'!J1747),1,2)</f>
        <v>1</v>
      </c>
      <c r="D1748" s="9">
        <f>'Base de datos'!G1747</f>
        <v>2</v>
      </c>
      <c r="E1748" s="10" t="str">
        <f t="shared" si="27"/>
        <v xml:space="preserve">insert into config_taller (
	id_taller,
	id_producto,
	cod_agrupador,
	cantidad)
values (
	63,
	1140,
	1,
	2);
</v>
      </c>
    </row>
    <row r="1749" spans="1:5" ht="115.5" x14ac:dyDescent="0.35">
      <c r="A1749" s="9">
        <f>'Base de datos'!K1748</f>
        <v>1173</v>
      </c>
      <c r="B1749" s="9">
        <f>'Base de datos'!L1748</f>
        <v>63</v>
      </c>
      <c r="C1749" s="9">
        <f>IF(ISBLANK('Base de datos'!J1748),1,2)</f>
        <v>1</v>
      </c>
      <c r="D1749" s="9">
        <f>'Base de datos'!G1748</f>
        <v>1</v>
      </c>
      <c r="E1749" s="10" t="str">
        <f t="shared" si="27"/>
        <v xml:space="preserve">insert into config_taller (
	id_taller,
	id_producto,
	cod_agrupador,
	cantidad)
values (
	63,
	1173,
	1,
	1);
</v>
      </c>
    </row>
    <row r="1750" spans="1:5" ht="115.5" x14ac:dyDescent="0.35">
      <c r="A1750" s="9">
        <f>'Base de datos'!K1749</f>
        <v>1215</v>
      </c>
      <c r="B1750" s="9">
        <f>'Base de datos'!L1749</f>
        <v>63</v>
      </c>
      <c r="C1750" s="9">
        <f>IF(ISBLANK('Base de datos'!J1749),1,2)</f>
        <v>1</v>
      </c>
      <c r="D1750" s="9">
        <f>'Base de datos'!G1749</f>
        <v>1</v>
      </c>
      <c r="E1750" s="10" t="str">
        <f t="shared" si="27"/>
        <v xml:space="preserve">insert into config_taller (
	id_taller,
	id_producto,
	cod_agrupador,
	cantidad)
values (
	63,
	1215,
	1,
	1);
</v>
      </c>
    </row>
    <row r="1751" spans="1:5" ht="115.5" x14ac:dyDescent="0.35">
      <c r="A1751" s="9">
        <f>'Base de datos'!K1750</f>
        <v>1289</v>
      </c>
      <c r="B1751" s="9">
        <f>'Base de datos'!L1750</f>
        <v>63</v>
      </c>
      <c r="C1751" s="9">
        <f>IF(ISBLANK('Base de datos'!J1750),1,2)</f>
        <v>1</v>
      </c>
      <c r="D1751" s="9">
        <f>'Base de datos'!G1750</f>
        <v>2</v>
      </c>
      <c r="E1751" s="10" t="str">
        <f t="shared" si="27"/>
        <v xml:space="preserve">insert into config_taller (
	id_taller,
	id_producto,
	cod_agrupador,
	cantidad)
values (
	63,
	1289,
	1,
	2);
</v>
      </c>
    </row>
    <row r="1752" spans="1:5" ht="115.5" x14ac:dyDescent="0.35">
      <c r="A1752" s="9">
        <f>'Base de datos'!K1751</f>
        <v>1293</v>
      </c>
      <c r="B1752" s="9">
        <f>'Base de datos'!L1751</f>
        <v>63</v>
      </c>
      <c r="C1752" s="9">
        <f>IF(ISBLANK('Base de datos'!J1751),1,2)</f>
        <v>1</v>
      </c>
      <c r="D1752" s="9">
        <f>'Base de datos'!G1751</f>
        <v>2</v>
      </c>
      <c r="E1752" s="10" t="str">
        <f t="shared" si="27"/>
        <v xml:space="preserve">insert into config_taller (
	id_taller,
	id_producto,
	cod_agrupador,
	cantidad)
values (
	63,
	1293,
	1,
	2);
</v>
      </c>
    </row>
    <row r="1753" spans="1:5" ht="115.5" x14ac:dyDescent="0.35">
      <c r="A1753" s="9">
        <f>'Base de datos'!K1752</f>
        <v>1348</v>
      </c>
      <c r="B1753" s="9">
        <f>'Base de datos'!L1752</f>
        <v>63</v>
      </c>
      <c r="C1753" s="9">
        <f>IF(ISBLANK('Base de datos'!J1752),1,2)</f>
        <v>1</v>
      </c>
      <c r="D1753" s="9">
        <f>'Base de datos'!G1752</f>
        <v>1</v>
      </c>
      <c r="E1753" s="10" t="str">
        <f t="shared" si="27"/>
        <v xml:space="preserve">insert into config_taller (
	id_taller,
	id_producto,
	cod_agrupador,
	cantidad)
values (
	63,
	1348,
	1,
	1);
</v>
      </c>
    </row>
    <row r="1754" spans="1:5" ht="115.5" x14ac:dyDescent="0.35">
      <c r="A1754" s="9">
        <f>'Base de datos'!K1753</f>
        <v>1519</v>
      </c>
      <c r="B1754" s="9">
        <f>'Base de datos'!L1753</f>
        <v>63</v>
      </c>
      <c r="C1754" s="9">
        <f>IF(ISBLANK('Base de datos'!J1753),1,2)</f>
        <v>1</v>
      </c>
      <c r="D1754" s="9">
        <f>'Base de datos'!G1753</f>
        <v>0.1</v>
      </c>
      <c r="E1754" s="10" t="str">
        <f t="shared" si="27"/>
        <v xml:space="preserve">insert into config_taller (
	id_taller,
	id_producto,
	cod_agrupador,
	cantidad)
values (
	63,
	1519,
	1,
	0.1);
</v>
      </c>
    </row>
    <row r="1755" spans="1:5" ht="115.5" x14ac:dyDescent="0.35">
      <c r="A1755" s="9">
        <f>'Base de datos'!K1754</f>
        <v>1640</v>
      </c>
      <c r="B1755" s="9">
        <f>'Base de datos'!L1754</f>
        <v>63</v>
      </c>
      <c r="C1755" s="9">
        <f>IF(ISBLANK('Base de datos'!J1754),1,2)</f>
        <v>1</v>
      </c>
      <c r="D1755" s="9">
        <f>'Base de datos'!G1754</f>
        <v>1</v>
      </c>
      <c r="E1755" s="10" t="str">
        <f t="shared" si="27"/>
        <v xml:space="preserve">insert into config_taller (
	id_taller,
	id_producto,
	cod_agrupador,
	cantidad)
values (
	63,
	1640,
	1,
	1);
</v>
      </c>
    </row>
    <row r="1756" spans="1:5" ht="115.5" x14ac:dyDescent="0.35">
      <c r="A1756" s="9">
        <f>'Base de datos'!K1755</f>
        <v>1536</v>
      </c>
      <c r="B1756" s="9">
        <f>'Base de datos'!L1755</f>
        <v>63</v>
      </c>
      <c r="C1756" s="9">
        <f>IF(ISBLANK('Base de datos'!J1755),1,2)</f>
        <v>1</v>
      </c>
      <c r="D1756" s="9">
        <f>'Base de datos'!G1755</f>
        <v>0.5</v>
      </c>
      <c r="E1756" s="10" t="str">
        <f t="shared" si="27"/>
        <v xml:space="preserve">insert into config_taller (
	id_taller,
	id_producto,
	cod_agrupador,
	cantidad)
values (
	63,
	1536,
	1,
	0.5);
</v>
      </c>
    </row>
    <row r="1757" spans="1:5" ht="115.5" x14ac:dyDescent="0.35">
      <c r="A1757" s="9">
        <f>'Base de datos'!K1756</f>
        <v>1114</v>
      </c>
      <c r="B1757" s="9">
        <f>'Base de datos'!L1756</f>
        <v>63</v>
      </c>
      <c r="C1757" s="9">
        <f>IF(ISBLANK('Base de datos'!J1756),1,2)</f>
        <v>1</v>
      </c>
      <c r="D1757" s="9">
        <f>'Base de datos'!G1756</f>
        <v>0.5</v>
      </c>
      <c r="E1757" s="10" t="str">
        <f t="shared" si="27"/>
        <v xml:space="preserve">insert into config_taller (
	id_taller,
	id_producto,
	cod_agrupador,
	cantidad)
values (
	63,
	1114,
	1,
	0.5);
</v>
      </c>
    </row>
    <row r="1758" spans="1:5" ht="115.5" x14ac:dyDescent="0.35">
      <c r="A1758" s="9">
        <f>'Base de datos'!K1757</f>
        <v>1572</v>
      </c>
      <c r="B1758" s="9">
        <f>'Base de datos'!L1757</f>
        <v>63</v>
      </c>
      <c r="C1758" s="9">
        <f>IF(ISBLANK('Base de datos'!J1757),1,2)</f>
        <v>1</v>
      </c>
      <c r="D1758" s="9">
        <f>'Base de datos'!G1757</f>
        <v>0.5</v>
      </c>
      <c r="E1758" s="10" t="str">
        <f t="shared" si="27"/>
        <v xml:space="preserve">insert into config_taller (
	id_taller,
	id_producto,
	cod_agrupador,
	cantidad)
values (
	63,
	1572,
	1,
	0.5);
</v>
      </c>
    </row>
    <row r="1759" spans="1:5" ht="115.5" x14ac:dyDescent="0.35">
      <c r="A1759" s="9">
        <f>'Base de datos'!K1758</f>
        <v>1687</v>
      </c>
      <c r="B1759" s="9">
        <f>'Base de datos'!L1758</f>
        <v>63</v>
      </c>
      <c r="C1759" s="9">
        <f>IF(ISBLANK('Base de datos'!J1758),1,2)</f>
        <v>1</v>
      </c>
      <c r="D1759" s="9">
        <f>'Base de datos'!G1758</f>
        <v>0.2</v>
      </c>
      <c r="E1759" s="10" t="str">
        <f t="shared" si="27"/>
        <v xml:space="preserve">insert into config_taller (
	id_taller,
	id_producto,
	cod_agrupador,
	cantidad)
values (
	63,
	1687,
	1,
	0.2);
</v>
      </c>
    </row>
    <row r="1760" spans="1:5" ht="115.5" x14ac:dyDescent="0.35">
      <c r="A1760" s="9">
        <f>'Base de datos'!K1759</f>
        <v>547</v>
      </c>
      <c r="B1760" s="9">
        <f>'Base de datos'!L1759</f>
        <v>63</v>
      </c>
      <c r="C1760" s="9">
        <f>IF(ISBLANK('Base de datos'!J1759),1,2)</f>
        <v>1</v>
      </c>
      <c r="D1760" s="9">
        <f>'Base de datos'!G1759</f>
        <v>0.02</v>
      </c>
      <c r="E1760" s="10" t="str">
        <f t="shared" si="27"/>
        <v xml:space="preserve">insert into config_taller (
	id_taller,
	id_producto,
	cod_agrupador,
	cantidad)
values (
	63,
	547,
	1,
	0.02);
</v>
      </c>
    </row>
    <row r="1761" spans="1:5" ht="115.5" x14ac:dyDescent="0.35">
      <c r="A1761" s="9">
        <f>'Base de datos'!K1760</f>
        <v>577</v>
      </c>
      <c r="B1761" s="9">
        <f>'Base de datos'!L1760</f>
        <v>63</v>
      </c>
      <c r="C1761" s="9">
        <f>IF(ISBLANK('Base de datos'!J1760),1,2)</f>
        <v>1</v>
      </c>
      <c r="D1761" s="9">
        <f>'Base de datos'!G1760</f>
        <v>7.0000000000000007E-2</v>
      </c>
      <c r="E1761" s="10" t="str">
        <f t="shared" si="27"/>
        <v xml:space="preserve">insert into config_taller (
	id_taller,
	id_producto,
	cod_agrupador,
	cantidad)
values (
	63,
	577,
	1,
	0.07);
</v>
      </c>
    </row>
    <row r="1762" spans="1:5" ht="115.5" x14ac:dyDescent="0.35">
      <c r="A1762" s="9">
        <f>'Base de datos'!K1761</f>
        <v>801</v>
      </c>
      <c r="B1762" s="9">
        <f>'Base de datos'!L1761</f>
        <v>63</v>
      </c>
      <c r="C1762" s="9">
        <f>IF(ISBLANK('Base de datos'!J1761),1,2)</f>
        <v>1</v>
      </c>
      <c r="D1762" s="9">
        <f>'Base de datos'!G1761</f>
        <v>0.2</v>
      </c>
      <c r="E1762" s="10" t="str">
        <f t="shared" si="27"/>
        <v xml:space="preserve">insert into config_taller (
	id_taller,
	id_producto,
	cod_agrupador,
	cantidad)
values (
	63,
	801,
	1,
	0.2);
</v>
      </c>
    </row>
    <row r="1763" spans="1:5" ht="115.5" x14ac:dyDescent="0.35">
      <c r="A1763" s="9">
        <f>'Base de datos'!K1762</f>
        <v>883</v>
      </c>
      <c r="B1763" s="9">
        <f>'Base de datos'!L1762</f>
        <v>63</v>
      </c>
      <c r="C1763" s="9">
        <f>IF(ISBLANK('Base de datos'!J1762),1,2)</f>
        <v>1</v>
      </c>
      <c r="D1763" s="9">
        <f>'Base de datos'!G1762</f>
        <v>0.5</v>
      </c>
      <c r="E1763" s="10" t="str">
        <f t="shared" si="27"/>
        <v xml:space="preserve">insert into config_taller (
	id_taller,
	id_producto,
	cod_agrupador,
	cantidad)
values (
	63,
	883,
	1,
	0.5);
</v>
      </c>
    </row>
    <row r="1764" spans="1:5" ht="115.5" x14ac:dyDescent="0.35">
      <c r="A1764" s="9">
        <f>'Base de datos'!K1763</f>
        <v>893</v>
      </c>
      <c r="B1764" s="9">
        <f>'Base de datos'!L1763</f>
        <v>63</v>
      </c>
      <c r="C1764" s="9">
        <f>IF(ISBLANK('Base de datos'!J1763),1,2)</f>
        <v>1</v>
      </c>
      <c r="D1764" s="9">
        <f>'Base de datos'!G1763</f>
        <v>0.3</v>
      </c>
      <c r="E1764" s="10" t="str">
        <f t="shared" si="27"/>
        <v xml:space="preserve">insert into config_taller (
	id_taller,
	id_producto,
	cod_agrupador,
	cantidad)
values (
	63,
	893,
	1,
	0.3);
</v>
      </c>
    </row>
    <row r="1765" spans="1:5" ht="115.5" x14ac:dyDescent="0.35">
      <c r="A1765" s="9">
        <f>'Base de datos'!K1764</f>
        <v>1007</v>
      </c>
      <c r="B1765" s="9">
        <f>'Base de datos'!L1764</f>
        <v>63</v>
      </c>
      <c r="C1765" s="9">
        <f>IF(ISBLANK('Base de datos'!J1764),1,2)</f>
        <v>1</v>
      </c>
      <c r="D1765" s="9">
        <f>'Base de datos'!G1764</f>
        <v>0.3</v>
      </c>
      <c r="E1765" s="10" t="str">
        <f t="shared" si="27"/>
        <v xml:space="preserve">insert into config_taller (
	id_taller,
	id_producto,
	cod_agrupador,
	cantidad)
values (
	63,
	1007,
	1,
	0.3);
</v>
      </c>
    </row>
    <row r="1766" spans="1:5" ht="115.5" x14ac:dyDescent="0.35">
      <c r="A1766" s="9">
        <f>'Base de datos'!K1765</f>
        <v>1443</v>
      </c>
      <c r="B1766" s="9">
        <f>'Base de datos'!L1765</f>
        <v>63</v>
      </c>
      <c r="C1766" s="9">
        <f>IF(ISBLANK('Base de datos'!J1765),1,2)</f>
        <v>1</v>
      </c>
      <c r="D1766" s="9">
        <f>'Base de datos'!G1765</f>
        <v>0.2</v>
      </c>
      <c r="E1766" s="10" t="str">
        <f t="shared" si="27"/>
        <v xml:space="preserve">insert into config_taller (
	id_taller,
	id_producto,
	cod_agrupador,
	cantidad)
values (
	63,
	1443,
	1,
	0.2);
</v>
      </c>
    </row>
    <row r="1767" spans="1:5" ht="115.5" x14ac:dyDescent="0.35">
      <c r="A1767" s="9">
        <f>'Base de datos'!K1766</f>
        <v>1444</v>
      </c>
      <c r="B1767" s="9">
        <f>'Base de datos'!L1766</f>
        <v>63</v>
      </c>
      <c r="C1767" s="9">
        <f>IF(ISBLANK('Base de datos'!J1766),1,2)</f>
        <v>1</v>
      </c>
      <c r="D1767" s="9">
        <f>'Base de datos'!G1766</f>
        <v>0.5</v>
      </c>
      <c r="E1767" s="10" t="str">
        <f t="shared" si="27"/>
        <v xml:space="preserve">insert into config_taller (
	id_taller,
	id_producto,
	cod_agrupador,
	cantidad)
values (
	63,
	1444,
	1,
	0.5);
</v>
      </c>
    </row>
    <row r="1768" spans="1:5" ht="115.5" x14ac:dyDescent="0.35">
      <c r="A1768" s="9">
        <f>'Base de datos'!K1767</f>
        <v>1446</v>
      </c>
      <c r="B1768" s="9">
        <f>'Base de datos'!L1767</f>
        <v>63</v>
      </c>
      <c r="C1768" s="9">
        <f>IF(ISBLANK('Base de datos'!J1767),1,2)</f>
        <v>1</v>
      </c>
      <c r="D1768" s="9">
        <f>'Base de datos'!G1767</f>
        <v>0.5</v>
      </c>
      <c r="E1768" s="10" t="str">
        <f t="shared" si="27"/>
        <v xml:space="preserve">insert into config_taller (
	id_taller,
	id_producto,
	cod_agrupador,
	cantidad)
values (
	63,
	1446,
	1,
	0.5);
</v>
      </c>
    </row>
    <row r="1769" spans="1:5" ht="115.5" x14ac:dyDescent="0.35">
      <c r="A1769" s="9">
        <f>'Base de datos'!K1768</f>
        <v>1449</v>
      </c>
      <c r="B1769" s="9">
        <f>'Base de datos'!L1768</f>
        <v>63</v>
      </c>
      <c r="C1769" s="9">
        <f>IF(ISBLANK('Base de datos'!J1768),1,2)</f>
        <v>1</v>
      </c>
      <c r="D1769" s="9">
        <f>'Base de datos'!G1768</f>
        <v>0.2</v>
      </c>
      <c r="E1769" s="10" t="str">
        <f t="shared" si="27"/>
        <v xml:space="preserve">insert into config_taller (
	id_taller,
	id_producto,
	cod_agrupador,
	cantidad)
values (
	63,
	1449,
	1,
	0.2);
</v>
      </c>
    </row>
    <row r="1770" spans="1:5" ht="115.5" x14ac:dyDescent="0.35">
      <c r="A1770" s="9">
        <f>'Base de datos'!K1769</f>
        <v>1457</v>
      </c>
      <c r="B1770" s="9">
        <f>'Base de datos'!L1769</f>
        <v>63</v>
      </c>
      <c r="C1770" s="9">
        <f>IF(ISBLANK('Base de datos'!J1769),1,2)</f>
        <v>1</v>
      </c>
      <c r="D1770" s="9">
        <f>'Base de datos'!G1769</f>
        <v>0.4</v>
      </c>
      <c r="E1770" s="10" t="str">
        <f t="shared" si="27"/>
        <v xml:space="preserve">insert into config_taller (
	id_taller,
	id_producto,
	cod_agrupador,
	cantidad)
values (
	63,
	1457,
	1,
	0.4);
</v>
      </c>
    </row>
    <row r="1771" spans="1:5" ht="115.5" x14ac:dyDescent="0.35">
      <c r="A1771" s="9">
        <f>'Base de datos'!K1770</f>
        <v>1470</v>
      </c>
      <c r="B1771" s="9">
        <f>'Base de datos'!L1770</f>
        <v>63</v>
      </c>
      <c r="C1771" s="9">
        <f>IF(ISBLANK('Base de datos'!J1770),1,2)</f>
        <v>1</v>
      </c>
      <c r="D1771" s="9">
        <f>'Base de datos'!G1770</f>
        <v>0.3</v>
      </c>
      <c r="E1771" s="10" t="str">
        <f t="shared" si="27"/>
        <v xml:space="preserve">insert into config_taller (
	id_taller,
	id_producto,
	cod_agrupador,
	cantidad)
values (
	63,
	1470,
	1,
	0.3);
</v>
      </c>
    </row>
    <row r="1772" spans="1:5" ht="115.5" x14ac:dyDescent="0.35">
      <c r="A1772" s="9">
        <f>'Base de datos'!K1771</f>
        <v>1476</v>
      </c>
      <c r="B1772" s="9">
        <f>'Base de datos'!L1771</f>
        <v>63</v>
      </c>
      <c r="C1772" s="9">
        <f>IF(ISBLANK('Base de datos'!J1771),1,2)</f>
        <v>1</v>
      </c>
      <c r="D1772" s="9">
        <f>'Base de datos'!G1771</f>
        <v>0.4</v>
      </c>
      <c r="E1772" s="10" t="str">
        <f t="shared" si="27"/>
        <v xml:space="preserve">insert into config_taller (
	id_taller,
	id_producto,
	cod_agrupador,
	cantidad)
values (
	63,
	1476,
	1,
	0.4);
</v>
      </c>
    </row>
    <row r="1773" spans="1:5" ht="115.5" x14ac:dyDescent="0.35">
      <c r="A1773" s="9">
        <f>'Base de datos'!K1772</f>
        <v>1778</v>
      </c>
      <c r="B1773" s="9">
        <f>'Base de datos'!L1772</f>
        <v>63</v>
      </c>
      <c r="C1773" s="9">
        <f>IF(ISBLANK('Base de datos'!J1772),1,2)</f>
        <v>1</v>
      </c>
      <c r="D1773" s="9">
        <f>'Base de datos'!G1772</f>
        <v>0.3</v>
      </c>
      <c r="E1773" s="10" t="str">
        <f t="shared" si="27"/>
        <v xml:space="preserve">insert into config_taller (
	id_taller,
	id_producto,
	cod_agrupador,
	cantidad)
values (
	63,
	1778,
	1,
	0.3);
</v>
      </c>
    </row>
    <row r="1774" spans="1:5" ht="115.5" x14ac:dyDescent="0.35">
      <c r="A1774" s="9">
        <f>'Base de datos'!K1773</f>
        <v>13</v>
      </c>
      <c r="B1774" s="9">
        <f>'Base de datos'!L1773</f>
        <v>64</v>
      </c>
      <c r="C1774" s="9">
        <f>IF(ISBLANK('Base de datos'!J1773),1,2)</f>
        <v>1</v>
      </c>
      <c r="D1774" s="9">
        <f>'Base de datos'!G1773</f>
        <v>0.2</v>
      </c>
      <c r="E1774" s="10" t="str">
        <f t="shared" si="27"/>
        <v xml:space="preserve">insert into config_taller (
	id_taller,
	id_producto,
	cod_agrupador,
	cantidad)
values (
	64,
	13,
	1,
	0.2);
</v>
      </c>
    </row>
    <row r="1775" spans="1:5" ht="115.5" x14ac:dyDescent="0.35">
      <c r="A1775" s="9">
        <f>'Base de datos'!K1774</f>
        <v>22</v>
      </c>
      <c r="B1775" s="9">
        <f>'Base de datos'!L1774</f>
        <v>64</v>
      </c>
      <c r="C1775" s="9">
        <f>IF(ISBLANK('Base de datos'!J1774),1,2)</f>
        <v>1</v>
      </c>
      <c r="D1775" s="9">
        <f>'Base de datos'!G1774</f>
        <v>0.3</v>
      </c>
      <c r="E1775" s="10" t="str">
        <f t="shared" si="27"/>
        <v xml:space="preserve">insert into config_taller (
	id_taller,
	id_producto,
	cod_agrupador,
	cantidad)
values (
	64,
	22,
	1,
	0.3);
</v>
      </c>
    </row>
    <row r="1776" spans="1:5" ht="115.5" x14ac:dyDescent="0.35">
      <c r="A1776" s="9">
        <f>'Base de datos'!K1775</f>
        <v>28</v>
      </c>
      <c r="B1776" s="9">
        <f>'Base de datos'!L1775</f>
        <v>64</v>
      </c>
      <c r="C1776" s="9">
        <f>IF(ISBLANK('Base de datos'!J1775),1,2)</f>
        <v>1</v>
      </c>
      <c r="D1776" s="9">
        <f>'Base de datos'!G1775</f>
        <v>0.1</v>
      </c>
      <c r="E1776" s="10" t="str">
        <f t="shared" si="27"/>
        <v xml:space="preserve">insert into config_taller (
	id_taller,
	id_producto,
	cod_agrupador,
	cantidad)
values (
	64,
	28,
	1,
	0.1);
</v>
      </c>
    </row>
    <row r="1777" spans="1:5" ht="115.5" x14ac:dyDescent="0.35">
      <c r="A1777" s="9">
        <f>'Base de datos'!K1776</f>
        <v>35</v>
      </c>
      <c r="B1777" s="9">
        <f>'Base de datos'!L1776</f>
        <v>64</v>
      </c>
      <c r="C1777" s="9">
        <f>IF(ISBLANK('Base de datos'!J1776),1,2)</f>
        <v>1</v>
      </c>
      <c r="D1777" s="9">
        <f>'Base de datos'!G1776</f>
        <v>0.2</v>
      </c>
      <c r="E1777" s="10" t="str">
        <f t="shared" si="27"/>
        <v xml:space="preserve">insert into config_taller (
	id_taller,
	id_producto,
	cod_agrupador,
	cantidad)
values (
	64,
	35,
	1,
	0.2);
</v>
      </c>
    </row>
    <row r="1778" spans="1:5" ht="115.5" x14ac:dyDescent="0.35">
      <c r="A1778" s="9">
        <f>'Base de datos'!K1777</f>
        <v>112</v>
      </c>
      <c r="B1778" s="9">
        <f>'Base de datos'!L1777</f>
        <v>64</v>
      </c>
      <c r="C1778" s="9">
        <f>IF(ISBLANK('Base de datos'!J1777),1,2)</f>
        <v>1</v>
      </c>
      <c r="D1778" s="9">
        <f>'Base de datos'!G1777</f>
        <v>1.4999999999999999E-2</v>
      </c>
      <c r="E1778" s="10" t="str">
        <f t="shared" si="27"/>
        <v xml:space="preserve">insert into config_taller (
	id_taller,
	id_producto,
	cod_agrupador,
	cantidad)
values (
	64,
	112,
	1,
	0.015);
</v>
      </c>
    </row>
    <row r="1779" spans="1:5" ht="115.5" x14ac:dyDescent="0.35">
      <c r="A1779" s="9">
        <f>'Base de datos'!K1778</f>
        <v>128</v>
      </c>
      <c r="B1779" s="9">
        <f>'Base de datos'!L1778</f>
        <v>64</v>
      </c>
      <c r="C1779" s="9">
        <f>IF(ISBLANK('Base de datos'!J1778),1,2)</f>
        <v>1</v>
      </c>
      <c r="D1779" s="9">
        <f>'Base de datos'!G1778</f>
        <v>5.0000000000000001E-3</v>
      </c>
      <c r="E1779" s="10" t="str">
        <f t="shared" si="27"/>
        <v xml:space="preserve">insert into config_taller (
	id_taller,
	id_producto,
	cod_agrupador,
	cantidad)
values (
	64,
	128,
	1,
	0.005);
</v>
      </c>
    </row>
    <row r="1780" spans="1:5" ht="115.5" x14ac:dyDescent="0.35">
      <c r="A1780" s="9">
        <f>'Base de datos'!K1779</f>
        <v>130</v>
      </c>
      <c r="B1780" s="9">
        <f>'Base de datos'!L1779</f>
        <v>64</v>
      </c>
      <c r="C1780" s="9">
        <f>IF(ISBLANK('Base de datos'!J1779),1,2)</f>
        <v>1</v>
      </c>
      <c r="D1780" s="9">
        <f>'Base de datos'!G1779</f>
        <v>0.8</v>
      </c>
      <c r="E1780" s="10" t="str">
        <f t="shared" si="27"/>
        <v xml:space="preserve">insert into config_taller (
	id_taller,
	id_producto,
	cod_agrupador,
	cantidad)
values (
	64,
	130,
	1,
	0.8);
</v>
      </c>
    </row>
    <row r="1781" spans="1:5" ht="115.5" x14ac:dyDescent="0.35">
      <c r="A1781" s="9">
        <f>'Base de datos'!K1780</f>
        <v>190</v>
      </c>
      <c r="B1781" s="9">
        <f>'Base de datos'!L1780</f>
        <v>64</v>
      </c>
      <c r="C1781" s="9">
        <f>IF(ISBLANK('Base de datos'!J1780),1,2)</f>
        <v>1</v>
      </c>
      <c r="D1781" s="9">
        <f>'Base de datos'!G1780</f>
        <v>0.1</v>
      </c>
      <c r="E1781" s="10" t="str">
        <f t="shared" si="27"/>
        <v xml:space="preserve">insert into config_taller (
	id_taller,
	id_producto,
	cod_agrupador,
	cantidad)
values (
	64,
	190,
	1,
	0.1);
</v>
      </c>
    </row>
    <row r="1782" spans="1:5" ht="115.5" x14ac:dyDescent="0.35">
      <c r="A1782" s="9">
        <f>'Base de datos'!K1781</f>
        <v>192</v>
      </c>
      <c r="B1782" s="9">
        <f>'Base de datos'!L1781</f>
        <v>64</v>
      </c>
      <c r="C1782" s="9">
        <f>IF(ISBLANK('Base de datos'!J1781),1,2)</f>
        <v>1</v>
      </c>
      <c r="D1782" s="9">
        <f>'Base de datos'!G1781</f>
        <v>0.2</v>
      </c>
      <c r="E1782" s="10" t="str">
        <f t="shared" si="27"/>
        <v xml:space="preserve">insert into config_taller (
	id_taller,
	id_producto,
	cod_agrupador,
	cantidad)
values (
	64,
	192,
	1,
	0.2);
</v>
      </c>
    </row>
    <row r="1783" spans="1:5" ht="115.5" x14ac:dyDescent="0.35">
      <c r="A1783" s="9">
        <f>'Base de datos'!K1782</f>
        <v>203</v>
      </c>
      <c r="B1783" s="9">
        <f>'Base de datos'!L1782</f>
        <v>64</v>
      </c>
      <c r="C1783" s="9">
        <f>IF(ISBLANK('Base de datos'!J1782),1,2)</f>
        <v>1</v>
      </c>
      <c r="D1783" s="9">
        <f>'Base de datos'!G1782</f>
        <v>0.2</v>
      </c>
      <c r="E1783" s="10" t="str">
        <f t="shared" si="27"/>
        <v xml:space="preserve">insert into config_taller (
	id_taller,
	id_producto,
	cod_agrupador,
	cantidad)
values (
	64,
	203,
	1,
	0.2);
</v>
      </c>
    </row>
    <row r="1784" spans="1:5" ht="115.5" x14ac:dyDescent="0.35">
      <c r="A1784" s="9">
        <f>'Base de datos'!K1783</f>
        <v>306</v>
      </c>
      <c r="B1784" s="9">
        <f>'Base de datos'!L1783</f>
        <v>64</v>
      </c>
      <c r="C1784" s="9">
        <f>IF(ISBLANK('Base de datos'!J1783),1,2)</f>
        <v>1</v>
      </c>
      <c r="D1784" s="9">
        <f>'Base de datos'!G1783</f>
        <v>0.05</v>
      </c>
      <c r="E1784" s="10" t="str">
        <f t="shared" si="27"/>
        <v xml:space="preserve">insert into config_taller (
	id_taller,
	id_producto,
	cod_agrupador,
	cantidad)
values (
	64,
	306,
	1,
	0.05);
</v>
      </c>
    </row>
    <row r="1785" spans="1:5" ht="115.5" x14ac:dyDescent="0.35">
      <c r="A1785" s="9">
        <f>'Base de datos'!K1784</f>
        <v>485</v>
      </c>
      <c r="B1785" s="9">
        <f>'Base de datos'!L1784</f>
        <v>64</v>
      </c>
      <c r="C1785" s="9">
        <f>IF(ISBLANK('Base de datos'!J1784),1,2)</f>
        <v>1</v>
      </c>
      <c r="D1785" s="9">
        <f>'Base de datos'!G1784</f>
        <v>0.1</v>
      </c>
      <c r="E1785" s="10" t="str">
        <f t="shared" si="27"/>
        <v xml:space="preserve">insert into config_taller (
	id_taller,
	id_producto,
	cod_agrupador,
	cantidad)
values (
	64,
	485,
	1,
	0.1);
</v>
      </c>
    </row>
    <row r="1786" spans="1:5" ht="115.5" x14ac:dyDescent="0.35">
      <c r="A1786" s="9">
        <f>'Base de datos'!K1785</f>
        <v>604</v>
      </c>
      <c r="B1786" s="9">
        <f>'Base de datos'!L1785</f>
        <v>64</v>
      </c>
      <c r="C1786" s="9">
        <f>IF(ISBLANK('Base de datos'!J1785),1,2)</f>
        <v>1</v>
      </c>
      <c r="D1786" s="9">
        <f>'Base de datos'!G1785</f>
        <v>0.05</v>
      </c>
      <c r="E1786" s="10" t="str">
        <f t="shared" si="27"/>
        <v xml:space="preserve">insert into config_taller (
	id_taller,
	id_producto,
	cod_agrupador,
	cantidad)
values (
	64,
	604,
	1,
	0.05);
</v>
      </c>
    </row>
    <row r="1787" spans="1:5" ht="115.5" x14ac:dyDescent="0.35">
      <c r="A1787" s="9">
        <f>'Base de datos'!K1786</f>
        <v>607</v>
      </c>
      <c r="B1787" s="9">
        <f>'Base de datos'!L1786</f>
        <v>64</v>
      </c>
      <c r="C1787" s="9">
        <f>IF(ISBLANK('Base de datos'!J1786),1,2)</f>
        <v>1</v>
      </c>
      <c r="D1787" s="9">
        <f>'Base de datos'!G1786</f>
        <v>0.7</v>
      </c>
      <c r="E1787" s="10" t="str">
        <f t="shared" si="27"/>
        <v xml:space="preserve">insert into config_taller (
	id_taller,
	id_producto,
	cod_agrupador,
	cantidad)
values (
	64,
	607,
	1,
	0.7);
</v>
      </c>
    </row>
    <row r="1788" spans="1:5" ht="115.5" x14ac:dyDescent="0.35">
      <c r="A1788" s="9">
        <f>'Base de datos'!K1787</f>
        <v>617</v>
      </c>
      <c r="B1788" s="9">
        <f>'Base de datos'!L1787</f>
        <v>64</v>
      </c>
      <c r="C1788" s="9">
        <f>IF(ISBLANK('Base de datos'!J1787),1,2)</f>
        <v>1</v>
      </c>
      <c r="D1788" s="9">
        <f>'Base de datos'!G1787</f>
        <v>0.8</v>
      </c>
      <c r="E1788" s="10" t="str">
        <f t="shared" si="27"/>
        <v xml:space="preserve">insert into config_taller (
	id_taller,
	id_producto,
	cod_agrupador,
	cantidad)
values (
	64,
	617,
	1,
	0.8);
</v>
      </c>
    </row>
    <row r="1789" spans="1:5" ht="115.5" x14ac:dyDescent="0.35">
      <c r="A1789" s="9">
        <f>'Base de datos'!K1788</f>
        <v>768</v>
      </c>
      <c r="B1789" s="9">
        <f>'Base de datos'!L1788</f>
        <v>64</v>
      </c>
      <c r="C1789" s="9">
        <f>IF(ISBLANK('Base de datos'!J1788),1,2)</f>
        <v>1</v>
      </c>
      <c r="D1789" s="9">
        <f>'Base de datos'!G1788</f>
        <v>1.4999999999999999E-2</v>
      </c>
      <c r="E1789" s="10" t="str">
        <f t="shared" si="27"/>
        <v xml:space="preserve">insert into config_taller (
	id_taller,
	id_producto,
	cod_agrupador,
	cantidad)
values (
	64,
	768,
	1,
	0.015);
</v>
      </c>
    </row>
    <row r="1790" spans="1:5" ht="115.5" x14ac:dyDescent="0.35">
      <c r="A1790" s="9">
        <f>'Base de datos'!K1789</f>
        <v>860</v>
      </c>
      <c r="B1790" s="9">
        <f>'Base de datos'!L1789</f>
        <v>64</v>
      </c>
      <c r="C1790" s="9">
        <f>IF(ISBLANK('Base de datos'!J1789),1,2)</f>
        <v>1</v>
      </c>
      <c r="D1790" s="9">
        <f>'Base de datos'!G1789</f>
        <v>0.05</v>
      </c>
      <c r="E1790" s="10" t="str">
        <f t="shared" si="27"/>
        <v xml:space="preserve">insert into config_taller (
	id_taller,
	id_producto,
	cod_agrupador,
	cantidad)
values (
	64,
	860,
	1,
	0.05);
</v>
      </c>
    </row>
    <row r="1791" spans="1:5" ht="115.5" x14ac:dyDescent="0.35">
      <c r="A1791" s="9">
        <f>'Base de datos'!K1790</f>
        <v>888</v>
      </c>
      <c r="B1791" s="9">
        <f>'Base de datos'!L1790</f>
        <v>64</v>
      </c>
      <c r="C1791" s="9">
        <f>IF(ISBLANK('Base de datos'!J1790),1,2)</f>
        <v>1</v>
      </c>
      <c r="D1791" s="9">
        <f>'Base de datos'!G1790</f>
        <v>0.1</v>
      </c>
      <c r="E1791" s="10" t="str">
        <f t="shared" si="27"/>
        <v xml:space="preserve">insert into config_taller (
	id_taller,
	id_producto,
	cod_agrupador,
	cantidad)
values (
	64,
	888,
	1,
	0.1);
</v>
      </c>
    </row>
    <row r="1792" spans="1:5" ht="115.5" x14ac:dyDescent="0.35">
      <c r="A1792" s="9">
        <f>'Base de datos'!K1791</f>
        <v>921</v>
      </c>
      <c r="B1792" s="9">
        <f>'Base de datos'!L1791</f>
        <v>64</v>
      </c>
      <c r="C1792" s="9">
        <f>IF(ISBLANK('Base de datos'!J1791),1,2)</f>
        <v>1</v>
      </c>
      <c r="D1792" s="9">
        <f>'Base de datos'!G1791</f>
        <v>0.2</v>
      </c>
      <c r="E1792" s="10" t="str">
        <f t="shared" si="27"/>
        <v xml:space="preserve">insert into config_taller (
	id_taller,
	id_producto,
	cod_agrupador,
	cantidad)
values (
	64,
	921,
	1,
	0.2);
</v>
      </c>
    </row>
    <row r="1793" spans="1:5" ht="115.5" x14ac:dyDescent="0.35">
      <c r="A1793" s="9">
        <f>'Base de datos'!K1792</f>
        <v>994</v>
      </c>
      <c r="B1793" s="9">
        <f>'Base de datos'!L1792</f>
        <v>64</v>
      </c>
      <c r="C1793" s="9">
        <f>IF(ISBLANK('Base de datos'!J1792),1,2)</f>
        <v>1</v>
      </c>
      <c r="D1793" s="9">
        <f>'Base de datos'!G1792</f>
        <v>0.3</v>
      </c>
      <c r="E1793" s="10" t="str">
        <f t="shared" si="27"/>
        <v xml:space="preserve">insert into config_taller (
	id_taller,
	id_producto,
	cod_agrupador,
	cantidad)
values (
	64,
	994,
	1,
	0.3);
</v>
      </c>
    </row>
    <row r="1794" spans="1:5" ht="115.5" x14ac:dyDescent="0.35">
      <c r="A1794" s="9">
        <f>'Base de datos'!K1793</f>
        <v>1049</v>
      </c>
      <c r="B1794" s="9">
        <f>'Base de datos'!L1793</f>
        <v>64</v>
      </c>
      <c r="C1794" s="9">
        <f>IF(ISBLANK('Base de datos'!J1793),1,2)</f>
        <v>1</v>
      </c>
      <c r="D1794" s="9">
        <f>'Base de datos'!G1793</f>
        <v>0.1</v>
      </c>
      <c r="E1794" s="10" t="str">
        <f t="shared" si="27"/>
        <v xml:space="preserve">insert into config_taller (
	id_taller,
	id_producto,
	cod_agrupador,
	cantidad)
values (
	64,
	1049,
	1,
	0.1);
</v>
      </c>
    </row>
    <row r="1795" spans="1:5" ht="115.5" x14ac:dyDescent="0.35">
      <c r="A1795" s="9">
        <f>'Base de datos'!K1794</f>
        <v>1073</v>
      </c>
      <c r="B1795" s="9">
        <f>'Base de datos'!L1794</f>
        <v>64</v>
      </c>
      <c r="C1795" s="9">
        <f>IF(ISBLANK('Base de datos'!J1794),1,2)</f>
        <v>1</v>
      </c>
      <c r="D1795" s="9">
        <f>'Base de datos'!G1794</f>
        <v>0.2</v>
      </c>
      <c r="E1795" s="10" t="str">
        <f t="shared" si="27"/>
        <v xml:space="preserve">insert into config_taller (
	id_taller,
	id_producto,
	cod_agrupador,
	cantidad)
values (
	64,
	1073,
	1,
	0.2);
</v>
      </c>
    </row>
    <row r="1796" spans="1:5" ht="115.5" x14ac:dyDescent="0.35">
      <c r="A1796" s="9">
        <f>'Base de datos'!K1795</f>
        <v>1084</v>
      </c>
      <c r="B1796" s="9">
        <f>'Base de datos'!L1795</f>
        <v>64</v>
      </c>
      <c r="C1796" s="9">
        <f>IF(ISBLANK('Base de datos'!J1795),1,2)</f>
        <v>1</v>
      </c>
      <c r="D1796" s="9">
        <f>'Base de datos'!G1795</f>
        <v>1.4999999999999999E-2</v>
      </c>
      <c r="E1796" s="10" t="str">
        <f t="shared" ref="E1796:E1859" si="28">"insert into "&amp;$B$1&amp;" ("&amp;CHAR(10)&amp;
CHAR(9)&amp;$B$2&amp;","&amp;CHAR(10)&amp;
CHAR(9)&amp;$A$2&amp;","&amp;CHAR(10)&amp;
CHAR(9)&amp;$C$2&amp;","&amp;CHAR(10)&amp;
CHAR(9)&amp;$D$2&amp;")"&amp;CHAR(10)&amp;
"values ("&amp;CHAR(10)&amp;
CHAR(9)&amp;B1796&amp;","&amp;CHAR(10)&amp;
CHAR(9)&amp;A1796&amp;","&amp;CHAR(10)&amp;
CHAR(9)&amp;C1796&amp;","&amp;CHAR(10)&amp;
CHAR(9)&amp;D1796&amp;");"&amp;CHAR(10)</f>
        <v xml:space="preserve">insert into config_taller (
	id_taller,
	id_producto,
	cod_agrupador,
	cantidad)
values (
	64,
	1084,
	1,
	0.015);
</v>
      </c>
    </row>
    <row r="1797" spans="1:5" ht="115.5" x14ac:dyDescent="0.35">
      <c r="A1797" s="9">
        <f>'Base de datos'!K1796</f>
        <v>1107</v>
      </c>
      <c r="B1797" s="9">
        <f>'Base de datos'!L1796</f>
        <v>64</v>
      </c>
      <c r="C1797" s="9">
        <f>IF(ISBLANK('Base de datos'!J1796),1,2)</f>
        <v>1</v>
      </c>
      <c r="D1797" s="9">
        <f>'Base de datos'!G1796</f>
        <v>5.0000000000000001E-3</v>
      </c>
      <c r="E1797" s="10" t="str">
        <f t="shared" si="28"/>
        <v xml:space="preserve">insert into config_taller (
	id_taller,
	id_producto,
	cod_agrupador,
	cantidad)
values (
	64,
	1107,
	1,
	0.005);
</v>
      </c>
    </row>
    <row r="1798" spans="1:5" ht="115.5" x14ac:dyDescent="0.35">
      <c r="A1798" s="9">
        <f>'Base de datos'!K1797</f>
        <v>1142</v>
      </c>
      <c r="B1798" s="9">
        <f>'Base de datos'!L1797</f>
        <v>64</v>
      </c>
      <c r="C1798" s="9">
        <f>IF(ISBLANK('Base de datos'!J1797),1,2)</f>
        <v>1</v>
      </c>
      <c r="D1798" s="9">
        <f>'Base de datos'!G1797</f>
        <v>0.2</v>
      </c>
      <c r="E1798" s="10" t="str">
        <f t="shared" si="28"/>
        <v xml:space="preserve">insert into config_taller (
	id_taller,
	id_producto,
	cod_agrupador,
	cantidad)
values (
	64,
	1142,
	1,
	0.2);
</v>
      </c>
    </row>
    <row r="1799" spans="1:5" ht="115.5" x14ac:dyDescent="0.35">
      <c r="A1799" s="9">
        <f>'Base de datos'!K1798</f>
        <v>1202</v>
      </c>
      <c r="B1799" s="9">
        <f>'Base de datos'!L1798</f>
        <v>64</v>
      </c>
      <c r="C1799" s="9">
        <f>IF(ISBLANK('Base de datos'!J1798),1,2)</f>
        <v>1</v>
      </c>
      <c r="D1799" s="9">
        <f>'Base de datos'!G1798</f>
        <v>0.8</v>
      </c>
      <c r="E1799" s="10" t="str">
        <f t="shared" si="28"/>
        <v xml:space="preserve">insert into config_taller (
	id_taller,
	id_producto,
	cod_agrupador,
	cantidad)
values (
	64,
	1202,
	1,
	0.8);
</v>
      </c>
    </row>
    <row r="1800" spans="1:5" ht="115.5" x14ac:dyDescent="0.35">
      <c r="A1800" s="9">
        <f>'Base de datos'!K1799</f>
        <v>1203</v>
      </c>
      <c r="B1800" s="9">
        <f>'Base de datos'!L1799</f>
        <v>64</v>
      </c>
      <c r="C1800" s="9">
        <f>IF(ISBLANK('Base de datos'!J1799),1,2)</f>
        <v>1</v>
      </c>
      <c r="D1800" s="9">
        <f>'Base de datos'!G1799</f>
        <v>0.5</v>
      </c>
      <c r="E1800" s="10" t="str">
        <f t="shared" si="28"/>
        <v xml:space="preserve">insert into config_taller (
	id_taller,
	id_producto,
	cod_agrupador,
	cantidad)
values (
	64,
	1203,
	1,
	0.5);
</v>
      </c>
    </row>
    <row r="1801" spans="1:5" ht="115.5" x14ac:dyDescent="0.35">
      <c r="A1801" s="9">
        <f>'Base de datos'!K1800</f>
        <v>1342</v>
      </c>
      <c r="B1801" s="9">
        <f>'Base de datos'!L1800</f>
        <v>64</v>
      </c>
      <c r="C1801" s="9">
        <f>IF(ISBLANK('Base de datos'!J1800),1,2)</f>
        <v>1</v>
      </c>
      <c r="D1801" s="9">
        <f>'Base de datos'!G1800</f>
        <v>0.25</v>
      </c>
      <c r="E1801" s="10" t="str">
        <f t="shared" si="28"/>
        <v xml:space="preserve">insert into config_taller (
	id_taller,
	id_producto,
	cod_agrupador,
	cantidad)
values (
	64,
	1342,
	1,
	0.25);
</v>
      </c>
    </row>
    <row r="1802" spans="1:5" ht="115.5" x14ac:dyDescent="0.35">
      <c r="A1802" s="9">
        <f>'Base de datos'!K1801</f>
        <v>1409</v>
      </c>
      <c r="B1802" s="9">
        <f>'Base de datos'!L1801</f>
        <v>64</v>
      </c>
      <c r="C1802" s="9">
        <f>IF(ISBLANK('Base de datos'!J1801),1,2)</f>
        <v>1</v>
      </c>
      <c r="D1802" s="9">
        <f>'Base de datos'!G1801</f>
        <v>0.1</v>
      </c>
      <c r="E1802" s="10" t="str">
        <f t="shared" si="28"/>
        <v xml:space="preserve">insert into config_taller (
	id_taller,
	id_producto,
	cod_agrupador,
	cantidad)
values (
	64,
	1409,
	1,
	0.1);
</v>
      </c>
    </row>
    <row r="1803" spans="1:5" ht="115.5" x14ac:dyDescent="0.35">
      <c r="A1803" s="9">
        <f>'Base de datos'!K1802</f>
        <v>1416</v>
      </c>
      <c r="B1803" s="9">
        <f>'Base de datos'!L1802</f>
        <v>64</v>
      </c>
      <c r="C1803" s="9">
        <f>IF(ISBLANK('Base de datos'!J1802),1,2)</f>
        <v>1</v>
      </c>
      <c r="D1803" s="9">
        <f>'Base de datos'!G1802</f>
        <v>0.3</v>
      </c>
      <c r="E1803" s="10" t="str">
        <f t="shared" si="28"/>
        <v xml:space="preserve">insert into config_taller (
	id_taller,
	id_producto,
	cod_agrupador,
	cantidad)
values (
	64,
	1416,
	1,
	0.3);
</v>
      </c>
    </row>
    <row r="1804" spans="1:5" ht="115.5" x14ac:dyDescent="0.35">
      <c r="A1804" s="9">
        <f>'Base de datos'!K1803</f>
        <v>1615</v>
      </c>
      <c r="B1804" s="9">
        <f>'Base de datos'!L1803</f>
        <v>64</v>
      </c>
      <c r="C1804" s="9">
        <f>IF(ISBLANK('Base de datos'!J1803),1,2)</f>
        <v>1</v>
      </c>
      <c r="D1804" s="9">
        <f>'Base de datos'!G1803</f>
        <v>1.4999999999999999E-2</v>
      </c>
      <c r="E1804" s="10" t="str">
        <f t="shared" si="28"/>
        <v xml:space="preserve">insert into config_taller (
	id_taller,
	id_producto,
	cod_agrupador,
	cantidad)
values (
	64,
	1615,
	1,
	0.015);
</v>
      </c>
    </row>
    <row r="1805" spans="1:5" ht="115.5" x14ac:dyDescent="0.35">
      <c r="A1805" s="9">
        <f>'Base de datos'!K1804</f>
        <v>115</v>
      </c>
      <c r="B1805" s="9">
        <f>'Base de datos'!L1804</f>
        <v>64</v>
      </c>
      <c r="C1805" s="9">
        <f>IF(ISBLANK('Base de datos'!J1804),1,2)</f>
        <v>1</v>
      </c>
      <c r="D1805" s="9">
        <f>'Base de datos'!G1804</f>
        <v>0.2</v>
      </c>
      <c r="E1805" s="10" t="str">
        <f t="shared" si="28"/>
        <v xml:space="preserve">insert into config_taller (
	id_taller,
	id_producto,
	cod_agrupador,
	cantidad)
values (
	64,
	115,
	1,
	0.2);
</v>
      </c>
    </row>
    <row r="1806" spans="1:5" ht="115.5" x14ac:dyDescent="0.35">
      <c r="A1806" s="9">
        <f>'Base de datos'!K1805</f>
        <v>252</v>
      </c>
      <c r="B1806" s="9">
        <f>'Base de datos'!L1805</f>
        <v>64</v>
      </c>
      <c r="C1806" s="9">
        <f>IF(ISBLANK('Base de datos'!J1805),1,2)</f>
        <v>1</v>
      </c>
      <c r="D1806" s="9">
        <f>'Base de datos'!G1805</f>
        <v>0.3</v>
      </c>
      <c r="E1806" s="10" t="str">
        <f t="shared" si="28"/>
        <v xml:space="preserve">insert into config_taller (
	id_taller,
	id_producto,
	cod_agrupador,
	cantidad)
values (
	64,
	252,
	1,
	0.3);
</v>
      </c>
    </row>
    <row r="1807" spans="1:5" ht="115.5" x14ac:dyDescent="0.35">
      <c r="A1807" s="9">
        <f>'Base de datos'!K1806</f>
        <v>633</v>
      </c>
      <c r="B1807" s="9">
        <f>'Base de datos'!L1806</f>
        <v>64</v>
      </c>
      <c r="C1807" s="9">
        <f>IF(ISBLANK('Base de datos'!J1806),1,2)</f>
        <v>1</v>
      </c>
      <c r="D1807" s="9">
        <f>'Base de datos'!G1806</f>
        <v>1.4999999999999999E-2</v>
      </c>
      <c r="E1807" s="10" t="str">
        <f t="shared" si="28"/>
        <v xml:space="preserve">insert into config_taller (
	id_taller,
	id_producto,
	cod_agrupador,
	cantidad)
values (
	64,
	633,
	1,
	0.015);
</v>
      </c>
    </row>
    <row r="1808" spans="1:5" ht="115.5" x14ac:dyDescent="0.35">
      <c r="A1808" s="9">
        <f>'Base de datos'!K1807</f>
        <v>881</v>
      </c>
      <c r="B1808" s="9">
        <f>'Base de datos'!L1807</f>
        <v>64</v>
      </c>
      <c r="C1808" s="9">
        <f>IF(ISBLANK('Base de datos'!J1807),1,2)</f>
        <v>1</v>
      </c>
      <c r="D1808" s="9">
        <f>'Base de datos'!G1807</f>
        <v>2.5</v>
      </c>
      <c r="E1808" s="10" t="str">
        <f t="shared" si="28"/>
        <v xml:space="preserve">insert into config_taller (
	id_taller,
	id_producto,
	cod_agrupador,
	cantidad)
values (
	64,
	881,
	1,
	2.5);
</v>
      </c>
    </row>
    <row r="1809" spans="1:5" ht="115.5" x14ac:dyDescent="0.35">
      <c r="A1809" s="9">
        <f>'Base de datos'!K1808</f>
        <v>818</v>
      </c>
      <c r="B1809" s="9">
        <f>'Base de datos'!L1808</f>
        <v>64</v>
      </c>
      <c r="C1809" s="9">
        <f>IF(ISBLANK('Base de datos'!J1808),1,2)</f>
        <v>1</v>
      </c>
      <c r="D1809" s="9">
        <f>'Base de datos'!G1808</f>
        <v>0.5</v>
      </c>
      <c r="E1809" s="10" t="str">
        <f t="shared" si="28"/>
        <v xml:space="preserve">insert into config_taller (
	id_taller,
	id_producto,
	cod_agrupador,
	cantidad)
values (
	64,
	818,
	1,
	0.5);
</v>
      </c>
    </row>
    <row r="1810" spans="1:5" ht="115.5" x14ac:dyDescent="0.35">
      <c r="A1810" s="9">
        <f>'Base de datos'!K1809</f>
        <v>822</v>
      </c>
      <c r="B1810" s="9">
        <f>'Base de datos'!L1809</f>
        <v>64</v>
      </c>
      <c r="C1810" s="9">
        <f>IF(ISBLANK('Base de datos'!J1809),1,2)</f>
        <v>1</v>
      </c>
      <c r="D1810" s="9">
        <f>'Base de datos'!G1809</f>
        <v>5.0000000000000001E-3</v>
      </c>
      <c r="E1810" s="10" t="str">
        <f t="shared" si="28"/>
        <v xml:space="preserve">insert into config_taller (
	id_taller,
	id_producto,
	cod_agrupador,
	cantidad)
values (
	64,
	822,
	1,
	0.005);
</v>
      </c>
    </row>
    <row r="1811" spans="1:5" ht="115.5" x14ac:dyDescent="0.35">
      <c r="A1811" s="9">
        <f>'Base de datos'!K1810</f>
        <v>962</v>
      </c>
      <c r="B1811" s="9">
        <f>'Base de datos'!L1810</f>
        <v>64</v>
      </c>
      <c r="C1811" s="9">
        <f>IF(ISBLANK('Base de datos'!J1810),1,2)</f>
        <v>1</v>
      </c>
      <c r="D1811" s="9">
        <f>'Base de datos'!G1810</f>
        <v>0.1</v>
      </c>
      <c r="E1811" s="10" t="str">
        <f t="shared" si="28"/>
        <v xml:space="preserve">insert into config_taller (
	id_taller,
	id_producto,
	cod_agrupador,
	cantidad)
values (
	64,
	962,
	1,
	0.1);
</v>
      </c>
    </row>
    <row r="1812" spans="1:5" ht="115.5" x14ac:dyDescent="0.35">
      <c r="A1812" s="9">
        <f>'Base de datos'!K1811</f>
        <v>1093</v>
      </c>
      <c r="B1812" s="9">
        <f>'Base de datos'!L1811</f>
        <v>64</v>
      </c>
      <c r="C1812" s="9">
        <f>IF(ISBLANK('Base de datos'!J1811),1,2)</f>
        <v>1</v>
      </c>
      <c r="D1812" s="9">
        <f>'Base de datos'!G1811</f>
        <v>0.05</v>
      </c>
      <c r="E1812" s="10" t="str">
        <f t="shared" si="28"/>
        <v xml:space="preserve">insert into config_taller (
	id_taller,
	id_producto,
	cod_agrupador,
	cantidad)
values (
	64,
	1093,
	1,
	0.05);
</v>
      </c>
    </row>
    <row r="1813" spans="1:5" ht="115.5" x14ac:dyDescent="0.35">
      <c r="A1813" s="9">
        <f>'Base de datos'!K1812</f>
        <v>1637</v>
      </c>
      <c r="B1813" s="9">
        <f>'Base de datos'!L1812</f>
        <v>64</v>
      </c>
      <c r="C1813" s="9">
        <f>IF(ISBLANK('Base de datos'!J1812),1,2)</f>
        <v>1</v>
      </c>
      <c r="D1813" s="9">
        <f>'Base de datos'!G1812</f>
        <v>0.2</v>
      </c>
      <c r="E1813" s="10" t="str">
        <f t="shared" si="28"/>
        <v xml:space="preserve">insert into config_taller (
	id_taller,
	id_producto,
	cod_agrupador,
	cantidad)
values (
	64,
	1637,
	1,
	0.2);
</v>
      </c>
    </row>
    <row r="1814" spans="1:5" ht="115.5" x14ac:dyDescent="0.35">
      <c r="A1814" s="9">
        <f>'Base de datos'!K1813</f>
        <v>158</v>
      </c>
      <c r="B1814" s="9">
        <f>'Base de datos'!L1813</f>
        <v>64</v>
      </c>
      <c r="C1814" s="9">
        <f>IF(ISBLANK('Base de datos'!J1813),1,2)</f>
        <v>1</v>
      </c>
      <c r="D1814" s="9" t="str">
        <f>'Base de datos'!G1813</f>
        <v>0.5</v>
      </c>
      <c r="E1814" s="10" t="str">
        <f t="shared" si="28"/>
        <v xml:space="preserve">insert into config_taller (
	id_taller,
	id_producto,
	cod_agrupador,
	cantidad)
values (
	64,
	158,
	1,
	0.5);
</v>
      </c>
    </row>
    <row r="1815" spans="1:5" ht="115.5" x14ac:dyDescent="0.35">
      <c r="A1815" s="9">
        <f>'Base de datos'!K1814</f>
        <v>379</v>
      </c>
      <c r="B1815" s="9">
        <f>'Base de datos'!L1814</f>
        <v>64</v>
      </c>
      <c r="C1815" s="9">
        <f>IF(ISBLANK('Base de datos'!J1814),1,2)</f>
        <v>1</v>
      </c>
      <c r="D1815" s="9">
        <f>'Base de datos'!G1814</f>
        <v>3</v>
      </c>
      <c r="E1815" s="10" t="str">
        <f t="shared" si="28"/>
        <v xml:space="preserve">insert into config_taller (
	id_taller,
	id_producto,
	cod_agrupador,
	cantidad)
values (
	64,
	379,
	1,
	3);
</v>
      </c>
    </row>
    <row r="1816" spans="1:5" ht="115.5" x14ac:dyDescent="0.35">
      <c r="A1816" s="9">
        <f>'Base de datos'!K1815</f>
        <v>700</v>
      </c>
      <c r="B1816" s="9">
        <f>'Base de datos'!L1815</f>
        <v>64</v>
      </c>
      <c r="C1816" s="9">
        <f>IF(ISBLANK('Base de datos'!J1815),1,2)</f>
        <v>1</v>
      </c>
      <c r="D1816" s="9" t="str">
        <f>'Base de datos'!G1815</f>
        <v>0.5</v>
      </c>
      <c r="E1816" s="10" t="str">
        <f t="shared" si="28"/>
        <v xml:space="preserve">insert into config_taller (
	id_taller,
	id_producto,
	cod_agrupador,
	cantidad)
values (
	64,
	700,
	1,
	0.5);
</v>
      </c>
    </row>
    <row r="1817" spans="1:5" ht="115.5" x14ac:dyDescent="0.35">
      <c r="A1817" s="9">
        <f>'Base de datos'!K1816</f>
        <v>709</v>
      </c>
      <c r="B1817" s="9">
        <f>'Base de datos'!L1816</f>
        <v>64</v>
      </c>
      <c r="C1817" s="9">
        <f>IF(ISBLANK('Base de datos'!J1816),1,2)</f>
        <v>1</v>
      </c>
      <c r="D1817" s="9">
        <f>'Base de datos'!G1816</f>
        <v>1</v>
      </c>
      <c r="E1817" s="10" t="str">
        <f t="shared" si="28"/>
        <v xml:space="preserve">insert into config_taller (
	id_taller,
	id_producto,
	cod_agrupador,
	cantidad)
values (
	64,
	709,
	1,
	1);
</v>
      </c>
    </row>
    <row r="1818" spans="1:5" ht="115.5" x14ac:dyDescent="0.35">
      <c r="A1818" s="9">
        <f>'Base de datos'!K1817</f>
        <v>946</v>
      </c>
      <c r="B1818" s="9">
        <f>'Base de datos'!L1817</f>
        <v>64</v>
      </c>
      <c r="C1818" s="9">
        <f>IF(ISBLANK('Base de datos'!J1817),1,2)</f>
        <v>1</v>
      </c>
      <c r="D1818" s="9">
        <f>'Base de datos'!G1817</f>
        <v>1</v>
      </c>
      <c r="E1818" s="10" t="str">
        <f t="shared" si="28"/>
        <v xml:space="preserve">insert into config_taller (
	id_taller,
	id_producto,
	cod_agrupador,
	cantidad)
values (
	64,
	946,
	1,
	1);
</v>
      </c>
    </row>
    <row r="1819" spans="1:5" ht="115.5" x14ac:dyDescent="0.35">
      <c r="A1819" s="9">
        <f>'Base de datos'!K1818</f>
        <v>961</v>
      </c>
      <c r="B1819" s="9">
        <f>'Base de datos'!L1818</f>
        <v>64</v>
      </c>
      <c r="C1819" s="9">
        <f>IF(ISBLANK('Base de datos'!J1818),1,2)</f>
        <v>1</v>
      </c>
      <c r="D1819" s="9">
        <f>'Base de datos'!G1818</f>
        <v>2</v>
      </c>
      <c r="E1819" s="10" t="str">
        <f t="shared" si="28"/>
        <v xml:space="preserve">insert into config_taller (
	id_taller,
	id_producto,
	cod_agrupador,
	cantidad)
values (
	64,
	961,
	1,
	2);
</v>
      </c>
    </row>
    <row r="1820" spans="1:5" ht="115.5" x14ac:dyDescent="0.35">
      <c r="A1820" s="9">
        <f>'Base de datos'!K1819</f>
        <v>960</v>
      </c>
      <c r="B1820" s="9">
        <f>'Base de datos'!L1819</f>
        <v>64</v>
      </c>
      <c r="C1820" s="9">
        <f>IF(ISBLANK('Base de datos'!J1819),1,2)</f>
        <v>1</v>
      </c>
      <c r="D1820" s="9">
        <f>'Base de datos'!G1819</f>
        <v>2</v>
      </c>
      <c r="E1820" s="10" t="str">
        <f t="shared" si="28"/>
        <v xml:space="preserve">insert into config_taller (
	id_taller,
	id_producto,
	cod_agrupador,
	cantidad)
values (
	64,
	960,
	1,
	2);
</v>
      </c>
    </row>
    <row r="1821" spans="1:5" ht="115.5" x14ac:dyDescent="0.35">
      <c r="A1821" s="9">
        <f>'Base de datos'!K1820</f>
        <v>1140</v>
      </c>
      <c r="B1821" s="9">
        <f>'Base de datos'!L1820</f>
        <v>64</v>
      </c>
      <c r="C1821" s="9">
        <f>IF(ISBLANK('Base de datos'!J1820),1,2)</f>
        <v>1</v>
      </c>
      <c r="D1821" s="9">
        <f>'Base de datos'!G1820</f>
        <v>2</v>
      </c>
      <c r="E1821" s="10" t="str">
        <f t="shared" si="28"/>
        <v xml:space="preserve">insert into config_taller (
	id_taller,
	id_producto,
	cod_agrupador,
	cantidad)
values (
	64,
	1140,
	1,
	2);
</v>
      </c>
    </row>
    <row r="1822" spans="1:5" ht="115.5" x14ac:dyDescent="0.35">
      <c r="A1822" s="9">
        <f>'Base de datos'!K1821</f>
        <v>1173</v>
      </c>
      <c r="B1822" s="9">
        <f>'Base de datos'!L1821</f>
        <v>64</v>
      </c>
      <c r="C1822" s="9">
        <f>IF(ISBLANK('Base de datos'!J1821),1,2)</f>
        <v>1</v>
      </c>
      <c r="D1822" s="9">
        <f>'Base de datos'!G1821</f>
        <v>1</v>
      </c>
      <c r="E1822" s="10" t="str">
        <f t="shared" si="28"/>
        <v xml:space="preserve">insert into config_taller (
	id_taller,
	id_producto,
	cod_agrupador,
	cantidad)
values (
	64,
	1173,
	1,
	1);
</v>
      </c>
    </row>
    <row r="1823" spans="1:5" ht="115.5" x14ac:dyDescent="0.35">
      <c r="A1823" s="9">
        <f>'Base de datos'!K1822</f>
        <v>1215</v>
      </c>
      <c r="B1823" s="9">
        <f>'Base de datos'!L1822</f>
        <v>64</v>
      </c>
      <c r="C1823" s="9">
        <f>IF(ISBLANK('Base de datos'!J1822),1,2)</f>
        <v>1</v>
      </c>
      <c r="D1823" s="9">
        <f>'Base de datos'!G1822</f>
        <v>1</v>
      </c>
      <c r="E1823" s="10" t="str">
        <f t="shared" si="28"/>
        <v xml:space="preserve">insert into config_taller (
	id_taller,
	id_producto,
	cod_agrupador,
	cantidad)
values (
	64,
	1215,
	1,
	1);
</v>
      </c>
    </row>
    <row r="1824" spans="1:5" ht="115.5" x14ac:dyDescent="0.35">
      <c r="A1824" s="9">
        <f>'Base de datos'!K1823</f>
        <v>1289</v>
      </c>
      <c r="B1824" s="9">
        <f>'Base de datos'!L1823</f>
        <v>64</v>
      </c>
      <c r="C1824" s="9">
        <f>IF(ISBLANK('Base de datos'!J1823),1,2)</f>
        <v>1</v>
      </c>
      <c r="D1824" s="9">
        <f>'Base de datos'!G1823</f>
        <v>2</v>
      </c>
      <c r="E1824" s="10" t="str">
        <f t="shared" si="28"/>
        <v xml:space="preserve">insert into config_taller (
	id_taller,
	id_producto,
	cod_agrupador,
	cantidad)
values (
	64,
	1289,
	1,
	2);
</v>
      </c>
    </row>
    <row r="1825" spans="1:5" ht="115.5" x14ac:dyDescent="0.35">
      <c r="A1825" s="9">
        <f>'Base de datos'!K1824</f>
        <v>1293</v>
      </c>
      <c r="B1825" s="9">
        <f>'Base de datos'!L1824</f>
        <v>64</v>
      </c>
      <c r="C1825" s="9">
        <f>IF(ISBLANK('Base de datos'!J1824),1,2)</f>
        <v>1</v>
      </c>
      <c r="D1825" s="9">
        <f>'Base de datos'!G1824</f>
        <v>2</v>
      </c>
      <c r="E1825" s="10" t="str">
        <f t="shared" si="28"/>
        <v xml:space="preserve">insert into config_taller (
	id_taller,
	id_producto,
	cod_agrupador,
	cantidad)
values (
	64,
	1293,
	1,
	2);
</v>
      </c>
    </row>
    <row r="1826" spans="1:5" ht="115.5" x14ac:dyDescent="0.35">
      <c r="A1826" s="9">
        <f>'Base de datos'!K1825</f>
        <v>1348</v>
      </c>
      <c r="B1826" s="9">
        <f>'Base de datos'!L1825</f>
        <v>64</v>
      </c>
      <c r="C1826" s="9">
        <f>IF(ISBLANK('Base de datos'!J1825),1,2)</f>
        <v>1</v>
      </c>
      <c r="D1826" s="9">
        <f>'Base de datos'!G1825</f>
        <v>1</v>
      </c>
      <c r="E1826" s="10" t="str">
        <f t="shared" si="28"/>
        <v xml:space="preserve">insert into config_taller (
	id_taller,
	id_producto,
	cod_agrupador,
	cantidad)
values (
	64,
	1348,
	1,
	1);
</v>
      </c>
    </row>
    <row r="1827" spans="1:5" ht="115.5" x14ac:dyDescent="0.35">
      <c r="A1827" s="9">
        <f>'Base de datos'!K1826</f>
        <v>1519</v>
      </c>
      <c r="B1827" s="9">
        <f>'Base de datos'!L1826</f>
        <v>64</v>
      </c>
      <c r="C1827" s="9">
        <f>IF(ISBLANK('Base de datos'!J1826),1,2)</f>
        <v>1</v>
      </c>
      <c r="D1827" s="9" t="str">
        <f>'Base de datos'!G1826</f>
        <v>0.1</v>
      </c>
      <c r="E1827" s="10" t="str">
        <f t="shared" si="28"/>
        <v xml:space="preserve">insert into config_taller (
	id_taller,
	id_producto,
	cod_agrupador,
	cantidad)
values (
	64,
	1519,
	1,
	0.1);
</v>
      </c>
    </row>
    <row r="1828" spans="1:5" ht="115.5" x14ac:dyDescent="0.35">
      <c r="A1828" s="9">
        <f>'Base de datos'!K1827</f>
        <v>1640</v>
      </c>
      <c r="B1828" s="9">
        <f>'Base de datos'!L1827</f>
        <v>64</v>
      </c>
      <c r="C1828" s="9">
        <f>IF(ISBLANK('Base de datos'!J1827),1,2)</f>
        <v>1</v>
      </c>
      <c r="D1828" s="9">
        <f>'Base de datos'!G1827</f>
        <v>1</v>
      </c>
      <c r="E1828" s="10" t="str">
        <f t="shared" si="28"/>
        <v xml:space="preserve">insert into config_taller (
	id_taller,
	id_producto,
	cod_agrupador,
	cantidad)
values (
	64,
	1640,
	1,
	1);
</v>
      </c>
    </row>
    <row r="1829" spans="1:5" ht="115.5" x14ac:dyDescent="0.35">
      <c r="A1829" s="9">
        <f>'Base de datos'!K1828</f>
        <v>1536</v>
      </c>
      <c r="B1829" s="9">
        <f>'Base de datos'!L1828</f>
        <v>64</v>
      </c>
      <c r="C1829" s="9">
        <f>IF(ISBLANK('Base de datos'!J1828),1,2)</f>
        <v>1</v>
      </c>
      <c r="D1829" s="9">
        <f>'Base de datos'!G1828</f>
        <v>0.5</v>
      </c>
      <c r="E1829" s="10" t="str">
        <f t="shared" si="28"/>
        <v xml:space="preserve">insert into config_taller (
	id_taller,
	id_producto,
	cod_agrupador,
	cantidad)
values (
	64,
	1536,
	1,
	0.5);
</v>
      </c>
    </row>
    <row r="1830" spans="1:5" ht="115.5" x14ac:dyDescent="0.35">
      <c r="A1830" s="9">
        <f>'Base de datos'!K1829</f>
        <v>1114</v>
      </c>
      <c r="B1830" s="9">
        <f>'Base de datos'!L1829</f>
        <v>64</v>
      </c>
      <c r="C1830" s="9">
        <f>IF(ISBLANK('Base de datos'!J1829),1,2)</f>
        <v>1</v>
      </c>
      <c r="D1830" s="9">
        <f>'Base de datos'!G1829</f>
        <v>0.1</v>
      </c>
      <c r="E1830" s="10" t="str">
        <f t="shared" si="28"/>
        <v xml:space="preserve">insert into config_taller (
	id_taller,
	id_producto,
	cod_agrupador,
	cantidad)
values (
	64,
	1114,
	1,
	0.1);
</v>
      </c>
    </row>
    <row r="1831" spans="1:5" ht="115.5" x14ac:dyDescent="0.35">
      <c r="A1831" s="9">
        <f>'Base de datos'!K1830</f>
        <v>1572</v>
      </c>
      <c r="B1831" s="9">
        <f>'Base de datos'!L1830</f>
        <v>64</v>
      </c>
      <c r="C1831" s="9">
        <f>IF(ISBLANK('Base de datos'!J1830),1,2)</f>
        <v>1</v>
      </c>
      <c r="D1831" s="9">
        <f>'Base de datos'!G1830</f>
        <v>0.3</v>
      </c>
      <c r="E1831" s="10" t="str">
        <f t="shared" si="28"/>
        <v xml:space="preserve">insert into config_taller (
	id_taller,
	id_producto,
	cod_agrupador,
	cantidad)
values (
	64,
	1572,
	1,
	0.3);
</v>
      </c>
    </row>
    <row r="1832" spans="1:5" ht="115.5" x14ac:dyDescent="0.35">
      <c r="A1832" s="9">
        <f>'Base de datos'!K1831</f>
        <v>1687</v>
      </c>
      <c r="B1832" s="9">
        <f>'Base de datos'!L1831</f>
        <v>64</v>
      </c>
      <c r="C1832" s="9">
        <f>IF(ISBLANK('Base de datos'!J1831),1,2)</f>
        <v>1</v>
      </c>
      <c r="D1832" s="9">
        <f>'Base de datos'!G1831</f>
        <v>5.0000000000000001E-3</v>
      </c>
      <c r="E1832" s="10" t="str">
        <f t="shared" si="28"/>
        <v xml:space="preserve">insert into config_taller (
	id_taller,
	id_producto,
	cod_agrupador,
	cantidad)
values (
	64,
	1687,
	1,
	0.005);
</v>
      </c>
    </row>
    <row r="1833" spans="1:5" ht="115.5" x14ac:dyDescent="0.35">
      <c r="A1833" s="9">
        <f>'Base de datos'!K1832</f>
        <v>547</v>
      </c>
      <c r="B1833" s="9">
        <f>'Base de datos'!L1832</f>
        <v>64</v>
      </c>
      <c r="C1833" s="9">
        <f>IF(ISBLANK('Base de datos'!J1832),1,2)</f>
        <v>1</v>
      </c>
      <c r="D1833" s="9">
        <f>'Base de datos'!G1832</f>
        <v>0.2</v>
      </c>
      <c r="E1833" s="10" t="str">
        <f t="shared" si="28"/>
        <v xml:space="preserve">insert into config_taller (
	id_taller,
	id_producto,
	cod_agrupador,
	cantidad)
values (
	64,
	547,
	1,
	0.2);
</v>
      </c>
    </row>
    <row r="1834" spans="1:5" ht="115.5" x14ac:dyDescent="0.35">
      <c r="A1834" s="9">
        <f>'Base de datos'!K1833</f>
        <v>577</v>
      </c>
      <c r="B1834" s="9">
        <f>'Base de datos'!L1833</f>
        <v>64</v>
      </c>
      <c r="C1834" s="9">
        <f>IF(ISBLANK('Base de datos'!J1833),1,2)</f>
        <v>1</v>
      </c>
      <c r="D1834" s="9">
        <f>'Base de datos'!G1833</f>
        <v>0.05</v>
      </c>
      <c r="E1834" s="10" t="str">
        <f t="shared" si="28"/>
        <v xml:space="preserve">insert into config_taller (
	id_taller,
	id_producto,
	cod_agrupador,
	cantidad)
values (
	64,
	577,
	1,
	0.05);
</v>
      </c>
    </row>
    <row r="1835" spans="1:5" ht="115.5" x14ac:dyDescent="0.35">
      <c r="A1835" s="9">
        <f>'Base de datos'!K1834</f>
        <v>801</v>
      </c>
      <c r="B1835" s="9">
        <f>'Base de datos'!L1834</f>
        <v>64</v>
      </c>
      <c r="C1835" s="9">
        <f>IF(ISBLANK('Base de datos'!J1834),1,2)</f>
        <v>1</v>
      </c>
      <c r="D1835" s="9">
        <f>'Base de datos'!G1834</f>
        <v>0.5</v>
      </c>
      <c r="E1835" s="10" t="str">
        <f t="shared" si="28"/>
        <v xml:space="preserve">insert into config_taller (
	id_taller,
	id_producto,
	cod_agrupador,
	cantidad)
values (
	64,
	801,
	1,
	0.5);
</v>
      </c>
    </row>
    <row r="1836" spans="1:5" ht="115.5" x14ac:dyDescent="0.35">
      <c r="A1836" s="9">
        <f>'Base de datos'!K1835</f>
        <v>883</v>
      </c>
      <c r="B1836" s="9">
        <f>'Base de datos'!L1835</f>
        <v>64</v>
      </c>
      <c r="C1836" s="9">
        <f>IF(ISBLANK('Base de datos'!J1835),1,2)</f>
        <v>1</v>
      </c>
      <c r="D1836" s="9">
        <f>'Base de datos'!G1835</f>
        <v>0.5</v>
      </c>
      <c r="E1836" s="10" t="str">
        <f t="shared" si="28"/>
        <v xml:space="preserve">insert into config_taller (
	id_taller,
	id_producto,
	cod_agrupador,
	cantidad)
values (
	64,
	883,
	1,
	0.5);
</v>
      </c>
    </row>
    <row r="1837" spans="1:5" ht="115.5" x14ac:dyDescent="0.35">
      <c r="A1837" s="9">
        <f>'Base de datos'!K1836</f>
        <v>893</v>
      </c>
      <c r="B1837" s="9">
        <f>'Base de datos'!L1836</f>
        <v>64</v>
      </c>
      <c r="C1837" s="9">
        <f>IF(ISBLANK('Base de datos'!J1836),1,2)</f>
        <v>1</v>
      </c>
      <c r="D1837" s="9">
        <f>'Base de datos'!G1836</f>
        <v>0.5</v>
      </c>
      <c r="E1837" s="10" t="str">
        <f t="shared" si="28"/>
        <v xml:space="preserve">insert into config_taller (
	id_taller,
	id_producto,
	cod_agrupador,
	cantidad)
values (
	64,
	893,
	1,
	0.5);
</v>
      </c>
    </row>
    <row r="1838" spans="1:5" ht="115.5" x14ac:dyDescent="0.35">
      <c r="A1838" s="9">
        <f>'Base de datos'!K1837</f>
        <v>1007</v>
      </c>
      <c r="B1838" s="9">
        <f>'Base de datos'!L1837</f>
        <v>64</v>
      </c>
      <c r="C1838" s="9">
        <f>IF(ISBLANK('Base de datos'!J1837),1,2)</f>
        <v>1</v>
      </c>
      <c r="D1838" s="9">
        <f>'Base de datos'!G1837</f>
        <v>0.5</v>
      </c>
      <c r="E1838" s="10" t="str">
        <f t="shared" si="28"/>
        <v xml:space="preserve">insert into config_taller (
	id_taller,
	id_producto,
	cod_agrupador,
	cantidad)
values (
	64,
	1007,
	1,
	0.5);
</v>
      </c>
    </row>
    <row r="1839" spans="1:5" ht="115.5" x14ac:dyDescent="0.35">
      <c r="A1839" s="9">
        <f>'Base de datos'!K1838</f>
        <v>1443</v>
      </c>
      <c r="B1839" s="9">
        <f>'Base de datos'!L1838</f>
        <v>64</v>
      </c>
      <c r="C1839" s="9">
        <f>IF(ISBLANK('Base de datos'!J1838),1,2)</f>
        <v>1</v>
      </c>
      <c r="D1839" s="9">
        <f>'Base de datos'!G1838</f>
        <v>0.2</v>
      </c>
      <c r="E1839" s="10" t="str">
        <f t="shared" si="28"/>
        <v xml:space="preserve">insert into config_taller (
	id_taller,
	id_producto,
	cod_agrupador,
	cantidad)
values (
	64,
	1443,
	1,
	0.2);
</v>
      </c>
    </row>
    <row r="1840" spans="1:5" ht="115.5" x14ac:dyDescent="0.35">
      <c r="A1840" s="9">
        <f>'Base de datos'!K1839</f>
        <v>1444</v>
      </c>
      <c r="B1840" s="9">
        <f>'Base de datos'!L1839</f>
        <v>64</v>
      </c>
      <c r="C1840" s="9">
        <f>IF(ISBLANK('Base de datos'!J1839),1,2)</f>
        <v>1</v>
      </c>
      <c r="D1840" s="9">
        <f>'Base de datos'!G1839</f>
        <v>0.3</v>
      </c>
      <c r="E1840" s="10" t="str">
        <f t="shared" si="28"/>
        <v xml:space="preserve">insert into config_taller (
	id_taller,
	id_producto,
	cod_agrupador,
	cantidad)
values (
	64,
	1444,
	1,
	0.3);
</v>
      </c>
    </row>
    <row r="1841" spans="1:5" ht="115.5" x14ac:dyDescent="0.35">
      <c r="A1841" s="9">
        <f>'Base de datos'!K1840</f>
        <v>1446</v>
      </c>
      <c r="B1841" s="9">
        <f>'Base de datos'!L1840</f>
        <v>64</v>
      </c>
      <c r="C1841" s="9">
        <f>IF(ISBLANK('Base de datos'!J1840),1,2)</f>
        <v>1</v>
      </c>
      <c r="D1841" s="9">
        <f>'Base de datos'!G1840</f>
        <v>0.3</v>
      </c>
      <c r="E1841" s="10" t="str">
        <f t="shared" si="28"/>
        <v xml:space="preserve">insert into config_taller (
	id_taller,
	id_producto,
	cod_agrupador,
	cantidad)
values (
	64,
	1446,
	1,
	0.3);
</v>
      </c>
    </row>
    <row r="1842" spans="1:5" ht="115.5" x14ac:dyDescent="0.35">
      <c r="A1842" s="9">
        <f>'Base de datos'!K1841</f>
        <v>1449</v>
      </c>
      <c r="B1842" s="9">
        <f>'Base de datos'!L1841</f>
        <v>64</v>
      </c>
      <c r="C1842" s="9">
        <f>IF(ISBLANK('Base de datos'!J1841),1,2)</f>
        <v>1</v>
      </c>
      <c r="D1842" s="9">
        <f>'Base de datos'!G1841</f>
        <v>0.2</v>
      </c>
      <c r="E1842" s="10" t="str">
        <f t="shared" si="28"/>
        <v xml:space="preserve">insert into config_taller (
	id_taller,
	id_producto,
	cod_agrupador,
	cantidad)
values (
	64,
	1449,
	1,
	0.2);
</v>
      </c>
    </row>
    <row r="1843" spans="1:5" ht="115.5" x14ac:dyDescent="0.35">
      <c r="A1843" s="9">
        <f>'Base de datos'!K1842</f>
        <v>1457</v>
      </c>
      <c r="B1843" s="9">
        <f>'Base de datos'!L1842</f>
        <v>64</v>
      </c>
      <c r="C1843" s="9">
        <f>IF(ISBLANK('Base de datos'!J1842),1,2)</f>
        <v>1</v>
      </c>
      <c r="D1843" s="9">
        <f>'Base de datos'!G1842</f>
        <v>1.5</v>
      </c>
      <c r="E1843" s="10" t="str">
        <f t="shared" si="28"/>
        <v xml:space="preserve">insert into config_taller (
	id_taller,
	id_producto,
	cod_agrupador,
	cantidad)
values (
	64,
	1457,
	1,
	1.5);
</v>
      </c>
    </row>
    <row r="1844" spans="1:5" ht="115.5" x14ac:dyDescent="0.35">
      <c r="A1844" s="9">
        <f>'Base de datos'!K1843</f>
        <v>1470</v>
      </c>
      <c r="B1844" s="9">
        <f>'Base de datos'!L1843</f>
        <v>64</v>
      </c>
      <c r="C1844" s="9">
        <f>IF(ISBLANK('Base de datos'!J1843),1,2)</f>
        <v>1</v>
      </c>
      <c r="D1844" s="9">
        <f>'Base de datos'!G1843</f>
        <v>0.2</v>
      </c>
      <c r="E1844" s="10" t="str">
        <f t="shared" si="28"/>
        <v xml:space="preserve">insert into config_taller (
	id_taller,
	id_producto,
	cod_agrupador,
	cantidad)
values (
	64,
	1470,
	1,
	0.2);
</v>
      </c>
    </row>
    <row r="1845" spans="1:5" ht="115.5" x14ac:dyDescent="0.35">
      <c r="A1845" s="9">
        <f>'Base de datos'!K1844</f>
        <v>1476</v>
      </c>
      <c r="B1845" s="9">
        <f>'Base de datos'!L1844</f>
        <v>64</v>
      </c>
      <c r="C1845" s="9">
        <f>IF(ISBLANK('Base de datos'!J1844),1,2)</f>
        <v>1</v>
      </c>
      <c r="D1845" s="9">
        <f>'Base de datos'!G1844</f>
        <v>0.25</v>
      </c>
      <c r="E1845" s="10" t="str">
        <f t="shared" si="28"/>
        <v xml:space="preserve">insert into config_taller (
	id_taller,
	id_producto,
	cod_agrupador,
	cantidad)
values (
	64,
	1476,
	1,
	0.25);
</v>
      </c>
    </row>
    <row r="1846" spans="1:5" ht="115.5" x14ac:dyDescent="0.35">
      <c r="A1846" s="9">
        <f>'Base de datos'!K1845</f>
        <v>1778</v>
      </c>
      <c r="B1846" s="9">
        <f>'Base de datos'!L1845</f>
        <v>64</v>
      </c>
      <c r="C1846" s="9">
        <f>IF(ISBLANK('Base de datos'!J1845),1,2)</f>
        <v>1</v>
      </c>
      <c r="D1846" s="9">
        <f>'Base de datos'!G1845</f>
        <v>0.8</v>
      </c>
      <c r="E1846" s="10" t="str">
        <f t="shared" si="28"/>
        <v xml:space="preserve">insert into config_taller (
	id_taller,
	id_producto,
	cod_agrupador,
	cantidad)
values (
	64,
	1778,
	1,
	0.8);
</v>
      </c>
    </row>
    <row r="1847" spans="1:5" ht="115.5" x14ac:dyDescent="0.35">
      <c r="A1847" s="9">
        <f>'Base de datos'!K1846</f>
        <v>924</v>
      </c>
      <c r="B1847" s="9">
        <f>'Base de datos'!L1846</f>
        <v>65</v>
      </c>
      <c r="C1847" s="9">
        <f>IF(ISBLANK('Base de datos'!J1846),1,2)</f>
        <v>1</v>
      </c>
      <c r="D1847" s="9">
        <f>'Base de datos'!G1846</f>
        <v>0.125</v>
      </c>
      <c r="E1847" s="10" t="str">
        <f t="shared" si="28"/>
        <v xml:space="preserve">insert into config_taller (
	id_taller,
	id_producto,
	cod_agrupador,
	cantidad)
values (
	65,
	924,
	1,
	0.125);
</v>
      </c>
    </row>
    <row r="1848" spans="1:5" ht="115.5" x14ac:dyDescent="0.35">
      <c r="A1848" s="9">
        <f>'Base de datos'!K1847</f>
        <v>252</v>
      </c>
      <c r="B1848" s="9">
        <f>'Base de datos'!L1847</f>
        <v>65</v>
      </c>
      <c r="C1848" s="9">
        <f>IF(ISBLANK('Base de datos'!J1847),1,2)</f>
        <v>1</v>
      </c>
      <c r="D1848" s="9">
        <f>'Base de datos'!G1847</f>
        <v>2</v>
      </c>
      <c r="E1848" s="10" t="str">
        <f t="shared" si="28"/>
        <v xml:space="preserve">insert into config_taller (
	id_taller,
	id_producto,
	cod_agrupador,
	cantidad)
values (
	65,
	252,
	1,
	2);
</v>
      </c>
    </row>
    <row r="1849" spans="1:5" ht="115.5" x14ac:dyDescent="0.35">
      <c r="A1849" s="9">
        <f>'Base de datos'!K1848</f>
        <v>1500</v>
      </c>
      <c r="B1849" s="9">
        <f>'Base de datos'!L1848</f>
        <v>65</v>
      </c>
      <c r="C1849" s="9">
        <f>IF(ISBLANK('Base de datos'!J1848),1,2)</f>
        <v>1</v>
      </c>
      <c r="D1849" s="9">
        <f>'Base de datos'!G1848</f>
        <v>1</v>
      </c>
      <c r="E1849" s="10" t="str">
        <f t="shared" si="28"/>
        <v xml:space="preserve">insert into config_taller (
	id_taller,
	id_producto,
	cod_agrupador,
	cantidad)
values (
	65,
	1500,
	1,
	1);
</v>
      </c>
    </row>
    <row r="1850" spans="1:5" ht="115.5" x14ac:dyDescent="0.35">
      <c r="A1850" s="9">
        <f>'Base de datos'!K1849</f>
        <v>1573</v>
      </c>
      <c r="B1850" s="9">
        <f>'Base de datos'!L1849</f>
        <v>65</v>
      </c>
      <c r="C1850" s="9">
        <f>IF(ISBLANK('Base de datos'!J1849),1,2)</f>
        <v>1</v>
      </c>
      <c r="D1850" s="9">
        <f>'Base de datos'!G1849</f>
        <v>1</v>
      </c>
      <c r="E1850" s="10" t="str">
        <f t="shared" si="28"/>
        <v xml:space="preserve">insert into config_taller (
	id_taller,
	id_producto,
	cod_agrupador,
	cantidad)
values (
	65,
	1573,
	1,
	1);
</v>
      </c>
    </row>
    <row r="1851" spans="1:5" ht="115.5" x14ac:dyDescent="0.35">
      <c r="A1851" s="9">
        <f>'Base de datos'!K1850</f>
        <v>1594</v>
      </c>
      <c r="B1851" s="9">
        <f>'Base de datos'!L1850</f>
        <v>65</v>
      </c>
      <c r="C1851" s="9">
        <f>IF(ISBLANK('Base de datos'!J1850),1,2)</f>
        <v>1</v>
      </c>
      <c r="D1851" s="9">
        <f>'Base de datos'!G1850</f>
        <v>1</v>
      </c>
      <c r="E1851" s="10" t="str">
        <f t="shared" si="28"/>
        <v xml:space="preserve">insert into config_taller (
	id_taller,
	id_producto,
	cod_agrupador,
	cantidad)
values (
	65,
	1594,
	1,
	1);
</v>
      </c>
    </row>
    <row r="1852" spans="1:5" ht="115.5" x14ac:dyDescent="0.35">
      <c r="A1852" s="9">
        <f>'Base de datos'!K1851</f>
        <v>263</v>
      </c>
      <c r="B1852" s="9">
        <f>'Base de datos'!L1851</f>
        <v>65</v>
      </c>
      <c r="C1852" s="9">
        <f>IF(ISBLANK('Base de datos'!J1851),1,2)</f>
        <v>1</v>
      </c>
      <c r="D1852" s="9">
        <f>'Base de datos'!G1851</f>
        <v>4</v>
      </c>
      <c r="E1852" s="10" t="str">
        <f t="shared" si="28"/>
        <v xml:space="preserve">insert into config_taller (
	id_taller,
	id_producto,
	cod_agrupador,
	cantidad)
values (
	65,
	263,
	1,
	4);
</v>
      </c>
    </row>
    <row r="1853" spans="1:5" ht="115.5" x14ac:dyDescent="0.35">
      <c r="A1853" s="9">
        <f>'Base de datos'!K1852</f>
        <v>512</v>
      </c>
      <c r="B1853" s="9">
        <f>'Base de datos'!L1852</f>
        <v>65</v>
      </c>
      <c r="C1853" s="9">
        <f>IF(ISBLANK('Base de datos'!J1852),1,2)</f>
        <v>1</v>
      </c>
      <c r="D1853" s="9">
        <f>'Base de datos'!G1852</f>
        <v>2</v>
      </c>
      <c r="E1853" s="10" t="str">
        <f t="shared" si="28"/>
        <v xml:space="preserve">insert into config_taller (
	id_taller,
	id_producto,
	cod_agrupador,
	cantidad)
values (
	65,
	512,
	1,
	2);
</v>
      </c>
    </row>
    <row r="1854" spans="1:5" ht="115.5" x14ac:dyDescent="0.35">
      <c r="A1854" s="9">
        <f>'Base de datos'!K1853</f>
        <v>612</v>
      </c>
      <c r="B1854" s="9">
        <f>'Base de datos'!L1853</f>
        <v>65</v>
      </c>
      <c r="C1854" s="9">
        <f>IF(ISBLANK('Base de datos'!J1853),1,2)</f>
        <v>1</v>
      </c>
      <c r="D1854" s="9">
        <f>'Base de datos'!G1853</f>
        <v>2</v>
      </c>
      <c r="E1854" s="10" t="str">
        <f t="shared" si="28"/>
        <v xml:space="preserve">insert into config_taller (
	id_taller,
	id_producto,
	cod_agrupador,
	cantidad)
values (
	65,
	612,
	1,
	2);
</v>
      </c>
    </row>
    <row r="1855" spans="1:5" ht="115.5" x14ac:dyDescent="0.35">
      <c r="A1855" s="9">
        <f>'Base de datos'!K1854</f>
        <v>644</v>
      </c>
      <c r="B1855" s="9">
        <f>'Base de datos'!L1854</f>
        <v>65</v>
      </c>
      <c r="C1855" s="9">
        <f>IF(ISBLANK('Base de datos'!J1854),1,2)</f>
        <v>1</v>
      </c>
      <c r="D1855" s="9">
        <f>'Base de datos'!G1854</f>
        <v>2</v>
      </c>
      <c r="E1855" s="10" t="str">
        <f t="shared" si="28"/>
        <v xml:space="preserve">insert into config_taller (
	id_taller,
	id_producto,
	cod_agrupador,
	cantidad)
values (
	65,
	644,
	1,
	2);
</v>
      </c>
    </row>
    <row r="1856" spans="1:5" ht="115.5" x14ac:dyDescent="0.35">
      <c r="A1856" s="9">
        <f>'Base de datos'!K1855</f>
        <v>1150</v>
      </c>
      <c r="B1856" s="9">
        <f>'Base de datos'!L1855</f>
        <v>65</v>
      </c>
      <c r="C1856" s="9">
        <f>IF(ISBLANK('Base de datos'!J1855),1,2)</f>
        <v>1</v>
      </c>
      <c r="D1856" s="9">
        <f>'Base de datos'!G1855</f>
        <v>2</v>
      </c>
      <c r="E1856" s="10" t="str">
        <f t="shared" si="28"/>
        <v xml:space="preserve">insert into config_taller (
	id_taller,
	id_producto,
	cod_agrupador,
	cantidad)
values (
	65,
	1150,
	1,
	2);
</v>
      </c>
    </row>
    <row r="1857" spans="1:5" ht="115.5" x14ac:dyDescent="0.35">
      <c r="A1857" s="9">
        <f>'Base de datos'!K1856</f>
        <v>1677</v>
      </c>
      <c r="B1857" s="9">
        <f>'Base de datos'!L1856</f>
        <v>65</v>
      </c>
      <c r="C1857" s="9">
        <f>IF(ISBLANK('Base de datos'!J1856),1,2)</f>
        <v>1</v>
      </c>
      <c r="D1857" s="9">
        <f>'Base de datos'!G1856</f>
        <v>4</v>
      </c>
      <c r="E1857" s="10" t="str">
        <f t="shared" si="28"/>
        <v xml:space="preserve">insert into config_taller (
	id_taller,
	id_producto,
	cod_agrupador,
	cantidad)
values (
	65,
	1677,
	1,
	4);
</v>
      </c>
    </row>
    <row r="1858" spans="1:5" ht="115.5" x14ac:dyDescent="0.35">
      <c r="A1858" s="9">
        <f>'Base de datos'!K1857</f>
        <v>1678</v>
      </c>
      <c r="B1858" s="9">
        <f>'Base de datos'!L1857</f>
        <v>65</v>
      </c>
      <c r="C1858" s="9">
        <f>IF(ISBLANK('Base de datos'!J1857),1,2)</f>
        <v>1</v>
      </c>
      <c r="D1858" s="9">
        <f>'Base de datos'!G1857</f>
        <v>4</v>
      </c>
      <c r="E1858" s="10" t="str">
        <f t="shared" si="28"/>
        <v xml:space="preserve">insert into config_taller (
	id_taller,
	id_producto,
	cod_agrupador,
	cantidad)
values (
	65,
	1678,
	1,
	4);
</v>
      </c>
    </row>
    <row r="1859" spans="1:5" ht="115.5" x14ac:dyDescent="0.35">
      <c r="A1859" s="9">
        <f>'Base de datos'!K1858</f>
        <v>51</v>
      </c>
      <c r="B1859" s="9">
        <f>'Base de datos'!L1858</f>
        <v>65</v>
      </c>
      <c r="C1859" s="9">
        <f>IF(ISBLANK('Base de datos'!J1858),1,2)</f>
        <v>1</v>
      </c>
      <c r="D1859" s="9">
        <f>'Base de datos'!G1858</f>
        <v>1</v>
      </c>
      <c r="E1859" s="10" t="str">
        <f t="shared" si="28"/>
        <v xml:space="preserve">insert into config_taller (
	id_taller,
	id_producto,
	cod_agrupador,
	cantidad)
values (
	65,
	51,
	1,
	1);
</v>
      </c>
    </row>
    <row r="1860" spans="1:5" ht="115.5" x14ac:dyDescent="0.35">
      <c r="A1860" s="9">
        <f>'Base de datos'!K1859</f>
        <v>606</v>
      </c>
      <c r="B1860" s="9">
        <f>'Base de datos'!L1859</f>
        <v>66</v>
      </c>
      <c r="C1860" s="9">
        <f>IF(ISBLANK('Base de datos'!J1859),1,2)</f>
        <v>1</v>
      </c>
      <c r="D1860" s="9">
        <f>'Base de datos'!G1859</f>
        <v>2</v>
      </c>
      <c r="E1860" s="10" t="str">
        <f t="shared" ref="E1860:E1923" si="29">"insert into "&amp;$B$1&amp;" ("&amp;CHAR(10)&amp;
CHAR(9)&amp;$B$2&amp;","&amp;CHAR(10)&amp;
CHAR(9)&amp;$A$2&amp;","&amp;CHAR(10)&amp;
CHAR(9)&amp;$C$2&amp;","&amp;CHAR(10)&amp;
CHAR(9)&amp;$D$2&amp;")"&amp;CHAR(10)&amp;
"values ("&amp;CHAR(10)&amp;
CHAR(9)&amp;B1860&amp;","&amp;CHAR(10)&amp;
CHAR(9)&amp;A1860&amp;","&amp;CHAR(10)&amp;
CHAR(9)&amp;C1860&amp;","&amp;CHAR(10)&amp;
CHAR(9)&amp;D1860&amp;");"&amp;CHAR(10)</f>
        <v xml:space="preserve">insert into config_taller (
	id_taller,
	id_producto,
	cod_agrupador,
	cantidad)
values (
	66,
	606,
	1,
	2);
</v>
      </c>
    </row>
    <row r="1861" spans="1:5" ht="115.5" x14ac:dyDescent="0.35">
      <c r="A1861" s="9">
        <f>'Base de datos'!K1860</f>
        <v>974</v>
      </c>
      <c r="B1861" s="9">
        <f>'Base de datos'!L1860</f>
        <v>66</v>
      </c>
      <c r="C1861" s="9">
        <f>IF(ISBLANK('Base de datos'!J1860),1,2)</f>
        <v>1</v>
      </c>
      <c r="D1861" s="9">
        <f>'Base de datos'!G1860</f>
        <v>2</v>
      </c>
      <c r="E1861" s="10" t="str">
        <f t="shared" si="29"/>
        <v xml:space="preserve">insert into config_taller (
	id_taller,
	id_producto,
	cod_agrupador,
	cantidad)
values (
	66,
	974,
	1,
	2);
</v>
      </c>
    </row>
    <row r="1862" spans="1:5" ht="115.5" x14ac:dyDescent="0.35">
      <c r="A1862" s="9">
        <f>'Base de datos'!K1861</f>
        <v>252</v>
      </c>
      <c r="B1862" s="9">
        <f>'Base de datos'!L1861</f>
        <v>66</v>
      </c>
      <c r="C1862" s="9">
        <f>IF(ISBLANK('Base de datos'!J1861),1,2)</f>
        <v>1</v>
      </c>
      <c r="D1862" s="9">
        <f>'Base de datos'!G1861</f>
        <v>2</v>
      </c>
      <c r="E1862" s="10" t="str">
        <f t="shared" si="29"/>
        <v xml:space="preserve">insert into config_taller (
	id_taller,
	id_producto,
	cod_agrupador,
	cantidad)
values (
	66,
	252,
	1,
	2);
</v>
      </c>
    </row>
    <row r="1863" spans="1:5" ht="115.5" x14ac:dyDescent="0.35">
      <c r="A1863" s="9">
        <f>'Base de datos'!K1862</f>
        <v>807</v>
      </c>
      <c r="B1863" s="9">
        <f>'Base de datos'!L1862</f>
        <v>66</v>
      </c>
      <c r="C1863" s="9">
        <f>IF(ISBLANK('Base de datos'!J1862),1,2)</f>
        <v>1</v>
      </c>
      <c r="D1863" s="9">
        <f>'Base de datos'!G1862</f>
        <v>20</v>
      </c>
      <c r="E1863" s="10" t="str">
        <f t="shared" si="29"/>
        <v xml:space="preserve">insert into config_taller (
	id_taller,
	id_producto,
	cod_agrupador,
	cantidad)
values (
	66,
	807,
	1,
	20);
</v>
      </c>
    </row>
    <row r="1864" spans="1:5" ht="115.5" x14ac:dyDescent="0.35">
      <c r="A1864" s="9">
        <f>'Base de datos'!K1863</f>
        <v>1500</v>
      </c>
      <c r="B1864" s="9">
        <f>'Base de datos'!L1863</f>
        <v>66</v>
      </c>
      <c r="C1864" s="9">
        <f>IF(ISBLANK('Base de datos'!J1863),1,2)</f>
        <v>1</v>
      </c>
      <c r="D1864" s="9">
        <f>'Base de datos'!G1863</f>
        <v>1</v>
      </c>
      <c r="E1864" s="10" t="str">
        <f t="shared" si="29"/>
        <v xml:space="preserve">insert into config_taller (
	id_taller,
	id_producto,
	cod_agrupador,
	cantidad)
values (
	66,
	1500,
	1,
	1);
</v>
      </c>
    </row>
    <row r="1865" spans="1:5" ht="115.5" x14ac:dyDescent="0.35">
      <c r="A1865" s="9">
        <f>'Base de datos'!K1864</f>
        <v>1573</v>
      </c>
      <c r="B1865" s="9">
        <f>'Base de datos'!L1864</f>
        <v>66</v>
      </c>
      <c r="C1865" s="9">
        <f>IF(ISBLANK('Base de datos'!J1864),1,2)</f>
        <v>1</v>
      </c>
      <c r="D1865" s="9">
        <f>'Base de datos'!G1864</f>
        <v>1</v>
      </c>
      <c r="E1865" s="10" t="str">
        <f t="shared" si="29"/>
        <v xml:space="preserve">insert into config_taller (
	id_taller,
	id_producto,
	cod_agrupador,
	cantidad)
values (
	66,
	1573,
	1,
	1);
</v>
      </c>
    </row>
    <row r="1866" spans="1:5" ht="115.5" x14ac:dyDescent="0.35">
      <c r="A1866" s="9">
        <f>'Base de datos'!K1865</f>
        <v>1594</v>
      </c>
      <c r="B1866" s="9">
        <f>'Base de datos'!L1865</f>
        <v>66</v>
      </c>
      <c r="C1866" s="9">
        <f>IF(ISBLANK('Base de datos'!J1865),1,2)</f>
        <v>1</v>
      </c>
      <c r="D1866" s="9">
        <f>'Base de datos'!G1865</f>
        <v>1</v>
      </c>
      <c r="E1866" s="10" t="str">
        <f t="shared" si="29"/>
        <v xml:space="preserve">insert into config_taller (
	id_taller,
	id_producto,
	cod_agrupador,
	cantidad)
values (
	66,
	1594,
	1,
	1);
</v>
      </c>
    </row>
    <row r="1867" spans="1:5" ht="115.5" x14ac:dyDescent="0.35">
      <c r="A1867" s="9">
        <f>'Base de datos'!K1866</f>
        <v>54</v>
      </c>
      <c r="B1867" s="9">
        <f>'Base de datos'!L1866</f>
        <v>66</v>
      </c>
      <c r="C1867" s="9">
        <f>IF(ISBLANK('Base de datos'!J1866),1,2)</f>
        <v>1</v>
      </c>
      <c r="D1867" s="9">
        <f>'Base de datos'!G1866</f>
        <v>1</v>
      </c>
      <c r="E1867" s="10" t="str">
        <f t="shared" si="29"/>
        <v xml:space="preserve">insert into config_taller (
	id_taller,
	id_producto,
	cod_agrupador,
	cantidad)
values (
	66,
	54,
	1,
	1);
</v>
      </c>
    </row>
    <row r="1868" spans="1:5" ht="115.5" x14ac:dyDescent="0.35">
      <c r="A1868" s="9">
        <f>'Base de datos'!K1867</f>
        <v>63</v>
      </c>
      <c r="B1868" s="9">
        <f>'Base de datos'!L1867</f>
        <v>66</v>
      </c>
      <c r="C1868" s="9">
        <f>IF(ISBLANK('Base de datos'!J1867),1,2)</f>
        <v>1</v>
      </c>
      <c r="D1868" s="9">
        <f>'Base de datos'!G1867</f>
        <v>1</v>
      </c>
      <c r="E1868" s="10" t="str">
        <f t="shared" si="29"/>
        <v xml:space="preserve">insert into config_taller (
	id_taller,
	id_producto,
	cod_agrupador,
	cantidad)
values (
	66,
	63,
	1,
	1);
</v>
      </c>
    </row>
    <row r="1869" spans="1:5" ht="115.5" x14ac:dyDescent="0.35">
      <c r="A1869" s="9">
        <f>'Base de datos'!K1868</f>
        <v>83</v>
      </c>
      <c r="B1869" s="9">
        <f>'Base de datos'!L1868</f>
        <v>66</v>
      </c>
      <c r="C1869" s="9">
        <f>IF(ISBLANK('Base de datos'!J1868),1,2)</f>
        <v>1</v>
      </c>
      <c r="D1869" s="9">
        <f>'Base de datos'!G1868</f>
        <v>0.1</v>
      </c>
      <c r="E1869" s="10" t="str">
        <f t="shared" si="29"/>
        <v xml:space="preserve">insert into config_taller (
	id_taller,
	id_producto,
	cod_agrupador,
	cantidad)
values (
	66,
	83,
	1,
	0.1);
</v>
      </c>
    </row>
    <row r="1870" spans="1:5" ht="115.5" x14ac:dyDescent="0.35">
      <c r="A1870" s="9">
        <f>'Base de datos'!K1869</f>
        <v>393</v>
      </c>
      <c r="B1870" s="9">
        <f>'Base de datos'!L1869</f>
        <v>66</v>
      </c>
      <c r="C1870" s="9">
        <f>IF(ISBLANK('Base de datos'!J1869),1,2)</f>
        <v>1</v>
      </c>
      <c r="D1870" s="9">
        <f>'Base de datos'!G1869</f>
        <v>2</v>
      </c>
      <c r="E1870" s="10" t="str">
        <f t="shared" si="29"/>
        <v xml:space="preserve">insert into config_taller (
	id_taller,
	id_producto,
	cod_agrupador,
	cantidad)
values (
	66,
	393,
	1,
	2);
</v>
      </c>
    </row>
    <row r="1871" spans="1:5" ht="115.5" x14ac:dyDescent="0.35">
      <c r="A1871" s="9">
        <f>'Base de datos'!K1870</f>
        <v>945</v>
      </c>
      <c r="B1871" s="9">
        <f>'Base de datos'!L1870</f>
        <v>66</v>
      </c>
      <c r="C1871" s="9">
        <f>IF(ISBLANK('Base de datos'!J1870),1,2)</f>
        <v>1</v>
      </c>
      <c r="D1871" s="9">
        <f>'Base de datos'!G1870</f>
        <v>1</v>
      </c>
      <c r="E1871" s="10" t="str">
        <f t="shared" si="29"/>
        <v xml:space="preserve">insert into config_taller (
	id_taller,
	id_producto,
	cod_agrupador,
	cantidad)
values (
	66,
	945,
	1,
	1);
</v>
      </c>
    </row>
    <row r="1872" spans="1:5" ht="115.5" x14ac:dyDescent="0.35">
      <c r="A1872" s="9">
        <f>'Base de datos'!K1871</f>
        <v>1312</v>
      </c>
      <c r="B1872" s="9">
        <f>'Base de datos'!L1871</f>
        <v>66</v>
      </c>
      <c r="C1872" s="9">
        <f>IF(ISBLANK('Base de datos'!J1871),1,2)</f>
        <v>1</v>
      </c>
      <c r="D1872" s="9">
        <f>'Base de datos'!G1871</f>
        <v>1</v>
      </c>
      <c r="E1872" s="10" t="str">
        <f t="shared" si="29"/>
        <v xml:space="preserve">insert into config_taller (
	id_taller,
	id_producto,
	cod_agrupador,
	cantidad)
values (
	66,
	1312,
	1,
	1);
</v>
      </c>
    </row>
    <row r="1873" spans="1:5" ht="115.5" x14ac:dyDescent="0.35">
      <c r="A1873" s="9">
        <f>'Base de datos'!K1872</f>
        <v>1364</v>
      </c>
      <c r="B1873" s="9">
        <f>'Base de datos'!L1872</f>
        <v>66</v>
      </c>
      <c r="C1873" s="9">
        <f>IF(ISBLANK('Base de datos'!J1872),1,2)</f>
        <v>1</v>
      </c>
      <c r="D1873" s="9">
        <f>'Base de datos'!G1872</f>
        <v>1</v>
      </c>
      <c r="E1873" s="10" t="str">
        <f t="shared" si="29"/>
        <v xml:space="preserve">insert into config_taller (
	id_taller,
	id_producto,
	cod_agrupador,
	cantidad)
values (
	66,
	1364,
	1,
	1);
</v>
      </c>
    </row>
    <row r="1874" spans="1:5" ht="115.5" x14ac:dyDescent="0.35">
      <c r="A1874" s="9">
        <f>'Base de datos'!K1873</f>
        <v>252</v>
      </c>
      <c r="B1874" s="9">
        <f>'Base de datos'!L1873</f>
        <v>67</v>
      </c>
      <c r="C1874" s="9">
        <f>IF(ISBLANK('Base de datos'!J1873),1,2)</f>
        <v>1</v>
      </c>
      <c r="D1874" s="9">
        <f>'Base de datos'!G1873</f>
        <v>2</v>
      </c>
      <c r="E1874" s="10" t="str">
        <f t="shared" si="29"/>
        <v xml:space="preserve">insert into config_taller (
	id_taller,
	id_producto,
	cod_agrupador,
	cantidad)
values (
	67,
	252,
	1,
	2);
</v>
      </c>
    </row>
    <row r="1875" spans="1:5" ht="115.5" x14ac:dyDescent="0.35">
      <c r="A1875" s="9">
        <f>'Base de datos'!K1874</f>
        <v>807</v>
      </c>
      <c r="B1875" s="9">
        <f>'Base de datos'!L1874</f>
        <v>67</v>
      </c>
      <c r="C1875" s="9">
        <f>IF(ISBLANK('Base de datos'!J1874),1,2)</f>
        <v>1</v>
      </c>
      <c r="D1875" s="9">
        <f>'Base de datos'!G1874</f>
        <v>20</v>
      </c>
      <c r="E1875" s="10" t="str">
        <f t="shared" si="29"/>
        <v xml:space="preserve">insert into config_taller (
	id_taller,
	id_producto,
	cod_agrupador,
	cantidad)
values (
	67,
	807,
	1,
	20);
</v>
      </c>
    </row>
    <row r="1876" spans="1:5" ht="115.5" x14ac:dyDescent="0.35">
      <c r="A1876" s="9">
        <f>'Base de datos'!K1875</f>
        <v>1500</v>
      </c>
      <c r="B1876" s="9">
        <f>'Base de datos'!L1875</f>
        <v>67</v>
      </c>
      <c r="C1876" s="9">
        <f>IF(ISBLANK('Base de datos'!J1875),1,2)</f>
        <v>1</v>
      </c>
      <c r="D1876" s="9">
        <f>'Base de datos'!G1875</f>
        <v>1</v>
      </c>
      <c r="E1876" s="10" t="str">
        <f t="shared" si="29"/>
        <v xml:space="preserve">insert into config_taller (
	id_taller,
	id_producto,
	cod_agrupador,
	cantidad)
values (
	67,
	1500,
	1,
	1);
</v>
      </c>
    </row>
    <row r="1877" spans="1:5" ht="115.5" x14ac:dyDescent="0.35">
      <c r="A1877" s="9">
        <f>'Base de datos'!K1876</f>
        <v>1573</v>
      </c>
      <c r="B1877" s="9">
        <f>'Base de datos'!L1876</f>
        <v>67</v>
      </c>
      <c r="C1877" s="9">
        <f>IF(ISBLANK('Base de datos'!J1876),1,2)</f>
        <v>1</v>
      </c>
      <c r="D1877" s="9">
        <f>'Base de datos'!G1876</f>
        <v>1</v>
      </c>
      <c r="E1877" s="10" t="str">
        <f t="shared" si="29"/>
        <v xml:space="preserve">insert into config_taller (
	id_taller,
	id_producto,
	cod_agrupador,
	cantidad)
values (
	67,
	1573,
	1,
	1);
</v>
      </c>
    </row>
    <row r="1878" spans="1:5" ht="115.5" x14ac:dyDescent="0.35">
      <c r="A1878" s="9">
        <f>'Base de datos'!K1877</f>
        <v>1594</v>
      </c>
      <c r="B1878" s="9">
        <f>'Base de datos'!L1877</f>
        <v>67</v>
      </c>
      <c r="C1878" s="9">
        <f>IF(ISBLANK('Base de datos'!J1877),1,2)</f>
        <v>1</v>
      </c>
      <c r="D1878" s="9">
        <f>'Base de datos'!G1877</f>
        <v>1</v>
      </c>
      <c r="E1878" s="10" t="str">
        <f t="shared" si="29"/>
        <v xml:space="preserve">insert into config_taller (
	id_taller,
	id_producto,
	cod_agrupador,
	cantidad)
values (
	67,
	1594,
	1,
	1);
</v>
      </c>
    </row>
    <row r="1879" spans="1:5" ht="115.5" x14ac:dyDescent="0.35">
      <c r="A1879" s="9">
        <f>'Base de datos'!K1878</f>
        <v>55</v>
      </c>
      <c r="B1879" s="9">
        <f>'Base de datos'!L1878</f>
        <v>67</v>
      </c>
      <c r="C1879" s="9">
        <f>IF(ISBLANK('Base de datos'!J1878),1,2)</f>
        <v>1</v>
      </c>
      <c r="D1879" s="9">
        <f>'Base de datos'!G1878</f>
        <v>1</v>
      </c>
      <c r="E1879" s="10" t="str">
        <f t="shared" si="29"/>
        <v xml:space="preserve">insert into config_taller (
	id_taller,
	id_producto,
	cod_agrupador,
	cantidad)
values (
	67,
	55,
	1,
	1);
</v>
      </c>
    </row>
    <row r="1880" spans="1:5" ht="115.5" x14ac:dyDescent="0.35">
      <c r="A1880" s="9">
        <f>'Base de datos'!K1879</f>
        <v>720</v>
      </c>
      <c r="B1880" s="9">
        <f>'Base de datos'!L1879</f>
        <v>67</v>
      </c>
      <c r="C1880" s="9">
        <f>IF(ISBLANK('Base de datos'!J1879),1,2)</f>
        <v>1</v>
      </c>
      <c r="D1880" s="9">
        <f>'Base de datos'!G1879</f>
        <v>3</v>
      </c>
      <c r="E1880" s="10" t="str">
        <f t="shared" si="29"/>
        <v xml:space="preserve">insert into config_taller (
	id_taller,
	id_producto,
	cod_agrupador,
	cantidad)
values (
	67,
	720,
	1,
	3);
</v>
      </c>
    </row>
    <row r="1881" spans="1:5" ht="115.5" x14ac:dyDescent="0.35">
      <c r="A1881" s="9">
        <f>'Base de datos'!K1880</f>
        <v>1560</v>
      </c>
      <c r="B1881" s="9">
        <f>'Base de datos'!L1880</f>
        <v>67</v>
      </c>
      <c r="C1881" s="9">
        <f>IF(ISBLANK('Base de datos'!J1880),1,2)</f>
        <v>1</v>
      </c>
      <c r="D1881" s="9">
        <f>'Base de datos'!G1880</f>
        <v>2</v>
      </c>
      <c r="E1881" s="10" t="str">
        <f t="shared" si="29"/>
        <v xml:space="preserve">insert into config_taller (
	id_taller,
	id_producto,
	cod_agrupador,
	cantidad)
values (
	67,
	1560,
	1,
	2);
</v>
      </c>
    </row>
    <row r="1882" spans="1:5" ht="115.5" x14ac:dyDescent="0.35">
      <c r="A1882" s="9">
        <f>'Base de datos'!K1881</f>
        <v>1708</v>
      </c>
      <c r="B1882" s="9">
        <f>'Base de datos'!L1881</f>
        <v>67</v>
      </c>
      <c r="C1882" s="9">
        <f>IF(ISBLANK('Base de datos'!J1881),1,2)</f>
        <v>1</v>
      </c>
      <c r="D1882" s="9">
        <f>'Base de datos'!G1881</f>
        <v>2</v>
      </c>
      <c r="E1882" s="10" t="str">
        <f t="shared" si="29"/>
        <v xml:space="preserve">insert into config_taller (
	id_taller,
	id_producto,
	cod_agrupador,
	cantidad)
values (
	67,
	1708,
	1,
	2);
</v>
      </c>
    </row>
    <row r="1883" spans="1:5" ht="115.5" x14ac:dyDescent="0.35">
      <c r="A1883" s="9">
        <f>'Base de datos'!K1882</f>
        <v>15</v>
      </c>
      <c r="B1883" s="9">
        <f>'Base de datos'!L1882</f>
        <v>68</v>
      </c>
      <c r="C1883" s="9">
        <f>IF(ISBLANK('Base de datos'!J1882),1,2)</f>
        <v>1</v>
      </c>
      <c r="D1883" s="9">
        <f>'Base de datos'!G1882</f>
        <v>1</v>
      </c>
      <c r="E1883" s="10" t="str">
        <f t="shared" si="29"/>
        <v xml:space="preserve">insert into config_taller (
	id_taller,
	id_producto,
	cod_agrupador,
	cantidad)
values (
	68,
	15,
	1,
	1);
</v>
      </c>
    </row>
    <row r="1884" spans="1:5" ht="115.5" x14ac:dyDescent="0.35">
      <c r="A1884" s="9">
        <f>'Base de datos'!K1883</f>
        <v>1180</v>
      </c>
      <c r="B1884" s="9">
        <f>'Base de datos'!L1883</f>
        <v>68</v>
      </c>
      <c r="C1884" s="9">
        <f>IF(ISBLANK('Base de datos'!J1883),1,2)</f>
        <v>1</v>
      </c>
      <c r="D1884" s="9">
        <f>'Base de datos'!G1883</f>
        <v>3</v>
      </c>
      <c r="E1884" s="10" t="str">
        <f t="shared" si="29"/>
        <v xml:space="preserve">insert into config_taller (
	id_taller,
	id_producto,
	cod_agrupador,
	cantidad)
values (
	68,
	1180,
	1,
	3);
</v>
      </c>
    </row>
    <row r="1885" spans="1:5" ht="115.5" x14ac:dyDescent="0.35">
      <c r="A1885" s="9">
        <f>'Base de datos'!K1884</f>
        <v>252</v>
      </c>
      <c r="B1885" s="9">
        <f>'Base de datos'!L1884</f>
        <v>68</v>
      </c>
      <c r="C1885" s="9">
        <f>IF(ISBLANK('Base de datos'!J1884),1,2)</f>
        <v>1</v>
      </c>
      <c r="D1885" s="9">
        <f>'Base de datos'!G1884</f>
        <v>2</v>
      </c>
      <c r="E1885" s="10" t="str">
        <f t="shared" si="29"/>
        <v xml:space="preserve">insert into config_taller (
	id_taller,
	id_producto,
	cod_agrupador,
	cantidad)
values (
	68,
	252,
	1,
	2);
</v>
      </c>
    </row>
    <row r="1886" spans="1:5" ht="115.5" x14ac:dyDescent="0.35">
      <c r="A1886" s="9">
        <f>'Base de datos'!K1885</f>
        <v>807</v>
      </c>
      <c r="B1886" s="9">
        <f>'Base de datos'!L1885</f>
        <v>68</v>
      </c>
      <c r="C1886" s="9">
        <f>IF(ISBLANK('Base de datos'!J1885),1,2)</f>
        <v>1</v>
      </c>
      <c r="D1886" s="9">
        <f>'Base de datos'!G1885</f>
        <v>20</v>
      </c>
      <c r="E1886" s="10" t="str">
        <f t="shared" si="29"/>
        <v xml:space="preserve">insert into config_taller (
	id_taller,
	id_producto,
	cod_agrupador,
	cantidad)
values (
	68,
	807,
	1,
	20);
</v>
      </c>
    </row>
    <row r="1887" spans="1:5" ht="115.5" x14ac:dyDescent="0.35">
      <c r="A1887" s="9">
        <f>'Base de datos'!K1886</f>
        <v>1500</v>
      </c>
      <c r="B1887" s="9">
        <f>'Base de datos'!L1886</f>
        <v>68</v>
      </c>
      <c r="C1887" s="9">
        <f>IF(ISBLANK('Base de datos'!J1886),1,2)</f>
        <v>1</v>
      </c>
      <c r="D1887" s="9">
        <f>'Base de datos'!G1886</f>
        <v>1</v>
      </c>
      <c r="E1887" s="10" t="str">
        <f t="shared" si="29"/>
        <v xml:space="preserve">insert into config_taller (
	id_taller,
	id_producto,
	cod_agrupador,
	cantidad)
values (
	68,
	1500,
	1,
	1);
</v>
      </c>
    </row>
    <row r="1888" spans="1:5" ht="115.5" x14ac:dyDescent="0.35">
      <c r="A1888" s="9">
        <f>'Base de datos'!K1887</f>
        <v>1573</v>
      </c>
      <c r="B1888" s="9">
        <f>'Base de datos'!L1887</f>
        <v>68</v>
      </c>
      <c r="C1888" s="9">
        <f>IF(ISBLANK('Base de datos'!J1887),1,2)</f>
        <v>1</v>
      </c>
      <c r="D1888" s="9">
        <f>'Base de datos'!G1887</f>
        <v>1</v>
      </c>
      <c r="E1888" s="10" t="str">
        <f t="shared" si="29"/>
        <v xml:space="preserve">insert into config_taller (
	id_taller,
	id_producto,
	cod_agrupador,
	cantidad)
values (
	68,
	1573,
	1,
	1);
</v>
      </c>
    </row>
    <row r="1889" spans="1:5" ht="115.5" x14ac:dyDescent="0.35">
      <c r="A1889" s="9">
        <f>'Base de datos'!K1888</f>
        <v>1594</v>
      </c>
      <c r="B1889" s="9">
        <f>'Base de datos'!L1888</f>
        <v>68</v>
      </c>
      <c r="C1889" s="9">
        <f>IF(ISBLANK('Base de datos'!J1888),1,2)</f>
        <v>1</v>
      </c>
      <c r="D1889" s="9">
        <f>'Base de datos'!G1888</f>
        <v>1</v>
      </c>
      <c r="E1889" s="10" t="str">
        <f t="shared" si="29"/>
        <v xml:space="preserve">insert into config_taller (
	id_taller,
	id_producto,
	cod_agrupador,
	cantidad)
values (
	68,
	1594,
	1,
	1);
</v>
      </c>
    </row>
    <row r="1890" spans="1:5" ht="115.5" x14ac:dyDescent="0.35">
      <c r="A1890" s="9">
        <f>'Base de datos'!K1889</f>
        <v>1453</v>
      </c>
      <c r="B1890" s="9">
        <f>'Base de datos'!L1889</f>
        <v>68</v>
      </c>
      <c r="C1890" s="9">
        <f>IF(ISBLANK('Base de datos'!J1889),1,2)</f>
        <v>1</v>
      </c>
      <c r="D1890" s="9">
        <f>'Base de datos'!G1889</f>
        <v>0.6</v>
      </c>
      <c r="E1890" s="10" t="str">
        <f t="shared" si="29"/>
        <v xml:space="preserve">insert into config_taller (
	id_taller,
	id_producto,
	cod_agrupador,
	cantidad)
values (
	68,
	1453,
	1,
	0.6);
</v>
      </c>
    </row>
    <row r="1891" spans="1:5" ht="115.5" x14ac:dyDescent="0.35">
      <c r="A1891" s="9">
        <f>'Base de datos'!K1890</f>
        <v>1454</v>
      </c>
      <c r="B1891" s="9">
        <f>'Base de datos'!L1890</f>
        <v>68</v>
      </c>
      <c r="C1891" s="9">
        <f>IF(ISBLANK('Base de datos'!J1890),1,2)</f>
        <v>1</v>
      </c>
      <c r="D1891" s="9">
        <f>'Base de datos'!G1890</f>
        <v>0.6</v>
      </c>
      <c r="E1891" s="10" t="str">
        <f t="shared" si="29"/>
        <v xml:space="preserve">insert into config_taller (
	id_taller,
	id_producto,
	cod_agrupador,
	cantidad)
values (
	68,
	1454,
	1,
	0.6);
</v>
      </c>
    </row>
    <row r="1892" spans="1:5" ht="115.5" x14ac:dyDescent="0.35">
      <c r="A1892" s="9">
        <f>'Base de datos'!K1891</f>
        <v>426</v>
      </c>
      <c r="B1892" s="9">
        <f>'Base de datos'!L1891</f>
        <v>68</v>
      </c>
      <c r="C1892" s="9">
        <f>IF(ISBLANK('Base de datos'!J1891),1,2)</f>
        <v>1</v>
      </c>
      <c r="D1892" s="9">
        <f>'Base de datos'!G1891</f>
        <v>2</v>
      </c>
      <c r="E1892" s="10" t="str">
        <f t="shared" si="29"/>
        <v xml:space="preserve">insert into config_taller (
	id_taller,
	id_producto,
	cod_agrupador,
	cantidad)
values (
	68,
	426,
	1,
	2);
</v>
      </c>
    </row>
    <row r="1893" spans="1:5" ht="115.5" x14ac:dyDescent="0.35">
      <c r="A1893" s="9">
        <f>'Base de datos'!K1892</f>
        <v>1122</v>
      </c>
      <c r="B1893" s="9">
        <f>'Base de datos'!L1892</f>
        <v>68</v>
      </c>
      <c r="C1893" s="9">
        <f>IF(ISBLANK('Base de datos'!J1892),1,2)</f>
        <v>1</v>
      </c>
      <c r="D1893" s="9">
        <f>'Base de datos'!G1892</f>
        <v>2</v>
      </c>
      <c r="E1893" s="10" t="str">
        <f t="shared" si="29"/>
        <v xml:space="preserve">insert into config_taller (
	id_taller,
	id_producto,
	cod_agrupador,
	cantidad)
values (
	68,
	1122,
	1,
	2);
</v>
      </c>
    </row>
    <row r="1894" spans="1:5" ht="115.5" x14ac:dyDescent="0.35">
      <c r="A1894" s="9">
        <f>'Base de datos'!K1893</f>
        <v>1561</v>
      </c>
      <c r="B1894" s="9">
        <f>'Base de datos'!L1893</f>
        <v>68</v>
      </c>
      <c r="C1894" s="9">
        <f>IF(ISBLANK('Base de datos'!J1893),1,2)</f>
        <v>1</v>
      </c>
      <c r="D1894" s="9">
        <f>'Base de datos'!G1893</f>
        <v>2</v>
      </c>
      <c r="E1894" s="10" t="str">
        <f t="shared" si="29"/>
        <v xml:space="preserve">insert into config_taller (
	id_taller,
	id_producto,
	cod_agrupador,
	cantidad)
values (
	68,
	1561,
	1,
	2);
</v>
      </c>
    </row>
    <row r="1895" spans="1:5" ht="115.5" x14ac:dyDescent="0.35">
      <c r="A1895" s="9">
        <f>'Base de datos'!K1894</f>
        <v>8</v>
      </c>
      <c r="B1895" s="9">
        <f>'Base de datos'!L1894</f>
        <v>69</v>
      </c>
      <c r="C1895" s="9">
        <f>IF(ISBLANK('Base de datos'!J1894),1,2)</f>
        <v>1</v>
      </c>
      <c r="D1895" s="9">
        <f>'Base de datos'!G1894</f>
        <v>0.1</v>
      </c>
      <c r="E1895" s="10" t="str">
        <f t="shared" si="29"/>
        <v xml:space="preserve">insert into config_taller (
	id_taller,
	id_producto,
	cod_agrupador,
	cantidad)
values (
	69,
	8,
	1,
	0.1);
</v>
      </c>
    </row>
    <row r="1896" spans="1:5" ht="115.5" x14ac:dyDescent="0.35">
      <c r="A1896" s="9">
        <f>'Base de datos'!K1895</f>
        <v>15</v>
      </c>
      <c r="B1896" s="9">
        <f>'Base de datos'!L1895</f>
        <v>69</v>
      </c>
      <c r="C1896" s="9">
        <f>IF(ISBLANK('Base de datos'!J1895),1,2)</f>
        <v>1</v>
      </c>
      <c r="D1896" s="9">
        <f>'Base de datos'!G1895</f>
        <v>1</v>
      </c>
      <c r="E1896" s="10" t="str">
        <f t="shared" si="29"/>
        <v xml:space="preserve">insert into config_taller (
	id_taller,
	id_producto,
	cod_agrupador,
	cantidad)
values (
	69,
	15,
	1,
	1);
</v>
      </c>
    </row>
    <row r="1897" spans="1:5" ht="115.5" x14ac:dyDescent="0.35">
      <c r="A1897" s="9">
        <f>'Base de datos'!K1896</f>
        <v>34</v>
      </c>
      <c r="B1897" s="9">
        <f>'Base de datos'!L1896</f>
        <v>69</v>
      </c>
      <c r="C1897" s="9">
        <f>IF(ISBLANK('Base de datos'!J1896),1,2)</f>
        <v>1</v>
      </c>
      <c r="D1897" s="9">
        <f>'Base de datos'!G1896</f>
        <v>0.3</v>
      </c>
      <c r="E1897" s="10" t="str">
        <f t="shared" si="29"/>
        <v xml:space="preserve">insert into config_taller (
	id_taller,
	id_producto,
	cod_agrupador,
	cantidad)
values (
	69,
	34,
	1,
	0.3);
</v>
      </c>
    </row>
    <row r="1898" spans="1:5" ht="115.5" x14ac:dyDescent="0.35">
      <c r="A1898" s="9">
        <f>'Base de datos'!K1897</f>
        <v>203</v>
      </c>
      <c r="B1898" s="9">
        <f>'Base de datos'!L1897</f>
        <v>69</v>
      </c>
      <c r="C1898" s="9">
        <f>IF(ISBLANK('Base de datos'!J1897),1,2)</f>
        <v>1</v>
      </c>
      <c r="D1898" s="9">
        <f>'Base de datos'!G1897</f>
        <v>4</v>
      </c>
      <c r="E1898" s="10" t="str">
        <f t="shared" si="29"/>
        <v xml:space="preserve">insert into config_taller (
	id_taller,
	id_producto,
	cod_agrupador,
	cantidad)
values (
	69,
	203,
	1,
	4);
</v>
      </c>
    </row>
    <row r="1899" spans="1:5" ht="115.5" x14ac:dyDescent="0.35">
      <c r="A1899" s="9">
        <f>'Base de datos'!K1898</f>
        <v>424</v>
      </c>
      <c r="B1899" s="9">
        <f>'Base de datos'!L1898</f>
        <v>69</v>
      </c>
      <c r="C1899" s="9">
        <f>IF(ISBLANK('Base de datos'!J1898),1,2)</f>
        <v>1</v>
      </c>
      <c r="D1899" s="9">
        <f>'Base de datos'!G1898</f>
        <v>10</v>
      </c>
      <c r="E1899" s="10" t="str">
        <f t="shared" si="29"/>
        <v xml:space="preserve">insert into config_taller (
	id_taller,
	id_producto,
	cod_agrupador,
	cantidad)
values (
	69,
	424,
	1,
	10);
</v>
      </c>
    </row>
    <row r="1900" spans="1:5" ht="115.5" x14ac:dyDescent="0.35">
      <c r="A1900" s="9">
        <f>'Base de datos'!K1899</f>
        <v>721</v>
      </c>
      <c r="B1900" s="9">
        <f>'Base de datos'!L1899</f>
        <v>69</v>
      </c>
      <c r="C1900" s="9">
        <f>IF(ISBLANK('Base de datos'!J1899),1,2)</f>
        <v>1</v>
      </c>
      <c r="D1900" s="9">
        <f>'Base de datos'!G1899</f>
        <v>2</v>
      </c>
      <c r="E1900" s="10" t="str">
        <f t="shared" si="29"/>
        <v xml:space="preserve">insert into config_taller (
	id_taller,
	id_producto,
	cod_agrupador,
	cantidad)
values (
	69,
	721,
	1,
	2);
</v>
      </c>
    </row>
    <row r="1901" spans="1:5" ht="115.5" x14ac:dyDescent="0.35">
      <c r="A1901" s="9">
        <f>'Base de datos'!K1900</f>
        <v>1523</v>
      </c>
      <c r="B1901" s="9">
        <f>'Base de datos'!L1900</f>
        <v>69</v>
      </c>
      <c r="C1901" s="9">
        <f>IF(ISBLANK('Base de datos'!J1900),1,2)</f>
        <v>1</v>
      </c>
      <c r="D1901" s="9">
        <f>'Base de datos'!G1900</f>
        <v>0.1</v>
      </c>
      <c r="E1901" s="10" t="str">
        <f t="shared" si="29"/>
        <v xml:space="preserve">insert into config_taller (
	id_taller,
	id_producto,
	cod_agrupador,
	cantidad)
values (
	69,
	1523,
	1,
	0.1);
</v>
      </c>
    </row>
    <row r="1902" spans="1:5" ht="115.5" x14ac:dyDescent="0.35">
      <c r="A1902" s="9">
        <f>'Base de datos'!K1901</f>
        <v>252</v>
      </c>
      <c r="B1902" s="9">
        <f>'Base de datos'!L1901</f>
        <v>69</v>
      </c>
      <c r="C1902" s="9">
        <f>IF(ISBLANK('Base de datos'!J1901),1,2)</f>
        <v>1</v>
      </c>
      <c r="D1902" s="9">
        <f>'Base de datos'!G1901</f>
        <v>2</v>
      </c>
      <c r="E1902" s="10" t="str">
        <f t="shared" si="29"/>
        <v xml:space="preserve">insert into config_taller (
	id_taller,
	id_producto,
	cod_agrupador,
	cantidad)
values (
	69,
	252,
	1,
	2);
</v>
      </c>
    </row>
    <row r="1903" spans="1:5" ht="115.5" x14ac:dyDescent="0.35">
      <c r="A1903" s="9">
        <f>'Base de datos'!K1902</f>
        <v>807</v>
      </c>
      <c r="B1903" s="9">
        <f>'Base de datos'!L1902</f>
        <v>69</v>
      </c>
      <c r="C1903" s="9">
        <f>IF(ISBLANK('Base de datos'!J1902),1,2)</f>
        <v>1</v>
      </c>
      <c r="D1903" s="9">
        <f>'Base de datos'!G1902</f>
        <v>20</v>
      </c>
      <c r="E1903" s="10" t="str">
        <f t="shared" si="29"/>
        <v xml:space="preserve">insert into config_taller (
	id_taller,
	id_producto,
	cod_agrupador,
	cantidad)
values (
	69,
	807,
	1,
	20);
</v>
      </c>
    </row>
    <row r="1904" spans="1:5" ht="115.5" x14ac:dyDescent="0.35">
      <c r="A1904" s="9">
        <f>'Base de datos'!K1903</f>
        <v>1573</v>
      </c>
      <c r="B1904" s="9">
        <f>'Base de datos'!L1903</f>
        <v>69</v>
      </c>
      <c r="C1904" s="9">
        <f>IF(ISBLANK('Base de datos'!J1903),1,2)</f>
        <v>1</v>
      </c>
      <c r="D1904" s="9">
        <f>'Base de datos'!G1903</f>
        <v>1</v>
      </c>
      <c r="E1904" s="10" t="str">
        <f t="shared" si="29"/>
        <v xml:space="preserve">insert into config_taller (
	id_taller,
	id_producto,
	cod_agrupador,
	cantidad)
values (
	69,
	1573,
	1,
	1);
</v>
      </c>
    </row>
    <row r="1905" spans="1:5" ht="115.5" x14ac:dyDescent="0.35">
      <c r="A1905" s="9">
        <f>'Base de datos'!K1904</f>
        <v>1594</v>
      </c>
      <c r="B1905" s="9">
        <f>'Base de datos'!L1904</f>
        <v>69</v>
      </c>
      <c r="C1905" s="9">
        <f>IF(ISBLANK('Base de datos'!J1904),1,2)</f>
        <v>1</v>
      </c>
      <c r="D1905" s="9">
        <f>'Base de datos'!G1904</f>
        <v>1</v>
      </c>
      <c r="E1905" s="10" t="str">
        <f t="shared" si="29"/>
        <v xml:space="preserve">insert into config_taller (
	id_taller,
	id_producto,
	cod_agrupador,
	cantidad)
values (
	69,
	1594,
	1,
	1);
</v>
      </c>
    </row>
    <row r="1906" spans="1:5" ht="115.5" x14ac:dyDescent="0.35">
      <c r="A1906" s="9">
        <f>'Base de datos'!K1905</f>
        <v>825</v>
      </c>
      <c r="B1906" s="9">
        <f>'Base de datos'!L1905</f>
        <v>69</v>
      </c>
      <c r="C1906" s="9">
        <f>IF(ISBLANK('Base de datos'!J1905),1,2)</f>
        <v>1</v>
      </c>
      <c r="D1906" s="9">
        <f>'Base de datos'!G1905</f>
        <v>3</v>
      </c>
      <c r="E1906" s="10" t="str">
        <f t="shared" si="29"/>
        <v xml:space="preserve">insert into config_taller (
	id_taller,
	id_producto,
	cod_agrupador,
	cantidad)
values (
	69,
	825,
	1,
	3);
</v>
      </c>
    </row>
    <row r="1907" spans="1:5" ht="115.5" x14ac:dyDescent="0.35">
      <c r="A1907" s="9">
        <f>'Base de datos'!K1906</f>
        <v>386</v>
      </c>
      <c r="B1907" s="9">
        <f>'Base de datos'!L1906</f>
        <v>69</v>
      </c>
      <c r="C1907" s="9">
        <f>IF(ISBLANK('Base de datos'!J1906),1,2)</f>
        <v>1</v>
      </c>
      <c r="D1907" s="9">
        <f>'Base de datos'!G1906</f>
        <v>0.15</v>
      </c>
      <c r="E1907" s="10" t="str">
        <f t="shared" si="29"/>
        <v xml:space="preserve">insert into config_taller (
	id_taller,
	id_producto,
	cod_agrupador,
	cantidad)
values (
	69,
	386,
	1,
	0.15);
</v>
      </c>
    </row>
    <row r="1908" spans="1:5" ht="115.5" x14ac:dyDescent="0.35">
      <c r="A1908" s="9">
        <f>'Base de datos'!K1907</f>
        <v>475</v>
      </c>
      <c r="B1908" s="9">
        <f>'Base de datos'!L1907</f>
        <v>69</v>
      </c>
      <c r="C1908" s="9">
        <f>IF(ISBLANK('Base de datos'!J1907),1,2)</f>
        <v>1</v>
      </c>
      <c r="D1908" s="9">
        <f>'Base de datos'!G1907</f>
        <v>1</v>
      </c>
      <c r="E1908" s="10" t="str">
        <f t="shared" si="29"/>
        <v xml:space="preserve">insert into config_taller (
	id_taller,
	id_producto,
	cod_agrupador,
	cantidad)
values (
	69,
	475,
	1,
	1);
</v>
      </c>
    </row>
    <row r="1909" spans="1:5" ht="115.5" x14ac:dyDescent="0.35">
      <c r="A1909" s="9">
        <f>'Base de datos'!K1908</f>
        <v>712</v>
      </c>
      <c r="B1909" s="9">
        <f>'Base de datos'!L1908</f>
        <v>69</v>
      </c>
      <c r="C1909" s="9">
        <f>IF(ISBLANK('Base de datos'!J1908),1,2)</f>
        <v>1</v>
      </c>
      <c r="D1909" s="9">
        <f>'Base de datos'!G1908</f>
        <v>1</v>
      </c>
      <c r="E1909" s="10" t="str">
        <f t="shared" si="29"/>
        <v xml:space="preserve">insert into config_taller (
	id_taller,
	id_producto,
	cod_agrupador,
	cantidad)
values (
	69,
	712,
	1,
	1);
</v>
      </c>
    </row>
    <row r="1910" spans="1:5" ht="115.5" x14ac:dyDescent="0.35">
      <c r="A1910" s="9">
        <f>'Base de datos'!K1909</f>
        <v>946</v>
      </c>
      <c r="B1910" s="9">
        <f>'Base de datos'!L1909</f>
        <v>69</v>
      </c>
      <c r="C1910" s="9">
        <f>IF(ISBLANK('Base de datos'!J1909),1,2)</f>
        <v>1</v>
      </c>
      <c r="D1910" s="9">
        <f>'Base de datos'!G1909</f>
        <v>1</v>
      </c>
      <c r="E1910" s="10" t="str">
        <f t="shared" si="29"/>
        <v xml:space="preserve">insert into config_taller (
	id_taller,
	id_producto,
	cod_agrupador,
	cantidad)
values (
	69,
	946,
	1,
	1);
</v>
      </c>
    </row>
    <row r="1911" spans="1:5" ht="115.5" x14ac:dyDescent="0.35">
      <c r="A1911" s="9">
        <f>'Base de datos'!K1910</f>
        <v>1016</v>
      </c>
      <c r="B1911" s="9">
        <f>'Base de datos'!L1910</f>
        <v>69</v>
      </c>
      <c r="C1911" s="9">
        <f>IF(ISBLANK('Base de datos'!J1910),1,2)</f>
        <v>1</v>
      </c>
      <c r="D1911" s="9">
        <f>'Base de datos'!G1910</f>
        <v>2</v>
      </c>
      <c r="E1911" s="10" t="str">
        <f t="shared" si="29"/>
        <v xml:space="preserve">insert into config_taller (
	id_taller,
	id_producto,
	cod_agrupador,
	cantidad)
values (
	69,
	1016,
	1,
	2);
</v>
      </c>
    </row>
    <row r="1912" spans="1:5" ht="115.5" x14ac:dyDescent="0.35">
      <c r="A1912" s="9">
        <f>'Base de datos'!K1911</f>
        <v>1080</v>
      </c>
      <c r="B1912" s="9">
        <f>'Base de datos'!L1911</f>
        <v>69</v>
      </c>
      <c r="C1912" s="9">
        <f>IF(ISBLANK('Base de datos'!J1911),1,2)</f>
        <v>1</v>
      </c>
      <c r="D1912" s="9">
        <f>'Base de datos'!G1911</f>
        <v>2</v>
      </c>
      <c r="E1912" s="10" t="str">
        <f t="shared" si="29"/>
        <v xml:space="preserve">insert into config_taller (
	id_taller,
	id_producto,
	cod_agrupador,
	cantidad)
values (
	69,
	1080,
	1,
	2);
</v>
      </c>
    </row>
    <row r="1913" spans="1:5" ht="115.5" x14ac:dyDescent="0.35">
      <c r="A1913" s="9">
        <f>'Base de datos'!K1912</f>
        <v>361</v>
      </c>
      <c r="B1913" s="9">
        <f>'Base de datos'!L1912</f>
        <v>69</v>
      </c>
      <c r="C1913" s="9">
        <f>IF(ISBLANK('Base de datos'!J1912),1,2)</f>
        <v>1</v>
      </c>
      <c r="D1913" s="9">
        <f>'Base de datos'!G1912</f>
        <v>2</v>
      </c>
      <c r="E1913" s="10" t="str">
        <f t="shared" si="29"/>
        <v xml:space="preserve">insert into config_taller (
	id_taller,
	id_producto,
	cod_agrupador,
	cantidad)
values (
	69,
	361,
	1,
	2);
</v>
      </c>
    </row>
    <row r="1914" spans="1:5" ht="115.5" x14ac:dyDescent="0.35">
      <c r="A1914" s="9">
        <f>'Base de datos'!K1913</f>
        <v>1535</v>
      </c>
      <c r="B1914" s="9">
        <f>'Base de datos'!L1913</f>
        <v>69</v>
      </c>
      <c r="C1914" s="9">
        <f>IF(ISBLANK('Base de datos'!J1913),1,2)</f>
        <v>1</v>
      </c>
      <c r="D1914" s="9">
        <f>'Base de datos'!G1913</f>
        <v>0.3</v>
      </c>
      <c r="E1914" s="10" t="str">
        <f t="shared" si="29"/>
        <v xml:space="preserve">insert into config_taller (
	id_taller,
	id_producto,
	cod_agrupador,
	cantidad)
values (
	69,
	1535,
	1,
	0.3);
</v>
      </c>
    </row>
    <row r="1915" spans="1:5" ht="115.5" x14ac:dyDescent="0.35">
      <c r="A1915" s="9">
        <f>'Base de datos'!K1914</f>
        <v>1441</v>
      </c>
      <c r="B1915" s="9">
        <f>'Base de datos'!L1914</f>
        <v>69</v>
      </c>
      <c r="C1915" s="9">
        <f>IF(ISBLANK('Base de datos'!J1914),1,2)</f>
        <v>1</v>
      </c>
      <c r="D1915" s="9">
        <f>'Base de datos'!G1914</f>
        <v>4</v>
      </c>
      <c r="E1915" s="10" t="str">
        <f t="shared" si="29"/>
        <v xml:space="preserve">insert into config_taller (
	id_taller,
	id_producto,
	cod_agrupador,
	cantidad)
values (
	69,
	1441,
	1,
	4);
</v>
      </c>
    </row>
    <row r="1916" spans="1:5" ht="115.5" x14ac:dyDescent="0.35">
      <c r="A1916" s="9">
        <f>'Base de datos'!K1915</f>
        <v>1449</v>
      </c>
      <c r="B1916" s="9">
        <f>'Base de datos'!L1915</f>
        <v>69</v>
      </c>
      <c r="C1916" s="9">
        <f>IF(ISBLANK('Base de datos'!J1915),1,2)</f>
        <v>1</v>
      </c>
      <c r="D1916" s="9">
        <f>'Base de datos'!G1915</f>
        <v>2</v>
      </c>
      <c r="E1916" s="10" t="str">
        <f t="shared" si="29"/>
        <v xml:space="preserve">insert into config_taller (
	id_taller,
	id_producto,
	cod_agrupador,
	cantidad)
values (
	69,
	1449,
	1,
	2);
</v>
      </c>
    </row>
    <row r="1917" spans="1:5" ht="115.5" x14ac:dyDescent="0.35">
      <c r="A1917" s="9">
        <f>'Base de datos'!K1916</f>
        <v>733</v>
      </c>
      <c r="B1917" s="9">
        <f>'Base de datos'!L1916</f>
        <v>69</v>
      </c>
      <c r="C1917" s="9">
        <f>IF(ISBLANK('Base de datos'!J1916),1,2)</f>
        <v>1</v>
      </c>
      <c r="D1917" s="9">
        <f>'Base de datos'!G1916</f>
        <v>2</v>
      </c>
      <c r="E1917" s="10" t="str">
        <f t="shared" si="29"/>
        <v xml:space="preserve">insert into config_taller (
	id_taller,
	id_producto,
	cod_agrupador,
	cantidad)
values (
	69,
	733,
	1,
	2);
</v>
      </c>
    </row>
    <row r="1918" spans="1:5" ht="115.5" x14ac:dyDescent="0.35">
      <c r="A1918" s="9">
        <f>'Base de datos'!K1917</f>
        <v>1499</v>
      </c>
      <c r="B1918" s="9">
        <f>'Base de datos'!L1917</f>
        <v>69</v>
      </c>
      <c r="C1918" s="9">
        <f>IF(ISBLANK('Base de datos'!J1917),1,2)</f>
        <v>1</v>
      </c>
      <c r="D1918" s="9">
        <f>'Base de datos'!G1917</f>
        <v>2</v>
      </c>
      <c r="E1918" s="10" t="str">
        <f t="shared" si="29"/>
        <v xml:space="preserve">insert into config_taller (
	id_taller,
	id_producto,
	cod_agrupador,
	cantidad)
values (
	69,
	1499,
	1,
	2);
</v>
      </c>
    </row>
    <row r="1919" spans="1:5" ht="115.5" x14ac:dyDescent="0.35">
      <c r="A1919" s="9">
        <f>'Base de datos'!K1918</f>
        <v>1758</v>
      </c>
      <c r="B1919" s="9">
        <f>'Base de datos'!L1918</f>
        <v>69</v>
      </c>
      <c r="C1919" s="9">
        <f>IF(ISBLANK('Base de datos'!J1918),1,2)</f>
        <v>1</v>
      </c>
      <c r="D1919" s="9">
        <f>'Base de datos'!G1918</f>
        <v>2</v>
      </c>
      <c r="E1919" s="10" t="str">
        <f t="shared" si="29"/>
        <v xml:space="preserve">insert into config_taller (
	id_taller,
	id_producto,
	cod_agrupador,
	cantidad)
values (
	69,
	1758,
	1,
	2);
</v>
      </c>
    </row>
    <row r="1920" spans="1:5" ht="115.5" x14ac:dyDescent="0.35">
      <c r="A1920" s="9">
        <f>'Base de datos'!K1919</f>
        <v>15</v>
      </c>
      <c r="B1920" s="9">
        <f>'Base de datos'!L1919</f>
        <v>70</v>
      </c>
      <c r="C1920" s="9">
        <f>IF(ISBLANK('Base de datos'!J1919),1,2)</f>
        <v>1</v>
      </c>
      <c r="D1920" s="9">
        <f>'Base de datos'!G1919</f>
        <v>1</v>
      </c>
      <c r="E1920" s="10" t="str">
        <f t="shared" si="29"/>
        <v xml:space="preserve">insert into config_taller (
	id_taller,
	id_producto,
	cod_agrupador,
	cantidad)
values (
	70,
	15,
	1,
	1);
</v>
      </c>
    </row>
    <row r="1921" spans="1:5" ht="115.5" x14ac:dyDescent="0.35">
      <c r="A1921" s="9">
        <f>'Base de datos'!K1920</f>
        <v>1081</v>
      </c>
      <c r="B1921" s="9">
        <f>'Base de datos'!L1920</f>
        <v>70</v>
      </c>
      <c r="C1921" s="9">
        <f>IF(ISBLANK('Base de datos'!J1920),1,2)</f>
        <v>1</v>
      </c>
      <c r="D1921" s="9">
        <f>'Base de datos'!G1920</f>
        <v>1</v>
      </c>
      <c r="E1921" s="10" t="str">
        <f t="shared" si="29"/>
        <v xml:space="preserve">insert into config_taller (
	id_taller,
	id_producto,
	cod_agrupador,
	cantidad)
values (
	70,
	1081,
	1,
	1);
</v>
      </c>
    </row>
    <row r="1922" spans="1:5" ht="115.5" x14ac:dyDescent="0.35">
      <c r="A1922" s="9">
        <f>'Base de datos'!K1921</f>
        <v>1180</v>
      </c>
      <c r="B1922" s="9">
        <f>'Base de datos'!L1921</f>
        <v>70</v>
      </c>
      <c r="C1922" s="9">
        <f>IF(ISBLANK('Base de datos'!J1921),1,2)</f>
        <v>1</v>
      </c>
      <c r="D1922" s="9">
        <f>'Base de datos'!G1921</f>
        <v>3</v>
      </c>
      <c r="E1922" s="10" t="str">
        <f t="shared" si="29"/>
        <v xml:space="preserve">insert into config_taller (
	id_taller,
	id_producto,
	cod_agrupador,
	cantidad)
values (
	70,
	1180,
	1,
	3);
</v>
      </c>
    </row>
    <row r="1923" spans="1:5" ht="115.5" x14ac:dyDescent="0.35">
      <c r="A1923" s="9">
        <f>'Base de datos'!K1922</f>
        <v>252</v>
      </c>
      <c r="B1923" s="9">
        <f>'Base de datos'!L1922</f>
        <v>70</v>
      </c>
      <c r="C1923" s="9">
        <f>IF(ISBLANK('Base de datos'!J1922),1,2)</f>
        <v>1</v>
      </c>
      <c r="D1923" s="9">
        <f>'Base de datos'!G1922</f>
        <v>2</v>
      </c>
      <c r="E1923" s="10" t="str">
        <f t="shared" si="29"/>
        <v xml:space="preserve">insert into config_taller (
	id_taller,
	id_producto,
	cod_agrupador,
	cantidad)
values (
	70,
	252,
	1,
	2);
</v>
      </c>
    </row>
    <row r="1924" spans="1:5" ht="115.5" x14ac:dyDescent="0.35">
      <c r="A1924" s="9">
        <f>'Base de datos'!K1923</f>
        <v>807</v>
      </c>
      <c r="B1924" s="9">
        <f>'Base de datos'!L1923</f>
        <v>70</v>
      </c>
      <c r="C1924" s="9">
        <f>IF(ISBLANK('Base de datos'!J1923),1,2)</f>
        <v>1</v>
      </c>
      <c r="D1924" s="9">
        <f>'Base de datos'!G1923</f>
        <v>20</v>
      </c>
      <c r="E1924" s="10" t="str">
        <f t="shared" ref="E1924:E1987" si="30">"insert into "&amp;$B$1&amp;" ("&amp;CHAR(10)&amp;
CHAR(9)&amp;$B$2&amp;","&amp;CHAR(10)&amp;
CHAR(9)&amp;$A$2&amp;","&amp;CHAR(10)&amp;
CHAR(9)&amp;$C$2&amp;","&amp;CHAR(10)&amp;
CHAR(9)&amp;$D$2&amp;")"&amp;CHAR(10)&amp;
"values ("&amp;CHAR(10)&amp;
CHAR(9)&amp;B1924&amp;","&amp;CHAR(10)&amp;
CHAR(9)&amp;A1924&amp;","&amp;CHAR(10)&amp;
CHAR(9)&amp;C1924&amp;","&amp;CHAR(10)&amp;
CHAR(9)&amp;D1924&amp;");"&amp;CHAR(10)</f>
        <v xml:space="preserve">insert into config_taller (
	id_taller,
	id_producto,
	cod_agrupador,
	cantidad)
values (
	70,
	807,
	1,
	20);
</v>
      </c>
    </row>
    <row r="1925" spans="1:5" ht="115.5" x14ac:dyDescent="0.35">
      <c r="A1925" s="9">
        <f>'Base de datos'!K1924</f>
        <v>1500</v>
      </c>
      <c r="B1925" s="9">
        <f>'Base de datos'!L1924</f>
        <v>70</v>
      </c>
      <c r="C1925" s="9">
        <f>IF(ISBLANK('Base de datos'!J1924),1,2)</f>
        <v>1</v>
      </c>
      <c r="D1925" s="9">
        <f>'Base de datos'!G1924</f>
        <v>1</v>
      </c>
      <c r="E1925" s="10" t="str">
        <f t="shared" si="30"/>
        <v xml:space="preserve">insert into config_taller (
	id_taller,
	id_producto,
	cod_agrupador,
	cantidad)
values (
	70,
	1500,
	1,
	1);
</v>
      </c>
    </row>
    <row r="1926" spans="1:5" ht="115.5" x14ac:dyDescent="0.35">
      <c r="A1926" s="9">
        <f>'Base de datos'!K1925</f>
        <v>1573</v>
      </c>
      <c r="B1926" s="9">
        <f>'Base de datos'!L1925</f>
        <v>70</v>
      </c>
      <c r="C1926" s="9">
        <f>IF(ISBLANK('Base de datos'!J1925),1,2)</f>
        <v>1</v>
      </c>
      <c r="D1926" s="9">
        <f>'Base de datos'!G1925</f>
        <v>1</v>
      </c>
      <c r="E1926" s="10" t="str">
        <f t="shared" si="30"/>
        <v xml:space="preserve">insert into config_taller (
	id_taller,
	id_producto,
	cod_agrupador,
	cantidad)
values (
	70,
	1573,
	1,
	1);
</v>
      </c>
    </row>
    <row r="1927" spans="1:5" ht="115.5" x14ac:dyDescent="0.35">
      <c r="A1927" s="9">
        <f>'Base de datos'!K1926</f>
        <v>1594</v>
      </c>
      <c r="B1927" s="9">
        <f>'Base de datos'!L1926</f>
        <v>70</v>
      </c>
      <c r="C1927" s="9">
        <f>IF(ISBLANK('Base de datos'!J1926),1,2)</f>
        <v>1</v>
      </c>
      <c r="D1927" s="9">
        <f>'Base de datos'!G1926</f>
        <v>1</v>
      </c>
      <c r="E1927" s="10" t="str">
        <f t="shared" si="30"/>
        <v xml:space="preserve">insert into config_taller (
	id_taller,
	id_producto,
	cod_agrupador,
	cantidad)
values (
	70,
	1594,
	1,
	1);
</v>
      </c>
    </row>
    <row r="1928" spans="1:5" ht="115.5" x14ac:dyDescent="0.35">
      <c r="A1928" s="9">
        <f>'Base de datos'!K1927</f>
        <v>1440</v>
      </c>
      <c r="B1928" s="9">
        <f>'Base de datos'!L1927</f>
        <v>70</v>
      </c>
      <c r="C1928" s="9">
        <f>IF(ISBLANK('Base de datos'!J1927),1,2)</f>
        <v>1</v>
      </c>
      <c r="D1928" s="9">
        <f>'Base de datos'!G1927</f>
        <v>0.6</v>
      </c>
      <c r="E1928" s="10" t="str">
        <f t="shared" si="30"/>
        <v xml:space="preserve">insert into config_taller (
	id_taller,
	id_producto,
	cod_agrupador,
	cantidad)
values (
	70,
	1440,
	1,
	0.6);
</v>
      </c>
    </row>
    <row r="1929" spans="1:5" ht="115.5" x14ac:dyDescent="0.35">
      <c r="A1929" s="9">
        <f>'Base de datos'!K1928</f>
        <v>1452</v>
      </c>
      <c r="B1929" s="9">
        <f>'Base de datos'!L1928</f>
        <v>70</v>
      </c>
      <c r="C1929" s="9">
        <f>IF(ISBLANK('Base de datos'!J1928),1,2)</f>
        <v>1</v>
      </c>
      <c r="D1929" s="9">
        <f>'Base de datos'!G1928</f>
        <v>0.6</v>
      </c>
      <c r="E1929" s="10" t="str">
        <f t="shared" si="30"/>
        <v xml:space="preserve">insert into config_taller (
	id_taller,
	id_producto,
	cod_agrupador,
	cantidad)
values (
	70,
	1452,
	1,
	0.6);
</v>
      </c>
    </row>
    <row r="1930" spans="1:5" ht="115.5" x14ac:dyDescent="0.35">
      <c r="A1930" s="9">
        <f>'Base de datos'!K1929</f>
        <v>426</v>
      </c>
      <c r="B1930" s="9">
        <f>'Base de datos'!L1929</f>
        <v>70</v>
      </c>
      <c r="C1930" s="9">
        <f>IF(ISBLANK('Base de datos'!J1929),1,2)</f>
        <v>1</v>
      </c>
      <c r="D1930" s="9">
        <f>'Base de datos'!G1929</f>
        <v>2</v>
      </c>
      <c r="E1930" s="10" t="str">
        <f t="shared" si="30"/>
        <v xml:space="preserve">insert into config_taller (
	id_taller,
	id_producto,
	cod_agrupador,
	cantidad)
values (
	70,
	426,
	1,
	2);
</v>
      </c>
    </row>
    <row r="1931" spans="1:5" ht="115.5" x14ac:dyDescent="0.35">
      <c r="A1931" s="9">
        <f>'Base de datos'!K1930</f>
        <v>733</v>
      </c>
      <c r="B1931" s="9">
        <f>'Base de datos'!L1930</f>
        <v>70</v>
      </c>
      <c r="C1931" s="9">
        <f>IF(ISBLANK('Base de datos'!J1930),1,2)</f>
        <v>1</v>
      </c>
      <c r="D1931" s="9">
        <f>'Base de datos'!G1930</f>
        <v>2</v>
      </c>
      <c r="E1931" s="10" t="str">
        <f t="shared" si="30"/>
        <v xml:space="preserve">insert into config_taller (
	id_taller,
	id_producto,
	cod_agrupador,
	cantidad)
values (
	70,
	733,
	1,
	2);
</v>
      </c>
    </row>
    <row r="1932" spans="1:5" ht="115.5" x14ac:dyDescent="0.35">
      <c r="A1932" s="9">
        <f>'Base de datos'!K1931</f>
        <v>1561</v>
      </c>
      <c r="B1932" s="9">
        <f>'Base de datos'!L1931</f>
        <v>70</v>
      </c>
      <c r="C1932" s="9">
        <f>IF(ISBLANK('Base de datos'!J1931),1,2)</f>
        <v>1</v>
      </c>
      <c r="D1932" s="9">
        <f>'Base de datos'!G1931</f>
        <v>2</v>
      </c>
      <c r="E1932" s="10" t="str">
        <f t="shared" si="30"/>
        <v xml:space="preserve">insert into config_taller (
	id_taller,
	id_producto,
	cod_agrupador,
	cantidad)
values (
	70,
	1561,
	1,
	2);
</v>
      </c>
    </row>
    <row r="1933" spans="1:5" ht="115.5" x14ac:dyDescent="0.35">
      <c r="A1933" s="9">
        <f>'Base de datos'!K1932</f>
        <v>7</v>
      </c>
      <c r="B1933" s="9">
        <f>'Base de datos'!L1932</f>
        <v>71</v>
      </c>
      <c r="C1933" s="9">
        <f>IF(ISBLANK('Base de datos'!J1932),1,2)</f>
        <v>1</v>
      </c>
      <c r="D1933" s="9">
        <f>'Base de datos'!G1932</f>
        <v>2</v>
      </c>
      <c r="E1933" s="10" t="str">
        <f t="shared" si="30"/>
        <v xml:space="preserve">insert into config_taller (
	id_taller,
	id_producto,
	cod_agrupador,
	cantidad)
values (
	71,
	7,
	1,
	2);
</v>
      </c>
    </row>
    <row r="1934" spans="1:5" ht="115.5" x14ac:dyDescent="0.35">
      <c r="A1934" s="9">
        <f>'Base de datos'!K1933</f>
        <v>262</v>
      </c>
      <c r="B1934" s="9">
        <f>'Base de datos'!L1933</f>
        <v>71</v>
      </c>
      <c r="C1934" s="9">
        <f>IF(ISBLANK('Base de datos'!J1933),1,2)</f>
        <v>1</v>
      </c>
      <c r="D1934" s="9">
        <f>'Base de datos'!G1933</f>
        <v>1</v>
      </c>
      <c r="E1934" s="10" t="str">
        <f t="shared" si="30"/>
        <v xml:space="preserve">insert into config_taller (
	id_taller,
	id_producto,
	cod_agrupador,
	cantidad)
values (
	71,
	262,
	1,
	1);
</v>
      </c>
    </row>
    <row r="1935" spans="1:5" ht="115.5" x14ac:dyDescent="0.35">
      <c r="A1935" s="9">
        <f>'Base de datos'!K1934</f>
        <v>611</v>
      </c>
      <c r="B1935" s="9">
        <f>'Base de datos'!L1934</f>
        <v>71</v>
      </c>
      <c r="C1935" s="9">
        <f>IF(ISBLANK('Base de datos'!J1934),1,2)</f>
        <v>1</v>
      </c>
      <c r="D1935" s="9">
        <f>'Base de datos'!G1934</f>
        <v>2</v>
      </c>
      <c r="E1935" s="10" t="str">
        <f t="shared" si="30"/>
        <v xml:space="preserve">insert into config_taller (
	id_taller,
	id_producto,
	cod_agrupador,
	cantidad)
values (
	71,
	611,
	1,
	2);
</v>
      </c>
    </row>
    <row r="1936" spans="1:5" ht="115.5" x14ac:dyDescent="0.35">
      <c r="A1936" s="9">
        <f>'Base de datos'!K1935</f>
        <v>708</v>
      </c>
      <c r="B1936" s="9">
        <f>'Base de datos'!L1935</f>
        <v>71</v>
      </c>
      <c r="C1936" s="9">
        <f>IF(ISBLANK('Base de datos'!J1935),1,2)</f>
        <v>1</v>
      </c>
      <c r="D1936" s="9">
        <f>'Base de datos'!G1935</f>
        <v>2</v>
      </c>
      <c r="E1936" s="10" t="str">
        <f t="shared" si="30"/>
        <v xml:space="preserve">insert into config_taller (
	id_taller,
	id_producto,
	cod_agrupador,
	cantidad)
values (
	71,
	708,
	1,
	2);
</v>
      </c>
    </row>
    <row r="1937" spans="1:5" ht="115.5" x14ac:dyDescent="0.35">
      <c r="A1937" s="9">
        <f>'Base de datos'!K1936</f>
        <v>1118</v>
      </c>
      <c r="B1937" s="9">
        <f>'Base de datos'!L1936</f>
        <v>71</v>
      </c>
      <c r="C1937" s="9">
        <f>IF(ISBLANK('Base de datos'!J1936),1,2)</f>
        <v>1</v>
      </c>
      <c r="D1937" s="9">
        <f>'Base de datos'!G1936</f>
        <v>2</v>
      </c>
      <c r="E1937" s="10" t="str">
        <f t="shared" si="30"/>
        <v xml:space="preserve">insert into config_taller (
	id_taller,
	id_producto,
	cod_agrupador,
	cantidad)
values (
	71,
	1118,
	1,
	2);
</v>
      </c>
    </row>
    <row r="1938" spans="1:5" ht="115.5" x14ac:dyDescent="0.35">
      <c r="A1938" s="9">
        <f>'Base de datos'!K1937</f>
        <v>5</v>
      </c>
      <c r="B1938" s="9">
        <f>'Base de datos'!L1937</f>
        <v>71</v>
      </c>
      <c r="C1938" s="9">
        <f>IF(ISBLANK('Base de datos'!J1937),1,2)</f>
        <v>1</v>
      </c>
      <c r="D1938" s="9">
        <f>'Base de datos'!G1937</f>
        <v>2</v>
      </c>
      <c r="E1938" s="10" t="str">
        <f t="shared" si="30"/>
        <v xml:space="preserve">insert into config_taller (
	id_taller,
	id_producto,
	cod_agrupador,
	cantidad)
values (
	71,
	5,
	1,
	2);
</v>
      </c>
    </row>
    <row r="1939" spans="1:5" ht="115.5" x14ac:dyDescent="0.35">
      <c r="A1939" s="9">
        <f>'Base de datos'!K1938</f>
        <v>1603</v>
      </c>
      <c r="B1939" s="9">
        <f>'Base de datos'!L1938</f>
        <v>71</v>
      </c>
      <c r="C1939" s="9">
        <f>IF(ISBLANK('Base de datos'!J1938),1,2)</f>
        <v>1</v>
      </c>
      <c r="D1939" s="9">
        <f>'Base de datos'!G1938</f>
        <v>2</v>
      </c>
      <c r="E1939" s="10" t="str">
        <f t="shared" si="30"/>
        <v xml:space="preserve">insert into config_taller (
	id_taller,
	id_producto,
	cod_agrupador,
	cantidad)
values (
	71,
	1603,
	1,
	2);
</v>
      </c>
    </row>
    <row r="1940" spans="1:5" ht="115.5" x14ac:dyDescent="0.35">
      <c r="A1940" s="9">
        <f>'Base de datos'!K1939</f>
        <v>15</v>
      </c>
      <c r="B1940" s="9">
        <f>'Base de datos'!L1939</f>
        <v>72</v>
      </c>
      <c r="C1940" s="9">
        <f>IF(ISBLANK('Base de datos'!J1939),1,2)</f>
        <v>1</v>
      </c>
      <c r="D1940" s="9">
        <f>'Base de datos'!G1939</f>
        <v>1</v>
      </c>
      <c r="E1940" s="10" t="str">
        <f t="shared" si="30"/>
        <v xml:space="preserve">insert into config_taller (
	id_taller,
	id_producto,
	cod_agrupador,
	cantidad)
values (
	72,
	15,
	1,
	1);
</v>
      </c>
    </row>
    <row r="1941" spans="1:5" ht="115.5" x14ac:dyDescent="0.35">
      <c r="A1941" s="9">
        <f>'Base de datos'!K1940</f>
        <v>1028</v>
      </c>
      <c r="B1941" s="9">
        <f>'Base de datos'!L1940</f>
        <v>72</v>
      </c>
      <c r="C1941" s="9">
        <f>IF(ISBLANK('Base de datos'!J1940),1,2)</f>
        <v>1</v>
      </c>
      <c r="D1941" s="9">
        <f>'Base de datos'!G1940</f>
        <v>1</v>
      </c>
      <c r="E1941" s="10" t="str">
        <f t="shared" si="30"/>
        <v xml:space="preserve">insert into config_taller (
	id_taller,
	id_producto,
	cod_agrupador,
	cantidad)
values (
	72,
	1028,
	1,
	1);
</v>
      </c>
    </row>
    <row r="1942" spans="1:5" ht="115.5" x14ac:dyDescent="0.35">
      <c r="A1942" s="9">
        <f>'Base de datos'!K1941</f>
        <v>1523</v>
      </c>
      <c r="B1942" s="9">
        <f>'Base de datos'!L1941</f>
        <v>72</v>
      </c>
      <c r="C1942" s="9">
        <f>IF(ISBLANK('Base de datos'!J1941),1,2)</f>
        <v>1</v>
      </c>
      <c r="D1942" s="9">
        <f>'Base de datos'!G1941</f>
        <v>7.0000000000000007E-2</v>
      </c>
      <c r="E1942" s="10" t="str">
        <f t="shared" si="30"/>
        <v xml:space="preserve">insert into config_taller (
	id_taller,
	id_producto,
	cod_agrupador,
	cantidad)
values (
	72,
	1523,
	1,
	0.07);
</v>
      </c>
    </row>
    <row r="1943" spans="1:5" ht="115.5" x14ac:dyDescent="0.35">
      <c r="A1943" s="9">
        <f>'Base de datos'!K1942</f>
        <v>252</v>
      </c>
      <c r="B1943" s="9">
        <f>'Base de datos'!L1942</f>
        <v>72</v>
      </c>
      <c r="C1943" s="9">
        <f>IF(ISBLANK('Base de datos'!J1942),1,2)</f>
        <v>1</v>
      </c>
      <c r="D1943" s="9">
        <f>'Base de datos'!G1942</f>
        <v>2</v>
      </c>
      <c r="E1943" s="10" t="str">
        <f t="shared" si="30"/>
        <v xml:space="preserve">insert into config_taller (
	id_taller,
	id_producto,
	cod_agrupador,
	cantidad)
values (
	72,
	252,
	1,
	2);
</v>
      </c>
    </row>
    <row r="1944" spans="1:5" ht="115.5" x14ac:dyDescent="0.35">
      <c r="A1944" s="9">
        <f>'Base de datos'!K1943</f>
        <v>807</v>
      </c>
      <c r="B1944" s="9">
        <f>'Base de datos'!L1943</f>
        <v>72</v>
      </c>
      <c r="C1944" s="9">
        <f>IF(ISBLANK('Base de datos'!J1943),1,2)</f>
        <v>1</v>
      </c>
      <c r="D1944" s="9">
        <f>'Base de datos'!G1943</f>
        <v>20</v>
      </c>
      <c r="E1944" s="10" t="str">
        <f t="shared" si="30"/>
        <v xml:space="preserve">insert into config_taller (
	id_taller,
	id_producto,
	cod_agrupador,
	cantidad)
values (
	72,
	807,
	1,
	20);
</v>
      </c>
    </row>
    <row r="1945" spans="1:5" ht="115.5" x14ac:dyDescent="0.35">
      <c r="A1945" s="9">
        <f>'Base de datos'!K1944</f>
        <v>1500</v>
      </c>
      <c r="B1945" s="9">
        <f>'Base de datos'!L1944</f>
        <v>72</v>
      </c>
      <c r="C1945" s="9">
        <f>IF(ISBLANK('Base de datos'!J1944),1,2)</f>
        <v>1</v>
      </c>
      <c r="D1945" s="9">
        <f>'Base de datos'!G1944</f>
        <v>1</v>
      </c>
      <c r="E1945" s="10" t="str">
        <f t="shared" si="30"/>
        <v xml:space="preserve">insert into config_taller (
	id_taller,
	id_producto,
	cod_agrupador,
	cantidad)
values (
	72,
	1500,
	1,
	1);
</v>
      </c>
    </row>
    <row r="1946" spans="1:5" ht="115.5" x14ac:dyDescent="0.35">
      <c r="A1946" s="9">
        <f>'Base de datos'!K1945</f>
        <v>1573</v>
      </c>
      <c r="B1946" s="9">
        <f>'Base de datos'!L1945</f>
        <v>72</v>
      </c>
      <c r="C1946" s="9">
        <f>IF(ISBLANK('Base de datos'!J1945),1,2)</f>
        <v>1</v>
      </c>
      <c r="D1946" s="9">
        <f>'Base de datos'!G1945</f>
        <v>1</v>
      </c>
      <c r="E1946" s="10" t="str">
        <f t="shared" si="30"/>
        <v xml:space="preserve">insert into config_taller (
	id_taller,
	id_producto,
	cod_agrupador,
	cantidad)
values (
	72,
	1573,
	1,
	1);
</v>
      </c>
    </row>
    <row r="1947" spans="1:5" ht="115.5" x14ac:dyDescent="0.35">
      <c r="A1947" s="9">
        <f>'Base de datos'!K1946</f>
        <v>1594</v>
      </c>
      <c r="B1947" s="9">
        <f>'Base de datos'!L1946</f>
        <v>72</v>
      </c>
      <c r="C1947" s="9">
        <f>IF(ISBLANK('Base de datos'!J1946),1,2)</f>
        <v>1</v>
      </c>
      <c r="D1947" s="9">
        <f>'Base de datos'!G1946</f>
        <v>1</v>
      </c>
      <c r="E1947" s="10" t="str">
        <f t="shared" si="30"/>
        <v xml:space="preserve">insert into config_taller (
	id_taller,
	id_producto,
	cod_agrupador,
	cantidad)
values (
	72,
	1594,
	1,
	1);
</v>
      </c>
    </row>
    <row r="1948" spans="1:5" ht="115.5" x14ac:dyDescent="0.35">
      <c r="A1948" s="9">
        <f>'Base de datos'!K1947</f>
        <v>462</v>
      </c>
      <c r="B1948" s="9">
        <f>'Base de datos'!L1947</f>
        <v>72</v>
      </c>
      <c r="C1948" s="9">
        <f>IF(ISBLANK('Base de datos'!J1947),1,2)</f>
        <v>1</v>
      </c>
      <c r="D1948" s="9">
        <f>'Base de datos'!G1947</f>
        <v>2</v>
      </c>
      <c r="E1948" s="10" t="str">
        <f t="shared" si="30"/>
        <v xml:space="preserve">insert into config_taller (
	id_taller,
	id_producto,
	cod_agrupador,
	cantidad)
values (
	72,
	462,
	1,
	2);
</v>
      </c>
    </row>
    <row r="1949" spans="1:5" ht="115.5" x14ac:dyDescent="0.35">
      <c r="A1949" s="9">
        <f>'Base de datos'!K1948</f>
        <v>823</v>
      </c>
      <c r="B1949" s="9">
        <f>'Base de datos'!L1948</f>
        <v>72</v>
      </c>
      <c r="C1949" s="9">
        <f>IF(ISBLANK('Base de datos'!J1948),1,2)</f>
        <v>1</v>
      </c>
      <c r="D1949" s="9">
        <f>'Base de datos'!G1948</f>
        <v>3</v>
      </c>
      <c r="E1949" s="10" t="str">
        <f t="shared" si="30"/>
        <v xml:space="preserve">insert into config_taller (
	id_taller,
	id_producto,
	cod_agrupador,
	cantidad)
values (
	72,
	823,
	1,
	3);
</v>
      </c>
    </row>
    <row r="1950" spans="1:5" ht="115.5" x14ac:dyDescent="0.35">
      <c r="A1950" s="9">
        <f>'Base de datos'!K1949</f>
        <v>1254</v>
      </c>
      <c r="B1950" s="9">
        <f>'Base de datos'!L1949</f>
        <v>72</v>
      </c>
      <c r="C1950" s="9">
        <f>IF(ISBLANK('Base de datos'!J1949),1,2)</f>
        <v>1</v>
      </c>
      <c r="D1950" s="9">
        <f>'Base de datos'!G1949</f>
        <v>0.3</v>
      </c>
      <c r="E1950" s="10" t="str">
        <f t="shared" si="30"/>
        <v xml:space="preserve">insert into config_taller (
	id_taller,
	id_producto,
	cod_agrupador,
	cantidad)
values (
	72,
	1254,
	1,
	0.3);
</v>
      </c>
    </row>
    <row r="1951" spans="1:5" ht="115.5" x14ac:dyDescent="0.35">
      <c r="A1951" s="9">
        <f>'Base de datos'!K1950</f>
        <v>1440</v>
      </c>
      <c r="B1951" s="9">
        <f>'Base de datos'!L1950</f>
        <v>72</v>
      </c>
      <c r="C1951" s="9">
        <f>IF(ISBLANK('Base de datos'!J1950),1,2)</f>
        <v>1</v>
      </c>
      <c r="D1951" s="9">
        <f>'Base de datos'!G1950</f>
        <v>0.3</v>
      </c>
      <c r="E1951" s="10" t="str">
        <f t="shared" si="30"/>
        <v xml:space="preserve">insert into config_taller (
	id_taller,
	id_producto,
	cod_agrupador,
	cantidad)
values (
	72,
	1440,
	1,
	0.3);
</v>
      </c>
    </row>
    <row r="1952" spans="1:5" ht="115.5" x14ac:dyDescent="0.35">
      <c r="A1952" s="9">
        <f>'Base de datos'!K1951</f>
        <v>53</v>
      </c>
      <c r="B1952" s="9">
        <f>'Base de datos'!L1951</f>
        <v>72</v>
      </c>
      <c r="C1952" s="9">
        <f>IF(ISBLANK('Base de datos'!J1951),1,2)</f>
        <v>1</v>
      </c>
      <c r="D1952" s="9">
        <f>'Base de datos'!G1951</f>
        <v>1</v>
      </c>
      <c r="E1952" s="10" t="str">
        <f t="shared" si="30"/>
        <v xml:space="preserve">insert into config_taller (
	id_taller,
	id_producto,
	cod_agrupador,
	cantidad)
values (
	72,
	53,
	1,
	1);
</v>
      </c>
    </row>
    <row r="1953" spans="1:5" ht="115.5" x14ac:dyDescent="0.35">
      <c r="A1953" s="9">
        <f>'Base de datos'!K1952</f>
        <v>367</v>
      </c>
      <c r="B1953" s="9">
        <f>'Base de datos'!L1952</f>
        <v>72</v>
      </c>
      <c r="C1953" s="9">
        <f>IF(ISBLANK('Base de datos'!J1952),1,2)</f>
        <v>1</v>
      </c>
      <c r="D1953" s="9">
        <f>'Base de datos'!G1952</f>
        <v>2</v>
      </c>
      <c r="E1953" s="10" t="str">
        <f t="shared" si="30"/>
        <v xml:space="preserve">insert into config_taller (
	id_taller,
	id_producto,
	cod_agrupador,
	cantidad)
values (
	72,
	367,
	1,
	2);
</v>
      </c>
    </row>
    <row r="1954" spans="1:5" ht="115.5" x14ac:dyDescent="0.35">
      <c r="A1954" s="9">
        <f>'Base de datos'!K1953</f>
        <v>982</v>
      </c>
      <c r="B1954" s="9">
        <f>'Base de datos'!L1953</f>
        <v>72</v>
      </c>
      <c r="C1954" s="9">
        <f>IF(ISBLANK('Base de datos'!J1953),1,2)</f>
        <v>1</v>
      </c>
      <c r="D1954" s="9">
        <f>'Base de datos'!G1953</f>
        <v>2</v>
      </c>
      <c r="E1954" s="10" t="str">
        <f t="shared" si="30"/>
        <v xml:space="preserve">insert into config_taller (
	id_taller,
	id_producto,
	cod_agrupador,
	cantidad)
values (
	72,
	982,
	1,
	2);
</v>
      </c>
    </row>
    <row r="1955" spans="1:5" ht="115.5" x14ac:dyDescent="0.35">
      <c r="A1955" s="9">
        <f>'Base de datos'!K1954</f>
        <v>1310</v>
      </c>
      <c r="B1955" s="9">
        <f>'Base de datos'!L1954</f>
        <v>72</v>
      </c>
      <c r="C1955" s="9">
        <f>IF(ISBLANK('Base de datos'!J1954),1,2)</f>
        <v>1</v>
      </c>
      <c r="D1955" s="9">
        <f>'Base de datos'!G1954</f>
        <v>2</v>
      </c>
      <c r="E1955" s="10" t="str">
        <f t="shared" si="30"/>
        <v xml:space="preserve">insert into config_taller (
	id_taller,
	id_producto,
	cod_agrupador,
	cantidad)
values (
	72,
	1310,
	1,
	2);
</v>
      </c>
    </row>
    <row r="1956" spans="1:5" ht="115.5" x14ac:dyDescent="0.35">
      <c r="A1956" s="9">
        <f>'Base de datos'!K1955</f>
        <v>1602</v>
      </c>
      <c r="B1956" s="9">
        <f>'Base de datos'!L1955</f>
        <v>72</v>
      </c>
      <c r="C1956" s="9">
        <f>IF(ISBLANK('Base de datos'!J1955),1,2)</f>
        <v>1</v>
      </c>
      <c r="D1956" s="9">
        <f>'Base de datos'!G1955</f>
        <v>2</v>
      </c>
      <c r="E1956" s="10" t="str">
        <f t="shared" si="30"/>
        <v xml:space="preserve">insert into config_taller (
	id_taller,
	id_producto,
	cod_agrupador,
	cantidad)
values (
	72,
	1602,
	1,
	2);
</v>
      </c>
    </row>
    <row r="1957" spans="1:5" ht="115.5" x14ac:dyDescent="0.35">
      <c r="A1957" s="9">
        <f>'Base de datos'!K1956</f>
        <v>14</v>
      </c>
      <c r="B1957" s="9">
        <f>'Base de datos'!L1956</f>
        <v>73</v>
      </c>
      <c r="C1957" s="9">
        <f>IF(ISBLANK('Base de datos'!J1956),1,2)</f>
        <v>1</v>
      </c>
      <c r="D1957" s="9">
        <f>'Base de datos'!G1956</f>
        <v>1</v>
      </c>
      <c r="E1957" s="10" t="str">
        <f t="shared" si="30"/>
        <v xml:space="preserve">insert into config_taller (
	id_taller,
	id_producto,
	cod_agrupador,
	cantidad)
values (
	73,
	14,
	1,
	1);
</v>
      </c>
    </row>
    <row r="1958" spans="1:5" ht="115.5" x14ac:dyDescent="0.35">
      <c r="A1958" s="9">
        <f>'Base de datos'!K1957</f>
        <v>203</v>
      </c>
      <c r="B1958" s="9">
        <f>'Base de datos'!L1957</f>
        <v>73</v>
      </c>
      <c r="C1958" s="9">
        <f>IF(ISBLANK('Base de datos'!J1957),1,2)</f>
        <v>1</v>
      </c>
      <c r="D1958" s="9">
        <f>'Base de datos'!G1957</f>
        <v>3</v>
      </c>
      <c r="E1958" s="10" t="str">
        <f t="shared" si="30"/>
        <v xml:space="preserve">insert into config_taller (
	id_taller,
	id_producto,
	cod_agrupador,
	cantidad)
values (
	73,
	203,
	1,
	3);
</v>
      </c>
    </row>
    <row r="1959" spans="1:5" ht="115.5" x14ac:dyDescent="0.35">
      <c r="A1959" s="9">
        <f>'Base de datos'!K1958</f>
        <v>1096</v>
      </c>
      <c r="B1959" s="9">
        <f>'Base de datos'!L1958</f>
        <v>73</v>
      </c>
      <c r="C1959" s="9">
        <f>IF(ISBLANK('Base de datos'!J1958),1,2)</f>
        <v>1</v>
      </c>
      <c r="D1959" s="9">
        <f>'Base de datos'!G1958</f>
        <v>3</v>
      </c>
      <c r="E1959" s="10" t="str">
        <f t="shared" si="30"/>
        <v xml:space="preserve">insert into config_taller (
	id_taller,
	id_producto,
	cod_agrupador,
	cantidad)
values (
	73,
	1096,
	1,
	3);
</v>
      </c>
    </row>
    <row r="1960" spans="1:5" ht="115.5" x14ac:dyDescent="0.35">
      <c r="A1960" s="9">
        <f>'Base de datos'!K1959</f>
        <v>252</v>
      </c>
      <c r="B1960" s="9">
        <f>'Base de datos'!L1959</f>
        <v>73</v>
      </c>
      <c r="C1960" s="9">
        <f>IF(ISBLANK('Base de datos'!J1959),1,2)</f>
        <v>1</v>
      </c>
      <c r="D1960" s="9">
        <f>'Base de datos'!G1959</f>
        <v>2</v>
      </c>
      <c r="E1960" s="10" t="str">
        <f t="shared" si="30"/>
        <v xml:space="preserve">insert into config_taller (
	id_taller,
	id_producto,
	cod_agrupador,
	cantidad)
values (
	73,
	252,
	1,
	2);
</v>
      </c>
    </row>
    <row r="1961" spans="1:5" ht="115.5" x14ac:dyDescent="0.35">
      <c r="A1961" s="9">
        <f>'Base de datos'!K1960</f>
        <v>807</v>
      </c>
      <c r="B1961" s="9">
        <f>'Base de datos'!L1960</f>
        <v>73</v>
      </c>
      <c r="C1961" s="9">
        <f>IF(ISBLANK('Base de datos'!J1960),1,2)</f>
        <v>1</v>
      </c>
      <c r="D1961" s="9">
        <f>'Base de datos'!G1960</f>
        <v>20</v>
      </c>
      <c r="E1961" s="10" t="str">
        <f t="shared" si="30"/>
        <v xml:space="preserve">insert into config_taller (
	id_taller,
	id_producto,
	cod_agrupador,
	cantidad)
values (
	73,
	807,
	1,
	20);
</v>
      </c>
    </row>
    <row r="1962" spans="1:5" ht="115.5" x14ac:dyDescent="0.35">
      <c r="A1962" s="9">
        <f>'Base de datos'!K1961</f>
        <v>1500</v>
      </c>
      <c r="B1962" s="9">
        <f>'Base de datos'!L1961</f>
        <v>73</v>
      </c>
      <c r="C1962" s="9">
        <f>IF(ISBLANK('Base de datos'!J1961),1,2)</f>
        <v>1</v>
      </c>
      <c r="D1962" s="9">
        <f>'Base de datos'!G1961</f>
        <v>1</v>
      </c>
      <c r="E1962" s="10" t="str">
        <f t="shared" si="30"/>
        <v xml:space="preserve">insert into config_taller (
	id_taller,
	id_producto,
	cod_agrupador,
	cantidad)
values (
	73,
	1500,
	1,
	1);
</v>
      </c>
    </row>
    <row r="1963" spans="1:5" ht="115.5" x14ac:dyDescent="0.35">
      <c r="A1963" s="9">
        <f>'Base de datos'!K1962</f>
        <v>1573</v>
      </c>
      <c r="B1963" s="9">
        <f>'Base de datos'!L1962</f>
        <v>73</v>
      </c>
      <c r="C1963" s="9">
        <f>IF(ISBLANK('Base de datos'!J1962),1,2)</f>
        <v>1</v>
      </c>
      <c r="D1963" s="9">
        <f>'Base de datos'!G1962</f>
        <v>1</v>
      </c>
      <c r="E1963" s="10" t="str">
        <f t="shared" si="30"/>
        <v xml:space="preserve">insert into config_taller (
	id_taller,
	id_producto,
	cod_agrupador,
	cantidad)
values (
	73,
	1573,
	1,
	1);
</v>
      </c>
    </row>
    <row r="1964" spans="1:5" ht="115.5" x14ac:dyDescent="0.35">
      <c r="A1964" s="9">
        <f>'Base de datos'!K1963</f>
        <v>1594</v>
      </c>
      <c r="B1964" s="9">
        <f>'Base de datos'!L1963</f>
        <v>73</v>
      </c>
      <c r="C1964" s="9">
        <f>IF(ISBLANK('Base de datos'!J1963),1,2)</f>
        <v>1</v>
      </c>
      <c r="D1964" s="9">
        <f>'Base de datos'!G1963</f>
        <v>1</v>
      </c>
      <c r="E1964" s="10" t="str">
        <f t="shared" si="30"/>
        <v xml:space="preserve">insert into config_taller (
	id_taller,
	id_producto,
	cod_agrupador,
	cantidad)
values (
	73,
	1594,
	1,
	1);
</v>
      </c>
    </row>
    <row r="1965" spans="1:5" ht="115.5" x14ac:dyDescent="0.35">
      <c r="A1965" s="9">
        <f>'Base de datos'!K1964</f>
        <v>163</v>
      </c>
      <c r="B1965" s="9">
        <f>'Base de datos'!L1964</f>
        <v>73</v>
      </c>
      <c r="C1965" s="9">
        <f>IF(ISBLANK('Base de datos'!J1964),1,2)</f>
        <v>1</v>
      </c>
      <c r="D1965" s="9">
        <f>'Base de datos'!G1964</f>
        <v>1</v>
      </c>
      <c r="E1965" s="10" t="str">
        <f t="shared" si="30"/>
        <v xml:space="preserve">insert into config_taller (
	id_taller,
	id_producto,
	cod_agrupador,
	cantidad)
values (
	73,
	163,
	1,
	1);
</v>
      </c>
    </row>
    <row r="1966" spans="1:5" ht="115.5" x14ac:dyDescent="0.35">
      <c r="A1966" s="9">
        <f>'Base de datos'!K1965</f>
        <v>477</v>
      </c>
      <c r="B1966" s="9">
        <f>'Base de datos'!L1965</f>
        <v>73</v>
      </c>
      <c r="C1966" s="9">
        <f>IF(ISBLANK('Base de datos'!J1965),1,2)</f>
        <v>1</v>
      </c>
      <c r="D1966" s="9">
        <f>'Base de datos'!G1965</f>
        <v>2</v>
      </c>
      <c r="E1966" s="10" t="str">
        <f t="shared" si="30"/>
        <v xml:space="preserve">insert into config_taller (
	id_taller,
	id_producto,
	cod_agrupador,
	cantidad)
values (
	73,
	477,
	1,
	2);
</v>
      </c>
    </row>
    <row r="1967" spans="1:5" ht="115.5" x14ac:dyDescent="0.35">
      <c r="A1967" s="9">
        <f>'Base de datos'!K1966</f>
        <v>1166</v>
      </c>
      <c r="B1967" s="9">
        <f>'Base de datos'!L1966</f>
        <v>73</v>
      </c>
      <c r="C1967" s="9">
        <f>IF(ISBLANK('Base de datos'!J1966),1,2)</f>
        <v>1</v>
      </c>
      <c r="D1967" s="9">
        <f>'Base de datos'!G1966</f>
        <v>2</v>
      </c>
      <c r="E1967" s="10" t="str">
        <f t="shared" si="30"/>
        <v xml:space="preserve">insert into config_taller (
	id_taller,
	id_producto,
	cod_agrupador,
	cantidad)
values (
	73,
	1166,
	1,
	2);
</v>
      </c>
    </row>
    <row r="1968" spans="1:5" ht="115.5" x14ac:dyDescent="0.35">
      <c r="A1968" s="9">
        <f>'Base de datos'!K1967</f>
        <v>1322</v>
      </c>
      <c r="B1968" s="9">
        <f>'Base de datos'!L1967</f>
        <v>73</v>
      </c>
      <c r="C1968" s="9">
        <f>IF(ISBLANK('Base de datos'!J1967),1,2)</f>
        <v>1</v>
      </c>
      <c r="D1968" s="9">
        <f>'Base de datos'!G1967</f>
        <v>2</v>
      </c>
      <c r="E1968" s="10" t="str">
        <f t="shared" si="30"/>
        <v xml:space="preserve">insert into config_taller (
	id_taller,
	id_producto,
	cod_agrupador,
	cantidad)
values (
	73,
	1322,
	1,
	2);
</v>
      </c>
    </row>
    <row r="1969" spans="1:5" ht="115.5" x14ac:dyDescent="0.35">
      <c r="A1969" s="9">
        <f>'Base de datos'!K1968</f>
        <v>1518</v>
      </c>
      <c r="B1969" s="9">
        <f>'Base de datos'!L1968</f>
        <v>73</v>
      </c>
      <c r="C1969" s="9">
        <f>IF(ISBLANK('Base de datos'!J1968),1,2)</f>
        <v>1</v>
      </c>
      <c r="D1969" s="9">
        <f>'Base de datos'!G1968</f>
        <v>2</v>
      </c>
      <c r="E1969" s="10" t="str">
        <f t="shared" si="30"/>
        <v xml:space="preserve">insert into config_taller (
	id_taller,
	id_producto,
	cod_agrupador,
	cantidad)
values (
	73,
	1518,
	1,
	2);
</v>
      </c>
    </row>
    <row r="1970" spans="1:5" ht="115.5" x14ac:dyDescent="0.35">
      <c r="A1970" s="9">
        <f>'Base de datos'!K1969</f>
        <v>14</v>
      </c>
      <c r="B1970" s="9">
        <f>'Base de datos'!L1969</f>
        <v>74</v>
      </c>
      <c r="C1970" s="9">
        <f>IF(ISBLANK('Base de datos'!J1969),1,2)</f>
        <v>1</v>
      </c>
      <c r="D1970" s="9">
        <f>'Base de datos'!G1969</f>
        <v>1</v>
      </c>
      <c r="E1970" s="10" t="str">
        <f t="shared" si="30"/>
        <v xml:space="preserve">insert into config_taller (
	id_taller,
	id_producto,
	cod_agrupador,
	cantidad)
values (
	74,
	14,
	1,
	1);
</v>
      </c>
    </row>
    <row r="1971" spans="1:5" ht="115.5" x14ac:dyDescent="0.35">
      <c r="A1971" s="9">
        <f>'Base de datos'!K1970</f>
        <v>203</v>
      </c>
      <c r="B1971" s="9">
        <f>'Base de datos'!L1970</f>
        <v>74</v>
      </c>
      <c r="C1971" s="9">
        <f>IF(ISBLANK('Base de datos'!J1970),1,2)</f>
        <v>1</v>
      </c>
      <c r="D1971" s="9">
        <f>'Base de datos'!G1970</f>
        <v>2</v>
      </c>
      <c r="E1971" s="10" t="str">
        <f t="shared" si="30"/>
        <v xml:space="preserve">insert into config_taller (
	id_taller,
	id_producto,
	cod_agrupador,
	cantidad)
values (
	74,
	203,
	1,
	2);
</v>
      </c>
    </row>
    <row r="1972" spans="1:5" ht="115.5" x14ac:dyDescent="0.35">
      <c r="A1972" s="9">
        <f>'Base de datos'!K1971</f>
        <v>449</v>
      </c>
      <c r="B1972" s="9">
        <f>'Base de datos'!L1971</f>
        <v>74</v>
      </c>
      <c r="C1972" s="9">
        <f>IF(ISBLANK('Base de datos'!J1971),1,2)</f>
        <v>1</v>
      </c>
      <c r="D1972" s="9">
        <f>'Base de datos'!G1971</f>
        <v>0.25</v>
      </c>
      <c r="E1972" s="10" t="str">
        <f t="shared" si="30"/>
        <v xml:space="preserve">insert into config_taller (
	id_taller,
	id_producto,
	cod_agrupador,
	cantidad)
values (
	74,
	449,
	1,
	0.25);
</v>
      </c>
    </row>
    <row r="1973" spans="1:5" ht="115.5" x14ac:dyDescent="0.35">
      <c r="A1973" s="9">
        <f>'Base de datos'!K1972</f>
        <v>720</v>
      </c>
      <c r="B1973" s="9">
        <f>'Base de datos'!L1972</f>
        <v>74</v>
      </c>
      <c r="C1973" s="9">
        <f>IF(ISBLANK('Base de datos'!J1972),1,2)</f>
        <v>1</v>
      </c>
      <c r="D1973" s="9">
        <f>'Base de datos'!G1972</f>
        <v>1</v>
      </c>
      <c r="E1973" s="10" t="str">
        <f t="shared" si="30"/>
        <v xml:space="preserve">insert into config_taller (
	id_taller,
	id_producto,
	cod_agrupador,
	cantidad)
values (
	74,
	720,
	1,
	1);
</v>
      </c>
    </row>
    <row r="1974" spans="1:5" ht="115.5" x14ac:dyDescent="0.35">
      <c r="A1974" s="9">
        <f>'Base de datos'!K1973</f>
        <v>1094</v>
      </c>
      <c r="B1974" s="9">
        <f>'Base de datos'!L1973</f>
        <v>74</v>
      </c>
      <c r="C1974" s="9">
        <f>IF(ISBLANK('Base de datos'!J1973),1,2)</f>
        <v>1</v>
      </c>
      <c r="D1974" s="9">
        <f>'Base de datos'!G1973</f>
        <v>1</v>
      </c>
      <c r="E1974" s="10" t="str">
        <f t="shared" si="30"/>
        <v xml:space="preserve">insert into config_taller (
	id_taller,
	id_producto,
	cod_agrupador,
	cantidad)
values (
	74,
	1094,
	1,
	1);
</v>
      </c>
    </row>
    <row r="1975" spans="1:5" ht="115.5" x14ac:dyDescent="0.35">
      <c r="A1975" s="9">
        <f>'Base de datos'!K1974</f>
        <v>1095</v>
      </c>
      <c r="B1975" s="9">
        <f>'Base de datos'!L1974</f>
        <v>74</v>
      </c>
      <c r="C1975" s="9">
        <f>IF(ISBLANK('Base de datos'!J1974),1,2)</f>
        <v>1</v>
      </c>
      <c r="D1975" s="9">
        <f>'Base de datos'!G1974</f>
        <v>1</v>
      </c>
      <c r="E1975" s="10" t="str">
        <f t="shared" si="30"/>
        <v xml:space="preserve">insert into config_taller (
	id_taller,
	id_producto,
	cod_agrupador,
	cantidad)
values (
	74,
	1095,
	1,
	1);
</v>
      </c>
    </row>
    <row r="1976" spans="1:5" ht="115.5" x14ac:dyDescent="0.35">
      <c r="A1976" s="9">
        <f>'Base de datos'!K1975</f>
        <v>1523</v>
      </c>
      <c r="B1976" s="9">
        <f>'Base de datos'!L1975</f>
        <v>74</v>
      </c>
      <c r="C1976" s="9">
        <f>IF(ISBLANK('Base de datos'!J1975),1,2)</f>
        <v>1</v>
      </c>
      <c r="D1976" s="9">
        <f>'Base de datos'!G1975</f>
        <v>0.1</v>
      </c>
      <c r="E1976" s="10" t="str">
        <f t="shared" si="30"/>
        <v xml:space="preserve">insert into config_taller (
	id_taller,
	id_producto,
	cod_agrupador,
	cantidad)
values (
	74,
	1523,
	1,
	0.1);
</v>
      </c>
    </row>
    <row r="1977" spans="1:5" ht="115.5" x14ac:dyDescent="0.35">
      <c r="A1977" s="9">
        <f>'Base de datos'!K1976</f>
        <v>252</v>
      </c>
      <c r="B1977" s="9">
        <f>'Base de datos'!L1976</f>
        <v>74</v>
      </c>
      <c r="C1977" s="9">
        <f>IF(ISBLANK('Base de datos'!J1976),1,2)</f>
        <v>1</v>
      </c>
      <c r="D1977" s="9">
        <f>'Base de datos'!G1976</f>
        <v>2</v>
      </c>
      <c r="E1977" s="10" t="str">
        <f t="shared" si="30"/>
        <v xml:space="preserve">insert into config_taller (
	id_taller,
	id_producto,
	cod_agrupador,
	cantidad)
values (
	74,
	252,
	1,
	2);
</v>
      </c>
    </row>
    <row r="1978" spans="1:5" ht="115.5" x14ac:dyDescent="0.35">
      <c r="A1978" s="9">
        <f>'Base de datos'!K1977</f>
        <v>807</v>
      </c>
      <c r="B1978" s="9">
        <f>'Base de datos'!L1977</f>
        <v>74</v>
      </c>
      <c r="C1978" s="9">
        <f>IF(ISBLANK('Base de datos'!J1977),1,2)</f>
        <v>1</v>
      </c>
      <c r="D1978" s="9">
        <f>'Base de datos'!G1977</f>
        <v>20</v>
      </c>
      <c r="E1978" s="10" t="str">
        <f t="shared" si="30"/>
        <v xml:space="preserve">insert into config_taller (
	id_taller,
	id_producto,
	cod_agrupador,
	cantidad)
values (
	74,
	807,
	1,
	20);
</v>
      </c>
    </row>
    <row r="1979" spans="1:5" ht="115.5" x14ac:dyDescent="0.35">
      <c r="A1979" s="9">
        <f>'Base de datos'!K1978</f>
        <v>1500</v>
      </c>
      <c r="B1979" s="9">
        <f>'Base de datos'!L1978</f>
        <v>74</v>
      </c>
      <c r="C1979" s="9">
        <f>IF(ISBLANK('Base de datos'!J1978),1,2)</f>
        <v>1</v>
      </c>
      <c r="D1979" s="9">
        <f>'Base de datos'!G1978</f>
        <v>1</v>
      </c>
      <c r="E1979" s="10" t="str">
        <f t="shared" si="30"/>
        <v xml:space="preserve">insert into config_taller (
	id_taller,
	id_producto,
	cod_agrupador,
	cantidad)
values (
	74,
	1500,
	1,
	1);
</v>
      </c>
    </row>
    <row r="1980" spans="1:5" ht="115.5" x14ac:dyDescent="0.35">
      <c r="A1980" s="9">
        <f>'Base de datos'!K1979</f>
        <v>1594</v>
      </c>
      <c r="B1980" s="9">
        <f>'Base de datos'!L1979</f>
        <v>74</v>
      </c>
      <c r="C1980" s="9">
        <f>IF(ISBLANK('Base de datos'!J1979),1,2)</f>
        <v>1</v>
      </c>
      <c r="D1980" s="9">
        <f>'Base de datos'!G1979</f>
        <v>1</v>
      </c>
      <c r="E1980" s="10" t="str">
        <f t="shared" si="30"/>
        <v xml:space="preserve">insert into config_taller (
	id_taller,
	id_producto,
	cod_agrupador,
	cantidad)
values (
	74,
	1594,
	1,
	1);
</v>
      </c>
    </row>
    <row r="1981" spans="1:5" ht="115.5" x14ac:dyDescent="0.35">
      <c r="A1981" s="9">
        <f>'Base de datos'!K1980</f>
        <v>380</v>
      </c>
      <c r="B1981" s="9">
        <f>'Base de datos'!L1980</f>
        <v>74</v>
      </c>
      <c r="C1981" s="9">
        <f>IF(ISBLANK('Base de datos'!J1980),1,2)</f>
        <v>1</v>
      </c>
      <c r="D1981" s="9">
        <f>'Base de datos'!G1980</f>
        <v>0.1</v>
      </c>
      <c r="E1981" s="10" t="str">
        <f t="shared" si="30"/>
        <v xml:space="preserve">insert into config_taller (
	id_taller,
	id_producto,
	cod_agrupador,
	cantidad)
values (
	74,
	380,
	1,
	0.1);
</v>
      </c>
    </row>
    <row r="1982" spans="1:5" ht="115.5" x14ac:dyDescent="0.35">
      <c r="A1982" s="9">
        <f>'Base de datos'!K1981</f>
        <v>475</v>
      </c>
      <c r="B1982" s="9">
        <f>'Base de datos'!L1981</f>
        <v>74</v>
      </c>
      <c r="C1982" s="9">
        <f>IF(ISBLANK('Base de datos'!J1981),1,2)</f>
        <v>1</v>
      </c>
      <c r="D1982" s="9">
        <f>'Base de datos'!G1981</f>
        <v>1</v>
      </c>
      <c r="E1982" s="10" t="str">
        <f t="shared" si="30"/>
        <v xml:space="preserve">insert into config_taller (
	id_taller,
	id_producto,
	cod_agrupador,
	cantidad)
values (
	74,
	475,
	1,
	1);
</v>
      </c>
    </row>
    <row r="1983" spans="1:5" ht="115.5" x14ac:dyDescent="0.35">
      <c r="A1983" s="9">
        <f>'Base de datos'!K1982</f>
        <v>713</v>
      </c>
      <c r="B1983" s="9">
        <f>'Base de datos'!L1982</f>
        <v>74</v>
      </c>
      <c r="C1983" s="9">
        <f>IF(ISBLANK('Base de datos'!J1982),1,2)</f>
        <v>1</v>
      </c>
      <c r="D1983" s="9">
        <f>'Base de datos'!G1982</f>
        <v>0.3</v>
      </c>
      <c r="E1983" s="10" t="str">
        <f t="shared" si="30"/>
        <v xml:space="preserve">insert into config_taller (
	id_taller,
	id_producto,
	cod_agrupador,
	cantidad)
values (
	74,
	713,
	1,
	0.3);
</v>
      </c>
    </row>
    <row r="1984" spans="1:5" ht="115.5" x14ac:dyDescent="0.35">
      <c r="A1984" s="9">
        <f>'Base de datos'!K1983</f>
        <v>946</v>
      </c>
      <c r="B1984" s="9">
        <f>'Base de datos'!L1983</f>
        <v>74</v>
      </c>
      <c r="C1984" s="9">
        <f>IF(ISBLANK('Base de datos'!J1983),1,2)</f>
        <v>1</v>
      </c>
      <c r="D1984" s="9">
        <f>'Base de datos'!G1983</f>
        <v>1</v>
      </c>
      <c r="E1984" s="10" t="str">
        <f t="shared" si="30"/>
        <v xml:space="preserve">insert into config_taller (
	id_taller,
	id_producto,
	cod_agrupador,
	cantidad)
values (
	74,
	946,
	1,
	1);
</v>
      </c>
    </row>
    <row r="1985" spans="1:5" ht="115.5" x14ac:dyDescent="0.35">
      <c r="A1985" s="9">
        <f>'Base de datos'!K1984</f>
        <v>460</v>
      </c>
      <c r="B1985" s="9">
        <f>'Base de datos'!L1984</f>
        <v>74</v>
      </c>
      <c r="C1985" s="9">
        <f>IF(ISBLANK('Base de datos'!J1984),1,2)</f>
        <v>1</v>
      </c>
      <c r="D1985" s="9">
        <f>'Base de datos'!G1984</f>
        <v>4</v>
      </c>
      <c r="E1985" s="10" t="str">
        <f t="shared" si="30"/>
        <v xml:space="preserve">insert into config_taller (
	id_taller,
	id_producto,
	cod_agrupador,
	cantidad)
values (
	74,
	460,
	1,
	4);
</v>
      </c>
    </row>
    <row r="1986" spans="1:5" ht="115.5" x14ac:dyDescent="0.35">
      <c r="A1986" s="9">
        <f>'Base de datos'!K1985</f>
        <v>1116</v>
      </c>
      <c r="B1986" s="9">
        <f>'Base de datos'!L1985</f>
        <v>74</v>
      </c>
      <c r="C1986" s="9">
        <f>IF(ISBLANK('Base de datos'!J1985),1,2)</f>
        <v>1</v>
      </c>
      <c r="D1986" s="9">
        <f>'Base de datos'!G1985</f>
        <v>1</v>
      </c>
      <c r="E1986" s="10" t="str">
        <f t="shared" si="30"/>
        <v xml:space="preserve">insert into config_taller (
	id_taller,
	id_producto,
	cod_agrupador,
	cantidad)
values (
	74,
	1116,
	1,
	1);
</v>
      </c>
    </row>
    <row r="1987" spans="1:5" ht="115.5" x14ac:dyDescent="0.35">
      <c r="A1987" s="9">
        <f>'Base de datos'!K1986</f>
        <v>1573</v>
      </c>
      <c r="B1987" s="9">
        <f>'Base de datos'!L1986</f>
        <v>74</v>
      </c>
      <c r="C1987" s="9">
        <f>IF(ISBLANK('Base de datos'!J1986),1,2)</f>
        <v>1</v>
      </c>
      <c r="D1987" s="9">
        <f>'Base de datos'!G1986</f>
        <v>1</v>
      </c>
      <c r="E1987" s="10" t="str">
        <f t="shared" si="30"/>
        <v xml:space="preserve">insert into config_taller (
	id_taller,
	id_producto,
	cod_agrupador,
	cantidad)
values (
	74,
	1573,
	1,
	1);
</v>
      </c>
    </row>
    <row r="1988" spans="1:5" ht="115.5" x14ac:dyDescent="0.35">
      <c r="A1988" s="9">
        <f>'Base de datos'!K1987</f>
        <v>1469</v>
      </c>
      <c r="B1988" s="9">
        <f>'Base de datos'!L1987</f>
        <v>74</v>
      </c>
      <c r="C1988" s="9">
        <f>IF(ISBLANK('Base de datos'!J1987),1,2)</f>
        <v>1</v>
      </c>
      <c r="D1988" s="9">
        <f>'Base de datos'!G1987</f>
        <v>0.3</v>
      </c>
      <c r="E1988" s="10" t="str">
        <f t="shared" ref="E1988:E2051" si="31">"insert into "&amp;$B$1&amp;" ("&amp;CHAR(10)&amp;
CHAR(9)&amp;$B$2&amp;","&amp;CHAR(10)&amp;
CHAR(9)&amp;$A$2&amp;","&amp;CHAR(10)&amp;
CHAR(9)&amp;$C$2&amp;","&amp;CHAR(10)&amp;
CHAR(9)&amp;$D$2&amp;")"&amp;CHAR(10)&amp;
"values ("&amp;CHAR(10)&amp;
CHAR(9)&amp;B1988&amp;","&amp;CHAR(10)&amp;
CHAR(9)&amp;A1988&amp;","&amp;CHAR(10)&amp;
CHAR(9)&amp;C1988&amp;","&amp;CHAR(10)&amp;
CHAR(9)&amp;D1988&amp;");"&amp;CHAR(10)</f>
        <v xml:space="preserve">insert into config_taller (
	id_taller,
	id_producto,
	cod_agrupador,
	cantidad)
values (
	74,
	1469,
	1,
	0.3);
</v>
      </c>
    </row>
    <row r="1989" spans="1:5" ht="115.5" x14ac:dyDescent="0.35">
      <c r="A1989" s="9">
        <f>'Base de datos'!K1988</f>
        <v>285</v>
      </c>
      <c r="B1989" s="9">
        <f>'Base de datos'!L1988</f>
        <v>74</v>
      </c>
      <c r="C1989" s="9">
        <f>IF(ISBLANK('Base de datos'!J1988),1,2)</f>
        <v>1</v>
      </c>
      <c r="D1989" s="9">
        <f>'Base de datos'!G1988</f>
        <v>1</v>
      </c>
      <c r="E1989" s="10" t="str">
        <f t="shared" si="31"/>
        <v xml:space="preserve">insert into config_taller (
	id_taller,
	id_producto,
	cod_agrupador,
	cantidad)
values (
	74,
	285,
	1,
	1);
</v>
      </c>
    </row>
    <row r="1990" spans="1:5" ht="115.5" x14ac:dyDescent="0.35">
      <c r="A1990" s="9">
        <f>'Base de datos'!K1989</f>
        <v>286</v>
      </c>
      <c r="B1990" s="9">
        <f>'Base de datos'!L1989</f>
        <v>74</v>
      </c>
      <c r="C1990" s="9">
        <f>IF(ISBLANK('Base de datos'!J1989),1,2)</f>
        <v>1</v>
      </c>
      <c r="D1990" s="9">
        <f>'Base de datos'!G1989</f>
        <v>1</v>
      </c>
      <c r="E1990" s="10" t="str">
        <f t="shared" si="31"/>
        <v xml:space="preserve">insert into config_taller (
	id_taller,
	id_producto,
	cod_agrupador,
	cantidad)
values (
	74,
	286,
	1,
	1);
</v>
      </c>
    </row>
    <row r="1991" spans="1:5" ht="115.5" x14ac:dyDescent="0.35">
      <c r="A1991" s="9">
        <f>'Base de datos'!K1990</f>
        <v>287</v>
      </c>
      <c r="B1991" s="9">
        <f>'Base de datos'!L1990</f>
        <v>74</v>
      </c>
      <c r="C1991" s="9">
        <f>IF(ISBLANK('Base de datos'!J1990),1,2)</f>
        <v>1</v>
      </c>
      <c r="D1991" s="9">
        <f>'Base de datos'!G1990</f>
        <v>1</v>
      </c>
      <c r="E1991" s="10" t="str">
        <f t="shared" si="31"/>
        <v xml:space="preserve">insert into config_taller (
	id_taller,
	id_producto,
	cod_agrupador,
	cantidad)
values (
	74,
	287,
	1,
	1);
</v>
      </c>
    </row>
    <row r="1992" spans="1:5" ht="115.5" x14ac:dyDescent="0.35">
      <c r="A1992" s="9">
        <f>'Base de datos'!K1991</f>
        <v>369</v>
      </c>
      <c r="B1992" s="9">
        <f>'Base de datos'!L1991</f>
        <v>74</v>
      </c>
      <c r="C1992" s="9">
        <f>IF(ISBLANK('Base de datos'!J1991),1,2)</f>
        <v>1</v>
      </c>
      <c r="D1992" s="9">
        <f>'Base de datos'!G1991</f>
        <v>1</v>
      </c>
      <c r="E1992" s="10" t="str">
        <f t="shared" si="31"/>
        <v xml:space="preserve">insert into config_taller (
	id_taller,
	id_producto,
	cod_agrupador,
	cantidad)
values (
	74,
	369,
	1,
	1);
</v>
      </c>
    </row>
    <row r="1993" spans="1:5" ht="115.5" x14ac:dyDescent="0.35">
      <c r="A1993" s="9">
        <f>'Base de datos'!K1992</f>
        <v>370</v>
      </c>
      <c r="B1993" s="9">
        <f>'Base de datos'!L1992</f>
        <v>74</v>
      </c>
      <c r="C1993" s="9">
        <f>IF(ISBLANK('Base de datos'!J1992),1,2)</f>
        <v>1</v>
      </c>
      <c r="D1993" s="9">
        <f>'Base de datos'!G1992</f>
        <v>1</v>
      </c>
      <c r="E1993" s="10" t="str">
        <f t="shared" si="31"/>
        <v xml:space="preserve">insert into config_taller (
	id_taller,
	id_producto,
	cod_agrupador,
	cantidad)
values (
	74,
	370,
	1,
	1);
</v>
      </c>
    </row>
    <row r="1994" spans="1:5" ht="115.5" x14ac:dyDescent="0.35">
      <c r="A1994" s="9">
        <f>'Base de datos'!K1993</f>
        <v>371</v>
      </c>
      <c r="B1994" s="9">
        <f>'Base de datos'!L1993</f>
        <v>74</v>
      </c>
      <c r="C1994" s="9">
        <f>IF(ISBLANK('Base de datos'!J1993),1,2)</f>
        <v>1</v>
      </c>
      <c r="D1994" s="9">
        <f>'Base de datos'!G1993</f>
        <v>1</v>
      </c>
      <c r="E1994" s="10" t="str">
        <f t="shared" si="31"/>
        <v xml:space="preserve">insert into config_taller (
	id_taller,
	id_producto,
	cod_agrupador,
	cantidad)
values (
	74,
	371,
	1,
	1);
</v>
      </c>
    </row>
    <row r="1995" spans="1:5" ht="115.5" x14ac:dyDescent="0.35">
      <c r="A1995" s="9">
        <f>'Base de datos'!K1994</f>
        <v>15</v>
      </c>
      <c r="B1995" s="9">
        <f>'Base de datos'!L1994</f>
        <v>75</v>
      </c>
      <c r="C1995" s="9">
        <f>IF(ISBLANK('Base de datos'!J1994),1,2)</f>
        <v>1</v>
      </c>
      <c r="D1995" s="9">
        <f>'Base de datos'!G1994</f>
        <v>1</v>
      </c>
      <c r="E1995" s="10" t="str">
        <f t="shared" si="31"/>
        <v xml:space="preserve">insert into config_taller (
	id_taller,
	id_producto,
	cod_agrupador,
	cantidad)
values (
	75,
	15,
	1,
	1);
</v>
      </c>
    </row>
    <row r="1996" spans="1:5" ht="115.5" x14ac:dyDescent="0.35">
      <c r="A1996" s="9">
        <f>'Base de datos'!K1995</f>
        <v>203</v>
      </c>
      <c r="B1996" s="9">
        <f>'Base de datos'!L1995</f>
        <v>75</v>
      </c>
      <c r="C1996" s="9">
        <f>IF(ISBLANK('Base de datos'!J1995),1,2)</f>
        <v>1</v>
      </c>
      <c r="D1996" s="9">
        <f>'Base de datos'!G1995</f>
        <v>3</v>
      </c>
      <c r="E1996" s="10" t="str">
        <f t="shared" si="31"/>
        <v xml:space="preserve">insert into config_taller (
	id_taller,
	id_producto,
	cod_agrupador,
	cantidad)
values (
	75,
	203,
	1,
	3);
</v>
      </c>
    </row>
    <row r="1997" spans="1:5" ht="115.5" x14ac:dyDescent="0.35">
      <c r="A1997" s="9">
        <f>'Base de datos'!K1996</f>
        <v>1097</v>
      </c>
      <c r="B1997" s="9">
        <f>'Base de datos'!L1996</f>
        <v>75</v>
      </c>
      <c r="C1997" s="9">
        <f>IF(ISBLANK('Base de datos'!J1996),1,2)</f>
        <v>1</v>
      </c>
      <c r="D1997" s="9">
        <f>'Base de datos'!G1996</f>
        <v>3</v>
      </c>
      <c r="E1997" s="10" t="str">
        <f t="shared" si="31"/>
        <v xml:space="preserve">insert into config_taller (
	id_taller,
	id_producto,
	cod_agrupador,
	cantidad)
values (
	75,
	1097,
	1,
	3);
</v>
      </c>
    </row>
    <row r="1998" spans="1:5" ht="115.5" x14ac:dyDescent="0.35">
      <c r="A1998" s="9">
        <f>'Base de datos'!K1997</f>
        <v>252</v>
      </c>
      <c r="B1998" s="9">
        <f>'Base de datos'!L1997</f>
        <v>75</v>
      </c>
      <c r="C1998" s="9">
        <f>IF(ISBLANK('Base de datos'!J1997),1,2)</f>
        <v>1</v>
      </c>
      <c r="D1998" s="9">
        <f>'Base de datos'!G1997</f>
        <v>2</v>
      </c>
      <c r="E1998" s="10" t="str">
        <f t="shared" si="31"/>
        <v xml:space="preserve">insert into config_taller (
	id_taller,
	id_producto,
	cod_agrupador,
	cantidad)
values (
	75,
	252,
	1,
	2);
</v>
      </c>
    </row>
    <row r="1999" spans="1:5" ht="115.5" x14ac:dyDescent="0.35">
      <c r="A1999" s="9">
        <f>'Base de datos'!K1998</f>
        <v>807</v>
      </c>
      <c r="B1999" s="9">
        <f>'Base de datos'!L1998</f>
        <v>75</v>
      </c>
      <c r="C1999" s="9">
        <f>IF(ISBLANK('Base de datos'!J1998),1,2)</f>
        <v>1</v>
      </c>
      <c r="D1999" s="9">
        <f>'Base de datos'!G1998</f>
        <v>20</v>
      </c>
      <c r="E1999" s="10" t="str">
        <f t="shared" si="31"/>
        <v xml:space="preserve">insert into config_taller (
	id_taller,
	id_producto,
	cod_agrupador,
	cantidad)
values (
	75,
	807,
	1,
	20);
</v>
      </c>
    </row>
    <row r="2000" spans="1:5" ht="115.5" x14ac:dyDescent="0.35">
      <c r="A2000" s="9">
        <f>'Base de datos'!K1999</f>
        <v>1500</v>
      </c>
      <c r="B2000" s="9">
        <f>'Base de datos'!L1999</f>
        <v>75</v>
      </c>
      <c r="C2000" s="9">
        <f>IF(ISBLANK('Base de datos'!J1999),1,2)</f>
        <v>1</v>
      </c>
      <c r="D2000" s="9">
        <f>'Base de datos'!G1999</f>
        <v>1</v>
      </c>
      <c r="E2000" s="10" t="str">
        <f t="shared" si="31"/>
        <v xml:space="preserve">insert into config_taller (
	id_taller,
	id_producto,
	cod_agrupador,
	cantidad)
values (
	75,
	1500,
	1,
	1);
</v>
      </c>
    </row>
    <row r="2001" spans="1:5" ht="115.5" x14ac:dyDescent="0.35">
      <c r="A2001" s="9">
        <f>'Base de datos'!K2000</f>
        <v>1573</v>
      </c>
      <c r="B2001" s="9">
        <f>'Base de datos'!L2000</f>
        <v>75</v>
      </c>
      <c r="C2001" s="9">
        <f>IF(ISBLANK('Base de datos'!J2000),1,2)</f>
        <v>1</v>
      </c>
      <c r="D2001" s="9">
        <f>'Base de datos'!G2000</f>
        <v>1</v>
      </c>
      <c r="E2001" s="10" t="str">
        <f t="shared" si="31"/>
        <v xml:space="preserve">insert into config_taller (
	id_taller,
	id_producto,
	cod_agrupador,
	cantidad)
values (
	75,
	1573,
	1,
	1);
</v>
      </c>
    </row>
    <row r="2002" spans="1:5" ht="115.5" x14ac:dyDescent="0.35">
      <c r="A2002" s="9">
        <f>'Base de datos'!K2001</f>
        <v>1594</v>
      </c>
      <c r="B2002" s="9">
        <f>'Base de datos'!L2001</f>
        <v>75</v>
      </c>
      <c r="C2002" s="9">
        <f>IF(ISBLANK('Base de datos'!J2001),1,2)</f>
        <v>1</v>
      </c>
      <c r="D2002" s="9">
        <f>'Base de datos'!G2001</f>
        <v>1</v>
      </c>
      <c r="E2002" s="10" t="str">
        <f t="shared" si="31"/>
        <v xml:space="preserve">insert into config_taller (
	id_taller,
	id_producto,
	cod_agrupador,
	cantidad)
values (
	75,
	1594,
	1,
	1);
</v>
      </c>
    </row>
    <row r="2003" spans="1:5" ht="115.5" x14ac:dyDescent="0.35">
      <c r="A2003" s="9">
        <f>'Base de datos'!K2002</f>
        <v>288</v>
      </c>
      <c r="B2003" s="9">
        <f>'Base de datos'!L2002</f>
        <v>75</v>
      </c>
      <c r="C2003" s="9">
        <f>IF(ISBLANK('Base de datos'!J2002),1,2)</f>
        <v>1</v>
      </c>
      <c r="D2003" s="9">
        <f>'Base de datos'!G2002</f>
        <v>2</v>
      </c>
      <c r="E2003" s="10" t="str">
        <f t="shared" si="31"/>
        <v xml:space="preserve">insert into config_taller (
	id_taller,
	id_producto,
	cod_agrupador,
	cantidad)
values (
	75,
	288,
	1,
	2);
</v>
      </c>
    </row>
    <row r="2004" spans="1:5" ht="115.5" x14ac:dyDescent="0.35">
      <c r="A2004" s="9">
        <f>'Base de datos'!K2003</f>
        <v>366</v>
      </c>
      <c r="B2004" s="9">
        <f>'Base de datos'!L2003</f>
        <v>75</v>
      </c>
      <c r="C2004" s="9">
        <f>IF(ISBLANK('Base de datos'!J2003),1,2)</f>
        <v>1</v>
      </c>
      <c r="D2004" s="9">
        <f>'Base de datos'!G2003</f>
        <v>2</v>
      </c>
      <c r="E2004" s="10" t="str">
        <f t="shared" si="31"/>
        <v xml:space="preserve">insert into config_taller (
	id_taller,
	id_producto,
	cod_agrupador,
	cantidad)
values (
	75,
	366,
	1,
	2);
</v>
      </c>
    </row>
    <row r="2005" spans="1:5" ht="115.5" x14ac:dyDescent="0.35">
      <c r="A2005" s="9">
        <f>'Base de datos'!K2004</f>
        <v>1165</v>
      </c>
      <c r="B2005" s="9">
        <f>'Base de datos'!L2004</f>
        <v>75</v>
      </c>
      <c r="C2005" s="9">
        <f>IF(ISBLANK('Base de datos'!J2004),1,2)</f>
        <v>1</v>
      </c>
      <c r="D2005" s="9">
        <f>'Base de datos'!G2004</f>
        <v>2</v>
      </c>
      <c r="E2005" s="10" t="str">
        <f t="shared" si="31"/>
        <v xml:space="preserve">insert into config_taller (
	id_taller,
	id_producto,
	cod_agrupador,
	cantidad)
values (
	75,
	1165,
	1,
	2);
</v>
      </c>
    </row>
    <row r="2006" spans="1:5" ht="115.5" x14ac:dyDescent="0.35">
      <c r="A2006" s="9">
        <f>'Base de datos'!K2005</f>
        <v>720</v>
      </c>
      <c r="B2006" s="9">
        <f>'Base de datos'!L2005</f>
        <v>76</v>
      </c>
      <c r="C2006" s="9">
        <f>IF(ISBLANK('Base de datos'!J2005),1,2)</f>
        <v>1</v>
      </c>
      <c r="D2006" s="9">
        <f>'Base de datos'!G2005</f>
        <v>3</v>
      </c>
      <c r="E2006" s="10" t="str">
        <f t="shared" si="31"/>
        <v xml:space="preserve">insert into config_taller (
	id_taller,
	id_producto,
	cod_agrupador,
	cantidad)
values (
	76,
	720,
	1,
	3);
</v>
      </c>
    </row>
    <row r="2007" spans="1:5" ht="115.5" x14ac:dyDescent="0.35">
      <c r="A2007" s="9">
        <f>'Base de datos'!K2006</f>
        <v>1079</v>
      </c>
      <c r="B2007" s="9">
        <f>'Base de datos'!L2006</f>
        <v>76</v>
      </c>
      <c r="C2007" s="9">
        <f>IF(ISBLANK('Base de datos'!J2006),1,2)</f>
        <v>1</v>
      </c>
      <c r="D2007" s="9">
        <f>'Base de datos'!G2006</f>
        <v>1</v>
      </c>
      <c r="E2007" s="10" t="str">
        <f t="shared" si="31"/>
        <v xml:space="preserve">insert into config_taller (
	id_taller,
	id_producto,
	cod_agrupador,
	cantidad)
values (
	76,
	1079,
	1,
	1);
</v>
      </c>
    </row>
    <row r="2008" spans="1:5" ht="115.5" x14ac:dyDescent="0.35">
      <c r="A2008" s="9">
        <f>'Base de datos'!K2007</f>
        <v>1523</v>
      </c>
      <c r="B2008" s="9">
        <f>'Base de datos'!L2007</f>
        <v>76</v>
      </c>
      <c r="C2008" s="9">
        <f>IF(ISBLANK('Base de datos'!J2007),1,2)</f>
        <v>1</v>
      </c>
      <c r="D2008" s="9">
        <f>'Base de datos'!G2007</f>
        <v>0.02</v>
      </c>
      <c r="E2008" s="10" t="str">
        <f t="shared" si="31"/>
        <v xml:space="preserve">insert into config_taller (
	id_taller,
	id_producto,
	cod_agrupador,
	cantidad)
values (
	76,
	1523,
	1,
	0.02);
</v>
      </c>
    </row>
    <row r="2009" spans="1:5" ht="115.5" x14ac:dyDescent="0.35">
      <c r="A2009" s="9">
        <f>'Base de datos'!K2008</f>
        <v>254</v>
      </c>
      <c r="B2009" s="9">
        <f>'Base de datos'!L2008</f>
        <v>76</v>
      </c>
      <c r="C2009" s="9">
        <f>IF(ISBLANK('Base de datos'!J2008),1,2)</f>
        <v>1</v>
      </c>
      <c r="D2009" s="9">
        <f>'Base de datos'!G2008</f>
        <v>1</v>
      </c>
      <c r="E2009" s="10" t="str">
        <f t="shared" si="31"/>
        <v xml:space="preserve">insert into config_taller (
	id_taller,
	id_producto,
	cod_agrupador,
	cantidad)
values (
	76,
	254,
	1,
	1);
</v>
      </c>
    </row>
    <row r="2010" spans="1:5" ht="115.5" x14ac:dyDescent="0.35">
      <c r="A2010" s="9">
        <f>'Base de datos'!K2009</f>
        <v>807</v>
      </c>
      <c r="B2010" s="9">
        <f>'Base de datos'!L2009</f>
        <v>76</v>
      </c>
      <c r="C2010" s="9">
        <f>IF(ISBLANK('Base de datos'!J2009),1,2)</f>
        <v>1</v>
      </c>
      <c r="D2010" s="9">
        <f>'Base de datos'!G2009</f>
        <v>2</v>
      </c>
      <c r="E2010" s="10" t="str">
        <f t="shared" si="31"/>
        <v xml:space="preserve">insert into config_taller (
	id_taller,
	id_producto,
	cod_agrupador,
	cantidad)
values (
	76,
	807,
	1,
	2);
</v>
      </c>
    </row>
    <row r="2011" spans="1:5" ht="115.5" x14ac:dyDescent="0.35">
      <c r="A2011" s="9">
        <f>'Base de datos'!K2010</f>
        <v>1500</v>
      </c>
      <c r="B2011" s="9">
        <f>'Base de datos'!L2010</f>
        <v>76</v>
      </c>
      <c r="C2011" s="9">
        <f>IF(ISBLANK('Base de datos'!J2010),1,2)</f>
        <v>1</v>
      </c>
      <c r="D2011" s="9">
        <f>'Base de datos'!G2010</f>
        <v>1</v>
      </c>
      <c r="E2011" s="10" t="str">
        <f t="shared" si="31"/>
        <v xml:space="preserve">insert into config_taller (
	id_taller,
	id_producto,
	cod_agrupador,
	cantidad)
values (
	76,
	1500,
	1,
	1);
</v>
      </c>
    </row>
    <row r="2012" spans="1:5" ht="115.5" x14ac:dyDescent="0.35">
      <c r="A2012" s="9">
        <f>'Base de datos'!K2011</f>
        <v>1572</v>
      </c>
      <c r="B2012" s="9">
        <f>'Base de datos'!L2011</f>
        <v>76</v>
      </c>
      <c r="C2012" s="9">
        <f>IF(ISBLANK('Base de datos'!J2011),1,2)</f>
        <v>1</v>
      </c>
      <c r="D2012" s="9">
        <f>'Base de datos'!G2011</f>
        <v>1</v>
      </c>
      <c r="E2012" s="10" t="str">
        <f t="shared" si="31"/>
        <v xml:space="preserve">insert into config_taller (
	id_taller,
	id_producto,
	cod_agrupador,
	cantidad)
values (
	76,
	1572,
	1,
	1);
</v>
      </c>
    </row>
    <row r="2013" spans="1:5" ht="115.5" x14ac:dyDescent="0.35">
      <c r="A2013" s="9">
        <f>'Base de datos'!K2012</f>
        <v>1594</v>
      </c>
      <c r="B2013" s="9">
        <f>'Base de datos'!L2012</f>
        <v>76</v>
      </c>
      <c r="C2013" s="9">
        <f>IF(ISBLANK('Base de datos'!J2012),1,2)</f>
        <v>1</v>
      </c>
      <c r="D2013" s="9">
        <f>'Base de datos'!G2012</f>
        <v>1</v>
      </c>
      <c r="E2013" s="10" t="str">
        <f t="shared" si="31"/>
        <v xml:space="preserve">insert into config_taller (
	id_taller,
	id_producto,
	cod_agrupador,
	cantidad)
values (
	76,
	1594,
	1,
	1);
</v>
      </c>
    </row>
    <row r="2014" spans="1:5" ht="115.5" x14ac:dyDescent="0.35">
      <c r="A2014" s="9">
        <f>'Base de datos'!K2013</f>
        <v>945</v>
      </c>
      <c r="B2014" s="9">
        <f>'Base de datos'!L2013</f>
        <v>76</v>
      </c>
      <c r="C2014" s="9">
        <f>IF(ISBLANK('Base de datos'!J2013),1,2)</f>
        <v>1</v>
      </c>
      <c r="D2014" s="9">
        <f>'Base de datos'!G2013</f>
        <v>0.5</v>
      </c>
      <c r="E2014" s="10" t="str">
        <f t="shared" si="31"/>
        <v xml:space="preserve">insert into config_taller (
	id_taller,
	id_producto,
	cod_agrupador,
	cantidad)
values (
	76,
	945,
	1,
	0.5);
</v>
      </c>
    </row>
    <row r="2015" spans="1:5" ht="115.5" x14ac:dyDescent="0.35">
      <c r="A2015" s="9">
        <f>'Base de datos'!K2014</f>
        <v>1101</v>
      </c>
      <c r="B2015" s="9">
        <f>'Base de datos'!L2014</f>
        <v>76</v>
      </c>
      <c r="C2015" s="9">
        <f>IF(ISBLANK('Base de datos'!J2014),1,2)</f>
        <v>1</v>
      </c>
      <c r="D2015" s="9">
        <f>'Base de datos'!G2014</f>
        <v>2</v>
      </c>
      <c r="E2015" s="10" t="str">
        <f t="shared" si="31"/>
        <v xml:space="preserve">insert into config_taller (
	id_taller,
	id_producto,
	cod_agrupador,
	cantidad)
values (
	76,
	1101,
	1,
	2);
</v>
      </c>
    </row>
    <row r="2016" spans="1:5" ht="115.5" x14ac:dyDescent="0.35">
      <c r="A2016" s="9">
        <f>'Base de datos'!K2015</f>
        <v>344</v>
      </c>
      <c r="B2016" s="9">
        <f>'Base de datos'!L2015</f>
        <v>76</v>
      </c>
      <c r="C2016" s="9">
        <f>IF(ISBLANK('Base de datos'!J2015),1,2)</f>
        <v>1</v>
      </c>
      <c r="D2016" s="9">
        <f>'Base de datos'!G2015</f>
        <v>4</v>
      </c>
      <c r="E2016" s="10" t="str">
        <f t="shared" si="31"/>
        <v xml:space="preserve">insert into config_taller (
	id_taller,
	id_producto,
	cod_agrupador,
	cantidad)
values (
	76,
	344,
	1,
	4);
</v>
      </c>
    </row>
    <row r="2017" spans="1:5" ht="115.5" x14ac:dyDescent="0.35">
      <c r="A2017" s="9">
        <f>'Base de datos'!K2016</f>
        <v>1163</v>
      </c>
      <c r="B2017" s="9">
        <f>'Base de datos'!L2016</f>
        <v>76</v>
      </c>
      <c r="C2017" s="9">
        <f>IF(ISBLANK('Base de datos'!J2016),1,2)</f>
        <v>1</v>
      </c>
      <c r="D2017" s="9">
        <f>'Base de datos'!G2016</f>
        <v>1</v>
      </c>
      <c r="E2017" s="10" t="str">
        <f t="shared" si="31"/>
        <v xml:space="preserve">insert into config_taller (
	id_taller,
	id_producto,
	cod_agrupador,
	cantidad)
values (
	76,
	1163,
	1,
	1);
</v>
      </c>
    </row>
    <row r="2018" spans="1:5" ht="115.5" x14ac:dyDescent="0.35">
      <c r="A2018" s="9">
        <f>'Base de datos'!K2017</f>
        <v>1439</v>
      </c>
      <c r="B2018" s="9">
        <f>'Base de datos'!L2017</f>
        <v>76</v>
      </c>
      <c r="C2018" s="9">
        <f>IF(ISBLANK('Base de datos'!J2017),1,2)</f>
        <v>1</v>
      </c>
      <c r="D2018" s="9">
        <f>'Base de datos'!G2017</f>
        <v>2</v>
      </c>
      <c r="E2018" s="10" t="str">
        <f t="shared" si="31"/>
        <v xml:space="preserve">insert into config_taller (
	id_taller,
	id_producto,
	cod_agrupador,
	cantidad)
values (
	76,
	1439,
	1,
	2);
</v>
      </c>
    </row>
    <row r="2019" spans="1:5" ht="115.5" x14ac:dyDescent="0.35">
      <c r="A2019" s="9">
        <f>'Base de datos'!K2018</f>
        <v>645</v>
      </c>
      <c r="B2019" s="9">
        <f>'Base de datos'!L2018</f>
        <v>76</v>
      </c>
      <c r="C2019" s="9">
        <f>IF(ISBLANK('Base de datos'!J2018),1,2)</f>
        <v>1</v>
      </c>
      <c r="D2019" s="9">
        <f>'Base de datos'!G2018</f>
        <v>2</v>
      </c>
      <c r="E2019" s="10" t="str">
        <f t="shared" si="31"/>
        <v xml:space="preserve">insert into config_taller (
	id_taller,
	id_producto,
	cod_agrupador,
	cantidad)
values (
	76,
	645,
	1,
	2);
</v>
      </c>
    </row>
    <row r="2020" spans="1:5" ht="115.5" x14ac:dyDescent="0.35">
      <c r="A2020" s="9">
        <f>'Base de datos'!K2019</f>
        <v>651</v>
      </c>
      <c r="B2020" s="9">
        <f>'Base de datos'!L2019</f>
        <v>76</v>
      </c>
      <c r="C2020" s="9">
        <f>IF(ISBLANK('Base de datos'!J2019),1,2)</f>
        <v>1</v>
      </c>
      <c r="D2020" s="9">
        <f>'Base de datos'!G2019</f>
        <v>2</v>
      </c>
      <c r="E2020" s="10" t="str">
        <f t="shared" si="31"/>
        <v xml:space="preserve">insert into config_taller (
	id_taller,
	id_producto,
	cod_agrupador,
	cantidad)
values (
	76,
	651,
	1,
	2);
</v>
      </c>
    </row>
    <row r="2021" spans="1:5" ht="115.5" x14ac:dyDescent="0.35">
      <c r="A2021" s="9">
        <f>'Base de datos'!K2020</f>
        <v>653</v>
      </c>
      <c r="B2021" s="9">
        <f>'Base de datos'!L2020</f>
        <v>76</v>
      </c>
      <c r="C2021" s="9">
        <f>IF(ISBLANK('Base de datos'!J2020),1,2)</f>
        <v>1</v>
      </c>
      <c r="D2021" s="9">
        <f>'Base de datos'!G2020</f>
        <v>2</v>
      </c>
      <c r="E2021" s="10" t="str">
        <f t="shared" si="31"/>
        <v xml:space="preserve">insert into config_taller (
	id_taller,
	id_producto,
	cod_agrupador,
	cantidad)
values (
	76,
	653,
	1,
	2);
</v>
      </c>
    </row>
    <row r="2022" spans="1:5" ht="115.5" x14ac:dyDescent="0.35">
      <c r="A2022" s="9">
        <f>'Base de datos'!K2021</f>
        <v>656</v>
      </c>
      <c r="B2022" s="9">
        <f>'Base de datos'!L2021</f>
        <v>76</v>
      </c>
      <c r="C2022" s="9">
        <f>IF(ISBLANK('Base de datos'!J2021),1,2)</f>
        <v>1</v>
      </c>
      <c r="D2022" s="9">
        <f>'Base de datos'!G2021</f>
        <v>2</v>
      </c>
      <c r="E2022" s="10" t="str">
        <f t="shared" si="31"/>
        <v xml:space="preserve">insert into config_taller (
	id_taller,
	id_producto,
	cod_agrupador,
	cantidad)
values (
	76,
	656,
	1,
	2);
</v>
      </c>
    </row>
    <row r="2023" spans="1:5" ht="115.5" x14ac:dyDescent="0.35">
      <c r="A2023" s="9">
        <f>'Base de datos'!K2022</f>
        <v>604</v>
      </c>
      <c r="B2023" s="9">
        <f>'Base de datos'!L2022</f>
        <v>77</v>
      </c>
      <c r="C2023" s="9">
        <f>IF(ISBLANK('Base de datos'!J2022),1,2)</f>
        <v>1</v>
      </c>
      <c r="D2023" s="9">
        <f>'Base de datos'!G2022</f>
        <v>0.3</v>
      </c>
      <c r="E2023" s="10" t="str">
        <f t="shared" si="31"/>
        <v xml:space="preserve">insert into config_taller (
	id_taller,
	id_producto,
	cod_agrupador,
	cantidad)
values (
	77,
	604,
	1,
	0.3);
</v>
      </c>
    </row>
    <row r="2024" spans="1:5" ht="115.5" x14ac:dyDescent="0.35">
      <c r="A2024" s="9">
        <f>'Base de datos'!K2023</f>
        <v>720</v>
      </c>
      <c r="B2024" s="9">
        <f>'Base de datos'!L2023</f>
        <v>77</v>
      </c>
      <c r="C2024" s="9">
        <f>IF(ISBLANK('Base de datos'!J2023),1,2)</f>
        <v>1</v>
      </c>
      <c r="D2024" s="9">
        <f>'Base de datos'!G2023</f>
        <v>3</v>
      </c>
      <c r="E2024" s="10" t="str">
        <f t="shared" si="31"/>
        <v xml:space="preserve">insert into config_taller (
	id_taller,
	id_producto,
	cod_agrupador,
	cantidad)
values (
	77,
	720,
	1,
	3);
</v>
      </c>
    </row>
    <row r="2025" spans="1:5" ht="115.5" x14ac:dyDescent="0.35">
      <c r="A2025" s="9">
        <f>'Base de datos'!K2024</f>
        <v>1384</v>
      </c>
      <c r="B2025" s="9">
        <f>'Base de datos'!L2024</f>
        <v>77</v>
      </c>
      <c r="C2025" s="9">
        <f>IF(ISBLANK('Base de datos'!J2024),1,2)</f>
        <v>1</v>
      </c>
      <c r="D2025" s="9">
        <f>'Base de datos'!G2024</f>
        <v>10</v>
      </c>
      <c r="E2025" s="10" t="str">
        <f t="shared" si="31"/>
        <v xml:space="preserve">insert into config_taller (
	id_taller,
	id_producto,
	cod_agrupador,
	cantidad)
values (
	77,
	1384,
	1,
	10);
</v>
      </c>
    </row>
    <row r="2026" spans="1:5" ht="115.5" x14ac:dyDescent="0.35">
      <c r="A2026" s="9">
        <f>'Base de datos'!K2025</f>
        <v>252</v>
      </c>
      <c r="B2026" s="9">
        <f>'Base de datos'!L2025</f>
        <v>77</v>
      </c>
      <c r="C2026" s="9">
        <f>IF(ISBLANK('Base de datos'!J2025),1,2)</f>
        <v>1</v>
      </c>
      <c r="D2026" s="9">
        <f>'Base de datos'!G2025</f>
        <v>2</v>
      </c>
      <c r="E2026" s="10" t="str">
        <f t="shared" si="31"/>
        <v xml:space="preserve">insert into config_taller (
	id_taller,
	id_producto,
	cod_agrupador,
	cantidad)
values (
	77,
	252,
	1,
	2);
</v>
      </c>
    </row>
    <row r="2027" spans="1:5" ht="115.5" x14ac:dyDescent="0.35">
      <c r="A2027" s="9">
        <f>'Base de datos'!K2026</f>
        <v>807</v>
      </c>
      <c r="B2027" s="9">
        <f>'Base de datos'!L2026</f>
        <v>77</v>
      </c>
      <c r="C2027" s="9">
        <f>IF(ISBLANK('Base de datos'!J2026),1,2)</f>
        <v>1</v>
      </c>
      <c r="D2027" s="9">
        <f>'Base de datos'!G2026</f>
        <v>20</v>
      </c>
      <c r="E2027" s="10" t="str">
        <f t="shared" si="31"/>
        <v xml:space="preserve">insert into config_taller (
	id_taller,
	id_producto,
	cod_agrupador,
	cantidad)
values (
	77,
	807,
	1,
	20);
</v>
      </c>
    </row>
    <row r="2028" spans="1:5" ht="115.5" x14ac:dyDescent="0.35">
      <c r="A2028" s="9">
        <f>'Base de datos'!K2027</f>
        <v>1500</v>
      </c>
      <c r="B2028" s="9">
        <f>'Base de datos'!L2027</f>
        <v>77</v>
      </c>
      <c r="C2028" s="9">
        <f>IF(ISBLANK('Base de datos'!J2027),1,2)</f>
        <v>1</v>
      </c>
      <c r="D2028" s="9">
        <f>'Base de datos'!G2027</f>
        <v>1</v>
      </c>
      <c r="E2028" s="10" t="str">
        <f t="shared" si="31"/>
        <v xml:space="preserve">insert into config_taller (
	id_taller,
	id_producto,
	cod_agrupador,
	cantidad)
values (
	77,
	1500,
	1,
	1);
</v>
      </c>
    </row>
    <row r="2029" spans="1:5" ht="115.5" x14ac:dyDescent="0.35">
      <c r="A2029" s="9">
        <f>'Base de datos'!K2028</f>
        <v>1573</v>
      </c>
      <c r="B2029" s="9">
        <f>'Base de datos'!L2028</f>
        <v>77</v>
      </c>
      <c r="C2029" s="9">
        <f>IF(ISBLANK('Base de datos'!J2028),1,2)</f>
        <v>1</v>
      </c>
      <c r="D2029" s="9">
        <f>'Base de datos'!G2028</f>
        <v>1</v>
      </c>
      <c r="E2029" s="10" t="str">
        <f t="shared" si="31"/>
        <v xml:space="preserve">insert into config_taller (
	id_taller,
	id_producto,
	cod_agrupador,
	cantidad)
values (
	77,
	1573,
	1,
	1);
</v>
      </c>
    </row>
    <row r="2030" spans="1:5" ht="115.5" x14ac:dyDescent="0.35">
      <c r="A2030" s="9">
        <f>'Base de datos'!K2029</f>
        <v>1594</v>
      </c>
      <c r="B2030" s="9">
        <f>'Base de datos'!L2029</f>
        <v>77</v>
      </c>
      <c r="C2030" s="9">
        <f>IF(ISBLANK('Base de datos'!J2029),1,2)</f>
        <v>1</v>
      </c>
      <c r="D2030" s="9">
        <f>'Base de datos'!G2029</f>
        <v>1</v>
      </c>
      <c r="E2030" s="10" t="str">
        <f t="shared" si="31"/>
        <v xml:space="preserve">insert into config_taller (
	id_taller,
	id_producto,
	cod_agrupador,
	cantidad)
values (
	77,
	1594,
	1,
	1);
</v>
      </c>
    </row>
    <row r="2031" spans="1:5" ht="115.5" x14ac:dyDescent="0.35">
      <c r="A2031" s="9">
        <f>'Base de datos'!K2030</f>
        <v>1438</v>
      </c>
      <c r="B2031" s="9">
        <f>'Base de datos'!L2030</f>
        <v>77</v>
      </c>
      <c r="C2031" s="9">
        <f>IF(ISBLANK('Base de datos'!J2030),1,2)</f>
        <v>1</v>
      </c>
      <c r="D2031" s="9">
        <f>'Base de datos'!G2030</f>
        <v>2</v>
      </c>
      <c r="E2031" s="10" t="str">
        <f t="shared" si="31"/>
        <v xml:space="preserve">insert into config_taller (
	id_taller,
	id_producto,
	cod_agrupador,
	cantidad)
values (
	77,
	1438,
	1,
	2);
</v>
      </c>
    </row>
    <row r="2032" spans="1:5" ht="115.5" x14ac:dyDescent="0.35">
      <c r="A2032" s="9">
        <f>'Base de datos'!K2031</f>
        <v>1467</v>
      </c>
      <c r="B2032" s="9">
        <f>'Base de datos'!L2031</f>
        <v>77</v>
      </c>
      <c r="C2032" s="9">
        <f>IF(ISBLANK('Base de datos'!J2031),1,2)</f>
        <v>1</v>
      </c>
      <c r="D2032" s="9">
        <f>'Base de datos'!G2031</f>
        <v>0.3</v>
      </c>
      <c r="E2032" s="10" t="str">
        <f t="shared" si="31"/>
        <v xml:space="preserve">insert into config_taller (
	id_taller,
	id_producto,
	cod_agrupador,
	cantidad)
values (
	77,
	1467,
	1,
	0.3);
</v>
      </c>
    </row>
    <row r="2033" spans="1:5" ht="115.5" x14ac:dyDescent="0.35">
      <c r="A2033" s="9">
        <f>'Base de datos'!K2032</f>
        <v>838</v>
      </c>
      <c r="B2033" s="9">
        <f>'Base de datos'!L2032</f>
        <v>77</v>
      </c>
      <c r="C2033" s="9">
        <f>IF(ISBLANK('Base de datos'!J2032),1,2)</f>
        <v>1</v>
      </c>
      <c r="D2033" s="9">
        <f>'Base de datos'!G2032</f>
        <v>0.5</v>
      </c>
      <c r="E2033" s="10" t="str">
        <f t="shared" si="31"/>
        <v xml:space="preserve">insert into config_taller (
	id_taller,
	id_producto,
	cod_agrupador,
	cantidad)
values (
	77,
	838,
	1,
	0.5);
</v>
      </c>
    </row>
    <row r="2034" spans="1:5" ht="115.5" x14ac:dyDescent="0.35">
      <c r="A2034" s="9">
        <f>'Base de datos'!K2033</f>
        <v>878</v>
      </c>
      <c r="B2034" s="9">
        <f>'Base de datos'!L2033</f>
        <v>77</v>
      </c>
      <c r="C2034" s="9">
        <f>IF(ISBLANK('Base de datos'!J2033),1,2)</f>
        <v>1</v>
      </c>
      <c r="D2034" s="9">
        <f>'Base de datos'!G2033</f>
        <v>2</v>
      </c>
      <c r="E2034" s="10" t="str">
        <f t="shared" si="31"/>
        <v xml:space="preserve">insert into config_taller (
	id_taller,
	id_producto,
	cod_agrupador,
	cantidad)
values (
	77,
	878,
	1,
	2);
</v>
      </c>
    </row>
    <row r="2035" spans="1:5" ht="115.5" x14ac:dyDescent="0.35">
      <c r="A2035" s="9">
        <f>'Base de datos'!K2034</f>
        <v>879</v>
      </c>
      <c r="B2035" s="9">
        <f>'Base de datos'!L2034</f>
        <v>77</v>
      </c>
      <c r="C2035" s="9">
        <f>IF(ISBLANK('Base de datos'!J2034),1,2)</f>
        <v>1</v>
      </c>
      <c r="D2035" s="9">
        <f>'Base de datos'!G2034</f>
        <v>2</v>
      </c>
      <c r="E2035" s="10" t="str">
        <f t="shared" si="31"/>
        <v xml:space="preserve">insert into config_taller (
	id_taller,
	id_producto,
	cod_agrupador,
	cantidad)
values (
	77,
	879,
	1,
	2);
</v>
      </c>
    </row>
    <row r="2036" spans="1:5" x14ac:dyDescent="0.35">
      <c r="A2036" s="9" t="e">
        <f>'Base de datos'!K2035</f>
        <v>#N/A</v>
      </c>
      <c r="B2036" s="9">
        <f>'Base de datos'!L2035</f>
        <v>77</v>
      </c>
      <c r="C2036" s="9">
        <f>IF(ISBLANK('Base de datos'!J2035),1,2)</f>
        <v>1</v>
      </c>
      <c r="D2036" s="9">
        <f>'Base de datos'!G2035</f>
        <v>0.5</v>
      </c>
      <c r="E2036" s="10" t="e">
        <f t="shared" si="31"/>
        <v>#N/A</v>
      </c>
    </row>
    <row r="2037" spans="1:5" ht="115.5" x14ac:dyDescent="0.35">
      <c r="A2037" s="9">
        <f>'Base de datos'!K2036</f>
        <v>15</v>
      </c>
      <c r="B2037" s="9">
        <f>'Base de datos'!L2036</f>
        <v>78</v>
      </c>
      <c r="C2037" s="9">
        <f>IF(ISBLANK('Base de datos'!J2036),1,2)</f>
        <v>1</v>
      </c>
      <c r="D2037" s="9">
        <f>'Base de datos'!G2036</f>
        <v>1</v>
      </c>
      <c r="E2037" s="10" t="str">
        <f t="shared" si="31"/>
        <v xml:space="preserve">insert into config_taller (
	id_taller,
	id_producto,
	cod_agrupador,
	cantidad)
values (
	78,
	15,
	1,
	1);
</v>
      </c>
    </row>
    <row r="2038" spans="1:5" ht="115.5" x14ac:dyDescent="0.35">
      <c r="A2038" s="9">
        <f>'Base de datos'!K2037</f>
        <v>424</v>
      </c>
      <c r="B2038" s="9">
        <f>'Base de datos'!L2037</f>
        <v>78</v>
      </c>
      <c r="C2038" s="9">
        <f>IF(ISBLANK('Base de datos'!J2037),1,2)</f>
        <v>1</v>
      </c>
      <c r="D2038" s="9">
        <f>'Base de datos'!G2037</f>
        <v>20</v>
      </c>
      <c r="E2038" s="10" t="str">
        <f t="shared" si="31"/>
        <v xml:space="preserve">insert into config_taller (
	id_taller,
	id_producto,
	cod_agrupador,
	cantidad)
values (
	78,
	424,
	1,
	20);
</v>
      </c>
    </row>
    <row r="2039" spans="1:5" ht="115.5" x14ac:dyDescent="0.35">
      <c r="A2039" s="9">
        <f>'Base de datos'!K2038</f>
        <v>1180</v>
      </c>
      <c r="B2039" s="9">
        <f>'Base de datos'!L2038</f>
        <v>78</v>
      </c>
      <c r="C2039" s="9">
        <f>IF(ISBLANK('Base de datos'!J2038),1,2)</f>
        <v>1</v>
      </c>
      <c r="D2039" s="9">
        <f>'Base de datos'!G2038</f>
        <v>3</v>
      </c>
      <c r="E2039" s="10" t="str">
        <f t="shared" si="31"/>
        <v xml:space="preserve">insert into config_taller (
	id_taller,
	id_producto,
	cod_agrupador,
	cantidad)
values (
	78,
	1180,
	1,
	3);
</v>
      </c>
    </row>
    <row r="2040" spans="1:5" ht="115.5" x14ac:dyDescent="0.35">
      <c r="A2040" s="9">
        <f>'Base de datos'!K2039</f>
        <v>252</v>
      </c>
      <c r="B2040" s="9">
        <f>'Base de datos'!L2039</f>
        <v>78</v>
      </c>
      <c r="C2040" s="9">
        <f>IF(ISBLANK('Base de datos'!J2039),1,2)</f>
        <v>1</v>
      </c>
      <c r="D2040" s="9">
        <f>'Base de datos'!G2039</f>
        <v>2</v>
      </c>
      <c r="E2040" s="10" t="str">
        <f t="shared" si="31"/>
        <v xml:space="preserve">insert into config_taller (
	id_taller,
	id_producto,
	cod_agrupador,
	cantidad)
values (
	78,
	252,
	1,
	2);
</v>
      </c>
    </row>
    <row r="2041" spans="1:5" ht="115.5" x14ac:dyDescent="0.35">
      <c r="A2041" s="9">
        <f>'Base de datos'!K2040</f>
        <v>807</v>
      </c>
      <c r="B2041" s="9">
        <f>'Base de datos'!L2040</f>
        <v>78</v>
      </c>
      <c r="C2041" s="9">
        <f>IF(ISBLANK('Base de datos'!J2040),1,2)</f>
        <v>1</v>
      </c>
      <c r="D2041" s="9">
        <f>'Base de datos'!G2040</f>
        <v>20</v>
      </c>
      <c r="E2041" s="10" t="str">
        <f t="shared" si="31"/>
        <v xml:space="preserve">insert into config_taller (
	id_taller,
	id_producto,
	cod_agrupador,
	cantidad)
values (
	78,
	807,
	1,
	20);
</v>
      </c>
    </row>
    <row r="2042" spans="1:5" ht="115.5" x14ac:dyDescent="0.35">
      <c r="A2042" s="9">
        <f>'Base de datos'!K2041</f>
        <v>1500</v>
      </c>
      <c r="B2042" s="9">
        <f>'Base de datos'!L2041</f>
        <v>78</v>
      </c>
      <c r="C2042" s="9">
        <f>IF(ISBLANK('Base de datos'!J2041),1,2)</f>
        <v>1</v>
      </c>
      <c r="D2042" s="9">
        <f>'Base de datos'!G2041</f>
        <v>1</v>
      </c>
      <c r="E2042" s="10" t="str">
        <f t="shared" si="31"/>
        <v xml:space="preserve">insert into config_taller (
	id_taller,
	id_producto,
	cod_agrupador,
	cantidad)
values (
	78,
	1500,
	1,
	1);
</v>
      </c>
    </row>
    <row r="2043" spans="1:5" ht="115.5" x14ac:dyDescent="0.35">
      <c r="A2043" s="9">
        <f>'Base de datos'!K2042</f>
        <v>1573</v>
      </c>
      <c r="B2043" s="9">
        <f>'Base de datos'!L2042</f>
        <v>78</v>
      </c>
      <c r="C2043" s="9">
        <f>IF(ISBLANK('Base de datos'!J2042),1,2)</f>
        <v>1</v>
      </c>
      <c r="D2043" s="9">
        <f>'Base de datos'!G2042</f>
        <v>1</v>
      </c>
      <c r="E2043" s="10" t="str">
        <f t="shared" si="31"/>
        <v xml:space="preserve">insert into config_taller (
	id_taller,
	id_producto,
	cod_agrupador,
	cantidad)
values (
	78,
	1573,
	1,
	1);
</v>
      </c>
    </row>
    <row r="2044" spans="1:5" ht="115.5" x14ac:dyDescent="0.35">
      <c r="A2044" s="9">
        <f>'Base de datos'!K2043</f>
        <v>1594</v>
      </c>
      <c r="B2044" s="9">
        <f>'Base de datos'!L2043</f>
        <v>78</v>
      </c>
      <c r="C2044" s="9">
        <f>IF(ISBLANK('Base de datos'!J2043),1,2)</f>
        <v>1</v>
      </c>
      <c r="D2044" s="9">
        <f>'Base de datos'!G2043</f>
        <v>1</v>
      </c>
      <c r="E2044" s="10" t="str">
        <f t="shared" si="31"/>
        <v xml:space="preserve">insert into config_taller (
	id_taller,
	id_producto,
	cod_agrupador,
	cantidad)
values (
	78,
	1594,
	1,
	1);
</v>
      </c>
    </row>
    <row r="2045" spans="1:5" ht="115.5" x14ac:dyDescent="0.35">
      <c r="A2045" s="9">
        <f>'Base de datos'!K2044</f>
        <v>945</v>
      </c>
      <c r="B2045" s="9">
        <f>'Base de datos'!L2044</f>
        <v>78</v>
      </c>
      <c r="C2045" s="9">
        <f>IF(ISBLANK('Base de datos'!J2044),1,2)</f>
        <v>1</v>
      </c>
      <c r="D2045" s="9">
        <f>'Base de datos'!G2044</f>
        <v>0.5</v>
      </c>
      <c r="E2045" s="10" t="str">
        <f t="shared" si="31"/>
        <v xml:space="preserve">insert into config_taller (
	id_taller,
	id_producto,
	cod_agrupador,
	cantidad)
values (
	78,
	945,
	1,
	0.5);
</v>
      </c>
    </row>
    <row r="2046" spans="1:5" ht="115.5" x14ac:dyDescent="0.35">
      <c r="A2046" s="9">
        <f>'Base de datos'!K2045</f>
        <v>976</v>
      </c>
      <c r="B2046" s="9">
        <f>'Base de datos'!L2045</f>
        <v>78</v>
      </c>
      <c r="C2046" s="9">
        <f>IF(ISBLANK('Base de datos'!J2045),1,2)</f>
        <v>1</v>
      </c>
      <c r="D2046" s="9">
        <f>'Base de datos'!G2045</f>
        <v>1</v>
      </c>
      <c r="E2046" s="10" t="str">
        <f t="shared" si="31"/>
        <v xml:space="preserve">insert into config_taller (
	id_taller,
	id_producto,
	cod_agrupador,
	cantidad)
values (
	78,
	976,
	1,
	1);
</v>
      </c>
    </row>
    <row r="2047" spans="1:5" ht="115.5" x14ac:dyDescent="0.35">
      <c r="A2047" s="9">
        <f>'Base de datos'!K2046</f>
        <v>1327</v>
      </c>
      <c r="B2047" s="9">
        <f>'Base de datos'!L2046</f>
        <v>78</v>
      </c>
      <c r="C2047" s="9">
        <f>IF(ISBLANK('Base de datos'!J2046),1,2)</f>
        <v>1</v>
      </c>
      <c r="D2047" s="9">
        <f>'Base de datos'!G2046</f>
        <v>1</v>
      </c>
      <c r="E2047" s="10" t="str">
        <f t="shared" si="31"/>
        <v xml:space="preserve">insert into config_taller (
	id_taller,
	id_producto,
	cod_agrupador,
	cantidad)
values (
	78,
	1327,
	1,
	1);
</v>
      </c>
    </row>
    <row r="2048" spans="1:5" ht="115.5" x14ac:dyDescent="0.35">
      <c r="A2048" s="9">
        <f>'Base de datos'!K2047</f>
        <v>1329</v>
      </c>
      <c r="B2048" s="9">
        <f>'Base de datos'!L2047</f>
        <v>78</v>
      </c>
      <c r="C2048" s="9">
        <f>IF(ISBLANK('Base de datos'!J2047),1,2)</f>
        <v>1</v>
      </c>
      <c r="D2048" s="9">
        <f>'Base de datos'!G2047</f>
        <v>1</v>
      </c>
      <c r="E2048" s="10" t="str">
        <f t="shared" si="31"/>
        <v xml:space="preserve">insert into config_taller (
	id_taller,
	id_producto,
	cod_agrupador,
	cantidad)
values (
	78,
	1329,
	1,
	1);
</v>
      </c>
    </row>
    <row r="2049" spans="1:5" ht="115.5" x14ac:dyDescent="0.35">
      <c r="A2049" s="9">
        <f>'Base de datos'!K2048</f>
        <v>1332</v>
      </c>
      <c r="B2049" s="9">
        <f>'Base de datos'!L2048</f>
        <v>78</v>
      </c>
      <c r="C2049" s="9">
        <f>IF(ISBLANK('Base de datos'!J2048),1,2)</f>
        <v>1</v>
      </c>
      <c r="D2049" s="9">
        <f>'Base de datos'!G2048</f>
        <v>1</v>
      </c>
      <c r="E2049" s="10" t="str">
        <f t="shared" si="31"/>
        <v xml:space="preserve">insert into config_taller (
	id_taller,
	id_producto,
	cod_agrupador,
	cantidad)
values (
	78,
	1332,
	1,
	1);
</v>
      </c>
    </row>
    <row r="2050" spans="1:5" ht="115.5" x14ac:dyDescent="0.35">
      <c r="A2050" s="9">
        <f>'Base de datos'!K2049</f>
        <v>1335</v>
      </c>
      <c r="B2050" s="9">
        <f>'Base de datos'!L2049</f>
        <v>78</v>
      </c>
      <c r="C2050" s="9">
        <f>IF(ISBLANK('Base de datos'!J2049),1,2)</f>
        <v>1</v>
      </c>
      <c r="D2050" s="9">
        <f>'Base de datos'!G2049</f>
        <v>1</v>
      </c>
      <c r="E2050" s="10" t="str">
        <f t="shared" si="31"/>
        <v xml:space="preserve">insert into config_taller (
	id_taller,
	id_producto,
	cod_agrupador,
	cantidad)
values (
	78,
	1335,
	1,
	1);
</v>
      </c>
    </row>
    <row r="2051" spans="1:5" ht="115.5" x14ac:dyDescent="0.35">
      <c r="A2051" s="9">
        <f>'Base de datos'!K2050</f>
        <v>162</v>
      </c>
      <c r="B2051" s="9">
        <f>'Base de datos'!L2050</f>
        <v>79</v>
      </c>
      <c r="C2051" s="9">
        <f>IF(ISBLANK('Base de datos'!J2050),1,2)</f>
        <v>1</v>
      </c>
      <c r="D2051" s="9">
        <f>'Base de datos'!G2050</f>
        <v>2</v>
      </c>
      <c r="E2051" s="10" t="str">
        <f t="shared" si="31"/>
        <v xml:space="preserve">insert into config_taller (
	id_taller,
	id_producto,
	cod_agrupador,
	cantidad)
values (
	79,
	162,
	1,
	2);
</v>
      </c>
    </row>
    <row r="2052" spans="1:5" ht="115.5" x14ac:dyDescent="0.35">
      <c r="A2052" s="9">
        <f>'Base de datos'!K2051</f>
        <v>277</v>
      </c>
      <c r="B2052" s="9">
        <f>'Base de datos'!L2051</f>
        <v>79</v>
      </c>
      <c r="C2052" s="9">
        <f>IF(ISBLANK('Base de datos'!J2051),1,2)</f>
        <v>1</v>
      </c>
      <c r="D2052" s="9">
        <f>'Base de datos'!G2051</f>
        <v>3</v>
      </c>
      <c r="E2052" s="10" t="str">
        <f t="shared" ref="E2052:E2115" si="32">"insert into "&amp;$B$1&amp;" ("&amp;CHAR(10)&amp;
CHAR(9)&amp;$B$2&amp;","&amp;CHAR(10)&amp;
CHAR(9)&amp;$A$2&amp;","&amp;CHAR(10)&amp;
CHAR(9)&amp;$C$2&amp;","&amp;CHAR(10)&amp;
CHAR(9)&amp;$D$2&amp;")"&amp;CHAR(10)&amp;
"values ("&amp;CHAR(10)&amp;
CHAR(9)&amp;B2052&amp;","&amp;CHAR(10)&amp;
CHAR(9)&amp;A2052&amp;","&amp;CHAR(10)&amp;
CHAR(9)&amp;C2052&amp;","&amp;CHAR(10)&amp;
CHAR(9)&amp;D2052&amp;");"&amp;CHAR(10)</f>
        <v xml:space="preserve">insert into config_taller (
	id_taller,
	id_producto,
	cod_agrupador,
	cantidad)
values (
	79,
	277,
	1,
	3);
</v>
      </c>
    </row>
    <row r="2053" spans="1:5" ht="115.5" x14ac:dyDescent="0.35">
      <c r="A2053" s="9">
        <f>'Base de datos'!K2052</f>
        <v>720</v>
      </c>
      <c r="B2053" s="9">
        <f>'Base de datos'!L2052</f>
        <v>79</v>
      </c>
      <c r="C2053" s="9">
        <f>IF(ISBLANK('Base de datos'!J2052),1,2)</f>
        <v>1</v>
      </c>
      <c r="D2053" s="9">
        <f>'Base de datos'!G2052</f>
        <v>3</v>
      </c>
      <c r="E2053" s="10" t="str">
        <f t="shared" si="32"/>
        <v xml:space="preserve">insert into config_taller (
	id_taller,
	id_producto,
	cod_agrupador,
	cantidad)
values (
	79,
	720,
	1,
	3);
</v>
      </c>
    </row>
    <row r="2054" spans="1:5" ht="115.5" x14ac:dyDescent="0.35">
      <c r="A2054" s="9">
        <f>'Base de datos'!K2053</f>
        <v>1180</v>
      </c>
      <c r="B2054" s="9">
        <f>'Base de datos'!L2053</f>
        <v>79</v>
      </c>
      <c r="C2054" s="9">
        <f>IF(ISBLANK('Base de datos'!J2053),1,2)</f>
        <v>1</v>
      </c>
      <c r="D2054" s="9">
        <f>'Base de datos'!G2053</f>
        <v>3</v>
      </c>
      <c r="E2054" s="10" t="str">
        <f t="shared" si="32"/>
        <v xml:space="preserve">insert into config_taller (
	id_taller,
	id_producto,
	cod_agrupador,
	cantidad)
values (
	79,
	1180,
	1,
	3);
</v>
      </c>
    </row>
    <row r="2055" spans="1:5" ht="115.5" x14ac:dyDescent="0.35">
      <c r="A2055" s="9">
        <f>'Base de datos'!K2054</f>
        <v>252</v>
      </c>
      <c r="B2055" s="9">
        <f>'Base de datos'!L2054</f>
        <v>79</v>
      </c>
      <c r="C2055" s="9">
        <f>IF(ISBLANK('Base de datos'!J2054),1,2)</f>
        <v>1</v>
      </c>
      <c r="D2055" s="9">
        <f>'Base de datos'!G2054</f>
        <v>2</v>
      </c>
      <c r="E2055" s="10" t="str">
        <f t="shared" si="32"/>
        <v xml:space="preserve">insert into config_taller (
	id_taller,
	id_producto,
	cod_agrupador,
	cantidad)
values (
	79,
	252,
	1,
	2);
</v>
      </c>
    </row>
    <row r="2056" spans="1:5" ht="115.5" x14ac:dyDescent="0.35">
      <c r="A2056" s="9">
        <f>'Base de datos'!K2055</f>
        <v>807</v>
      </c>
      <c r="B2056" s="9">
        <f>'Base de datos'!L2055</f>
        <v>79</v>
      </c>
      <c r="C2056" s="9">
        <f>IF(ISBLANK('Base de datos'!J2055),1,2)</f>
        <v>1</v>
      </c>
      <c r="D2056" s="9">
        <f>'Base de datos'!G2055</f>
        <v>20</v>
      </c>
      <c r="E2056" s="10" t="str">
        <f t="shared" si="32"/>
        <v xml:space="preserve">insert into config_taller (
	id_taller,
	id_producto,
	cod_agrupador,
	cantidad)
values (
	79,
	807,
	1,
	20);
</v>
      </c>
    </row>
    <row r="2057" spans="1:5" ht="115.5" x14ac:dyDescent="0.35">
      <c r="A2057" s="9">
        <f>'Base de datos'!K2056</f>
        <v>1500</v>
      </c>
      <c r="B2057" s="9">
        <f>'Base de datos'!L2056</f>
        <v>79</v>
      </c>
      <c r="C2057" s="9">
        <f>IF(ISBLANK('Base de datos'!J2056),1,2)</f>
        <v>1</v>
      </c>
      <c r="D2057" s="9">
        <f>'Base de datos'!G2056</f>
        <v>1</v>
      </c>
      <c r="E2057" s="10" t="str">
        <f t="shared" si="32"/>
        <v xml:space="preserve">insert into config_taller (
	id_taller,
	id_producto,
	cod_agrupador,
	cantidad)
values (
	79,
	1500,
	1,
	1);
</v>
      </c>
    </row>
    <row r="2058" spans="1:5" ht="115.5" x14ac:dyDescent="0.35">
      <c r="A2058" s="9">
        <f>'Base de datos'!K2057</f>
        <v>1573</v>
      </c>
      <c r="B2058" s="9">
        <f>'Base de datos'!L2057</f>
        <v>79</v>
      </c>
      <c r="C2058" s="9">
        <f>IF(ISBLANK('Base de datos'!J2057),1,2)</f>
        <v>1</v>
      </c>
      <c r="D2058" s="9">
        <f>'Base de datos'!G2057</f>
        <v>1</v>
      </c>
      <c r="E2058" s="10" t="str">
        <f t="shared" si="32"/>
        <v xml:space="preserve">insert into config_taller (
	id_taller,
	id_producto,
	cod_agrupador,
	cantidad)
values (
	79,
	1573,
	1,
	1);
</v>
      </c>
    </row>
    <row r="2059" spans="1:5" ht="115.5" x14ac:dyDescent="0.35">
      <c r="A2059" s="9">
        <f>'Base de datos'!K2058</f>
        <v>1594</v>
      </c>
      <c r="B2059" s="9">
        <f>'Base de datos'!L2058</f>
        <v>79</v>
      </c>
      <c r="C2059" s="9">
        <f>IF(ISBLANK('Base de datos'!J2058),1,2)</f>
        <v>1</v>
      </c>
      <c r="D2059" s="9">
        <f>'Base de datos'!G2058</f>
        <v>1</v>
      </c>
      <c r="E2059" s="10" t="str">
        <f t="shared" si="32"/>
        <v xml:space="preserve">insert into config_taller (
	id_taller,
	id_producto,
	cod_agrupador,
	cantidad)
values (
	79,
	1594,
	1,
	1);
</v>
      </c>
    </row>
    <row r="2060" spans="1:5" ht="115.5" x14ac:dyDescent="0.35">
      <c r="A2060" s="9">
        <f>'Base de datos'!K2059</f>
        <v>945</v>
      </c>
      <c r="B2060" s="9">
        <f>'Base de datos'!L2059</f>
        <v>79</v>
      </c>
      <c r="C2060" s="9">
        <f>IF(ISBLANK('Base de datos'!J2059),1,2)</f>
        <v>1</v>
      </c>
      <c r="D2060" s="9">
        <f>'Base de datos'!G2059</f>
        <v>0.3</v>
      </c>
      <c r="E2060" s="10" t="str">
        <f t="shared" si="32"/>
        <v xml:space="preserve">insert into config_taller (
	id_taller,
	id_producto,
	cod_agrupador,
	cantidad)
values (
	79,
	945,
	1,
	0.3);
</v>
      </c>
    </row>
    <row r="2061" spans="1:5" ht="115.5" x14ac:dyDescent="0.35">
      <c r="A2061" s="9">
        <f>'Base de datos'!K2060</f>
        <v>1020</v>
      </c>
      <c r="B2061" s="9">
        <f>'Base de datos'!L2060</f>
        <v>79</v>
      </c>
      <c r="C2061" s="9">
        <f>IF(ISBLANK('Base de datos'!J2060),1,2)</f>
        <v>1</v>
      </c>
      <c r="D2061" s="9">
        <f>'Base de datos'!G2060</f>
        <v>0.4</v>
      </c>
      <c r="E2061" s="10" t="str">
        <f t="shared" si="32"/>
        <v xml:space="preserve">insert into config_taller (
	id_taller,
	id_producto,
	cod_agrupador,
	cantidad)
values (
	79,
	1020,
	1,
	0.4);
</v>
      </c>
    </row>
    <row r="2062" spans="1:5" ht="115.5" x14ac:dyDescent="0.35">
      <c r="A2062" s="9">
        <f>'Base de datos'!K2061</f>
        <v>344</v>
      </c>
      <c r="B2062" s="9">
        <f>'Base de datos'!L2061</f>
        <v>79</v>
      </c>
      <c r="C2062" s="9">
        <f>IF(ISBLANK('Base de datos'!J2061),1,2)</f>
        <v>1</v>
      </c>
      <c r="D2062" s="9">
        <f>'Base de datos'!G2061</f>
        <v>4</v>
      </c>
      <c r="E2062" s="10" t="str">
        <f t="shared" si="32"/>
        <v xml:space="preserve">insert into config_taller (
	id_taller,
	id_producto,
	cod_agrupador,
	cantidad)
values (
	79,
	344,
	1,
	4);
</v>
      </c>
    </row>
    <row r="2063" spans="1:5" ht="115.5" x14ac:dyDescent="0.35">
      <c r="A2063" s="9">
        <f>'Base de datos'!K2062</f>
        <v>52</v>
      </c>
      <c r="B2063" s="9">
        <f>'Base de datos'!L2062</f>
        <v>79</v>
      </c>
      <c r="C2063" s="9">
        <f>IF(ISBLANK('Base de datos'!J2062),1,2)</f>
        <v>1</v>
      </c>
      <c r="D2063" s="9">
        <f>'Base de datos'!G2062</f>
        <v>3</v>
      </c>
      <c r="E2063" s="10" t="str">
        <f t="shared" si="32"/>
        <v xml:space="preserve">insert into config_taller (
	id_taller,
	id_producto,
	cod_agrupador,
	cantidad)
values (
	79,
	52,
	1,
	3);
</v>
      </c>
    </row>
    <row r="2064" spans="1:5" ht="115.5" x14ac:dyDescent="0.35">
      <c r="A2064" s="9">
        <f>'Base de datos'!K2063</f>
        <v>404</v>
      </c>
      <c r="B2064" s="9">
        <f>'Base de datos'!L2063</f>
        <v>79</v>
      </c>
      <c r="C2064" s="9">
        <f>IF(ISBLANK('Base de datos'!J2063),1,2)</f>
        <v>1</v>
      </c>
      <c r="D2064" s="9">
        <f>'Base de datos'!G2063</f>
        <v>4</v>
      </c>
      <c r="E2064" s="10" t="str">
        <f t="shared" si="32"/>
        <v xml:space="preserve">insert into config_taller (
	id_taller,
	id_producto,
	cod_agrupador,
	cantidad)
values (
	79,
	404,
	1,
	4);
</v>
      </c>
    </row>
    <row r="2065" spans="1:5" ht="115.5" x14ac:dyDescent="0.35">
      <c r="A2065" s="9">
        <f>'Base de datos'!K2064</f>
        <v>405</v>
      </c>
      <c r="B2065" s="9">
        <f>'Base de datos'!L2064</f>
        <v>79</v>
      </c>
      <c r="C2065" s="9">
        <f>IF(ISBLANK('Base de datos'!J2064),1,2)</f>
        <v>1</v>
      </c>
      <c r="D2065" s="9">
        <f>'Base de datos'!G2064</f>
        <v>4</v>
      </c>
      <c r="E2065" s="10" t="str">
        <f t="shared" si="32"/>
        <v xml:space="preserve">insert into config_taller (
	id_taller,
	id_producto,
	cod_agrupador,
	cantidad)
values (
	79,
	405,
	1,
	4);
</v>
      </c>
    </row>
    <row r="2066" spans="1:5" ht="115.5" x14ac:dyDescent="0.35">
      <c r="A2066" s="9">
        <f>'Base de datos'!K2065</f>
        <v>407</v>
      </c>
      <c r="B2066" s="9">
        <f>'Base de datos'!L2065</f>
        <v>79</v>
      </c>
      <c r="C2066" s="9">
        <f>IF(ISBLANK('Base de datos'!J2065),1,2)</f>
        <v>1</v>
      </c>
      <c r="D2066" s="9">
        <f>'Base de datos'!G2065</f>
        <v>4</v>
      </c>
      <c r="E2066" s="10" t="str">
        <f t="shared" si="32"/>
        <v xml:space="preserve">insert into config_taller (
	id_taller,
	id_producto,
	cod_agrupador,
	cantidad)
values (
	79,
	407,
	1,
	4);
</v>
      </c>
    </row>
    <row r="2067" spans="1:5" ht="115.5" x14ac:dyDescent="0.35">
      <c r="A2067" s="9">
        <f>'Base de datos'!K2066</f>
        <v>410</v>
      </c>
      <c r="B2067" s="9">
        <f>'Base de datos'!L2066</f>
        <v>79</v>
      </c>
      <c r="C2067" s="9">
        <f>IF(ISBLANK('Base de datos'!J2066),1,2)</f>
        <v>1</v>
      </c>
      <c r="D2067" s="9">
        <f>'Base de datos'!G2066</f>
        <v>4</v>
      </c>
      <c r="E2067" s="10" t="str">
        <f t="shared" si="32"/>
        <v xml:space="preserve">insert into config_taller (
	id_taller,
	id_producto,
	cod_agrupador,
	cantidad)
values (
	79,
	410,
	1,
	4);
</v>
      </c>
    </row>
    <row r="2068" spans="1:5" ht="115.5" x14ac:dyDescent="0.35">
      <c r="A2068" s="9">
        <f>'Base de datos'!K2067</f>
        <v>411</v>
      </c>
      <c r="B2068" s="9">
        <f>'Base de datos'!L2067</f>
        <v>79</v>
      </c>
      <c r="C2068" s="9">
        <f>IF(ISBLANK('Base de datos'!J2067),1,2)</f>
        <v>1</v>
      </c>
      <c r="D2068" s="9">
        <f>'Base de datos'!G2067</f>
        <v>4</v>
      </c>
      <c r="E2068" s="10" t="str">
        <f t="shared" si="32"/>
        <v xml:space="preserve">insert into config_taller (
	id_taller,
	id_producto,
	cod_agrupador,
	cantidad)
values (
	79,
	411,
	1,
	4);
</v>
      </c>
    </row>
    <row r="2069" spans="1:5" ht="115.5" x14ac:dyDescent="0.35">
      <c r="A2069" s="9">
        <f>'Base de datos'!K2068</f>
        <v>14</v>
      </c>
      <c r="B2069" s="9">
        <f>'Base de datos'!L2068</f>
        <v>80</v>
      </c>
      <c r="C2069" s="9">
        <f>IF(ISBLANK('Base de datos'!J2068),1,2)</f>
        <v>1</v>
      </c>
      <c r="D2069" s="9">
        <f>'Base de datos'!G2068</f>
        <v>1</v>
      </c>
      <c r="E2069" s="10" t="str">
        <f t="shared" si="32"/>
        <v xml:space="preserve">insert into config_taller (
	id_taller,
	id_producto,
	cod_agrupador,
	cantidad)
values (
	80,
	14,
	1,
	1);
</v>
      </c>
    </row>
    <row r="2070" spans="1:5" ht="115.5" x14ac:dyDescent="0.35">
      <c r="A2070" s="9">
        <f>'Base de datos'!K2069</f>
        <v>277</v>
      </c>
      <c r="B2070" s="9">
        <f>'Base de datos'!L2069</f>
        <v>80</v>
      </c>
      <c r="C2070" s="9">
        <f>IF(ISBLANK('Base de datos'!J2069),1,2)</f>
        <v>1</v>
      </c>
      <c r="D2070" s="9">
        <f>'Base de datos'!G2069</f>
        <v>3</v>
      </c>
      <c r="E2070" s="10" t="str">
        <f t="shared" si="32"/>
        <v xml:space="preserve">insert into config_taller (
	id_taller,
	id_producto,
	cod_agrupador,
	cantidad)
values (
	80,
	277,
	1,
	3);
</v>
      </c>
    </row>
    <row r="2071" spans="1:5" ht="115.5" x14ac:dyDescent="0.35">
      <c r="A2071" s="9">
        <f>'Base de datos'!K2070</f>
        <v>424</v>
      </c>
      <c r="B2071" s="9">
        <f>'Base de datos'!L2070</f>
        <v>80</v>
      </c>
      <c r="C2071" s="9">
        <f>IF(ISBLANK('Base de datos'!J2070),1,2)</f>
        <v>1</v>
      </c>
      <c r="D2071" s="9">
        <f>'Base de datos'!G2070</f>
        <v>20</v>
      </c>
      <c r="E2071" s="10" t="str">
        <f t="shared" si="32"/>
        <v xml:space="preserve">insert into config_taller (
	id_taller,
	id_producto,
	cod_agrupador,
	cantidad)
values (
	80,
	424,
	1,
	20);
</v>
      </c>
    </row>
    <row r="2072" spans="1:5" ht="115.5" x14ac:dyDescent="0.35">
      <c r="A2072" s="9">
        <f>'Base de datos'!K2071</f>
        <v>1180</v>
      </c>
      <c r="B2072" s="9">
        <f>'Base de datos'!L2071</f>
        <v>80</v>
      </c>
      <c r="C2072" s="9">
        <f>IF(ISBLANK('Base de datos'!J2071),1,2)</f>
        <v>1</v>
      </c>
      <c r="D2072" s="9">
        <f>'Base de datos'!G2071</f>
        <v>3</v>
      </c>
      <c r="E2072" s="10" t="str">
        <f t="shared" si="32"/>
        <v xml:space="preserve">insert into config_taller (
	id_taller,
	id_producto,
	cod_agrupador,
	cantidad)
values (
	80,
	1180,
	1,
	3);
</v>
      </c>
    </row>
    <row r="2073" spans="1:5" ht="115.5" x14ac:dyDescent="0.35">
      <c r="A2073" s="9">
        <f>'Base de datos'!K2072</f>
        <v>252</v>
      </c>
      <c r="B2073" s="9">
        <f>'Base de datos'!L2072</f>
        <v>80</v>
      </c>
      <c r="C2073" s="9">
        <f>IF(ISBLANK('Base de datos'!J2072),1,2)</f>
        <v>1</v>
      </c>
      <c r="D2073" s="9">
        <f>'Base de datos'!G2072</f>
        <v>2</v>
      </c>
      <c r="E2073" s="10" t="str">
        <f t="shared" si="32"/>
        <v xml:space="preserve">insert into config_taller (
	id_taller,
	id_producto,
	cod_agrupador,
	cantidad)
values (
	80,
	252,
	1,
	2);
</v>
      </c>
    </row>
    <row r="2074" spans="1:5" ht="115.5" x14ac:dyDescent="0.35">
      <c r="A2074" s="9">
        <f>'Base de datos'!K2073</f>
        <v>807</v>
      </c>
      <c r="B2074" s="9">
        <f>'Base de datos'!L2073</f>
        <v>80</v>
      </c>
      <c r="C2074" s="9">
        <f>IF(ISBLANK('Base de datos'!J2073),1,2)</f>
        <v>1</v>
      </c>
      <c r="D2074" s="9">
        <f>'Base de datos'!G2073</f>
        <v>20</v>
      </c>
      <c r="E2074" s="10" t="str">
        <f t="shared" si="32"/>
        <v xml:space="preserve">insert into config_taller (
	id_taller,
	id_producto,
	cod_agrupador,
	cantidad)
values (
	80,
	807,
	1,
	20);
</v>
      </c>
    </row>
    <row r="2075" spans="1:5" ht="115.5" x14ac:dyDescent="0.35">
      <c r="A2075" s="9">
        <f>'Base de datos'!K2074</f>
        <v>1500</v>
      </c>
      <c r="B2075" s="9">
        <f>'Base de datos'!L2074</f>
        <v>80</v>
      </c>
      <c r="C2075" s="9">
        <f>IF(ISBLANK('Base de datos'!J2074),1,2)</f>
        <v>1</v>
      </c>
      <c r="D2075" s="9">
        <f>'Base de datos'!G2074</f>
        <v>1</v>
      </c>
      <c r="E2075" s="10" t="str">
        <f t="shared" si="32"/>
        <v xml:space="preserve">insert into config_taller (
	id_taller,
	id_producto,
	cod_agrupador,
	cantidad)
values (
	80,
	1500,
	1,
	1);
</v>
      </c>
    </row>
    <row r="2076" spans="1:5" ht="115.5" x14ac:dyDescent="0.35">
      <c r="A2076" s="9">
        <f>'Base de datos'!K2075</f>
        <v>1573</v>
      </c>
      <c r="B2076" s="9">
        <f>'Base de datos'!L2075</f>
        <v>80</v>
      </c>
      <c r="C2076" s="9">
        <f>IF(ISBLANK('Base de datos'!J2075),1,2)</f>
        <v>1</v>
      </c>
      <c r="D2076" s="9">
        <f>'Base de datos'!G2075</f>
        <v>1</v>
      </c>
      <c r="E2076" s="10" t="str">
        <f t="shared" si="32"/>
        <v xml:space="preserve">insert into config_taller (
	id_taller,
	id_producto,
	cod_agrupador,
	cantidad)
values (
	80,
	1573,
	1,
	1);
</v>
      </c>
    </row>
    <row r="2077" spans="1:5" ht="115.5" x14ac:dyDescent="0.35">
      <c r="A2077" s="9">
        <f>'Base de datos'!K2076</f>
        <v>343</v>
      </c>
      <c r="B2077" s="9">
        <f>'Base de datos'!L2076</f>
        <v>80</v>
      </c>
      <c r="C2077" s="9">
        <f>IF(ISBLANK('Base de datos'!J2076),1,2)</f>
        <v>1</v>
      </c>
      <c r="D2077" s="9">
        <f>'Base de datos'!G2076</f>
        <v>4</v>
      </c>
      <c r="E2077" s="10" t="str">
        <f t="shared" si="32"/>
        <v xml:space="preserve">insert into config_taller (
	id_taller,
	id_producto,
	cod_agrupador,
	cantidad)
values (
	80,
	343,
	1,
	4);
</v>
      </c>
    </row>
    <row r="2078" spans="1:5" ht="115.5" x14ac:dyDescent="0.35">
      <c r="A2078" s="9">
        <f>'Base de datos'!K2077</f>
        <v>410</v>
      </c>
      <c r="B2078" s="9">
        <f>'Base de datos'!L2077</f>
        <v>80</v>
      </c>
      <c r="C2078" s="9">
        <f>IF(ISBLANK('Base de datos'!J2077),1,2)</f>
        <v>1</v>
      </c>
      <c r="D2078" s="9">
        <f>'Base de datos'!G2077</f>
        <v>4</v>
      </c>
      <c r="E2078" s="10" t="str">
        <f t="shared" si="32"/>
        <v xml:space="preserve">insert into config_taller (
	id_taller,
	id_producto,
	cod_agrupador,
	cantidad)
values (
	80,
	410,
	1,
	4);
</v>
      </c>
    </row>
    <row r="2079" spans="1:5" ht="115.5" x14ac:dyDescent="0.35">
      <c r="A2079" s="9">
        <f>'Base de datos'!K2078</f>
        <v>653</v>
      </c>
      <c r="B2079" s="9">
        <f>'Base de datos'!L2078</f>
        <v>80</v>
      </c>
      <c r="C2079" s="9">
        <f>IF(ISBLANK('Base de datos'!J2078),1,2)</f>
        <v>1</v>
      </c>
      <c r="D2079" s="9">
        <f>'Base de datos'!G2078</f>
        <v>2</v>
      </c>
      <c r="E2079" s="10" t="str">
        <f t="shared" si="32"/>
        <v xml:space="preserve">insert into config_taller (
	id_taller,
	id_producto,
	cod_agrupador,
	cantidad)
values (
	80,
	653,
	1,
	2);
</v>
      </c>
    </row>
    <row r="2080" spans="1:5" ht="115.5" x14ac:dyDescent="0.35">
      <c r="A2080" s="9">
        <f>'Base de datos'!K2079</f>
        <v>878</v>
      </c>
      <c r="B2080" s="9">
        <f>'Base de datos'!L2079</f>
        <v>80</v>
      </c>
      <c r="C2080" s="9">
        <f>IF(ISBLANK('Base de datos'!J2079),1,2)</f>
        <v>1</v>
      </c>
      <c r="D2080" s="9">
        <f>'Base de datos'!G2079</f>
        <v>2</v>
      </c>
      <c r="E2080" s="10" t="str">
        <f t="shared" si="32"/>
        <v xml:space="preserve">insert into config_taller (
	id_taller,
	id_producto,
	cod_agrupador,
	cantidad)
values (
	80,
	878,
	1,
	2);
</v>
      </c>
    </row>
    <row r="2081" spans="1:5" ht="115.5" x14ac:dyDescent="0.35">
      <c r="A2081" s="9">
        <f>'Base de datos'!K2080</f>
        <v>1335</v>
      </c>
      <c r="B2081" s="9">
        <f>'Base de datos'!L2080</f>
        <v>80</v>
      </c>
      <c r="C2081" s="9">
        <f>IF(ISBLANK('Base de datos'!J2080),1,2)</f>
        <v>1</v>
      </c>
      <c r="D2081" s="9">
        <f>'Base de datos'!G2080</f>
        <v>1</v>
      </c>
      <c r="E2081" s="10" t="str">
        <f t="shared" si="32"/>
        <v xml:space="preserve">insert into config_taller (
	id_taller,
	id_producto,
	cod_agrupador,
	cantidad)
values (
	80,
	1335,
	1,
	1);
</v>
      </c>
    </row>
    <row r="2082" spans="1:5" ht="115.5" x14ac:dyDescent="0.35">
      <c r="A2082" s="9">
        <f>'Base de datos'!K2081</f>
        <v>14</v>
      </c>
      <c r="B2082" s="9">
        <f>'Base de datos'!L2081</f>
        <v>81</v>
      </c>
      <c r="C2082" s="9">
        <f>IF(ISBLANK('Base de datos'!J2081),1,2)</f>
        <v>1</v>
      </c>
      <c r="D2082" s="9">
        <f>'Base de datos'!G2081</f>
        <v>1</v>
      </c>
      <c r="E2082" s="10" t="str">
        <f t="shared" si="32"/>
        <v xml:space="preserve">insert into config_taller (
	id_taller,
	id_producto,
	cod_agrupador,
	cantidad)
values (
	81,
	14,
	1,
	1);
</v>
      </c>
    </row>
    <row r="2083" spans="1:5" ht="115.5" x14ac:dyDescent="0.35">
      <c r="A2083" s="9">
        <f>'Base de datos'!K2082</f>
        <v>1180</v>
      </c>
      <c r="B2083" s="9">
        <f>'Base de datos'!L2082</f>
        <v>81</v>
      </c>
      <c r="C2083" s="9">
        <f>IF(ISBLANK('Base de datos'!J2082),1,2)</f>
        <v>1</v>
      </c>
      <c r="D2083" s="9">
        <f>'Base de datos'!G2082</f>
        <v>3</v>
      </c>
      <c r="E2083" s="10" t="str">
        <f t="shared" si="32"/>
        <v xml:space="preserve">insert into config_taller (
	id_taller,
	id_producto,
	cod_agrupador,
	cantidad)
values (
	81,
	1180,
	1,
	3);
</v>
      </c>
    </row>
    <row r="2084" spans="1:5" ht="115.5" x14ac:dyDescent="0.35">
      <c r="A2084" s="9">
        <f>'Base de datos'!K2083</f>
        <v>1661</v>
      </c>
      <c r="B2084" s="9">
        <f>'Base de datos'!L2083</f>
        <v>81</v>
      </c>
      <c r="C2084" s="9">
        <f>IF(ISBLANK('Base de datos'!J2083),1,2)</f>
        <v>1</v>
      </c>
      <c r="D2084" s="9">
        <f>'Base de datos'!G2083</f>
        <v>1</v>
      </c>
      <c r="E2084" s="10" t="str">
        <f t="shared" si="32"/>
        <v xml:space="preserve">insert into config_taller (
	id_taller,
	id_producto,
	cod_agrupador,
	cantidad)
values (
	81,
	1661,
	1,
	1);
</v>
      </c>
    </row>
    <row r="2085" spans="1:5" ht="115.5" x14ac:dyDescent="0.35">
      <c r="A2085" s="9">
        <f>'Base de datos'!K2084</f>
        <v>252</v>
      </c>
      <c r="B2085" s="9">
        <f>'Base de datos'!L2084</f>
        <v>81</v>
      </c>
      <c r="C2085" s="9">
        <f>IF(ISBLANK('Base de datos'!J2084),1,2)</f>
        <v>1</v>
      </c>
      <c r="D2085" s="9">
        <f>'Base de datos'!G2084</f>
        <v>2</v>
      </c>
      <c r="E2085" s="10" t="str">
        <f t="shared" si="32"/>
        <v xml:space="preserve">insert into config_taller (
	id_taller,
	id_producto,
	cod_agrupador,
	cantidad)
values (
	81,
	252,
	1,
	2);
</v>
      </c>
    </row>
    <row r="2086" spans="1:5" ht="115.5" x14ac:dyDescent="0.35">
      <c r="A2086" s="9">
        <f>'Base de datos'!K2085</f>
        <v>807</v>
      </c>
      <c r="B2086" s="9">
        <f>'Base de datos'!L2085</f>
        <v>81</v>
      </c>
      <c r="C2086" s="9">
        <f>IF(ISBLANK('Base de datos'!J2085),1,2)</f>
        <v>1</v>
      </c>
      <c r="D2086" s="9">
        <f>'Base de datos'!G2085</f>
        <v>20</v>
      </c>
      <c r="E2086" s="10" t="str">
        <f t="shared" si="32"/>
        <v xml:space="preserve">insert into config_taller (
	id_taller,
	id_producto,
	cod_agrupador,
	cantidad)
values (
	81,
	807,
	1,
	20);
</v>
      </c>
    </row>
    <row r="2087" spans="1:5" ht="115.5" x14ac:dyDescent="0.35">
      <c r="A2087" s="9">
        <f>'Base de datos'!K2086</f>
        <v>1500</v>
      </c>
      <c r="B2087" s="9">
        <f>'Base de datos'!L2086</f>
        <v>81</v>
      </c>
      <c r="C2087" s="9">
        <f>IF(ISBLANK('Base de datos'!J2086),1,2)</f>
        <v>1</v>
      </c>
      <c r="D2087" s="9">
        <f>'Base de datos'!G2086</f>
        <v>1</v>
      </c>
      <c r="E2087" s="10" t="str">
        <f t="shared" si="32"/>
        <v xml:space="preserve">insert into config_taller (
	id_taller,
	id_producto,
	cod_agrupador,
	cantidad)
values (
	81,
	1500,
	1,
	1);
</v>
      </c>
    </row>
    <row r="2088" spans="1:5" ht="115.5" x14ac:dyDescent="0.35">
      <c r="A2088" s="9">
        <f>'Base de datos'!K2087</f>
        <v>1573</v>
      </c>
      <c r="B2088" s="9">
        <f>'Base de datos'!L2087</f>
        <v>81</v>
      </c>
      <c r="C2088" s="9">
        <f>IF(ISBLANK('Base de datos'!J2087),1,2)</f>
        <v>1</v>
      </c>
      <c r="D2088" s="9">
        <f>'Base de datos'!G2087</f>
        <v>1</v>
      </c>
      <c r="E2088" s="10" t="str">
        <f t="shared" si="32"/>
        <v xml:space="preserve">insert into config_taller (
	id_taller,
	id_producto,
	cod_agrupador,
	cantidad)
values (
	81,
	1573,
	1,
	1);
</v>
      </c>
    </row>
    <row r="2089" spans="1:5" ht="115.5" x14ac:dyDescent="0.35">
      <c r="A2089" s="9">
        <f>'Base de datos'!K2088</f>
        <v>822</v>
      </c>
      <c r="B2089" s="9">
        <f>'Base de datos'!L2088</f>
        <v>81</v>
      </c>
      <c r="C2089" s="9">
        <f>IF(ISBLANK('Base de datos'!J2088),1,2)</f>
        <v>1</v>
      </c>
      <c r="D2089" s="9">
        <f>'Base de datos'!G2088</f>
        <v>0.3</v>
      </c>
      <c r="E2089" s="10" t="str">
        <f t="shared" si="32"/>
        <v xml:space="preserve">insert into config_taller (
	id_taller,
	id_producto,
	cod_agrupador,
	cantidad)
values (
	81,
	822,
	1,
	0.3);
</v>
      </c>
    </row>
    <row r="2090" spans="1:5" ht="115.5" x14ac:dyDescent="0.35">
      <c r="A2090" s="9">
        <f>'Base de datos'!K2089</f>
        <v>1453</v>
      </c>
      <c r="B2090" s="9">
        <f>'Base de datos'!L2089</f>
        <v>81</v>
      </c>
      <c r="C2090" s="9">
        <f>IF(ISBLANK('Base de datos'!J2089),1,2)</f>
        <v>1</v>
      </c>
      <c r="D2090" s="9">
        <f>'Base de datos'!G2089</f>
        <v>0.6</v>
      </c>
      <c r="E2090" s="10" t="str">
        <f t="shared" si="32"/>
        <v xml:space="preserve">insert into config_taller (
	id_taller,
	id_producto,
	cod_agrupador,
	cantidad)
values (
	81,
	1453,
	1,
	0.6);
</v>
      </c>
    </row>
    <row r="2091" spans="1:5" ht="115.5" x14ac:dyDescent="0.35">
      <c r="A2091" s="9">
        <f>'Base de datos'!K2090</f>
        <v>290</v>
      </c>
      <c r="B2091" s="9">
        <f>'Base de datos'!L2090</f>
        <v>81</v>
      </c>
      <c r="C2091" s="9">
        <f>IF(ISBLANK('Base de datos'!J2090),1,2)</f>
        <v>1</v>
      </c>
      <c r="D2091" s="9">
        <f>'Base de datos'!G2090</f>
        <v>2</v>
      </c>
      <c r="E2091" s="10" t="str">
        <f t="shared" si="32"/>
        <v xml:space="preserve">insert into config_taller (
	id_taller,
	id_producto,
	cod_agrupador,
	cantidad)
values (
	81,
	290,
	1,
	2);
</v>
      </c>
    </row>
    <row r="2092" spans="1:5" ht="115.5" x14ac:dyDescent="0.35">
      <c r="A2092" s="9">
        <f>'Base de datos'!K2091</f>
        <v>656</v>
      </c>
      <c r="B2092" s="9">
        <f>'Base de datos'!L2091</f>
        <v>81</v>
      </c>
      <c r="C2092" s="9">
        <f>IF(ISBLANK('Base de datos'!J2091),1,2)</f>
        <v>1</v>
      </c>
      <c r="D2092" s="9">
        <f>'Base de datos'!G2091</f>
        <v>2</v>
      </c>
      <c r="E2092" s="10" t="str">
        <f t="shared" si="32"/>
        <v xml:space="preserve">insert into config_taller (
	id_taller,
	id_producto,
	cod_agrupador,
	cantidad)
values (
	81,
	656,
	1,
	2);
</v>
      </c>
    </row>
    <row r="2093" spans="1:5" ht="115.5" x14ac:dyDescent="0.35">
      <c r="A2093" s="9">
        <f>'Base de datos'!K2092</f>
        <v>1563</v>
      </c>
      <c r="B2093" s="9">
        <f>'Base de datos'!L2092</f>
        <v>81</v>
      </c>
      <c r="C2093" s="9">
        <f>IF(ISBLANK('Base de datos'!J2092),1,2)</f>
        <v>1</v>
      </c>
      <c r="D2093" s="9">
        <f>'Base de datos'!G2092</f>
        <v>2</v>
      </c>
      <c r="E2093" s="10" t="str">
        <f t="shared" si="32"/>
        <v xml:space="preserve">insert into config_taller (
	id_taller,
	id_producto,
	cod_agrupador,
	cantidad)
values (
	81,
	1563,
	1,
	2);
</v>
      </c>
    </row>
    <row r="2094" spans="1:5" ht="115.5" x14ac:dyDescent="0.35">
      <c r="A2094" s="9">
        <f>'Base de datos'!K2093</f>
        <v>746</v>
      </c>
      <c r="B2094" s="9">
        <f>'Base de datos'!L2093</f>
        <v>82</v>
      </c>
      <c r="C2094" s="9">
        <f>IF(ISBLANK('Base de datos'!J2093),1,2)</f>
        <v>1</v>
      </c>
      <c r="D2094" s="9">
        <f>'Base de datos'!G2093</f>
        <v>0.75</v>
      </c>
      <c r="E2094" s="10" t="str">
        <f t="shared" si="32"/>
        <v xml:space="preserve">insert into config_taller (
	id_taller,
	id_producto,
	cod_agrupador,
	cantidad)
values (
	82,
	746,
	1,
	0.75);
</v>
      </c>
    </row>
    <row r="2095" spans="1:5" ht="115.5" x14ac:dyDescent="0.35">
      <c r="A2095" s="9">
        <f>'Base de datos'!K2094</f>
        <v>773</v>
      </c>
      <c r="B2095" s="9">
        <f>'Base de datos'!L2094</f>
        <v>82</v>
      </c>
      <c r="C2095" s="9">
        <f>IF(ISBLANK('Base de datos'!J2094),1,2)</f>
        <v>1</v>
      </c>
      <c r="D2095" s="9">
        <f>'Base de datos'!G2094</f>
        <v>0.4</v>
      </c>
      <c r="E2095" s="10" t="str">
        <f t="shared" si="32"/>
        <v xml:space="preserve">insert into config_taller (
	id_taller,
	id_producto,
	cod_agrupador,
	cantidad)
values (
	82,
	773,
	1,
	0.4);
</v>
      </c>
    </row>
    <row r="2096" spans="1:5" ht="115.5" x14ac:dyDescent="0.35">
      <c r="A2096" s="9">
        <f>'Base de datos'!K2095</f>
        <v>1029</v>
      </c>
      <c r="B2096" s="9">
        <f>'Base de datos'!L2095</f>
        <v>82</v>
      </c>
      <c r="C2096" s="9">
        <f>IF(ISBLANK('Base de datos'!J2095),1,2)</f>
        <v>1</v>
      </c>
      <c r="D2096" s="9">
        <f>'Base de datos'!G2095</f>
        <v>0</v>
      </c>
      <c r="E2096" s="10" t="str">
        <f t="shared" si="32"/>
        <v xml:space="preserve">insert into config_taller (
	id_taller,
	id_producto,
	cod_agrupador,
	cantidad)
values (
	82,
	1029,
	1,
	0);
</v>
      </c>
    </row>
    <row r="2097" spans="1:5" ht="115.5" x14ac:dyDescent="0.35">
      <c r="A2097" s="9">
        <f>'Base de datos'!K2096</f>
        <v>240</v>
      </c>
      <c r="B2097" s="9">
        <f>'Base de datos'!L2096</f>
        <v>82</v>
      </c>
      <c r="C2097" s="9">
        <f>IF(ISBLANK('Base de datos'!J2096),1,2)</f>
        <v>1</v>
      </c>
      <c r="D2097" s="9">
        <f>'Base de datos'!G2096</f>
        <v>0.5</v>
      </c>
      <c r="E2097" s="10" t="str">
        <f t="shared" si="32"/>
        <v xml:space="preserve">insert into config_taller (
	id_taller,
	id_producto,
	cod_agrupador,
	cantidad)
values (
	82,
	240,
	1,
	0.5);
</v>
      </c>
    </row>
    <row r="2098" spans="1:5" ht="115.5" x14ac:dyDescent="0.35">
      <c r="A2098" s="9">
        <f>'Base de datos'!K2097</f>
        <v>632</v>
      </c>
      <c r="B2098" s="9">
        <f>'Base de datos'!L2097</f>
        <v>82</v>
      </c>
      <c r="C2098" s="9">
        <f>IF(ISBLANK('Base de datos'!J2097),1,2)</f>
        <v>1</v>
      </c>
      <c r="D2098" s="9">
        <f>'Base de datos'!G2097</f>
        <v>0.25</v>
      </c>
      <c r="E2098" s="10" t="str">
        <f t="shared" si="32"/>
        <v xml:space="preserve">insert into config_taller (
	id_taller,
	id_producto,
	cod_agrupador,
	cantidad)
values (
	82,
	632,
	1,
	0.25);
</v>
      </c>
    </row>
    <row r="2099" spans="1:5" ht="115.5" x14ac:dyDescent="0.35">
      <c r="A2099" s="9">
        <f>'Base de datos'!K2098</f>
        <v>752</v>
      </c>
      <c r="B2099" s="9">
        <f>'Base de datos'!L2098</f>
        <v>82</v>
      </c>
      <c r="C2099" s="9">
        <f>IF(ISBLANK('Base de datos'!J2098),1,2)</f>
        <v>1</v>
      </c>
      <c r="D2099" s="9">
        <f>'Base de datos'!G2098</f>
        <v>0.25</v>
      </c>
      <c r="E2099" s="10" t="str">
        <f t="shared" si="32"/>
        <v xml:space="preserve">insert into config_taller (
	id_taller,
	id_producto,
	cod_agrupador,
	cantidad)
values (
	82,
	752,
	1,
	0.25);
</v>
      </c>
    </row>
    <row r="2100" spans="1:5" ht="115.5" x14ac:dyDescent="0.35">
      <c r="A2100" s="9">
        <f>'Base de datos'!K2099</f>
        <v>1234</v>
      </c>
      <c r="B2100" s="9">
        <f>'Base de datos'!L2099</f>
        <v>82</v>
      </c>
      <c r="C2100" s="9">
        <f>IF(ISBLANK('Base de datos'!J2099),1,2)</f>
        <v>1</v>
      </c>
      <c r="D2100" s="9">
        <f>'Base de datos'!G2099</f>
        <v>0.25</v>
      </c>
      <c r="E2100" s="10" t="str">
        <f t="shared" si="32"/>
        <v xml:space="preserve">insert into config_taller (
	id_taller,
	id_producto,
	cod_agrupador,
	cantidad)
values (
	82,
	1234,
	1,
	0.25);
</v>
      </c>
    </row>
    <row r="2101" spans="1:5" ht="115.5" x14ac:dyDescent="0.35">
      <c r="A2101" s="9">
        <f>'Base de datos'!K2100</f>
        <v>945</v>
      </c>
      <c r="B2101" s="9">
        <f>'Base de datos'!L2100</f>
        <v>82</v>
      </c>
      <c r="C2101" s="9">
        <f>IF(ISBLANK('Base de datos'!J2100),1,2)</f>
        <v>1</v>
      </c>
      <c r="D2101" s="9">
        <f>'Base de datos'!G2100</f>
        <v>0.3</v>
      </c>
      <c r="E2101" s="10" t="str">
        <f t="shared" si="32"/>
        <v xml:space="preserve">insert into config_taller (
	id_taller,
	id_producto,
	cod_agrupador,
	cantidad)
values (
	82,
	945,
	1,
	0.3);
</v>
      </c>
    </row>
    <row r="2102" spans="1:5" ht="115.5" x14ac:dyDescent="0.35">
      <c r="A2102" s="9">
        <f>'Base de datos'!K2101</f>
        <v>1141</v>
      </c>
      <c r="B2102" s="9">
        <f>'Base de datos'!L2101</f>
        <v>82</v>
      </c>
      <c r="C2102" s="9">
        <f>IF(ISBLANK('Base de datos'!J2101),1,2)</f>
        <v>1</v>
      </c>
      <c r="D2102" s="9">
        <f>'Base de datos'!G2101</f>
        <v>1.5</v>
      </c>
      <c r="E2102" s="10" t="str">
        <f t="shared" si="32"/>
        <v xml:space="preserve">insert into config_taller (
	id_taller,
	id_producto,
	cod_agrupador,
	cantidad)
values (
	82,
	1141,
	1,
	1.5);
</v>
      </c>
    </row>
    <row r="2103" spans="1:5" ht="115.5" x14ac:dyDescent="0.35">
      <c r="A2103" s="9">
        <f>'Base de datos'!K2102</f>
        <v>261</v>
      </c>
      <c r="B2103" s="9">
        <f>'Base de datos'!L2102</f>
        <v>82</v>
      </c>
      <c r="C2103" s="9">
        <f>IF(ISBLANK('Base de datos'!J2102),1,2)</f>
        <v>1</v>
      </c>
      <c r="D2103" s="9">
        <f>'Base de datos'!G2102</f>
        <v>1.6</v>
      </c>
      <c r="E2103" s="10" t="str">
        <f t="shared" si="32"/>
        <v xml:space="preserve">insert into config_taller (
	id_taller,
	id_producto,
	cod_agrupador,
	cantidad)
values (
	82,
	261,
	1,
	1.6);
</v>
      </c>
    </row>
    <row r="2104" spans="1:5" ht="115.5" x14ac:dyDescent="0.35">
      <c r="A2104" s="9">
        <f>'Base de datos'!K2103</f>
        <v>1167</v>
      </c>
      <c r="B2104" s="9">
        <f>'Base de datos'!L2103</f>
        <v>82</v>
      </c>
      <c r="C2104" s="9">
        <f>IF(ISBLANK('Base de datos'!J2103),1,2)</f>
        <v>1</v>
      </c>
      <c r="D2104" s="9">
        <f>'Base de datos'!G2103</f>
        <v>0.1</v>
      </c>
      <c r="E2104" s="10" t="str">
        <f t="shared" si="32"/>
        <v xml:space="preserve">insert into config_taller (
	id_taller,
	id_producto,
	cod_agrupador,
	cantidad)
values (
	82,
	1167,
	1,
	0.1);
</v>
      </c>
    </row>
    <row r="2105" spans="1:5" ht="115.5" x14ac:dyDescent="0.35">
      <c r="A2105" s="9">
        <f>'Base de datos'!K2104</f>
        <v>1575</v>
      </c>
      <c r="B2105" s="9">
        <f>'Base de datos'!L2104</f>
        <v>82</v>
      </c>
      <c r="C2105" s="9">
        <f>IF(ISBLANK('Base de datos'!J2104),1,2)</f>
        <v>1</v>
      </c>
      <c r="D2105" s="9">
        <f>'Base de datos'!G2104</f>
        <v>2.5</v>
      </c>
      <c r="E2105" s="10" t="str">
        <f t="shared" si="32"/>
        <v xml:space="preserve">insert into config_taller (
	id_taller,
	id_producto,
	cod_agrupador,
	cantidad)
values (
	82,
	1575,
	1,
	2.5);
</v>
      </c>
    </row>
    <row r="2106" spans="1:5" ht="115.5" x14ac:dyDescent="0.35">
      <c r="A2106" s="9">
        <f>'Base de datos'!K2105</f>
        <v>134</v>
      </c>
      <c r="B2106" s="9">
        <f>'Base de datos'!L2105</f>
        <v>82</v>
      </c>
      <c r="C2106" s="9">
        <f>IF(ISBLANK('Base de datos'!J2105),1,2)</f>
        <v>1</v>
      </c>
      <c r="D2106" s="9">
        <f>'Base de datos'!G2105</f>
        <v>1</v>
      </c>
      <c r="E2106" s="10" t="str">
        <f t="shared" si="32"/>
        <v xml:space="preserve">insert into config_taller (
	id_taller,
	id_producto,
	cod_agrupador,
	cantidad)
values (
	82,
	134,
	1,
	1);
</v>
      </c>
    </row>
    <row r="2107" spans="1:5" ht="115.5" x14ac:dyDescent="0.35">
      <c r="A2107" s="9">
        <f>'Base de datos'!K2106</f>
        <v>223</v>
      </c>
      <c r="B2107" s="9">
        <f>'Base de datos'!L2106</f>
        <v>82</v>
      </c>
      <c r="C2107" s="9">
        <f>IF(ISBLANK('Base de datos'!J2106),1,2)</f>
        <v>1</v>
      </c>
      <c r="D2107" s="9">
        <f>'Base de datos'!G2106</f>
        <v>0.25</v>
      </c>
      <c r="E2107" s="10" t="str">
        <f t="shared" si="32"/>
        <v xml:space="preserve">insert into config_taller (
	id_taller,
	id_producto,
	cod_agrupador,
	cantidad)
values (
	82,
	223,
	1,
	0.25);
</v>
      </c>
    </row>
    <row r="2108" spans="1:5" ht="115.5" x14ac:dyDescent="0.35">
      <c r="A2108" s="9">
        <f>'Base de datos'!K2107</f>
        <v>352</v>
      </c>
      <c r="B2108" s="9">
        <f>'Base de datos'!L2107</f>
        <v>82</v>
      </c>
      <c r="C2108" s="9">
        <f>IF(ISBLANK('Base de datos'!J2107),1,2)</f>
        <v>1</v>
      </c>
      <c r="D2108" s="9">
        <f>'Base de datos'!G2107</f>
        <v>0.25</v>
      </c>
      <c r="E2108" s="10" t="str">
        <f t="shared" si="32"/>
        <v xml:space="preserve">insert into config_taller (
	id_taller,
	id_producto,
	cod_agrupador,
	cantidad)
values (
	82,
	352,
	1,
	0.25);
</v>
      </c>
    </row>
    <row r="2109" spans="1:5" ht="115.5" x14ac:dyDescent="0.35">
      <c r="A2109" s="9">
        <f>'Base de datos'!K2108</f>
        <v>736</v>
      </c>
      <c r="B2109" s="9">
        <f>'Base de datos'!L2108</f>
        <v>82</v>
      </c>
      <c r="C2109" s="9">
        <f>IF(ISBLANK('Base de datos'!J2108),1,2)</f>
        <v>1</v>
      </c>
      <c r="D2109" s="9">
        <f>'Base de datos'!G2108</f>
        <v>0.1</v>
      </c>
      <c r="E2109" s="10" t="str">
        <f t="shared" si="32"/>
        <v xml:space="preserve">insert into config_taller (
	id_taller,
	id_producto,
	cod_agrupador,
	cantidad)
values (
	82,
	736,
	1,
	0.1);
</v>
      </c>
    </row>
    <row r="2110" spans="1:5" ht="115.5" x14ac:dyDescent="0.35">
      <c r="A2110" s="9">
        <f>'Base de datos'!K2109</f>
        <v>745</v>
      </c>
      <c r="B2110" s="9">
        <f>'Base de datos'!L2109</f>
        <v>82</v>
      </c>
      <c r="C2110" s="9">
        <f>IF(ISBLANK('Base de datos'!J2109),1,2)</f>
        <v>1</v>
      </c>
      <c r="D2110" s="9">
        <f>'Base de datos'!G2109</f>
        <v>2.5</v>
      </c>
      <c r="E2110" s="10" t="str">
        <f t="shared" si="32"/>
        <v xml:space="preserve">insert into config_taller (
	id_taller,
	id_producto,
	cod_agrupador,
	cantidad)
values (
	82,
	745,
	1,
	2.5);
</v>
      </c>
    </row>
    <row r="2111" spans="1:5" ht="115.5" x14ac:dyDescent="0.35">
      <c r="A2111" s="9">
        <f>'Base de datos'!K2110</f>
        <v>830</v>
      </c>
      <c r="B2111" s="9">
        <f>'Base de datos'!L2110</f>
        <v>82</v>
      </c>
      <c r="C2111" s="9">
        <f>IF(ISBLANK('Base de datos'!J2110),1,2)</f>
        <v>1</v>
      </c>
      <c r="D2111" s="9">
        <f>'Base de datos'!G2110</f>
        <v>0</v>
      </c>
      <c r="E2111" s="10" t="str">
        <f t="shared" si="32"/>
        <v xml:space="preserve">insert into config_taller (
	id_taller,
	id_producto,
	cod_agrupador,
	cantidad)
values (
	82,
	830,
	1,
	0);
</v>
      </c>
    </row>
    <row r="2112" spans="1:5" ht="115.5" x14ac:dyDescent="0.35">
      <c r="A2112" s="9">
        <f>'Base de datos'!K2111</f>
        <v>851</v>
      </c>
      <c r="B2112" s="9">
        <f>'Base de datos'!L2111</f>
        <v>82</v>
      </c>
      <c r="C2112" s="9">
        <f>IF(ISBLANK('Base de datos'!J2111),1,2)</f>
        <v>1</v>
      </c>
      <c r="D2112" s="9">
        <f>'Base de datos'!G2111</f>
        <v>0.25</v>
      </c>
      <c r="E2112" s="10" t="str">
        <f t="shared" si="32"/>
        <v xml:space="preserve">insert into config_taller (
	id_taller,
	id_producto,
	cod_agrupador,
	cantidad)
values (
	82,
	851,
	1,
	0.25);
</v>
      </c>
    </row>
    <row r="2113" spans="1:5" ht="115.5" x14ac:dyDescent="0.35">
      <c r="A2113" s="9">
        <f>'Base de datos'!K2112</f>
        <v>1037</v>
      </c>
      <c r="B2113" s="9">
        <f>'Base de datos'!L2112</f>
        <v>82</v>
      </c>
      <c r="C2113" s="9">
        <f>IF(ISBLANK('Base de datos'!J2112),1,2)</f>
        <v>1</v>
      </c>
      <c r="D2113" s="9">
        <f>'Base de datos'!G2112</f>
        <v>0.25</v>
      </c>
      <c r="E2113" s="10" t="str">
        <f t="shared" si="32"/>
        <v xml:space="preserve">insert into config_taller (
	id_taller,
	id_producto,
	cod_agrupador,
	cantidad)
values (
	82,
	1037,
	1,
	0.25);
</v>
      </c>
    </row>
    <row r="2114" spans="1:5" ht="115.5" x14ac:dyDescent="0.35">
      <c r="A2114" s="9">
        <f>'Base de datos'!K2113</f>
        <v>1329</v>
      </c>
      <c r="B2114" s="9">
        <f>'Base de datos'!L2113</f>
        <v>82</v>
      </c>
      <c r="C2114" s="9">
        <f>IF(ISBLANK('Base de datos'!J2113),1,2)</f>
        <v>1</v>
      </c>
      <c r="D2114" s="9">
        <f>'Base de datos'!G2113</f>
        <v>0</v>
      </c>
      <c r="E2114" s="10" t="str">
        <f t="shared" si="32"/>
        <v xml:space="preserve">insert into config_taller (
	id_taller,
	id_producto,
	cod_agrupador,
	cantidad)
values (
	82,
	1329,
	1,
	0);
</v>
      </c>
    </row>
    <row r="2115" spans="1:5" ht="115.5" x14ac:dyDescent="0.35">
      <c r="A2115" s="9">
        <f>'Base de datos'!K2114</f>
        <v>1629</v>
      </c>
      <c r="B2115" s="9">
        <f>'Base de datos'!L2114</f>
        <v>82</v>
      </c>
      <c r="C2115" s="9">
        <f>IF(ISBLANK('Base de datos'!J2114),1,2)</f>
        <v>1</v>
      </c>
      <c r="D2115" s="9">
        <f>'Base de datos'!G2114</f>
        <v>0</v>
      </c>
      <c r="E2115" s="10" t="str">
        <f t="shared" si="32"/>
        <v xml:space="preserve">insert into config_taller (
	id_taller,
	id_producto,
	cod_agrupador,
	cantidad)
values (
	82,
	1629,
	1,
	0);
</v>
      </c>
    </row>
    <row r="2116" spans="1:5" ht="115.5" x14ac:dyDescent="0.35">
      <c r="A2116" s="9">
        <f>'Base de datos'!K2115</f>
        <v>1763</v>
      </c>
      <c r="B2116" s="9">
        <f>'Base de datos'!L2115</f>
        <v>82</v>
      </c>
      <c r="C2116" s="9">
        <f>IF(ISBLANK('Base de datos'!J2115),1,2)</f>
        <v>1</v>
      </c>
      <c r="D2116" s="9">
        <f>'Base de datos'!G2115</f>
        <v>0</v>
      </c>
      <c r="E2116" s="10" t="str">
        <f t="shared" ref="E2116:E2179" si="33">"insert into "&amp;$B$1&amp;" ("&amp;CHAR(10)&amp;
CHAR(9)&amp;$B$2&amp;","&amp;CHAR(10)&amp;
CHAR(9)&amp;$A$2&amp;","&amp;CHAR(10)&amp;
CHAR(9)&amp;$C$2&amp;","&amp;CHAR(10)&amp;
CHAR(9)&amp;$D$2&amp;")"&amp;CHAR(10)&amp;
"values ("&amp;CHAR(10)&amp;
CHAR(9)&amp;B2116&amp;","&amp;CHAR(10)&amp;
CHAR(9)&amp;A2116&amp;","&amp;CHAR(10)&amp;
CHAR(9)&amp;C2116&amp;","&amp;CHAR(10)&amp;
CHAR(9)&amp;D2116&amp;");"&amp;CHAR(10)</f>
        <v xml:space="preserve">insert into config_taller (
	id_taller,
	id_producto,
	cod_agrupador,
	cantidad)
values (
	82,
	1763,
	1,
	0);
</v>
      </c>
    </row>
    <row r="2117" spans="1:5" ht="115.5" x14ac:dyDescent="0.35">
      <c r="A2117" s="9">
        <f>'Base de datos'!K2116</f>
        <v>1771</v>
      </c>
      <c r="B2117" s="9">
        <f>'Base de datos'!L2116</f>
        <v>82</v>
      </c>
      <c r="C2117" s="9">
        <f>IF(ISBLANK('Base de datos'!J2116),1,2)</f>
        <v>1</v>
      </c>
      <c r="D2117" s="9">
        <f>'Base de datos'!G2116</f>
        <v>0.05</v>
      </c>
      <c r="E2117" s="10" t="str">
        <f t="shared" si="33"/>
        <v xml:space="preserve">insert into config_taller (
	id_taller,
	id_producto,
	cod_agrupador,
	cantidad)
values (
	82,
	1771,
	1,
	0.05);
</v>
      </c>
    </row>
    <row r="2118" spans="1:5" ht="115.5" x14ac:dyDescent="0.35">
      <c r="A2118" s="9">
        <f>'Base de datos'!K2117</f>
        <v>451</v>
      </c>
      <c r="B2118" s="9">
        <f>'Base de datos'!L2117</f>
        <v>83</v>
      </c>
      <c r="C2118" s="9">
        <f>IF(ISBLANK('Base de datos'!J2117),1,2)</f>
        <v>1</v>
      </c>
      <c r="D2118" s="9">
        <f>'Base de datos'!G2117</f>
        <v>0.5</v>
      </c>
      <c r="E2118" s="10" t="str">
        <f t="shared" si="33"/>
        <v xml:space="preserve">insert into config_taller (
	id_taller,
	id_producto,
	cod_agrupador,
	cantidad)
values (
	83,
	451,
	1,
	0.5);
</v>
      </c>
    </row>
    <row r="2119" spans="1:5" ht="115.5" x14ac:dyDescent="0.35">
      <c r="A2119" s="9">
        <f>'Base de datos'!K2118</f>
        <v>561</v>
      </c>
      <c r="B2119" s="9">
        <f>'Base de datos'!L2118</f>
        <v>83</v>
      </c>
      <c r="C2119" s="9">
        <f>IF(ISBLANK('Base de datos'!J2118),1,2)</f>
        <v>1</v>
      </c>
      <c r="D2119" s="9">
        <f>'Base de datos'!G2118</f>
        <v>0.25</v>
      </c>
      <c r="E2119" s="10" t="str">
        <f t="shared" si="33"/>
        <v xml:space="preserve">insert into config_taller (
	id_taller,
	id_producto,
	cod_agrupador,
	cantidad)
values (
	83,
	561,
	1,
	0.25);
</v>
      </c>
    </row>
    <row r="2120" spans="1:5" ht="115.5" x14ac:dyDescent="0.35">
      <c r="A2120" s="9">
        <f>'Base de datos'!K2119</f>
        <v>773</v>
      </c>
      <c r="B2120" s="9">
        <f>'Base de datos'!L2119</f>
        <v>83</v>
      </c>
      <c r="C2120" s="9">
        <f>IF(ISBLANK('Base de datos'!J2119),1,2)</f>
        <v>1</v>
      </c>
      <c r="D2120" s="9">
        <f>'Base de datos'!G2119</f>
        <v>4</v>
      </c>
      <c r="E2120" s="10" t="str">
        <f t="shared" si="33"/>
        <v xml:space="preserve">insert into config_taller (
	id_taller,
	id_producto,
	cod_agrupador,
	cantidad)
values (
	83,
	773,
	1,
	4);
</v>
      </c>
    </row>
    <row r="2121" spans="1:5" ht="115.5" x14ac:dyDescent="0.35">
      <c r="A2121" s="9">
        <f>'Base de datos'!K2120</f>
        <v>1032</v>
      </c>
      <c r="B2121" s="9">
        <f>'Base de datos'!L2120</f>
        <v>83</v>
      </c>
      <c r="C2121" s="9">
        <f>IF(ISBLANK('Base de datos'!J2120),1,2)</f>
        <v>1</v>
      </c>
      <c r="D2121" s="9">
        <f>'Base de datos'!G2120</f>
        <v>10</v>
      </c>
      <c r="E2121" s="10" t="str">
        <f t="shared" si="33"/>
        <v xml:space="preserve">insert into config_taller (
	id_taller,
	id_producto,
	cod_agrupador,
	cantidad)
values (
	83,
	1032,
	1,
	10);
</v>
      </c>
    </row>
    <row r="2122" spans="1:5" ht="115.5" x14ac:dyDescent="0.35">
      <c r="A2122" s="9">
        <f>'Base de datos'!K2121</f>
        <v>1523</v>
      </c>
      <c r="B2122" s="9">
        <f>'Base de datos'!L2121</f>
        <v>83</v>
      </c>
      <c r="C2122" s="9">
        <f>IF(ISBLANK('Base de datos'!J2121),1,2)</f>
        <v>1</v>
      </c>
      <c r="D2122" s="9">
        <f>'Base de datos'!G2121</f>
        <v>0.25</v>
      </c>
      <c r="E2122" s="10" t="str">
        <f t="shared" si="33"/>
        <v xml:space="preserve">insert into config_taller (
	id_taller,
	id_producto,
	cod_agrupador,
	cantidad)
values (
	83,
	1523,
	1,
	0.25);
</v>
      </c>
    </row>
    <row r="2123" spans="1:5" ht="115.5" x14ac:dyDescent="0.35">
      <c r="A2123" s="9">
        <f>'Base de datos'!K2122</f>
        <v>240</v>
      </c>
      <c r="B2123" s="9">
        <f>'Base de datos'!L2122</f>
        <v>83</v>
      </c>
      <c r="C2123" s="9">
        <f>IF(ISBLANK('Base de datos'!J2122),1,2)</f>
        <v>1</v>
      </c>
      <c r="D2123" s="9">
        <f>'Base de datos'!G2122</f>
        <v>0.5</v>
      </c>
      <c r="E2123" s="10" t="str">
        <f t="shared" si="33"/>
        <v xml:space="preserve">insert into config_taller (
	id_taller,
	id_producto,
	cod_agrupador,
	cantidad)
values (
	83,
	240,
	1,
	0.5);
</v>
      </c>
    </row>
    <row r="2124" spans="1:5" ht="115.5" x14ac:dyDescent="0.35">
      <c r="A2124" s="9">
        <f>'Base de datos'!K2123</f>
        <v>1234</v>
      </c>
      <c r="B2124" s="9">
        <f>'Base de datos'!L2123</f>
        <v>83</v>
      </c>
      <c r="C2124" s="9">
        <f>IF(ISBLANK('Base de datos'!J2123),1,2)</f>
        <v>1</v>
      </c>
      <c r="D2124" s="9">
        <f>'Base de datos'!G2123</f>
        <v>0.5</v>
      </c>
      <c r="E2124" s="10" t="str">
        <f t="shared" si="33"/>
        <v xml:space="preserve">insert into config_taller (
	id_taller,
	id_producto,
	cod_agrupador,
	cantidad)
values (
	83,
	1234,
	1,
	0.5);
</v>
      </c>
    </row>
    <row r="2125" spans="1:5" ht="115.5" x14ac:dyDescent="0.35">
      <c r="A2125" s="9">
        <f>'Base de datos'!K2124</f>
        <v>948</v>
      </c>
      <c r="B2125" s="9">
        <f>'Base de datos'!L2124</f>
        <v>83</v>
      </c>
      <c r="C2125" s="9">
        <f>IF(ISBLANK('Base de datos'!J2124),1,2)</f>
        <v>1</v>
      </c>
      <c r="D2125" s="9">
        <f>'Base de datos'!G2124</f>
        <v>0.75</v>
      </c>
      <c r="E2125" s="10" t="str">
        <f t="shared" si="33"/>
        <v xml:space="preserve">insert into config_taller (
	id_taller,
	id_producto,
	cod_agrupador,
	cantidad)
values (
	83,
	948,
	1,
	0.75);
</v>
      </c>
    </row>
    <row r="2126" spans="1:5" ht="115.5" x14ac:dyDescent="0.35">
      <c r="A2126" s="9">
        <f>'Base de datos'!K2125</f>
        <v>956</v>
      </c>
      <c r="B2126" s="9">
        <f>'Base de datos'!L2125</f>
        <v>83</v>
      </c>
      <c r="C2126" s="9">
        <f>IF(ISBLANK('Base de datos'!J2125),1,2)</f>
        <v>1</v>
      </c>
      <c r="D2126" s="9">
        <f>'Base de datos'!G2125</f>
        <v>0.75</v>
      </c>
      <c r="E2126" s="10" t="str">
        <f t="shared" si="33"/>
        <v xml:space="preserve">insert into config_taller (
	id_taller,
	id_producto,
	cod_agrupador,
	cantidad)
values (
	83,
	956,
	1,
	0.75);
</v>
      </c>
    </row>
    <row r="2127" spans="1:5" ht="115.5" x14ac:dyDescent="0.35">
      <c r="A2127" s="9">
        <f>'Base de datos'!K2126</f>
        <v>261</v>
      </c>
      <c r="B2127" s="9">
        <f>'Base de datos'!L2126</f>
        <v>83</v>
      </c>
      <c r="C2127" s="9">
        <f>IF(ISBLANK('Base de datos'!J2126),1,2)</f>
        <v>1</v>
      </c>
      <c r="D2127" s="9">
        <f>'Base de datos'!G2126</f>
        <v>25</v>
      </c>
      <c r="E2127" s="10" t="str">
        <f t="shared" si="33"/>
        <v xml:space="preserve">insert into config_taller (
	id_taller,
	id_producto,
	cod_agrupador,
	cantidad)
values (
	83,
	261,
	1,
	25);
</v>
      </c>
    </row>
    <row r="2128" spans="1:5" ht="115.5" x14ac:dyDescent="0.35">
      <c r="A2128" s="9">
        <f>'Base de datos'!K2127</f>
        <v>1167</v>
      </c>
      <c r="B2128" s="9">
        <f>'Base de datos'!L2127</f>
        <v>83</v>
      </c>
      <c r="C2128" s="9">
        <f>IF(ISBLANK('Base de datos'!J2127),1,2)</f>
        <v>1</v>
      </c>
      <c r="D2128" s="9">
        <f>'Base de datos'!G2127</f>
        <v>0.5</v>
      </c>
      <c r="E2128" s="10" t="str">
        <f t="shared" si="33"/>
        <v xml:space="preserve">insert into config_taller (
	id_taller,
	id_producto,
	cod_agrupador,
	cantidad)
values (
	83,
	1167,
	1,
	0.5);
</v>
      </c>
    </row>
    <row r="2129" spans="1:5" ht="115.5" x14ac:dyDescent="0.35">
      <c r="A2129" s="9">
        <f>'Base de datos'!K2128</f>
        <v>1311</v>
      </c>
      <c r="B2129" s="9">
        <f>'Base de datos'!L2128</f>
        <v>83</v>
      </c>
      <c r="C2129" s="9">
        <f>IF(ISBLANK('Base de datos'!J2128),1,2)</f>
        <v>1</v>
      </c>
      <c r="D2129" s="9">
        <f>'Base de datos'!G2128</f>
        <v>0</v>
      </c>
      <c r="E2129" s="10" t="str">
        <f t="shared" si="33"/>
        <v xml:space="preserve">insert into config_taller (
	id_taller,
	id_producto,
	cod_agrupador,
	cantidad)
values (
	83,
	1311,
	1,
	0);
</v>
      </c>
    </row>
    <row r="2130" spans="1:5" ht="115.5" x14ac:dyDescent="0.35">
      <c r="A2130" s="9">
        <f>'Base de datos'!K2129</f>
        <v>752</v>
      </c>
      <c r="B2130" s="9">
        <f>'Base de datos'!L2129</f>
        <v>83</v>
      </c>
      <c r="C2130" s="9">
        <f>IF(ISBLANK('Base de datos'!J2129),1,2)</f>
        <v>1</v>
      </c>
      <c r="D2130" s="9">
        <f>'Base de datos'!G2129</f>
        <v>5</v>
      </c>
      <c r="E2130" s="10" t="str">
        <f t="shared" si="33"/>
        <v xml:space="preserve">insert into config_taller (
	id_taller,
	id_producto,
	cod_agrupador,
	cantidad)
values (
	83,
	752,
	1,
	5);
</v>
      </c>
    </row>
    <row r="2131" spans="1:5" ht="115.5" x14ac:dyDescent="0.35">
      <c r="A2131" s="9">
        <f>'Base de datos'!K2130</f>
        <v>1575</v>
      </c>
      <c r="B2131" s="9">
        <f>'Base de datos'!L2130</f>
        <v>83</v>
      </c>
      <c r="C2131" s="9">
        <f>IF(ISBLANK('Base de datos'!J2130),1,2)</f>
        <v>1</v>
      </c>
      <c r="D2131" s="9">
        <f>'Base de datos'!G2130</f>
        <v>0.5</v>
      </c>
      <c r="E2131" s="10" t="str">
        <f t="shared" si="33"/>
        <v xml:space="preserve">insert into config_taller (
	id_taller,
	id_producto,
	cod_agrupador,
	cantidad)
values (
	83,
	1575,
	1,
	0.5);
</v>
      </c>
    </row>
    <row r="2132" spans="1:5" ht="115.5" x14ac:dyDescent="0.35">
      <c r="A2132" s="9">
        <f>'Base de datos'!K2131</f>
        <v>137</v>
      </c>
      <c r="B2132" s="9">
        <f>'Base de datos'!L2131</f>
        <v>83</v>
      </c>
      <c r="C2132" s="9">
        <f>IF(ISBLANK('Base de datos'!J2131),1,2)</f>
        <v>1</v>
      </c>
      <c r="D2132" s="9">
        <f>'Base de datos'!G2131</f>
        <v>0.1</v>
      </c>
      <c r="E2132" s="10" t="str">
        <f t="shared" si="33"/>
        <v xml:space="preserve">insert into config_taller (
	id_taller,
	id_producto,
	cod_agrupador,
	cantidad)
values (
	83,
	137,
	1,
	0.1);
</v>
      </c>
    </row>
    <row r="2133" spans="1:5" ht="115.5" x14ac:dyDescent="0.35">
      <c r="A2133" s="9">
        <f>'Base de datos'!K2132</f>
        <v>736</v>
      </c>
      <c r="B2133" s="9">
        <f>'Base de datos'!L2132</f>
        <v>83</v>
      </c>
      <c r="C2133" s="9">
        <f>IF(ISBLANK('Base de datos'!J2132),1,2)</f>
        <v>1</v>
      </c>
      <c r="D2133" s="9">
        <f>'Base de datos'!G2132</f>
        <v>0.25</v>
      </c>
      <c r="E2133" s="10" t="str">
        <f t="shared" si="33"/>
        <v xml:space="preserve">insert into config_taller (
	id_taller,
	id_producto,
	cod_agrupador,
	cantidad)
values (
	83,
	736,
	1,
	0.25);
</v>
      </c>
    </row>
    <row r="2134" spans="1:5" ht="115.5" x14ac:dyDescent="0.35">
      <c r="A2134" s="9">
        <f>'Base de datos'!K2133</f>
        <v>830</v>
      </c>
      <c r="B2134" s="9">
        <f>'Base de datos'!L2133</f>
        <v>83</v>
      </c>
      <c r="C2134" s="9">
        <f>IF(ISBLANK('Base de datos'!J2133),1,2)</f>
        <v>1</v>
      </c>
      <c r="D2134" s="9">
        <f>'Base de datos'!G2133</f>
        <v>0.25</v>
      </c>
      <c r="E2134" s="10" t="str">
        <f t="shared" si="33"/>
        <v xml:space="preserve">insert into config_taller (
	id_taller,
	id_producto,
	cod_agrupador,
	cantidad)
values (
	83,
	830,
	1,
	0.25);
</v>
      </c>
    </row>
    <row r="2135" spans="1:5" ht="115.5" x14ac:dyDescent="0.35">
      <c r="A2135" s="9">
        <f>'Base de datos'!K2134</f>
        <v>932</v>
      </c>
      <c r="B2135" s="9">
        <f>'Base de datos'!L2134</f>
        <v>83</v>
      </c>
      <c r="C2135" s="9">
        <f>IF(ISBLANK('Base de datos'!J2134),1,2)</f>
        <v>1</v>
      </c>
      <c r="D2135" s="9">
        <f>'Base de datos'!G2134</f>
        <v>0.25</v>
      </c>
      <c r="E2135" s="10" t="str">
        <f t="shared" si="33"/>
        <v xml:space="preserve">insert into config_taller (
	id_taller,
	id_producto,
	cod_agrupador,
	cantidad)
values (
	83,
	932,
	1,
	0.25);
</v>
      </c>
    </row>
    <row r="2136" spans="1:5" ht="115.5" x14ac:dyDescent="0.35">
      <c r="A2136" s="9">
        <f>'Base de datos'!K2135</f>
        <v>934</v>
      </c>
      <c r="B2136" s="9">
        <f>'Base de datos'!L2135</f>
        <v>83</v>
      </c>
      <c r="C2136" s="9">
        <f>IF(ISBLANK('Base de datos'!J2135),1,2)</f>
        <v>1</v>
      </c>
      <c r="D2136" s="9">
        <f>'Base de datos'!G2135</f>
        <v>0.25</v>
      </c>
      <c r="E2136" s="10" t="str">
        <f t="shared" si="33"/>
        <v xml:space="preserve">insert into config_taller (
	id_taller,
	id_producto,
	cod_agrupador,
	cantidad)
values (
	83,
	934,
	1,
	0.25);
</v>
      </c>
    </row>
    <row r="2137" spans="1:5" ht="115.5" x14ac:dyDescent="0.35">
      <c r="A2137" s="9">
        <f>'Base de datos'!K2136</f>
        <v>1329</v>
      </c>
      <c r="B2137" s="9">
        <f>'Base de datos'!L2136</f>
        <v>83</v>
      </c>
      <c r="C2137" s="9">
        <f>IF(ISBLANK('Base de datos'!J2136),1,2)</f>
        <v>1</v>
      </c>
      <c r="D2137" s="9">
        <f>'Base de datos'!G2136</f>
        <v>0.25</v>
      </c>
      <c r="E2137" s="10" t="str">
        <f t="shared" si="33"/>
        <v xml:space="preserve">insert into config_taller (
	id_taller,
	id_producto,
	cod_agrupador,
	cantidad)
values (
	83,
	1329,
	1,
	0.25);
</v>
      </c>
    </row>
    <row r="2138" spans="1:5" ht="115.5" x14ac:dyDescent="0.35">
      <c r="A2138" s="9">
        <f>'Base de datos'!K2137</f>
        <v>1629</v>
      </c>
      <c r="B2138" s="9">
        <f>'Base de datos'!L2137</f>
        <v>83</v>
      </c>
      <c r="C2138" s="9">
        <f>IF(ISBLANK('Base de datos'!J2137),1,2)</f>
        <v>1</v>
      </c>
      <c r="D2138" s="9">
        <f>'Base de datos'!G2137</f>
        <v>0.25</v>
      </c>
      <c r="E2138" s="10" t="str">
        <f t="shared" si="33"/>
        <v xml:space="preserve">insert into config_taller (
	id_taller,
	id_producto,
	cod_agrupador,
	cantidad)
values (
	83,
	1629,
	1,
	0.25);
</v>
      </c>
    </row>
    <row r="2139" spans="1:5" ht="115.5" x14ac:dyDescent="0.35">
      <c r="A2139" s="9">
        <f>'Base de datos'!K2138</f>
        <v>1671</v>
      </c>
      <c r="B2139" s="9">
        <f>'Base de datos'!L2138</f>
        <v>83</v>
      </c>
      <c r="C2139" s="9">
        <f>IF(ISBLANK('Base de datos'!J2138),1,2)</f>
        <v>1</v>
      </c>
      <c r="D2139" s="9">
        <f>'Base de datos'!G2138</f>
        <v>0.25</v>
      </c>
      <c r="E2139" s="10" t="str">
        <f t="shared" si="33"/>
        <v xml:space="preserve">insert into config_taller (
	id_taller,
	id_producto,
	cod_agrupador,
	cantidad)
values (
	83,
	1671,
	1,
	0.25);
</v>
      </c>
    </row>
    <row r="2140" spans="1:5" ht="115.5" x14ac:dyDescent="0.35">
      <c r="A2140" s="9">
        <f>'Base de datos'!K2139</f>
        <v>1763</v>
      </c>
      <c r="B2140" s="9">
        <f>'Base de datos'!L2139</f>
        <v>83</v>
      </c>
      <c r="C2140" s="9">
        <f>IF(ISBLANK('Base de datos'!J2139),1,2)</f>
        <v>1</v>
      </c>
      <c r="D2140" s="9">
        <f>'Base de datos'!G2139</f>
        <v>0.25</v>
      </c>
      <c r="E2140" s="10" t="str">
        <f t="shared" si="33"/>
        <v xml:space="preserve">insert into config_taller (
	id_taller,
	id_producto,
	cod_agrupador,
	cantidad)
values (
	83,
	1763,
	1,
	0.25);
</v>
      </c>
    </row>
    <row r="2141" spans="1:5" ht="115.5" x14ac:dyDescent="0.35">
      <c r="A2141" s="9">
        <f>'Base de datos'!K2140</f>
        <v>591</v>
      </c>
      <c r="B2141" s="9">
        <f>'Base de datos'!L2140</f>
        <v>84</v>
      </c>
      <c r="C2141" s="9">
        <f>IF(ISBLANK('Base de datos'!J2140),1,2)</f>
        <v>1</v>
      </c>
      <c r="D2141" s="9">
        <f>'Base de datos'!G2140</f>
        <v>0.1</v>
      </c>
      <c r="E2141" s="10" t="str">
        <f t="shared" si="33"/>
        <v xml:space="preserve">insert into config_taller (
	id_taller,
	id_producto,
	cod_agrupador,
	cantidad)
values (
	84,
	591,
	1,
	0.1);
</v>
      </c>
    </row>
    <row r="2142" spans="1:5" ht="115.5" x14ac:dyDescent="0.35">
      <c r="A2142" s="9">
        <f>'Base de datos'!K2141</f>
        <v>773</v>
      </c>
      <c r="B2142" s="9">
        <f>'Base de datos'!L2141</f>
        <v>84</v>
      </c>
      <c r="C2142" s="9">
        <f>IF(ISBLANK('Base de datos'!J2141),1,2)</f>
        <v>1</v>
      </c>
      <c r="D2142" s="9">
        <f>'Base de datos'!G2141</f>
        <v>0.25</v>
      </c>
      <c r="E2142" s="10" t="str">
        <f t="shared" si="33"/>
        <v xml:space="preserve">insert into config_taller (
	id_taller,
	id_producto,
	cod_agrupador,
	cantidad)
values (
	84,
	773,
	1,
	0.25);
</v>
      </c>
    </row>
    <row r="2143" spans="1:5" ht="115.5" x14ac:dyDescent="0.35">
      <c r="A2143" s="9">
        <f>'Base de datos'!K2142</f>
        <v>240</v>
      </c>
      <c r="B2143" s="9">
        <f>'Base de datos'!L2142</f>
        <v>84</v>
      </c>
      <c r="C2143" s="9">
        <f>IF(ISBLANK('Base de datos'!J2142),1,2)</f>
        <v>1</v>
      </c>
      <c r="D2143" s="9">
        <f>'Base de datos'!G2142</f>
        <v>0.2</v>
      </c>
      <c r="E2143" s="10" t="str">
        <f t="shared" si="33"/>
        <v xml:space="preserve">insert into config_taller (
	id_taller,
	id_producto,
	cod_agrupador,
	cantidad)
values (
	84,
	240,
	1,
	0.2);
</v>
      </c>
    </row>
    <row r="2144" spans="1:5" ht="115.5" x14ac:dyDescent="0.35">
      <c r="A2144" s="9">
        <f>'Base de datos'!K2143</f>
        <v>632</v>
      </c>
      <c r="B2144" s="9">
        <f>'Base de datos'!L2143</f>
        <v>84</v>
      </c>
      <c r="C2144" s="9">
        <f>IF(ISBLANK('Base de datos'!J2143),1,2)</f>
        <v>1</v>
      </c>
      <c r="D2144" s="9">
        <f>'Base de datos'!G2143</f>
        <v>0.25</v>
      </c>
      <c r="E2144" s="10" t="str">
        <f t="shared" si="33"/>
        <v xml:space="preserve">insert into config_taller (
	id_taller,
	id_producto,
	cod_agrupador,
	cantidad)
values (
	84,
	632,
	1,
	0.25);
</v>
      </c>
    </row>
    <row r="2145" spans="1:5" ht="115.5" x14ac:dyDescent="0.35">
      <c r="A2145" s="9">
        <f>'Base de datos'!K2144</f>
        <v>752</v>
      </c>
      <c r="B2145" s="9">
        <f>'Base de datos'!L2144</f>
        <v>84</v>
      </c>
      <c r="C2145" s="9">
        <f>IF(ISBLANK('Base de datos'!J2144),1,2)</f>
        <v>1</v>
      </c>
      <c r="D2145" s="9">
        <f>'Base de datos'!G2144</f>
        <v>0.25</v>
      </c>
      <c r="E2145" s="10" t="str">
        <f t="shared" si="33"/>
        <v xml:space="preserve">insert into config_taller (
	id_taller,
	id_producto,
	cod_agrupador,
	cantidad)
values (
	84,
	752,
	1,
	0.25);
</v>
      </c>
    </row>
    <row r="2146" spans="1:5" ht="115.5" x14ac:dyDescent="0.35">
      <c r="A2146" s="9">
        <f>'Base de datos'!K2145</f>
        <v>1234</v>
      </c>
      <c r="B2146" s="9">
        <f>'Base de datos'!L2145</f>
        <v>84</v>
      </c>
      <c r="C2146" s="9">
        <f>IF(ISBLANK('Base de datos'!J2145),1,2)</f>
        <v>1</v>
      </c>
      <c r="D2146" s="9">
        <f>'Base de datos'!G2145</f>
        <v>0.25</v>
      </c>
      <c r="E2146" s="10" t="str">
        <f t="shared" si="33"/>
        <v xml:space="preserve">insert into config_taller (
	id_taller,
	id_producto,
	cod_agrupador,
	cantidad)
values (
	84,
	1234,
	1,
	0.25);
</v>
      </c>
    </row>
    <row r="2147" spans="1:5" ht="115.5" x14ac:dyDescent="0.35">
      <c r="A2147" s="9">
        <f>'Base de datos'!K2146</f>
        <v>86</v>
      </c>
      <c r="B2147" s="9">
        <f>'Base de datos'!L2146</f>
        <v>84</v>
      </c>
      <c r="C2147" s="9">
        <f>IF(ISBLANK('Base de datos'!J2146),1,2)</f>
        <v>1</v>
      </c>
      <c r="D2147" s="9">
        <f>'Base de datos'!G2146</f>
        <v>0.2</v>
      </c>
      <c r="E2147" s="10" t="str">
        <f t="shared" si="33"/>
        <v xml:space="preserve">insert into config_taller (
	id_taller,
	id_producto,
	cod_agrupador,
	cantidad)
values (
	84,
	86,
	1,
	0.2);
</v>
      </c>
    </row>
    <row r="2148" spans="1:5" ht="115.5" x14ac:dyDescent="0.35">
      <c r="A2148" s="9">
        <f>'Base de datos'!K2147</f>
        <v>783</v>
      </c>
      <c r="B2148" s="9">
        <f>'Base de datos'!L2147</f>
        <v>84</v>
      </c>
      <c r="C2148" s="9">
        <f>IF(ISBLANK('Base de datos'!J2147),1,2)</f>
        <v>1</v>
      </c>
      <c r="D2148" s="9">
        <f>'Base de datos'!G2147</f>
        <v>0.4</v>
      </c>
      <c r="E2148" s="10" t="str">
        <f t="shared" si="33"/>
        <v xml:space="preserve">insert into config_taller (
	id_taller,
	id_producto,
	cod_agrupador,
	cantidad)
values (
	84,
	783,
	1,
	0.4);
</v>
      </c>
    </row>
    <row r="2149" spans="1:5" ht="115.5" x14ac:dyDescent="0.35">
      <c r="A2149" s="9">
        <f>'Base de datos'!K2148</f>
        <v>947</v>
      </c>
      <c r="B2149" s="9">
        <f>'Base de datos'!L2148</f>
        <v>84</v>
      </c>
      <c r="C2149" s="9">
        <f>IF(ISBLANK('Base de datos'!J2148),1,2)</f>
        <v>1</v>
      </c>
      <c r="D2149" s="9">
        <f>'Base de datos'!G2148</f>
        <v>0.5</v>
      </c>
      <c r="E2149" s="10" t="str">
        <f t="shared" si="33"/>
        <v xml:space="preserve">insert into config_taller (
	id_taller,
	id_producto,
	cod_agrupador,
	cantidad)
values (
	84,
	947,
	1,
	0.5);
</v>
      </c>
    </row>
    <row r="2150" spans="1:5" ht="115.5" x14ac:dyDescent="0.35">
      <c r="A2150" s="9">
        <f>'Base de datos'!K2149</f>
        <v>956</v>
      </c>
      <c r="B2150" s="9">
        <f>'Base de datos'!L2149</f>
        <v>84</v>
      </c>
      <c r="C2150" s="9">
        <f>IF(ISBLANK('Base de datos'!J2149),1,2)</f>
        <v>1</v>
      </c>
      <c r="D2150" s="9">
        <f>'Base de datos'!G2149</f>
        <v>0.5</v>
      </c>
      <c r="E2150" s="10" t="str">
        <f t="shared" si="33"/>
        <v xml:space="preserve">insert into config_taller (
	id_taller,
	id_producto,
	cod_agrupador,
	cantidad)
values (
	84,
	956,
	1,
	0.5);
</v>
      </c>
    </row>
    <row r="2151" spans="1:5" ht="115.5" x14ac:dyDescent="0.35">
      <c r="A2151" s="9">
        <f>'Base de datos'!K2150</f>
        <v>1015</v>
      </c>
      <c r="B2151" s="9">
        <f>'Base de datos'!L2150</f>
        <v>84</v>
      </c>
      <c r="C2151" s="9">
        <f>IF(ISBLANK('Base de datos'!J2150),1,2)</f>
        <v>1</v>
      </c>
      <c r="D2151" s="9">
        <f>'Base de datos'!G2150</f>
        <v>0.5</v>
      </c>
      <c r="E2151" s="10" t="str">
        <f t="shared" si="33"/>
        <v xml:space="preserve">insert into config_taller (
	id_taller,
	id_producto,
	cod_agrupador,
	cantidad)
values (
	84,
	1015,
	1,
	0.5);
</v>
      </c>
    </row>
    <row r="2152" spans="1:5" ht="115.5" x14ac:dyDescent="0.35">
      <c r="A2152" s="9">
        <f>'Base de datos'!K2151</f>
        <v>1059</v>
      </c>
      <c r="B2152" s="9">
        <f>'Base de datos'!L2151</f>
        <v>84</v>
      </c>
      <c r="C2152" s="9">
        <f>IF(ISBLANK('Base de datos'!J2151),1,2)</f>
        <v>1</v>
      </c>
      <c r="D2152" s="9">
        <f>'Base de datos'!G2151</f>
        <v>0.5</v>
      </c>
      <c r="E2152" s="10" t="str">
        <f t="shared" si="33"/>
        <v xml:space="preserve">insert into config_taller (
	id_taller,
	id_producto,
	cod_agrupador,
	cantidad)
values (
	84,
	1059,
	1,
	0.5);
</v>
      </c>
    </row>
    <row r="2153" spans="1:5" ht="115.5" x14ac:dyDescent="0.35">
      <c r="A2153" s="9">
        <f>'Base de datos'!K2152</f>
        <v>261</v>
      </c>
      <c r="B2153" s="9">
        <f>'Base de datos'!L2152</f>
        <v>84</v>
      </c>
      <c r="C2153" s="9">
        <f>IF(ISBLANK('Base de datos'!J2152),1,2)</f>
        <v>1</v>
      </c>
      <c r="D2153" s="9">
        <f>'Base de datos'!G2152</f>
        <v>0.25</v>
      </c>
      <c r="E2153" s="10" t="str">
        <f t="shared" si="33"/>
        <v xml:space="preserve">insert into config_taller (
	id_taller,
	id_producto,
	cod_agrupador,
	cantidad)
values (
	84,
	261,
	1,
	0.25);
</v>
      </c>
    </row>
    <row r="2154" spans="1:5" ht="115.5" x14ac:dyDescent="0.35">
      <c r="A2154" s="9">
        <f>'Base de datos'!K2153</f>
        <v>1575</v>
      </c>
      <c r="B2154" s="9">
        <f>'Base de datos'!L2153</f>
        <v>84</v>
      </c>
      <c r="C2154" s="9">
        <f>IF(ISBLANK('Base de datos'!J2153),1,2)</f>
        <v>1</v>
      </c>
      <c r="D2154" s="9">
        <f>'Base de datos'!G2153</f>
        <v>0.25</v>
      </c>
      <c r="E2154" s="10" t="str">
        <f t="shared" si="33"/>
        <v xml:space="preserve">insert into config_taller (
	id_taller,
	id_producto,
	cod_agrupador,
	cantidad)
values (
	84,
	1575,
	1,
	0.25);
</v>
      </c>
    </row>
    <row r="2155" spans="1:5" ht="115.5" x14ac:dyDescent="0.35">
      <c r="A2155" s="9">
        <f>'Base de datos'!K2154</f>
        <v>300</v>
      </c>
      <c r="B2155" s="9">
        <f>'Base de datos'!L2154</f>
        <v>84</v>
      </c>
      <c r="C2155" s="9">
        <f>IF(ISBLANK('Base de datos'!J2154),1,2)</f>
        <v>1</v>
      </c>
      <c r="D2155" s="9">
        <f>'Base de datos'!G2154</f>
        <v>0.5</v>
      </c>
      <c r="E2155" s="10" t="str">
        <f t="shared" si="33"/>
        <v xml:space="preserve">insert into config_taller (
	id_taller,
	id_producto,
	cod_agrupador,
	cantidad)
values (
	84,
	300,
	1,
	0.5);
</v>
      </c>
    </row>
    <row r="2156" spans="1:5" ht="115.5" x14ac:dyDescent="0.35">
      <c r="A2156" s="9">
        <f>'Base de datos'!K2155</f>
        <v>830</v>
      </c>
      <c r="B2156" s="9">
        <f>'Base de datos'!L2155</f>
        <v>84</v>
      </c>
      <c r="C2156" s="9">
        <f>IF(ISBLANK('Base de datos'!J2155),1,2)</f>
        <v>1</v>
      </c>
      <c r="D2156" s="9">
        <f>'Base de datos'!G2155</f>
        <v>0.2</v>
      </c>
      <c r="E2156" s="10" t="str">
        <f t="shared" si="33"/>
        <v xml:space="preserve">insert into config_taller (
	id_taller,
	id_producto,
	cod_agrupador,
	cantidad)
values (
	84,
	830,
	1,
	0.2);
</v>
      </c>
    </row>
    <row r="2157" spans="1:5" ht="115.5" x14ac:dyDescent="0.35">
      <c r="A2157" s="9">
        <f>'Base de datos'!K2156</f>
        <v>1336</v>
      </c>
      <c r="B2157" s="9">
        <f>'Base de datos'!L2156</f>
        <v>84</v>
      </c>
      <c r="C2157" s="9">
        <f>IF(ISBLANK('Base de datos'!J2156),1,2)</f>
        <v>1</v>
      </c>
      <c r="D2157" s="9">
        <f>'Base de datos'!G2156</f>
        <v>0.2</v>
      </c>
      <c r="E2157" s="10" t="str">
        <f t="shared" si="33"/>
        <v xml:space="preserve">insert into config_taller (
	id_taller,
	id_producto,
	cod_agrupador,
	cantidad)
values (
	84,
	1336,
	1,
	0.2);
</v>
      </c>
    </row>
    <row r="2158" spans="1:5" ht="115.5" x14ac:dyDescent="0.35">
      <c r="A2158" s="9">
        <f>'Base de datos'!K2157</f>
        <v>1514</v>
      </c>
      <c r="B2158" s="9">
        <f>'Base de datos'!L2157</f>
        <v>84</v>
      </c>
      <c r="C2158" s="9">
        <f>IF(ISBLANK('Base de datos'!J2157),1,2)</f>
        <v>1</v>
      </c>
      <c r="D2158" s="9">
        <f>'Base de datos'!G2157</f>
        <v>0.25</v>
      </c>
      <c r="E2158" s="10" t="str">
        <f t="shared" si="33"/>
        <v xml:space="preserve">insert into config_taller (
	id_taller,
	id_producto,
	cod_agrupador,
	cantidad)
values (
	84,
	1514,
	1,
	0.25);
</v>
      </c>
    </row>
    <row r="2159" spans="1:5" ht="115.5" x14ac:dyDescent="0.35">
      <c r="A2159" s="9">
        <f>'Base de datos'!K2158</f>
        <v>1591</v>
      </c>
      <c r="B2159" s="9">
        <f>'Base de datos'!L2158</f>
        <v>84</v>
      </c>
      <c r="C2159" s="9">
        <f>IF(ISBLANK('Base de datos'!J2158),1,2)</f>
        <v>1</v>
      </c>
      <c r="D2159" s="9">
        <f>'Base de datos'!G2158</f>
        <v>0.25</v>
      </c>
      <c r="E2159" s="10" t="str">
        <f t="shared" si="33"/>
        <v xml:space="preserve">insert into config_taller (
	id_taller,
	id_producto,
	cod_agrupador,
	cantidad)
values (
	84,
	1591,
	1,
	0.25);
</v>
      </c>
    </row>
    <row r="2160" spans="1:5" ht="115.5" x14ac:dyDescent="0.35">
      <c r="A2160" s="9">
        <f>'Base de datos'!K2159</f>
        <v>1763</v>
      </c>
      <c r="B2160" s="9">
        <f>'Base de datos'!L2159</f>
        <v>84</v>
      </c>
      <c r="C2160" s="9">
        <f>IF(ISBLANK('Base de datos'!J2159),1,2)</f>
        <v>1</v>
      </c>
      <c r="D2160" s="9">
        <f>'Base de datos'!G2159</f>
        <v>0.5</v>
      </c>
      <c r="E2160" s="10" t="str">
        <f t="shared" si="33"/>
        <v xml:space="preserve">insert into config_taller (
	id_taller,
	id_producto,
	cod_agrupador,
	cantidad)
values (
	84,
	1763,
	1,
	0.5);
</v>
      </c>
    </row>
    <row r="2161" spans="1:5" ht="115.5" x14ac:dyDescent="0.35">
      <c r="A2161" s="9">
        <f>'Base de datos'!K2160</f>
        <v>773</v>
      </c>
      <c r="B2161" s="9">
        <f>'Base de datos'!L2160</f>
        <v>85</v>
      </c>
      <c r="C2161" s="9">
        <f>IF(ISBLANK('Base de datos'!J2160),1,2)</f>
        <v>1</v>
      </c>
      <c r="D2161" s="9">
        <f>'Base de datos'!G2160</f>
        <v>0.5</v>
      </c>
      <c r="E2161" s="10" t="str">
        <f t="shared" si="33"/>
        <v xml:space="preserve">insert into config_taller (
	id_taller,
	id_producto,
	cod_agrupador,
	cantidad)
values (
	85,
	773,
	1,
	0.5);
</v>
      </c>
    </row>
    <row r="2162" spans="1:5" ht="115.5" x14ac:dyDescent="0.35">
      <c r="A2162" s="9">
        <f>'Base de datos'!K2161</f>
        <v>1032</v>
      </c>
      <c r="B2162" s="9">
        <f>'Base de datos'!L2161</f>
        <v>85</v>
      </c>
      <c r="C2162" s="9">
        <f>IF(ISBLANK('Base de datos'!J2161),1,2)</f>
        <v>1</v>
      </c>
      <c r="D2162" s="9">
        <f>'Base de datos'!G2161</f>
        <v>0.5</v>
      </c>
      <c r="E2162" s="10" t="str">
        <f t="shared" si="33"/>
        <v xml:space="preserve">insert into config_taller (
	id_taller,
	id_producto,
	cod_agrupador,
	cantidad)
values (
	85,
	1032,
	1,
	0.5);
</v>
      </c>
    </row>
    <row r="2163" spans="1:5" ht="115.5" x14ac:dyDescent="0.35">
      <c r="A2163" s="9">
        <f>'Base de datos'!K2162</f>
        <v>240</v>
      </c>
      <c r="B2163" s="9">
        <f>'Base de datos'!L2162</f>
        <v>85</v>
      </c>
      <c r="C2163" s="9">
        <f>IF(ISBLANK('Base de datos'!J2162),1,2)</f>
        <v>1</v>
      </c>
      <c r="D2163" s="9">
        <f>'Base de datos'!G2162</f>
        <v>1.6</v>
      </c>
      <c r="E2163" s="10" t="str">
        <f t="shared" si="33"/>
        <v xml:space="preserve">insert into config_taller (
	id_taller,
	id_producto,
	cod_agrupador,
	cantidad)
values (
	85,
	240,
	1,
	1.6);
</v>
      </c>
    </row>
    <row r="2164" spans="1:5" ht="115.5" x14ac:dyDescent="0.35">
      <c r="A2164" s="9">
        <f>'Base de datos'!K2163</f>
        <v>752</v>
      </c>
      <c r="B2164" s="9">
        <f>'Base de datos'!L2163</f>
        <v>85</v>
      </c>
      <c r="C2164" s="9">
        <f>IF(ISBLANK('Base de datos'!J2163),1,2)</f>
        <v>1</v>
      </c>
      <c r="D2164" s="9">
        <f>'Base de datos'!G2163</f>
        <v>0.25</v>
      </c>
      <c r="E2164" s="10" t="str">
        <f t="shared" si="33"/>
        <v xml:space="preserve">insert into config_taller (
	id_taller,
	id_producto,
	cod_agrupador,
	cantidad)
values (
	85,
	752,
	1,
	0.25);
</v>
      </c>
    </row>
    <row r="2165" spans="1:5" ht="115.5" x14ac:dyDescent="0.35">
      <c r="A2165" s="9">
        <f>'Base de datos'!K2164</f>
        <v>1234</v>
      </c>
      <c r="B2165" s="9">
        <f>'Base de datos'!L2164</f>
        <v>85</v>
      </c>
      <c r="C2165" s="9">
        <f>IF(ISBLANK('Base de datos'!J2164),1,2)</f>
        <v>1</v>
      </c>
      <c r="D2165" s="9">
        <f>'Base de datos'!G2164</f>
        <v>0.25</v>
      </c>
      <c r="E2165" s="10" t="str">
        <f t="shared" si="33"/>
        <v xml:space="preserve">insert into config_taller (
	id_taller,
	id_producto,
	cod_agrupador,
	cantidad)
values (
	85,
	1234,
	1,
	0.25);
</v>
      </c>
    </row>
    <row r="2166" spans="1:5" ht="115.5" x14ac:dyDescent="0.35">
      <c r="A2166" s="9">
        <f>'Base de datos'!K2165</f>
        <v>948</v>
      </c>
      <c r="B2166" s="9">
        <f>'Base de datos'!L2165</f>
        <v>85</v>
      </c>
      <c r="C2166" s="9">
        <f>IF(ISBLANK('Base de datos'!J2165),1,2)</f>
        <v>1</v>
      </c>
      <c r="D2166" s="9">
        <f>'Base de datos'!G2165</f>
        <v>0.25</v>
      </c>
      <c r="E2166" s="10" t="str">
        <f t="shared" si="33"/>
        <v xml:space="preserve">insert into config_taller (
	id_taller,
	id_producto,
	cod_agrupador,
	cantidad)
values (
	85,
	948,
	1,
	0.25);
</v>
      </c>
    </row>
    <row r="2167" spans="1:5" ht="115.5" x14ac:dyDescent="0.35">
      <c r="A2167" s="9">
        <f>'Base de datos'!K2166</f>
        <v>956</v>
      </c>
      <c r="B2167" s="9">
        <f>'Base de datos'!L2166</f>
        <v>85</v>
      </c>
      <c r="C2167" s="9">
        <f>IF(ISBLANK('Base de datos'!J2166),1,2)</f>
        <v>1</v>
      </c>
      <c r="D2167" s="9">
        <f>'Base de datos'!G2166</f>
        <v>1.6</v>
      </c>
      <c r="E2167" s="10" t="str">
        <f t="shared" si="33"/>
        <v xml:space="preserve">insert into config_taller (
	id_taller,
	id_producto,
	cod_agrupador,
	cantidad)
values (
	85,
	956,
	1,
	1.6);
</v>
      </c>
    </row>
    <row r="2168" spans="1:5" ht="115.5" x14ac:dyDescent="0.35">
      <c r="A2168" s="9">
        <f>'Base de datos'!K2167</f>
        <v>1059</v>
      </c>
      <c r="B2168" s="9">
        <f>'Base de datos'!L2167</f>
        <v>85</v>
      </c>
      <c r="C2168" s="9">
        <f>IF(ISBLANK('Base de datos'!J2167),1,2)</f>
        <v>1</v>
      </c>
      <c r="D2168" s="9">
        <f>'Base de datos'!G2167</f>
        <v>0.25</v>
      </c>
      <c r="E2168" s="10" t="str">
        <f t="shared" si="33"/>
        <v xml:space="preserve">insert into config_taller (
	id_taller,
	id_producto,
	cod_agrupador,
	cantidad)
values (
	85,
	1059,
	1,
	0.25);
</v>
      </c>
    </row>
    <row r="2169" spans="1:5" ht="115.5" x14ac:dyDescent="0.35">
      <c r="A2169" s="9">
        <f>'Base de datos'!K2168</f>
        <v>1141</v>
      </c>
      <c r="B2169" s="9">
        <f>'Base de datos'!L2168</f>
        <v>85</v>
      </c>
      <c r="C2169" s="9">
        <f>IF(ISBLANK('Base de datos'!J2168),1,2)</f>
        <v>1</v>
      </c>
      <c r="D2169" s="9">
        <f>'Base de datos'!G2168</f>
        <v>0.25</v>
      </c>
      <c r="E2169" s="10" t="str">
        <f t="shared" si="33"/>
        <v xml:space="preserve">insert into config_taller (
	id_taller,
	id_producto,
	cod_agrupador,
	cantidad)
values (
	85,
	1141,
	1,
	0.25);
</v>
      </c>
    </row>
    <row r="2170" spans="1:5" ht="115.5" x14ac:dyDescent="0.35">
      <c r="A2170" s="9">
        <f>'Base de datos'!K2169</f>
        <v>261</v>
      </c>
      <c r="B2170" s="9">
        <f>'Base de datos'!L2169</f>
        <v>85</v>
      </c>
      <c r="C2170" s="9">
        <f>IF(ISBLANK('Base de datos'!J2169),1,2)</f>
        <v>1</v>
      </c>
      <c r="D2170" s="9">
        <f>'Base de datos'!G2169</f>
        <v>0.25</v>
      </c>
      <c r="E2170" s="10" t="str">
        <f t="shared" si="33"/>
        <v xml:space="preserve">insert into config_taller (
	id_taller,
	id_producto,
	cod_agrupador,
	cantidad)
values (
	85,
	261,
	1,
	0.25);
</v>
      </c>
    </row>
    <row r="2171" spans="1:5" ht="115.5" x14ac:dyDescent="0.35">
      <c r="A2171" s="9">
        <f>'Base de datos'!K2170</f>
        <v>1167</v>
      </c>
      <c r="B2171" s="9">
        <f>'Base de datos'!L2170</f>
        <v>85</v>
      </c>
      <c r="C2171" s="9">
        <f>IF(ISBLANK('Base de datos'!J2170),1,2)</f>
        <v>1</v>
      </c>
      <c r="D2171" s="9">
        <f>'Base de datos'!G2170</f>
        <v>0.25</v>
      </c>
      <c r="E2171" s="10" t="str">
        <f t="shared" si="33"/>
        <v xml:space="preserve">insert into config_taller (
	id_taller,
	id_producto,
	cod_agrupador,
	cantidad)
values (
	85,
	1167,
	1,
	0.25);
</v>
      </c>
    </row>
    <row r="2172" spans="1:5" ht="115.5" x14ac:dyDescent="0.35">
      <c r="A2172" s="9">
        <f>'Base de datos'!K2171</f>
        <v>107</v>
      </c>
      <c r="B2172" s="9">
        <f>'Base de datos'!L2171</f>
        <v>85</v>
      </c>
      <c r="C2172" s="9">
        <f>IF(ISBLANK('Base de datos'!J2171),1,2)</f>
        <v>1</v>
      </c>
      <c r="D2172" s="9">
        <f>'Base de datos'!G2171</f>
        <v>0.1</v>
      </c>
      <c r="E2172" s="10" t="str">
        <f t="shared" si="33"/>
        <v xml:space="preserve">insert into config_taller (
	id_taller,
	id_producto,
	cod_agrupador,
	cantidad)
values (
	85,
	107,
	1,
	0.1);
</v>
      </c>
    </row>
    <row r="2173" spans="1:5" ht="115.5" x14ac:dyDescent="0.35">
      <c r="A2173" s="9">
        <f>'Base de datos'!K2172</f>
        <v>137</v>
      </c>
      <c r="B2173" s="9">
        <f>'Base de datos'!L2172</f>
        <v>85</v>
      </c>
      <c r="C2173" s="9">
        <f>IF(ISBLANK('Base de datos'!J2172),1,2)</f>
        <v>1</v>
      </c>
      <c r="D2173" s="9">
        <f>'Base de datos'!G2172</f>
        <v>0.01</v>
      </c>
      <c r="E2173" s="10" t="str">
        <f t="shared" si="33"/>
        <v xml:space="preserve">insert into config_taller (
	id_taller,
	id_producto,
	cod_agrupador,
	cantidad)
values (
	85,
	137,
	1,
	0.01);
</v>
      </c>
    </row>
    <row r="2174" spans="1:5" ht="115.5" x14ac:dyDescent="0.35">
      <c r="A2174" s="9">
        <f>'Base de datos'!K2173</f>
        <v>830</v>
      </c>
      <c r="B2174" s="9">
        <f>'Base de datos'!L2173</f>
        <v>85</v>
      </c>
      <c r="C2174" s="9">
        <f>IF(ISBLANK('Base de datos'!J2173),1,2)</f>
        <v>1</v>
      </c>
      <c r="D2174" s="9">
        <f>'Base de datos'!G2173</f>
        <v>0.25</v>
      </c>
      <c r="E2174" s="10" t="str">
        <f t="shared" si="33"/>
        <v xml:space="preserve">insert into config_taller (
	id_taller,
	id_producto,
	cod_agrupador,
	cantidad)
values (
	85,
	830,
	1,
	0.25);
</v>
      </c>
    </row>
    <row r="2175" spans="1:5" ht="115.5" x14ac:dyDescent="0.35">
      <c r="A2175" s="9">
        <f>'Base de datos'!K2174</f>
        <v>831</v>
      </c>
      <c r="B2175" s="9">
        <f>'Base de datos'!L2174</f>
        <v>85</v>
      </c>
      <c r="C2175" s="9">
        <f>IF(ISBLANK('Base de datos'!J2174),1,2)</f>
        <v>1</v>
      </c>
      <c r="D2175" s="9">
        <f>'Base de datos'!G2174</f>
        <v>0.5</v>
      </c>
      <c r="E2175" s="10" t="str">
        <f t="shared" si="33"/>
        <v xml:space="preserve">insert into config_taller (
	id_taller,
	id_producto,
	cod_agrupador,
	cantidad)
values (
	85,
	831,
	1,
	0.5);
</v>
      </c>
    </row>
    <row r="2176" spans="1:5" ht="115.5" x14ac:dyDescent="0.35">
      <c r="A2176" s="9">
        <f>'Base de datos'!K2175</f>
        <v>851</v>
      </c>
      <c r="B2176" s="9">
        <f>'Base de datos'!L2175</f>
        <v>85</v>
      </c>
      <c r="C2176" s="9">
        <f>IF(ISBLANK('Base de datos'!J2175),1,2)</f>
        <v>1</v>
      </c>
      <c r="D2176" s="9">
        <f>'Base de datos'!G2175</f>
        <v>0.17499999999999999</v>
      </c>
      <c r="E2176" s="10" t="str">
        <f t="shared" si="33"/>
        <v xml:space="preserve">insert into config_taller (
	id_taller,
	id_producto,
	cod_agrupador,
	cantidad)
values (
	85,
	851,
	1,
	0.175);
</v>
      </c>
    </row>
    <row r="2177" spans="1:5" ht="115.5" x14ac:dyDescent="0.35">
      <c r="A2177" s="9">
        <f>'Base de datos'!K2176</f>
        <v>1339</v>
      </c>
      <c r="B2177" s="9">
        <f>'Base de datos'!L2176</f>
        <v>85</v>
      </c>
      <c r="C2177" s="9">
        <f>IF(ISBLANK('Base de datos'!J2176),1,2)</f>
        <v>1</v>
      </c>
      <c r="D2177" s="9">
        <f>'Base de datos'!G2176</f>
        <v>0.25</v>
      </c>
      <c r="E2177" s="10" t="str">
        <f t="shared" si="33"/>
        <v xml:space="preserve">insert into config_taller (
	id_taller,
	id_producto,
	cod_agrupador,
	cantidad)
values (
	85,
	1339,
	1,
	0.25);
</v>
      </c>
    </row>
    <row r="2178" spans="1:5" ht="115.5" x14ac:dyDescent="0.35">
      <c r="A2178" s="9">
        <f>'Base de datos'!K2177</f>
        <v>1514</v>
      </c>
      <c r="B2178" s="9">
        <f>'Base de datos'!L2177</f>
        <v>85</v>
      </c>
      <c r="C2178" s="9">
        <f>IF(ISBLANK('Base de datos'!J2177),1,2)</f>
        <v>1</v>
      </c>
      <c r="D2178" s="9">
        <f>'Base de datos'!G2177</f>
        <v>0.25</v>
      </c>
      <c r="E2178" s="10" t="str">
        <f t="shared" si="33"/>
        <v xml:space="preserve">insert into config_taller (
	id_taller,
	id_producto,
	cod_agrupador,
	cantidad)
values (
	85,
	1514,
	1,
	0.25);
</v>
      </c>
    </row>
    <row r="2179" spans="1:5" ht="115.5" x14ac:dyDescent="0.35">
      <c r="A2179" s="9">
        <f>'Base de datos'!K2178</f>
        <v>1629</v>
      </c>
      <c r="B2179" s="9">
        <f>'Base de datos'!L2178</f>
        <v>85</v>
      </c>
      <c r="C2179" s="9">
        <f>IF(ISBLANK('Base de datos'!J2178),1,2)</f>
        <v>1</v>
      </c>
      <c r="D2179" s="9">
        <f>'Base de datos'!G2178</f>
        <v>0.25</v>
      </c>
      <c r="E2179" s="10" t="str">
        <f t="shared" si="33"/>
        <v xml:space="preserve">insert into config_taller (
	id_taller,
	id_producto,
	cod_agrupador,
	cantidad)
values (
	85,
	1629,
	1,
	0.25);
</v>
      </c>
    </row>
    <row r="2180" spans="1:5" ht="115.5" x14ac:dyDescent="0.35">
      <c r="A2180" s="9">
        <f>'Base de datos'!K2179</f>
        <v>556</v>
      </c>
      <c r="B2180" s="9">
        <f>'Base de datos'!L2179</f>
        <v>86</v>
      </c>
      <c r="C2180" s="9">
        <f>IF(ISBLANK('Base de datos'!J2179),1,2)</f>
        <v>1</v>
      </c>
      <c r="D2180" s="9">
        <f>'Base de datos'!G2179</f>
        <v>0.75</v>
      </c>
      <c r="E2180" s="10" t="str">
        <f t="shared" ref="E2180:E2243" si="34">"insert into "&amp;$B$1&amp;" ("&amp;CHAR(10)&amp;
CHAR(9)&amp;$B$2&amp;","&amp;CHAR(10)&amp;
CHAR(9)&amp;$A$2&amp;","&amp;CHAR(10)&amp;
CHAR(9)&amp;$C$2&amp;","&amp;CHAR(10)&amp;
CHAR(9)&amp;$D$2&amp;")"&amp;CHAR(10)&amp;
"values ("&amp;CHAR(10)&amp;
CHAR(9)&amp;B2180&amp;","&amp;CHAR(10)&amp;
CHAR(9)&amp;A2180&amp;","&amp;CHAR(10)&amp;
CHAR(9)&amp;C2180&amp;","&amp;CHAR(10)&amp;
CHAR(9)&amp;D2180&amp;");"&amp;CHAR(10)</f>
        <v xml:space="preserve">insert into config_taller (
	id_taller,
	id_producto,
	cod_agrupador,
	cantidad)
values (
	86,
	556,
	1,
	0.75);
</v>
      </c>
    </row>
    <row r="2181" spans="1:5" ht="115.5" x14ac:dyDescent="0.35">
      <c r="A2181" s="9">
        <f>'Base de datos'!K2180</f>
        <v>773</v>
      </c>
      <c r="B2181" s="9">
        <f>'Base de datos'!L2180</f>
        <v>86</v>
      </c>
      <c r="C2181" s="9">
        <f>IF(ISBLANK('Base de datos'!J2180),1,2)</f>
        <v>1</v>
      </c>
      <c r="D2181" s="9">
        <f>'Base de datos'!G2180</f>
        <v>0.2</v>
      </c>
      <c r="E2181" s="10" t="str">
        <f t="shared" si="34"/>
        <v xml:space="preserve">insert into config_taller (
	id_taller,
	id_producto,
	cod_agrupador,
	cantidad)
values (
	86,
	773,
	1,
	0.2);
</v>
      </c>
    </row>
    <row r="2182" spans="1:5" ht="115.5" x14ac:dyDescent="0.35">
      <c r="A2182" s="9">
        <f>'Base de datos'!K2181</f>
        <v>1029</v>
      </c>
      <c r="B2182" s="9">
        <f>'Base de datos'!L2181</f>
        <v>86</v>
      </c>
      <c r="C2182" s="9">
        <f>IF(ISBLANK('Base de datos'!J2181),1,2)</f>
        <v>1</v>
      </c>
      <c r="D2182" s="9">
        <f>'Base de datos'!G2181</f>
        <v>0.2</v>
      </c>
      <c r="E2182" s="10" t="str">
        <f t="shared" si="34"/>
        <v xml:space="preserve">insert into config_taller (
	id_taller,
	id_producto,
	cod_agrupador,
	cantidad)
values (
	86,
	1029,
	1,
	0.2);
</v>
      </c>
    </row>
    <row r="2183" spans="1:5" ht="115.5" x14ac:dyDescent="0.35">
      <c r="A2183" s="9">
        <f>'Base de datos'!K2182</f>
        <v>240</v>
      </c>
      <c r="B2183" s="9">
        <f>'Base de datos'!L2182</f>
        <v>86</v>
      </c>
      <c r="C2183" s="9">
        <f>IF(ISBLANK('Base de datos'!J2182),1,2)</f>
        <v>1</v>
      </c>
      <c r="D2183" s="9">
        <f>'Base de datos'!G2182</f>
        <v>0.5</v>
      </c>
      <c r="E2183" s="10" t="str">
        <f t="shared" si="34"/>
        <v xml:space="preserve">insert into config_taller (
	id_taller,
	id_producto,
	cod_agrupador,
	cantidad)
values (
	86,
	240,
	1,
	0.5);
</v>
      </c>
    </row>
    <row r="2184" spans="1:5" ht="115.5" x14ac:dyDescent="0.35">
      <c r="A2184" s="9">
        <f>'Base de datos'!K2183</f>
        <v>632</v>
      </c>
      <c r="B2184" s="9">
        <f>'Base de datos'!L2183</f>
        <v>86</v>
      </c>
      <c r="C2184" s="9">
        <f>IF(ISBLANK('Base de datos'!J2183),1,2)</f>
        <v>1</v>
      </c>
      <c r="D2184" s="9">
        <f>'Base de datos'!G2183</f>
        <v>0.5</v>
      </c>
      <c r="E2184" s="10" t="str">
        <f t="shared" si="34"/>
        <v xml:space="preserve">insert into config_taller (
	id_taller,
	id_producto,
	cod_agrupador,
	cantidad)
values (
	86,
	632,
	1,
	0.5);
</v>
      </c>
    </row>
    <row r="2185" spans="1:5" ht="115.5" x14ac:dyDescent="0.35">
      <c r="A2185" s="9">
        <f>'Base de datos'!K2184</f>
        <v>752</v>
      </c>
      <c r="B2185" s="9">
        <f>'Base de datos'!L2184</f>
        <v>86</v>
      </c>
      <c r="C2185" s="9">
        <f>IF(ISBLANK('Base de datos'!J2184),1,2)</f>
        <v>1</v>
      </c>
      <c r="D2185" s="9">
        <f>'Base de datos'!G2184</f>
        <v>0.5</v>
      </c>
      <c r="E2185" s="10" t="str">
        <f t="shared" si="34"/>
        <v xml:space="preserve">insert into config_taller (
	id_taller,
	id_producto,
	cod_agrupador,
	cantidad)
values (
	86,
	752,
	1,
	0.5);
</v>
      </c>
    </row>
    <row r="2186" spans="1:5" ht="115.5" x14ac:dyDescent="0.35">
      <c r="A2186" s="9">
        <f>'Base de datos'!K2185</f>
        <v>1234</v>
      </c>
      <c r="B2186" s="9">
        <f>'Base de datos'!L2185</f>
        <v>86</v>
      </c>
      <c r="C2186" s="9">
        <f>IF(ISBLANK('Base de datos'!J2185),1,2)</f>
        <v>1</v>
      </c>
      <c r="D2186" s="9">
        <f>'Base de datos'!G2185</f>
        <v>0</v>
      </c>
      <c r="E2186" s="10" t="str">
        <f t="shared" si="34"/>
        <v xml:space="preserve">insert into config_taller (
	id_taller,
	id_producto,
	cod_agrupador,
	cantidad)
values (
	86,
	1234,
	1,
	0);
</v>
      </c>
    </row>
    <row r="2187" spans="1:5" ht="115.5" x14ac:dyDescent="0.35">
      <c r="A2187" s="9">
        <f>'Base de datos'!K2186</f>
        <v>158</v>
      </c>
      <c r="B2187" s="9">
        <f>'Base de datos'!L2186</f>
        <v>86</v>
      </c>
      <c r="C2187" s="9">
        <f>IF(ISBLANK('Base de datos'!J2186),1,2)</f>
        <v>1</v>
      </c>
      <c r="D2187" s="9">
        <f>'Base de datos'!G2186</f>
        <v>0.25</v>
      </c>
      <c r="E2187" s="10" t="str">
        <f t="shared" si="34"/>
        <v xml:space="preserve">insert into config_taller (
	id_taller,
	id_producto,
	cod_agrupador,
	cantidad)
values (
	86,
	158,
	1,
	0.25);
</v>
      </c>
    </row>
    <row r="2188" spans="1:5" ht="115.5" x14ac:dyDescent="0.35">
      <c r="A2188" s="9">
        <f>'Base de datos'!K2187</f>
        <v>706</v>
      </c>
      <c r="B2188" s="9">
        <f>'Base de datos'!L2187</f>
        <v>86</v>
      </c>
      <c r="C2188" s="9">
        <f>IF(ISBLANK('Base de datos'!J2187),1,2)</f>
        <v>1</v>
      </c>
      <c r="D2188" s="9">
        <f>'Base de datos'!G2187</f>
        <v>0.1</v>
      </c>
      <c r="E2188" s="10" t="str">
        <f t="shared" si="34"/>
        <v xml:space="preserve">insert into config_taller (
	id_taller,
	id_producto,
	cod_agrupador,
	cantidad)
values (
	86,
	706,
	1,
	0.1);
</v>
      </c>
    </row>
    <row r="2189" spans="1:5" ht="115.5" x14ac:dyDescent="0.35">
      <c r="A2189" s="9">
        <f>'Base de datos'!K2188</f>
        <v>709</v>
      </c>
      <c r="B2189" s="9">
        <f>'Base de datos'!L2188</f>
        <v>86</v>
      </c>
      <c r="C2189" s="9">
        <f>IF(ISBLANK('Base de datos'!J2188),1,2)</f>
        <v>1</v>
      </c>
      <c r="D2189" s="9">
        <f>'Base de datos'!G2188</f>
        <v>0.25</v>
      </c>
      <c r="E2189" s="10" t="str">
        <f t="shared" si="34"/>
        <v xml:space="preserve">insert into config_taller (
	id_taller,
	id_producto,
	cod_agrupador,
	cantidad)
values (
	86,
	709,
	1,
	0.25);
</v>
      </c>
    </row>
    <row r="2190" spans="1:5" ht="115.5" x14ac:dyDescent="0.35">
      <c r="A2190" s="9">
        <f>'Base de datos'!K2189</f>
        <v>948</v>
      </c>
      <c r="B2190" s="9">
        <f>'Base de datos'!L2189</f>
        <v>86</v>
      </c>
      <c r="C2190" s="9">
        <f>IF(ISBLANK('Base de datos'!J2189),1,2)</f>
        <v>1</v>
      </c>
      <c r="D2190" s="9">
        <f>'Base de datos'!G2189</f>
        <v>0.5</v>
      </c>
      <c r="E2190" s="10" t="str">
        <f t="shared" si="34"/>
        <v xml:space="preserve">insert into config_taller (
	id_taller,
	id_producto,
	cod_agrupador,
	cantidad)
values (
	86,
	948,
	1,
	0.5);
</v>
      </c>
    </row>
    <row r="2191" spans="1:5" ht="115.5" x14ac:dyDescent="0.35">
      <c r="A2191" s="9">
        <f>'Base de datos'!K2190</f>
        <v>1265</v>
      </c>
      <c r="B2191" s="9">
        <f>'Base de datos'!L2190</f>
        <v>86</v>
      </c>
      <c r="C2191" s="9">
        <f>IF(ISBLANK('Base de datos'!J2190),1,2)</f>
        <v>1</v>
      </c>
      <c r="D2191" s="9">
        <f>'Base de datos'!G2190</f>
        <v>0.1</v>
      </c>
      <c r="E2191" s="10" t="str">
        <f t="shared" si="34"/>
        <v xml:space="preserve">insert into config_taller (
	id_taller,
	id_producto,
	cod_agrupador,
	cantidad)
values (
	86,
	1265,
	1,
	0.1);
</v>
      </c>
    </row>
    <row r="2192" spans="1:5" ht="115.5" x14ac:dyDescent="0.35">
      <c r="A2192" s="9">
        <f>'Base de datos'!K2191</f>
        <v>1313</v>
      </c>
      <c r="B2192" s="9">
        <f>'Base de datos'!L2191</f>
        <v>86</v>
      </c>
      <c r="C2192" s="9">
        <f>IF(ISBLANK('Base de datos'!J2191),1,2)</f>
        <v>1</v>
      </c>
      <c r="D2192" s="9">
        <f>'Base de datos'!G2191</f>
        <v>0.5</v>
      </c>
      <c r="E2192" s="10" t="str">
        <f t="shared" si="34"/>
        <v xml:space="preserve">insert into config_taller (
	id_taller,
	id_producto,
	cod_agrupador,
	cantidad)
values (
	86,
	1313,
	1,
	0.5);
</v>
      </c>
    </row>
    <row r="2193" spans="1:5" ht="115.5" x14ac:dyDescent="0.35">
      <c r="A2193" s="9">
        <f>'Base de datos'!K2192</f>
        <v>1349</v>
      </c>
      <c r="B2193" s="9">
        <f>'Base de datos'!L2192</f>
        <v>86</v>
      </c>
      <c r="C2193" s="9">
        <f>IF(ISBLANK('Base de datos'!J2192),1,2)</f>
        <v>1</v>
      </c>
      <c r="D2193" s="9">
        <f>'Base de datos'!G2192</f>
        <v>0.25</v>
      </c>
      <c r="E2193" s="10" t="str">
        <f t="shared" si="34"/>
        <v xml:space="preserve">insert into config_taller (
	id_taller,
	id_producto,
	cod_agrupador,
	cantidad)
values (
	86,
	1349,
	1,
	0.25);
</v>
      </c>
    </row>
    <row r="2194" spans="1:5" ht="115.5" x14ac:dyDescent="0.35">
      <c r="A2194" s="9">
        <f>'Base de datos'!K2193</f>
        <v>1409</v>
      </c>
      <c r="B2194" s="9">
        <f>'Base de datos'!L2193</f>
        <v>86</v>
      </c>
      <c r="C2194" s="9">
        <f>IF(ISBLANK('Base de datos'!J2193),1,2)</f>
        <v>1</v>
      </c>
      <c r="D2194" s="9">
        <f>'Base de datos'!G2193</f>
        <v>0.42499999999999999</v>
      </c>
      <c r="E2194" s="10" t="str">
        <f t="shared" si="34"/>
        <v xml:space="preserve">insert into config_taller (
	id_taller,
	id_producto,
	cod_agrupador,
	cantidad)
values (
	86,
	1409,
	1,
	0.425);
</v>
      </c>
    </row>
    <row r="2195" spans="1:5" ht="115.5" x14ac:dyDescent="0.35">
      <c r="A2195" s="9">
        <f>'Base de datos'!K2194</f>
        <v>261</v>
      </c>
      <c r="B2195" s="9">
        <f>'Base de datos'!L2194</f>
        <v>86</v>
      </c>
      <c r="C2195" s="9">
        <f>IF(ISBLANK('Base de datos'!J2194),1,2)</f>
        <v>1</v>
      </c>
      <c r="D2195" s="9">
        <f>'Base de datos'!G2194</f>
        <v>0.5</v>
      </c>
      <c r="E2195" s="10" t="str">
        <f t="shared" si="34"/>
        <v xml:space="preserve">insert into config_taller (
	id_taller,
	id_producto,
	cod_agrupador,
	cantidad)
values (
	86,
	261,
	1,
	0.5);
</v>
      </c>
    </row>
    <row r="2196" spans="1:5" ht="115.5" x14ac:dyDescent="0.35">
      <c r="A2196" s="9">
        <f>'Base de datos'!K2195</f>
        <v>1167</v>
      </c>
      <c r="B2196" s="9">
        <f>'Base de datos'!L2195</f>
        <v>86</v>
      </c>
      <c r="C2196" s="9">
        <f>IF(ISBLANK('Base de datos'!J2195),1,2)</f>
        <v>1</v>
      </c>
      <c r="D2196" s="9">
        <f>'Base de datos'!G2195</f>
        <v>1.6</v>
      </c>
      <c r="E2196" s="10" t="str">
        <f t="shared" si="34"/>
        <v xml:space="preserve">insert into config_taller (
	id_taller,
	id_producto,
	cod_agrupador,
	cantidad)
values (
	86,
	1167,
	1,
	1.6);
</v>
      </c>
    </row>
    <row r="2197" spans="1:5" ht="115.5" x14ac:dyDescent="0.35">
      <c r="A2197" s="9">
        <f>'Base de datos'!K2196</f>
        <v>830</v>
      </c>
      <c r="B2197" s="9">
        <f>'Base de datos'!L2196</f>
        <v>86</v>
      </c>
      <c r="C2197" s="9">
        <f>IF(ISBLANK('Base de datos'!J2196),1,2)</f>
        <v>1</v>
      </c>
      <c r="D2197" s="9">
        <f>'Base de datos'!G2196</f>
        <v>0.5</v>
      </c>
      <c r="E2197" s="10" t="str">
        <f t="shared" si="34"/>
        <v xml:space="preserve">insert into config_taller (
	id_taller,
	id_producto,
	cod_agrupador,
	cantidad)
values (
	86,
	830,
	1,
	0.5);
</v>
      </c>
    </row>
    <row r="2198" spans="1:5" ht="115.5" x14ac:dyDescent="0.35">
      <c r="A2198" s="9">
        <f>'Base de datos'!K2197</f>
        <v>1514</v>
      </c>
      <c r="B2198" s="9">
        <f>'Base de datos'!L2197</f>
        <v>86</v>
      </c>
      <c r="C2198" s="9">
        <f>IF(ISBLANK('Base de datos'!J2197),1,2)</f>
        <v>1</v>
      </c>
      <c r="D2198" s="9">
        <f>'Base de datos'!G2197</f>
        <v>0.5</v>
      </c>
      <c r="E2198" s="10" t="str">
        <f t="shared" si="34"/>
        <v xml:space="preserve">insert into config_taller (
	id_taller,
	id_producto,
	cod_agrupador,
	cantidad)
values (
	86,
	1514,
	1,
	0.5);
</v>
      </c>
    </row>
    <row r="2199" spans="1:5" ht="115.5" x14ac:dyDescent="0.35">
      <c r="A2199" s="9">
        <f>'Base de datos'!K2198</f>
        <v>1629</v>
      </c>
      <c r="B2199" s="9">
        <f>'Base de datos'!L2198</f>
        <v>86</v>
      </c>
      <c r="C2199" s="9">
        <f>IF(ISBLANK('Base de datos'!J2198),1,2)</f>
        <v>1</v>
      </c>
      <c r="D2199" s="9">
        <f>'Base de datos'!G2198</f>
        <v>0.5</v>
      </c>
      <c r="E2199" s="10" t="str">
        <f t="shared" si="34"/>
        <v xml:space="preserve">insert into config_taller (
	id_taller,
	id_producto,
	cod_agrupador,
	cantidad)
values (
	86,
	1629,
	1,
	0.5);
</v>
      </c>
    </row>
    <row r="2200" spans="1:5" ht="115.5" x14ac:dyDescent="0.35">
      <c r="A2200" s="9">
        <f>'Base de datos'!K2199</f>
        <v>1763</v>
      </c>
      <c r="B2200" s="9">
        <f>'Base de datos'!L2199</f>
        <v>86</v>
      </c>
      <c r="C2200" s="9">
        <f>IF(ISBLANK('Base de datos'!J2199),1,2)</f>
        <v>1</v>
      </c>
      <c r="D2200" s="9">
        <f>'Base de datos'!G2199</f>
        <v>0.5</v>
      </c>
      <c r="E2200" s="10" t="str">
        <f t="shared" si="34"/>
        <v xml:space="preserve">insert into config_taller (
	id_taller,
	id_producto,
	cod_agrupador,
	cantidad)
values (
	86,
	1763,
	1,
	0.5);
</v>
      </c>
    </row>
    <row r="2201" spans="1:5" ht="115.5" x14ac:dyDescent="0.35">
      <c r="A2201" s="9">
        <f>'Base de datos'!K2200</f>
        <v>36</v>
      </c>
      <c r="B2201" s="9">
        <f>'Base de datos'!L2200</f>
        <v>87</v>
      </c>
      <c r="C2201" s="9">
        <f>IF(ISBLANK('Base de datos'!J2200),1,2)</f>
        <v>1</v>
      </c>
      <c r="D2201" s="9">
        <f>'Base de datos'!G2200</f>
        <v>0</v>
      </c>
      <c r="E2201" s="10" t="str">
        <f t="shared" si="34"/>
        <v xml:space="preserve">insert into config_taller (
	id_taller,
	id_producto,
	cod_agrupador,
	cantidad)
values (
	87,
	36,
	1,
	0);
</v>
      </c>
    </row>
    <row r="2202" spans="1:5" ht="115.5" x14ac:dyDescent="0.35">
      <c r="A2202" s="9">
        <f>'Base de datos'!K2201</f>
        <v>773</v>
      </c>
      <c r="B2202" s="9">
        <f>'Base de datos'!L2201</f>
        <v>87</v>
      </c>
      <c r="C2202" s="9">
        <f>IF(ISBLANK('Base de datos'!J2201),1,2)</f>
        <v>1</v>
      </c>
      <c r="D2202" s="9">
        <f>'Base de datos'!G2201</f>
        <v>0</v>
      </c>
      <c r="E2202" s="10" t="str">
        <f t="shared" si="34"/>
        <v xml:space="preserve">insert into config_taller (
	id_taller,
	id_producto,
	cod_agrupador,
	cantidad)
values (
	87,
	773,
	1,
	0);
</v>
      </c>
    </row>
    <row r="2203" spans="1:5" ht="115.5" x14ac:dyDescent="0.35">
      <c r="A2203" s="9">
        <f>'Base de datos'!K2202</f>
        <v>1032</v>
      </c>
      <c r="B2203" s="9">
        <f>'Base de datos'!L2202</f>
        <v>87</v>
      </c>
      <c r="C2203" s="9">
        <f>IF(ISBLANK('Base de datos'!J2202),1,2)</f>
        <v>1</v>
      </c>
      <c r="D2203" s="9">
        <f>'Base de datos'!G2202</f>
        <v>0</v>
      </c>
      <c r="E2203" s="10" t="str">
        <f t="shared" si="34"/>
        <v xml:space="preserve">insert into config_taller (
	id_taller,
	id_producto,
	cod_agrupador,
	cantidad)
values (
	87,
	1032,
	1,
	0);
</v>
      </c>
    </row>
    <row r="2204" spans="1:5" ht="115.5" x14ac:dyDescent="0.35">
      <c r="A2204" s="9">
        <f>'Base de datos'!K2203</f>
        <v>240</v>
      </c>
      <c r="B2204" s="9">
        <f>'Base de datos'!L2203</f>
        <v>87</v>
      </c>
      <c r="C2204" s="9">
        <f>IF(ISBLANK('Base de datos'!J2203),1,2)</f>
        <v>1</v>
      </c>
      <c r="D2204" s="9">
        <f>'Base de datos'!G2203</f>
        <v>1</v>
      </c>
      <c r="E2204" s="10" t="str">
        <f t="shared" si="34"/>
        <v xml:space="preserve">insert into config_taller (
	id_taller,
	id_producto,
	cod_agrupador,
	cantidad)
values (
	87,
	240,
	1,
	1);
</v>
      </c>
    </row>
    <row r="2205" spans="1:5" ht="115.5" x14ac:dyDescent="0.35">
      <c r="A2205" s="9">
        <f>'Base de datos'!K2204</f>
        <v>752</v>
      </c>
      <c r="B2205" s="9">
        <f>'Base de datos'!L2204</f>
        <v>87</v>
      </c>
      <c r="C2205" s="9">
        <f>IF(ISBLANK('Base de datos'!J2204),1,2)</f>
        <v>1</v>
      </c>
      <c r="D2205" s="9">
        <f>'Base de datos'!G2204</f>
        <v>20</v>
      </c>
      <c r="E2205" s="10" t="str">
        <f t="shared" si="34"/>
        <v xml:space="preserve">insert into config_taller (
	id_taller,
	id_producto,
	cod_agrupador,
	cantidad)
values (
	87,
	752,
	1,
	20);
</v>
      </c>
    </row>
    <row r="2206" spans="1:5" ht="115.5" x14ac:dyDescent="0.35">
      <c r="A2206" s="9">
        <f>'Base de datos'!K2205</f>
        <v>1234</v>
      </c>
      <c r="B2206" s="9">
        <f>'Base de datos'!L2205</f>
        <v>87</v>
      </c>
      <c r="C2206" s="9">
        <f>IF(ISBLANK('Base de datos'!J2205),1,2)</f>
        <v>1</v>
      </c>
      <c r="D2206" s="9">
        <f>'Base de datos'!G2205</f>
        <v>1</v>
      </c>
      <c r="E2206" s="10" t="str">
        <f t="shared" si="34"/>
        <v xml:space="preserve">insert into config_taller (
	id_taller,
	id_producto,
	cod_agrupador,
	cantidad)
values (
	87,
	1234,
	1,
	1);
</v>
      </c>
    </row>
    <row r="2207" spans="1:5" ht="115.5" x14ac:dyDescent="0.35">
      <c r="A2207" s="9">
        <f>'Base de datos'!K2206</f>
        <v>261</v>
      </c>
      <c r="B2207" s="9">
        <f>'Base de datos'!L2206</f>
        <v>87</v>
      </c>
      <c r="C2207" s="9">
        <f>IF(ISBLANK('Base de datos'!J2206),1,2)</f>
        <v>1</v>
      </c>
      <c r="D2207" s="9">
        <f>'Base de datos'!G2206</f>
        <v>10</v>
      </c>
      <c r="E2207" s="10" t="str">
        <f t="shared" si="34"/>
        <v xml:space="preserve">insert into config_taller (
	id_taller,
	id_producto,
	cod_agrupador,
	cantidad)
values (
	87,
	261,
	1,
	10);
</v>
      </c>
    </row>
    <row r="2208" spans="1:5" ht="115.5" x14ac:dyDescent="0.35">
      <c r="A2208" s="9">
        <f>'Base de datos'!K2207</f>
        <v>1167</v>
      </c>
      <c r="B2208" s="9">
        <f>'Base de datos'!L2207</f>
        <v>87</v>
      </c>
      <c r="C2208" s="9">
        <f>IF(ISBLANK('Base de datos'!J2207),1,2)</f>
        <v>1</v>
      </c>
      <c r="D2208" s="9">
        <f>'Base de datos'!G2207</f>
        <v>1</v>
      </c>
      <c r="E2208" s="10" t="str">
        <f t="shared" si="34"/>
        <v xml:space="preserve">insert into config_taller (
	id_taller,
	id_producto,
	cod_agrupador,
	cantidad)
values (
	87,
	1167,
	1,
	1);
</v>
      </c>
    </row>
    <row r="2209" spans="1:5" ht="115.5" x14ac:dyDescent="0.35">
      <c r="A2209" s="9">
        <f>'Base de datos'!K2208</f>
        <v>897</v>
      </c>
      <c r="B2209" s="9">
        <f>'Base de datos'!L2208</f>
        <v>87</v>
      </c>
      <c r="C2209" s="9">
        <f>IF(ISBLANK('Base de datos'!J2208),1,2)</f>
        <v>1</v>
      </c>
      <c r="D2209" s="9">
        <f>'Base de datos'!G2208</f>
        <v>0</v>
      </c>
      <c r="E2209" s="10" t="str">
        <f t="shared" si="34"/>
        <v xml:space="preserve">insert into config_taller (
	id_taller,
	id_producto,
	cod_agrupador,
	cantidad)
values (
	87,
	897,
	1,
	0);
</v>
      </c>
    </row>
    <row r="2210" spans="1:5" ht="115.5" x14ac:dyDescent="0.35">
      <c r="A2210" s="9">
        <f>'Base de datos'!K2209</f>
        <v>137</v>
      </c>
      <c r="B2210" s="9">
        <f>'Base de datos'!L2209</f>
        <v>87</v>
      </c>
      <c r="C2210" s="9">
        <f>IF(ISBLANK('Base de datos'!J2209),1,2)</f>
        <v>1</v>
      </c>
      <c r="D2210" s="9">
        <f>'Base de datos'!G2209</f>
        <v>0.02</v>
      </c>
      <c r="E2210" s="10" t="str">
        <f t="shared" si="34"/>
        <v xml:space="preserve">insert into config_taller (
	id_taller,
	id_producto,
	cod_agrupador,
	cantidad)
values (
	87,
	137,
	1,
	0.02);
</v>
      </c>
    </row>
    <row r="2211" spans="1:5" ht="115.5" x14ac:dyDescent="0.35">
      <c r="A2211" s="9">
        <f>'Base de datos'!K2210</f>
        <v>352</v>
      </c>
      <c r="B2211" s="9">
        <f>'Base de datos'!L2210</f>
        <v>87</v>
      </c>
      <c r="C2211" s="9">
        <f>IF(ISBLANK('Base de datos'!J2210),1,2)</f>
        <v>1</v>
      </c>
      <c r="D2211" s="9">
        <f>'Base de datos'!G2210</f>
        <v>0</v>
      </c>
      <c r="E2211" s="10" t="str">
        <f t="shared" si="34"/>
        <v xml:space="preserve">insert into config_taller (
	id_taller,
	id_producto,
	cod_agrupador,
	cantidad)
values (
	87,
	352,
	1,
	0);
</v>
      </c>
    </row>
    <row r="2212" spans="1:5" ht="115.5" x14ac:dyDescent="0.35">
      <c r="A2212" s="9">
        <f>'Base de datos'!K2211</f>
        <v>540</v>
      </c>
      <c r="B2212" s="9">
        <f>'Base de datos'!L2211</f>
        <v>87</v>
      </c>
      <c r="C2212" s="9">
        <f>IF(ISBLANK('Base de datos'!J2211),1,2)</f>
        <v>1</v>
      </c>
      <c r="D2212" s="9">
        <f>'Base de datos'!G2211</f>
        <v>0.5</v>
      </c>
      <c r="E2212" s="10" t="str">
        <f t="shared" si="34"/>
        <v xml:space="preserve">insert into config_taller (
	id_taller,
	id_producto,
	cod_agrupador,
	cantidad)
values (
	87,
	540,
	1,
	0.5);
</v>
      </c>
    </row>
    <row r="2213" spans="1:5" ht="115.5" x14ac:dyDescent="0.35">
      <c r="A2213" s="9">
        <f>'Base de datos'!K2212</f>
        <v>745</v>
      </c>
      <c r="B2213" s="9">
        <f>'Base de datos'!L2212</f>
        <v>87</v>
      </c>
      <c r="C2213" s="9">
        <f>IF(ISBLANK('Base de datos'!J2212),1,2)</f>
        <v>1</v>
      </c>
      <c r="D2213" s="9">
        <f>'Base de datos'!G2212</f>
        <v>0.5</v>
      </c>
      <c r="E2213" s="10" t="str">
        <f t="shared" si="34"/>
        <v xml:space="preserve">insert into config_taller (
	id_taller,
	id_producto,
	cod_agrupador,
	cantidad)
values (
	87,
	745,
	1,
	0.5);
</v>
      </c>
    </row>
    <row r="2214" spans="1:5" ht="115.5" x14ac:dyDescent="0.35">
      <c r="A2214" s="9">
        <f>'Base de datos'!K2213</f>
        <v>830</v>
      </c>
      <c r="B2214" s="9">
        <f>'Base de datos'!L2213</f>
        <v>87</v>
      </c>
      <c r="C2214" s="9">
        <f>IF(ISBLANK('Base de datos'!J2213),1,2)</f>
        <v>1</v>
      </c>
      <c r="D2214" s="9">
        <f>'Base de datos'!G2213</f>
        <v>0.5</v>
      </c>
      <c r="E2214" s="10" t="str">
        <f t="shared" si="34"/>
        <v xml:space="preserve">insert into config_taller (
	id_taller,
	id_producto,
	cod_agrupador,
	cantidad)
values (
	87,
	830,
	1,
	0.5);
</v>
      </c>
    </row>
    <row r="2215" spans="1:5" ht="115.5" x14ac:dyDescent="0.35">
      <c r="A2215" s="9">
        <f>'Base de datos'!K2214</f>
        <v>932</v>
      </c>
      <c r="B2215" s="9">
        <f>'Base de datos'!L2214</f>
        <v>87</v>
      </c>
      <c r="C2215" s="9">
        <f>IF(ISBLANK('Base de datos'!J2214),1,2)</f>
        <v>1</v>
      </c>
      <c r="D2215" s="9">
        <f>'Base de datos'!G2214</f>
        <v>0.5</v>
      </c>
      <c r="E2215" s="10" t="str">
        <f t="shared" si="34"/>
        <v xml:space="preserve">insert into config_taller (
	id_taller,
	id_producto,
	cod_agrupador,
	cantidad)
values (
	87,
	932,
	1,
	0.5);
</v>
      </c>
    </row>
    <row r="2216" spans="1:5" ht="115.5" x14ac:dyDescent="0.35">
      <c r="A2216" s="9">
        <f>'Base de datos'!K2215</f>
        <v>1037</v>
      </c>
      <c r="B2216" s="9">
        <f>'Base de datos'!L2215</f>
        <v>87</v>
      </c>
      <c r="C2216" s="9">
        <f>IF(ISBLANK('Base de datos'!J2215),1,2)</f>
        <v>1</v>
      </c>
      <c r="D2216" s="9">
        <f>'Base de datos'!G2215</f>
        <v>0.05</v>
      </c>
      <c r="E2216" s="10" t="str">
        <f t="shared" si="34"/>
        <v xml:space="preserve">insert into config_taller (
	id_taller,
	id_producto,
	cod_agrupador,
	cantidad)
values (
	87,
	1037,
	1,
	0.05);
</v>
      </c>
    </row>
    <row r="2217" spans="1:5" ht="115.5" x14ac:dyDescent="0.35">
      <c r="A2217" s="9">
        <f>'Base de datos'!K2216</f>
        <v>1038</v>
      </c>
      <c r="B2217" s="9">
        <f>'Base de datos'!L2216</f>
        <v>87</v>
      </c>
      <c r="C2217" s="9">
        <f>IF(ISBLANK('Base de datos'!J2216),1,2)</f>
        <v>1</v>
      </c>
      <c r="D2217" s="9">
        <f>'Base de datos'!G2216</f>
        <v>0.5</v>
      </c>
      <c r="E2217" s="10" t="str">
        <f t="shared" si="34"/>
        <v xml:space="preserve">insert into config_taller (
	id_taller,
	id_producto,
	cod_agrupador,
	cantidad)
values (
	87,
	1038,
	1,
	0.5);
</v>
      </c>
    </row>
    <row r="2218" spans="1:5" ht="115.5" x14ac:dyDescent="0.35">
      <c r="A2218" s="9">
        <f>'Base de datos'!K2217</f>
        <v>1039</v>
      </c>
      <c r="B2218" s="9">
        <f>'Base de datos'!L2217</f>
        <v>87</v>
      </c>
      <c r="C2218" s="9">
        <f>IF(ISBLANK('Base de datos'!J2217),1,2)</f>
        <v>1</v>
      </c>
      <c r="D2218" s="9">
        <f>'Base de datos'!G2217</f>
        <v>0.5</v>
      </c>
      <c r="E2218" s="10" t="str">
        <f t="shared" si="34"/>
        <v xml:space="preserve">insert into config_taller (
	id_taller,
	id_producto,
	cod_agrupador,
	cantidad)
values (
	87,
	1039,
	1,
	0.5);
</v>
      </c>
    </row>
    <row r="2219" spans="1:5" ht="115.5" x14ac:dyDescent="0.35">
      <c r="A2219" s="9">
        <f>'Base de datos'!K2218</f>
        <v>1329</v>
      </c>
      <c r="B2219" s="9">
        <f>'Base de datos'!L2218</f>
        <v>87</v>
      </c>
      <c r="C2219" s="9">
        <f>IF(ISBLANK('Base de datos'!J2218),1,2)</f>
        <v>1</v>
      </c>
      <c r="D2219" s="9">
        <f>'Base de datos'!G2218</f>
        <v>0.5</v>
      </c>
      <c r="E2219" s="10" t="str">
        <f t="shared" si="34"/>
        <v xml:space="preserve">insert into config_taller (
	id_taller,
	id_producto,
	cod_agrupador,
	cantidad)
values (
	87,
	1329,
	1,
	0.5);
</v>
      </c>
    </row>
    <row r="2220" spans="1:5" ht="115.5" x14ac:dyDescent="0.35">
      <c r="A2220" s="9">
        <f>'Base de datos'!K2219</f>
        <v>1772</v>
      </c>
      <c r="B2220" s="9">
        <f>'Base de datos'!L2219</f>
        <v>87</v>
      </c>
      <c r="C2220" s="9">
        <f>IF(ISBLANK('Base de datos'!J2219),1,2)</f>
        <v>1</v>
      </c>
      <c r="D2220" s="9">
        <f>'Base de datos'!G2219</f>
        <v>0</v>
      </c>
      <c r="E2220" s="10" t="str">
        <f t="shared" si="34"/>
        <v xml:space="preserve">insert into config_taller (
	id_taller,
	id_producto,
	cod_agrupador,
	cantidad)
values (
	87,
	1772,
	1,
	0);
</v>
      </c>
    </row>
    <row r="2221" spans="1:5" ht="115.5" x14ac:dyDescent="0.35">
      <c r="A2221" s="9">
        <f>'Base de datos'!K2220</f>
        <v>36</v>
      </c>
      <c r="B2221" s="9">
        <f>'Base de datos'!L2220</f>
        <v>88</v>
      </c>
      <c r="C2221" s="9">
        <f>IF(ISBLANK('Base de datos'!J2220),1,2)</f>
        <v>1</v>
      </c>
      <c r="D2221" s="9">
        <f>'Base de datos'!G2220</f>
        <v>200</v>
      </c>
      <c r="E2221" s="10" t="str">
        <f t="shared" si="34"/>
        <v xml:space="preserve">insert into config_taller (
	id_taller,
	id_producto,
	cod_agrupador,
	cantidad)
values (
	88,
	36,
	1,
	200);
</v>
      </c>
    </row>
    <row r="2222" spans="1:5" ht="115.5" x14ac:dyDescent="0.35">
      <c r="A2222" s="9">
        <f>'Base de datos'!K2221</f>
        <v>305</v>
      </c>
      <c r="B2222" s="9">
        <f>'Base de datos'!L2221</f>
        <v>88</v>
      </c>
      <c r="C2222" s="9">
        <f>IF(ISBLANK('Base de datos'!J2221),1,2)</f>
        <v>1</v>
      </c>
      <c r="D2222" s="9">
        <f>'Base de datos'!G2221</f>
        <v>1</v>
      </c>
      <c r="E2222" s="10" t="str">
        <f t="shared" si="34"/>
        <v xml:space="preserve">insert into config_taller (
	id_taller,
	id_producto,
	cod_agrupador,
	cantidad)
values (
	88,
	305,
	1,
	1);
</v>
      </c>
    </row>
    <row r="2223" spans="1:5" ht="115.5" x14ac:dyDescent="0.35">
      <c r="A2223" s="9">
        <f>'Base de datos'!K2222</f>
        <v>773</v>
      </c>
      <c r="B2223" s="9">
        <f>'Base de datos'!L2222</f>
        <v>88</v>
      </c>
      <c r="C2223" s="9">
        <f>IF(ISBLANK('Base de datos'!J2222),1,2)</f>
        <v>1</v>
      </c>
      <c r="D2223" s="9">
        <f>'Base de datos'!G2222</f>
        <v>8</v>
      </c>
      <c r="E2223" s="10" t="str">
        <f t="shared" si="34"/>
        <v xml:space="preserve">insert into config_taller (
	id_taller,
	id_producto,
	cod_agrupador,
	cantidad)
values (
	88,
	773,
	1,
	8);
</v>
      </c>
    </row>
    <row r="2224" spans="1:5" ht="115.5" x14ac:dyDescent="0.35">
      <c r="A2224" s="9">
        <f>'Base de datos'!K2223</f>
        <v>843</v>
      </c>
      <c r="B2224" s="9">
        <f>'Base de datos'!L2223</f>
        <v>88</v>
      </c>
      <c r="C2224" s="9">
        <f>IF(ISBLANK('Base de datos'!J2223),1,2)</f>
        <v>1</v>
      </c>
      <c r="D2224" s="9">
        <f>'Base de datos'!G2223</f>
        <v>1</v>
      </c>
      <c r="E2224" s="10" t="str">
        <f t="shared" si="34"/>
        <v xml:space="preserve">insert into config_taller (
	id_taller,
	id_producto,
	cod_agrupador,
	cantidad)
values (
	88,
	843,
	1,
	1);
</v>
      </c>
    </row>
    <row r="2225" spans="1:5" ht="115.5" x14ac:dyDescent="0.35">
      <c r="A2225" s="9">
        <f>'Base de datos'!K2224</f>
        <v>855</v>
      </c>
      <c r="B2225" s="9">
        <f>'Base de datos'!L2224</f>
        <v>88</v>
      </c>
      <c r="C2225" s="9">
        <f>IF(ISBLANK('Base de datos'!J2224),1,2)</f>
        <v>1</v>
      </c>
      <c r="D2225" s="9">
        <f>'Base de datos'!G2224</f>
        <v>1</v>
      </c>
      <c r="E2225" s="10" t="str">
        <f t="shared" si="34"/>
        <v xml:space="preserve">insert into config_taller (
	id_taller,
	id_producto,
	cod_agrupador,
	cantidad)
values (
	88,
	855,
	1,
	1);
</v>
      </c>
    </row>
    <row r="2226" spans="1:5" ht="115.5" x14ac:dyDescent="0.35">
      <c r="A2226" s="9">
        <f>'Base de datos'!K2225</f>
        <v>1029</v>
      </c>
      <c r="B2226" s="9">
        <f>'Base de datos'!L2225</f>
        <v>88</v>
      </c>
      <c r="C2226" s="9">
        <f>IF(ISBLANK('Base de datos'!J2225),1,2)</f>
        <v>1</v>
      </c>
      <c r="D2226" s="9">
        <f>'Base de datos'!G2225</f>
        <v>0.2</v>
      </c>
      <c r="E2226" s="10" t="str">
        <f t="shared" si="34"/>
        <v xml:space="preserve">insert into config_taller (
	id_taller,
	id_producto,
	cod_agrupador,
	cantidad)
values (
	88,
	1029,
	1,
	0.2);
</v>
      </c>
    </row>
    <row r="2227" spans="1:5" ht="115.5" x14ac:dyDescent="0.35">
      <c r="A2227" s="9">
        <f>'Base de datos'!K2226</f>
        <v>1299</v>
      </c>
      <c r="B2227" s="9">
        <f>'Base de datos'!L2226</f>
        <v>88</v>
      </c>
      <c r="C2227" s="9">
        <f>IF(ISBLANK('Base de datos'!J2226),1,2)</f>
        <v>1</v>
      </c>
      <c r="D2227" s="9">
        <f>'Base de datos'!G2226</f>
        <v>5.0000000000000001E-3</v>
      </c>
      <c r="E2227" s="10" t="str">
        <f t="shared" si="34"/>
        <v xml:space="preserve">insert into config_taller (
	id_taller,
	id_producto,
	cod_agrupador,
	cantidad)
values (
	88,
	1299,
	1,
	0.005);
</v>
      </c>
    </row>
    <row r="2228" spans="1:5" ht="115.5" x14ac:dyDescent="0.35">
      <c r="A2228" s="9">
        <f>'Base de datos'!K2227</f>
        <v>1398</v>
      </c>
      <c r="B2228" s="9">
        <f>'Base de datos'!L2227</f>
        <v>88</v>
      </c>
      <c r="C2228" s="9">
        <f>IF(ISBLANK('Base de datos'!J2227),1,2)</f>
        <v>1</v>
      </c>
      <c r="D2228" s="9">
        <f>'Base de datos'!G2227</f>
        <v>200</v>
      </c>
      <c r="E2228" s="10" t="str">
        <f t="shared" si="34"/>
        <v xml:space="preserve">insert into config_taller (
	id_taller,
	id_producto,
	cod_agrupador,
	cantidad)
values (
	88,
	1398,
	1,
	200);
</v>
      </c>
    </row>
    <row r="2229" spans="1:5" ht="115.5" x14ac:dyDescent="0.35">
      <c r="A2229" s="9">
        <f>'Base de datos'!K2228</f>
        <v>1402</v>
      </c>
      <c r="B2229" s="9">
        <f>'Base de datos'!L2228</f>
        <v>88</v>
      </c>
      <c r="C2229" s="9">
        <f>IF(ISBLANK('Base de datos'!J2228),1,2)</f>
        <v>1</v>
      </c>
      <c r="D2229" s="9">
        <f>'Base de datos'!G2228</f>
        <v>1</v>
      </c>
      <c r="E2229" s="10" t="str">
        <f t="shared" si="34"/>
        <v xml:space="preserve">insert into config_taller (
	id_taller,
	id_producto,
	cod_agrupador,
	cantidad)
values (
	88,
	1402,
	1,
	1);
</v>
      </c>
    </row>
    <row r="2230" spans="1:5" ht="115.5" x14ac:dyDescent="0.35">
      <c r="A2230" s="9">
        <f>'Base de datos'!K2229</f>
        <v>1527</v>
      </c>
      <c r="B2230" s="9">
        <f>'Base de datos'!L2229</f>
        <v>88</v>
      </c>
      <c r="C2230" s="9">
        <f>IF(ISBLANK('Base de datos'!J2229),1,2)</f>
        <v>1</v>
      </c>
      <c r="D2230" s="9">
        <f>'Base de datos'!G2229</f>
        <v>10</v>
      </c>
      <c r="E2230" s="10" t="str">
        <f t="shared" si="34"/>
        <v xml:space="preserve">insert into config_taller (
	id_taller,
	id_producto,
	cod_agrupador,
	cantidad)
values (
	88,
	1527,
	1,
	10);
</v>
      </c>
    </row>
    <row r="2231" spans="1:5" ht="115.5" x14ac:dyDescent="0.35">
      <c r="A2231" s="9">
        <f>'Base de datos'!K2230</f>
        <v>1531</v>
      </c>
      <c r="B2231" s="9">
        <f>'Base de datos'!L2230</f>
        <v>88</v>
      </c>
      <c r="C2231" s="9">
        <f>IF(ISBLANK('Base de datos'!J2230),1,2)</f>
        <v>1</v>
      </c>
      <c r="D2231" s="9">
        <f>'Base de datos'!G2230</f>
        <v>0.5</v>
      </c>
      <c r="E2231" s="10" t="str">
        <f t="shared" si="34"/>
        <v xml:space="preserve">insert into config_taller (
	id_taller,
	id_producto,
	cod_agrupador,
	cantidad)
values (
	88,
	1531,
	1,
	0.5);
</v>
      </c>
    </row>
    <row r="2232" spans="1:5" ht="115.5" x14ac:dyDescent="0.35">
      <c r="A2232" s="9">
        <f>'Base de datos'!K2231</f>
        <v>1556</v>
      </c>
      <c r="B2232" s="9">
        <f>'Base de datos'!L2231</f>
        <v>88</v>
      </c>
      <c r="C2232" s="9">
        <f>IF(ISBLANK('Base de datos'!J2231),1,2)</f>
        <v>1</v>
      </c>
      <c r="D2232" s="9">
        <f>'Base de datos'!G2231</f>
        <v>0.5</v>
      </c>
      <c r="E2232" s="10" t="str">
        <f t="shared" si="34"/>
        <v xml:space="preserve">insert into config_taller (
	id_taller,
	id_producto,
	cod_agrupador,
	cantidad)
values (
	88,
	1556,
	1,
	0.5);
</v>
      </c>
    </row>
    <row r="2233" spans="1:5" ht="115.5" x14ac:dyDescent="0.35">
      <c r="A2233" s="9">
        <f>'Base de datos'!K2232</f>
        <v>1605</v>
      </c>
      <c r="B2233" s="9">
        <f>'Base de datos'!L2232</f>
        <v>88</v>
      </c>
      <c r="C2233" s="9">
        <f>IF(ISBLANK('Base de datos'!J2232),1,2)</f>
        <v>1</v>
      </c>
      <c r="D2233" s="9">
        <f>'Base de datos'!G2232</f>
        <v>0.5</v>
      </c>
      <c r="E2233" s="10" t="str">
        <f t="shared" si="34"/>
        <v xml:space="preserve">insert into config_taller (
	id_taller,
	id_producto,
	cod_agrupador,
	cantidad)
values (
	88,
	1605,
	1,
	0.5);
</v>
      </c>
    </row>
    <row r="2234" spans="1:5" ht="115.5" x14ac:dyDescent="0.35">
      <c r="A2234" s="9">
        <f>'Base de datos'!K2233</f>
        <v>240</v>
      </c>
      <c r="B2234" s="9">
        <f>'Base de datos'!L2233</f>
        <v>88</v>
      </c>
      <c r="C2234" s="9">
        <f>IF(ISBLANK('Base de datos'!J2233),1,2)</f>
        <v>1</v>
      </c>
      <c r="D2234" s="9">
        <f>'Base de datos'!G2233</f>
        <v>1</v>
      </c>
      <c r="E2234" s="10" t="str">
        <f t="shared" si="34"/>
        <v xml:space="preserve">insert into config_taller (
	id_taller,
	id_producto,
	cod_agrupador,
	cantidad)
values (
	88,
	240,
	1,
	1);
</v>
      </c>
    </row>
    <row r="2235" spans="1:5" ht="115.5" x14ac:dyDescent="0.35">
      <c r="A2235" s="9">
        <f>'Base de datos'!K2234</f>
        <v>632</v>
      </c>
      <c r="B2235" s="9">
        <f>'Base de datos'!L2234</f>
        <v>88</v>
      </c>
      <c r="C2235" s="9">
        <f>IF(ISBLANK('Base de datos'!J2234),1,2)</f>
        <v>1</v>
      </c>
      <c r="D2235" s="9">
        <f>'Base de datos'!G2234</f>
        <v>1</v>
      </c>
      <c r="E2235" s="10" t="str">
        <f t="shared" si="34"/>
        <v xml:space="preserve">insert into config_taller (
	id_taller,
	id_producto,
	cod_agrupador,
	cantidad)
values (
	88,
	632,
	1,
	1);
</v>
      </c>
    </row>
    <row r="2236" spans="1:5" ht="115.5" x14ac:dyDescent="0.35">
      <c r="A2236" s="9">
        <f>'Base de datos'!K2235</f>
        <v>752</v>
      </c>
      <c r="B2236" s="9">
        <f>'Base de datos'!L2235</f>
        <v>88</v>
      </c>
      <c r="C2236" s="9">
        <f>IF(ISBLANK('Base de datos'!J2235),1,2)</f>
        <v>1</v>
      </c>
      <c r="D2236" s="9">
        <f>'Base de datos'!G2235</f>
        <v>20</v>
      </c>
      <c r="E2236" s="10" t="str">
        <f t="shared" si="34"/>
        <v xml:space="preserve">insert into config_taller (
	id_taller,
	id_producto,
	cod_agrupador,
	cantidad)
values (
	88,
	752,
	1,
	20);
</v>
      </c>
    </row>
    <row r="2237" spans="1:5" ht="115.5" x14ac:dyDescent="0.35">
      <c r="A2237" s="9">
        <f>'Base de datos'!K2236</f>
        <v>1234</v>
      </c>
      <c r="B2237" s="9">
        <f>'Base de datos'!L2236</f>
        <v>88</v>
      </c>
      <c r="C2237" s="9">
        <f>IF(ISBLANK('Base de datos'!J2236),1,2)</f>
        <v>1</v>
      </c>
      <c r="D2237" s="9">
        <f>'Base de datos'!G2236</f>
        <v>1</v>
      </c>
      <c r="E2237" s="10" t="str">
        <f t="shared" si="34"/>
        <v xml:space="preserve">insert into config_taller (
	id_taller,
	id_producto,
	cod_agrupador,
	cantidad)
values (
	88,
	1234,
	1,
	1);
</v>
      </c>
    </row>
    <row r="2238" spans="1:5" ht="115.5" x14ac:dyDescent="0.35">
      <c r="A2238" s="9">
        <f>'Base de datos'!K2237</f>
        <v>784</v>
      </c>
      <c r="B2238" s="9">
        <f>'Base de datos'!L2237</f>
        <v>88</v>
      </c>
      <c r="C2238" s="9">
        <f>IF(ISBLANK('Base de datos'!J2237),1,2)</f>
        <v>1</v>
      </c>
      <c r="D2238" s="9">
        <f>'Base de datos'!G2237</f>
        <v>1</v>
      </c>
      <c r="E2238" s="10" t="str">
        <f t="shared" si="34"/>
        <v xml:space="preserve">insert into config_taller (
	id_taller,
	id_producto,
	cod_agrupador,
	cantidad)
values (
	88,
	784,
	1,
	1);
</v>
      </c>
    </row>
    <row r="2239" spans="1:5" ht="115.5" x14ac:dyDescent="0.35">
      <c r="A2239" s="9">
        <f>'Base de datos'!K2238</f>
        <v>956</v>
      </c>
      <c r="B2239" s="9">
        <f>'Base de datos'!L2238</f>
        <v>88</v>
      </c>
      <c r="C2239" s="9">
        <f>IF(ISBLANK('Base de datos'!J2238),1,2)</f>
        <v>1</v>
      </c>
      <c r="D2239" s="9">
        <f>'Base de datos'!G2238</f>
        <v>1.5</v>
      </c>
      <c r="E2239" s="10" t="str">
        <f t="shared" si="34"/>
        <v xml:space="preserve">insert into config_taller (
	id_taller,
	id_producto,
	cod_agrupador,
	cantidad)
values (
	88,
	956,
	1,
	1.5);
</v>
      </c>
    </row>
    <row r="2240" spans="1:5" ht="115.5" x14ac:dyDescent="0.35">
      <c r="A2240" s="9">
        <f>'Base de datos'!K2239</f>
        <v>1141</v>
      </c>
      <c r="B2240" s="9">
        <f>'Base de datos'!L2239</f>
        <v>88</v>
      </c>
      <c r="C2240" s="9">
        <f>IF(ISBLANK('Base de datos'!J2239),1,2)</f>
        <v>1</v>
      </c>
      <c r="D2240" s="9">
        <f>'Base de datos'!G2239</f>
        <v>5</v>
      </c>
      <c r="E2240" s="10" t="str">
        <f t="shared" si="34"/>
        <v xml:space="preserve">insert into config_taller (
	id_taller,
	id_producto,
	cod_agrupador,
	cantidad)
values (
	88,
	1141,
	1,
	5);
</v>
      </c>
    </row>
    <row r="2241" spans="1:5" ht="115.5" x14ac:dyDescent="0.35">
      <c r="A2241" s="9">
        <f>'Base de datos'!K2240</f>
        <v>1349</v>
      </c>
      <c r="B2241" s="9">
        <f>'Base de datos'!L2240</f>
        <v>88</v>
      </c>
      <c r="C2241" s="9">
        <f>IF(ISBLANK('Base de datos'!J2240),1,2)</f>
        <v>1</v>
      </c>
      <c r="D2241" s="9">
        <f>'Base de datos'!G2240</f>
        <v>1</v>
      </c>
      <c r="E2241" s="10" t="str">
        <f t="shared" si="34"/>
        <v xml:space="preserve">insert into config_taller (
	id_taller,
	id_producto,
	cod_agrupador,
	cantidad)
values (
	88,
	1349,
	1,
	1);
</v>
      </c>
    </row>
    <row r="2242" spans="1:5" ht="115.5" x14ac:dyDescent="0.35">
      <c r="A2242" s="9">
        <f>'Base de datos'!K2241</f>
        <v>261</v>
      </c>
      <c r="B2242" s="9">
        <f>'Base de datos'!L2241</f>
        <v>88</v>
      </c>
      <c r="C2242" s="9">
        <f>IF(ISBLANK('Base de datos'!J2241),1,2)</f>
        <v>1</v>
      </c>
      <c r="D2242" s="9">
        <f>'Base de datos'!G2241</f>
        <v>10</v>
      </c>
      <c r="E2242" s="10" t="str">
        <f t="shared" si="34"/>
        <v xml:space="preserve">insert into config_taller (
	id_taller,
	id_producto,
	cod_agrupador,
	cantidad)
values (
	88,
	261,
	1,
	10);
</v>
      </c>
    </row>
    <row r="2243" spans="1:5" ht="115.5" x14ac:dyDescent="0.35">
      <c r="A2243" s="9">
        <f>'Base de datos'!K2242</f>
        <v>1167</v>
      </c>
      <c r="B2243" s="9">
        <f>'Base de datos'!L2242</f>
        <v>88</v>
      </c>
      <c r="C2243" s="9">
        <f>IF(ISBLANK('Base de datos'!J2242),1,2)</f>
        <v>1</v>
      </c>
      <c r="D2243" s="9">
        <f>'Base de datos'!G2242</f>
        <v>1</v>
      </c>
      <c r="E2243" s="10" t="str">
        <f t="shared" si="34"/>
        <v xml:space="preserve">insert into config_taller (
	id_taller,
	id_producto,
	cod_agrupador,
	cantidad)
values (
	88,
	1167,
	1,
	1);
</v>
      </c>
    </row>
    <row r="2244" spans="1:5" ht="115.5" x14ac:dyDescent="0.35">
      <c r="A2244" s="9">
        <f>'Base de datos'!K2243</f>
        <v>107</v>
      </c>
      <c r="B2244" s="9">
        <f>'Base de datos'!L2243</f>
        <v>88</v>
      </c>
      <c r="C2244" s="9">
        <f>IF(ISBLANK('Base de datos'!J2243),1,2)</f>
        <v>1</v>
      </c>
      <c r="D2244" s="9">
        <f>'Base de datos'!G2243</f>
        <v>100</v>
      </c>
      <c r="E2244" s="10" t="str">
        <f t="shared" ref="E2244:E2307" si="35">"insert into "&amp;$B$1&amp;" ("&amp;CHAR(10)&amp;
CHAR(9)&amp;$B$2&amp;","&amp;CHAR(10)&amp;
CHAR(9)&amp;$A$2&amp;","&amp;CHAR(10)&amp;
CHAR(9)&amp;$C$2&amp;","&amp;CHAR(10)&amp;
CHAR(9)&amp;$D$2&amp;")"&amp;CHAR(10)&amp;
"values ("&amp;CHAR(10)&amp;
CHAR(9)&amp;B2244&amp;","&amp;CHAR(10)&amp;
CHAR(9)&amp;A2244&amp;","&amp;CHAR(10)&amp;
CHAR(9)&amp;C2244&amp;","&amp;CHAR(10)&amp;
CHAR(9)&amp;D2244&amp;");"&amp;CHAR(10)</f>
        <v xml:space="preserve">insert into config_taller (
	id_taller,
	id_producto,
	cod_agrupador,
	cantidad)
values (
	88,
	107,
	1,
	100);
</v>
      </c>
    </row>
    <row r="2245" spans="1:5" ht="115.5" x14ac:dyDescent="0.35">
      <c r="A2245" s="9">
        <f>'Base de datos'!K2244</f>
        <v>561</v>
      </c>
      <c r="B2245" s="9">
        <f>'Base de datos'!L2244</f>
        <v>88</v>
      </c>
      <c r="C2245" s="9">
        <f>IF(ISBLANK('Base de datos'!J2244),1,2)</f>
        <v>1</v>
      </c>
      <c r="D2245" s="9">
        <f>'Base de datos'!G2244</f>
        <v>0.5</v>
      </c>
      <c r="E2245" s="10" t="str">
        <f t="shared" si="35"/>
        <v xml:space="preserve">insert into config_taller (
	id_taller,
	id_producto,
	cod_agrupador,
	cantidad)
values (
	88,
	561,
	1,
	0.5);
</v>
      </c>
    </row>
    <row r="2246" spans="1:5" ht="115.5" x14ac:dyDescent="0.35">
      <c r="A2246" s="9">
        <f>'Base de datos'!K2245</f>
        <v>45</v>
      </c>
      <c r="B2246" s="9">
        <f>'Base de datos'!L2245</f>
        <v>88</v>
      </c>
      <c r="C2246" s="9">
        <f>IF(ISBLANK('Base de datos'!J2245),1,2)</f>
        <v>1</v>
      </c>
      <c r="D2246" s="9">
        <f>'Base de datos'!G2245</f>
        <v>1</v>
      </c>
      <c r="E2246" s="10" t="str">
        <f t="shared" si="35"/>
        <v xml:space="preserve">insert into config_taller (
	id_taller,
	id_producto,
	cod_agrupador,
	cantidad)
values (
	88,
	45,
	1,
	1);
</v>
      </c>
    </row>
    <row r="2247" spans="1:5" ht="115.5" x14ac:dyDescent="0.35">
      <c r="A2247" s="9">
        <f>'Base de datos'!K2246</f>
        <v>146</v>
      </c>
      <c r="B2247" s="9">
        <f>'Base de datos'!L2246</f>
        <v>88</v>
      </c>
      <c r="C2247" s="9">
        <f>IF(ISBLANK('Base de datos'!J2246),1,2)</f>
        <v>1</v>
      </c>
      <c r="D2247" s="9">
        <f>'Base de datos'!G2246</f>
        <v>1</v>
      </c>
      <c r="E2247" s="10" t="str">
        <f t="shared" si="35"/>
        <v xml:space="preserve">insert into config_taller (
	id_taller,
	id_producto,
	cod_agrupador,
	cantidad)
values (
	88,
	146,
	1,
	1);
</v>
      </c>
    </row>
    <row r="2248" spans="1:5" ht="115.5" x14ac:dyDescent="0.35">
      <c r="A2248" s="9">
        <f>'Base de datos'!K2247</f>
        <v>540</v>
      </c>
      <c r="B2248" s="9">
        <f>'Base de datos'!L2247</f>
        <v>88</v>
      </c>
      <c r="C2248" s="9">
        <f>IF(ISBLANK('Base de datos'!J2247),1,2)</f>
        <v>1</v>
      </c>
      <c r="D2248" s="9">
        <f>'Base de datos'!G2247</f>
        <v>0.5</v>
      </c>
      <c r="E2248" s="10" t="str">
        <f t="shared" si="35"/>
        <v xml:space="preserve">insert into config_taller (
	id_taller,
	id_producto,
	cod_agrupador,
	cantidad)
values (
	88,
	540,
	1,
	0.5);
</v>
      </c>
    </row>
    <row r="2249" spans="1:5" ht="115.5" x14ac:dyDescent="0.35">
      <c r="A2249" s="9">
        <f>'Base de datos'!K2248</f>
        <v>650</v>
      </c>
      <c r="B2249" s="9">
        <f>'Base de datos'!L2248</f>
        <v>88</v>
      </c>
      <c r="C2249" s="9">
        <f>IF(ISBLANK('Base de datos'!J2248),1,2)</f>
        <v>1</v>
      </c>
      <c r="D2249" s="9">
        <f>'Base de datos'!G2248</f>
        <v>1</v>
      </c>
      <c r="E2249" s="10" t="str">
        <f t="shared" si="35"/>
        <v xml:space="preserve">insert into config_taller (
	id_taller,
	id_producto,
	cod_agrupador,
	cantidad)
values (
	88,
	650,
	1,
	1);
</v>
      </c>
    </row>
    <row r="2250" spans="1:5" ht="115.5" x14ac:dyDescent="0.35">
      <c r="A2250" s="9">
        <f>'Base de datos'!K2249</f>
        <v>657</v>
      </c>
      <c r="B2250" s="9">
        <f>'Base de datos'!L2249</f>
        <v>88</v>
      </c>
      <c r="C2250" s="9">
        <f>IF(ISBLANK('Base de datos'!J2249),1,2)</f>
        <v>1</v>
      </c>
      <c r="D2250" s="9">
        <f>'Base de datos'!G2249</f>
        <v>1</v>
      </c>
      <c r="E2250" s="10" t="str">
        <f t="shared" si="35"/>
        <v xml:space="preserve">insert into config_taller (
	id_taller,
	id_producto,
	cod_agrupador,
	cantidad)
values (
	88,
	657,
	1,
	1);
</v>
      </c>
    </row>
    <row r="2251" spans="1:5" ht="115.5" x14ac:dyDescent="0.35">
      <c r="A2251" s="9">
        <f>'Base de datos'!K2250</f>
        <v>736</v>
      </c>
      <c r="B2251" s="9">
        <f>'Base de datos'!L2250</f>
        <v>88</v>
      </c>
      <c r="C2251" s="9">
        <f>IF(ISBLANK('Base de datos'!J2250),1,2)</f>
        <v>1</v>
      </c>
      <c r="D2251" s="9">
        <f>'Base de datos'!G2250</f>
        <v>0.5</v>
      </c>
      <c r="E2251" s="10" t="str">
        <f t="shared" si="35"/>
        <v xml:space="preserve">insert into config_taller (
	id_taller,
	id_producto,
	cod_agrupador,
	cantidad)
values (
	88,
	736,
	1,
	0.5);
</v>
      </c>
    </row>
    <row r="2252" spans="1:5" ht="115.5" x14ac:dyDescent="0.35">
      <c r="A2252" s="9">
        <f>'Base de datos'!K2251</f>
        <v>830</v>
      </c>
      <c r="B2252" s="9">
        <f>'Base de datos'!L2251</f>
        <v>88</v>
      </c>
      <c r="C2252" s="9">
        <f>IF(ISBLANK('Base de datos'!J2251),1,2)</f>
        <v>1</v>
      </c>
      <c r="D2252" s="9">
        <f>'Base de datos'!G2251</f>
        <v>0.5</v>
      </c>
      <c r="E2252" s="10" t="str">
        <f t="shared" si="35"/>
        <v xml:space="preserve">insert into config_taller (
	id_taller,
	id_producto,
	cod_agrupador,
	cantidad)
values (
	88,
	830,
	1,
	0.5);
</v>
      </c>
    </row>
    <row r="2253" spans="1:5" ht="115.5" x14ac:dyDescent="0.35">
      <c r="A2253" s="9">
        <f>'Base de datos'!K2252</f>
        <v>932</v>
      </c>
      <c r="B2253" s="9">
        <f>'Base de datos'!L2252</f>
        <v>88</v>
      </c>
      <c r="C2253" s="9">
        <f>IF(ISBLANK('Base de datos'!J2252),1,2)</f>
        <v>1</v>
      </c>
      <c r="D2253" s="9">
        <f>'Base de datos'!G2252</f>
        <v>0.5</v>
      </c>
      <c r="E2253" s="10" t="str">
        <f t="shared" si="35"/>
        <v xml:space="preserve">insert into config_taller (
	id_taller,
	id_producto,
	cod_agrupador,
	cantidad)
values (
	88,
	932,
	1,
	0.5);
</v>
      </c>
    </row>
    <row r="2254" spans="1:5" ht="115.5" x14ac:dyDescent="0.35">
      <c r="A2254" s="9">
        <f>'Base de datos'!K2253</f>
        <v>1039</v>
      </c>
      <c r="B2254" s="9">
        <f>'Base de datos'!L2253</f>
        <v>88</v>
      </c>
      <c r="C2254" s="9">
        <f>IF(ISBLANK('Base de datos'!J2253),1,2)</f>
        <v>1</v>
      </c>
      <c r="D2254" s="9">
        <f>'Base de datos'!G2253</f>
        <v>0.5</v>
      </c>
      <c r="E2254" s="10" t="str">
        <f t="shared" si="35"/>
        <v xml:space="preserve">insert into config_taller (
	id_taller,
	id_producto,
	cod_agrupador,
	cantidad)
values (
	88,
	1039,
	1,
	0.5);
</v>
      </c>
    </row>
    <row r="2255" spans="1:5" ht="115.5" x14ac:dyDescent="0.35">
      <c r="A2255" s="9">
        <f>'Base de datos'!K2254</f>
        <v>1336</v>
      </c>
      <c r="B2255" s="9">
        <f>'Base de datos'!L2254</f>
        <v>88</v>
      </c>
      <c r="C2255" s="9">
        <f>IF(ISBLANK('Base de datos'!J2254),1,2)</f>
        <v>1</v>
      </c>
      <c r="D2255" s="9">
        <f>'Base de datos'!G2254</f>
        <v>0.5</v>
      </c>
      <c r="E2255" s="10" t="str">
        <f t="shared" si="35"/>
        <v xml:space="preserve">insert into config_taller (
	id_taller,
	id_producto,
	cod_agrupador,
	cantidad)
values (
	88,
	1336,
	1,
	0.5);
</v>
      </c>
    </row>
    <row r="2256" spans="1:5" ht="115.5" x14ac:dyDescent="0.35">
      <c r="A2256" s="9">
        <f>'Base de datos'!K2255</f>
        <v>1514</v>
      </c>
      <c r="B2256" s="9">
        <f>'Base de datos'!L2255</f>
        <v>88</v>
      </c>
      <c r="C2256" s="9">
        <f>IF(ISBLANK('Base de datos'!J2255),1,2)</f>
        <v>1</v>
      </c>
      <c r="D2256" s="9">
        <f>'Base de datos'!G2255</f>
        <v>0.5</v>
      </c>
      <c r="E2256" s="10" t="str">
        <f t="shared" si="35"/>
        <v xml:space="preserve">insert into config_taller (
	id_taller,
	id_producto,
	cod_agrupador,
	cantidad)
values (
	88,
	1514,
	1,
	0.5);
</v>
      </c>
    </row>
    <row r="2257" spans="1:5" ht="115.5" x14ac:dyDescent="0.35">
      <c r="A2257" s="9">
        <f>'Base de datos'!K2256</f>
        <v>1629</v>
      </c>
      <c r="B2257" s="9">
        <f>'Base de datos'!L2256</f>
        <v>88</v>
      </c>
      <c r="C2257" s="9">
        <f>IF(ISBLANK('Base de datos'!J2256),1,2)</f>
        <v>1</v>
      </c>
      <c r="D2257" s="9">
        <f>'Base de datos'!G2256</f>
        <v>0.5</v>
      </c>
      <c r="E2257" s="10" t="str">
        <f t="shared" si="35"/>
        <v xml:space="preserve">insert into config_taller (
	id_taller,
	id_producto,
	cod_agrupador,
	cantidad)
values (
	88,
	1629,
	1,
	0.5);
</v>
      </c>
    </row>
    <row r="2258" spans="1:5" ht="115.5" x14ac:dyDescent="0.35">
      <c r="A2258" s="9">
        <f>'Base de datos'!K2257</f>
        <v>1763</v>
      </c>
      <c r="B2258" s="9">
        <f>'Base de datos'!L2257</f>
        <v>88</v>
      </c>
      <c r="C2258" s="9">
        <f>IF(ISBLANK('Base de datos'!J2257),1,2)</f>
        <v>1</v>
      </c>
      <c r="D2258" s="9">
        <f>'Base de datos'!G2257</f>
        <v>0.5</v>
      </c>
      <c r="E2258" s="10" t="str">
        <f t="shared" si="35"/>
        <v xml:space="preserve">insert into config_taller (
	id_taller,
	id_producto,
	cod_agrupador,
	cantidad)
values (
	88,
	1763,
	1,
	0.5);
</v>
      </c>
    </row>
    <row r="2259" spans="1:5" ht="115.5" x14ac:dyDescent="0.35">
      <c r="A2259" s="9">
        <f>'Base de datos'!K2258</f>
        <v>1771</v>
      </c>
      <c r="B2259" s="9">
        <f>'Base de datos'!L2258</f>
        <v>88</v>
      </c>
      <c r="C2259" s="9">
        <f>IF(ISBLANK('Base de datos'!J2258),1,2)</f>
        <v>1</v>
      </c>
      <c r="D2259" s="9">
        <f>'Base de datos'!G2258</f>
        <v>0.5</v>
      </c>
      <c r="E2259" s="10" t="str">
        <f t="shared" si="35"/>
        <v xml:space="preserve">insert into config_taller (
	id_taller,
	id_producto,
	cod_agrupador,
	cantidad)
values (
	88,
	1771,
	1,
	0.5);
</v>
      </c>
    </row>
    <row r="2260" spans="1:5" ht="115.5" x14ac:dyDescent="0.35">
      <c r="A2260" s="9">
        <f>'Base de datos'!K2259</f>
        <v>452</v>
      </c>
      <c r="B2260" s="9">
        <f>'Base de datos'!L2259</f>
        <v>89</v>
      </c>
      <c r="C2260" s="9">
        <f>IF(ISBLANK('Base de datos'!J2259),1,2)</f>
        <v>1</v>
      </c>
      <c r="D2260" s="9">
        <f>'Base de datos'!G2259</f>
        <v>1</v>
      </c>
      <c r="E2260" s="10" t="str">
        <f t="shared" si="35"/>
        <v xml:space="preserve">insert into config_taller (
	id_taller,
	id_producto,
	cod_agrupador,
	cantidad)
values (
	89,
	452,
	1,
	1);
</v>
      </c>
    </row>
    <row r="2261" spans="1:5" ht="115.5" x14ac:dyDescent="0.35">
      <c r="A2261" s="9">
        <f>'Base de datos'!K2260</f>
        <v>773</v>
      </c>
      <c r="B2261" s="9">
        <f>'Base de datos'!L2260</f>
        <v>89</v>
      </c>
      <c r="C2261" s="9">
        <f>IF(ISBLANK('Base de datos'!J2260),1,2)</f>
        <v>1</v>
      </c>
      <c r="D2261" s="9">
        <f>'Base de datos'!G2260</f>
        <v>8</v>
      </c>
      <c r="E2261" s="10" t="str">
        <f t="shared" si="35"/>
        <v xml:space="preserve">insert into config_taller (
	id_taller,
	id_producto,
	cod_agrupador,
	cantidad)
values (
	89,
	773,
	1,
	8);
</v>
      </c>
    </row>
    <row r="2262" spans="1:5" ht="115.5" x14ac:dyDescent="0.35">
      <c r="A2262" s="9">
        <f>'Base de datos'!K2261</f>
        <v>861</v>
      </c>
      <c r="B2262" s="9">
        <f>'Base de datos'!L2261</f>
        <v>89</v>
      </c>
      <c r="C2262" s="9">
        <f>IF(ISBLANK('Base de datos'!J2261),1,2)</f>
        <v>1</v>
      </c>
      <c r="D2262" s="9">
        <f>'Base de datos'!G2261</f>
        <v>1</v>
      </c>
      <c r="E2262" s="10" t="str">
        <f t="shared" si="35"/>
        <v xml:space="preserve">insert into config_taller (
	id_taller,
	id_producto,
	cod_agrupador,
	cantidad)
values (
	89,
	861,
	1,
	1);
</v>
      </c>
    </row>
    <row r="2263" spans="1:5" ht="115.5" x14ac:dyDescent="0.35">
      <c r="A2263" s="9">
        <f>'Base de datos'!K2262</f>
        <v>1633</v>
      </c>
      <c r="B2263" s="9">
        <f>'Base de datos'!L2262</f>
        <v>89</v>
      </c>
      <c r="C2263" s="9">
        <f>IF(ISBLANK('Base de datos'!J2262),1,2)</f>
        <v>1</v>
      </c>
      <c r="D2263" s="9">
        <f>'Base de datos'!G2262</f>
        <v>250</v>
      </c>
      <c r="E2263" s="10" t="str">
        <f t="shared" si="35"/>
        <v xml:space="preserve">insert into config_taller (
	id_taller,
	id_producto,
	cod_agrupador,
	cantidad)
values (
	89,
	1633,
	1,
	250);
</v>
      </c>
    </row>
    <row r="2264" spans="1:5" ht="115.5" x14ac:dyDescent="0.35">
      <c r="A2264" s="9">
        <f>'Base de datos'!K2263</f>
        <v>240</v>
      </c>
      <c r="B2264" s="9">
        <f>'Base de datos'!L2263</f>
        <v>89</v>
      </c>
      <c r="C2264" s="9">
        <f>IF(ISBLANK('Base de datos'!J2263),1,2)</f>
        <v>1</v>
      </c>
      <c r="D2264" s="9">
        <f>'Base de datos'!G2263</f>
        <v>1</v>
      </c>
      <c r="E2264" s="10" t="str">
        <f t="shared" si="35"/>
        <v xml:space="preserve">insert into config_taller (
	id_taller,
	id_producto,
	cod_agrupador,
	cantidad)
values (
	89,
	240,
	1,
	1);
</v>
      </c>
    </row>
    <row r="2265" spans="1:5" ht="115.5" x14ac:dyDescent="0.35">
      <c r="A2265" s="9">
        <f>'Base de datos'!K2264</f>
        <v>752</v>
      </c>
      <c r="B2265" s="9">
        <f>'Base de datos'!L2264</f>
        <v>89</v>
      </c>
      <c r="C2265" s="9">
        <f>IF(ISBLANK('Base de datos'!J2264),1,2)</f>
        <v>1</v>
      </c>
      <c r="D2265" s="9">
        <f>'Base de datos'!G2264</f>
        <v>20</v>
      </c>
      <c r="E2265" s="10" t="str">
        <f t="shared" si="35"/>
        <v xml:space="preserve">insert into config_taller (
	id_taller,
	id_producto,
	cod_agrupador,
	cantidad)
values (
	89,
	752,
	1,
	20);
</v>
      </c>
    </row>
    <row r="2266" spans="1:5" ht="115.5" x14ac:dyDescent="0.35">
      <c r="A2266" s="9">
        <f>'Base de datos'!K2265</f>
        <v>1234</v>
      </c>
      <c r="B2266" s="9">
        <f>'Base de datos'!L2265</f>
        <v>89</v>
      </c>
      <c r="C2266" s="9">
        <f>IF(ISBLANK('Base de datos'!J2265),1,2)</f>
        <v>1</v>
      </c>
      <c r="D2266" s="9">
        <f>'Base de datos'!G2265</f>
        <v>1</v>
      </c>
      <c r="E2266" s="10" t="str">
        <f t="shared" si="35"/>
        <v xml:space="preserve">insert into config_taller (
	id_taller,
	id_producto,
	cod_agrupador,
	cantidad)
values (
	89,
	1234,
	1,
	1);
</v>
      </c>
    </row>
    <row r="2267" spans="1:5" ht="115.5" x14ac:dyDescent="0.35">
      <c r="A2267" s="9">
        <f>'Base de datos'!K2266</f>
        <v>688</v>
      </c>
      <c r="B2267" s="9">
        <f>'Base de datos'!L2266</f>
        <v>89</v>
      </c>
      <c r="C2267" s="9">
        <f>IF(ISBLANK('Base de datos'!J2266),1,2)</f>
        <v>1</v>
      </c>
      <c r="D2267" s="9">
        <f>'Base de datos'!G2266</f>
        <v>1</v>
      </c>
      <c r="E2267" s="10" t="str">
        <f t="shared" si="35"/>
        <v xml:space="preserve">insert into config_taller (
	id_taller,
	id_producto,
	cod_agrupador,
	cantidad)
values (
	89,
	688,
	1,
	1);
</v>
      </c>
    </row>
    <row r="2268" spans="1:5" ht="115.5" x14ac:dyDescent="0.35">
      <c r="A2268" s="9">
        <f>'Base de datos'!K2267</f>
        <v>709</v>
      </c>
      <c r="B2268" s="9">
        <f>'Base de datos'!L2267</f>
        <v>89</v>
      </c>
      <c r="C2268" s="9">
        <f>IF(ISBLANK('Base de datos'!J2267),1,2)</f>
        <v>1</v>
      </c>
      <c r="D2268" s="9">
        <f>'Base de datos'!G2267</f>
        <v>1</v>
      </c>
      <c r="E2268" s="10" t="str">
        <f t="shared" si="35"/>
        <v xml:space="preserve">insert into config_taller (
	id_taller,
	id_producto,
	cod_agrupador,
	cantidad)
values (
	89,
	709,
	1,
	1);
</v>
      </c>
    </row>
    <row r="2269" spans="1:5" ht="115.5" x14ac:dyDescent="0.35">
      <c r="A2269" s="9">
        <f>'Base de datos'!K2268</f>
        <v>952</v>
      </c>
      <c r="B2269" s="9">
        <f>'Base de datos'!L2268</f>
        <v>89</v>
      </c>
      <c r="C2269" s="9">
        <f>IF(ISBLANK('Base de datos'!J2268),1,2)</f>
        <v>1</v>
      </c>
      <c r="D2269" s="9">
        <f>'Base de datos'!G2268</f>
        <v>0.5</v>
      </c>
      <c r="E2269" s="10" t="str">
        <f t="shared" si="35"/>
        <v xml:space="preserve">insert into config_taller (
	id_taller,
	id_producto,
	cod_agrupador,
	cantidad)
values (
	89,
	952,
	1,
	0.5);
</v>
      </c>
    </row>
    <row r="2270" spans="1:5" ht="115.5" x14ac:dyDescent="0.35">
      <c r="A2270" s="9">
        <f>'Base de datos'!K2269</f>
        <v>956</v>
      </c>
      <c r="B2270" s="9">
        <f>'Base de datos'!L2269</f>
        <v>89</v>
      </c>
      <c r="C2270" s="9">
        <f>IF(ISBLANK('Base de datos'!J2269),1,2)</f>
        <v>1</v>
      </c>
      <c r="D2270" s="9">
        <f>'Base de datos'!G2269</f>
        <v>1.5</v>
      </c>
      <c r="E2270" s="10" t="str">
        <f t="shared" si="35"/>
        <v xml:space="preserve">insert into config_taller (
	id_taller,
	id_producto,
	cod_agrupador,
	cantidad)
values (
	89,
	956,
	1,
	1.5);
</v>
      </c>
    </row>
    <row r="2271" spans="1:5" ht="115.5" x14ac:dyDescent="0.35">
      <c r="A2271" s="9">
        <f>'Base de datos'!K2270</f>
        <v>1059</v>
      </c>
      <c r="B2271" s="9">
        <f>'Base de datos'!L2270</f>
        <v>89</v>
      </c>
      <c r="C2271" s="9">
        <f>IF(ISBLANK('Base de datos'!J2270),1,2)</f>
        <v>1</v>
      </c>
      <c r="D2271" s="9">
        <f>'Base de datos'!G2270</f>
        <v>1</v>
      </c>
      <c r="E2271" s="10" t="str">
        <f t="shared" si="35"/>
        <v xml:space="preserve">insert into config_taller (
	id_taller,
	id_producto,
	cod_agrupador,
	cantidad)
values (
	89,
	1059,
	1,
	1);
</v>
      </c>
    </row>
    <row r="2272" spans="1:5" ht="115.5" x14ac:dyDescent="0.35">
      <c r="A2272" s="9">
        <f>'Base de datos'!K2271</f>
        <v>1141</v>
      </c>
      <c r="B2272" s="9">
        <f>'Base de datos'!L2271</f>
        <v>89</v>
      </c>
      <c r="C2272" s="9">
        <f>IF(ISBLANK('Base de datos'!J2271),1,2)</f>
        <v>1</v>
      </c>
      <c r="D2272" s="9">
        <f>'Base de datos'!G2271</f>
        <v>5</v>
      </c>
      <c r="E2272" s="10" t="str">
        <f t="shared" si="35"/>
        <v xml:space="preserve">insert into config_taller (
	id_taller,
	id_producto,
	cod_agrupador,
	cantidad)
values (
	89,
	1141,
	1,
	5);
</v>
      </c>
    </row>
    <row r="2273" spans="1:5" ht="115.5" x14ac:dyDescent="0.35">
      <c r="A2273" s="9">
        <f>'Base de datos'!K2272</f>
        <v>1313</v>
      </c>
      <c r="B2273" s="9">
        <f>'Base de datos'!L2272</f>
        <v>89</v>
      </c>
      <c r="C2273" s="9">
        <f>IF(ISBLANK('Base de datos'!J2272),1,2)</f>
        <v>1</v>
      </c>
      <c r="D2273" s="9">
        <f>'Base de datos'!G2272</f>
        <v>1</v>
      </c>
      <c r="E2273" s="10" t="str">
        <f t="shared" si="35"/>
        <v xml:space="preserve">insert into config_taller (
	id_taller,
	id_producto,
	cod_agrupador,
	cantidad)
values (
	89,
	1313,
	1,
	1);
</v>
      </c>
    </row>
    <row r="2274" spans="1:5" ht="115.5" x14ac:dyDescent="0.35">
      <c r="A2274" s="9">
        <f>'Base de datos'!K2273</f>
        <v>261</v>
      </c>
      <c r="B2274" s="9">
        <f>'Base de datos'!L2273</f>
        <v>89</v>
      </c>
      <c r="C2274" s="9">
        <f>IF(ISBLANK('Base de datos'!J2273),1,2)</f>
        <v>1</v>
      </c>
      <c r="D2274" s="9">
        <f>'Base de datos'!G2273</f>
        <v>10</v>
      </c>
      <c r="E2274" s="10" t="str">
        <f t="shared" si="35"/>
        <v xml:space="preserve">insert into config_taller (
	id_taller,
	id_producto,
	cod_agrupador,
	cantidad)
values (
	89,
	261,
	1,
	10);
</v>
      </c>
    </row>
    <row r="2275" spans="1:5" ht="115.5" x14ac:dyDescent="0.35">
      <c r="A2275" s="9">
        <f>'Base de datos'!K2274</f>
        <v>107</v>
      </c>
      <c r="B2275" s="9">
        <f>'Base de datos'!L2274</f>
        <v>89</v>
      </c>
      <c r="C2275" s="9">
        <f>IF(ISBLANK('Base de datos'!J2274),1,2)</f>
        <v>1</v>
      </c>
      <c r="D2275" s="9">
        <f>'Base de datos'!G2274</f>
        <v>100</v>
      </c>
      <c r="E2275" s="10" t="str">
        <f t="shared" si="35"/>
        <v xml:space="preserve">insert into config_taller (
	id_taller,
	id_producto,
	cod_agrupador,
	cantidad)
values (
	89,
	107,
	1,
	100);
</v>
      </c>
    </row>
    <row r="2276" spans="1:5" ht="115.5" x14ac:dyDescent="0.35">
      <c r="A2276" s="9">
        <f>'Base de datos'!K2275</f>
        <v>561</v>
      </c>
      <c r="B2276" s="9">
        <f>'Base de datos'!L2275</f>
        <v>89</v>
      </c>
      <c r="C2276" s="9">
        <f>IF(ISBLANK('Base de datos'!J2275),1,2)</f>
        <v>1</v>
      </c>
      <c r="D2276" s="9">
        <f>'Base de datos'!G2275</f>
        <v>0.5</v>
      </c>
      <c r="E2276" s="10" t="str">
        <f t="shared" si="35"/>
        <v xml:space="preserve">insert into config_taller (
	id_taller,
	id_producto,
	cod_agrupador,
	cantidad)
values (
	89,
	561,
	1,
	0.5);
</v>
      </c>
    </row>
    <row r="2277" spans="1:5" ht="115.5" x14ac:dyDescent="0.35">
      <c r="A2277" s="9">
        <f>'Base de datos'!K2276</f>
        <v>137</v>
      </c>
      <c r="B2277" s="9">
        <f>'Base de datos'!L2276</f>
        <v>89</v>
      </c>
      <c r="C2277" s="9">
        <f>IF(ISBLANK('Base de datos'!J2276),1,2)</f>
        <v>1</v>
      </c>
      <c r="D2277" s="9">
        <f>'Base de datos'!G2276</f>
        <v>0.02</v>
      </c>
      <c r="E2277" s="10" t="str">
        <f t="shared" si="35"/>
        <v xml:space="preserve">insert into config_taller (
	id_taller,
	id_producto,
	cod_agrupador,
	cantidad)
values (
	89,
	137,
	1,
	0.02);
</v>
      </c>
    </row>
    <row r="2278" spans="1:5" ht="115.5" x14ac:dyDescent="0.35">
      <c r="A2278" s="9">
        <f>'Base de datos'!K2277</f>
        <v>427</v>
      </c>
      <c r="B2278" s="9">
        <f>'Base de datos'!L2277</f>
        <v>89</v>
      </c>
      <c r="C2278" s="9">
        <f>IF(ISBLANK('Base de datos'!J2277),1,2)</f>
        <v>1</v>
      </c>
      <c r="D2278" s="9">
        <f>'Base de datos'!G2277</f>
        <v>0.5</v>
      </c>
      <c r="E2278" s="10" t="str">
        <f t="shared" si="35"/>
        <v xml:space="preserve">insert into config_taller (
	id_taller,
	id_producto,
	cod_agrupador,
	cantidad)
values (
	89,
	427,
	1,
	0.5);
</v>
      </c>
    </row>
    <row r="2279" spans="1:5" ht="115.5" x14ac:dyDescent="0.35">
      <c r="A2279" s="9">
        <f>'Base de datos'!K2278</f>
        <v>585</v>
      </c>
      <c r="B2279" s="9">
        <f>'Base de datos'!L2278</f>
        <v>89</v>
      </c>
      <c r="C2279" s="9">
        <f>IF(ISBLANK('Base de datos'!J2278),1,2)</f>
        <v>1</v>
      </c>
      <c r="D2279" s="9">
        <f>'Base de datos'!G2278</f>
        <v>0.5</v>
      </c>
      <c r="E2279" s="10" t="str">
        <f t="shared" si="35"/>
        <v xml:space="preserve">insert into config_taller (
	id_taller,
	id_producto,
	cod_agrupador,
	cantidad)
values (
	89,
	585,
	1,
	0.5);
</v>
      </c>
    </row>
    <row r="2280" spans="1:5" ht="115.5" x14ac:dyDescent="0.35">
      <c r="A2280" s="9">
        <f>'Base de datos'!K2279</f>
        <v>650</v>
      </c>
      <c r="B2280" s="9">
        <f>'Base de datos'!L2279</f>
        <v>89</v>
      </c>
      <c r="C2280" s="9">
        <f>IF(ISBLANK('Base de datos'!J2279),1,2)</f>
        <v>1</v>
      </c>
      <c r="D2280" s="9">
        <f>'Base de datos'!G2279</f>
        <v>1</v>
      </c>
      <c r="E2280" s="10" t="str">
        <f t="shared" si="35"/>
        <v xml:space="preserve">insert into config_taller (
	id_taller,
	id_producto,
	cod_agrupador,
	cantidad)
values (
	89,
	650,
	1,
	1);
</v>
      </c>
    </row>
    <row r="2281" spans="1:5" ht="115.5" x14ac:dyDescent="0.35">
      <c r="A2281" s="9">
        <f>'Base de datos'!K2280</f>
        <v>830</v>
      </c>
      <c r="B2281" s="9">
        <f>'Base de datos'!L2280</f>
        <v>89</v>
      </c>
      <c r="C2281" s="9">
        <f>IF(ISBLANK('Base de datos'!J2280),1,2)</f>
        <v>1</v>
      </c>
      <c r="D2281" s="9">
        <f>'Base de datos'!G2280</f>
        <v>0.5</v>
      </c>
      <c r="E2281" s="10" t="str">
        <f t="shared" si="35"/>
        <v xml:space="preserve">insert into config_taller (
	id_taller,
	id_producto,
	cod_agrupador,
	cantidad)
values (
	89,
	830,
	1,
	0.5);
</v>
      </c>
    </row>
    <row r="2282" spans="1:5" ht="115.5" x14ac:dyDescent="0.35">
      <c r="A2282" s="9">
        <f>'Base de datos'!K2281</f>
        <v>936</v>
      </c>
      <c r="B2282" s="9">
        <f>'Base de datos'!L2281</f>
        <v>89</v>
      </c>
      <c r="C2282" s="9">
        <f>IF(ISBLANK('Base de datos'!J2281),1,2)</f>
        <v>1</v>
      </c>
      <c r="D2282" s="9">
        <f>'Base de datos'!G2281</f>
        <v>0.5</v>
      </c>
      <c r="E2282" s="10" t="str">
        <f t="shared" si="35"/>
        <v xml:space="preserve">insert into config_taller (
	id_taller,
	id_producto,
	cod_agrupador,
	cantidad)
values (
	89,
	936,
	1,
	0.5);
</v>
      </c>
    </row>
    <row r="2283" spans="1:5" ht="115.5" x14ac:dyDescent="0.35">
      <c r="A2283" s="9">
        <f>'Base de datos'!K2282</f>
        <v>1329</v>
      </c>
      <c r="B2283" s="9">
        <f>'Base de datos'!L2282</f>
        <v>89</v>
      </c>
      <c r="C2283" s="9">
        <f>IF(ISBLANK('Base de datos'!J2282),1,2)</f>
        <v>1</v>
      </c>
      <c r="D2283" s="9">
        <f>'Base de datos'!G2282</f>
        <v>0.5</v>
      </c>
      <c r="E2283" s="10" t="str">
        <f t="shared" si="35"/>
        <v xml:space="preserve">insert into config_taller (
	id_taller,
	id_producto,
	cod_agrupador,
	cantidad)
values (
	89,
	1329,
	1,
	0.5);
</v>
      </c>
    </row>
    <row r="2284" spans="1:5" ht="115.5" x14ac:dyDescent="0.35">
      <c r="A2284" s="9">
        <f>'Base de datos'!K2283</f>
        <v>1514</v>
      </c>
      <c r="B2284" s="9">
        <f>'Base de datos'!L2283</f>
        <v>89</v>
      </c>
      <c r="C2284" s="9">
        <f>IF(ISBLANK('Base de datos'!J2283),1,2)</f>
        <v>1</v>
      </c>
      <c r="D2284" s="9">
        <f>'Base de datos'!G2283</f>
        <v>0.5</v>
      </c>
      <c r="E2284" s="10" t="str">
        <f t="shared" si="35"/>
        <v xml:space="preserve">insert into config_taller (
	id_taller,
	id_producto,
	cod_agrupador,
	cantidad)
values (
	89,
	1514,
	1,
	0.5);
</v>
      </c>
    </row>
    <row r="2285" spans="1:5" ht="115.5" x14ac:dyDescent="0.35">
      <c r="A2285" s="9">
        <f>'Base de datos'!K2284</f>
        <v>1515</v>
      </c>
      <c r="B2285" s="9">
        <f>'Base de datos'!L2284</f>
        <v>89</v>
      </c>
      <c r="C2285" s="9">
        <f>IF(ISBLANK('Base de datos'!J2284),1,2)</f>
        <v>1</v>
      </c>
      <c r="D2285" s="9">
        <f>'Base de datos'!G2284</f>
        <v>0.5</v>
      </c>
      <c r="E2285" s="10" t="str">
        <f t="shared" si="35"/>
        <v xml:space="preserve">insert into config_taller (
	id_taller,
	id_producto,
	cod_agrupador,
	cantidad)
values (
	89,
	1515,
	1,
	0.5);
</v>
      </c>
    </row>
    <row r="2286" spans="1:5" ht="115.5" x14ac:dyDescent="0.35">
      <c r="A2286" s="9">
        <f>'Base de datos'!K2285</f>
        <v>1748</v>
      </c>
      <c r="B2286" s="9">
        <f>'Base de datos'!L2285</f>
        <v>89</v>
      </c>
      <c r="C2286" s="9">
        <f>IF(ISBLANK('Base de datos'!J2285),1,2)</f>
        <v>1</v>
      </c>
      <c r="D2286" s="9">
        <f>'Base de datos'!G2285</f>
        <v>0.5</v>
      </c>
      <c r="E2286" s="10" t="str">
        <f t="shared" si="35"/>
        <v xml:space="preserve">insert into config_taller (
	id_taller,
	id_producto,
	cod_agrupador,
	cantidad)
values (
	89,
	1748,
	1,
	0.5);
</v>
      </c>
    </row>
    <row r="2287" spans="1:5" ht="115.5" x14ac:dyDescent="0.35">
      <c r="A2287" s="9">
        <f>'Base de datos'!K2286</f>
        <v>1763</v>
      </c>
      <c r="B2287" s="9">
        <f>'Base de datos'!L2286</f>
        <v>89</v>
      </c>
      <c r="C2287" s="9">
        <f>IF(ISBLANK('Base de datos'!J2286),1,2)</f>
        <v>1</v>
      </c>
      <c r="D2287" s="9">
        <f>'Base de datos'!G2286</f>
        <v>0.5</v>
      </c>
      <c r="E2287" s="10" t="str">
        <f t="shared" si="35"/>
        <v xml:space="preserve">insert into config_taller (
	id_taller,
	id_producto,
	cod_agrupador,
	cantidad)
values (
	89,
	1763,
	1,
	0.5);
</v>
      </c>
    </row>
    <row r="2288" spans="1:5" ht="115.5" x14ac:dyDescent="0.35">
      <c r="A2288" s="9">
        <f>'Base de datos'!K2287</f>
        <v>1771</v>
      </c>
      <c r="B2288" s="9">
        <f>'Base de datos'!L2287</f>
        <v>89</v>
      </c>
      <c r="C2288" s="9">
        <f>IF(ISBLANK('Base de datos'!J2287),1,2)</f>
        <v>1</v>
      </c>
      <c r="D2288" s="9">
        <f>'Base de datos'!G2287</f>
        <v>0.5</v>
      </c>
      <c r="E2288" s="10" t="str">
        <f t="shared" si="35"/>
        <v xml:space="preserve">insert into config_taller (
	id_taller,
	id_producto,
	cod_agrupador,
	cantidad)
values (
	89,
	1771,
	1,
	0.5);
</v>
      </c>
    </row>
    <row r="2289" spans="1:5" ht="115.5" x14ac:dyDescent="0.35">
      <c r="A2289" s="9">
        <f>'Base de datos'!K2288</f>
        <v>706</v>
      </c>
      <c r="B2289" s="9">
        <f>'Base de datos'!L2288</f>
        <v>90</v>
      </c>
      <c r="C2289" s="9">
        <f>IF(ISBLANK('Base de datos'!J2288),1,2)</f>
        <v>1</v>
      </c>
      <c r="D2289" s="9">
        <f>'Base de datos'!G2288</f>
        <v>1</v>
      </c>
      <c r="E2289" s="10" t="str">
        <f t="shared" si="35"/>
        <v xml:space="preserve">insert into config_taller (
	id_taller,
	id_producto,
	cod_agrupador,
	cantidad)
values (
	90,
	706,
	1,
	1);
</v>
      </c>
    </row>
    <row r="2290" spans="1:5" ht="115.5" x14ac:dyDescent="0.35">
      <c r="A2290" s="9">
        <f>'Base de datos'!K2289</f>
        <v>773</v>
      </c>
      <c r="B2290" s="9">
        <f>'Base de datos'!L2289</f>
        <v>90</v>
      </c>
      <c r="C2290" s="9">
        <f>IF(ISBLANK('Base de datos'!J2289),1,2)</f>
        <v>1</v>
      </c>
      <c r="D2290" s="9">
        <f>'Base de datos'!G2289</f>
        <v>8</v>
      </c>
      <c r="E2290" s="10" t="str">
        <f t="shared" si="35"/>
        <v xml:space="preserve">insert into config_taller (
	id_taller,
	id_producto,
	cod_agrupador,
	cantidad)
values (
	90,
	773,
	1,
	8);
</v>
      </c>
    </row>
    <row r="2291" spans="1:5" ht="115.5" x14ac:dyDescent="0.35">
      <c r="A2291" s="9">
        <f>'Base de datos'!K2290</f>
        <v>1029</v>
      </c>
      <c r="B2291" s="9">
        <f>'Base de datos'!L2290</f>
        <v>90</v>
      </c>
      <c r="C2291" s="9">
        <f>IF(ISBLANK('Base de datos'!J2290),1,2)</f>
        <v>1</v>
      </c>
      <c r="D2291" s="9">
        <f>'Base de datos'!G2290</f>
        <v>0.2</v>
      </c>
      <c r="E2291" s="10" t="str">
        <f t="shared" si="35"/>
        <v xml:space="preserve">insert into config_taller (
	id_taller,
	id_producto,
	cod_agrupador,
	cantidad)
values (
	90,
	1029,
	1,
	0.2);
</v>
      </c>
    </row>
    <row r="2292" spans="1:5" ht="115.5" x14ac:dyDescent="0.35">
      <c r="A2292" s="9">
        <f>'Base de datos'!K2291</f>
        <v>1409</v>
      </c>
      <c r="B2292" s="9">
        <f>'Base de datos'!L2291</f>
        <v>90</v>
      </c>
      <c r="C2292" s="9">
        <f>IF(ISBLANK('Base de datos'!J2291),1,2)</f>
        <v>1</v>
      </c>
      <c r="D2292" s="9">
        <f>'Base de datos'!G2291</f>
        <v>1.5</v>
      </c>
      <c r="E2292" s="10" t="str">
        <f t="shared" si="35"/>
        <v xml:space="preserve">insert into config_taller (
	id_taller,
	id_producto,
	cod_agrupador,
	cantidad)
values (
	90,
	1409,
	1,
	1.5);
</v>
      </c>
    </row>
    <row r="2293" spans="1:5" ht="115.5" x14ac:dyDescent="0.35">
      <c r="A2293" s="9">
        <f>'Base de datos'!K2292</f>
        <v>240</v>
      </c>
      <c r="B2293" s="9">
        <f>'Base de datos'!L2292</f>
        <v>90</v>
      </c>
      <c r="C2293" s="9">
        <f>IF(ISBLANK('Base de datos'!J2292),1,2)</f>
        <v>1</v>
      </c>
      <c r="D2293" s="9">
        <f>'Base de datos'!G2292</f>
        <v>1</v>
      </c>
      <c r="E2293" s="10" t="str">
        <f t="shared" si="35"/>
        <v xml:space="preserve">insert into config_taller (
	id_taller,
	id_producto,
	cod_agrupador,
	cantidad)
values (
	90,
	240,
	1,
	1);
</v>
      </c>
    </row>
    <row r="2294" spans="1:5" ht="115.5" x14ac:dyDescent="0.35">
      <c r="A2294" s="9">
        <f>'Base de datos'!K2293</f>
        <v>752</v>
      </c>
      <c r="B2294" s="9">
        <f>'Base de datos'!L2293</f>
        <v>90</v>
      </c>
      <c r="C2294" s="9">
        <f>IF(ISBLANK('Base de datos'!J2293),1,2)</f>
        <v>1</v>
      </c>
      <c r="D2294" s="9">
        <f>'Base de datos'!G2293</f>
        <v>20</v>
      </c>
      <c r="E2294" s="10" t="str">
        <f t="shared" si="35"/>
        <v xml:space="preserve">insert into config_taller (
	id_taller,
	id_producto,
	cod_agrupador,
	cantidad)
values (
	90,
	752,
	1,
	20);
</v>
      </c>
    </row>
    <row r="2295" spans="1:5" ht="115.5" x14ac:dyDescent="0.35">
      <c r="A2295" s="9">
        <f>'Base de datos'!K2294</f>
        <v>1234</v>
      </c>
      <c r="B2295" s="9">
        <f>'Base de datos'!L2294</f>
        <v>90</v>
      </c>
      <c r="C2295" s="9">
        <f>IF(ISBLANK('Base de datos'!J2294),1,2)</f>
        <v>1</v>
      </c>
      <c r="D2295" s="9">
        <f>'Base de datos'!G2294</f>
        <v>1</v>
      </c>
      <c r="E2295" s="10" t="str">
        <f t="shared" si="35"/>
        <v xml:space="preserve">insert into config_taller (
	id_taller,
	id_producto,
	cod_agrupador,
	cantidad)
values (
	90,
	1234,
	1,
	1);
</v>
      </c>
    </row>
    <row r="2296" spans="1:5" ht="115.5" x14ac:dyDescent="0.35">
      <c r="A2296" s="9">
        <f>'Base de datos'!K2295</f>
        <v>709</v>
      </c>
      <c r="B2296" s="9">
        <f>'Base de datos'!L2295</f>
        <v>90</v>
      </c>
      <c r="C2296" s="9">
        <f>IF(ISBLANK('Base de datos'!J2295),1,2)</f>
        <v>1</v>
      </c>
      <c r="D2296" s="9">
        <f>'Base de datos'!G2295</f>
        <v>1</v>
      </c>
      <c r="E2296" s="10" t="str">
        <f t="shared" si="35"/>
        <v xml:space="preserve">insert into config_taller (
	id_taller,
	id_producto,
	cod_agrupador,
	cantidad)
values (
	90,
	709,
	1,
	1);
</v>
      </c>
    </row>
    <row r="2297" spans="1:5" ht="115.5" x14ac:dyDescent="0.35">
      <c r="A2297" s="9">
        <f>'Base de datos'!K2296</f>
        <v>952</v>
      </c>
      <c r="B2297" s="9">
        <f>'Base de datos'!L2296</f>
        <v>90</v>
      </c>
      <c r="C2297" s="9">
        <f>IF(ISBLANK('Base de datos'!J2296),1,2)</f>
        <v>1</v>
      </c>
      <c r="D2297" s="9">
        <f>'Base de datos'!G2296</f>
        <v>0.5</v>
      </c>
      <c r="E2297" s="10" t="str">
        <f t="shared" si="35"/>
        <v xml:space="preserve">insert into config_taller (
	id_taller,
	id_producto,
	cod_agrupador,
	cantidad)
values (
	90,
	952,
	1,
	0.5);
</v>
      </c>
    </row>
    <row r="2298" spans="1:5" ht="115.5" x14ac:dyDescent="0.35">
      <c r="A2298" s="9">
        <f>'Base de datos'!K2297</f>
        <v>956</v>
      </c>
      <c r="B2298" s="9">
        <f>'Base de datos'!L2297</f>
        <v>90</v>
      </c>
      <c r="C2298" s="9">
        <f>IF(ISBLANK('Base de datos'!J2297),1,2)</f>
        <v>1</v>
      </c>
      <c r="D2298" s="9">
        <f>'Base de datos'!G2297</f>
        <v>1.5</v>
      </c>
      <c r="E2298" s="10" t="str">
        <f t="shared" si="35"/>
        <v xml:space="preserve">insert into config_taller (
	id_taller,
	id_producto,
	cod_agrupador,
	cantidad)
values (
	90,
	956,
	1,
	1.5);
</v>
      </c>
    </row>
    <row r="2299" spans="1:5" ht="115.5" x14ac:dyDescent="0.35">
      <c r="A2299" s="9">
        <f>'Base de datos'!K2298</f>
        <v>1059</v>
      </c>
      <c r="B2299" s="9">
        <f>'Base de datos'!L2298</f>
        <v>90</v>
      </c>
      <c r="C2299" s="9">
        <f>IF(ISBLANK('Base de datos'!J2298),1,2)</f>
        <v>1</v>
      </c>
      <c r="D2299" s="9">
        <f>'Base de datos'!G2298</f>
        <v>1</v>
      </c>
      <c r="E2299" s="10" t="str">
        <f t="shared" si="35"/>
        <v xml:space="preserve">insert into config_taller (
	id_taller,
	id_producto,
	cod_agrupador,
	cantidad)
values (
	90,
	1059,
	1,
	1);
</v>
      </c>
    </row>
    <row r="2300" spans="1:5" ht="115.5" x14ac:dyDescent="0.35">
      <c r="A2300" s="9">
        <f>'Base de datos'!K2299</f>
        <v>1141</v>
      </c>
      <c r="B2300" s="9">
        <f>'Base de datos'!L2299</f>
        <v>90</v>
      </c>
      <c r="C2300" s="9">
        <f>IF(ISBLANK('Base de datos'!J2299),1,2)</f>
        <v>1</v>
      </c>
      <c r="D2300" s="9">
        <f>'Base de datos'!G2299</f>
        <v>5</v>
      </c>
      <c r="E2300" s="10" t="str">
        <f t="shared" si="35"/>
        <v xml:space="preserve">insert into config_taller (
	id_taller,
	id_producto,
	cod_agrupador,
	cantidad)
values (
	90,
	1141,
	1,
	5);
</v>
      </c>
    </row>
    <row r="2301" spans="1:5" ht="115.5" x14ac:dyDescent="0.35">
      <c r="A2301" s="9">
        <f>'Base de datos'!K2300</f>
        <v>1313</v>
      </c>
      <c r="B2301" s="9">
        <f>'Base de datos'!L2300</f>
        <v>90</v>
      </c>
      <c r="C2301" s="9">
        <f>IF(ISBLANK('Base de datos'!J2300),1,2)</f>
        <v>1</v>
      </c>
      <c r="D2301" s="9">
        <f>'Base de datos'!G2300</f>
        <v>1</v>
      </c>
      <c r="E2301" s="10" t="str">
        <f t="shared" si="35"/>
        <v xml:space="preserve">insert into config_taller (
	id_taller,
	id_producto,
	cod_agrupador,
	cantidad)
values (
	90,
	1313,
	1,
	1);
</v>
      </c>
    </row>
    <row r="2302" spans="1:5" ht="115.5" x14ac:dyDescent="0.35">
      <c r="A2302" s="9">
        <f>'Base de datos'!K2301</f>
        <v>107</v>
      </c>
      <c r="B2302" s="9">
        <f>'Base de datos'!L2301</f>
        <v>90</v>
      </c>
      <c r="C2302" s="9">
        <f>IF(ISBLANK('Base de datos'!J2301),1,2)</f>
        <v>1</v>
      </c>
      <c r="D2302" s="9">
        <f>'Base de datos'!G2301</f>
        <v>100</v>
      </c>
      <c r="E2302" s="10" t="str">
        <f t="shared" si="35"/>
        <v xml:space="preserve">insert into config_taller (
	id_taller,
	id_producto,
	cod_agrupador,
	cantidad)
values (
	90,
	107,
	1,
	100);
</v>
      </c>
    </row>
    <row r="2303" spans="1:5" ht="115.5" x14ac:dyDescent="0.35">
      <c r="A2303" s="9">
        <f>'Base de datos'!K2302</f>
        <v>561</v>
      </c>
      <c r="B2303" s="9">
        <f>'Base de datos'!L2302</f>
        <v>90</v>
      </c>
      <c r="C2303" s="9">
        <f>IF(ISBLANK('Base de datos'!J2302),1,2)</f>
        <v>1</v>
      </c>
      <c r="D2303" s="9">
        <f>'Base de datos'!G2302</f>
        <v>0.5</v>
      </c>
      <c r="E2303" s="10" t="str">
        <f t="shared" si="35"/>
        <v xml:space="preserve">insert into config_taller (
	id_taller,
	id_producto,
	cod_agrupador,
	cantidad)
values (
	90,
	561,
	1,
	0.5);
</v>
      </c>
    </row>
    <row r="2304" spans="1:5" ht="115.5" x14ac:dyDescent="0.35">
      <c r="A2304" s="9">
        <f>'Base de datos'!K2303</f>
        <v>45</v>
      </c>
      <c r="B2304" s="9">
        <f>'Base de datos'!L2303</f>
        <v>90</v>
      </c>
      <c r="C2304" s="9">
        <f>IF(ISBLANK('Base de datos'!J2303),1,2)</f>
        <v>1</v>
      </c>
      <c r="D2304" s="9">
        <f>'Base de datos'!G2303</f>
        <v>1</v>
      </c>
      <c r="E2304" s="10" t="str">
        <f t="shared" si="35"/>
        <v xml:space="preserve">insert into config_taller (
	id_taller,
	id_producto,
	cod_agrupador,
	cantidad)
values (
	90,
	45,
	1,
	1);
</v>
      </c>
    </row>
    <row r="2305" spans="1:5" ht="115.5" x14ac:dyDescent="0.35">
      <c r="A2305" s="9">
        <f>'Base de datos'!K2304</f>
        <v>59</v>
      </c>
      <c r="B2305" s="9">
        <f>'Base de datos'!L2304</f>
        <v>90</v>
      </c>
      <c r="C2305" s="9">
        <f>IF(ISBLANK('Base de datos'!J2304),1,2)</f>
        <v>1</v>
      </c>
      <c r="D2305" s="9">
        <f>'Base de datos'!G2304</f>
        <v>1</v>
      </c>
      <c r="E2305" s="10" t="str">
        <f t="shared" si="35"/>
        <v xml:space="preserve">insert into config_taller (
	id_taller,
	id_producto,
	cod_agrupador,
	cantidad)
values (
	90,
	59,
	1,
	1);
</v>
      </c>
    </row>
    <row r="2306" spans="1:5" ht="115.5" x14ac:dyDescent="0.35">
      <c r="A2306" s="9">
        <f>'Base de datos'!K2305</f>
        <v>427</v>
      </c>
      <c r="B2306" s="9">
        <f>'Base de datos'!L2305</f>
        <v>90</v>
      </c>
      <c r="C2306" s="9">
        <f>IF(ISBLANK('Base de datos'!J2305),1,2)</f>
        <v>1</v>
      </c>
      <c r="D2306" s="9">
        <f>'Base de datos'!G2305</f>
        <v>0.5</v>
      </c>
      <c r="E2306" s="10" t="str">
        <f t="shared" si="35"/>
        <v xml:space="preserve">insert into config_taller (
	id_taller,
	id_producto,
	cod_agrupador,
	cantidad)
values (
	90,
	427,
	1,
	0.5);
</v>
      </c>
    </row>
    <row r="2307" spans="1:5" ht="115.5" x14ac:dyDescent="0.35">
      <c r="A2307" s="9">
        <f>'Base de datos'!K2306</f>
        <v>585</v>
      </c>
      <c r="B2307" s="9">
        <f>'Base de datos'!L2306</f>
        <v>90</v>
      </c>
      <c r="C2307" s="9">
        <f>IF(ISBLANK('Base de datos'!J2306),1,2)</f>
        <v>1</v>
      </c>
      <c r="D2307" s="9">
        <f>'Base de datos'!G2306</f>
        <v>0.5</v>
      </c>
      <c r="E2307" s="10" t="str">
        <f t="shared" si="35"/>
        <v xml:space="preserve">insert into config_taller (
	id_taller,
	id_producto,
	cod_agrupador,
	cantidad)
values (
	90,
	585,
	1,
	0.5);
</v>
      </c>
    </row>
    <row r="2308" spans="1:5" ht="115.5" x14ac:dyDescent="0.35">
      <c r="A2308" s="9">
        <f>'Base de datos'!K2307</f>
        <v>745</v>
      </c>
      <c r="B2308" s="9">
        <f>'Base de datos'!L2307</f>
        <v>90</v>
      </c>
      <c r="C2308" s="9">
        <f>IF(ISBLANK('Base de datos'!J2307),1,2)</f>
        <v>1</v>
      </c>
      <c r="D2308" s="9">
        <f>'Base de datos'!G2307</f>
        <v>0.5</v>
      </c>
      <c r="E2308" s="10" t="str">
        <f t="shared" ref="E2308:E2371" si="36">"insert into "&amp;$B$1&amp;" ("&amp;CHAR(10)&amp;
CHAR(9)&amp;$B$2&amp;","&amp;CHAR(10)&amp;
CHAR(9)&amp;$A$2&amp;","&amp;CHAR(10)&amp;
CHAR(9)&amp;$C$2&amp;","&amp;CHAR(10)&amp;
CHAR(9)&amp;$D$2&amp;")"&amp;CHAR(10)&amp;
"values ("&amp;CHAR(10)&amp;
CHAR(9)&amp;B2308&amp;","&amp;CHAR(10)&amp;
CHAR(9)&amp;A2308&amp;","&amp;CHAR(10)&amp;
CHAR(9)&amp;C2308&amp;","&amp;CHAR(10)&amp;
CHAR(9)&amp;D2308&amp;");"&amp;CHAR(10)</f>
        <v xml:space="preserve">insert into config_taller (
	id_taller,
	id_producto,
	cod_agrupador,
	cantidad)
values (
	90,
	745,
	1,
	0.5);
</v>
      </c>
    </row>
    <row r="2309" spans="1:5" ht="115.5" x14ac:dyDescent="0.35">
      <c r="A2309" s="9">
        <f>'Base de datos'!K2308</f>
        <v>830</v>
      </c>
      <c r="B2309" s="9">
        <f>'Base de datos'!L2308</f>
        <v>90</v>
      </c>
      <c r="C2309" s="9">
        <f>IF(ISBLANK('Base de datos'!J2308),1,2)</f>
        <v>1</v>
      </c>
      <c r="D2309" s="9">
        <f>'Base de datos'!G2308</f>
        <v>0.5</v>
      </c>
      <c r="E2309" s="10" t="str">
        <f t="shared" si="36"/>
        <v xml:space="preserve">insert into config_taller (
	id_taller,
	id_producto,
	cod_agrupador,
	cantidad)
values (
	90,
	830,
	1,
	0.5);
</v>
      </c>
    </row>
    <row r="2310" spans="1:5" ht="115.5" x14ac:dyDescent="0.35">
      <c r="A2310" s="9">
        <f>'Base de datos'!K2309</f>
        <v>1329</v>
      </c>
      <c r="B2310" s="9">
        <f>'Base de datos'!L2309</f>
        <v>90</v>
      </c>
      <c r="C2310" s="9">
        <f>IF(ISBLANK('Base de datos'!J2309),1,2)</f>
        <v>1</v>
      </c>
      <c r="D2310" s="9">
        <f>'Base de datos'!G2309</f>
        <v>0.5</v>
      </c>
      <c r="E2310" s="10" t="str">
        <f t="shared" si="36"/>
        <v xml:space="preserve">insert into config_taller (
	id_taller,
	id_producto,
	cod_agrupador,
	cantidad)
values (
	90,
	1329,
	1,
	0.5);
</v>
      </c>
    </row>
    <row r="2311" spans="1:5" ht="115.5" x14ac:dyDescent="0.35">
      <c r="A2311" s="9">
        <f>'Base de datos'!K2310</f>
        <v>1514</v>
      </c>
      <c r="B2311" s="9">
        <f>'Base de datos'!L2310</f>
        <v>90</v>
      </c>
      <c r="C2311" s="9">
        <f>IF(ISBLANK('Base de datos'!J2310),1,2)</f>
        <v>1</v>
      </c>
      <c r="D2311" s="9">
        <f>'Base de datos'!G2310</f>
        <v>0.5</v>
      </c>
      <c r="E2311" s="10" t="str">
        <f t="shared" si="36"/>
        <v xml:space="preserve">insert into config_taller (
	id_taller,
	id_producto,
	cod_agrupador,
	cantidad)
values (
	90,
	1514,
	1,
	0.5);
</v>
      </c>
    </row>
    <row r="2312" spans="1:5" ht="115.5" x14ac:dyDescent="0.35">
      <c r="A2312" s="9">
        <f>'Base de datos'!K2311</f>
        <v>1763</v>
      </c>
      <c r="B2312" s="9">
        <f>'Base de datos'!L2311</f>
        <v>90</v>
      </c>
      <c r="C2312" s="9">
        <f>IF(ISBLANK('Base de datos'!J2311),1,2)</f>
        <v>1</v>
      </c>
      <c r="D2312" s="9">
        <f>'Base de datos'!G2311</f>
        <v>0.5</v>
      </c>
      <c r="E2312" s="10" t="str">
        <f t="shared" si="36"/>
        <v xml:space="preserve">insert into config_taller (
	id_taller,
	id_producto,
	cod_agrupador,
	cantidad)
values (
	90,
	1763,
	1,
	0.5);
</v>
      </c>
    </row>
    <row r="2313" spans="1:5" ht="115.5" x14ac:dyDescent="0.35">
      <c r="A2313" s="9">
        <f>'Base de datos'!K2312</f>
        <v>13</v>
      </c>
      <c r="B2313" s="9">
        <f>'Base de datos'!L2312</f>
        <v>91</v>
      </c>
      <c r="C2313" s="9">
        <f>IF(ISBLANK('Base de datos'!J2312),1,2)</f>
        <v>1</v>
      </c>
      <c r="D2313" s="9">
        <f>'Base de datos'!G2312</f>
        <v>0.05</v>
      </c>
      <c r="E2313" s="10" t="str">
        <f t="shared" si="36"/>
        <v xml:space="preserve">insert into config_taller (
	id_taller,
	id_producto,
	cod_agrupador,
	cantidad)
values (
	91,
	13,
	1,
	0.05);
</v>
      </c>
    </row>
    <row r="2314" spans="1:5" ht="115.5" x14ac:dyDescent="0.35">
      <c r="A2314" s="9">
        <f>'Base de datos'!K2313</f>
        <v>113</v>
      </c>
      <c r="B2314" s="9">
        <f>'Base de datos'!L2313</f>
        <v>91</v>
      </c>
      <c r="C2314" s="9">
        <f>IF(ISBLANK('Base de datos'!J2313),1,2)</f>
        <v>1</v>
      </c>
      <c r="D2314" s="9">
        <f>'Base de datos'!G2313</f>
        <v>0.1</v>
      </c>
      <c r="E2314" s="10" t="str">
        <f t="shared" si="36"/>
        <v xml:space="preserve">insert into config_taller (
	id_taller,
	id_producto,
	cod_agrupador,
	cantidad)
values (
	91,
	113,
	1,
	0.1);
</v>
      </c>
    </row>
    <row r="2315" spans="1:5" ht="115.5" x14ac:dyDescent="0.35">
      <c r="A2315" s="9">
        <f>'Base de datos'!K2314</f>
        <v>129</v>
      </c>
      <c r="B2315" s="9">
        <f>'Base de datos'!L2314</f>
        <v>91</v>
      </c>
      <c r="C2315" s="9">
        <f>IF(ISBLANK('Base de datos'!J2314),1,2)</f>
        <v>1</v>
      </c>
      <c r="D2315" s="9">
        <f>'Base de datos'!G2314</f>
        <v>0.2</v>
      </c>
      <c r="E2315" s="10" t="str">
        <f t="shared" si="36"/>
        <v xml:space="preserve">insert into config_taller (
	id_taller,
	id_producto,
	cod_agrupador,
	cantidad)
values (
	91,
	129,
	1,
	0.2);
</v>
      </c>
    </row>
    <row r="2316" spans="1:5" ht="115.5" x14ac:dyDescent="0.35">
      <c r="A2316" s="9">
        <f>'Base de datos'!K2315</f>
        <v>144</v>
      </c>
      <c r="B2316" s="9">
        <f>'Base de datos'!L2315</f>
        <v>91</v>
      </c>
      <c r="C2316" s="9">
        <f>IF(ISBLANK('Base de datos'!J2315),1,2)</f>
        <v>1</v>
      </c>
      <c r="D2316" s="9">
        <f>'Base de datos'!G2315</f>
        <v>0.1</v>
      </c>
      <c r="E2316" s="10" t="str">
        <f t="shared" si="36"/>
        <v xml:space="preserve">insert into config_taller (
	id_taller,
	id_producto,
	cod_agrupador,
	cantidad)
values (
	91,
	144,
	1,
	0.1);
</v>
      </c>
    </row>
    <row r="2317" spans="1:5" ht="115.5" x14ac:dyDescent="0.35">
      <c r="A2317" s="9">
        <f>'Base de datos'!K2316</f>
        <v>182</v>
      </c>
      <c r="B2317" s="9">
        <f>'Base de datos'!L2316</f>
        <v>91</v>
      </c>
      <c r="C2317" s="9">
        <f>IF(ISBLANK('Base de datos'!J2316),1,2)</f>
        <v>1</v>
      </c>
      <c r="D2317" s="9">
        <f>'Base de datos'!G2316</f>
        <v>0.3</v>
      </c>
      <c r="E2317" s="10" t="str">
        <f t="shared" si="36"/>
        <v xml:space="preserve">insert into config_taller (
	id_taller,
	id_producto,
	cod_agrupador,
	cantidad)
values (
	91,
	182,
	1,
	0.3);
</v>
      </c>
    </row>
    <row r="2318" spans="1:5" ht="115.5" x14ac:dyDescent="0.35">
      <c r="A2318" s="9">
        <f>'Base de datos'!K2317</f>
        <v>529</v>
      </c>
      <c r="B2318" s="9">
        <f>'Base de datos'!L2317</f>
        <v>91</v>
      </c>
      <c r="C2318" s="9">
        <f>IF(ISBLANK('Base de datos'!J2317),1,2)</f>
        <v>1</v>
      </c>
      <c r="D2318" s="9">
        <f>'Base de datos'!G2317</f>
        <v>0.2</v>
      </c>
      <c r="E2318" s="10" t="str">
        <f t="shared" si="36"/>
        <v xml:space="preserve">insert into config_taller (
	id_taller,
	id_producto,
	cod_agrupador,
	cantidad)
values (
	91,
	529,
	1,
	0.2);
</v>
      </c>
    </row>
    <row r="2319" spans="1:5" ht="115.5" x14ac:dyDescent="0.35">
      <c r="A2319" s="9">
        <f>'Base de datos'!K2318</f>
        <v>1049</v>
      </c>
      <c r="B2319" s="9">
        <f>'Base de datos'!L2318</f>
        <v>91</v>
      </c>
      <c r="C2319" s="9">
        <f>IF(ISBLANK('Base de datos'!J2318),1,2)</f>
        <v>1</v>
      </c>
      <c r="D2319" s="9">
        <f>'Base de datos'!G2318</f>
        <v>0.3</v>
      </c>
      <c r="E2319" s="10" t="str">
        <f t="shared" si="36"/>
        <v xml:space="preserve">insert into config_taller (
	id_taller,
	id_producto,
	cod_agrupador,
	cantidad)
values (
	91,
	1049,
	1,
	0.3);
</v>
      </c>
    </row>
    <row r="2320" spans="1:5" ht="115.5" x14ac:dyDescent="0.35">
      <c r="A2320" s="9">
        <f>'Base de datos'!K2319</f>
        <v>1181</v>
      </c>
      <c r="B2320" s="9">
        <f>'Base de datos'!L2319</f>
        <v>91</v>
      </c>
      <c r="C2320" s="9">
        <f>IF(ISBLANK('Base de datos'!J2319),1,2)</f>
        <v>1</v>
      </c>
      <c r="D2320" s="9">
        <f>'Base de datos'!G2319</f>
        <v>0.1</v>
      </c>
      <c r="E2320" s="10" t="str">
        <f t="shared" si="36"/>
        <v xml:space="preserve">insert into config_taller (
	id_taller,
	id_producto,
	cod_agrupador,
	cantidad)
values (
	91,
	1181,
	1,
	0.1);
</v>
      </c>
    </row>
    <row r="2321" spans="1:5" ht="115.5" x14ac:dyDescent="0.35">
      <c r="A2321" s="9">
        <f>'Base de datos'!K2320</f>
        <v>1191</v>
      </c>
      <c r="B2321" s="9">
        <f>'Base de datos'!L2320</f>
        <v>91</v>
      </c>
      <c r="C2321" s="9">
        <f>IF(ISBLANK('Base de datos'!J2320),1,2)</f>
        <v>1</v>
      </c>
      <c r="D2321" s="9">
        <f>'Base de datos'!G2320</f>
        <v>0.2</v>
      </c>
      <c r="E2321" s="10" t="str">
        <f t="shared" si="36"/>
        <v xml:space="preserve">insert into config_taller (
	id_taller,
	id_producto,
	cod_agrupador,
	cantidad)
values (
	91,
	1191,
	1,
	0.2);
</v>
      </c>
    </row>
    <row r="2322" spans="1:5" ht="115.5" x14ac:dyDescent="0.35">
      <c r="A2322" s="9">
        <f>'Base de datos'!K2321</f>
        <v>1295</v>
      </c>
      <c r="B2322" s="9">
        <f>'Base de datos'!L2321</f>
        <v>91</v>
      </c>
      <c r="C2322" s="9">
        <f>IF(ISBLANK('Base de datos'!J2321),1,2)</f>
        <v>1</v>
      </c>
      <c r="D2322" s="9">
        <f>'Base de datos'!G2321</f>
        <v>1.4999999999999999E-2</v>
      </c>
      <c r="E2322" s="10" t="str">
        <f t="shared" si="36"/>
        <v xml:space="preserve">insert into config_taller (
	id_taller,
	id_producto,
	cod_agrupador,
	cantidad)
values (
	91,
	1295,
	1,
	0.015);
</v>
      </c>
    </row>
    <row r="2323" spans="1:5" ht="115.5" x14ac:dyDescent="0.35">
      <c r="A2323" s="9">
        <f>'Base de datos'!K2322</f>
        <v>1583</v>
      </c>
      <c r="B2323" s="9">
        <f>'Base de datos'!L2322</f>
        <v>91</v>
      </c>
      <c r="C2323" s="9">
        <f>IF(ISBLANK('Base de datos'!J2322),1,2)</f>
        <v>1</v>
      </c>
      <c r="D2323" s="9">
        <f>'Base de datos'!G2322</f>
        <v>5.0000000000000001E-3</v>
      </c>
      <c r="E2323" s="10" t="str">
        <f t="shared" si="36"/>
        <v xml:space="preserve">insert into config_taller (
	id_taller,
	id_producto,
	cod_agrupador,
	cantidad)
values (
	91,
	1583,
	1,
	0.005);
</v>
      </c>
    </row>
    <row r="2324" spans="1:5" ht="115.5" x14ac:dyDescent="0.35">
      <c r="A2324" s="9">
        <f>'Base de datos'!K2323</f>
        <v>1696</v>
      </c>
      <c r="B2324" s="9">
        <f>'Base de datos'!L2323</f>
        <v>91</v>
      </c>
      <c r="C2324" s="9">
        <f>IF(ISBLANK('Base de datos'!J2323),1,2)</f>
        <v>1</v>
      </c>
      <c r="D2324" s="9">
        <f>'Base de datos'!G2323</f>
        <v>0.8</v>
      </c>
      <c r="E2324" s="10" t="str">
        <f t="shared" si="36"/>
        <v xml:space="preserve">insert into config_taller (
	id_taller,
	id_producto,
	cod_agrupador,
	cantidad)
values (
	91,
	1696,
	1,
	0.8);
</v>
      </c>
    </row>
    <row r="2325" spans="1:5" ht="115.5" x14ac:dyDescent="0.35">
      <c r="A2325" s="9">
        <f>'Base de datos'!K2324</f>
        <v>1707</v>
      </c>
      <c r="B2325" s="9">
        <f>'Base de datos'!L2324</f>
        <v>91</v>
      </c>
      <c r="C2325" s="9">
        <f>IF(ISBLANK('Base de datos'!J2324),1,2)</f>
        <v>1</v>
      </c>
      <c r="D2325" s="9">
        <f>'Base de datos'!G2324</f>
        <v>0.1</v>
      </c>
      <c r="E2325" s="10" t="str">
        <f t="shared" si="36"/>
        <v xml:space="preserve">insert into config_taller (
	id_taller,
	id_producto,
	cod_agrupador,
	cantidad)
values (
	91,
	1707,
	1,
	0.1);
</v>
      </c>
    </row>
    <row r="2326" spans="1:5" ht="115.5" x14ac:dyDescent="0.35">
      <c r="A2326" s="9">
        <f>'Base de datos'!K2325</f>
        <v>812</v>
      </c>
      <c r="B2326" s="9">
        <f>'Base de datos'!L2325</f>
        <v>91</v>
      </c>
      <c r="C2326" s="9">
        <f>IF(ISBLANK('Base de datos'!J2325),1,2)</f>
        <v>1</v>
      </c>
      <c r="D2326" s="9">
        <f>'Base de datos'!G2325</f>
        <v>0.2</v>
      </c>
      <c r="E2326" s="10" t="str">
        <f t="shared" si="36"/>
        <v xml:space="preserve">insert into config_taller (
	id_taller,
	id_producto,
	cod_agrupador,
	cantidad)
values (
	91,
	812,
	1,
	0.2);
</v>
      </c>
    </row>
    <row r="2327" spans="1:5" ht="115.5" x14ac:dyDescent="0.35">
      <c r="A2327" s="9">
        <f>'Base de datos'!K2326</f>
        <v>815</v>
      </c>
      <c r="B2327" s="9">
        <f>'Base de datos'!L2326</f>
        <v>91</v>
      </c>
      <c r="C2327" s="9">
        <f>IF(ISBLANK('Base de datos'!J2326),1,2)</f>
        <v>1</v>
      </c>
      <c r="D2327" s="9">
        <f>'Base de datos'!G2326</f>
        <v>0.05</v>
      </c>
      <c r="E2327" s="10" t="str">
        <f t="shared" si="36"/>
        <v xml:space="preserve">insert into config_taller (
	id_taller,
	id_producto,
	cod_agrupador,
	cantidad)
values (
	91,
	815,
	1,
	0.05);
</v>
      </c>
    </row>
    <row r="2328" spans="1:5" ht="115.5" x14ac:dyDescent="0.35">
      <c r="A2328" s="9">
        <f>'Base de datos'!K2327</f>
        <v>1253</v>
      </c>
      <c r="B2328" s="9">
        <f>'Base de datos'!L2327</f>
        <v>91</v>
      </c>
      <c r="C2328" s="9">
        <f>IF(ISBLANK('Base de datos'!J2327),1,2)</f>
        <v>1</v>
      </c>
      <c r="D2328" s="9">
        <f>'Base de datos'!G2327</f>
        <v>0.1</v>
      </c>
      <c r="E2328" s="10" t="str">
        <f t="shared" si="36"/>
        <v xml:space="preserve">insert into config_taller (
	id_taller,
	id_producto,
	cod_agrupador,
	cantidad)
values (
	91,
	1253,
	1,
	0.1);
</v>
      </c>
    </row>
    <row r="2329" spans="1:5" ht="115.5" x14ac:dyDescent="0.35">
      <c r="A2329" s="9">
        <f>'Base de datos'!K2328</f>
        <v>1638</v>
      </c>
      <c r="B2329" s="9">
        <f>'Base de datos'!L2328</f>
        <v>91</v>
      </c>
      <c r="C2329" s="9">
        <f>IF(ISBLANK('Base de datos'!J2328),1,2)</f>
        <v>1</v>
      </c>
      <c r="D2329" s="9">
        <f>'Base de datos'!G2328</f>
        <v>0.05</v>
      </c>
      <c r="E2329" s="10" t="str">
        <f t="shared" si="36"/>
        <v xml:space="preserve">insert into config_taller (
	id_taller,
	id_producto,
	cod_agrupador,
	cantidad)
values (
	91,
	1638,
	1,
	0.05);
</v>
      </c>
    </row>
    <row r="2330" spans="1:5" ht="115.5" x14ac:dyDescent="0.35">
      <c r="A2330" s="9">
        <f>'Base de datos'!K2329</f>
        <v>23</v>
      </c>
      <c r="B2330" s="9">
        <f>'Base de datos'!L2329</f>
        <v>91</v>
      </c>
      <c r="C2330" s="9">
        <f>IF(ISBLANK('Base de datos'!J2329),1,2)</f>
        <v>1</v>
      </c>
      <c r="D2330" s="9">
        <f>'Base de datos'!G2329</f>
        <v>0.25</v>
      </c>
      <c r="E2330" s="10" t="str">
        <f t="shared" si="36"/>
        <v xml:space="preserve">insert into config_taller (
	id_taller,
	id_producto,
	cod_agrupador,
	cantidad)
values (
	91,
	23,
	1,
	0.25);
</v>
      </c>
    </row>
    <row r="2331" spans="1:5" ht="115.5" x14ac:dyDescent="0.35">
      <c r="A2331" s="9">
        <f>'Base de datos'!K2330</f>
        <v>94</v>
      </c>
      <c r="B2331" s="9">
        <f>'Base de datos'!L2330</f>
        <v>91</v>
      </c>
      <c r="C2331" s="9">
        <f>IF(ISBLANK('Base de datos'!J2330),1,2)</f>
        <v>1</v>
      </c>
      <c r="D2331" s="9">
        <f>'Base de datos'!G2330</f>
        <v>1</v>
      </c>
      <c r="E2331" s="10" t="str">
        <f t="shared" si="36"/>
        <v xml:space="preserve">insert into config_taller (
	id_taller,
	id_producto,
	cod_agrupador,
	cantidad)
values (
	91,
	94,
	1,
	1);
</v>
      </c>
    </row>
    <row r="2332" spans="1:5" ht="115.5" x14ac:dyDescent="0.35">
      <c r="A2332" s="9">
        <f>'Base de datos'!K2331</f>
        <v>237</v>
      </c>
      <c r="B2332" s="9">
        <f>'Base de datos'!L2331</f>
        <v>91</v>
      </c>
      <c r="C2332" s="9">
        <f>IF(ISBLANK('Base de datos'!J2331),1,2)</f>
        <v>1</v>
      </c>
      <c r="D2332" s="9">
        <f>'Base de datos'!G2331</f>
        <v>1</v>
      </c>
      <c r="E2332" s="10" t="str">
        <f t="shared" si="36"/>
        <v xml:space="preserve">insert into config_taller (
	id_taller,
	id_producto,
	cod_agrupador,
	cantidad)
values (
	91,
	237,
	1,
	1);
</v>
      </c>
    </row>
    <row r="2333" spans="1:5" ht="115.5" x14ac:dyDescent="0.35">
      <c r="A2333" s="9">
        <f>'Base de datos'!K2332</f>
        <v>275</v>
      </c>
      <c r="B2333" s="9">
        <f>'Base de datos'!L2332</f>
        <v>91</v>
      </c>
      <c r="C2333" s="9">
        <f>IF(ISBLANK('Base de datos'!J2332),1,2)</f>
        <v>1</v>
      </c>
      <c r="D2333" s="9">
        <f>'Base de datos'!G2332</f>
        <v>1</v>
      </c>
      <c r="E2333" s="10" t="str">
        <f t="shared" si="36"/>
        <v xml:space="preserve">insert into config_taller (
	id_taller,
	id_producto,
	cod_agrupador,
	cantidad)
values (
	91,
	275,
	1,
	1);
</v>
      </c>
    </row>
    <row r="2334" spans="1:5" ht="115.5" x14ac:dyDescent="0.35">
      <c r="A2334" s="9">
        <f>'Base de datos'!K2333</f>
        <v>470</v>
      </c>
      <c r="B2334" s="9">
        <f>'Base de datos'!L2333</f>
        <v>91</v>
      </c>
      <c r="C2334" s="9">
        <f>IF(ISBLANK('Base de datos'!J2333),1,2)</f>
        <v>1</v>
      </c>
      <c r="D2334" s="9">
        <f>'Base de datos'!G2333</f>
        <v>1</v>
      </c>
      <c r="E2334" s="10" t="str">
        <f t="shared" si="36"/>
        <v xml:space="preserve">insert into config_taller (
	id_taller,
	id_producto,
	cod_agrupador,
	cantidad)
values (
	91,
	470,
	1,
	1);
</v>
      </c>
    </row>
    <row r="2335" spans="1:5" ht="115.5" x14ac:dyDescent="0.35">
      <c r="A2335" s="9">
        <f>'Base de datos'!K2334</f>
        <v>475</v>
      </c>
      <c r="B2335" s="9">
        <f>'Base de datos'!L2334</f>
        <v>91</v>
      </c>
      <c r="C2335" s="9">
        <f>IF(ISBLANK('Base de datos'!J2334),1,2)</f>
        <v>1</v>
      </c>
      <c r="D2335" s="9">
        <f>'Base de datos'!G2334</f>
        <v>1</v>
      </c>
      <c r="E2335" s="10" t="str">
        <f t="shared" si="36"/>
        <v xml:space="preserve">insert into config_taller (
	id_taller,
	id_producto,
	cod_agrupador,
	cantidad)
values (
	91,
	475,
	1,
	1);
</v>
      </c>
    </row>
    <row r="2336" spans="1:5" ht="115.5" x14ac:dyDescent="0.35">
      <c r="A2336" s="9">
        <f>'Base de datos'!K2335</f>
        <v>833</v>
      </c>
      <c r="B2336" s="9">
        <f>'Base de datos'!L2335</f>
        <v>91</v>
      </c>
      <c r="C2336" s="9">
        <f>IF(ISBLANK('Base de datos'!J2335),1,2)</f>
        <v>1</v>
      </c>
      <c r="D2336" s="9">
        <f>'Base de datos'!G2335</f>
        <v>0.1</v>
      </c>
      <c r="E2336" s="10" t="str">
        <f t="shared" si="36"/>
        <v xml:space="preserve">insert into config_taller (
	id_taller,
	id_producto,
	cod_agrupador,
	cantidad)
values (
	91,
	833,
	1,
	0.1);
</v>
      </c>
    </row>
    <row r="2337" spans="1:5" ht="115.5" x14ac:dyDescent="0.35">
      <c r="A2337" s="9">
        <f>'Base de datos'!K2336</f>
        <v>960</v>
      </c>
      <c r="B2337" s="9">
        <f>'Base de datos'!L2336</f>
        <v>91</v>
      </c>
      <c r="C2337" s="9">
        <f>IF(ISBLANK('Base de datos'!J2336),1,2)</f>
        <v>1</v>
      </c>
      <c r="D2337" s="9">
        <f>'Base de datos'!G2336</f>
        <v>0.2</v>
      </c>
      <c r="E2337" s="10" t="str">
        <f t="shared" si="36"/>
        <v xml:space="preserve">insert into config_taller (
	id_taller,
	id_producto,
	cod_agrupador,
	cantidad)
values (
	91,
	960,
	1,
	0.2);
</v>
      </c>
    </row>
    <row r="2338" spans="1:5" ht="115.5" x14ac:dyDescent="0.35">
      <c r="A2338" s="9">
        <f>'Base de datos'!K2337</f>
        <v>1064</v>
      </c>
      <c r="B2338" s="9">
        <f>'Base de datos'!L2337</f>
        <v>91</v>
      </c>
      <c r="C2338" s="9">
        <f>IF(ISBLANK('Base de datos'!J2337),1,2)</f>
        <v>1</v>
      </c>
      <c r="D2338" s="9">
        <f>'Base de datos'!G2337</f>
        <v>0.05</v>
      </c>
      <c r="E2338" s="10" t="str">
        <f t="shared" si="36"/>
        <v xml:space="preserve">insert into config_taller (
	id_taller,
	id_producto,
	cod_agrupador,
	cantidad)
values (
	91,
	1064,
	1,
	0.05);
</v>
      </c>
    </row>
    <row r="2339" spans="1:5" ht="115.5" x14ac:dyDescent="0.35">
      <c r="A2339" s="9">
        <f>'Base de datos'!K2338</f>
        <v>1274</v>
      </c>
      <c r="B2339" s="9">
        <f>'Base de datos'!L2338</f>
        <v>91</v>
      </c>
      <c r="C2339" s="9">
        <f>IF(ISBLANK('Base de datos'!J2338),1,2)</f>
        <v>1</v>
      </c>
      <c r="D2339" s="9">
        <f>'Base de datos'!G2338</f>
        <v>0.1</v>
      </c>
      <c r="E2339" s="10" t="str">
        <f t="shared" si="36"/>
        <v xml:space="preserve">insert into config_taller (
	id_taller,
	id_producto,
	cod_agrupador,
	cantidad)
values (
	91,
	1274,
	1,
	0.1);
</v>
      </c>
    </row>
    <row r="2340" spans="1:5" ht="115.5" x14ac:dyDescent="0.35">
      <c r="A2340" s="9">
        <f>'Base de datos'!K2339</f>
        <v>1289</v>
      </c>
      <c r="B2340" s="9">
        <f>'Base de datos'!L2339</f>
        <v>91</v>
      </c>
      <c r="C2340" s="9">
        <f>IF(ISBLANK('Base de datos'!J2339),1,2)</f>
        <v>1</v>
      </c>
      <c r="D2340" s="9">
        <f>'Base de datos'!G2339</f>
        <v>0.05</v>
      </c>
      <c r="E2340" s="10" t="str">
        <f t="shared" si="36"/>
        <v xml:space="preserve">insert into config_taller (
	id_taller,
	id_producto,
	cod_agrupador,
	cantidad)
values (
	91,
	1289,
	1,
	0.05);
</v>
      </c>
    </row>
    <row r="2341" spans="1:5" ht="115.5" x14ac:dyDescent="0.35">
      <c r="A2341" s="9">
        <f>'Base de datos'!K2340</f>
        <v>1293</v>
      </c>
      <c r="B2341" s="9">
        <f>'Base de datos'!L2340</f>
        <v>91</v>
      </c>
      <c r="C2341" s="9">
        <f>IF(ISBLANK('Base de datos'!J2340),1,2)</f>
        <v>1</v>
      </c>
      <c r="D2341" s="9">
        <f>'Base de datos'!G2340</f>
        <v>0.7</v>
      </c>
      <c r="E2341" s="10" t="str">
        <f t="shared" si="36"/>
        <v xml:space="preserve">insert into config_taller (
	id_taller,
	id_producto,
	cod_agrupador,
	cantidad)
values (
	91,
	1293,
	1,
	0.7);
</v>
      </c>
    </row>
    <row r="2342" spans="1:5" ht="115.5" x14ac:dyDescent="0.35">
      <c r="A2342" s="9">
        <f>'Base de datos'!K2341</f>
        <v>1641</v>
      </c>
      <c r="B2342" s="9">
        <f>'Base de datos'!L2341</f>
        <v>91</v>
      </c>
      <c r="C2342" s="9">
        <f>IF(ISBLANK('Base de datos'!J2341),1,2)</f>
        <v>1</v>
      </c>
      <c r="D2342" s="9">
        <f>'Base de datos'!G2341</f>
        <v>1.4999999999999999E-2</v>
      </c>
      <c r="E2342" s="10" t="str">
        <f t="shared" si="36"/>
        <v xml:space="preserve">insert into config_taller (
	id_taller,
	id_producto,
	cod_agrupador,
	cantidad)
values (
	91,
	1641,
	1,
	0.015);
</v>
      </c>
    </row>
    <row r="2343" spans="1:5" ht="115.5" x14ac:dyDescent="0.35">
      <c r="A2343" s="9">
        <f>'Base de datos'!K2342</f>
        <v>341</v>
      </c>
      <c r="B2343" s="9">
        <f>'Base de datos'!L2342</f>
        <v>91</v>
      </c>
      <c r="C2343" s="9">
        <f>IF(ISBLANK('Base de datos'!J2342),1,2)</f>
        <v>1</v>
      </c>
      <c r="D2343" s="9">
        <f>'Base de datos'!G2342</f>
        <v>0.2</v>
      </c>
      <c r="E2343" s="10" t="str">
        <f t="shared" si="36"/>
        <v xml:space="preserve">insert into config_taller (
	id_taller,
	id_producto,
	cod_agrupador,
	cantidad)
values (
	91,
	341,
	1,
	0.2);
</v>
      </c>
    </row>
    <row r="2344" spans="1:5" ht="115.5" x14ac:dyDescent="0.35">
      <c r="A2344" s="9">
        <f>'Base de datos'!K2343</f>
        <v>568</v>
      </c>
      <c r="B2344" s="9">
        <f>'Base de datos'!L2343</f>
        <v>91</v>
      </c>
      <c r="C2344" s="9">
        <f>IF(ISBLANK('Base de datos'!J2343),1,2)</f>
        <v>1</v>
      </c>
      <c r="D2344" s="9">
        <f>'Base de datos'!G2343</f>
        <v>0.7</v>
      </c>
      <c r="E2344" s="10" t="str">
        <f t="shared" si="36"/>
        <v xml:space="preserve">insert into config_taller (
	id_taller,
	id_producto,
	cod_agrupador,
	cantidad)
values (
	91,
	568,
	1,
	0.7);
</v>
      </c>
    </row>
    <row r="2345" spans="1:5" ht="115.5" x14ac:dyDescent="0.35">
      <c r="A2345" s="9">
        <f>'Base de datos'!K2344</f>
        <v>801</v>
      </c>
      <c r="B2345" s="9">
        <f>'Base de datos'!L2344</f>
        <v>91</v>
      </c>
      <c r="C2345" s="9">
        <f>IF(ISBLANK('Base de datos'!J2344),1,2)</f>
        <v>1</v>
      </c>
      <c r="D2345" s="9">
        <f>'Base de datos'!G2344</f>
        <v>0.8</v>
      </c>
      <c r="E2345" s="10" t="str">
        <f t="shared" si="36"/>
        <v xml:space="preserve">insert into config_taller (
	id_taller,
	id_producto,
	cod_agrupador,
	cantidad)
values (
	91,
	801,
	1,
	0.8);
</v>
      </c>
    </row>
    <row r="2346" spans="1:5" ht="115.5" x14ac:dyDescent="0.35">
      <c r="A2346" s="9">
        <f>'Base de datos'!K2345</f>
        <v>1463</v>
      </c>
      <c r="B2346" s="9">
        <f>'Base de datos'!L2345</f>
        <v>91</v>
      </c>
      <c r="C2346" s="9">
        <f>IF(ISBLANK('Base de datos'!J2345),1,2)</f>
        <v>1</v>
      </c>
      <c r="D2346" s="9">
        <f>'Base de datos'!G2345</f>
        <v>1.4999999999999999E-2</v>
      </c>
      <c r="E2346" s="10" t="str">
        <f t="shared" si="36"/>
        <v xml:space="preserve">insert into config_taller (
	id_taller,
	id_producto,
	cod_agrupador,
	cantidad)
values (
	91,
	1463,
	1,
	0.015);
</v>
      </c>
    </row>
    <row r="2347" spans="1:5" ht="115.5" x14ac:dyDescent="0.35">
      <c r="A2347" s="9">
        <f>'Base de datos'!K2346</f>
        <v>1777</v>
      </c>
      <c r="B2347" s="9">
        <f>'Base de datos'!L2346</f>
        <v>91</v>
      </c>
      <c r="C2347" s="9">
        <f>IF(ISBLANK('Base de datos'!J2346),1,2)</f>
        <v>1</v>
      </c>
      <c r="D2347" s="9">
        <f>'Base de datos'!G2346</f>
        <v>0.05</v>
      </c>
      <c r="E2347" s="10" t="str">
        <f t="shared" si="36"/>
        <v xml:space="preserve">insert into config_taller (
	id_taller,
	id_producto,
	cod_agrupador,
	cantidad)
values (
	91,
	1777,
	1,
	0.05);
</v>
      </c>
    </row>
    <row r="2348" spans="1:5" ht="115.5" x14ac:dyDescent="0.35">
      <c r="A2348" s="9">
        <f>'Base de datos'!K2347</f>
        <v>13</v>
      </c>
      <c r="B2348" s="9">
        <f>'Base de datos'!L2347</f>
        <v>92</v>
      </c>
      <c r="C2348" s="9">
        <f>IF(ISBLANK('Base de datos'!J2347),1,2)</f>
        <v>1</v>
      </c>
      <c r="D2348" s="9">
        <f>'Base de datos'!G2347</f>
        <v>5.0000000000000001E-3</v>
      </c>
      <c r="E2348" s="10" t="str">
        <f t="shared" si="36"/>
        <v xml:space="preserve">insert into config_taller (
	id_taller,
	id_producto,
	cod_agrupador,
	cantidad)
values (
	92,
	13,
	1,
	0.005);
</v>
      </c>
    </row>
    <row r="2349" spans="1:5" ht="115.5" x14ac:dyDescent="0.35">
      <c r="A2349" s="9">
        <f>'Base de datos'!K2348</f>
        <v>40</v>
      </c>
      <c r="B2349" s="9">
        <f>'Base de datos'!L2348</f>
        <v>92</v>
      </c>
      <c r="C2349" s="9">
        <f>IF(ISBLANK('Base de datos'!J2348),1,2)</f>
        <v>1</v>
      </c>
      <c r="D2349" s="9">
        <f>'Base de datos'!G2348</f>
        <v>0.1</v>
      </c>
      <c r="E2349" s="10" t="str">
        <f t="shared" si="36"/>
        <v xml:space="preserve">insert into config_taller (
	id_taller,
	id_producto,
	cod_agrupador,
	cantidad)
values (
	92,
	40,
	1,
	0.1);
</v>
      </c>
    </row>
    <row r="2350" spans="1:5" ht="115.5" x14ac:dyDescent="0.35">
      <c r="A2350" s="9">
        <f>'Base de datos'!K2349</f>
        <v>1154</v>
      </c>
      <c r="B2350" s="9">
        <f>'Base de datos'!L2349</f>
        <v>92</v>
      </c>
      <c r="C2350" s="9">
        <f>IF(ISBLANK('Base de datos'!J2349),1,2)</f>
        <v>1</v>
      </c>
      <c r="D2350" s="9">
        <f>'Base de datos'!G2349</f>
        <v>0.5</v>
      </c>
      <c r="E2350" s="10" t="str">
        <f t="shared" si="36"/>
        <v xml:space="preserve">insert into config_taller (
	id_taller,
	id_producto,
	cod_agrupador,
	cantidad)
values (
	92,
	1154,
	1,
	0.5);
</v>
      </c>
    </row>
    <row r="2351" spans="1:5" ht="115.5" x14ac:dyDescent="0.35">
      <c r="A2351" s="9">
        <f>'Base de datos'!K2350</f>
        <v>1295</v>
      </c>
      <c r="B2351" s="9">
        <f>'Base de datos'!L2350</f>
        <v>92</v>
      </c>
      <c r="C2351" s="9">
        <f>IF(ISBLANK('Base de datos'!J2350),1,2)</f>
        <v>1</v>
      </c>
      <c r="D2351" s="9">
        <f>'Base de datos'!G2350</f>
        <v>0.8</v>
      </c>
      <c r="E2351" s="10" t="str">
        <f t="shared" si="36"/>
        <v xml:space="preserve">insert into config_taller (
	id_taller,
	id_producto,
	cod_agrupador,
	cantidad)
values (
	92,
	1295,
	1,
	0.8);
</v>
      </c>
    </row>
    <row r="2352" spans="1:5" ht="115.5" x14ac:dyDescent="0.35">
      <c r="A2352" s="9">
        <f>'Base de datos'!K2351</f>
        <v>1523</v>
      </c>
      <c r="B2352" s="9">
        <f>'Base de datos'!L2351</f>
        <v>92</v>
      </c>
      <c r="C2352" s="9">
        <f>IF(ISBLANK('Base de datos'!J2351),1,2)</f>
        <v>1</v>
      </c>
      <c r="D2352" s="9">
        <f>'Base de datos'!G2351</f>
        <v>0.2</v>
      </c>
      <c r="E2352" s="10" t="str">
        <f t="shared" si="36"/>
        <v xml:space="preserve">insert into config_taller (
	id_taller,
	id_producto,
	cod_agrupador,
	cantidad)
values (
	92,
	1523,
	1,
	0.2);
</v>
      </c>
    </row>
    <row r="2353" spans="1:5" ht="115.5" x14ac:dyDescent="0.35">
      <c r="A2353" s="9">
        <f>'Base de datos'!K2352</f>
        <v>252</v>
      </c>
      <c r="B2353" s="9">
        <f>'Base de datos'!L2352</f>
        <v>92</v>
      </c>
      <c r="C2353" s="9">
        <f>IF(ISBLANK('Base de datos'!J2352),1,2)</f>
        <v>1</v>
      </c>
      <c r="D2353" s="9">
        <f>'Base de datos'!G2352</f>
        <v>5.0000000000000001E-3</v>
      </c>
      <c r="E2353" s="10" t="str">
        <f t="shared" si="36"/>
        <v xml:space="preserve">insert into config_taller (
	id_taller,
	id_producto,
	cod_agrupador,
	cantidad)
values (
	92,
	252,
	1,
	0.005);
</v>
      </c>
    </row>
    <row r="2354" spans="1:5" ht="115.5" x14ac:dyDescent="0.35">
      <c r="A2354" s="9">
        <f>'Base de datos'!K2353</f>
        <v>637</v>
      </c>
      <c r="B2354" s="9">
        <f>'Base de datos'!L2353</f>
        <v>92</v>
      </c>
      <c r="C2354" s="9">
        <f>IF(ISBLANK('Base de datos'!J2353),1,2)</f>
        <v>1</v>
      </c>
      <c r="D2354" s="9">
        <f>'Base de datos'!G2353</f>
        <v>0.5</v>
      </c>
      <c r="E2354" s="10" t="str">
        <f t="shared" si="36"/>
        <v xml:space="preserve">insert into config_taller (
	id_taller,
	id_producto,
	cod_agrupador,
	cantidad)
values (
	92,
	637,
	1,
	0.5);
</v>
      </c>
    </row>
    <row r="2355" spans="1:5" ht="115.5" x14ac:dyDescent="0.35">
      <c r="A2355" s="9">
        <f>'Base de datos'!K2354</f>
        <v>741</v>
      </c>
      <c r="B2355" s="9">
        <f>'Base de datos'!L2354</f>
        <v>92</v>
      </c>
      <c r="C2355" s="9">
        <f>IF(ISBLANK('Base de datos'!J2354),1,2)</f>
        <v>1</v>
      </c>
      <c r="D2355" s="9">
        <f>'Base de datos'!G2354</f>
        <v>0.2</v>
      </c>
      <c r="E2355" s="10" t="str">
        <f t="shared" si="36"/>
        <v xml:space="preserve">insert into config_taller (
	id_taller,
	id_producto,
	cod_agrupador,
	cantidad)
values (
	92,
	741,
	1,
	0.2);
</v>
      </c>
    </row>
    <row r="2356" spans="1:5" ht="115.5" x14ac:dyDescent="0.35">
      <c r="A2356" s="9">
        <f>'Base de datos'!K2355</f>
        <v>882</v>
      </c>
      <c r="B2356" s="9">
        <f>'Base de datos'!L2355</f>
        <v>92</v>
      </c>
      <c r="C2356" s="9">
        <f>IF(ISBLANK('Base de datos'!J2355),1,2)</f>
        <v>1</v>
      </c>
      <c r="D2356" s="9">
        <f>'Base de datos'!G2355</f>
        <v>5.0000000000000001E-3</v>
      </c>
      <c r="E2356" s="10" t="str">
        <f t="shared" si="36"/>
        <v xml:space="preserve">insert into config_taller (
	id_taller,
	id_producto,
	cod_agrupador,
	cantidad)
values (
	92,
	882,
	1,
	0.005);
</v>
      </c>
    </row>
    <row r="2357" spans="1:5" ht="115.5" x14ac:dyDescent="0.35">
      <c r="A2357" s="9">
        <f>'Base de datos'!K2356</f>
        <v>1092</v>
      </c>
      <c r="B2357" s="9">
        <f>'Base de datos'!L2356</f>
        <v>92</v>
      </c>
      <c r="C2357" s="9">
        <f>IF(ISBLANK('Base de datos'!J2356),1,2)</f>
        <v>1</v>
      </c>
      <c r="D2357" s="9">
        <f>'Base de datos'!G2356</f>
        <v>0.05</v>
      </c>
      <c r="E2357" s="10" t="str">
        <f t="shared" si="36"/>
        <v xml:space="preserve">insert into config_taller (
	id_taller,
	id_producto,
	cod_agrupador,
	cantidad)
values (
	92,
	1092,
	1,
	0.05);
</v>
      </c>
    </row>
    <row r="2358" spans="1:5" ht="115.5" x14ac:dyDescent="0.35">
      <c r="A2358" s="9">
        <f>'Base de datos'!K2357</f>
        <v>1114</v>
      </c>
      <c r="B2358" s="9">
        <f>'Base de datos'!L2357</f>
        <v>92</v>
      </c>
      <c r="C2358" s="9">
        <f>IF(ISBLANK('Base de datos'!J2357),1,2)</f>
        <v>1</v>
      </c>
      <c r="D2358" s="9">
        <f>'Base de datos'!G2357</f>
        <v>0.2</v>
      </c>
      <c r="E2358" s="10" t="str">
        <f t="shared" si="36"/>
        <v xml:space="preserve">insert into config_taller (
	id_taller,
	id_producto,
	cod_agrupador,
	cantidad)
values (
	92,
	1114,
	1,
	0.2);
</v>
      </c>
    </row>
    <row r="2359" spans="1:5" ht="115.5" x14ac:dyDescent="0.35">
      <c r="A2359" s="9">
        <f>'Base de datos'!K2358</f>
        <v>1211</v>
      </c>
      <c r="B2359" s="9">
        <f>'Base de datos'!L2358</f>
        <v>92</v>
      </c>
      <c r="C2359" s="9">
        <f>IF(ISBLANK('Base de datos'!J2358),1,2)</f>
        <v>1</v>
      </c>
      <c r="D2359" s="9">
        <f>'Base de datos'!G2358</f>
        <v>0.1</v>
      </c>
      <c r="E2359" s="10" t="str">
        <f t="shared" si="36"/>
        <v xml:space="preserve">insert into config_taller (
	id_taller,
	id_producto,
	cod_agrupador,
	cantidad)
values (
	92,
	1211,
	1,
	0.1);
</v>
      </c>
    </row>
    <row r="2360" spans="1:5" ht="115.5" x14ac:dyDescent="0.35">
      <c r="A2360" s="9">
        <f>'Base de datos'!K2359</f>
        <v>1501</v>
      </c>
      <c r="B2360" s="9">
        <f>'Base de datos'!L2359</f>
        <v>92</v>
      </c>
      <c r="C2360" s="9">
        <f>IF(ISBLANK('Base de datos'!J2359),1,2)</f>
        <v>1</v>
      </c>
      <c r="D2360" s="9">
        <f>'Base de datos'!G2359</f>
        <v>0.5</v>
      </c>
      <c r="E2360" s="10" t="str">
        <f t="shared" si="36"/>
        <v xml:space="preserve">insert into config_taller (
	id_taller,
	id_producto,
	cod_agrupador,
	cantidad)
values (
	92,
	1501,
	1,
	0.5);
</v>
      </c>
    </row>
    <row r="2361" spans="1:5" ht="115.5" x14ac:dyDescent="0.35">
      <c r="A2361" s="9">
        <f>'Base de datos'!K2360</f>
        <v>1594</v>
      </c>
      <c r="B2361" s="9">
        <f>'Base de datos'!L2360</f>
        <v>92</v>
      </c>
      <c r="C2361" s="9">
        <f>IF(ISBLANK('Base de datos'!J2360),1,2)</f>
        <v>1</v>
      </c>
      <c r="D2361" s="9">
        <f>'Base de datos'!G2360</f>
        <v>0.5</v>
      </c>
      <c r="E2361" s="10" t="str">
        <f t="shared" si="36"/>
        <v xml:space="preserve">insert into config_taller (
	id_taller,
	id_producto,
	cod_agrupador,
	cantidad)
values (
	92,
	1594,
	1,
	0.5);
</v>
      </c>
    </row>
    <row r="2362" spans="1:5" ht="115.5" x14ac:dyDescent="0.35">
      <c r="A2362" s="9">
        <f>'Base de datos'!K2361</f>
        <v>1759</v>
      </c>
      <c r="B2362" s="9">
        <f>'Base de datos'!L2361</f>
        <v>92</v>
      </c>
      <c r="C2362" s="9">
        <f>IF(ISBLANK('Base de datos'!J2361),1,2)</f>
        <v>1</v>
      </c>
      <c r="D2362" s="9">
        <f>'Base de datos'!G2361</f>
        <v>0.05</v>
      </c>
      <c r="E2362" s="10" t="str">
        <f t="shared" si="36"/>
        <v xml:space="preserve">insert into config_taller (
	id_taller,
	id_producto,
	cod_agrupador,
	cantidad)
values (
	92,
	1759,
	1,
	0.05);
</v>
      </c>
    </row>
    <row r="2363" spans="1:5" ht="115.5" x14ac:dyDescent="0.35">
      <c r="A2363" s="9">
        <f>'Base de datos'!K2362</f>
        <v>1257</v>
      </c>
      <c r="B2363" s="9">
        <f>'Base de datos'!L2362</f>
        <v>92</v>
      </c>
      <c r="C2363" s="9">
        <f>IF(ISBLANK('Base de datos'!J2362),1,2)</f>
        <v>1</v>
      </c>
      <c r="D2363" s="9">
        <f>'Base de datos'!G2362</f>
        <v>0.3</v>
      </c>
      <c r="E2363" s="10" t="str">
        <f t="shared" si="36"/>
        <v xml:space="preserve">insert into config_taller (
	id_taller,
	id_producto,
	cod_agrupador,
	cantidad)
values (
	92,
	1257,
	1,
	0.3);
</v>
      </c>
    </row>
    <row r="2364" spans="1:5" ht="115.5" x14ac:dyDescent="0.35">
      <c r="A2364" s="9">
        <f>'Base de datos'!K2363</f>
        <v>386</v>
      </c>
      <c r="B2364" s="9">
        <f>'Base de datos'!L2363</f>
        <v>92</v>
      </c>
      <c r="C2364" s="9">
        <f>IF(ISBLANK('Base de datos'!J2363),1,2)</f>
        <v>1</v>
      </c>
      <c r="D2364" s="9">
        <f>'Base de datos'!G2363</f>
        <v>0.1</v>
      </c>
      <c r="E2364" s="10" t="str">
        <f t="shared" si="36"/>
        <v xml:space="preserve">insert into config_taller (
	id_taller,
	id_producto,
	cod_agrupador,
	cantidad)
values (
	92,
	386,
	1,
	0.1);
</v>
      </c>
    </row>
    <row r="2365" spans="1:5" ht="115.5" x14ac:dyDescent="0.35">
      <c r="A2365" s="9">
        <f>'Base de datos'!K2364</f>
        <v>960</v>
      </c>
      <c r="B2365" s="9">
        <f>'Base de datos'!L2364</f>
        <v>92</v>
      </c>
      <c r="C2365" s="9">
        <f>IF(ISBLANK('Base de datos'!J2364),1,2)</f>
        <v>1</v>
      </c>
      <c r="D2365" s="9">
        <f>'Base de datos'!G2364</f>
        <v>0.2</v>
      </c>
      <c r="E2365" s="10" t="str">
        <f t="shared" si="36"/>
        <v xml:space="preserve">insert into config_taller (
	id_taller,
	id_producto,
	cod_agrupador,
	cantidad)
values (
	92,
	960,
	1,
	0.2);
</v>
      </c>
    </row>
    <row r="2366" spans="1:5" ht="115.5" x14ac:dyDescent="0.35">
      <c r="A2366" s="9">
        <f>'Base de datos'!K2365</f>
        <v>961</v>
      </c>
      <c r="B2366" s="9">
        <f>'Base de datos'!L2365</f>
        <v>92</v>
      </c>
      <c r="C2366" s="9">
        <f>IF(ISBLANK('Base de datos'!J2365),1,2)</f>
        <v>1</v>
      </c>
      <c r="D2366" s="9">
        <f>'Base de datos'!G2365</f>
        <v>0.3</v>
      </c>
      <c r="E2366" s="10" t="str">
        <f t="shared" si="36"/>
        <v xml:space="preserve">insert into config_taller (
	id_taller,
	id_producto,
	cod_agrupador,
	cantidad)
values (
	92,
	961,
	1,
	0.3);
</v>
      </c>
    </row>
    <row r="2367" spans="1:5" ht="115.5" x14ac:dyDescent="0.35">
      <c r="A2367" s="9">
        <f>'Base de datos'!K2366</f>
        <v>1641</v>
      </c>
      <c r="B2367" s="9">
        <f>'Base de datos'!L2366</f>
        <v>92</v>
      </c>
      <c r="C2367" s="9">
        <f>IF(ISBLANK('Base de datos'!J2366),1,2)</f>
        <v>1</v>
      </c>
      <c r="D2367" s="9">
        <f>'Base de datos'!G2366</f>
        <v>0.1</v>
      </c>
      <c r="E2367" s="10" t="str">
        <f t="shared" si="36"/>
        <v xml:space="preserve">insert into config_taller (
	id_taller,
	id_producto,
	cod_agrupador,
	cantidad)
values (
	92,
	1641,
	1,
	0.1);
</v>
      </c>
    </row>
    <row r="2368" spans="1:5" ht="115.5" x14ac:dyDescent="0.35">
      <c r="A2368" s="9">
        <f>'Base de datos'!K2367</f>
        <v>1780</v>
      </c>
      <c r="B2368" s="9">
        <f>'Base de datos'!L2367</f>
        <v>92</v>
      </c>
      <c r="C2368" s="9">
        <f>IF(ISBLANK('Base de datos'!J2367),1,2)</f>
        <v>1</v>
      </c>
      <c r="D2368" s="9">
        <f>'Base de datos'!G2367</f>
        <v>0.2</v>
      </c>
      <c r="E2368" s="10" t="str">
        <f t="shared" si="36"/>
        <v xml:space="preserve">insert into config_taller (
	id_taller,
	id_producto,
	cod_agrupador,
	cantidad)
values (
	92,
	1780,
	1,
	0.2);
</v>
      </c>
    </row>
    <row r="2369" spans="1:5" ht="115.5" x14ac:dyDescent="0.35">
      <c r="A2369" s="9">
        <f>'Base de datos'!K2368</f>
        <v>1792</v>
      </c>
      <c r="B2369" s="9">
        <f>'Base de datos'!L2368</f>
        <v>92</v>
      </c>
      <c r="C2369" s="9">
        <f>IF(ISBLANK('Base de datos'!J2368),1,2)</f>
        <v>1</v>
      </c>
      <c r="D2369" s="9">
        <f>'Base de datos'!G2368</f>
        <v>1.4999999999999999E-2</v>
      </c>
      <c r="E2369" s="10" t="str">
        <f t="shared" si="36"/>
        <v xml:space="preserve">insert into config_taller (
	id_taller,
	id_producto,
	cod_agrupador,
	cantidad)
values (
	92,
	1792,
	1,
	0.015);
</v>
      </c>
    </row>
    <row r="2370" spans="1:5" ht="115.5" x14ac:dyDescent="0.35">
      <c r="A2370" s="9">
        <f>'Base de datos'!K2369</f>
        <v>346</v>
      </c>
      <c r="B2370" s="9">
        <f>'Base de datos'!L2369</f>
        <v>92</v>
      </c>
      <c r="C2370" s="9">
        <f>IF(ISBLANK('Base de datos'!J2369),1,2)</f>
        <v>1</v>
      </c>
      <c r="D2370" s="9">
        <f>'Base de datos'!G2369</f>
        <v>0.1</v>
      </c>
      <c r="E2370" s="10" t="str">
        <f t="shared" si="36"/>
        <v xml:space="preserve">insert into config_taller (
	id_taller,
	id_producto,
	cod_agrupador,
	cantidad)
values (
	92,
	346,
	1,
	0.1);
</v>
      </c>
    </row>
    <row r="2371" spans="1:5" ht="115.5" x14ac:dyDescent="0.35">
      <c r="A2371" s="9">
        <f>'Base de datos'!K2370</f>
        <v>1537</v>
      </c>
      <c r="B2371" s="9">
        <f>'Base de datos'!L2370</f>
        <v>92</v>
      </c>
      <c r="C2371" s="9">
        <f>IF(ISBLANK('Base de datos'!J2370),1,2)</f>
        <v>1</v>
      </c>
      <c r="D2371" s="9">
        <f>'Base de datos'!G2370</f>
        <v>0.25</v>
      </c>
      <c r="E2371" s="10" t="str">
        <f t="shared" si="36"/>
        <v xml:space="preserve">insert into config_taller (
	id_taller,
	id_producto,
	cod_agrupador,
	cantidad)
values (
	92,
	1537,
	1,
	0.25);
</v>
      </c>
    </row>
    <row r="2372" spans="1:5" ht="115.5" x14ac:dyDescent="0.35">
      <c r="A2372" s="9">
        <f>'Base de datos'!K2371</f>
        <v>568</v>
      </c>
      <c r="B2372" s="9">
        <f>'Base de datos'!L2371</f>
        <v>92</v>
      </c>
      <c r="C2372" s="9">
        <f>IF(ISBLANK('Base de datos'!J2371),1,2)</f>
        <v>1</v>
      </c>
      <c r="D2372" s="9">
        <f>'Base de datos'!G2371</f>
        <v>0.3</v>
      </c>
      <c r="E2372" s="10" t="str">
        <f t="shared" ref="E2372:E2435" si="37">"insert into "&amp;$B$1&amp;" ("&amp;CHAR(10)&amp;
CHAR(9)&amp;$B$2&amp;","&amp;CHAR(10)&amp;
CHAR(9)&amp;$A$2&amp;","&amp;CHAR(10)&amp;
CHAR(9)&amp;$C$2&amp;","&amp;CHAR(10)&amp;
CHAR(9)&amp;$D$2&amp;")"&amp;CHAR(10)&amp;
"values ("&amp;CHAR(10)&amp;
CHAR(9)&amp;B2372&amp;","&amp;CHAR(10)&amp;
CHAR(9)&amp;A2372&amp;","&amp;CHAR(10)&amp;
CHAR(9)&amp;C2372&amp;","&amp;CHAR(10)&amp;
CHAR(9)&amp;D2372&amp;");"&amp;CHAR(10)</f>
        <v xml:space="preserve">insert into config_taller (
	id_taller,
	id_producto,
	cod_agrupador,
	cantidad)
values (
	92,
	568,
	1,
	0.3);
</v>
      </c>
    </row>
    <row r="2373" spans="1:5" ht="115.5" x14ac:dyDescent="0.35">
      <c r="A2373" s="9">
        <f>'Base de datos'!K2372</f>
        <v>801</v>
      </c>
      <c r="B2373" s="9">
        <f>'Base de datos'!L2372</f>
        <v>92</v>
      </c>
      <c r="C2373" s="9">
        <f>IF(ISBLANK('Base de datos'!J2372),1,2)</f>
        <v>1</v>
      </c>
      <c r="D2373" s="9">
        <f>'Base de datos'!G2372</f>
        <v>1.4999999999999999E-2</v>
      </c>
      <c r="E2373" s="10" t="str">
        <f t="shared" si="37"/>
        <v xml:space="preserve">insert into config_taller (
	id_taller,
	id_producto,
	cod_agrupador,
	cantidad)
values (
	92,
	801,
	1,
	0.015);
</v>
      </c>
    </row>
    <row r="2374" spans="1:5" ht="115.5" x14ac:dyDescent="0.35">
      <c r="A2374" s="9">
        <f>'Base de datos'!K2373</f>
        <v>13</v>
      </c>
      <c r="B2374" s="9">
        <f>'Base de datos'!L2373</f>
        <v>93</v>
      </c>
      <c r="C2374" s="9">
        <f>IF(ISBLANK('Base de datos'!J2373),1,2)</f>
        <v>1</v>
      </c>
      <c r="D2374" s="9">
        <f>'Base de datos'!G2373</f>
        <v>0.5</v>
      </c>
      <c r="E2374" s="10" t="str">
        <f t="shared" si="37"/>
        <v xml:space="preserve">insert into config_taller (
	id_taller,
	id_producto,
	cod_agrupador,
	cantidad)
values (
	93,
	13,
	1,
	0.5);
</v>
      </c>
    </row>
    <row r="2375" spans="1:5" ht="115.5" x14ac:dyDescent="0.35">
      <c r="A2375" s="9">
        <f>'Base de datos'!K2374</f>
        <v>40</v>
      </c>
      <c r="B2375" s="9">
        <f>'Base de datos'!L2374</f>
        <v>93</v>
      </c>
      <c r="C2375" s="9">
        <f>IF(ISBLANK('Base de datos'!J2374),1,2)</f>
        <v>1</v>
      </c>
      <c r="D2375" s="9">
        <f>'Base de datos'!G2374</f>
        <v>1.6</v>
      </c>
      <c r="E2375" s="10" t="str">
        <f t="shared" si="37"/>
        <v xml:space="preserve">insert into config_taller (
	id_taller,
	id_producto,
	cod_agrupador,
	cantidad)
values (
	93,
	40,
	1,
	1.6);
</v>
      </c>
    </row>
    <row r="2376" spans="1:5" ht="115.5" x14ac:dyDescent="0.35">
      <c r="A2376" s="9">
        <f>'Base de datos'!K2375</f>
        <v>113</v>
      </c>
      <c r="B2376" s="9">
        <f>'Base de datos'!L2375</f>
        <v>93</v>
      </c>
      <c r="C2376" s="9">
        <f>IF(ISBLANK('Base de datos'!J2375),1,2)</f>
        <v>1</v>
      </c>
      <c r="D2376" s="9">
        <f>'Base de datos'!G2375</f>
        <v>1</v>
      </c>
      <c r="E2376" s="10" t="str">
        <f t="shared" si="37"/>
        <v xml:space="preserve">insert into config_taller (
	id_taller,
	id_producto,
	cod_agrupador,
	cantidad)
values (
	93,
	113,
	1,
	1);
</v>
      </c>
    </row>
    <row r="2377" spans="1:5" ht="115.5" x14ac:dyDescent="0.35">
      <c r="A2377" s="9">
        <f>'Base de datos'!K2376</f>
        <v>129</v>
      </c>
      <c r="B2377" s="9">
        <f>'Base de datos'!L2376</f>
        <v>93</v>
      </c>
      <c r="C2377" s="9">
        <f>IF(ISBLANK('Base de datos'!J2376),1,2)</f>
        <v>1</v>
      </c>
      <c r="D2377" s="9">
        <f>'Base de datos'!G2376</f>
        <v>0</v>
      </c>
      <c r="E2377" s="10" t="str">
        <f t="shared" si="37"/>
        <v xml:space="preserve">insert into config_taller (
	id_taller,
	id_producto,
	cod_agrupador,
	cantidad)
values (
	93,
	129,
	1,
	0);
</v>
      </c>
    </row>
    <row r="2378" spans="1:5" ht="115.5" x14ac:dyDescent="0.35">
      <c r="A2378" s="9">
        <f>'Base de datos'!K2377</f>
        <v>144</v>
      </c>
      <c r="B2378" s="9">
        <f>'Base de datos'!L2377</f>
        <v>93</v>
      </c>
      <c r="C2378" s="9">
        <f>IF(ISBLANK('Base de datos'!J2377),1,2)</f>
        <v>1</v>
      </c>
      <c r="D2378" s="9">
        <f>'Base de datos'!G2377</f>
        <v>0</v>
      </c>
      <c r="E2378" s="10" t="str">
        <f t="shared" si="37"/>
        <v xml:space="preserve">insert into config_taller (
	id_taller,
	id_producto,
	cod_agrupador,
	cantidad)
values (
	93,
	144,
	1,
	0);
</v>
      </c>
    </row>
    <row r="2379" spans="1:5" ht="115.5" x14ac:dyDescent="0.35">
      <c r="A2379" s="9">
        <f>'Base de datos'!K2378</f>
        <v>182</v>
      </c>
      <c r="B2379" s="9">
        <f>'Base de datos'!L2378</f>
        <v>93</v>
      </c>
      <c r="C2379" s="9">
        <f>IF(ISBLANK('Base de datos'!J2378),1,2)</f>
        <v>1</v>
      </c>
      <c r="D2379" s="9">
        <f>'Base de datos'!G2378</f>
        <v>0</v>
      </c>
      <c r="E2379" s="10" t="str">
        <f t="shared" si="37"/>
        <v xml:space="preserve">insert into config_taller (
	id_taller,
	id_producto,
	cod_agrupador,
	cantidad)
values (
	93,
	182,
	1,
	0);
</v>
      </c>
    </row>
    <row r="2380" spans="1:5" ht="115.5" x14ac:dyDescent="0.35">
      <c r="A2380" s="9">
        <f>'Base de datos'!K2379</f>
        <v>529</v>
      </c>
      <c r="B2380" s="9">
        <f>'Base de datos'!L2379</f>
        <v>93</v>
      </c>
      <c r="C2380" s="9">
        <f>IF(ISBLANK('Base de datos'!J2379),1,2)</f>
        <v>1</v>
      </c>
      <c r="D2380" s="9">
        <f>'Base de datos'!G2379</f>
        <v>0</v>
      </c>
      <c r="E2380" s="10" t="str">
        <f t="shared" si="37"/>
        <v xml:space="preserve">insert into config_taller (
	id_taller,
	id_producto,
	cod_agrupador,
	cantidad)
values (
	93,
	529,
	1,
	0);
</v>
      </c>
    </row>
    <row r="2381" spans="1:5" ht="115.5" x14ac:dyDescent="0.35">
      <c r="A2381" s="9">
        <f>'Base de datos'!K2380</f>
        <v>1049</v>
      </c>
      <c r="B2381" s="9">
        <f>'Base de datos'!L2380</f>
        <v>93</v>
      </c>
      <c r="C2381" s="9">
        <f>IF(ISBLANK('Base de datos'!J2380),1,2)</f>
        <v>1</v>
      </c>
      <c r="D2381" s="9">
        <f>'Base de datos'!G2380</f>
        <v>2.5</v>
      </c>
      <c r="E2381" s="10" t="str">
        <f t="shared" si="37"/>
        <v xml:space="preserve">insert into config_taller (
	id_taller,
	id_producto,
	cod_agrupador,
	cantidad)
values (
	93,
	1049,
	1,
	2.5);
</v>
      </c>
    </row>
    <row r="2382" spans="1:5" ht="115.5" x14ac:dyDescent="0.35">
      <c r="A2382" s="9">
        <f>'Base de datos'!K2381</f>
        <v>1154</v>
      </c>
      <c r="B2382" s="9">
        <f>'Base de datos'!L2381</f>
        <v>93</v>
      </c>
      <c r="C2382" s="9">
        <f>IF(ISBLANK('Base de datos'!J2381),1,2)</f>
        <v>1</v>
      </c>
      <c r="D2382" s="9">
        <f>'Base de datos'!G2381</f>
        <v>0.1</v>
      </c>
      <c r="E2382" s="10" t="str">
        <f t="shared" si="37"/>
        <v xml:space="preserve">insert into config_taller (
	id_taller,
	id_producto,
	cod_agrupador,
	cantidad)
values (
	93,
	1154,
	1,
	0.1);
</v>
      </c>
    </row>
    <row r="2383" spans="1:5" ht="115.5" x14ac:dyDescent="0.35">
      <c r="A2383" s="9">
        <f>'Base de datos'!K2382</f>
        <v>1181</v>
      </c>
      <c r="B2383" s="9">
        <f>'Base de datos'!L2382</f>
        <v>93</v>
      </c>
      <c r="C2383" s="9">
        <f>IF(ISBLANK('Base de datos'!J2382),1,2)</f>
        <v>1</v>
      </c>
      <c r="D2383" s="9">
        <f>'Base de datos'!G2382</f>
        <v>0.25</v>
      </c>
      <c r="E2383" s="10" t="str">
        <f t="shared" si="37"/>
        <v xml:space="preserve">insert into config_taller (
	id_taller,
	id_producto,
	cod_agrupador,
	cantidad)
values (
	93,
	1181,
	1,
	0.25);
</v>
      </c>
    </row>
    <row r="2384" spans="1:5" ht="115.5" x14ac:dyDescent="0.35">
      <c r="A2384" s="9">
        <f>'Base de datos'!K2383</f>
        <v>1191</v>
      </c>
      <c r="B2384" s="9">
        <f>'Base de datos'!L2383</f>
        <v>93</v>
      </c>
      <c r="C2384" s="9">
        <f>IF(ISBLANK('Base de datos'!J2383),1,2)</f>
        <v>1</v>
      </c>
      <c r="D2384" s="9">
        <f>'Base de datos'!G2383</f>
        <v>0.25</v>
      </c>
      <c r="E2384" s="10" t="str">
        <f t="shared" si="37"/>
        <v xml:space="preserve">insert into config_taller (
	id_taller,
	id_producto,
	cod_agrupador,
	cantidad)
values (
	93,
	1191,
	1,
	0.25);
</v>
      </c>
    </row>
    <row r="2385" spans="1:5" ht="115.5" x14ac:dyDescent="0.35">
      <c r="A2385" s="9">
        <f>'Base de datos'!K2384</f>
        <v>1295</v>
      </c>
      <c r="B2385" s="9">
        <f>'Base de datos'!L2384</f>
        <v>93</v>
      </c>
      <c r="C2385" s="9">
        <f>IF(ISBLANK('Base de datos'!J2384),1,2)</f>
        <v>1</v>
      </c>
      <c r="D2385" s="9">
        <f>'Base de datos'!G2384</f>
        <v>0.1</v>
      </c>
      <c r="E2385" s="10" t="str">
        <f t="shared" si="37"/>
        <v xml:space="preserve">insert into config_taller (
	id_taller,
	id_producto,
	cod_agrupador,
	cantidad)
values (
	93,
	1295,
	1,
	0.1);
</v>
      </c>
    </row>
    <row r="2386" spans="1:5" ht="115.5" x14ac:dyDescent="0.35">
      <c r="A2386" s="9">
        <f>'Base de datos'!K2385</f>
        <v>1523</v>
      </c>
      <c r="B2386" s="9">
        <f>'Base de datos'!L2385</f>
        <v>93</v>
      </c>
      <c r="C2386" s="9">
        <f>IF(ISBLANK('Base de datos'!J2385),1,2)</f>
        <v>1</v>
      </c>
      <c r="D2386" s="9">
        <f>'Base de datos'!G2385</f>
        <v>0.25</v>
      </c>
      <c r="E2386" s="10" t="str">
        <f t="shared" si="37"/>
        <v xml:space="preserve">insert into config_taller (
	id_taller,
	id_producto,
	cod_agrupador,
	cantidad)
values (
	93,
	1523,
	1,
	0.25);
</v>
      </c>
    </row>
    <row r="2387" spans="1:5" ht="115.5" x14ac:dyDescent="0.35">
      <c r="A2387" s="9">
        <f>'Base de datos'!K2386</f>
        <v>1583</v>
      </c>
      <c r="B2387" s="9">
        <f>'Base de datos'!L2386</f>
        <v>93</v>
      </c>
      <c r="C2387" s="9">
        <f>IF(ISBLANK('Base de datos'!J2386),1,2)</f>
        <v>1</v>
      </c>
      <c r="D2387" s="9">
        <f>'Base de datos'!G2386</f>
        <v>0.25</v>
      </c>
      <c r="E2387" s="10" t="str">
        <f t="shared" si="37"/>
        <v xml:space="preserve">insert into config_taller (
	id_taller,
	id_producto,
	cod_agrupador,
	cantidad)
values (
	93,
	1583,
	1,
	0.25);
</v>
      </c>
    </row>
    <row r="2388" spans="1:5" ht="115.5" x14ac:dyDescent="0.35">
      <c r="A2388" s="9">
        <f>'Base de datos'!K2387</f>
        <v>1696</v>
      </c>
      <c r="B2388" s="9">
        <f>'Base de datos'!L2387</f>
        <v>93</v>
      </c>
      <c r="C2388" s="9">
        <f>IF(ISBLANK('Base de datos'!J2387),1,2)</f>
        <v>1</v>
      </c>
      <c r="D2388" s="9">
        <f>'Base de datos'!G2387</f>
        <v>0.25</v>
      </c>
      <c r="E2388" s="10" t="str">
        <f t="shared" si="37"/>
        <v xml:space="preserve">insert into config_taller (
	id_taller,
	id_producto,
	cod_agrupador,
	cantidad)
values (
	93,
	1696,
	1,
	0.25);
</v>
      </c>
    </row>
    <row r="2389" spans="1:5" ht="115.5" x14ac:dyDescent="0.35">
      <c r="A2389" s="9">
        <f>'Base de datos'!K2388</f>
        <v>1707</v>
      </c>
      <c r="B2389" s="9">
        <f>'Base de datos'!L2388</f>
        <v>93</v>
      </c>
      <c r="C2389" s="9">
        <f>IF(ISBLANK('Base de datos'!J2388),1,2)</f>
        <v>1</v>
      </c>
      <c r="D2389" s="9">
        <f>'Base de datos'!G2388</f>
        <v>0.05</v>
      </c>
      <c r="E2389" s="10" t="str">
        <f t="shared" si="37"/>
        <v xml:space="preserve">insert into config_taller (
	id_taller,
	id_producto,
	cod_agrupador,
	cantidad)
values (
	93,
	1707,
	1,
	0.05);
</v>
      </c>
    </row>
    <row r="2390" spans="1:5" ht="115.5" x14ac:dyDescent="0.35">
      <c r="A2390" s="9">
        <f>'Base de datos'!K2389</f>
        <v>252</v>
      </c>
      <c r="B2390" s="9">
        <f>'Base de datos'!L2389</f>
        <v>93</v>
      </c>
      <c r="C2390" s="9">
        <f>IF(ISBLANK('Base de datos'!J2389),1,2)</f>
        <v>1</v>
      </c>
      <c r="D2390" s="9">
        <f>'Base de datos'!G2389</f>
        <v>0.1</v>
      </c>
      <c r="E2390" s="10" t="str">
        <f t="shared" si="37"/>
        <v xml:space="preserve">insert into config_taller (
	id_taller,
	id_producto,
	cod_agrupador,
	cantidad)
values (
	93,
	252,
	1,
	0.1);
</v>
      </c>
    </row>
    <row r="2391" spans="1:5" ht="115.5" x14ac:dyDescent="0.35">
      <c r="A2391" s="9">
        <f>'Base de datos'!K2390</f>
        <v>637</v>
      </c>
      <c r="B2391" s="9">
        <f>'Base de datos'!L2390</f>
        <v>93</v>
      </c>
      <c r="C2391" s="9">
        <f>IF(ISBLANK('Base de datos'!J2390),1,2)</f>
        <v>1</v>
      </c>
      <c r="D2391" s="9">
        <f>'Base de datos'!G2390</f>
        <v>0.15</v>
      </c>
      <c r="E2391" s="10" t="str">
        <f t="shared" si="37"/>
        <v xml:space="preserve">insert into config_taller (
	id_taller,
	id_producto,
	cod_agrupador,
	cantidad)
values (
	93,
	637,
	1,
	0.15);
</v>
      </c>
    </row>
    <row r="2392" spans="1:5" ht="115.5" x14ac:dyDescent="0.35">
      <c r="A2392" s="9">
        <f>'Base de datos'!K2391</f>
        <v>741</v>
      </c>
      <c r="B2392" s="9">
        <f>'Base de datos'!L2391</f>
        <v>93</v>
      </c>
      <c r="C2392" s="9">
        <f>IF(ISBLANK('Base de datos'!J2391),1,2)</f>
        <v>1</v>
      </c>
      <c r="D2392" s="9">
        <f>'Base de datos'!G2391</f>
        <v>0.1</v>
      </c>
      <c r="E2392" s="10" t="str">
        <f t="shared" si="37"/>
        <v xml:space="preserve">insert into config_taller (
	id_taller,
	id_producto,
	cod_agrupador,
	cantidad)
values (
	93,
	741,
	1,
	0.1);
</v>
      </c>
    </row>
    <row r="2393" spans="1:5" ht="115.5" x14ac:dyDescent="0.35">
      <c r="A2393" s="9">
        <f>'Base de datos'!K2392</f>
        <v>882</v>
      </c>
      <c r="B2393" s="9">
        <f>'Base de datos'!L2392</f>
        <v>93</v>
      </c>
      <c r="C2393" s="9">
        <f>IF(ISBLANK('Base de datos'!J2392),1,2)</f>
        <v>1</v>
      </c>
      <c r="D2393" s="9">
        <f>'Base de datos'!G2392</f>
        <v>0.2</v>
      </c>
      <c r="E2393" s="10" t="str">
        <f t="shared" si="37"/>
        <v xml:space="preserve">insert into config_taller (
	id_taller,
	id_producto,
	cod_agrupador,
	cantidad)
values (
	93,
	882,
	1,
	0.2);
</v>
      </c>
    </row>
    <row r="2394" spans="1:5" ht="115.5" x14ac:dyDescent="0.35">
      <c r="A2394" s="9">
        <f>'Base de datos'!K2393</f>
        <v>1092</v>
      </c>
      <c r="B2394" s="9">
        <f>'Base de datos'!L2393</f>
        <v>93</v>
      </c>
      <c r="C2394" s="9">
        <f>IF(ISBLANK('Base de datos'!J2393),1,2)</f>
        <v>1</v>
      </c>
      <c r="D2394" s="9">
        <f>'Base de datos'!G2393</f>
        <v>1.6</v>
      </c>
      <c r="E2394" s="10" t="str">
        <f t="shared" si="37"/>
        <v xml:space="preserve">insert into config_taller (
	id_taller,
	id_producto,
	cod_agrupador,
	cantidad)
values (
	93,
	1092,
	1,
	1.6);
</v>
      </c>
    </row>
    <row r="2395" spans="1:5" ht="115.5" x14ac:dyDescent="0.35">
      <c r="A2395" s="9">
        <f>'Base de datos'!K2394</f>
        <v>1114</v>
      </c>
      <c r="B2395" s="9">
        <f>'Base de datos'!L2394</f>
        <v>93</v>
      </c>
      <c r="C2395" s="9">
        <f>IF(ISBLANK('Base de datos'!J2394),1,2)</f>
        <v>1</v>
      </c>
      <c r="D2395" s="9">
        <f>'Base de datos'!G2394</f>
        <v>0.5</v>
      </c>
      <c r="E2395" s="10" t="str">
        <f t="shared" si="37"/>
        <v xml:space="preserve">insert into config_taller (
	id_taller,
	id_producto,
	cod_agrupador,
	cantidad)
values (
	93,
	1114,
	1,
	0.5);
</v>
      </c>
    </row>
    <row r="2396" spans="1:5" ht="115.5" x14ac:dyDescent="0.35">
      <c r="A2396" s="9">
        <f>'Base de datos'!K2395</f>
        <v>1211</v>
      </c>
      <c r="B2396" s="9">
        <f>'Base de datos'!L2395</f>
        <v>93</v>
      </c>
      <c r="C2396" s="9">
        <f>IF(ISBLANK('Base de datos'!J2395),1,2)</f>
        <v>1</v>
      </c>
      <c r="D2396" s="9">
        <f>'Base de datos'!G2395</f>
        <v>0.25</v>
      </c>
      <c r="E2396" s="10" t="str">
        <f t="shared" si="37"/>
        <v xml:space="preserve">insert into config_taller (
	id_taller,
	id_producto,
	cod_agrupador,
	cantidad)
values (
	93,
	1211,
	1,
	0.25);
</v>
      </c>
    </row>
    <row r="2397" spans="1:5" ht="115.5" x14ac:dyDescent="0.35">
      <c r="A2397" s="9">
        <f>'Base de datos'!K2396</f>
        <v>1501</v>
      </c>
      <c r="B2397" s="9">
        <f>'Base de datos'!L2396</f>
        <v>93</v>
      </c>
      <c r="C2397" s="9">
        <f>IF(ISBLANK('Base de datos'!J2396),1,2)</f>
        <v>1</v>
      </c>
      <c r="D2397" s="9">
        <f>'Base de datos'!G2396</f>
        <v>0.5</v>
      </c>
      <c r="E2397" s="10" t="str">
        <f t="shared" si="37"/>
        <v xml:space="preserve">insert into config_taller (
	id_taller,
	id_producto,
	cod_agrupador,
	cantidad)
values (
	93,
	1501,
	1,
	0.5);
</v>
      </c>
    </row>
    <row r="2398" spans="1:5" ht="115.5" x14ac:dyDescent="0.35">
      <c r="A2398" s="9">
        <f>'Base de datos'!K2397</f>
        <v>1594</v>
      </c>
      <c r="B2398" s="9">
        <f>'Base de datos'!L2397</f>
        <v>93</v>
      </c>
      <c r="C2398" s="9">
        <f>IF(ISBLANK('Base de datos'!J2397),1,2)</f>
        <v>1</v>
      </c>
      <c r="D2398" s="9">
        <f>'Base de datos'!G2397</f>
        <v>0.2</v>
      </c>
      <c r="E2398" s="10" t="str">
        <f t="shared" si="37"/>
        <v xml:space="preserve">insert into config_taller (
	id_taller,
	id_producto,
	cod_agrupador,
	cantidad)
values (
	93,
	1594,
	1,
	0.2);
</v>
      </c>
    </row>
    <row r="2399" spans="1:5" ht="115.5" x14ac:dyDescent="0.35">
      <c r="A2399" s="9">
        <f>'Base de datos'!K2398</f>
        <v>1759</v>
      </c>
      <c r="B2399" s="9">
        <f>'Base de datos'!L2398</f>
        <v>93</v>
      </c>
      <c r="C2399" s="9">
        <f>IF(ISBLANK('Base de datos'!J2398),1,2)</f>
        <v>1</v>
      </c>
      <c r="D2399" s="9">
        <f>'Base de datos'!G2398</f>
        <v>0.2</v>
      </c>
      <c r="E2399" s="10" t="str">
        <f t="shared" si="37"/>
        <v xml:space="preserve">insert into config_taller (
	id_taller,
	id_producto,
	cod_agrupador,
	cantidad)
values (
	93,
	1759,
	1,
	0.2);
</v>
      </c>
    </row>
    <row r="2400" spans="1:5" ht="115.5" x14ac:dyDescent="0.35">
      <c r="A2400" s="9">
        <f>'Base de datos'!K2399</f>
        <v>812</v>
      </c>
      <c r="B2400" s="9">
        <f>'Base de datos'!L2399</f>
        <v>93</v>
      </c>
      <c r="C2400" s="9">
        <f>IF(ISBLANK('Base de datos'!J2399),1,2)</f>
        <v>1</v>
      </c>
      <c r="D2400" s="9">
        <f>'Base de datos'!G2399</f>
        <v>0.25</v>
      </c>
      <c r="E2400" s="10" t="str">
        <f t="shared" si="37"/>
        <v xml:space="preserve">insert into config_taller (
	id_taller,
	id_producto,
	cod_agrupador,
	cantidad)
values (
	93,
	812,
	1,
	0.25);
</v>
      </c>
    </row>
    <row r="2401" spans="1:5" ht="115.5" x14ac:dyDescent="0.35">
      <c r="A2401" s="9">
        <f>'Base de datos'!K2400</f>
        <v>815</v>
      </c>
      <c r="B2401" s="9">
        <f>'Base de datos'!L2400</f>
        <v>93</v>
      </c>
      <c r="C2401" s="9">
        <f>IF(ISBLANK('Base de datos'!J2400),1,2)</f>
        <v>1</v>
      </c>
      <c r="D2401" s="9">
        <f>'Base de datos'!G2400</f>
        <v>0.1</v>
      </c>
      <c r="E2401" s="10" t="str">
        <f t="shared" si="37"/>
        <v xml:space="preserve">insert into config_taller (
	id_taller,
	id_producto,
	cod_agrupador,
	cantidad)
values (
	93,
	815,
	1,
	0.1);
</v>
      </c>
    </row>
    <row r="2402" spans="1:5" ht="115.5" x14ac:dyDescent="0.35">
      <c r="A2402" s="9">
        <f>'Base de datos'!K2401</f>
        <v>1253</v>
      </c>
      <c r="B2402" s="9">
        <f>'Base de datos'!L2401</f>
        <v>93</v>
      </c>
      <c r="C2402" s="9">
        <f>IF(ISBLANK('Base de datos'!J2401),1,2)</f>
        <v>1</v>
      </c>
      <c r="D2402" s="9">
        <f>'Base de datos'!G2401</f>
        <v>0.25</v>
      </c>
      <c r="E2402" s="10" t="str">
        <f t="shared" si="37"/>
        <v xml:space="preserve">insert into config_taller (
	id_taller,
	id_producto,
	cod_agrupador,
	cantidad)
values (
	93,
	1253,
	1,
	0.25);
</v>
      </c>
    </row>
    <row r="2403" spans="1:5" ht="115.5" x14ac:dyDescent="0.35">
      <c r="A2403" s="9">
        <f>'Base de datos'!K2402</f>
        <v>1257</v>
      </c>
      <c r="B2403" s="9">
        <f>'Base de datos'!L2402</f>
        <v>93</v>
      </c>
      <c r="C2403" s="9">
        <f>IF(ISBLANK('Base de datos'!J2402),1,2)</f>
        <v>1</v>
      </c>
      <c r="D2403" s="9">
        <f>'Base de datos'!G2402</f>
        <v>0.25</v>
      </c>
      <c r="E2403" s="10" t="str">
        <f t="shared" si="37"/>
        <v xml:space="preserve">insert into config_taller (
	id_taller,
	id_producto,
	cod_agrupador,
	cantidad)
values (
	93,
	1257,
	1,
	0.25);
</v>
      </c>
    </row>
    <row r="2404" spans="1:5" ht="115.5" x14ac:dyDescent="0.35">
      <c r="A2404" s="9">
        <f>'Base de datos'!K2403</f>
        <v>1638</v>
      </c>
      <c r="B2404" s="9">
        <f>'Base de datos'!L2403</f>
        <v>93</v>
      </c>
      <c r="C2404" s="9">
        <f>IF(ISBLANK('Base de datos'!J2403),1,2)</f>
        <v>1</v>
      </c>
      <c r="D2404" s="9">
        <f>'Base de datos'!G2403</f>
        <v>0.5</v>
      </c>
      <c r="E2404" s="10" t="str">
        <f t="shared" si="37"/>
        <v xml:space="preserve">insert into config_taller (
	id_taller,
	id_producto,
	cod_agrupador,
	cantidad)
values (
	93,
	1638,
	1,
	0.5);
</v>
      </c>
    </row>
    <row r="2405" spans="1:5" ht="115.5" x14ac:dyDescent="0.35">
      <c r="A2405" s="9">
        <f>'Base de datos'!K2404</f>
        <v>23</v>
      </c>
      <c r="B2405" s="9">
        <f>'Base de datos'!L2404</f>
        <v>93</v>
      </c>
      <c r="C2405" s="9">
        <f>IF(ISBLANK('Base de datos'!J2404),1,2)</f>
        <v>1</v>
      </c>
      <c r="D2405" s="9">
        <f>'Base de datos'!G2404</f>
        <v>0.5</v>
      </c>
      <c r="E2405" s="10" t="str">
        <f t="shared" si="37"/>
        <v xml:space="preserve">insert into config_taller (
	id_taller,
	id_producto,
	cod_agrupador,
	cantidad)
values (
	93,
	23,
	1,
	0.5);
</v>
      </c>
    </row>
    <row r="2406" spans="1:5" ht="115.5" x14ac:dyDescent="0.35">
      <c r="A2406" s="9">
        <f>'Base de datos'!K2405</f>
        <v>94</v>
      </c>
      <c r="B2406" s="9">
        <f>'Base de datos'!L2405</f>
        <v>93</v>
      </c>
      <c r="C2406" s="9">
        <f>IF(ISBLANK('Base de datos'!J2405),1,2)</f>
        <v>1</v>
      </c>
      <c r="D2406" s="9">
        <f>'Base de datos'!G2405</f>
        <v>0.5</v>
      </c>
      <c r="E2406" s="10" t="str">
        <f t="shared" si="37"/>
        <v xml:space="preserve">insert into config_taller (
	id_taller,
	id_producto,
	cod_agrupador,
	cantidad)
values (
	93,
	94,
	1,
	0.5);
</v>
      </c>
    </row>
    <row r="2407" spans="1:5" ht="115.5" x14ac:dyDescent="0.35">
      <c r="A2407" s="9">
        <f>'Base de datos'!K2406</f>
        <v>237</v>
      </c>
      <c r="B2407" s="9">
        <f>'Base de datos'!L2406</f>
        <v>93</v>
      </c>
      <c r="C2407" s="9">
        <f>IF(ISBLANK('Base de datos'!J2406),1,2)</f>
        <v>1</v>
      </c>
      <c r="D2407" s="9">
        <f>'Base de datos'!G2406</f>
        <v>0.5</v>
      </c>
      <c r="E2407" s="10" t="str">
        <f t="shared" si="37"/>
        <v xml:space="preserve">insert into config_taller (
	id_taller,
	id_producto,
	cod_agrupador,
	cantidad)
values (
	93,
	237,
	1,
	0.5);
</v>
      </c>
    </row>
    <row r="2408" spans="1:5" ht="115.5" x14ac:dyDescent="0.35">
      <c r="A2408" s="9">
        <f>'Base de datos'!K2407</f>
        <v>275</v>
      </c>
      <c r="B2408" s="9">
        <f>'Base de datos'!L2407</f>
        <v>93</v>
      </c>
      <c r="C2408" s="9">
        <f>IF(ISBLANK('Base de datos'!J2407),1,2)</f>
        <v>1</v>
      </c>
      <c r="D2408" s="9">
        <f>'Base de datos'!G2407</f>
        <v>0.2</v>
      </c>
      <c r="E2408" s="10" t="str">
        <f t="shared" si="37"/>
        <v xml:space="preserve">insert into config_taller (
	id_taller,
	id_producto,
	cod_agrupador,
	cantidad)
values (
	93,
	275,
	1,
	0.2);
</v>
      </c>
    </row>
    <row r="2409" spans="1:5" ht="115.5" x14ac:dyDescent="0.35">
      <c r="A2409" s="9">
        <f>'Base de datos'!K2408</f>
        <v>386</v>
      </c>
      <c r="B2409" s="9">
        <f>'Base de datos'!L2408</f>
        <v>93</v>
      </c>
      <c r="C2409" s="9">
        <f>IF(ISBLANK('Base de datos'!J2408),1,2)</f>
        <v>1</v>
      </c>
      <c r="D2409" s="9">
        <f>'Base de datos'!G2408</f>
        <v>0.3</v>
      </c>
      <c r="E2409" s="10" t="str">
        <f t="shared" si="37"/>
        <v xml:space="preserve">insert into config_taller (
	id_taller,
	id_producto,
	cod_agrupador,
	cantidad)
values (
	93,
	386,
	1,
	0.3);
</v>
      </c>
    </row>
    <row r="2410" spans="1:5" ht="115.5" x14ac:dyDescent="0.35">
      <c r="A2410" s="9">
        <f>'Base de datos'!K2409</f>
        <v>470</v>
      </c>
      <c r="B2410" s="9">
        <f>'Base de datos'!L2409</f>
        <v>93</v>
      </c>
      <c r="C2410" s="9">
        <f>IF(ISBLANK('Base de datos'!J2409),1,2)</f>
        <v>1</v>
      </c>
      <c r="D2410" s="9">
        <f>'Base de datos'!G2409</f>
        <v>0.3</v>
      </c>
      <c r="E2410" s="10" t="str">
        <f t="shared" si="37"/>
        <v xml:space="preserve">insert into config_taller (
	id_taller,
	id_producto,
	cod_agrupador,
	cantidad)
values (
	93,
	470,
	1,
	0.3);
</v>
      </c>
    </row>
    <row r="2411" spans="1:5" ht="115.5" x14ac:dyDescent="0.35">
      <c r="A2411" s="9">
        <f>'Base de datos'!K2410</f>
        <v>475</v>
      </c>
      <c r="B2411" s="9">
        <f>'Base de datos'!L2410</f>
        <v>93</v>
      </c>
      <c r="C2411" s="9">
        <f>IF(ISBLANK('Base de datos'!J2410),1,2)</f>
        <v>1</v>
      </c>
      <c r="D2411" s="9">
        <f>'Base de datos'!G2410</f>
        <v>0.2</v>
      </c>
      <c r="E2411" s="10" t="str">
        <f t="shared" si="37"/>
        <v xml:space="preserve">insert into config_taller (
	id_taller,
	id_producto,
	cod_agrupador,
	cantidad)
values (
	93,
	475,
	1,
	0.2);
</v>
      </c>
    </row>
    <row r="2412" spans="1:5" ht="115.5" x14ac:dyDescent="0.35">
      <c r="A2412" s="9">
        <f>'Base de datos'!K2411</f>
        <v>833</v>
      </c>
      <c r="B2412" s="9">
        <f>'Base de datos'!L2411</f>
        <v>93</v>
      </c>
      <c r="C2412" s="9">
        <f>IF(ISBLANK('Base de datos'!J2411),1,2)</f>
        <v>1</v>
      </c>
      <c r="D2412" s="9">
        <f>'Base de datos'!G2411</f>
        <v>1.5</v>
      </c>
      <c r="E2412" s="10" t="str">
        <f t="shared" si="37"/>
        <v xml:space="preserve">insert into config_taller (
	id_taller,
	id_producto,
	cod_agrupador,
	cantidad)
values (
	93,
	833,
	1,
	1.5);
</v>
      </c>
    </row>
    <row r="2413" spans="1:5" ht="115.5" x14ac:dyDescent="0.35">
      <c r="A2413" s="9">
        <f>'Base de datos'!K2412</f>
        <v>960</v>
      </c>
      <c r="B2413" s="9">
        <f>'Base de datos'!L2412</f>
        <v>93</v>
      </c>
      <c r="C2413" s="9">
        <f>IF(ISBLANK('Base de datos'!J2412),1,2)</f>
        <v>1</v>
      </c>
      <c r="D2413" s="9">
        <f>'Base de datos'!G2412</f>
        <v>0.2</v>
      </c>
      <c r="E2413" s="10" t="str">
        <f t="shared" si="37"/>
        <v xml:space="preserve">insert into config_taller (
	id_taller,
	id_producto,
	cod_agrupador,
	cantidad)
values (
	93,
	960,
	1,
	0.2);
</v>
      </c>
    </row>
    <row r="2414" spans="1:5" ht="115.5" x14ac:dyDescent="0.35">
      <c r="A2414" s="9">
        <f>'Base de datos'!K2413</f>
        <v>961</v>
      </c>
      <c r="B2414" s="9">
        <f>'Base de datos'!L2413</f>
        <v>93</v>
      </c>
      <c r="C2414" s="9">
        <f>IF(ISBLANK('Base de datos'!J2413),1,2)</f>
        <v>1</v>
      </c>
      <c r="D2414" s="9">
        <f>'Base de datos'!G2413</f>
        <v>0.8</v>
      </c>
      <c r="E2414" s="10" t="str">
        <f t="shared" si="37"/>
        <v xml:space="preserve">insert into config_taller (
	id_taller,
	id_producto,
	cod_agrupador,
	cantidad)
values (
	93,
	961,
	1,
	0.8);
</v>
      </c>
    </row>
    <row r="2415" spans="1:5" ht="115.5" x14ac:dyDescent="0.35">
      <c r="A2415" s="9">
        <f>'Base de datos'!K2414</f>
        <v>1064</v>
      </c>
      <c r="B2415" s="9">
        <f>'Base de datos'!L2414</f>
        <v>93</v>
      </c>
      <c r="C2415" s="9">
        <f>IF(ISBLANK('Base de datos'!J2414),1,2)</f>
        <v>1</v>
      </c>
      <c r="D2415" s="9">
        <f>'Base de datos'!G2414</f>
        <v>0.2</v>
      </c>
      <c r="E2415" s="10" t="str">
        <f t="shared" si="37"/>
        <v xml:space="preserve">insert into config_taller (
	id_taller,
	id_producto,
	cod_agrupador,
	cantidad)
values (
	93,
	1064,
	1,
	0.2);
</v>
      </c>
    </row>
    <row r="2416" spans="1:5" ht="115.5" x14ac:dyDescent="0.35">
      <c r="A2416" s="9">
        <f>'Base de datos'!K2415</f>
        <v>1274</v>
      </c>
      <c r="B2416" s="9">
        <f>'Base de datos'!L2415</f>
        <v>93</v>
      </c>
      <c r="C2416" s="9">
        <f>IF(ISBLANK('Base de datos'!J2415),1,2)</f>
        <v>1</v>
      </c>
      <c r="D2416" s="9">
        <f>'Base de datos'!G2415</f>
        <v>0.3</v>
      </c>
      <c r="E2416" s="10" t="str">
        <f t="shared" si="37"/>
        <v xml:space="preserve">insert into config_taller (
	id_taller,
	id_producto,
	cod_agrupador,
	cantidad)
values (
	93,
	1274,
	1,
	0.3);
</v>
      </c>
    </row>
    <row r="2417" spans="1:5" ht="115.5" x14ac:dyDescent="0.35">
      <c r="A2417" s="9">
        <f>'Base de datos'!K2416</f>
        <v>1289</v>
      </c>
      <c r="B2417" s="9">
        <f>'Base de datos'!L2416</f>
        <v>93</v>
      </c>
      <c r="C2417" s="9">
        <f>IF(ISBLANK('Base de datos'!J2416),1,2)</f>
        <v>1</v>
      </c>
      <c r="D2417" s="9">
        <f>'Base de datos'!G2416</f>
        <v>1.4999999999999999E-2</v>
      </c>
      <c r="E2417" s="10" t="str">
        <f t="shared" si="37"/>
        <v xml:space="preserve">insert into config_taller (
	id_taller,
	id_producto,
	cod_agrupador,
	cantidad)
values (
	93,
	1289,
	1,
	0.015);
</v>
      </c>
    </row>
    <row r="2418" spans="1:5" ht="115.5" x14ac:dyDescent="0.35">
      <c r="A2418" s="9">
        <f>'Base de datos'!K2417</f>
        <v>1293</v>
      </c>
      <c r="B2418" s="9">
        <f>'Base de datos'!L2417</f>
        <v>93</v>
      </c>
      <c r="C2418" s="9">
        <f>IF(ISBLANK('Base de datos'!J2417),1,2)</f>
        <v>1</v>
      </c>
      <c r="D2418" s="9">
        <f>'Base de datos'!G2417</f>
        <v>2.5</v>
      </c>
      <c r="E2418" s="10" t="str">
        <f t="shared" si="37"/>
        <v xml:space="preserve">insert into config_taller (
	id_taller,
	id_producto,
	cod_agrupador,
	cantidad)
values (
	93,
	1293,
	1,
	2.5);
</v>
      </c>
    </row>
    <row r="2419" spans="1:5" ht="115.5" x14ac:dyDescent="0.35">
      <c r="A2419" s="9">
        <f>'Base de datos'!K2418</f>
        <v>1641</v>
      </c>
      <c r="B2419" s="9">
        <f>'Base de datos'!L2418</f>
        <v>93</v>
      </c>
      <c r="C2419" s="9">
        <f>IF(ISBLANK('Base de datos'!J2418),1,2)</f>
        <v>1</v>
      </c>
      <c r="D2419" s="9">
        <f>'Base de datos'!G2418</f>
        <v>1.5</v>
      </c>
      <c r="E2419" s="10" t="str">
        <f t="shared" si="37"/>
        <v xml:space="preserve">insert into config_taller (
	id_taller,
	id_producto,
	cod_agrupador,
	cantidad)
values (
	93,
	1641,
	1,
	1.5);
</v>
      </c>
    </row>
    <row r="2420" spans="1:5" ht="115.5" x14ac:dyDescent="0.35">
      <c r="A2420" s="9">
        <f>'Base de datos'!K2419</f>
        <v>1780</v>
      </c>
      <c r="B2420" s="9">
        <f>'Base de datos'!L2419</f>
        <v>93</v>
      </c>
      <c r="C2420" s="9">
        <f>IF(ISBLANK('Base de datos'!J2419),1,2)</f>
        <v>1</v>
      </c>
      <c r="D2420" s="9">
        <f>'Base de datos'!G2419</f>
        <v>0.4</v>
      </c>
      <c r="E2420" s="10" t="str">
        <f t="shared" si="37"/>
        <v xml:space="preserve">insert into config_taller (
	id_taller,
	id_producto,
	cod_agrupador,
	cantidad)
values (
	93,
	1780,
	1,
	0.4);
</v>
      </c>
    </row>
    <row r="2421" spans="1:5" ht="115.5" x14ac:dyDescent="0.35">
      <c r="A2421" s="9">
        <f>'Base de datos'!K2420</f>
        <v>1792</v>
      </c>
      <c r="B2421" s="9">
        <f>'Base de datos'!L2420</f>
        <v>93</v>
      </c>
      <c r="C2421" s="9">
        <f>IF(ISBLANK('Base de datos'!J2420),1,2)</f>
        <v>1</v>
      </c>
      <c r="D2421" s="9">
        <f>'Base de datos'!G2420</f>
        <v>0.75</v>
      </c>
      <c r="E2421" s="10" t="str">
        <f t="shared" si="37"/>
        <v xml:space="preserve">insert into config_taller (
	id_taller,
	id_producto,
	cod_agrupador,
	cantidad)
values (
	93,
	1792,
	1,
	0.75);
</v>
      </c>
    </row>
    <row r="2422" spans="1:5" ht="115.5" x14ac:dyDescent="0.35">
      <c r="A2422" s="9">
        <f>'Base de datos'!K2421</f>
        <v>341</v>
      </c>
      <c r="B2422" s="9">
        <f>'Base de datos'!L2421</f>
        <v>93</v>
      </c>
      <c r="C2422" s="9">
        <f>IF(ISBLANK('Base de datos'!J2421),1,2)</f>
        <v>1</v>
      </c>
      <c r="D2422" s="9">
        <f>'Base de datos'!G2421</f>
        <v>2.5</v>
      </c>
      <c r="E2422" s="10" t="str">
        <f t="shared" si="37"/>
        <v xml:space="preserve">insert into config_taller (
	id_taller,
	id_producto,
	cod_agrupador,
	cantidad)
values (
	93,
	341,
	1,
	2.5);
</v>
      </c>
    </row>
    <row r="2423" spans="1:5" ht="115.5" x14ac:dyDescent="0.35">
      <c r="A2423" s="9">
        <f>'Base de datos'!K2422</f>
        <v>346</v>
      </c>
      <c r="B2423" s="9">
        <f>'Base de datos'!L2422</f>
        <v>93</v>
      </c>
      <c r="C2423" s="9">
        <f>IF(ISBLANK('Base de datos'!J2422),1,2)</f>
        <v>1</v>
      </c>
      <c r="D2423" s="9">
        <f>'Base de datos'!G2422</f>
        <v>0.25</v>
      </c>
      <c r="E2423" s="10" t="str">
        <f t="shared" si="37"/>
        <v xml:space="preserve">insert into config_taller (
	id_taller,
	id_producto,
	cod_agrupador,
	cantidad)
values (
	93,
	346,
	1,
	0.25);
</v>
      </c>
    </row>
    <row r="2424" spans="1:5" ht="115.5" x14ac:dyDescent="0.35">
      <c r="A2424" s="9">
        <f>'Base de datos'!K2423</f>
        <v>1537</v>
      </c>
      <c r="B2424" s="9">
        <f>'Base de datos'!L2423</f>
        <v>93</v>
      </c>
      <c r="C2424" s="9">
        <f>IF(ISBLANK('Base de datos'!J2423),1,2)</f>
        <v>1</v>
      </c>
      <c r="D2424" s="9">
        <f>'Base de datos'!G2423</f>
        <v>0.05</v>
      </c>
      <c r="E2424" s="10" t="str">
        <f t="shared" si="37"/>
        <v xml:space="preserve">insert into config_taller (
	id_taller,
	id_producto,
	cod_agrupador,
	cantidad)
values (
	93,
	1537,
	1,
	0.05);
</v>
      </c>
    </row>
    <row r="2425" spans="1:5" ht="115.5" x14ac:dyDescent="0.35">
      <c r="A2425" s="9">
        <f>'Base de datos'!K2424</f>
        <v>568</v>
      </c>
      <c r="B2425" s="9">
        <f>'Base de datos'!L2424</f>
        <v>93</v>
      </c>
      <c r="C2425" s="9">
        <f>IF(ISBLANK('Base de datos'!J2424),1,2)</f>
        <v>1</v>
      </c>
      <c r="D2425" s="9">
        <f>'Base de datos'!G2424</f>
        <v>0.5</v>
      </c>
      <c r="E2425" s="10" t="str">
        <f t="shared" si="37"/>
        <v xml:space="preserve">insert into config_taller (
	id_taller,
	id_producto,
	cod_agrupador,
	cantidad)
values (
	93,
	568,
	1,
	0.5);
</v>
      </c>
    </row>
    <row r="2426" spans="1:5" ht="115.5" x14ac:dyDescent="0.35">
      <c r="A2426" s="9">
        <f>'Base de datos'!K2425</f>
        <v>801</v>
      </c>
      <c r="B2426" s="9">
        <f>'Base de datos'!L2425</f>
        <v>93</v>
      </c>
      <c r="C2426" s="9">
        <f>IF(ISBLANK('Base de datos'!J2425),1,2)</f>
        <v>1</v>
      </c>
      <c r="D2426" s="9">
        <f>'Base de datos'!G2425</f>
        <v>1.6</v>
      </c>
      <c r="E2426" s="10" t="str">
        <f t="shared" si="37"/>
        <v xml:space="preserve">insert into config_taller (
	id_taller,
	id_producto,
	cod_agrupador,
	cantidad)
values (
	93,
	801,
	1,
	1.6);
</v>
      </c>
    </row>
    <row r="2427" spans="1:5" ht="115.5" x14ac:dyDescent="0.35">
      <c r="A2427" s="9">
        <f>'Base de datos'!K2426</f>
        <v>1463</v>
      </c>
      <c r="B2427" s="9">
        <f>'Base de datos'!L2426</f>
        <v>93</v>
      </c>
      <c r="C2427" s="9">
        <f>IF(ISBLANK('Base de datos'!J2426),1,2)</f>
        <v>1</v>
      </c>
      <c r="D2427" s="9">
        <f>'Base de datos'!G2426</f>
        <v>0.25</v>
      </c>
      <c r="E2427" s="10" t="str">
        <f t="shared" si="37"/>
        <v xml:space="preserve">insert into config_taller (
	id_taller,
	id_producto,
	cod_agrupador,
	cantidad)
values (
	93,
	1463,
	1,
	0.25);
</v>
      </c>
    </row>
    <row r="2428" spans="1:5" ht="115.5" x14ac:dyDescent="0.35">
      <c r="A2428" s="9">
        <f>'Base de datos'!K2427</f>
        <v>1777</v>
      </c>
      <c r="B2428" s="9">
        <f>'Base de datos'!L2427</f>
        <v>93</v>
      </c>
      <c r="C2428" s="9">
        <f>IF(ISBLANK('Base de datos'!J2427),1,2)</f>
        <v>1</v>
      </c>
      <c r="D2428" s="9">
        <f>'Base de datos'!G2427</f>
        <v>0.25</v>
      </c>
      <c r="E2428" s="10" t="str">
        <f t="shared" si="37"/>
        <v xml:space="preserve">insert into config_taller (
	id_taller,
	id_producto,
	cod_agrupador,
	cantidad)
values (
	93,
	1777,
	1,
	0.25);
</v>
      </c>
    </row>
    <row r="2429" spans="1:5" ht="115.5" x14ac:dyDescent="0.35">
      <c r="A2429" s="9">
        <f>'Base de datos'!K2428</f>
        <v>19</v>
      </c>
      <c r="B2429" s="9">
        <f>'Base de datos'!L2428</f>
        <v>94</v>
      </c>
      <c r="C2429" s="9">
        <f>IF(ISBLANK('Base de datos'!J2428),1,2)</f>
        <v>1</v>
      </c>
      <c r="D2429" s="9">
        <f>'Base de datos'!G2428</f>
        <v>0.5</v>
      </c>
      <c r="E2429" s="10" t="str">
        <f t="shared" si="37"/>
        <v xml:space="preserve">insert into config_taller (
	id_taller,
	id_producto,
	cod_agrupador,
	cantidad)
values (
	94,
	19,
	1,
	0.5);
</v>
      </c>
    </row>
    <row r="2430" spans="1:5" ht="115.5" x14ac:dyDescent="0.35">
      <c r="A2430" s="9">
        <f>'Base de datos'!K2429</f>
        <v>188</v>
      </c>
      <c r="B2430" s="9">
        <f>'Base de datos'!L2429</f>
        <v>94</v>
      </c>
      <c r="C2430" s="9">
        <f>IF(ISBLANK('Base de datos'!J2429),1,2)</f>
        <v>1</v>
      </c>
      <c r="D2430" s="9">
        <f>'Base de datos'!G2429</f>
        <v>0.5</v>
      </c>
      <c r="E2430" s="10" t="str">
        <f t="shared" si="37"/>
        <v xml:space="preserve">insert into config_taller (
	id_taller,
	id_producto,
	cod_agrupador,
	cantidad)
values (
	94,
	188,
	1,
	0.5);
</v>
      </c>
    </row>
    <row r="2431" spans="1:5" ht="115.5" x14ac:dyDescent="0.35">
      <c r="A2431" s="9">
        <f>'Base de datos'!K2430</f>
        <v>199</v>
      </c>
      <c r="B2431" s="9">
        <f>'Base de datos'!L2430</f>
        <v>94</v>
      </c>
      <c r="C2431" s="9">
        <f>IF(ISBLANK('Base de datos'!J2430),1,2)</f>
        <v>1</v>
      </c>
      <c r="D2431" s="9">
        <f>'Base de datos'!G2430</f>
        <v>0.2</v>
      </c>
      <c r="E2431" s="10" t="str">
        <f t="shared" si="37"/>
        <v xml:space="preserve">insert into config_taller (
	id_taller,
	id_producto,
	cod_agrupador,
	cantidad)
values (
	94,
	199,
	1,
	0.2);
</v>
      </c>
    </row>
    <row r="2432" spans="1:5" ht="115.5" x14ac:dyDescent="0.35">
      <c r="A2432" s="9">
        <f>'Base de datos'!K2431</f>
        <v>527</v>
      </c>
      <c r="B2432" s="9">
        <f>'Base de datos'!L2431</f>
        <v>94</v>
      </c>
      <c r="C2432" s="9">
        <f>IF(ISBLANK('Base de datos'!J2431),1,2)</f>
        <v>1</v>
      </c>
      <c r="D2432" s="9">
        <f>'Base de datos'!G2431</f>
        <v>0.05</v>
      </c>
      <c r="E2432" s="10" t="str">
        <f t="shared" si="37"/>
        <v xml:space="preserve">insert into config_taller (
	id_taller,
	id_producto,
	cod_agrupador,
	cantidad)
values (
	94,
	527,
	1,
	0.05);
</v>
      </c>
    </row>
    <row r="2433" spans="1:5" ht="115.5" x14ac:dyDescent="0.35">
      <c r="A2433" s="9">
        <f>'Base de datos'!K2432</f>
        <v>759</v>
      </c>
      <c r="B2433" s="9">
        <f>'Base de datos'!L2432</f>
        <v>94</v>
      </c>
      <c r="C2433" s="9">
        <f>IF(ISBLANK('Base de datos'!J2432),1,2)</f>
        <v>1</v>
      </c>
      <c r="D2433" s="9">
        <f>'Base de datos'!G2432</f>
        <v>1.6</v>
      </c>
      <c r="E2433" s="10" t="str">
        <f t="shared" si="37"/>
        <v xml:space="preserve">insert into config_taller (
	id_taller,
	id_producto,
	cod_agrupador,
	cantidad)
values (
	94,
	759,
	1,
	1.6);
</v>
      </c>
    </row>
    <row r="2434" spans="1:5" ht="115.5" x14ac:dyDescent="0.35">
      <c r="A2434" s="9">
        <f>'Base de datos'!K2433</f>
        <v>894</v>
      </c>
      <c r="B2434" s="9">
        <f>'Base de datos'!L2433</f>
        <v>94</v>
      </c>
      <c r="C2434" s="9">
        <f>IF(ISBLANK('Base de datos'!J2433),1,2)</f>
        <v>1</v>
      </c>
      <c r="D2434" s="9">
        <f>'Base de datos'!G2433</f>
        <v>0.1</v>
      </c>
      <c r="E2434" s="10" t="str">
        <f t="shared" si="37"/>
        <v xml:space="preserve">insert into config_taller (
	id_taller,
	id_producto,
	cod_agrupador,
	cantidad)
values (
	94,
	894,
	1,
	0.1);
</v>
      </c>
    </row>
    <row r="2435" spans="1:5" ht="115.5" x14ac:dyDescent="0.35">
      <c r="A2435" s="9">
        <f>'Base de datos'!K2434</f>
        <v>1000</v>
      </c>
      <c r="B2435" s="9">
        <f>'Base de datos'!L2434</f>
        <v>94</v>
      </c>
      <c r="C2435" s="9">
        <f>IF(ISBLANK('Base de datos'!J2434),1,2)</f>
        <v>1</v>
      </c>
      <c r="D2435" s="9">
        <f>'Base de datos'!G2434</f>
        <v>1.7</v>
      </c>
      <c r="E2435" s="10" t="str">
        <f t="shared" si="37"/>
        <v xml:space="preserve">insert into config_taller (
	id_taller,
	id_producto,
	cod_agrupador,
	cantidad)
values (
	94,
	1000,
	1,
	1.7);
</v>
      </c>
    </row>
    <row r="2436" spans="1:5" ht="115.5" x14ac:dyDescent="0.35">
      <c r="A2436" s="9">
        <f>'Base de datos'!K2435</f>
        <v>1088</v>
      </c>
      <c r="B2436" s="9">
        <f>'Base de datos'!L2435</f>
        <v>94</v>
      </c>
      <c r="C2436" s="9">
        <f>IF(ISBLANK('Base de datos'!J2435),1,2)</f>
        <v>1</v>
      </c>
      <c r="D2436" s="9">
        <f>'Base de datos'!G2435</f>
        <v>0.25</v>
      </c>
      <c r="E2436" s="10" t="str">
        <f t="shared" ref="E2436:E2499" si="38">"insert into "&amp;$B$1&amp;" ("&amp;CHAR(10)&amp;
CHAR(9)&amp;$B$2&amp;","&amp;CHAR(10)&amp;
CHAR(9)&amp;$A$2&amp;","&amp;CHAR(10)&amp;
CHAR(9)&amp;$C$2&amp;","&amp;CHAR(10)&amp;
CHAR(9)&amp;$D$2&amp;")"&amp;CHAR(10)&amp;
"values ("&amp;CHAR(10)&amp;
CHAR(9)&amp;B2436&amp;","&amp;CHAR(10)&amp;
CHAR(9)&amp;A2436&amp;","&amp;CHAR(10)&amp;
CHAR(9)&amp;C2436&amp;","&amp;CHAR(10)&amp;
CHAR(9)&amp;D2436&amp;");"&amp;CHAR(10)</f>
        <v xml:space="preserve">insert into config_taller (
	id_taller,
	id_producto,
	cod_agrupador,
	cantidad)
values (
	94,
	1088,
	1,
	0.25);
</v>
      </c>
    </row>
    <row r="2437" spans="1:5" ht="115.5" x14ac:dyDescent="0.35">
      <c r="A2437" s="9">
        <f>'Base de datos'!K2436</f>
        <v>1098</v>
      </c>
      <c r="B2437" s="9">
        <f>'Base de datos'!L2436</f>
        <v>94</v>
      </c>
      <c r="C2437" s="9">
        <f>IF(ISBLANK('Base de datos'!J2436),1,2)</f>
        <v>1</v>
      </c>
      <c r="D2437" s="9">
        <f>'Base de datos'!G2436</f>
        <v>0.05</v>
      </c>
      <c r="E2437" s="10" t="str">
        <f t="shared" si="38"/>
        <v xml:space="preserve">insert into config_taller (
	id_taller,
	id_producto,
	cod_agrupador,
	cantidad)
values (
	94,
	1098,
	1,
	0.05);
</v>
      </c>
    </row>
    <row r="2438" spans="1:5" ht="115.5" x14ac:dyDescent="0.35">
      <c r="A2438" s="9">
        <f>'Base de datos'!K2437</f>
        <v>1108</v>
      </c>
      <c r="B2438" s="9">
        <f>'Base de datos'!L2437</f>
        <v>94</v>
      </c>
      <c r="C2438" s="9">
        <f>IF(ISBLANK('Base de datos'!J2437),1,2)</f>
        <v>1</v>
      </c>
      <c r="D2438" s="9">
        <f>'Base de datos'!G2437</f>
        <v>0.5</v>
      </c>
      <c r="E2438" s="10" t="str">
        <f t="shared" si="38"/>
        <v xml:space="preserve">insert into config_taller (
	id_taller,
	id_producto,
	cod_agrupador,
	cantidad)
values (
	94,
	1108,
	1,
	0.5);
</v>
      </c>
    </row>
    <row r="2439" spans="1:5" ht="115.5" x14ac:dyDescent="0.35">
      <c r="A2439" s="9">
        <f>'Base de datos'!K2438</f>
        <v>1154</v>
      </c>
      <c r="B2439" s="9">
        <f>'Base de datos'!L2438</f>
        <v>94</v>
      </c>
      <c r="C2439" s="9">
        <f>IF(ISBLANK('Base de datos'!J2438),1,2)</f>
        <v>1</v>
      </c>
      <c r="D2439" s="9">
        <f>'Base de datos'!G2438</f>
        <v>0.25</v>
      </c>
      <c r="E2439" s="10" t="str">
        <f t="shared" si="38"/>
        <v xml:space="preserve">insert into config_taller (
	id_taller,
	id_producto,
	cod_agrupador,
	cantidad)
values (
	94,
	1154,
	1,
	0.25);
</v>
      </c>
    </row>
    <row r="2440" spans="1:5" ht="115.5" x14ac:dyDescent="0.35">
      <c r="A2440" s="9">
        <f>'Base de datos'!K2439</f>
        <v>1295</v>
      </c>
      <c r="B2440" s="9">
        <f>'Base de datos'!L2439</f>
        <v>94</v>
      </c>
      <c r="C2440" s="9">
        <f>IF(ISBLANK('Base de datos'!J2439),1,2)</f>
        <v>1</v>
      </c>
      <c r="D2440" s="9">
        <f>'Base de datos'!G2439</f>
        <v>0.05</v>
      </c>
      <c r="E2440" s="10" t="str">
        <f t="shared" si="38"/>
        <v xml:space="preserve">insert into config_taller (
	id_taller,
	id_producto,
	cod_agrupador,
	cantidad)
values (
	94,
	1295,
	1,
	0.05);
</v>
      </c>
    </row>
    <row r="2441" spans="1:5" ht="115.5" x14ac:dyDescent="0.35">
      <c r="A2441" s="9">
        <f>'Base de datos'!K2440</f>
        <v>1362</v>
      </c>
      <c r="B2441" s="9">
        <f>'Base de datos'!L2440</f>
        <v>94</v>
      </c>
      <c r="C2441" s="9">
        <f>IF(ISBLANK('Base de datos'!J2440),1,2)</f>
        <v>1</v>
      </c>
      <c r="D2441" s="9">
        <f>'Base de datos'!G2440</f>
        <v>2.5</v>
      </c>
      <c r="E2441" s="10" t="str">
        <f t="shared" si="38"/>
        <v xml:space="preserve">insert into config_taller (
	id_taller,
	id_producto,
	cod_agrupador,
	cantidad)
values (
	94,
	1362,
	1,
	2.5);
</v>
      </c>
    </row>
    <row r="2442" spans="1:5" ht="115.5" x14ac:dyDescent="0.35">
      <c r="A2442" s="9">
        <f>'Base de datos'!K2441</f>
        <v>1523</v>
      </c>
      <c r="B2442" s="9">
        <f>'Base de datos'!L2441</f>
        <v>94</v>
      </c>
      <c r="C2442" s="9">
        <f>IF(ISBLANK('Base de datos'!J2441),1,2)</f>
        <v>1</v>
      </c>
      <c r="D2442" s="9">
        <f>'Base de datos'!G2441</f>
        <v>0.05</v>
      </c>
      <c r="E2442" s="10" t="str">
        <f t="shared" si="38"/>
        <v xml:space="preserve">insert into config_taller (
	id_taller,
	id_producto,
	cod_agrupador,
	cantidad)
values (
	94,
	1523,
	1,
	0.05);
</v>
      </c>
    </row>
    <row r="2443" spans="1:5" ht="115.5" x14ac:dyDescent="0.35">
      <c r="A2443" s="9">
        <f>'Base de datos'!K2442</f>
        <v>1547</v>
      </c>
      <c r="B2443" s="9">
        <f>'Base de datos'!L2442</f>
        <v>94</v>
      </c>
      <c r="C2443" s="9">
        <f>IF(ISBLANK('Base de datos'!J2442),1,2)</f>
        <v>1</v>
      </c>
      <c r="D2443" s="9">
        <f>'Base de datos'!G2442</f>
        <v>0.5</v>
      </c>
      <c r="E2443" s="10" t="str">
        <f t="shared" si="38"/>
        <v xml:space="preserve">insert into config_taller (
	id_taller,
	id_producto,
	cod_agrupador,
	cantidad)
values (
	94,
	1547,
	1,
	0.5);
</v>
      </c>
    </row>
    <row r="2444" spans="1:5" ht="115.5" x14ac:dyDescent="0.35">
      <c r="A2444" s="9">
        <f>'Base de datos'!K2443</f>
        <v>1739</v>
      </c>
      <c r="B2444" s="9">
        <f>'Base de datos'!L2443</f>
        <v>94</v>
      </c>
      <c r="C2444" s="9">
        <f>IF(ISBLANK('Base de datos'!J2443),1,2)</f>
        <v>1</v>
      </c>
      <c r="D2444" s="9">
        <f>'Base de datos'!G2443</f>
        <v>0.5</v>
      </c>
      <c r="E2444" s="10" t="str">
        <f t="shared" si="38"/>
        <v xml:space="preserve">insert into config_taller (
	id_taller,
	id_producto,
	cod_agrupador,
	cantidad)
values (
	94,
	1739,
	1,
	0.5);
</v>
      </c>
    </row>
    <row r="2445" spans="1:5" ht="115.5" x14ac:dyDescent="0.35">
      <c r="A2445" s="9">
        <f>'Base de datos'!K2444</f>
        <v>252</v>
      </c>
      <c r="B2445" s="9">
        <f>'Base de datos'!L2444</f>
        <v>94</v>
      </c>
      <c r="C2445" s="9">
        <f>IF(ISBLANK('Base de datos'!J2444),1,2)</f>
        <v>1</v>
      </c>
      <c r="D2445" s="9">
        <f>'Base de datos'!G2444</f>
        <v>0.5</v>
      </c>
      <c r="E2445" s="10" t="str">
        <f t="shared" si="38"/>
        <v xml:space="preserve">insert into config_taller (
	id_taller,
	id_producto,
	cod_agrupador,
	cantidad)
values (
	94,
	252,
	1,
	0.5);
</v>
      </c>
    </row>
    <row r="2446" spans="1:5" ht="115.5" x14ac:dyDescent="0.35">
      <c r="A2446" s="9">
        <f>'Base de datos'!K2445</f>
        <v>637</v>
      </c>
      <c r="B2446" s="9">
        <f>'Base de datos'!L2445</f>
        <v>94</v>
      </c>
      <c r="C2446" s="9">
        <f>IF(ISBLANK('Base de datos'!J2445),1,2)</f>
        <v>1</v>
      </c>
      <c r="D2446" s="9">
        <f>'Base de datos'!G2445</f>
        <v>0.1</v>
      </c>
      <c r="E2446" s="10" t="str">
        <f t="shared" si="38"/>
        <v xml:space="preserve">insert into config_taller (
	id_taller,
	id_producto,
	cod_agrupador,
	cantidad)
values (
	94,
	637,
	1,
	0.1);
</v>
      </c>
    </row>
    <row r="2447" spans="1:5" ht="115.5" x14ac:dyDescent="0.35">
      <c r="A2447" s="9">
        <f>'Base de datos'!K2446</f>
        <v>741</v>
      </c>
      <c r="B2447" s="9">
        <f>'Base de datos'!L2446</f>
        <v>94</v>
      </c>
      <c r="C2447" s="9">
        <f>IF(ISBLANK('Base de datos'!J2446),1,2)</f>
        <v>1</v>
      </c>
      <c r="D2447" s="9">
        <f>'Base de datos'!G2446</f>
        <v>0.25</v>
      </c>
      <c r="E2447" s="10" t="str">
        <f t="shared" si="38"/>
        <v xml:space="preserve">insert into config_taller (
	id_taller,
	id_producto,
	cod_agrupador,
	cantidad)
values (
	94,
	741,
	1,
	0.25);
</v>
      </c>
    </row>
    <row r="2448" spans="1:5" ht="115.5" x14ac:dyDescent="0.35">
      <c r="A2448" s="9">
        <f>'Base de datos'!K2447</f>
        <v>882</v>
      </c>
      <c r="B2448" s="9">
        <f>'Base de datos'!L2447</f>
        <v>94</v>
      </c>
      <c r="C2448" s="9">
        <f>IF(ISBLANK('Base de datos'!J2447),1,2)</f>
        <v>1</v>
      </c>
      <c r="D2448" s="9">
        <f>'Base de datos'!G2447</f>
        <v>0.25</v>
      </c>
      <c r="E2448" s="10" t="str">
        <f t="shared" si="38"/>
        <v xml:space="preserve">insert into config_taller (
	id_taller,
	id_producto,
	cod_agrupador,
	cantidad)
values (
	94,
	882,
	1,
	0.25);
</v>
      </c>
    </row>
    <row r="2449" spans="1:5" ht="115.5" x14ac:dyDescent="0.35">
      <c r="A2449" s="9">
        <f>'Base de datos'!K2448</f>
        <v>1211</v>
      </c>
      <c r="B2449" s="9">
        <f>'Base de datos'!L2448</f>
        <v>94</v>
      </c>
      <c r="C2449" s="9">
        <f>IF(ISBLANK('Base de datos'!J2448),1,2)</f>
        <v>1</v>
      </c>
      <c r="D2449" s="9">
        <f>'Base de datos'!G2448</f>
        <v>0.2</v>
      </c>
      <c r="E2449" s="10" t="str">
        <f t="shared" si="38"/>
        <v xml:space="preserve">insert into config_taller (
	id_taller,
	id_producto,
	cod_agrupador,
	cantidad)
values (
	94,
	1211,
	1,
	0.2);
</v>
      </c>
    </row>
    <row r="2450" spans="1:5" ht="115.5" x14ac:dyDescent="0.35">
      <c r="A2450" s="9">
        <f>'Base de datos'!K2449</f>
        <v>1501</v>
      </c>
      <c r="B2450" s="9">
        <f>'Base de datos'!L2449</f>
        <v>94</v>
      </c>
      <c r="C2450" s="9">
        <f>IF(ISBLANK('Base de datos'!J2449),1,2)</f>
        <v>1</v>
      </c>
      <c r="D2450" s="9">
        <f>'Base de datos'!G2449</f>
        <v>0.25</v>
      </c>
      <c r="E2450" s="10" t="str">
        <f t="shared" si="38"/>
        <v xml:space="preserve">insert into config_taller (
	id_taller,
	id_producto,
	cod_agrupador,
	cantidad)
values (
	94,
	1501,
	1,
	0.25);
</v>
      </c>
    </row>
    <row r="2451" spans="1:5" ht="115.5" x14ac:dyDescent="0.35">
      <c r="A2451" s="9">
        <f>'Base de datos'!K2450</f>
        <v>1594</v>
      </c>
      <c r="B2451" s="9">
        <f>'Base de datos'!L2450</f>
        <v>94</v>
      </c>
      <c r="C2451" s="9">
        <f>IF(ISBLANK('Base de datos'!J2450),1,2)</f>
        <v>1</v>
      </c>
      <c r="D2451" s="9">
        <f>'Base de datos'!G2450</f>
        <v>0.25</v>
      </c>
      <c r="E2451" s="10" t="str">
        <f t="shared" si="38"/>
        <v xml:space="preserve">insert into config_taller (
	id_taller,
	id_producto,
	cod_agrupador,
	cantidad)
values (
	94,
	1594,
	1,
	0.25);
</v>
      </c>
    </row>
    <row r="2452" spans="1:5" ht="115.5" x14ac:dyDescent="0.35">
      <c r="A2452" s="9">
        <f>'Base de datos'!K2451</f>
        <v>1759</v>
      </c>
      <c r="B2452" s="9">
        <f>'Base de datos'!L2451</f>
        <v>94</v>
      </c>
      <c r="C2452" s="9">
        <f>IF(ISBLANK('Base de datos'!J2451),1,2)</f>
        <v>1</v>
      </c>
      <c r="D2452" s="9">
        <f>'Base de datos'!G2451</f>
        <v>0.25</v>
      </c>
      <c r="E2452" s="10" t="str">
        <f t="shared" si="38"/>
        <v xml:space="preserve">insert into config_taller (
	id_taller,
	id_producto,
	cod_agrupador,
	cantidad)
values (
	94,
	1759,
	1,
	0.25);
</v>
      </c>
    </row>
    <row r="2453" spans="1:5" ht="115.5" x14ac:dyDescent="0.35">
      <c r="A2453" s="9">
        <f>'Base de datos'!K2452</f>
        <v>672</v>
      </c>
      <c r="B2453" s="9">
        <f>'Base de datos'!L2452</f>
        <v>94</v>
      </c>
      <c r="C2453" s="9">
        <f>IF(ISBLANK('Base de datos'!J2452),1,2)</f>
        <v>1</v>
      </c>
      <c r="D2453" s="9">
        <f>'Base de datos'!G2452</f>
        <v>0.5</v>
      </c>
      <c r="E2453" s="10" t="str">
        <f t="shared" si="38"/>
        <v xml:space="preserve">insert into config_taller (
	id_taller,
	id_producto,
	cod_agrupador,
	cantidad)
values (
	94,
	672,
	1,
	0.5);
</v>
      </c>
    </row>
    <row r="2454" spans="1:5" ht="115.5" x14ac:dyDescent="0.35">
      <c r="A2454" s="9">
        <f>'Base de datos'!K2453</f>
        <v>1257</v>
      </c>
      <c r="B2454" s="9">
        <f>'Base de datos'!L2453</f>
        <v>94</v>
      </c>
      <c r="C2454" s="9">
        <f>IF(ISBLANK('Base de datos'!J2453),1,2)</f>
        <v>1</v>
      </c>
      <c r="D2454" s="9">
        <f>'Base de datos'!G2453</f>
        <v>0.2</v>
      </c>
      <c r="E2454" s="10" t="str">
        <f t="shared" si="38"/>
        <v xml:space="preserve">insert into config_taller (
	id_taller,
	id_producto,
	cod_agrupador,
	cantidad)
values (
	94,
	1257,
	1,
	0.2);
</v>
      </c>
    </row>
    <row r="2455" spans="1:5" ht="115.5" x14ac:dyDescent="0.35">
      <c r="A2455" s="9">
        <f>'Base de datos'!K2454</f>
        <v>1379</v>
      </c>
      <c r="B2455" s="9">
        <f>'Base de datos'!L2454</f>
        <v>94</v>
      </c>
      <c r="C2455" s="9">
        <f>IF(ISBLANK('Base de datos'!J2454),1,2)</f>
        <v>1</v>
      </c>
      <c r="D2455" s="9">
        <f>'Base de datos'!G2454</f>
        <v>0.4</v>
      </c>
      <c r="E2455" s="10" t="str">
        <f t="shared" si="38"/>
        <v xml:space="preserve">insert into config_taller (
	id_taller,
	id_producto,
	cod_agrupador,
	cantidad)
values (
	94,
	1379,
	1,
	0.4);
</v>
      </c>
    </row>
    <row r="2456" spans="1:5" ht="115.5" x14ac:dyDescent="0.35">
      <c r="A2456" s="9">
        <f>'Base de datos'!K2455</f>
        <v>1635</v>
      </c>
      <c r="B2456" s="9">
        <f>'Base de datos'!L2455</f>
        <v>94</v>
      </c>
      <c r="C2456" s="9">
        <f>IF(ISBLANK('Base de datos'!J2455),1,2)</f>
        <v>1</v>
      </c>
      <c r="D2456" s="9">
        <f>'Base de datos'!G2455</f>
        <v>0.5</v>
      </c>
      <c r="E2456" s="10" t="str">
        <f t="shared" si="38"/>
        <v xml:space="preserve">insert into config_taller (
	id_taller,
	id_producto,
	cod_agrupador,
	cantidad)
values (
	94,
	1635,
	1,
	0.5);
</v>
      </c>
    </row>
    <row r="2457" spans="1:5" ht="115.5" x14ac:dyDescent="0.35">
      <c r="A2457" s="9">
        <f>'Base de datos'!K2456</f>
        <v>23</v>
      </c>
      <c r="B2457" s="9">
        <f>'Base de datos'!L2456</f>
        <v>94</v>
      </c>
      <c r="C2457" s="9">
        <f>IF(ISBLANK('Base de datos'!J2456),1,2)</f>
        <v>1</v>
      </c>
      <c r="D2457" s="9">
        <f>'Base de datos'!G2456</f>
        <v>0.25</v>
      </c>
      <c r="E2457" s="10" t="str">
        <f t="shared" si="38"/>
        <v xml:space="preserve">insert into config_taller (
	id_taller,
	id_producto,
	cod_agrupador,
	cantidad)
values (
	94,
	23,
	1,
	0.25);
</v>
      </c>
    </row>
    <row r="2458" spans="1:5" ht="115.5" x14ac:dyDescent="0.35">
      <c r="A2458" s="9">
        <f>'Base de datos'!K2457</f>
        <v>94</v>
      </c>
      <c r="B2458" s="9">
        <f>'Base de datos'!L2457</f>
        <v>94</v>
      </c>
      <c r="C2458" s="9">
        <f>IF(ISBLANK('Base de datos'!J2457),1,2)</f>
        <v>1</v>
      </c>
      <c r="D2458" s="9">
        <f>'Base de datos'!G2457</f>
        <v>0.2</v>
      </c>
      <c r="E2458" s="10" t="str">
        <f t="shared" si="38"/>
        <v xml:space="preserve">insert into config_taller (
	id_taller,
	id_producto,
	cod_agrupador,
	cantidad)
values (
	94,
	94,
	1,
	0.2);
</v>
      </c>
    </row>
    <row r="2459" spans="1:5" ht="115.5" x14ac:dyDescent="0.35">
      <c r="A2459" s="9">
        <f>'Base de datos'!K2458</f>
        <v>379</v>
      </c>
      <c r="B2459" s="9">
        <f>'Base de datos'!L2458</f>
        <v>94</v>
      </c>
      <c r="C2459" s="9">
        <f>IF(ISBLANK('Base de datos'!J2458),1,2)</f>
        <v>1</v>
      </c>
      <c r="D2459" s="9">
        <f>'Base de datos'!G2458</f>
        <v>0.5</v>
      </c>
      <c r="E2459" s="10" t="str">
        <f t="shared" si="38"/>
        <v xml:space="preserve">insert into config_taller (
	id_taller,
	id_producto,
	cod_agrupador,
	cantidad)
values (
	94,
	379,
	1,
	0.5);
</v>
      </c>
    </row>
    <row r="2460" spans="1:5" ht="115.5" x14ac:dyDescent="0.35">
      <c r="A2460" s="9">
        <f>'Base de datos'!K2459</f>
        <v>413</v>
      </c>
      <c r="B2460" s="9">
        <f>'Base de datos'!L2459</f>
        <v>94</v>
      </c>
      <c r="C2460" s="9">
        <f>IF(ISBLANK('Base de datos'!J2459),1,2)</f>
        <v>1</v>
      </c>
      <c r="D2460" s="9">
        <f>'Base de datos'!G2459</f>
        <v>0.1</v>
      </c>
      <c r="E2460" s="10" t="str">
        <f t="shared" si="38"/>
        <v xml:space="preserve">insert into config_taller (
	id_taller,
	id_producto,
	cod_agrupador,
	cantidad)
values (
	94,
	413,
	1,
	0.1);
</v>
      </c>
    </row>
    <row r="2461" spans="1:5" ht="115.5" x14ac:dyDescent="0.35">
      <c r="A2461" s="9">
        <f>'Base de datos'!K2460</f>
        <v>833</v>
      </c>
      <c r="B2461" s="9">
        <f>'Base de datos'!L2460</f>
        <v>94</v>
      </c>
      <c r="C2461" s="9">
        <f>IF(ISBLANK('Base de datos'!J2460),1,2)</f>
        <v>1</v>
      </c>
      <c r="D2461" s="9">
        <f>'Base de datos'!G2460</f>
        <v>0.5</v>
      </c>
      <c r="E2461" s="10" t="str">
        <f t="shared" si="38"/>
        <v xml:space="preserve">insert into config_taller (
	id_taller,
	id_producto,
	cod_agrupador,
	cantidad)
values (
	94,
	833,
	1,
	0.5);
</v>
      </c>
    </row>
    <row r="2462" spans="1:5" ht="115.5" x14ac:dyDescent="0.35">
      <c r="A2462" s="9">
        <f>'Base de datos'!K2461</f>
        <v>1504</v>
      </c>
      <c r="B2462" s="9">
        <f>'Base de datos'!L2461</f>
        <v>94</v>
      </c>
      <c r="C2462" s="9">
        <f>IF(ISBLANK('Base de datos'!J2461),1,2)</f>
        <v>1</v>
      </c>
      <c r="D2462" s="9">
        <f>'Base de datos'!G2461</f>
        <v>0.25</v>
      </c>
      <c r="E2462" s="10" t="str">
        <f t="shared" si="38"/>
        <v xml:space="preserve">insert into config_taller (
	id_taller,
	id_producto,
	cod_agrupador,
	cantidad)
values (
	94,
	1504,
	1,
	0.25);
</v>
      </c>
    </row>
    <row r="2463" spans="1:5" ht="115.5" x14ac:dyDescent="0.35">
      <c r="A2463" s="9">
        <f>'Base de datos'!K2462</f>
        <v>1641</v>
      </c>
      <c r="B2463" s="9">
        <f>'Base de datos'!L2462</f>
        <v>94</v>
      </c>
      <c r="C2463" s="9">
        <f>IF(ISBLANK('Base de datos'!J2462),1,2)</f>
        <v>1</v>
      </c>
      <c r="D2463" s="9">
        <f>'Base de datos'!G2462</f>
        <v>0.5</v>
      </c>
      <c r="E2463" s="10" t="str">
        <f t="shared" si="38"/>
        <v xml:space="preserve">insert into config_taller (
	id_taller,
	id_producto,
	cod_agrupador,
	cantidad)
values (
	94,
	1641,
	1,
	0.5);
</v>
      </c>
    </row>
    <row r="2464" spans="1:5" ht="115.5" x14ac:dyDescent="0.35">
      <c r="A2464" s="9">
        <f>'Base de datos'!K2463</f>
        <v>975</v>
      </c>
      <c r="B2464" s="9">
        <f>'Base de datos'!L2463</f>
        <v>94</v>
      </c>
      <c r="C2464" s="9">
        <f>IF(ISBLANK('Base de datos'!J2463),1,2)</f>
        <v>1</v>
      </c>
      <c r="D2464" s="9">
        <f>'Base de datos'!G2463</f>
        <v>0.5</v>
      </c>
      <c r="E2464" s="10" t="str">
        <f t="shared" si="38"/>
        <v xml:space="preserve">insert into config_taller (
	id_taller,
	id_producto,
	cod_agrupador,
	cantidad)
values (
	94,
	975,
	1,
	0.5);
</v>
      </c>
    </row>
    <row r="2465" spans="1:5" ht="115.5" x14ac:dyDescent="0.35">
      <c r="A2465" s="9">
        <f>'Base de datos'!K2464</f>
        <v>1306</v>
      </c>
      <c r="B2465" s="9">
        <f>'Base de datos'!L2464</f>
        <v>94</v>
      </c>
      <c r="C2465" s="9">
        <f>IF(ISBLANK('Base de datos'!J2464),1,2)</f>
        <v>1</v>
      </c>
      <c r="D2465" s="9">
        <f>'Base de datos'!G2464</f>
        <v>0.5</v>
      </c>
      <c r="E2465" s="10" t="str">
        <f t="shared" si="38"/>
        <v xml:space="preserve">insert into config_taller (
	id_taller,
	id_producto,
	cod_agrupador,
	cantidad)
values (
	94,
	1306,
	1,
	0.5);
</v>
      </c>
    </row>
    <row r="2466" spans="1:5" ht="115.5" x14ac:dyDescent="0.35">
      <c r="A2466" s="9">
        <f>'Base de datos'!K2465</f>
        <v>568</v>
      </c>
      <c r="B2466" s="9">
        <f>'Base de datos'!L2465</f>
        <v>94</v>
      </c>
      <c r="C2466" s="9">
        <f>IF(ISBLANK('Base de datos'!J2465),1,2)</f>
        <v>1</v>
      </c>
      <c r="D2466" s="9">
        <f>'Base de datos'!G2465</f>
        <v>0.25</v>
      </c>
      <c r="E2466" s="10" t="str">
        <f t="shared" si="38"/>
        <v xml:space="preserve">insert into config_taller (
	id_taller,
	id_producto,
	cod_agrupador,
	cantidad)
values (
	94,
	568,
	1,
	0.25);
</v>
      </c>
    </row>
    <row r="2467" spans="1:5" ht="115.5" x14ac:dyDescent="0.35">
      <c r="A2467" s="9">
        <f>'Base de datos'!K2466</f>
        <v>801</v>
      </c>
      <c r="B2467" s="9">
        <f>'Base de datos'!L2466</f>
        <v>94</v>
      </c>
      <c r="C2467" s="9">
        <f>IF(ISBLANK('Base de datos'!J2466),1,2)</f>
        <v>1</v>
      </c>
      <c r="D2467" s="9">
        <f>'Base de datos'!G2466</f>
        <v>0.2</v>
      </c>
      <c r="E2467" s="10" t="str">
        <f t="shared" si="38"/>
        <v xml:space="preserve">insert into config_taller (
	id_taller,
	id_producto,
	cod_agrupador,
	cantidad)
values (
	94,
	801,
	1,
	0.2);
</v>
      </c>
    </row>
    <row r="2468" spans="1:5" ht="115.5" x14ac:dyDescent="0.35">
      <c r="A2468" s="9">
        <f>'Base de datos'!K2467</f>
        <v>1447</v>
      </c>
      <c r="B2468" s="9">
        <f>'Base de datos'!L2467</f>
        <v>94</v>
      </c>
      <c r="C2468" s="9">
        <f>IF(ISBLANK('Base de datos'!J2467),1,2)</f>
        <v>1</v>
      </c>
      <c r="D2468" s="9">
        <f>'Base de datos'!G2467</f>
        <v>0.5</v>
      </c>
      <c r="E2468" s="10" t="str">
        <f t="shared" si="38"/>
        <v xml:space="preserve">insert into config_taller (
	id_taller,
	id_producto,
	cod_agrupador,
	cantidad)
values (
	94,
	1447,
	1,
	0.5);
</v>
      </c>
    </row>
    <row r="2469" spans="1:5" ht="115.5" x14ac:dyDescent="0.35">
      <c r="A2469" s="9">
        <f>'Base de datos'!K2468</f>
        <v>19</v>
      </c>
      <c r="B2469" s="9">
        <f>'Base de datos'!L2468</f>
        <v>95</v>
      </c>
      <c r="C2469" s="9">
        <f>IF(ISBLANK('Base de datos'!J2468),1,2)</f>
        <v>1</v>
      </c>
      <c r="D2469" s="9">
        <f>'Base de datos'!G2468</f>
        <v>0.25</v>
      </c>
      <c r="E2469" s="10" t="str">
        <f t="shared" si="38"/>
        <v xml:space="preserve">insert into config_taller (
	id_taller,
	id_producto,
	cod_agrupador,
	cantidad)
values (
	95,
	19,
	1,
	0.25);
</v>
      </c>
    </row>
    <row r="2470" spans="1:5" ht="115.5" x14ac:dyDescent="0.35">
      <c r="A2470" s="9">
        <f>'Base de datos'!K2469</f>
        <v>249</v>
      </c>
      <c r="B2470" s="9">
        <f>'Base de datos'!L2469</f>
        <v>95</v>
      </c>
      <c r="C2470" s="9">
        <f>IF(ISBLANK('Base de datos'!J2469),1,2)</f>
        <v>1</v>
      </c>
      <c r="D2470" s="9">
        <f>'Base de datos'!G2469</f>
        <v>0.25</v>
      </c>
      <c r="E2470" s="10" t="str">
        <f t="shared" si="38"/>
        <v xml:space="preserve">insert into config_taller (
	id_taller,
	id_producto,
	cod_agrupador,
	cantidad)
values (
	95,
	249,
	1,
	0.25);
</v>
      </c>
    </row>
    <row r="2471" spans="1:5" ht="115.5" x14ac:dyDescent="0.35">
      <c r="A2471" s="9">
        <f>'Base de datos'!K2470</f>
        <v>865</v>
      </c>
      <c r="B2471" s="9">
        <f>'Base de datos'!L2470</f>
        <v>95</v>
      </c>
      <c r="C2471" s="9">
        <f>IF(ISBLANK('Base de datos'!J2470),1,2)</f>
        <v>1</v>
      </c>
      <c r="D2471" s="9">
        <f>'Base de datos'!G2470</f>
        <v>1.6</v>
      </c>
      <c r="E2471" s="10" t="str">
        <f t="shared" si="38"/>
        <v xml:space="preserve">insert into config_taller (
	id_taller,
	id_producto,
	cod_agrupador,
	cantidad)
values (
	95,
	865,
	1,
	1.6);
</v>
      </c>
    </row>
    <row r="2472" spans="1:5" ht="115.5" x14ac:dyDescent="0.35">
      <c r="A2472" s="9">
        <f>'Base de datos'!K2471</f>
        <v>1049</v>
      </c>
      <c r="B2472" s="9">
        <f>'Base de datos'!L2471</f>
        <v>95</v>
      </c>
      <c r="C2472" s="9">
        <f>IF(ISBLANK('Base de datos'!J2471),1,2)</f>
        <v>1</v>
      </c>
      <c r="D2472" s="9">
        <f>'Base de datos'!G2471</f>
        <v>0.17499999999999999</v>
      </c>
      <c r="E2472" s="10" t="str">
        <f t="shared" si="38"/>
        <v xml:space="preserve">insert into config_taller (
	id_taller,
	id_producto,
	cod_agrupador,
	cantidad)
values (
	95,
	1049,
	1,
	0.175);
</v>
      </c>
    </row>
    <row r="2473" spans="1:5" ht="115.5" x14ac:dyDescent="0.35">
      <c r="A2473" s="9">
        <f>'Base de datos'!K2472</f>
        <v>1124</v>
      </c>
      <c r="B2473" s="9">
        <f>'Base de datos'!L2472</f>
        <v>95</v>
      </c>
      <c r="C2473" s="9">
        <f>IF(ISBLANK('Base de datos'!J2472),1,2)</f>
        <v>1</v>
      </c>
      <c r="D2473" s="9">
        <f>'Base de datos'!G2472</f>
        <v>0.1</v>
      </c>
      <c r="E2473" s="10" t="str">
        <f t="shared" si="38"/>
        <v xml:space="preserve">insert into config_taller (
	id_taller,
	id_producto,
	cod_agrupador,
	cantidad)
values (
	95,
	1124,
	1,
	0.1);
</v>
      </c>
    </row>
    <row r="2474" spans="1:5" ht="115.5" x14ac:dyDescent="0.35">
      <c r="A2474" s="9">
        <f>'Base de datos'!K2473</f>
        <v>1186</v>
      </c>
      <c r="B2474" s="9">
        <f>'Base de datos'!L2473</f>
        <v>95</v>
      </c>
      <c r="C2474" s="9">
        <f>IF(ISBLANK('Base de datos'!J2473),1,2)</f>
        <v>1</v>
      </c>
      <c r="D2474" s="9">
        <f>'Base de datos'!G2473</f>
        <v>0.25</v>
      </c>
      <c r="E2474" s="10" t="str">
        <f t="shared" si="38"/>
        <v xml:space="preserve">insert into config_taller (
	id_taller,
	id_producto,
	cod_agrupador,
	cantidad)
values (
	95,
	1186,
	1,
	0.25);
</v>
      </c>
    </row>
    <row r="2475" spans="1:5" ht="115.5" x14ac:dyDescent="0.35">
      <c r="A2475" s="9">
        <f>'Base de datos'!K2474</f>
        <v>1262</v>
      </c>
      <c r="B2475" s="9">
        <f>'Base de datos'!L2474</f>
        <v>95</v>
      </c>
      <c r="C2475" s="9">
        <f>IF(ISBLANK('Base de datos'!J2474),1,2)</f>
        <v>1</v>
      </c>
      <c r="D2475" s="9">
        <f>'Base de datos'!G2474</f>
        <v>0.5</v>
      </c>
      <c r="E2475" s="10" t="str">
        <f t="shared" si="38"/>
        <v xml:space="preserve">insert into config_taller (
	id_taller,
	id_producto,
	cod_agrupador,
	cantidad)
values (
	95,
	1262,
	1,
	0.5);
</v>
      </c>
    </row>
    <row r="2476" spans="1:5" ht="115.5" x14ac:dyDescent="0.35">
      <c r="A2476" s="9">
        <f>'Base de datos'!K2475</f>
        <v>1300</v>
      </c>
      <c r="B2476" s="9">
        <f>'Base de datos'!L2475</f>
        <v>95</v>
      </c>
      <c r="C2476" s="9">
        <f>IF(ISBLANK('Base de datos'!J2475),1,2)</f>
        <v>1</v>
      </c>
      <c r="D2476" s="9">
        <f>'Base de datos'!G2475</f>
        <v>0.25</v>
      </c>
      <c r="E2476" s="10" t="str">
        <f t="shared" si="38"/>
        <v xml:space="preserve">insert into config_taller (
	id_taller,
	id_producto,
	cod_agrupador,
	cantidad)
values (
	95,
	1300,
	1,
	0.25);
</v>
      </c>
    </row>
    <row r="2477" spans="1:5" ht="115.5" x14ac:dyDescent="0.35">
      <c r="A2477" s="9">
        <f>'Base de datos'!K2476</f>
        <v>1344</v>
      </c>
      <c r="B2477" s="9">
        <f>'Base de datos'!L2476</f>
        <v>95</v>
      </c>
      <c r="C2477" s="9">
        <f>IF(ISBLANK('Base de datos'!J2476),1,2)</f>
        <v>1</v>
      </c>
      <c r="D2477" s="9">
        <f>'Base de datos'!G2476</f>
        <v>0.25</v>
      </c>
      <c r="E2477" s="10" t="str">
        <f t="shared" si="38"/>
        <v xml:space="preserve">insert into config_taller (
	id_taller,
	id_producto,
	cod_agrupador,
	cantidad)
values (
	95,
	1344,
	1,
	0.25);
</v>
      </c>
    </row>
    <row r="2478" spans="1:5" ht="115.5" x14ac:dyDescent="0.35">
      <c r="A2478" s="9">
        <f>'Base de datos'!K2477</f>
        <v>1523</v>
      </c>
      <c r="B2478" s="9">
        <f>'Base de datos'!L2477</f>
        <v>95</v>
      </c>
      <c r="C2478" s="9">
        <f>IF(ISBLANK('Base de datos'!J2477),1,2)</f>
        <v>1</v>
      </c>
      <c r="D2478" s="9">
        <f>'Base de datos'!G2477</f>
        <v>0.25</v>
      </c>
      <c r="E2478" s="10" t="str">
        <f t="shared" si="38"/>
        <v xml:space="preserve">insert into config_taller (
	id_taller,
	id_producto,
	cod_agrupador,
	cantidad)
values (
	95,
	1523,
	1,
	0.25);
</v>
      </c>
    </row>
    <row r="2479" spans="1:5" ht="115.5" x14ac:dyDescent="0.35">
      <c r="A2479" s="9">
        <f>'Base de datos'!K2478</f>
        <v>1707</v>
      </c>
      <c r="B2479" s="9">
        <f>'Base de datos'!L2478</f>
        <v>95</v>
      </c>
      <c r="C2479" s="9">
        <f>IF(ISBLANK('Base de datos'!J2478),1,2)</f>
        <v>1</v>
      </c>
      <c r="D2479" s="9">
        <f>'Base de datos'!G2478</f>
        <v>0.25</v>
      </c>
      <c r="E2479" s="10" t="str">
        <f t="shared" si="38"/>
        <v xml:space="preserve">insert into config_taller (
	id_taller,
	id_producto,
	cod_agrupador,
	cantidad)
values (
	95,
	1707,
	1,
	0.25);
</v>
      </c>
    </row>
    <row r="2480" spans="1:5" ht="115.5" x14ac:dyDescent="0.35">
      <c r="A2480" s="9">
        <f>'Base de datos'!K2479</f>
        <v>252</v>
      </c>
      <c r="B2480" s="9">
        <f>'Base de datos'!L2479</f>
        <v>95</v>
      </c>
      <c r="C2480" s="9">
        <f>IF(ISBLANK('Base de datos'!J2479),1,2)</f>
        <v>1</v>
      </c>
      <c r="D2480" s="9">
        <f>'Base de datos'!G2479</f>
        <v>0.5</v>
      </c>
      <c r="E2480" s="10" t="str">
        <f t="shared" si="38"/>
        <v xml:space="preserve">insert into config_taller (
	id_taller,
	id_producto,
	cod_agrupador,
	cantidad)
values (
	95,
	252,
	1,
	0.5);
</v>
      </c>
    </row>
    <row r="2481" spans="1:5" ht="115.5" x14ac:dyDescent="0.35">
      <c r="A2481" s="9">
        <f>'Base de datos'!K2480</f>
        <v>637</v>
      </c>
      <c r="B2481" s="9">
        <f>'Base de datos'!L2480</f>
        <v>95</v>
      </c>
      <c r="C2481" s="9">
        <f>IF(ISBLANK('Base de datos'!J2480),1,2)</f>
        <v>1</v>
      </c>
      <c r="D2481" s="9">
        <f>'Base de datos'!G2480</f>
        <v>0.5</v>
      </c>
      <c r="E2481" s="10" t="str">
        <f t="shared" si="38"/>
        <v xml:space="preserve">insert into config_taller (
	id_taller,
	id_producto,
	cod_agrupador,
	cantidad)
values (
	95,
	637,
	1,
	0.5);
</v>
      </c>
    </row>
    <row r="2482" spans="1:5" ht="115.5" x14ac:dyDescent="0.35">
      <c r="A2482" s="9">
        <f>'Base de datos'!K2481</f>
        <v>741</v>
      </c>
      <c r="B2482" s="9">
        <f>'Base de datos'!L2481</f>
        <v>95</v>
      </c>
      <c r="C2482" s="9">
        <f>IF(ISBLANK('Base de datos'!J2481),1,2)</f>
        <v>1</v>
      </c>
      <c r="D2482" s="9">
        <f>'Base de datos'!G2481</f>
        <v>0.5</v>
      </c>
      <c r="E2482" s="10" t="str">
        <f t="shared" si="38"/>
        <v xml:space="preserve">insert into config_taller (
	id_taller,
	id_producto,
	cod_agrupador,
	cantidad)
values (
	95,
	741,
	1,
	0.5);
</v>
      </c>
    </row>
    <row r="2483" spans="1:5" ht="115.5" x14ac:dyDescent="0.35">
      <c r="A2483" s="9">
        <f>'Base de datos'!K2482</f>
        <v>882</v>
      </c>
      <c r="B2483" s="9">
        <f>'Base de datos'!L2482</f>
        <v>95</v>
      </c>
      <c r="C2483" s="9">
        <f>IF(ISBLANK('Base de datos'!J2482),1,2)</f>
        <v>1</v>
      </c>
      <c r="D2483" s="9">
        <f>'Base de datos'!G2482</f>
        <v>0.2</v>
      </c>
      <c r="E2483" s="10" t="str">
        <f t="shared" si="38"/>
        <v xml:space="preserve">insert into config_taller (
	id_taller,
	id_producto,
	cod_agrupador,
	cantidad)
values (
	95,
	882,
	1,
	0.2);
</v>
      </c>
    </row>
    <row r="2484" spans="1:5" ht="115.5" x14ac:dyDescent="0.35">
      <c r="A2484" s="9">
        <f>'Base de datos'!K2483</f>
        <v>1211</v>
      </c>
      <c r="B2484" s="9">
        <f>'Base de datos'!L2483</f>
        <v>95</v>
      </c>
      <c r="C2484" s="9">
        <f>IF(ISBLANK('Base de datos'!J2483),1,2)</f>
        <v>1</v>
      </c>
      <c r="D2484" s="9">
        <f>'Base de datos'!G2483</f>
        <v>0.2</v>
      </c>
      <c r="E2484" s="10" t="str">
        <f t="shared" si="38"/>
        <v xml:space="preserve">insert into config_taller (
	id_taller,
	id_producto,
	cod_agrupador,
	cantidad)
values (
	95,
	1211,
	1,
	0.2);
</v>
      </c>
    </row>
    <row r="2485" spans="1:5" ht="115.5" x14ac:dyDescent="0.35">
      <c r="A2485" s="9">
        <f>'Base de datos'!K2484</f>
        <v>1501</v>
      </c>
      <c r="B2485" s="9">
        <f>'Base de datos'!L2484</f>
        <v>95</v>
      </c>
      <c r="C2485" s="9">
        <f>IF(ISBLANK('Base de datos'!J2484),1,2)</f>
        <v>1</v>
      </c>
      <c r="D2485" s="9">
        <f>'Base de datos'!G2484</f>
        <v>0.5</v>
      </c>
      <c r="E2485" s="10" t="str">
        <f t="shared" si="38"/>
        <v xml:space="preserve">insert into config_taller (
	id_taller,
	id_producto,
	cod_agrupador,
	cantidad)
values (
	95,
	1501,
	1,
	0.5);
</v>
      </c>
    </row>
    <row r="2486" spans="1:5" ht="115.5" x14ac:dyDescent="0.35">
      <c r="A2486" s="9">
        <f>'Base de datos'!K2485</f>
        <v>1594</v>
      </c>
      <c r="B2486" s="9">
        <f>'Base de datos'!L2485</f>
        <v>95</v>
      </c>
      <c r="C2486" s="9">
        <f>IF(ISBLANK('Base de datos'!J2485),1,2)</f>
        <v>1</v>
      </c>
      <c r="D2486" s="9">
        <f>'Base de datos'!G2485</f>
        <v>0.5</v>
      </c>
      <c r="E2486" s="10" t="str">
        <f t="shared" si="38"/>
        <v xml:space="preserve">insert into config_taller (
	id_taller,
	id_producto,
	cod_agrupador,
	cantidad)
values (
	95,
	1594,
	1,
	0.5);
</v>
      </c>
    </row>
    <row r="2487" spans="1:5" ht="115.5" x14ac:dyDescent="0.35">
      <c r="A2487" s="9">
        <f>'Base de datos'!K2486</f>
        <v>1759</v>
      </c>
      <c r="B2487" s="9">
        <f>'Base de datos'!L2486</f>
        <v>95</v>
      </c>
      <c r="C2487" s="9">
        <f>IF(ISBLANK('Base de datos'!J2486),1,2)</f>
        <v>1</v>
      </c>
      <c r="D2487" s="9">
        <f>'Base de datos'!G2486</f>
        <v>0.5</v>
      </c>
      <c r="E2487" s="10" t="str">
        <f t="shared" si="38"/>
        <v xml:space="preserve">insert into config_taller (
	id_taller,
	id_producto,
	cod_agrupador,
	cantidad)
values (
	95,
	1759,
	1,
	0.5);
</v>
      </c>
    </row>
    <row r="2488" spans="1:5" ht="115.5" x14ac:dyDescent="0.35">
      <c r="A2488" s="9">
        <f>'Base de datos'!K2487</f>
        <v>672</v>
      </c>
      <c r="B2488" s="9">
        <f>'Base de datos'!L2487</f>
        <v>95</v>
      </c>
      <c r="C2488" s="9">
        <f>IF(ISBLANK('Base de datos'!J2487),1,2)</f>
        <v>1</v>
      </c>
      <c r="D2488" s="9">
        <f>'Base de datos'!G2487</f>
        <v>0.25</v>
      </c>
      <c r="E2488" s="10" t="str">
        <f t="shared" si="38"/>
        <v xml:space="preserve">insert into config_taller (
	id_taller,
	id_producto,
	cod_agrupador,
	cantidad)
values (
	95,
	672,
	1,
	0.25);
</v>
      </c>
    </row>
    <row r="2489" spans="1:5" ht="115.5" x14ac:dyDescent="0.35">
      <c r="A2489" s="9">
        <f>'Base de datos'!K2488</f>
        <v>747</v>
      </c>
      <c r="B2489" s="9">
        <f>'Base de datos'!L2488</f>
        <v>95</v>
      </c>
      <c r="C2489" s="9">
        <f>IF(ISBLANK('Base de datos'!J2488),1,2)</f>
        <v>1</v>
      </c>
      <c r="D2489" s="9">
        <f>'Base de datos'!G2488</f>
        <v>0.5</v>
      </c>
      <c r="E2489" s="10" t="str">
        <f t="shared" si="38"/>
        <v xml:space="preserve">insert into config_taller (
	id_taller,
	id_producto,
	cod_agrupador,
	cantidad)
values (
	95,
	747,
	1,
	0.5);
</v>
      </c>
    </row>
    <row r="2490" spans="1:5" ht="115.5" x14ac:dyDescent="0.35">
      <c r="A2490" s="9">
        <f>'Base de datos'!K2489</f>
        <v>792</v>
      </c>
      <c r="B2490" s="9">
        <f>'Base de datos'!L2489</f>
        <v>95</v>
      </c>
      <c r="C2490" s="9">
        <f>IF(ISBLANK('Base de datos'!J2489),1,2)</f>
        <v>1</v>
      </c>
      <c r="D2490" s="9">
        <f>'Base de datos'!G2489</f>
        <v>0.25</v>
      </c>
      <c r="E2490" s="10" t="str">
        <f t="shared" si="38"/>
        <v xml:space="preserve">insert into config_taller (
	id_taller,
	id_producto,
	cod_agrupador,
	cantidad)
values (
	95,
	792,
	1,
	0.25);
</v>
      </c>
    </row>
    <row r="2491" spans="1:5" ht="115.5" x14ac:dyDescent="0.35">
      <c r="A2491" s="9">
        <f>'Base de datos'!K2490</f>
        <v>1635</v>
      </c>
      <c r="B2491" s="9">
        <f>'Base de datos'!L2490</f>
        <v>95</v>
      </c>
      <c r="C2491" s="9">
        <f>IF(ISBLANK('Base de datos'!J2490),1,2)</f>
        <v>1</v>
      </c>
      <c r="D2491" s="9">
        <f>'Base de datos'!G2490</f>
        <v>0.25</v>
      </c>
      <c r="E2491" s="10" t="str">
        <f t="shared" si="38"/>
        <v xml:space="preserve">insert into config_taller (
	id_taller,
	id_producto,
	cod_agrupador,
	cantidad)
values (
	95,
	1635,
	1,
	0.25);
</v>
      </c>
    </row>
    <row r="2492" spans="1:5" ht="115.5" x14ac:dyDescent="0.35">
      <c r="A2492" s="9">
        <f>'Base de datos'!K2491</f>
        <v>94</v>
      </c>
      <c r="B2492" s="9">
        <f>'Base de datos'!L2491</f>
        <v>95</v>
      </c>
      <c r="C2492" s="9">
        <f>IF(ISBLANK('Base de datos'!J2491),1,2)</f>
        <v>1</v>
      </c>
      <c r="D2492" s="9">
        <f>'Base de datos'!G2491</f>
        <v>0.25</v>
      </c>
      <c r="E2492" s="10" t="str">
        <f t="shared" si="38"/>
        <v xml:space="preserve">insert into config_taller (
	id_taller,
	id_producto,
	cod_agrupador,
	cantidad)
values (
	95,
	94,
	1,
	0.25);
</v>
      </c>
    </row>
    <row r="2493" spans="1:5" ht="115.5" x14ac:dyDescent="0.35">
      <c r="A2493" s="9">
        <f>'Base de datos'!K2492</f>
        <v>379</v>
      </c>
      <c r="B2493" s="9">
        <f>'Base de datos'!L2492</f>
        <v>95</v>
      </c>
      <c r="C2493" s="9">
        <f>IF(ISBLANK('Base de datos'!J2492),1,2)</f>
        <v>1</v>
      </c>
      <c r="D2493" s="9">
        <f>'Base de datos'!G2492</f>
        <v>0.25</v>
      </c>
      <c r="E2493" s="10" t="str">
        <f t="shared" si="38"/>
        <v xml:space="preserve">insert into config_taller (
	id_taller,
	id_producto,
	cod_agrupador,
	cantidad)
values (
	95,
	379,
	1,
	0.25);
</v>
      </c>
    </row>
    <row r="2494" spans="1:5" ht="115.5" x14ac:dyDescent="0.35">
      <c r="A2494" s="9">
        <f>'Base de datos'!K2493</f>
        <v>412</v>
      </c>
      <c r="B2494" s="9">
        <f>'Base de datos'!L2493</f>
        <v>95</v>
      </c>
      <c r="C2494" s="9">
        <f>IF(ISBLANK('Base de datos'!J2493),1,2)</f>
        <v>1</v>
      </c>
      <c r="D2494" s="9">
        <f>'Base de datos'!G2493</f>
        <v>1.6</v>
      </c>
      <c r="E2494" s="10" t="str">
        <f t="shared" si="38"/>
        <v xml:space="preserve">insert into config_taller (
	id_taller,
	id_producto,
	cod_agrupador,
	cantidad)
values (
	95,
	412,
	1,
	1.6);
</v>
      </c>
    </row>
    <row r="2495" spans="1:5" ht="115.5" x14ac:dyDescent="0.35">
      <c r="A2495" s="9">
        <f>'Base de datos'!K2494</f>
        <v>945</v>
      </c>
      <c r="B2495" s="9">
        <f>'Base de datos'!L2494</f>
        <v>95</v>
      </c>
      <c r="C2495" s="9">
        <f>IF(ISBLANK('Base de datos'!J2494),1,2)</f>
        <v>1</v>
      </c>
      <c r="D2495" s="9">
        <f>'Base de datos'!G2494</f>
        <v>0.25</v>
      </c>
      <c r="E2495" s="10" t="str">
        <f t="shared" si="38"/>
        <v xml:space="preserve">insert into config_taller (
	id_taller,
	id_producto,
	cod_agrupador,
	cantidad)
values (
	95,
	945,
	1,
	0.25);
</v>
      </c>
    </row>
    <row r="2496" spans="1:5" ht="115.5" x14ac:dyDescent="0.35">
      <c r="A2496" s="9">
        <f>'Base de datos'!K2495</f>
        <v>960</v>
      </c>
      <c r="B2496" s="9">
        <f>'Base de datos'!L2495</f>
        <v>95</v>
      </c>
      <c r="C2496" s="9">
        <f>IF(ISBLANK('Base de datos'!J2495),1,2)</f>
        <v>1</v>
      </c>
      <c r="D2496" s="9">
        <f>'Base de datos'!G2495</f>
        <v>0.25</v>
      </c>
      <c r="E2496" s="10" t="str">
        <f t="shared" si="38"/>
        <v xml:space="preserve">insert into config_taller (
	id_taller,
	id_producto,
	cod_agrupador,
	cantidad)
values (
	95,
	960,
	1,
	0.25);
</v>
      </c>
    </row>
    <row r="2497" spans="1:5" ht="115.5" x14ac:dyDescent="0.35">
      <c r="A2497" s="9">
        <f>'Base de datos'!K2496</f>
        <v>1215</v>
      </c>
      <c r="B2497" s="9">
        <f>'Base de datos'!L2496</f>
        <v>95</v>
      </c>
      <c r="C2497" s="9">
        <f>IF(ISBLANK('Base de datos'!J2496),1,2)</f>
        <v>1</v>
      </c>
      <c r="D2497" s="9">
        <f>'Base de datos'!G2496</f>
        <v>0.25</v>
      </c>
      <c r="E2497" s="10" t="str">
        <f t="shared" si="38"/>
        <v xml:space="preserve">insert into config_taller (
	id_taller,
	id_producto,
	cod_agrupador,
	cantidad)
values (
	95,
	1215,
	1,
	0.25);
</v>
      </c>
    </row>
    <row r="2498" spans="1:5" ht="115.5" x14ac:dyDescent="0.35">
      <c r="A2498" s="9">
        <f>'Base de datos'!K2497</f>
        <v>1504</v>
      </c>
      <c r="B2498" s="9">
        <f>'Base de datos'!L2497</f>
        <v>95</v>
      </c>
      <c r="C2498" s="9">
        <f>IF(ISBLANK('Base de datos'!J2497),1,2)</f>
        <v>1</v>
      </c>
      <c r="D2498" s="9">
        <f>'Base de datos'!G2497</f>
        <v>0.1</v>
      </c>
      <c r="E2498" s="10" t="str">
        <f t="shared" si="38"/>
        <v xml:space="preserve">insert into config_taller (
	id_taller,
	id_producto,
	cod_agrupador,
	cantidad)
values (
	95,
	1504,
	1,
	0.1);
</v>
      </c>
    </row>
    <row r="2499" spans="1:5" ht="115.5" x14ac:dyDescent="0.35">
      <c r="A2499" s="9">
        <f>'Base de datos'!K2498</f>
        <v>1640</v>
      </c>
      <c r="B2499" s="9">
        <f>'Base de datos'!L2498</f>
        <v>95</v>
      </c>
      <c r="C2499" s="9">
        <f>IF(ISBLANK('Base de datos'!J2498),1,2)</f>
        <v>1</v>
      </c>
      <c r="D2499" s="9">
        <f>'Base de datos'!G2498</f>
        <v>0.5</v>
      </c>
      <c r="E2499" s="10" t="str">
        <f t="shared" si="38"/>
        <v xml:space="preserve">insert into config_taller (
	id_taller,
	id_producto,
	cod_agrupador,
	cantidad)
values (
	95,
	1640,
	1,
	0.5);
</v>
      </c>
    </row>
    <row r="2500" spans="1:5" ht="115.5" x14ac:dyDescent="0.35">
      <c r="A2500" s="9">
        <f>'Base de datos'!K2499</f>
        <v>1780</v>
      </c>
      <c r="B2500" s="9">
        <f>'Base de datos'!L2499</f>
        <v>95</v>
      </c>
      <c r="C2500" s="9">
        <f>IF(ISBLANK('Base de datos'!J2499),1,2)</f>
        <v>1</v>
      </c>
      <c r="D2500" s="9">
        <f>'Base de datos'!G2499</f>
        <v>0.5</v>
      </c>
      <c r="E2500" s="10" t="str">
        <f t="shared" ref="E2500:E2563" si="39">"insert into "&amp;$B$1&amp;" ("&amp;CHAR(10)&amp;
CHAR(9)&amp;$B$2&amp;","&amp;CHAR(10)&amp;
CHAR(9)&amp;$A$2&amp;","&amp;CHAR(10)&amp;
CHAR(9)&amp;$C$2&amp;","&amp;CHAR(10)&amp;
CHAR(9)&amp;$D$2&amp;")"&amp;CHAR(10)&amp;
"values ("&amp;CHAR(10)&amp;
CHAR(9)&amp;B2500&amp;","&amp;CHAR(10)&amp;
CHAR(9)&amp;A2500&amp;","&amp;CHAR(10)&amp;
CHAR(9)&amp;C2500&amp;","&amp;CHAR(10)&amp;
CHAR(9)&amp;D2500&amp;");"&amp;CHAR(10)</f>
        <v xml:space="preserve">insert into config_taller (
	id_taller,
	id_producto,
	cod_agrupador,
	cantidad)
values (
	95,
	1780,
	1,
	0.5);
</v>
      </c>
    </row>
    <row r="2501" spans="1:5" ht="115.5" x14ac:dyDescent="0.35">
      <c r="A2501" s="9">
        <f>'Base de datos'!K2500</f>
        <v>1240</v>
      </c>
      <c r="B2501" s="9">
        <f>'Base de datos'!L2500</f>
        <v>95</v>
      </c>
      <c r="C2501" s="9">
        <f>IF(ISBLANK('Base de datos'!J2500),1,2)</f>
        <v>1</v>
      </c>
      <c r="D2501" s="9">
        <f>'Base de datos'!G2500</f>
        <v>0.25</v>
      </c>
      <c r="E2501" s="10" t="str">
        <f t="shared" si="39"/>
        <v xml:space="preserve">insert into config_taller (
	id_taller,
	id_producto,
	cod_agrupador,
	cantidad)
values (
	95,
	1240,
	1,
	0.25);
</v>
      </c>
    </row>
    <row r="2502" spans="1:5" ht="115.5" x14ac:dyDescent="0.35">
      <c r="A2502" s="9">
        <f>'Base de datos'!K2501</f>
        <v>801</v>
      </c>
      <c r="B2502" s="9">
        <f>'Base de datos'!L2501</f>
        <v>95</v>
      </c>
      <c r="C2502" s="9">
        <f>IF(ISBLANK('Base de datos'!J2501),1,2)</f>
        <v>1</v>
      </c>
      <c r="D2502" s="9">
        <f>'Base de datos'!G2501</f>
        <v>0.42499999999999999</v>
      </c>
      <c r="E2502" s="10" t="str">
        <f t="shared" si="39"/>
        <v xml:space="preserve">insert into config_taller (
	id_taller,
	id_producto,
	cod_agrupador,
	cantidad)
values (
	95,
	801,
	1,
	0.425);
</v>
      </c>
    </row>
    <row r="2503" spans="1:5" ht="115.5" x14ac:dyDescent="0.35">
      <c r="A2503" s="9">
        <f>'Base de datos'!K2502</f>
        <v>1005</v>
      </c>
      <c r="B2503" s="9">
        <f>'Base de datos'!L2502</f>
        <v>95</v>
      </c>
      <c r="C2503" s="9">
        <f>IF(ISBLANK('Base de datos'!J2502),1,2)</f>
        <v>1</v>
      </c>
      <c r="D2503" s="9">
        <f>'Base de datos'!G2502</f>
        <v>0.1</v>
      </c>
      <c r="E2503" s="10" t="str">
        <f t="shared" si="39"/>
        <v xml:space="preserve">insert into config_taller (
	id_taller,
	id_producto,
	cod_agrupador,
	cantidad)
values (
	95,
	1005,
	1,
	0.1);
</v>
      </c>
    </row>
    <row r="2504" spans="1:5" ht="115.5" x14ac:dyDescent="0.35">
      <c r="A2504" s="9">
        <f>'Base de datos'!K2503</f>
        <v>1448</v>
      </c>
      <c r="B2504" s="9">
        <f>'Base de datos'!L2503</f>
        <v>95</v>
      </c>
      <c r="C2504" s="9">
        <f>IF(ISBLANK('Base de datos'!J2503),1,2)</f>
        <v>1</v>
      </c>
      <c r="D2504" s="9">
        <f>'Base de datos'!G2503</f>
        <v>0.1</v>
      </c>
      <c r="E2504" s="10" t="str">
        <f t="shared" si="39"/>
        <v xml:space="preserve">insert into config_taller (
	id_taller,
	id_producto,
	cod_agrupador,
	cantidad)
values (
	95,
	1448,
	1,
	0.1);
</v>
      </c>
    </row>
    <row r="2505" spans="1:5" ht="115.5" x14ac:dyDescent="0.35">
      <c r="A2505" s="9">
        <f>'Base de datos'!K2504</f>
        <v>19</v>
      </c>
      <c r="B2505" s="9">
        <f>'Base de datos'!L2504</f>
        <v>96</v>
      </c>
      <c r="C2505" s="9">
        <f>IF(ISBLANK('Base de datos'!J2504),1,2)</f>
        <v>1</v>
      </c>
      <c r="D2505" s="9">
        <f>'Base de datos'!G2504</f>
        <v>0</v>
      </c>
      <c r="E2505" s="10" t="str">
        <f t="shared" si="39"/>
        <v xml:space="preserve">insert into config_taller (
	id_taller,
	id_producto,
	cod_agrupador,
	cantidad)
values (
	96,
	19,
	1,
	0);
</v>
      </c>
    </row>
    <row r="2506" spans="1:5" ht="115.5" x14ac:dyDescent="0.35">
      <c r="A2506" s="9">
        <f>'Base de datos'!K2505</f>
        <v>68</v>
      </c>
      <c r="B2506" s="9">
        <f>'Base de datos'!L2505</f>
        <v>96</v>
      </c>
      <c r="C2506" s="9">
        <f>IF(ISBLANK('Base de datos'!J2505),1,2)</f>
        <v>1</v>
      </c>
      <c r="D2506" s="9">
        <f>'Base de datos'!G2505</f>
        <v>0</v>
      </c>
      <c r="E2506" s="10" t="str">
        <f t="shared" si="39"/>
        <v xml:space="preserve">insert into config_taller (
	id_taller,
	id_producto,
	cod_agrupador,
	cantidad)
values (
	96,
	68,
	1,
	0);
</v>
      </c>
    </row>
    <row r="2507" spans="1:5" ht="115.5" x14ac:dyDescent="0.35">
      <c r="A2507" s="9">
        <f>'Base de datos'!K2506</f>
        <v>526</v>
      </c>
      <c r="B2507" s="9">
        <f>'Base de datos'!L2506</f>
        <v>96</v>
      </c>
      <c r="C2507" s="9">
        <f>IF(ISBLANK('Base de datos'!J2506),1,2)</f>
        <v>1</v>
      </c>
      <c r="D2507" s="9">
        <f>'Base de datos'!G2506</f>
        <v>0</v>
      </c>
      <c r="E2507" s="10" t="str">
        <f t="shared" si="39"/>
        <v xml:space="preserve">insert into config_taller (
	id_taller,
	id_producto,
	cod_agrupador,
	cantidad)
values (
	96,
	526,
	1,
	0);
</v>
      </c>
    </row>
    <row r="2508" spans="1:5" ht="115.5" x14ac:dyDescent="0.35">
      <c r="A2508" s="9">
        <f>'Base de datos'!K2507</f>
        <v>759</v>
      </c>
      <c r="B2508" s="9">
        <f>'Base de datos'!L2507</f>
        <v>96</v>
      </c>
      <c r="C2508" s="9">
        <f>IF(ISBLANK('Base de datos'!J2507),1,2)</f>
        <v>1</v>
      </c>
      <c r="D2508" s="9">
        <f>'Base de datos'!G2507</f>
        <v>0</v>
      </c>
      <c r="E2508" s="10" t="str">
        <f t="shared" si="39"/>
        <v xml:space="preserve">insert into config_taller (
	id_taller,
	id_producto,
	cod_agrupador,
	cantidad)
values (
	96,
	759,
	1,
	0);
</v>
      </c>
    </row>
    <row r="2509" spans="1:5" ht="115.5" x14ac:dyDescent="0.35">
      <c r="A2509" s="9">
        <f>'Base de datos'!K2508</f>
        <v>865</v>
      </c>
      <c r="B2509" s="9">
        <f>'Base de datos'!L2508</f>
        <v>96</v>
      </c>
      <c r="C2509" s="9">
        <f>IF(ISBLANK('Base de datos'!J2508),1,2)</f>
        <v>1</v>
      </c>
      <c r="D2509" s="9">
        <f>'Base de datos'!G2508</f>
        <v>0.6</v>
      </c>
      <c r="E2509" s="10" t="str">
        <f t="shared" si="39"/>
        <v xml:space="preserve">insert into config_taller (
	id_taller,
	id_producto,
	cod_agrupador,
	cantidad)
values (
	96,
	865,
	1,
	0.6);
</v>
      </c>
    </row>
    <row r="2510" spans="1:5" ht="115.5" x14ac:dyDescent="0.35">
      <c r="A2510" s="9">
        <f>'Base de datos'!K2509</f>
        <v>1088</v>
      </c>
      <c r="B2510" s="9">
        <f>'Base de datos'!L2509</f>
        <v>96</v>
      </c>
      <c r="C2510" s="9">
        <f>IF(ISBLANK('Base de datos'!J2509),1,2)</f>
        <v>1</v>
      </c>
      <c r="D2510" s="9">
        <f>'Base de datos'!G2509</f>
        <v>0.3</v>
      </c>
      <c r="E2510" s="10" t="str">
        <f t="shared" si="39"/>
        <v xml:space="preserve">insert into config_taller (
	id_taller,
	id_producto,
	cod_agrupador,
	cantidad)
values (
	96,
	1088,
	1,
	0.3);
</v>
      </c>
    </row>
    <row r="2511" spans="1:5" ht="115.5" x14ac:dyDescent="0.35">
      <c r="A2511" s="9">
        <f>'Base de datos'!K2510</f>
        <v>1124</v>
      </c>
      <c r="B2511" s="9">
        <f>'Base de datos'!L2510</f>
        <v>96</v>
      </c>
      <c r="C2511" s="9">
        <f>IF(ISBLANK('Base de datos'!J2510),1,2)</f>
        <v>1</v>
      </c>
      <c r="D2511" s="9">
        <f>'Base de datos'!G2510</f>
        <v>0.2</v>
      </c>
      <c r="E2511" s="10" t="str">
        <f t="shared" si="39"/>
        <v xml:space="preserve">insert into config_taller (
	id_taller,
	id_producto,
	cod_agrupador,
	cantidad)
values (
	96,
	1124,
	1,
	0.2);
</v>
      </c>
    </row>
    <row r="2512" spans="1:5" ht="115.5" x14ac:dyDescent="0.35">
      <c r="A2512" s="9">
        <f>'Base de datos'!K2511</f>
        <v>1154</v>
      </c>
      <c r="B2512" s="9">
        <f>'Base de datos'!L2511</f>
        <v>96</v>
      </c>
      <c r="C2512" s="9">
        <f>IF(ISBLANK('Base de datos'!J2511),1,2)</f>
        <v>1</v>
      </c>
      <c r="D2512" s="9">
        <f>'Base de datos'!G2511</f>
        <v>0</v>
      </c>
      <c r="E2512" s="10" t="str">
        <f t="shared" si="39"/>
        <v xml:space="preserve">insert into config_taller (
	id_taller,
	id_producto,
	cod_agrupador,
	cantidad)
values (
	96,
	1154,
	1,
	0);
</v>
      </c>
    </row>
    <row r="2513" spans="1:5" ht="115.5" x14ac:dyDescent="0.35">
      <c r="A2513" s="9">
        <f>'Base de datos'!K2512</f>
        <v>1184</v>
      </c>
      <c r="B2513" s="9">
        <f>'Base de datos'!L2512</f>
        <v>96</v>
      </c>
      <c r="C2513" s="9">
        <f>IF(ISBLANK('Base de datos'!J2512),1,2)</f>
        <v>1</v>
      </c>
      <c r="D2513" s="9">
        <f>'Base de datos'!G2512</f>
        <v>12</v>
      </c>
      <c r="E2513" s="10" t="str">
        <f t="shared" si="39"/>
        <v xml:space="preserve">insert into config_taller (
	id_taller,
	id_producto,
	cod_agrupador,
	cantidad)
values (
	96,
	1184,
	1,
	12);
</v>
      </c>
    </row>
    <row r="2514" spans="1:5" ht="115.5" x14ac:dyDescent="0.35">
      <c r="A2514" s="9">
        <f>'Base de datos'!K2513</f>
        <v>1260</v>
      </c>
      <c r="B2514" s="9">
        <f>'Base de datos'!L2513</f>
        <v>96</v>
      </c>
      <c r="C2514" s="9">
        <f>IF(ISBLANK('Base de datos'!J2513),1,2)</f>
        <v>1</v>
      </c>
      <c r="D2514" s="9">
        <f>'Base de datos'!G2513</f>
        <v>0.3</v>
      </c>
      <c r="E2514" s="10" t="str">
        <f t="shared" si="39"/>
        <v xml:space="preserve">insert into config_taller (
	id_taller,
	id_producto,
	cod_agrupador,
	cantidad)
values (
	96,
	1260,
	1,
	0.3);
</v>
      </c>
    </row>
    <row r="2515" spans="1:5" ht="115.5" x14ac:dyDescent="0.35">
      <c r="A2515" s="9">
        <f>'Base de datos'!K2514</f>
        <v>1362</v>
      </c>
      <c r="B2515" s="9">
        <f>'Base de datos'!L2514</f>
        <v>96</v>
      </c>
      <c r="C2515" s="9">
        <f>IF(ISBLANK('Base de datos'!J2514),1,2)</f>
        <v>1</v>
      </c>
      <c r="D2515" s="9">
        <f>'Base de datos'!G2514</f>
        <v>0.05</v>
      </c>
      <c r="E2515" s="10" t="str">
        <f t="shared" si="39"/>
        <v xml:space="preserve">insert into config_taller (
	id_taller,
	id_producto,
	cod_agrupador,
	cantidad)
values (
	96,
	1362,
	1,
	0.05);
</v>
      </c>
    </row>
    <row r="2516" spans="1:5" ht="115.5" x14ac:dyDescent="0.35">
      <c r="A2516" s="9">
        <f>'Base de datos'!K2515</f>
        <v>1657</v>
      </c>
      <c r="B2516" s="9">
        <f>'Base de datos'!L2515</f>
        <v>96</v>
      </c>
      <c r="C2516" s="9">
        <f>IF(ISBLANK('Base de datos'!J2515),1,2)</f>
        <v>1</v>
      </c>
      <c r="D2516" s="9">
        <f>'Base de datos'!G2515</f>
        <v>0</v>
      </c>
      <c r="E2516" s="10" t="str">
        <f t="shared" si="39"/>
        <v xml:space="preserve">insert into config_taller (
	id_taller,
	id_producto,
	cod_agrupador,
	cantidad)
values (
	96,
	1657,
	1,
	0);
</v>
      </c>
    </row>
    <row r="2517" spans="1:5" ht="115.5" x14ac:dyDescent="0.35">
      <c r="A2517" s="9">
        <f>'Base de datos'!K2516</f>
        <v>252</v>
      </c>
      <c r="B2517" s="9">
        <f>'Base de datos'!L2516</f>
        <v>96</v>
      </c>
      <c r="C2517" s="9">
        <f>IF(ISBLANK('Base de datos'!J2516),1,2)</f>
        <v>1</v>
      </c>
      <c r="D2517" s="9">
        <f>'Base de datos'!G2516</f>
        <v>2</v>
      </c>
      <c r="E2517" s="10" t="str">
        <f t="shared" si="39"/>
        <v xml:space="preserve">insert into config_taller (
	id_taller,
	id_producto,
	cod_agrupador,
	cantidad)
values (
	96,
	252,
	1,
	2);
</v>
      </c>
    </row>
    <row r="2518" spans="1:5" ht="115.5" x14ac:dyDescent="0.35">
      <c r="A2518" s="9">
        <f>'Base de datos'!K2517</f>
        <v>637</v>
      </c>
      <c r="B2518" s="9">
        <f>'Base de datos'!L2517</f>
        <v>96</v>
      </c>
      <c r="C2518" s="9">
        <f>IF(ISBLANK('Base de datos'!J2517),1,2)</f>
        <v>1</v>
      </c>
      <c r="D2518" s="9">
        <f>'Base de datos'!G2517</f>
        <v>3</v>
      </c>
      <c r="E2518" s="10" t="str">
        <f t="shared" si="39"/>
        <v xml:space="preserve">insert into config_taller (
	id_taller,
	id_producto,
	cod_agrupador,
	cantidad)
values (
	96,
	637,
	1,
	3);
</v>
      </c>
    </row>
    <row r="2519" spans="1:5" ht="115.5" x14ac:dyDescent="0.35">
      <c r="A2519" s="9">
        <f>'Base de datos'!K2518</f>
        <v>741</v>
      </c>
      <c r="B2519" s="9">
        <f>'Base de datos'!L2518</f>
        <v>96</v>
      </c>
      <c r="C2519" s="9">
        <f>IF(ISBLANK('Base de datos'!J2518),1,2)</f>
        <v>1</v>
      </c>
      <c r="D2519" s="9">
        <f>'Base de datos'!G2518</f>
        <v>1</v>
      </c>
      <c r="E2519" s="10" t="str">
        <f t="shared" si="39"/>
        <v xml:space="preserve">insert into config_taller (
	id_taller,
	id_producto,
	cod_agrupador,
	cantidad)
values (
	96,
	741,
	1,
	1);
</v>
      </c>
    </row>
    <row r="2520" spans="1:5" ht="115.5" x14ac:dyDescent="0.35">
      <c r="A2520" s="9">
        <f>'Base de datos'!K2519</f>
        <v>882</v>
      </c>
      <c r="B2520" s="9">
        <f>'Base de datos'!L2519</f>
        <v>96</v>
      </c>
      <c r="C2520" s="9">
        <f>IF(ISBLANK('Base de datos'!J2519),1,2)</f>
        <v>1</v>
      </c>
      <c r="D2520" s="9">
        <f>'Base de datos'!G2519</f>
        <v>1</v>
      </c>
      <c r="E2520" s="10" t="str">
        <f t="shared" si="39"/>
        <v xml:space="preserve">insert into config_taller (
	id_taller,
	id_producto,
	cod_agrupador,
	cantidad)
values (
	96,
	882,
	1,
	1);
</v>
      </c>
    </row>
    <row r="2521" spans="1:5" ht="115.5" x14ac:dyDescent="0.35">
      <c r="A2521" s="9">
        <f>'Base de datos'!K2520</f>
        <v>1211</v>
      </c>
      <c r="B2521" s="9">
        <f>'Base de datos'!L2520</f>
        <v>96</v>
      </c>
      <c r="C2521" s="9">
        <f>IF(ISBLANK('Base de datos'!J2520),1,2)</f>
        <v>1</v>
      </c>
      <c r="D2521" s="9">
        <f>'Base de datos'!G2520</f>
        <v>2</v>
      </c>
      <c r="E2521" s="10" t="str">
        <f t="shared" si="39"/>
        <v xml:space="preserve">insert into config_taller (
	id_taller,
	id_producto,
	cod_agrupador,
	cantidad)
values (
	96,
	1211,
	1,
	2);
</v>
      </c>
    </row>
    <row r="2522" spans="1:5" ht="115.5" x14ac:dyDescent="0.35">
      <c r="A2522" s="9">
        <f>'Base de datos'!K2521</f>
        <v>1501</v>
      </c>
      <c r="B2522" s="9">
        <f>'Base de datos'!L2521</f>
        <v>96</v>
      </c>
      <c r="C2522" s="9">
        <f>IF(ISBLANK('Base de datos'!J2521),1,2)</f>
        <v>1</v>
      </c>
      <c r="D2522" s="9">
        <f>'Base de datos'!G2521</f>
        <v>1</v>
      </c>
      <c r="E2522" s="10" t="str">
        <f t="shared" si="39"/>
        <v xml:space="preserve">insert into config_taller (
	id_taller,
	id_producto,
	cod_agrupador,
	cantidad)
values (
	96,
	1501,
	1,
	1);
</v>
      </c>
    </row>
    <row r="2523" spans="1:5" ht="115.5" x14ac:dyDescent="0.35">
      <c r="A2523" s="9">
        <f>'Base de datos'!K2522</f>
        <v>1594</v>
      </c>
      <c r="B2523" s="9">
        <f>'Base de datos'!L2522</f>
        <v>96</v>
      </c>
      <c r="C2523" s="9">
        <f>IF(ISBLANK('Base de datos'!J2522),1,2)</f>
        <v>1</v>
      </c>
      <c r="D2523" s="9">
        <f>'Base de datos'!G2522</f>
        <v>4</v>
      </c>
      <c r="E2523" s="10" t="str">
        <f t="shared" si="39"/>
        <v xml:space="preserve">insert into config_taller (
	id_taller,
	id_producto,
	cod_agrupador,
	cantidad)
values (
	96,
	1594,
	1,
	4);
</v>
      </c>
    </row>
    <row r="2524" spans="1:5" ht="115.5" x14ac:dyDescent="0.35">
      <c r="A2524" s="9">
        <f>'Base de datos'!K2523</f>
        <v>1759</v>
      </c>
      <c r="B2524" s="9">
        <f>'Base de datos'!L2523</f>
        <v>96</v>
      </c>
      <c r="C2524" s="9">
        <f>IF(ISBLANK('Base de datos'!J2523),1,2)</f>
        <v>1</v>
      </c>
      <c r="D2524" s="9">
        <f>'Base de datos'!G2523</f>
        <v>2</v>
      </c>
      <c r="E2524" s="10" t="str">
        <f t="shared" si="39"/>
        <v xml:space="preserve">insert into config_taller (
	id_taller,
	id_producto,
	cod_agrupador,
	cantidad)
values (
	96,
	1759,
	1,
	2);
</v>
      </c>
    </row>
    <row r="2525" spans="1:5" ht="115.5" x14ac:dyDescent="0.35">
      <c r="A2525" s="9">
        <f>'Base de datos'!K2524</f>
        <v>675</v>
      </c>
      <c r="B2525" s="9">
        <f>'Base de datos'!L2524</f>
        <v>96</v>
      </c>
      <c r="C2525" s="9">
        <f>IF(ISBLANK('Base de datos'!J2524),1,2)</f>
        <v>1</v>
      </c>
      <c r="D2525" s="9">
        <f>'Base de datos'!G2524</f>
        <v>1</v>
      </c>
      <c r="E2525" s="10" t="str">
        <f t="shared" si="39"/>
        <v xml:space="preserve">insert into config_taller (
	id_taller,
	id_producto,
	cod_agrupador,
	cantidad)
values (
	96,
	675,
	1,
	1);
</v>
      </c>
    </row>
    <row r="2526" spans="1:5" ht="115.5" x14ac:dyDescent="0.35">
      <c r="A2526" s="9">
        <f>'Base de datos'!K2525</f>
        <v>1257</v>
      </c>
      <c r="B2526" s="9">
        <f>'Base de datos'!L2525</f>
        <v>96</v>
      </c>
      <c r="C2526" s="9">
        <f>IF(ISBLANK('Base de datos'!J2525),1,2)</f>
        <v>1</v>
      </c>
      <c r="D2526" s="9">
        <f>'Base de datos'!G2525</f>
        <v>0.5</v>
      </c>
      <c r="E2526" s="10" t="str">
        <f t="shared" si="39"/>
        <v xml:space="preserve">insert into config_taller (
	id_taller,
	id_producto,
	cod_agrupador,
	cantidad)
values (
	96,
	1257,
	1,
	0.5);
</v>
      </c>
    </row>
    <row r="2527" spans="1:5" ht="115.5" x14ac:dyDescent="0.35">
      <c r="A2527" s="9">
        <f>'Base de datos'!K2526</f>
        <v>1376</v>
      </c>
      <c r="B2527" s="9">
        <f>'Base de datos'!L2526</f>
        <v>96</v>
      </c>
      <c r="C2527" s="9">
        <f>IF(ISBLANK('Base de datos'!J2526),1,2)</f>
        <v>1</v>
      </c>
      <c r="D2527" s="9">
        <f>'Base de datos'!G2526</f>
        <v>1</v>
      </c>
      <c r="E2527" s="10" t="str">
        <f t="shared" si="39"/>
        <v xml:space="preserve">insert into config_taller (
	id_taller,
	id_producto,
	cod_agrupador,
	cantidad)
values (
	96,
	1376,
	1,
	1);
</v>
      </c>
    </row>
    <row r="2528" spans="1:5" ht="115.5" x14ac:dyDescent="0.35">
      <c r="A2528" s="9">
        <f>'Base de datos'!K2527</f>
        <v>1379</v>
      </c>
      <c r="B2528" s="9">
        <f>'Base de datos'!L2527</f>
        <v>96</v>
      </c>
      <c r="C2528" s="9">
        <f>IF(ISBLANK('Base de datos'!J2527),1,2)</f>
        <v>1</v>
      </c>
      <c r="D2528" s="9">
        <f>'Base de datos'!G2527</f>
        <v>1</v>
      </c>
      <c r="E2528" s="10" t="str">
        <f t="shared" si="39"/>
        <v xml:space="preserve">insert into config_taller (
	id_taller,
	id_producto,
	cod_agrupador,
	cantidad)
values (
	96,
	1379,
	1,
	1);
</v>
      </c>
    </row>
    <row r="2529" spans="1:5" ht="115.5" x14ac:dyDescent="0.35">
      <c r="A2529" s="9">
        <f>'Base de datos'!K2528</f>
        <v>94</v>
      </c>
      <c r="B2529" s="9">
        <f>'Base de datos'!L2528</f>
        <v>96</v>
      </c>
      <c r="C2529" s="9">
        <f>IF(ISBLANK('Base de datos'!J2528),1,2)</f>
        <v>1</v>
      </c>
      <c r="D2529" s="9">
        <f>'Base de datos'!G2528</f>
        <v>0.5</v>
      </c>
      <c r="E2529" s="10" t="str">
        <f t="shared" si="39"/>
        <v xml:space="preserve">insert into config_taller (
	id_taller,
	id_producto,
	cod_agrupador,
	cantidad)
values (
	96,
	94,
	1,
	0.5);
</v>
      </c>
    </row>
    <row r="2530" spans="1:5" ht="115.5" x14ac:dyDescent="0.35">
      <c r="A2530" s="9">
        <f>'Base de datos'!K2529</f>
        <v>379</v>
      </c>
      <c r="B2530" s="9">
        <f>'Base de datos'!L2529</f>
        <v>96</v>
      </c>
      <c r="C2530" s="9">
        <f>IF(ISBLANK('Base de datos'!J2529),1,2)</f>
        <v>1</v>
      </c>
      <c r="D2530" s="9">
        <f>'Base de datos'!G2529</f>
        <v>0.5</v>
      </c>
      <c r="E2530" s="10" t="str">
        <f t="shared" si="39"/>
        <v xml:space="preserve">insert into config_taller (
	id_taller,
	id_producto,
	cod_agrupador,
	cantidad)
values (
	96,
	379,
	1,
	0.5);
</v>
      </c>
    </row>
    <row r="2531" spans="1:5" ht="115.5" x14ac:dyDescent="0.35">
      <c r="A2531" s="9">
        <f>'Base de datos'!K2530</f>
        <v>392</v>
      </c>
      <c r="B2531" s="9">
        <f>'Base de datos'!L2530</f>
        <v>96</v>
      </c>
      <c r="C2531" s="9">
        <f>IF(ISBLANK('Base de datos'!J2530),1,2)</f>
        <v>1</v>
      </c>
      <c r="D2531" s="9">
        <f>'Base de datos'!G2530</f>
        <v>0.5</v>
      </c>
      <c r="E2531" s="10" t="str">
        <f t="shared" si="39"/>
        <v xml:space="preserve">insert into config_taller (
	id_taller,
	id_producto,
	cod_agrupador,
	cantidad)
values (
	96,
	392,
	1,
	0.5);
</v>
      </c>
    </row>
    <row r="2532" spans="1:5" ht="115.5" x14ac:dyDescent="0.35">
      <c r="A2532" s="9">
        <f>'Base de datos'!K2531</f>
        <v>473</v>
      </c>
      <c r="B2532" s="9">
        <f>'Base de datos'!L2531</f>
        <v>96</v>
      </c>
      <c r="C2532" s="9">
        <f>IF(ISBLANK('Base de datos'!J2531),1,2)</f>
        <v>1</v>
      </c>
      <c r="D2532" s="9">
        <f>'Base de datos'!G2531</f>
        <v>0.5</v>
      </c>
      <c r="E2532" s="10" t="str">
        <f t="shared" si="39"/>
        <v xml:space="preserve">insert into config_taller (
	id_taller,
	id_producto,
	cod_agrupador,
	cantidad)
values (
	96,
	473,
	1,
	0.5);
</v>
      </c>
    </row>
    <row r="2533" spans="1:5" ht="115.5" x14ac:dyDescent="0.35">
      <c r="A2533" s="9">
        <f>'Base de datos'!K2532</f>
        <v>1289</v>
      </c>
      <c r="B2533" s="9">
        <f>'Base de datos'!L2532</f>
        <v>96</v>
      </c>
      <c r="C2533" s="9">
        <f>IF(ISBLANK('Base de datos'!J2532),1,2)</f>
        <v>1</v>
      </c>
      <c r="D2533" s="9">
        <f>'Base de datos'!G2532</f>
        <v>1.6</v>
      </c>
      <c r="E2533" s="10" t="str">
        <f t="shared" si="39"/>
        <v xml:space="preserve">insert into config_taller (
	id_taller,
	id_producto,
	cod_agrupador,
	cantidad)
values (
	96,
	1289,
	1,
	1.6);
</v>
      </c>
    </row>
    <row r="2534" spans="1:5" ht="115.5" x14ac:dyDescent="0.35">
      <c r="A2534" s="9">
        <f>'Base de datos'!K2533</f>
        <v>1293</v>
      </c>
      <c r="B2534" s="9">
        <f>'Base de datos'!L2533</f>
        <v>96</v>
      </c>
      <c r="C2534" s="9">
        <f>IF(ISBLANK('Base de datos'!J2533),1,2)</f>
        <v>1</v>
      </c>
      <c r="D2534" s="9">
        <f>'Base de datos'!G2533</f>
        <v>0</v>
      </c>
      <c r="E2534" s="10" t="str">
        <f t="shared" si="39"/>
        <v xml:space="preserve">insert into config_taller (
	id_taller,
	id_producto,
	cod_agrupador,
	cantidad)
values (
	96,
	1293,
	1,
	0);
</v>
      </c>
    </row>
    <row r="2535" spans="1:5" ht="115.5" x14ac:dyDescent="0.35">
      <c r="A2535" s="9">
        <f>'Base de datos'!K2534</f>
        <v>335</v>
      </c>
      <c r="B2535" s="9">
        <f>'Base de datos'!L2534</f>
        <v>96</v>
      </c>
      <c r="C2535" s="9">
        <f>IF(ISBLANK('Base de datos'!J2534),1,2)</f>
        <v>1</v>
      </c>
      <c r="D2535" s="9">
        <f>'Base de datos'!G2534</f>
        <v>1</v>
      </c>
      <c r="E2535" s="10" t="str">
        <f t="shared" si="39"/>
        <v xml:space="preserve">insert into config_taller (
	id_taller,
	id_producto,
	cod_agrupador,
	cantidad)
values (
	96,
	335,
	1,
	1);
</v>
      </c>
    </row>
    <row r="2536" spans="1:5" ht="115.5" x14ac:dyDescent="0.35">
      <c r="A2536" s="9">
        <f>'Base de datos'!K2535</f>
        <v>1600</v>
      </c>
      <c r="B2536" s="9">
        <f>'Base de datos'!L2535</f>
        <v>96</v>
      </c>
      <c r="C2536" s="9">
        <f>IF(ISBLANK('Base de datos'!J2535),1,2)</f>
        <v>1</v>
      </c>
      <c r="D2536" s="9">
        <f>'Base de datos'!G2535</f>
        <v>1</v>
      </c>
      <c r="E2536" s="10" t="str">
        <f t="shared" si="39"/>
        <v xml:space="preserve">insert into config_taller (
	id_taller,
	id_producto,
	cod_agrupador,
	cantidad)
values (
	96,
	1600,
	1,
	1);
</v>
      </c>
    </row>
    <row r="2537" spans="1:5" ht="115.5" x14ac:dyDescent="0.35">
      <c r="A2537" s="9">
        <f>'Base de datos'!K2536</f>
        <v>271</v>
      </c>
      <c r="B2537" s="9">
        <f>'Base de datos'!L2536</f>
        <v>96</v>
      </c>
      <c r="C2537" s="9">
        <f>IF(ISBLANK('Base de datos'!J2536),1,2)</f>
        <v>1</v>
      </c>
      <c r="D2537" s="9">
        <f>'Base de datos'!G2536</f>
        <v>30</v>
      </c>
      <c r="E2537" s="10" t="str">
        <f t="shared" si="39"/>
        <v xml:space="preserve">insert into config_taller (
	id_taller,
	id_producto,
	cod_agrupador,
	cantidad)
values (
	96,
	271,
	1,
	30);
</v>
      </c>
    </row>
    <row r="2538" spans="1:5" ht="115.5" x14ac:dyDescent="0.35">
      <c r="A2538" s="9">
        <f>'Base de datos'!K2537</f>
        <v>568</v>
      </c>
      <c r="B2538" s="9">
        <f>'Base de datos'!L2537</f>
        <v>96</v>
      </c>
      <c r="C2538" s="9">
        <f>IF(ISBLANK('Base de datos'!J2537),1,2)</f>
        <v>1</v>
      </c>
      <c r="D2538" s="9">
        <f>'Base de datos'!G2537</f>
        <v>1</v>
      </c>
      <c r="E2538" s="10" t="str">
        <f t="shared" si="39"/>
        <v xml:space="preserve">insert into config_taller (
	id_taller,
	id_producto,
	cod_agrupador,
	cantidad)
values (
	96,
	568,
	1,
	1);
</v>
      </c>
    </row>
    <row r="2539" spans="1:5" ht="115.5" x14ac:dyDescent="0.35">
      <c r="A2539" s="9">
        <f>'Base de datos'!K2538</f>
        <v>1000</v>
      </c>
      <c r="B2539" s="9">
        <f>'Base de datos'!L2538</f>
        <v>96</v>
      </c>
      <c r="C2539" s="9">
        <f>IF(ISBLANK('Base de datos'!J2538),1,2)</f>
        <v>1</v>
      </c>
      <c r="D2539" s="9">
        <f>'Base de datos'!G2538</f>
        <v>0.4</v>
      </c>
      <c r="E2539" s="10" t="str">
        <f t="shared" si="39"/>
        <v xml:space="preserve">insert into config_taller (
	id_taller,
	id_producto,
	cod_agrupador,
	cantidad)
values (
	96,
	1000,
	1,
	0.4);
</v>
      </c>
    </row>
    <row r="2540" spans="1:5" ht="115.5" x14ac:dyDescent="0.35">
      <c r="A2540" s="9">
        <f>'Base de datos'!K2539</f>
        <v>1049</v>
      </c>
      <c r="B2540" s="9">
        <f>'Base de datos'!L2539</f>
        <v>96</v>
      </c>
      <c r="C2540" s="9">
        <f>IF(ISBLANK('Base de datos'!J2539),1,2)</f>
        <v>1</v>
      </c>
      <c r="D2540" s="9">
        <f>'Base de datos'!G2539</f>
        <v>0.6</v>
      </c>
      <c r="E2540" s="10" t="str">
        <f t="shared" si="39"/>
        <v xml:space="preserve">insert into config_taller (
	id_taller,
	id_producto,
	cod_agrupador,
	cantidad)
values (
	96,
	1049,
	1,
	0.6);
</v>
      </c>
    </row>
    <row r="2541" spans="1:5" ht="115.5" x14ac:dyDescent="0.35">
      <c r="A2541" s="9">
        <f>'Base de datos'!K2540</f>
        <v>1448</v>
      </c>
      <c r="B2541" s="9">
        <f>'Base de datos'!L2540</f>
        <v>96</v>
      </c>
      <c r="C2541" s="9">
        <f>IF(ISBLANK('Base de datos'!J2540),1,2)</f>
        <v>1</v>
      </c>
      <c r="D2541" s="9">
        <f>'Base de datos'!G2540</f>
        <v>0.6</v>
      </c>
      <c r="E2541" s="10" t="str">
        <f t="shared" si="39"/>
        <v xml:space="preserve">insert into config_taller (
	id_taller,
	id_producto,
	cod_agrupador,
	cantidad)
values (
	96,
	1448,
	1,
	0.6);
</v>
      </c>
    </row>
    <row r="2542" spans="1:5" ht="115.5" x14ac:dyDescent="0.35">
      <c r="A2542" s="9">
        <f>'Base de datos'!K2541</f>
        <v>1462</v>
      </c>
      <c r="B2542" s="9">
        <f>'Base de datos'!L2541</f>
        <v>96</v>
      </c>
      <c r="C2542" s="9">
        <f>IF(ISBLANK('Base de datos'!J2541),1,2)</f>
        <v>1</v>
      </c>
      <c r="D2542" s="9">
        <f>'Base de datos'!G2541</f>
        <v>1.5</v>
      </c>
      <c r="E2542" s="10" t="str">
        <f t="shared" si="39"/>
        <v xml:space="preserve">insert into config_taller (
	id_taller,
	id_producto,
	cod_agrupador,
	cantidad)
values (
	96,
	1462,
	1,
	1.5);
</v>
      </c>
    </row>
    <row r="2543" spans="1:5" ht="115.5" x14ac:dyDescent="0.35">
      <c r="A2543" s="9">
        <f>'Base de datos'!K2542</f>
        <v>19</v>
      </c>
      <c r="B2543" s="9">
        <f>'Base de datos'!L2542</f>
        <v>97</v>
      </c>
      <c r="C2543" s="9">
        <f>IF(ISBLANK('Base de datos'!J2542),1,2)</f>
        <v>1</v>
      </c>
      <c r="D2543" s="9">
        <f>'Base de datos'!G2542</f>
        <v>4</v>
      </c>
      <c r="E2543" s="10" t="str">
        <f t="shared" si="39"/>
        <v xml:space="preserve">insert into config_taller (
	id_taller,
	id_producto,
	cod_agrupador,
	cantidad)
values (
	97,
	19,
	1,
	4);
</v>
      </c>
    </row>
    <row r="2544" spans="1:5" ht="115.5" x14ac:dyDescent="0.35">
      <c r="A2544" s="9">
        <f>'Base de datos'!K2543</f>
        <v>121</v>
      </c>
      <c r="B2544" s="9">
        <f>'Base de datos'!L2543</f>
        <v>97</v>
      </c>
      <c r="C2544" s="9">
        <f>IF(ISBLANK('Base de datos'!J2543),1,2)</f>
        <v>1</v>
      </c>
      <c r="D2544" s="9">
        <f>'Base de datos'!G2543</f>
        <v>4</v>
      </c>
      <c r="E2544" s="10" t="str">
        <f t="shared" si="39"/>
        <v xml:space="preserve">insert into config_taller (
	id_taller,
	id_producto,
	cod_agrupador,
	cantidad)
values (
	97,
	121,
	1,
	4);
</v>
      </c>
    </row>
    <row r="2545" spans="1:5" ht="115.5" x14ac:dyDescent="0.35">
      <c r="A2545" s="9">
        <f>'Base de datos'!K2544</f>
        <v>170</v>
      </c>
      <c r="B2545" s="9">
        <f>'Base de datos'!L2544</f>
        <v>97</v>
      </c>
      <c r="C2545" s="9">
        <f>IF(ISBLANK('Base de datos'!J2544),1,2)</f>
        <v>1</v>
      </c>
      <c r="D2545" s="9">
        <f>'Base de datos'!G2544</f>
        <v>2</v>
      </c>
      <c r="E2545" s="10" t="str">
        <f t="shared" si="39"/>
        <v xml:space="preserve">insert into config_taller (
	id_taller,
	id_producto,
	cod_agrupador,
	cantidad)
values (
	97,
	170,
	1,
	2);
</v>
      </c>
    </row>
    <row r="2546" spans="1:5" ht="115.5" x14ac:dyDescent="0.35">
      <c r="A2546" s="9">
        <f>'Base de datos'!K2545</f>
        <v>188</v>
      </c>
      <c r="B2546" s="9">
        <f>'Base de datos'!L2545</f>
        <v>97</v>
      </c>
      <c r="C2546" s="9">
        <f>IF(ISBLANK('Base de datos'!J2545),1,2)</f>
        <v>1</v>
      </c>
      <c r="D2546" s="9">
        <f>'Base de datos'!G2545</f>
        <v>1.5</v>
      </c>
      <c r="E2546" s="10" t="str">
        <f t="shared" si="39"/>
        <v xml:space="preserve">insert into config_taller (
	id_taller,
	id_producto,
	cod_agrupador,
	cantidad)
values (
	97,
	188,
	1,
	1.5);
</v>
      </c>
    </row>
    <row r="2547" spans="1:5" ht="115.5" x14ac:dyDescent="0.35">
      <c r="A2547" s="9">
        <f>'Base de datos'!K2546</f>
        <v>659</v>
      </c>
      <c r="B2547" s="9">
        <f>'Base de datos'!L2546</f>
        <v>97</v>
      </c>
      <c r="C2547" s="9">
        <f>IF(ISBLANK('Base de datos'!J2546),1,2)</f>
        <v>1</v>
      </c>
      <c r="D2547" s="9">
        <f>'Base de datos'!G2546</f>
        <v>12</v>
      </c>
      <c r="E2547" s="10" t="str">
        <f t="shared" si="39"/>
        <v xml:space="preserve">insert into config_taller (
	id_taller,
	id_producto,
	cod_agrupador,
	cantidad)
values (
	97,
	659,
	1,
	12);
</v>
      </c>
    </row>
    <row r="2548" spans="1:5" ht="115.5" x14ac:dyDescent="0.35">
      <c r="A2548" s="9">
        <f>'Base de datos'!K2547</f>
        <v>759</v>
      </c>
      <c r="B2548" s="9">
        <f>'Base de datos'!L2547</f>
        <v>97</v>
      </c>
      <c r="C2548" s="9">
        <f>IF(ISBLANK('Base de datos'!J2547),1,2)</f>
        <v>1</v>
      </c>
      <c r="D2548" s="9">
        <f>'Base de datos'!G2547</f>
        <v>1</v>
      </c>
      <c r="E2548" s="10" t="str">
        <f t="shared" si="39"/>
        <v xml:space="preserve">insert into config_taller (
	id_taller,
	id_producto,
	cod_agrupador,
	cantidad)
values (
	97,
	759,
	1,
	1);
</v>
      </c>
    </row>
    <row r="2549" spans="1:5" ht="115.5" x14ac:dyDescent="0.35">
      <c r="A2549" s="9">
        <f>'Base de datos'!K2548</f>
        <v>1088</v>
      </c>
      <c r="B2549" s="9">
        <f>'Base de datos'!L2548</f>
        <v>97</v>
      </c>
      <c r="C2549" s="9">
        <f>IF(ISBLANK('Base de datos'!J2548),1,2)</f>
        <v>1</v>
      </c>
      <c r="D2549" s="9">
        <f>'Base de datos'!G2548</f>
        <v>0.3</v>
      </c>
      <c r="E2549" s="10" t="str">
        <f t="shared" si="39"/>
        <v xml:space="preserve">insert into config_taller (
	id_taller,
	id_producto,
	cod_agrupador,
	cantidad)
values (
	97,
	1088,
	1,
	0.3);
</v>
      </c>
    </row>
    <row r="2550" spans="1:5" ht="115.5" x14ac:dyDescent="0.35">
      <c r="A2550" s="9">
        <f>'Base de datos'!K2549</f>
        <v>1209</v>
      </c>
      <c r="B2550" s="9">
        <f>'Base de datos'!L2549</f>
        <v>97</v>
      </c>
      <c r="C2550" s="9">
        <f>IF(ISBLANK('Base de datos'!J2549),1,2)</f>
        <v>1</v>
      </c>
      <c r="D2550" s="9">
        <f>'Base de datos'!G2549</f>
        <v>1</v>
      </c>
      <c r="E2550" s="10" t="str">
        <f t="shared" si="39"/>
        <v xml:space="preserve">insert into config_taller (
	id_taller,
	id_producto,
	cod_agrupador,
	cantidad)
values (
	97,
	1209,
	1,
	1);
</v>
      </c>
    </row>
    <row r="2551" spans="1:5" ht="115.5" x14ac:dyDescent="0.35">
      <c r="A2551" s="9">
        <f>'Base de datos'!K2550</f>
        <v>1547</v>
      </c>
      <c r="B2551" s="9">
        <f>'Base de datos'!L2550</f>
        <v>97</v>
      </c>
      <c r="C2551" s="9">
        <f>IF(ISBLANK('Base de datos'!J2550),1,2)</f>
        <v>1</v>
      </c>
      <c r="D2551" s="9">
        <f>'Base de datos'!G2550</f>
        <v>1</v>
      </c>
      <c r="E2551" s="10" t="str">
        <f t="shared" si="39"/>
        <v xml:space="preserve">insert into config_taller (
	id_taller,
	id_producto,
	cod_agrupador,
	cantidad)
values (
	97,
	1547,
	1,
	1);
</v>
      </c>
    </row>
    <row r="2552" spans="1:5" ht="115.5" x14ac:dyDescent="0.35">
      <c r="A2552" s="9">
        <f>'Base de datos'!K2551</f>
        <v>1581</v>
      </c>
      <c r="B2552" s="9">
        <f>'Base de datos'!L2551</f>
        <v>97</v>
      </c>
      <c r="C2552" s="9">
        <f>IF(ISBLANK('Base de datos'!J2551),1,2)</f>
        <v>1</v>
      </c>
      <c r="D2552" s="9">
        <f>'Base de datos'!G2551</f>
        <v>0.5</v>
      </c>
      <c r="E2552" s="10" t="str">
        <f t="shared" si="39"/>
        <v xml:space="preserve">insert into config_taller (
	id_taller,
	id_producto,
	cod_agrupador,
	cantidad)
values (
	97,
	1581,
	1,
	0.5);
</v>
      </c>
    </row>
    <row r="2553" spans="1:5" ht="115.5" x14ac:dyDescent="0.35">
      <c r="A2553" s="9">
        <f>'Base de datos'!K2552</f>
        <v>1582</v>
      </c>
      <c r="B2553" s="9">
        <f>'Base de datos'!L2552</f>
        <v>97</v>
      </c>
      <c r="C2553" s="9">
        <f>IF(ISBLANK('Base de datos'!J2552),1,2)</f>
        <v>1</v>
      </c>
      <c r="D2553" s="9">
        <f>'Base de datos'!G2552</f>
        <v>0.5</v>
      </c>
      <c r="E2553" s="10" t="str">
        <f t="shared" si="39"/>
        <v xml:space="preserve">insert into config_taller (
	id_taller,
	id_producto,
	cod_agrupador,
	cantidad)
values (
	97,
	1582,
	1,
	0.5);
</v>
      </c>
    </row>
    <row r="2554" spans="1:5" ht="115.5" x14ac:dyDescent="0.35">
      <c r="A2554" s="9">
        <f>'Base de datos'!K2553</f>
        <v>1696</v>
      </c>
      <c r="B2554" s="9">
        <f>'Base de datos'!L2553</f>
        <v>97</v>
      </c>
      <c r="C2554" s="9">
        <f>IF(ISBLANK('Base de datos'!J2553),1,2)</f>
        <v>1</v>
      </c>
      <c r="D2554" s="9">
        <f>'Base de datos'!G2553</f>
        <v>1</v>
      </c>
      <c r="E2554" s="10" t="str">
        <f t="shared" si="39"/>
        <v xml:space="preserve">insert into config_taller (
	id_taller,
	id_producto,
	cod_agrupador,
	cantidad)
values (
	97,
	1696,
	1,
	1);
</v>
      </c>
    </row>
    <row r="2555" spans="1:5" ht="115.5" x14ac:dyDescent="0.35">
      <c r="A2555" s="9">
        <f>'Base de datos'!K2554</f>
        <v>1764</v>
      </c>
      <c r="B2555" s="9">
        <f>'Base de datos'!L2554</f>
        <v>97</v>
      </c>
      <c r="C2555" s="9">
        <f>IF(ISBLANK('Base de datos'!J2554),1,2)</f>
        <v>1</v>
      </c>
      <c r="D2555" s="9">
        <f>'Base de datos'!G2554</f>
        <v>0.5</v>
      </c>
      <c r="E2555" s="10" t="str">
        <f t="shared" si="39"/>
        <v xml:space="preserve">insert into config_taller (
	id_taller,
	id_producto,
	cod_agrupador,
	cantidad)
values (
	97,
	1764,
	1,
	0.5);
</v>
      </c>
    </row>
    <row r="2556" spans="1:5" ht="115.5" x14ac:dyDescent="0.35">
      <c r="A2556" s="9">
        <f>'Base de datos'!K2555</f>
        <v>252</v>
      </c>
      <c r="B2556" s="9">
        <f>'Base de datos'!L2555</f>
        <v>97</v>
      </c>
      <c r="C2556" s="9">
        <f>IF(ISBLANK('Base de datos'!J2555),1,2)</f>
        <v>1</v>
      </c>
      <c r="D2556" s="9">
        <f>'Base de datos'!G2555</f>
        <v>2</v>
      </c>
      <c r="E2556" s="10" t="str">
        <f t="shared" si="39"/>
        <v xml:space="preserve">insert into config_taller (
	id_taller,
	id_producto,
	cod_agrupador,
	cantidad)
values (
	97,
	252,
	1,
	2);
</v>
      </c>
    </row>
    <row r="2557" spans="1:5" ht="115.5" x14ac:dyDescent="0.35">
      <c r="A2557" s="9">
        <f>'Base de datos'!K2556</f>
        <v>637</v>
      </c>
      <c r="B2557" s="9">
        <f>'Base de datos'!L2556</f>
        <v>97</v>
      </c>
      <c r="C2557" s="9">
        <f>IF(ISBLANK('Base de datos'!J2556),1,2)</f>
        <v>1</v>
      </c>
      <c r="D2557" s="9">
        <f>'Base de datos'!G2556</f>
        <v>3</v>
      </c>
      <c r="E2557" s="10" t="str">
        <f t="shared" si="39"/>
        <v xml:space="preserve">insert into config_taller (
	id_taller,
	id_producto,
	cod_agrupador,
	cantidad)
values (
	97,
	637,
	1,
	3);
</v>
      </c>
    </row>
    <row r="2558" spans="1:5" ht="115.5" x14ac:dyDescent="0.35">
      <c r="A2558" s="9">
        <f>'Base de datos'!K2557</f>
        <v>741</v>
      </c>
      <c r="B2558" s="9">
        <f>'Base de datos'!L2557</f>
        <v>97</v>
      </c>
      <c r="C2558" s="9">
        <f>IF(ISBLANK('Base de datos'!J2557),1,2)</f>
        <v>1</v>
      </c>
      <c r="D2558" s="9">
        <f>'Base de datos'!G2557</f>
        <v>1</v>
      </c>
      <c r="E2558" s="10" t="str">
        <f t="shared" si="39"/>
        <v xml:space="preserve">insert into config_taller (
	id_taller,
	id_producto,
	cod_agrupador,
	cantidad)
values (
	97,
	741,
	1,
	1);
</v>
      </c>
    </row>
    <row r="2559" spans="1:5" ht="115.5" x14ac:dyDescent="0.35">
      <c r="A2559" s="9">
        <f>'Base de datos'!K2558</f>
        <v>882</v>
      </c>
      <c r="B2559" s="9">
        <f>'Base de datos'!L2558</f>
        <v>97</v>
      </c>
      <c r="C2559" s="9">
        <f>IF(ISBLANK('Base de datos'!J2558),1,2)</f>
        <v>1</v>
      </c>
      <c r="D2559" s="9">
        <f>'Base de datos'!G2558</f>
        <v>1</v>
      </c>
      <c r="E2559" s="10" t="str">
        <f t="shared" si="39"/>
        <v xml:space="preserve">insert into config_taller (
	id_taller,
	id_producto,
	cod_agrupador,
	cantidad)
values (
	97,
	882,
	1,
	1);
</v>
      </c>
    </row>
    <row r="2560" spans="1:5" ht="115.5" x14ac:dyDescent="0.35">
      <c r="A2560" s="9">
        <f>'Base de datos'!K2559</f>
        <v>1211</v>
      </c>
      <c r="B2560" s="9">
        <f>'Base de datos'!L2559</f>
        <v>97</v>
      </c>
      <c r="C2560" s="9">
        <f>IF(ISBLANK('Base de datos'!J2559),1,2)</f>
        <v>1</v>
      </c>
      <c r="D2560" s="9">
        <f>'Base de datos'!G2559</f>
        <v>2</v>
      </c>
      <c r="E2560" s="10" t="str">
        <f t="shared" si="39"/>
        <v xml:space="preserve">insert into config_taller (
	id_taller,
	id_producto,
	cod_agrupador,
	cantidad)
values (
	97,
	1211,
	1,
	2);
</v>
      </c>
    </row>
    <row r="2561" spans="1:5" ht="115.5" x14ac:dyDescent="0.35">
      <c r="A2561" s="9">
        <f>'Base de datos'!K2560</f>
        <v>1501</v>
      </c>
      <c r="B2561" s="9">
        <f>'Base de datos'!L2560</f>
        <v>97</v>
      </c>
      <c r="C2561" s="9">
        <f>IF(ISBLANK('Base de datos'!J2560),1,2)</f>
        <v>1</v>
      </c>
      <c r="D2561" s="9">
        <f>'Base de datos'!G2560</f>
        <v>1</v>
      </c>
      <c r="E2561" s="10" t="str">
        <f t="shared" si="39"/>
        <v xml:space="preserve">insert into config_taller (
	id_taller,
	id_producto,
	cod_agrupador,
	cantidad)
values (
	97,
	1501,
	1,
	1);
</v>
      </c>
    </row>
    <row r="2562" spans="1:5" ht="115.5" x14ac:dyDescent="0.35">
      <c r="A2562" s="9">
        <f>'Base de datos'!K2561</f>
        <v>1594</v>
      </c>
      <c r="B2562" s="9">
        <f>'Base de datos'!L2561</f>
        <v>97</v>
      </c>
      <c r="C2562" s="9">
        <f>IF(ISBLANK('Base de datos'!J2561),1,2)</f>
        <v>1</v>
      </c>
      <c r="D2562" s="9">
        <f>'Base de datos'!G2561</f>
        <v>4</v>
      </c>
      <c r="E2562" s="10" t="str">
        <f t="shared" si="39"/>
        <v xml:space="preserve">insert into config_taller (
	id_taller,
	id_producto,
	cod_agrupador,
	cantidad)
values (
	97,
	1594,
	1,
	4);
</v>
      </c>
    </row>
    <row r="2563" spans="1:5" ht="115.5" x14ac:dyDescent="0.35">
      <c r="A2563" s="9">
        <f>'Base de datos'!K2562</f>
        <v>1759</v>
      </c>
      <c r="B2563" s="9">
        <f>'Base de datos'!L2562</f>
        <v>97</v>
      </c>
      <c r="C2563" s="9">
        <f>IF(ISBLANK('Base de datos'!J2562),1,2)</f>
        <v>1</v>
      </c>
      <c r="D2563" s="9">
        <f>'Base de datos'!G2562</f>
        <v>2</v>
      </c>
      <c r="E2563" s="10" t="str">
        <f t="shared" si="39"/>
        <v xml:space="preserve">insert into config_taller (
	id_taller,
	id_producto,
	cod_agrupador,
	cantidad)
values (
	97,
	1759,
	1,
	2);
</v>
      </c>
    </row>
    <row r="2564" spans="1:5" ht="115.5" x14ac:dyDescent="0.35">
      <c r="A2564" s="9">
        <f>'Base de datos'!K2563</f>
        <v>1257</v>
      </c>
      <c r="B2564" s="9">
        <f>'Base de datos'!L2563</f>
        <v>97</v>
      </c>
      <c r="C2564" s="9">
        <f>IF(ISBLANK('Base de datos'!J2563),1,2)</f>
        <v>1</v>
      </c>
      <c r="D2564" s="9">
        <f>'Base de datos'!G2563</f>
        <v>1</v>
      </c>
      <c r="E2564" s="10" t="str">
        <f t="shared" ref="E2564:E2627" si="40">"insert into "&amp;$B$1&amp;" ("&amp;CHAR(10)&amp;
CHAR(9)&amp;$B$2&amp;","&amp;CHAR(10)&amp;
CHAR(9)&amp;$A$2&amp;","&amp;CHAR(10)&amp;
CHAR(9)&amp;$C$2&amp;","&amp;CHAR(10)&amp;
CHAR(9)&amp;$D$2&amp;")"&amp;CHAR(10)&amp;
"values ("&amp;CHAR(10)&amp;
CHAR(9)&amp;B2564&amp;","&amp;CHAR(10)&amp;
CHAR(9)&amp;A2564&amp;","&amp;CHAR(10)&amp;
CHAR(9)&amp;C2564&amp;","&amp;CHAR(10)&amp;
CHAR(9)&amp;D2564&amp;");"&amp;CHAR(10)</f>
        <v xml:space="preserve">insert into config_taller (
	id_taller,
	id_producto,
	cod_agrupador,
	cantidad)
values (
	97,
	1257,
	1,
	1);
</v>
      </c>
    </row>
    <row r="2565" spans="1:5" ht="115.5" x14ac:dyDescent="0.35">
      <c r="A2565" s="9">
        <f>'Base de datos'!K2564</f>
        <v>392</v>
      </c>
      <c r="B2565" s="9">
        <f>'Base de datos'!L2564</f>
        <v>97</v>
      </c>
      <c r="C2565" s="9">
        <f>IF(ISBLANK('Base de datos'!J2564),1,2)</f>
        <v>1</v>
      </c>
      <c r="D2565" s="9">
        <f>'Base de datos'!G2564</f>
        <v>4</v>
      </c>
      <c r="E2565" s="10" t="str">
        <f t="shared" si="40"/>
        <v xml:space="preserve">insert into config_taller (
	id_taller,
	id_producto,
	cod_agrupador,
	cantidad)
values (
	97,
	392,
	1,
	4);
</v>
      </c>
    </row>
    <row r="2566" spans="1:5" ht="115.5" x14ac:dyDescent="0.35">
      <c r="A2566" s="9">
        <f>'Base de datos'!K2565</f>
        <v>470</v>
      </c>
      <c r="B2566" s="9">
        <f>'Base de datos'!L2565</f>
        <v>97</v>
      </c>
      <c r="C2566" s="9">
        <f>IF(ISBLANK('Base de datos'!J2565),1,2)</f>
        <v>1</v>
      </c>
      <c r="D2566" s="9">
        <f>'Base de datos'!G2565</f>
        <v>8</v>
      </c>
      <c r="E2566" s="10" t="str">
        <f t="shared" si="40"/>
        <v xml:space="preserve">insert into config_taller (
	id_taller,
	id_producto,
	cod_agrupador,
	cantidad)
values (
	97,
	470,
	1,
	8);
</v>
      </c>
    </row>
    <row r="2567" spans="1:5" ht="115.5" x14ac:dyDescent="0.35">
      <c r="A2567" s="9">
        <f>'Base de datos'!K2566</f>
        <v>834</v>
      </c>
      <c r="B2567" s="9">
        <f>'Base de datos'!L2566</f>
        <v>97</v>
      </c>
      <c r="C2567" s="9">
        <f>IF(ISBLANK('Base de datos'!J2566),1,2)</f>
        <v>1</v>
      </c>
      <c r="D2567" s="9">
        <f>'Base de datos'!G2566</f>
        <v>1</v>
      </c>
      <c r="E2567" s="10" t="str">
        <f t="shared" si="40"/>
        <v xml:space="preserve">insert into config_taller (
	id_taller,
	id_producto,
	cod_agrupador,
	cantidad)
values (
	97,
	834,
	1,
	1);
</v>
      </c>
    </row>
    <row r="2568" spans="1:5" ht="115.5" x14ac:dyDescent="0.35">
      <c r="A2568" s="9">
        <f>'Base de datos'!K2567</f>
        <v>1178</v>
      </c>
      <c r="B2568" s="9">
        <f>'Base de datos'!L2567</f>
        <v>97</v>
      </c>
      <c r="C2568" s="9">
        <f>IF(ISBLANK('Base de datos'!J2567),1,2)</f>
        <v>1</v>
      </c>
      <c r="D2568" s="9">
        <f>'Base de datos'!G2567</f>
        <v>1.5</v>
      </c>
      <c r="E2568" s="10" t="str">
        <f t="shared" si="40"/>
        <v xml:space="preserve">insert into config_taller (
	id_taller,
	id_producto,
	cod_agrupador,
	cantidad)
values (
	97,
	1178,
	1,
	1.5);
</v>
      </c>
    </row>
    <row r="2569" spans="1:5" ht="115.5" x14ac:dyDescent="0.35">
      <c r="A2569" s="9">
        <f>'Base de datos'!K2568</f>
        <v>1264</v>
      </c>
      <c r="B2569" s="9">
        <f>'Base de datos'!L2568</f>
        <v>97</v>
      </c>
      <c r="C2569" s="9">
        <f>IF(ISBLANK('Base de datos'!J2568),1,2)</f>
        <v>1</v>
      </c>
      <c r="D2569" s="9">
        <f>'Base de datos'!G2568</f>
        <v>4</v>
      </c>
      <c r="E2569" s="10" t="str">
        <f t="shared" si="40"/>
        <v xml:space="preserve">insert into config_taller (
	id_taller,
	id_producto,
	cod_agrupador,
	cantidad)
values (
	97,
	1264,
	1,
	4);
</v>
      </c>
    </row>
    <row r="2570" spans="1:5" ht="115.5" x14ac:dyDescent="0.35">
      <c r="A2570" s="9">
        <f>'Base de datos'!K2569</f>
        <v>346</v>
      </c>
      <c r="B2570" s="9">
        <f>'Base de datos'!L2569</f>
        <v>97</v>
      </c>
      <c r="C2570" s="9">
        <f>IF(ISBLANK('Base de datos'!J2569),1,2)</f>
        <v>1</v>
      </c>
      <c r="D2570" s="9">
        <f>'Base de datos'!G2569</f>
        <v>1.5</v>
      </c>
      <c r="E2570" s="10" t="str">
        <f t="shared" si="40"/>
        <v xml:space="preserve">insert into config_taller (
	id_taller,
	id_producto,
	cod_agrupador,
	cantidad)
values (
	97,
	346,
	1,
	1.5);
</v>
      </c>
    </row>
    <row r="2571" spans="1:5" ht="115.5" x14ac:dyDescent="0.35">
      <c r="A2571" s="9">
        <f>'Base de datos'!K2570</f>
        <v>679</v>
      </c>
      <c r="B2571" s="9">
        <f>'Base de datos'!L2570</f>
        <v>97</v>
      </c>
      <c r="C2571" s="9">
        <f>IF(ISBLANK('Base de datos'!J2570),1,2)</f>
        <v>1</v>
      </c>
      <c r="D2571" s="9">
        <f>'Base de datos'!G2570</f>
        <v>2</v>
      </c>
      <c r="E2571" s="10" t="str">
        <f t="shared" si="40"/>
        <v xml:space="preserve">insert into config_taller (
	id_taller,
	id_producto,
	cod_agrupador,
	cantidad)
values (
	97,
	679,
	1,
	2);
</v>
      </c>
    </row>
    <row r="2572" spans="1:5" ht="115.5" x14ac:dyDescent="0.35">
      <c r="A2572" s="9">
        <f>'Base de datos'!K2571</f>
        <v>863</v>
      </c>
      <c r="B2572" s="9">
        <f>'Base de datos'!L2571</f>
        <v>97</v>
      </c>
      <c r="C2572" s="9">
        <f>IF(ISBLANK('Base de datos'!J2571),1,2)</f>
        <v>1</v>
      </c>
      <c r="D2572" s="9">
        <f>'Base de datos'!G2571</f>
        <v>0.8</v>
      </c>
      <c r="E2572" s="10" t="str">
        <f t="shared" si="40"/>
        <v xml:space="preserve">insert into config_taller (
	id_taller,
	id_producto,
	cod_agrupador,
	cantidad)
values (
	97,
	863,
	1,
	0.8);
</v>
      </c>
    </row>
    <row r="2573" spans="1:5" ht="115.5" x14ac:dyDescent="0.35">
      <c r="A2573" s="9">
        <f>'Base de datos'!K2572</f>
        <v>1169</v>
      </c>
      <c r="B2573" s="9">
        <f>'Base de datos'!L2572</f>
        <v>97</v>
      </c>
      <c r="C2573" s="9">
        <f>IF(ISBLANK('Base de datos'!J2572),1,2)</f>
        <v>1</v>
      </c>
      <c r="D2573" s="9">
        <f>'Base de datos'!G2572</f>
        <v>25</v>
      </c>
      <c r="E2573" s="10" t="str">
        <f t="shared" si="40"/>
        <v xml:space="preserve">insert into config_taller (
	id_taller,
	id_producto,
	cod_agrupador,
	cantidad)
values (
	97,
	1169,
	1,
	25);
</v>
      </c>
    </row>
    <row r="2574" spans="1:5" ht="115.5" x14ac:dyDescent="0.35">
      <c r="A2574" s="9">
        <f>'Base de datos'!K2573</f>
        <v>801</v>
      </c>
      <c r="B2574" s="9">
        <f>'Base de datos'!L2573</f>
        <v>97</v>
      </c>
      <c r="C2574" s="9">
        <f>IF(ISBLANK('Base de datos'!J2573),1,2)</f>
        <v>1</v>
      </c>
      <c r="D2574" s="9">
        <f>'Base de datos'!G2573</f>
        <v>30</v>
      </c>
      <c r="E2574" s="10" t="str">
        <f t="shared" si="40"/>
        <v xml:space="preserve">insert into config_taller (
	id_taller,
	id_producto,
	cod_agrupador,
	cantidad)
values (
	97,
	801,
	1,
	30);
</v>
      </c>
    </row>
    <row r="2575" spans="1:5" ht="115.5" x14ac:dyDescent="0.35">
      <c r="A2575" s="9">
        <f>'Base de datos'!K2574</f>
        <v>1449</v>
      </c>
      <c r="B2575" s="9">
        <f>'Base de datos'!L2574</f>
        <v>97</v>
      </c>
      <c r="C2575" s="9">
        <f>IF(ISBLANK('Base de datos'!J2574),1,2)</f>
        <v>1</v>
      </c>
      <c r="D2575" s="9">
        <f>'Base de datos'!G2574</f>
        <v>1.5</v>
      </c>
      <c r="E2575" s="10" t="str">
        <f t="shared" si="40"/>
        <v xml:space="preserve">insert into config_taller (
	id_taller,
	id_producto,
	cod_agrupador,
	cantidad)
values (
	97,
	1449,
	1,
	1.5);
</v>
      </c>
    </row>
    <row r="2576" spans="1:5" ht="115.5" x14ac:dyDescent="0.35">
      <c r="A2576" s="9">
        <f>'Base de datos'!K2575</f>
        <v>188</v>
      </c>
      <c r="B2576" s="9">
        <f>'Base de datos'!L2575</f>
        <v>98</v>
      </c>
      <c r="C2576" s="9">
        <f>IF(ISBLANK('Base de datos'!J2575),1,2)</f>
        <v>1</v>
      </c>
      <c r="D2576" s="9">
        <f>'Base de datos'!G2575</f>
        <v>2</v>
      </c>
      <c r="E2576" s="10" t="str">
        <f t="shared" si="40"/>
        <v xml:space="preserve">insert into config_taller (
	id_taller,
	id_producto,
	cod_agrupador,
	cantidad)
values (
	98,
	188,
	1,
	2);
</v>
      </c>
    </row>
    <row r="2577" spans="1:5" ht="115.5" x14ac:dyDescent="0.35">
      <c r="A2577" s="9">
        <f>'Base de datos'!K2576</f>
        <v>190</v>
      </c>
      <c r="B2577" s="9">
        <f>'Base de datos'!L2576</f>
        <v>98</v>
      </c>
      <c r="C2577" s="9">
        <f>IF(ISBLANK('Base de datos'!J2576),1,2)</f>
        <v>1</v>
      </c>
      <c r="D2577" s="9">
        <f>'Base de datos'!G2576</f>
        <v>1</v>
      </c>
      <c r="E2577" s="10" t="str">
        <f t="shared" si="40"/>
        <v xml:space="preserve">insert into config_taller (
	id_taller,
	id_producto,
	cod_agrupador,
	cantidad)
values (
	98,
	190,
	1,
	1);
</v>
      </c>
    </row>
    <row r="2578" spans="1:5" ht="115.5" x14ac:dyDescent="0.35">
      <c r="A2578" s="9">
        <f>'Base de datos'!K2577</f>
        <v>199</v>
      </c>
      <c r="B2578" s="9">
        <f>'Base de datos'!L2577</f>
        <v>98</v>
      </c>
      <c r="C2578" s="9">
        <f>IF(ISBLANK('Base de datos'!J2577),1,2)</f>
        <v>1</v>
      </c>
      <c r="D2578" s="9">
        <f>'Base de datos'!G2577</f>
        <v>0.5</v>
      </c>
      <c r="E2578" s="10" t="str">
        <f t="shared" si="40"/>
        <v xml:space="preserve">insert into config_taller (
	id_taller,
	id_producto,
	cod_agrupador,
	cantidad)
values (
	98,
	199,
	1,
	0.5);
</v>
      </c>
    </row>
    <row r="2579" spans="1:5" ht="115.5" x14ac:dyDescent="0.35">
      <c r="A2579" s="9">
        <f>'Base de datos'!K2578</f>
        <v>491</v>
      </c>
      <c r="B2579" s="9">
        <f>'Base de datos'!L2578</f>
        <v>98</v>
      </c>
      <c r="C2579" s="9">
        <f>IF(ISBLANK('Base de datos'!J2578),1,2)</f>
        <v>1</v>
      </c>
      <c r="D2579" s="9">
        <f>'Base de datos'!G2578</f>
        <v>1</v>
      </c>
      <c r="E2579" s="10" t="str">
        <f t="shared" si="40"/>
        <v xml:space="preserve">insert into config_taller (
	id_taller,
	id_producto,
	cod_agrupador,
	cantidad)
values (
	98,
	491,
	1,
	1);
</v>
      </c>
    </row>
    <row r="2580" spans="1:5" ht="115.5" x14ac:dyDescent="0.35">
      <c r="A2580" s="9">
        <f>'Base de datos'!K2579</f>
        <v>492</v>
      </c>
      <c r="B2580" s="9">
        <f>'Base de datos'!L2579</f>
        <v>98</v>
      </c>
      <c r="C2580" s="9">
        <f>IF(ISBLANK('Base de datos'!J2579),1,2)</f>
        <v>1</v>
      </c>
      <c r="D2580" s="9">
        <f>'Base de datos'!G2579</f>
        <v>1</v>
      </c>
      <c r="E2580" s="10" t="str">
        <f t="shared" si="40"/>
        <v xml:space="preserve">insert into config_taller (
	id_taller,
	id_producto,
	cod_agrupador,
	cantidad)
values (
	98,
	492,
	1,
	1);
</v>
      </c>
    </row>
    <row r="2581" spans="1:5" ht="115.5" x14ac:dyDescent="0.35">
      <c r="A2581" s="9">
        <f>'Base de datos'!K2580</f>
        <v>717</v>
      </c>
      <c r="B2581" s="9">
        <f>'Base de datos'!L2580</f>
        <v>98</v>
      </c>
      <c r="C2581" s="9">
        <f>IF(ISBLANK('Base de datos'!J2580),1,2)</f>
        <v>1</v>
      </c>
      <c r="D2581" s="9">
        <f>'Base de datos'!G2580</f>
        <v>4</v>
      </c>
      <c r="E2581" s="10" t="str">
        <f t="shared" si="40"/>
        <v xml:space="preserve">insert into config_taller (
	id_taller,
	id_producto,
	cod_agrupador,
	cantidad)
values (
	98,
	717,
	1,
	4);
</v>
      </c>
    </row>
    <row r="2582" spans="1:5" ht="115.5" x14ac:dyDescent="0.35">
      <c r="A2582" s="9">
        <f>'Base de datos'!K2581</f>
        <v>759</v>
      </c>
      <c r="B2582" s="9">
        <f>'Base de datos'!L2581</f>
        <v>98</v>
      </c>
      <c r="C2582" s="9">
        <f>IF(ISBLANK('Base de datos'!J2581),1,2)</f>
        <v>1</v>
      </c>
      <c r="D2582" s="9">
        <f>'Base de datos'!G2581</f>
        <v>2</v>
      </c>
      <c r="E2582" s="10" t="str">
        <f t="shared" si="40"/>
        <v xml:space="preserve">insert into config_taller (
	id_taller,
	id_producto,
	cod_agrupador,
	cantidad)
values (
	98,
	759,
	1,
	2);
</v>
      </c>
    </row>
    <row r="2583" spans="1:5" ht="115.5" x14ac:dyDescent="0.35">
      <c r="A2583" s="9">
        <f>'Base de datos'!K2582</f>
        <v>890</v>
      </c>
      <c r="B2583" s="9">
        <f>'Base de datos'!L2582</f>
        <v>98</v>
      </c>
      <c r="C2583" s="9">
        <f>IF(ISBLANK('Base de datos'!J2582),1,2)</f>
        <v>1</v>
      </c>
      <c r="D2583" s="9">
        <f>'Base de datos'!G2582</f>
        <v>4</v>
      </c>
      <c r="E2583" s="10" t="str">
        <f t="shared" si="40"/>
        <v xml:space="preserve">insert into config_taller (
	id_taller,
	id_producto,
	cod_agrupador,
	cantidad)
values (
	98,
	890,
	1,
	4);
</v>
      </c>
    </row>
    <row r="2584" spans="1:5" ht="115.5" x14ac:dyDescent="0.35">
      <c r="A2584" s="9">
        <f>'Base de datos'!K2583</f>
        <v>994</v>
      </c>
      <c r="B2584" s="9">
        <f>'Base de datos'!L2583</f>
        <v>98</v>
      </c>
      <c r="C2584" s="9">
        <f>IF(ISBLANK('Base de datos'!J2583),1,2)</f>
        <v>1</v>
      </c>
      <c r="D2584" s="9">
        <f>'Base de datos'!G2583</f>
        <v>1</v>
      </c>
      <c r="E2584" s="10" t="str">
        <f t="shared" si="40"/>
        <v xml:space="preserve">insert into config_taller (
	id_taller,
	id_producto,
	cod_agrupador,
	cantidad)
values (
	98,
	994,
	1,
	1);
</v>
      </c>
    </row>
    <row r="2585" spans="1:5" ht="115.5" x14ac:dyDescent="0.35">
      <c r="A2585" s="9">
        <f>'Base de datos'!K2584</f>
        <v>1123</v>
      </c>
      <c r="B2585" s="9">
        <f>'Base de datos'!L2584</f>
        <v>98</v>
      </c>
      <c r="C2585" s="9">
        <f>IF(ISBLANK('Base de datos'!J2584),1,2)</f>
        <v>1</v>
      </c>
      <c r="D2585" s="9">
        <f>'Base de datos'!G2584</f>
        <v>0.5</v>
      </c>
      <c r="E2585" s="10" t="str">
        <f t="shared" si="40"/>
        <v xml:space="preserve">insert into config_taller (
	id_taller,
	id_producto,
	cod_agrupador,
	cantidad)
values (
	98,
	1123,
	1,
	0.5);
</v>
      </c>
    </row>
    <row r="2586" spans="1:5" ht="115.5" x14ac:dyDescent="0.35">
      <c r="A2586" s="9">
        <f>'Base de datos'!K2585</f>
        <v>1172</v>
      </c>
      <c r="B2586" s="9">
        <f>'Base de datos'!L2585</f>
        <v>98</v>
      </c>
      <c r="C2586" s="9">
        <f>IF(ISBLANK('Base de datos'!J2585),1,2)</f>
        <v>1</v>
      </c>
      <c r="D2586" s="9">
        <f>'Base de datos'!G2585</f>
        <v>60</v>
      </c>
      <c r="E2586" s="10" t="str">
        <f t="shared" si="40"/>
        <v xml:space="preserve">insert into config_taller (
	id_taller,
	id_producto,
	cod_agrupador,
	cantidad)
values (
	98,
	1172,
	1,
	60);
</v>
      </c>
    </row>
    <row r="2587" spans="1:5" ht="115.5" x14ac:dyDescent="0.35">
      <c r="A2587" s="9">
        <f>'Base de datos'!K2586</f>
        <v>1280</v>
      </c>
      <c r="B2587" s="9">
        <f>'Base de datos'!L2586</f>
        <v>98</v>
      </c>
      <c r="C2587" s="9">
        <f>IF(ISBLANK('Base de datos'!J2586),1,2)</f>
        <v>1</v>
      </c>
      <c r="D2587" s="9">
        <f>'Base de datos'!G2586</f>
        <v>4</v>
      </c>
      <c r="E2587" s="10" t="str">
        <f t="shared" si="40"/>
        <v xml:space="preserve">insert into config_taller (
	id_taller,
	id_producto,
	cod_agrupador,
	cantidad)
values (
	98,
	1280,
	1,
	4);
</v>
      </c>
    </row>
    <row r="2588" spans="1:5" ht="115.5" x14ac:dyDescent="0.35">
      <c r="A2588" s="9">
        <f>'Base de datos'!K2587</f>
        <v>1362</v>
      </c>
      <c r="B2588" s="9">
        <f>'Base de datos'!L2587</f>
        <v>98</v>
      </c>
      <c r="C2588" s="9">
        <f>IF(ISBLANK('Base de datos'!J2587),1,2)</f>
        <v>1</v>
      </c>
      <c r="D2588" s="9">
        <f>'Base de datos'!G2587</f>
        <v>0.2</v>
      </c>
      <c r="E2588" s="10" t="str">
        <f t="shared" si="40"/>
        <v xml:space="preserve">insert into config_taller (
	id_taller,
	id_producto,
	cod_agrupador,
	cantidad)
values (
	98,
	1362,
	1,
	0.2);
</v>
      </c>
    </row>
    <row r="2589" spans="1:5" ht="115.5" x14ac:dyDescent="0.35">
      <c r="A2589" s="9">
        <f>'Base de datos'!K2588</f>
        <v>1682</v>
      </c>
      <c r="B2589" s="9">
        <f>'Base de datos'!L2588</f>
        <v>98</v>
      </c>
      <c r="C2589" s="9">
        <f>IF(ISBLANK('Base de datos'!J2588),1,2)</f>
        <v>1</v>
      </c>
      <c r="D2589" s="9">
        <f>'Base de datos'!G2588</f>
        <v>0.3</v>
      </c>
      <c r="E2589" s="10" t="str">
        <f t="shared" si="40"/>
        <v xml:space="preserve">insert into config_taller (
	id_taller,
	id_producto,
	cod_agrupador,
	cantidad)
values (
	98,
	1682,
	1,
	0.3);
</v>
      </c>
    </row>
    <row r="2590" spans="1:5" ht="115.5" x14ac:dyDescent="0.35">
      <c r="A2590" s="9">
        <f>'Base de datos'!K2589</f>
        <v>252</v>
      </c>
      <c r="B2590" s="9">
        <f>'Base de datos'!L2589</f>
        <v>98</v>
      </c>
      <c r="C2590" s="9">
        <f>IF(ISBLANK('Base de datos'!J2589),1,2)</f>
        <v>1</v>
      </c>
      <c r="D2590" s="9">
        <f>'Base de datos'!G2589</f>
        <v>2</v>
      </c>
      <c r="E2590" s="10" t="str">
        <f t="shared" si="40"/>
        <v xml:space="preserve">insert into config_taller (
	id_taller,
	id_producto,
	cod_agrupador,
	cantidad)
values (
	98,
	252,
	1,
	2);
</v>
      </c>
    </row>
    <row r="2591" spans="1:5" ht="115.5" x14ac:dyDescent="0.35">
      <c r="A2591" s="9">
        <f>'Base de datos'!K2590</f>
        <v>637</v>
      </c>
      <c r="B2591" s="9">
        <f>'Base de datos'!L2590</f>
        <v>98</v>
      </c>
      <c r="C2591" s="9">
        <f>IF(ISBLANK('Base de datos'!J2590),1,2)</f>
        <v>1</v>
      </c>
      <c r="D2591" s="9">
        <f>'Base de datos'!G2590</f>
        <v>3</v>
      </c>
      <c r="E2591" s="10" t="str">
        <f t="shared" si="40"/>
        <v xml:space="preserve">insert into config_taller (
	id_taller,
	id_producto,
	cod_agrupador,
	cantidad)
values (
	98,
	637,
	1,
	3);
</v>
      </c>
    </row>
    <row r="2592" spans="1:5" ht="115.5" x14ac:dyDescent="0.35">
      <c r="A2592" s="9">
        <f>'Base de datos'!K2591</f>
        <v>741</v>
      </c>
      <c r="B2592" s="9">
        <f>'Base de datos'!L2591</f>
        <v>98</v>
      </c>
      <c r="C2592" s="9">
        <f>IF(ISBLANK('Base de datos'!J2591),1,2)</f>
        <v>1</v>
      </c>
      <c r="D2592" s="9">
        <f>'Base de datos'!G2591</f>
        <v>1</v>
      </c>
      <c r="E2592" s="10" t="str">
        <f t="shared" si="40"/>
        <v xml:space="preserve">insert into config_taller (
	id_taller,
	id_producto,
	cod_agrupador,
	cantidad)
values (
	98,
	741,
	1,
	1);
</v>
      </c>
    </row>
    <row r="2593" spans="1:5" ht="115.5" x14ac:dyDescent="0.35">
      <c r="A2593" s="9">
        <f>'Base de datos'!K2592</f>
        <v>882</v>
      </c>
      <c r="B2593" s="9">
        <f>'Base de datos'!L2592</f>
        <v>98</v>
      </c>
      <c r="C2593" s="9">
        <f>IF(ISBLANK('Base de datos'!J2592),1,2)</f>
        <v>1</v>
      </c>
      <c r="D2593" s="9">
        <f>'Base de datos'!G2592</f>
        <v>1</v>
      </c>
      <c r="E2593" s="10" t="str">
        <f t="shared" si="40"/>
        <v xml:space="preserve">insert into config_taller (
	id_taller,
	id_producto,
	cod_agrupador,
	cantidad)
values (
	98,
	882,
	1,
	1);
</v>
      </c>
    </row>
    <row r="2594" spans="1:5" ht="115.5" x14ac:dyDescent="0.35">
      <c r="A2594" s="9">
        <f>'Base de datos'!K2593</f>
        <v>1211</v>
      </c>
      <c r="B2594" s="9">
        <f>'Base de datos'!L2593</f>
        <v>98</v>
      </c>
      <c r="C2594" s="9">
        <f>IF(ISBLANK('Base de datos'!J2593),1,2)</f>
        <v>1</v>
      </c>
      <c r="D2594" s="9">
        <f>'Base de datos'!G2593</f>
        <v>2</v>
      </c>
      <c r="E2594" s="10" t="str">
        <f t="shared" si="40"/>
        <v xml:space="preserve">insert into config_taller (
	id_taller,
	id_producto,
	cod_agrupador,
	cantidad)
values (
	98,
	1211,
	1,
	2);
</v>
      </c>
    </row>
    <row r="2595" spans="1:5" ht="115.5" x14ac:dyDescent="0.35">
      <c r="A2595" s="9">
        <f>'Base de datos'!K2594</f>
        <v>1501</v>
      </c>
      <c r="B2595" s="9">
        <f>'Base de datos'!L2594</f>
        <v>98</v>
      </c>
      <c r="C2595" s="9">
        <f>IF(ISBLANK('Base de datos'!J2594),1,2)</f>
        <v>1</v>
      </c>
      <c r="D2595" s="9">
        <f>'Base de datos'!G2594</f>
        <v>1</v>
      </c>
      <c r="E2595" s="10" t="str">
        <f t="shared" si="40"/>
        <v xml:space="preserve">insert into config_taller (
	id_taller,
	id_producto,
	cod_agrupador,
	cantidad)
values (
	98,
	1501,
	1,
	1);
</v>
      </c>
    </row>
    <row r="2596" spans="1:5" ht="115.5" x14ac:dyDescent="0.35">
      <c r="A2596" s="9">
        <f>'Base de datos'!K2595</f>
        <v>1594</v>
      </c>
      <c r="B2596" s="9">
        <f>'Base de datos'!L2595</f>
        <v>98</v>
      </c>
      <c r="C2596" s="9">
        <f>IF(ISBLANK('Base de datos'!J2595),1,2)</f>
        <v>1</v>
      </c>
      <c r="D2596" s="9">
        <f>'Base de datos'!G2595</f>
        <v>4</v>
      </c>
      <c r="E2596" s="10" t="str">
        <f t="shared" si="40"/>
        <v xml:space="preserve">insert into config_taller (
	id_taller,
	id_producto,
	cod_agrupador,
	cantidad)
values (
	98,
	1594,
	1,
	4);
</v>
      </c>
    </row>
    <row r="2597" spans="1:5" ht="115.5" x14ac:dyDescent="0.35">
      <c r="A2597" s="9">
        <f>'Base de datos'!K2596</f>
        <v>1759</v>
      </c>
      <c r="B2597" s="9">
        <f>'Base de datos'!L2596</f>
        <v>98</v>
      </c>
      <c r="C2597" s="9">
        <f>IF(ISBLANK('Base de datos'!J2596),1,2)</f>
        <v>1</v>
      </c>
      <c r="D2597" s="9">
        <f>'Base de datos'!G2596</f>
        <v>2</v>
      </c>
      <c r="E2597" s="10" t="str">
        <f t="shared" si="40"/>
        <v xml:space="preserve">insert into config_taller (
	id_taller,
	id_producto,
	cod_agrupador,
	cantidad)
values (
	98,
	1759,
	1,
	2);
</v>
      </c>
    </row>
    <row r="2598" spans="1:5" ht="115.5" x14ac:dyDescent="0.35">
      <c r="A2598" s="9">
        <f>'Base de datos'!K2597</f>
        <v>158</v>
      </c>
      <c r="B2598" s="9">
        <f>'Base de datos'!L2597</f>
        <v>98</v>
      </c>
      <c r="C2598" s="9">
        <f>IF(ISBLANK('Base de datos'!J2597),1,2)</f>
        <v>1</v>
      </c>
      <c r="D2598" s="9">
        <f>'Base de datos'!G2597</f>
        <v>1</v>
      </c>
      <c r="E2598" s="10" t="str">
        <f t="shared" si="40"/>
        <v xml:space="preserve">insert into config_taller (
	id_taller,
	id_producto,
	cod_agrupador,
	cantidad)
values (
	98,
	158,
	1,
	1);
</v>
      </c>
    </row>
    <row r="2599" spans="1:5" ht="115.5" x14ac:dyDescent="0.35">
      <c r="A2599" s="9">
        <f>'Base de datos'!K2598</f>
        <v>709</v>
      </c>
      <c r="B2599" s="9">
        <f>'Base de datos'!L2598</f>
        <v>98</v>
      </c>
      <c r="C2599" s="9">
        <f>IF(ISBLANK('Base de datos'!J2598),1,2)</f>
        <v>1</v>
      </c>
      <c r="D2599" s="9">
        <f>'Base de datos'!G2598</f>
        <v>1</v>
      </c>
      <c r="E2599" s="10" t="str">
        <f t="shared" si="40"/>
        <v xml:space="preserve">insert into config_taller (
	id_taller,
	id_producto,
	cod_agrupador,
	cantidad)
values (
	98,
	709,
	1,
	1);
</v>
      </c>
    </row>
    <row r="2600" spans="1:5" ht="115.5" x14ac:dyDescent="0.35">
      <c r="A2600" s="9">
        <f>'Base de datos'!K2599</f>
        <v>945</v>
      </c>
      <c r="B2600" s="9">
        <f>'Base de datos'!L2599</f>
        <v>98</v>
      </c>
      <c r="C2600" s="9">
        <f>IF(ISBLANK('Base de datos'!J2599),1,2)</f>
        <v>1</v>
      </c>
      <c r="D2600" s="9">
        <f>'Base de datos'!G2599</f>
        <v>2</v>
      </c>
      <c r="E2600" s="10" t="str">
        <f t="shared" si="40"/>
        <v xml:space="preserve">insert into config_taller (
	id_taller,
	id_producto,
	cod_agrupador,
	cantidad)
values (
	98,
	945,
	1,
	2);
</v>
      </c>
    </row>
    <row r="2601" spans="1:5" ht="115.5" x14ac:dyDescent="0.35">
      <c r="A2601" s="9">
        <f>'Base de datos'!K2600</f>
        <v>952</v>
      </c>
      <c r="B2601" s="9">
        <f>'Base de datos'!L2600</f>
        <v>98</v>
      </c>
      <c r="C2601" s="9">
        <f>IF(ISBLANK('Base de datos'!J2600),1,2)</f>
        <v>1</v>
      </c>
      <c r="D2601" s="9">
        <f>'Base de datos'!G2600</f>
        <v>0.5</v>
      </c>
      <c r="E2601" s="10" t="str">
        <f t="shared" si="40"/>
        <v xml:space="preserve">insert into config_taller (
	id_taller,
	id_producto,
	cod_agrupador,
	cantidad)
values (
	98,
	952,
	1,
	0.5);
</v>
      </c>
    </row>
    <row r="2602" spans="1:5" ht="115.5" x14ac:dyDescent="0.35">
      <c r="A2602" s="9">
        <f>'Base de datos'!K2601</f>
        <v>1058</v>
      </c>
      <c r="B2602" s="9">
        <f>'Base de datos'!L2601</f>
        <v>98</v>
      </c>
      <c r="C2602" s="9">
        <f>IF(ISBLANK('Base de datos'!J2601),1,2)</f>
        <v>1</v>
      </c>
      <c r="D2602" s="9">
        <f>'Base de datos'!G2601</f>
        <v>1</v>
      </c>
      <c r="E2602" s="10" t="str">
        <f t="shared" si="40"/>
        <v xml:space="preserve">insert into config_taller (
	id_taller,
	id_producto,
	cod_agrupador,
	cantidad)
values (
	98,
	1058,
	1,
	1);
</v>
      </c>
    </row>
    <row r="2603" spans="1:5" ht="115.5" x14ac:dyDescent="0.35">
      <c r="A2603" s="9">
        <f>'Base de datos'!K2602</f>
        <v>1282</v>
      </c>
      <c r="B2603" s="9">
        <f>'Base de datos'!L2602</f>
        <v>98</v>
      </c>
      <c r="C2603" s="9">
        <f>IF(ISBLANK('Base de datos'!J2602),1,2)</f>
        <v>1</v>
      </c>
      <c r="D2603" s="9">
        <f>'Base de datos'!G2602</f>
        <v>1</v>
      </c>
      <c r="E2603" s="10" t="str">
        <f t="shared" si="40"/>
        <v xml:space="preserve">insert into config_taller (
	id_taller,
	id_producto,
	cod_agrupador,
	cantidad)
values (
	98,
	1282,
	1,
	1);
</v>
      </c>
    </row>
    <row r="2604" spans="1:5" ht="115.5" x14ac:dyDescent="0.35">
      <c r="A2604" s="9">
        <f>'Base de datos'!K2603</f>
        <v>568</v>
      </c>
      <c r="B2604" s="9">
        <f>'Base de datos'!L2603</f>
        <v>98</v>
      </c>
      <c r="C2604" s="9">
        <f>IF(ISBLANK('Base de datos'!J2603),1,2)</f>
        <v>1</v>
      </c>
      <c r="D2604" s="9">
        <f>'Base de datos'!G2603</f>
        <v>1</v>
      </c>
      <c r="E2604" s="10" t="str">
        <f t="shared" si="40"/>
        <v xml:space="preserve">insert into config_taller (
	id_taller,
	id_producto,
	cod_agrupador,
	cantidad)
values (
	98,
	568,
	1,
	1);
</v>
      </c>
    </row>
    <row r="2605" spans="1:5" ht="115.5" x14ac:dyDescent="0.35">
      <c r="A2605" s="9">
        <f>'Base de datos'!K2604</f>
        <v>801</v>
      </c>
      <c r="B2605" s="9">
        <f>'Base de datos'!L2604</f>
        <v>98</v>
      </c>
      <c r="C2605" s="9">
        <f>IF(ISBLANK('Base de datos'!J2604),1,2)</f>
        <v>1</v>
      </c>
      <c r="D2605" s="9">
        <f>'Base de datos'!G2604</f>
        <v>60</v>
      </c>
      <c r="E2605" s="10" t="str">
        <f t="shared" si="40"/>
        <v xml:space="preserve">insert into config_taller (
	id_taller,
	id_producto,
	cod_agrupador,
	cantidad)
values (
	98,
	801,
	1,
	60);
</v>
      </c>
    </row>
    <row r="2606" spans="1:5" ht="115.5" x14ac:dyDescent="0.35">
      <c r="A2606" s="9">
        <f>'Base de datos'!K2605</f>
        <v>883</v>
      </c>
      <c r="B2606" s="9">
        <f>'Base de datos'!L2605</f>
        <v>98</v>
      </c>
      <c r="C2606" s="9">
        <f>IF(ISBLANK('Base de datos'!J2605),1,2)</f>
        <v>1</v>
      </c>
      <c r="D2606" s="9">
        <f>'Base de datos'!G2605</f>
        <v>1</v>
      </c>
      <c r="E2606" s="10" t="str">
        <f t="shared" si="40"/>
        <v xml:space="preserve">insert into config_taller (
	id_taller,
	id_producto,
	cod_agrupador,
	cantidad)
values (
	98,
	883,
	1,
	1);
</v>
      </c>
    </row>
    <row r="2607" spans="1:5" ht="115.5" x14ac:dyDescent="0.35">
      <c r="A2607" s="9">
        <f>'Base de datos'!K2606</f>
        <v>1005</v>
      </c>
      <c r="B2607" s="9">
        <f>'Base de datos'!L2606</f>
        <v>98</v>
      </c>
      <c r="C2607" s="9">
        <f>IF(ISBLANK('Base de datos'!J2606),1,2)</f>
        <v>1</v>
      </c>
      <c r="D2607" s="9">
        <f>'Base de datos'!G2606</f>
        <v>1</v>
      </c>
      <c r="E2607" s="10" t="str">
        <f t="shared" si="40"/>
        <v xml:space="preserve">insert into config_taller (
	id_taller,
	id_producto,
	cod_agrupador,
	cantidad)
values (
	98,
	1005,
	1,
	1);
</v>
      </c>
    </row>
    <row r="2608" spans="1:5" ht="115.5" x14ac:dyDescent="0.35">
      <c r="A2608" s="9">
        <f>'Base de datos'!K2607</f>
        <v>1449</v>
      </c>
      <c r="B2608" s="9">
        <f>'Base de datos'!L2607</f>
        <v>98</v>
      </c>
      <c r="C2608" s="9">
        <f>IF(ISBLANK('Base de datos'!J2607),1,2)</f>
        <v>1</v>
      </c>
      <c r="D2608" s="9">
        <f>'Base de datos'!G2607</f>
        <v>1</v>
      </c>
      <c r="E2608" s="10" t="str">
        <f t="shared" si="40"/>
        <v xml:space="preserve">insert into config_taller (
	id_taller,
	id_producto,
	cod_agrupador,
	cantidad)
values (
	98,
	1449,
	1,
	1);
</v>
      </c>
    </row>
    <row r="2609" spans="1:5" ht="115.5" x14ac:dyDescent="0.35">
      <c r="A2609" s="9">
        <f>'Base de datos'!K2608</f>
        <v>940</v>
      </c>
      <c r="B2609" s="9">
        <f>'Base de datos'!L2608</f>
        <v>98</v>
      </c>
      <c r="C2609" s="9">
        <f>IF(ISBLANK('Base de datos'!J2608),1,2)</f>
        <v>1</v>
      </c>
      <c r="D2609" s="9">
        <f>'Base de datos'!G2608</f>
        <v>0.5</v>
      </c>
      <c r="E2609" s="10" t="str">
        <f t="shared" si="40"/>
        <v xml:space="preserve">insert into config_taller (
	id_taller,
	id_producto,
	cod_agrupador,
	cantidad)
values (
	98,
	940,
	1,
	0.5);
</v>
      </c>
    </row>
    <row r="2610" spans="1:5" ht="115.5" x14ac:dyDescent="0.35">
      <c r="A2610" s="9">
        <f>'Base de datos'!K2609</f>
        <v>13</v>
      </c>
      <c r="B2610" s="9">
        <f>'Base de datos'!L2609</f>
        <v>99</v>
      </c>
      <c r="C2610" s="9">
        <f>IF(ISBLANK('Base de datos'!J2609),1,2)</f>
        <v>1</v>
      </c>
      <c r="D2610" s="9">
        <f>'Base de datos'!G2609</f>
        <v>0.5</v>
      </c>
      <c r="E2610" s="10" t="str">
        <f t="shared" si="40"/>
        <v xml:space="preserve">insert into config_taller (
	id_taller,
	id_producto,
	cod_agrupador,
	cantidad)
values (
	99,
	13,
	1,
	0.5);
</v>
      </c>
    </row>
    <row r="2611" spans="1:5" ht="115.5" x14ac:dyDescent="0.35">
      <c r="A2611" s="9">
        <f>'Base de datos'!K2610</f>
        <v>19</v>
      </c>
      <c r="B2611" s="9">
        <f>'Base de datos'!L2610</f>
        <v>99</v>
      </c>
      <c r="C2611" s="9">
        <f>IF(ISBLANK('Base de datos'!J2610),1,2)</f>
        <v>1</v>
      </c>
      <c r="D2611" s="9">
        <f>'Base de datos'!G2610</f>
        <v>1</v>
      </c>
      <c r="E2611" s="10" t="str">
        <f t="shared" si="40"/>
        <v xml:space="preserve">insert into config_taller (
	id_taller,
	id_producto,
	cod_agrupador,
	cantidad)
values (
	99,
	19,
	1,
	1);
</v>
      </c>
    </row>
    <row r="2612" spans="1:5" ht="115.5" x14ac:dyDescent="0.35">
      <c r="A2612" s="9">
        <f>'Base de datos'!K2611</f>
        <v>188</v>
      </c>
      <c r="B2612" s="9">
        <f>'Base de datos'!L2611</f>
        <v>99</v>
      </c>
      <c r="C2612" s="9">
        <f>IF(ISBLANK('Base de datos'!J2611),1,2)</f>
        <v>1</v>
      </c>
      <c r="D2612" s="9">
        <f>'Base de datos'!G2611</f>
        <v>0.2</v>
      </c>
      <c r="E2612" s="10" t="str">
        <f t="shared" si="40"/>
        <v xml:space="preserve">insert into config_taller (
	id_taller,
	id_producto,
	cod_agrupador,
	cantidad)
values (
	99,
	188,
	1,
	0.2);
</v>
      </c>
    </row>
    <row r="2613" spans="1:5" ht="115.5" x14ac:dyDescent="0.35">
      <c r="A2613" s="9">
        <f>'Base de datos'!K2612</f>
        <v>199</v>
      </c>
      <c r="B2613" s="9">
        <f>'Base de datos'!L2612</f>
        <v>99</v>
      </c>
      <c r="C2613" s="9">
        <f>IF(ISBLANK('Base de datos'!J2612),1,2)</f>
        <v>1</v>
      </c>
      <c r="D2613" s="9">
        <f>'Base de datos'!G2612</f>
        <v>0.2</v>
      </c>
      <c r="E2613" s="10" t="str">
        <f t="shared" si="40"/>
        <v xml:space="preserve">insert into config_taller (
	id_taller,
	id_producto,
	cod_agrupador,
	cantidad)
values (
	99,
	199,
	1,
	0.2);
</v>
      </c>
    </row>
    <row r="2614" spans="1:5" ht="115.5" x14ac:dyDescent="0.35">
      <c r="A2614" s="9">
        <f>'Base de datos'!K2613</f>
        <v>526</v>
      </c>
      <c r="B2614" s="9">
        <f>'Base de datos'!L2613</f>
        <v>99</v>
      </c>
      <c r="C2614" s="9">
        <f>IF(ISBLANK('Base de datos'!J2613),1,2)</f>
        <v>1</v>
      </c>
      <c r="D2614" s="9">
        <f>'Base de datos'!G2613</f>
        <v>0.01</v>
      </c>
      <c r="E2614" s="10" t="str">
        <f t="shared" si="40"/>
        <v xml:space="preserve">insert into config_taller (
	id_taller,
	id_producto,
	cod_agrupador,
	cantidad)
values (
	99,
	526,
	1,
	0.01);
</v>
      </c>
    </row>
    <row r="2615" spans="1:5" ht="115.5" x14ac:dyDescent="0.35">
      <c r="A2615" s="9">
        <f>'Base de datos'!K2614</f>
        <v>759</v>
      </c>
      <c r="B2615" s="9">
        <f>'Base de datos'!L2614</f>
        <v>99</v>
      </c>
      <c r="C2615" s="9">
        <f>IF(ISBLANK('Base de datos'!J2614),1,2)</f>
        <v>1</v>
      </c>
      <c r="D2615" s="9">
        <f>'Base de datos'!G2614</f>
        <v>1</v>
      </c>
      <c r="E2615" s="10" t="str">
        <f t="shared" si="40"/>
        <v xml:space="preserve">insert into config_taller (
	id_taller,
	id_producto,
	cod_agrupador,
	cantidad)
values (
	99,
	759,
	1,
	1);
</v>
      </c>
    </row>
    <row r="2616" spans="1:5" ht="115.5" x14ac:dyDescent="0.35">
      <c r="A2616" s="9">
        <f>'Base de datos'!K2615</f>
        <v>865</v>
      </c>
      <c r="B2616" s="9">
        <f>'Base de datos'!L2615</f>
        <v>99</v>
      </c>
      <c r="C2616" s="9">
        <f>IF(ISBLANK('Base de datos'!J2615),1,2)</f>
        <v>1</v>
      </c>
      <c r="D2616" s="9">
        <f>'Base de datos'!G2615</f>
        <v>0.3</v>
      </c>
      <c r="E2616" s="10" t="str">
        <f t="shared" si="40"/>
        <v xml:space="preserve">insert into config_taller (
	id_taller,
	id_producto,
	cod_agrupador,
	cantidad)
values (
	99,
	865,
	1,
	0.3);
</v>
      </c>
    </row>
    <row r="2617" spans="1:5" ht="115.5" x14ac:dyDescent="0.35">
      <c r="A2617" s="9">
        <f>'Base de datos'!K2616</f>
        <v>892</v>
      </c>
      <c r="B2617" s="9">
        <f>'Base de datos'!L2616</f>
        <v>99</v>
      </c>
      <c r="C2617" s="9">
        <f>IF(ISBLANK('Base de datos'!J2616),1,2)</f>
        <v>1</v>
      </c>
      <c r="D2617" s="9">
        <f>'Base de datos'!G2616</f>
        <v>0.4</v>
      </c>
      <c r="E2617" s="10" t="str">
        <f t="shared" si="40"/>
        <v xml:space="preserve">insert into config_taller (
	id_taller,
	id_producto,
	cod_agrupador,
	cantidad)
values (
	99,
	892,
	1,
	0.4);
</v>
      </c>
    </row>
    <row r="2618" spans="1:5" ht="115.5" x14ac:dyDescent="0.35">
      <c r="A2618" s="9">
        <f>'Base de datos'!K2617</f>
        <v>1048</v>
      </c>
      <c r="B2618" s="9">
        <f>'Base de datos'!L2617</f>
        <v>99</v>
      </c>
      <c r="C2618" s="9">
        <f>IF(ISBLANK('Base de datos'!J2617),1,2)</f>
        <v>1</v>
      </c>
      <c r="D2618" s="9">
        <f>'Base de datos'!G2617</f>
        <v>0.6</v>
      </c>
      <c r="E2618" s="10" t="str">
        <f t="shared" si="40"/>
        <v xml:space="preserve">insert into config_taller (
	id_taller,
	id_producto,
	cod_agrupador,
	cantidad)
values (
	99,
	1048,
	1,
	0.6);
</v>
      </c>
    </row>
    <row r="2619" spans="1:5" ht="115.5" x14ac:dyDescent="0.35">
      <c r="A2619" s="9">
        <f>'Base de datos'!K2618</f>
        <v>1089</v>
      </c>
      <c r="B2619" s="9">
        <f>'Base de datos'!L2618</f>
        <v>99</v>
      </c>
      <c r="C2619" s="9">
        <f>IF(ISBLANK('Base de datos'!J2618),1,2)</f>
        <v>1</v>
      </c>
      <c r="D2619" s="9">
        <f>'Base de datos'!G2618</f>
        <v>0.2</v>
      </c>
      <c r="E2619" s="10" t="str">
        <f t="shared" si="40"/>
        <v xml:space="preserve">insert into config_taller (
	id_taller,
	id_producto,
	cod_agrupador,
	cantidad)
values (
	99,
	1089,
	1,
	0.2);
</v>
      </c>
    </row>
    <row r="2620" spans="1:5" ht="115.5" x14ac:dyDescent="0.35">
      <c r="A2620" s="9">
        <f>'Base de datos'!K2619</f>
        <v>1102</v>
      </c>
      <c r="B2620" s="9">
        <f>'Base de datos'!L2619</f>
        <v>99</v>
      </c>
      <c r="C2620" s="9">
        <f>IF(ISBLANK('Base de datos'!J2619),1,2)</f>
        <v>1</v>
      </c>
      <c r="D2620" s="9">
        <f>'Base de datos'!G2619</f>
        <v>0.2</v>
      </c>
      <c r="E2620" s="10" t="str">
        <f t="shared" si="40"/>
        <v xml:space="preserve">insert into config_taller (
	id_taller,
	id_producto,
	cod_agrupador,
	cantidad)
values (
	99,
	1102,
	1,
	0.2);
</v>
      </c>
    </row>
    <row r="2621" spans="1:5" ht="115.5" x14ac:dyDescent="0.35">
      <c r="A2621" s="9">
        <f>'Base de datos'!K2620</f>
        <v>1124</v>
      </c>
      <c r="B2621" s="9">
        <f>'Base de datos'!L2620</f>
        <v>99</v>
      </c>
      <c r="C2621" s="9">
        <f>IF(ISBLANK('Base de datos'!J2620),1,2)</f>
        <v>1</v>
      </c>
      <c r="D2621" s="9">
        <f>'Base de datos'!G2620</f>
        <v>0.3</v>
      </c>
      <c r="E2621" s="10" t="str">
        <f t="shared" si="40"/>
        <v xml:space="preserve">insert into config_taller (
	id_taller,
	id_producto,
	cod_agrupador,
	cantidad)
values (
	99,
	1124,
	1,
	0.3);
</v>
      </c>
    </row>
    <row r="2622" spans="1:5" ht="115.5" x14ac:dyDescent="0.35">
      <c r="A2622" s="9">
        <f>'Base de datos'!K2621</f>
        <v>1154</v>
      </c>
      <c r="B2622" s="9">
        <f>'Base de datos'!L2621</f>
        <v>99</v>
      </c>
      <c r="C2622" s="9">
        <f>IF(ISBLANK('Base de datos'!J2621),1,2)</f>
        <v>1</v>
      </c>
      <c r="D2622" s="9">
        <f>'Base de datos'!G2621</f>
        <v>0.01</v>
      </c>
      <c r="E2622" s="10" t="str">
        <f t="shared" si="40"/>
        <v xml:space="preserve">insert into config_taller (
	id_taller,
	id_producto,
	cod_agrupador,
	cantidad)
values (
	99,
	1154,
	1,
	0.01);
</v>
      </c>
    </row>
    <row r="2623" spans="1:5" ht="115.5" x14ac:dyDescent="0.35">
      <c r="A2623" s="9">
        <f>'Base de datos'!K2622</f>
        <v>1180</v>
      </c>
      <c r="B2623" s="9">
        <f>'Base de datos'!L2622</f>
        <v>99</v>
      </c>
      <c r="C2623" s="9">
        <f>IF(ISBLANK('Base de datos'!J2622),1,2)</f>
        <v>1</v>
      </c>
      <c r="D2623" s="9">
        <f>'Base de datos'!G2622</f>
        <v>1</v>
      </c>
      <c r="E2623" s="10" t="str">
        <f t="shared" si="40"/>
        <v xml:space="preserve">insert into config_taller (
	id_taller,
	id_producto,
	cod_agrupador,
	cantidad)
values (
	99,
	1180,
	1,
	1);
</v>
      </c>
    </row>
    <row r="2624" spans="1:5" ht="115.5" x14ac:dyDescent="0.35">
      <c r="A2624" s="9">
        <f>'Base de datos'!K2623</f>
        <v>1185</v>
      </c>
      <c r="B2624" s="9">
        <f>'Base de datos'!L2623</f>
        <v>99</v>
      </c>
      <c r="C2624" s="9">
        <f>IF(ISBLANK('Base de datos'!J2623),1,2)</f>
        <v>1</v>
      </c>
      <c r="D2624" s="9">
        <f>'Base de datos'!G2623</f>
        <v>10</v>
      </c>
      <c r="E2624" s="10" t="str">
        <f t="shared" si="40"/>
        <v xml:space="preserve">insert into config_taller (
	id_taller,
	id_producto,
	cod_agrupador,
	cantidad)
values (
	99,
	1185,
	1,
	10);
</v>
      </c>
    </row>
    <row r="2625" spans="1:5" ht="115.5" x14ac:dyDescent="0.35">
      <c r="A2625" s="9">
        <f>'Base de datos'!K2624</f>
        <v>1201</v>
      </c>
      <c r="B2625" s="9">
        <f>'Base de datos'!L2624</f>
        <v>99</v>
      </c>
      <c r="C2625" s="9">
        <f>IF(ISBLANK('Base de datos'!J2624),1,2)</f>
        <v>1</v>
      </c>
      <c r="D2625" s="9">
        <f>'Base de datos'!G2624</f>
        <v>0.7</v>
      </c>
      <c r="E2625" s="10" t="str">
        <f t="shared" si="40"/>
        <v xml:space="preserve">insert into config_taller (
	id_taller,
	id_producto,
	cod_agrupador,
	cantidad)
values (
	99,
	1201,
	1,
	0.7);
</v>
      </c>
    </row>
    <row r="2626" spans="1:5" ht="115.5" x14ac:dyDescent="0.35">
      <c r="A2626" s="9">
        <f>'Base de datos'!K2625</f>
        <v>1204</v>
      </c>
      <c r="B2626" s="9">
        <f>'Base de datos'!L2625</f>
        <v>99</v>
      </c>
      <c r="C2626" s="9">
        <f>IF(ISBLANK('Base de datos'!J2625),1,2)</f>
        <v>1</v>
      </c>
      <c r="D2626" s="9">
        <f>'Base de datos'!G2625</f>
        <v>1</v>
      </c>
      <c r="E2626" s="10" t="str">
        <f t="shared" si="40"/>
        <v xml:space="preserve">insert into config_taller (
	id_taller,
	id_producto,
	cod_agrupador,
	cantidad)
values (
	99,
	1204,
	1,
	1);
</v>
      </c>
    </row>
    <row r="2627" spans="1:5" ht="115.5" x14ac:dyDescent="0.35">
      <c r="A2627" s="9">
        <f>'Base de datos'!K2626</f>
        <v>1251</v>
      </c>
      <c r="B2627" s="9">
        <f>'Base de datos'!L2626</f>
        <v>99</v>
      </c>
      <c r="C2627" s="9">
        <f>IF(ISBLANK('Base de datos'!J2626),1,2)</f>
        <v>1</v>
      </c>
      <c r="D2627" s="9">
        <f>'Base de datos'!G2626</f>
        <v>0.2</v>
      </c>
      <c r="E2627" s="10" t="str">
        <f t="shared" si="40"/>
        <v xml:space="preserve">insert into config_taller (
	id_taller,
	id_producto,
	cod_agrupador,
	cantidad)
values (
	99,
	1251,
	1,
	0.2);
</v>
      </c>
    </row>
    <row r="2628" spans="1:5" ht="115.5" x14ac:dyDescent="0.35">
      <c r="A2628" s="9">
        <f>'Base de datos'!K2627</f>
        <v>1260</v>
      </c>
      <c r="B2628" s="9">
        <f>'Base de datos'!L2627</f>
        <v>99</v>
      </c>
      <c r="C2628" s="9">
        <f>IF(ISBLANK('Base de datos'!J2627),1,2)</f>
        <v>1</v>
      </c>
      <c r="D2628" s="9">
        <f>'Base de datos'!G2627</f>
        <v>0.2</v>
      </c>
      <c r="E2628" s="10" t="str">
        <f t="shared" ref="E2628:E2691" si="41">"insert into "&amp;$B$1&amp;" ("&amp;CHAR(10)&amp;
CHAR(9)&amp;$B$2&amp;","&amp;CHAR(10)&amp;
CHAR(9)&amp;$A$2&amp;","&amp;CHAR(10)&amp;
CHAR(9)&amp;$C$2&amp;","&amp;CHAR(10)&amp;
CHAR(9)&amp;$D$2&amp;")"&amp;CHAR(10)&amp;
"values ("&amp;CHAR(10)&amp;
CHAR(9)&amp;B2628&amp;","&amp;CHAR(10)&amp;
CHAR(9)&amp;A2628&amp;","&amp;CHAR(10)&amp;
CHAR(9)&amp;C2628&amp;","&amp;CHAR(10)&amp;
CHAR(9)&amp;D2628&amp;");"&amp;CHAR(10)</f>
        <v xml:space="preserve">insert into config_taller (
	id_taller,
	id_producto,
	cod_agrupador,
	cantidad)
values (
	99,
	1260,
	1,
	0.2);
</v>
      </c>
    </row>
    <row r="2629" spans="1:5" ht="115.5" x14ac:dyDescent="0.35">
      <c r="A2629" s="9">
        <f>'Base de datos'!K2628</f>
        <v>1307</v>
      </c>
      <c r="B2629" s="9">
        <f>'Base de datos'!L2628</f>
        <v>99</v>
      </c>
      <c r="C2629" s="9">
        <f>IF(ISBLANK('Base de datos'!J2628),1,2)</f>
        <v>1</v>
      </c>
      <c r="D2629" s="9">
        <f>'Base de datos'!G2628</f>
        <v>50</v>
      </c>
      <c r="E2629" s="10" t="str">
        <f t="shared" si="41"/>
        <v xml:space="preserve">insert into config_taller (
	id_taller,
	id_producto,
	cod_agrupador,
	cantidad)
values (
	99,
	1307,
	1,
	50);
</v>
      </c>
    </row>
    <row r="2630" spans="1:5" ht="115.5" x14ac:dyDescent="0.35">
      <c r="A2630" s="9">
        <f>'Base de datos'!K2629</f>
        <v>1547</v>
      </c>
      <c r="B2630" s="9">
        <f>'Base de datos'!L2629</f>
        <v>99</v>
      </c>
      <c r="C2630" s="9">
        <f>IF(ISBLANK('Base de datos'!J2629),1,2)</f>
        <v>1</v>
      </c>
      <c r="D2630" s="9">
        <f>'Base de datos'!G2629</f>
        <v>0.5</v>
      </c>
      <c r="E2630" s="10" t="str">
        <f t="shared" si="41"/>
        <v xml:space="preserve">insert into config_taller (
	id_taller,
	id_producto,
	cod_agrupador,
	cantidad)
values (
	99,
	1547,
	1,
	0.5);
</v>
      </c>
    </row>
    <row r="2631" spans="1:5" ht="115.5" x14ac:dyDescent="0.35">
      <c r="A2631" s="9">
        <f>'Base de datos'!K2630</f>
        <v>1739</v>
      </c>
      <c r="B2631" s="9">
        <f>'Base de datos'!L2630</f>
        <v>99</v>
      </c>
      <c r="C2631" s="9">
        <f>IF(ISBLANK('Base de datos'!J2630),1,2)</f>
        <v>1</v>
      </c>
      <c r="D2631" s="9">
        <f>'Base de datos'!G2630</f>
        <v>1</v>
      </c>
      <c r="E2631" s="10" t="str">
        <f t="shared" si="41"/>
        <v xml:space="preserve">insert into config_taller (
	id_taller,
	id_producto,
	cod_agrupador,
	cantidad)
values (
	99,
	1739,
	1,
	1);
</v>
      </c>
    </row>
    <row r="2632" spans="1:5" ht="115.5" x14ac:dyDescent="0.35">
      <c r="A2632" s="9">
        <f>'Base de datos'!K2631</f>
        <v>252</v>
      </c>
      <c r="B2632" s="9">
        <f>'Base de datos'!L2631</f>
        <v>99</v>
      </c>
      <c r="C2632" s="9">
        <f>IF(ISBLANK('Base de datos'!J2631),1,2)</f>
        <v>1</v>
      </c>
      <c r="D2632" s="9">
        <f>'Base de datos'!G2631</f>
        <v>2</v>
      </c>
      <c r="E2632" s="10" t="str">
        <f t="shared" si="41"/>
        <v xml:space="preserve">insert into config_taller (
	id_taller,
	id_producto,
	cod_agrupador,
	cantidad)
values (
	99,
	252,
	1,
	2);
</v>
      </c>
    </row>
    <row r="2633" spans="1:5" ht="115.5" x14ac:dyDescent="0.35">
      <c r="A2633" s="9">
        <f>'Base de datos'!K2632</f>
        <v>637</v>
      </c>
      <c r="B2633" s="9">
        <f>'Base de datos'!L2632</f>
        <v>99</v>
      </c>
      <c r="C2633" s="9">
        <f>IF(ISBLANK('Base de datos'!J2632),1,2)</f>
        <v>1</v>
      </c>
      <c r="D2633" s="9">
        <f>'Base de datos'!G2632</f>
        <v>3</v>
      </c>
      <c r="E2633" s="10" t="str">
        <f t="shared" si="41"/>
        <v xml:space="preserve">insert into config_taller (
	id_taller,
	id_producto,
	cod_agrupador,
	cantidad)
values (
	99,
	637,
	1,
	3);
</v>
      </c>
    </row>
    <row r="2634" spans="1:5" ht="115.5" x14ac:dyDescent="0.35">
      <c r="A2634" s="9">
        <f>'Base de datos'!K2633</f>
        <v>741</v>
      </c>
      <c r="B2634" s="9">
        <f>'Base de datos'!L2633</f>
        <v>99</v>
      </c>
      <c r="C2634" s="9">
        <f>IF(ISBLANK('Base de datos'!J2633),1,2)</f>
        <v>1</v>
      </c>
      <c r="D2634" s="9">
        <f>'Base de datos'!G2633</f>
        <v>1</v>
      </c>
      <c r="E2634" s="10" t="str">
        <f t="shared" si="41"/>
        <v xml:space="preserve">insert into config_taller (
	id_taller,
	id_producto,
	cod_agrupador,
	cantidad)
values (
	99,
	741,
	1,
	1);
</v>
      </c>
    </row>
    <row r="2635" spans="1:5" ht="115.5" x14ac:dyDescent="0.35">
      <c r="A2635" s="9">
        <f>'Base de datos'!K2634</f>
        <v>882</v>
      </c>
      <c r="B2635" s="9">
        <f>'Base de datos'!L2634</f>
        <v>99</v>
      </c>
      <c r="C2635" s="9">
        <f>IF(ISBLANK('Base de datos'!J2634),1,2)</f>
        <v>1</v>
      </c>
      <c r="D2635" s="9">
        <f>'Base de datos'!G2634</f>
        <v>1</v>
      </c>
      <c r="E2635" s="10" t="str">
        <f t="shared" si="41"/>
        <v xml:space="preserve">insert into config_taller (
	id_taller,
	id_producto,
	cod_agrupador,
	cantidad)
values (
	99,
	882,
	1,
	1);
</v>
      </c>
    </row>
    <row r="2636" spans="1:5" ht="115.5" x14ac:dyDescent="0.35">
      <c r="A2636" s="9">
        <f>'Base de datos'!K2635</f>
        <v>1211</v>
      </c>
      <c r="B2636" s="9">
        <f>'Base de datos'!L2635</f>
        <v>99</v>
      </c>
      <c r="C2636" s="9">
        <f>IF(ISBLANK('Base de datos'!J2635),1,2)</f>
        <v>1</v>
      </c>
      <c r="D2636" s="9">
        <f>'Base de datos'!G2635</f>
        <v>2</v>
      </c>
      <c r="E2636" s="10" t="str">
        <f t="shared" si="41"/>
        <v xml:space="preserve">insert into config_taller (
	id_taller,
	id_producto,
	cod_agrupador,
	cantidad)
values (
	99,
	1211,
	1,
	2);
</v>
      </c>
    </row>
    <row r="2637" spans="1:5" ht="115.5" x14ac:dyDescent="0.35">
      <c r="A2637" s="9">
        <f>'Base de datos'!K2636</f>
        <v>1501</v>
      </c>
      <c r="B2637" s="9">
        <f>'Base de datos'!L2636</f>
        <v>99</v>
      </c>
      <c r="C2637" s="9">
        <f>IF(ISBLANK('Base de datos'!J2636),1,2)</f>
        <v>1</v>
      </c>
      <c r="D2637" s="9">
        <f>'Base de datos'!G2636</f>
        <v>1</v>
      </c>
      <c r="E2637" s="10" t="str">
        <f t="shared" si="41"/>
        <v xml:space="preserve">insert into config_taller (
	id_taller,
	id_producto,
	cod_agrupador,
	cantidad)
values (
	99,
	1501,
	1,
	1);
</v>
      </c>
    </row>
    <row r="2638" spans="1:5" ht="115.5" x14ac:dyDescent="0.35">
      <c r="A2638" s="9">
        <f>'Base de datos'!K2637</f>
        <v>1594</v>
      </c>
      <c r="B2638" s="9">
        <f>'Base de datos'!L2637</f>
        <v>99</v>
      </c>
      <c r="C2638" s="9">
        <f>IF(ISBLANK('Base de datos'!J2637),1,2)</f>
        <v>1</v>
      </c>
      <c r="D2638" s="9">
        <f>'Base de datos'!G2637</f>
        <v>4</v>
      </c>
      <c r="E2638" s="10" t="str">
        <f t="shared" si="41"/>
        <v xml:space="preserve">insert into config_taller (
	id_taller,
	id_producto,
	cod_agrupador,
	cantidad)
values (
	99,
	1594,
	1,
	4);
</v>
      </c>
    </row>
    <row r="2639" spans="1:5" ht="115.5" x14ac:dyDescent="0.35">
      <c r="A2639" s="9">
        <f>'Base de datos'!K2638</f>
        <v>1759</v>
      </c>
      <c r="B2639" s="9">
        <f>'Base de datos'!L2638</f>
        <v>99</v>
      </c>
      <c r="C2639" s="9">
        <f>IF(ISBLANK('Base de datos'!J2638),1,2)</f>
        <v>1</v>
      </c>
      <c r="D2639" s="9">
        <f>'Base de datos'!G2638</f>
        <v>2</v>
      </c>
      <c r="E2639" s="10" t="str">
        <f t="shared" si="41"/>
        <v xml:space="preserve">insert into config_taller (
	id_taller,
	id_producto,
	cod_agrupador,
	cantidad)
values (
	99,
	1759,
	1,
	2);
</v>
      </c>
    </row>
    <row r="2640" spans="1:5" ht="115.5" x14ac:dyDescent="0.35">
      <c r="A2640" s="9">
        <f>'Base de datos'!K2639</f>
        <v>375</v>
      </c>
      <c r="B2640" s="9">
        <f>'Base de datos'!L2639</f>
        <v>99</v>
      </c>
      <c r="C2640" s="9">
        <f>IF(ISBLANK('Base de datos'!J2639),1,2)</f>
        <v>1</v>
      </c>
      <c r="D2640" s="9">
        <f>'Base de datos'!G2639</f>
        <v>2</v>
      </c>
      <c r="E2640" s="10" t="str">
        <f t="shared" si="41"/>
        <v xml:space="preserve">insert into config_taller (
	id_taller,
	id_producto,
	cod_agrupador,
	cantidad)
values (
	99,
	375,
	1,
	2);
</v>
      </c>
    </row>
    <row r="2641" spans="1:5" ht="115.5" x14ac:dyDescent="0.35">
      <c r="A2641" s="9">
        <f>'Base de datos'!K2640</f>
        <v>1257</v>
      </c>
      <c r="B2641" s="9">
        <f>'Base de datos'!L2640</f>
        <v>99</v>
      </c>
      <c r="C2641" s="9">
        <f>IF(ISBLANK('Base de datos'!J2640),1,2)</f>
        <v>1</v>
      </c>
      <c r="D2641" s="9">
        <f>'Base de datos'!G2640</f>
        <v>2</v>
      </c>
      <c r="E2641" s="10" t="str">
        <f t="shared" si="41"/>
        <v xml:space="preserve">insert into config_taller (
	id_taller,
	id_producto,
	cod_agrupador,
	cantidad)
values (
	99,
	1257,
	1,
	2);
</v>
      </c>
    </row>
    <row r="2642" spans="1:5" ht="115.5" x14ac:dyDescent="0.35">
      <c r="A2642" s="9">
        <f>'Base de datos'!K2641</f>
        <v>1638</v>
      </c>
      <c r="B2642" s="9">
        <f>'Base de datos'!L2641</f>
        <v>99</v>
      </c>
      <c r="C2642" s="9">
        <f>IF(ISBLANK('Base de datos'!J2641),1,2)</f>
        <v>1</v>
      </c>
      <c r="D2642" s="9">
        <f>'Base de datos'!G2641</f>
        <v>0.4</v>
      </c>
      <c r="E2642" s="10" t="str">
        <f t="shared" si="41"/>
        <v xml:space="preserve">insert into config_taller (
	id_taller,
	id_producto,
	cod_agrupador,
	cantidad)
values (
	99,
	1638,
	1,
	0.4);
</v>
      </c>
    </row>
    <row r="2643" spans="1:5" ht="115.5" x14ac:dyDescent="0.35">
      <c r="A2643" s="9">
        <f>'Base de datos'!K2642</f>
        <v>94</v>
      </c>
      <c r="B2643" s="9">
        <f>'Base de datos'!L2642</f>
        <v>99</v>
      </c>
      <c r="C2643" s="9">
        <f>IF(ISBLANK('Base de datos'!J2642),1,2)</f>
        <v>1</v>
      </c>
      <c r="D2643" s="9">
        <f>'Base de datos'!G2642</f>
        <v>1</v>
      </c>
      <c r="E2643" s="10" t="str">
        <f t="shared" si="41"/>
        <v xml:space="preserve">insert into config_taller (
	id_taller,
	id_producto,
	cod_agrupador,
	cantidad)
values (
	99,
	94,
	1,
	1);
</v>
      </c>
    </row>
    <row r="2644" spans="1:5" ht="115.5" x14ac:dyDescent="0.35">
      <c r="A2644" s="9">
        <f>'Base de datos'!K2643</f>
        <v>379</v>
      </c>
      <c r="B2644" s="9">
        <f>'Base de datos'!L2643</f>
        <v>99</v>
      </c>
      <c r="C2644" s="9">
        <f>IF(ISBLANK('Base de datos'!J2643),1,2)</f>
        <v>1</v>
      </c>
      <c r="D2644" s="9">
        <f>'Base de datos'!G2643</f>
        <v>0.5</v>
      </c>
      <c r="E2644" s="10" t="str">
        <f t="shared" si="41"/>
        <v xml:space="preserve">insert into config_taller (
	id_taller,
	id_producto,
	cod_agrupador,
	cantidad)
values (
	99,
	379,
	1,
	0.5);
</v>
      </c>
    </row>
    <row r="2645" spans="1:5" ht="115.5" x14ac:dyDescent="0.35">
      <c r="A2645" s="9">
        <f>'Base de datos'!K2644</f>
        <v>386</v>
      </c>
      <c r="B2645" s="9">
        <f>'Base de datos'!L2644</f>
        <v>99</v>
      </c>
      <c r="C2645" s="9">
        <f>IF(ISBLANK('Base de datos'!J2644),1,2)</f>
        <v>1</v>
      </c>
      <c r="D2645" s="9">
        <f>'Base de datos'!G2644</f>
        <v>0.5</v>
      </c>
      <c r="E2645" s="10" t="str">
        <f t="shared" si="41"/>
        <v xml:space="preserve">insert into config_taller (
	id_taller,
	id_producto,
	cod_agrupador,
	cantidad)
values (
	99,
	386,
	1,
	0.5);
</v>
      </c>
    </row>
    <row r="2646" spans="1:5" ht="115.5" x14ac:dyDescent="0.35">
      <c r="A2646" s="9">
        <f>'Base de datos'!K2645</f>
        <v>394</v>
      </c>
      <c r="B2646" s="9">
        <f>'Base de datos'!L2645</f>
        <v>99</v>
      </c>
      <c r="C2646" s="9">
        <f>IF(ISBLANK('Base de datos'!J2645),1,2)</f>
        <v>1</v>
      </c>
      <c r="D2646" s="9">
        <f>'Base de datos'!G2645</f>
        <v>1</v>
      </c>
      <c r="E2646" s="10" t="str">
        <f t="shared" si="41"/>
        <v xml:space="preserve">insert into config_taller (
	id_taller,
	id_producto,
	cod_agrupador,
	cantidad)
values (
	99,
	394,
	1,
	1);
</v>
      </c>
    </row>
    <row r="2647" spans="1:5" ht="115.5" x14ac:dyDescent="0.35">
      <c r="A2647" s="9">
        <f>'Base de datos'!K2646</f>
        <v>475</v>
      </c>
      <c r="B2647" s="9">
        <f>'Base de datos'!L2646</f>
        <v>99</v>
      </c>
      <c r="C2647" s="9">
        <f>IF(ISBLANK('Base de datos'!J2646),1,2)</f>
        <v>1</v>
      </c>
      <c r="D2647" s="9">
        <f>'Base de datos'!G2646</f>
        <v>1</v>
      </c>
      <c r="E2647" s="10" t="str">
        <f t="shared" si="41"/>
        <v xml:space="preserve">insert into config_taller (
	id_taller,
	id_producto,
	cod_agrupador,
	cantidad)
values (
	99,
	475,
	1,
	1);
</v>
      </c>
    </row>
    <row r="2648" spans="1:5" ht="115.5" x14ac:dyDescent="0.35">
      <c r="A2648" s="9">
        <f>'Base de datos'!K2647</f>
        <v>601</v>
      </c>
      <c r="B2648" s="9">
        <f>'Base de datos'!L2647</f>
        <v>99</v>
      </c>
      <c r="C2648" s="9">
        <f>IF(ISBLANK('Base de datos'!J2647),1,2)</f>
        <v>1</v>
      </c>
      <c r="D2648" s="9">
        <f>'Base de datos'!G2647</f>
        <v>1</v>
      </c>
      <c r="E2648" s="10" t="str">
        <f t="shared" si="41"/>
        <v xml:space="preserve">insert into config_taller (
	id_taller,
	id_producto,
	cod_agrupador,
	cantidad)
values (
	99,
	601,
	1,
	1);
</v>
      </c>
    </row>
    <row r="2649" spans="1:5" ht="115.5" x14ac:dyDescent="0.35">
      <c r="A2649" s="9">
        <f>'Base de datos'!K2648</f>
        <v>835</v>
      </c>
      <c r="B2649" s="9">
        <f>'Base de datos'!L2648</f>
        <v>99</v>
      </c>
      <c r="C2649" s="9">
        <f>IF(ISBLANK('Base de datos'!J2648),1,2)</f>
        <v>1</v>
      </c>
      <c r="D2649" s="9">
        <f>'Base de datos'!G2648</f>
        <v>0.1</v>
      </c>
      <c r="E2649" s="10" t="str">
        <f t="shared" si="41"/>
        <v xml:space="preserve">insert into config_taller (
	id_taller,
	id_producto,
	cod_agrupador,
	cantidad)
values (
	99,
	835,
	1,
	0.1);
</v>
      </c>
    </row>
    <row r="2650" spans="1:5" ht="115.5" x14ac:dyDescent="0.35">
      <c r="A2650" s="9">
        <f>'Base de datos'!K2649</f>
        <v>902</v>
      </c>
      <c r="B2650" s="9">
        <f>'Base de datos'!L2649</f>
        <v>99</v>
      </c>
      <c r="C2650" s="9">
        <f>IF(ISBLANK('Base de datos'!J2649),1,2)</f>
        <v>1</v>
      </c>
      <c r="D2650" s="9">
        <f>'Base de datos'!G2649</f>
        <v>1</v>
      </c>
      <c r="E2650" s="10" t="str">
        <f t="shared" si="41"/>
        <v xml:space="preserve">insert into config_taller (
	id_taller,
	id_producto,
	cod_agrupador,
	cantidad)
values (
	99,
	902,
	1,
	1);
</v>
      </c>
    </row>
    <row r="2651" spans="1:5" ht="115.5" x14ac:dyDescent="0.35">
      <c r="A2651" s="9">
        <f>'Base de datos'!K2650</f>
        <v>945</v>
      </c>
      <c r="B2651" s="9">
        <f>'Base de datos'!L2650</f>
        <v>99</v>
      </c>
      <c r="C2651" s="9">
        <f>IF(ISBLANK('Base de datos'!J2650),1,2)</f>
        <v>1</v>
      </c>
      <c r="D2651" s="9">
        <f>'Base de datos'!G2650</f>
        <v>2</v>
      </c>
      <c r="E2651" s="10" t="str">
        <f t="shared" si="41"/>
        <v xml:space="preserve">insert into config_taller (
	id_taller,
	id_producto,
	cod_agrupador,
	cantidad)
values (
	99,
	945,
	1,
	2);
</v>
      </c>
    </row>
    <row r="2652" spans="1:5" ht="115.5" x14ac:dyDescent="0.35">
      <c r="A2652" s="9">
        <f>'Base de datos'!K2651</f>
        <v>1175</v>
      </c>
      <c r="B2652" s="9">
        <f>'Base de datos'!L2651</f>
        <v>99</v>
      </c>
      <c r="C2652" s="9">
        <f>IF(ISBLANK('Base de datos'!J2651),1,2)</f>
        <v>1</v>
      </c>
      <c r="D2652" s="9">
        <f>'Base de datos'!G2651</f>
        <v>1</v>
      </c>
      <c r="E2652" s="10" t="str">
        <f t="shared" si="41"/>
        <v xml:space="preserve">insert into config_taller (
	id_taller,
	id_producto,
	cod_agrupador,
	cantidad)
values (
	99,
	1175,
	1,
	1);
</v>
      </c>
    </row>
    <row r="2653" spans="1:5" ht="115.5" x14ac:dyDescent="0.35">
      <c r="A2653" s="9">
        <f>'Base de datos'!K2652</f>
        <v>1215</v>
      </c>
      <c r="B2653" s="9">
        <f>'Base de datos'!L2652</f>
        <v>99</v>
      </c>
      <c r="C2653" s="9">
        <f>IF(ISBLANK('Base de datos'!J2652),1,2)</f>
        <v>1</v>
      </c>
      <c r="D2653" s="9">
        <f>'Base de datos'!G2652</f>
        <v>1</v>
      </c>
      <c r="E2653" s="10" t="str">
        <f t="shared" si="41"/>
        <v xml:space="preserve">insert into config_taller (
	id_taller,
	id_producto,
	cod_agrupador,
	cantidad)
values (
	99,
	1215,
	1,
	1);
</v>
      </c>
    </row>
    <row r="2654" spans="1:5" ht="115.5" x14ac:dyDescent="0.35">
      <c r="A2654" s="9">
        <f>'Base de datos'!K2653</f>
        <v>1289</v>
      </c>
      <c r="B2654" s="9">
        <f>'Base de datos'!L2653</f>
        <v>99</v>
      </c>
      <c r="C2654" s="9">
        <f>IF(ISBLANK('Base de datos'!J2653),1,2)</f>
        <v>1</v>
      </c>
      <c r="D2654" s="9">
        <f>'Base de datos'!G2653</f>
        <v>1</v>
      </c>
      <c r="E2654" s="10" t="str">
        <f t="shared" si="41"/>
        <v xml:space="preserve">insert into config_taller (
	id_taller,
	id_producto,
	cod_agrupador,
	cantidad)
values (
	99,
	1289,
	1,
	1);
</v>
      </c>
    </row>
    <row r="2655" spans="1:5" ht="115.5" x14ac:dyDescent="0.35">
      <c r="A2655" s="9">
        <f>'Base de datos'!K2654</f>
        <v>1293</v>
      </c>
      <c r="B2655" s="9">
        <f>'Base de datos'!L2654</f>
        <v>99</v>
      </c>
      <c r="C2655" s="9">
        <f>IF(ISBLANK('Base de datos'!J2654),1,2)</f>
        <v>1</v>
      </c>
      <c r="D2655" s="9">
        <f>'Base de datos'!G2654</f>
        <v>1</v>
      </c>
      <c r="E2655" s="10" t="str">
        <f t="shared" si="41"/>
        <v xml:space="preserve">insert into config_taller (
	id_taller,
	id_producto,
	cod_agrupador,
	cantidad)
values (
	99,
	1293,
	1,
	1);
</v>
      </c>
    </row>
    <row r="2656" spans="1:5" ht="115.5" x14ac:dyDescent="0.35">
      <c r="A2656" s="9">
        <f>'Base de datos'!K2655</f>
        <v>1504</v>
      </c>
      <c r="B2656" s="9">
        <f>'Base de datos'!L2655</f>
        <v>99</v>
      </c>
      <c r="C2656" s="9">
        <f>IF(ISBLANK('Base de datos'!J2655),1,2)</f>
        <v>1</v>
      </c>
      <c r="D2656" s="9">
        <f>'Base de datos'!G2655</f>
        <v>1</v>
      </c>
      <c r="E2656" s="10" t="str">
        <f t="shared" si="41"/>
        <v xml:space="preserve">insert into config_taller (
	id_taller,
	id_producto,
	cod_agrupador,
	cantidad)
values (
	99,
	1504,
	1,
	1);
</v>
      </c>
    </row>
    <row r="2657" spans="1:5" ht="115.5" x14ac:dyDescent="0.35">
      <c r="A2657" s="9">
        <f>'Base de datos'!K2656</f>
        <v>1641</v>
      </c>
      <c r="B2657" s="9">
        <f>'Base de datos'!L2656</f>
        <v>99</v>
      </c>
      <c r="C2657" s="9">
        <f>IF(ISBLANK('Base de datos'!J2656),1,2)</f>
        <v>1</v>
      </c>
      <c r="D2657" s="9">
        <f>'Base de datos'!G2656</f>
        <v>0.5</v>
      </c>
      <c r="E2657" s="10" t="str">
        <f t="shared" si="41"/>
        <v xml:space="preserve">insert into config_taller (
	id_taller,
	id_producto,
	cod_agrupador,
	cantidad)
values (
	99,
	1641,
	1,
	0.5);
</v>
      </c>
    </row>
    <row r="2658" spans="1:5" ht="115.5" x14ac:dyDescent="0.35">
      <c r="A2658" s="9">
        <f>'Base de datos'!K2657</f>
        <v>1654</v>
      </c>
      <c r="B2658" s="9">
        <f>'Base de datos'!L2657</f>
        <v>99</v>
      </c>
      <c r="C2658" s="9">
        <f>IF(ISBLANK('Base de datos'!J2657),1,2)</f>
        <v>1</v>
      </c>
      <c r="D2658" s="9">
        <f>'Base de datos'!G2657</f>
        <v>1.5</v>
      </c>
      <c r="E2658" s="10" t="str">
        <f t="shared" si="41"/>
        <v xml:space="preserve">insert into config_taller (
	id_taller,
	id_producto,
	cod_agrupador,
	cantidad)
values (
	99,
	1654,
	1,
	1.5);
</v>
      </c>
    </row>
    <row r="2659" spans="1:5" ht="115.5" x14ac:dyDescent="0.35">
      <c r="A2659" s="9">
        <f>'Base de datos'!K2658</f>
        <v>322</v>
      </c>
      <c r="B2659" s="9">
        <f>'Base de datos'!L2658</f>
        <v>99</v>
      </c>
      <c r="C2659" s="9">
        <f>IF(ISBLANK('Base de datos'!J2658),1,2)</f>
        <v>1</v>
      </c>
      <c r="D2659" s="9">
        <f>'Base de datos'!G2658</f>
        <v>0.4</v>
      </c>
      <c r="E2659" s="10" t="str">
        <f t="shared" si="41"/>
        <v xml:space="preserve">insert into config_taller (
	id_taller,
	id_producto,
	cod_agrupador,
	cantidad)
values (
	99,
	322,
	1,
	0.4);
</v>
      </c>
    </row>
    <row r="2660" spans="1:5" ht="115.5" x14ac:dyDescent="0.35">
      <c r="A2660" s="9">
        <f>'Base de datos'!K2659</f>
        <v>341</v>
      </c>
      <c r="B2660" s="9">
        <f>'Base de datos'!L2659</f>
        <v>99</v>
      </c>
      <c r="C2660" s="9">
        <f>IF(ISBLANK('Base de datos'!J2659),1,2)</f>
        <v>1</v>
      </c>
      <c r="D2660" s="9">
        <f>'Base de datos'!G2659</f>
        <v>0.5</v>
      </c>
      <c r="E2660" s="10" t="str">
        <f t="shared" si="41"/>
        <v xml:space="preserve">insert into config_taller (
	id_taller,
	id_producto,
	cod_agrupador,
	cantidad)
values (
	99,
	341,
	1,
	0.5);
</v>
      </c>
    </row>
    <row r="2661" spans="1:5" ht="115.5" x14ac:dyDescent="0.35">
      <c r="A2661" s="9">
        <f>'Base de datos'!K2660</f>
        <v>1601</v>
      </c>
      <c r="B2661" s="9">
        <f>'Base de datos'!L2660</f>
        <v>99</v>
      </c>
      <c r="C2661" s="9">
        <f>IF(ISBLANK('Base de datos'!J2660),1,2)</f>
        <v>1</v>
      </c>
      <c r="D2661" s="9">
        <f>'Base de datos'!G2660</f>
        <v>1</v>
      </c>
      <c r="E2661" s="10" t="str">
        <f t="shared" si="41"/>
        <v xml:space="preserve">insert into config_taller (
	id_taller,
	id_producto,
	cod_agrupador,
	cantidad)
values (
	99,
	1601,
	1,
	1);
</v>
      </c>
    </row>
    <row r="2662" spans="1:5" ht="115.5" x14ac:dyDescent="0.35">
      <c r="A2662" s="9">
        <f>'Base de datos'!K2661</f>
        <v>568</v>
      </c>
      <c r="B2662" s="9">
        <f>'Base de datos'!L2661</f>
        <v>99</v>
      </c>
      <c r="C2662" s="9">
        <f>IF(ISBLANK('Base de datos'!J2661),1,2)</f>
        <v>1</v>
      </c>
      <c r="D2662" s="9">
        <f>'Base de datos'!G2661</f>
        <v>2</v>
      </c>
      <c r="E2662" s="10" t="str">
        <f t="shared" si="41"/>
        <v xml:space="preserve">insert into config_taller (
	id_taller,
	id_producto,
	cod_agrupador,
	cantidad)
values (
	99,
	568,
	1,
	2);
</v>
      </c>
    </row>
    <row r="2663" spans="1:5" ht="115.5" x14ac:dyDescent="0.35">
      <c r="A2663" s="9">
        <f>'Base de datos'!K2662</f>
        <v>801</v>
      </c>
      <c r="B2663" s="9">
        <f>'Base de datos'!L2662</f>
        <v>99</v>
      </c>
      <c r="C2663" s="9">
        <f>IF(ISBLANK('Base de datos'!J2662),1,2)</f>
        <v>1</v>
      </c>
      <c r="D2663" s="9">
        <f>'Base de datos'!G2662</f>
        <v>20</v>
      </c>
      <c r="E2663" s="10" t="str">
        <f t="shared" si="41"/>
        <v xml:space="preserve">insert into config_taller (
	id_taller,
	id_producto,
	cod_agrupador,
	cantidad)
values (
	99,
	801,
	1,
	20);
</v>
      </c>
    </row>
    <row r="2664" spans="1:5" ht="115.5" x14ac:dyDescent="0.35">
      <c r="A2664" s="9">
        <f>'Base de datos'!K2663</f>
        <v>1000</v>
      </c>
      <c r="B2664" s="9">
        <f>'Base de datos'!L2663</f>
        <v>99</v>
      </c>
      <c r="C2664" s="9">
        <f>IF(ISBLANK('Base de datos'!J2663),1,2)</f>
        <v>1</v>
      </c>
      <c r="D2664" s="9">
        <f>'Base de datos'!G2663</f>
        <v>0.5</v>
      </c>
      <c r="E2664" s="10" t="str">
        <f t="shared" si="41"/>
        <v xml:space="preserve">insert into config_taller (
	id_taller,
	id_producto,
	cod_agrupador,
	cantidad)
values (
	99,
	1000,
	1,
	0.5);
</v>
      </c>
    </row>
    <row r="2665" spans="1:5" ht="115.5" x14ac:dyDescent="0.35">
      <c r="A2665" s="9">
        <f>'Base de datos'!K2664</f>
        <v>1446</v>
      </c>
      <c r="B2665" s="9">
        <f>'Base de datos'!L2664</f>
        <v>99</v>
      </c>
      <c r="C2665" s="9">
        <f>IF(ISBLANK('Base de datos'!J2664),1,2)</f>
        <v>1</v>
      </c>
      <c r="D2665" s="9">
        <f>'Base de datos'!G2664</f>
        <v>0.6</v>
      </c>
      <c r="E2665" s="10" t="str">
        <f t="shared" si="41"/>
        <v xml:space="preserve">insert into config_taller (
	id_taller,
	id_producto,
	cod_agrupador,
	cantidad)
values (
	99,
	1446,
	1,
	0.6);
</v>
      </c>
    </row>
    <row r="2666" spans="1:5" ht="115.5" x14ac:dyDescent="0.35">
      <c r="A2666" s="9">
        <f>'Base de datos'!K2665</f>
        <v>1448</v>
      </c>
      <c r="B2666" s="9">
        <f>'Base de datos'!L2665</f>
        <v>99</v>
      </c>
      <c r="C2666" s="9">
        <f>IF(ISBLANK('Base de datos'!J2665),1,2)</f>
        <v>1</v>
      </c>
      <c r="D2666" s="9">
        <f>'Base de datos'!G2665</f>
        <v>0.5</v>
      </c>
      <c r="E2666" s="10" t="str">
        <f t="shared" si="41"/>
        <v xml:space="preserve">insert into config_taller (
	id_taller,
	id_producto,
	cod_agrupador,
	cantidad)
values (
	99,
	1448,
	1,
	0.5);
</v>
      </c>
    </row>
    <row r="2667" spans="1:5" ht="115.5" x14ac:dyDescent="0.35">
      <c r="A2667" s="9">
        <f>'Base de datos'!K2666</f>
        <v>117</v>
      </c>
      <c r="B2667" s="9">
        <f>'Base de datos'!L2666</f>
        <v>100</v>
      </c>
      <c r="C2667" s="9">
        <f>IF(ISBLANK('Base de datos'!J2666),1,2)</f>
        <v>1</v>
      </c>
      <c r="D2667" s="9">
        <f>'Base de datos'!G2666</f>
        <v>0.5</v>
      </c>
      <c r="E2667" s="10" t="str">
        <f t="shared" si="41"/>
        <v xml:space="preserve">insert into config_taller (
	id_taller,
	id_producto,
	cod_agrupador,
	cantidad)
values (
	100,
	117,
	1,
	0.5);
</v>
      </c>
    </row>
    <row r="2668" spans="1:5" ht="115.5" x14ac:dyDescent="0.35">
      <c r="A2668" s="9">
        <f>'Base de datos'!K2667</f>
        <v>200</v>
      </c>
      <c r="B2668" s="9">
        <f>'Base de datos'!L2667</f>
        <v>100</v>
      </c>
      <c r="C2668" s="9">
        <f>IF(ISBLANK('Base de datos'!J2667),1,2)</f>
        <v>1</v>
      </c>
      <c r="D2668" s="9">
        <f>'Base de datos'!G2667</f>
        <v>0.2</v>
      </c>
      <c r="E2668" s="10" t="str">
        <f t="shared" si="41"/>
        <v xml:space="preserve">insert into config_taller (
	id_taller,
	id_producto,
	cod_agrupador,
	cantidad)
values (
	100,
	200,
	1,
	0.2);
</v>
      </c>
    </row>
    <row r="2669" spans="1:5" ht="115.5" x14ac:dyDescent="0.35">
      <c r="A2669" s="9">
        <f>'Base de datos'!K2668</f>
        <v>250</v>
      </c>
      <c r="B2669" s="9">
        <f>'Base de datos'!L2668</f>
        <v>100</v>
      </c>
      <c r="C2669" s="9">
        <f>IF(ISBLANK('Base de datos'!J2668),1,2)</f>
        <v>1</v>
      </c>
      <c r="D2669" s="9">
        <f>'Base de datos'!G2668</f>
        <v>2</v>
      </c>
      <c r="E2669" s="10" t="str">
        <f t="shared" si="41"/>
        <v xml:space="preserve">insert into config_taller (
	id_taller,
	id_producto,
	cod_agrupador,
	cantidad)
values (
	100,
	250,
	1,
	2);
</v>
      </c>
    </row>
    <row r="2670" spans="1:5" ht="115.5" x14ac:dyDescent="0.35">
      <c r="A2670" s="9">
        <f>'Base de datos'!K2669</f>
        <v>301</v>
      </c>
      <c r="B2670" s="9">
        <f>'Base de datos'!L2669</f>
        <v>100</v>
      </c>
      <c r="C2670" s="9">
        <f>IF(ISBLANK('Base de datos'!J2669),1,2)</f>
        <v>1</v>
      </c>
      <c r="D2670" s="9">
        <f>'Base de datos'!G2669</f>
        <v>0.25</v>
      </c>
      <c r="E2670" s="10" t="str">
        <f t="shared" si="41"/>
        <v xml:space="preserve">insert into config_taller (
	id_taller,
	id_producto,
	cod_agrupador,
	cantidad)
values (
	100,
	301,
	1,
	0.25);
</v>
      </c>
    </row>
    <row r="2671" spans="1:5" ht="115.5" x14ac:dyDescent="0.35">
      <c r="A2671" s="9">
        <f>'Base de datos'!K2670</f>
        <v>525</v>
      </c>
      <c r="B2671" s="9">
        <f>'Base de datos'!L2670</f>
        <v>100</v>
      </c>
      <c r="C2671" s="9">
        <f>IF(ISBLANK('Base de datos'!J2670),1,2)</f>
        <v>1</v>
      </c>
      <c r="D2671" s="9">
        <f>'Base de datos'!G2670</f>
        <v>8</v>
      </c>
      <c r="E2671" s="10" t="str">
        <f t="shared" si="41"/>
        <v xml:space="preserve">insert into config_taller (
	id_taller,
	id_producto,
	cod_agrupador,
	cantidad)
values (
	100,
	525,
	1,
	8);
</v>
      </c>
    </row>
    <row r="2672" spans="1:5" ht="115.5" x14ac:dyDescent="0.35">
      <c r="A2672" s="9">
        <f>'Base de datos'!K2671</f>
        <v>614</v>
      </c>
      <c r="B2672" s="9">
        <f>'Base de datos'!L2671</f>
        <v>100</v>
      </c>
      <c r="C2672" s="9">
        <f>IF(ISBLANK('Base de datos'!J2671),1,2)</f>
        <v>1</v>
      </c>
      <c r="D2672" s="9">
        <f>'Base de datos'!G2671</f>
        <v>30</v>
      </c>
      <c r="E2672" s="10" t="str">
        <f t="shared" si="41"/>
        <v xml:space="preserve">insert into config_taller (
	id_taller,
	id_producto,
	cod_agrupador,
	cantidad)
values (
	100,
	614,
	1,
	30);
</v>
      </c>
    </row>
    <row r="2673" spans="1:5" ht="115.5" x14ac:dyDescent="0.35">
      <c r="A2673" s="9">
        <f>'Base de datos'!K2672</f>
        <v>632</v>
      </c>
      <c r="B2673" s="9">
        <f>'Base de datos'!L2672</f>
        <v>100</v>
      </c>
      <c r="C2673" s="9">
        <f>IF(ISBLANK('Base de datos'!J2672),1,2)</f>
        <v>1</v>
      </c>
      <c r="D2673" s="9">
        <f>'Base de datos'!G2672</f>
        <v>1</v>
      </c>
      <c r="E2673" s="10" t="str">
        <f t="shared" si="41"/>
        <v xml:space="preserve">insert into config_taller (
	id_taller,
	id_producto,
	cod_agrupador,
	cantidad)
values (
	100,
	632,
	1,
	1);
</v>
      </c>
    </row>
    <row r="2674" spans="1:5" ht="115.5" x14ac:dyDescent="0.35">
      <c r="A2674" s="9">
        <f>'Base de datos'!K2673</f>
        <v>753</v>
      </c>
      <c r="B2674" s="9">
        <f>'Base de datos'!L2673</f>
        <v>100</v>
      </c>
      <c r="C2674" s="9">
        <f>IF(ISBLANK('Base de datos'!J2673),1,2)</f>
        <v>1</v>
      </c>
      <c r="D2674" s="9">
        <f>'Base de datos'!G2673</f>
        <v>20</v>
      </c>
      <c r="E2674" s="10" t="str">
        <f t="shared" si="41"/>
        <v xml:space="preserve">insert into config_taller (
	id_taller,
	id_producto,
	cod_agrupador,
	cantidad)
values (
	100,
	753,
	1,
	20);
</v>
      </c>
    </row>
    <row r="2675" spans="1:5" ht="115.5" x14ac:dyDescent="0.35">
      <c r="A2675" s="9">
        <f>'Base de datos'!K2674</f>
        <v>1239</v>
      </c>
      <c r="B2675" s="9">
        <f>'Base de datos'!L2674</f>
        <v>100</v>
      </c>
      <c r="C2675" s="9">
        <f>IF(ISBLANK('Base de datos'!J2674),1,2)</f>
        <v>1</v>
      </c>
      <c r="D2675" s="9">
        <f>'Base de datos'!G2674</f>
        <v>0.5</v>
      </c>
      <c r="E2675" s="10" t="str">
        <f t="shared" si="41"/>
        <v xml:space="preserve">insert into config_taller (
	id_taller,
	id_producto,
	cod_agrupador,
	cantidad)
values (
	100,
	1239,
	1,
	0.5);
</v>
      </c>
    </row>
    <row r="2676" spans="1:5" ht="115.5" x14ac:dyDescent="0.35">
      <c r="A2676" s="9">
        <f>'Base de datos'!K2675</f>
        <v>1576</v>
      </c>
      <c r="B2676" s="9">
        <f>'Base de datos'!L2675</f>
        <v>100</v>
      </c>
      <c r="C2676" s="9">
        <f>IF(ISBLANK('Base de datos'!J2675),1,2)</f>
        <v>1</v>
      </c>
      <c r="D2676" s="9">
        <f>'Base de datos'!G2675</f>
        <v>8</v>
      </c>
      <c r="E2676" s="10" t="str">
        <f t="shared" si="41"/>
        <v xml:space="preserve">insert into config_taller (
	id_taller,
	id_producto,
	cod_agrupador,
	cantidad)
values (
	100,
	1576,
	1,
	8);
</v>
      </c>
    </row>
    <row r="2677" spans="1:5" ht="115.5" x14ac:dyDescent="0.35">
      <c r="A2677" s="9">
        <f>'Base de datos'!K2676</f>
        <v>1594</v>
      </c>
      <c r="B2677" s="9">
        <f>'Base de datos'!L2676</f>
        <v>100</v>
      </c>
      <c r="C2677" s="9">
        <f>IF(ISBLANK('Base de datos'!J2676),1,2)</f>
        <v>1</v>
      </c>
      <c r="D2677" s="9">
        <f>'Base de datos'!G2676</f>
        <v>1</v>
      </c>
      <c r="E2677" s="10" t="str">
        <f t="shared" si="41"/>
        <v xml:space="preserve">insert into config_taller (
	id_taller,
	id_producto,
	cod_agrupador,
	cantidad)
values (
	100,
	1594,
	1,
	1);
</v>
      </c>
    </row>
    <row r="2678" spans="1:5" ht="115.5" x14ac:dyDescent="0.35">
      <c r="A2678" s="9">
        <f>'Base de datos'!K2677</f>
        <v>1622</v>
      </c>
      <c r="B2678" s="9">
        <f>'Base de datos'!L2677</f>
        <v>100</v>
      </c>
      <c r="C2678" s="9">
        <f>IF(ISBLANK('Base de datos'!J2677),1,2)</f>
        <v>1</v>
      </c>
      <c r="D2678" s="9">
        <f>'Base de datos'!G2677</f>
        <v>0.03</v>
      </c>
      <c r="E2678" s="10" t="str">
        <f t="shared" si="41"/>
        <v xml:space="preserve">insert into config_taller (
	id_taller,
	id_producto,
	cod_agrupador,
	cantidad)
values (
	100,
	1622,
	1,
	0.03);
</v>
      </c>
    </row>
    <row r="2679" spans="1:5" ht="115.5" x14ac:dyDescent="0.35">
      <c r="A2679" s="9">
        <f>'Base de datos'!K2678</f>
        <v>1696</v>
      </c>
      <c r="B2679" s="9">
        <f>'Base de datos'!L2678</f>
        <v>100</v>
      </c>
      <c r="C2679" s="9">
        <f>IF(ISBLANK('Base de datos'!J2678),1,2)</f>
        <v>1</v>
      </c>
      <c r="D2679" s="9">
        <f>'Base de datos'!G2678</f>
        <v>0.2</v>
      </c>
      <c r="E2679" s="10" t="str">
        <f t="shared" si="41"/>
        <v xml:space="preserve">insert into config_taller (
	id_taller,
	id_producto,
	cod_agrupador,
	cantidad)
values (
	100,
	1696,
	1,
	0.2);
</v>
      </c>
    </row>
    <row r="2680" spans="1:5" ht="115.5" x14ac:dyDescent="0.35">
      <c r="A2680" s="9">
        <f>'Base de datos'!K2679</f>
        <v>1716</v>
      </c>
      <c r="B2680" s="9">
        <f>'Base de datos'!L2679</f>
        <v>100</v>
      </c>
      <c r="C2680" s="9">
        <f>IF(ISBLANK('Base de datos'!J2679),1,2)</f>
        <v>1</v>
      </c>
      <c r="D2680" s="9">
        <f>'Base de datos'!G2679</f>
        <v>1</v>
      </c>
      <c r="E2680" s="10" t="str">
        <f t="shared" si="41"/>
        <v xml:space="preserve">insert into config_taller (
	id_taller,
	id_producto,
	cod_agrupador,
	cantidad)
values (
	100,
	1716,
	1,
	1);
</v>
      </c>
    </row>
    <row r="2681" spans="1:5" ht="115.5" x14ac:dyDescent="0.35">
      <c r="A2681" s="9">
        <f>'Base de datos'!K2680</f>
        <v>1750</v>
      </c>
      <c r="B2681" s="9">
        <f>'Base de datos'!L2680</f>
        <v>100</v>
      </c>
      <c r="C2681" s="9">
        <f>IF(ISBLANK('Base de datos'!J2680),1,2)</f>
        <v>1</v>
      </c>
      <c r="D2681" s="9">
        <f>'Base de datos'!G2680</f>
        <v>1</v>
      </c>
      <c r="E2681" s="10" t="str">
        <f t="shared" si="41"/>
        <v xml:space="preserve">insert into config_taller (
	id_taller,
	id_producto,
	cod_agrupador,
	cantidad)
values (
	100,
	1750,
	1,
	1);
</v>
      </c>
    </row>
    <row r="2682" spans="1:5" ht="115.5" x14ac:dyDescent="0.35">
      <c r="A2682" s="9">
        <f>'Base de datos'!K2681</f>
        <v>45</v>
      </c>
      <c r="B2682" s="9">
        <f>'Base de datos'!L2681</f>
        <v>101</v>
      </c>
      <c r="C2682" s="9">
        <f>IF(ISBLANK('Base de datos'!J2681),1,2)</f>
        <v>1</v>
      </c>
      <c r="D2682" s="9">
        <f>'Base de datos'!G2681</f>
        <v>1</v>
      </c>
      <c r="E2682" s="10" t="str">
        <f t="shared" si="41"/>
        <v xml:space="preserve">insert into config_taller (
	id_taller,
	id_producto,
	cod_agrupador,
	cantidad)
values (
	101,
	45,
	1,
	1);
</v>
      </c>
    </row>
    <row r="2683" spans="1:5" ht="115.5" x14ac:dyDescent="0.35">
      <c r="A2683" s="9">
        <f>'Base de datos'!K2682</f>
        <v>57</v>
      </c>
      <c r="B2683" s="9">
        <f>'Base de datos'!L2682</f>
        <v>101</v>
      </c>
      <c r="C2683" s="9">
        <f>IF(ISBLANK('Base de datos'!J2682),1,2)</f>
        <v>1</v>
      </c>
      <c r="D2683" s="9">
        <f>'Base de datos'!G2682</f>
        <v>1</v>
      </c>
      <c r="E2683" s="10" t="str">
        <f t="shared" si="41"/>
        <v xml:space="preserve">insert into config_taller (
	id_taller,
	id_producto,
	cod_agrupador,
	cantidad)
values (
	101,
	57,
	1,
	1);
</v>
      </c>
    </row>
    <row r="2684" spans="1:5" ht="115.5" x14ac:dyDescent="0.35">
      <c r="A2684" s="9">
        <f>'Base de datos'!K2683</f>
        <v>117</v>
      </c>
      <c r="B2684" s="9">
        <f>'Base de datos'!L2683</f>
        <v>101</v>
      </c>
      <c r="C2684" s="9">
        <f>IF(ISBLANK('Base de datos'!J2683),1,2)</f>
        <v>1</v>
      </c>
      <c r="D2684" s="9">
        <f>'Base de datos'!G2683</f>
        <v>0.5</v>
      </c>
      <c r="E2684" s="10" t="str">
        <f t="shared" si="41"/>
        <v xml:space="preserve">insert into config_taller (
	id_taller,
	id_producto,
	cod_agrupador,
	cantidad)
values (
	101,
	117,
	1,
	0.5);
</v>
      </c>
    </row>
    <row r="2685" spans="1:5" ht="115.5" x14ac:dyDescent="0.35">
      <c r="A2685" s="9">
        <f>'Base de datos'!K2684</f>
        <v>145</v>
      </c>
      <c r="B2685" s="9">
        <f>'Base de datos'!L2684</f>
        <v>101</v>
      </c>
      <c r="C2685" s="9">
        <f>IF(ISBLANK('Base de datos'!J2684),1,2)</f>
        <v>1</v>
      </c>
      <c r="D2685" s="9">
        <f>'Base de datos'!G2684</f>
        <v>1</v>
      </c>
      <c r="E2685" s="10" t="str">
        <f t="shared" si="41"/>
        <v xml:space="preserve">insert into config_taller (
	id_taller,
	id_producto,
	cod_agrupador,
	cantidad)
values (
	101,
	145,
	1,
	1);
</v>
      </c>
    </row>
    <row r="2686" spans="1:5" ht="115.5" x14ac:dyDescent="0.35">
      <c r="A2686" s="9">
        <f>'Base de datos'!K2685</f>
        <v>197</v>
      </c>
      <c r="B2686" s="9">
        <f>'Base de datos'!L2685</f>
        <v>101</v>
      </c>
      <c r="C2686" s="9">
        <f>IF(ISBLANK('Base de datos'!J2685),1,2)</f>
        <v>1</v>
      </c>
      <c r="D2686" s="9">
        <f>'Base de datos'!G2685</f>
        <v>0.5</v>
      </c>
      <c r="E2686" s="10" t="str">
        <f t="shared" si="41"/>
        <v xml:space="preserve">insert into config_taller (
	id_taller,
	id_producto,
	cod_agrupador,
	cantidad)
values (
	101,
	197,
	1,
	0.5);
</v>
      </c>
    </row>
    <row r="2687" spans="1:5" ht="115.5" x14ac:dyDescent="0.35">
      <c r="A2687" s="9">
        <f>'Base de datos'!K2686</f>
        <v>200</v>
      </c>
      <c r="B2687" s="9">
        <f>'Base de datos'!L2686</f>
        <v>101</v>
      </c>
      <c r="C2687" s="9">
        <f>IF(ISBLANK('Base de datos'!J2686),1,2)</f>
        <v>1</v>
      </c>
      <c r="D2687" s="9">
        <f>'Base de datos'!G2686</f>
        <v>0.2</v>
      </c>
      <c r="E2687" s="10" t="str">
        <f t="shared" si="41"/>
        <v xml:space="preserve">insert into config_taller (
	id_taller,
	id_producto,
	cod_agrupador,
	cantidad)
values (
	101,
	200,
	1,
	0.2);
</v>
      </c>
    </row>
    <row r="2688" spans="1:5" ht="115.5" x14ac:dyDescent="0.35">
      <c r="A2688" s="9">
        <f>'Base de datos'!K2687</f>
        <v>251</v>
      </c>
      <c r="B2688" s="9">
        <f>'Base de datos'!L2687</f>
        <v>101</v>
      </c>
      <c r="C2688" s="9">
        <f>IF(ISBLANK('Base de datos'!J2687),1,2)</f>
        <v>1</v>
      </c>
      <c r="D2688" s="9">
        <f>'Base de datos'!G2687</f>
        <v>3</v>
      </c>
      <c r="E2688" s="10" t="str">
        <f t="shared" si="41"/>
        <v xml:space="preserve">insert into config_taller (
	id_taller,
	id_producto,
	cod_agrupador,
	cantidad)
values (
	101,
	251,
	1,
	3);
</v>
      </c>
    </row>
    <row r="2689" spans="1:5" ht="115.5" x14ac:dyDescent="0.35">
      <c r="A2689" s="9">
        <f>'Base de datos'!K2688</f>
        <v>260</v>
      </c>
      <c r="B2689" s="9">
        <f>'Base de datos'!L2688</f>
        <v>101</v>
      </c>
      <c r="C2689" s="9">
        <f>IF(ISBLANK('Base de datos'!J2688),1,2)</f>
        <v>1</v>
      </c>
      <c r="D2689" s="9">
        <f>'Base de datos'!G2688</f>
        <v>12</v>
      </c>
      <c r="E2689" s="10" t="str">
        <f t="shared" si="41"/>
        <v xml:space="preserve">insert into config_taller (
	id_taller,
	id_producto,
	cod_agrupador,
	cantidad)
values (
	101,
	260,
	1,
	12);
</v>
      </c>
    </row>
    <row r="2690" spans="1:5" ht="115.5" x14ac:dyDescent="0.35">
      <c r="A2690" s="9">
        <f>'Base de datos'!K2689</f>
        <v>284</v>
      </c>
      <c r="B2690" s="9">
        <f>'Base de datos'!L2689</f>
        <v>101</v>
      </c>
      <c r="C2690" s="9">
        <f>IF(ISBLANK('Base de datos'!J2689),1,2)</f>
        <v>1</v>
      </c>
      <c r="D2690" s="9">
        <f>'Base de datos'!G2689</f>
        <v>2</v>
      </c>
      <c r="E2690" s="10" t="str">
        <f t="shared" si="41"/>
        <v xml:space="preserve">insert into config_taller (
	id_taller,
	id_producto,
	cod_agrupador,
	cantidad)
values (
	101,
	284,
	1,
	2);
</v>
      </c>
    </row>
    <row r="2691" spans="1:5" ht="115.5" x14ac:dyDescent="0.35">
      <c r="A2691" s="9">
        <f>'Base de datos'!K2690</f>
        <v>301</v>
      </c>
      <c r="B2691" s="9">
        <f>'Base de datos'!L2690</f>
        <v>101</v>
      </c>
      <c r="C2691" s="9">
        <f>IF(ISBLANK('Base de datos'!J2690),1,2)</f>
        <v>1</v>
      </c>
      <c r="D2691" s="9">
        <f>'Base de datos'!G2690</f>
        <v>0.25</v>
      </c>
      <c r="E2691" s="10" t="str">
        <f t="shared" si="41"/>
        <v xml:space="preserve">insert into config_taller (
	id_taller,
	id_producto,
	cod_agrupador,
	cantidad)
values (
	101,
	301,
	1,
	0.25);
</v>
      </c>
    </row>
    <row r="2692" spans="1:5" ht="115.5" x14ac:dyDescent="0.35">
      <c r="A2692" s="9">
        <f>'Base de datos'!K2691</f>
        <v>358</v>
      </c>
      <c r="B2692" s="9">
        <f>'Base de datos'!L2691</f>
        <v>101</v>
      </c>
      <c r="C2692" s="9">
        <f>IF(ISBLANK('Base de datos'!J2691),1,2)</f>
        <v>1</v>
      </c>
      <c r="D2692" s="9">
        <f>'Base de datos'!G2691</f>
        <v>10</v>
      </c>
      <c r="E2692" s="10" t="str">
        <f t="shared" ref="E2692:E2755" si="42">"insert into "&amp;$B$1&amp;" ("&amp;CHAR(10)&amp;
CHAR(9)&amp;$B$2&amp;","&amp;CHAR(10)&amp;
CHAR(9)&amp;$A$2&amp;","&amp;CHAR(10)&amp;
CHAR(9)&amp;$C$2&amp;","&amp;CHAR(10)&amp;
CHAR(9)&amp;$D$2&amp;")"&amp;CHAR(10)&amp;
"values ("&amp;CHAR(10)&amp;
CHAR(9)&amp;B2692&amp;","&amp;CHAR(10)&amp;
CHAR(9)&amp;A2692&amp;","&amp;CHAR(10)&amp;
CHAR(9)&amp;C2692&amp;","&amp;CHAR(10)&amp;
CHAR(9)&amp;D2692&amp;");"&amp;CHAR(10)</f>
        <v xml:space="preserve">insert into config_taller (
	id_taller,
	id_producto,
	cod_agrupador,
	cantidad)
values (
	101,
	358,
	1,
	10);
</v>
      </c>
    </row>
    <row r="2693" spans="1:5" ht="115.5" x14ac:dyDescent="0.35">
      <c r="A2693" s="9">
        <f>'Base de datos'!K2692</f>
        <v>481</v>
      </c>
      <c r="B2693" s="9">
        <f>'Base de datos'!L2692</f>
        <v>101</v>
      </c>
      <c r="C2693" s="9">
        <f>IF(ISBLANK('Base de datos'!J2692),1,2)</f>
        <v>1</v>
      </c>
      <c r="D2693" s="9">
        <f>'Base de datos'!G2692</f>
        <v>10</v>
      </c>
      <c r="E2693" s="10" t="str">
        <f t="shared" si="42"/>
        <v xml:space="preserve">insert into config_taller (
	id_taller,
	id_producto,
	cod_agrupador,
	cantidad)
values (
	101,
	481,
	1,
	10);
</v>
      </c>
    </row>
    <row r="2694" spans="1:5" ht="115.5" x14ac:dyDescent="0.35">
      <c r="A2694" s="9">
        <f>'Base de datos'!K2693</f>
        <v>497</v>
      </c>
      <c r="B2694" s="9">
        <f>'Base de datos'!L2693</f>
        <v>101</v>
      </c>
      <c r="C2694" s="9">
        <f>IF(ISBLANK('Base de datos'!J2693),1,2)</f>
        <v>1</v>
      </c>
      <c r="D2694" s="9">
        <f>'Base de datos'!G2693</f>
        <v>3</v>
      </c>
      <c r="E2694" s="10" t="str">
        <f t="shared" si="42"/>
        <v xml:space="preserve">insert into config_taller (
	id_taller,
	id_producto,
	cod_agrupador,
	cantidad)
values (
	101,
	497,
	1,
	3);
</v>
      </c>
    </row>
    <row r="2695" spans="1:5" ht="115.5" x14ac:dyDescent="0.35">
      <c r="A2695" s="9">
        <f>'Base de datos'!K2694</f>
        <v>501</v>
      </c>
      <c r="B2695" s="9">
        <f>'Base de datos'!L2694</f>
        <v>101</v>
      </c>
      <c r="C2695" s="9">
        <f>IF(ISBLANK('Base de datos'!J2694),1,2)</f>
        <v>1</v>
      </c>
      <c r="D2695" s="9">
        <f>'Base de datos'!G2694</f>
        <v>3</v>
      </c>
      <c r="E2695" s="10" t="str">
        <f t="shared" si="42"/>
        <v xml:space="preserve">insert into config_taller (
	id_taller,
	id_producto,
	cod_agrupador,
	cantidad)
values (
	101,
	501,
	1,
	3);
</v>
      </c>
    </row>
    <row r="2696" spans="1:5" ht="115.5" x14ac:dyDescent="0.35">
      <c r="A2696" s="9">
        <f>'Base de datos'!K2695</f>
        <v>525</v>
      </c>
      <c r="B2696" s="9">
        <f>'Base de datos'!L2695</f>
        <v>101</v>
      </c>
      <c r="C2696" s="9">
        <f>IF(ISBLANK('Base de datos'!J2695),1,2)</f>
        <v>1</v>
      </c>
      <c r="D2696" s="9">
        <f>'Base de datos'!G2695</f>
        <v>8</v>
      </c>
      <c r="E2696" s="10" t="str">
        <f t="shared" si="42"/>
        <v xml:space="preserve">insert into config_taller (
	id_taller,
	id_producto,
	cod_agrupador,
	cantidad)
values (
	101,
	525,
	1,
	8);
</v>
      </c>
    </row>
    <row r="2697" spans="1:5" ht="115.5" x14ac:dyDescent="0.35">
      <c r="A2697" s="9">
        <f>'Base de datos'!K2696</f>
        <v>609</v>
      </c>
      <c r="B2697" s="9">
        <f>'Base de datos'!L2696</f>
        <v>101</v>
      </c>
      <c r="C2697" s="9">
        <f>IF(ISBLANK('Base de datos'!J2696),1,2)</f>
        <v>1</v>
      </c>
      <c r="D2697" s="9">
        <f>'Base de datos'!G2696</f>
        <v>1</v>
      </c>
      <c r="E2697" s="10" t="str">
        <f t="shared" si="42"/>
        <v xml:space="preserve">insert into config_taller (
	id_taller,
	id_producto,
	cod_agrupador,
	cantidad)
values (
	101,
	609,
	1,
	1);
</v>
      </c>
    </row>
    <row r="2698" spans="1:5" ht="115.5" x14ac:dyDescent="0.35">
      <c r="A2698" s="9">
        <f>'Base de datos'!K2697</f>
        <v>613</v>
      </c>
      <c r="B2698" s="9">
        <f>'Base de datos'!L2697</f>
        <v>101</v>
      </c>
      <c r="C2698" s="9">
        <f>IF(ISBLANK('Base de datos'!J2697),1,2)</f>
        <v>1</v>
      </c>
      <c r="D2698" s="9">
        <f>'Base de datos'!G2697</f>
        <v>20</v>
      </c>
      <c r="E2698" s="10" t="str">
        <f t="shared" si="42"/>
        <v xml:space="preserve">insert into config_taller (
	id_taller,
	id_producto,
	cod_agrupador,
	cantidad)
values (
	101,
	613,
	1,
	20);
</v>
      </c>
    </row>
    <row r="2699" spans="1:5" ht="115.5" x14ac:dyDescent="0.35">
      <c r="A2699" s="9">
        <f>'Base de datos'!K2698</f>
        <v>614</v>
      </c>
      <c r="B2699" s="9">
        <f>'Base de datos'!L2698</f>
        <v>101</v>
      </c>
      <c r="C2699" s="9">
        <f>IF(ISBLANK('Base de datos'!J2698),1,2)</f>
        <v>1</v>
      </c>
      <c r="D2699" s="9">
        <f>'Base de datos'!G2698</f>
        <v>30</v>
      </c>
      <c r="E2699" s="10" t="str">
        <f t="shared" si="42"/>
        <v xml:space="preserve">insert into config_taller (
	id_taller,
	id_producto,
	cod_agrupador,
	cantidad)
values (
	101,
	614,
	1,
	30);
</v>
      </c>
    </row>
    <row r="2700" spans="1:5" ht="115.5" x14ac:dyDescent="0.35">
      <c r="A2700" s="9">
        <f>'Base de datos'!K2699</f>
        <v>632</v>
      </c>
      <c r="B2700" s="9">
        <f>'Base de datos'!L2699</f>
        <v>101</v>
      </c>
      <c r="C2700" s="9">
        <f>IF(ISBLANK('Base de datos'!J2699),1,2)</f>
        <v>1</v>
      </c>
      <c r="D2700" s="9">
        <f>'Base de datos'!G2699</f>
        <v>2</v>
      </c>
      <c r="E2700" s="10" t="str">
        <f t="shared" si="42"/>
        <v xml:space="preserve">insert into config_taller (
	id_taller,
	id_producto,
	cod_agrupador,
	cantidad)
values (
	101,
	632,
	1,
	2);
</v>
      </c>
    </row>
    <row r="2701" spans="1:5" ht="115.5" x14ac:dyDescent="0.35">
      <c r="A2701" s="9">
        <f>'Base de datos'!K2700</f>
        <v>753</v>
      </c>
      <c r="B2701" s="9">
        <f>'Base de datos'!L2700</f>
        <v>101</v>
      </c>
      <c r="C2701" s="9">
        <f>IF(ISBLANK('Base de datos'!J2700),1,2)</f>
        <v>1</v>
      </c>
      <c r="D2701" s="9">
        <f>'Base de datos'!G2700</f>
        <v>20</v>
      </c>
      <c r="E2701" s="10" t="str">
        <f t="shared" si="42"/>
        <v xml:space="preserve">insert into config_taller (
	id_taller,
	id_producto,
	cod_agrupador,
	cantidad)
values (
	101,
	753,
	1,
	20);
</v>
      </c>
    </row>
    <row r="2702" spans="1:5" ht="115.5" x14ac:dyDescent="0.35">
      <c r="A2702" s="9">
        <f>'Base de datos'!K2701</f>
        <v>772</v>
      </c>
      <c r="B2702" s="9">
        <f>'Base de datos'!L2701</f>
        <v>101</v>
      </c>
      <c r="C2702" s="9">
        <f>IF(ISBLANK('Base de datos'!J2701),1,2)</f>
        <v>1</v>
      </c>
      <c r="D2702" s="9">
        <f>'Base de datos'!G2701</f>
        <v>8</v>
      </c>
      <c r="E2702" s="10" t="str">
        <f t="shared" si="42"/>
        <v xml:space="preserve">insert into config_taller (
	id_taller,
	id_producto,
	cod_agrupador,
	cantidad)
values (
	101,
	772,
	1,
	8);
</v>
      </c>
    </row>
    <row r="2703" spans="1:5" ht="115.5" x14ac:dyDescent="0.35">
      <c r="A2703" s="9">
        <f>'Base de datos'!K2702</f>
        <v>829</v>
      </c>
      <c r="B2703" s="9">
        <f>'Base de datos'!L2702</f>
        <v>101</v>
      </c>
      <c r="C2703" s="9">
        <f>IF(ISBLANK('Base de datos'!J2702),1,2)</f>
        <v>1</v>
      </c>
      <c r="D2703" s="9">
        <f>'Base de datos'!G2702</f>
        <v>0.5</v>
      </c>
      <c r="E2703" s="10" t="str">
        <f t="shared" si="42"/>
        <v xml:space="preserve">insert into config_taller (
	id_taller,
	id_producto,
	cod_agrupador,
	cantidad)
values (
	101,
	829,
	1,
	0.5);
</v>
      </c>
    </row>
    <row r="2704" spans="1:5" ht="115.5" x14ac:dyDescent="0.35">
      <c r="A2704" s="9">
        <f>'Base de datos'!K2703</f>
        <v>835</v>
      </c>
      <c r="B2704" s="9">
        <f>'Base de datos'!L2703</f>
        <v>101</v>
      </c>
      <c r="C2704" s="9">
        <f>IF(ISBLANK('Base de datos'!J2703),1,2)</f>
        <v>1</v>
      </c>
      <c r="D2704" s="9">
        <f>'Base de datos'!G2703</f>
        <v>0.1</v>
      </c>
      <c r="E2704" s="10" t="str">
        <f t="shared" si="42"/>
        <v xml:space="preserve">insert into config_taller (
	id_taller,
	id_producto,
	cod_agrupador,
	cantidad)
values (
	101,
	835,
	1,
	0.1);
</v>
      </c>
    </row>
    <row r="2705" spans="1:5" ht="115.5" x14ac:dyDescent="0.35">
      <c r="A2705" s="9">
        <f>'Base de datos'!K2704</f>
        <v>839</v>
      </c>
      <c r="B2705" s="9">
        <f>'Base de datos'!L2704</f>
        <v>101</v>
      </c>
      <c r="C2705" s="9">
        <f>IF(ISBLANK('Base de datos'!J2704),1,2)</f>
        <v>1</v>
      </c>
      <c r="D2705" s="9">
        <f>'Base de datos'!G2704</f>
        <v>1</v>
      </c>
      <c r="E2705" s="10" t="str">
        <f t="shared" si="42"/>
        <v xml:space="preserve">insert into config_taller (
	id_taller,
	id_producto,
	cod_agrupador,
	cantidad)
values (
	101,
	839,
	1,
	1);
</v>
      </c>
    </row>
    <row r="2706" spans="1:5" ht="115.5" x14ac:dyDescent="0.35">
      <c r="A2706" s="9">
        <f>'Base de datos'!K2705</f>
        <v>945</v>
      </c>
      <c r="B2706" s="9">
        <f>'Base de datos'!L2705</f>
        <v>101</v>
      </c>
      <c r="C2706" s="9">
        <f>IF(ISBLANK('Base de datos'!J2705),1,2)</f>
        <v>1</v>
      </c>
      <c r="D2706" s="9">
        <f>'Base de datos'!G2705</f>
        <v>5</v>
      </c>
      <c r="E2706" s="10" t="str">
        <f t="shared" si="42"/>
        <v xml:space="preserve">insert into config_taller (
	id_taller,
	id_producto,
	cod_agrupador,
	cantidad)
values (
	101,
	945,
	1,
	5);
</v>
      </c>
    </row>
    <row r="2707" spans="1:5" ht="115.5" x14ac:dyDescent="0.35">
      <c r="A2707" s="9">
        <f>'Base de datos'!K2706</f>
        <v>1057</v>
      </c>
      <c r="B2707" s="9">
        <f>'Base de datos'!L2706</f>
        <v>101</v>
      </c>
      <c r="C2707" s="9">
        <f>IF(ISBLANK('Base de datos'!J2706),1,2)</f>
        <v>1</v>
      </c>
      <c r="D2707" s="9">
        <f>'Base de datos'!G2706</f>
        <v>3</v>
      </c>
      <c r="E2707" s="10" t="str">
        <f t="shared" si="42"/>
        <v xml:space="preserve">insert into config_taller (
	id_taller,
	id_producto,
	cod_agrupador,
	cantidad)
values (
	101,
	1057,
	1,
	3);
</v>
      </c>
    </row>
    <row r="2708" spans="1:5" ht="115.5" x14ac:dyDescent="0.35">
      <c r="A2708" s="9">
        <f>'Base de datos'!K2707</f>
        <v>1067</v>
      </c>
      <c r="B2708" s="9">
        <f>'Base de datos'!L2707</f>
        <v>101</v>
      </c>
      <c r="C2708" s="9">
        <f>IF(ISBLANK('Base de datos'!J2707),1,2)</f>
        <v>1</v>
      </c>
      <c r="D2708" s="9">
        <f>'Base de datos'!G2707</f>
        <v>2</v>
      </c>
      <c r="E2708" s="10" t="str">
        <f t="shared" si="42"/>
        <v xml:space="preserve">insert into config_taller (
	id_taller,
	id_producto,
	cod_agrupador,
	cantidad)
values (
	101,
	1067,
	1,
	2);
</v>
      </c>
    </row>
    <row r="2709" spans="1:5" ht="115.5" x14ac:dyDescent="0.35">
      <c r="A2709" s="9">
        <f>'Base de datos'!K2708</f>
        <v>1140</v>
      </c>
      <c r="B2709" s="9">
        <f>'Base de datos'!L2708</f>
        <v>101</v>
      </c>
      <c r="C2709" s="9">
        <f>IF(ISBLANK('Base de datos'!J2708),1,2)</f>
        <v>1</v>
      </c>
      <c r="D2709" s="9">
        <f>'Base de datos'!G2708</f>
        <v>3</v>
      </c>
      <c r="E2709" s="10" t="str">
        <f t="shared" si="42"/>
        <v xml:space="preserve">insert into config_taller (
	id_taller,
	id_producto,
	cod_agrupador,
	cantidad)
values (
	101,
	1140,
	1,
	3);
</v>
      </c>
    </row>
    <row r="2710" spans="1:5" ht="115.5" x14ac:dyDescent="0.35">
      <c r="A2710" s="9">
        <f>'Base de datos'!K2709</f>
        <v>1239</v>
      </c>
      <c r="B2710" s="9">
        <f>'Base de datos'!L2709</f>
        <v>101</v>
      </c>
      <c r="C2710" s="9">
        <f>IF(ISBLANK('Base de datos'!J2709),1,2)</f>
        <v>1</v>
      </c>
      <c r="D2710" s="9">
        <f>'Base de datos'!G2709</f>
        <v>2</v>
      </c>
      <c r="E2710" s="10" t="str">
        <f t="shared" si="42"/>
        <v xml:space="preserve">insert into config_taller (
	id_taller,
	id_producto,
	cod_agrupador,
	cantidad)
values (
	101,
	1239,
	1,
	2);
</v>
      </c>
    </row>
    <row r="2711" spans="1:5" ht="115.5" x14ac:dyDescent="0.35">
      <c r="A2711" s="9">
        <f>'Base de datos'!K2710</f>
        <v>1309</v>
      </c>
      <c r="B2711" s="9">
        <f>'Base de datos'!L2710</f>
        <v>101</v>
      </c>
      <c r="C2711" s="9">
        <f>IF(ISBLANK('Base de datos'!J2710),1,2)</f>
        <v>1</v>
      </c>
      <c r="D2711" s="9">
        <f>'Base de datos'!G2710</f>
        <v>2</v>
      </c>
      <c r="E2711" s="10" t="str">
        <f t="shared" si="42"/>
        <v xml:space="preserve">insert into config_taller (
	id_taller,
	id_producto,
	cod_agrupador,
	cantidad)
values (
	101,
	1309,
	1,
	2);
</v>
      </c>
    </row>
    <row r="2712" spans="1:5" ht="115.5" x14ac:dyDescent="0.35">
      <c r="A2712" s="9">
        <f>'Base de datos'!K2711</f>
        <v>1423</v>
      </c>
      <c r="B2712" s="9">
        <f>'Base de datos'!L2711</f>
        <v>101</v>
      </c>
      <c r="C2712" s="9">
        <f>IF(ISBLANK('Base de datos'!J2711),1,2)</f>
        <v>1</v>
      </c>
      <c r="D2712" s="9">
        <f>'Base de datos'!G2711</f>
        <v>3</v>
      </c>
      <c r="E2712" s="10" t="str">
        <f t="shared" si="42"/>
        <v xml:space="preserve">insert into config_taller (
	id_taller,
	id_producto,
	cod_agrupador,
	cantidad)
values (
	101,
	1423,
	1,
	3);
</v>
      </c>
    </row>
    <row r="2713" spans="1:5" ht="115.5" x14ac:dyDescent="0.35">
      <c r="A2713" s="9">
        <f>'Base de datos'!K2712</f>
        <v>1576</v>
      </c>
      <c r="B2713" s="9">
        <f>'Base de datos'!L2712</f>
        <v>101</v>
      </c>
      <c r="C2713" s="9">
        <f>IF(ISBLANK('Base de datos'!J2712),1,2)</f>
        <v>1</v>
      </c>
      <c r="D2713" s="9">
        <f>'Base de datos'!G2712</f>
        <v>25</v>
      </c>
      <c r="E2713" s="10" t="str">
        <f t="shared" si="42"/>
        <v xml:space="preserve">insert into config_taller (
	id_taller,
	id_producto,
	cod_agrupador,
	cantidad)
values (
	101,
	1576,
	1,
	25);
</v>
      </c>
    </row>
    <row r="2714" spans="1:5" ht="115.5" x14ac:dyDescent="0.35">
      <c r="A2714" s="9">
        <f>'Base de datos'!K2713</f>
        <v>1594</v>
      </c>
      <c r="B2714" s="9">
        <f>'Base de datos'!L2713</f>
        <v>101</v>
      </c>
      <c r="C2714" s="9">
        <f>IF(ISBLANK('Base de datos'!J2713),1,2)</f>
        <v>1</v>
      </c>
      <c r="D2714" s="9">
        <f>'Base de datos'!G2713</f>
        <v>2</v>
      </c>
      <c r="E2714" s="10" t="str">
        <f t="shared" si="42"/>
        <v xml:space="preserve">insert into config_taller (
	id_taller,
	id_producto,
	cod_agrupador,
	cantidad)
values (
	101,
	1594,
	1,
	2);
</v>
      </c>
    </row>
    <row r="2715" spans="1:5" ht="115.5" x14ac:dyDescent="0.35">
      <c r="A2715" s="9">
        <f>'Base de datos'!K2714</f>
        <v>1598</v>
      </c>
      <c r="B2715" s="9">
        <f>'Base de datos'!L2714</f>
        <v>101</v>
      </c>
      <c r="C2715" s="9">
        <f>IF(ISBLANK('Base de datos'!J2714),1,2)</f>
        <v>1</v>
      </c>
      <c r="D2715" s="9">
        <f>'Base de datos'!G2714</f>
        <v>3</v>
      </c>
      <c r="E2715" s="10" t="str">
        <f t="shared" si="42"/>
        <v xml:space="preserve">insert into config_taller (
	id_taller,
	id_producto,
	cod_agrupador,
	cantidad)
values (
	101,
	1598,
	1,
	3);
</v>
      </c>
    </row>
    <row r="2716" spans="1:5" ht="115.5" x14ac:dyDescent="0.35">
      <c r="A2716" s="9">
        <f>'Base de datos'!K2715</f>
        <v>1614</v>
      </c>
      <c r="B2716" s="9">
        <f>'Base de datos'!L2715</f>
        <v>101</v>
      </c>
      <c r="C2716" s="9">
        <f>IF(ISBLANK('Base de datos'!J2715),1,2)</f>
        <v>1</v>
      </c>
      <c r="D2716" s="9">
        <f>'Base de datos'!G2715</f>
        <v>15</v>
      </c>
      <c r="E2716" s="10" t="str">
        <f t="shared" si="42"/>
        <v xml:space="preserve">insert into config_taller (
	id_taller,
	id_producto,
	cod_agrupador,
	cantidad)
values (
	101,
	1614,
	1,
	15);
</v>
      </c>
    </row>
    <row r="2717" spans="1:5" ht="115.5" x14ac:dyDescent="0.35">
      <c r="A2717" s="9">
        <f>'Base de datos'!K2716</f>
        <v>1622</v>
      </c>
      <c r="B2717" s="9">
        <f>'Base de datos'!L2716</f>
        <v>101</v>
      </c>
      <c r="C2717" s="9">
        <f>IF(ISBLANK('Base de datos'!J2716),1,2)</f>
        <v>1</v>
      </c>
      <c r="D2717" s="9">
        <f>'Base de datos'!G2716</f>
        <v>0.03</v>
      </c>
      <c r="E2717" s="10" t="str">
        <f t="shared" si="42"/>
        <v xml:space="preserve">insert into config_taller (
	id_taller,
	id_producto,
	cod_agrupador,
	cantidad)
values (
	101,
	1622,
	1,
	0.03);
</v>
      </c>
    </row>
    <row r="2718" spans="1:5" ht="115.5" x14ac:dyDescent="0.35">
      <c r="A2718" s="9">
        <f>'Base de datos'!K2717</f>
        <v>1667</v>
      </c>
      <c r="B2718" s="9">
        <f>'Base de datos'!L2717</f>
        <v>101</v>
      </c>
      <c r="C2718" s="9">
        <f>IF(ISBLANK('Base de datos'!J2717),1,2)</f>
        <v>1</v>
      </c>
      <c r="D2718" s="9">
        <f>'Base de datos'!G2717</f>
        <v>1</v>
      </c>
      <c r="E2718" s="10" t="str">
        <f t="shared" si="42"/>
        <v xml:space="preserve">insert into config_taller (
	id_taller,
	id_producto,
	cod_agrupador,
	cantidad)
values (
	101,
	1667,
	1,
	1);
</v>
      </c>
    </row>
    <row r="2719" spans="1:5" ht="115.5" x14ac:dyDescent="0.35">
      <c r="A2719" s="9">
        <f>'Base de datos'!K2718</f>
        <v>1692</v>
      </c>
      <c r="B2719" s="9">
        <f>'Base de datos'!L2718</f>
        <v>101</v>
      </c>
      <c r="C2719" s="9">
        <f>IF(ISBLANK('Base de datos'!J2718),1,2)</f>
        <v>1</v>
      </c>
      <c r="D2719" s="9">
        <f>'Base de datos'!G2718</f>
        <v>0.5</v>
      </c>
      <c r="E2719" s="10" t="str">
        <f t="shared" si="42"/>
        <v xml:space="preserve">insert into config_taller (
	id_taller,
	id_producto,
	cod_agrupador,
	cantidad)
values (
	101,
	1692,
	1,
	0.5);
</v>
      </c>
    </row>
    <row r="2720" spans="1:5" ht="115.5" x14ac:dyDescent="0.35">
      <c r="A2720" s="9">
        <f>'Base de datos'!K2719</f>
        <v>1696</v>
      </c>
      <c r="B2720" s="9">
        <f>'Base de datos'!L2719</f>
        <v>101</v>
      </c>
      <c r="C2720" s="9">
        <f>IF(ISBLANK('Base de datos'!J2719),1,2)</f>
        <v>1</v>
      </c>
      <c r="D2720" s="9">
        <f>'Base de datos'!G2719</f>
        <v>0.2</v>
      </c>
      <c r="E2720" s="10" t="str">
        <f t="shared" si="42"/>
        <v xml:space="preserve">insert into config_taller (
	id_taller,
	id_producto,
	cod_agrupador,
	cantidad)
values (
	101,
	1696,
	1,
	0.2);
</v>
      </c>
    </row>
    <row r="2721" spans="1:5" ht="115.5" x14ac:dyDescent="0.35">
      <c r="A2721" s="9">
        <f>'Base de datos'!K2720</f>
        <v>45</v>
      </c>
      <c r="B2721" s="9">
        <f>'Base de datos'!L2720</f>
        <v>102</v>
      </c>
      <c r="C2721" s="9">
        <f>IF(ISBLANK('Base de datos'!J2720),1,2)</f>
        <v>1</v>
      </c>
      <c r="D2721" s="9">
        <f>'Base de datos'!G2720</f>
        <v>1</v>
      </c>
      <c r="E2721" s="10" t="str">
        <f t="shared" si="42"/>
        <v xml:space="preserve">insert into config_taller (
	id_taller,
	id_producto,
	cod_agrupador,
	cantidad)
values (
	102,
	45,
	1,
	1);
</v>
      </c>
    </row>
    <row r="2722" spans="1:5" ht="115.5" x14ac:dyDescent="0.35">
      <c r="A2722" s="9">
        <f>'Base de datos'!K2721</f>
        <v>57</v>
      </c>
      <c r="B2722" s="9">
        <f>'Base de datos'!L2721</f>
        <v>102</v>
      </c>
      <c r="C2722" s="9">
        <f>IF(ISBLANK('Base de datos'!J2721),1,2)</f>
        <v>1</v>
      </c>
      <c r="D2722" s="9">
        <f>'Base de datos'!G2721</f>
        <v>1</v>
      </c>
      <c r="E2722" s="10" t="str">
        <f t="shared" si="42"/>
        <v xml:space="preserve">insert into config_taller (
	id_taller,
	id_producto,
	cod_agrupador,
	cantidad)
values (
	102,
	57,
	1,
	1);
</v>
      </c>
    </row>
    <row r="2723" spans="1:5" ht="115.5" x14ac:dyDescent="0.35">
      <c r="A2723" s="9">
        <f>'Base de datos'!K2722</f>
        <v>117</v>
      </c>
      <c r="B2723" s="9">
        <f>'Base de datos'!L2722</f>
        <v>102</v>
      </c>
      <c r="C2723" s="9">
        <f>IF(ISBLANK('Base de datos'!J2722),1,2)</f>
        <v>1</v>
      </c>
      <c r="D2723" s="9">
        <f>'Base de datos'!G2722</f>
        <v>0.5</v>
      </c>
      <c r="E2723" s="10" t="str">
        <f t="shared" si="42"/>
        <v xml:space="preserve">insert into config_taller (
	id_taller,
	id_producto,
	cod_agrupador,
	cantidad)
values (
	102,
	117,
	1,
	0.5);
</v>
      </c>
    </row>
    <row r="2724" spans="1:5" ht="115.5" x14ac:dyDescent="0.35">
      <c r="A2724" s="9">
        <f>'Base de datos'!K2723</f>
        <v>145</v>
      </c>
      <c r="B2724" s="9">
        <f>'Base de datos'!L2723</f>
        <v>102</v>
      </c>
      <c r="C2724" s="9">
        <f>IF(ISBLANK('Base de datos'!J2723),1,2)</f>
        <v>1</v>
      </c>
      <c r="D2724" s="9">
        <f>'Base de datos'!G2723</f>
        <v>1</v>
      </c>
      <c r="E2724" s="10" t="str">
        <f t="shared" si="42"/>
        <v xml:space="preserve">insert into config_taller (
	id_taller,
	id_producto,
	cod_agrupador,
	cantidad)
values (
	102,
	145,
	1,
	1);
</v>
      </c>
    </row>
    <row r="2725" spans="1:5" ht="115.5" x14ac:dyDescent="0.35">
      <c r="A2725" s="9">
        <f>'Base de datos'!K2724</f>
        <v>197</v>
      </c>
      <c r="B2725" s="9">
        <f>'Base de datos'!L2724</f>
        <v>102</v>
      </c>
      <c r="C2725" s="9">
        <f>IF(ISBLANK('Base de datos'!J2724),1,2)</f>
        <v>1</v>
      </c>
      <c r="D2725" s="9">
        <f>'Base de datos'!G2724</f>
        <v>0.5</v>
      </c>
      <c r="E2725" s="10" t="str">
        <f t="shared" si="42"/>
        <v xml:space="preserve">insert into config_taller (
	id_taller,
	id_producto,
	cod_agrupador,
	cantidad)
values (
	102,
	197,
	1,
	0.5);
</v>
      </c>
    </row>
    <row r="2726" spans="1:5" ht="115.5" x14ac:dyDescent="0.35">
      <c r="A2726" s="9">
        <f>'Base de datos'!K2725</f>
        <v>200</v>
      </c>
      <c r="B2726" s="9">
        <f>'Base de datos'!L2725</f>
        <v>102</v>
      </c>
      <c r="C2726" s="9">
        <f>IF(ISBLANK('Base de datos'!J2725),1,2)</f>
        <v>1</v>
      </c>
      <c r="D2726" s="9">
        <f>'Base de datos'!G2725</f>
        <v>0.2</v>
      </c>
      <c r="E2726" s="10" t="str">
        <f t="shared" si="42"/>
        <v xml:space="preserve">insert into config_taller (
	id_taller,
	id_producto,
	cod_agrupador,
	cantidad)
values (
	102,
	200,
	1,
	0.2);
</v>
      </c>
    </row>
    <row r="2727" spans="1:5" ht="115.5" x14ac:dyDescent="0.35">
      <c r="A2727" s="9">
        <f>'Base de datos'!K2726</f>
        <v>251</v>
      </c>
      <c r="B2727" s="9">
        <f>'Base de datos'!L2726</f>
        <v>102</v>
      </c>
      <c r="C2727" s="9">
        <f>IF(ISBLANK('Base de datos'!J2726),1,2)</f>
        <v>1</v>
      </c>
      <c r="D2727" s="9">
        <f>'Base de datos'!G2726</f>
        <v>3</v>
      </c>
      <c r="E2727" s="10" t="str">
        <f t="shared" si="42"/>
        <v xml:space="preserve">insert into config_taller (
	id_taller,
	id_producto,
	cod_agrupador,
	cantidad)
values (
	102,
	251,
	1,
	3);
</v>
      </c>
    </row>
    <row r="2728" spans="1:5" ht="115.5" x14ac:dyDescent="0.35">
      <c r="A2728" s="9">
        <f>'Base de datos'!K2727</f>
        <v>260</v>
      </c>
      <c r="B2728" s="9">
        <f>'Base de datos'!L2727</f>
        <v>102</v>
      </c>
      <c r="C2728" s="9">
        <f>IF(ISBLANK('Base de datos'!J2727),1,2)</f>
        <v>1</v>
      </c>
      <c r="D2728" s="9">
        <f>'Base de datos'!G2727</f>
        <v>12</v>
      </c>
      <c r="E2728" s="10" t="str">
        <f t="shared" si="42"/>
        <v xml:space="preserve">insert into config_taller (
	id_taller,
	id_producto,
	cod_agrupador,
	cantidad)
values (
	102,
	260,
	1,
	12);
</v>
      </c>
    </row>
    <row r="2729" spans="1:5" ht="115.5" x14ac:dyDescent="0.35">
      <c r="A2729" s="9">
        <f>'Base de datos'!K2728</f>
        <v>291</v>
      </c>
      <c r="B2729" s="9">
        <f>'Base de datos'!L2728</f>
        <v>102</v>
      </c>
      <c r="C2729" s="9">
        <f>IF(ISBLANK('Base de datos'!J2728),1,2)</f>
        <v>1</v>
      </c>
      <c r="D2729" s="9">
        <f>'Base de datos'!G2728</f>
        <v>2</v>
      </c>
      <c r="E2729" s="10" t="str">
        <f t="shared" si="42"/>
        <v xml:space="preserve">insert into config_taller (
	id_taller,
	id_producto,
	cod_agrupador,
	cantidad)
values (
	102,
	291,
	1,
	2);
</v>
      </c>
    </row>
    <row r="2730" spans="1:5" ht="115.5" x14ac:dyDescent="0.35">
      <c r="A2730" s="9">
        <f>'Base de datos'!K2729</f>
        <v>301</v>
      </c>
      <c r="B2730" s="9">
        <f>'Base de datos'!L2729</f>
        <v>102</v>
      </c>
      <c r="C2730" s="9">
        <f>IF(ISBLANK('Base de datos'!J2729),1,2)</f>
        <v>1</v>
      </c>
      <c r="D2730" s="9">
        <f>'Base de datos'!G2729</f>
        <v>0.25</v>
      </c>
      <c r="E2730" s="10" t="str">
        <f t="shared" si="42"/>
        <v xml:space="preserve">insert into config_taller (
	id_taller,
	id_producto,
	cod_agrupador,
	cantidad)
values (
	102,
	301,
	1,
	0.25);
</v>
      </c>
    </row>
    <row r="2731" spans="1:5" ht="115.5" x14ac:dyDescent="0.35">
      <c r="A2731" s="9">
        <f>'Base de datos'!K2730</f>
        <v>358</v>
      </c>
      <c r="B2731" s="9">
        <f>'Base de datos'!L2730</f>
        <v>102</v>
      </c>
      <c r="C2731" s="9">
        <f>IF(ISBLANK('Base de datos'!J2730),1,2)</f>
        <v>1</v>
      </c>
      <c r="D2731" s="9">
        <f>'Base de datos'!G2730</f>
        <v>10</v>
      </c>
      <c r="E2731" s="10" t="str">
        <f t="shared" si="42"/>
        <v xml:space="preserve">insert into config_taller (
	id_taller,
	id_producto,
	cod_agrupador,
	cantidad)
values (
	102,
	358,
	1,
	10);
</v>
      </c>
    </row>
    <row r="2732" spans="1:5" ht="115.5" x14ac:dyDescent="0.35">
      <c r="A2732" s="9">
        <f>'Base de datos'!K2731</f>
        <v>481</v>
      </c>
      <c r="B2732" s="9">
        <f>'Base de datos'!L2731</f>
        <v>102</v>
      </c>
      <c r="C2732" s="9">
        <f>IF(ISBLANK('Base de datos'!J2731),1,2)</f>
        <v>1</v>
      </c>
      <c r="D2732" s="9">
        <f>'Base de datos'!G2731</f>
        <v>10</v>
      </c>
      <c r="E2732" s="10" t="str">
        <f t="shared" si="42"/>
        <v xml:space="preserve">insert into config_taller (
	id_taller,
	id_producto,
	cod_agrupador,
	cantidad)
values (
	102,
	481,
	1,
	10);
</v>
      </c>
    </row>
    <row r="2733" spans="1:5" ht="115.5" x14ac:dyDescent="0.35">
      <c r="A2733" s="9">
        <f>'Base de datos'!K2732</f>
        <v>497</v>
      </c>
      <c r="B2733" s="9">
        <f>'Base de datos'!L2732</f>
        <v>102</v>
      </c>
      <c r="C2733" s="9">
        <f>IF(ISBLANK('Base de datos'!J2732),1,2)</f>
        <v>1</v>
      </c>
      <c r="D2733" s="9">
        <f>'Base de datos'!G2732</f>
        <v>3</v>
      </c>
      <c r="E2733" s="10" t="str">
        <f t="shared" si="42"/>
        <v xml:space="preserve">insert into config_taller (
	id_taller,
	id_producto,
	cod_agrupador,
	cantidad)
values (
	102,
	497,
	1,
	3);
</v>
      </c>
    </row>
    <row r="2734" spans="1:5" ht="115.5" x14ac:dyDescent="0.35">
      <c r="A2734" s="9">
        <f>'Base de datos'!K2733</f>
        <v>501</v>
      </c>
      <c r="B2734" s="9">
        <f>'Base de datos'!L2733</f>
        <v>102</v>
      </c>
      <c r="C2734" s="9">
        <f>IF(ISBLANK('Base de datos'!J2733),1,2)</f>
        <v>1</v>
      </c>
      <c r="D2734" s="9">
        <f>'Base de datos'!G2733</f>
        <v>3</v>
      </c>
      <c r="E2734" s="10" t="str">
        <f t="shared" si="42"/>
        <v xml:space="preserve">insert into config_taller (
	id_taller,
	id_producto,
	cod_agrupador,
	cantidad)
values (
	102,
	501,
	1,
	3);
</v>
      </c>
    </row>
    <row r="2735" spans="1:5" ht="115.5" x14ac:dyDescent="0.35">
      <c r="A2735" s="9">
        <f>'Base de datos'!K2734</f>
        <v>525</v>
      </c>
      <c r="B2735" s="9">
        <f>'Base de datos'!L2734</f>
        <v>102</v>
      </c>
      <c r="C2735" s="9">
        <f>IF(ISBLANK('Base de datos'!J2734),1,2)</f>
        <v>1</v>
      </c>
      <c r="D2735" s="9">
        <f>'Base de datos'!G2734</f>
        <v>8</v>
      </c>
      <c r="E2735" s="10" t="str">
        <f t="shared" si="42"/>
        <v xml:space="preserve">insert into config_taller (
	id_taller,
	id_producto,
	cod_agrupador,
	cantidad)
values (
	102,
	525,
	1,
	8);
</v>
      </c>
    </row>
    <row r="2736" spans="1:5" ht="115.5" x14ac:dyDescent="0.35">
      <c r="A2736" s="9">
        <f>'Base de datos'!K2735</f>
        <v>613</v>
      </c>
      <c r="B2736" s="9">
        <f>'Base de datos'!L2735</f>
        <v>102</v>
      </c>
      <c r="C2736" s="9">
        <f>IF(ISBLANK('Base de datos'!J2735),1,2)</f>
        <v>1</v>
      </c>
      <c r="D2736" s="9">
        <f>'Base de datos'!G2735</f>
        <v>20</v>
      </c>
      <c r="E2736" s="10" t="str">
        <f t="shared" si="42"/>
        <v xml:space="preserve">insert into config_taller (
	id_taller,
	id_producto,
	cod_agrupador,
	cantidad)
values (
	102,
	613,
	1,
	20);
</v>
      </c>
    </row>
    <row r="2737" spans="1:5" ht="115.5" x14ac:dyDescent="0.35">
      <c r="A2737" s="9">
        <f>'Base de datos'!K2736</f>
        <v>614</v>
      </c>
      <c r="B2737" s="9">
        <f>'Base de datos'!L2736</f>
        <v>102</v>
      </c>
      <c r="C2737" s="9">
        <f>IF(ISBLANK('Base de datos'!J2736),1,2)</f>
        <v>1</v>
      </c>
      <c r="D2737" s="9">
        <f>'Base de datos'!G2736</f>
        <v>30</v>
      </c>
      <c r="E2737" s="10" t="str">
        <f t="shared" si="42"/>
        <v xml:space="preserve">insert into config_taller (
	id_taller,
	id_producto,
	cod_agrupador,
	cantidad)
values (
	102,
	614,
	1,
	30);
</v>
      </c>
    </row>
    <row r="2738" spans="1:5" ht="115.5" x14ac:dyDescent="0.35">
      <c r="A2738" s="9">
        <f>'Base de datos'!K2737</f>
        <v>632</v>
      </c>
      <c r="B2738" s="9">
        <f>'Base de datos'!L2737</f>
        <v>102</v>
      </c>
      <c r="C2738" s="9">
        <f>IF(ISBLANK('Base de datos'!J2737),1,2)</f>
        <v>1</v>
      </c>
      <c r="D2738" s="9">
        <f>'Base de datos'!G2737</f>
        <v>2</v>
      </c>
      <c r="E2738" s="10" t="str">
        <f t="shared" si="42"/>
        <v xml:space="preserve">insert into config_taller (
	id_taller,
	id_producto,
	cod_agrupador,
	cantidad)
values (
	102,
	632,
	1,
	2);
</v>
      </c>
    </row>
    <row r="2739" spans="1:5" ht="115.5" x14ac:dyDescent="0.35">
      <c r="A2739" s="9">
        <f>'Base de datos'!K2738</f>
        <v>753</v>
      </c>
      <c r="B2739" s="9">
        <f>'Base de datos'!L2738</f>
        <v>102</v>
      </c>
      <c r="C2739" s="9">
        <f>IF(ISBLANK('Base de datos'!J2738),1,2)</f>
        <v>1</v>
      </c>
      <c r="D2739" s="9">
        <f>'Base de datos'!G2738</f>
        <v>20</v>
      </c>
      <c r="E2739" s="10" t="str">
        <f t="shared" si="42"/>
        <v xml:space="preserve">insert into config_taller (
	id_taller,
	id_producto,
	cod_agrupador,
	cantidad)
values (
	102,
	753,
	1,
	20);
</v>
      </c>
    </row>
    <row r="2740" spans="1:5" ht="115.5" x14ac:dyDescent="0.35">
      <c r="A2740" s="9">
        <f>'Base de datos'!K2739</f>
        <v>772</v>
      </c>
      <c r="B2740" s="9">
        <f>'Base de datos'!L2739</f>
        <v>102</v>
      </c>
      <c r="C2740" s="9">
        <f>IF(ISBLANK('Base de datos'!J2739),1,2)</f>
        <v>1</v>
      </c>
      <c r="D2740" s="9">
        <f>'Base de datos'!G2739</f>
        <v>8</v>
      </c>
      <c r="E2740" s="10" t="str">
        <f t="shared" si="42"/>
        <v xml:space="preserve">insert into config_taller (
	id_taller,
	id_producto,
	cod_agrupador,
	cantidad)
values (
	102,
	772,
	1,
	8);
</v>
      </c>
    </row>
    <row r="2741" spans="1:5" ht="115.5" x14ac:dyDescent="0.35">
      <c r="A2741" s="9">
        <f>'Base de datos'!K2740</f>
        <v>829</v>
      </c>
      <c r="B2741" s="9">
        <f>'Base de datos'!L2740</f>
        <v>102</v>
      </c>
      <c r="C2741" s="9">
        <f>IF(ISBLANK('Base de datos'!J2740),1,2)</f>
        <v>1</v>
      </c>
      <c r="D2741" s="9">
        <f>'Base de datos'!G2740</f>
        <v>1</v>
      </c>
      <c r="E2741" s="10" t="str">
        <f t="shared" si="42"/>
        <v xml:space="preserve">insert into config_taller (
	id_taller,
	id_producto,
	cod_agrupador,
	cantidad)
values (
	102,
	829,
	1,
	1);
</v>
      </c>
    </row>
    <row r="2742" spans="1:5" ht="115.5" x14ac:dyDescent="0.35">
      <c r="A2742" s="9">
        <f>'Base de datos'!K2741</f>
        <v>835</v>
      </c>
      <c r="B2742" s="9">
        <f>'Base de datos'!L2741</f>
        <v>102</v>
      </c>
      <c r="C2742" s="9">
        <f>IF(ISBLANK('Base de datos'!J2741),1,2)</f>
        <v>1</v>
      </c>
      <c r="D2742" s="9">
        <f>'Base de datos'!G2741</f>
        <v>0.1</v>
      </c>
      <c r="E2742" s="10" t="str">
        <f t="shared" si="42"/>
        <v xml:space="preserve">insert into config_taller (
	id_taller,
	id_producto,
	cod_agrupador,
	cantidad)
values (
	102,
	835,
	1,
	0.1);
</v>
      </c>
    </row>
    <row r="2743" spans="1:5" ht="115.5" x14ac:dyDescent="0.35">
      <c r="A2743" s="9">
        <f>'Base de datos'!K2742</f>
        <v>839</v>
      </c>
      <c r="B2743" s="9">
        <f>'Base de datos'!L2742</f>
        <v>102</v>
      </c>
      <c r="C2743" s="9">
        <f>IF(ISBLANK('Base de datos'!J2742),1,2)</f>
        <v>1</v>
      </c>
      <c r="D2743" s="9">
        <f>'Base de datos'!G2742</f>
        <v>1</v>
      </c>
      <c r="E2743" s="10" t="str">
        <f t="shared" si="42"/>
        <v xml:space="preserve">insert into config_taller (
	id_taller,
	id_producto,
	cod_agrupador,
	cantidad)
values (
	102,
	839,
	1,
	1);
</v>
      </c>
    </row>
    <row r="2744" spans="1:5" ht="115.5" x14ac:dyDescent="0.35">
      <c r="A2744" s="9">
        <f>'Base de datos'!K2743</f>
        <v>945</v>
      </c>
      <c r="B2744" s="9">
        <f>'Base de datos'!L2743</f>
        <v>102</v>
      </c>
      <c r="C2744" s="9">
        <f>IF(ISBLANK('Base de datos'!J2743),1,2)</f>
        <v>1</v>
      </c>
      <c r="D2744" s="9">
        <f>'Base de datos'!G2743</f>
        <v>1</v>
      </c>
      <c r="E2744" s="10" t="str">
        <f t="shared" si="42"/>
        <v xml:space="preserve">insert into config_taller (
	id_taller,
	id_producto,
	cod_agrupador,
	cantidad)
values (
	102,
	945,
	1,
	1);
</v>
      </c>
    </row>
    <row r="2745" spans="1:5" ht="115.5" x14ac:dyDescent="0.35">
      <c r="A2745" s="9">
        <f>'Base de datos'!K2744</f>
        <v>983</v>
      </c>
      <c r="B2745" s="9">
        <f>'Base de datos'!L2744</f>
        <v>102</v>
      </c>
      <c r="C2745" s="9">
        <f>IF(ISBLANK('Base de datos'!J2744),1,2)</f>
        <v>1</v>
      </c>
      <c r="D2745" s="9">
        <f>'Base de datos'!G2744</f>
        <v>2</v>
      </c>
      <c r="E2745" s="10" t="str">
        <f t="shared" si="42"/>
        <v xml:space="preserve">insert into config_taller (
	id_taller,
	id_producto,
	cod_agrupador,
	cantidad)
values (
	102,
	983,
	1,
	2);
</v>
      </c>
    </row>
    <row r="2746" spans="1:5" ht="115.5" x14ac:dyDescent="0.35">
      <c r="A2746" s="9">
        <f>'Base de datos'!K2745</f>
        <v>1014</v>
      </c>
      <c r="B2746" s="9">
        <f>'Base de datos'!L2745</f>
        <v>102</v>
      </c>
      <c r="C2746" s="9">
        <f>IF(ISBLANK('Base de datos'!J2745),1,2)</f>
        <v>1</v>
      </c>
      <c r="D2746" s="9">
        <f>'Base de datos'!G2745</f>
        <v>1</v>
      </c>
      <c r="E2746" s="10" t="str">
        <f t="shared" si="42"/>
        <v xml:space="preserve">insert into config_taller (
	id_taller,
	id_producto,
	cod_agrupador,
	cantidad)
values (
	102,
	1014,
	1,
	1);
</v>
      </c>
    </row>
    <row r="2747" spans="1:5" ht="115.5" x14ac:dyDescent="0.35">
      <c r="A2747" s="9">
        <f>'Base de datos'!K2746</f>
        <v>1057</v>
      </c>
      <c r="B2747" s="9">
        <f>'Base de datos'!L2746</f>
        <v>102</v>
      </c>
      <c r="C2747" s="9">
        <f>IF(ISBLANK('Base de datos'!J2746),1,2)</f>
        <v>1</v>
      </c>
      <c r="D2747" s="9">
        <f>'Base de datos'!G2746</f>
        <v>3</v>
      </c>
      <c r="E2747" s="10" t="str">
        <f t="shared" si="42"/>
        <v xml:space="preserve">insert into config_taller (
	id_taller,
	id_producto,
	cod_agrupador,
	cantidad)
values (
	102,
	1057,
	1,
	3);
</v>
      </c>
    </row>
    <row r="2748" spans="1:5" ht="115.5" x14ac:dyDescent="0.35">
      <c r="A2748" s="9">
        <f>'Base de datos'!K2747</f>
        <v>1140</v>
      </c>
      <c r="B2748" s="9">
        <f>'Base de datos'!L2747</f>
        <v>102</v>
      </c>
      <c r="C2748" s="9">
        <f>IF(ISBLANK('Base de datos'!J2747),1,2)</f>
        <v>1</v>
      </c>
      <c r="D2748" s="9">
        <f>'Base de datos'!G2747</f>
        <v>3</v>
      </c>
      <c r="E2748" s="10" t="str">
        <f t="shared" si="42"/>
        <v xml:space="preserve">insert into config_taller (
	id_taller,
	id_producto,
	cod_agrupador,
	cantidad)
values (
	102,
	1140,
	1,
	3);
</v>
      </c>
    </row>
    <row r="2749" spans="1:5" ht="115.5" x14ac:dyDescent="0.35">
      <c r="A2749" s="9">
        <f>'Base de datos'!K2748</f>
        <v>1239</v>
      </c>
      <c r="B2749" s="9">
        <f>'Base de datos'!L2748</f>
        <v>102</v>
      </c>
      <c r="C2749" s="9">
        <f>IF(ISBLANK('Base de datos'!J2748),1,2)</f>
        <v>1</v>
      </c>
      <c r="D2749" s="9">
        <f>'Base de datos'!G2748</f>
        <v>2</v>
      </c>
      <c r="E2749" s="10" t="str">
        <f t="shared" si="42"/>
        <v xml:space="preserve">insert into config_taller (
	id_taller,
	id_producto,
	cod_agrupador,
	cantidad)
values (
	102,
	1239,
	1,
	2);
</v>
      </c>
    </row>
    <row r="2750" spans="1:5" ht="115.5" x14ac:dyDescent="0.35">
      <c r="A2750" s="9">
        <f>'Base de datos'!K2749</f>
        <v>1424</v>
      </c>
      <c r="B2750" s="9">
        <f>'Base de datos'!L2749</f>
        <v>102</v>
      </c>
      <c r="C2750" s="9">
        <f>IF(ISBLANK('Base de datos'!J2749),1,2)</f>
        <v>1</v>
      </c>
      <c r="D2750" s="9">
        <f>'Base de datos'!G2749</f>
        <v>3</v>
      </c>
      <c r="E2750" s="10" t="str">
        <f t="shared" si="42"/>
        <v xml:space="preserve">insert into config_taller (
	id_taller,
	id_producto,
	cod_agrupador,
	cantidad)
values (
	102,
	1424,
	1,
	3);
</v>
      </c>
    </row>
    <row r="2751" spans="1:5" ht="115.5" x14ac:dyDescent="0.35">
      <c r="A2751" s="9">
        <f>'Base de datos'!K2750</f>
        <v>1517</v>
      </c>
      <c r="B2751" s="9">
        <f>'Base de datos'!L2750</f>
        <v>102</v>
      </c>
      <c r="C2751" s="9">
        <f>IF(ISBLANK('Base de datos'!J2750),1,2)</f>
        <v>1</v>
      </c>
      <c r="D2751" s="9">
        <f>'Base de datos'!G2750</f>
        <v>2</v>
      </c>
      <c r="E2751" s="10" t="str">
        <f t="shared" si="42"/>
        <v xml:space="preserve">insert into config_taller (
	id_taller,
	id_producto,
	cod_agrupador,
	cantidad)
values (
	102,
	1517,
	1,
	2);
</v>
      </c>
    </row>
    <row r="2752" spans="1:5" ht="115.5" x14ac:dyDescent="0.35">
      <c r="A2752" s="9">
        <f>'Base de datos'!K2751</f>
        <v>1576</v>
      </c>
      <c r="B2752" s="9">
        <f>'Base de datos'!L2751</f>
        <v>102</v>
      </c>
      <c r="C2752" s="9">
        <f>IF(ISBLANK('Base de datos'!J2751),1,2)</f>
        <v>1</v>
      </c>
      <c r="D2752" s="9">
        <f>'Base de datos'!G2751</f>
        <v>25</v>
      </c>
      <c r="E2752" s="10" t="str">
        <f t="shared" si="42"/>
        <v xml:space="preserve">insert into config_taller (
	id_taller,
	id_producto,
	cod_agrupador,
	cantidad)
values (
	102,
	1576,
	1,
	25);
</v>
      </c>
    </row>
    <row r="2753" spans="1:5" ht="115.5" x14ac:dyDescent="0.35">
      <c r="A2753" s="9">
        <f>'Base de datos'!K2752</f>
        <v>1594</v>
      </c>
      <c r="B2753" s="9">
        <f>'Base de datos'!L2752</f>
        <v>102</v>
      </c>
      <c r="C2753" s="9">
        <f>IF(ISBLANK('Base de datos'!J2752),1,2)</f>
        <v>1</v>
      </c>
      <c r="D2753" s="9">
        <f>'Base de datos'!G2752</f>
        <v>2</v>
      </c>
      <c r="E2753" s="10" t="str">
        <f t="shared" si="42"/>
        <v xml:space="preserve">insert into config_taller (
	id_taller,
	id_producto,
	cod_agrupador,
	cantidad)
values (
	102,
	1594,
	1,
	2);
</v>
      </c>
    </row>
    <row r="2754" spans="1:5" ht="115.5" x14ac:dyDescent="0.35">
      <c r="A2754" s="9">
        <f>'Base de datos'!K2753</f>
        <v>1595</v>
      </c>
      <c r="B2754" s="9">
        <f>'Base de datos'!L2753</f>
        <v>102</v>
      </c>
      <c r="C2754" s="9">
        <f>IF(ISBLANK('Base de datos'!J2753),1,2)</f>
        <v>1</v>
      </c>
      <c r="D2754" s="9">
        <f>'Base de datos'!G2753</f>
        <v>1</v>
      </c>
      <c r="E2754" s="10" t="str">
        <f t="shared" si="42"/>
        <v xml:space="preserve">insert into config_taller (
	id_taller,
	id_producto,
	cod_agrupador,
	cantidad)
values (
	102,
	1595,
	1,
	1);
</v>
      </c>
    </row>
    <row r="2755" spans="1:5" ht="115.5" x14ac:dyDescent="0.35">
      <c r="A2755" s="9">
        <f>'Base de datos'!K2754</f>
        <v>1598</v>
      </c>
      <c r="B2755" s="9">
        <f>'Base de datos'!L2754</f>
        <v>102</v>
      </c>
      <c r="C2755" s="9">
        <f>IF(ISBLANK('Base de datos'!J2754),1,2)</f>
        <v>1</v>
      </c>
      <c r="D2755" s="9">
        <f>'Base de datos'!G2754</f>
        <v>3</v>
      </c>
      <c r="E2755" s="10" t="str">
        <f t="shared" si="42"/>
        <v xml:space="preserve">insert into config_taller (
	id_taller,
	id_producto,
	cod_agrupador,
	cantidad)
values (
	102,
	1598,
	1,
	3);
</v>
      </c>
    </row>
    <row r="2756" spans="1:5" ht="115.5" x14ac:dyDescent="0.35">
      <c r="A2756" s="9">
        <f>'Base de datos'!K2755</f>
        <v>1614</v>
      </c>
      <c r="B2756" s="9">
        <f>'Base de datos'!L2755</f>
        <v>102</v>
      </c>
      <c r="C2756" s="9">
        <f>IF(ISBLANK('Base de datos'!J2755),1,2)</f>
        <v>1</v>
      </c>
      <c r="D2756" s="9">
        <f>'Base de datos'!G2755</f>
        <v>15</v>
      </c>
      <c r="E2756" s="10" t="str">
        <f t="shared" ref="E2756:E2819" si="43">"insert into "&amp;$B$1&amp;" ("&amp;CHAR(10)&amp;
CHAR(9)&amp;$B$2&amp;","&amp;CHAR(10)&amp;
CHAR(9)&amp;$A$2&amp;","&amp;CHAR(10)&amp;
CHAR(9)&amp;$C$2&amp;","&amp;CHAR(10)&amp;
CHAR(9)&amp;$D$2&amp;")"&amp;CHAR(10)&amp;
"values ("&amp;CHAR(10)&amp;
CHAR(9)&amp;B2756&amp;","&amp;CHAR(10)&amp;
CHAR(9)&amp;A2756&amp;","&amp;CHAR(10)&amp;
CHAR(9)&amp;C2756&amp;","&amp;CHAR(10)&amp;
CHAR(9)&amp;D2756&amp;");"&amp;CHAR(10)</f>
        <v xml:space="preserve">insert into config_taller (
	id_taller,
	id_producto,
	cod_agrupador,
	cantidad)
values (
	102,
	1614,
	1,
	15);
</v>
      </c>
    </row>
    <row r="2757" spans="1:5" ht="115.5" x14ac:dyDescent="0.35">
      <c r="A2757" s="9">
        <f>'Base de datos'!K2756</f>
        <v>1622</v>
      </c>
      <c r="B2757" s="9">
        <f>'Base de datos'!L2756</f>
        <v>102</v>
      </c>
      <c r="C2757" s="9">
        <f>IF(ISBLANK('Base de datos'!J2756),1,2)</f>
        <v>1</v>
      </c>
      <c r="D2757" s="9">
        <f>'Base de datos'!G2756</f>
        <v>0.03</v>
      </c>
      <c r="E2757" s="10" t="str">
        <f t="shared" si="43"/>
        <v xml:space="preserve">insert into config_taller (
	id_taller,
	id_producto,
	cod_agrupador,
	cantidad)
values (
	102,
	1622,
	1,
	0.03);
</v>
      </c>
    </row>
    <row r="2758" spans="1:5" ht="115.5" x14ac:dyDescent="0.35">
      <c r="A2758" s="9">
        <f>'Base de datos'!K2757</f>
        <v>1631</v>
      </c>
      <c r="B2758" s="9">
        <f>'Base de datos'!L2757</f>
        <v>102</v>
      </c>
      <c r="C2758" s="9">
        <f>IF(ISBLANK('Base de datos'!J2757),1,2)</f>
        <v>1</v>
      </c>
      <c r="D2758" s="9">
        <f>'Base de datos'!G2757</f>
        <v>0.5</v>
      </c>
      <c r="E2758" s="10" t="str">
        <f t="shared" si="43"/>
        <v xml:space="preserve">insert into config_taller (
	id_taller,
	id_producto,
	cod_agrupador,
	cantidad)
values (
	102,
	1631,
	1,
	0.5);
</v>
      </c>
    </row>
    <row r="2759" spans="1:5" ht="115.5" x14ac:dyDescent="0.35">
      <c r="A2759" s="9">
        <f>'Base de datos'!K2758</f>
        <v>1667</v>
      </c>
      <c r="B2759" s="9">
        <f>'Base de datos'!L2758</f>
        <v>102</v>
      </c>
      <c r="C2759" s="9">
        <f>IF(ISBLANK('Base de datos'!J2758),1,2)</f>
        <v>1</v>
      </c>
      <c r="D2759" s="9">
        <f>'Base de datos'!G2758</f>
        <v>1</v>
      </c>
      <c r="E2759" s="10" t="str">
        <f t="shared" si="43"/>
        <v xml:space="preserve">insert into config_taller (
	id_taller,
	id_producto,
	cod_agrupador,
	cantidad)
values (
	102,
	1667,
	1,
	1);
</v>
      </c>
    </row>
    <row r="2760" spans="1:5" ht="115.5" x14ac:dyDescent="0.35">
      <c r="A2760" s="9">
        <f>'Base de datos'!K2759</f>
        <v>1671</v>
      </c>
      <c r="B2760" s="9">
        <f>'Base de datos'!L2759</f>
        <v>102</v>
      </c>
      <c r="C2760" s="9">
        <f>IF(ISBLANK('Base de datos'!J2759),1,2)</f>
        <v>1</v>
      </c>
      <c r="D2760" s="9">
        <f>'Base de datos'!G2759</f>
        <v>0.5</v>
      </c>
      <c r="E2760" s="10" t="str">
        <f t="shared" si="43"/>
        <v xml:space="preserve">insert into config_taller (
	id_taller,
	id_producto,
	cod_agrupador,
	cantidad)
values (
	102,
	1671,
	1,
	0.5);
</v>
      </c>
    </row>
    <row r="2761" spans="1:5" ht="115.5" x14ac:dyDescent="0.35">
      <c r="A2761" s="9">
        <f>'Base de datos'!K2760</f>
        <v>1696</v>
      </c>
      <c r="B2761" s="9">
        <f>'Base de datos'!L2760</f>
        <v>102</v>
      </c>
      <c r="C2761" s="9">
        <f>IF(ISBLANK('Base de datos'!J2760),1,2)</f>
        <v>1</v>
      </c>
      <c r="D2761" s="9">
        <f>'Base de datos'!G2760</f>
        <v>0.2</v>
      </c>
      <c r="E2761" s="10" t="str">
        <f t="shared" si="43"/>
        <v xml:space="preserve">insert into config_taller (
	id_taller,
	id_producto,
	cod_agrupador,
	cantidad)
values (
	102,
	1696,
	1,
	0.2);
</v>
      </c>
    </row>
    <row r="2762" spans="1:5" ht="115.5" x14ac:dyDescent="0.35">
      <c r="A2762" s="9">
        <f>'Base de datos'!K2761</f>
        <v>45</v>
      </c>
      <c r="B2762" s="9">
        <f>'Base de datos'!L2761</f>
        <v>103</v>
      </c>
      <c r="C2762" s="9">
        <f>IF(ISBLANK('Base de datos'!J2761),1,2)</f>
        <v>1</v>
      </c>
      <c r="D2762" s="9">
        <f>'Base de datos'!G2761</f>
        <v>2</v>
      </c>
      <c r="E2762" s="10" t="str">
        <f t="shared" si="43"/>
        <v xml:space="preserve">insert into config_taller (
	id_taller,
	id_producto,
	cod_agrupador,
	cantidad)
values (
	103,
	45,
	1,
	2);
</v>
      </c>
    </row>
    <row r="2763" spans="1:5" ht="115.5" x14ac:dyDescent="0.35">
      <c r="A2763" s="9">
        <f>'Base de datos'!K2762</f>
        <v>57</v>
      </c>
      <c r="B2763" s="9">
        <f>'Base de datos'!L2762</f>
        <v>103</v>
      </c>
      <c r="C2763" s="9">
        <f>IF(ISBLANK('Base de datos'!J2762),1,2)</f>
        <v>1</v>
      </c>
      <c r="D2763" s="9">
        <f>'Base de datos'!G2762</f>
        <v>1</v>
      </c>
      <c r="E2763" s="10" t="str">
        <f t="shared" si="43"/>
        <v xml:space="preserve">insert into config_taller (
	id_taller,
	id_producto,
	cod_agrupador,
	cantidad)
values (
	103,
	57,
	1,
	1);
</v>
      </c>
    </row>
    <row r="2764" spans="1:5" ht="115.5" x14ac:dyDescent="0.35">
      <c r="A2764" s="9">
        <f>'Base de datos'!K2763</f>
        <v>117</v>
      </c>
      <c r="B2764" s="9">
        <f>'Base de datos'!L2763</f>
        <v>103</v>
      </c>
      <c r="C2764" s="9">
        <f>IF(ISBLANK('Base de datos'!J2763),1,2)</f>
        <v>1</v>
      </c>
      <c r="D2764" s="9">
        <f>'Base de datos'!G2763</f>
        <v>1</v>
      </c>
      <c r="E2764" s="10" t="str">
        <f t="shared" si="43"/>
        <v xml:space="preserve">insert into config_taller (
	id_taller,
	id_producto,
	cod_agrupador,
	cantidad)
values (
	103,
	117,
	1,
	1);
</v>
      </c>
    </row>
    <row r="2765" spans="1:5" ht="115.5" x14ac:dyDescent="0.35">
      <c r="A2765" s="9">
        <f>'Base de datos'!K2764</f>
        <v>145</v>
      </c>
      <c r="B2765" s="9">
        <f>'Base de datos'!L2764</f>
        <v>103</v>
      </c>
      <c r="C2765" s="9">
        <f>IF(ISBLANK('Base de datos'!J2764),1,2)</f>
        <v>1</v>
      </c>
      <c r="D2765" s="9">
        <f>'Base de datos'!G2764</f>
        <v>1</v>
      </c>
      <c r="E2765" s="10" t="str">
        <f t="shared" si="43"/>
        <v xml:space="preserve">insert into config_taller (
	id_taller,
	id_producto,
	cod_agrupador,
	cantidad)
values (
	103,
	145,
	1,
	1);
</v>
      </c>
    </row>
    <row r="2766" spans="1:5" ht="115.5" x14ac:dyDescent="0.35">
      <c r="A2766" s="9">
        <f>'Base de datos'!K2765</f>
        <v>197</v>
      </c>
      <c r="B2766" s="9">
        <f>'Base de datos'!L2765</f>
        <v>103</v>
      </c>
      <c r="C2766" s="9">
        <f>IF(ISBLANK('Base de datos'!J2765),1,2)</f>
        <v>1</v>
      </c>
      <c r="D2766" s="9">
        <f>'Base de datos'!G2765</f>
        <v>0.5</v>
      </c>
      <c r="E2766" s="10" t="str">
        <f t="shared" si="43"/>
        <v xml:space="preserve">insert into config_taller (
	id_taller,
	id_producto,
	cod_agrupador,
	cantidad)
values (
	103,
	197,
	1,
	0.5);
</v>
      </c>
    </row>
    <row r="2767" spans="1:5" ht="115.5" x14ac:dyDescent="0.35">
      <c r="A2767" s="9">
        <f>'Base de datos'!K2766</f>
        <v>200</v>
      </c>
      <c r="B2767" s="9">
        <f>'Base de datos'!L2766</f>
        <v>103</v>
      </c>
      <c r="C2767" s="9">
        <f>IF(ISBLANK('Base de datos'!J2766),1,2)</f>
        <v>1</v>
      </c>
      <c r="D2767" s="9">
        <f>'Base de datos'!G2766</f>
        <v>0.2</v>
      </c>
      <c r="E2767" s="10" t="str">
        <f t="shared" si="43"/>
        <v xml:space="preserve">insert into config_taller (
	id_taller,
	id_producto,
	cod_agrupador,
	cantidad)
values (
	103,
	200,
	1,
	0.2);
</v>
      </c>
    </row>
    <row r="2768" spans="1:5" ht="115.5" x14ac:dyDescent="0.35">
      <c r="A2768" s="9">
        <f>'Base de datos'!K2767</f>
        <v>251</v>
      </c>
      <c r="B2768" s="9">
        <f>'Base de datos'!L2767</f>
        <v>103</v>
      </c>
      <c r="C2768" s="9">
        <f>IF(ISBLANK('Base de datos'!J2767),1,2)</f>
        <v>1</v>
      </c>
      <c r="D2768" s="9">
        <f>'Base de datos'!G2767</f>
        <v>3</v>
      </c>
      <c r="E2768" s="10" t="str">
        <f t="shared" si="43"/>
        <v xml:space="preserve">insert into config_taller (
	id_taller,
	id_producto,
	cod_agrupador,
	cantidad)
values (
	103,
	251,
	1,
	3);
</v>
      </c>
    </row>
    <row r="2769" spans="1:5" ht="115.5" x14ac:dyDescent="0.35">
      <c r="A2769" s="9">
        <f>'Base de datos'!K2768</f>
        <v>260</v>
      </c>
      <c r="B2769" s="9">
        <f>'Base de datos'!L2768</f>
        <v>103</v>
      </c>
      <c r="C2769" s="9">
        <f>IF(ISBLANK('Base de datos'!J2768),1,2)</f>
        <v>1</v>
      </c>
      <c r="D2769" s="9">
        <f>'Base de datos'!G2768</f>
        <v>12</v>
      </c>
      <c r="E2769" s="10" t="str">
        <f t="shared" si="43"/>
        <v xml:space="preserve">insert into config_taller (
	id_taller,
	id_producto,
	cod_agrupador,
	cantidad)
values (
	103,
	260,
	1,
	12);
</v>
      </c>
    </row>
    <row r="2770" spans="1:5" ht="115.5" x14ac:dyDescent="0.35">
      <c r="A2770" s="9">
        <f>'Base de datos'!K2769</f>
        <v>301</v>
      </c>
      <c r="B2770" s="9">
        <f>'Base de datos'!L2769</f>
        <v>103</v>
      </c>
      <c r="C2770" s="9">
        <f>IF(ISBLANK('Base de datos'!J2769),1,2)</f>
        <v>1</v>
      </c>
      <c r="D2770" s="9">
        <f>'Base de datos'!G2769</f>
        <v>0.25</v>
      </c>
      <c r="E2770" s="10" t="str">
        <f t="shared" si="43"/>
        <v xml:space="preserve">insert into config_taller (
	id_taller,
	id_producto,
	cod_agrupador,
	cantidad)
values (
	103,
	301,
	1,
	0.25);
</v>
      </c>
    </row>
    <row r="2771" spans="1:5" ht="115.5" x14ac:dyDescent="0.35">
      <c r="A2771" s="9">
        <f>'Base de datos'!K2770</f>
        <v>358</v>
      </c>
      <c r="B2771" s="9">
        <f>'Base de datos'!L2770</f>
        <v>103</v>
      </c>
      <c r="C2771" s="9">
        <f>IF(ISBLANK('Base de datos'!J2770),1,2)</f>
        <v>1</v>
      </c>
      <c r="D2771" s="9">
        <f>'Base de datos'!G2770</f>
        <v>10</v>
      </c>
      <c r="E2771" s="10" t="str">
        <f t="shared" si="43"/>
        <v xml:space="preserve">insert into config_taller (
	id_taller,
	id_producto,
	cod_agrupador,
	cantidad)
values (
	103,
	358,
	1,
	10);
</v>
      </c>
    </row>
    <row r="2772" spans="1:5" ht="115.5" x14ac:dyDescent="0.35">
      <c r="A2772" s="9">
        <f>'Base de datos'!K2771</f>
        <v>368</v>
      </c>
      <c r="B2772" s="9">
        <f>'Base de datos'!L2771</f>
        <v>103</v>
      </c>
      <c r="C2772" s="9">
        <f>IF(ISBLANK('Base de datos'!J2771),1,2)</f>
        <v>1</v>
      </c>
      <c r="D2772" s="9">
        <f>'Base de datos'!G2771</f>
        <v>2</v>
      </c>
      <c r="E2772" s="10" t="str">
        <f t="shared" si="43"/>
        <v xml:space="preserve">insert into config_taller (
	id_taller,
	id_producto,
	cod_agrupador,
	cantidad)
values (
	103,
	368,
	1,
	2);
</v>
      </c>
    </row>
    <row r="2773" spans="1:5" ht="115.5" x14ac:dyDescent="0.35">
      <c r="A2773" s="9">
        <f>'Base de datos'!K2772</f>
        <v>481</v>
      </c>
      <c r="B2773" s="9">
        <f>'Base de datos'!L2772</f>
        <v>103</v>
      </c>
      <c r="C2773" s="9">
        <f>IF(ISBLANK('Base de datos'!J2772),1,2)</f>
        <v>1</v>
      </c>
      <c r="D2773" s="9">
        <f>'Base de datos'!G2772</f>
        <v>10</v>
      </c>
      <c r="E2773" s="10" t="str">
        <f t="shared" si="43"/>
        <v xml:space="preserve">insert into config_taller (
	id_taller,
	id_producto,
	cod_agrupador,
	cantidad)
values (
	103,
	481,
	1,
	10);
</v>
      </c>
    </row>
    <row r="2774" spans="1:5" ht="115.5" x14ac:dyDescent="0.35">
      <c r="A2774" s="9">
        <f>'Base de datos'!K2773</f>
        <v>497</v>
      </c>
      <c r="B2774" s="9">
        <f>'Base de datos'!L2773</f>
        <v>103</v>
      </c>
      <c r="C2774" s="9">
        <f>IF(ISBLANK('Base de datos'!J2773),1,2)</f>
        <v>1</v>
      </c>
      <c r="D2774" s="9">
        <f>'Base de datos'!G2773</f>
        <v>3</v>
      </c>
      <c r="E2774" s="10" t="str">
        <f t="shared" si="43"/>
        <v xml:space="preserve">insert into config_taller (
	id_taller,
	id_producto,
	cod_agrupador,
	cantidad)
values (
	103,
	497,
	1,
	3);
</v>
      </c>
    </row>
    <row r="2775" spans="1:5" ht="115.5" x14ac:dyDescent="0.35">
      <c r="A2775" s="9">
        <f>'Base de datos'!K2774</f>
        <v>501</v>
      </c>
      <c r="B2775" s="9">
        <f>'Base de datos'!L2774</f>
        <v>103</v>
      </c>
      <c r="C2775" s="9">
        <f>IF(ISBLANK('Base de datos'!J2774),1,2)</f>
        <v>1</v>
      </c>
      <c r="D2775" s="9">
        <f>'Base de datos'!G2774</f>
        <v>3</v>
      </c>
      <c r="E2775" s="10" t="str">
        <f t="shared" si="43"/>
        <v xml:space="preserve">insert into config_taller (
	id_taller,
	id_producto,
	cod_agrupador,
	cantidad)
values (
	103,
	501,
	1,
	3);
</v>
      </c>
    </row>
    <row r="2776" spans="1:5" ht="115.5" x14ac:dyDescent="0.35">
      <c r="A2776" s="9">
        <f>'Base de datos'!K2775</f>
        <v>525</v>
      </c>
      <c r="B2776" s="9">
        <f>'Base de datos'!L2775</f>
        <v>103</v>
      </c>
      <c r="C2776" s="9">
        <f>IF(ISBLANK('Base de datos'!J2775),1,2)</f>
        <v>1</v>
      </c>
      <c r="D2776" s="9">
        <f>'Base de datos'!G2775</f>
        <v>8</v>
      </c>
      <c r="E2776" s="10" t="str">
        <f t="shared" si="43"/>
        <v xml:space="preserve">insert into config_taller (
	id_taller,
	id_producto,
	cod_agrupador,
	cantidad)
values (
	103,
	525,
	1,
	8);
</v>
      </c>
    </row>
    <row r="2777" spans="1:5" ht="115.5" x14ac:dyDescent="0.35">
      <c r="A2777" s="9">
        <f>'Base de datos'!K2776</f>
        <v>613</v>
      </c>
      <c r="B2777" s="9">
        <f>'Base de datos'!L2776</f>
        <v>103</v>
      </c>
      <c r="C2777" s="9">
        <f>IF(ISBLANK('Base de datos'!J2776),1,2)</f>
        <v>1</v>
      </c>
      <c r="D2777" s="9">
        <f>'Base de datos'!G2776</f>
        <v>20</v>
      </c>
      <c r="E2777" s="10" t="str">
        <f t="shared" si="43"/>
        <v xml:space="preserve">insert into config_taller (
	id_taller,
	id_producto,
	cod_agrupador,
	cantidad)
values (
	103,
	613,
	1,
	20);
</v>
      </c>
    </row>
    <row r="2778" spans="1:5" ht="115.5" x14ac:dyDescent="0.35">
      <c r="A2778" s="9">
        <f>'Base de datos'!K2777</f>
        <v>614</v>
      </c>
      <c r="B2778" s="9">
        <f>'Base de datos'!L2777</f>
        <v>103</v>
      </c>
      <c r="C2778" s="9">
        <f>IF(ISBLANK('Base de datos'!J2777),1,2)</f>
        <v>1</v>
      </c>
      <c r="D2778" s="9">
        <f>'Base de datos'!G2777</f>
        <v>30</v>
      </c>
      <c r="E2778" s="10" t="str">
        <f t="shared" si="43"/>
        <v xml:space="preserve">insert into config_taller (
	id_taller,
	id_producto,
	cod_agrupador,
	cantidad)
values (
	103,
	614,
	1,
	30);
</v>
      </c>
    </row>
    <row r="2779" spans="1:5" ht="115.5" x14ac:dyDescent="0.35">
      <c r="A2779" s="9">
        <f>'Base de datos'!K2778</f>
        <v>632</v>
      </c>
      <c r="B2779" s="9">
        <f>'Base de datos'!L2778</f>
        <v>103</v>
      </c>
      <c r="C2779" s="9">
        <f>IF(ISBLANK('Base de datos'!J2778),1,2)</f>
        <v>1</v>
      </c>
      <c r="D2779" s="9">
        <f>'Base de datos'!G2778</f>
        <v>2</v>
      </c>
      <c r="E2779" s="10" t="str">
        <f t="shared" si="43"/>
        <v xml:space="preserve">insert into config_taller (
	id_taller,
	id_producto,
	cod_agrupador,
	cantidad)
values (
	103,
	632,
	1,
	2);
</v>
      </c>
    </row>
    <row r="2780" spans="1:5" ht="115.5" x14ac:dyDescent="0.35">
      <c r="A2780" s="9">
        <f>'Base de datos'!K2779</f>
        <v>731</v>
      </c>
      <c r="B2780" s="9">
        <f>'Base de datos'!L2779</f>
        <v>103</v>
      </c>
      <c r="C2780" s="9">
        <f>IF(ISBLANK('Base de datos'!J2779),1,2)</f>
        <v>1</v>
      </c>
      <c r="D2780" s="9">
        <f>'Base de datos'!G2779</f>
        <v>1</v>
      </c>
      <c r="E2780" s="10" t="str">
        <f t="shared" si="43"/>
        <v xml:space="preserve">insert into config_taller (
	id_taller,
	id_producto,
	cod_agrupador,
	cantidad)
values (
	103,
	731,
	1,
	1);
</v>
      </c>
    </row>
    <row r="2781" spans="1:5" ht="115.5" x14ac:dyDescent="0.35">
      <c r="A2781" s="9">
        <f>'Base de datos'!K2780</f>
        <v>734</v>
      </c>
      <c r="B2781" s="9">
        <f>'Base de datos'!L2780</f>
        <v>103</v>
      </c>
      <c r="C2781" s="9">
        <f>IF(ISBLANK('Base de datos'!J2780),1,2)</f>
        <v>1</v>
      </c>
      <c r="D2781" s="9">
        <f>'Base de datos'!G2780</f>
        <v>2</v>
      </c>
      <c r="E2781" s="10" t="str">
        <f t="shared" si="43"/>
        <v xml:space="preserve">insert into config_taller (
	id_taller,
	id_producto,
	cod_agrupador,
	cantidad)
values (
	103,
	734,
	1,
	2);
</v>
      </c>
    </row>
    <row r="2782" spans="1:5" ht="115.5" x14ac:dyDescent="0.35">
      <c r="A2782" s="9">
        <f>'Base de datos'!K2781</f>
        <v>736</v>
      </c>
      <c r="B2782" s="9">
        <f>'Base de datos'!L2781</f>
        <v>103</v>
      </c>
      <c r="C2782" s="9">
        <f>IF(ISBLANK('Base de datos'!J2781),1,2)</f>
        <v>1</v>
      </c>
      <c r="D2782" s="9">
        <f>'Base de datos'!G2781</f>
        <v>0.5</v>
      </c>
      <c r="E2782" s="10" t="str">
        <f t="shared" si="43"/>
        <v xml:space="preserve">insert into config_taller (
	id_taller,
	id_producto,
	cod_agrupador,
	cantidad)
values (
	103,
	736,
	1,
	0.5);
</v>
      </c>
    </row>
    <row r="2783" spans="1:5" ht="115.5" x14ac:dyDescent="0.35">
      <c r="A2783" s="9">
        <f>'Base de datos'!K2782</f>
        <v>745</v>
      </c>
      <c r="B2783" s="9">
        <f>'Base de datos'!L2782</f>
        <v>103</v>
      </c>
      <c r="C2783" s="9">
        <f>IF(ISBLANK('Base de datos'!J2782),1,2)</f>
        <v>1</v>
      </c>
      <c r="D2783" s="9">
        <f>'Base de datos'!G2782</f>
        <v>0.25</v>
      </c>
      <c r="E2783" s="10" t="str">
        <f t="shared" si="43"/>
        <v xml:space="preserve">insert into config_taller (
	id_taller,
	id_producto,
	cod_agrupador,
	cantidad)
values (
	103,
	745,
	1,
	0.25);
</v>
      </c>
    </row>
    <row r="2784" spans="1:5" ht="115.5" x14ac:dyDescent="0.35">
      <c r="A2784" s="9">
        <f>'Base de datos'!K2783</f>
        <v>753</v>
      </c>
      <c r="B2784" s="9">
        <f>'Base de datos'!L2783</f>
        <v>103</v>
      </c>
      <c r="C2784" s="9">
        <f>IF(ISBLANK('Base de datos'!J2783),1,2)</f>
        <v>1</v>
      </c>
      <c r="D2784" s="9">
        <f>'Base de datos'!G2783</f>
        <v>20</v>
      </c>
      <c r="E2784" s="10" t="str">
        <f t="shared" si="43"/>
        <v xml:space="preserve">insert into config_taller (
	id_taller,
	id_producto,
	cod_agrupador,
	cantidad)
values (
	103,
	753,
	1,
	20);
</v>
      </c>
    </row>
    <row r="2785" spans="1:5" ht="115.5" x14ac:dyDescent="0.35">
      <c r="A2785" s="9">
        <f>'Base de datos'!K2784</f>
        <v>772</v>
      </c>
      <c r="B2785" s="9">
        <f>'Base de datos'!L2784</f>
        <v>103</v>
      </c>
      <c r="C2785" s="9">
        <f>IF(ISBLANK('Base de datos'!J2784),1,2)</f>
        <v>1</v>
      </c>
      <c r="D2785" s="9">
        <f>'Base de datos'!G2784</f>
        <v>8</v>
      </c>
      <c r="E2785" s="10" t="str">
        <f t="shared" si="43"/>
        <v xml:space="preserve">insert into config_taller (
	id_taller,
	id_producto,
	cod_agrupador,
	cantidad)
values (
	103,
	772,
	1,
	8);
</v>
      </c>
    </row>
    <row r="2786" spans="1:5" ht="115.5" x14ac:dyDescent="0.35">
      <c r="A2786" s="9">
        <f>'Base de datos'!K2785</f>
        <v>829</v>
      </c>
      <c r="B2786" s="9">
        <f>'Base de datos'!L2785</f>
        <v>103</v>
      </c>
      <c r="C2786" s="9">
        <f>IF(ISBLANK('Base de datos'!J2785),1,2)</f>
        <v>1</v>
      </c>
      <c r="D2786" s="9">
        <f>'Base de datos'!G2785</f>
        <v>0.5</v>
      </c>
      <c r="E2786" s="10" t="str">
        <f t="shared" si="43"/>
        <v xml:space="preserve">insert into config_taller (
	id_taller,
	id_producto,
	cod_agrupador,
	cantidad)
values (
	103,
	829,
	1,
	0.5);
</v>
      </c>
    </row>
    <row r="2787" spans="1:5" ht="115.5" x14ac:dyDescent="0.35">
      <c r="A2787" s="9">
        <f>'Base de datos'!K2786</f>
        <v>835</v>
      </c>
      <c r="B2787" s="9">
        <f>'Base de datos'!L2786</f>
        <v>103</v>
      </c>
      <c r="C2787" s="9">
        <f>IF(ISBLANK('Base de datos'!J2786),1,2)</f>
        <v>1</v>
      </c>
      <c r="D2787" s="9">
        <f>'Base de datos'!G2786</f>
        <v>0.1</v>
      </c>
      <c r="E2787" s="10" t="str">
        <f t="shared" si="43"/>
        <v xml:space="preserve">insert into config_taller (
	id_taller,
	id_producto,
	cod_agrupador,
	cantidad)
values (
	103,
	835,
	1,
	0.1);
</v>
      </c>
    </row>
    <row r="2788" spans="1:5" ht="115.5" x14ac:dyDescent="0.35">
      <c r="A2788" s="9">
        <f>'Base de datos'!K2787</f>
        <v>935</v>
      </c>
      <c r="B2788" s="9">
        <f>'Base de datos'!L2787</f>
        <v>103</v>
      </c>
      <c r="C2788" s="9">
        <f>IF(ISBLANK('Base de datos'!J2787),1,2)</f>
        <v>1</v>
      </c>
      <c r="D2788" s="9">
        <f>'Base de datos'!G2787</f>
        <v>0.25</v>
      </c>
      <c r="E2788" s="10" t="str">
        <f t="shared" si="43"/>
        <v xml:space="preserve">insert into config_taller (
	id_taller,
	id_producto,
	cod_agrupador,
	cantidad)
values (
	103,
	935,
	1,
	0.25);
</v>
      </c>
    </row>
    <row r="2789" spans="1:5" ht="115.5" x14ac:dyDescent="0.35">
      <c r="A2789" s="9">
        <f>'Base de datos'!K2788</f>
        <v>945</v>
      </c>
      <c r="B2789" s="9">
        <f>'Base de datos'!L2788</f>
        <v>103</v>
      </c>
      <c r="C2789" s="9">
        <f>IF(ISBLANK('Base de datos'!J2788),1,2)</f>
        <v>1</v>
      </c>
      <c r="D2789" s="9">
        <f>'Base de datos'!G2788</f>
        <v>5</v>
      </c>
      <c r="E2789" s="10" t="str">
        <f t="shared" si="43"/>
        <v xml:space="preserve">insert into config_taller (
	id_taller,
	id_producto,
	cod_agrupador,
	cantidad)
values (
	103,
	945,
	1,
	5);
</v>
      </c>
    </row>
    <row r="2790" spans="1:5" ht="115.5" x14ac:dyDescent="0.35">
      <c r="A2790" s="9">
        <f>'Base de datos'!K2789</f>
        <v>1239</v>
      </c>
      <c r="B2790" s="9">
        <f>'Base de datos'!L2789</f>
        <v>103</v>
      </c>
      <c r="C2790" s="9">
        <f>IF(ISBLANK('Base de datos'!J2789),1,2)</f>
        <v>1</v>
      </c>
      <c r="D2790" s="9">
        <f>'Base de datos'!G2789</f>
        <v>2</v>
      </c>
      <c r="E2790" s="10" t="str">
        <f t="shared" si="43"/>
        <v xml:space="preserve">insert into config_taller (
	id_taller,
	id_producto,
	cod_agrupador,
	cantidad)
values (
	103,
	1239,
	1,
	2);
</v>
      </c>
    </row>
    <row r="2791" spans="1:5" ht="115.5" x14ac:dyDescent="0.35">
      <c r="A2791" s="9">
        <f>'Base de datos'!K2790</f>
        <v>1422</v>
      </c>
      <c r="B2791" s="9">
        <f>'Base de datos'!L2790</f>
        <v>103</v>
      </c>
      <c r="C2791" s="9">
        <f>IF(ISBLANK('Base de datos'!J2790),1,2)</f>
        <v>1</v>
      </c>
      <c r="D2791" s="9">
        <f>'Base de datos'!G2790</f>
        <v>2</v>
      </c>
      <c r="E2791" s="10" t="str">
        <f t="shared" si="43"/>
        <v xml:space="preserve">insert into config_taller (
	id_taller,
	id_producto,
	cod_agrupador,
	cantidad)
values (
	103,
	1422,
	1,
	2);
</v>
      </c>
    </row>
    <row r="2792" spans="1:5" ht="115.5" x14ac:dyDescent="0.35">
      <c r="A2792" s="9">
        <f>'Base de datos'!K2791</f>
        <v>1576</v>
      </c>
      <c r="B2792" s="9">
        <f>'Base de datos'!L2791</f>
        <v>103</v>
      </c>
      <c r="C2792" s="9">
        <f>IF(ISBLANK('Base de datos'!J2791),1,2)</f>
        <v>1</v>
      </c>
      <c r="D2792" s="9">
        <f>'Base de datos'!G2791</f>
        <v>25</v>
      </c>
      <c r="E2792" s="10" t="str">
        <f t="shared" si="43"/>
        <v xml:space="preserve">insert into config_taller (
	id_taller,
	id_producto,
	cod_agrupador,
	cantidad)
values (
	103,
	1576,
	1,
	25);
</v>
      </c>
    </row>
    <row r="2793" spans="1:5" ht="115.5" x14ac:dyDescent="0.35">
      <c r="A2793" s="9">
        <f>'Base de datos'!K2792</f>
        <v>1594</v>
      </c>
      <c r="B2793" s="9">
        <f>'Base de datos'!L2792</f>
        <v>103</v>
      </c>
      <c r="C2793" s="9">
        <f>IF(ISBLANK('Base de datos'!J2792),1,2)</f>
        <v>1</v>
      </c>
      <c r="D2793" s="9">
        <f>'Base de datos'!G2792</f>
        <v>2</v>
      </c>
      <c r="E2793" s="10" t="str">
        <f t="shared" si="43"/>
        <v xml:space="preserve">insert into config_taller (
	id_taller,
	id_producto,
	cod_agrupador,
	cantidad)
values (
	103,
	1594,
	1,
	2);
</v>
      </c>
    </row>
    <row r="2794" spans="1:5" ht="115.5" x14ac:dyDescent="0.35">
      <c r="A2794" s="9">
        <f>'Base de datos'!K2793</f>
        <v>1598</v>
      </c>
      <c r="B2794" s="9">
        <f>'Base de datos'!L2793</f>
        <v>103</v>
      </c>
      <c r="C2794" s="9">
        <f>IF(ISBLANK('Base de datos'!J2793),1,2)</f>
        <v>1</v>
      </c>
      <c r="D2794" s="9">
        <f>'Base de datos'!G2793</f>
        <v>3</v>
      </c>
      <c r="E2794" s="10" t="str">
        <f t="shared" si="43"/>
        <v xml:space="preserve">insert into config_taller (
	id_taller,
	id_producto,
	cod_agrupador,
	cantidad)
values (
	103,
	1598,
	1,
	3);
</v>
      </c>
    </row>
    <row r="2795" spans="1:5" ht="115.5" x14ac:dyDescent="0.35">
      <c r="A2795" s="9">
        <f>'Base de datos'!K2794</f>
        <v>1614</v>
      </c>
      <c r="B2795" s="9">
        <f>'Base de datos'!L2794</f>
        <v>103</v>
      </c>
      <c r="C2795" s="9">
        <f>IF(ISBLANK('Base de datos'!J2794),1,2)</f>
        <v>1</v>
      </c>
      <c r="D2795" s="9">
        <f>'Base de datos'!G2794</f>
        <v>15</v>
      </c>
      <c r="E2795" s="10" t="str">
        <f t="shared" si="43"/>
        <v xml:space="preserve">insert into config_taller (
	id_taller,
	id_producto,
	cod_agrupador,
	cantidad)
values (
	103,
	1614,
	1,
	15);
</v>
      </c>
    </row>
    <row r="2796" spans="1:5" ht="115.5" x14ac:dyDescent="0.35">
      <c r="A2796" s="9">
        <f>'Base de datos'!K2795</f>
        <v>1622</v>
      </c>
      <c r="B2796" s="9">
        <f>'Base de datos'!L2795</f>
        <v>103</v>
      </c>
      <c r="C2796" s="9">
        <f>IF(ISBLANK('Base de datos'!J2795),1,2)</f>
        <v>1</v>
      </c>
      <c r="D2796" s="9">
        <f>'Base de datos'!G2795</f>
        <v>0.03</v>
      </c>
      <c r="E2796" s="10" t="str">
        <f t="shared" si="43"/>
        <v xml:space="preserve">insert into config_taller (
	id_taller,
	id_producto,
	cod_agrupador,
	cantidad)
values (
	103,
	1622,
	1,
	0.03);
</v>
      </c>
    </row>
    <row r="2797" spans="1:5" ht="115.5" x14ac:dyDescent="0.35">
      <c r="A2797" s="9">
        <f>'Base de datos'!K2796</f>
        <v>1667</v>
      </c>
      <c r="B2797" s="9">
        <f>'Base de datos'!L2796</f>
        <v>103</v>
      </c>
      <c r="C2797" s="9">
        <f>IF(ISBLANK('Base de datos'!J2796),1,2)</f>
        <v>1</v>
      </c>
      <c r="D2797" s="9">
        <f>'Base de datos'!G2796</f>
        <v>1</v>
      </c>
      <c r="E2797" s="10" t="str">
        <f t="shared" si="43"/>
        <v xml:space="preserve">insert into config_taller (
	id_taller,
	id_producto,
	cod_agrupador,
	cantidad)
values (
	103,
	1667,
	1,
	1);
</v>
      </c>
    </row>
    <row r="2798" spans="1:5" ht="115.5" x14ac:dyDescent="0.35">
      <c r="A2798" s="9">
        <f>'Base de datos'!K2797</f>
        <v>1696</v>
      </c>
      <c r="B2798" s="9">
        <f>'Base de datos'!L2797</f>
        <v>103</v>
      </c>
      <c r="C2798" s="9">
        <f>IF(ISBLANK('Base de datos'!J2797),1,2)</f>
        <v>1</v>
      </c>
      <c r="D2798" s="9">
        <f>'Base de datos'!G2797</f>
        <v>0.2</v>
      </c>
      <c r="E2798" s="10" t="str">
        <f t="shared" si="43"/>
        <v xml:space="preserve">insert into config_taller (
	id_taller,
	id_producto,
	cod_agrupador,
	cantidad)
values (
	103,
	1696,
	1,
	0.2);
</v>
      </c>
    </row>
    <row r="2799" spans="1:5" ht="115.5" x14ac:dyDescent="0.35">
      <c r="A2799" s="9">
        <f>'Base de datos'!K2798</f>
        <v>1722</v>
      </c>
      <c r="B2799" s="9">
        <f>'Base de datos'!L2798</f>
        <v>103</v>
      </c>
      <c r="C2799" s="9">
        <f>IF(ISBLANK('Base de datos'!J2798),1,2)</f>
        <v>1</v>
      </c>
      <c r="D2799" s="9">
        <f>'Base de datos'!G2798</f>
        <v>3</v>
      </c>
      <c r="E2799" s="10" t="str">
        <f t="shared" si="43"/>
        <v xml:space="preserve">insert into config_taller (
	id_taller,
	id_producto,
	cod_agrupador,
	cantidad)
values (
	103,
	1722,
	1,
	3);
</v>
      </c>
    </row>
    <row r="2800" spans="1:5" ht="115.5" x14ac:dyDescent="0.35">
      <c r="A2800" s="9">
        <f>'Base de datos'!K2799</f>
        <v>45</v>
      </c>
      <c r="B2800" s="9">
        <f>'Base de datos'!L2799</f>
        <v>104</v>
      </c>
      <c r="C2800" s="9">
        <f>IF(ISBLANK('Base de datos'!J2799),1,2)</f>
        <v>1</v>
      </c>
      <c r="D2800" s="9">
        <f>'Base de datos'!G2799</f>
        <v>1</v>
      </c>
      <c r="E2800" s="10" t="str">
        <f t="shared" si="43"/>
        <v xml:space="preserve">insert into config_taller (
	id_taller,
	id_producto,
	cod_agrupador,
	cantidad)
values (
	104,
	45,
	1,
	1);
</v>
      </c>
    </row>
    <row r="2801" spans="1:5" ht="115.5" x14ac:dyDescent="0.35">
      <c r="A2801" s="9">
        <f>'Base de datos'!K2800</f>
        <v>57</v>
      </c>
      <c r="B2801" s="9">
        <f>'Base de datos'!L2800</f>
        <v>104</v>
      </c>
      <c r="C2801" s="9">
        <f>IF(ISBLANK('Base de datos'!J2800),1,2)</f>
        <v>1</v>
      </c>
      <c r="D2801" s="9">
        <f>'Base de datos'!G2800</f>
        <v>1</v>
      </c>
      <c r="E2801" s="10" t="str">
        <f t="shared" si="43"/>
        <v xml:space="preserve">insert into config_taller (
	id_taller,
	id_producto,
	cod_agrupador,
	cantidad)
values (
	104,
	57,
	1,
	1);
</v>
      </c>
    </row>
    <row r="2802" spans="1:5" ht="115.5" x14ac:dyDescent="0.35">
      <c r="A2802" s="9">
        <f>'Base de datos'!K2801</f>
        <v>117</v>
      </c>
      <c r="B2802" s="9">
        <f>'Base de datos'!L2801</f>
        <v>104</v>
      </c>
      <c r="C2802" s="9">
        <f>IF(ISBLANK('Base de datos'!J2801),1,2)</f>
        <v>1</v>
      </c>
      <c r="D2802" s="9">
        <f>'Base de datos'!G2801</f>
        <v>0.25</v>
      </c>
      <c r="E2802" s="10" t="str">
        <f t="shared" si="43"/>
        <v xml:space="preserve">insert into config_taller (
	id_taller,
	id_producto,
	cod_agrupador,
	cantidad)
values (
	104,
	117,
	1,
	0.25);
</v>
      </c>
    </row>
    <row r="2803" spans="1:5" ht="115.5" x14ac:dyDescent="0.35">
      <c r="A2803" s="9">
        <f>'Base de datos'!K2802</f>
        <v>145</v>
      </c>
      <c r="B2803" s="9">
        <f>'Base de datos'!L2802</f>
        <v>104</v>
      </c>
      <c r="C2803" s="9">
        <f>IF(ISBLANK('Base de datos'!J2802),1,2)</f>
        <v>1</v>
      </c>
      <c r="D2803" s="9">
        <f>'Base de datos'!G2802</f>
        <v>1</v>
      </c>
      <c r="E2803" s="10" t="str">
        <f t="shared" si="43"/>
        <v xml:space="preserve">insert into config_taller (
	id_taller,
	id_producto,
	cod_agrupador,
	cantidad)
values (
	104,
	145,
	1,
	1);
</v>
      </c>
    </row>
    <row r="2804" spans="1:5" ht="115.5" x14ac:dyDescent="0.35">
      <c r="A2804" s="9">
        <f>'Base de datos'!K2803</f>
        <v>146</v>
      </c>
      <c r="B2804" s="9">
        <f>'Base de datos'!L2803</f>
        <v>104</v>
      </c>
      <c r="C2804" s="9">
        <f>IF(ISBLANK('Base de datos'!J2803),1,2)</f>
        <v>1</v>
      </c>
      <c r="D2804" s="9">
        <f>'Base de datos'!G2803</f>
        <v>1</v>
      </c>
      <c r="E2804" s="10" t="str">
        <f t="shared" si="43"/>
        <v xml:space="preserve">insert into config_taller (
	id_taller,
	id_producto,
	cod_agrupador,
	cantidad)
values (
	104,
	146,
	1,
	1);
</v>
      </c>
    </row>
    <row r="2805" spans="1:5" ht="115.5" x14ac:dyDescent="0.35">
      <c r="A2805" s="9">
        <f>'Base de datos'!K2804</f>
        <v>197</v>
      </c>
      <c r="B2805" s="9">
        <f>'Base de datos'!L2804</f>
        <v>104</v>
      </c>
      <c r="C2805" s="9">
        <f>IF(ISBLANK('Base de datos'!J2804),1,2)</f>
        <v>1</v>
      </c>
      <c r="D2805" s="9">
        <f>'Base de datos'!G2804</f>
        <v>0.5</v>
      </c>
      <c r="E2805" s="10" t="str">
        <f t="shared" si="43"/>
        <v xml:space="preserve">insert into config_taller (
	id_taller,
	id_producto,
	cod_agrupador,
	cantidad)
values (
	104,
	197,
	1,
	0.5);
</v>
      </c>
    </row>
    <row r="2806" spans="1:5" ht="115.5" x14ac:dyDescent="0.35">
      <c r="A2806" s="9">
        <f>'Base de datos'!K2805</f>
        <v>200</v>
      </c>
      <c r="B2806" s="9">
        <f>'Base de datos'!L2805</f>
        <v>104</v>
      </c>
      <c r="C2806" s="9">
        <f>IF(ISBLANK('Base de datos'!J2805),1,2)</f>
        <v>1</v>
      </c>
      <c r="D2806" s="9">
        <f>'Base de datos'!G2805</f>
        <v>0.2</v>
      </c>
      <c r="E2806" s="10" t="str">
        <f t="shared" si="43"/>
        <v xml:space="preserve">insert into config_taller (
	id_taller,
	id_producto,
	cod_agrupador,
	cantidad)
values (
	104,
	200,
	1,
	0.2);
</v>
      </c>
    </row>
    <row r="2807" spans="1:5" ht="115.5" x14ac:dyDescent="0.35">
      <c r="A2807" s="9">
        <f>'Base de datos'!K2806</f>
        <v>251</v>
      </c>
      <c r="B2807" s="9">
        <f>'Base de datos'!L2806</f>
        <v>104</v>
      </c>
      <c r="C2807" s="9">
        <f>IF(ISBLANK('Base de datos'!J2806),1,2)</f>
        <v>1</v>
      </c>
      <c r="D2807" s="9">
        <f>'Base de datos'!G2806</f>
        <v>3</v>
      </c>
      <c r="E2807" s="10" t="str">
        <f t="shared" si="43"/>
        <v xml:space="preserve">insert into config_taller (
	id_taller,
	id_producto,
	cod_agrupador,
	cantidad)
values (
	104,
	251,
	1,
	3);
</v>
      </c>
    </row>
    <row r="2808" spans="1:5" ht="115.5" x14ac:dyDescent="0.35">
      <c r="A2808" s="9">
        <f>'Base de datos'!K2807</f>
        <v>260</v>
      </c>
      <c r="B2808" s="9">
        <f>'Base de datos'!L2807</f>
        <v>104</v>
      </c>
      <c r="C2808" s="9">
        <f>IF(ISBLANK('Base de datos'!J2807),1,2)</f>
        <v>1</v>
      </c>
      <c r="D2808" s="9">
        <f>'Base de datos'!G2807</f>
        <v>12</v>
      </c>
      <c r="E2808" s="10" t="str">
        <f t="shared" si="43"/>
        <v xml:space="preserve">insert into config_taller (
	id_taller,
	id_producto,
	cod_agrupador,
	cantidad)
values (
	104,
	260,
	1,
	12);
</v>
      </c>
    </row>
    <row r="2809" spans="1:5" ht="115.5" x14ac:dyDescent="0.35">
      <c r="A2809" s="9">
        <f>'Base de datos'!K2808</f>
        <v>301</v>
      </c>
      <c r="B2809" s="9">
        <f>'Base de datos'!L2808</f>
        <v>104</v>
      </c>
      <c r="C2809" s="9">
        <f>IF(ISBLANK('Base de datos'!J2808),1,2)</f>
        <v>1</v>
      </c>
      <c r="D2809" s="9">
        <f>'Base de datos'!G2808</f>
        <v>0.25</v>
      </c>
      <c r="E2809" s="10" t="str">
        <f t="shared" si="43"/>
        <v xml:space="preserve">insert into config_taller (
	id_taller,
	id_producto,
	cod_agrupador,
	cantidad)
values (
	104,
	301,
	1,
	0.25);
</v>
      </c>
    </row>
    <row r="2810" spans="1:5" ht="115.5" x14ac:dyDescent="0.35">
      <c r="A2810" s="9">
        <f>'Base de datos'!K2809</f>
        <v>353</v>
      </c>
      <c r="B2810" s="9">
        <f>'Base de datos'!L2809</f>
        <v>104</v>
      </c>
      <c r="C2810" s="9">
        <f>IF(ISBLANK('Base de datos'!J2809),1,2)</f>
        <v>1</v>
      </c>
      <c r="D2810" s="9">
        <f>'Base de datos'!G2809</f>
        <v>0.5</v>
      </c>
      <c r="E2810" s="10" t="str">
        <f t="shared" si="43"/>
        <v xml:space="preserve">insert into config_taller (
	id_taller,
	id_producto,
	cod_agrupador,
	cantidad)
values (
	104,
	353,
	1,
	0.5);
</v>
      </c>
    </row>
    <row r="2811" spans="1:5" ht="115.5" x14ac:dyDescent="0.35">
      <c r="A2811" s="9">
        <f>'Base de datos'!K2810</f>
        <v>358</v>
      </c>
      <c r="B2811" s="9">
        <f>'Base de datos'!L2810</f>
        <v>104</v>
      </c>
      <c r="C2811" s="9">
        <f>IF(ISBLANK('Base de datos'!J2810),1,2)</f>
        <v>1</v>
      </c>
      <c r="D2811" s="9">
        <f>'Base de datos'!G2810</f>
        <v>10</v>
      </c>
      <c r="E2811" s="10" t="str">
        <f t="shared" si="43"/>
        <v xml:space="preserve">insert into config_taller (
	id_taller,
	id_producto,
	cod_agrupador,
	cantidad)
values (
	104,
	358,
	1,
	10);
</v>
      </c>
    </row>
    <row r="2812" spans="1:5" ht="115.5" x14ac:dyDescent="0.35">
      <c r="A2812" s="9">
        <f>'Base de datos'!K2811</f>
        <v>481</v>
      </c>
      <c r="B2812" s="9">
        <f>'Base de datos'!L2811</f>
        <v>104</v>
      </c>
      <c r="C2812" s="9">
        <f>IF(ISBLANK('Base de datos'!J2811),1,2)</f>
        <v>1</v>
      </c>
      <c r="D2812" s="9">
        <f>'Base de datos'!G2811</f>
        <v>10</v>
      </c>
      <c r="E2812" s="10" t="str">
        <f t="shared" si="43"/>
        <v xml:space="preserve">insert into config_taller (
	id_taller,
	id_producto,
	cod_agrupador,
	cantidad)
values (
	104,
	481,
	1,
	10);
</v>
      </c>
    </row>
    <row r="2813" spans="1:5" ht="115.5" x14ac:dyDescent="0.35">
      <c r="A2813" s="9">
        <f>'Base de datos'!K2812</f>
        <v>497</v>
      </c>
      <c r="B2813" s="9">
        <f>'Base de datos'!L2812</f>
        <v>104</v>
      </c>
      <c r="C2813" s="9">
        <f>IF(ISBLANK('Base de datos'!J2812),1,2)</f>
        <v>1</v>
      </c>
      <c r="D2813" s="9">
        <f>'Base de datos'!G2812</f>
        <v>3</v>
      </c>
      <c r="E2813" s="10" t="str">
        <f t="shared" si="43"/>
        <v xml:space="preserve">insert into config_taller (
	id_taller,
	id_producto,
	cod_agrupador,
	cantidad)
values (
	104,
	497,
	1,
	3);
</v>
      </c>
    </row>
    <row r="2814" spans="1:5" ht="115.5" x14ac:dyDescent="0.35">
      <c r="A2814" s="9">
        <f>'Base de datos'!K2813</f>
        <v>501</v>
      </c>
      <c r="B2814" s="9">
        <f>'Base de datos'!L2813</f>
        <v>104</v>
      </c>
      <c r="C2814" s="9">
        <f>IF(ISBLANK('Base de datos'!J2813),1,2)</f>
        <v>1</v>
      </c>
      <c r="D2814" s="9">
        <f>'Base de datos'!G2813</f>
        <v>3</v>
      </c>
      <c r="E2814" s="10" t="str">
        <f t="shared" si="43"/>
        <v xml:space="preserve">insert into config_taller (
	id_taller,
	id_producto,
	cod_agrupador,
	cantidad)
values (
	104,
	501,
	1,
	3);
</v>
      </c>
    </row>
    <row r="2815" spans="1:5" ht="115.5" x14ac:dyDescent="0.35">
      <c r="A2815" s="9">
        <f>'Base de datos'!K2814</f>
        <v>525</v>
      </c>
      <c r="B2815" s="9">
        <f>'Base de datos'!L2814</f>
        <v>104</v>
      </c>
      <c r="C2815" s="9">
        <f>IF(ISBLANK('Base de datos'!J2814),1,2)</f>
        <v>1</v>
      </c>
      <c r="D2815" s="9">
        <f>'Base de datos'!G2814</f>
        <v>8</v>
      </c>
      <c r="E2815" s="10" t="str">
        <f t="shared" si="43"/>
        <v xml:space="preserve">insert into config_taller (
	id_taller,
	id_producto,
	cod_agrupador,
	cantidad)
values (
	104,
	525,
	1,
	8);
</v>
      </c>
    </row>
    <row r="2816" spans="1:5" ht="115.5" x14ac:dyDescent="0.35">
      <c r="A2816" s="9">
        <f>'Base de datos'!K2815</f>
        <v>613</v>
      </c>
      <c r="B2816" s="9">
        <f>'Base de datos'!L2815</f>
        <v>104</v>
      </c>
      <c r="C2816" s="9">
        <f>IF(ISBLANK('Base de datos'!J2815),1,2)</f>
        <v>1</v>
      </c>
      <c r="D2816" s="9">
        <f>'Base de datos'!G2815</f>
        <v>20</v>
      </c>
      <c r="E2816" s="10" t="str">
        <f t="shared" si="43"/>
        <v xml:space="preserve">insert into config_taller (
	id_taller,
	id_producto,
	cod_agrupador,
	cantidad)
values (
	104,
	613,
	1,
	20);
</v>
      </c>
    </row>
    <row r="2817" spans="1:5" ht="115.5" x14ac:dyDescent="0.35">
      <c r="A2817" s="9">
        <f>'Base de datos'!K2816</f>
        <v>614</v>
      </c>
      <c r="B2817" s="9">
        <f>'Base de datos'!L2816</f>
        <v>104</v>
      </c>
      <c r="C2817" s="9">
        <f>IF(ISBLANK('Base de datos'!J2816),1,2)</f>
        <v>1</v>
      </c>
      <c r="D2817" s="9">
        <f>'Base de datos'!G2816</f>
        <v>30</v>
      </c>
      <c r="E2817" s="10" t="str">
        <f t="shared" si="43"/>
        <v xml:space="preserve">insert into config_taller (
	id_taller,
	id_producto,
	cod_agrupador,
	cantidad)
values (
	104,
	614,
	1,
	30);
</v>
      </c>
    </row>
    <row r="2818" spans="1:5" ht="115.5" x14ac:dyDescent="0.35">
      <c r="A2818" s="9">
        <f>'Base de datos'!K2817</f>
        <v>632</v>
      </c>
      <c r="B2818" s="9">
        <f>'Base de datos'!L2817</f>
        <v>104</v>
      </c>
      <c r="C2818" s="9">
        <f>IF(ISBLANK('Base de datos'!J2817),1,2)</f>
        <v>1</v>
      </c>
      <c r="D2818" s="9">
        <f>'Base de datos'!G2817</f>
        <v>2</v>
      </c>
      <c r="E2818" s="10" t="str">
        <f t="shared" si="43"/>
        <v xml:space="preserve">insert into config_taller (
	id_taller,
	id_producto,
	cod_agrupador,
	cantidad)
values (
	104,
	632,
	1,
	2);
</v>
      </c>
    </row>
    <row r="2819" spans="1:5" ht="115.5" x14ac:dyDescent="0.35">
      <c r="A2819" s="9">
        <f>'Base de datos'!K2818</f>
        <v>646</v>
      </c>
      <c r="B2819" s="9">
        <f>'Base de datos'!L2818</f>
        <v>104</v>
      </c>
      <c r="C2819" s="9">
        <f>IF(ISBLANK('Base de datos'!J2818),1,2)</f>
        <v>1</v>
      </c>
      <c r="D2819" s="9">
        <f>'Base de datos'!G2818</f>
        <v>2</v>
      </c>
      <c r="E2819" s="10" t="str">
        <f t="shared" si="43"/>
        <v xml:space="preserve">insert into config_taller (
	id_taller,
	id_producto,
	cod_agrupador,
	cantidad)
values (
	104,
	646,
	1,
	2);
</v>
      </c>
    </row>
    <row r="2820" spans="1:5" ht="115.5" x14ac:dyDescent="0.35">
      <c r="A2820" s="9">
        <f>'Base de datos'!K2819</f>
        <v>753</v>
      </c>
      <c r="B2820" s="9">
        <f>'Base de datos'!L2819</f>
        <v>104</v>
      </c>
      <c r="C2820" s="9">
        <f>IF(ISBLANK('Base de datos'!J2819),1,2)</f>
        <v>1</v>
      </c>
      <c r="D2820" s="9">
        <f>'Base de datos'!G2819</f>
        <v>20</v>
      </c>
      <c r="E2820" s="10" t="str">
        <f t="shared" ref="E2820:E2883" si="44">"insert into "&amp;$B$1&amp;" ("&amp;CHAR(10)&amp;
CHAR(9)&amp;$B$2&amp;","&amp;CHAR(10)&amp;
CHAR(9)&amp;$A$2&amp;","&amp;CHAR(10)&amp;
CHAR(9)&amp;$C$2&amp;","&amp;CHAR(10)&amp;
CHAR(9)&amp;$D$2&amp;")"&amp;CHAR(10)&amp;
"values ("&amp;CHAR(10)&amp;
CHAR(9)&amp;B2820&amp;","&amp;CHAR(10)&amp;
CHAR(9)&amp;A2820&amp;","&amp;CHAR(10)&amp;
CHAR(9)&amp;C2820&amp;","&amp;CHAR(10)&amp;
CHAR(9)&amp;D2820&amp;");"&amp;CHAR(10)</f>
        <v xml:space="preserve">insert into config_taller (
	id_taller,
	id_producto,
	cod_agrupador,
	cantidad)
values (
	104,
	753,
	1,
	20);
</v>
      </c>
    </row>
    <row r="2821" spans="1:5" ht="115.5" x14ac:dyDescent="0.35">
      <c r="A2821" s="9">
        <f>'Base de datos'!K2820</f>
        <v>772</v>
      </c>
      <c r="B2821" s="9">
        <f>'Base de datos'!L2820</f>
        <v>104</v>
      </c>
      <c r="C2821" s="9">
        <f>IF(ISBLANK('Base de datos'!J2820),1,2)</f>
        <v>1</v>
      </c>
      <c r="D2821" s="9">
        <f>'Base de datos'!G2820</f>
        <v>8</v>
      </c>
      <c r="E2821" s="10" t="str">
        <f t="shared" si="44"/>
        <v xml:space="preserve">insert into config_taller (
	id_taller,
	id_producto,
	cod_agrupador,
	cantidad)
values (
	104,
	772,
	1,
	8);
</v>
      </c>
    </row>
    <row r="2822" spans="1:5" ht="115.5" x14ac:dyDescent="0.35">
      <c r="A2822" s="9">
        <f>'Base de datos'!K2821</f>
        <v>835</v>
      </c>
      <c r="B2822" s="9">
        <f>'Base de datos'!L2821</f>
        <v>104</v>
      </c>
      <c r="C2822" s="9">
        <f>IF(ISBLANK('Base de datos'!J2821),1,2)</f>
        <v>1</v>
      </c>
      <c r="D2822" s="9">
        <f>'Base de datos'!G2821</f>
        <v>0.1</v>
      </c>
      <c r="E2822" s="10" t="str">
        <f t="shared" si="44"/>
        <v xml:space="preserve">insert into config_taller (
	id_taller,
	id_producto,
	cod_agrupador,
	cantidad)
values (
	104,
	835,
	1,
	0.1);
</v>
      </c>
    </row>
    <row r="2823" spans="1:5" ht="115.5" x14ac:dyDescent="0.35">
      <c r="A2823" s="9">
        <f>'Base de datos'!K2822</f>
        <v>1067</v>
      </c>
      <c r="B2823" s="9">
        <f>'Base de datos'!L2822</f>
        <v>104</v>
      </c>
      <c r="C2823" s="9">
        <f>IF(ISBLANK('Base de datos'!J2822),1,2)</f>
        <v>1</v>
      </c>
      <c r="D2823" s="9">
        <f>'Base de datos'!G2822</f>
        <v>2</v>
      </c>
      <c r="E2823" s="10" t="str">
        <f t="shared" si="44"/>
        <v xml:space="preserve">insert into config_taller (
	id_taller,
	id_producto,
	cod_agrupador,
	cantidad)
values (
	104,
	1067,
	1,
	2);
</v>
      </c>
    </row>
    <row r="2824" spans="1:5" ht="115.5" x14ac:dyDescent="0.35">
      <c r="A2824" s="9">
        <f>'Base de datos'!K2823</f>
        <v>1140</v>
      </c>
      <c r="B2824" s="9">
        <f>'Base de datos'!L2823</f>
        <v>104</v>
      </c>
      <c r="C2824" s="9">
        <f>IF(ISBLANK('Base de datos'!J2823),1,2)</f>
        <v>1</v>
      </c>
      <c r="D2824" s="9">
        <f>'Base de datos'!G2823</f>
        <v>5</v>
      </c>
      <c r="E2824" s="10" t="str">
        <f t="shared" si="44"/>
        <v xml:space="preserve">insert into config_taller (
	id_taller,
	id_producto,
	cod_agrupador,
	cantidad)
values (
	104,
	1140,
	1,
	5);
</v>
      </c>
    </row>
    <row r="2825" spans="1:5" ht="115.5" x14ac:dyDescent="0.35">
      <c r="A2825" s="9">
        <f>'Base de datos'!K2824</f>
        <v>1239</v>
      </c>
      <c r="B2825" s="9">
        <f>'Base de datos'!L2824</f>
        <v>104</v>
      </c>
      <c r="C2825" s="9">
        <f>IF(ISBLANK('Base de datos'!J2824),1,2)</f>
        <v>1</v>
      </c>
      <c r="D2825" s="9">
        <f>'Base de datos'!G2824</f>
        <v>2</v>
      </c>
      <c r="E2825" s="10" t="str">
        <f t="shared" si="44"/>
        <v xml:space="preserve">insert into config_taller (
	id_taller,
	id_producto,
	cod_agrupador,
	cantidad)
values (
	104,
	1239,
	1,
	2);
</v>
      </c>
    </row>
    <row r="2826" spans="1:5" ht="115.5" x14ac:dyDescent="0.35">
      <c r="A2826" s="9">
        <f>'Base de datos'!K2825</f>
        <v>1419</v>
      </c>
      <c r="B2826" s="9">
        <f>'Base de datos'!L2825</f>
        <v>104</v>
      </c>
      <c r="C2826" s="9">
        <f>IF(ISBLANK('Base de datos'!J2825),1,2)</f>
        <v>1</v>
      </c>
      <c r="D2826" s="9">
        <f>'Base de datos'!G2825</f>
        <v>3</v>
      </c>
      <c r="E2826" s="10" t="str">
        <f t="shared" si="44"/>
        <v xml:space="preserve">insert into config_taller (
	id_taller,
	id_producto,
	cod_agrupador,
	cantidad)
values (
	104,
	1419,
	1,
	3);
</v>
      </c>
    </row>
    <row r="2827" spans="1:5" ht="115.5" x14ac:dyDescent="0.35">
      <c r="A2827" s="9">
        <f>'Base de datos'!K2826</f>
        <v>1576</v>
      </c>
      <c r="B2827" s="9">
        <f>'Base de datos'!L2826</f>
        <v>104</v>
      </c>
      <c r="C2827" s="9">
        <f>IF(ISBLANK('Base de datos'!J2826),1,2)</f>
        <v>1</v>
      </c>
      <c r="D2827" s="9">
        <f>'Base de datos'!G2826</f>
        <v>25</v>
      </c>
      <c r="E2827" s="10" t="str">
        <f t="shared" si="44"/>
        <v xml:space="preserve">insert into config_taller (
	id_taller,
	id_producto,
	cod_agrupador,
	cantidad)
values (
	104,
	1576,
	1,
	25);
</v>
      </c>
    </row>
    <row r="2828" spans="1:5" ht="115.5" x14ac:dyDescent="0.35">
      <c r="A2828" s="9">
        <f>'Base de datos'!K2827</f>
        <v>1594</v>
      </c>
      <c r="B2828" s="9">
        <f>'Base de datos'!L2827</f>
        <v>104</v>
      </c>
      <c r="C2828" s="9">
        <f>IF(ISBLANK('Base de datos'!J2827),1,2)</f>
        <v>1</v>
      </c>
      <c r="D2828" s="9">
        <f>'Base de datos'!G2827</f>
        <v>2</v>
      </c>
      <c r="E2828" s="10" t="str">
        <f t="shared" si="44"/>
        <v xml:space="preserve">insert into config_taller (
	id_taller,
	id_producto,
	cod_agrupador,
	cantidad)
values (
	104,
	1594,
	1,
	2);
</v>
      </c>
    </row>
    <row r="2829" spans="1:5" ht="115.5" x14ac:dyDescent="0.35">
      <c r="A2829" s="9">
        <f>'Base de datos'!K2828</f>
        <v>1598</v>
      </c>
      <c r="B2829" s="9">
        <f>'Base de datos'!L2828</f>
        <v>104</v>
      </c>
      <c r="C2829" s="9">
        <f>IF(ISBLANK('Base de datos'!J2828),1,2)</f>
        <v>1</v>
      </c>
      <c r="D2829" s="9">
        <f>'Base de datos'!G2828</f>
        <v>3</v>
      </c>
      <c r="E2829" s="10" t="str">
        <f t="shared" si="44"/>
        <v xml:space="preserve">insert into config_taller (
	id_taller,
	id_producto,
	cod_agrupador,
	cantidad)
values (
	104,
	1598,
	1,
	3);
</v>
      </c>
    </row>
    <row r="2830" spans="1:5" ht="115.5" x14ac:dyDescent="0.35">
      <c r="A2830" s="9">
        <f>'Base de datos'!K2829</f>
        <v>1617</v>
      </c>
      <c r="B2830" s="9">
        <f>'Base de datos'!L2829</f>
        <v>104</v>
      </c>
      <c r="C2830" s="9">
        <f>IF(ISBLANK('Base de datos'!J2829),1,2)</f>
        <v>1</v>
      </c>
      <c r="D2830" s="9">
        <f>'Base de datos'!G2829</f>
        <v>15</v>
      </c>
      <c r="E2830" s="10" t="str">
        <f t="shared" si="44"/>
        <v xml:space="preserve">insert into config_taller (
	id_taller,
	id_producto,
	cod_agrupador,
	cantidad)
values (
	104,
	1617,
	1,
	15);
</v>
      </c>
    </row>
    <row r="2831" spans="1:5" ht="115.5" x14ac:dyDescent="0.35">
      <c r="A2831" s="9">
        <f>'Base de datos'!K2830</f>
        <v>1622</v>
      </c>
      <c r="B2831" s="9">
        <f>'Base de datos'!L2830</f>
        <v>104</v>
      </c>
      <c r="C2831" s="9">
        <f>IF(ISBLANK('Base de datos'!J2830),1,2)</f>
        <v>1</v>
      </c>
      <c r="D2831" s="9">
        <f>'Base de datos'!G2830</f>
        <v>0.03</v>
      </c>
      <c r="E2831" s="10" t="str">
        <f t="shared" si="44"/>
        <v xml:space="preserve">insert into config_taller (
	id_taller,
	id_producto,
	cod_agrupador,
	cantidad)
values (
	104,
	1622,
	1,
	0.03);
</v>
      </c>
    </row>
    <row r="2832" spans="1:5" ht="115.5" x14ac:dyDescent="0.35">
      <c r="A2832" s="9">
        <f>'Base de datos'!K2831</f>
        <v>1667</v>
      </c>
      <c r="B2832" s="9">
        <f>'Base de datos'!L2831</f>
        <v>104</v>
      </c>
      <c r="C2832" s="9">
        <f>IF(ISBLANK('Base de datos'!J2831),1,2)</f>
        <v>1</v>
      </c>
      <c r="D2832" s="9">
        <f>'Base de datos'!G2831</f>
        <v>1</v>
      </c>
      <c r="E2832" s="10" t="str">
        <f t="shared" si="44"/>
        <v xml:space="preserve">insert into config_taller (
	id_taller,
	id_producto,
	cod_agrupador,
	cantidad)
values (
	104,
	1667,
	1,
	1);
</v>
      </c>
    </row>
    <row r="2833" spans="1:5" ht="115.5" x14ac:dyDescent="0.35">
      <c r="A2833" s="9">
        <f>'Base de datos'!K2832</f>
        <v>1692</v>
      </c>
      <c r="B2833" s="9">
        <f>'Base de datos'!L2832</f>
        <v>104</v>
      </c>
      <c r="C2833" s="9">
        <f>IF(ISBLANK('Base de datos'!J2832),1,2)</f>
        <v>1</v>
      </c>
      <c r="D2833" s="9">
        <f>'Base de datos'!G2832</f>
        <v>0.5</v>
      </c>
      <c r="E2833" s="10" t="str">
        <f t="shared" si="44"/>
        <v xml:space="preserve">insert into config_taller (
	id_taller,
	id_producto,
	cod_agrupador,
	cantidad)
values (
	104,
	1692,
	1,
	0.5);
</v>
      </c>
    </row>
    <row r="2834" spans="1:5" ht="115.5" x14ac:dyDescent="0.35">
      <c r="A2834" s="9">
        <f>'Base de datos'!K2833</f>
        <v>1696</v>
      </c>
      <c r="B2834" s="9">
        <f>'Base de datos'!L2833</f>
        <v>104</v>
      </c>
      <c r="C2834" s="9">
        <f>IF(ISBLANK('Base de datos'!J2833),1,2)</f>
        <v>1</v>
      </c>
      <c r="D2834" s="9">
        <f>'Base de datos'!G2833</f>
        <v>0.2</v>
      </c>
      <c r="E2834" s="10" t="str">
        <f t="shared" si="44"/>
        <v xml:space="preserve">insert into config_taller (
	id_taller,
	id_producto,
	cod_agrupador,
	cantidad)
values (
	104,
	1696,
	1,
	0.2);
</v>
      </c>
    </row>
    <row r="2835" spans="1:5" ht="115.5" x14ac:dyDescent="0.35">
      <c r="A2835" s="9">
        <f>'Base de datos'!K2834</f>
        <v>1723</v>
      </c>
      <c r="B2835" s="9">
        <f>'Base de datos'!L2834</f>
        <v>104</v>
      </c>
      <c r="C2835" s="9">
        <f>IF(ISBLANK('Base de datos'!J2834),1,2)</f>
        <v>1</v>
      </c>
      <c r="D2835" s="9">
        <f>'Base de datos'!G2834</f>
        <v>2</v>
      </c>
      <c r="E2835" s="10" t="str">
        <f t="shared" si="44"/>
        <v xml:space="preserve">insert into config_taller (
	id_taller,
	id_producto,
	cod_agrupador,
	cantidad)
values (
	104,
	1723,
	1,
	2);
</v>
      </c>
    </row>
    <row r="2836" spans="1:5" ht="115.5" x14ac:dyDescent="0.35">
      <c r="A2836" s="9">
        <f>'Base de datos'!K2835</f>
        <v>45</v>
      </c>
      <c r="B2836" s="9">
        <f>'Base de datos'!L2835</f>
        <v>105</v>
      </c>
      <c r="C2836" s="9">
        <f>IF(ISBLANK('Base de datos'!J2835),1,2)</f>
        <v>1</v>
      </c>
      <c r="D2836" s="9">
        <f>'Base de datos'!G2835</f>
        <v>1</v>
      </c>
      <c r="E2836" s="10" t="str">
        <f t="shared" si="44"/>
        <v xml:space="preserve">insert into config_taller (
	id_taller,
	id_producto,
	cod_agrupador,
	cantidad)
values (
	105,
	45,
	1,
	1);
</v>
      </c>
    </row>
    <row r="2837" spans="1:5" ht="115.5" x14ac:dyDescent="0.35">
      <c r="A2837" s="9">
        <f>'Base de datos'!K2836</f>
        <v>57</v>
      </c>
      <c r="B2837" s="9">
        <f>'Base de datos'!L2836</f>
        <v>105</v>
      </c>
      <c r="C2837" s="9">
        <f>IF(ISBLANK('Base de datos'!J2836),1,2)</f>
        <v>1</v>
      </c>
      <c r="D2837" s="9">
        <f>'Base de datos'!G2836</f>
        <v>1</v>
      </c>
      <c r="E2837" s="10" t="str">
        <f t="shared" si="44"/>
        <v xml:space="preserve">insert into config_taller (
	id_taller,
	id_producto,
	cod_agrupador,
	cantidad)
values (
	105,
	57,
	1,
	1);
</v>
      </c>
    </row>
    <row r="2838" spans="1:5" ht="115.5" x14ac:dyDescent="0.35">
      <c r="A2838" s="9">
        <f>'Base de datos'!K2837</f>
        <v>117</v>
      </c>
      <c r="B2838" s="9">
        <f>'Base de datos'!L2837</f>
        <v>105</v>
      </c>
      <c r="C2838" s="9">
        <f>IF(ISBLANK('Base de datos'!J2837),1,2)</f>
        <v>1</v>
      </c>
      <c r="D2838" s="9">
        <f>'Base de datos'!G2837</f>
        <v>0.25</v>
      </c>
      <c r="E2838" s="10" t="str">
        <f t="shared" si="44"/>
        <v xml:space="preserve">insert into config_taller (
	id_taller,
	id_producto,
	cod_agrupador,
	cantidad)
values (
	105,
	117,
	1,
	0.25);
</v>
      </c>
    </row>
    <row r="2839" spans="1:5" ht="115.5" x14ac:dyDescent="0.35">
      <c r="A2839" s="9">
        <f>'Base de datos'!K2838</f>
        <v>145</v>
      </c>
      <c r="B2839" s="9">
        <f>'Base de datos'!L2838</f>
        <v>105</v>
      </c>
      <c r="C2839" s="9">
        <f>IF(ISBLANK('Base de datos'!J2838),1,2)</f>
        <v>1</v>
      </c>
      <c r="D2839" s="9">
        <f>'Base de datos'!G2838</f>
        <v>1</v>
      </c>
      <c r="E2839" s="10" t="str">
        <f t="shared" si="44"/>
        <v xml:space="preserve">insert into config_taller (
	id_taller,
	id_producto,
	cod_agrupador,
	cantidad)
values (
	105,
	145,
	1,
	1);
</v>
      </c>
    </row>
    <row r="2840" spans="1:5" ht="115.5" x14ac:dyDescent="0.35">
      <c r="A2840" s="9">
        <f>'Base de datos'!K2839</f>
        <v>197</v>
      </c>
      <c r="B2840" s="9">
        <f>'Base de datos'!L2839</f>
        <v>105</v>
      </c>
      <c r="C2840" s="9">
        <f>IF(ISBLANK('Base de datos'!J2839),1,2)</f>
        <v>1</v>
      </c>
      <c r="D2840" s="9">
        <f>'Base de datos'!G2839</f>
        <v>0.5</v>
      </c>
      <c r="E2840" s="10" t="str">
        <f t="shared" si="44"/>
        <v xml:space="preserve">insert into config_taller (
	id_taller,
	id_producto,
	cod_agrupador,
	cantidad)
values (
	105,
	197,
	1,
	0.5);
</v>
      </c>
    </row>
    <row r="2841" spans="1:5" ht="115.5" x14ac:dyDescent="0.35">
      <c r="A2841" s="9">
        <f>'Base de datos'!K2840</f>
        <v>200</v>
      </c>
      <c r="B2841" s="9">
        <f>'Base de datos'!L2840</f>
        <v>105</v>
      </c>
      <c r="C2841" s="9">
        <f>IF(ISBLANK('Base de datos'!J2840),1,2)</f>
        <v>1</v>
      </c>
      <c r="D2841" s="9">
        <f>'Base de datos'!G2840</f>
        <v>0.2</v>
      </c>
      <c r="E2841" s="10" t="str">
        <f t="shared" si="44"/>
        <v xml:space="preserve">insert into config_taller (
	id_taller,
	id_producto,
	cod_agrupador,
	cantidad)
values (
	105,
	200,
	1,
	0.2);
</v>
      </c>
    </row>
    <row r="2842" spans="1:5" ht="115.5" x14ac:dyDescent="0.35">
      <c r="A2842" s="9">
        <f>'Base de datos'!K2841</f>
        <v>251</v>
      </c>
      <c r="B2842" s="9">
        <f>'Base de datos'!L2841</f>
        <v>105</v>
      </c>
      <c r="C2842" s="9">
        <f>IF(ISBLANK('Base de datos'!J2841),1,2)</f>
        <v>1</v>
      </c>
      <c r="D2842" s="9">
        <f>'Base de datos'!G2841</f>
        <v>3</v>
      </c>
      <c r="E2842" s="10" t="str">
        <f t="shared" si="44"/>
        <v xml:space="preserve">insert into config_taller (
	id_taller,
	id_producto,
	cod_agrupador,
	cantidad)
values (
	105,
	251,
	1,
	3);
</v>
      </c>
    </row>
    <row r="2843" spans="1:5" ht="115.5" x14ac:dyDescent="0.35">
      <c r="A2843" s="9">
        <f>'Base de datos'!K2842</f>
        <v>260</v>
      </c>
      <c r="B2843" s="9">
        <f>'Base de datos'!L2842</f>
        <v>105</v>
      </c>
      <c r="C2843" s="9">
        <f>IF(ISBLANK('Base de datos'!J2842),1,2)</f>
        <v>1</v>
      </c>
      <c r="D2843" s="9">
        <f>'Base de datos'!G2842</f>
        <v>12</v>
      </c>
      <c r="E2843" s="10" t="str">
        <f t="shared" si="44"/>
        <v xml:space="preserve">insert into config_taller (
	id_taller,
	id_producto,
	cod_agrupador,
	cantidad)
values (
	105,
	260,
	1,
	12);
</v>
      </c>
    </row>
    <row r="2844" spans="1:5" ht="115.5" x14ac:dyDescent="0.35">
      <c r="A2844" s="9">
        <f>'Base de datos'!K2843</f>
        <v>283</v>
      </c>
      <c r="B2844" s="9">
        <f>'Base de datos'!L2843</f>
        <v>105</v>
      </c>
      <c r="C2844" s="9">
        <f>IF(ISBLANK('Base de datos'!J2843),1,2)</f>
        <v>1</v>
      </c>
      <c r="D2844" s="9">
        <f>'Base de datos'!G2843</f>
        <v>2</v>
      </c>
      <c r="E2844" s="10" t="str">
        <f t="shared" si="44"/>
        <v xml:space="preserve">insert into config_taller (
	id_taller,
	id_producto,
	cod_agrupador,
	cantidad)
values (
	105,
	283,
	1,
	2);
</v>
      </c>
    </row>
    <row r="2845" spans="1:5" ht="115.5" x14ac:dyDescent="0.35">
      <c r="A2845" s="9">
        <f>'Base de datos'!K2844</f>
        <v>301</v>
      </c>
      <c r="B2845" s="9">
        <f>'Base de datos'!L2844</f>
        <v>105</v>
      </c>
      <c r="C2845" s="9">
        <f>IF(ISBLANK('Base de datos'!J2844),1,2)</f>
        <v>1</v>
      </c>
      <c r="D2845" s="9">
        <f>'Base de datos'!G2844</f>
        <v>0.25</v>
      </c>
      <c r="E2845" s="10" t="str">
        <f t="shared" si="44"/>
        <v xml:space="preserve">insert into config_taller (
	id_taller,
	id_producto,
	cod_agrupador,
	cantidad)
values (
	105,
	301,
	1,
	0.25);
</v>
      </c>
    </row>
    <row r="2846" spans="1:5" ht="115.5" x14ac:dyDescent="0.35">
      <c r="A2846" s="9">
        <f>'Base de datos'!K2845</f>
        <v>353</v>
      </c>
      <c r="B2846" s="9">
        <f>'Base de datos'!L2845</f>
        <v>105</v>
      </c>
      <c r="C2846" s="9">
        <f>IF(ISBLANK('Base de datos'!J2845),1,2)</f>
        <v>1</v>
      </c>
      <c r="D2846" s="9">
        <f>'Base de datos'!G2845</f>
        <v>1</v>
      </c>
      <c r="E2846" s="10" t="str">
        <f t="shared" si="44"/>
        <v xml:space="preserve">insert into config_taller (
	id_taller,
	id_producto,
	cod_agrupador,
	cantidad)
values (
	105,
	353,
	1,
	1);
</v>
      </c>
    </row>
    <row r="2847" spans="1:5" ht="115.5" x14ac:dyDescent="0.35">
      <c r="A2847" s="9">
        <f>'Base de datos'!K2846</f>
        <v>358</v>
      </c>
      <c r="B2847" s="9">
        <f>'Base de datos'!L2846</f>
        <v>105</v>
      </c>
      <c r="C2847" s="9">
        <f>IF(ISBLANK('Base de datos'!J2846),1,2)</f>
        <v>1</v>
      </c>
      <c r="D2847" s="9">
        <f>'Base de datos'!G2846</f>
        <v>10</v>
      </c>
      <c r="E2847" s="10" t="str">
        <f t="shared" si="44"/>
        <v xml:space="preserve">insert into config_taller (
	id_taller,
	id_producto,
	cod_agrupador,
	cantidad)
values (
	105,
	358,
	1,
	10);
</v>
      </c>
    </row>
    <row r="2848" spans="1:5" ht="115.5" x14ac:dyDescent="0.35">
      <c r="A2848" s="9">
        <f>'Base de datos'!K2847</f>
        <v>481</v>
      </c>
      <c r="B2848" s="9">
        <f>'Base de datos'!L2847</f>
        <v>105</v>
      </c>
      <c r="C2848" s="9">
        <f>IF(ISBLANK('Base de datos'!J2847),1,2)</f>
        <v>1</v>
      </c>
      <c r="D2848" s="9">
        <f>'Base de datos'!G2847</f>
        <v>10</v>
      </c>
      <c r="E2848" s="10" t="str">
        <f t="shared" si="44"/>
        <v xml:space="preserve">insert into config_taller (
	id_taller,
	id_producto,
	cod_agrupador,
	cantidad)
values (
	105,
	481,
	1,
	10);
</v>
      </c>
    </row>
    <row r="2849" spans="1:5" ht="115.5" x14ac:dyDescent="0.35">
      <c r="A2849" s="9">
        <f>'Base de datos'!K2848</f>
        <v>497</v>
      </c>
      <c r="B2849" s="9">
        <f>'Base de datos'!L2848</f>
        <v>105</v>
      </c>
      <c r="C2849" s="9">
        <f>IF(ISBLANK('Base de datos'!J2848),1,2)</f>
        <v>1</v>
      </c>
      <c r="D2849" s="9">
        <f>'Base de datos'!G2848</f>
        <v>3</v>
      </c>
      <c r="E2849" s="10" t="str">
        <f t="shared" si="44"/>
        <v xml:space="preserve">insert into config_taller (
	id_taller,
	id_producto,
	cod_agrupador,
	cantidad)
values (
	105,
	497,
	1,
	3);
</v>
      </c>
    </row>
    <row r="2850" spans="1:5" ht="115.5" x14ac:dyDescent="0.35">
      <c r="A2850" s="9">
        <f>'Base de datos'!K2849</f>
        <v>501</v>
      </c>
      <c r="B2850" s="9">
        <f>'Base de datos'!L2849</f>
        <v>105</v>
      </c>
      <c r="C2850" s="9">
        <f>IF(ISBLANK('Base de datos'!J2849),1,2)</f>
        <v>1</v>
      </c>
      <c r="D2850" s="9">
        <f>'Base de datos'!G2849</f>
        <v>3</v>
      </c>
      <c r="E2850" s="10" t="str">
        <f t="shared" si="44"/>
        <v xml:space="preserve">insert into config_taller (
	id_taller,
	id_producto,
	cod_agrupador,
	cantidad)
values (
	105,
	501,
	1,
	3);
</v>
      </c>
    </row>
    <row r="2851" spans="1:5" ht="115.5" x14ac:dyDescent="0.35">
      <c r="A2851" s="9">
        <f>'Base de datos'!K2850</f>
        <v>525</v>
      </c>
      <c r="B2851" s="9">
        <f>'Base de datos'!L2850</f>
        <v>105</v>
      </c>
      <c r="C2851" s="9">
        <f>IF(ISBLANK('Base de datos'!J2850),1,2)</f>
        <v>1</v>
      </c>
      <c r="D2851" s="9">
        <f>'Base de datos'!G2850</f>
        <v>8</v>
      </c>
      <c r="E2851" s="10" t="str">
        <f t="shared" si="44"/>
        <v xml:space="preserve">insert into config_taller (
	id_taller,
	id_producto,
	cod_agrupador,
	cantidad)
values (
	105,
	525,
	1,
	8);
</v>
      </c>
    </row>
    <row r="2852" spans="1:5" ht="115.5" x14ac:dyDescent="0.35">
      <c r="A2852" s="9">
        <f>'Base de datos'!K2851</f>
        <v>613</v>
      </c>
      <c r="B2852" s="9">
        <f>'Base de datos'!L2851</f>
        <v>105</v>
      </c>
      <c r="C2852" s="9">
        <f>IF(ISBLANK('Base de datos'!J2851),1,2)</f>
        <v>1</v>
      </c>
      <c r="D2852" s="9">
        <f>'Base de datos'!G2851</f>
        <v>20</v>
      </c>
      <c r="E2852" s="10" t="str">
        <f t="shared" si="44"/>
        <v xml:space="preserve">insert into config_taller (
	id_taller,
	id_producto,
	cod_agrupador,
	cantidad)
values (
	105,
	613,
	1,
	20);
</v>
      </c>
    </row>
    <row r="2853" spans="1:5" ht="115.5" x14ac:dyDescent="0.35">
      <c r="A2853" s="9">
        <f>'Base de datos'!K2852</f>
        <v>614</v>
      </c>
      <c r="B2853" s="9">
        <f>'Base de datos'!L2852</f>
        <v>105</v>
      </c>
      <c r="C2853" s="9">
        <f>IF(ISBLANK('Base de datos'!J2852),1,2)</f>
        <v>1</v>
      </c>
      <c r="D2853" s="9">
        <f>'Base de datos'!G2852</f>
        <v>30</v>
      </c>
      <c r="E2853" s="10" t="str">
        <f t="shared" si="44"/>
        <v xml:space="preserve">insert into config_taller (
	id_taller,
	id_producto,
	cod_agrupador,
	cantidad)
values (
	105,
	614,
	1,
	30);
</v>
      </c>
    </row>
    <row r="2854" spans="1:5" ht="115.5" x14ac:dyDescent="0.35">
      <c r="A2854" s="9">
        <f>'Base de datos'!K2853</f>
        <v>632</v>
      </c>
      <c r="B2854" s="9">
        <f>'Base de datos'!L2853</f>
        <v>105</v>
      </c>
      <c r="C2854" s="9">
        <f>IF(ISBLANK('Base de datos'!J2853),1,2)</f>
        <v>1</v>
      </c>
      <c r="D2854" s="9">
        <f>'Base de datos'!G2853</f>
        <v>2</v>
      </c>
      <c r="E2854" s="10" t="str">
        <f t="shared" si="44"/>
        <v xml:space="preserve">insert into config_taller (
	id_taller,
	id_producto,
	cod_agrupador,
	cantidad)
values (
	105,
	632,
	1,
	2);
</v>
      </c>
    </row>
    <row r="2855" spans="1:5" ht="115.5" x14ac:dyDescent="0.35">
      <c r="A2855" s="9">
        <f>'Base de datos'!K2854</f>
        <v>736</v>
      </c>
      <c r="B2855" s="9">
        <f>'Base de datos'!L2854</f>
        <v>105</v>
      </c>
      <c r="C2855" s="9">
        <f>IF(ISBLANK('Base de datos'!J2854),1,2)</f>
        <v>1</v>
      </c>
      <c r="D2855" s="9">
        <f>'Base de datos'!G2854</f>
        <v>1</v>
      </c>
      <c r="E2855" s="10" t="str">
        <f t="shared" si="44"/>
        <v xml:space="preserve">insert into config_taller (
	id_taller,
	id_producto,
	cod_agrupador,
	cantidad)
values (
	105,
	736,
	1,
	1);
</v>
      </c>
    </row>
    <row r="2856" spans="1:5" ht="115.5" x14ac:dyDescent="0.35">
      <c r="A2856" s="9">
        <f>'Base de datos'!K2855</f>
        <v>753</v>
      </c>
      <c r="B2856" s="9">
        <f>'Base de datos'!L2855</f>
        <v>105</v>
      </c>
      <c r="C2856" s="9">
        <f>IF(ISBLANK('Base de datos'!J2855),1,2)</f>
        <v>1</v>
      </c>
      <c r="D2856" s="9">
        <f>'Base de datos'!G2855</f>
        <v>20</v>
      </c>
      <c r="E2856" s="10" t="str">
        <f t="shared" si="44"/>
        <v xml:space="preserve">insert into config_taller (
	id_taller,
	id_producto,
	cod_agrupador,
	cantidad)
values (
	105,
	753,
	1,
	20);
</v>
      </c>
    </row>
    <row r="2857" spans="1:5" ht="115.5" x14ac:dyDescent="0.35">
      <c r="A2857" s="9">
        <f>'Base de datos'!K2856</f>
        <v>772</v>
      </c>
      <c r="B2857" s="9">
        <f>'Base de datos'!L2856</f>
        <v>105</v>
      </c>
      <c r="C2857" s="9">
        <f>IF(ISBLANK('Base de datos'!J2856),1,2)</f>
        <v>1</v>
      </c>
      <c r="D2857" s="9">
        <f>'Base de datos'!G2856</f>
        <v>8</v>
      </c>
      <c r="E2857" s="10" t="str">
        <f t="shared" si="44"/>
        <v xml:space="preserve">insert into config_taller (
	id_taller,
	id_producto,
	cod_agrupador,
	cantidad)
values (
	105,
	772,
	1,
	8);
</v>
      </c>
    </row>
    <row r="2858" spans="1:5" ht="115.5" x14ac:dyDescent="0.35">
      <c r="A2858" s="9">
        <f>'Base de datos'!K2857</f>
        <v>835</v>
      </c>
      <c r="B2858" s="9">
        <f>'Base de datos'!L2857</f>
        <v>105</v>
      </c>
      <c r="C2858" s="9">
        <f>IF(ISBLANK('Base de datos'!J2857),1,2)</f>
        <v>1</v>
      </c>
      <c r="D2858" s="9">
        <f>'Base de datos'!G2857</f>
        <v>0.1</v>
      </c>
      <c r="E2858" s="10" t="str">
        <f t="shared" si="44"/>
        <v xml:space="preserve">insert into config_taller (
	id_taller,
	id_producto,
	cod_agrupador,
	cantidad)
values (
	105,
	835,
	1,
	0.1);
</v>
      </c>
    </row>
    <row r="2859" spans="1:5" ht="115.5" x14ac:dyDescent="0.35">
      <c r="A2859" s="9">
        <f>'Base de datos'!K2858</f>
        <v>1057</v>
      </c>
      <c r="B2859" s="9">
        <f>'Base de datos'!L2858</f>
        <v>105</v>
      </c>
      <c r="C2859" s="9">
        <f>IF(ISBLANK('Base de datos'!J2858),1,2)</f>
        <v>1</v>
      </c>
      <c r="D2859" s="9">
        <f>'Base de datos'!G2858</f>
        <v>3</v>
      </c>
      <c r="E2859" s="10" t="str">
        <f t="shared" si="44"/>
        <v xml:space="preserve">insert into config_taller (
	id_taller,
	id_producto,
	cod_agrupador,
	cantidad)
values (
	105,
	1057,
	1,
	3);
</v>
      </c>
    </row>
    <row r="2860" spans="1:5" ht="115.5" x14ac:dyDescent="0.35">
      <c r="A2860" s="9">
        <f>'Base de datos'!K2859</f>
        <v>1140</v>
      </c>
      <c r="B2860" s="9">
        <f>'Base de datos'!L2859</f>
        <v>105</v>
      </c>
      <c r="C2860" s="9">
        <f>IF(ISBLANK('Base de datos'!J2859),1,2)</f>
        <v>1</v>
      </c>
      <c r="D2860" s="9">
        <f>'Base de datos'!G2859</f>
        <v>2</v>
      </c>
      <c r="E2860" s="10" t="str">
        <f t="shared" si="44"/>
        <v xml:space="preserve">insert into config_taller (
	id_taller,
	id_producto,
	cod_agrupador,
	cantidad)
values (
	105,
	1140,
	1,
	2);
</v>
      </c>
    </row>
    <row r="2861" spans="1:5" ht="115.5" x14ac:dyDescent="0.35">
      <c r="A2861" s="9">
        <f>'Base de datos'!K2860</f>
        <v>1239</v>
      </c>
      <c r="B2861" s="9">
        <f>'Base de datos'!L2860</f>
        <v>105</v>
      </c>
      <c r="C2861" s="9">
        <f>IF(ISBLANK('Base de datos'!J2860),1,2)</f>
        <v>1</v>
      </c>
      <c r="D2861" s="9">
        <f>'Base de datos'!G2860</f>
        <v>2</v>
      </c>
      <c r="E2861" s="10" t="str">
        <f t="shared" si="44"/>
        <v xml:space="preserve">insert into config_taller (
	id_taller,
	id_producto,
	cod_agrupador,
	cantidad)
values (
	105,
	1239,
	1,
	2);
</v>
      </c>
    </row>
    <row r="2862" spans="1:5" ht="115.5" x14ac:dyDescent="0.35">
      <c r="A2862" s="9">
        <f>'Base de datos'!K2861</f>
        <v>1420</v>
      </c>
      <c r="B2862" s="9">
        <f>'Base de datos'!L2861</f>
        <v>105</v>
      </c>
      <c r="C2862" s="9">
        <f>IF(ISBLANK('Base de datos'!J2861),1,2)</f>
        <v>1</v>
      </c>
      <c r="D2862" s="9">
        <f>'Base de datos'!G2861</f>
        <v>3</v>
      </c>
      <c r="E2862" s="10" t="str">
        <f t="shared" si="44"/>
        <v xml:space="preserve">insert into config_taller (
	id_taller,
	id_producto,
	cod_agrupador,
	cantidad)
values (
	105,
	1420,
	1,
	3);
</v>
      </c>
    </row>
    <row r="2863" spans="1:5" ht="115.5" x14ac:dyDescent="0.35">
      <c r="A2863" s="9">
        <f>'Base de datos'!K2862</f>
        <v>1559</v>
      </c>
      <c r="B2863" s="9">
        <f>'Base de datos'!L2862</f>
        <v>105</v>
      </c>
      <c r="C2863" s="9">
        <f>IF(ISBLANK('Base de datos'!J2862),1,2)</f>
        <v>1</v>
      </c>
      <c r="D2863" s="9">
        <f>'Base de datos'!G2862</f>
        <v>1</v>
      </c>
      <c r="E2863" s="10" t="str">
        <f t="shared" si="44"/>
        <v xml:space="preserve">insert into config_taller (
	id_taller,
	id_producto,
	cod_agrupador,
	cantidad)
values (
	105,
	1559,
	1,
	1);
</v>
      </c>
    </row>
    <row r="2864" spans="1:5" ht="115.5" x14ac:dyDescent="0.35">
      <c r="A2864" s="9">
        <f>'Base de datos'!K2863</f>
        <v>1576</v>
      </c>
      <c r="B2864" s="9">
        <f>'Base de datos'!L2863</f>
        <v>105</v>
      </c>
      <c r="C2864" s="9">
        <f>IF(ISBLANK('Base de datos'!J2863),1,2)</f>
        <v>1</v>
      </c>
      <c r="D2864" s="9">
        <f>'Base de datos'!G2863</f>
        <v>25</v>
      </c>
      <c r="E2864" s="10" t="str">
        <f t="shared" si="44"/>
        <v xml:space="preserve">insert into config_taller (
	id_taller,
	id_producto,
	cod_agrupador,
	cantidad)
values (
	105,
	1576,
	1,
	25);
</v>
      </c>
    </row>
    <row r="2865" spans="1:5" ht="115.5" x14ac:dyDescent="0.35">
      <c r="A2865" s="9">
        <f>'Base de datos'!K2864</f>
        <v>1594</v>
      </c>
      <c r="B2865" s="9">
        <f>'Base de datos'!L2864</f>
        <v>105</v>
      </c>
      <c r="C2865" s="9">
        <f>IF(ISBLANK('Base de datos'!J2864),1,2)</f>
        <v>1</v>
      </c>
      <c r="D2865" s="9">
        <f>'Base de datos'!G2864</f>
        <v>2</v>
      </c>
      <c r="E2865" s="10" t="str">
        <f t="shared" si="44"/>
        <v xml:space="preserve">insert into config_taller (
	id_taller,
	id_producto,
	cod_agrupador,
	cantidad)
values (
	105,
	1594,
	1,
	2);
</v>
      </c>
    </row>
    <row r="2866" spans="1:5" ht="115.5" x14ac:dyDescent="0.35">
      <c r="A2866" s="9">
        <f>'Base de datos'!K2865</f>
        <v>1598</v>
      </c>
      <c r="B2866" s="9">
        <f>'Base de datos'!L2865</f>
        <v>105</v>
      </c>
      <c r="C2866" s="9">
        <f>IF(ISBLANK('Base de datos'!J2865),1,2)</f>
        <v>1</v>
      </c>
      <c r="D2866" s="9">
        <f>'Base de datos'!G2865</f>
        <v>3</v>
      </c>
      <c r="E2866" s="10" t="str">
        <f t="shared" si="44"/>
        <v xml:space="preserve">insert into config_taller (
	id_taller,
	id_producto,
	cod_agrupador,
	cantidad)
values (
	105,
	1598,
	1,
	3);
</v>
      </c>
    </row>
    <row r="2867" spans="1:5" ht="115.5" x14ac:dyDescent="0.35">
      <c r="A2867" s="9">
        <f>'Base de datos'!K2866</f>
        <v>1614</v>
      </c>
      <c r="B2867" s="9">
        <f>'Base de datos'!L2866</f>
        <v>105</v>
      </c>
      <c r="C2867" s="9">
        <f>IF(ISBLANK('Base de datos'!J2866),1,2)</f>
        <v>1</v>
      </c>
      <c r="D2867" s="9">
        <f>'Base de datos'!G2866</f>
        <v>15</v>
      </c>
      <c r="E2867" s="10" t="str">
        <f t="shared" si="44"/>
        <v xml:space="preserve">insert into config_taller (
	id_taller,
	id_producto,
	cod_agrupador,
	cantidad)
values (
	105,
	1614,
	1,
	15);
</v>
      </c>
    </row>
    <row r="2868" spans="1:5" ht="115.5" x14ac:dyDescent="0.35">
      <c r="A2868" s="9">
        <f>'Base de datos'!K2867</f>
        <v>1622</v>
      </c>
      <c r="B2868" s="9">
        <f>'Base de datos'!L2867</f>
        <v>105</v>
      </c>
      <c r="C2868" s="9">
        <f>IF(ISBLANK('Base de datos'!J2867),1,2)</f>
        <v>1</v>
      </c>
      <c r="D2868" s="9">
        <f>'Base de datos'!G2867</f>
        <v>0.06</v>
      </c>
      <c r="E2868" s="10" t="str">
        <f t="shared" si="44"/>
        <v xml:space="preserve">insert into config_taller (
	id_taller,
	id_producto,
	cod_agrupador,
	cantidad)
values (
	105,
	1622,
	1,
	0.06);
</v>
      </c>
    </row>
    <row r="2869" spans="1:5" ht="115.5" x14ac:dyDescent="0.35">
      <c r="A2869" s="9">
        <f>'Base de datos'!K2868</f>
        <v>1667</v>
      </c>
      <c r="B2869" s="9">
        <f>'Base de datos'!L2868</f>
        <v>105</v>
      </c>
      <c r="C2869" s="9">
        <f>IF(ISBLANK('Base de datos'!J2868),1,2)</f>
        <v>1</v>
      </c>
      <c r="D2869" s="9">
        <f>'Base de datos'!G2868</f>
        <v>1</v>
      </c>
      <c r="E2869" s="10" t="str">
        <f t="shared" si="44"/>
        <v xml:space="preserve">insert into config_taller (
	id_taller,
	id_producto,
	cod_agrupador,
	cantidad)
values (
	105,
	1667,
	1,
	1);
</v>
      </c>
    </row>
    <row r="2870" spans="1:5" ht="115.5" x14ac:dyDescent="0.35">
      <c r="A2870" s="9">
        <f>'Base de datos'!K2869</f>
        <v>1692</v>
      </c>
      <c r="B2870" s="9">
        <f>'Base de datos'!L2869</f>
        <v>105</v>
      </c>
      <c r="C2870" s="9">
        <f>IF(ISBLANK('Base de datos'!J2869),1,2)</f>
        <v>1</v>
      </c>
      <c r="D2870" s="9">
        <f>'Base de datos'!G2869</f>
        <v>1</v>
      </c>
      <c r="E2870" s="10" t="str">
        <f t="shared" si="44"/>
        <v xml:space="preserve">insert into config_taller (
	id_taller,
	id_producto,
	cod_agrupador,
	cantidad)
values (
	105,
	1692,
	1,
	1);
</v>
      </c>
    </row>
    <row r="2871" spans="1:5" ht="115.5" x14ac:dyDescent="0.35">
      <c r="A2871" s="9">
        <f>'Base de datos'!K2870</f>
        <v>1696</v>
      </c>
      <c r="B2871" s="9">
        <f>'Base de datos'!L2870</f>
        <v>105</v>
      </c>
      <c r="C2871" s="9">
        <f>IF(ISBLANK('Base de datos'!J2870),1,2)</f>
        <v>1</v>
      </c>
      <c r="D2871" s="9">
        <f>'Base de datos'!G2870</f>
        <v>0.2</v>
      </c>
      <c r="E2871" s="10" t="str">
        <f t="shared" si="44"/>
        <v xml:space="preserve">insert into config_taller (
	id_taller,
	id_producto,
	cod_agrupador,
	cantidad)
values (
	105,
	1696,
	1,
	0.2);
</v>
      </c>
    </row>
    <row r="2872" spans="1:5" ht="115.5" x14ac:dyDescent="0.35">
      <c r="A2872" s="9">
        <f>'Base de datos'!K2871</f>
        <v>1722</v>
      </c>
      <c r="B2872" s="9">
        <f>'Base de datos'!L2871</f>
        <v>105</v>
      </c>
      <c r="C2872" s="9">
        <f>IF(ISBLANK('Base de datos'!J2871),1,2)</f>
        <v>1</v>
      </c>
      <c r="D2872" s="9">
        <f>'Base de datos'!G2871</f>
        <v>2</v>
      </c>
      <c r="E2872" s="10" t="str">
        <f t="shared" si="44"/>
        <v xml:space="preserve">insert into config_taller (
	id_taller,
	id_producto,
	cod_agrupador,
	cantidad)
values (
	105,
	1722,
	1,
	2);
</v>
      </c>
    </row>
    <row r="2873" spans="1:5" ht="115.5" x14ac:dyDescent="0.35">
      <c r="A2873" s="9">
        <f>'Base de datos'!K2872</f>
        <v>1724</v>
      </c>
      <c r="B2873" s="9">
        <f>'Base de datos'!L2872</f>
        <v>105</v>
      </c>
      <c r="C2873" s="9">
        <f>IF(ISBLANK('Base de datos'!J2872),1,2)</f>
        <v>1</v>
      </c>
      <c r="D2873" s="9">
        <f>'Base de datos'!G2872</f>
        <v>2</v>
      </c>
      <c r="E2873" s="10" t="str">
        <f t="shared" si="44"/>
        <v xml:space="preserve">insert into config_taller (
	id_taller,
	id_producto,
	cod_agrupador,
	cantidad)
values (
	105,
	1724,
	1,
	2);
</v>
      </c>
    </row>
    <row r="2874" spans="1:5" ht="115.5" x14ac:dyDescent="0.35">
      <c r="A2874" s="9">
        <f>'Base de datos'!K2873</f>
        <v>45</v>
      </c>
      <c r="B2874" s="9">
        <f>'Base de datos'!L2873</f>
        <v>106</v>
      </c>
      <c r="C2874" s="9">
        <f>IF(ISBLANK('Base de datos'!J2873),1,2)</f>
        <v>1</v>
      </c>
      <c r="D2874" s="9">
        <f>'Base de datos'!G2873</f>
        <v>1</v>
      </c>
      <c r="E2874" s="10" t="str">
        <f t="shared" si="44"/>
        <v xml:space="preserve">insert into config_taller (
	id_taller,
	id_producto,
	cod_agrupador,
	cantidad)
values (
	106,
	45,
	1,
	1);
</v>
      </c>
    </row>
    <row r="2875" spans="1:5" ht="115.5" x14ac:dyDescent="0.35">
      <c r="A2875" s="9">
        <f>'Base de datos'!K2874</f>
        <v>57</v>
      </c>
      <c r="B2875" s="9">
        <f>'Base de datos'!L2874</f>
        <v>106</v>
      </c>
      <c r="C2875" s="9">
        <f>IF(ISBLANK('Base de datos'!J2874),1,2)</f>
        <v>1</v>
      </c>
      <c r="D2875" s="9">
        <f>'Base de datos'!G2874</f>
        <v>1</v>
      </c>
      <c r="E2875" s="10" t="str">
        <f t="shared" si="44"/>
        <v xml:space="preserve">insert into config_taller (
	id_taller,
	id_producto,
	cod_agrupador,
	cantidad)
values (
	106,
	57,
	1,
	1);
</v>
      </c>
    </row>
    <row r="2876" spans="1:5" ht="115.5" x14ac:dyDescent="0.35">
      <c r="A2876" s="9">
        <f>'Base de datos'!K2875</f>
        <v>117</v>
      </c>
      <c r="B2876" s="9">
        <f>'Base de datos'!L2875</f>
        <v>106</v>
      </c>
      <c r="C2876" s="9">
        <f>IF(ISBLANK('Base de datos'!J2875),1,2)</f>
        <v>1</v>
      </c>
      <c r="D2876" s="9">
        <f>'Base de datos'!G2875</f>
        <v>0.25</v>
      </c>
      <c r="E2876" s="10" t="str">
        <f t="shared" si="44"/>
        <v xml:space="preserve">insert into config_taller (
	id_taller,
	id_producto,
	cod_agrupador,
	cantidad)
values (
	106,
	117,
	1,
	0.25);
</v>
      </c>
    </row>
    <row r="2877" spans="1:5" ht="115.5" x14ac:dyDescent="0.35">
      <c r="A2877" s="9">
        <f>'Base de datos'!K2876</f>
        <v>145</v>
      </c>
      <c r="B2877" s="9">
        <f>'Base de datos'!L2876</f>
        <v>106</v>
      </c>
      <c r="C2877" s="9">
        <f>IF(ISBLANK('Base de datos'!J2876),1,2)</f>
        <v>1</v>
      </c>
      <c r="D2877" s="9">
        <f>'Base de datos'!G2876</f>
        <v>1</v>
      </c>
      <c r="E2877" s="10" t="str">
        <f t="shared" si="44"/>
        <v xml:space="preserve">insert into config_taller (
	id_taller,
	id_producto,
	cod_agrupador,
	cantidad)
values (
	106,
	145,
	1,
	1);
</v>
      </c>
    </row>
    <row r="2878" spans="1:5" ht="115.5" x14ac:dyDescent="0.35">
      <c r="A2878" s="9">
        <f>'Base de datos'!K2877</f>
        <v>197</v>
      </c>
      <c r="B2878" s="9">
        <f>'Base de datos'!L2877</f>
        <v>106</v>
      </c>
      <c r="C2878" s="9">
        <f>IF(ISBLANK('Base de datos'!J2877),1,2)</f>
        <v>1</v>
      </c>
      <c r="D2878" s="9">
        <f>'Base de datos'!G2877</f>
        <v>0.5</v>
      </c>
      <c r="E2878" s="10" t="str">
        <f t="shared" si="44"/>
        <v xml:space="preserve">insert into config_taller (
	id_taller,
	id_producto,
	cod_agrupador,
	cantidad)
values (
	106,
	197,
	1,
	0.5);
</v>
      </c>
    </row>
    <row r="2879" spans="1:5" ht="115.5" x14ac:dyDescent="0.35">
      <c r="A2879" s="9">
        <f>'Base de datos'!K2878</f>
        <v>200</v>
      </c>
      <c r="B2879" s="9">
        <f>'Base de datos'!L2878</f>
        <v>106</v>
      </c>
      <c r="C2879" s="9">
        <f>IF(ISBLANK('Base de datos'!J2878),1,2)</f>
        <v>1</v>
      </c>
      <c r="D2879" s="9">
        <f>'Base de datos'!G2878</f>
        <v>0.2</v>
      </c>
      <c r="E2879" s="10" t="str">
        <f t="shared" si="44"/>
        <v xml:space="preserve">insert into config_taller (
	id_taller,
	id_producto,
	cod_agrupador,
	cantidad)
values (
	106,
	200,
	1,
	0.2);
</v>
      </c>
    </row>
    <row r="2880" spans="1:5" ht="115.5" x14ac:dyDescent="0.35">
      <c r="A2880" s="9">
        <f>'Base de datos'!K2879</f>
        <v>251</v>
      </c>
      <c r="B2880" s="9">
        <f>'Base de datos'!L2879</f>
        <v>106</v>
      </c>
      <c r="C2880" s="9">
        <f>IF(ISBLANK('Base de datos'!J2879),1,2)</f>
        <v>1</v>
      </c>
      <c r="D2880" s="9">
        <f>'Base de datos'!G2879</f>
        <v>3</v>
      </c>
      <c r="E2880" s="10" t="str">
        <f t="shared" si="44"/>
        <v xml:space="preserve">insert into config_taller (
	id_taller,
	id_producto,
	cod_agrupador,
	cantidad)
values (
	106,
	251,
	1,
	3);
</v>
      </c>
    </row>
    <row r="2881" spans="1:5" ht="115.5" x14ac:dyDescent="0.35">
      <c r="A2881" s="9">
        <f>'Base de datos'!K2880</f>
        <v>260</v>
      </c>
      <c r="B2881" s="9">
        <f>'Base de datos'!L2880</f>
        <v>106</v>
      </c>
      <c r="C2881" s="9">
        <f>IF(ISBLANK('Base de datos'!J2880),1,2)</f>
        <v>1</v>
      </c>
      <c r="D2881" s="9">
        <f>'Base de datos'!G2880</f>
        <v>12</v>
      </c>
      <c r="E2881" s="10" t="str">
        <f t="shared" si="44"/>
        <v xml:space="preserve">insert into config_taller (
	id_taller,
	id_producto,
	cod_agrupador,
	cantidad)
values (
	106,
	260,
	1,
	12);
</v>
      </c>
    </row>
    <row r="2882" spans="1:5" ht="115.5" x14ac:dyDescent="0.35">
      <c r="A2882" s="9">
        <f>'Base de datos'!K2881</f>
        <v>301</v>
      </c>
      <c r="B2882" s="9">
        <f>'Base de datos'!L2881</f>
        <v>106</v>
      </c>
      <c r="C2882" s="9">
        <f>IF(ISBLANK('Base de datos'!J2881),1,2)</f>
        <v>1</v>
      </c>
      <c r="D2882" s="9">
        <f>'Base de datos'!G2881</f>
        <v>0.25</v>
      </c>
      <c r="E2882" s="10" t="str">
        <f t="shared" si="44"/>
        <v xml:space="preserve">insert into config_taller (
	id_taller,
	id_producto,
	cod_agrupador,
	cantidad)
values (
	106,
	301,
	1,
	0.25);
</v>
      </c>
    </row>
    <row r="2883" spans="1:5" ht="115.5" x14ac:dyDescent="0.35">
      <c r="A2883" s="9">
        <f>'Base de datos'!K2882</f>
        <v>358</v>
      </c>
      <c r="B2883" s="9">
        <f>'Base de datos'!L2882</f>
        <v>106</v>
      </c>
      <c r="C2883" s="9">
        <f>IF(ISBLANK('Base de datos'!J2882),1,2)</f>
        <v>1</v>
      </c>
      <c r="D2883" s="9">
        <f>'Base de datos'!G2882</f>
        <v>10</v>
      </c>
      <c r="E2883" s="10" t="str">
        <f t="shared" si="44"/>
        <v xml:space="preserve">insert into config_taller (
	id_taller,
	id_producto,
	cod_agrupador,
	cantidad)
values (
	106,
	358,
	1,
	10);
</v>
      </c>
    </row>
    <row r="2884" spans="1:5" ht="115.5" x14ac:dyDescent="0.35">
      <c r="A2884" s="9">
        <f>'Base de datos'!K2883</f>
        <v>365</v>
      </c>
      <c r="B2884" s="9">
        <f>'Base de datos'!L2883</f>
        <v>106</v>
      </c>
      <c r="C2884" s="9">
        <f>IF(ISBLANK('Base de datos'!J2883),1,2)</f>
        <v>1</v>
      </c>
      <c r="D2884" s="9">
        <f>'Base de datos'!G2883</f>
        <v>2</v>
      </c>
      <c r="E2884" s="10" t="str">
        <f t="shared" ref="E2884:E2947" si="45">"insert into "&amp;$B$1&amp;" ("&amp;CHAR(10)&amp;
CHAR(9)&amp;$B$2&amp;","&amp;CHAR(10)&amp;
CHAR(9)&amp;$A$2&amp;","&amp;CHAR(10)&amp;
CHAR(9)&amp;$C$2&amp;","&amp;CHAR(10)&amp;
CHAR(9)&amp;$D$2&amp;")"&amp;CHAR(10)&amp;
"values ("&amp;CHAR(10)&amp;
CHAR(9)&amp;B2884&amp;","&amp;CHAR(10)&amp;
CHAR(9)&amp;A2884&amp;","&amp;CHAR(10)&amp;
CHAR(9)&amp;C2884&amp;","&amp;CHAR(10)&amp;
CHAR(9)&amp;D2884&amp;");"&amp;CHAR(10)</f>
        <v xml:space="preserve">insert into config_taller (
	id_taller,
	id_producto,
	cod_agrupador,
	cantidad)
values (
	106,
	365,
	1,
	2);
</v>
      </c>
    </row>
    <row r="2885" spans="1:5" ht="115.5" x14ac:dyDescent="0.35">
      <c r="A2885" s="9">
        <f>'Base de datos'!K2884</f>
        <v>481</v>
      </c>
      <c r="B2885" s="9">
        <f>'Base de datos'!L2884</f>
        <v>106</v>
      </c>
      <c r="C2885" s="9">
        <f>IF(ISBLANK('Base de datos'!J2884),1,2)</f>
        <v>1</v>
      </c>
      <c r="D2885" s="9">
        <f>'Base de datos'!G2884</f>
        <v>10</v>
      </c>
      <c r="E2885" s="10" t="str">
        <f t="shared" si="45"/>
        <v xml:space="preserve">insert into config_taller (
	id_taller,
	id_producto,
	cod_agrupador,
	cantidad)
values (
	106,
	481,
	1,
	10);
</v>
      </c>
    </row>
    <row r="2886" spans="1:5" ht="115.5" x14ac:dyDescent="0.35">
      <c r="A2886" s="9">
        <f>'Base de datos'!K2885</f>
        <v>497</v>
      </c>
      <c r="B2886" s="9">
        <f>'Base de datos'!L2885</f>
        <v>106</v>
      </c>
      <c r="C2886" s="9">
        <f>IF(ISBLANK('Base de datos'!J2885),1,2)</f>
        <v>1</v>
      </c>
      <c r="D2886" s="9">
        <f>'Base de datos'!G2885</f>
        <v>3</v>
      </c>
      <c r="E2886" s="10" t="str">
        <f t="shared" si="45"/>
        <v xml:space="preserve">insert into config_taller (
	id_taller,
	id_producto,
	cod_agrupador,
	cantidad)
values (
	106,
	497,
	1,
	3);
</v>
      </c>
    </row>
    <row r="2887" spans="1:5" ht="115.5" x14ac:dyDescent="0.35">
      <c r="A2887" s="9">
        <f>'Base de datos'!K2886</f>
        <v>501</v>
      </c>
      <c r="B2887" s="9">
        <f>'Base de datos'!L2886</f>
        <v>106</v>
      </c>
      <c r="C2887" s="9">
        <f>IF(ISBLANK('Base de datos'!J2886),1,2)</f>
        <v>1</v>
      </c>
      <c r="D2887" s="9">
        <f>'Base de datos'!G2886</f>
        <v>3</v>
      </c>
      <c r="E2887" s="10" t="str">
        <f t="shared" si="45"/>
        <v xml:space="preserve">insert into config_taller (
	id_taller,
	id_producto,
	cod_agrupador,
	cantidad)
values (
	106,
	501,
	1,
	3);
</v>
      </c>
    </row>
    <row r="2888" spans="1:5" ht="115.5" x14ac:dyDescent="0.35">
      <c r="A2888" s="9">
        <f>'Base de datos'!K2887</f>
        <v>525</v>
      </c>
      <c r="B2888" s="9">
        <f>'Base de datos'!L2887</f>
        <v>106</v>
      </c>
      <c r="C2888" s="9">
        <f>IF(ISBLANK('Base de datos'!J2887),1,2)</f>
        <v>1</v>
      </c>
      <c r="D2888" s="9">
        <f>'Base de datos'!G2887</f>
        <v>8</v>
      </c>
      <c r="E2888" s="10" t="str">
        <f t="shared" si="45"/>
        <v xml:space="preserve">insert into config_taller (
	id_taller,
	id_producto,
	cod_agrupador,
	cantidad)
values (
	106,
	525,
	1,
	8);
</v>
      </c>
    </row>
    <row r="2889" spans="1:5" ht="115.5" x14ac:dyDescent="0.35">
      <c r="A2889" s="9">
        <f>'Base de datos'!K2888</f>
        <v>613</v>
      </c>
      <c r="B2889" s="9">
        <f>'Base de datos'!L2888</f>
        <v>106</v>
      </c>
      <c r="C2889" s="9">
        <f>IF(ISBLANK('Base de datos'!J2888),1,2)</f>
        <v>1</v>
      </c>
      <c r="D2889" s="9">
        <f>'Base de datos'!G2888</f>
        <v>20</v>
      </c>
      <c r="E2889" s="10" t="str">
        <f t="shared" si="45"/>
        <v xml:space="preserve">insert into config_taller (
	id_taller,
	id_producto,
	cod_agrupador,
	cantidad)
values (
	106,
	613,
	1,
	20);
</v>
      </c>
    </row>
    <row r="2890" spans="1:5" ht="115.5" x14ac:dyDescent="0.35">
      <c r="A2890" s="9">
        <f>'Base de datos'!K2889</f>
        <v>614</v>
      </c>
      <c r="B2890" s="9">
        <f>'Base de datos'!L2889</f>
        <v>106</v>
      </c>
      <c r="C2890" s="9">
        <f>IF(ISBLANK('Base de datos'!J2889),1,2)</f>
        <v>1</v>
      </c>
      <c r="D2890" s="9">
        <f>'Base de datos'!G2889</f>
        <v>30</v>
      </c>
      <c r="E2890" s="10" t="str">
        <f t="shared" si="45"/>
        <v xml:space="preserve">insert into config_taller (
	id_taller,
	id_producto,
	cod_agrupador,
	cantidad)
values (
	106,
	614,
	1,
	30);
</v>
      </c>
    </row>
    <row r="2891" spans="1:5" ht="115.5" x14ac:dyDescent="0.35">
      <c r="A2891" s="9">
        <f>'Base de datos'!K2890</f>
        <v>632</v>
      </c>
      <c r="B2891" s="9">
        <f>'Base de datos'!L2890</f>
        <v>106</v>
      </c>
      <c r="C2891" s="9">
        <f>IF(ISBLANK('Base de datos'!J2890),1,2)</f>
        <v>1</v>
      </c>
      <c r="D2891" s="9">
        <f>'Base de datos'!G2890</f>
        <v>2</v>
      </c>
      <c r="E2891" s="10" t="str">
        <f t="shared" si="45"/>
        <v xml:space="preserve">insert into config_taller (
	id_taller,
	id_producto,
	cod_agrupador,
	cantidad)
values (
	106,
	632,
	1,
	2);
</v>
      </c>
    </row>
    <row r="2892" spans="1:5" ht="115.5" x14ac:dyDescent="0.35">
      <c r="A2892" s="9">
        <f>'Base de datos'!K2891</f>
        <v>686</v>
      </c>
      <c r="B2892" s="9">
        <f>'Base de datos'!L2891</f>
        <v>106</v>
      </c>
      <c r="C2892" s="9">
        <f>IF(ISBLANK('Base de datos'!J2891),1,2)</f>
        <v>1</v>
      </c>
      <c r="D2892" s="9">
        <f>'Base de datos'!G2891</f>
        <v>3</v>
      </c>
      <c r="E2892" s="10" t="str">
        <f t="shared" si="45"/>
        <v xml:space="preserve">insert into config_taller (
	id_taller,
	id_producto,
	cod_agrupador,
	cantidad)
values (
	106,
	686,
	1,
	3);
</v>
      </c>
    </row>
    <row r="2893" spans="1:5" ht="115.5" x14ac:dyDescent="0.35">
      <c r="A2893" s="9">
        <f>'Base de datos'!K2892</f>
        <v>753</v>
      </c>
      <c r="B2893" s="9">
        <f>'Base de datos'!L2892</f>
        <v>106</v>
      </c>
      <c r="C2893" s="9">
        <f>IF(ISBLANK('Base de datos'!J2892),1,2)</f>
        <v>1</v>
      </c>
      <c r="D2893" s="9">
        <f>'Base de datos'!G2892</f>
        <v>20</v>
      </c>
      <c r="E2893" s="10" t="str">
        <f t="shared" si="45"/>
        <v xml:space="preserve">insert into config_taller (
	id_taller,
	id_producto,
	cod_agrupador,
	cantidad)
values (
	106,
	753,
	1,
	20);
</v>
      </c>
    </row>
    <row r="2894" spans="1:5" ht="115.5" x14ac:dyDescent="0.35">
      <c r="A2894" s="9">
        <f>'Base de datos'!K2893</f>
        <v>772</v>
      </c>
      <c r="B2894" s="9">
        <f>'Base de datos'!L2893</f>
        <v>106</v>
      </c>
      <c r="C2894" s="9">
        <f>IF(ISBLANK('Base de datos'!J2893),1,2)</f>
        <v>1</v>
      </c>
      <c r="D2894" s="9">
        <f>'Base de datos'!G2893</f>
        <v>8</v>
      </c>
      <c r="E2894" s="10" t="str">
        <f t="shared" si="45"/>
        <v xml:space="preserve">insert into config_taller (
	id_taller,
	id_producto,
	cod_agrupador,
	cantidad)
values (
	106,
	772,
	1,
	8);
</v>
      </c>
    </row>
    <row r="2895" spans="1:5" ht="115.5" x14ac:dyDescent="0.35">
      <c r="A2895" s="9">
        <f>'Base de datos'!K2894</f>
        <v>808</v>
      </c>
      <c r="B2895" s="9">
        <f>'Base de datos'!L2894</f>
        <v>106</v>
      </c>
      <c r="C2895" s="9">
        <f>IF(ISBLANK('Base de datos'!J2894),1,2)</f>
        <v>1</v>
      </c>
      <c r="D2895" s="9">
        <f>'Base de datos'!G2894</f>
        <v>8</v>
      </c>
      <c r="E2895" s="10" t="str">
        <f t="shared" si="45"/>
        <v xml:space="preserve">insert into config_taller (
	id_taller,
	id_producto,
	cod_agrupador,
	cantidad)
values (
	106,
	808,
	1,
	8);
</v>
      </c>
    </row>
    <row r="2896" spans="1:5" ht="115.5" x14ac:dyDescent="0.35">
      <c r="A2896" s="9">
        <f>'Base de datos'!K2895</f>
        <v>829</v>
      </c>
      <c r="B2896" s="9">
        <f>'Base de datos'!L2895</f>
        <v>106</v>
      </c>
      <c r="C2896" s="9">
        <f>IF(ISBLANK('Base de datos'!J2895),1,2)</f>
        <v>1</v>
      </c>
      <c r="D2896" s="9">
        <f>'Base de datos'!G2895</f>
        <v>1</v>
      </c>
      <c r="E2896" s="10" t="str">
        <f t="shared" si="45"/>
        <v xml:space="preserve">insert into config_taller (
	id_taller,
	id_producto,
	cod_agrupador,
	cantidad)
values (
	106,
	829,
	1,
	1);
</v>
      </c>
    </row>
    <row r="2897" spans="1:5" ht="115.5" x14ac:dyDescent="0.35">
      <c r="A2897" s="9">
        <f>'Base de datos'!K2896</f>
        <v>945</v>
      </c>
      <c r="B2897" s="9">
        <f>'Base de datos'!L2896</f>
        <v>106</v>
      </c>
      <c r="C2897" s="9">
        <f>IF(ISBLANK('Base de datos'!J2896),1,2)</f>
        <v>1</v>
      </c>
      <c r="D2897" s="9">
        <f>'Base de datos'!G2896</f>
        <v>6</v>
      </c>
      <c r="E2897" s="10" t="str">
        <f t="shared" si="45"/>
        <v xml:space="preserve">insert into config_taller (
	id_taller,
	id_producto,
	cod_agrupador,
	cantidad)
values (
	106,
	945,
	1,
	6);
</v>
      </c>
    </row>
    <row r="2898" spans="1:5" ht="115.5" x14ac:dyDescent="0.35">
      <c r="A2898" s="9">
        <f>'Base de datos'!K2897</f>
        <v>1156</v>
      </c>
      <c r="B2898" s="9">
        <f>'Base de datos'!L2897</f>
        <v>106</v>
      </c>
      <c r="C2898" s="9">
        <f>IF(ISBLANK('Base de datos'!J2897),1,2)</f>
        <v>1</v>
      </c>
      <c r="D2898" s="9">
        <f>'Base de datos'!G2897</f>
        <v>1</v>
      </c>
      <c r="E2898" s="10" t="str">
        <f t="shared" si="45"/>
        <v xml:space="preserve">insert into config_taller (
	id_taller,
	id_producto,
	cod_agrupador,
	cantidad)
values (
	106,
	1156,
	1,
	1);
</v>
      </c>
    </row>
    <row r="2899" spans="1:5" ht="115.5" x14ac:dyDescent="0.35">
      <c r="A2899" s="9">
        <f>'Base de datos'!K2898</f>
        <v>1239</v>
      </c>
      <c r="B2899" s="9">
        <f>'Base de datos'!L2898</f>
        <v>106</v>
      </c>
      <c r="C2899" s="9">
        <f>IF(ISBLANK('Base de datos'!J2898),1,2)</f>
        <v>1</v>
      </c>
      <c r="D2899" s="9">
        <f>'Base de datos'!G2898</f>
        <v>2</v>
      </c>
      <c r="E2899" s="10" t="str">
        <f t="shared" si="45"/>
        <v xml:space="preserve">insert into config_taller (
	id_taller,
	id_producto,
	cod_agrupador,
	cantidad)
values (
	106,
	1239,
	1,
	2);
</v>
      </c>
    </row>
    <row r="2900" spans="1:5" ht="115.5" x14ac:dyDescent="0.35">
      <c r="A2900" s="9">
        <f>'Base de datos'!K2899</f>
        <v>1421</v>
      </c>
      <c r="B2900" s="9">
        <f>'Base de datos'!L2899</f>
        <v>106</v>
      </c>
      <c r="C2900" s="9">
        <f>IF(ISBLANK('Base de datos'!J2899),1,2)</f>
        <v>1</v>
      </c>
      <c r="D2900" s="9">
        <f>'Base de datos'!G2899</f>
        <v>3</v>
      </c>
      <c r="E2900" s="10" t="str">
        <f t="shared" si="45"/>
        <v xml:space="preserve">insert into config_taller (
	id_taller,
	id_producto,
	cod_agrupador,
	cantidad)
values (
	106,
	1421,
	1,
	3);
</v>
      </c>
    </row>
    <row r="2901" spans="1:5" ht="115.5" x14ac:dyDescent="0.35">
      <c r="A2901" s="9">
        <f>'Base de datos'!K2900</f>
        <v>1498</v>
      </c>
      <c r="B2901" s="9">
        <f>'Base de datos'!L2900</f>
        <v>106</v>
      </c>
      <c r="C2901" s="9">
        <f>IF(ISBLANK('Base de datos'!J2900),1,2)</f>
        <v>1</v>
      </c>
      <c r="D2901" s="9">
        <f>'Base de datos'!G2900</f>
        <v>2</v>
      </c>
      <c r="E2901" s="10" t="str">
        <f t="shared" si="45"/>
        <v xml:space="preserve">insert into config_taller (
	id_taller,
	id_producto,
	cod_agrupador,
	cantidad)
values (
	106,
	1498,
	1,
	2);
</v>
      </c>
    </row>
    <row r="2902" spans="1:5" ht="115.5" x14ac:dyDescent="0.35">
      <c r="A2902" s="9">
        <f>'Base de datos'!K2901</f>
        <v>1514</v>
      </c>
      <c r="B2902" s="9">
        <f>'Base de datos'!L2901</f>
        <v>106</v>
      </c>
      <c r="C2902" s="9">
        <f>IF(ISBLANK('Base de datos'!J2901),1,2)</f>
        <v>1</v>
      </c>
      <c r="D2902" s="9">
        <f>'Base de datos'!G2901</f>
        <v>0.5</v>
      </c>
      <c r="E2902" s="10" t="str">
        <f t="shared" si="45"/>
        <v xml:space="preserve">insert into config_taller (
	id_taller,
	id_producto,
	cod_agrupador,
	cantidad)
values (
	106,
	1514,
	1,
	0.5);
</v>
      </c>
    </row>
    <row r="2903" spans="1:5" ht="115.5" x14ac:dyDescent="0.35">
      <c r="A2903" s="9">
        <f>'Base de datos'!K2902</f>
        <v>1522</v>
      </c>
      <c r="B2903" s="9">
        <f>'Base de datos'!L2902</f>
        <v>106</v>
      </c>
      <c r="C2903" s="9">
        <f>IF(ISBLANK('Base de datos'!J2902),1,2)</f>
        <v>1</v>
      </c>
      <c r="D2903" s="9">
        <f>'Base de datos'!G2902</f>
        <v>1</v>
      </c>
      <c r="E2903" s="10" t="str">
        <f t="shared" si="45"/>
        <v xml:space="preserve">insert into config_taller (
	id_taller,
	id_producto,
	cod_agrupador,
	cantidad)
values (
	106,
	1522,
	1,
	1);
</v>
      </c>
    </row>
    <row r="2904" spans="1:5" ht="115.5" x14ac:dyDescent="0.35">
      <c r="A2904" s="9">
        <f>'Base de datos'!K2903</f>
        <v>1576</v>
      </c>
      <c r="B2904" s="9">
        <f>'Base de datos'!L2903</f>
        <v>106</v>
      </c>
      <c r="C2904" s="9">
        <f>IF(ISBLANK('Base de datos'!J2903),1,2)</f>
        <v>1</v>
      </c>
      <c r="D2904" s="9">
        <f>'Base de datos'!G2903</f>
        <v>25</v>
      </c>
      <c r="E2904" s="10" t="str">
        <f t="shared" si="45"/>
        <v xml:space="preserve">insert into config_taller (
	id_taller,
	id_producto,
	cod_agrupador,
	cantidad)
values (
	106,
	1576,
	1,
	25);
</v>
      </c>
    </row>
    <row r="2905" spans="1:5" ht="115.5" x14ac:dyDescent="0.35">
      <c r="A2905" s="9">
        <f>'Base de datos'!K2904</f>
        <v>1594</v>
      </c>
      <c r="B2905" s="9">
        <f>'Base de datos'!L2904</f>
        <v>106</v>
      </c>
      <c r="C2905" s="9">
        <f>IF(ISBLANK('Base de datos'!J2904),1,2)</f>
        <v>1</v>
      </c>
      <c r="D2905" s="9">
        <f>'Base de datos'!G2904</f>
        <v>2</v>
      </c>
      <c r="E2905" s="10" t="str">
        <f t="shared" si="45"/>
        <v xml:space="preserve">insert into config_taller (
	id_taller,
	id_producto,
	cod_agrupador,
	cantidad)
values (
	106,
	1594,
	1,
	2);
</v>
      </c>
    </row>
    <row r="2906" spans="1:5" ht="115.5" x14ac:dyDescent="0.35">
      <c r="A2906" s="9">
        <f>'Base de datos'!K2905</f>
        <v>1598</v>
      </c>
      <c r="B2906" s="9">
        <f>'Base de datos'!L2905</f>
        <v>106</v>
      </c>
      <c r="C2906" s="9">
        <f>IF(ISBLANK('Base de datos'!J2905),1,2)</f>
        <v>1</v>
      </c>
      <c r="D2906" s="9">
        <f>'Base de datos'!G2905</f>
        <v>3</v>
      </c>
      <c r="E2906" s="10" t="str">
        <f t="shared" si="45"/>
        <v xml:space="preserve">insert into config_taller (
	id_taller,
	id_producto,
	cod_agrupador,
	cantidad)
values (
	106,
	1598,
	1,
	3);
</v>
      </c>
    </row>
    <row r="2907" spans="1:5" ht="115.5" x14ac:dyDescent="0.35">
      <c r="A2907" s="9">
        <f>'Base de datos'!K2906</f>
        <v>1614</v>
      </c>
      <c r="B2907" s="9">
        <f>'Base de datos'!L2906</f>
        <v>106</v>
      </c>
      <c r="C2907" s="9">
        <f>IF(ISBLANK('Base de datos'!J2906),1,2)</f>
        <v>1</v>
      </c>
      <c r="D2907" s="9">
        <f>'Base de datos'!G2906</f>
        <v>15</v>
      </c>
      <c r="E2907" s="10" t="str">
        <f t="shared" si="45"/>
        <v xml:space="preserve">insert into config_taller (
	id_taller,
	id_producto,
	cod_agrupador,
	cantidad)
values (
	106,
	1614,
	1,
	15);
</v>
      </c>
    </row>
    <row r="2908" spans="1:5" ht="115.5" x14ac:dyDescent="0.35">
      <c r="A2908" s="9">
        <f>'Base de datos'!K2907</f>
        <v>1622</v>
      </c>
      <c r="B2908" s="9">
        <f>'Base de datos'!L2907</f>
        <v>106</v>
      </c>
      <c r="C2908" s="9">
        <f>IF(ISBLANK('Base de datos'!J2907),1,2)</f>
        <v>1</v>
      </c>
      <c r="D2908" s="9">
        <f>'Base de datos'!G2907</f>
        <v>0.03</v>
      </c>
      <c r="E2908" s="10" t="str">
        <f t="shared" si="45"/>
        <v xml:space="preserve">insert into config_taller (
	id_taller,
	id_producto,
	cod_agrupador,
	cantidad)
values (
	106,
	1622,
	1,
	0.03);
</v>
      </c>
    </row>
    <row r="2909" spans="1:5" ht="115.5" x14ac:dyDescent="0.35">
      <c r="A2909" s="9">
        <f>'Base de datos'!K2908</f>
        <v>1667</v>
      </c>
      <c r="B2909" s="9">
        <f>'Base de datos'!L2908</f>
        <v>106</v>
      </c>
      <c r="C2909" s="9">
        <f>IF(ISBLANK('Base de datos'!J2908),1,2)</f>
        <v>1</v>
      </c>
      <c r="D2909" s="9">
        <f>'Base de datos'!G2908</f>
        <v>1</v>
      </c>
      <c r="E2909" s="10" t="str">
        <f t="shared" si="45"/>
        <v xml:space="preserve">insert into config_taller (
	id_taller,
	id_producto,
	cod_agrupador,
	cantidad)
values (
	106,
	1667,
	1,
	1);
</v>
      </c>
    </row>
    <row r="2910" spans="1:5" ht="115.5" x14ac:dyDescent="0.35">
      <c r="A2910" s="9">
        <f>'Base de datos'!K2909</f>
        <v>1696</v>
      </c>
      <c r="B2910" s="9">
        <f>'Base de datos'!L2909</f>
        <v>106</v>
      </c>
      <c r="C2910" s="9">
        <f>IF(ISBLANK('Base de datos'!J2909),1,2)</f>
        <v>1</v>
      </c>
      <c r="D2910" s="9">
        <f>'Base de datos'!G2909</f>
        <v>0.2</v>
      </c>
      <c r="E2910" s="10" t="str">
        <f t="shared" si="45"/>
        <v xml:space="preserve">insert into config_taller (
	id_taller,
	id_producto,
	cod_agrupador,
	cantidad)
values (
	106,
	1696,
	1,
	0.2);
</v>
      </c>
    </row>
    <row r="2911" spans="1:5" ht="115.5" x14ac:dyDescent="0.35">
      <c r="A2911" s="9">
        <f>'Base de datos'!K2910</f>
        <v>1762</v>
      </c>
      <c r="B2911" s="9">
        <f>'Base de datos'!L2910</f>
        <v>106</v>
      </c>
      <c r="C2911" s="9">
        <f>IF(ISBLANK('Base de datos'!J2910),1,2)</f>
        <v>1</v>
      </c>
      <c r="D2911" s="9">
        <f>'Base de datos'!G2910</f>
        <v>1</v>
      </c>
      <c r="E2911" s="10" t="str">
        <f t="shared" si="45"/>
        <v xml:space="preserve">insert into config_taller (
	id_taller,
	id_producto,
	cod_agrupador,
	cantidad)
values (
	106,
	1762,
	1,
	1);
</v>
      </c>
    </row>
    <row r="2912" spans="1:5" ht="115.5" x14ac:dyDescent="0.35">
      <c r="A2912" s="9">
        <f>'Base de datos'!K2911</f>
        <v>45</v>
      </c>
      <c r="B2912" s="9">
        <f>'Base de datos'!L2911</f>
        <v>107</v>
      </c>
      <c r="C2912" s="9">
        <f>IF(ISBLANK('Base de datos'!J2911),1,2)</f>
        <v>1</v>
      </c>
      <c r="D2912" s="9">
        <f>'Base de datos'!G2911</f>
        <v>1</v>
      </c>
      <c r="E2912" s="10" t="str">
        <f t="shared" si="45"/>
        <v xml:space="preserve">insert into config_taller (
	id_taller,
	id_producto,
	cod_agrupador,
	cantidad)
values (
	107,
	45,
	1,
	1);
</v>
      </c>
    </row>
    <row r="2913" spans="1:5" ht="115.5" x14ac:dyDescent="0.35">
      <c r="A2913" s="9">
        <f>'Base de datos'!K2912</f>
        <v>57</v>
      </c>
      <c r="B2913" s="9">
        <f>'Base de datos'!L2912</f>
        <v>107</v>
      </c>
      <c r="C2913" s="9">
        <f>IF(ISBLANK('Base de datos'!J2912),1,2)</f>
        <v>1</v>
      </c>
      <c r="D2913" s="9">
        <f>'Base de datos'!G2912</f>
        <v>1</v>
      </c>
      <c r="E2913" s="10" t="str">
        <f t="shared" si="45"/>
        <v xml:space="preserve">insert into config_taller (
	id_taller,
	id_producto,
	cod_agrupador,
	cantidad)
values (
	107,
	57,
	1,
	1);
</v>
      </c>
    </row>
    <row r="2914" spans="1:5" ht="115.5" x14ac:dyDescent="0.35">
      <c r="A2914" s="9">
        <f>'Base de datos'!K2913</f>
        <v>107</v>
      </c>
      <c r="B2914" s="9">
        <f>'Base de datos'!L2913</f>
        <v>107</v>
      </c>
      <c r="C2914" s="9">
        <f>IF(ISBLANK('Base de datos'!J2913),1,2)</f>
        <v>1</v>
      </c>
      <c r="D2914" s="9">
        <f>'Base de datos'!G2913</f>
        <v>0.05</v>
      </c>
      <c r="E2914" s="10" t="str">
        <f t="shared" si="45"/>
        <v xml:space="preserve">insert into config_taller (
	id_taller,
	id_producto,
	cod_agrupador,
	cantidad)
values (
	107,
	107,
	1,
	0.05);
</v>
      </c>
    </row>
    <row r="2915" spans="1:5" ht="115.5" x14ac:dyDescent="0.35">
      <c r="A2915" s="9">
        <f>'Base de datos'!K2914</f>
        <v>117</v>
      </c>
      <c r="B2915" s="9">
        <f>'Base de datos'!L2914</f>
        <v>107</v>
      </c>
      <c r="C2915" s="9">
        <f>IF(ISBLANK('Base de datos'!J2914),1,2)</f>
        <v>1</v>
      </c>
      <c r="D2915" s="9">
        <f>'Base de datos'!G2914</f>
        <v>0.25</v>
      </c>
      <c r="E2915" s="10" t="str">
        <f t="shared" si="45"/>
        <v xml:space="preserve">insert into config_taller (
	id_taller,
	id_producto,
	cod_agrupador,
	cantidad)
values (
	107,
	117,
	1,
	0.25);
</v>
      </c>
    </row>
    <row r="2916" spans="1:5" ht="115.5" x14ac:dyDescent="0.35">
      <c r="A2916" s="9">
        <f>'Base de datos'!K2915</f>
        <v>138</v>
      </c>
      <c r="B2916" s="9">
        <f>'Base de datos'!L2915</f>
        <v>107</v>
      </c>
      <c r="C2916" s="9">
        <f>IF(ISBLANK('Base de datos'!J2915),1,2)</f>
        <v>1</v>
      </c>
      <c r="D2916" s="9">
        <f>'Base de datos'!G2915</f>
        <v>1</v>
      </c>
      <c r="E2916" s="10" t="str">
        <f t="shared" si="45"/>
        <v xml:space="preserve">insert into config_taller (
	id_taller,
	id_producto,
	cod_agrupador,
	cantidad)
values (
	107,
	138,
	1,
	1);
</v>
      </c>
    </row>
    <row r="2917" spans="1:5" ht="115.5" x14ac:dyDescent="0.35">
      <c r="A2917" s="9">
        <f>'Base de datos'!K2916</f>
        <v>145</v>
      </c>
      <c r="B2917" s="9">
        <f>'Base de datos'!L2916</f>
        <v>107</v>
      </c>
      <c r="C2917" s="9">
        <f>IF(ISBLANK('Base de datos'!J2916),1,2)</f>
        <v>1</v>
      </c>
      <c r="D2917" s="9">
        <f>'Base de datos'!G2916</f>
        <v>1</v>
      </c>
      <c r="E2917" s="10" t="str">
        <f t="shared" si="45"/>
        <v xml:space="preserve">insert into config_taller (
	id_taller,
	id_producto,
	cod_agrupador,
	cantidad)
values (
	107,
	145,
	1,
	1);
</v>
      </c>
    </row>
    <row r="2918" spans="1:5" ht="115.5" x14ac:dyDescent="0.35">
      <c r="A2918" s="9">
        <f>'Base de datos'!K2917</f>
        <v>197</v>
      </c>
      <c r="B2918" s="9">
        <f>'Base de datos'!L2917</f>
        <v>107</v>
      </c>
      <c r="C2918" s="9">
        <f>IF(ISBLANK('Base de datos'!J2917),1,2)</f>
        <v>1</v>
      </c>
      <c r="D2918" s="9">
        <f>'Base de datos'!G2917</f>
        <v>0.5</v>
      </c>
      <c r="E2918" s="10" t="str">
        <f t="shared" si="45"/>
        <v xml:space="preserve">insert into config_taller (
	id_taller,
	id_producto,
	cod_agrupador,
	cantidad)
values (
	107,
	197,
	1,
	0.5);
</v>
      </c>
    </row>
    <row r="2919" spans="1:5" ht="115.5" x14ac:dyDescent="0.35">
      <c r="A2919" s="9">
        <f>'Base de datos'!K2918</f>
        <v>200</v>
      </c>
      <c r="B2919" s="9">
        <f>'Base de datos'!L2918</f>
        <v>107</v>
      </c>
      <c r="C2919" s="9">
        <f>IF(ISBLANK('Base de datos'!J2918),1,2)</f>
        <v>1</v>
      </c>
      <c r="D2919" s="9">
        <f>'Base de datos'!G2918</f>
        <v>0.2</v>
      </c>
      <c r="E2919" s="10" t="str">
        <f t="shared" si="45"/>
        <v xml:space="preserve">insert into config_taller (
	id_taller,
	id_producto,
	cod_agrupador,
	cantidad)
values (
	107,
	200,
	1,
	0.2);
</v>
      </c>
    </row>
    <row r="2920" spans="1:5" ht="115.5" x14ac:dyDescent="0.35">
      <c r="A2920" s="9">
        <f>'Base de datos'!K2919</f>
        <v>251</v>
      </c>
      <c r="B2920" s="9">
        <f>'Base de datos'!L2919</f>
        <v>107</v>
      </c>
      <c r="C2920" s="9">
        <f>IF(ISBLANK('Base de datos'!J2919),1,2)</f>
        <v>1</v>
      </c>
      <c r="D2920" s="9">
        <f>'Base de datos'!G2919</f>
        <v>3</v>
      </c>
      <c r="E2920" s="10" t="str">
        <f t="shared" si="45"/>
        <v xml:space="preserve">insert into config_taller (
	id_taller,
	id_producto,
	cod_agrupador,
	cantidad)
values (
	107,
	251,
	1,
	3);
</v>
      </c>
    </row>
    <row r="2921" spans="1:5" ht="115.5" x14ac:dyDescent="0.35">
      <c r="A2921" s="9">
        <f>'Base de datos'!K2920</f>
        <v>260</v>
      </c>
      <c r="B2921" s="9">
        <f>'Base de datos'!L2920</f>
        <v>107</v>
      </c>
      <c r="C2921" s="9">
        <f>IF(ISBLANK('Base de datos'!J2920),1,2)</f>
        <v>1</v>
      </c>
      <c r="D2921" s="9">
        <f>'Base de datos'!G2920</f>
        <v>12</v>
      </c>
      <c r="E2921" s="10" t="str">
        <f t="shared" si="45"/>
        <v xml:space="preserve">insert into config_taller (
	id_taller,
	id_producto,
	cod_agrupador,
	cantidad)
values (
	107,
	260,
	1,
	12);
</v>
      </c>
    </row>
    <row r="2922" spans="1:5" ht="115.5" x14ac:dyDescent="0.35">
      <c r="A2922" s="9">
        <f>'Base de datos'!K2921</f>
        <v>301</v>
      </c>
      <c r="B2922" s="9">
        <f>'Base de datos'!L2921</f>
        <v>107</v>
      </c>
      <c r="C2922" s="9">
        <f>IF(ISBLANK('Base de datos'!J2921),1,2)</f>
        <v>1</v>
      </c>
      <c r="D2922" s="9">
        <f>'Base de datos'!G2921</f>
        <v>0.25</v>
      </c>
      <c r="E2922" s="10" t="str">
        <f t="shared" si="45"/>
        <v xml:space="preserve">insert into config_taller (
	id_taller,
	id_producto,
	cod_agrupador,
	cantidad)
values (
	107,
	301,
	1,
	0.25);
</v>
      </c>
    </row>
    <row r="2923" spans="1:5" ht="115.5" x14ac:dyDescent="0.35">
      <c r="A2923" s="9">
        <f>'Base de datos'!K2922</f>
        <v>358</v>
      </c>
      <c r="B2923" s="9">
        <f>'Base de datos'!L2922</f>
        <v>107</v>
      </c>
      <c r="C2923" s="9">
        <f>IF(ISBLANK('Base de datos'!J2922),1,2)</f>
        <v>1</v>
      </c>
      <c r="D2923" s="9">
        <f>'Base de datos'!G2922</f>
        <v>10</v>
      </c>
      <c r="E2923" s="10" t="str">
        <f t="shared" si="45"/>
        <v xml:space="preserve">insert into config_taller (
	id_taller,
	id_producto,
	cod_agrupador,
	cantidad)
values (
	107,
	358,
	1,
	10);
</v>
      </c>
    </row>
    <row r="2924" spans="1:5" ht="115.5" x14ac:dyDescent="0.35">
      <c r="A2924" s="9">
        <f>'Base de datos'!K2923</f>
        <v>476</v>
      </c>
      <c r="B2924" s="9">
        <f>'Base de datos'!L2923</f>
        <v>107</v>
      </c>
      <c r="C2924" s="9">
        <f>IF(ISBLANK('Base de datos'!J2923),1,2)</f>
        <v>1</v>
      </c>
      <c r="D2924" s="9">
        <f>'Base de datos'!G2923</f>
        <v>2</v>
      </c>
      <c r="E2924" s="10" t="str">
        <f t="shared" si="45"/>
        <v xml:space="preserve">insert into config_taller (
	id_taller,
	id_producto,
	cod_agrupador,
	cantidad)
values (
	107,
	476,
	1,
	2);
</v>
      </c>
    </row>
    <row r="2925" spans="1:5" ht="115.5" x14ac:dyDescent="0.35">
      <c r="A2925" s="9">
        <f>'Base de datos'!K2924</f>
        <v>481</v>
      </c>
      <c r="B2925" s="9">
        <f>'Base de datos'!L2924</f>
        <v>107</v>
      </c>
      <c r="C2925" s="9">
        <f>IF(ISBLANK('Base de datos'!J2924),1,2)</f>
        <v>1</v>
      </c>
      <c r="D2925" s="9">
        <f>'Base de datos'!G2924</f>
        <v>10</v>
      </c>
      <c r="E2925" s="10" t="str">
        <f t="shared" si="45"/>
        <v xml:space="preserve">insert into config_taller (
	id_taller,
	id_producto,
	cod_agrupador,
	cantidad)
values (
	107,
	481,
	1,
	10);
</v>
      </c>
    </row>
    <row r="2926" spans="1:5" ht="115.5" x14ac:dyDescent="0.35">
      <c r="A2926" s="9">
        <f>'Base de datos'!K2925</f>
        <v>497</v>
      </c>
      <c r="B2926" s="9">
        <f>'Base de datos'!L2925</f>
        <v>107</v>
      </c>
      <c r="C2926" s="9">
        <f>IF(ISBLANK('Base de datos'!J2925),1,2)</f>
        <v>1</v>
      </c>
      <c r="D2926" s="9">
        <f>'Base de datos'!G2925</f>
        <v>3</v>
      </c>
      <c r="E2926" s="10" t="str">
        <f t="shared" si="45"/>
        <v xml:space="preserve">insert into config_taller (
	id_taller,
	id_producto,
	cod_agrupador,
	cantidad)
values (
	107,
	497,
	1,
	3);
</v>
      </c>
    </row>
    <row r="2927" spans="1:5" ht="115.5" x14ac:dyDescent="0.35">
      <c r="A2927" s="9">
        <f>'Base de datos'!K2926</f>
        <v>501</v>
      </c>
      <c r="B2927" s="9">
        <f>'Base de datos'!L2926</f>
        <v>107</v>
      </c>
      <c r="C2927" s="9">
        <f>IF(ISBLANK('Base de datos'!J2926),1,2)</f>
        <v>1</v>
      </c>
      <c r="D2927" s="9">
        <f>'Base de datos'!G2926</f>
        <v>3</v>
      </c>
      <c r="E2927" s="10" t="str">
        <f t="shared" si="45"/>
        <v xml:space="preserve">insert into config_taller (
	id_taller,
	id_producto,
	cod_agrupador,
	cantidad)
values (
	107,
	501,
	1,
	3);
</v>
      </c>
    </row>
    <row r="2928" spans="1:5" ht="115.5" x14ac:dyDescent="0.35">
      <c r="A2928" s="9">
        <f>'Base de datos'!K2927</f>
        <v>525</v>
      </c>
      <c r="B2928" s="9">
        <f>'Base de datos'!L2927</f>
        <v>107</v>
      </c>
      <c r="C2928" s="9">
        <f>IF(ISBLANK('Base de datos'!J2927),1,2)</f>
        <v>1</v>
      </c>
      <c r="D2928" s="9">
        <f>'Base de datos'!G2927</f>
        <v>8</v>
      </c>
      <c r="E2928" s="10" t="str">
        <f t="shared" si="45"/>
        <v xml:space="preserve">insert into config_taller (
	id_taller,
	id_producto,
	cod_agrupador,
	cantidad)
values (
	107,
	525,
	1,
	8);
</v>
      </c>
    </row>
    <row r="2929" spans="1:5" ht="115.5" x14ac:dyDescent="0.35">
      <c r="A2929" s="9">
        <f>'Base de datos'!K2928</f>
        <v>613</v>
      </c>
      <c r="B2929" s="9">
        <f>'Base de datos'!L2928</f>
        <v>107</v>
      </c>
      <c r="C2929" s="9">
        <f>IF(ISBLANK('Base de datos'!J2928),1,2)</f>
        <v>1</v>
      </c>
      <c r="D2929" s="9">
        <f>'Base de datos'!G2928</f>
        <v>20</v>
      </c>
      <c r="E2929" s="10" t="str">
        <f t="shared" si="45"/>
        <v xml:space="preserve">insert into config_taller (
	id_taller,
	id_producto,
	cod_agrupador,
	cantidad)
values (
	107,
	613,
	1,
	20);
</v>
      </c>
    </row>
    <row r="2930" spans="1:5" ht="115.5" x14ac:dyDescent="0.35">
      <c r="A2930" s="9">
        <f>'Base de datos'!K2929</f>
        <v>614</v>
      </c>
      <c r="B2930" s="9">
        <f>'Base de datos'!L2929</f>
        <v>107</v>
      </c>
      <c r="C2930" s="9">
        <f>IF(ISBLANK('Base de datos'!J2929),1,2)</f>
        <v>1</v>
      </c>
      <c r="D2930" s="9">
        <f>'Base de datos'!G2929</f>
        <v>30</v>
      </c>
      <c r="E2930" s="10" t="str">
        <f t="shared" si="45"/>
        <v xml:space="preserve">insert into config_taller (
	id_taller,
	id_producto,
	cod_agrupador,
	cantidad)
values (
	107,
	614,
	1,
	30);
</v>
      </c>
    </row>
    <row r="2931" spans="1:5" ht="115.5" x14ac:dyDescent="0.35">
      <c r="A2931" s="9">
        <f>'Base de datos'!K2930</f>
        <v>632</v>
      </c>
      <c r="B2931" s="9">
        <f>'Base de datos'!L2930</f>
        <v>107</v>
      </c>
      <c r="C2931" s="9">
        <f>IF(ISBLANK('Base de datos'!J2930),1,2)</f>
        <v>1</v>
      </c>
      <c r="D2931" s="9">
        <f>'Base de datos'!G2930</f>
        <v>2</v>
      </c>
      <c r="E2931" s="10" t="str">
        <f t="shared" si="45"/>
        <v xml:space="preserve">insert into config_taller (
	id_taller,
	id_producto,
	cod_agrupador,
	cantidad)
values (
	107,
	632,
	1,
	2);
</v>
      </c>
    </row>
    <row r="2932" spans="1:5" ht="115.5" x14ac:dyDescent="0.35">
      <c r="A2932" s="9">
        <f>'Base de datos'!K2931</f>
        <v>730</v>
      </c>
      <c r="B2932" s="9">
        <f>'Base de datos'!L2931</f>
        <v>107</v>
      </c>
      <c r="C2932" s="9">
        <f>IF(ISBLANK('Base de datos'!J2931),1,2)</f>
        <v>1</v>
      </c>
      <c r="D2932" s="9">
        <f>'Base de datos'!G2931</f>
        <v>1</v>
      </c>
      <c r="E2932" s="10" t="str">
        <f t="shared" si="45"/>
        <v xml:space="preserve">insert into config_taller (
	id_taller,
	id_producto,
	cod_agrupador,
	cantidad)
values (
	107,
	730,
	1,
	1);
</v>
      </c>
    </row>
    <row r="2933" spans="1:5" ht="115.5" x14ac:dyDescent="0.35">
      <c r="A2933" s="9">
        <f>'Base de datos'!K2932</f>
        <v>753</v>
      </c>
      <c r="B2933" s="9">
        <f>'Base de datos'!L2932</f>
        <v>107</v>
      </c>
      <c r="C2933" s="9">
        <f>IF(ISBLANK('Base de datos'!J2932),1,2)</f>
        <v>1</v>
      </c>
      <c r="D2933" s="9">
        <f>'Base de datos'!G2932</f>
        <v>20</v>
      </c>
      <c r="E2933" s="10" t="str">
        <f t="shared" si="45"/>
        <v xml:space="preserve">insert into config_taller (
	id_taller,
	id_producto,
	cod_agrupador,
	cantidad)
values (
	107,
	753,
	1,
	20);
</v>
      </c>
    </row>
    <row r="2934" spans="1:5" ht="115.5" x14ac:dyDescent="0.35">
      <c r="A2934" s="9">
        <f>'Base de datos'!K2933</f>
        <v>772</v>
      </c>
      <c r="B2934" s="9">
        <f>'Base de datos'!L2933</f>
        <v>107</v>
      </c>
      <c r="C2934" s="9">
        <f>IF(ISBLANK('Base de datos'!J2933),1,2)</f>
        <v>1</v>
      </c>
      <c r="D2934" s="9">
        <f>'Base de datos'!G2933</f>
        <v>8</v>
      </c>
      <c r="E2934" s="10" t="str">
        <f t="shared" si="45"/>
        <v xml:space="preserve">insert into config_taller (
	id_taller,
	id_producto,
	cod_agrupador,
	cantidad)
values (
	107,
	772,
	1,
	8);
</v>
      </c>
    </row>
    <row r="2935" spans="1:5" ht="115.5" x14ac:dyDescent="0.35">
      <c r="A2935" s="9">
        <f>'Base de datos'!K2934</f>
        <v>829</v>
      </c>
      <c r="B2935" s="9">
        <f>'Base de datos'!L2934</f>
        <v>107</v>
      </c>
      <c r="C2935" s="9">
        <f>IF(ISBLANK('Base de datos'!J2934),1,2)</f>
        <v>1</v>
      </c>
      <c r="D2935" s="9">
        <f>'Base de datos'!G2934</f>
        <v>1</v>
      </c>
      <c r="E2935" s="10" t="str">
        <f t="shared" si="45"/>
        <v xml:space="preserve">insert into config_taller (
	id_taller,
	id_producto,
	cod_agrupador,
	cantidad)
values (
	107,
	829,
	1,
	1);
</v>
      </c>
    </row>
    <row r="2936" spans="1:5" ht="115.5" x14ac:dyDescent="0.35">
      <c r="A2936" s="9">
        <f>'Base de datos'!K2935</f>
        <v>835</v>
      </c>
      <c r="B2936" s="9">
        <f>'Base de datos'!L2935</f>
        <v>107</v>
      </c>
      <c r="C2936" s="9">
        <f>IF(ISBLANK('Base de datos'!J2935),1,2)</f>
        <v>1</v>
      </c>
      <c r="D2936" s="9">
        <f>'Base de datos'!G2935</f>
        <v>0.1</v>
      </c>
      <c r="E2936" s="10" t="str">
        <f t="shared" si="45"/>
        <v xml:space="preserve">insert into config_taller (
	id_taller,
	id_producto,
	cod_agrupador,
	cantidad)
values (
	107,
	835,
	1,
	0.1);
</v>
      </c>
    </row>
    <row r="2937" spans="1:5" ht="115.5" x14ac:dyDescent="0.35">
      <c r="A2937" s="9">
        <f>'Base de datos'!K2936</f>
        <v>945</v>
      </c>
      <c r="B2937" s="9">
        <f>'Base de datos'!L2936</f>
        <v>107</v>
      </c>
      <c r="C2937" s="9">
        <f>IF(ISBLANK('Base de datos'!J2936),1,2)</f>
        <v>1</v>
      </c>
      <c r="D2937" s="9">
        <f>'Base de datos'!G2936</f>
        <v>6</v>
      </c>
      <c r="E2937" s="10" t="str">
        <f t="shared" si="45"/>
        <v xml:space="preserve">insert into config_taller (
	id_taller,
	id_producto,
	cod_agrupador,
	cantidad)
values (
	107,
	945,
	1,
	6);
</v>
      </c>
    </row>
    <row r="2938" spans="1:5" ht="115.5" x14ac:dyDescent="0.35">
      <c r="A2938" s="9">
        <f>'Base de datos'!K2937</f>
        <v>952</v>
      </c>
      <c r="B2938" s="9">
        <f>'Base de datos'!L2937</f>
        <v>107</v>
      </c>
      <c r="C2938" s="9">
        <f>IF(ISBLANK('Base de datos'!J2937),1,2)</f>
        <v>1</v>
      </c>
      <c r="D2938" s="9">
        <f>'Base de datos'!G2937</f>
        <v>4</v>
      </c>
      <c r="E2938" s="10" t="str">
        <f t="shared" si="45"/>
        <v xml:space="preserve">insert into config_taller (
	id_taller,
	id_producto,
	cod_agrupador,
	cantidad)
values (
	107,
	952,
	1,
	4);
</v>
      </c>
    </row>
    <row r="2939" spans="1:5" ht="115.5" x14ac:dyDescent="0.35">
      <c r="A2939" s="9">
        <f>'Base de datos'!K2938</f>
        <v>1057</v>
      </c>
      <c r="B2939" s="9">
        <f>'Base de datos'!L2938</f>
        <v>107</v>
      </c>
      <c r="C2939" s="9">
        <f>IF(ISBLANK('Base de datos'!J2938),1,2)</f>
        <v>1</v>
      </c>
      <c r="D2939" s="9">
        <f>'Base de datos'!G2938</f>
        <v>3</v>
      </c>
      <c r="E2939" s="10" t="str">
        <f t="shared" si="45"/>
        <v xml:space="preserve">insert into config_taller (
	id_taller,
	id_producto,
	cod_agrupador,
	cantidad)
values (
	107,
	1057,
	1,
	3);
</v>
      </c>
    </row>
    <row r="2940" spans="1:5" ht="115.5" x14ac:dyDescent="0.35">
      <c r="A2940" s="9">
        <f>'Base de datos'!K2939</f>
        <v>1239</v>
      </c>
      <c r="B2940" s="9">
        <f>'Base de datos'!L2939</f>
        <v>107</v>
      </c>
      <c r="C2940" s="9">
        <f>IF(ISBLANK('Base de datos'!J2939),1,2)</f>
        <v>1</v>
      </c>
      <c r="D2940" s="9">
        <f>'Base de datos'!G2939</f>
        <v>2</v>
      </c>
      <c r="E2940" s="10" t="str">
        <f t="shared" si="45"/>
        <v xml:space="preserve">insert into config_taller (
	id_taller,
	id_producto,
	cod_agrupador,
	cantidad)
values (
	107,
	1239,
	1,
	2);
</v>
      </c>
    </row>
    <row r="2941" spans="1:5" ht="115.5" x14ac:dyDescent="0.35">
      <c r="A2941" s="9">
        <f>'Base de datos'!K2940</f>
        <v>1338</v>
      </c>
      <c r="B2941" s="9">
        <f>'Base de datos'!L2940</f>
        <v>107</v>
      </c>
      <c r="C2941" s="9">
        <f>IF(ISBLANK('Base de datos'!J2940),1,2)</f>
        <v>1</v>
      </c>
      <c r="D2941" s="9">
        <f>'Base de datos'!G2940</f>
        <v>2</v>
      </c>
      <c r="E2941" s="10" t="str">
        <f t="shared" si="45"/>
        <v xml:space="preserve">insert into config_taller (
	id_taller,
	id_producto,
	cod_agrupador,
	cantidad)
values (
	107,
	1338,
	1,
	2);
</v>
      </c>
    </row>
    <row r="2942" spans="1:5" ht="115.5" x14ac:dyDescent="0.35">
      <c r="A2942" s="9">
        <f>'Base de datos'!K2941</f>
        <v>1418</v>
      </c>
      <c r="B2942" s="9">
        <f>'Base de datos'!L2941</f>
        <v>107</v>
      </c>
      <c r="C2942" s="9">
        <f>IF(ISBLANK('Base de datos'!J2941),1,2)</f>
        <v>1</v>
      </c>
      <c r="D2942" s="9">
        <f>'Base de datos'!G2941</f>
        <v>3</v>
      </c>
      <c r="E2942" s="10" t="str">
        <f t="shared" si="45"/>
        <v xml:space="preserve">insert into config_taller (
	id_taller,
	id_producto,
	cod_agrupador,
	cantidad)
values (
	107,
	1418,
	1,
	3);
</v>
      </c>
    </row>
    <row r="2943" spans="1:5" ht="115.5" x14ac:dyDescent="0.35">
      <c r="A2943" s="9">
        <f>'Base de datos'!K2942</f>
        <v>1562</v>
      </c>
      <c r="B2943" s="9">
        <f>'Base de datos'!L2942</f>
        <v>107</v>
      </c>
      <c r="C2943" s="9">
        <f>IF(ISBLANK('Base de datos'!J2942),1,2)</f>
        <v>1</v>
      </c>
      <c r="D2943" s="9">
        <f>'Base de datos'!G2942</f>
        <v>2</v>
      </c>
      <c r="E2943" s="10" t="str">
        <f t="shared" si="45"/>
        <v xml:space="preserve">insert into config_taller (
	id_taller,
	id_producto,
	cod_agrupador,
	cantidad)
values (
	107,
	1562,
	1,
	2);
</v>
      </c>
    </row>
    <row r="2944" spans="1:5" ht="115.5" x14ac:dyDescent="0.35">
      <c r="A2944" s="9">
        <f>'Base de datos'!K2943</f>
        <v>1576</v>
      </c>
      <c r="B2944" s="9">
        <f>'Base de datos'!L2943</f>
        <v>107</v>
      </c>
      <c r="C2944" s="9">
        <f>IF(ISBLANK('Base de datos'!J2943),1,2)</f>
        <v>1</v>
      </c>
      <c r="D2944" s="9">
        <f>'Base de datos'!G2943</f>
        <v>25</v>
      </c>
      <c r="E2944" s="10" t="str">
        <f t="shared" si="45"/>
        <v xml:space="preserve">insert into config_taller (
	id_taller,
	id_producto,
	cod_agrupador,
	cantidad)
values (
	107,
	1576,
	1,
	25);
</v>
      </c>
    </row>
    <row r="2945" spans="1:5" ht="115.5" x14ac:dyDescent="0.35">
      <c r="A2945" s="9">
        <f>'Base de datos'!K2944</f>
        <v>1594</v>
      </c>
      <c r="B2945" s="9">
        <f>'Base de datos'!L2944</f>
        <v>107</v>
      </c>
      <c r="C2945" s="9">
        <f>IF(ISBLANK('Base de datos'!J2944),1,2)</f>
        <v>1</v>
      </c>
      <c r="D2945" s="9">
        <f>'Base de datos'!G2944</f>
        <v>2</v>
      </c>
      <c r="E2945" s="10" t="str">
        <f t="shared" si="45"/>
        <v xml:space="preserve">insert into config_taller (
	id_taller,
	id_producto,
	cod_agrupador,
	cantidad)
values (
	107,
	1594,
	1,
	2);
</v>
      </c>
    </row>
    <row r="2946" spans="1:5" ht="115.5" x14ac:dyDescent="0.35">
      <c r="A2946" s="9">
        <f>'Base de datos'!K2945</f>
        <v>1598</v>
      </c>
      <c r="B2946" s="9">
        <f>'Base de datos'!L2945</f>
        <v>107</v>
      </c>
      <c r="C2946" s="9">
        <f>IF(ISBLANK('Base de datos'!J2945),1,2)</f>
        <v>1</v>
      </c>
      <c r="D2946" s="9">
        <f>'Base de datos'!G2945</f>
        <v>3</v>
      </c>
      <c r="E2946" s="10" t="str">
        <f t="shared" si="45"/>
        <v xml:space="preserve">insert into config_taller (
	id_taller,
	id_producto,
	cod_agrupador,
	cantidad)
values (
	107,
	1598,
	1,
	3);
</v>
      </c>
    </row>
    <row r="2947" spans="1:5" ht="115.5" x14ac:dyDescent="0.35">
      <c r="A2947" s="9">
        <f>'Base de datos'!K2946</f>
        <v>1614</v>
      </c>
      <c r="B2947" s="9">
        <f>'Base de datos'!L2946</f>
        <v>107</v>
      </c>
      <c r="C2947" s="9">
        <f>IF(ISBLANK('Base de datos'!J2946),1,2)</f>
        <v>1</v>
      </c>
      <c r="D2947" s="9">
        <f>'Base de datos'!G2946</f>
        <v>15</v>
      </c>
      <c r="E2947" s="10" t="str">
        <f t="shared" si="45"/>
        <v xml:space="preserve">insert into config_taller (
	id_taller,
	id_producto,
	cod_agrupador,
	cantidad)
values (
	107,
	1614,
	1,
	15);
</v>
      </c>
    </row>
    <row r="2948" spans="1:5" ht="115.5" x14ac:dyDescent="0.35">
      <c r="A2948" s="9">
        <f>'Base de datos'!K2947</f>
        <v>1622</v>
      </c>
      <c r="B2948" s="9">
        <f>'Base de datos'!L2947</f>
        <v>107</v>
      </c>
      <c r="C2948" s="9">
        <f>IF(ISBLANK('Base de datos'!J2947),1,2)</f>
        <v>1</v>
      </c>
      <c r="D2948" s="9">
        <f>'Base de datos'!G2947</f>
        <v>0.03</v>
      </c>
      <c r="E2948" s="10" t="str">
        <f t="shared" ref="E2948:E3011" si="46">"insert into "&amp;$B$1&amp;" ("&amp;CHAR(10)&amp;
CHAR(9)&amp;$B$2&amp;","&amp;CHAR(10)&amp;
CHAR(9)&amp;$A$2&amp;","&amp;CHAR(10)&amp;
CHAR(9)&amp;$C$2&amp;","&amp;CHAR(10)&amp;
CHAR(9)&amp;$D$2&amp;")"&amp;CHAR(10)&amp;
"values ("&amp;CHAR(10)&amp;
CHAR(9)&amp;B2948&amp;","&amp;CHAR(10)&amp;
CHAR(9)&amp;A2948&amp;","&amp;CHAR(10)&amp;
CHAR(9)&amp;C2948&amp;","&amp;CHAR(10)&amp;
CHAR(9)&amp;D2948&amp;");"&amp;CHAR(10)</f>
        <v xml:space="preserve">insert into config_taller (
	id_taller,
	id_producto,
	cod_agrupador,
	cantidad)
values (
	107,
	1622,
	1,
	0.03);
</v>
      </c>
    </row>
    <row r="2949" spans="1:5" ht="115.5" x14ac:dyDescent="0.35">
      <c r="A2949" s="9">
        <f>'Base de datos'!K2948</f>
        <v>1667</v>
      </c>
      <c r="B2949" s="9">
        <f>'Base de datos'!L2948</f>
        <v>107</v>
      </c>
      <c r="C2949" s="9">
        <f>IF(ISBLANK('Base de datos'!J2948),1,2)</f>
        <v>1</v>
      </c>
      <c r="D2949" s="9">
        <f>'Base de datos'!G2948</f>
        <v>1</v>
      </c>
      <c r="E2949" s="10" t="str">
        <f t="shared" si="46"/>
        <v xml:space="preserve">insert into config_taller (
	id_taller,
	id_producto,
	cod_agrupador,
	cantidad)
values (
	107,
	1667,
	1,
	1);
</v>
      </c>
    </row>
    <row r="2950" spans="1:5" ht="115.5" x14ac:dyDescent="0.35">
      <c r="A2950" s="9">
        <f>'Base de datos'!K2949</f>
        <v>1696</v>
      </c>
      <c r="B2950" s="9">
        <f>'Base de datos'!L2949</f>
        <v>107</v>
      </c>
      <c r="C2950" s="9">
        <f>IF(ISBLANK('Base de datos'!J2949),1,2)</f>
        <v>1</v>
      </c>
      <c r="D2950" s="9">
        <f>'Base de datos'!G2949</f>
        <v>0.2</v>
      </c>
      <c r="E2950" s="10" t="str">
        <f t="shared" si="46"/>
        <v xml:space="preserve">insert into config_taller (
	id_taller,
	id_producto,
	cod_agrupador,
	cantidad)
values (
	107,
	1696,
	1,
	0.2);
</v>
      </c>
    </row>
    <row r="2951" spans="1:5" ht="115.5" x14ac:dyDescent="0.35">
      <c r="A2951" s="9">
        <f>'Base de datos'!K2950</f>
        <v>45</v>
      </c>
      <c r="B2951" s="9">
        <f>'Base de datos'!L2950</f>
        <v>108</v>
      </c>
      <c r="C2951" s="9">
        <f>IF(ISBLANK('Base de datos'!J2950),1,2)</f>
        <v>1</v>
      </c>
      <c r="D2951" s="9">
        <f>'Base de datos'!G2950</f>
        <v>1</v>
      </c>
      <c r="E2951" s="10" t="str">
        <f t="shared" si="46"/>
        <v xml:space="preserve">insert into config_taller (
	id_taller,
	id_producto,
	cod_agrupador,
	cantidad)
values (
	108,
	45,
	1,
	1);
</v>
      </c>
    </row>
    <row r="2952" spans="1:5" ht="115.5" x14ac:dyDescent="0.35">
      <c r="A2952" s="9">
        <f>'Base de datos'!K2951</f>
        <v>57</v>
      </c>
      <c r="B2952" s="9">
        <f>'Base de datos'!L2951</f>
        <v>108</v>
      </c>
      <c r="C2952" s="9">
        <f>IF(ISBLANK('Base de datos'!J2951),1,2)</f>
        <v>1</v>
      </c>
      <c r="D2952" s="9">
        <f>'Base de datos'!G2951</f>
        <v>1</v>
      </c>
      <c r="E2952" s="10" t="str">
        <f t="shared" si="46"/>
        <v xml:space="preserve">insert into config_taller (
	id_taller,
	id_producto,
	cod_agrupador,
	cantidad)
values (
	108,
	57,
	1,
	1);
</v>
      </c>
    </row>
    <row r="2953" spans="1:5" ht="115.5" x14ac:dyDescent="0.35">
      <c r="A2953" s="9">
        <f>'Base de datos'!K2952</f>
        <v>138</v>
      </c>
      <c r="B2953" s="9">
        <f>'Base de datos'!L2952</f>
        <v>108</v>
      </c>
      <c r="C2953" s="9">
        <f>IF(ISBLANK('Base de datos'!J2952),1,2)</f>
        <v>1</v>
      </c>
      <c r="D2953" s="9">
        <f>'Base de datos'!G2952</f>
        <v>1</v>
      </c>
      <c r="E2953" s="10" t="str">
        <f t="shared" si="46"/>
        <v xml:space="preserve">insert into config_taller (
	id_taller,
	id_producto,
	cod_agrupador,
	cantidad)
values (
	108,
	138,
	1,
	1);
</v>
      </c>
    </row>
    <row r="2954" spans="1:5" ht="115.5" x14ac:dyDescent="0.35">
      <c r="A2954" s="9">
        <f>'Base de datos'!K2953</f>
        <v>289</v>
      </c>
      <c r="B2954" s="9">
        <f>'Base de datos'!L2953</f>
        <v>108</v>
      </c>
      <c r="C2954" s="9">
        <f>IF(ISBLANK('Base de datos'!J2953),1,2)</f>
        <v>1</v>
      </c>
      <c r="D2954" s="9">
        <f>'Base de datos'!G2953</f>
        <v>2</v>
      </c>
      <c r="E2954" s="10" t="str">
        <f t="shared" si="46"/>
        <v xml:space="preserve">insert into config_taller (
	id_taller,
	id_producto,
	cod_agrupador,
	cantidad)
values (
	108,
	289,
	1,
	2);
</v>
      </c>
    </row>
    <row r="2955" spans="1:5" ht="115.5" x14ac:dyDescent="0.35">
      <c r="A2955" s="9">
        <f>'Base de datos'!K2954</f>
        <v>425</v>
      </c>
      <c r="B2955" s="9">
        <f>'Base de datos'!L2954</f>
        <v>108</v>
      </c>
      <c r="C2955" s="9">
        <f>IF(ISBLANK('Base de datos'!J2954),1,2)</f>
        <v>1</v>
      </c>
      <c r="D2955" s="9">
        <f>'Base de datos'!G2954</f>
        <v>2</v>
      </c>
      <c r="E2955" s="10" t="str">
        <f t="shared" si="46"/>
        <v xml:space="preserve">insert into config_taller (
	id_taller,
	id_producto,
	cod_agrupador,
	cantidad)
values (
	108,
	425,
	1,
	2);
</v>
      </c>
    </row>
    <row r="2956" spans="1:5" ht="115.5" x14ac:dyDescent="0.35">
      <c r="A2956" s="9">
        <f>'Base de datos'!K2955</f>
        <v>497</v>
      </c>
      <c r="B2956" s="9">
        <f>'Base de datos'!L2955</f>
        <v>108</v>
      </c>
      <c r="C2956" s="9">
        <f>IF(ISBLANK('Base de datos'!J2955),1,2)</f>
        <v>1</v>
      </c>
      <c r="D2956" s="9">
        <f>'Base de datos'!G2955</f>
        <v>3</v>
      </c>
      <c r="E2956" s="10" t="str">
        <f t="shared" si="46"/>
        <v xml:space="preserve">insert into config_taller (
	id_taller,
	id_producto,
	cod_agrupador,
	cantidad)
values (
	108,
	497,
	1,
	3);
</v>
      </c>
    </row>
    <row r="2957" spans="1:5" ht="115.5" x14ac:dyDescent="0.35">
      <c r="A2957" s="9">
        <f>'Base de datos'!K2956</f>
        <v>501</v>
      </c>
      <c r="B2957" s="9">
        <f>'Base de datos'!L2956</f>
        <v>108</v>
      </c>
      <c r="C2957" s="9">
        <f>IF(ISBLANK('Base de datos'!J2956),1,2)</f>
        <v>1</v>
      </c>
      <c r="D2957" s="9">
        <f>'Base de datos'!G2956</f>
        <v>3</v>
      </c>
      <c r="E2957" s="10" t="str">
        <f t="shared" si="46"/>
        <v xml:space="preserve">insert into config_taller (
	id_taller,
	id_producto,
	cod_agrupador,
	cantidad)
values (
	108,
	501,
	1,
	3);
</v>
      </c>
    </row>
    <row r="2958" spans="1:5" ht="115.5" x14ac:dyDescent="0.35">
      <c r="A2958" s="9">
        <f>'Base de datos'!K2957</f>
        <v>745</v>
      </c>
      <c r="B2958" s="9">
        <f>'Base de datos'!L2957</f>
        <v>108</v>
      </c>
      <c r="C2958" s="9">
        <f>IF(ISBLANK('Base de datos'!J2957),1,2)</f>
        <v>1</v>
      </c>
      <c r="D2958" s="9">
        <f>'Base de datos'!G2957</f>
        <v>0.5</v>
      </c>
      <c r="E2958" s="10" t="str">
        <f t="shared" si="46"/>
        <v xml:space="preserve">insert into config_taller (
	id_taller,
	id_producto,
	cod_agrupador,
	cantidad)
values (
	108,
	745,
	1,
	0.5);
</v>
      </c>
    </row>
    <row r="2959" spans="1:5" ht="115.5" x14ac:dyDescent="0.35">
      <c r="A2959" s="9">
        <f>'Base de datos'!K2958</f>
        <v>835</v>
      </c>
      <c r="B2959" s="9">
        <f>'Base de datos'!L2958</f>
        <v>108</v>
      </c>
      <c r="C2959" s="9">
        <f>IF(ISBLANK('Base de datos'!J2958),1,2)</f>
        <v>1</v>
      </c>
      <c r="D2959" s="9">
        <f>'Base de datos'!G2958</f>
        <v>0.1</v>
      </c>
      <c r="E2959" s="10" t="str">
        <f t="shared" si="46"/>
        <v xml:space="preserve">insert into config_taller (
	id_taller,
	id_producto,
	cod_agrupador,
	cantidad)
values (
	108,
	835,
	1,
	0.1);
</v>
      </c>
    </row>
    <row r="2960" spans="1:5" ht="115.5" x14ac:dyDescent="0.35">
      <c r="A2960" s="9">
        <f>'Base de datos'!K2959</f>
        <v>842</v>
      </c>
      <c r="B2960" s="9">
        <f>'Base de datos'!L2959</f>
        <v>108</v>
      </c>
      <c r="C2960" s="9">
        <f>IF(ISBLANK('Base de datos'!J2959),1,2)</f>
        <v>1</v>
      </c>
      <c r="D2960" s="9">
        <f>'Base de datos'!G2959</f>
        <v>1</v>
      </c>
      <c r="E2960" s="10" t="str">
        <f t="shared" si="46"/>
        <v xml:space="preserve">insert into config_taller (
	id_taller,
	id_producto,
	cod_agrupador,
	cantidad)
values (
	108,
	842,
	1,
	1);
</v>
      </c>
    </row>
    <row r="2961" spans="1:5" ht="115.5" x14ac:dyDescent="0.35">
      <c r="A2961" s="9">
        <f>'Base de datos'!K2960</f>
        <v>945</v>
      </c>
      <c r="B2961" s="9">
        <f>'Base de datos'!L2960</f>
        <v>108</v>
      </c>
      <c r="C2961" s="9">
        <f>IF(ISBLANK('Base de datos'!J2960),1,2)</f>
        <v>1</v>
      </c>
      <c r="D2961" s="9">
        <f>'Base de datos'!G2960</f>
        <v>4</v>
      </c>
      <c r="E2961" s="10" t="str">
        <f t="shared" si="46"/>
        <v xml:space="preserve">insert into config_taller (
	id_taller,
	id_producto,
	cod_agrupador,
	cantidad)
values (
	108,
	945,
	1,
	4);
</v>
      </c>
    </row>
    <row r="2962" spans="1:5" ht="115.5" x14ac:dyDescent="0.35">
      <c r="A2962" s="9">
        <f>'Base de datos'!K2961</f>
        <v>1140</v>
      </c>
      <c r="B2962" s="9">
        <f>'Base de datos'!L2961</f>
        <v>108</v>
      </c>
      <c r="C2962" s="9">
        <f>IF(ISBLANK('Base de datos'!J2961),1,2)</f>
        <v>1</v>
      </c>
      <c r="D2962" s="9">
        <f>'Base de datos'!G2961</f>
        <v>4</v>
      </c>
      <c r="E2962" s="10" t="str">
        <f t="shared" si="46"/>
        <v xml:space="preserve">insert into config_taller (
	id_taller,
	id_producto,
	cod_agrupador,
	cantidad)
values (
	108,
	1140,
	1,
	4);
</v>
      </c>
    </row>
    <row r="2963" spans="1:5" ht="115.5" x14ac:dyDescent="0.35">
      <c r="A2963" s="9">
        <f>'Base de datos'!K2962</f>
        <v>1598</v>
      </c>
      <c r="B2963" s="9">
        <f>'Base de datos'!L2962</f>
        <v>108</v>
      </c>
      <c r="C2963" s="9">
        <f>IF(ISBLANK('Base de datos'!J2962),1,2)</f>
        <v>1</v>
      </c>
      <c r="D2963" s="9">
        <f>'Base de datos'!G2962</f>
        <v>3</v>
      </c>
      <c r="E2963" s="10" t="str">
        <f t="shared" si="46"/>
        <v xml:space="preserve">insert into config_taller (
	id_taller,
	id_producto,
	cod_agrupador,
	cantidad)
values (
	108,
	1598,
	1,
	3);
</v>
      </c>
    </row>
    <row r="2964" spans="1:5" ht="115.5" x14ac:dyDescent="0.35">
      <c r="A2964" s="9">
        <f>'Base de datos'!K2963</f>
        <v>1671</v>
      </c>
      <c r="B2964" s="9">
        <f>'Base de datos'!L2963</f>
        <v>108</v>
      </c>
      <c r="C2964" s="9">
        <f>IF(ISBLANK('Base de datos'!J2963),1,2)</f>
        <v>1</v>
      </c>
      <c r="D2964" s="9">
        <f>'Base de datos'!G2963</f>
        <v>0.5</v>
      </c>
      <c r="E2964" s="10" t="str">
        <f t="shared" si="46"/>
        <v xml:space="preserve">insert into config_taller (
	id_taller,
	id_producto,
	cod_agrupador,
	cantidad)
values (
	108,
	1671,
	1,
	0.5);
</v>
      </c>
    </row>
    <row r="2965" spans="1:5" ht="115.5" x14ac:dyDescent="0.35">
      <c r="A2965" s="9">
        <f>'Base de datos'!K2964</f>
        <v>1692</v>
      </c>
      <c r="B2965" s="9">
        <f>'Base de datos'!L2964</f>
        <v>108</v>
      </c>
      <c r="C2965" s="9">
        <f>IF(ISBLANK('Base de datos'!J2964),1,2)</f>
        <v>1</v>
      </c>
      <c r="D2965" s="9">
        <f>'Base de datos'!G2964</f>
        <v>0.5</v>
      </c>
      <c r="E2965" s="10" t="str">
        <f t="shared" si="46"/>
        <v xml:space="preserve">insert into config_taller (
	id_taller,
	id_producto,
	cod_agrupador,
	cantidad)
values (
	108,
	1692,
	1,
	0.5);
</v>
      </c>
    </row>
    <row r="2966" spans="1:5" ht="115.5" x14ac:dyDescent="0.35">
      <c r="A2966" s="9">
        <f>'Base de datos'!K2965</f>
        <v>1762</v>
      </c>
      <c r="B2966" s="9">
        <f>'Base de datos'!L2965</f>
        <v>108</v>
      </c>
      <c r="C2966" s="9">
        <f>IF(ISBLANK('Base de datos'!J2965),1,2)</f>
        <v>1</v>
      </c>
      <c r="D2966" s="9">
        <f>'Base de datos'!G2965</f>
        <v>0.5</v>
      </c>
      <c r="E2966" s="10" t="str">
        <f t="shared" si="46"/>
        <v xml:space="preserve">insert into config_taller (
	id_taller,
	id_producto,
	cod_agrupador,
	cantidad)
values (
	108,
	1762,
	1,
	0.5);
</v>
      </c>
    </row>
    <row r="2967" spans="1:5" ht="115.5" x14ac:dyDescent="0.35">
      <c r="A2967" s="9">
        <f>'Base de datos'!K2966</f>
        <v>1770</v>
      </c>
      <c r="B2967" s="9">
        <f>'Base de datos'!L2966</f>
        <v>108</v>
      </c>
      <c r="C2967" s="9">
        <f>IF(ISBLANK('Base de datos'!J2966),1,2)</f>
        <v>1</v>
      </c>
      <c r="D2967" s="9">
        <f>'Base de datos'!G2966</f>
        <v>0.5</v>
      </c>
      <c r="E2967" s="10" t="str">
        <f t="shared" si="46"/>
        <v xml:space="preserve">insert into config_taller (
	id_taller,
	id_producto,
	cod_agrupador,
	cantidad)
values (
	108,
	1770,
	1,
	0.5);
</v>
      </c>
    </row>
    <row r="2968" spans="1:5" ht="115.5" x14ac:dyDescent="0.35">
      <c r="A2968" s="9">
        <f>'Base de datos'!K2967</f>
        <v>192</v>
      </c>
      <c r="B2968" s="9">
        <f>'Base de datos'!L2967</f>
        <v>109</v>
      </c>
      <c r="C2968" s="9">
        <f>IF(ISBLANK('Base de datos'!J2967),1,2)</f>
        <v>1</v>
      </c>
      <c r="D2968" s="9">
        <f>'Base de datos'!G2967</f>
        <v>1</v>
      </c>
      <c r="E2968" s="10" t="str">
        <f t="shared" si="46"/>
        <v xml:space="preserve">insert into config_taller (
	id_taller,
	id_producto,
	cod_agrupador,
	cantidad)
values (
	109,
	192,
	1,
	1);
</v>
      </c>
    </row>
    <row r="2969" spans="1:5" ht="115.5" x14ac:dyDescent="0.35">
      <c r="A2969" s="9">
        <f>'Base de datos'!K2968</f>
        <v>252</v>
      </c>
      <c r="B2969" s="9">
        <f>'Base de datos'!L2968</f>
        <v>109</v>
      </c>
      <c r="C2969" s="9">
        <f>IF(ISBLANK('Base de datos'!J2968),1,2)</f>
        <v>1</v>
      </c>
      <c r="D2969" s="9">
        <f>'Base de datos'!G2968</f>
        <v>3</v>
      </c>
      <c r="E2969" s="10" t="str">
        <f t="shared" si="46"/>
        <v xml:space="preserve">insert into config_taller (
	id_taller,
	id_producto,
	cod_agrupador,
	cantidad)
values (
	109,
	252,
	1,
	3);
</v>
      </c>
    </row>
    <row r="2970" spans="1:5" ht="115.5" x14ac:dyDescent="0.35">
      <c r="A2970" s="9">
        <f>'Base de datos'!K2969</f>
        <v>302</v>
      </c>
      <c r="B2970" s="9">
        <f>'Base de datos'!L2969</f>
        <v>109</v>
      </c>
      <c r="C2970" s="9">
        <f>IF(ISBLANK('Base de datos'!J2969),1,2)</f>
        <v>1</v>
      </c>
      <c r="D2970" s="9">
        <f>'Base de datos'!G2969</f>
        <v>0.25</v>
      </c>
      <c r="E2970" s="10" t="str">
        <f t="shared" si="46"/>
        <v xml:space="preserve">insert into config_taller (
	id_taller,
	id_producto,
	cod_agrupador,
	cantidad)
values (
	109,
	302,
	1,
	0.25);
</v>
      </c>
    </row>
    <row r="2971" spans="1:5" ht="115.5" x14ac:dyDescent="0.35">
      <c r="A2971" s="9">
        <f>'Base de datos'!K2970</f>
        <v>881</v>
      </c>
      <c r="B2971" s="9">
        <f>'Base de datos'!L2970</f>
        <v>109</v>
      </c>
      <c r="C2971" s="9">
        <f>IF(ISBLANK('Base de datos'!J2970),1,2)</f>
        <v>1</v>
      </c>
      <c r="D2971" s="9">
        <f>'Base de datos'!G2970</f>
        <v>0.5</v>
      </c>
      <c r="E2971" s="10" t="str">
        <f t="shared" si="46"/>
        <v xml:space="preserve">insert into config_taller (
	id_taller,
	id_producto,
	cod_agrupador,
	cantidad)
values (
	109,
	881,
	1,
	0.5);
</v>
      </c>
    </row>
    <row r="2972" spans="1:5" ht="115.5" x14ac:dyDescent="0.35">
      <c r="A2972" s="9">
        <f>'Base de datos'!K2971</f>
        <v>633</v>
      </c>
      <c r="B2972" s="9">
        <f>'Base de datos'!L2971</f>
        <v>109</v>
      </c>
      <c r="C2972" s="9">
        <f>IF(ISBLANK('Base de datos'!J2971),1,2)</f>
        <v>1</v>
      </c>
      <c r="D2972" s="9">
        <f>'Base de datos'!G2971</f>
        <v>2</v>
      </c>
      <c r="E2972" s="10" t="str">
        <f t="shared" si="46"/>
        <v xml:space="preserve">insert into config_taller (
	id_taller,
	id_producto,
	cod_agrupador,
	cantidad)
values (
	109,
	633,
	1,
	2);
</v>
      </c>
    </row>
    <row r="2973" spans="1:5" ht="115.5" x14ac:dyDescent="0.35">
      <c r="A2973" s="9">
        <f>'Base de datos'!K2972</f>
        <v>639</v>
      </c>
      <c r="B2973" s="9">
        <f>'Base de datos'!L2972</f>
        <v>109</v>
      </c>
      <c r="C2973" s="9">
        <f>IF(ISBLANK('Base de datos'!J2972),1,2)</f>
        <v>1</v>
      </c>
      <c r="D2973" s="9">
        <f>'Base de datos'!G2972</f>
        <v>1</v>
      </c>
      <c r="E2973" s="10" t="str">
        <f t="shared" si="46"/>
        <v xml:space="preserve">insert into config_taller (
	id_taller,
	id_producto,
	cod_agrupador,
	cantidad)
values (
	109,
	639,
	1,
	1);
</v>
      </c>
    </row>
    <row r="2974" spans="1:5" ht="115.5" x14ac:dyDescent="0.35">
      <c r="A2974" s="9">
        <f>'Base de datos'!K2973</f>
        <v>853</v>
      </c>
      <c r="B2974" s="9">
        <f>'Base de datos'!L2973</f>
        <v>109</v>
      </c>
      <c r="C2974" s="9">
        <f>IF(ISBLANK('Base de datos'!J2973),1,2)</f>
        <v>1</v>
      </c>
      <c r="D2974" s="9">
        <f>'Base de datos'!G2973</f>
        <v>1</v>
      </c>
      <c r="E2974" s="10" t="str">
        <f t="shared" si="46"/>
        <v xml:space="preserve">insert into config_taller (
	id_taller,
	id_producto,
	cod_agrupador,
	cantidad)
values (
	109,
	853,
	1,
	1);
</v>
      </c>
    </row>
    <row r="2975" spans="1:5" ht="115.5" x14ac:dyDescent="0.35">
      <c r="A2975" s="9">
        <f>'Base de datos'!K2974</f>
        <v>893</v>
      </c>
      <c r="B2975" s="9">
        <f>'Base de datos'!L2974</f>
        <v>109</v>
      </c>
      <c r="C2975" s="9">
        <f>IF(ISBLANK('Base de datos'!J2974),1,2)</f>
        <v>1</v>
      </c>
      <c r="D2975" s="9">
        <f>'Base de datos'!G2974</f>
        <v>2</v>
      </c>
      <c r="E2975" s="10" t="str">
        <f t="shared" si="46"/>
        <v xml:space="preserve">insert into config_taller (
	id_taller,
	id_producto,
	cod_agrupador,
	cantidad)
values (
	109,
	893,
	1,
	2);
</v>
      </c>
    </row>
    <row r="2976" spans="1:5" ht="115.5" x14ac:dyDescent="0.35">
      <c r="A2976" s="9">
        <f>'Base de datos'!K2975</f>
        <v>939</v>
      </c>
      <c r="B2976" s="9">
        <f>'Base de datos'!L2975</f>
        <v>109</v>
      </c>
      <c r="C2976" s="9">
        <f>IF(ISBLANK('Base de datos'!J2975),1,2)</f>
        <v>1</v>
      </c>
      <c r="D2976" s="9">
        <f>'Base de datos'!G2975</f>
        <v>0.5</v>
      </c>
      <c r="E2976" s="10" t="str">
        <f t="shared" si="46"/>
        <v xml:space="preserve">insert into config_taller (
	id_taller,
	id_producto,
	cod_agrupador,
	cantidad)
values (
	109,
	939,
	1,
	0.5);
</v>
      </c>
    </row>
    <row r="2977" spans="1:5" ht="115.5" x14ac:dyDescent="0.35">
      <c r="A2977" s="9">
        <f>'Base de datos'!K2976</f>
        <v>945</v>
      </c>
      <c r="B2977" s="9">
        <f>'Base de datos'!L2976</f>
        <v>109</v>
      </c>
      <c r="C2977" s="9">
        <f>IF(ISBLANK('Base de datos'!J2976),1,2)</f>
        <v>1</v>
      </c>
      <c r="D2977" s="9">
        <f>'Base de datos'!G2976</f>
        <v>1</v>
      </c>
      <c r="E2977" s="10" t="str">
        <f t="shared" si="46"/>
        <v xml:space="preserve">insert into config_taller (
	id_taller,
	id_producto,
	cod_agrupador,
	cantidad)
values (
	109,
	945,
	1,
	1);
</v>
      </c>
    </row>
    <row r="2978" spans="1:5" ht="115.5" x14ac:dyDescent="0.35">
      <c r="A2978" s="9">
        <f>'Base de datos'!K2977</f>
        <v>1010</v>
      </c>
      <c r="B2978" s="9">
        <f>'Base de datos'!L2977</f>
        <v>109</v>
      </c>
      <c r="C2978" s="9">
        <f>IF(ISBLANK('Base de datos'!J2977),1,2)</f>
        <v>1</v>
      </c>
      <c r="D2978" s="9">
        <f>'Base de datos'!G2977</f>
        <v>0.25</v>
      </c>
      <c r="E2978" s="10" t="str">
        <f t="shared" si="46"/>
        <v xml:space="preserve">insert into config_taller (
	id_taller,
	id_producto,
	cod_agrupador,
	cantidad)
values (
	109,
	1010,
	1,
	0.25);
</v>
      </c>
    </row>
    <row r="2979" spans="1:5" ht="115.5" x14ac:dyDescent="0.35">
      <c r="A2979" s="9">
        <f>'Base de datos'!K2978</f>
        <v>1017</v>
      </c>
      <c r="B2979" s="9">
        <f>'Base de datos'!L2978</f>
        <v>109</v>
      </c>
      <c r="C2979" s="9">
        <f>IF(ISBLANK('Base de datos'!J2978),1,2)</f>
        <v>1</v>
      </c>
      <c r="D2979" s="9">
        <f>'Base de datos'!G2978</f>
        <v>4</v>
      </c>
      <c r="E2979" s="10" t="str">
        <f t="shared" si="46"/>
        <v xml:space="preserve">insert into config_taller (
	id_taller,
	id_producto,
	cod_agrupador,
	cantidad)
values (
	109,
	1017,
	1,
	4);
</v>
      </c>
    </row>
    <row r="2980" spans="1:5" ht="115.5" x14ac:dyDescent="0.35">
      <c r="A2980" s="9">
        <f>'Base de datos'!K2979</f>
        <v>1213</v>
      </c>
      <c r="B2980" s="9">
        <f>'Base de datos'!L2979</f>
        <v>109</v>
      </c>
      <c r="C2980" s="9">
        <f>IF(ISBLANK('Base de datos'!J2979),1,2)</f>
        <v>1</v>
      </c>
      <c r="D2980" s="9">
        <f>'Base de datos'!G2979</f>
        <v>2</v>
      </c>
      <c r="E2980" s="10" t="str">
        <f t="shared" si="46"/>
        <v xml:space="preserve">insert into config_taller (
	id_taller,
	id_producto,
	cod_agrupador,
	cantidad)
values (
	109,
	1213,
	1,
	2);
</v>
      </c>
    </row>
    <row r="2981" spans="1:5" ht="115.5" x14ac:dyDescent="0.35">
      <c r="A2981" s="9">
        <f>'Base de datos'!K2980</f>
        <v>1242</v>
      </c>
      <c r="B2981" s="9">
        <f>'Base de datos'!L2980</f>
        <v>109</v>
      </c>
      <c r="C2981" s="9">
        <f>IF(ISBLANK('Base de datos'!J2980),1,2)</f>
        <v>1</v>
      </c>
      <c r="D2981" s="9">
        <f>'Base de datos'!G2980</f>
        <v>2</v>
      </c>
      <c r="E2981" s="10" t="str">
        <f t="shared" si="46"/>
        <v xml:space="preserve">insert into config_taller (
	id_taller,
	id_producto,
	cod_agrupador,
	cantidad)
values (
	109,
	1242,
	1,
	2);
</v>
      </c>
    </row>
    <row r="2982" spans="1:5" ht="115.5" x14ac:dyDescent="0.35">
      <c r="A2982" s="9">
        <f>'Base de datos'!K2981</f>
        <v>1319</v>
      </c>
      <c r="B2982" s="9">
        <f>'Base de datos'!L2981</f>
        <v>109</v>
      </c>
      <c r="C2982" s="9">
        <f>IF(ISBLANK('Base de datos'!J2981),1,2)</f>
        <v>1</v>
      </c>
      <c r="D2982" s="9">
        <f>'Base de datos'!G2981</f>
        <v>1</v>
      </c>
      <c r="E2982" s="10" t="str">
        <f t="shared" si="46"/>
        <v xml:space="preserve">insert into config_taller (
	id_taller,
	id_producto,
	cod_agrupador,
	cantidad)
values (
	109,
	1319,
	1,
	1);
</v>
      </c>
    </row>
    <row r="2983" spans="1:5" ht="115.5" x14ac:dyDescent="0.35">
      <c r="A2983" s="9">
        <f>'Base de datos'!K2982</f>
        <v>1331</v>
      </c>
      <c r="B2983" s="9">
        <f>'Base de datos'!L2982</f>
        <v>109</v>
      </c>
      <c r="C2983" s="9">
        <f>IF(ISBLANK('Base de datos'!J2982),1,2)</f>
        <v>1</v>
      </c>
      <c r="D2983" s="9">
        <f>'Base de datos'!G2982</f>
        <v>0.5</v>
      </c>
      <c r="E2983" s="10" t="str">
        <f t="shared" si="46"/>
        <v xml:space="preserve">insert into config_taller (
	id_taller,
	id_producto,
	cod_agrupador,
	cantidad)
values (
	109,
	1331,
	1,
	0.5);
</v>
      </c>
    </row>
    <row r="2984" spans="1:5" ht="115.5" x14ac:dyDescent="0.35">
      <c r="A2984" s="9">
        <f>'Base de datos'!K2983</f>
        <v>1667</v>
      </c>
      <c r="B2984" s="9">
        <f>'Base de datos'!L2983</f>
        <v>109</v>
      </c>
      <c r="C2984" s="9">
        <f>IF(ISBLANK('Base de datos'!J2983),1,2)</f>
        <v>1</v>
      </c>
      <c r="D2984" s="9">
        <f>'Base de datos'!G2983</f>
        <v>0</v>
      </c>
      <c r="E2984" s="10" t="str">
        <f t="shared" si="46"/>
        <v xml:space="preserve">insert into config_taller (
	id_taller,
	id_producto,
	cod_agrupador,
	cantidad)
values (
	109,
	1667,
	1,
	0);
</v>
      </c>
    </row>
    <row r="2985" spans="1:5" ht="115.5" x14ac:dyDescent="0.35">
      <c r="A2985" s="9">
        <f>'Base de datos'!K2984</f>
        <v>13</v>
      </c>
      <c r="B2985" s="9">
        <f>'Base de datos'!L2984</f>
        <v>110</v>
      </c>
      <c r="C2985" s="9">
        <f>IF(ISBLANK('Base de datos'!J2984),1,2)</f>
        <v>1</v>
      </c>
      <c r="D2985" s="9">
        <f>'Base de datos'!G2984</f>
        <v>0.25</v>
      </c>
      <c r="E2985" s="10" t="str">
        <f t="shared" si="46"/>
        <v xml:space="preserve">insert into config_taller (
	id_taller,
	id_producto,
	cod_agrupador,
	cantidad)
values (
	110,
	13,
	1,
	0.25);
</v>
      </c>
    </row>
    <row r="2986" spans="1:5" ht="115.5" x14ac:dyDescent="0.35">
      <c r="A2986" s="9">
        <f>'Base de datos'!K2985</f>
        <v>44</v>
      </c>
      <c r="B2986" s="9">
        <f>'Base de datos'!L2985</f>
        <v>110</v>
      </c>
      <c r="C2986" s="9">
        <f>IF(ISBLANK('Base de datos'!J2985),1,2)</f>
        <v>1</v>
      </c>
      <c r="D2986" s="9">
        <f>'Base de datos'!G2985</f>
        <v>0.5</v>
      </c>
      <c r="E2986" s="10" t="str">
        <f t="shared" si="46"/>
        <v xml:space="preserve">insert into config_taller (
	id_taller,
	id_producto,
	cod_agrupador,
	cantidad)
values (
	110,
	44,
	1,
	0.5);
</v>
      </c>
    </row>
    <row r="2987" spans="1:5" ht="115.5" x14ac:dyDescent="0.35">
      <c r="A2987" s="9">
        <f>'Base de datos'!K2986</f>
        <v>62</v>
      </c>
      <c r="B2987" s="9">
        <f>'Base de datos'!L2986</f>
        <v>110</v>
      </c>
      <c r="C2987" s="9">
        <f>IF(ISBLANK('Base de datos'!J2986),1,2)</f>
        <v>1</v>
      </c>
      <c r="D2987" s="9">
        <f>'Base de datos'!G2986</f>
        <v>1.6</v>
      </c>
      <c r="E2987" s="10" t="str">
        <f t="shared" si="46"/>
        <v xml:space="preserve">insert into config_taller (
	id_taller,
	id_producto,
	cod_agrupador,
	cantidad)
values (
	110,
	62,
	1,
	1.6);
</v>
      </c>
    </row>
    <row r="2988" spans="1:5" ht="115.5" x14ac:dyDescent="0.35">
      <c r="A2988" s="9">
        <f>'Base de datos'!K2987</f>
        <v>83</v>
      </c>
      <c r="B2988" s="9">
        <f>'Base de datos'!L2987</f>
        <v>110</v>
      </c>
      <c r="C2988" s="9">
        <f>IF(ISBLANK('Base de datos'!J2987),1,2)</f>
        <v>1</v>
      </c>
      <c r="D2988" s="9">
        <f>'Base de datos'!G2987</f>
        <v>0.25</v>
      </c>
      <c r="E2988" s="10" t="str">
        <f t="shared" si="46"/>
        <v xml:space="preserve">insert into config_taller (
	id_taller,
	id_producto,
	cod_agrupador,
	cantidad)
values (
	110,
	83,
	1,
	0.25);
</v>
      </c>
    </row>
    <row r="2989" spans="1:5" ht="115.5" x14ac:dyDescent="0.35">
      <c r="A2989" s="9">
        <f>'Base de datos'!K2988</f>
        <v>179</v>
      </c>
      <c r="B2989" s="9">
        <f>'Base de datos'!L2988</f>
        <v>110</v>
      </c>
      <c r="C2989" s="9">
        <f>IF(ISBLANK('Base de datos'!J2988),1,2)</f>
        <v>1</v>
      </c>
      <c r="D2989" s="9">
        <f>'Base de datos'!G2988</f>
        <v>0.2</v>
      </c>
      <c r="E2989" s="10" t="str">
        <f t="shared" si="46"/>
        <v xml:space="preserve">insert into config_taller (
	id_taller,
	id_producto,
	cod_agrupador,
	cantidad)
values (
	110,
	179,
	1,
	0.2);
</v>
      </c>
    </row>
    <row r="2990" spans="1:5" ht="115.5" x14ac:dyDescent="0.35">
      <c r="A2990" s="9">
        <f>'Base de datos'!K2989</f>
        <v>188</v>
      </c>
      <c r="B2990" s="9">
        <f>'Base de datos'!L2989</f>
        <v>110</v>
      </c>
      <c r="C2990" s="9">
        <f>IF(ISBLANK('Base de datos'!J2989),1,2)</f>
        <v>1</v>
      </c>
      <c r="D2990" s="9">
        <f>'Base de datos'!G2989</f>
        <v>2.5</v>
      </c>
      <c r="E2990" s="10" t="str">
        <f t="shared" si="46"/>
        <v xml:space="preserve">insert into config_taller (
	id_taller,
	id_producto,
	cod_agrupador,
	cantidad)
values (
	110,
	188,
	1,
	2.5);
</v>
      </c>
    </row>
    <row r="2991" spans="1:5" ht="115.5" x14ac:dyDescent="0.35">
      <c r="A2991" s="9">
        <f>'Base de datos'!K2990</f>
        <v>199</v>
      </c>
      <c r="B2991" s="9">
        <f>'Base de datos'!L2990</f>
        <v>110</v>
      </c>
      <c r="C2991" s="9">
        <f>IF(ISBLANK('Base de datos'!J2990),1,2)</f>
        <v>1</v>
      </c>
      <c r="D2991" s="9">
        <f>'Base de datos'!G2990</f>
        <v>0.25</v>
      </c>
      <c r="E2991" s="10" t="str">
        <f t="shared" si="46"/>
        <v xml:space="preserve">insert into config_taller (
	id_taller,
	id_producto,
	cod_agrupador,
	cantidad)
values (
	110,
	199,
	1,
	0.25);
</v>
      </c>
    </row>
    <row r="2992" spans="1:5" ht="115.5" x14ac:dyDescent="0.35">
      <c r="A2992" s="9">
        <f>'Base de datos'!K2991</f>
        <v>224</v>
      </c>
      <c r="B2992" s="9">
        <f>'Base de datos'!L2991</f>
        <v>110</v>
      </c>
      <c r="C2992" s="9">
        <f>IF(ISBLANK('Base de datos'!J2991),1,2)</f>
        <v>1</v>
      </c>
      <c r="D2992" s="9">
        <f>'Base de datos'!G2991</f>
        <v>1.6</v>
      </c>
      <c r="E2992" s="10" t="str">
        <f t="shared" si="46"/>
        <v xml:space="preserve">insert into config_taller (
	id_taller,
	id_producto,
	cod_agrupador,
	cantidad)
values (
	110,
	224,
	1,
	1.6);
</v>
      </c>
    </row>
    <row r="2993" spans="1:5" ht="115.5" x14ac:dyDescent="0.35">
      <c r="A2993" s="9">
        <f>'Base de datos'!K2992</f>
        <v>265</v>
      </c>
      <c r="B2993" s="9">
        <f>'Base de datos'!L2992</f>
        <v>110</v>
      </c>
      <c r="C2993" s="9">
        <f>IF(ISBLANK('Base de datos'!J2992),1,2)</f>
        <v>1</v>
      </c>
      <c r="D2993" s="9">
        <f>'Base de datos'!G2992</f>
        <v>0.25</v>
      </c>
      <c r="E2993" s="10" t="str">
        <f t="shared" si="46"/>
        <v xml:space="preserve">insert into config_taller (
	id_taller,
	id_producto,
	cod_agrupador,
	cantidad)
values (
	110,
	265,
	1,
	0.25);
</v>
      </c>
    </row>
    <row r="2994" spans="1:5" ht="115.5" x14ac:dyDescent="0.35">
      <c r="A2994" s="9">
        <f>'Base de datos'!K2993</f>
        <v>386</v>
      </c>
      <c r="B2994" s="9">
        <f>'Base de datos'!L2993</f>
        <v>110</v>
      </c>
      <c r="C2994" s="9">
        <f>IF(ISBLANK('Base de datos'!J2993),1,2)</f>
        <v>1</v>
      </c>
      <c r="D2994" s="9">
        <f>'Base de datos'!G2993</f>
        <v>0.25</v>
      </c>
      <c r="E2994" s="10" t="str">
        <f t="shared" si="46"/>
        <v xml:space="preserve">insert into config_taller (
	id_taller,
	id_producto,
	cod_agrupador,
	cantidad)
values (
	110,
	386,
	1,
	0.25);
</v>
      </c>
    </row>
    <row r="2995" spans="1:5" ht="115.5" x14ac:dyDescent="0.35">
      <c r="A2995" s="9">
        <f>'Base de datos'!K2994</f>
        <v>408</v>
      </c>
      <c r="B2995" s="9">
        <f>'Base de datos'!L2994</f>
        <v>110</v>
      </c>
      <c r="C2995" s="9">
        <f>IF(ISBLANK('Base de datos'!J2994),1,2)</f>
        <v>1</v>
      </c>
      <c r="D2995" s="9">
        <f>'Base de datos'!G2994</f>
        <v>0.25</v>
      </c>
      <c r="E2995" s="10" t="str">
        <f t="shared" si="46"/>
        <v xml:space="preserve">insert into config_taller (
	id_taller,
	id_producto,
	cod_agrupador,
	cantidad)
values (
	110,
	408,
	1,
	0.25);
</v>
      </c>
    </row>
    <row r="2996" spans="1:5" ht="115.5" x14ac:dyDescent="0.35">
      <c r="A2996" s="9">
        <f>'Base de datos'!K2995</f>
        <v>454</v>
      </c>
      <c r="B2996" s="9">
        <f>'Base de datos'!L2995</f>
        <v>110</v>
      </c>
      <c r="C2996" s="9">
        <f>IF(ISBLANK('Base de datos'!J2995),1,2)</f>
        <v>1</v>
      </c>
      <c r="D2996" s="9">
        <f>'Base de datos'!G2995</f>
        <v>0.1</v>
      </c>
      <c r="E2996" s="10" t="str">
        <f t="shared" si="46"/>
        <v xml:space="preserve">insert into config_taller (
	id_taller,
	id_producto,
	cod_agrupador,
	cantidad)
values (
	110,
	454,
	1,
	0.1);
</v>
      </c>
    </row>
    <row r="2997" spans="1:5" ht="115.5" x14ac:dyDescent="0.35">
      <c r="A2997" s="9">
        <f>'Base de datos'!K2996</f>
        <v>475</v>
      </c>
      <c r="B2997" s="9">
        <f>'Base de datos'!L2996</f>
        <v>110</v>
      </c>
      <c r="C2997" s="9">
        <f>IF(ISBLANK('Base de datos'!J2996),1,2)</f>
        <v>1</v>
      </c>
      <c r="D2997" s="9">
        <f>'Base de datos'!G2996</f>
        <v>0.1</v>
      </c>
      <c r="E2997" s="10" t="str">
        <f t="shared" si="46"/>
        <v xml:space="preserve">insert into config_taller (
	id_taller,
	id_producto,
	cod_agrupador,
	cantidad)
values (
	110,
	475,
	1,
	0.1);
</v>
      </c>
    </row>
    <row r="2998" spans="1:5" ht="115.5" x14ac:dyDescent="0.35">
      <c r="A2998" s="9">
        <f>'Base de datos'!K2997</f>
        <v>496</v>
      </c>
      <c r="B2998" s="9">
        <f>'Base de datos'!L2997</f>
        <v>110</v>
      </c>
      <c r="C2998" s="9">
        <f>IF(ISBLANK('Base de datos'!J2997),1,2)</f>
        <v>1</v>
      </c>
      <c r="D2998" s="9">
        <f>'Base de datos'!G2997</f>
        <v>0.1</v>
      </c>
      <c r="E2998" s="10" t="str">
        <f t="shared" si="46"/>
        <v xml:space="preserve">insert into config_taller (
	id_taller,
	id_producto,
	cod_agrupador,
	cantidad)
values (
	110,
	496,
	1,
	0.1);
</v>
      </c>
    </row>
    <row r="2999" spans="1:5" ht="115.5" x14ac:dyDescent="0.35">
      <c r="A2999" s="9">
        <f>'Base de datos'!K2998</f>
        <v>498</v>
      </c>
      <c r="B2999" s="9">
        <f>'Base de datos'!L2998</f>
        <v>110</v>
      </c>
      <c r="C2999" s="9">
        <f>IF(ISBLANK('Base de datos'!J2998),1,2)</f>
        <v>1</v>
      </c>
      <c r="D2999" s="9">
        <f>'Base de datos'!G2998</f>
        <v>0.5</v>
      </c>
      <c r="E2999" s="10" t="str">
        <f t="shared" si="46"/>
        <v xml:space="preserve">insert into config_taller (
	id_taller,
	id_producto,
	cod_agrupador,
	cantidad)
values (
	110,
	498,
	1,
	0.5);
</v>
      </c>
    </row>
    <row r="3000" spans="1:5" ht="115.5" x14ac:dyDescent="0.35">
      <c r="A3000" s="9">
        <f>'Base de datos'!K2999</f>
        <v>500</v>
      </c>
      <c r="B3000" s="9">
        <f>'Base de datos'!L2999</f>
        <v>110</v>
      </c>
      <c r="C3000" s="9">
        <f>IF(ISBLANK('Base de datos'!J2999),1,2)</f>
        <v>1</v>
      </c>
      <c r="D3000" s="9">
        <f>'Base de datos'!G2999</f>
        <v>0.2</v>
      </c>
      <c r="E3000" s="10" t="str">
        <f t="shared" si="46"/>
        <v xml:space="preserve">insert into config_taller (
	id_taller,
	id_producto,
	cod_agrupador,
	cantidad)
values (
	110,
	500,
	1,
	0.2);
</v>
      </c>
    </row>
    <row r="3001" spans="1:5" ht="115.5" x14ac:dyDescent="0.35">
      <c r="A3001" s="9">
        <f>'Base de datos'!K3000</f>
        <v>571</v>
      </c>
      <c r="B3001" s="9">
        <f>'Base de datos'!L3000</f>
        <v>110</v>
      </c>
      <c r="C3001" s="9">
        <f>IF(ISBLANK('Base de datos'!J3000),1,2)</f>
        <v>1</v>
      </c>
      <c r="D3001" s="9">
        <f>'Base de datos'!G3000</f>
        <v>0.1</v>
      </c>
      <c r="E3001" s="10" t="str">
        <f t="shared" si="46"/>
        <v xml:space="preserve">insert into config_taller (
	id_taller,
	id_producto,
	cod_agrupador,
	cantidad)
values (
	110,
	571,
	1,
	0.1);
</v>
      </c>
    </row>
    <row r="3002" spans="1:5" ht="115.5" x14ac:dyDescent="0.35">
      <c r="A3002" s="9">
        <f>'Base de datos'!K3001</f>
        <v>590</v>
      </c>
      <c r="B3002" s="9">
        <f>'Base de datos'!L3001</f>
        <v>110</v>
      </c>
      <c r="C3002" s="9">
        <f>IF(ISBLANK('Base de datos'!J3001),1,2)</f>
        <v>1</v>
      </c>
      <c r="D3002" s="9">
        <f>'Base de datos'!G3001</f>
        <v>0.5</v>
      </c>
      <c r="E3002" s="10" t="str">
        <f t="shared" si="46"/>
        <v xml:space="preserve">insert into config_taller (
	id_taller,
	id_producto,
	cod_agrupador,
	cantidad)
values (
	110,
	590,
	1,
	0.5);
</v>
      </c>
    </row>
    <row r="3003" spans="1:5" ht="115.5" x14ac:dyDescent="0.35">
      <c r="A3003" s="9">
        <f>'Base de datos'!K3002</f>
        <v>794</v>
      </c>
      <c r="B3003" s="9">
        <f>'Base de datos'!L3002</f>
        <v>110</v>
      </c>
      <c r="C3003" s="9">
        <f>IF(ISBLANK('Base de datos'!J3002),1,2)</f>
        <v>1</v>
      </c>
      <c r="D3003" s="9">
        <f>'Base de datos'!G3002</f>
        <v>0.25</v>
      </c>
      <c r="E3003" s="10" t="str">
        <f t="shared" si="46"/>
        <v xml:space="preserve">insert into config_taller (
	id_taller,
	id_producto,
	cod_agrupador,
	cantidad)
values (
	110,
	794,
	1,
	0.25);
</v>
      </c>
    </row>
    <row r="3004" spans="1:5" ht="115.5" x14ac:dyDescent="0.35">
      <c r="A3004" s="9">
        <f>'Base de datos'!K3003</f>
        <v>832</v>
      </c>
      <c r="B3004" s="9">
        <f>'Base de datos'!L3003</f>
        <v>110</v>
      </c>
      <c r="C3004" s="9">
        <f>IF(ISBLANK('Base de datos'!J3003),1,2)</f>
        <v>1</v>
      </c>
      <c r="D3004" s="9">
        <f>'Base de datos'!G3003</f>
        <v>0.25</v>
      </c>
      <c r="E3004" s="10" t="str">
        <f t="shared" si="46"/>
        <v xml:space="preserve">insert into config_taller (
	id_taller,
	id_producto,
	cod_agrupador,
	cantidad)
values (
	110,
	832,
	1,
	0.25);
</v>
      </c>
    </row>
    <row r="3005" spans="1:5" ht="115.5" x14ac:dyDescent="0.35">
      <c r="A3005" s="9">
        <f>'Base de datos'!K3004</f>
        <v>833</v>
      </c>
      <c r="B3005" s="9">
        <f>'Base de datos'!L3004</f>
        <v>110</v>
      </c>
      <c r="C3005" s="9">
        <f>IF(ISBLANK('Base de datos'!J3004),1,2)</f>
        <v>1</v>
      </c>
      <c r="D3005" s="9">
        <f>'Base de datos'!G3004</f>
        <v>1.6</v>
      </c>
      <c r="E3005" s="10" t="str">
        <f t="shared" si="46"/>
        <v xml:space="preserve">insert into config_taller (
	id_taller,
	id_producto,
	cod_agrupador,
	cantidad)
values (
	110,
	833,
	1,
	1.6);
</v>
      </c>
    </row>
    <row r="3006" spans="1:5" ht="115.5" x14ac:dyDescent="0.35">
      <c r="A3006" s="9">
        <f>'Base de datos'!K3005</f>
        <v>893</v>
      </c>
      <c r="B3006" s="9">
        <f>'Base de datos'!L3005</f>
        <v>110</v>
      </c>
      <c r="C3006" s="9">
        <f>IF(ISBLANK('Base de datos'!J3005),1,2)</f>
        <v>1</v>
      </c>
      <c r="D3006" s="9">
        <f>'Base de datos'!G3005</f>
        <v>0.25</v>
      </c>
      <c r="E3006" s="10" t="str">
        <f t="shared" si="46"/>
        <v xml:space="preserve">insert into config_taller (
	id_taller,
	id_producto,
	cod_agrupador,
	cantidad)
values (
	110,
	893,
	1,
	0.25);
</v>
      </c>
    </row>
    <row r="3007" spans="1:5" ht="115.5" x14ac:dyDescent="0.35">
      <c r="A3007" s="9">
        <f>'Base de datos'!K3006</f>
        <v>954</v>
      </c>
      <c r="B3007" s="9">
        <f>'Base de datos'!L3006</f>
        <v>110</v>
      </c>
      <c r="C3007" s="9">
        <f>IF(ISBLANK('Base de datos'!J3006),1,2)</f>
        <v>1</v>
      </c>
      <c r="D3007" s="9">
        <f>'Base de datos'!G3006</f>
        <v>2.5</v>
      </c>
      <c r="E3007" s="10" t="str">
        <f t="shared" si="46"/>
        <v xml:space="preserve">insert into config_taller (
	id_taller,
	id_producto,
	cod_agrupador,
	cantidad)
values (
	110,
	954,
	1,
	2.5);
</v>
      </c>
    </row>
    <row r="3008" spans="1:5" ht="115.5" x14ac:dyDescent="0.35">
      <c r="A3008" s="9">
        <f>'Base de datos'!K3007</f>
        <v>1063</v>
      </c>
      <c r="B3008" s="9">
        <f>'Base de datos'!L3007</f>
        <v>110</v>
      </c>
      <c r="C3008" s="9">
        <f>IF(ISBLANK('Base de datos'!J3007),1,2)</f>
        <v>1</v>
      </c>
      <c r="D3008" s="9">
        <f>'Base de datos'!G3007</f>
        <v>0.25</v>
      </c>
      <c r="E3008" s="10" t="str">
        <f t="shared" si="46"/>
        <v xml:space="preserve">insert into config_taller (
	id_taller,
	id_producto,
	cod_agrupador,
	cantidad)
values (
	110,
	1063,
	1,
	0.25);
</v>
      </c>
    </row>
    <row r="3009" spans="1:5" ht="115.5" x14ac:dyDescent="0.35">
      <c r="A3009" s="9">
        <f>'Base de datos'!K3008</f>
        <v>1140</v>
      </c>
      <c r="B3009" s="9">
        <f>'Base de datos'!L3008</f>
        <v>110</v>
      </c>
      <c r="C3009" s="9">
        <f>IF(ISBLANK('Base de datos'!J3008),1,2)</f>
        <v>1</v>
      </c>
      <c r="D3009" s="9">
        <f>'Base de datos'!G3008</f>
        <v>0.25</v>
      </c>
      <c r="E3009" s="10" t="str">
        <f t="shared" si="46"/>
        <v xml:space="preserve">insert into config_taller (
	id_taller,
	id_producto,
	cod_agrupador,
	cantidad)
values (
	110,
	1140,
	1,
	0.25);
</v>
      </c>
    </row>
    <row r="3010" spans="1:5" ht="115.5" x14ac:dyDescent="0.35">
      <c r="A3010" s="9">
        <f>'Base de datos'!K3009</f>
        <v>1180</v>
      </c>
      <c r="B3010" s="9">
        <f>'Base de datos'!L3009</f>
        <v>110</v>
      </c>
      <c r="C3010" s="9">
        <f>IF(ISBLANK('Base de datos'!J3009),1,2)</f>
        <v>1</v>
      </c>
      <c r="D3010" s="9">
        <f>'Base de datos'!G3009</f>
        <v>0.25</v>
      </c>
      <c r="E3010" s="10" t="str">
        <f t="shared" si="46"/>
        <v xml:space="preserve">insert into config_taller (
	id_taller,
	id_producto,
	cod_agrupador,
	cantidad)
values (
	110,
	1180,
	1,
	0.25);
</v>
      </c>
    </row>
    <row r="3011" spans="1:5" ht="115.5" x14ac:dyDescent="0.35">
      <c r="A3011" s="9">
        <f>'Base de datos'!K3010</f>
        <v>1277</v>
      </c>
      <c r="B3011" s="9">
        <f>'Base de datos'!L3010</f>
        <v>110</v>
      </c>
      <c r="C3011" s="9">
        <f>IF(ISBLANK('Base de datos'!J3010),1,2)</f>
        <v>1</v>
      </c>
      <c r="D3011" s="9">
        <f>'Base de datos'!G3010</f>
        <v>0.05</v>
      </c>
      <c r="E3011" s="10" t="str">
        <f t="shared" si="46"/>
        <v xml:space="preserve">insert into config_taller (
	id_taller,
	id_producto,
	cod_agrupador,
	cantidad)
values (
	110,
	1277,
	1,
	0.05);
</v>
      </c>
    </row>
    <row r="3012" spans="1:5" ht="115.5" x14ac:dyDescent="0.35">
      <c r="A3012" s="9">
        <f>'Base de datos'!K3011</f>
        <v>1333</v>
      </c>
      <c r="B3012" s="9">
        <f>'Base de datos'!L3011</f>
        <v>110</v>
      </c>
      <c r="C3012" s="9">
        <f>IF(ISBLANK('Base de datos'!J3011),1,2)</f>
        <v>1</v>
      </c>
      <c r="D3012" s="9">
        <f>'Base de datos'!G3011</f>
        <v>0.5</v>
      </c>
      <c r="E3012" s="10" t="str">
        <f t="shared" ref="E3012:E3075" si="47">"insert into "&amp;$B$1&amp;" ("&amp;CHAR(10)&amp;
CHAR(9)&amp;$B$2&amp;","&amp;CHAR(10)&amp;
CHAR(9)&amp;$A$2&amp;","&amp;CHAR(10)&amp;
CHAR(9)&amp;$C$2&amp;","&amp;CHAR(10)&amp;
CHAR(9)&amp;$D$2&amp;")"&amp;CHAR(10)&amp;
"values ("&amp;CHAR(10)&amp;
CHAR(9)&amp;B3012&amp;","&amp;CHAR(10)&amp;
CHAR(9)&amp;A3012&amp;","&amp;CHAR(10)&amp;
CHAR(9)&amp;C3012&amp;","&amp;CHAR(10)&amp;
CHAR(9)&amp;D3012&amp;");"&amp;CHAR(10)</f>
        <v xml:space="preserve">insert into config_taller (
	id_taller,
	id_producto,
	cod_agrupador,
	cantidad)
values (
	110,
	1333,
	1,
	0.5);
</v>
      </c>
    </row>
    <row r="3013" spans="1:5" ht="115.5" x14ac:dyDescent="0.35">
      <c r="A3013" s="9">
        <f>'Base de datos'!K3012</f>
        <v>1410</v>
      </c>
      <c r="B3013" s="9">
        <f>'Base de datos'!L3012</f>
        <v>110</v>
      </c>
      <c r="C3013" s="9">
        <f>IF(ISBLANK('Base de datos'!J3012),1,2)</f>
        <v>1</v>
      </c>
      <c r="D3013" s="9">
        <f>'Base de datos'!G3012</f>
        <v>0.5</v>
      </c>
      <c r="E3013" s="10" t="str">
        <f t="shared" si="47"/>
        <v xml:space="preserve">insert into config_taller (
	id_taller,
	id_producto,
	cod_agrupador,
	cantidad)
values (
	110,
	1410,
	1,
	0.5);
</v>
      </c>
    </row>
    <row r="3014" spans="1:5" ht="115.5" x14ac:dyDescent="0.35">
      <c r="A3014" s="9">
        <f>'Base de datos'!K3013</f>
        <v>1414</v>
      </c>
      <c r="B3014" s="9">
        <f>'Base de datos'!L3013</f>
        <v>110</v>
      </c>
      <c r="C3014" s="9">
        <f>IF(ISBLANK('Base de datos'!J3013),1,2)</f>
        <v>1</v>
      </c>
      <c r="D3014" s="9">
        <f>'Base de datos'!G3013</f>
        <v>0.05</v>
      </c>
      <c r="E3014" s="10" t="str">
        <f t="shared" si="47"/>
        <v xml:space="preserve">insert into config_taller (
	id_taller,
	id_producto,
	cod_agrupador,
	cantidad)
values (
	110,
	1414,
	1,
	0.05);
</v>
      </c>
    </row>
    <row r="3015" spans="1:5" ht="115.5" x14ac:dyDescent="0.35">
      <c r="A3015" s="9">
        <f>'Base de datos'!K3014</f>
        <v>1597</v>
      </c>
      <c r="B3015" s="9">
        <f>'Base de datos'!L3014</f>
        <v>110</v>
      </c>
      <c r="C3015" s="9">
        <f>IF(ISBLANK('Base de datos'!J3014),1,2)</f>
        <v>1</v>
      </c>
      <c r="D3015" s="9">
        <f>'Base de datos'!G3014</f>
        <v>0.2</v>
      </c>
      <c r="E3015" s="10" t="str">
        <f t="shared" si="47"/>
        <v xml:space="preserve">insert into config_taller (
	id_taller,
	id_producto,
	cod_agrupador,
	cantidad)
values (
	110,
	1597,
	1,
	0.2);
</v>
      </c>
    </row>
    <row r="3016" spans="1:5" ht="115.5" x14ac:dyDescent="0.35">
      <c r="A3016" s="9">
        <f>'Base de datos'!K3015</f>
        <v>1640</v>
      </c>
      <c r="B3016" s="9">
        <f>'Base de datos'!L3015</f>
        <v>110</v>
      </c>
      <c r="C3016" s="9">
        <f>IF(ISBLANK('Base de datos'!J3015),1,2)</f>
        <v>1</v>
      </c>
      <c r="D3016" s="9">
        <f>'Base de datos'!G3015</f>
        <v>0.25</v>
      </c>
      <c r="E3016" s="10" t="str">
        <f t="shared" si="47"/>
        <v xml:space="preserve">insert into config_taller (
	id_taller,
	id_producto,
	cod_agrupador,
	cantidad)
values (
	110,
	1640,
	1,
	0.25);
</v>
      </c>
    </row>
    <row r="3017" spans="1:5" ht="115.5" x14ac:dyDescent="0.35">
      <c r="A3017" s="9">
        <f>'Base de datos'!K3016</f>
        <v>1691</v>
      </c>
      <c r="B3017" s="9">
        <f>'Base de datos'!L3016</f>
        <v>110</v>
      </c>
      <c r="C3017" s="9">
        <f>IF(ISBLANK('Base de datos'!J3016),1,2)</f>
        <v>1</v>
      </c>
      <c r="D3017" s="9">
        <f>'Base de datos'!G3016</f>
        <v>0.15</v>
      </c>
      <c r="E3017" s="10" t="str">
        <f t="shared" si="47"/>
        <v xml:space="preserve">insert into config_taller (
	id_taller,
	id_producto,
	cod_agrupador,
	cantidad)
values (
	110,
	1691,
	1,
	0.15);
</v>
      </c>
    </row>
    <row r="3018" spans="1:5" ht="115.5" x14ac:dyDescent="0.35">
      <c r="A3018" s="9">
        <f>'Base de datos'!K3017</f>
        <v>1709</v>
      </c>
      <c r="B3018" s="9">
        <f>'Base de datos'!L3017</f>
        <v>110</v>
      </c>
      <c r="C3018" s="9">
        <f>IF(ISBLANK('Base de datos'!J3017),1,2)</f>
        <v>1</v>
      </c>
      <c r="D3018" s="9">
        <f>'Base de datos'!G3017</f>
        <v>0.1</v>
      </c>
      <c r="E3018" s="10" t="str">
        <f t="shared" si="47"/>
        <v xml:space="preserve">insert into config_taller (
	id_taller,
	id_producto,
	cod_agrupador,
	cantidad)
values (
	110,
	1709,
	1,
	0.1);
</v>
      </c>
    </row>
    <row r="3019" spans="1:5" ht="115.5" x14ac:dyDescent="0.35">
      <c r="A3019" s="9">
        <f>'Base de datos'!K3018</f>
        <v>1746</v>
      </c>
      <c r="B3019" s="9">
        <f>'Base de datos'!L3018</f>
        <v>110</v>
      </c>
      <c r="C3019" s="9">
        <f>IF(ISBLANK('Base de datos'!J3018),1,2)</f>
        <v>1</v>
      </c>
      <c r="D3019" s="9">
        <f>'Base de datos'!G3018</f>
        <v>0.2</v>
      </c>
      <c r="E3019" s="10" t="str">
        <f t="shared" si="47"/>
        <v xml:space="preserve">insert into config_taller (
	id_taller,
	id_producto,
	cod_agrupador,
	cantidad)
values (
	110,
	1746,
	1,
	0.2);
</v>
      </c>
    </row>
    <row r="3020" spans="1:5" ht="115.5" x14ac:dyDescent="0.35">
      <c r="A3020" s="9">
        <f>'Base de datos'!K3019</f>
        <v>13</v>
      </c>
      <c r="B3020" s="9">
        <f>'Base de datos'!L3019</f>
        <v>111</v>
      </c>
      <c r="C3020" s="9">
        <f>IF(ISBLANK('Base de datos'!J3019),1,2)</f>
        <v>1</v>
      </c>
      <c r="D3020" s="9">
        <f>'Base de datos'!G3019</f>
        <v>0.1</v>
      </c>
      <c r="E3020" s="10" t="str">
        <f t="shared" si="47"/>
        <v xml:space="preserve">insert into config_taller (
	id_taller,
	id_producto,
	cod_agrupador,
	cantidad)
values (
	111,
	13,
	1,
	0.1);
</v>
      </c>
    </row>
    <row r="3021" spans="1:5" ht="115.5" x14ac:dyDescent="0.35">
      <c r="A3021" s="9">
        <f>'Base de datos'!K3020</f>
        <v>44</v>
      </c>
      <c r="B3021" s="9">
        <f>'Base de datos'!L3020</f>
        <v>111</v>
      </c>
      <c r="C3021" s="9">
        <f>IF(ISBLANK('Base de datos'!J3020),1,2)</f>
        <v>1</v>
      </c>
      <c r="D3021" s="9">
        <f>'Base de datos'!G3020</f>
        <v>0.2</v>
      </c>
      <c r="E3021" s="10" t="str">
        <f t="shared" si="47"/>
        <v xml:space="preserve">insert into config_taller (
	id_taller,
	id_producto,
	cod_agrupador,
	cantidad)
values (
	111,
	44,
	1,
	0.2);
</v>
      </c>
    </row>
    <row r="3022" spans="1:5" ht="115.5" x14ac:dyDescent="0.35">
      <c r="A3022" s="9">
        <f>'Base de datos'!K3021</f>
        <v>62</v>
      </c>
      <c r="B3022" s="9">
        <f>'Base de datos'!L3021</f>
        <v>111</v>
      </c>
      <c r="C3022" s="9">
        <f>IF(ISBLANK('Base de datos'!J3021),1,2)</f>
        <v>1</v>
      </c>
      <c r="D3022" s="9">
        <f>'Base de datos'!G3021</f>
        <v>0.25</v>
      </c>
      <c r="E3022" s="10" t="str">
        <f t="shared" si="47"/>
        <v xml:space="preserve">insert into config_taller (
	id_taller,
	id_producto,
	cod_agrupador,
	cantidad)
values (
	111,
	62,
	1,
	0.25);
</v>
      </c>
    </row>
    <row r="3023" spans="1:5" ht="115.5" x14ac:dyDescent="0.35">
      <c r="A3023" s="9">
        <f>'Base de datos'!K3022</f>
        <v>83</v>
      </c>
      <c r="B3023" s="9">
        <f>'Base de datos'!L3022</f>
        <v>111</v>
      </c>
      <c r="C3023" s="9">
        <f>IF(ISBLANK('Base de datos'!J3022),1,2)</f>
        <v>1</v>
      </c>
      <c r="D3023" s="9">
        <f>'Base de datos'!G3022</f>
        <v>0.25</v>
      </c>
      <c r="E3023" s="10" t="str">
        <f t="shared" si="47"/>
        <v xml:space="preserve">insert into config_taller (
	id_taller,
	id_producto,
	cod_agrupador,
	cantidad)
values (
	111,
	83,
	1,
	0.25);
</v>
      </c>
    </row>
    <row r="3024" spans="1:5" ht="115.5" x14ac:dyDescent="0.35">
      <c r="A3024" s="9">
        <f>'Base de datos'!K3023</f>
        <v>179</v>
      </c>
      <c r="B3024" s="9">
        <f>'Base de datos'!L3023</f>
        <v>111</v>
      </c>
      <c r="C3024" s="9">
        <f>IF(ISBLANK('Base de datos'!J3023),1,2)</f>
        <v>1</v>
      </c>
      <c r="D3024" s="9">
        <f>'Base de datos'!G3023</f>
        <v>0.25</v>
      </c>
      <c r="E3024" s="10" t="str">
        <f t="shared" si="47"/>
        <v xml:space="preserve">insert into config_taller (
	id_taller,
	id_producto,
	cod_agrupador,
	cantidad)
values (
	111,
	179,
	1,
	0.25);
</v>
      </c>
    </row>
    <row r="3025" spans="1:5" ht="115.5" x14ac:dyDescent="0.35">
      <c r="A3025" s="9">
        <f>'Base de datos'!K3024</f>
        <v>188</v>
      </c>
      <c r="B3025" s="9">
        <f>'Base de datos'!L3024</f>
        <v>111</v>
      </c>
      <c r="C3025" s="9">
        <f>IF(ISBLANK('Base de datos'!J3024),1,2)</f>
        <v>1</v>
      </c>
      <c r="D3025" s="9">
        <f>'Base de datos'!G3024</f>
        <v>0.25</v>
      </c>
      <c r="E3025" s="10" t="str">
        <f t="shared" si="47"/>
        <v xml:space="preserve">insert into config_taller (
	id_taller,
	id_producto,
	cod_agrupador,
	cantidad)
values (
	111,
	188,
	1,
	0.25);
</v>
      </c>
    </row>
    <row r="3026" spans="1:5" ht="115.5" x14ac:dyDescent="0.35">
      <c r="A3026" s="9">
        <f>'Base de datos'!K3025</f>
        <v>199</v>
      </c>
      <c r="B3026" s="9">
        <f>'Base de datos'!L3025</f>
        <v>111</v>
      </c>
      <c r="C3026" s="9">
        <f>IF(ISBLANK('Base de datos'!J3025),1,2)</f>
        <v>1</v>
      </c>
      <c r="D3026" s="9">
        <f>'Base de datos'!G3025</f>
        <v>2.5</v>
      </c>
      <c r="E3026" s="10" t="str">
        <f t="shared" si="47"/>
        <v xml:space="preserve">insert into config_taller (
	id_taller,
	id_producto,
	cod_agrupador,
	cantidad)
values (
	111,
	199,
	1,
	2.5);
</v>
      </c>
    </row>
    <row r="3027" spans="1:5" ht="115.5" x14ac:dyDescent="0.35">
      <c r="A3027" s="9">
        <f>'Base de datos'!K3026</f>
        <v>224</v>
      </c>
      <c r="B3027" s="9">
        <f>'Base de datos'!L3026</f>
        <v>111</v>
      </c>
      <c r="C3027" s="9">
        <f>IF(ISBLANK('Base de datos'!J3026),1,2)</f>
        <v>1</v>
      </c>
      <c r="D3027" s="9">
        <f>'Base de datos'!G3026</f>
        <v>0.05</v>
      </c>
      <c r="E3027" s="10" t="str">
        <f t="shared" si="47"/>
        <v xml:space="preserve">insert into config_taller (
	id_taller,
	id_producto,
	cod_agrupador,
	cantidad)
values (
	111,
	224,
	1,
	0.05);
</v>
      </c>
    </row>
    <row r="3028" spans="1:5" ht="115.5" x14ac:dyDescent="0.35">
      <c r="A3028" s="9">
        <f>'Base de datos'!K3027</f>
        <v>265</v>
      </c>
      <c r="B3028" s="9">
        <f>'Base de datos'!L3027</f>
        <v>111</v>
      </c>
      <c r="C3028" s="9">
        <f>IF(ISBLANK('Base de datos'!J3027),1,2)</f>
        <v>1</v>
      </c>
      <c r="D3028" s="9">
        <f>'Base de datos'!G3027</f>
        <v>0.5</v>
      </c>
      <c r="E3028" s="10" t="str">
        <f t="shared" si="47"/>
        <v xml:space="preserve">insert into config_taller (
	id_taller,
	id_producto,
	cod_agrupador,
	cantidad)
values (
	111,
	265,
	1,
	0.5);
</v>
      </c>
    </row>
    <row r="3029" spans="1:5" ht="115.5" x14ac:dyDescent="0.35">
      <c r="A3029" s="9">
        <f>'Base de datos'!K3028</f>
        <v>386</v>
      </c>
      <c r="B3029" s="9">
        <f>'Base de datos'!L3028</f>
        <v>111</v>
      </c>
      <c r="C3029" s="9">
        <f>IF(ISBLANK('Base de datos'!J3028),1,2)</f>
        <v>1</v>
      </c>
      <c r="D3029" s="9">
        <f>'Base de datos'!G3028</f>
        <v>0.25</v>
      </c>
      <c r="E3029" s="10" t="str">
        <f t="shared" si="47"/>
        <v xml:space="preserve">insert into config_taller (
	id_taller,
	id_producto,
	cod_agrupador,
	cantidad)
values (
	111,
	386,
	1,
	0.25);
</v>
      </c>
    </row>
    <row r="3030" spans="1:5" ht="115.5" x14ac:dyDescent="0.35">
      <c r="A3030" s="9">
        <f>'Base de datos'!K3029</f>
        <v>408</v>
      </c>
      <c r="B3030" s="9">
        <f>'Base de datos'!L3029</f>
        <v>111</v>
      </c>
      <c r="C3030" s="9">
        <f>IF(ISBLANK('Base de datos'!J3029),1,2)</f>
        <v>1</v>
      </c>
      <c r="D3030" s="9">
        <f>'Base de datos'!G3029</f>
        <v>0.5</v>
      </c>
      <c r="E3030" s="10" t="str">
        <f t="shared" si="47"/>
        <v xml:space="preserve">insert into config_taller (
	id_taller,
	id_producto,
	cod_agrupador,
	cantidad)
values (
	111,
	408,
	1,
	0.5);
</v>
      </c>
    </row>
    <row r="3031" spans="1:5" ht="115.5" x14ac:dyDescent="0.35">
      <c r="A3031" s="9">
        <f>'Base de datos'!K3030</f>
        <v>454</v>
      </c>
      <c r="B3031" s="9">
        <f>'Base de datos'!L3030</f>
        <v>111</v>
      </c>
      <c r="C3031" s="9">
        <f>IF(ISBLANK('Base de datos'!J3030),1,2)</f>
        <v>1</v>
      </c>
      <c r="D3031" s="9">
        <f>'Base de datos'!G3030</f>
        <v>0.5</v>
      </c>
      <c r="E3031" s="10" t="str">
        <f t="shared" si="47"/>
        <v xml:space="preserve">insert into config_taller (
	id_taller,
	id_producto,
	cod_agrupador,
	cantidad)
values (
	111,
	454,
	1,
	0.5);
</v>
      </c>
    </row>
    <row r="3032" spans="1:5" ht="115.5" x14ac:dyDescent="0.35">
      <c r="A3032" s="9">
        <f>'Base de datos'!K3031</f>
        <v>475</v>
      </c>
      <c r="B3032" s="9">
        <f>'Base de datos'!L3031</f>
        <v>111</v>
      </c>
      <c r="C3032" s="9">
        <f>IF(ISBLANK('Base de datos'!J3031),1,2)</f>
        <v>1</v>
      </c>
      <c r="D3032" s="9">
        <f>'Base de datos'!G3031</f>
        <v>0.5</v>
      </c>
      <c r="E3032" s="10" t="str">
        <f t="shared" si="47"/>
        <v xml:space="preserve">insert into config_taller (
	id_taller,
	id_producto,
	cod_agrupador,
	cantidad)
values (
	111,
	475,
	1,
	0.5);
</v>
      </c>
    </row>
    <row r="3033" spans="1:5" ht="115.5" x14ac:dyDescent="0.35">
      <c r="A3033" s="9">
        <f>'Base de datos'!K3032</f>
        <v>496</v>
      </c>
      <c r="B3033" s="9">
        <f>'Base de datos'!L3032</f>
        <v>111</v>
      </c>
      <c r="C3033" s="9">
        <f>IF(ISBLANK('Base de datos'!J3032),1,2)</f>
        <v>1</v>
      </c>
      <c r="D3033" s="9">
        <f>'Base de datos'!G3032</f>
        <v>0.5</v>
      </c>
      <c r="E3033" s="10" t="str">
        <f t="shared" si="47"/>
        <v xml:space="preserve">insert into config_taller (
	id_taller,
	id_producto,
	cod_agrupador,
	cantidad)
values (
	111,
	496,
	1,
	0.5);
</v>
      </c>
    </row>
    <row r="3034" spans="1:5" ht="115.5" x14ac:dyDescent="0.35">
      <c r="A3034" s="9">
        <f>'Base de datos'!K3033</f>
        <v>498</v>
      </c>
      <c r="B3034" s="9">
        <f>'Base de datos'!L3033</f>
        <v>111</v>
      </c>
      <c r="C3034" s="9">
        <f>IF(ISBLANK('Base de datos'!J3033),1,2)</f>
        <v>1</v>
      </c>
      <c r="D3034" s="9">
        <f>'Base de datos'!G3033</f>
        <v>0.2</v>
      </c>
      <c r="E3034" s="10" t="str">
        <f t="shared" si="47"/>
        <v xml:space="preserve">insert into config_taller (
	id_taller,
	id_producto,
	cod_agrupador,
	cantidad)
values (
	111,
	498,
	1,
	0.2);
</v>
      </c>
    </row>
    <row r="3035" spans="1:5" ht="115.5" x14ac:dyDescent="0.35">
      <c r="A3035" s="9">
        <f>'Base de datos'!K3034</f>
        <v>500</v>
      </c>
      <c r="B3035" s="9">
        <f>'Base de datos'!L3034</f>
        <v>111</v>
      </c>
      <c r="C3035" s="9">
        <f>IF(ISBLANK('Base de datos'!J3034),1,2)</f>
        <v>1</v>
      </c>
      <c r="D3035" s="9">
        <f>'Base de datos'!G3034</f>
        <v>0.4</v>
      </c>
      <c r="E3035" s="10" t="str">
        <f t="shared" si="47"/>
        <v xml:space="preserve">insert into config_taller (
	id_taller,
	id_producto,
	cod_agrupador,
	cantidad)
values (
	111,
	500,
	1,
	0.4);
</v>
      </c>
    </row>
    <row r="3036" spans="1:5" ht="115.5" x14ac:dyDescent="0.35">
      <c r="A3036" s="9">
        <f>'Base de datos'!K3035</f>
        <v>571</v>
      </c>
      <c r="B3036" s="9">
        <f>'Base de datos'!L3035</f>
        <v>111</v>
      </c>
      <c r="C3036" s="9">
        <f>IF(ISBLANK('Base de datos'!J3035),1,2)</f>
        <v>1</v>
      </c>
      <c r="D3036" s="9">
        <f>'Base de datos'!G3035</f>
        <v>1.7</v>
      </c>
      <c r="E3036" s="10" t="str">
        <f t="shared" si="47"/>
        <v xml:space="preserve">insert into config_taller (
	id_taller,
	id_producto,
	cod_agrupador,
	cantidad)
values (
	111,
	571,
	1,
	1.7);
</v>
      </c>
    </row>
    <row r="3037" spans="1:5" ht="115.5" x14ac:dyDescent="0.35">
      <c r="A3037" s="9">
        <f>'Base de datos'!K3036</f>
        <v>590</v>
      </c>
      <c r="B3037" s="9">
        <f>'Base de datos'!L3036</f>
        <v>111</v>
      </c>
      <c r="C3037" s="9">
        <f>IF(ISBLANK('Base de datos'!J3036),1,2)</f>
        <v>1</v>
      </c>
      <c r="D3037" s="9">
        <f>'Base de datos'!G3036</f>
        <v>0.5</v>
      </c>
      <c r="E3037" s="10" t="str">
        <f t="shared" si="47"/>
        <v xml:space="preserve">insert into config_taller (
	id_taller,
	id_producto,
	cod_agrupador,
	cantidad)
values (
	111,
	590,
	1,
	0.5);
</v>
      </c>
    </row>
    <row r="3038" spans="1:5" ht="115.5" x14ac:dyDescent="0.35">
      <c r="A3038" s="9">
        <f>'Base de datos'!K3037</f>
        <v>794</v>
      </c>
      <c r="B3038" s="9">
        <f>'Base de datos'!L3037</f>
        <v>111</v>
      </c>
      <c r="C3038" s="9">
        <f>IF(ISBLANK('Base de datos'!J3037),1,2)</f>
        <v>1</v>
      </c>
      <c r="D3038" s="9">
        <f>'Base de datos'!G3037</f>
        <v>0.5</v>
      </c>
      <c r="E3038" s="10" t="str">
        <f t="shared" si="47"/>
        <v xml:space="preserve">insert into config_taller (
	id_taller,
	id_producto,
	cod_agrupador,
	cantidad)
values (
	111,
	794,
	1,
	0.5);
</v>
      </c>
    </row>
    <row r="3039" spans="1:5" ht="115.5" x14ac:dyDescent="0.35">
      <c r="A3039" s="9">
        <f>'Base de datos'!K3038</f>
        <v>832</v>
      </c>
      <c r="B3039" s="9">
        <f>'Base de datos'!L3038</f>
        <v>111</v>
      </c>
      <c r="C3039" s="9">
        <f>IF(ISBLANK('Base de datos'!J3038),1,2)</f>
        <v>1</v>
      </c>
      <c r="D3039" s="9">
        <f>'Base de datos'!G3038</f>
        <v>0.5</v>
      </c>
      <c r="E3039" s="10" t="str">
        <f t="shared" si="47"/>
        <v xml:space="preserve">insert into config_taller (
	id_taller,
	id_producto,
	cod_agrupador,
	cantidad)
values (
	111,
	832,
	1,
	0.5);
</v>
      </c>
    </row>
    <row r="3040" spans="1:5" ht="115.5" x14ac:dyDescent="0.35">
      <c r="A3040" s="9">
        <f>'Base de datos'!K3039</f>
        <v>833</v>
      </c>
      <c r="B3040" s="9">
        <f>'Base de datos'!L3039</f>
        <v>111</v>
      </c>
      <c r="C3040" s="9">
        <f>IF(ISBLANK('Base de datos'!J3039),1,2)</f>
        <v>1</v>
      </c>
      <c r="D3040" s="9">
        <f>'Base de datos'!G3039</f>
        <v>0.05</v>
      </c>
      <c r="E3040" s="10" t="str">
        <f t="shared" si="47"/>
        <v xml:space="preserve">insert into config_taller (
	id_taller,
	id_producto,
	cod_agrupador,
	cantidad)
values (
	111,
	833,
	1,
	0.05);
</v>
      </c>
    </row>
    <row r="3041" spans="1:5" ht="115.5" x14ac:dyDescent="0.35">
      <c r="A3041" s="9">
        <f>'Base de datos'!K3040</f>
        <v>893</v>
      </c>
      <c r="B3041" s="9">
        <f>'Base de datos'!L3040</f>
        <v>111</v>
      </c>
      <c r="C3041" s="9">
        <f>IF(ISBLANK('Base de datos'!J3040),1,2)</f>
        <v>1</v>
      </c>
      <c r="D3041" s="9">
        <f>'Base de datos'!G3040</f>
        <v>1.6</v>
      </c>
      <c r="E3041" s="10" t="str">
        <f t="shared" si="47"/>
        <v xml:space="preserve">insert into config_taller (
	id_taller,
	id_producto,
	cod_agrupador,
	cantidad)
values (
	111,
	893,
	1,
	1.6);
</v>
      </c>
    </row>
    <row r="3042" spans="1:5" ht="115.5" x14ac:dyDescent="0.35">
      <c r="A3042" s="9">
        <f>'Base de datos'!K3041</f>
        <v>954</v>
      </c>
      <c r="B3042" s="9">
        <f>'Base de datos'!L3041</f>
        <v>111</v>
      </c>
      <c r="C3042" s="9">
        <f>IF(ISBLANK('Base de datos'!J3041),1,2)</f>
        <v>1</v>
      </c>
      <c r="D3042" s="9">
        <f>'Base de datos'!G3041</f>
        <v>0.5</v>
      </c>
      <c r="E3042" s="10" t="str">
        <f t="shared" si="47"/>
        <v xml:space="preserve">insert into config_taller (
	id_taller,
	id_producto,
	cod_agrupador,
	cantidad)
values (
	111,
	954,
	1,
	0.5);
</v>
      </c>
    </row>
    <row r="3043" spans="1:5" ht="115.5" x14ac:dyDescent="0.35">
      <c r="A3043" s="9">
        <f>'Base de datos'!K3042</f>
        <v>1063</v>
      </c>
      <c r="B3043" s="9">
        <f>'Base de datos'!L3042</f>
        <v>111</v>
      </c>
      <c r="C3043" s="9">
        <f>IF(ISBLANK('Base de datos'!J3042),1,2)</f>
        <v>1</v>
      </c>
      <c r="D3043" s="9">
        <f>'Base de datos'!G3042</f>
        <v>0.1</v>
      </c>
      <c r="E3043" s="10" t="str">
        <f t="shared" si="47"/>
        <v xml:space="preserve">insert into config_taller (
	id_taller,
	id_producto,
	cod_agrupador,
	cantidad)
values (
	111,
	1063,
	1,
	0.1);
</v>
      </c>
    </row>
    <row r="3044" spans="1:5" ht="115.5" x14ac:dyDescent="0.35">
      <c r="A3044" s="9">
        <f>'Base de datos'!K3043</f>
        <v>1140</v>
      </c>
      <c r="B3044" s="9">
        <f>'Base de datos'!L3043</f>
        <v>111</v>
      </c>
      <c r="C3044" s="9">
        <f>IF(ISBLANK('Base de datos'!J3043),1,2)</f>
        <v>1</v>
      </c>
      <c r="D3044" s="9">
        <f>'Base de datos'!G3043</f>
        <v>0.5</v>
      </c>
      <c r="E3044" s="10" t="str">
        <f t="shared" si="47"/>
        <v xml:space="preserve">insert into config_taller (
	id_taller,
	id_producto,
	cod_agrupador,
	cantidad)
values (
	111,
	1140,
	1,
	0.5);
</v>
      </c>
    </row>
    <row r="3045" spans="1:5" ht="115.5" x14ac:dyDescent="0.35">
      <c r="A3045" s="9">
        <f>'Base de datos'!K3044</f>
        <v>1180</v>
      </c>
      <c r="B3045" s="9">
        <f>'Base de datos'!L3044</f>
        <v>111</v>
      </c>
      <c r="C3045" s="9">
        <f>IF(ISBLANK('Base de datos'!J3044),1,2)</f>
        <v>1</v>
      </c>
      <c r="D3045" s="9">
        <f>'Base de datos'!G3044</f>
        <v>0.5</v>
      </c>
      <c r="E3045" s="10" t="str">
        <f t="shared" si="47"/>
        <v xml:space="preserve">insert into config_taller (
	id_taller,
	id_producto,
	cod_agrupador,
	cantidad)
values (
	111,
	1180,
	1,
	0.5);
</v>
      </c>
    </row>
    <row r="3046" spans="1:5" ht="115.5" x14ac:dyDescent="0.35">
      <c r="A3046" s="9">
        <f>'Base de datos'!K3045</f>
        <v>1277</v>
      </c>
      <c r="B3046" s="9">
        <f>'Base de datos'!L3045</f>
        <v>111</v>
      </c>
      <c r="C3046" s="9">
        <f>IF(ISBLANK('Base de datos'!J3045),1,2)</f>
        <v>1</v>
      </c>
      <c r="D3046" s="9">
        <f>'Base de datos'!G3045</f>
        <v>0.5</v>
      </c>
      <c r="E3046" s="10" t="str">
        <f t="shared" si="47"/>
        <v xml:space="preserve">insert into config_taller (
	id_taller,
	id_producto,
	cod_agrupador,
	cantidad)
values (
	111,
	1277,
	1,
	0.5);
</v>
      </c>
    </row>
    <row r="3047" spans="1:5" ht="115.5" x14ac:dyDescent="0.35">
      <c r="A3047" s="9">
        <f>'Base de datos'!K3046</f>
        <v>1333</v>
      </c>
      <c r="B3047" s="9">
        <f>'Base de datos'!L3046</f>
        <v>111</v>
      </c>
      <c r="C3047" s="9">
        <f>IF(ISBLANK('Base de datos'!J3046),1,2)</f>
        <v>1</v>
      </c>
      <c r="D3047" s="9">
        <f>'Base de datos'!G3046</f>
        <v>0.25</v>
      </c>
      <c r="E3047" s="10" t="str">
        <f t="shared" si="47"/>
        <v xml:space="preserve">insert into config_taller (
	id_taller,
	id_producto,
	cod_agrupador,
	cantidad)
values (
	111,
	1333,
	1,
	0.25);
</v>
      </c>
    </row>
    <row r="3048" spans="1:5" ht="115.5" x14ac:dyDescent="0.35">
      <c r="A3048" s="9">
        <f>'Base de datos'!K3047</f>
        <v>1410</v>
      </c>
      <c r="B3048" s="9">
        <f>'Base de datos'!L3047</f>
        <v>111</v>
      </c>
      <c r="C3048" s="9">
        <f>IF(ISBLANK('Base de datos'!J3047),1,2)</f>
        <v>1</v>
      </c>
      <c r="D3048" s="9">
        <f>'Base de datos'!G3047</f>
        <v>0.05</v>
      </c>
      <c r="E3048" s="10" t="str">
        <f t="shared" si="47"/>
        <v xml:space="preserve">insert into config_taller (
	id_taller,
	id_producto,
	cod_agrupador,
	cantidad)
values (
	111,
	1410,
	1,
	0.05);
</v>
      </c>
    </row>
    <row r="3049" spans="1:5" ht="115.5" x14ac:dyDescent="0.35">
      <c r="A3049" s="9">
        <f>'Base de datos'!K3048</f>
        <v>1414</v>
      </c>
      <c r="B3049" s="9">
        <f>'Base de datos'!L3048</f>
        <v>111</v>
      </c>
      <c r="C3049" s="9">
        <f>IF(ISBLANK('Base de datos'!J3048),1,2)</f>
        <v>1</v>
      </c>
      <c r="D3049" s="9">
        <f>'Base de datos'!G3048</f>
        <v>0.05</v>
      </c>
      <c r="E3049" s="10" t="str">
        <f t="shared" si="47"/>
        <v xml:space="preserve">insert into config_taller (
	id_taller,
	id_producto,
	cod_agrupador,
	cantidad)
values (
	111,
	1414,
	1,
	0.05);
</v>
      </c>
    </row>
    <row r="3050" spans="1:5" ht="115.5" x14ac:dyDescent="0.35">
      <c r="A3050" s="9">
        <f>'Base de datos'!K3049</f>
        <v>1597</v>
      </c>
      <c r="B3050" s="9">
        <f>'Base de datos'!L3049</f>
        <v>111</v>
      </c>
      <c r="C3050" s="9">
        <f>IF(ISBLANK('Base de datos'!J3049),1,2)</f>
        <v>1</v>
      </c>
      <c r="D3050" s="9">
        <f>'Base de datos'!G3049</f>
        <v>0.25</v>
      </c>
      <c r="E3050" s="10" t="str">
        <f t="shared" si="47"/>
        <v xml:space="preserve">insert into config_taller (
	id_taller,
	id_producto,
	cod_agrupador,
	cantidad)
values (
	111,
	1597,
	1,
	0.25);
</v>
      </c>
    </row>
    <row r="3051" spans="1:5" ht="115.5" x14ac:dyDescent="0.35">
      <c r="A3051" s="9">
        <f>'Base de datos'!K3050</f>
        <v>1640</v>
      </c>
      <c r="B3051" s="9">
        <f>'Base de datos'!L3050</f>
        <v>111</v>
      </c>
      <c r="C3051" s="9">
        <f>IF(ISBLANK('Base de datos'!J3050),1,2)</f>
        <v>1</v>
      </c>
      <c r="D3051" s="9">
        <f>'Base de datos'!G3050</f>
        <v>0.5</v>
      </c>
      <c r="E3051" s="10" t="str">
        <f t="shared" si="47"/>
        <v xml:space="preserve">insert into config_taller (
	id_taller,
	id_producto,
	cod_agrupador,
	cantidad)
values (
	111,
	1640,
	1,
	0.5);
</v>
      </c>
    </row>
    <row r="3052" spans="1:5" ht="115.5" x14ac:dyDescent="0.35">
      <c r="A3052" s="9">
        <f>'Base de datos'!K3051</f>
        <v>1691</v>
      </c>
      <c r="B3052" s="9">
        <f>'Base de datos'!L3051</f>
        <v>111</v>
      </c>
      <c r="C3052" s="9">
        <f>IF(ISBLANK('Base de datos'!J3051),1,2)</f>
        <v>1</v>
      </c>
      <c r="D3052" s="9">
        <f>'Base de datos'!G3051</f>
        <v>0.2</v>
      </c>
      <c r="E3052" s="10" t="str">
        <f t="shared" si="47"/>
        <v xml:space="preserve">insert into config_taller (
	id_taller,
	id_producto,
	cod_agrupador,
	cantidad)
values (
	111,
	1691,
	1,
	0.2);
</v>
      </c>
    </row>
    <row r="3053" spans="1:5" ht="115.5" x14ac:dyDescent="0.35">
      <c r="A3053" s="9">
        <f>'Base de datos'!K3052</f>
        <v>1709</v>
      </c>
      <c r="B3053" s="9">
        <f>'Base de datos'!L3052</f>
        <v>111</v>
      </c>
      <c r="C3053" s="9">
        <f>IF(ISBLANK('Base de datos'!J3052),1,2)</f>
        <v>1</v>
      </c>
      <c r="D3053" s="9">
        <f>'Base de datos'!G3052</f>
        <v>0.2</v>
      </c>
      <c r="E3053" s="10" t="str">
        <f t="shared" si="47"/>
        <v xml:space="preserve">insert into config_taller (
	id_taller,
	id_producto,
	cod_agrupador,
	cantidad)
values (
	111,
	1709,
	1,
	0.2);
</v>
      </c>
    </row>
    <row r="3054" spans="1:5" ht="115.5" x14ac:dyDescent="0.35">
      <c r="A3054" s="9">
        <f>'Base de datos'!K3053</f>
        <v>1746</v>
      </c>
      <c r="B3054" s="9">
        <f>'Base de datos'!L3053</f>
        <v>111</v>
      </c>
      <c r="C3054" s="9">
        <f>IF(ISBLANK('Base de datos'!J3053),1,2)</f>
        <v>1</v>
      </c>
      <c r="D3054" s="9">
        <f>'Base de datos'!G3053</f>
        <v>0.5</v>
      </c>
      <c r="E3054" s="10" t="str">
        <f t="shared" si="47"/>
        <v xml:space="preserve">insert into config_taller (
	id_taller,
	id_producto,
	cod_agrupador,
	cantidad)
values (
	111,
	1746,
	1,
	0.5);
</v>
      </c>
    </row>
    <row r="3055" spans="1:5" ht="115.5" x14ac:dyDescent="0.35">
      <c r="A3055" s="9">
        <f>'Base de datos'!K3054</f>
        <v>13</v>
      </c>
      <c r="B3055" s="9">
        <f>'Base de datos'!L3054</f>
        <v>112</v>
      </c>
      <c r="C3055" s="9">
        <f>IF(ISBLANK('Base de datos'!J3054),1,2)</f>
        <v>1</v>
      </c>
      <c r="D3055" s="9">
        <f>'Base de datos'!G3054</f>
        <v>0.25</v>
      </c>
      <c r="E3055" s="10" t="str">
        <f t="shared" si="47"/>
        <v xml:space="preserve">insert into config_taller (
	id_taller,
	id_producto,
	cod_agrupador,
	cantidad)
values (
	112,
	13,
	1,
	0.25);
</v>
      </c>
    </row>
    <row r="3056" spans="1:5" ht="115.5" x14ac:dyDescent="0.35">
      <c r="A3056" s="9">
        <f>'Base de datos'!K3055</f>
        <v>30</v>
      </c>
      <c r="B3056" s="9">
        <f>'Base de datos'!L3055</f>
        <v>112</v>
      </c>
      <c r="C3056" s="9">
        <f>IF(ISBLANK('Base de datos'!J3055),1,2)</f>
        <v>1</v>
      </c>
      <c r="D3056" s="9">
        <f>'Base de datos'!G3055</f>
        <v>0.25</v>
      </c>
      <c r="E3056" s="10" t="str">
        <f t="shared" si="47"/>
        <v xml:space="preserve">insert into config_taller (
	id_taller,
	id_producto,
	cod_agrupador,
	cantidad)
values (
	112,
	30,
	1,
	0.25);
</v>
      </c>
    </row>
    <row r="3057" spans="1:5" ht="115.5" x14ac:dyDescent="0.35">
      <c r="A3057" s="9">
        <f>'Base de datos'!K3056</f>
        <v>47</v>
      </c>
      <c r="B3057" s="9">
        <f>'Base de datos'!L3056</f>
        <v>112</v>
      </c>
      <c r="C3057" s="9">
        <f>IF(ISBLANK('Base de datos'!J3056),1,2)</f>
        <v>1</v>
      </c>
      <c r="D3057" s="9">
        <f>'Base de datos'!G3056</f>
        <v>0.5</v>
      </c>
      <c r="E3057" s="10" t="str">
        <f t="shared" si="47"/>
        <v xml:space="preserve">insert into config_taller (
	id_taller,
	id_producto,
	cod_agrupador,
	cantidad)
values (
	112,
	47,
	1,
	0.5);
</v>
      </c>
    </row>
    <row r="3058" spans="1:5" ht="115.5" x14ac:dyDescent="0.35">
      <c r="A3058" s="9">
        <f>'Base de datos'!K3057</f>
        <v>48</v>
      </c>
      <c r="B3058" s="9">
        <f>'Base de datos'!L3057</f>
        <v>112</v>
      </c>
      <c r="C3058" s="9">
        <f>IF(ISBLANK('Base de datos'!J3057),1,2)</f>
        <v>1</v>
      </c>
      <c r="D3058" s="9">
        <f>'Base de datos'!G3057</f>
        <v>0.1</v>
      </c>
      <c r="E3058" s="10" t="str">
        <f t="shared" si="47"/>
        <v xml:space="preserve">insert into config_taller (
	id_taller,
	id_producto,
	cod_agrupador,
	cantidad)
values (
	112,
	48,
	1,
	0.1);
</v>
      </c>
    </row>
    <row r="3059" spans="1:5" ht="115.5" x14ac:dyDescent="0.35">
      <c r="A3059" s="9">
        <f>'Base de datos'!K3058</f>
        <v>66</v>
      </c>
      <c r="B3059" s="9">
        <f>'Base de datos'!L3058</f>
        <v>112</v>
      </c>
      <c r="C3059" s="9">
        <f>IF(ISBLANK('Base de datos'!J3058),1,2)</f>
        <v>1</v>
      </c>
      <c r="D3059" s="9">
        <f>'Base de datos'!G3058</f>
        <v>0.25</v>
      </c>
      <c r="E3059" s="10" t="str">
        <f t="shared" si="47"/>
        <v xml:space="preserve">insert into config_taller (
	id_taller,
	id_producto,
	cod_agrupador,
	cantidad)
values (
	112,
	66,
	1,
	0.25);
</v>
      </c>
    </row>
    <row r="3060" spans="1:5" ht="115.5" x14ac:dyDescent="0.35">
      <c r="A3060" s="9">
        <f>'Base de datos'!K3059</f>
        <v>104</v>
      </c>
      <c r="B3060" s="9">
        <f>'Base de datos'!L3059</f>
        <v>112</v>
      </c>
      <c r="C3060" s="9">
        <f>IF(ISBLANK('Base de datos'!J3059),1,2)</f>
        <v>1</v>
      </c>
      <c r="D3060" s="9">
        <f>'Base de datos'!G3059</f>
        <v>0.25</v>
      </c>
      <c r="E3060" s="10" t="str">
        <f t="shared" si="47"/>
        <v xml:space="preserve">insert into config_taller (
	id_taller,
	id_producto,
	cod_agrupador,
	cantidad)
values (
	112,
	104,
	1,
	0.25);
</v>
      </c>
    </row>
    <row r="3061" spans="1:5" ht="115.5" x14ac:dyDescent="0.35">
      <c r="A3061" s="9">
        <f>'Base de datos'!K3060</f>
        <v>224</v>
      </c>
      <c r="B3061" s="9">
        <f>'Base de datos'!L3060</f>
        <v>112</v>
      </c>
      <c r="C3061" s="9">
        <f>IF(ISBLANK('Base de datos'!J3060),1,2)</f>
        <v>1</v>
      </c>
      <c r="D3061" s="9">
        <f>'Base de datos'!G3060</f>
        <v>0.1</v>
      </c>
      <c r="E3061" s="10" t="str">
        <f t="shared" si="47"/>
        <v xml:space="preserve">insert into config_taller (
	id_taller,
	id_producto,
	cod_agrupador,
	cantidad)
values (
	112,
	224,
	1,
	0.1);
</v>
      </c>
    </row>
    <row r="3062" spans="1:5" ht="115.5" x14ac:dyDescent="0.35">
      <c r="A3062" s="9">
        <f>'Base de datos'!K3061</f>
        <v>386</v>
      </c>
      <c r="B3062" s="9">
        <f>'Base de datos'!L3061</f>
        <v>112</v>
      </c>
      <c r="C3062" s="9">
        <f>IF(ISBLANK('Base de datos'!J3061),1,2)</f>
        <v>1</v>
      </c>
      <c r="D3062" s="9">
        <f>'Base de datos'!G3061</f>
        <v>0.25</v>
      </c>
      <c r="E3062" s="10" t="str">
        <f t="shared" si="47"/>
        <v xml:space="preserve">insert into config_taller (
	id_taller,
	id_producto,
	cod_agrupador,
	cantidad)
values (
	112,
	386,
	1,
	0.25);
</v>
      </c>
    </row>
    <row r="3063" spans="1:5" ht="115.5" x14ac:dyDescent="0.35">
      <c r="A3063" s="9">
        <f>'Base de datos'!K3062</f>
        <v>400</v>
      </c>
      <c r="B3063" s="9">
        <f>'Base de datos'!L3062</f>
        <v>112</v>
      </c>
      <c r="C3063" s="9">
        <f>IF(ISBLANK('Base de datos'!J3062),1,2)</f>
        <v>1</v>
      </c>
      <c r="D3063" s="9">
        <f>'Base de datos'!G3062</f>
        <v>0.25</v>
      </c>
      <c r="E3063" s="10" t="str">
        <f t="shared" si="47"/>
        <v xml:space="preserve">insert into config_taller (
	id_taller,
	id_producto,
	cod_agrupador,
	cantidad)
values (
	112,
	400,
	1,
	0.25);
</v>
      </c>
    </row>
    <row r="3064" spans="1:5" ht="115.5" x14ac:dyDescent="0.35">
      <c r="A3064" s="9">
        <f>'Base de datos'!K3063</f>
        <v>429</v>
      </c>
      <c r="B3064" s="9">
        <f>'Base de datos'!L3063</f>
        <v>112</v>
      </c>
      <c r="C3064" s="9">
        <f>IF(ISBLANK('Base de datos'!J3063),1,2)</f>
        <v>1</v>
      </c>
      <c r="D3064" s="9">
        <f>'Base de datos'!G3063</f>
        <v>0.17499999999999999</v>
      </c>
      <c r="E3064" s="10" t="str">
        <f t="shared" si="47"/>
        <v xml:space="preserve">insert into config_taller (
	id_taller,
	id_producto,
	cod_agrupador,
	cantidad)
values (
	112,
	429,
	1,
	0.175);
</v>
      </c>
    </row>
    <row r="3065" spans="1:5" ht="115.5" x14ac:dyDescent="0.35">
      <c r="A3065" s="9">
        <f>'Base de datos'!K3064</f>
        <v>454</v>
      </c>
      <c r="B3065" s="9">
        <f>'Base de datos'!L3064</f>
        <v>112</v>
      </c>
      <c r="C3065" s="9">
        <f>IF(ISBLANK('Base de datos'!J3064),1,2)</f>
        <v>1</v>
      </c>
      <c r="D3065" s="9">
        <f>'Base de datos'!G3064</f>
        <v>0.25</v>
      </c>
      <c r="E3065" s="10" t="str">
        <f t="shared" si="47"/>
        <v xml:space="preserve">insert into config_taller (
	id_taller,
	id_producto,
	cod_agrupador,
	cantidad)
values (
	112,
	454,
	1,
	0.25);
</v>
      </c>
    </row>
    <row r="3066" spans="1:5" ht="115.5" x14ac:dyDescent="0.35">
      <c r="A3066" s="9">
        <f>'Base de datos'!K3065</f>
        <v>475</v>
      </c>
      <c r="B3066" s="9">
        <f>'Base de datos'!L3065</f>
        <v>112</v>
      </c>
      <c r="C3066" s="9">
        <f>IF(ISBLANK('Base de datos'!J3065),1,2)</f>
        <v>1</v>
      </c>
      <c r="D3066" s="9">
        <f>'Base de datos'!G3065</f>
        <v>1.6</v>
      </c>
      <c r="E3066" s="10" t="str">
        <f t="shared" si="47"/>
        <v xml:space="preserve">insert into config_taller (
	id_taller,
	id_producto,
	cod_agrupador,
	cantidad)
values (
	112,
	475,
	1,
	1.6);
</v>
      </c>
    </row>
    <row r="3067" spans="1:5" ht="115.5" x14ac:dyDescent="0.35">
      <c r="A3067" s="9">
        <f>'Base de datos'!K3066</f>
        <v>496</v>
      </c>
      <c r="B3067" s="9">
        <f>'Base de datos'!L3066</f>
        <v>112</v>
      </c>
      <c r="C3067" s="9">
        <f>IF(ISBLANK('Base de datos'!J3066),1,2)</f>
        <v>1</v>
      </c>
      <c r="D3067" s="9">
        <f>'Base de datos'!G3066</f>
        <v>0.25</v>
      </c>
      <c r="E3067" s="10" t="str">
        <f t="shared" si="47"/>
        <v xml:space="preserve">insert into config_taller (
	id_taller,
	id_producto,
	cod_agrupador,
	cantidad)
values (
	112,
	496,
	1,
	0.25);
</v>
      </c>
    </row>
    <row r="3068" spans="1:5" ht="115.5" x14ac:dyDescent="0.35">
      <c r="A3068" s="9">
        <f>'Base de datos'!K3067</f>
        <v>498</v>
      </c>
      <c r="B3068" s="9">
        <f>'Base de datos'!L3067</f>
        <v>112</v>
      </c>
      <c r="C3068" s="9">
        <f>IF(ISBLANK('Base de datos'!J3067),1,2)</f>
        <v>1</v>
      </c>
      <c r="D3068" s="9">
        <f>'Base de datos'!G3067</f>
        <v>0.25</v>
      </c>
      <c r="E3068" s="10" t="str">
        <f t="shared" si="47"/>
        <v xml:space="preserve">insert into config_taller (
	id_taller,
	id_producto,
	cod_agrupador,
	cantidad)
values (
	112,
	498,
	1,
	0.25);
</v>
      </c>
    </row>
    <row r="3069" spans="1:5" ht="115.5" x14ac:dyDescent="0.35">
      <c r="A3069" s="9">
        <f>'Base de datos'!K3068</f>
        <v>500</v>
      </c>
      <c r="B3069" s="9">
        <f>'Base de datos'!L3068</f>
        <v>112</v>
      </c>
      <c r="C3069" s="9">
        <f>IF(ISBLANK('Base de datos'!J3068),1,2)</f>
        <v>1</v>
      </c>
      <c r="D3069" s="9">
        <f>'Base de datos'!G3068</f>
        <v>0.25</v>
      </c>
      <c r="E3069" s="10" t="str">
        <f t="shared" si="47"/>
        <v xml:space="preserve">insert into config_taller (
	id_taller,
	id_producto,
	cod_agrupador,
	cantidad)
values (
	112,
	500,
	1,
	0.25);
</v>
      </c>
    </row>
    <row r="3070" spans="1:5" ht="115.5" x14ac:dyDescent="0.35">
      <c r="A3070" s="9">
        <f>'Base de datos'!K3069</f>
        <v>571</v>
      </c>
      <c r="B3070" s="9">
        <f>'Base de datos'!L3069</f>
        <v>112</v>
      </c>
      <c r="C3070" s="9">
        <f>IF(ISBLANK('Base de datos'!J3069),1,2)</f>
        <v>1</v>
      </c>
      <c r="D3070" s="9">
        <f>'Base de datos'!G3069</f>
        <v>0.5</v>
      </c>
      <c r="E3070" s="10" t="str">
        <f t="shared" si="47"/>
        <v xml:space="preserve">insert into config_taller (
	id_taller,
	id_producto,
	cod_agrupador,
	cantidad)
values (
	112,
	571,
	1,
	0.5);
</v>
      </c>
    </row>
    <row r="3071" spans="1:5" ht="115.5" x14ac:dyDescent="0.35">
      <c r="A3071" s="9">
        <f>'Base de datos'!K3070</f>
        <v>649</v>
      </c>
      <c r="B3071" s="9">
        <f>'Base de datos'!L3070</f>
        <v>112</v>
      </c>
      <c r="C3071" s="9">
        <f>IF(ISBLANK('Base de datos'!J3070),1,2)</f>
        <v>1</v>
      </c>
      <c r="D3071" s="9">
        <f>'Base de datos'!G3070</f>
        <v>0.1</v>
      </c>
      <c r="E3071" s="10" t="str">
        <f t="shared" si="47"/>
        <v xml:space="preserve">insert into config_taller (
	id_taller,
	id_producto,
	cod_agrupador,
	cantidad)
values (
	112,
	649,
	1,
	0.1);
</v>
      </c>
    </row>
    <row r="3072" spans="1:5" ht="115.5" x14ac:dyDescent="0.35">
      <c r="A3072" s="9">
        <f>'Base de datos'!K3071</f>
        <v>832</v>
      </c>
      <c r="B3072" s="9">
        <f>'Base de datos'!L3071</f>
        <v>112</v>
      </c>
      <c r="C3072" s="9">
        <f>IF(ISBLANK('Base de datos'!J3071),1,2)</f>
        <v>1</v>
      </c>
      <c r="D3072" s="9">
        <f>'Base de datos'!G3071</f>
        <v>0.25</v>
      </c>
      <c r="E3072" s="10" t="str">
        <f t="shared" si="47"/>
        <v xml:space="preserve">insert into config_taller (
	id_taller,
	id_producto,
	cod_agrupador,
	cantidad)
values (
	112,
	832,
	1,
	0.25);
</v>
      </c>
    </row>
    <row r="3073" spans="1:5" ht="115.5" x14ac:dyDescent="0.35">
      <c r="A3073" s="9">
        <f>'Base de datos'!K3072</f>
        <v>833</v>
      </c>
      <c r="B3073" s="9">
        <f>'Base de datos'!L3072</f>
        <v>112</v>
      </c>
      <c r="C3073" s="9">
        <f>IF(ISBLANK('Base de datos'!J3072),1,2)</f>
        <v>1</v>
      </c>
      <c r="D3073" s="9">
        <f>'Base de datos'!G3072</f>
        <v>0.1</v>
      </c>
      <c r="E3073" s="10" t="str">
        <f t="shared" si="47"/>
        <v xml:space="preserve">insert into config_taller (
	id_taller,
	id_producto,
	cod_agrupador,
	cantidad)
values (
	112,
	833,
	1,
	0.1);
</v>
      </c>
    </row>
    <row r="3074" spans="1:5" ht="115.5" x14ac:dyDescent="0.35">
      <c r="A3074" s="9">
        <f>'Base de datos'!K3073</f>
        <v>893</v>
      </c>
      <c r="B3074" s="9">
        <f>'Base de datos'!L3073</f>
        <v>112</v>
      </c>
      <c r="C3074" s="9">
        <f>IF(ISBLANK('Base de datos'!J3073),1,2)</f>
        <v>1</v>
      </c>
      <c r="D3074" s="9">
        <f>'Base de datos'!G3073</f>
        <v>0.5</v>
      </c>
      <c r="E3074" s="10" t="str">
        <f t="shared" si="47"/>
        <v xml:space="preserve">insert into config_taller (
	id_taller,
	id_producto,
	cod_agrupador,
	cantidad)
values (
	112,
	893,
	1,
	0.5);
</v>
      </c>
    </row>
    <row r="3075" spans="1:5" ht="115.5" x14ac:dyDescent="0.35">
      <c r="A3075" s="9">
        <f>'Base de datos'!K3074</f>
        <v>954</v>
      </c>
      <c r="B3075" s="9">
        <f>'Base de datos'!L3074</f>
        <v>112</v>
      </c>
      <c r="C3075" s="9">
        <f>IF(ISBLANK('Base de datos'!J3074),1,2)</f>
        <v>1</v>
      </c>
      <c r="D3075" s="9">
        <f>'Base de datos'!G3074</f>
        <v>0.2</v>
      </c>
      <c r="E3075" s="10" t="str">
        <f t="shared" si="47"/>
        <v xml:space="preserve">insert into config_taller (
	id_taller,
	id_producto,
	cod_agrupador,
	cantidad)
values (
	112,
	954,
	1,
	0.2);
</v>
      </c>
    </row>
    <row r="3076" spans="1:5" ht="115.5" x14ac:dyDescent="0.35">
      <c r="A3076" s="9">
        <f>'Base de datos'!K3075</f>
        <v>1063</v>
      </c>
      <c r="B3076" s="9">
        <f>'Base de datos'!L3075</f>
        <v>112</v>
      </c>
      <c r="C3076" s="9">
        <f>IF(ISBLANK('Base de datos'!J3075),1,2)</f>
        <v>1</v>
      </c>
      <c r="D3076" s="9">
        <f>'Base de datos'!G3075</f>
        <v>0.25</v>
      </c>
      <c r="E3076" s="10" t="str">
        <f t="shared" ref="E3076:E3139" si="48">"insert into "&amp;$B$1&amp;" ("&amp;CHAR(10)&amp;
CHAR(9)&amp;$B$2&amp;","&amp;CHAR(10)&amp;
CHAR(9)&amp;$A$2&amp;","&amp;CHAR(10)&amp;
CHAR(9)&amp;$C$2&amp;","&amp;CHAR(10)&amp;
CHAR(9)&amp;$D$2&amp;")"&amp;CHAR(10)&amp;
"values ("&amp;CHAR(10)&amp;
CHAR(9)&amp;B3076&amp;","&amp;CHAR(10)&amp;
CHAR(9)&amp;A3076&amp;","&amp;CHAR(10)&amp;
CHAR(9)&amp;C3076&amp;","&amp;CHAR(10)&amp;
CHAR(9)&amp;D3076&amp;");"&amp;CHAR(10)</f>
        <v xml:space="preserve">insert into config_taller (
	id_taller,
	id_producto,
	cod_agrupador,
	cantidad)
values (
	112,
	1063,
	1,
	0.25);
</v>
      </c>
    </row>
    <row r="3077" spans="1:5" ht="115.5" x14ac:dyDescent="0.35">
      <c r="A3077" s="9">
        <f>'Base de datos'!K3076</f>
        <v>1091</v>
      </c>
      <c r="B3077" s="9">
        <f>'Base de datos'!L3076</f>
        <v>112</v>
      </c>
      <c r="C3077" s="9">
        <f>IF(ISBLANK('Base de datos'!J3076),1,2)</f>
        <v>1</v>
      </c>
      <c r="D3077" s="9">
        <f>'Base de datos'!G3076</f>
        <v>0.25</v>
      </c>
      <c r="E3077" s="10" t="str">
        <f t="shared" si="48"/>
        <v xml:space="preserve">insert into config_taller (
	id_taller,
	id_producto,
	cod_agrupador,
	cantidad)
values (
	112,
	1091,
	1,
	0.25);
</v>
      </c>
    </row>
    <row r="3078" spans="1:5" ht="115.5" x14ac:dyDescent="0.35">
      <c r="A3078" s="9">
        <f>'Base de datos'!K3077</f>
        <v>1180</v>
      </c>
      <c r="B3078" s="9">
        <f>'Base de datos'!L3077</f>
        <v>112</v>
      </c>
      <c r="C3078" s="9">
        <f>IF(ISBLANK('Base de datos'!J3077),1,2)</f>
        <v>1</v>
      </c>
      <c r="D3078" s="9">
        <f>'Base de datos'!G3077</f>
        <v>0.5</v>
      </c>
      <c r="E3078" s="10" t="str">
        <f t="shared" si="48"/>
        <v xml:space="preserve">insert into config_taller (
	id_taller,
	id_producto,
	cod_agrupador,
	cantidad)
values (
	112,
	1180,
	1,
	0.5);
</v>
      </c>
    </row>
    <row r="3079" spans="1:5" ht="115.5" x14ac:dyDescent="0.35">
      <c r="A3079" s="9">
        <f>'Base de datos'!K3078</f>
        <v>1289</v>
      </c>
      <c r="B3079" s="9">
        <f>'Base de datos'!L3078</f>
        <v>112</v>
      </c>
      <c r="C3079" s="9">
        <f>IF(ISBLANK('Base de datos'!J3078),1,2)</f>
        <v>1</v>
      </c>
      <c r="D3079" s="9">
        <f>'Base de datos'!G3078</f>
        <v>0.25</v>
      </c>
      <c r="E3079" s="10" t="str">
        <f t="shared" si="48"/>
        <v xml:space="preserve">insert into config_taller (
	id_taller,
	id_producto,
	cod_agrupador,
	cantidad)
values (
	112,
	1289,
	1,
	0.25);
</v>
      </c>
    </row>
    <row r="3080" spans="1:5" ht="115.5" x14ac:dyDescent="0.35">
      <c r="A3080" s="9">
        <f>'Base de datos'!K3079</f>
        <v>1326</v>
      </c>
      <c r="B3080" s="9">
        <f>'Base de datos'!L3079</f>
        <v>112</v>
      </c>
      <c r="C3080" s="9">
        <f>IF(ISBLANK('Base de datos'!J3079),1,2)</f>
        <v>1</v>
      </c>
      <c r="D3080" s="9">
        <f>'Base de datos'!G3079</f>
        <v>1.6</v>
      </c>
      <c r="E3080" s="10" t="str">
        <f t="shared" si="48"/>
        <v xml:space="preserve">insert into config_taller (
	id_taller,
	id_producto,
	cod_agrupador,
	cantidad)
values (
	112,
	1326,
	1,
	1.6);
</v>
      </c>
    </row>
    <row r="3081" spans="1:5" ht="115.5" x14ac:dyDescent="0.35">
      <c r="A3081" s="9">
        <f>'Base de datos'!K3080</f>
        <v>1406</v>
      </c>
      <c r="B3081" s="9">
        <f>'Base de datos'!L3080</f>
        <v>112</v>
      </c>
      <c r="C3081" s="9">
        <f>IF(ISBLANK('Base de datos'!J3080),1,2)</f>
        <v>1</v>
      </c>
      <c r="D3081" s="9">
        <f>'Base de datos'!G3080</f>
        <v>0.1</v>
      </c>
      <c r="E3081" s="10" t="str">
        <f t="shared" si="48"/>
        <v xml:space="preserve">insert into config_taller (
	id_taller,
	id_producto,
	cod_agrupador,
	cantidad)
values (
	112,
	1406,
	1,
	0.1);
</v>
      </c>
    </row>
    <row r="3082" spans="1:5" ht="115.5" x14ac:dyDescent="0.35">
      <c r="A3082" s="9">
        <f>'Base de datos'!K3081</f>
        <v>1409</v>
      </c>
      <c r="B3082" s="9">
        <f>'Base de datos'!L3081</f>
        <v>112</v>
      </c>
      <c r="C3082" s="9">
        <f>IF(ISBLANK('Base de datos'!J3081),1,2)</f>
        <v>1</v>
      </c>
      <c r="D3082" s="9">
        <f>'Base de datos'!G3081</f>
        <v>0.25</v>
      </c>
      <c r="E3082" s="10" t="str">
        <f t="shared" si="48"/>
        <v xml:space="preserve">insert into config_taller (
	id_taller,
	id_producto,
	cod_agrupador,
	cantidad)
values (
	112,
	1409,
	1,
	0.25);
</v>
      </c>
    </row>
    <row r="3083" spans="1:5" ht="115.5" x14ac:dyDescent="0.35">
      <c r="A3083" s="9">
        <f>'Base de datos'!K3082</f>
        <v>1413</v>
      </c>
      <c r="B3083" s="9">
        <f>'Base de datos'!L3082</f>
        <v>112</v>
      </c>
      <c r="C3083" s="9">
        <f>IF(ISBLANK('Base de datos'!J3082),1,2)</f>
        <v>1</v>
      </c>
      <c r="D3083" s="9">
        <f>'Base de datos'!G3082</f>
        <v>0.25</v>
      </c>
      <c r="E3083" s="10" t="str">
        <f t="shared" si="48"/>
        <v xml:space="preserve">insert into config_taller (
	id_taller,
	id_producto,
	cod_agrupador,
	cantidad)
values (
	112,
	1413,
	1,
	0.25);
</v>
      </c>
    </row>
    <row r="3084" spans="1:5" ht="115.5" x14ac:dyDescent="0.35">
      <c r="A3084" s="9">
        <f>'Base de datos'!K3083</f>
        <v>1597</v>
      </c>
      <c r="B3084" s="9">
        <f>'Base de datos'!L3083</f>
        <v>112</v>
      </c>
      <c r="C3084" s="9">
        <f>IF(ISBLANK('Base de datos'!J3083),1,2)</f>
        <v>1</v>
      </c>
      <c r="D3084" s="9">
        <f>'Base de datos'!G3083</f>
        <v>0.25</v>
      </c>
      <c r="E3084" s="10" t="str">
        <f t="shared" si="48"/>
        <v xml:space="preserve">insert into config_taller (
	id_taller,
	id_producto,
	cod_agrupador,
	cantidad)
values (
	112,
	1597,
	1,
	0.25);
</v>
      </c>
    </row>
    <row r="3085" spans="1:5" ht="115.5" x14ac:dyDescent="0.35">
      <c r="A3085" s="9">
        <f>'Base de datos'!K3084</f>
        <v>1712</v>
      </c>
      <c r="B3085" s="9">
        <f>'Base de datos'!L3084</f>
        <v>112</v>
      </c>
      <c r="C3085" s="9">
        <f>IF(ISBLANK('Base de datos'!J3084),1,2)</f>
        <v>1</v>
      </c>
      <c r="D3085" s="9">
        <f>'Base de datos'!G3084</f>
        <v>0.25</v>
      </c>
      <c r="E3085" s="10" t="str">
        <f t="shared" si="48"/>
        <v xml:space="preserve">insert into config_taller (
	id_taller,
	id_producto,
	cod_agrupador,
	cantidad)
values (
	112,
	1712,
	1,
	0.25);
</v>
      </c>
    </row>
    <row r="3086" spans="1:5" ht="115.5" x14ac:dyDescent="0.35">
      <c r="A3086" s="9">
        <f>'Base de datos'!K3085</f>
        <v>1742</v>
      </c>
      <c r="B3086" s="9">
        <f>'Base de datos'!L3085</f>
        <v>112</v>
      </c>
      <c r="C3086" s="9">
        <f>IF(ISBLANK('Base de datos'!J3085),1,2)</f>
        <v>1</v>
      </c>
      <c r="D3086" s="9">
        <f>'Base de datos'!G3085</f>
        <v>0.25</v>
      </c>
      <c r="E3086" s="10" t="str">
        <f t="shared" si="48"/>
        <v xml:space="preserve">insert into config_taller (
	id_taller,
	id_producto,
	cod_agrupador,
	cantidad)
values (
	112,
	1742,
	1,
	0.25);
</v>
      </c>
    </row>
    <row r="3087" spans="1:5" ht="115.5" x14ac:dyDescent="0.35">
      <c r="A3087" s="9">
        <f>'Base de datos'!K3086</f>
        <v>48</v>
      </c>
      <c r="B3087" s="9">
        <f>'Base de datos'!L3086</f>
        <v>113</v>
      </c>
      <c r="C3087" s="9">
        <f>IF(ISBLANK('Base de datos'!J3086),1,2)</f>
        <v>1</v>
      </c>
      <c r="D3087" s="9">
        <f>'Base de datos'!G3086</f>
        <v>1.6</v>
      </c>
      <c r="E3087" s="10" t="str">
        <f t="shared" si="48"/>
        <v xml:space="preserve">insert into config_taller (
	id_taller,
	id_producto,
	cod_agrupador,
	cantidad)
values (
	113,
	48,
	1,
	1.6);
</v>
      </c>
    </row>
    <row r="3088" spans="1:5" ht="115.5" x14ac:dyDescent="0.35">
      <c r="A3088" s="9">
        <f>'Base de datos'!K3087</f>
        <v>188</v>
      </c>
      <c r="B3088" s="9">
        <f>'Base de datos'!L3087</f>
        <v>113</v>
      </c>
      <c r="C3088" s="9">
        <f>IF(ISBLANK('Base de datos'!J3087),1,2)</f>
        <v>1</v>
      </c>
      <c r="D3088" s="9">
        <f>'Base de datos'!G3087</f>
        <v>0.5</v>
      </c>
      <c r="E3088" s="10" t="str">
        <f t="shared" si="48"/>
        <v xml:space="preserve">insert into config_taller (
	id_taller,
	id_producto,
	cod_agrupador,
	cantidad)
values (
	113,
	188,
	1,
	0.5);
</v>
      </c>
    </row>
    <row r="3089" spans="1:5" ht="115.5" x14ac:dyDescent="0.35">
      <c r="A3089" s="9">
        <f>'Base de datos'!K3088</f>
        <v>190</v>
      </c>
      <c r="B3089" s="9">
        <f>'Base de datos'!L3088</f>
        <v>113</v>
      </c>
      <c r="C3089" s="9">
        <f>IF(ISBLANK('Base de datos'!J3088),1,2)</f>
        <v>1</v>
      </c>
      <c r="D3089" s="9">
        <f>'Base de datos'!G3088</f>
        <v>0.5</v>
      </c>
      <c r="E3089" s="10" t="str">
        <f t="shared" si="48"/>
        <v xml:space="preserve">insert into config_taller (
	id_taller,
	id_producto,
	cod_agrupador,
	cantidad)
values (
	113,
	190,
	1,
	0.5);
</v>
      </c>
    </row>
    <row r="3090" spans="1:5" ht="115.5" x14ac:dyDescent="0.35">
      <c r="A3090" s="9">
        <f>'Base de datos'!K3089</f>
        <v>454</v>
      </c>
      <c r="B3090" s="9">
        <f>'Base de datos'!L3089</f>
        <v>113</v>
      </c>
      <c r="C3090" s="9">
        <f>IF(ISBLANK('Base de datos'!J3089),1,2)</f>
        <v>1</v>
      </c>
      <c r="D3090" s="9">
        <f>'Base de datos'!G3089</f>
        <v>0</v>
      </c>
      <c r="E3090" s="10" t="str">
        <f t="shared" si="48"/>
        <v xml:space="preserve">insert into config_taller (
	id_taller,
	id_producto,
	cod_agrupador,
	cantidad)
values (
	113,
	454,
	1,
	0);
</v>
      </c>
    </row>
    <row r="3091" spans="1:5" ht="115.5" x14ac:dyDescent="0.35">
      <c r="A3091" s="9">
        <f>'Base de datos'!K3090</f>
        <v>496</v>
      </c>
      <c r="B3091" s="9">
        <f>'Base de datos'!L3090</f>
        <v>113</v>
      </c>
      <c r="C3091" s="9">
        <f>IF(ISBLANK('Base de datos'!J3090),1,2)</f>
        <v>1</v>
      </c>
      <c r="D3091" s="9">
        <f>'Base de datos'!G3090</f>
        <v>1</v>
      </c>
      <c r="E3091" s="10" t="str">
        <f t="shared" si="48"/>
        <v xml:space="preserve">insert into config_taller (
	id_taller,
	id_producto,
	cod_agrupador,
	cantidad)
values (
	113,
	496,
	1,
	1);
</v>
      </c>
    </row>
    <row r="3092" spans="1:5" ht="115.5" x14ac:dyDescent="0.35">
      <c r="A3092" s="9">
        <f>'Base de datos'!K3091</f>
        <v>498</v>
      </c>
      <c r="B3092" s="9">
        <f>'Base de datos'!L3091</f>
        <v>113</v>
      </c>
      <c r="C3092" s="9">
        <f>IF(ISBLANK('Base de datos'!J3091),1,2)</f>
        <v>1</v>
      </c>
      <c r="D3092" s="9">
        <f>'Base de datos'!G3091</f>
        <v>1</v>
      </c>
      <c r="E3092" s="10" t="str">
        <f t="shared" si="48"/>
        <v xml:space="preserve">insert into config_taller (
	id_taller,
	id_producto,
	cod_agrupador,
	cantidad)
values (
	113,
	498,
	1,
	1);
</v>
      </c>
    </row>
    <row r="3093" spans="1:5" ht="115.5" x14ac:dyDescent="0.35">
      <c r="A3093" s="9">
        <f>'Base de datos'!K3092</f>
        <v>500</v>
      </c>
      <c r="B3093" s="9">
        <f>'Base de datos'!L3092</f>
        <v>113</v>
      </c>
      <c r="C3093" s="9">
        <f>IF(ISBLANK('Base de datos'!J3092),1,2)</f>
        <v>1</v>
      </c>
      <c r="D3093" s="9">
        <f>'Base de datos'!G3092</f>
        <v>1</v>
      </c>
      <c r="E3093" s="10" t="str">
        <f t="shared" si="48"/>
        <v xml:space="preserve">insert into config_taller (
	id_taller,
	id_producto,
	cod_agrupador,
	cantidad)
values (
	113,
	500,
	1,
	1);
</v>
      </c>
    </row>
    <row r="3094" spans="1:5" ht="115.5" x14ac:dyDescent="0.35">
      <c r="A3094" s="9">
        <f>'Base de datos'!K3093</f>
        <v>571</v>
      </c>
      <c r="B3094" s="9">
        <f>'Base de datos'!L3093</f>
        <v>113</v>
      </c>
      <c r="C3094" s="9">
        <f>IF(ISBLANK('Base de datos'!J3093),1,2)</f>
        <v>1</v>
      </c>
      <c r="D3094" s="9">
        <f>'Base de datos'!G3093</f>
        <v>0.5</v>
      </c>
      <c r="E3094" s="10" t="str">
        <f t="shared" si="48"/>
        <v xml:space="preserve">insert into config_taller (
	id_taller,
	id_producto,
	cod_agrupador,
	cantidad)
values (
	113,
	571,
	1,
	0.5);
</v>
      </c>
    </row>
    <row r="3095" spans="1:5" ht="115.5" x14ac:dyDescent="0.35">
      <c r="A3095" s="9">
        <f>'Base de datos'!K3094</f>
        <v>654</v>
      </c>
      <c r="B3095" s="9">
        <f>'Base de datos'!L3094</f>
        <v>113</v>
      </c>
      <c r="C3095" s="9">
        <f>IF(ISBLANK('Base de datos'!J3094),1,2)</f>
        <v>1</v>
      </c>
      <c r="D3095" s="9">
        <f>'Base de datos'!G3094</f>
        <v>0</v>
      </c>
      <c r="E3095" s="10" t="str">
        <f t="shared" si="48"/>
        <v xml:space="preserve">insert into config_taller (
	id_taller,
	id_producto,
	cod_agrupador,
	cantidad)
values (
	113,
	654,
	1,
	0);
</v>
      </c>
    </row>
    <row r="3096" spans="1:5" ht="115.5" x14ac:dyDescent="0.35">
      <c r="A3096" s="9">
        <f>'Base de datos'!K3095</f>
        <v>704</v>
      </c>
      <c r="B3096" s="9">
        <f>'Base de datos'!L3095</f>
        <v>113</v>
      </c>
      <c r="C3096" s="9">
        <f>IF(ISBLANK('Base de datos'!J3095),1,2)</f>
        <v>1</v>
      </c>
      <c r="D3096" s="9">
        <f>'Base de datos'!G3095</f>
        <v>0.5</v>
      </c>
      <c r="E3096" s="10" t="str">
        <f t="shared" si="48"/>
        <v xml:space="preserve">insert into config_taller (
	id_taller,
	id_producto,
	cod_agrupador,
	cantidad)
values (
	113,
	704,
	1,
	0.5);
</v>
      </c>
    </row>
    <row r="3097" spans="1:5" ht="115.5" x14ac:dyDescent="0.35">
      <c r="A3097" s="9">
        <f>'Base de datos'!K3096</f>
        <v>710</v>
      </c>
      <c r="B3097" s="9">
        <f>'Base de datos'!L3096</f>
        <v>113</v>
      </c>
      <c r="C3097" s="9">
        <f>IF(ISBLANK('Base de datos'!J3096),1,2)</f>
        <v>1</v>
      </c>
      <c r="D3097" s="9">
        <f>'Base de datos'!G3096</f>
        <v>0.5</v>
      </c>
      <c r="E3097" s="10" t="str">
        <f t="shared" si="48"/>
        <v xml:space="preserve">insert into config_taller (
	id_taller,
	id_producto,
	cod_agrupador,
	cantidad)
values (
	113,
	710,
	1,
	0.5);
</v>
      </c>
    </row>
    <row r="3098" spans="1:5" ht="115.5" x14ac:dyDescent="0.35">
      <c r="A3098" s="9">
        <f>'Base de datos'!K3097</f>
        <v>771</v>
      </c>
      <c r="B3098" s="9">
        <f>'Base de datos'!L3097</f>
        <v>113</v>
      </c>
      <c r="C3098" s="9">
        <f>IF(ISBLANK('Base de datos'!J3097),1,2)</f>
        <v>1</v>
      </c>
      <c r="D3098" s="9">
        <f>'Base de datos'!G3097</f>
        <v>1.6</v>
      </c>
      <c r="E3098" s="10" t="str">
        <f t="shared" si="48"/>
        <v xml:space="preserve">insert into config_taller (
	id_taller,
	id_producto,
	cod_agrupador,
	cantidad)
values (
	113,
	771,
	1,
	1.6);
</v>
      </c>
    </row>
    <row r="3099" spans="1:5" ht="115.5" x14ac:dyDescent="0.35">
      <c r="A3099" s="9">
        <f>'Base de datos'!K3098</f>
        <v>832</v>
      </c>
      <c r="B3099" s="9">
        <f>'Base de datos'!L3098</f>
        <v>113</v>
      </c>
      <c r="C3099" s="9">
        <f>IF(ISBLANK('Base de datos'!J3098),1,2)</f>
        <v>1</v>
      </c>
      <c r="D3099" s="9">
        <f>'Base de datos'!G3098</f>
        <v>0.5</v>
      </c>
      <c r="E3099" s="10" t="str">
        <f t="shared" si="48"/>
        <v xml:space="preserve">insert into config_taller (
	id_taller,
	id_producto,
	cod_agrupador,
	cantidad)
values (
	113,
	832,
	1,
	0.5);
</v>
      </c>
    </row>
    <row r="3100" spans="1:5" ht="115.5" x14ac:dyDescent="0.35">
      <c r="A3100" s="9">
        <f>'Base de datos'!K3099</f>
        <v>833</v>
      </c>
      <c r="B3100" s="9">
        <f>'Base de datos'!L3099</f>
        <v>113</v>
      </c>
      <c r="C3100" s="9">
        <f>IF(ISBLANK('Base de datos'!J3099),1,2)</f>
        <v>1</v>
      </c>
      <c r="D3100" s="9">
        <f>'Base de datos'!G3099</f>
        <v>0.5</v>
      </c>
      <c r="E3100" s="10" t="str">
        <f t="shared" si="48"/>
        <v xml:space="preserve">insert into config_taller (
	id_taller,
	id_producto,
	cod_agrupador,
	cantidad)
values (
	113,
	833,
	1,
	0.5);
</v>
      </c>
    </row>
    <row r="3101" spans="1:5" ht="115.5" x14ac:dyDescent="0.35">
      <c r="A3101" s="9">
        <f>'Base de datos'!K3100</f>
        <v>846</v>
      </c>
      <c r="B3101" s="9">
        <f>'Base de datos'!L3100</f>
        <v>113</v>
      </c>
      <c r="C3101" s="9">
        <f>IF(ISBLANK('Base de datos'!J3100),1,2)</f>
        <v>1</v>
      </c>
      <c r="D3101" s="9">
        <f>'Base de datos'!G3100</f>
        <v>1.7</v>
      </c>
      <c r="E3101" s="10" t="str">
        <f t="shared" si="48"/>
        <v xml:space="preserve">insert into config_taller (
	id_taller,
	id_producto,
	cod_agrupador,
	cantidad)
values (
	113,
	846,
	1,
	1.7);
</v>
      </c>
    </row>
    <row r="3102" spans="1:5" ht="115.5" x14ac:dyDescent="0.35">
      <c r="A3102" s="9">
        <f>'Base de datos'!K3101</f>
        <v>893</v>
      </c>
      <c r="B3102" s="9">
        <f>'Base de datos'!L3101</f>
        <v>113</v>
      </c>
      <c r="C3102" s="9">
        <f>IF(ISBLANK('Base de datos'!J3101),1,2)</f>
        <v>1</v>
      </c>
      <c r="D3102" s="9">
        <f>'Base de datos'!G3101</f>
        <v>0.5</v>
      </c>
      <c r="E3102" s="10" t="str">
        <f t="shared" si="48"/>
        <v xml:space="preserve">insert into config_taller (
	id_taller,
	id_producto,
	cod_agrupador,
	cantidad)
values (
	113,
	893,
	1,
	0.5);
</v>
      </c>
    </row>
    <row r="3103" spans="1:5" ht="115.5" x14ac:dyDescent="0.35">
      <c r="A3103" s="9">
        <f>'Base de datos'!K3102</f>
        <v>954</v>
      </c>
      <c r="B3103" s="9">
        <f>'Base de datos'!L3102</f>
        <v>113</v>
      </c>
      <c r="C3103" s="9">
        <f>IF(ISBLANK('Base de datos'!J3102),1,2)</f>
        <v>1</v>
      </c>
      <c r="D3103" s="9">
        <f>'Base de datos'!G3102</f>
        <v>0.42499999999999999</v>
      </c>
      <c r="E3103" s="10" t="str">
        <f t="shared" si="48"/>
        <v xml:space="preserve">insert into config_taller (
	id_taller,
	id_producto,
	cod_agrupador,
	cantidad)
values (
	113,
	954,
	1,
	0.425);
</v>
      </c>
    </row>
    <row r="3104" spans="1:5" ht="115.5" x14ac:dyDescent="0.35">
      <c r="A3104" s="9">
        <f>'Base de datos'!K3103</f>
        <v>1035</v>
      </c>
      <c r="B3104" s="9">
        <f>'Base de datos'!L3103</f>
        <v>113</v>
      </c>
      <c r="C3104" s="9">
        <f>IF(ISBLANK('Base de datos'!J3103),1,2)</f>
        <v>1</v>
      </c>
      <c r="D3104" s="9">
        <f>'Base de datos'!G3103</f>
        <v>0</v>
      </c>
      <c r="E3104" s="10" t="str">
        <f t="shared" si="48"/>
        <v xml:space="preserve">insert into config_taller (
	id_taller,
	id_producto,
	cod_agrupador,
	cantidad)
values (
	113,
	1035,
	1,
	0);
</v>
      </c>
    </row>
    <row r="3105" spans="1:5" ht="115.5" x14ac:dyDescent="0.35">
      <c r="A3105" s="9">
        <f>'Base de datos'!K3104</f>
        <v>1062</v>
      </c>
      <c r="B3105" s="9">
        <f>'Base de datos'!L3104</f>
        <v>113</v>
      </c>
      <c r="C3105" s="9">
        <f>IF(ISBLANK('Base de datos'!J3104),1,2)</f>
        <v>1</v>
      </c>
      <c r="D3105" s="9">
        <f>'Base de datos'!G3104</f>
        <v>0.2</v>
      </c>
      <c r="E3105" s="10" t="str">
        <f t="shared" si="48"/>
        <v xml:space="preserve">insert into config_taller (
	id_taller,
	id_producto,
	cod_agrupador,
	cantidad)
values (
	113,
	1062,
	1,
	0.2);
</v>
      </c>
    </row>
    <row r="3106" spans="1:5" ht="115.5" x14ac:dyDescent="0.35">
      <c r="A3106" s="9">
        <f>'Base de datos'!K3105</f>
        <v>1140</v>
      </c>
      <c r="B3106" s="9">
        <f>'Base de datos'!L3105</f>
        <v>113</v>
      </c>
      <c r="C3106" s="9">
        <f>IF(ISBLANK('Base de datos'!J3105),1,2)</f>
        <v>1</v>
      </c>
      <c r="D3106" s="9">
        <f>'Base de datos'!G3105</f>
        <v>0.5</v>
      </c>
      <c r="E3106" s="10" t="str">
        <f t="shared" si="48"/>
        <v xml:space="preserve">insert into config_taller (
	id_taller,
	id_producto,
	cod_agrupador,
	cantidad)
values (
	113,
	1140,
	1,
	0.5);
</v>
      </c>
    </row>
    <row r="3107" spans="1:5" ht="115.5" x14ac:dyDescent="0.35">
      <c r="A3107" s="9">
        <f>'Base de datos'!K3106</f>
        <v>1231</v>
      </c>
      <c r="B3107" s="9">
        <f>'Base de datos'!L3106</f>
        <v>113</v>
      </c>
      <c r="C3107" s="9">
        <f>IF(ISBLANK('Base de datos'!J3106),1,2)</f>
        <v>1</v>
      </c>
      <c r="D3107" s="9">
        <f>'Base de datos'!G3106</f>
        <v>0</v>
      </c>
      <c r="E3107" s="10" t="str">
        <f t="shared" si="48"/>
        <v xml:space="preserve">insert into config_taller (
	id_taller,
	id_producto,
	cod_agrupador,
	cantidad)
values (
	113,
	1231,
	1,
	0);
</v>
      </c>
    </row>
    <row r="3108" spans="1:5" ht="115.5" x14ac:dyDescent="0.35">
      <c r="A3108" s="9">
        <f>'Base de datos'!K3107</f>
        <v>1326</v>
      </c>
      <c r="B3108" s="9">
        <f>'Base de datos'!L3107</f>
        <v>113</v>
      </c>
      <c r="C3108" s="9">
        <f>IF(ISBLANK('Base de datos'!J3107),1,2)</f>
        <v>1</v>
      </c>
      <c r="D3108" s="9">
        <f>'Base de datos'!G3107</f>
        <v>0.05</v>
      </c>
      <c r="E3108" s="10" t="str">
        <f t="shared" si="48"/>
        <v xml:space="preserve">insert into config_taller (
	id_taller,
	id_producto,
	cod_agrupador,
	cantidad)
values (
	113,
	1326,
	1,
	0.05);
</v>
      </c>
    </row>
    <row r="3109" spans="1:5" ht="115.5" x14ac:dyDescent="0.35">
      <c r="A3109" s="9">
        <f>'Base de datos'!K3108</f>
        <v>1400</v>
      </c>
      <c r="B3109" s="9">
        <f>'Base de datos'!L3108</f>
        <v>113</v>
      </c>
      <c r="C3109" s="9">
        <f>IF(ISBLANK('Base de datos'!J3108),1,2)</f>
        <v>1</v>
      </c>
      <c r="D3109" s="9">
        <f>'Base de datos'!G3108</f>
        <v>0.5</v>
      </c>
      <c r="E3109" s="10" t="str">
        <f t="shared" si="48"/>
        <v xml:space="preserve">insert into config_taller (
	id_taller,
	id_producto,
	cod_agrupador,
	cantidad)
values (
	113,
	1400,
	1,
	0.5);
</v>
      </c>
    </row>
    <row r="3110" spans="1:5" ht="115.5" x14ac:dyDescent="0.35">
      <c r="A3110" s="9">
        <f>'Base de datos'!K3109</f>
        <v>1403</v>
      </c>
      <c r="B3110" s="9">
        <f>'Base de datos'!L3109</f>
        <v>113</v>
      </c>
      <c r="C3110" s="9">
        <f>IF(ISBLANK('Base de datos'!J3109),1,2)</f>
        <v>1</v>
      </c>
      <c r="D3110" s="9">
        <f>'Base de datos'!G3109</f>
        <v>0.2</v>
      </c>
      <c r="E3110" s="10" t="str">
        <f t="shared" si="48"/>
        <v xml:space="preserve">insert into config_taller (
	id_taller,
	id_producto,
	cod_agrupador,
	cantidad)
values (
	113,
	1403,
	1,
	0.2);
</v>
      </c>
    </row>
    <row r="3111" spans="1:5" ht="115.5" x14ac:dyDescent="0.35">
      <c r="A3111" s="9">
        <f>'Base de datos'!K3110</f>
        <v>1597</v>
      </c>
      <c r="B3111" s="9">
        <f>'Base de datos'!L3110</f>
        <v>113</v>
      </c>
      <c r="C3111" s="9">
        <f>IF(ISBLANK('Base de datos'!J3110),1,2)</f>
        <v>1</v>
      </c>
      <c r="D3111" s="9">
        <f>'Base de datos'!G3110</f>
        <v>1</v>
      </c>
      <c r="E3111" s="10" t="str">
        <f t="shared" si="48"/>
        <v xml:space="preserve">insert into config_taller (
	id_taller,
	id_producto,
	cod_agrupador,
	cantidad)
values (
	113,
	1597,
	1,
	1);
</v>
      </c>
    </row>
    <row r="3112" spans="1:5" ht="115.5" x14ac:dyDescent="0.35">
      <c r="A3112" s="9">
        <f>'Base de datos'!K3111</f>
        <v>1616</v>
      </c>
      <c r="B3112" s="9">
        <f>'Base de datos'!L3111</f>
        <v>113</v>
      </c>
      <c r="C3112" s="9">
        <f>IF(ISBLANK('Base de datos'!J3111),1,2)</f>
        <v>1</v>
      </c>
      <c r="D3112" s="9">
        <f>'Base de datos'!G3111</f>
        <v>0.5</v>
      </c>
      <c r="E3112" s="10" t="str">
        <f t="shared" si="48"/>
        <v xml:space="preserve">insert into config_taller (
	id_taller,
	id_producto,
	cod_agrupador,
	cantidad)
values (
	113,
	1616,
	1,
	0.5);
</v>
      </c>
    </row>
    <row r="3113" spans="1:5" ht="115.5" x14ac:dyDescent="0.35">
      <c r="A3113" s="9">
        <f>'Base de datos'!K3112</f>
        <v>1714</v>
      </c>
      <c r="B3113" s="9">
        <f>'Base de datos'!L3112</f>
        <v>113</v>
      </c>
      <c r="C3113" s="9">
        <f>IF(ISBLANK('Base de datos'!J3112),1,2)</f>
        <v>1</v>
      </c>
      <c r="D3113" s="9">
        <f>'Base de datos'!G3112</f>
        <v>0</v>
      </c>
      <c r="E3113" s="10" t="str">
        <f t="shared" si="48"/>
        <v xml:space="preserve">insert into config_taller (
	id_taller,
	id_producto,
	cod_agrupador,
	cantidad)
values (
	113,
	1714,
	1,
	0);
</v>
      </c>
    </row>
    <row r="3114" spans="1:5" ht="115.5" x14ac:dyDescent="0.35">
      <c r="A3114" s="9">
        <f>'Base de datos'!K3113</f>
        <v>1740</v>
      </c>
      <c r="B3114" s="9">
        <f>'Base de datos'!L3113</f>
        <v>113</v>
      </c>
      <c r="C3114" s="9">
        <f>IF(ISBLANK('Base de datos'!J3113),1,2)</f>
        <v>1</v>
      </c>
      <c r="D3114" s="9">
        <f>'Base de datos'!G3113</f>
        <v>0</v>
      </c>
      <c r="E3114" s="10" t="str">
        <f t="shared" si="48"/>
        <v xml:space="preserve">insert into config_taller (
	id_taller,
	id_producto,
	cod_agrupador,
	cantidad)
values (
	113,
	1740,
	1,
	0);
</v>
      </c>
    </row>
    <row r="3115" spans="1:5" ht="115.5" x14ac:dyDescent="0.35">
      <c r="A3115" s="9">
        <f>'Base de datos'!K3114</f>
        <v>1745</v>
      </c>
      <c r="B3115" s="9">
        <f>'Base de datos'!L3114</f>
        <v>113</v>
      </c>
      <c r="C3115" s="9">
        <f>IF(ISBLANK('Base de datos'!J3114),1,2)</f>
        <v>1</v>
      </c>
      <c r="D3115" s="9">
        <f>'Base de datos'!G3114</f>
        <v>0</v>
      </c>
      <c r="E3115" s="10" t="str">
        <f t="shared" si="48"/>
        <v xml:space="preserve">insert into config_taller (
	id_taller,
	id_producto,
	cod_agrupador,
	cantidad)
values (
	113,
	1745,
	1,
	0);
</v>
      </c>
    </row>
    <row r="3116" spans="1:5" ht="115.5" x14ac:dyDescent="0.35">
      <c r="A3116" s="9">
        <f>'Base de datos'!K3115</f>
        <v>13</v>
      </c>
      <c r="B3116" s="9">
        <f>'Base de datos'!L3115</f>
        <v>114</v>
      </c>
      <c r="C3116" s="9">
        <f>IF(ISBLANK('Base de datos'!J3115),1,2)</f>
        <v>1</v>
      </c>
      <c r="D3116" s="9">
        <f>'Base de datos'!G3115</f>
        <v>0.5</v>
      </c>
      <c r="E3116" s="10" t="str">
        <f t="shared" si="48"/>
        <v xml:space="preserve">insert into config_taller (
	id_taller,
	id_producto,
	cod_agrupador,
	cantidad)
values (
	114,
	13,
	1,
	0.5);
</v>
      </c>
    </row>
    <row r="3117" spans="1:5" ht="115.5" x14ac:dyDescent="0.35">
      <c r="A3117" s="9">
        <f>'Base de datos'!K3116</f>
        <v>48</v>
      </c>
      <c r="B3117" s="9">
        <f>'Base de datos'!L3116</f>
        <v>114</v>
      </c>
      <c r="C3117" s="9">
        <f>IF(ISBLANK('Base de datos'!J3116),1,2)</f>
        <v>1</v>
      </c>
      <c r="D3117" s="9">
        <f>'Base de datos'!G3116</f>
        <v>0.25</v>
      </c>
      <c r="E3117" s="10" t="str">
        <f t="shared" si="48"/>
        <v xml:space="preserve">insert into config_taller (
	id_taller,
	id_producto,
	cod_agrupador,
	cantidad)
values (
	114,
	48,
	1,
	0.25);
</v>
      </c>
    </row>
    <row r="3118" spans="1:5" ht="115.5" x14ac:dyDescent="0.35">
      <c r="A3118" s="9">
        <f>'Base de datos'!K3117</f>
        <v>50</v>
      </c>
      <c r="B3118" s="9">
        <f>'Base de datos'!L3117</f>
        <v>114</v>
      </c>
      <c r="C3118" s="9">
        <f>IF(ISBLANK('Base de datos'!J3117),1,2)</f>
        <v>1</v>
      </c>
      <c r="D3118" s="9">
        <f>'Base de datos'!G3117</f>
        <v>0.2</v>
      </c>
      <c r="E3118" s="10" t="str">
        <f t="shared" si="48"/>
        <v xml:space="preserve">insert into config_taller (
	id_taller,
	id_producto,
	cod_agrupador,
	cantidad)
values (
	114,
	50,
	1,
	0.2);
</v>
      </c>
    </row>
    <row r="3119" spans="1:5" ht="115.5" x14ac:dyDescent="0.35">
      <c r="A3119" s="9">
        <f>'Base de datos'!K3118</f>
        <v>114</v>
      </c>
      <c r="B3119" s="9">
        <f>'Base de datos'!L3118</f>
        <v>114</v>
      </c>
      <c r="C3119" s="9">
        <f>IF(ISBLANK('Base de datos'!J3118),1,2)</f>
        <v>1</v>
      </c>
      <c r="D3119" s="9">
        <f>'Base de datos'!G3118</f>
        <v>0.2</v>
      </c>
      <c r="E3119" s="10" t="str">
        <f t="shared" si="48"/>
        <v xml:space="preserve">insert into config_taller (
	id_taller,
	id_producto,
	cod_agrupador,
	cantidad)
values (
	114,
	114,
	1,
	0.2);
</v>
      </c>
    </row>
    <row r="3120" spans="1:5" ht="115.5" x14ac:dyDescent="0.35">
      <c r="A3120" s="9">
        <f>'Base de datos'!K3119</f>
        <v>190</v>
      </c>
      <c r="B3120" s="9">
        <f>'Base de datos'!L3119</f>
        <v>114</v>
      </c>
      <c r="C3120" s="9">
        <f>IF(ISBLANK('Base de datos'!J3119),1,2)</f>
        <v>1</v>
      </c>
      <c r="D3120" s="9">
        <f>'Base de datos'!G3119</f>
        <v>0.5</v>
      </c>
      <c r="E3120" s="10" t="str">
        <f t="shared" si="48"/>
        <v xml:space="preserve">insert into config_taller (
	id_taller,
	id_producto,
	cod_agrupador,
	cantidad)
values (
	114,
	190,
	1,
	0.5);
</v>
      </c>
    </row>
    <row r="3121" spans="1:5" ht="115.5" x14ac:dyDescent="0.35">
      <c r="A3121" s="9">
        <f>'Base de datos'!K3120</f>
        <v>225</v>
      </c>
      <c r="B3121" s="9">
        <f>'Base de datos'!L3120</f>
        <v>114</v>
      </c>
      <c r="C3121" s="9">
        <f>IF(ISBLANK('Base de datos'!J3120),1,2)</f>
        <v>1</v>
      </c>
      <c r="D3121" s="9">
        <f>'Base de datos'!G3120</f>
        <v>0.25</v>
      </c>
      <c r="E3121" s="10" t="str">
        <f t="shared" si="48"/>
        <v xml:space="preserve">insert into config_taller (
	id_taller,
	id_producto,
	cod_agrupador,
	cantidad)
values (
	114,
	225,
	1,
	0.25);
</v>
      </c>
    </row>
    <row r="3122" spans="1:5" ht="115.5" x14ac:dyDescent="0.35">
      <c r="A3122" s="9">
        <f>'Base de datos'!K3121</f>
        <v>222</v>
      </c>
      <c r="B3122" s="9">
        <f>'Base de datos'!L3121</f>
        <v>114</v>
      </c>
      <c r="C3122" s="9">
        <f>IF(ISBLANK('Base de datos'!J3121),1,2)</f>
        <v>1</v>
      </c>
      <c r="D3122" s="9">
        <f>'Base de datos'!G3121</f>
        <v>0.1</v>
      </c>
      <c r="E3122" s="10" t="str">
        <f t="shared" si="48"/>
        <v xml:space="preserve">insert into config_taller (
	id_taller,
	id_producto,
	cod_agrupador,
	cantidad)
values (
	114,
	222,
	1,
	0.1);
</v>
      </c>
    </row>
    <row r="3123" spans="1:5" ht="115.5" x14ac:dyDescent="0.35">
      <c r="A3123" s="9">
        <f>'Base de datos'!K3122</f>
        <v>364</v>
      </c>
      <c r="B3123" s="9">
        <f>'Base de datos'!L3122</f>
        <v>114</v>
      </c>
      <c r="C3123" s="9">
        <f>IF(ISBLANK('Base de datos'!J3122),1,2)</f>
        <v>1</v>
      </c>
      <c r="D3123" s="9">
        <f>'Base de datos'!G3122</f>
        <v>0.25</v>
      </c>
      <c r="E3123" s="10" t="str">
        <f t="shared" si="48"/>
        <v xml:space="preserve">insert into config_taller (
	id_taller,
	id_producto,
	cod_agrupador,
	cantidad)
values (
	114,
	364,
	1,
	0.25);
</v>
      </c>
    </row>
    <row r="3124" spans="1:5" ht="115.5" x14ac:dyDescent="0.35">
      <c r="A3124" s="9">
        <f>'Base de datos'!K3123</f>
        <v>386</v>
      </c>
      <c r="B3124" s="9">
        <f>'Base de datos'!L3123</f>
        <v>114</v>
      </c>
      <c r="C3124" s="9">
        <f>IF(ISBLANK('Base de datos'!J3123),1,2)</f>
        <v>1</v>
      </c>
      <c r="D3124" s="9">
        <f>'Base de datos'!G3123</f>
        <v>0.25</v>
      </c>
      <c r="E3124" s="10" t="str">
        <f t="shared" si="48"/>
        <v xml:space="preserve">insert into config_taller (
	id_taller,
	id_producto,
	cod_agrupador,
	cantidad)
values (
	114,
	386,
	1,
	0.25);
</v>
      </c>
    </row>
    <row r="3125" spans="1:5" ht="115.5" x14ac:dyDescent="0.35">
      <c r="A3125" s="9">
        <f>'Base de datos'!K3124</f>
        <v>388</v>
      </c>
      <c r="B3125" s="9">
        <f>'Base de datos'!L3124</f>
        <v>114</v>
      </c>
      <c r="C3125" s="9">
        <f>IF(ISBLANK('Base de datos'!J3124),1,2)</f>
        <v>1</v>
      </c>
      <c r="D3125" s="9">
        <f>'Base de datos'!G3124</f>
        <v>0.1</v>
      </c>
      <c r="E3125" s="10" t="str">
        <f t="shared" si="48"/>
        <v xml:space="preserve">insert into config_taller (
	id_taller,
	id_producto,
	cod_agrupador,
	cantidad)
values (
	114,
	388,
	1,
	0.1);
</v>
      </c>
    </row>
    <row r="3126" spans="1:5" ht="115.5" x14ac:dyDescent="0.35">
      <c r="A3126" s="9">
        <f>'Base de datos'!K3125</f>
        <v>454</v>
      </c>
      <c r="B3126" s="9">
        <f>'Base de datos'!L3125</f>
        <v>114</v>
      </c>
      <c r="C3126" s="9">
        <f>IF(ISBLANK('Base de datos'!J3125),1,2)</f>
        <v>1</v>
      </c>
      <c r="D3126" s="9">
        <f>'Base de datos'!G3125</f>
        <v>0.4</v>
      </c>
      <c r="E3126" s="10" t="str">
        <f t="shared" si="48"/>
        <v xml:space="preserve">insert into config_taller (
	id_taller,
	id_producto,
	cod_agrupador,
	cantidad)
values (
	114,
	454,
	1,
	0.4);
</v>
      </c>
    </row>
    <row r="3127" spans="1:5" ht="115.5" x14ac:dyDescent="0.35">
      <c r="A3127" s="9">
        <f>'Base de datos'!K3126</f>
        <v>496</v>
      </c>
      <c r="B3127" s="9">
        <f>'Base de datos'!L3126</f>
        <v>114</v>
      </c>
      <c r="C3127" s="9">
        <f>IF(ISBLANK('Base de datos'!J3126),1,2)</f>
        <v>1</v>
      </c>
      <c r="D3127" s="9">
        <f>'Base de datos'!G3126</f>
        <v>0.25</v>
      </c>
      <c r="E3127" s="10" t="str">
        <f t="shared" si="48"/>
        <v xml:space="preserve">insert into config_taller (
	id_taller,
	id_producto,
	cod_agrupador,
	cantidad)
values (
	114,
	496,
	1,
	0.25);
</v>
      </c>
    </row>
    <row r="3128" spans="1:5" ht="115.5" x14ac:dyDescent="0.35">
      <c r="A3128" s="9">
        <f>'Base de datos'!K3127</f>
        <v>498</v>
      </c>
      <c r="B3128" s="9">
        <f>'Base de datos'!L3127</f>
        <v>114</v>
      </c>
      <c r="C3128" s="9">
        <f>IF(ISBLANK('Base de datos'!J3127),1,2)</f>
        <v>1</v>
      </c>
      <c r="D3128" s="9">
        <f>'Base de datos'!G3127</f>
        <v>0.25</v>
      </c>
      <c r="E3128" s="10" t="str">
        <f t="shared" si="48"/>
        <v xml:space="preserve">insert into config_taller (
	id_taller,
	id_producto,
	cod_agrupador,
	cantidad)
values (
	114,
	498,
	1,
	0.25);
</v>
      </c>
    </row>
    <row r="3129" spans="1:5" ht="115.5" x14ac:dyDescent="0.35">
      <c r="A3129" s="9">
        <f>'Base de datos'!K3128</f>
        <v>500</v>
      </c>
      <c r="B3129" s="9">
        <f>'Base de datos'!L3128</f>
        <v>114</v>
      </c>
      <c r="C3129" s="9">
        <f>IF(ISBLANK('Base de datos'!J3128),1,2)</f>
        <v>1</v>
      </c>
      <c r="D3129" s="9">
        <f>'Base de datos'!G3128</f>
        <v>0.25</v>
      </c>
      <c r="E3129" s="10" t="str">
        <f t="shared" si="48"/>
        <v xml:space="preserve">insert into config_taller (
	id_taller,
	id_producto,
	cod_agrupador,
	cantidad)
values (
	114,
	500,
	1,
	0.25);
</v>
      </c>
    </row>
    <row r="3130" spans="1:5" ht="115.5" x14ac:dyDescent="0.35">
      <c r="A3130" s="9">
        <f>'Base de datos'!K3129</f>
        <v>571</v>
      </c>
      <c r="B3130" s="9">
        <f>'Base de datos'!L3129</f>
        <v>114</v>
      </c>
      <c r="C3130" s="9">
        <f>IF(ISBLANK('Base de datos'!J3129),1,2)</f>
        <v>1</v>
      </c>
      <c r="D3130" s="9">
        <f>'Base de datos'!G3129</f>
        <v>0.05</v>
      </c>
      <c r="E3130" s="10" t="str">
        <f t="shared" si="48"/>
        <v xml:space="preserve">insert into config_taller (
	id_taller,
	id_producto,
	cod_agrupador,
	cantidad)
values (
	114,
	571,
	1,
	0.05);
</v>
      </c>
    </row>
    <row r="3131" spans="1:5" ht="115.5" x14ac:dyDescent="0.35">
      <c r="A3131" s="9">
        <f>'Base de datos'!K3130</f>
        <v>615</v>
      </c>
      <c r="B3131" s="9">
        <f>'Base de datos'!L3130</f>
        <v>114</v>
      </c>
      <c r="C3131" s="9">
        <f>IF(ISBLANK('Base de datos'!J3130),1,2)</f>
        <v>1</v>
      </c>
      <c r="D3131" s="9">
        <f>'Base de datos'!G3130</f>
        <v>0.5</v>
      </c>
      <c r="E3131" s="10" t="str">
        <f t="shared" si="48"/>
        <v xml:space="preserve">insert into config_taller (
	id_taller,
	id_producto,
	cod_agrupador,
	cantidad)
values (
	114,
	615,
	1,
	0.5);
</v>
      </c>
    </row>
    <row r="3132" spans="1:5" ht="115.5" x14ac:dyDescent="0.35">
      <c r="A3132" s="9">
        <f>'Base de datos'!K3131</f>
        <v>661</v>
      </c>
      <c r="B3132" s="9">
        <f>'Base de datos'!L3131</f>
        <v>114</v>
      </c>
      <c r="C3132" s="9">
        <f>IF(ISBLANK('Base de datos'!J3131),1,2)</f>
        <v>1</v>
      </c>
      <c r="D3132" s="9">
        <f>'Base de datos'!G3131</f>
        <v>0.25</v>
      </c>
      <c r="E3132" s="10" t="str">
        <f t="shared" si="48"/>
        <v xml:space="preserve">insert into config_taller (
	id_taller,
	id_producto,
	cod_agrupador,
	cantidad)
values (
	114,
	661,
	1,
	0.25);
</v>
      </c>
    </row>
    <row r="3133" spans="1:5" ht="115.5" x14ac:dyDescent="0.35">
      <c r="A3133" s="9">
        <f>'Base de datos'!K3132</f>
        <v>677</v>
      </c>
      <c r="B3133" s="9">
        <f>'Base de datos'!L3132</f>
        <v>114</v>
      </c>
      <c r="C3133" s="9">
        <f>IF(ISBLANK('Base de datos'!J3132),1,2)</f>
        <v>1</v>
      </c>
      <c r="D3133" s="9">
        <f>'Base de datos'!G3132</f>
        <v>0.25</v>
      </c>
      <c r="E3133" s="10" t="str">
        <f t="shared" si="48"/>
        <v xml:space="preserve">insert into config_taller (
	id_taller,
	id_producto,
	cod_agrupador,
	cantidad)
values (
	114,
	677,
	1,
	0.25);
</v>
      </c>
    </row>
    <row r="3134" spans="1:5" ht="115.5" x14ac:dyDescent="0.35">
      <c r="A3134" s="9">
        <f>'Base de datos'!K3133</f>
        <v>745</v>
      </c>
      <c r="B3134" s="9">
        <f>'Base de datos'!L3133</f>
        <v>114</v>
      </c>
      <c r="C3134" s="9">
        <f>IF(ISBLANK('Base de datos'!J3133),1,2)</f>
        <v>1</v>
      </c>
      <c r="D3134" s="9">
        <f>'Base de datos'!G3133</f>
        <v>0.25</v>
      </c>
      <c r="E3134" s="10" t="str">
        <f t="shared" si="48"/>
        <v xml:space="preserve">insert into config_taller (
	id_taller,
	id_producto,
	cod_agrupador,
	cantidad)
values (
	114,
	745,
	1,
	0.25);
</v>
      </c>
    </row>
    <row r="3135" spans="1:5" ht="115.5" x14ac:dyDescent="0.35">
      <c r="A3135" s="9">
        <f>'Base de datos'!K3134</f>
        <v>770</v>
      </c>
      <c r="B3135" s="9">
        <f>'Base de datos'!L3134</f>
        <v>114</v>
      </c>
      <c r="C3135" s="9">
        <f>IF(ISBLANK('Base de datos'!J3134),1,2)</f>
        <v>1</v>
      </c>
      <c r="D3135" s="9">
        <f>'Base de datos'!G3134</f>
        <v>0.25</v>
      </c>
      <c r="E3135" s="10" t="str">
        <f t="shared" si="48"/>
        <v xml:space="preserve">insert into config_taller (
	id_taller,
	id_producto,
	cod_agrupador,
	cantidad)
values (
	114,
	770,
	1,
	0.25);
</v>
      </c>
    </row>
    <row r="3136" spans="1:5" ht="115.5" x14ac:dyDescent="0.35">
      <c r="A3136" s="9">
        <f>'Base de datos'!K3135</f>
        <v>832</v>
      </c>
      <c r="B3136" s="9">
        <f>'Base de datos'!L3135</f>
        <v>114</v>
      </c>
      <c r="C3136" s="9">
        <f>IF(ISBLANK('Base de datos'!J3135),1,2)</f>
        <v>1</v>
      </c>
      <c r="D3136" s="9">
        <f>'Base de datos'!G3135</f>
        <v>1.6</v>
      </c>
      <c r="E3136" s="10" t="str">
        <f t="shared" si="48"/>
        <v xml:space="preserve">insert into config_taller (
	id_taller,
	id_producto,
	cod_agrupador,
	cantidad)
values (
	114,
	832,
	1,
	1.6);
</v>
      </c>
    </row>
    <row r="3137" spans="1:5" ht="115.5" x14ac:dyDescent="0.35">
      <c r="A3137" s="9">
        <f>'Base de datos'!K3136</f>
        <v>850</v>
      </c>
      <c r="B3137" s="9">
        <f>'Base de datos'!L3136</f>
        <v>114</v>
      </c>
      <c r="C3137" s="9">
        <f>IF(ISBLANK('Base de datos'!J3136),1,2)</f>
        <v>1</v>
      </c>
      <c r="D3137" s="9">
        <f>'Base de datos'!G3136</f>
        <v>0.25</v>
      </c>
      <c r="E3137" s="10" t="str">
        <f t="shared" si="48"/>
        <v xml:space="preserve">insert into config_taller (
	id_taller,
	id_producto,
	cod_agrupador,
	cantidad)
values (
	114,
	850,
	1,
	0.25);
</v>
      </c>
    </row>
    <row r="3138" spans="1:5" ht="115.5" x14ac:dyDescent="0.35">
      <c r="A3138" s="9">
        <f>'Base de datos'!K3137</f>
        <v>893</v>
      </c>
      <c r="B3138" s="9">
        <f>'Base de datos'!L3137</f>
        <v>114</v>
      </c>
      <c r="C3138" s="9">
        <f>IF(ISBLANK('Base de datos'!J3137),1,2)</f>
        <v>1</v>
      </c>
      <c r="D3138" s="9">
        <f>'Base de datos'!G3137</f>
        <v>0.5</v>
      </c>
      <c r="E3138" s="10" t="str">
        <f t="shared" si="48"/>
        <v xml:space="preserve">insert into config_taller (
	id_taller,
	id_producto,
	cod_agrupador,
	cantidad)
values (
	114,
	893,
	1,
	0.5);
</v>
      </c>
    </row>
    <row r="3139" spans="1:5" ht="115.5" x14ac:dyDescent="0.35">
      <c r="A3139" s="9">
        <f>'Base de datos'!K3138</f>
        <v>954</v>
      </c>
      <c r="B3139" s="9">
        <f>'Base de datos'!L3138</f>
        <v>114</v>
      </c>
      <c r="C3139" s="9">
        <f>IF(ISBLANK('Base de datos'!J3138),1,2)</f>
        <v>1</v>
      </c>
      <c r="D3139" s="9">
        <f>'Base de datos'!G3138</f>
        <v>2.5</v>
      </c>
      <c r="E3139" s="10" t="str">
        <f t="shared" si="48"/>
        <v xml:space="preserve">insert into config_taller (
	id_taller,
	id_producto,
	cod_agrupador,
	cantidad)
values (
	114,
	954,
	1,
	2.5);
</v>
      </c>
    </row>
    <row r="3140" spans="1:5" ht="115.5" x14ac:dyDescent="0.35">
      <c r="A3140" s="9">
        <f>'Base de datos'!K3139</f>
        <v>1050</v>
      </c>
      <c r="B3140" s="9">
        <f>'Base de datos'!L3139</f>
        <v>114</v>
      </c>
      <c r="C3140" s="9">
        <f>IF(ISBLANK('Base de datos'!J3139),1,2)</f>
        <v>1</v>
      </c>
      <c r="D3140" s="9">
        <f>'Base de datos'!G3139</f>
        <v>0.2</v>
      </c>
      <c r="E3140" s="10" t="str">
        <f t="shared" ref="E3140:E3203" si="49">"insert into "&amp;$B$1&amp;" ("&amp;CHAR(10)&amp;
CHAR(9)&amp;$B$2&amp;","&amp;CHAR(10)&amp;
CHAR(9)&amp;$A$2&amp;","&amp;CHAR(10)&amp;
CHAR(9)&amp;$C$2&amp;","&amp;CHAR(10)&amp;
CHAR(9)&amp;$D$2&amp;")"&amp;CHAR(10)&amp;
"values ("&amp;CHAR(10)&amp;
CHAR(9)&amp;B3140&amp;","&amp;CHAR(10)&amp;
CHAR(9)&amp;A3140&amp;","&amp;CHAR(10)&amp;
CHAR(9)&amp;C3140&amp;","&amp;CHAR(10)&amp;
CHAR(9)&amp;D3140&amp;");"&amp;CHAR(10)</f>
        <v xml:space="preserve">insert into config_taller (
	id_taller,
	id_producto,
	cod_agrupador,
	cantidad)
values (
	114,
	1050,
	1,
	0.2);
</v>
      </c>
    </row>
    <row r="3141" spans="1:5" ht="115.5" x14ac:dyDescent="0.35">
      <c r="A3141" s="9">
        <f>'Base de datos'!K3140</f>
        <v>1063</v>
      </c>
      <c r="B3141" s="9">
        <f>'Base de datos'!L3140</f>
        <v>114</v>
      </c>
      <c r="C3141" s="9">
        <f>IF(ISBLANK('Base de datos'!J3140),1,2)</f>
        <v>1</v>
      </c>
      <c r="D3141" s="9">
        <f>'Base de datos'!G3140</f>
        <v>0.5</v>
      </c>
      <c r="E3141" s="10" t="str">
        <f t="shared" si="49"/>
        <v xml:space="preserve">insert into config_taller (
	id_taller,
	id_producto,
	cod_agrupador,
	cantidad)
values (
	114,
	1063,
	1,
	0.5);
</v>
      </c>
    </row>
    <row r="3142" spans="1:5" ht="115.5" x14ac:dyDescent="0.35">
      <c r="A3142" s="9">
        <f>'Base de datos'!K3141</f>
        <v>1130</v>
      </c>
      <c r="B3142" s="9">
        <f>'Base de datos'!L3141</f>
        <v>114</v>
      </c>
      <c r="C3142" s="9">
        <f>IF(ISBLANK('Base de datos'!J3141),1,2)</f>
        <v>1</v>
      </c>
      <c r="D3142" s="9">
        <f>'Base de datos'!G3141</f>
        <v>0.2</v>
      </c>
      <c r="E3142" s="10" t="str">
        <f t="shared" si="49"/>
        <v xml:space="preserve">insert into config_taller (
	id_taller,
	id_producto,
	cod_agrupador,
	cantidad)
values (
	114,
	1130,
	1,
	0.2);
</v>
      </c>
    </row>
    <row r="3143" spans="1:5" ht="115.5" x14ac:dyDescent="0.35">
      <c r="A3143" s="9">
        <f>'Base de datos'!K3142</f>
        <v>1140</v>
      </c>
      <c r="B3143" s="9">
        <f>'Base de datos'!L3142</f>
        <v>114</v>
      </c>
      <c r="C3143" s="9">
        <f>IF(ISBLANK('Base de datos'!J3142),1,2)</f>
        <v>1</v>
      </c>
      <c r="D3143" s="9">
        <f>'Base de datos'!G3142</f>
        <v>0.5</v>
      </c>
      <c r="E3143" s="10" t="str">
        <f t="shared" si="49"/>
        <v xml:space="preserve">insert into config_taller (
	id_taller,
	id_producto,
	cod_agrupador,
	cantidad)
values (
	114,
	1140,
	1,
	0.5);
</v>
      </c>
    </row>
    <row r="3144" spans="1:5" ht="115.5" x14ac:dyDescent="0.35">
      <c r="A3144" s="9">
        <f>'Base de datos'!K3143</f>
        <v>1180</v>
      </c>
      <c r="B3144" s="9">
        <f>'Base de datos'!L3143</f>
        <v>114</v>
      </c>
      <c r="C3144" s="9">
        <f>IF(ISBLANK('Base de datos'!J3143),1,2)</f>
        <v>1</v>
      </c>
      <c r="D3144" s="9">
        <f>'Base de datos'!G3143</f>
        <v>0.5</v>
      </c>
      <c r="E3144" s="10" t="str">
        <f t="shared" si="49"/>
        <v xml:space="preserve">insert into config_taller (
	id_taller,
	id_producto,
	cod_agrupador,
	cantidad)
values (
	114,
	1180,
	1,
	0.5);
</v>
      </c>
    </row>
    <row r="3145" spans="1:5" ht="115.5" x14ac:dyDescent="0.35">
      <c r="A3145" s="9">
        <f>'Base de datos'!K3144</f>
        <v>1276</v>
      </c>
      <c r="B3145" s="9">
        <f>'Base de datos'!L3144</f>
        <v>114</v>
      </c>
      <c r="C3145" s="9">
        <f>IF(ISBLANK('Base de datos'!J3144),1,2)</f>
        <v>1</v>
      </c>
      <c r="D3145" s="9">
        <f>'Base de datos'!G3144</f>
        <v>0.5</v>
      </c>
      <c r="E3145" s="10" t="str">
        <f t="shared" si="49"/>
        <v xml:space="preserve">insert into config_taller (
	id_taller,
	id_producto,
	cod_agrupador,
	cantidad)
values (
	114,
	1276,
	1,
	0.5);
</v>
      </c>
    </row>
    <row r="3146" spans="1:5" ht="115.5" x14ac:dyDescent="0.35">
      <c r="A3146" s="9">
        <f>'Base de datos'!K3145</f>
        <v>1317</v>
      </c>
      <c r="B3146" s="9">
        <f>'Base de datos'!L3145</f>
        <v>114</v>
      </c>
      <c r="C3146" s="9">
        <f>IF(ISBLANK('Base de datos'!J3145),1,2)</f>
        <v>1</v>
      </c>
      <c r="D3146" s="9">
        <f>'Base de datos'!G3145</f>
        <v>0.5</v>
      </c>
      <c r="E3146" s="10" t="str">
        <f t="shared" si="49"/>
        <v xml:space="preserve">insert into config_taller (
	id_taller,
	id_producto,
	cod_agrupador,
	cantidad)
values (
	114,
	1317,
	1,
	0.5);
</v>
      </c>
    </row>
    <row r="3147" spans="1:5" ht="115.5" x14ac:dyDescent="0.35">
      <c r="A3147" s="9">
        <f>'Base de datos'!K3146</f>
        <v>1340</v>
      </c>
      <c r="B3147" s="9">
        <f>'Base de datos'!L3146</f>
        <v>114</v>
      </c>
      <c r="C3147" s="9">
        <f>IF(ISBLANK('Base de datos'!J3146),1,2)</f>
        <v>1</v>
      </c>
      <c r="D3147" s="9">
        <f>'Base de datos'!G3146</f>
        <v>0.25</v>
      </c>
      <c r="E3147" s="10" t="str">
        <f t="shared" si="49"/>
        <v xml:space="preserve">insert into config_taller (
	id_taller,
	id_producto,
	cod_agrupador,
	cantidad)
values (
	114,
	1340,
	1,
	0.25);
</v>
      </c>
    </row>
    <row r="3148" spans="1:5" ht="115.5" x14ac:dyDescent="0.35">
      <c r="A3148" s="9">
        <f>'Base de datos'!K3147</f>
        <v>1403</v>
      </c>
      <c r="B3148" s="9">
        <f>'Base de datos'!L3147</f>
        <v>114</v>
      </c>
      <c r="C3148" s="9">
        <f>IF(ISBLANK('Base de datos'!J3147),1,2)</f>
        <v>1</v>
      </c>
      <c r="D3148" s="9">
        <f>'Base de datos'!G3147</f>
        <v>0.5</v>
      </c>
      <c r="E3148" s="10" t="str">
        <f t="shared" si="49"/>
        <v xml:space="preserve">insert into config_taller (
	id_taller,
	id_producto,
	cod_agrupador,
	cantidad)
values (
	114,
	1403,
	1,
	0.5);
</v>
      </c>
    </row>
    <row r="3149" spans="1:5" ht="115.5" x14ac:dyDescent="0.35">
      <c r="A3149" s="9">
        <f>'Base de datos'!K3148</f>
        <v>1410</v>
      </c>
      <c r="B3149" s="9">
        <f>'Base de datos'!L3148</f>
        <v>114</v>
      </c>
      <c r="C3149" s="9">
        <f>IF(ISBLANK('Base de datos'!J3148),1,2)</f>
        <v>1</v>
      </c>
      <c r="D3149" s="9">
        <f>'Base de datos'!G3148</f>
        <v>0.25</v>
      </c>
      <c r="E3149" s="10" t="str">
        <f t="shared" si="49"/>
        <v xml:space="preserve">insert into config_taller (
	id_taller,
	id_producto,
	cod_agrupador,
	cantidad)
values (
	114,
	1410,
	1,
	0.25);
</v>
      </c>
    </row>
    <row r="3150" spans="1:5" ht="115.5" x14ac:dyDescent="0.35">
      <c r="A3150" s="9">
        <f>'Base de datos'!K3149</f>
        <v>1415</v>
      </c>
      <c r="B3150" s="9">
        <f>'Base de datos'!L3149</f>
        <v>114</v>
      </c>
      <c r="C3150" s="9">
        <f>IF(ISBLANK('Base de datos'!J3149),1,2)</f>
        <v>1</v>
      </c>
      <c r="D3150" s="9">
        <f>'Base de datos'!G3149</f>
        <v>0.2</v>
      </c>
      <c r="E3150" s="10" t="str">
        <f t="shared" si="49"/>
        <v xml:space="preserve">insert into config_taller (
	id_taller,
	id_producto,
	cod_agrupador,
	cantidad)
values (
	114,
	1415,
	1,
	0.2);
</v>
      </c>
    </row>
    <row r="3151" spans="1:5" ht="115.5" x14ac:dyDescent="0.35">
      <c r="A3151" s="9">
        <f>'Base de datos'!K3150</f>
        <v>1584</v>
      </c>
      <c r="B3151" s="9">
        <f>'Base de datos'!L3150</f>
        <v>114</v>
      </c>
      <c r="C3151" s="9">
        <f>IF(ISBLANK('Base de datos'!J3150),1,2)</f>
        <v>1</v>
      </c>
      <c r="D3151" s="9">
        <f>'Base de datos'!G3150</f>
        <v>0.25</v>
      </c>
      <c r="E3151" s="10" t="str">
        <f t="shared" si="49"/>
        <v xml:space="preserve">insert into config_taller (
	id_taller,
	id_producto,
	cod_agrupador,
	cantidad)
values (
	114,
	1584,
	1,
	0.25);
</v>
      </c>
    </row>
    <row r="3152" spans="1:5" ht="115.5" x14ac:dyDescent="0.35">
      <c r="A3152" s="9">
        <f>'Base de datos'!K3151</f>
        <v>1597</v>
      </c>
      <c r="B3152" s="9">
        <f>'Base de datos'!L3151</f>
        <v>114</v>
      </c>
      <c r="C3152" s="9">
        <f>IF(ISBLANK('Base de datos'!J3151),1,2)</f>
        <v>1</v>
      </c>
      <c r="D3152" s="9">
        <f>'Base de datos'!G3151</f>
        <v>0.25</v>
      </c>
      <c r="E3152" s="10" t="str">
        <f t="shared" si="49"/>
        <v xml:space="preserve">insert into config_taller (
	id_taller,
	id_producto,
	cod_agrupador,
	cantidad)
values (
	114,
	1597,
	1,
	0.25);
</v>
      </c>
    </row>
    <row r="3153" spans="1:5" ht="115.5" x14ac:dyDescent="0.35">
      <c r="A3153" s="9">
        <f>'Base de datos'!K3152</f>
        <v>1710</v>
      </c>
      <c r="B3153" s="9">
        <f>'Base de datos'!L3152</f>
        <v>114</v>
      </c>
      <c r="C3153" s="9">
        <f>IF(ISBLANK('Base de datos'!J3152),1,2)</f>
        <v>1</v>
      </c>
      <c r="D3153" s="9">
        <f>'Base de datos'!G3152</f>
        <v>0.1</v>
      </c>
      <c r="E3153" s="10" t="str">
        <f t="shared" si="49"/>
        <v xml:space="preserve">insert into config_taller (
	id_taller,
	id_producto,
	cod_agrupador,
	cantidad)
values (
	114,
	1710,
	1,
	0.1);
</v>
      </c>
    </row>
    <row r="3154" spans="1:5" ht="115.5" x14ac:dyDescent="0.35">
      <c r="A3154" s="9">
        <f>'Base de datos'!K3153</f>
        <v>1733</v>
      </c>
      <c r="B3154" s="9">
        <f>'Base de datos'!L3153</f>
        <v>114</v>
      </c>
      <c r="C3154" s="9">
        <f>IF(ISBLANK('Base de datos'!J3153),1,2)</f>
        <v>1</v>
      </c>
      <c r="D3154" s="9">
        <f>'Base de datos'!G3153</f>
        <v>0.5</v>
      </c>
      <c r="E3154" s="10" t="str">
        <f t="shared" si="49"/>
        <v xml:space="preserve">insert into config_taller (
	id_taller,
	id_producto,
	cod_agrupador,
	cantidad)
values (
	114,
	1733,
	1,
	0.5);
</v>
      </c>
    </row>
    <row r="3155" spans="1:5" ht="115.5" x14ac:dyDescent="0.35">
      <c r="A3155" s="9">
        <f>'Base de datos'!K3154</f>
        <v>1741</v>
      </c>
      <c r="B3155" s="9">
        <f>'Base de datos'!L3154</f>
        <v>114</v>
      </c>
      <c r="C3155" s="9">
        <f>IF(ISBLANK('Base de datos'!J3154),1,2)</f>
        <v>1</v>
      </c>
      <c r="D3155" s="9">
        <f>'Base de datos'!G3154</f>
        <v>0.5</v>
      </c>
      <c r="E3155" s="10" t="str">
        <f t="shared" si="49"/>
        <v xml:space="preserve">insert into config_taller (
	id_taller,
	id_producto,
	cod_agrupador,
	cantidad)
values (
	114,
	1741,
	1,
	0.5);
</v>
      </c>
    </row>
    <row r="3156" spans="1:5" ht="115.5" x14ac:dyDescent="0.35">
      <c r="A3156" s="9">
        <f>'Base de datos'!K3155</f>
        <v>13</v>
      </c>
      <c r="B3156" s="9">
        <f>'Base de datos'!L3155</f>
        <v>115</v>
      </c>
      <c r="C3156" s="9">
        <f>IF(ISBLANK('Base de datos'!J3155),1,2)</f>
        <v>1</v>
      </c>
      <c r="D3156" s="9">
        <f>'Base de datos'!G3155</f>
        <v>0.5</v>
      </c>
      <c r="E3156" s="10" t="str">
        <f t="shared" si="49"/>
        <v xml:space="preserve">insert into config_taller (
	id_taller,
	id_producto,
	cod_agrupador,
	cantidad)
values (
	115,
	13,
	1,
	0.5);
</v>
      </c>
    </row>
    <row r="3157" spans="1:5" ht="115.5" x14ac:dyDescent="0.35">
      <c r="A3157" s="9">
        <f>'Base de datos'!K3156</f>
        <v>29</v>
      </c>
      <c r="B3157" s="9">
        <f>'Base de datos'!L3156</f>
        <v>115</v>
      </c>
      <c r="C3157" s="9">
        <f>IF(ISBLANK('Base de datos'!J3156),1,2)</f>
        <v>1</v>
      </c>
      <c r="D3157" s="9">
        <f>'Base de datos'!G3156</f>
        <v>0.5</v>
      </c>
      <c r="E3157" s="10" t="str">
        <f t="shared" si="49"/>
        <v xml:space="preserve">insert into config_taller (
	id_taller,
	id_producto,
	cod_agrupador,
	cantidad)
values (
	115,
	29,
	1,
	0.5);
</v>
      </c>
    </row>
    <row r="3158" spans="1:5" ht="115.5" x14ac:dyDescent="0.35">
      <c r="A3158" s="9">
        <f>'Base de datos'!K3157</f>
        <v>158</v>
      </c>
      <c r="B3158" s="9">
        <f>'Base de datos'!L3157</f>
        <v>115</v>
      </c>
      <c r="C3158" s="9">
        <f>IF(ISBLANK('Base de datos'!J3157),1,2)</f>
        <v>1</v>
      </c>
      <c r="D3158" s="9">
        <f>'Base de datos'!G3157</f>
        <v>0.17499999999999999</v>
      </c>
      <c r="E3158" s="10" t="str">
        <f t="shared" si="49"/>
        <v xml:space="preserve">insert into config_taller (
	id_taller,
	id_producto,
	cod_agrupador,
	cantidad)
values (
	115,
	158,
	1,
	0.175);
</v>
      </c>
    </row>
    <row r="3159" spans="1:5" ht="115.5" x14ac:dyDescent="0.35">
      <c r="A3159" s="9">
        <f>'Base de datos'!K3158</f>
        <v>163</v>
      </c>
      <c r="B3159" s="9">
        <f>'Base de datos'!L3158</f>
        <v>115</v>
      </c>
      <c r="C3159" s="9">
        <f>IF(ISBLANK('Base de datos'!J3158),1,2)</f>
        <v>1</v>
      </c>
      <c r="D3159" s="9">
        <f>'Base de datos'!G3158</f>
        <v>0.5</v>
      </c>
      <c r="E3159" s="10" t="str">
        <f t="shared" si="49"/>
        <v xml:space="preserve">insert into config_taller (
	id_taller,
	id_producto,
	cod_agrupador,
	cantidad)
values (
	115,
	163,
	1,
	0.5);
</v>
      </c>
    </row>
    <row r="3160" spans="1:5" ht="115.5" x14ac:dyDescent="0.35">
      <c r="A3160" s="9">
        <f>'Base de datos'!K3159</f>
        <v>190</v>
      </c>
      <c r="B3160" s="9">
        <f>'Base de datos'!L3159</f>
        <v>115</v>
      </c>
      <c r="C3160" s="9">
        <f>IF(ISBLANK('Base de datos'!J3159),1,2)</f>
        <v>1</v>
      </c>
      <c r="D3160" s="9">
        <f>'Base de datos'!G3159</f>
        <v>0.5</v>
      </c>
      <c r="E3160" s="10" t="str">
        <f t="shared" si="49"/>
        <v xml:space="preserve">insert into config_taller (
	id_taller,
	id_producto,
	cod_agrupador,
	cantidad)
values (
	115,
	190,
	1,
	0.5);
</v>
      </c>
    </row>
    <row r="3161" spans="1:5" ht="115.5" x14ac:dyDescent="0.35">
      <c r="A3161" s="9">
        <f>'Base de datos'!K3160</f>
        <v>454</v>
      </c>
      <c r="B3161" s="9">
        <f>'Base de datos'!L3160</f>
        <v>115</v>
      </c>
      <c r="C3161" s="9">
        <f>IF(ISBLANK('Base de datos'!J3160),1,2)</f>
        <v>1</v>
      </c>
      <c r="D3161" s="9">
        <f>'Base de datos'!G3160</f>
        <v>0.5</v>
      </c>
      <c r="E3161" s="10" t="str">
        <f t="shared" si="49"/>
        <v xml:space="preserve">insert into config_taller (
	id_taller,
	id_producto,
	cod_agrupador,
	cantidad)
values (
	115,
	454,
	1,
	0.5);
</v>
      </c>
    </row>
    <row r="3162" spans="1:5" ht="115.5" x14ac:dyDescent="0.35">
      <c r="A3162" s="9">
        <f>'Base de datos'!K3161</f>
        <v>571</v>
      </c>
      <c r="B3162" s="9">
        <f>'Base de datos'!L3161</f>
        <v>115</v>
      </c>
      <c r="C3162" s="9">
        <f>IF(ISBLANK('Base de datos'!J3161),1,2)</f>
        <v>1</v>
      </c>
      <c r="D3162" s="9">
        <f>'Base de datos'!G3161</f>
        <v>0.42499999999999999</v>
      </c>
      <c r="E3162" s="10" t="str">
        <f t="shared" si="49"/>
        <v xml:space="preserve">insert into config_taller (
	id_taller,
	id_producto,
	cod_agrupador,
	cantidad)
values (
	115,
	571,
	1,
	0.425);
</v>
      </c>
    </row>
    <row r="3163" spans="1:5" ht="115.5" x14ac:dyDescent="0.35">
      <c r="A3163" s="9">
        <f>'Base de datos'!K3162</f>
        <v>615</v>
      </c>
      <c r="B3163" s="9">
        <f>'Base de datos'!L3162</f>
        <v>115</v>
      </c>
      <c r="C3163" s="9">
        <f>IF(ISBLANK('Base de datos'!J3162),1,2)</f>
        <v>1</v>
      </c>
      <c r="D3163" s="9">
        <f>'Base de datos'!G3162</f>
        <v>0.5</v>
      </c>
      <c r="E3163" s="10" t="str">
        <f t="shared" si="49"/>
        <v xml:space="preserve">insert into config_taller (
	id_taller,
	id_producto,
	cod_agrupador,
	cantidad)
values (
	115,
	615,
	1,
	0.5);
</v>
      </c>
    </row>
    <row r="3164" spans="1:5" ht="115.5" x14ac:dyDescent="0.35">
      <c r="A3164" s="9">
        <f>'Base de datos'!K3163</f>
        <v>702</v>
      </c>
      <c r="B3164" s="9">
        <f>'Base de datos'!L3163</f>
        <v>115</v>
      </c>
      <c r="C3164" s="9">
        <f>IF(ISBLANK('Base de datos'!J3163),1,2)</f>
        <v>1</v>
      </c>
      <c r="D3164" s="9">
        <f>'Base de datos'!G3163</f>
        <v>0.1</v>
      </c>
      <c r="E3164" s="10" t="str">
        <f t="shared" si="49"/>
        <v xml:space="preserve">insert into config_taller (
	id_taller,
	id_producto,
	cod_agrupador,
	cantidad)
values (
	115,
	702,
	1,
	0.1);
</v>
      </c>
    </row>
    <row r="3165" spans="1:5" ht="115.5" x14ac:dyDescent="0.35">
      <c r="A3165" s="9">
        <f>'Base de datos'!K3164</f>
        <v>711</v>
      </c>
      <c r="B3165" s="9">
        <f>'Base de datos'!L3164</f>
        <v>115</v>
      </c>
      <c r="C3165" s="9">
        <f>IF(ISBLANK('Base de datos'!J3164),1,2)</f>
        <v>1</v>
      </c>
      <c r="D3165" s="9">
        <f>'Base de datos'!G3164</f>
        <v>1.6</v>
      </c>
      <c r="E3165" s="10" t="str">
        <f t="shared" si="49"/>
        <v xml:space="preserve">insert into config_taller (
	id_taller,
	id_producto,
	cod_agrupador,
	cantidad)
values (
	115,
	711,
	1,
	1.6);
</v>
      </c>
    </row>
    <row r="3166" spans="1:5" ht="115.5" x14ac:dyDescent="0.35">
      <c r="A3166" s="9">
        <f>'Base de datos'!K3165</f>
        <v>813</v>
      </c>
      <c r="B3166" s="9">
        <f>'Base de datos'!L3165</f>
        <v>115</v>
      </c>
      <c r="C3166" s="9">
        <f>IF(ISBLANK('Base de datos'!J3165),1,2)</f>
        <v>1</v>
      </c>
      <c r="D3166" s="9">
        <f>'Base de datos'!G3165</f>
        <v>0.5</v>
      </c>
      <c r="E3166" s="10" t="str">
        <f t="shared" si="49"/>
        <v xml:space="preserve">insert into config_taller (
	id_taller,
	id_producto,
	cod_agrupador,
	cantidad)
values (
	115,
	813,
	1,
	0.5);
</v>
      </c>
    </row>
    <row r="3167" spans="1:5" ht="115.5" x14ac:dyDescent="0.35">
      <c r="A3167" s="9">
        <f>'Base de datos'!K3166</f>
        <v>814</v>
      </c>
      <c r="B3167" s="9">
        <f>'Base de datos'!L3166</f>
        <v>115</v>
      </c>
      <c r="C3167" s="9">
        <f>IF(ISBLANK('Base de datos'!J3166),1,2)</f>
        <v>1</v>
      </c>
      <c r="D3167" s="9">
        <f>'Base de datos'!G3166</f>
        <v>0.5</v>
      </c>
      <c r="E3167" s="10" t="str">
        <f t="shared" si="49"/>
        <v xml:space="preserve">insert into config_taller (
	id_taller,
	id_producto,
	cod_agrupador,
	cantidad)
values (
	115,
	814,
	1,
	0.5);
</v>
      </c>
    </row>
    <row r="3168" spans="1:5" ht="115.5" x14ac:dyDescent="0.35">
      <c r="A3168" s="9">
        <f>'Base de datos'!K3167</f>
        <v>893</v>
      </c>
      <c r="B3168" s="9">
        <f>'Base de datos'!L3167</f>
        <v>115</v>
      </c>
      <c r="C3168" s="9">
        <f>IF(ISBLANK('Base de datos'!J3167),1,2)</f>
        <v>1</v>
      </c>
      <c r="D3168" s="9">
        <f>'Base de datos'!G3167</f>
        <v>0.5</v>
      </c>
      <c r="E3168" s="10" t="str">
        <f t="shared" si="49"/>
        <v xml:space="preserve">insert into config_taller (
	id_taller,
	id_producto,
	cod_agrupador,
	cantidad)
values (
	115,
	893,
	1,
	0.5);
</v>
      </c>
    </row>
    <row r="3169" spans="1:5" ht="115.5" x14ac:dyDescent="0.35">
      <c r="A3169" s="9">
        <f>'Base de datos'!K3168</f>
        <v>954</v>
      </c>
      <c r="B3169" s="9">
        <f>'Base de datos'!L3168</f>
        <v>115</v>
      </c>
      <c r="C3169" s="9">
        <f>IF(ISBLANK('Base de datos'!J3168),1,2)</f>
        <v>1</v>
      </c>
      <c r="D3169" s="9">
        <f>'Base de datos'!G3168</f>
        <v>0.25</v>
      </c>
      <c r="E3169" s="10" t="str">
        <f t="shared" si="49"/>
        <v xml:space="preserve">insert into config_taller (
	id_taller,
	id_producto,
	cod_agrupador,
	cantidad)
values (
	115,
	954,
	1,
	0.25);
</v>
      </c>
    </row>
    <row r="3170" spans="1:5" ht="115.5" x14ac:dyDescent="0.35">
      <c r="A3170" s="9">
        <f>'Base de datos'!K3169</f>
        <v>1018</v>
      </c>
      <c r="B3170" s="9">
        <f>'Base de datos'!L3169</f>
        <v>115</v>
      </c>
      <c r="C3170" s="9">
        <f>IF(ISBLANK('Base de datos'!J3169),1,2)</f>
        <v>1</v>
      </c>
      <c r="D3170" s="9">
        <f>'Base de datos'!G3169</f>
        <v>0.25</v>
      </c>
      <c r="E3170" s="10" t="str">
        <f t="shared" si="49"/>
        <v xml:space="preserve">insert into config_taller (
	id_taller,
	id_producto,
	cod_agrupador,
	cantidad)
values (
	115,
	1018,
	1,
	0.25);
</v>
      </c>
    </row>
    <row r="3171" spans="1:5" ht="115.5" x14ac:dyDescent="0.35">
      <c r="A3171" s="9">
        <f>'Base de datos'!K3170</f>
        <v>1063</v>
      </c>
      <c r="B3171" s="9">
        <f>'Base de datos'!L3170</f>
        <v>115</v>
      </c>
      <c r="C3171" s="9">
        <f>IF(ISBLANK('Base de datos'!J3170),1,2)</f>
        <v>1</v>
      </c>
      <c r="D3171" s="9">
        <f>'Base de datos'!G3170</f>
        <v>0.25</v>
      </c>
      <c r="E3171" s="10" t="str">
        <f t="shared" si="49"/>
        <v xml:space="preserve">insert into config_taller (
	id_taller,
	id_producto,
	cod_agrupador,
	cantidad)
values (
	115,
	1063,
	1,
	0.25);
</v>
      </c>
    </row>
    <row r="3172" spans="1:5" ht="115.5" x14ac:dyDescent="0.35">
      <c r="A3172" s="9">
        <f>'Base de datos'!K3171</f>
        <v>1120</v>
      </c>
      <c r="B3172" s="9">
        <f>'Base de datos'!L3171</f>
        <v>115</v>
      </c>
      <c r="C3172" s="9">
        <f>IF(ISBLANK('Base de datos'!J3171),1,2)</f>
        <v>1</v>
      </c>
      <c r="D3172" s="9">
        <f>'Base de datos'!G3171</f>
        <v>0.25</v>
      </c>
      <c r="E3172" s="10" t="str">
        <f t="shared" si="49"/>
        <v xml:space="preserve">insert into config_taller (
	id_taller,
	id_producto,
	cod_agrupador,
	cantidad)
values (
	115,
	1120,
	1,
	0.25);
</v>
      </c>
    </row>
    <row r="3173" spans="1:5" ht="115.5" x14ac:dyDescent="0.35">
      <c r="A3173" s="9">
        <f>'Base de datos'!K3172</f>
        <v>1140</v>
      </c>
      <c r="B3173" s="9">
        <f>'Base de datos'!L3172</f>
        <v>115</v>
      </c>
      <c r="C3173" s="9">
        <f>IF(ISBLANK('Base de datos'!J3172),1,2)</f>
        <v>1</v>
      </c>
      <c r="D3173" s="9">
        <f>'Base de datos'!G3172</f>
        <v>0.25</v>
      </c>
      <c r="E3173" s="10" t="str">
        <f t="shared" si="49"/>
        <v xml:space="preserve">insert into config_taller (
	id_taller,
	id_producto,
	cod_agrupador,
	cantidad)
values (
	115,
	1140,
	1,
	0.25);
</v>
      </c>
    </row>
    <row r="3174" spans="1:5" ht="115.5" x14ac:dyDescent="0.35">
      <c r="A3174" s="9">
        <f>'Base de datos'!K3173</f>
        <v>1173</v>
      </c>
      <c r="B3174" s="9">
        <f>'Base de datos'!L3173</f>
        <v>115</v>
      </c>
      <c r="C3174" s="9">
        <f>IF(ISBLANK('Base de datos'!J3173),1,2)</f>
        <v>1</v>
      </c>
      <c r="D3174" s="9">
        <f>'Base de datos'!G3173</f>
        <v>0.25</v>
      </c>
      <c r="E3174" s="10" t="str">
        <f t="shared" si="49"/>
        <v xml:space="preserve">insert into config_taller (
	id_taller,
	id_producto,
	cod_agrupador,
	cantidad)
values (
	115,
	1173,
	1,
	0.25);
</v>
      </c>
    </row>
    <row r="3175" spans="1:5" ht="115.5" x14ac:dyDescent="0.35">
      <c r="A3175" s="9">
        <f>'Base de datos'!K3174</f>
        <v>1283</v>
      </c>
      <c r="B3175" s="9">
        <f>'Base de datos'!L3174</f>
        <v>115</v>
      </c>
      <c r="C3175" s="9">
        <f>IF(ISBLANK('Base de datos'!J3174),1,2)</f>
        <v>1</v>
      </c>
      <c r="D3175" s="9">
        <f>'Base de datos'!G3174</f>
        <v>0.25</v>
      </c>
      <c r="E3175" s="10" t="str">
        <f t="shared" si="49"/>
        <v xml:space="preserve">insert into config_taller (
	id_taller,
	id_producto,
	cod_agrupador,
	cantidad)
values (
	115,
	1283,
	1,
	0.25);
</v>
      </c>
    </row>
    <row r="3176" spans="1:5" ht="115.5" x14ac:dyDescent="0.35">
      <c r="A3176" s="9">
        <f>'Base de datos'!K3175</f>
        <v>1400</v>
      </c>
      <c r="B3176" s="9">
        <f>'Base de datos'!L3175</f>
        <v>115</v>
      </c>
      <c r="C3176" s="9">
        <f>IF(ISBLANK('Base de datos'!J3175),1,2)</f>
        <v>1</v>
      </c>
      <c r="D3176" s="9">
        <f>'Base de datos'!G3175</f>
        <v>0.5</v>
      </c>
      <c r="E3176" s="10" t="str">
        <f t="shared" si="49"/>
        <v xml:space="preserve">insert into config_taller (
	id_taller,
	id_producto,
	cod_agrupador,
	cantidad)
values (
	115,
	1400,
	1,
	0.5);
</v>
      </c>
    </row>
    <row r="3177" spans="1:5" ht="115.5" x14ac:dyDescent="0.35">
      <c r="A3177" s="9">
        <f>'Base de datos'!K3176</f>
        <v>1409</v>
      </c>
      <c r="B3177" s="9">
        <f>'Base de datos'!L3176</f>
        <v>115</v>
      </c>
      <c r="C3177" s="9">
        <f>IF(ISBLANK('Base de datos'!J3176),1,2)</f>
        <v>1</v>
      </c>
      <c r="D3177" s="9">
        <f>'Base de datos'!G3176</f>
        <v>0.1</v>
      </c>
      <c r="E3177" s="10" t="str">
        <f t="shared" si="49"/>
        <v xml:space="preserve">insert into config_taller (
	id_taller,
	id_producto,
	cod_agrupador,
	cantidad)
values (
	115,
	1409,
	1,
	0.1);
</v>
      </c>
    </row>
    <row r="3178" spans="1:5" ht="115.5" x14ac:dyDescent="0.35">
      <c r="A3178" s="9">
        <f>'Base de datos'!K3177</f>
        <v>1445</v>
      </c>
      <c r="B3178" s="9">
        <f>'Base de datos'!L3177</f>
        <v>115</v>
      </c>
      <c r="C3178" s="9">
        <f>IF(ISBLANK('Base de datos'!J3177),1,2)</f>
        <v>1</v>
      </c>
      <c r="D3178" s="9">
        <f>'Base de datos'!G3177</f>
        <v>0.5</v>
      </c>
      <c r="E3178" s="10" t="str">
        <f t="shared" si="49"/>
        <v xml:space="preserve">insert into config_taller (
	id_taller,
	id_producto,
	cod_agrupador,
	cantidad)
values (
	115,
	1445,
	1,
	0.5);
</v>
      </c>
    </row>
    <row r="3179" spans="1:5" ht="115.5" x14ac:dyDescent="0.35">
      <c r="A3179" s="9">
        <f>'Base de datos'!K3178</f>
        <v>1451</v>
      </c>
      <c r="B3179" s="9">
        <f>'Base de datos'!L3178</f>
        <v>115</v>
      </c>
      <c r="C3179" s="9">
        <f>IF(ISBLANK('Base de datos'!J3178),1,2)</f>
        <v>1</v>
      </c>
      <c r="D3179" s="9">
        <f>'Base de datos'!G3178</f>
        <v>0.2</v>
      </c>
      <c r="E3179" s="10" t="str">
        <f t="shared" si="49"/>
        <v xml:space="preserve">insert into config_taller (
	id_taller,
	id_producto,
	cod_agrupador,
	cantidad)
values (
	115,
	1451,
	1,
	0.2);
</v>
      </c>
    </row>
    <row r="3180" spans="1:5" ht="115.5" x14ac:dyDescent="0.35">
      <c r="A3180" s="9">
        <f>'Base de datos'!K3179</f>
        <v>1468</v>
      </c>
      <c r="B3180" s="9">
        <f>'Base de datos'!L3179</f>
        <v>115</v>
      </c>
      <c r="C3180" s="9">
        <f>IF(ISBLANK('Base de datos'!J3179),1,2)</f>
        <v>1</v>
      </c>
      <c r="D3180" s="9">
        <f>'Base de datos'!G3179</f>
        <v>0.2</v>
      </c>
      <c r="E3180" s="10" t="str">
        <f t="shared" si="49"/>
        <v xml:space="preserve">insert into config_taller (
	id_taller,
	id_producto,
	cod_agrupador,
	cantidad)
values (
	115,
	1468,
	1,
	0.2);
</v>
      </c>
    </row>
    <row r="3181" spans="1:5" ht="115.5" x14ac:dyDescent="0.35">
      <c r="A3181" s="9">
        <f>'Base de datos'!K3180</f>
        <v>1532</v>
      </c>
      <c r="B3181" s="9">
        <f>'Base de datos'!L3180</f>
        <v>115</v>
      </c>
      <c r="C3181" s="9">
        <f>IF(ISBLANK('Base de datos'!J3180),1,2)</f>
        <v>1</v>
      </c>
      <c r="D3181" s="9">
        <f>'Base de datos'!G3180</f>
        <v>0.5</v>
      </c>
      <c r="E3181" s="10" t="str">
        <f t="shared" si="49"/>
        <v xml:space="preserve">insert into config_taller (
	id_taller,
	id_producto,
	cod_agrupador,
	cantidad)
values (
	115,
	1532,
	1,
	0.5);
</v>
      </c>
    </row>
    <row r="3182" spans="1:5" ht="115.5" x14ac:dyDescent="0.35">
      <c r="A3182" s="9">
        <f>'Base de datos'!K3181</f>
        <v>1641</v>
      </c>
      <c r="B3182" s="9">
        <f>'Base de datos'!L3181</f>
        <v>115</v>
      </c>
      <c r="C3182" s="9">
        <f>IF(ISBLANK('Base de datos'!J3181),1,2)</f>
        <v>1</v>
      </c>
      <c r="D3182" s="9">
        <f>'Base de datos'!G3181</f>
        <v>0.1</v>
      </c>
      <c r="E3182" s="10" t="str">
        <f t="shared" si="49"/>
        <v xml:space="preserve">insert into config_taller (
	id_taller,
	id_producto,
	cod_agrupador,
	cantidad)
values (
	115,
	1641,
	1,
	0.1);
</v>
      </c>
    </row>
    <row r="3183" spans="1:5" ht="115.5" x14ac:dyDescent="0.35">
      <c r="A3183" s="9">
        <f>'Base de datos'!K3182</f>
        <v>61</v>
      </c>
      <c r="B3183" s="9">
        <f>'Base de datos'!L3182</f>
        <v>115</v>
      </c>
      <c r="C3183" s="9">
        <f>IF(ISBLANK('Base de datos'!J3182),1,2)</f>
        <v>1</v>
      </c>
      <c r="D3183" s="9">
        <f>'Base de datos'!G3182</f>
        <v>0.25</v>
      </c>
      <c r="E3183" s="10" t="str">
        <f t="shared" si="49"/>
        <v xml:space="preserve">insert into config_taller (
	id_taller,
	id_producto,
	cod_agrupador,
	cantidad)
values (
	115,
	61,
	1,
	0.25);
</v>
      </c>
    </row>
    <row r="3184" spans="1:5" ht="115.5" x14ac:dyDescent="0.35">
      <c r="A3184" s="9">
        <f>'Base de datos'!K3183</f>
        <v>579</v>
      </c>
      <c r="B3184" s="9">
        <f>'Base de datos'!L3183</f>
        <v>115</v>
      </c>
      <c r="C3184" s="9">
        <f>IF(ISBLANK('Base de datos'!J3183),1,2)</f>
        <v>1</v>
      </c>
      <c r="D3184" s="9">
        <f>'Base de datos'!G3183</f>
        <v>0.25</v>
      </c>
      <c r="E3184" s="10" t="str">
        <f t="shared" si="49"/>
        <v xml:space="preserve">insert into config_taller (
	id_taller,
	id_producto,
	cod_agrupador,
	cantidad)
values (
	115,
	579,
	1,
	0.25);
</v>
      </c>
    </row>
    <row r="3185" spans="1:5" ht="115.5" x14ac:dyDescent="0.35">
      <c r="A3185" s="9">
        <f>'Base de datos'!K3184</f>
        <v>590</v>
      </c>
      <c r="B3185" s="9">
        <f>'Base de datos'!L3184</f>
        <v>115</v>
      </c>
      <c r="C3185" s="9">
        <f>IF(ISBLANK('Base de datos'!J3184),1,2)</f>
        <v>1</v>
      </c>
      <c r="D3185" s="9">
        <f>'Base de datos'!G3184</f>
        <v>0.5</v>
      </c>
      <c r="E3185" s="10" t="str">
        <f t="shared" si="49"/>
        <v xml:space="preserve">insert into config_taller (
	id_taller,
	id_producto,
	cod_agrupador,
	cantidad)
values (
	115,
	590,
	1,
	0.5);
</v>
      </c>
    </row>
    <row r="3186" spans="1:5" ht="115.5" x14ac:dyDescent="0.35">
      <c r="A3186" s="9">
        <f>'Base de datos'!K3185</f>
        <v>180</v>
      </c>
      <c r="B3186" s="9">
        <f>'Base de datos'!L3185</f>
        <v>115</v>
      </c>
      <c r="C3186" s="9">
        <f>IF(ISBLANK('Base de datos'!J3185),1,2)</f>
        <v>1</v>
      </c>
      <c r="D3186" s="9">
        <f>'Base de datos'!G3185</f>
        <v>0.25</v>
      </c>
      <c r="E3186" s="10" t="str">
        <f t="shared" si="49"/>
        <v xml:space="preserve">insert into config_taller (
	id_taller,
	id_producto,
	cod_agrupador,
	cantidad)
values (
	115,
	180,
	1,
	0.25);
</v>
      </c>
    </row>
    <row r="3187" spans="1:5" ht="115.5" x14ac:dyDescent="0.35">
      <c r="A3187" s="9">
        <f>'Base de datos'!K3186</f>
        <v>47</v>
      </c>
      <c r="B3187" s="9">
        <f>'Base de datos'!L3186</f>
        <v>115</v>
      </c>
      <c r="C3187" s="9">
        <f>IF(ISBLANK('Base de datos'!J3186),1,2)</f>
        <v>1</v>
      </c>
      <c r="D3187" s="9">
        <f>'Base de datos'!G3186</f>
        <v>1.6</v>
      </c>
      <c r="E3187" s="10" t="str">
        <f t="shared" si="49"/>
        <v xml:space="preserve">insert into config_taller (
	id_taller,
	id_producto,
	cod_agrupador,
	cantidad)
values (
	115,
	47,
	1,
	1.6);
</v>
      </c>
    </row>
    <row r="3188" spans="1:5" ht="115.5" x14ac:dyDescent="0.35">
      <c r="A3188" s="9">
        <f>'Base de datos'!K3187</f>
        <v>48</v>
      </c>
      <c r="B3188" s="9">
        <f>'Base de datos'!L3187</f>
        <v>115</v>
      </c>
      <c r="C3188" s="9">
        <f>IF(ISBLANK('Base de datos'!J3187),1,2)</f>
        <v>1</v>
      </c>
      <c r="D3188" s="9">
        <f>'Base de datos'!G3187</f>
        <v>0</v>
      </c>
      <c r="E3188" s="10" t="str">
        <f t="shared" si="49"/>
        <v xml:space="preserve">insert into config_taller (
	id_taller,
	id_producto,
	cod_agrupador,
	cantidad)
values (
	115,
	48,
	1,
	0);
</v>
      </c>
    </row>
    <row r="3189" spans="1:5" ht="115.5" x14ac:dyDescent="0.35">
      <c r="A3189" s="9">
        <f>'Base de datos'!K3188</f>
        <v>224</v>
      </c>
      <c r="B3189" s="9">
        <f>'Base de datos'!L3188</f>
        <v>115</v>
      </c>
      <c r="C3189" s="9">
        <f>IF(ISBLANK('Base de datos'!J3188),1,2)</f>
        <v>1</v>
      </c>
      <c r="D3189" s="9">
        <f>'Base de datos'!G3188</f>
        <v>0</v>
      </c>
      <c r="E3189" s="10" t="str">
        <f t="shared" si="49"/>
        <v xml:space="preserve">insert into config_taller (
	id_taller,
	id_producto,
	cod_agrupador,
	cantidad)
values (
	115,
	224,
	1,
	0);
</v>
      </c>
    </row>
    <row r="3190" spans="1:5" ht="115.5" x14ac:dyDescent="0.35">
      <c r="A3190" s="9">
        <f>'Base de datos'!K3189</f>
        <v>352</v>
      </c>
      <c r="B3190" s="9">
        <f>'Base de datos'!L3189</f>
        <v>115</v>
      </c>
      <c r="C3190" s="9">
        <f>IF(ISBLANK('Base de datos'!J3189),1,2)</f>
        <v>1</v>
      </c>
      <c r="D3190" s="9">
        <f>'Base de datos'!G3189</f>
        <v>0</v>
      </c>
      <c r="E3190" s="10" t="str">
        <f t="shared" si="49"/>
        <v xml:space="preserve">insert into config_taller (
	id_taller,
	id_producto,
	cod_agrupador,
	cantidad)
values (
	115,
	352,
	1,
	0);
</v>
      </c>
    </row>
    <row r="3191" spans="1:5" ht="115.5" x14ac:dyDescent="0.35">
      <c r="A3191" s="9">
        <f>'Base de datos'!K3190</f>
        <v>403</v>
      </c>
      <c r="B3191" s="9">
        <f>'Base de datos'!L3190</f>
        <v>115</v>
      </c>
      <c r="C3191" s="9">
        <f>IF(ISBLANK('Base de datos'!J3190),1,2)</f>
        <v>1</v>
      </c>
      <c r="D3191" s="9">
        <f>'Base de datos'!G3190</f>
        <v>0</v>
      </c>
      <c r="E3191" s="10" t="str">
        <f t="shared" si="49"/>
        <v xml:space="preserve">insert into config_taller (
	id_taller,
	id_producto,
	cod_agrupador,
	cantidad)
values (
	115,
	403,
	1,
	0);
</v>
      </c>
    </row>
    <row r="3192" spans="1:5" ht="115.5" x14ac:dyDescent="0.35">
      <c r="A3192" s="9">
        <f>'Base de datos'!K3191</f>
        <v>496</v>
      </c>
      <c r="B3192" s="9">
        <f>'Base de datos'!L3191</f>
        <v>115</v>
      </c>
      <c r="C3192" s="9">
        <f>IF(ISBLANK('Base de datos'!J3191),1,2)</f>
        <v>1</v>
      </c>
      <c r="D3192" s="9">
        <f>'Base de datos'!G3191</f>
        <v>0</v>
      </c>
      <c r="E3192" s="10" t="str">
        <f t="shared" si="49"/>
        <v xml:space="preserve">insert into config_taller (
	id_taller,
	id_producto,
	cod_agrupador,
	cantidad)
values (
	115,
	496,
	1,
	0);
</v>
      </c>
    </row>
    <row r="3193" spans="1:5" ht="115.5" x14ac:dyDescent="0.35">
      <c r="A3193" s="9">
        <f>'Base de datos'!K3192</f>
        <v>498</v>
      </c>
      <c r="B3193" s="9">
        <f>'Base de datos'!L3192</f>
        <v>115</v>
      </c>
      <c r="C3193" s="9">
        <f>IF(ISBLANK('Base de datos'!J3192),1,2)</f>
        <v>1</v>
      </c>
      <c r="D3193" s="9">
        <f>'Base de datos'!G3192</f>
        <v>0</v>
      </c>
      <c r="E3193" s="10" t="str">
        <f t="shared" si="49"/>
        <v xml:space="preserve">insert into config_taller (
	id_taller,
	id_producto,
	cod_agrupador,
	cantidad)
values (
	115,
	498,
	1,
	0);
</v>
      </c>
    </row>
    <row r="3194" spans="1:5" ht="115.5" x14ac:dyDescent="0.35">
      <c r="A3194" s="9">
        <f>'Base de datos'!K3193</f>
        <v>500</v>
      </c>
      <c r="B3194" s="9">
        <f>'Base de datos'!L3193</f>
        <v>115</v>
      </c>
      <c r="C3194" s="9">
        <f>IF(ISBLANK('Base de datos'!J3193),1,2)</f>
        <v>1</v>
      </c>
      <c r="D3194" s="9">
        <f>'Base de datos'!G3193</f>
        <v>0</v>
      </c>
      <c r="E3194" s="10" t="str">
        <f t="shared" si="49"/>
        <v xml:space="preserve">insert into config_taller (
	id_taller,
	id_producto,
	cod_agrupador,
	cantidad)
values (
	115,
	500,
	1,
	0);
</v>
      </c>
    </row>
    <row r="3195" spans="1:5" ht="115.5" x14ac:dyDescent="0.35">
      <c r="A3195" s="9">
        <f>'Base de datos'!K3194</f>
        <v>597</v>
      </c>
      <c r="B3195" s="9">
        <f>'Base de datos'!L3194</f>
        <v>115</v>
      </c>
      <c r="C3195" s="9">
        <f>IF(ISBLANK('Base de datos'!J3194),1,2)</f>
        <v>1</v>
      </c>
      <c r="D3195" s="9">
        <f>'Base de datos'!G3194</f>
        <v>0.05</v>
      </c>
      <c r="E3195" s="10" t="str">
        <f t="shared" si="49"/>
        <v xml:space="preserve">insert into config_taller (
	id_taller,
	id_producto,
	cod_agrupador,
	cantidad)
values (
	115,
	597,
	1,
	0.05);
</v>
      </c>
    </row>
    <row r="3196" spans="1:5" ht="115.5" x14ac:dyDescent="0.35">
      <c r="A3196" s="9">
        <f>'Base de datos'!K3195</f>
        <v>832</v>
      </c>
      <c r="B3196" s="9">
        <f>'Base de datos'!L3195</f>
        <v>115</v>
      </c>
      <c r="C3196" s="9">
        <f>IF(ISBLANK('Base de datos'!J3195),1,2)</f>
        <v>1</v>
      </c>
      <c r="D3196" s="9">
        <f>'Base de datos'!G3195</f>
        <v>0.5</v>
      </c>
      <c r="E3196" s="10" t="str">
        <f t="shared" si="49"/>
        <v xml:space="preserve">insert into config_taller (
	id_taller,
	id_producto,
	cod_agrupador,
	cantidad)
values (
	115,
	832,
	1,
	0.5);
</v>
      </c>
    </row>
    <row r="3197" spans="1:5" ht="115.5" x14ac:dyDescent="0.35">
      <c r="A3197" s="9">
        <f>'Base de datos'!K3196</f>
        <v>1597</v>
      </c>
      <c r="B3197" s="9">
        <f>'Base de datos'!L3196</f>
        <v>115</v>
      </c>
      <c r="C3197" s="9">
        <f>IF(ISBLANK('Base de datos'!J3196),1,2)</f>
        <v>1</v>
      </c>
      <c r="D3197" s="9">
        <f>'Base de datos'!G3196</f>
        <v>1</v>
      </c>
      <c r="E3197" s="10" t="str">
        <f t="shared" si="49"/>
        <v xml:space="preserve">insert into config_taller (
	id_taller,
	id_producto,
	cod_agrupador,
	cantidad)
values (
	115,
	1597,
	1,
	1);
</v>
      </c>
    </row>
    <row r="3198" spans="1:5" ht="115.5" x14ac:dyDescent="0.35">
      <c r="A3198" s="9">
        <f>'Base de datos'!K3197</f>
        <v>1691</v>
      </c>
      <c r="B3198" s="9">
        <f>'Base de datos'!L3197</f>
        <v>115</v>
      </c>
      <c r="C3198" s="9">
        <f>IF(ISBLANK('Base de datos'!J3197),1,2)</f>
        <v>1</v>
      </c>
      <c r="D3198" s="9">
        <f>'Base de datos'!G3197</f>
        <v>0.25</v>
      </c>
      <c r="E3198" s="10" t="str">
        <f t="shared" si="49"/>
        <v xml:space="preserve">insert into config_taller (
	id_taller,
	id_producto,
	cod_agrupador,
	cantidad)
values (
	115,
	1691,
	1,
	0.25);
</v>
      </c>
    </row>
    <row r="3199" spans="1:5" ht="115.5" x14ac:dyDescent="0.35">
      <c r="A3199" s="9">
        <f>'Base de datos'!K3198</f>
        <v>1713</v>
      </c>
      <c r="B3199" s="9">
        <f>'Base de datos'!L3198</f>
        <v>115</v>
      </c>
      <c r="C3199" s="9">
        <f>IF(ISBLANK('Base de datos'!J3198),1,2)</f>
        <v>1</v>
      </c>
      <c r="D3199" s="9">
        <f>'Base de datos'!G3198</f>
        <v>0.1</v>
      </c>
      <c r="E3199" s="10" t="str">
        <f t="shared" si="49"/>
        <v xml:space="preserve">insert into config_taller (
	id_taller,
	id_producto,
	cod_agrupador,
	cantidad)
values (
	115,
	1713,
	1,
	0.1);
</v>
      </c>
    </row>
    <row r="3200" spans="1:5" ht="115.5" x14ac:dyDescent="0.35">
      <c r="A3200" s="9">
        <f>'Base de datos'!K3199</f>
        <v>1744</v>
      </c>
      <c r="B3200" s="9">
        <f>'Base de datos'!L3199</f>
        <v>115</v>
      </c>
      <c r="C3200" s="9">
        <f>IF(ISBLANK('Base de datos'!J3199),1,2)</f>
        <v>1</v>
      </c>
      <c r="D3200" s="9">
        <f>'Base de datos'!G3199</f>
        <v>0.5</v>
      </c>
      <c r="E3200" s="10" t="str">
        <f t="shared" si="49"/>
        <v xml:space="preserve">insert into config_taller (
	id_taller,
	id_producto,
	cod_agrupador,
	cantidad)
values (
	115,
	1744,
	1,
	0.5);
</v>
      </c>
    </row>
    <row r="3201" spans="1:5" ht="115.5" x14ac:dyDescent="0.35">
      <c r="A3201" s="9">
        <f>'Base de datos'!K3200</f>
        <v>188</v>
      </c>
      <c r="B3201" s="9">
        <f>'Base de datos'!L3200</f>
        <v>116</v>
      </c>
      <c r="C3201" s="9">
        <f>IF(ISBLANK('Base de datos'!J3200),1,2)</f>
        <v>1</v>
      </c>
      <c r="D3201" s="9">
        <f>'Base de datos'!G3200</f>
        <v>0.25</v>
      </c>
      <c r="E3201" s="10" t="str">
        <f t="shared" si="49"/>
        <v xml:space="preserve">insert into config_taller (
	id_taller,
	id_producto,
	cod_agrupador,
	cantidad)
values (
	116,
	188,
	1,
	0.25);
</v>
      </c>
    </row>
    <row r="3202" spans="1:5" ht="115.5" x14ac:dyDescent="0.35">
      <c r="A3202" s="9">
        <f>'Base de datos'!K3201</f>
        <v>199</v>
      </c>
      <c r="B3202" s="9">
        <f>'Base de datos'!L3201</f>
        <v>116</v>
      </c>
      <c r="C3202" s="9">
        <f>IF(ISBLANK('Base de datos'!J3201),1,2)</f>
        <v>1</v>
      </c>
      <c r="D3202" s="9">
        <f>'Base de datos'!G3201</f>
        <v>0.25</v>
      </c>
      <c r="E3202" s="10" t="str">
        <f t="shared" si="49"/>
        <v xml:space="preserve">insert into config_taller (
	id_taller,
	id_producto,
	cod_agrupador,
	cantidad)
values (
	116,
	199,
	1,
	0.25);
</v>
      </c>
    </row>
    <row r="3203" spans="1:5" ht="115.5" x14ac:dyDescent="0.35">
      <c r="A3203" s="9">
        <f>'Base de datos'!K3202</f>
        <v>454</v>
      </c>
      <c r="B3203" s="9">
        <f>'Base de datos'!L3202</f>
        <v>116</v>
      </c>
      <c r="C3203" s="9">
        <f>IF(ISBLANK('Base de datos'!J3202),1,2)</f>
        <v>1</v>
      </c>
      <c r="D3203" s="9">
        <f>'Base de datos'!G3202</f>
        <v>0.5</v>
      </c>
      <c r="E3203" s="10" t="str">
        <f t="shared" si="49"/>
        <v xml:space="preserve">insert into config_taller (
	id_taller,
	id_producto,
	cod_agrupador,
	cantidad)
values (
	116,
	454,
	1,
	0.5);
</v>
      </c>
    </row>
    <row r="3204" spans="1:5" ht="115.5" x14ac:dyDescent="0.35">
      <c r="A3204" s="9">
        <f>'Base de datos'!K3203</f>
        <v>557</v>
      </c>
      <c r="B3204" s="9">
        <f>'Base de datos'!L3203</f>
        <v>116</v>
      </c>
      <c r="C3204" s="9">
        <f>IF(ISBLANK('Base de datos'!J3203),1,2)</f>
        <v>1</v>
      </c>
      <c r="D3204" s="9">
        <f>'Base de datos'!G3203</f>
        <v>0.1</v>
      </c>
      <c r="E3204" s="10" t="str">
        <f t="shared" ref="E3204:E3267" si="50">"insert into "&amp;$B$1&amp;" ("&amp;CHAR(10)&amp;
CHAR(9)&amp;$B$2&amp;","&amp;CHAR(10)&amp;
CHAR(9)&amp;$A$2&amp;","&amp;CHAR(10)&amp;
CHAR(9)&amp;$C$2&amp;","&amp;CHAR(10)&amp;
CHAR(9)&amp;$D$2&amp;")"&amp;CHAR(10)&amp;
"values ("&amp;CHAR(10)&amp;
CHAR(9)&amp;B3204&amp;","&amp;CHAR(10)&amp;
CHAR(9)&amp;A3204&amp;","&amp;CHAR(10)&amp;
CHAR(9)&amp;C3204&amp;","&amp;CHAR(10)&amp;
CHAR(9)&amp;D3204&amp;");"&amp;CHAR(10)</f>
        <v xml:space="preserve">insert into config_taller (
	id_taller,
	id_producto,
	cod_agrupador,
	cantidad)
values (
	116,
	557,
	1,
	0.1);
</v>
      </c>
    </row>
    <row r="3205" spans="1:5" ht="115.5" x14ac:dyDescent="0.35">
      <c r="A3205" s="9">
        <f>'Base de datos'!K3204</f>
        <v>615</v>
      </c>
      <c r="B3205" s="9">
        <f>'Base de datos'!L3204</f>
        <v>116</v>
      </c>
      <c r="C3205" s="9">
        <f>IF(ISBLANK('Base de datos'!J3204),1,2)</f>
        <v>1</v>
      </c>
      <c r="D3205" s="9">
        <f>'Base de datos'!G3204</f>
        <v>0.1</v>
      </c>
      <c r="E3205" s="10" t="str">
        <f t="shared" si="50"/>
        <v xml:space="preserve">insert into config_taller (
	id_taller,
	id_producto,
	cod_agrupador,
	cantidad)
values (
	116,
	615,
	1,
	0.1);
</v>
      </c>
    </row>
    <row r="3206" spans="1:5" ht="115.5" x14ac:dyDescent="0.35">
      <c r="A3206" s="9">
        <f>'Base de datos'!K3205</f>
        <v>770</v>
      </c>
      <c r="B3206" s="9">
        <f>'Base de datos'!L3205</f>
        <v>116</v>
      </c>
      <c r="C3206" s="9">
        <f>IF(ISBLANK('Base de datos'!J3205),1,2)</f>
        <v>1</v>
      </c>
      <c r="D3206" s="9">
        <f>'Base de datos'!G3205</f>
        <v>0.25</v>
      </c>
      <c r="E3206" s="10" t="str">
        <f t="shared" si="50"/>
        <v xml:space="preserve">insert into config_taller (
	id_taller,
	id_producto,
	cod_agrupador,
	cantidad)
values (
	116,
	770,
	1,
	0.25);
</v>
      </c>
    </row>
    <row r="3207" spans="1:5" ht="115.5" x14ac:dyDescent="0.35">
      <c r="A3207" s="9">
        <f>'Base de datos'!K3206</f>
        <v>952</v>
      </c>
      <c r="B3207" s="9">
        <f>'Base de datos'!L3206</f>
        <v>116</v>
      </c>
      <c r="C3207" s="9">
        <f>IF(ISBLANK('Base de datos'!J3206),1,2)</f>
        <v>1</v>
      </c>
      <c r="D3207" s="9">
        <f>'Base de datos'!G3206</f>
        <v>0.5</v>
      </c>
      <c r="E3207" s="10" t="str">
        <f t="shared" si="50"/>
        <v xml:space="preserve">insert into config_taller (
	id_taller,
	id_producto,
	cod_agrupador,
	cantidad)
values (
	116,
	952,
	1,
	0.5);
</v>
      </c>
    </row>
    <row r="3208" spans="1:5" ht="115.5" x14ac:dyDescent="0.35">
      <c r="A3208" s="9">
        <f>'Base de datos'!K3207</f>
        <v>954</v>
      </c>
      <c r="B3208" s="9">
        <f>'Base de datos'!L3207</f>
        <v>116</v>
      </c>
      <c r="C3208" s="9">
        <f>IF(ISBLANK('Base de datos'!J3207),1,2)</f>
        <v>1</v>
      </c>
      <c r="D3208" s="9">
        <f>'Base de datos'!G3207</f>
        <v>0.17499999999999999</v>
      </c>
      <c r="E3208" s="10" t="str">
        <f t="shared" si="50"/>
        <v xml:space="preserve">insert into config_taller (
	id_taller,
	id_producto,
	cod_agrupador,
	cantidad)
values (
	116,
	954,
	1,
	0.175);
</v>
      </c>
    </row>
    <row r="3209" spans="1:5" ht="115.5" x14ac:dyDescent="0.35">
      <c r="A3209" s="9">
        <f>'Base de datos'!K3208</f>
        <v>1063</v>
      </c>
      <c r="B3209" s="9">
        <f>'Base de datos'!L3208</f>
        <v>116</v>
      </c>
      <c r="C3209" s="9">
        <f>IF(ISBLANK('Base de datos'!J3208),1,2)</f>
        <v>1</v>
      </c>
      <c r="D3209" s="9">
        <f>'Base de datos'!G3208</f>
        <v>0.1</v>
      </c>
      <c r="E3209" s="10" t="str">
        <f t="shared" si="50"/>
        <v xml:space="preserve">insert into config_taller (
	id_taller,
	id_producto,
	cod_agrupador,
	cantidad)
values (
	116,
	1063,
	1,
	0.1);
</v>
      </c>
    </row>
    <row r="3210" spans="1:5" ht="115.5" x14ac:dyDescent="0.35">
      <c r="A3210" s="9">
        <f>'Base de datos'!K3209</f>
        <v>1406</v>
      </c>
      <c r="B3210" s="9">
        <f>'Base de datos'!L3209</f>
        <v>116</v>
      </c>
      <c r="C3210" s="9">
        <f>IF(ISBLANK('Base de datos'!J3209),1,2)</f>
        <v>1</v>
      </c>
      <c r="D3210" s="9">
        <f>'Base de datos'!G3209</f>
        <v>1.6</v>
      </c>
      <c r="E3210" s="10" t="str">
        <f t="shared" si="50"/>
        <v xml:space="preserve">insert into config_taller (
	id_taller,
	id_producto,
	cod_agrupador,
	cantidad)
values (
	116,
	1406,
	1,
	1.6);
</v>
      </c>
    </row>
    <row r="3211" spans="1:5" ht="115.5" x14ac:dyDescent="0.35">
      <c r="A3211" s="9">
        <f>'Base de datos'!K3210</f>
        <v>1409</v>
      </c>
      <c r="B3211" s="9">
        <f>'Base de datos'!L3210</f>
        <v>116</v>
      </c>
      <c r="C3211" s="9">
        <f>IF(ISBLANK('Base de datos'!J3210),1,2)</f>
        <v>1</v>
      </c>
      <c r="D3211" s="9">
        <f>'Base de datos'!G3210</f>
        <v>0.25</v>
      </c>
      <c r="E3211" s="10" t="str">
        <f t="shared" si="50"/>
        <v xml:space="preserve">insert into config_taller (
	id_taller,
	id_producto,
	cod_agrupador,
	cantidad)
values (
	116,
	1409,
	1,
	0.25);
</v>
      </c>
    </row>
    <row r="3212" spans="1:5" ht="115.5" x14ac:dyDescent="0.35">
      <c r="A3212" s="9">
        <f>'Base de datos'!K3211</f>
        <v>1410</v>
      </c>
      <c r="B3212" s="9">
        <f>'Base de datos'!L3211</f>
        <v>116</v>
      </c>
      <c r="C3212" s="9">
        <f>IF(ISBLANK('Base de datos'!J3211),1,2)</f>
        <v>1</v>
      </c>
      <c r="D3212" s="9">
        <f>'Base de datos'!G3211</f>
        <v>0.25</v>
      </c>
      <c r="E3212" s="10" t="str">
        <f t="shared" si="50"/>
        <v xml:space="preserve">insert into config_taller (
	id_taller,
	id_producto,
	cod_agrupador,
	cantidad)
values (
	116,
	1410,
	1,
	0.25);
</v>
      </c>
    </row>
    <row r="3213" spans="1:5" ht="115.5" x14ac:dyDescent="0.35">
      <c r="A3213" s="9">
        <f>'Base de datos'!K3212</f>
        <v>1415</v>
      </c>
      <c r="B3213" s="9">
        <f>'Base de datos'!L3212</f>
        <v>116</v>
      </c>
      <c r="C3213" s="9">
        <f>IF(ISBLANK('Base de datos'!J3212),1,2)</f>
        <v>1</v>
      </c>
      <c r="D3213" s="9">
        <f>'Base de datos'!G3212</f>
        <v>0.25</v>
      </c>
      <c r="E3213" s="10" t="str">
        <f t="shared" si="50"/>
        <v xml:space="preserve">insert into config_taller (
	id_taller,
	id_producto,
	cod_agrupador,
	cantidad)
values (
	116,
	1415,
	1,
	0.25);
</v>
      </c>
    </row>
    <row r="3214" spans="1:5" ht="115.5" x14ac:dyDescent="0.35">
      <c r="A3214" s="9">
        <f>'Base de datos'!K3213</f>
        <v>571</v>
      </c>
      <c r="B3214" s="9">
        <f>'Base de datos'!L3213</f>
        <v>116</v>
      </c>
      <c r="C3214" s="9">
        <f>IF(ISBLANK('Base de datos'!J3213),1,2)</f>
        <v>1</v>
      </c>
      <c r="D3214" s="9">
        <f>'Base de datos'!G3213</f>
        <v>0.25</v>
      </c>
      <c r="E3214" s="10" t="str">
        <f t="shared" si="50"/>
        <v xml:space="preserve">insert into config_taller (
	id_taller,
	id_producto,
	cod_agrupador,
	cantidad)
values (
	116,
	571,
	1,
	0.25);
</v>
      </c>
    </row>
    <row r="3215" spans="1:5" ht="115.5" x14ac:dyDescent="0.35">
      <c r="A3215" s="9">
        <f>'Base de datos'!K3214</f>
        <v>893</v>
      </c>
      <c r="B3215" s="9">
        <f>'Base de datos'!L3214</f>
        <v>116</v>
      </c>
      <c r="C3215" s="9">
        <f>IF(ISBLANK('Base de datos'!J3214),1,2)</f>
        <v>1</v>
      </c>
      <c r="D3215" s="9">
        <f>'Base de datos'!G3214</f>
        <v>0.25</v>
      </c>
      <c r="E3215" s="10" t="str">
        <f t="shared" si="50"/>
        <v xml:space="preserve">insert into config_taller (
	id_taller,
	id_producto,
	cod_agrupador,
	cantidad)
values (
	116,
	893,
	1,
	0.25);
</v>
      </c>
    </row>
    <row r="3216" spans="1:5" ht="115.5" x14ac:dyDescent="0.35">
      <c r="A3216" s="9">
        <f>'Base de datos'!K3215</f>
        <v>46</v>
      </c>
      <c r="B3216" s="9">
        <f>'Base de datos'!L3215</f>
        <v>116</v>
      </c>
      <c r="C3216" s="9">
        <f>IF(ISBLANK('Base de datos'!J3215),1,2)</f>
        <v>1</v>
      </c>
      <c r="D3216" s="9">
        <f>'Base de datos'!G3215</f>
        <v>0.5</v>
      </c>
      <c r="E3216" s="10" t="str">
        <f t="shared" si="50"/>
        <v xml:space="preserve">insert into config_taller (
	id_taller,
	id_producto,
	cod_agrupador,
	cantidad)
values (
	116,
	46,
	1,
	0.5);
</v>
      </c>
    </row>
    <row r="3217" spans="1:5" ht="115.5" x14ac:dyDescent="0.35">
      <c r="A3217" s="9">
        <f>'Base de datos'!K3216</f>
        <v>48</v>
      </c>
      <c r="B3217" s="9">
        <f>'Base de datos'!L3216</f>
        <v>116</v>
      </c>
      <c r="C3217" s="9">
        <f>IF(ISBLANK('Base de datos'!J3216),1,2)</f>
        <v>1</v>
      </c>
      <c r="D3217" s="9">
        <f>'Base de datos'!G3216</f>
        <v>0.5</v>
      </c>
      <c r="E3217" s="10" t="str">
        <f t="shared" si="50"/>
        <v xml:space="preserve">insert into config_taller (
	id_taller,
	id_producto,
	cod_agrupador,
	cantidad)
values (
	116,
	48,
	1,
	0.5);
</v>
      </c>
    </row>
    <row r="3218" spans="1:5" ht="115.5" x14ac:dyDescent="0.35">
      <c r="A3218" s="9">
        <f>'Base de datos'!K3217</f>
        <v>136</v>
      </c>
      <c r="B3218" s="9">
        <f>'Base de datos'!L3217</f>
        <v>116</v>
      </c>
      <c r="C3218" s="9">
        <f>IF(ISBLANK('Base de datos'!J3217),1,2)</f>
        <v>1</v>
      </c>
      <c r="D3218" s="9">
        <f>'Base de datos'!G3217</f>
        <v>0.2</v>
      </c>
      <c r="E3218" s="10" t="str">
        <f t="shared" si="50"/>
        <v xml:space="preserve">insert into config_taller (
	id_taller,
	id_producto,
	cod_agrupador,
	cantidad)
values (
	116,
	136,
	1,
	0.2);
</v>
      </c>
    </row>
    <row r="3219" spans="1:5" ht="115.5" x14ac:dyDescent="0.35">
      <c r="A3219" s="9">
        <f>'Base de datos'!K3218</f>
        <v>225</v>
      </c>
      <c r="B3219" s="9">
        <f>'Base de datos'!L3218</f>
        <v>116</v>
      </c>
      <c r="C3219" s="9">
        <f>IF(ISBLANK('Base de datos'!J3218),1,2)</f>
        <v>1</v>
      </c>
      <c r="D3219" s="9">
        <f>'Base de datos'!G3218</f>
        <v>0.2</v>
      </c>
      <c r="E3219" s="10" t="str">
        <f t="shared" si="50"/>
        <v xml:space="preserve">insert into config_taller (
	id_taller,
	id_producto,
	cod_agrupador,
	cantidad)
values (
	116,
	225,
	1,
	0.2);
</v>
      </c>
    </row>
    <row r="3220" spans="1:5" ht="115.5" x14ac:dyDescent="0.35">
      <c r="A3220" s="9">
        <f>'Base de datos'!K3219</f>
        <v>268</v>
      </c>
      <c r="B3220" s="9">
        <f>'Base de datos'!L3219</f>
        <v>116</v>
      </c>
      <c r="C3220" s="9">
        <f>IF(ISBLANK('Base de datos'!J3219),1,2)</f>
        <v>1</v>
      </c>
      <c r="D3220" s="9">
        <f>'Base de datos'!G3219</f>
        <v>0.5</v>
      </c>
      <c r="E3220" s="10" t="str">
        <f t="shared" si="50"/>
        <v xml:space="preserve">insert into config_taller (
	id_taller,
	id_producto,
	cod_agrupador,
	cantidad)
values (
	116,
	268,
	1,
	0.5);
</v>
      </c>
    </row>
    <row r="3221" spans="1:5" ht="115.5" x14ac:dyDescent="0.35">
      <c r="A3221" s="9">
        <f>'Base de datos'!K3220</f>
        <v>300</v>
      </c>
      <c r="B3221" s="9">
        <f>'Base de datos'!L3220</f>
        <v>116</v>
      </c>
      <c r="C3221" s="9">
        <f>IF(ISBLANK('Base de datos'!J3220),1,2)</f>
        <v>1</v>
      </c>
      <c r="D3221" s="9">
        <f>'Base de datos'!G3220</f>
        <v>0.5</v>
      </c>
      <c r="E3221" s="10" t="str">
        <f t="shared" si="50"/>
        <v xml:space="preserve">insert into config_taller (
	id_taller,
	id_producto,
	cod_agrupador,
	cantidad)
values (
	116,
	300,
	1,
	0.5);
</v>
      </c>
    </row>
    <row r="3222" spans="1:5" ht="115.5" x14ac:dyDescent="0.35">
      <c r="A3222" s="9">
        <f>'Base de datos'!K3221</f>
        <v>496</v>
      </c>
      <c r="B3222" s="9">
        <f>'Base de datos'!L3221</f>
        <v>116</v>
      </c>
      <c r="C3222" s="9">
        <f>IF(ISBLANK('Base de datos'!J3221),1,2)</f>
        <v>1</v>
      </c>
      <c r="D3222" s="9">
        <f>'Base de datos'!G3221</f>
        <v>0.5</v>
      </c>
      <c r="E3222" s="10" t="str">
        <f t="shared" si="50"/>
        <v xml:space="preserve">insert into config_taller (
	id_taller,
	id_producto,
	cod_agrupador,
	cantidad)
values (
	116,
	496,
	1,
	0.5);
</v>
      </c>
    </row>
    <row r="3223" spans="1:5" ht="115.5" x14ac:dyDescent="0.35">
      <c r="A3223" s="9">
        <f>'Base de datos'!K3222</f>
        <v>498</v>
      </c>
      <c r="B3223" s="9">
        <f>'Base de datos'!L3222</f>
        <v>116</v>
      </c>
      <c r="C3223" s="9">
        <f>IF(ISBLANK('Base de datos'!J3222),1,2)</f>
        <v>1</v>
      </c>
      <c r="D3223" s="9">
        <f>'Base de datos'!G3222</f>
        <v>0.5</v>
      </c>
      <c r="E3223" s="10" t="str">
        <f t="shared" si="50"/>
        <v xml:space="preserve">insert into config_taller (
	id_taller,
	id_producto,
	cod_agrupador,
	cantidad)
values (
	116,
	498,
	1,
	0.5);
</v>
      </c>
    </row>
    <row r="3224" spans="1:5" ht="115.5" x14ac:dyDescent="0.35">
      <c r="A3224" s="9">
        <f>'Base de datos'!K3223</f>
        <v>500</v>
      </c>
      <c r="B3224" s="9">
        <f>'Base de datos'!L3223</f>
        <v>116</v>
      </c>
      <c r="C3224" s="9">
        <f>IF(ISBLANK('Base de datos'!J3223),1,2)</f>
        <v>1</v>
      </c>
      <c r="D3224" s="9">
        <f>'Base de datos'!G3223</f>
        <v>0.5</v>
      </c>
      <c r="E3224" s="10" t="str">
        <f t="shared" si="50"/>
        <v xml:space="preserve">insert into config_taller (
	id_taller,
	id_producto,
	cod_agrupador,
	cantidad)
values (
	116,
	500,
	1,
	0.5);
</v>
      </c>
    </row>
    <row r="3225" spans="1:5" ht="115.5" x14ac:dyDescent="0.35">
      <c r="A3225" s="9">
        <f>'Base de datos'!K3224</f>
        <v>652</v>
      </c>
      <c r="B3225" s="9">
        <f>'Base de datos'!L3224</f>
        <v>116</v>
      </c>
      <c r="C3225" s="9">
        <f>IF(ISBLANK('Base de datos'!J3224),1,2)</f>
        <v>1</v>
      </c>
      <c r="D3225" s="9">
        <f>'Base de datos'!G3224</f>
        <v>0.5</v>
      </c>
      <c r="E3225" s="10" t="str">
        <f t="shared" si="50"/>
        <v xml:space="preserve">insert into config_taller (
	id_taller,
	id_producto,
	cod_agrupador,
	cantidad)
values (
	116,
	652,
	1,
	0.5);
</v>
      </c>
    </row>
    <row r="3226" spans="1:5" ht="115.5" x14ac:dyDescent="0.35">
      <c r="A3226" s="9">
        <f>'Base de datos'!K3225</f>
        <v>832</v>
      </c>
      <c r="B3226" s="9">
        <f>'Base de datos'!L3225</f>
        <v>116</v>
      </c>
      <c r="C3226" s="9">
        <f>IF(ISBLANK('Base de datos'!J3225),1,2)</f>
        <v>1</v>
      </c>
      <c r="D3226" s="9">
        <f>'Base de datos'!G3225</f>
        <v>0.5</v>
      </c>
      <c r="E3226" s="10" t="str">
        <f t="shared" si="50"/>
        <v xml:space="preserve">insert into config_taller (
	id_taller,
	id_producto,
	cod_agrupador,
	cantidad)
values (
	116,
	832,
	1,
	0.5);
</v>
      </c>
    </row>
    <row r="3227" spans="1:5" ht="115.5" x14ac:dyDescent="0.35">
      <c r="A3227" s="9">
        <f>'Base de datos'!K3226</f>
        <v>845</v>
      </c>
      <c r="B3227" s="9">
        <f>'Base de datos'!L3226</f>
        <v>116</v>
      </c>
      <c r="C3227" s="9">
        <f>IF(ISBLANK('Base de datos'!J3226),1,2)</f>
        <v>1</v>
      </c>
      <c r="D3227" s="9">
        <f>'Base de datos'!G3226</f>
        <v>0.5</v>
      </c>
      <c r="E3227" s="10" t="str">
        <f t="shared" si="50"/>
        <v xml:space="preserve">insert into config_taller (
	id_taller,
	id_producto,
	cod_agrupador,
	cantidad)
values (
	116,
	845,
	1,
	0.5);
</v>
      </c>
    </row>
    <row r="3228" spans="1:5" ht="115.5" x14ac:dyDescent="0.35">
      <c r="A3228" s="9">
        <f>'Base de datos'!K3227</f>
        <v>852</v>
      </c>
      <c r="B3228" s="9">
        <f>'Base de datos'!L3227</f>
        <v>116</v>
      </c>
      <c r="C3228" s="9">
        <f>IF(ISBLANK('Base de datos'!J3227),1,2)</f>
        <v>1</v>
      </c>
      <c r="D3228" s="9">
        <f>'Base de datos'!G3227</f>
        <v>1.6</v>
      </c>
      <c r="E3228" s="10" t="str">
        <f t="shared" si="50"/>
        <v xml:space="preserve">insert into config_taller (
	id_taller,
	id_producto,
	cod_agrupador,
	cantidad)
values (
	116,
	852,
	1,
	1.6);
</v>
      </c>
    </row>
    <row r="3229" spans="1:5" ht="115.5" x14ac:dyDescent="0.35">
      <c r="A3229" s="9">
        <f>'Base de datos'!K3228</f>
        <v>926</v>
      </c>
      <c r="B3229" s="9">
        <f>'Base de datos'!L3228</f>
        <v>116</v>
      </c>
      <c r="C3229" s="9">
        <f>IF(ISBLANK('Base de datos'!J3228),1,2)</f>
        <v>1</v>
      </c>
      <c r="D3229" s="9">
        <f>'Base de datos'!G3228</f>
        <v>0</v>
      </c>
      <c r="E3229" s="10" t="str">
        <f t="shared" si="50"/>
        <v xml:space="preserve">insert into config_taller (
	id_taller,
	id_producto,
	cod_agrupador,
	cantidad)
values (
	116,
	926,
	1,
	0);
</v>
      </c>
    </row>
    <row r="3230" spans="1:5" ht="115.5" x14ac:dyDescent="0.35">
      <c r="A3230" s="9">
        <f>'Base de datos'!K3229</f>
        <v>927</v>
      </c>
      <c r="B3230" s="9">
        <f>'Base de datos'!L3229</f>
        <v>116</v>
      </c>
      <c r="C3230" s="9">
        <f>IF(ISBLANK('Base de datos'!J3229),1,2)</f>
        <v>1</v>
      </c>
      <c r="D3230" s="9">
        <f>'Base de datos'!G3229</f>
        <v>0</v>
      </c>
      <c r="E3230" s="10" t="str">
        <f t="shared" si="50"/>
        <v xml:space="preserve">insert into config_taller (
	id_taller,
	id_producto,
	cod_agrupador,
	cantidad)
values (
	116,
	927,
	1,
	0);
</v>
      </c>
    </row>
    <row r="3231" spans="1:5" ht="115.5" x14ac:dyDescent="0.35">
      <c r="A3231" s="9">
        <f>'Base de datos'!K3230</f>
        <v>929</v>
      </c>
      <c r="B3231" s="9">
        <f>'Base de datos'!L3230</f>
        <v>116</v>
      </c>
      <c r="C3231" s="9">
        <f>IF(ISBLANK('Base de datos'!J3230),1,2)</f>
        <v>1</v>
      </c>
      <c r="D3231" s="9">
        <f>'Base de datos'!G3230</f>
        <v>0</v>
      </c>
      <c r="E3231" s="10" t="str">
        <f t="shared" si="50"/>
        <v xml:space="preserve">insert into config_taller (
	id_taller,
	id_producto,
	cod_agrupador,
	cantidad)
values (
	116,
	929,
	1,
	0);
</v>
      </c>
    </row>
    <row r="3232" spans="1:5" x14ac:dyDescent="0.35">
      <c r="A3232" s="9" t="e">
        <f>'Base de datos'!K3231</f>
        <v>#N/A</v>
      </c>
      <c r="B3232" s="9">
        <f>'Base de datos'!L3231</f>
        <v>116</v>
      </c>
      <c r="C3232" s="9">
        <f>IF(ISBLANK('Base de datos'!J3231),1,2)</f>
        <v>1</v>
      </c>
      <c r="D3232" s="9">
        <f>'Base de datos'!G3231</f>
        <v>0</v>
      </c>
      <c r="E3232" s="10" t="e">
        <f t="shared" si="50"/>
        <v>#N/A</v>
      </c>
    </row>
    <row r="3233" spans="1:5" ht="115.5" x14ac:dyDescent="0.35">
      <c r="A3233" s="9">
        <f>'Base de datos'!K3232</f>
        <v>1510</v>
      </c>
      <c r="B3233" s="9">
        <f>'Base de datos'!L3232</f>
        <v>116</v>
      </c>
      <c r="C3233" s="9">
        <f>IF(ISBLANK('Base de datos'!J3232),1,2)</f>
        <v>1</v>
      </c>
      <c r="D3233" s="9">
        <f>'Base de datos'!G3232</f>
        <v>0</v>
      </c>
      <c r="E3233" s="10" t="str">
        <f t="shared" si="50"/>
        <v xml:space="preserve">insert into config_taller (
	id_taller,
	id_producto,
	cod_agrupador,
	cantidad)
values (
	116,
	1510,
	1,
	0);
</v>
      </c>
    </row>
    <row r="3234" spans="1:5" ht="115.5" x14ac:dyDescent="0.35">
      <c r="A3234" s="9">
        <f>'Base de datos'!K3233</f>
        <v>1597</v>
      </c>
      <c r="B3234" s="9">
        <f>'Base de datos'!L3233</f>
        <v>116</v>
      </c>
      <c r="C3234" s="9">
        <f>IF(ISBLANK('Base de datos'!J3233),1,2)</f>
        <v>1</v>
      </c>
      <c r="D3234" s="9">
        <f>'Base de datos'!G3233</f>
        <v>0</v>
      </c>
      <c r="E3234" s="10" t="str">
        <f t="shared" si="50"/>
        <v xml:space="preserve">insert into config_taller (
	id_taller,
	id_producto,
	cod_agrupador,
	cantidad)
values (
	116,
	1597,
	1,
	0);
</v>
      </c>
    </row>
    <row r="3235" spans="1:5" ht="115.5" x14ac:dyDescent="0.35">
      <c r="A3235" s="9">
        <f>'Base de datos'!K3234</f>
        <v>1711</v>
      </c>
      <c r="B3235" s="9">
        <f>'Base de datos'!L3234</f>
        <v>116</v>
      </c>
      <c r="C3235" s="9">
        <f>IF(ISBLANK('Base de datos'!J3234),1,2)</f>
        <v>1</v>
      </c>
      <c r="D3235" s="9">
        <f>'Base de datos'!G3234</f>
        <v>0</v>
      </c>
      <c r="E3235" s="10" t="str">
        <f t="shared" si="50"/>
        <v xml:space="preserve">insert into config_taller (
	id_taller,
	id_producto,
	cod_agrupador,
	cantidad)
values (
	116,
	1711,
	1,
	0);
</v>
      </c>
    </row>
    <row r="3236" spans="1:5" ht="115.5" x14ac:dyDescent="0.35">
      <c r="A3236" s="9">
        <f>'Base de datos'!K3235</f>
        <v>1734</v>
      </c>
      <c r="B3236" s="9">
        <f>'Base de datos'!L3235</f>
        <v>116</v>
      </c>
      <c r="C3236" s="9">
        <f>IF(ISBLANK('Base de datos'!J3235),1,2)</f>
        <v>1</v>
      </c>
      <c r="D3236" s="9">
        <f>'Base de datos'!G3235</f>
        <v>0.05</v>
      </c>
      <c r="E3236" s="10" t="str">
        <f t="shared" si="50"/>
        <v xml:space="preserve">insert into config_taller (
	id_taller,
	id_producto,
	cod_agrupador,
	cantidad)
values (
	116,
	1734,
	1,
	0.05);
</v>
      </c>
    </row>
    <row r="3237" spans="1:5" ht="115.5" x14ac:dyDescent="0.35">
      <c r="A3237" s="9">
        <f>'Base de datos'!K3236</f>
        <v>1773</v>
      </c>
      <c r="B3237" s="9">
        <f>'Base de datos'!L3236</f>
        <v>116</v>
      </c>
      <c r="C3237" s="9">
        <f>IF(ISBLANK('Base de datos'!J3236),1,2)</f>
        <v>1</v>
      </c>
      <c r="D3237" s="9">
        <f>'Base de datos'!G3236</f>
        <v>0.25</v>
      </c>
      <c r="E3237" s="10" t="str">
        <f t="shared" si="50"/>
        <v xml:space="preserve">insert into config_taller (
	id_taller,
	id_producto,
	cod_agrupador,
	cantidad)
values (
	116,
	1773,
	1,
	0.25);
</v>
      </c>
    </row>
    <row r="3238" spans="1:5" ht="115.5" x14ac:dyDescent="0.35">
      <c r="A3238" s="9">
        <f>'Base de datos'!K3237</f>
        <v>188</v>
      </c>
      <c r="B3238" s="9">
        <f>'Base de datos'!L3237</f>
        <v>117</v>
      </c>
      <c r="C3238" s="9">
        <f>IF(ISBLANK('Base de datos'!J3237),1,2)</f>
        <v>1</v>
      </c>
      <c r="D3238" s="9">
        <f>'Base de datos'!G3237</f>
        <v>0.5</v>
      </c>
      <c r="E3238" s="10" t="str">
        <f t="shared" si="50"/>
        <v xml:space="preserve">insert into config_taller (
	id_taller,
	id_producto,
	cod_agrupador,
	cantidad)
values (
	117,
	188,
	1,
	0.5);
</v>
      </c>
    </row>
    <row r="3239" spans="1:5" ht="115.5" x14ac:dyDescent="0.35">
      <c r="A3239" s="9">
        <f>'Base de datos'!K3238</f>
        <v>201</v>
      </c>
      <c r="B3239" s="9">
        <f>'Base de datos'!L3238</f>
        <v>117</v>
      </c>
      <c r="C3239" s="9">
        <f>IF(ISBLANK('Base de datos'!J3238),1,2)</f>
        <v>1</v>
      </c>
      <c r="D3239" s="9">
        <f>'Base de datos'!G3238</f>
        <v>0.5</v>
      </c>
      <c r="E3239" s="10" t="str">
        <f t="shared" si="50"/>
        <v xml:space="preserve">insert into config_taller (
	id_taller,
	id_producto,
	cod_agrupador,
	cantidad)
values (
	117,
	201,
	1,
	0.5);
</v>
      </c>
    </row>
    <row r="3240" spans="1:5" ht="115.5" x14ac:dyDescent="0.35">
      <c r="A3240" s="9">
        <f>'Base de datos'!K3239</f>
        <v>454</v>
      </c>
      <c r="B3240" s="9">
        <f>'Base de datos'!L3239</f>
        <v>117</v>
      </c>
      <c r="C3240" s="9">
        <f>IF(ISBLANK('Base de datos'!J3239),1,2)</f>
        <v>1</v>
      </c>
      <c r="D3240" s="9">
        <f>'Base de datos'!G3239</f>
        <v>0.5</v>
      </c>
      <c r="E3240" s="10" t="str">
        <f t="shared" si="50"/>
        <v xml:space="preserve">insert into config_taller (
	id_taller,
	id_producto,
	cod_agrupador,
	cantidad)
values (
	117,
	454,
	1,
	0.5);
</v>
      </c>
    </row>
    <row r="3241" spans="1:5" ht="115.5" x14ac:dyDescent="0.35">
      <c r="A3241" s="9">
        <f>'Base de datos'!K3240</f>
        <v>557</v>
      </c>
      <c r="B3241" s="9">
        <f>'Base de datos'!L3240</f>
        <v>117</v>
      </c>
      <c r="C3241" s="9">
        <f>IF(ISBLANK('Base de datos'!J3240),1,2)</f>
        <v>1</v>
      </c>
      <c r="D3241" s="9">
        <f>'Base de datos'!G3240</f>
        <v>0.5</v>
      </c>
      <c r="E3241" s="10" t="str">
        <f t="shared" si="50"/>
        <v xml:space="preserve">insert into config_taller (
	id_taller,
	id_producto,
	cod_agrupador,
	cantidad)
values (
	117,
	557,
	1,
	0.5);
</v>
      </c>
    </row>
    <row r="3242" spans="1:5" ht="115.5" x14ac:dyDescent="0.35">
      <c r="A3242" s="9">
        <f>'Base de datos'!K3241</f>
        <v>615</v>
      </c>
      <c r="B3242" s="9">
        <f>'Base de datos'!L3241</f>
        <v>117</v>
      </c>
      <c r="C3242" s="9">
        <f>IF(ISBLANK('Base de datos'!J3241),1,2)</f>
        <v>1</v>
      </c>
      <c r="D3242" s="9">
        <f>'Base de datos'!G3241</f>
        <v>0.5</v>
      </c>
      <c r="E3242" s="10" t="str">
        <f t="shared" si="50"/>
        <v xml:space="preserve">insert into config_taller (
	id_taller,
	id_producto,
	cod_agrupador,
	cantidad)
values (
	117,
	615,
	1,
	0.5);
</v>
      </c>
    </row>
    <row r="3243" spans="1:5" ht="115.5" x14ac:dyDescent="0.35">
      <c r="A3243" s="9">
        <f>'Base de datos'!K3242</f>
        <v>793</v>
      </c>
      <c r="B3243" s="9">
        <f>'Base de datos'!L3242</f>
        <v>117</v>
      </c>
      <c r="C3243" s="9">
        <f>IF(ISBLANK('Base de datos'!J3242),1,2)</f>
        <v>1</v>
      </c>
      <c r="D3243" s="9">
        <f>'Base de datos'!G3242</f>
        <v>0.5</v>
      </c>
      <c r="E3243" s="10" t="str">
        <f t="shared" si="50"/>
        <v xml:space="preserve">insert into config_taller (
	id_taller,
	id_producto,
	cod_agrupador,
	cantidad)
values (
	117,
	793,
	1,
	0.5);
</v>
      </c>
    </row>
    <row r="3244" spans="1:5" ht="115.5" x14ac:dyDescent="0.35">
      <c r="A3244" s="9">
        <f>'Base de datos'!K3243</f>
        <v>118</v>
      </c>
      <c r="B3244" s="9">
        <f>'Base de datos'!L3243</f>
        <v>117</v>
      </c>
      <c r="C3244" s="9">
        <f>IF(ISBLANK('Base de datos'!J3243),1,2)</f>
        <v>1</v>
      </c>
      <c r="D3244" s="9">
        <f>'Base de datos'!G3243</f>
        <v>0</v>
      </c>
      <c r="E3244" s="10" t="str">
        <f t="shared" si="50"/>
        <v xml:space="preserve">insert into config_taller (
	id_taller,
	id_producto,
	cod_agrupador,
	cantidad)
values (
	117,
	118,
	1,
	0);
</v>
      </c>
    </row>
    <row r="3245" spans="1:5" ht="115.5" x14ac:dyDescent="0.35">
      <c r="A3245" s="9">
        <f>'Base de datos'!K3244</f>
        <v>252</v>
      </c>
      <c r="B3245" s="9">
        <f>'Base de datos'!L3244</f>
        <v>117</v>
      </c>
      <c r="C3245" s="9">
        <f>IF(ISBLANK('Base de datos'!J3244),1,2)</f>
        <v>1</v>
      </c>
      <c r="D3245" s="9">
        <f>'Base de datos'!G3244</f>
        <v>0</v>
      </c>
      <c r="E3245" s="10" t="str">
        <f t="shared" si="50"/>
        <v xml:space="preserve">insert into config_taller (
	id_taller,
	id_producto,
	cod_agrupador,
	cantidad)
values (
	117,
	252,
	1,
	0);
</v>
      </c>
    </row>
    <row r="3246" spans="1:5" ht="115.5" x14ac:dyDescent="0.35">
      <c r="A3246" s="9">
        <f>'Base de datos'!K3245</f>
        <v>598</v>
      </c>
      <c r="B3246" s="9">
        <f>'Base de datos'!L3245</f>
        <v>117</v>
      </c>
      <c r="C3246" s="9">
        <f>IF(ISBLANK('Base de datos'!J3245),1,2)</f>
        <v>1</v>
      </c>
      <c r="D3246" s="9">
        <f>'Base de datos'!G3245</f>
        <v>0</v>
      </c>
      <c r="E3246" s="10" t="str">
        <f t="shared" si="50"/>
        <v xml:space="preserve">insert into config_taller (
	id_taller,
	id_producto,
	cod_agrupador,
	cantidad)
values (
	117,
	598,
	1,
	0);
</v>
      </c>
    </row>
    <row r="3247" spans="1:5" ht="115.5" x14ac:dyDescent="0.35">
      <c r="A3247" s="9">
        <f>'Base de datos'!K3246</f>
        <v>633</v>
      </c>
      <c r="B3247" s="9">
        <f>'Base de datos'!L3246</f>
        <v>117</v>
      </c>
      <c r="C3247" s="9">
        <f>IF(ISBLANK('Base de datos'!J3246),1,2)</f>
        <v>1</v>
      </c>
      <c r="D3247" s="9">
        <f>'Base de datos'!G3246</f>
        <v>0</v>
      </c>
      <c r="E3247" s="10" t="str">
        <f t="shared" si="50"/>
        <v xml:space="preserve">insert into config_taller (
	id_taller,
	id_producto,
	cod_agrupador,
	cantidad)
values (
	117,
	633,
	1,
	0);
</v>
      </c>
    </row>
    <row r="3248" spans="1:5" ht="115.5" x14ac:dyDescent="0.35">
      <c r="A3248" s="9">
        <f>'Base de datos'!K3247</f>
        <v>636</v>
      </c>
      <c r="B3248" s="9">
        <f>'Base de datos'!L3247</f>
        <v>117</v>
      </c>
      <c r="C3248" s="9">
        <f>IF(ISBLANK('Base de datos'!J3247),1,2)</f>
        <v>1</v>
      </c>
      <c r="D3248" s="9">
        <f>'Base de datos'!G3247</f>
        <v>0</v>
      </c>
      <c r="E3248" s="10" t="str">
        <f t="shared" si="50"/>
        <v xml:space="preserve">insert into config_taller (
	id_taller,
	id_producto,
	cod_agrupador,
	cantidad)
values (
	117,
	636,
	1,
	0);
</v>
      </c>
    </row>
    <row r="3249" spans="1:5" ht="115.5" x14ac:dyDescent="0.35">
      <c r="A3249" s="9">
        <f>'Base de datos'!K3248</f>
        <v>1667</v>
      </c>
      <c r="B3249" s="9">
        <f>'Base de datos'!L3248</f>
        <v>117</v>
      </c>
      <c r="C3249" s="9">
        <f>IF(ISBLANK('Base de datos'!J3248),1,2)</f>
        <v>1</v>
      </c>
      <c r="D3249" s="9">
        <f>'Base de datos'!G3248</f>
        <v>0</v>
      </c>
      <c r="E3249" s="10" t="str">
        <f t="shared" si="50"/>
        <v xml:space="preserve">insert into config_taller (
	id_taller,
	id_producto,
	cod_agrupador,
	cantidad)
values (
	117,
	1667,
	1,
	0);
</v>
      </c>
    </row>
    <row r="3250" spans="1:5" ht="115.5" x14ac:dyDescent="0.35">
      <c r="A3250" s="9">
        <f>'Base de datos'!K3249</f>
        <v>61</v>
      </c>
      <c r="B3250" s="9">
        <f>'Base de datos'!L3249</f>
        <v>117</v>
      </c>
      <c r="C3250" s="9">
        <f>IF(ISBLANK('Base de datos'!J3249),1,2)</f>
        <v>1</v>
      </c>
      <c r="D3250" s="9">
        <f>'Base de datos'!G3249</f>
        <v>1</v>
      </c>
      <c r="E3250" s="10" t="str">
        <f t="shared" si="50"/>
        <v xml:space="preserve">insert into config_taller (
	id_taller,
	id_producto,
	cod_agrupador,
	cantidad)
values (
	117,
	61,
	1,
	1);
</v>
      </c>
    </row>
    <row r="3251" spans="1:5" ht="115.5" x14ac:dyDescent="0.35">
      <c r="A3251" s="9">
        <f>'Base de datos'!K3250</f>
        <v>580</v>
      </c>
      <c r="B3251" s="9">
        <f>'Base de datos'!L3250</f>
        <v>117</v>
      </c>
      <c r="C3251" s="9">
        <f>IF(ISBLANK('Base de datos'!J3250),1,2)</f>
        <v>1</v>
      </c>
      <c r="D3251" s="9">
        <f>'Base de datos'!G3250</f>
        <v>2</v>
      </c>
      <c r="E3251" s="10" t="str">
        <f t="shared" si="50"/>
        <v xml:space="preserve">insert into config_taller (
	id_taller,
	id_producto,
	cod_agrupador,
	cantidad)
values (
	117,
	580,
	1,
	2);
</v>
      </c>
    </row>
    <row r="3252" spans="1:5" ht="115.5" x14ac:dyDescent="0.35">
      <c r="A3252" s="9">
        <f>'Base de datos'!K3251</f>
        <v>590</v>
      </c>
      <c r="B3252" s="9">
        <f>'Base de datos'!L3251</f>
        <v>117</v>
      </c>
      <c r="C3252" s="9">
        <f>IF(ISBLANK('Base de datos'!J3251),1,2)</f>
        <v>1</v>
      </c>
      <c r="D3252" s="9">
        <f>'Base de datos'!G3251</f>
        <v>1</v>
      </c>
      <c r="E3252" s="10" t="str">
        <f t="shared" si="50"/>
        <v xml:space="preserve">insert into config_taller (
	id_taller,
	id_producto,
	cod_agrupador,
	cantidad)
values (
	117,
	590,
	1,
	1);
</v>
      </c>
    </row>
    <row r="3253" spans="1:5" ht="115.5" x14ac:dyDescent="0.35">
      <c r="A3253" s="9">
        <f>'Base de datos'!K3252</f>
        <v>1584</v>
      </c>
      <c r="B3253" s="9">
        <f>'Base de datos'!L3252</f>
        <v>117</v>
      </c>
      <c r="C3253" s="9">
        <f>IF(ISBLANK('Base de datos'!J3252),1,2)</f>
        <v>1</v>
      </c>
      <c r="D3253" s="9">
        <f>'Base de datos'!G3252</f>
        <v>1</v>
      </c>
      <c r="E3253" s="10" t="str">
        <f t="shared" si="50"/>
        <v xml:space="preserve">insert into config_taller (
	id_taller,
	id_producto,
	cod_agrupador,
	cantidad)
values (
	117,
	1584,
	1,
	1);
</v>
      </c>
    </row>
    <row r="3254" spans="1:5" ht="115.5" x14ac:dyDescent="0.35">
      <c r="A3254" s="9">
        <f>'Base de datos'!K3253</f>
        <v>833</v>
      </c>
      <c r="B3254" s="9">
        <f>'Base de datos'!L3253</f>
        <v>117</v>
      </c>
      <c r="C3254" s="9">
        <f>IF(ISBLANK('Base de datos'!J3253),1,2)</f>
        <v>1</v>
      </c>
      <c r="D3254" s="9">
        <f>'Base de datos'!G3253</f>
        <v>0.5</v>
      </c>
      <c r="E3254" s="10" t="str">
        <f t="shared" si="50"/>
        <v xml:space="preserve">insert into config_taller (
	id_taller,
	id_producto,
	cod_agrupador,
	cantidad)
values (
	117,
	833,
	1,
	0.5);
</v>
      </c>
    </row>
    <row r="3255" spans="1:5" ht="115.5" x14ac:dyDescent="0.35">
      <c r="A3255" s="9">
        <f>'Base de datos'!K3254</f>
        <v>945</v>
      </c>
      <c r="B3255" s="9">
        <f>'Base de datos'!L3254</f>
        <v>117</v>
      </c>
      <c r="C3255" s="9">
        <f>IF(ISBLANK('Base de datos'!J3254),1,2)</f>
        <v>1</v>
      </c>
      <c r="D3255" s="9">
        <f>'Base de datos'!G3254</f>
        <v>0.5</v>
      </c>
      <c r="E3255" s="10" t="str">
        <f t="shared" si="50"/>
        <v xml:space="preserve">insert into config_taller (
	id_taller,
	id_producto,
	cod_agrupador,
	cantidad)
values (
	117,
	945,
	1,
	0.5);
</v>
      </c>
    </row>
    <row r="3256" spans="1:5" ht="115.5" x14ac:dyDescent="0.35">
      <c r="A3256" s="9">
        <f>'Base de datos'!K3255</f>
        <v>1063</v>
      </c>
      <c r="B3256" s="9">
        <f>'Base de datos'!L3255</f>
        <v>117</v>
      </c>
      <c r="C3256" s="9">
        <f>IF(ISBLANK('Base de datos'!J3255),1,2)</f>
        <v>1</v>
      </c>
      <c r="D3256" s="9">
        <f>'Base de datos'!G3255</f>
        <v>0.2</v>
      </c>
      <c r="E3256" s="10" t="str">
        <f t="shared" si="50"/>
        <v xml:space="preserve">insert into config_taller (
	id_taller,
	id_producto,
	cod_agrupador,
	cantidad)
values (
	117,
	1063,
	1,
	0.2);
</v>
      </c>
    </row>
    <row r="3257" spans="1:5" ht="115.5" x14ac:dyDescent="0.35">
      <c r="A3257" s="9">
        <f>'Base de datos'!K3256</f>
        <v>1406</v>
      </c>
      <c r="B3257" s="9">
        <f>'Base de datos'!L3256</f>
        <v>117</v>
      </c>
      <c r="C3257" s="9">
        <f>IF(ISBLANK('Base de datos'!J3256),1,2)</f>
        <v>1</v>
      </c>
      <c r="D3257" s="9">
        <f>'Base de datos'!G3256</f>
        <v>0.1</v>
      </c>
      <c r="E3257" s="10" t="str">
        <f t="shared" si="50"/>
        <v xml:space="preserve">insert into config_taller (
	id_taller,
	id_producto,
	cod_agrupador,
	cantidad)
values (
	117,
	1406,
	1,
	0.1);
</v>
      </c>
    </row>
    <row r="3258" spans="1:5" ht="115.5" x14ac:dyDescent="0.35">
      <c r="A3258" s="9">
        <f>'Base de datos'!K3257</f>
        <v>1409</v>
      </c>
      <c r="B3258" s="9">
        <f>'Base de datos'!L3257</f>
        <v>117</v>
      </c>
      <c r="C3258" s="9">
        <f>IF(ISBLANK('Base de datos'!J3257),1,2)</f>
        <v>1</v>
      </c>
      <c r="D3258" s="9">
        <f>'Base de datos'!G3257</f>
        <v>0.1</v>
      </c>
      <c r="E3258" s="10" t="str">
        <f t="shared" si="50"/>
        <v xml:space="preserve">insert into config_taller (
	id_taller,
	id_producto,
	cod_agrupador,
	cantidad)
values (
	117,
	1409,
	1,
	0.1);
</v>
      </c>
    </row>
    <row r="3259" spans="1:5" ht="115.5" x14ac:dyDescent="0.35">
      <c r="A3259" s="9">
        <f>'Base de datos'!K3258</f>
        <v>1410</v>
      </c>
      <c r="B3259" s="9">
        <f>'Base de datos'!L3258</f>
        <v>117</v>
      </c>
      <c r="C3259" s="9">
        <f>IF(ISBLANK('Base de datos'!J3258),1,2)</f>
        <v>1</v>
      </c>
      <c r="D3259" s="9">
        <f>'Base de datos'!G3258</f>
        <v>0.5</v>
      </c>
      <c r="E3259" s="10" t="str">
        <f t="shared" si="50"/>
        <v xml:space="preserve">insert into config_taller (
	id_taller,
	id_producto,
	cod_agrupador,
	cantidad)
values (
	117,
	1410,
	1,
	0.5);
</v>
      </c>
    </row>
    <row r="3260" spans="1:5" ht="115.5" x14ac:dyDescent="0.35">
      <c r="A3260" s="9">
        <f>'Base de datos'!K3259</f>
        <v>1415</v>
      </c>
      <c r="B3260" s="9">
        <f>'Base de datos'!L3259</f>
        <v>117</v>
      </c>
      <c r="C3260" s="9">
        <f>IF(ISBLANK('Base de datos'!J3259),1,2)</f>
        <v>1</v>
      </c>
      <c r="D3260" s="9">
        <f>'Base de datos'!G3259</f>
        <v>0.42499999999999999</v>
      </c>
      <c r="E3260" s="10" t="str">
        <f t="shared" si="50"/>
        <v xml:space="preserve">insert into config_taller (
	id_taller,
	id_producto,
	cod_agrupador,
	cantidad)
values (
	117,
	1415,
	1,
	0.425);
</v>
      </c>
    </row>
    <row r="3261" spans="1:5" ht="115.5" x14ac:dyDescent="0.35">
      <c r="A3261" s="9">
        <f>'Base de datos'!K3260</f>
        <v>179</v>
      </c>
      <c r="B3261" s="9">
        <f>'Base de datos'!L3260</f>
        <v>117</v>
      </c>
      <c r="C3261" s="9">
        <f>IF(ISBLANK('Base de datos'!J3260),1,2)</f>
        <v>1</v>
      </c>
      <c r="D3261" s="9">
        <f>'Base de datos'!G3260</f>
        <v>0.05</v>
      </c>
      <c r="E3261" s="10" t="str">
        <f t="shared" si="50"/>
        <v xml:space="preserve">insert into config_taller (
	id_taller,
	id_producto,
	cod_agrupador,
	cantidad)
values (
	117,
	179,
	1,
	0.05);
</v>
      </c>
    </row>
    <row r="3262" spans="1:5" ht="115.5" x14ac:dyDescent="0.35">
      <c r="A3262" s="9">
        <f>'Base de datos'!K3261</f>
        <v>364</v>
      </c>
      <c r="B3262" s="9">
        <f>'Base de datos'!L3261</f>
        <v>117</v>
      </c>
      <c r="C3262" s="9">
        <f>IF(ISBLANK('Base de datos'!J3261),1,2)</f>
        <v>1</v>
      </c>
      <c r="D3262" s="9">
        <f>'Base de datos'!G3261</f>
        <v>2</v>
      </c>
      <c r="E3262" s="10" t="str">
        <f t="shared" si="50"/>
        <v xml:space="preserve">insert into config_taller (
	id_taller,
	id_producto,
	cod_agrupador,
	cantidad)
values (
	117,
	364,
	1,
	2);
</v>
      </c>
    </row>
    <row r="3263" spans="1:5" ht="115.5" x14ac:dyDescent="0.35">
      <c r="A3263" s="9">
        <f>'Base de datos'!K3262</f>
        <v>1574</v>
      </c>
      <c r="B3263" s="9">
        <f>'Base de datos'!L3262</f>
        <v>117</v>
      </c>
      <c r="C3263" s="9">
        <f>IF(ISBLANK('Base de datos'!J3262),1,2)</f>
        <v>1</v>
      </c>
      <c r="D3263" s="9">
        <f>'Base de datos'!G3262</f>
        <v>0</v>
      </c>
      <c r="E3263" s="10" t="str">
        <f t="shared" si="50"/>
        <v xml:space="preserve">insert into config_taller (
	id_taller,
	id_producto,
	cod_agrupador,
	cantidad)
values (
	117,
	1574,
	1,
	0);
</v>
      </c>
    </row>
    <row r="3264" spans="1:5" ht="115.5" x14ac:dyDescent="0.35">
      <c r="A3264" s="9">
        <f>'Base de datos'!K3263</f>
        <v>571</v>
      </c>
      <c r="B3264" s="9">
        <f>'Base de datos'!L3263</f>
        <v>117</v>
      </c>
      <c r="C3264" s="9">
        <f>IF(ISBLANK('Base de datos'!J3263),1,2)</f>
        <v>1</v>
      </c>
      <c r="D3264" s="9">
        <f>'Base de datos'!G3263</f>
        <v>0.2</v>
      </c>
      <c r="E3264" s="10" t="str">
        <f t="shared" si="50"/>
        <v xml:space="preserve">insert into config_taller (
	id_taller,
	id_producto,
	cod_agrupador,
	cantidad)
values (
	117,
	571,
	1,
	0.2);
</v>
      </c>
    </row>
    <row r="3265" spans="1:5" ht="115.5" x14ac:dyDescent="0.35">
      <c r="A3265" s="9">
        <f>'Base de datos'!K3264</f>
        <v>770</v>
      </c>
      <c r="B3265" s="9">
        <f>'Base de datos'!L3264</f>
        <v>117</v>
      </c>
      <c r="C3265" s="9">
        <f>IF(ISBLANK('Base de datos'!J3264),1,2)</f>
        <v>1</v>
      </c>
      <c r="D3265" s="9">
        <f>'Base de datos'!G3264</f>
        <v>0.5</v>
      </c>
      <c r="E3265" s="10" t="str">
        <f t="shared" si="50"/>
        <v xml:space="preserve">insert into config_taller (
	id_taller,
	id_producto,
	cod_agrupador,
	cantidad)
values (
	117,
	770,
	1,
	0.5);
</v>
      </c>
    </row>
    <row r="3266" spans="1:5" ht="115.5" x14ac:dyDescent="0.35">
      <c r="A3266" s="9">
        <f>'Base de datos'!K3265</f>
        <v>893</v>
      </c>
      <c r="B3266" s="9">
        <f>'Base de datos'!L3265</f>
        <v>117</v>
      </c>
      <c r="C3266" s="9">
        <f>IF(ISBLANK('Base de datos'!J3265),1,2)</f>
        <v>1</v>
      </c>
      <c r="D3266" s="9">
        <f>'Base de datos'!G3265</f>
        <v>0.5</v>
      </c>
      <c r="E3266" s="10" t="str">
        <f t="shared" si="50"/>
        <v xml:space="preserve">insert into config_taller (
	id_taller,
	id_producto,
	cod_agrupador,
	cantidad)
values (
	117,
	893,
	1,
	0.5);
</v>
      </c>
    </row>
    <row r="3267" spans="1:5" ht="115.5" x14ac:dyDescent="0.35">
      <c r="A3267" s="9">
        <f>'Base de datos'!K3266</f>
        <v>48</v>
      </c>
      <c r="B3267" s="9">
        <f>'Base de datos'!L3266</f>
        <v>117</v>
      </c>
      <c r="C3267" s="9">
        <f>IF(ISBLANK('Base de datos'!J3266),1,2)</f>
        <v>1</v>
      </c>
      <c r="D3267" s="9">
        <f>'Base de datos'!G3266</f>
        <v>0.05</v>
      </c>
      <c r="E3267" s="10" t="str">
        <f t="shared" si="50"/>
        <v xml:space="preserve">insert into config_taller (
	id_taller,
	id_producto,
	cod_agrupador,
	cantidad)
values (
	117,
	48,
	1,
	0.05);
</v>
      </c>
    </row>
    <row r="3268" spans="1:5" ht="115.5" x14ac:dyDescent="0.35">
      <c r="A3268" s="9">
        <f>'Base de datos'!K3267</f>
        <v>224</v>
      </c>
      <c r="B3268" s="9">
        <f>'Base de datos'!L3267</f>
        <v>117</v>
      </c>
      <c r="C3268" s="9">
        <f>IF(ISBLANK('Base de datos'!J3267),1,2)</f>
        <v>1</v>
      </c>
      <c r="D3268" s="9">
        <f>'Base de datos'!G3267</f>
        <v>0</v>
      </c>
      <c r="E3268" s="10" t="str">
        <f t="shared" ref="E3268:E3331" si="51">"insert into "&amp;$B$1&amp;" ("&amp;CHAR(10)&amp;
CHAR(9)&amp;$B$2&amp;","&amp;CHAR(10)&amp;
CHAR(9)&amp;$A$2&amp;","&amp;CHAR(10)&amp;
CHAR(9)&amp;$C$2&amp;","&amp;CHAR(10)&amp;
CHAR(9)&amp;$D$2&amp;")"&amp;CHAR(10)&amp;
"values ("&amp;CHAR(10)&amp;
CHAR(9)&amp;B3268&amp;","&amp;CHAR(10)&amp;
CHAR(9)&amp;A3268&amp;","&amp;CHAR(10)&amp;
CHAR(9)&amp;C3268&amp;","&amp;CHAR(10)&amp;
CHAR(9)&amp;D3268&amp;");"&amp;CHAR(10)</f>
        <v xml:space="preserve">insert into config_taller (
	id_taller,
	id_producto,
	cod_agrupador,
	cantidad)
values (
	117,
	224,
	1,
	0);
</v>
      </c>
    </row>
    <row r="3269" spans="1:5" ht="115.5" x14ac:dyDescent="0.35">
      <c r="A3269" s="9">
        <f>'Base de datos'!K3268</f>
        <v>265</v>
      </c>
      <c r="B3269" s="9">
        <f>'Base de datos'!L3268</f>
        <v>117</v>
      </c>
      <c r="C3269" s="9">
        <f>IF(ISBLANK('Base de datos'!J3268),1,2)</f>
        <v>1</v>
      </c>
      <c r="D3269" s="9">
        <f>'Base de datos'!G3268</f>
        <v>0</v>
      </c>
      <c r="E3269" s="10" t="str">
        <f t="shared" si="51"/>
        <v xml:space="preserve">insert into config_taller (
	id_taller,
	id_producto,
	cod_agrupador,
	cantidad)
values (
	117,
	265,
	1,
	0);
</v>
      </c>
    </row>
    <row r="3270" spans="1:5" ht="115.5" x14ac:dyDescent="0.35">
      <c r="A3270" s="9">
        <f>'Base de datos'!K3269</f>
        <v>352</v>
      </c>
      <c r="B3270" s="9">
        <f>'Base de datos'!L3269</f>
        <v>117</v>
      </c>
      <c r="C3270" s="9">
        <f>IF(ISBLANK('Base de datos'!J3269),1,2)</f>
        <v>1</v>
      </c>
      <c r="D3270" s="9">
        <f>'Base de datos'!G3269</f>
        <v>0</v>
      </c>
      <c r="E3270" s="10" t="str">
        <f t="shared" si="51"/>
        <v xml:space="preserve">insert into config_taller (
	id_taller,
	id_producto,
	cod_agrupador,
	cantidad)
values (
	117,
	352,
	1,
	0);
</v>
      </c>
    </row>
    <row r="3271" spans="1:5" ht="115.5" x14ac:dyDescent="0.35">
      <c r="A3271" s="9">
        <f>'Base de datos'!K3270</f>
        <v>496</v>
      </c>
      <c r="B3271" s="9">
        <f>'Base de datos'!L3270</f>
        <v>117</v>
      </c>
      <c r="C3271" s="9">
        <f>IF(ISBLANK('Base de datos'!J3270),1,2)</f>
        <v>1</v>
      </c>
      <c r="D3271" s="9">
        <f>'Base de datos'!G3270</f>
        <v>0</v>
      </c>
      <c r="E3271" s="10" t="str">
        <f t="shared" si="51"/>
        <v xml:space="preserve">insert into config_taller (
	id_taller,
	id_producto,
	cod_agrupador,
	cantidad)
values (
	117,
	496,
	1,
	0);
</v>
      </c>
    </row>
    <row r="3272" spans="1:5" ht="115.5" x14ac:dyDescent="0.35">
      <c r="A3272" s="9">
        <f>'Base de datos'!K3271</f>
        <v>498</v>
      </c>
      <c r="B3272" s="9">
        <f>'Base de datos'!L3271</f>
        <v>117</v>
      </c>
      <c r="C3272" s="9">
        <f>IF(ISBLANK('Base de datos'!J3271),1,2)</f>
        <v>1</v>
      </c>
      <c r="D3272" s="9">
        <f>'Base de datos'!G3271</f>
        <v>0</v>
      </c>
      <c r="E3272" s="10" t="str">
        <f t="shared" si="51"/>
        <v xml:space="preserve">insert into config_taller (
	id_taller,
	id_producto,
	cod_agrupador,
	cantidad)
values (
	117,
	498,
	1,
	0);
</v>
      </c>
    </row>
    <row r="3273" spans="1:5" ht="115.5" x14ac:dyDescent="0.35">
      <c r="A3273" s="9">
        <f>'Base de datos'!K3272</f>
        <v>500</v>
      </c>
      <c r="B3273" s="9">
        <f>'Base de datos'!L3272</f>
        <v>117</v>
      </c>
      <c r="C3273" s="9">
        <f>IF(ISBLANK('Base de datos'!J3272),1,2)</f>
        <v>1</v>
      </c>
      <c r="D3273" s="9">
        <f>'Base de datos'!G3272</f>
        <v>0</v>
      </c>
      <c r="E3273" s="10" t="str">
        <f t="shared" si="51"/>
        <v xml:space="preserve">insert into config_taller (
	id_taller,
	id_producto,
	cod_agrupador,
	cantidad)
values (
	117,
	500,
	1,
	0);
</v>
      </c>
    </row>
    <row r="3274" spans="1:5" ht="115.5" x14ac:dyDescent="0.35">
      <c r="A3274" s="9">
        <f>'Base de datos'!K3273</f>
        <v>539</v>
      </c>
      <c r="B3274" s="9">
        <f>'Base de datos'!L3273</f>
        <v>117</v>
      </c>
      <c r="C3274" s="9">
        <f>IF(ISBLANK('Base de datos'!J3273),1,2)</f>
        <v>1</v>
      </c>
      <c r="D3274" s="9">
        <f>'Base de datos'!G3273</f>
        <v>0.5</v>
      </c>
      <c r="E3274" s="10" t="str">
        <f t="shared" si="51"/>
        <v xml:space="preserve">insert into config_taller (
	id_taller,
	id_producto,
	cod_agrupador,
	cantidad)
values (
	117,
	539,
	1,
	0.5);
</v>
      </c>
    </row>
    <row r="3275" spans="1:5" ht="115.5" x14ac:dyDescent="0.35">
      <c r="A3275" s="9">
        <f>'Base de datos'!K3274</f>
        <v>597</v>
      </c>
      <c r="B3275" s="9">
        <f>'Base de datos'!L3274</f>
        <v>117</v>
      </c>
      <c r="C3275" s="9">
        <f>IF(ISBLANK('Base de datos'!J3274),1,2)</f>
        <v>1</v>
      </c>
      <c r="D3275" s="9">
        <f>'Base de datos'!G3274</f>
        <v>0.5</v>
      </c>
      <c r="E3275" s="10" t="str">
        <f t="shared" si="51"/>
        <v xml:space="preserve">insert into config_taller (
	id_taller,
	id_producto,
	cod_agrupador,
	cantidad)
values (
	117,
	597,
	1,
	0.5);
</v>
      </c>
    </row>
    <row r="3276" spans="1:5" ht="115.5" x14ac:dyDescent="0.35">
      <c r="A3276" s="9">
        <f>'Base de datos'!K3275</f>
        <v>661</v>
      </c>
      <c r="B3276" s="9">
        <f>'Base de datos'!L3275</f>
        <v>117</v>
      </c>
      <c r="C3276" s="9">
        <f>IF(ISBLANK('Base de datos'!J3275),1,2)</f>
        <v>1</v>
      </c>
      <c r="D3276" s="9">
        <f>'Base de datos'!G3275</f>
        <v>0</v>
      </c>
      <c r="E3276" s="10" t="str">
        <f t="shared" si="51"/>
        <v xml:space="preserve">insert into config_taller (
	id_taller,
	id_producto,
	cod_agrupador,
	cantidad)
values (
	117,
	661,
	1,
	0);
</v>
      </c>
    </row>
    <row r="3277" spans="1:5" ht="115.5" x14ac:dyDescent="0.35">
      <c r="A3277" s="9">
        <f>'Base de datos'!K3276</f>
        <v>742</v>
      </c>
      <c r="B3277" s="9">
        <f>'Base de datos'!L3276</f>
        <v>117</v>
      </c>
      <c r="C3277" s="9">
        <f>IF(ISBLANK('Base de datos'!J3276),1,2)</f>
        <v>1</v>
      </c>
      <c r="D3277" s="9">
        <f>'Base de datos'!G3276</f>
        <v>0</v>
      </c>
      <c r="E3277" s="10" t="str">
        <f t="shared" si="51"/>
        <v xml:space="preserve">insert into config_taller (
	id_taller,
	id_producto,
	cod_agrupador,
	cantidad)
values (
	117,
	742,
	1,
	0);
</v>
      </c>
    </row>
    <row r="3278" spans="1:5" ht="115.5" x14ac:dyDescent="0.35">
      <c r="A3278" s="9">
        <f>'Base de datos'!K3277</f>
        <v>832</v>
      </c>
      <c r="B3278" s="9">
        <f>'Base de datos'!L3277</f>
        <v>117</v>
      </c>
      <c r="C3278" s="9">
        <f>IF(ISBLANK('Base de datos'!J3277),1,2)</f>
        <v>1</v>
      </c>
      <c r="D3278" s="9">
        <f>'Base de datos'!G3277</f>
        <v>0</v>
      </c>
      <c r="E3278" s="10" t="str">
        <f t="shared" si="51"/>
        <v xml:space="preserve">insert into config_taller (
	id_taller,
	id_producto,
	cod_agrupador,
	cantidad)
values (
	117,
	832,
	1,
	0);
</v>
      </c>
    </row>
    <row r="3279" spans="1:5" ht="115.5" x14ac:dyDescent="0.35">
      <c r="A3279" s="9">
        <f>'Base de datos'!K3278</f>
        <v>852</v>
      </c>
      <c r="B3279" s="9">
        <f>'Base de datos'!L3278</f>
        <v>117</v>
      </c>
      <c r="C3279" s="9">
        <f>IF(ISBLANK('Base de datos'!J3278),1,2)</f>
        <v>1</v>
      </c>
      <c r="D3279" s="9">
        <f>'Base de datos'!G3278</f>
        <v>2</v>
      </c>
      <c r="E3279" s="10" t="str">
        <f t="shared" si="51"/>
        <v xml:space="preserve">insert into config_taller (
	id_taller,
	id_producto,
	cod_agrupador,
	cantidad)
values (
	117,
	852,
	1,
	2);
</v>
      </c>
    </row>
    <row r="3280" spans="1:5" ht="115.5" x14ac:dyDescent="0.35">
      <c r="A3280" s="9">
        <f>'Base de datos'!K3279</f>
        <v>871</v>
      </c>
      <c r="B3280" s="9">
        <f>'Base de datos'!L3279</f>
        <v>117</v>
      </c>
      <c r="C3280" s="9">
        <f>IF(ISBLANK('Base de datos'!J3279),1,2)</f>
        <v>1</v>
      </c>
      <c r="D3280" s="9">
        <f>'Base de datos'!G3279</f>
        <v>0</v>
      </c>
      <c r="E3280" s="10" t="str">
        <f t="shared" si="51"/>
        <v xml:space="preserve">insert into config_taller (
	id_taller,
	id_producto,
	cod_agrupador,
	cantidad)
values (
	117,
	871,
	1,
	0);
</v>
      </c>
    </row>
    <row r="3281" spans="1:5" ht="115.5" x14ac:dyDescent="0.35">
      <c r="A3281" s="9">
        <f>'Base de datos'!K3280</f>
        <v>930</v>
      </c>
      <c r="B3281" s="9">
        <f>'Base de datos'!L3280</f>
        <v>117</v>
      </c>
      <c r="C3281" s="9">
        <f>IF(ISBLANK('Base de datos'!J3280),1,2)</f>
        <v>1</v>
      </c>
      <c r="D3281" s="9">
        <f>'Base de datos'!G3280</f>
        <v>0.5</v>
      </c>
      <c r="E3281" s="10" t="str">
        <f t="shared" si="51"/>
        <v xml:space="preserve">insert into config_taller (
	id_taller,
	id_producto,
	cod_agrupador,
	cantidad)
values (
	117,
	930,
	1,
	0.5);
</v>
      </c>
    </row>
    <row r="3282" spans="1:5" ht="115.5" x14ac:dyDescent="0.35">
      <c r="A3282" s="9">
        <f>'Base de datos'!K3281</f>
        <v>931</v>
      </c>
      <c r="B3282" s="9">
        <f>'Base de datos'!L3281</f>
        <v>117</v>
      </c>
      <c r="C3282" s="9">
        <f>IF(ISBLANK('Base de datos'!J3281),1,2)</f>
        <v>1</v>
      </c>
      <c r="D3282" s="9">
        <f>'Base de datos'!G3281</f>
        <v>1.6</v>
      </c>
      <c r="E3282" s="10" t="str">
        <f t="shared" si="51"/>
        <v xml:space="preserve">insert into config_taller (
	id_taller,
	id_producto,
	cod_agrupador,
	cantidad)
values (
	117,
	931,
	1,
	1.6);
</v>
      </c>
    </row>
    <row r="3283" spans="1:5" ht="115.5" x14ac:dyDescent="0.35">
      <c r="A3283" s="9">
        <f>'Base de datos'!K3282</f>
        <v>941</v>
      </c>
      <c r="B3283" s="9">
        <f>'Base de datos'!L3282</f>
        <v>117</v>
      </c>
      <c r="C3283" s="9">
        <f>IF(ISBLANK('Base de datos'!J3282),1,2)</f>
        <v>1</v>
      </c>
      <c r="D3283" s="9">
        <f>'Base de datos'!G3282</f>
        <v>0.5</v>
      </c>
      <c r="E3283" s="10" t="str">
        <f t="shared" si="51"/>
        <v xml:space="preserve">insert into config_taller (
	id_taller,
	id_producto,
	cod_agrupador,
	cantidad)
values (
	117,
	941,
	1,
	0.5);
</v>
      </c>
    </row>
    <row r="3284" spans="1:5" ht="115.5" x14ac:dyDescent="0.35">
      <c r="A3284" s="9">
        <f>'Base de datos'!K3283</f>
        <v>942</v>
      </c>
      <c r="B3284" s="9">
        <f>'Base de datos'!L3283</f>
        <v>117</v>
      </c>
      <c r="C3284" s="9">
        <f>IF(ISBLANK('Base de datos'!J3283),1,2)</f>
        <v>1</v>
      </c>
      <c r="D3284" s="9">
        <f>'Base de datos'!G3283</f>
        <v>0.5</v>
      </c>
      <c r="E3284" s="10" t="str">
        <f t="shared" si="51"/>
        <v xml:space="preserve">insert into config_taller (
	id_taller,
	id_producto,
	cod_agrupador,
	cantidad)
values (
	117,
	942,
	1,
	0.5);
</v>
      </c>
    </row>
    <row r="3285" spans="1:5" ht="115.5" x14ac:dyDescent="0.35">
      <c r="A3285" s="9">
        <f>'Base de datos'!K3284</f>
        <v>1323</v>
      </c>
      <c r="B3285" s="9">
        <f>'Base de datos'!L3284</f>
        <v>117</v>
      </c>
      <c r="C3285" s="9">
        <f>IF(ISBLANK('Base de datos'!J3284),1,2)</f>
        <v>1</v>
      </c>
      <c r="D3285" s="9">
        <f>'Base de datos'!G3284</f>
        <v>0</v>
      </c>
      <c r="E3285" s="10" t="str">
        <f t="shared" si="51"/>
        <v xml:space="preserve">insert into config_taller (
	id_taller,
	id_producto,
	cod_agrupador,
	cantidad)
values (
	117,
	1323,
	1,
	0);
</v>
      </c>
    </row>
    <row r="3286" spans="1:5" ht="115.5" x14ac:dyDescent="0.35">
      <c r="A3286" s="9">
        <f>'Base de datos'!K3285</f>
        <v>1330</v>
      </c>
      <c r="B3286" s="9">
        <f>'Base de datos'!L3285</f>
        <v>117</v>
      </c>
      <c r="C3286" s="9">
        <f>IF(ISBLANK('Base de datos'!J3285),1,2)</f>
        <v>1</v>
      </c>
      <c r="D3286" s="9">
        <f>'Base de datos'!G3285</f>
        <v>0.5</v>
      </c>
      <c r="E3286" s="10" t="str">
        <f t="shared" si="51"/>
        <v xml:space="preserve">insert into config_taller (
	id_taller,
	id_producto,
	cod_agrupador,
	cantidad)
values (
	117,
	1330,
	1,
	0.5);
</v>
      </c>
    </row>
    <row r="3287" spans="1:5" ht="115.5" x14ac:dyDescent="0.35">
      <c r="A3287" s="9">
        <f>'Base de datos'!K3286</f>
        <v>1512</v>
      </c>
      <c r="B3287" s="9">
        <f>'Base de datos'!L3286</f>
        <v>117</v>
      </c>
      <c r="C3287" s="9">
        <f>IF(ISBLANK('Base de datos'!J3286),1,2)</f>
        <v>1</v>
      </c>
      <c r="D3287" s="9">
        <f>'Base de datos'!G3286</f>
        <v>1.6</v>
      </c>
      <c r="E3287" s="10" t="str">
        <f t="shared" si="51"/>
        <v xml:space="preserve">insert into config_taller (
	id_taller,
	id_producto,
	cod_agrupador,
	cantidad)
values (
	117,
	1512,
	1,
	1.6);
</v>
      </c>
    </row>
    <row r="3288" spans="1:5" ht="115.5" x14ac:dyDescent="0.35">
      <c r="A3288" s="9">
        <f>'Base de datos'!K3287</f>
        <v>1597</v>
      </c>
      <c r="B3288" s="9">
        <f>'Base de datos'!L3287</f>
        <v>117</v>
      </c>
      <c r="C3288" s="9">
        <f>IF(ISBLANK('Base de datos'!J3287),1,2)</f>
        <v>1</v>
      </c>
      <c r="D3288" s="9">
        <f>'Base de datos'!G3287</f>
        <v>0</v>
      </c>
      <c r="E3288" s="10" t="str">
        <f t="shared" si="51"/>
        <v xml:space="preserve">insert into config_taller (
	id_taller,
	id_producto,
	cod_agrupador,
	cantidad)
values (
	117,
	1597,
	1,
	0);
</v>
      </c>
    </row>
    <row r="3289" spans="1:5" ht="115.5" x14ac:dyDescent="0.35">
      <c r="A3289" s="9">
        <f>'Base de datos'!K3288</f>
        <v>1693</v>
      </c>
      <c r="B3289" s="9">
        <f>'Base de datos'!L3288</f>
        <v>117</v>
      </c>
      <c r="C3289" s="9">
        <f>IF(ISBLANK('Base de datos'!J3288),1,2)</f>
        <v>1</v>
      </c>
      <c r="D3289" s="9">
        <f>'Base de datos'!G3288</f>
        <v>0.05</v>
      </c>
      <c r="E3289" s="10" t="str">
        <f t="shared" si="51"/>
        <v xml:space="preserve">insert into config_taller (
	id_taller,
	id_producto,
	cod_agrupador,
	cantidad)
values (
	117,
	1693,
	1,
	0.05);
</v>
      </c>
    </row>
    <row r="3290" spans="1:5" ht="115.5" x14ac:dyDescent="0.35">
      <c r="A3290" s="9">
        <f>'Base de datos'!K3289</f>
        <v>1709</v>
      </c>
      <c r="B3290" s="9">
        <f>'Base de datos'!L3289</f>
        <v>117</v>
      </c>
      <c r="C3290" s="9">
        <f>IF(ISBLANK('Base de datos'!J3289),1,2)</f>
        <v>1</v>
      </c>
      <c r="D3290" s="9">
        <f>'Base de datos'!G3289</f>
        <v>0.5</v>
      </c>
      <c r="E3290" s="10" t="str">
        <f t="shared" si="51"/>
        <v xml:space="preserve">insert into config_taller (
	id_taller,
	id_producto,
	cod_agrupador,
	cantidad)
values (
	117,
	1709,
	1,
	0.5);
</v>
      </c>
    </row>
    <row r="3291" spans="1:5" ht="115.5" x14ac:dyDescent="0.35">
      <c r="A3291" s="9">
        <f>'Base de datos'!K3290</f>
        <v>1725</v>
      </c>
      <c r="B3291" s="9">
        <f>'Base de datos'!L3290</f>
        <v>117</v>
      </c>
      <c r="C3291" s="9">
        <f>IF(ISBLANK('Base de datos'!J3290),1,2)</f>
        <v>1</v>
      </c>
      <c r="D3291" s="9">
        <f>'Base de datos'!G3290</f>
        <v>0</v>
      </c>
      <c r="E3291" s="10" t="str">
        <f t="shared" si="51"/>
        <v xml:space="preserve">insert into config_taller (
	id_taller,
	id_producto,
	cod_agrupador,
	cantidad)
values (
	117,
	1725,
	1,
	0);
</v>
      </c>
    </row>
    <row r="3292" spans="1:5" ht="115.5" x14ac:dyDescent="0.35">
      <c r="A3292" s="9">
        <f>'Base de datos'!K3291</f>
        <v>1743</v>
      </c>
      <c r="B3292" s="9">
        <f>'Base de datos'!L3291</f>
        <v>117</v>
      </c>
      <c r="C3292" s="9">
        <f>IF(ISBLANK('Base de datos'!J3291),1,2)</f>
        <v>1</v>
      </c>
      <c r="D3292" s="9">
        <f>'Base de datos'!G3291</f>
        <v>0</v>
      </c>
      <c r="E3292" s="10" t="str">
        <f t="shared" si="51"/>
        <v xml:space="preserve">insert into config_taller (
	id_taller,
	id_producto,
	cod_agrupador,
	cantidad)
values (
	117,
	1743,
	1,
	0);
</v>
      </c>
    </row>
    <row r="3293" spans="1:5" ht="115.5" x14ac:dyDescent="0.35">
      <c r="A3293" s="9">
        <f>'Base de datos'!K3292</f>
        <v>22</v>
      </c>
      <c r="B3293" s="9">
        <f>'Base de datos'!L3292</f>
        <v>118</v>
      </c>
      <c r="C3293" s="9">
        <f>IF(ISBLANK('Base de datos'!J3292),1,2)</f>
        <v>1</v>
      </c>
      <c r="D3293" s="9">
        <f>'Base de datos'!G3292</f>
        <v>2</v>
      </c>
      <c r="E3293" s="10" t="str">
        <f t="shared" si="51"/>
        <v xml:space="preserve">insert into config_taller (
	id_taller,
	id_producto,
	cod_agrupador,
	cantidad)
values (
	118,
	22,
	1,
	2);
</v>
      </c>
    </row>
    <row r="3294" spans="1:5" ht="115.5" x14ac:dyDescent="0.35">
      <c r="A3294" s="9">
        <f>'Base de datos'!K3293</f>
        <v>1127</v>
      </c>
      <c r="B3294" s="9">
        <f>'Base de datos'!L3293</f>
        <v>118</v>
      </c>
      <c r="C3294" s="9">
        <f>IF(ISBLANK('Base de datos'!J3293),1,2)</f>
        <v>1</v>
      </c>
      <c r="D3294" s="9">
        <f>'Base de datos'!G3293</f>
        <v>1</v>
      </c>
      <c r="E3294" s="10" t="str">
        <f t="shared" si="51"/>
        <v xml:space="preserve">insert into config_taller (
	id_taller,
	id_producto,
	cod_agrupador,
	cantidad)
values (
	118,
	1127,
	1,
	1);
</v>
      </c>
    </row>
    <row r="3295" spans="1:5" ht="115.5" x14ac:dyDescent="0.35">
      <c r="A3295" s="9">
        <f>'Base de datos'!K3294</f>
        <v>1297</v>
      </c>
      <c r="B3295" s="9">
        <f>'Base de datos'!L3294</f>
        <v>118</v>
      </c>
      <c r="C3295" s="9">
        <f>IF(ISBLANK('Base de datos'!J3294),1,2)</f>
        <v>1</v>
      </c>
      <c r="D3295" s="9">
        <f>'Base de datos'!G3294</f>
        <v>0.01</v>
      </c>
      <c r="E3295" s="10" t="str">
        <f t="shared" si="51"/>
        <v xml:space="preserve">insert into config_taller (
	id_taller,
	id_producto,
	cod_agrupador,
	cantidad)
values (
	118,
	1297,
	1,
	0.01);
</v>
      </c>
    </row>
    <row r="3296" spans="1:5" ht="115.5" x14ac:dyDescent="0.35">
      <c r="A3296" s="9">
        <f>'Base de datos'!K3295</f>
        <v>1523</v>
      </c>
      <c r="B3296" s="9">
        <f>'Base de datos'!L3295</f>
        <v>118</v>
      </c>
      <c r="C3296" s="9">
        <f>IF(ISBLANK('Base de datos'!J3295),1,2)</f>
        <v>1</v>
      </c>
      <c r="D3296" s="9">
        <f>'Base de datos'!G3295</f>
        <v>0.1</v>
      </c>
      <c r="E3296" s="10" t="str">
        <f t="shared" si="51"/>
        <v xml:space="preserve">insert into config_taller (
	id_taller,
	id_producto,
	cod_agrupador,
	cantidad)
values (
	118,
	1523,
	1,
	0.1);
</v>
      </c>
    </row>
    <row r="3297" spans="1:5" ht="115.5" x14ac:dyDescent="0.35">
      <c r="A3297" s="9">
        <f>'Base de datos'!K3296</f>
        <v>1696</v>
      </c>
      <c r="B3297" s="9">
        <f>'Base de datos'!L3296</f>
        <v>118</v>
      </c>
      <c r="C3297" s="9">
        <f>IF(ISBLANK('Base de datos'!J3296),1,2)</f>
        <v>1</v>
      </c>
      <c r="D3297" s="9">
        <f>'Base de datos'!G3296</f>
        <v>1</v>
      </c>
      <c r="E3297" s="10" t="str">
        <f t="shared" si="51"/>
        <v xml:space="preserve">insert into config_taller (
	id_taller,
	id_producto,
	cod_agrupador,
	cantidad)
values (
	118,
	1696,
	1,
	1);
</v>
      </c>
    </row>
    <row r="3298" spans="1:5" ht="115.5" x14ac:dyDescent="0.35">
      <c r="A3298" s="9">
        <f>'Base de datos'!K3297</f>
        <v>252</v>
      </c>
      <c r="B3298" s="9">
        <f>'Base de datos'!L3297</f>
        <v>118</v>
      </c>
      <c r="C3298" s="9">
        <f>IF(ISBLANK('Base de datos'!J3297),1,2)</f>
        <v>1</v>
      </c>
      <c r="D3298" s="9">
        <f>'Base de datos'!G3297</f>
        <v>2</v>
      </c>
      <c r="E3298" s="10" t="str">
        <f t="shared" si="51"/>
        <v xml:space="preserve">insert into config_taller (
	id_taller,
	id_producto,
	cod_agrupador,
	cantidad)
values (
	118,
	252,
	1,
	2);
</v>
      </c>
    </row>
    <row r="3299" spans="1:5" ht="115.5" x14ac:dyDescent="0.35">
      <c r="A3299" s="9">
        <f>'Base de datos'!K3298</f>
        <v>637</v>
      </c>
      <c r="B3299" s="9">
        <f>'Base de datos'!L3298</f>
        <v>118</v>
      </c>
      <c r="C3299" s="9">
        <f>IF(ISBLANK('Base de datos'!J3298),1,2)</f>
        <v>1</v>
      </c>
      <c r="D3299" s="9">
        <f>'Base de datos'!G3298</f>
        <v>3</v>
      </c>
      <c r="E3299" s="10" t="str">
        <f t="shared" si="51"/>
        <v xml:space="preserve">insert into config_taller (
	id_taller,
	id_producto,
	cod_agrupador,
	cantidad)
values (
	118,
	637,
	1,
	3);
</v>
      </c>
    </row>
    <row r="3300" spans="1:5" ht="115.5" x14ac:dyDescent="0.35">
      <c r="A3300" s="9">
        <f>'Base de datos'!K3299</f>
        <v>741</v>
      </c>
      <c r="B3300" s="9">
        <f>'Base de datos'!L3299</f>
        <v>118</v>
      </c>
      <c r="C3300" s="9">
        <f>IF(ISBLANK('Base de datos'!J3299),1,2)</f>
        <v>1</v>
      </c>
      <c r="D3300" s="9">
        <f>'Base de datos'!G3299</f>
        <v>1</v>
      </c>
      <c r="E3300" s="10" t="str">
        <f t="shared" si="51"/>
        <v xml:space="preserve">insert into config_taller (
	id_taller,
	id_producto,
	cod_agrupador,
	cantidad)
values (
	118,
	741,
	1,
	1);
</v>
      </c>
    </row>
    <row r="3301" spans="1:5" ht="115.5" x14ac:dyDescent="0.35">
      <c r="A3301" s="9">
        <f>'Base de datos'!K3300</f>
        <v>882</v>
      </c>
      <c r="B3301" s="9">
        <f>'Base de datos'!L3300</f>
        <v>118</v>
      </c>
      <c r="C3301" s="9">
        <f>IF(ISBLANK('Base de datos'!J3300),1,2)</f>
        <v>1</v>
      </c>
      <c r="D3301" s="9">
        <f>'Base de datos'!G3300</f>
        <v>1</v>
      </c>
      <c r="E3301" s="10" t="str">
        <f t="shared" si="51"/>
        <v xml:space="preserve">insert into config_taller (
	id_taller,
	id_producto,
	cod_agrupador,
	cantidad)
values (
	118,
	882,
	1,
	1);
</v>
      </c>
    </row>
    <row r="3302" spans="1:5" ht="115.5" x14ac:dyDescent="0.35">
      <c r="A3302" s="9">
        <f>'Base de datos'!K3301</f>
        <v>1211</v>
      </c>
      <c r="B3302" s="9">
        <f>'Base de datos'!L3301</f>
        <v>118</v>
      </c>
      <c r="C3302" s="9">
        <f>IF(ISBLANK('Base de datos'!J3301),1,2)</f>
        <v>1</v>
      </c>
      <c r="D3302" s="9">
        <f>'Base de datos'!G3301</f>
        <v>2</v>
      </c>
      <c r="E3302" s="10" t="str">
        <f t="shared" si="51"/>
        <v xml:space="preserve">insert into config_taller (
	id_taller,
	id_producto,
	cod_agrupador,
	cantidad)
values (
	118,
	1211,
	1,
	2);
</v>
      </c>
    </row>
    <row r="3303" spans="1:5" ht="115.5" x14ac:dyDescent="0.35">
      <c r="A3303" s="9">
        <f>'Base de datos'!K3302</f>
        <v>1501</v>
      </c>
      <c r="B3303" s="9">
        <f>'Base de datos'!L3302</f>
        <v>118</v>
      </c>
      <c r="C3303" s="9">
        <f>IF(ISBLANK('Base de datos'!J3302),1,2)</f>
        <v>1</v>
      </c>
      <c r="D3303" s="9">
        <f>'Base de datos'!G3302</f>
        <v>1</v>
      </c>
      <c r="E3303" s="10" t="str">
        <f t="shared" si="51"/>
        <v xml:space="preserve">insert into config_taller (
	id_taller,
	id_producto,
	cod_agrupador,
	cantidad)
values (
	118,
	1501,
	1,
	1);
</v>
      </c>
    </row>
    <row r="3304" spans="1:5" ht="115.5" x14ac:dyDescent="0.35">
      <c r="A3304" s="9">
        <f>'Base de datos'!K3303</f>
        <v>1594</v>
      </c>
      <c r="B3304" s="9">
        <f>'Base de datos'!L3303</f>
        <v>118</v>
      </c>
      <c r="C3304" s="9">
        <f>IF(ISBLANK('Base de datos'!J3303),1,2)</f>
        <v>1</v>
      </c>
      <c r="D3304" s="9">
        <f>'Base de datos'!G3303</f>
        <v>4</v>
      </c>
      <c r="E3304" s="10" t="str">
        <f t="shared" si="51"/>
        <v xml:space="preserve">insert into config_taller (
	id_taller,
	id_producto,
	cod_agrupador,
	cantidad)
values (
	118,
	1594,
	1,
	4);
</v>
      </c>
    </row>
    <row r="3305" spans="1:5" ht="115.5" x14ac:dyDescent="0.35">
      <c r="A3305" s="9">
        <f>'Base de datos'!K3304</f>
        <v>1759</v>
      </c>
      <c r="B3305" s="9">
        <f>'Base de datos'!L3304</f>
        <v>118</v>
      </c>
      <c r="C3305" s="9">
        <f>IF(ISBLANK('Base de datos'!J3304),1,2)</f>
        <v>1</v>
      </c>
      <c r="D3305" s="9">
        <f>'Base de datos'!G3304</f>
        <v>2</v>
      </c>
      <c r="E3305" s="10" t="str">
        <f t="shared" si="51"/>
        <v xml:space="preserve">insert into config_taller (
	id_taller,
	id_producto,
	cod_agrupador,
	cantidad)
values (
	118,
	1759,
	1,
	2);
</v>
      </c>
    </row>
    <row r="3306" spans="1:5" ht="115.5" x14ac:dyDescent="0.35">
      <c r="A3306" s="9">
        <f>'Base de datos'!K3305</f>
        <v>945</v>
      </c>
      <c r="B3306" s="9">
        <f>'Base de datos'!L3305</f>
        <v>118</v>
      </c>
      <c r="C3306" s="9">
        <f>IF(ISBLANK('Base de datos'!J3305),1,2)</f>
        <v>1</v>
      </c>
      <c r="D3306" s="9">
        <f>'Base de datos'!G3305</f>
        <v>4</v>
      </c>
      <c r="E3306" s="10" t="str">
        <f t="shared" si="51"/>
        <v xml:space="preserve">insert into config_taller (
	id_taller,
	id_producto,
	cod_agrupador,
	cantidad)
values (
	118,
	945,
	1,
	4);
</v>
      </c>
    </row>
    <row r="3307" spans="1:5" ht="115.5" x14ac:dyDescent="0.35">
      <c r="A3307" s="9">
        <f>'Base de datos'!K3306</f>
        <v>1215</v>
      </c>
      <c r="B3307" s="9">
        <f>'Base de datos'!L3306</f>
        <v>118</v>
      </c>
      <c r="C3307" s="9">
        <f>IF(ISBLANK('Base de datos'!J3306),1,2)</f>
        <v>1</v>
      </c>
      <c r="D3307" s="9">
        <f>'Base de datos'!G3306</f>
        <v>60</v>
      </c>
      <c r="E3307" s="10" t="str">
        <f t="shared" si="51"/>
        <v xml:space="preserve">insert into config_taller (
	id_taller,
	id_producto,
	cod_agrupador,
	cantidad)
values (
	118,
	1215,
	1,
	60);
</v>
      </c>
    </row>
    <row r="3308" spans="1:5" ht="115.5" x14ac:dyDescent="0.35">
      <c r="A3308" s="9">
        <f>'Base de datos'!K3307</f>
        <v>1494</v>
      </c>
      <c r="B3308" s="9">
        <f>'Base de datos'!L3307</f>
        <v>118</v>
      </c>
      <c r="C3308" s="9">
        <f>IF(ISBLANK('Base de datos'!J3307),1,2)</f>
        <v>1</v>
      </c>
      <c r="D3308" s="9">
        <f>'Base de datos'!G3307</f>
        <v>4</v>
      </c>
      <c r="E3308" s="10" t="str">
        <f t="shared" si="51"/>
        <v xml:space="preserve">insert into config_taller (
	id_taller,
	id_producto,
	cod_agrupador,
	cantidad)
values (
	118,
	1494,
	1,
	4);
</v>
      </c>
    </row>
    <row r="3309" spans="1:5" ht="115.5" x14ac:dyDescent="0.35">
      <c r="A3309" s="9">
        <f>'Base de datos'!K3308</f>
        <v>1640</v>
      </c>
      <c r="B3309" s="9">
        <f>'Base de datos'!L3308</f>
        <v>118</v>
      </c>
      <c r="C3309" s="9">
        <f>IF(ISBLANK('Base de datos'!J3308),1,2)</f>
        <v>1</v>
      </c>
      <c r="D3309" s="9">
        <f>'Base de datos'!G3308</f>
        <v>20</v>
      </c>
      <c r="E3309" s="10" t="str">
        <f t="shared" si="51"/>
        <v xml:space="preserve">insert into config_taller (
	id_taller,
	id_producto,
	cod_agrupador,
	cantidad)
values (
	118,
	1640,
	1,
	20);
</v>
      </c>
    </row>
    <row r="3310" spans="1:5" ht="115.5" x14ac:dyDescent="0.35">
      <c r="A3310" s="9">
        <f>'Base de datos'!K3309</f>
        <v>1787</v>
      </c>
      <c r="B3310" s="9">
        <f>'Base de datos'!L3309</f>
        <v>118</v>
      </c>
      <c r="C3310" s="9">
        <f>IF(ISBLANK('Base de datos'!J3309),1,2)</f>
        <v>1</v>
      </c>
      <c r="D3310" s="9">
        <f>'Base de datos'!G3309</f>
        <v>20</v>
      </c>
      <c r="E3310" s="10" t="str">
        <f t="shared" si="51"/>
        <v xml:space="preserve">insert into config_taller (
	id_taller,
	id_producto,
	cod_agrupador,
	cantidad)
values (
	118,
	1787,
	1,
	20);
</v>
      </c>
    </row>
    <row r="3311" spans="1:5" ht="115.5" x14ac:dyDescent="0.35">
      <c r="A3311" s="9">
        <f>'Base de datos'!K3310</f>
        <v>801</v>
      </c>
      <c r="B3311" s="9">
        <f>'Base de datos'!L3310</f>
        <v>118</v>
      </c>
      <c r="C3311" s="9">
        <f>IF(ISBLANK('Base de datos'!J3310),1,2)</f>
        <v>1</v>
      </c>
      <c r="D3311" s="9">
        <f>'Base de datos'!G3310</f>
        <v>30</v>
      </c>
      <c r="E3311" s="10" t="str">
        <f t="shared" si="51"/>
        <v xml:space="preserve">insert into config_taller (
	id_taller,
	id_producto,
	cod_agrupador,
	cantidad)
values (
	118,
	801,
	1,
	30);
</v>
      </c>
    </row>
    <row r="3312" spans="1:5" ht="115.5" x14ac:dyDescent="0.35">
      <c r="A3312" s="9">
        <f>'Base de datos'!K3311</f>
        <v>13</v>
      </c>
      <c r="B3312" s="9">
        <f>'Base de datos'!L3311</f>
        <v>119</v>
      </c>
      <c r="C3312" s="9">
        <f>IF(ISBLANK('Base de datos'!J3311),1,2)</f>
        <v>1</v>
      </c>
      <c r="D3312" s="9">
        <f>'Base de datos'!G3311</f>
        <v>1</v>
      </c>
      <c r="E3312" s="10" t="str">
        <f t="shared" si="51"/>
        <v xml:space="preserve">insert into config_taller (
	id_taller,
	id_producto,
	cod_agrupador,
	cantidad)
values (
	119,
	13,
	1,
	1);
</v>
      </c>
    </row>
    <row r="3313" spans="1:5" ht="115.5" x14ac:dyDescent="0.35">
      <c r="A3313" s="9">
        <f>'Base de datos'!K3312</f>
        <v>24</v>
      </c>
      <c r="B3313" s="9">
        <f>'Base de datos'!L3312</f>
        <v>119</v>
      </c>
      <c r="C3313" s="9">
        <f>IF(ISBLANK('Base de datos'!J3312),1,2)</f>
        <v>1</v>
      </c>
      <c r="D3313" s="9">
        <f>'Base de datos'!G3312</f>
        <v>1.4999999999999999E-2</v>
      </c>
      <c r="E3313" s="10" t="str">
        <f t="shared" si="51"/>
        <v xml:space="preserve">insert into config_taller (
	id_taller,
	id_producto,
	cod_agrupador,
	cantidad)
values (
	119,
	24,
	1,
	0.015);
</v>
      </c>
    </row>
    <row r="3314" spans="1:5" ht="115.5" x14ac:dyDescent="0.35">
      <c r="A3314" s="9">
        <f>'Base de datos'!K3313</f>
        <v>143</v>
      </c>
      <c r="B3314" s="9">
        <f>'Base de datos'!L3313</f>
        <v>119</v>
      </c>
      <c r="C3314" s="9">
        <f>IF(ISBLANK('Base de datos'!J3313),1,2)</f>
        <v>1</v>
      </c>
      <c r="D3314" s="9">
        <f>'Base de datos'!G3313</f>
        <v>0.1</v>
      </c>
      <c r="E3314" s="10" t="str">
        <f t="shared" si="51"/>
        <v xml:space="preserve">insert into config_taller (
	id_taller,
	id_producto,
	cod_agrupador,
	cantidad)
values (
	119,
	143,
	1,
	0.1);
</v>
      </c>
    </row>
    <row r="3315" spans="1:5" ht="115.5" x14ac:dyDescent="0.35">
      <c r="A3315" s="9">
        <f>'Base de datos'!K3314</f>
        <v>245</v>
      </c>
      <c r="B3315" s="9">
        <f>'Base de datos'!L3314</f>
        <v>119</v>
      </c>
      <c r="C3315" s="9">
        <f>IF(ISBLANK('Base de datos'!J3314),1,2)</f>
        <v>1</v>
      </c>
      <c r="D3315" s="9">
        <f>'Base de datos'!G3314</f>
        <v>1</v>
      </c>
      <c r="E3315" s="10" t="str">
        <f t="shared" si="51"/>
        <v xml:space="preserve">insert into config_taller (
	id_taller,
	id_producto,
	cod_agrupador,
	cantidad)
values (
	119,
	245,
	1,
	1);
</v>
      </c>
    </row>
    <row r="3316" spans="1:5" ht="115.5" x14ac:dyDescent="0.35">
      <c r="A3316" s="9">
        <f>'Base de datos'!K3315</f>
        <v>535</v>
      </c>
      <c r="B3316" s="9">
        <f>'Base de datos'!L3315</f>
        <v>119</v>
      </c>
      <c r="C3316" s="9">
        <f>IF(ISBLANK('Base de datos'!J3315),1,2)</f>
        <v>1</v>
      </c>
      <c r="D3316" s="9">
        <f>'Base de datos'!G3315</f>
        <v>0.1</v>
      </c>
      <c r="E3316" s="10" t="str">
        <f t="shared" si="51"/>
        <v xml:space="preserve">insert into config_taller (
	id_taller,
	id_producto,
	cod_agrupador,
	cantidad)
values (
	119,
	535,
	1,
	0.1);
</v>
      </c>
    </row>
    <row r="3317" spans="1:5" ht="115.5" x14ac:dyDescent="0.35">
      <c r="A3317" s="9">
        <f>'Base de datos'!K3316</f>
        <v>865</v>
      </c>
      <c r="B3317" s="9">
        <f>'Base de datos'!L3316</f>
        <v>119</v>
      </c>
      <c r="C3317" s="9">
        <f>IF(ISBLANK('Base de datos'!J3316),1,2)</f>
        <v>1</v>
      </c>
      <c r="D3317" s="9">
        <f>'Base de datos'!G3316</f>
        <v>0.1</v>
      </c>
      <c r="E3317" s="10" t="str">
        <f t="shared" si="51"/>
        <v xml:space="preserve">insert into config_taller (
	id_taller,
	id_producto,
	cod_agrupador,
	cantidad)
values (
	119,
	865,
	1,
	0.1);
</v>
      </c>
    </row>
    <row r="3318" spans="1:5" ht="115.5" x14ac:dyDescent="0.35">
      <c r="A3318" s="9">
        <f>'Base de datos'!K3317</f>
        <v>876</v>
      </c>
      <c r="B3318" s="9">
        <f>'Base de datos'!L3317</f>
        <v>119</v>
      </c>
      <c r="C3318" s="9">
        <f>IF(ISBLANK('Base de datos'!J3317),1,2)</f>
        <v>1</v>
      </c>
      <c r="D3318" s="9">
        <f>'Base de datos'!G3317</f>
        <v>4</v>
      </c>
      <c r="E3318" s="10" t="str">
        <f t="shared" si="51"/>
        <v xml:space="preserve">insert into config_taller (
	id_taller,
	id_producto,
	cod_agrupador,
	cantidad)
values (
	119,
	876,
	1,
	4);
</v>
      </c>
    </row>
    <row r="3319" spans="1:5" ht="115.5" x14ac:dyDescent="0.35">
      <c r="A3319" s="9">
        <f>'Base de datos'!K3318</f>
        <v>1049</v>
      </c>
      <c r="B3319" s="9">
        <f>'Base de datos'!L3318</f>
        <v>119</v>
      </c>
      <c r="C3319" s="9">
        <f>IF(ISBLANK('Base de datos'!J3318),1,2)</f>
        <v>1</v>
      </c>
      <c r="D3319" s="9">
        <f>'Base de datos'!G3318</f>
        <v>0.4</v>
      </c>
      <c r="E3319" s="10" t="str">
        <f t="shared" si="51"/>
        <v xml:space="preserve">insert into config_taller (
	id_taller,
	id_producto,
	cod_agrupador,
	cantidad)
values (
	119,
	1049,
	1,
	0.4);
</v>
      </c>
    </row>
    <row r="3320" spans="1:5" ht="115.5" x14ac:dyDescent="0.35">
      <c r="A3320" s="9">
        <f>'Base de datos'!K3319</f>
        <v>1127</v>
      </c>
      <c r="B3320" s="9">
        <f>'Base de datos'!L3319</f>
        <v>119</v>
      </c>
      <c r="C3320" s="9">
        <f>IF(ISBLANK('Base de datos'!J3319),1,2)</f>
        <v>1</v>
      </c>
      <c r="D3320" s="9">
        <f>'Base de datos'!G3319</f>
        <v>0.1</v>
      </c>
      <c r="E3320" s="10" t="str">
        <f t="shared" si="51"/>
        <v xml:space="preserve">insert into config_taller (
	id_taller,
	id_producto,
	cod_agrupador,
	cantidad)
values (
	119,
	1127,
	1,
	0.1);
</v>
      </c>
    </row>
    <row r="3321" spans="1:5" ht="115.5" x14ac:dyDescent="0.35">
      <c r="A3321" s="9">
        <f>'Base de datos'!K3320</f>
        <v>1696</v>
      </c>
      <c r="B3321" s="9">
        <f>'Base de datos'!L3320</f>
        <v>119</v>
      </c>
      <c r="C3321" s="9">
        <f>IF(ISBLANK('Base de datos'!J3320),1,2)</f>
        <v>1</v>
      </c>
      <c r="D3321" s="9">
        <f>'Base de datos'!G3320</f>
        <v>1</v>
      </c>
      <c r="E3321" s="10" t="str">
        <f t="shared" si="51"/>
        <v xml:space="preserve">insert into config_taller (
	id_taller,
	id_producto,
	cod_agrupador,
	cantidad)
values (
	119,
	1696,
	1,
	1);
</v>
      </c>
    </row>
    <row r="3322" spans="1:5" ht="115.5" x14ac:dyDescent="0.35">
      <c r="A3322" s="9">
        <f>'Base de datos'!K3321</f>
        <v>252</v>
      </c>
      <c r="B3322" s="9">
        <f>'Base de datos'!L3321</f>
        <v>119</v>
      </c>
      <c r="C3322" s="9">
        <f>IF(ISBLANK('Base de datos'!J3321),1,2)</f>
        <v>1</v>
      </c>
      <c r="D3322" s="9">
        <f>'Base de datos'!G3321</f>
        <v>2</v>
      </c>
      <c r="E3322" s="10" t="str">
        <f t="shared" si="51"/>
        <v xml:space="preserve">insert into config_taller (
	id_taller,
	id_producto,
	cod_agrupador,
	cantidad)
values (
	119,
	252,
	1,
	2);
</v>
      </c>
    </row>
    <row r="3323" spans="1:5" ht="115.5" x14ac:dyDescent="0.35">
      <c r="A3323" s="9">
        <f>'Base de datos'!K3322</f>
        <v>637</v>
      </c>
      <c r="B3323" s="9">
        <f>'Base de datos'!L3322</f>
        <v>119</v>
      </c>
      <c r="C3323" s="9">
        <f>IF(ISBLANK('Base de datos'!J3322),1,2)</f>
        <v>1</v>
      </c>
      <c r="D3323" s="9">
        <f>'Base de datos'!G3322</f>
        <v>3</v>
      </c>
      <c r="E3323" s="10" t="str">
        <f t="shared" si="51"/>
        <v xml:space="preserve">insert into config_taller (
	id_taller,
	id_producto,
	cod_agrupador,
	cantidad)
values (
	119,
	637,
	1,
	3);
</v>
      </c>
    </row>
    <row r="3324" spans="1:5" ht="115.5" x14ac:dyDescent="0.35">
      <c r="A3324" s="9">
        <f>'Base de datos'!K3323</f>
        <v>741</v>
      </c>
      <c r="B3324" s="9">
        <f>'Base de datos'!L3323</f>
        <v>119</v>
      </c>
      <c r="C3324" s="9">
        <f>IF(ISBLANK('Base de datos'!J3323),1,2)</f>
        <v>1</v>
      </c>
      <c r="D3324" s="9">
        <f>'Base de datos'!G3323</f>
        <v>1</v>
      </c>
      <c r="E3324" s="10" t="str">
        <f t="shared" si="51"/>
        <v xml:space="preserve">insert into config_taller (
	id_taller,
	id_producto,
	cod_agrupador,
	cantidad)
values (
	119,
	741,
	1,
	1);
</v>
      </c>
    </row>
    <row r="3325" spans="1:5" ht="115.5" x14ac:dyDescent="0.35">
      <c r="A3325" s="9">
        <f>'Base de datos'!K3324</f>
        <v>882</v>
      </c>
      <c r="B3325" s="9">
        <f>'Base de datos'!L3324</f>
        <v>119</v>
      </c>
      <c r="C3325" s="9">
        <f>IF(ISBLANK('Base de datos'!J3324),1,2)</f>
        <v>1</v>
      </c>
      <c r="D3325" s="9">
        <f>'Base de datos'!G3324</f>
        <v>1</v>
      </c>
      <c r="E3325" s="10" t="str">
        <f t="shared" si="51"/>
        <v xml:space="preserve">insert into config_taller (
	id_taller,
	id_producto,
	cod_agrupador,
	cantidad)
values (
	119,
	882,
	1,
	1);
</v>
      </c>
    </row>
    <row r="3326" spans="1:5" ht="115.5" x14ac:dyDescent="0.35">
      <c r="A3326" s="9">
        <f>'Base de datos'!K3325</f>
        <v>1211</v>
      </c>
      <c r="B3326" s="9">
        <f>'Base de datos'!L3325</f>
        <v>119</v>
      </c>
      <c r="C3326" s="9">
        <f>IF(ISBLANK('Base de datos'!J3325),1,2)</f>
        <v>1</v>
      </c>
      <c r="D3326" s="9">
        <f>'Base de datos'!G3325</f>
        <v>2</v>
      </c>
      <c r="E3326" s="10" t="str">
        <f t="shared" si="51"/>
        <v xml:space="preserve">insert into config_taller (
	id_taller,
	id_producto,
	cod_agrupador,
	cantidad)
values (
	119,
	1211,
	1,
	2);
</v>
      </c>
    </row>
    <row r="3327" spans="1:5" ht="115.5" x14ac:dyDescent="0.35">
      <c r="A3327" s="9">
        <f>'Base de datos'!K3326</f>
        <v>1501</v>
      </c>
      <c r="B3327" s="9">
        <f>'Base de datos'!L3326</f>
        <v>119</v>
      </c>
      <c r="C3327" s="9">
        <f>IF(ISBLANK('Base de datos'!J3326),1,2)</f>
        <v>1</v>
      </c>
      <c r="D3327" s="9">
        <f>'Base de datos'!G3326</f>
        <v>1</v>
      </c>
      <c r="E3327" s="10" t="str">
        <f t="shared" si="51"/>
        <v xml:space="preserve">insert into config_taller (
	id_taller,
	id_producto,
	cod_agrupador,
	cantidad)
values (
	119,
	1501,
	1,
	1);
</v>
      </c>
    </row>
    <row r="3328" spans="1:5" ht="115.5" x14ac:dyDescent="0.35">
      <c r="A3328" s="9">
        <f>'Base de datos'!K3327</f>
        <v>1594</v>
      </c>
      <c r="B3328" s="9">
        <f>'Base de datos'!L3327</f>
        <v>119</v>
      </c>
      <c r="C3328" s="9">
        <f>IF(ISBLANK('Base de datos'!J3327),1,2)</f>
        <v>1</v>
      </c>
      <c r="D3328" s="9">
        <f>'Base de datos'!G3327</f>
        <v>4</v>
      </c>
      <c r="E3328" s="10" t="str">
        <f t="shared" si="51"/>
        <v xml:space="preserve">insert into config_taller (
	id_taller,
	id_producto,
	cod_agrupador,
	cantidad)
values (
	119,
	1594,
	1,
	4);
</v>
      </c>
    </row>
    <row r="3329" spans="1:5" ht="115.5" x14ac:dyDescent="0.35">
      <c r="A3329" s="9">
        <f>'Base de datos'!K3328</f>
        <v>1759</v>
      </c>
      <c r="B3329" s="9">
        <f>'Base de datos'!L3328</f>
        <v>119</v>
      </c>
      <c r="C3329" s="9">
        <f>IF(ISBLANK('Base de datos'!J3328),1,2)</f>
        <v>1</v>
      </c>
      <c r="D3329" s="9">
        <f>'Base de datos'!G3328</f>
        <v>2</v>
      </c>
      <c r="E3329" s="10" t="str">
        <f t="shared" si="51"/>
        <v xml:space="preserve">insert into config_taller (
	id_taller,
	id_producto,
	cod_agrupador,
	cantidad)
values (
	119,
	1759,
	1,
	2);
</v>
      </c>
    </row>
    <row r="3330" spans="1:5" ht="115.5" x14ac:dyDescent="0.35">
      <c r="A3330" s="9">
        <f>'Base de datos'!K3329</f>
        <v>96</v>
      </c>
      <c r="B3330" s="9">
        <f>'Base de datos'!L3329</f>
        <v>119</v>
      </c>
      <c r="C3330" s="9">
        <f>IF(ISBLANK('Base de datos'!J3329),1,2)</f>
        <v>1</v>
      </c>
      <c r="D3330" s="9">
        <f>'Base de datos'!G3329</f>
        <v>1</v>
      </c>
      <c r="E3330" s="10" t="str">
        <f t="shared" si="51"/>
        <v xml:space="preserve">insert into config_taller (
	id_taller,
	id_producto,
	cod_agrupador,
	cantidad)
values (
	119,
	96,
	1,
	1);
</v>
      </c>
    </row>
    <row r="3331" spans="1:5" ht="115.5" x14ac:dyDescent="0.35">
      <c r="A3331" s="9">
        <f>'Base de datos'!K3330</f>
        <v>468</v>
      </c>
      <c r="B3331" s="9">
        <f>'Base de datos'!L3330</f>
        <v>119</v>
      </c>
      <c r="C3331" s="9">
        <f>IF(ISBLANK('Base de datos'!J3330),1,2)</f>
        <v>1</v>
      </c>
      <c r="D3331" s="9">
        <f>'Base de datos'!G3330</f>
        <v>4</v>
      </c>
      <c r="E3331" s="10" t="str">
        <f t="shared" si="51"/>
        <v xml:space="preserve">insert into config_taller (
	id_taller,
	id_producto,
	cod_agrupador,
	cantidad)
values (
	119,
	468,
	1,
	4);
</v>
      </c>
    </row>
    <row r="3332" spans="1:5" ht="115.5" x14ac:dyDescent="0.35">
      <c r="A3332" s="9">
        <f>'Base de datos'!K3331</f>
        <v>900</v>
      </c>
      <c r="B3332" s="9">
        <f>'Base de datos'!L3331</f>
        <v>119</v>
      </c>
      <c r="C3332" s="9">
        <f>IF(ISBLANK('Base de datos'!J3331),1,2)</f>
        <v>1</v>
      </c>
      <c r="D3332" s="9">
        <f>'Base de datos'!G3331</f>
        <v>4</v>
      </c>
      <c r="E3332" s="10" t="str">
        <f t="shared" ref="E3332:E3395" si="52">"insert into "&amp;$B$1&amp;" ("&amp;CHAR(10)&amp;
CHAR(9)&amp;$B$2&amp;","&amp;CHAR(10)&amp;
CHAR(9)&amp;$A$2&amp;","&amp;CHAR(10)&amp;
CHAR(9)&amp;$C$2&amp;","&amp;CHAR(10)&amp;
CHAR(9)&amp;$D$2&amp;")"&amp;CHAR(10)&amp;
"values ("&amp;CHAR(10)&amp;
CHAR(9)&amp;B3332&amp;","&amp;CHAR(10)&amp;
CHAR(9)&amp;A3332&amp;","&amp;CHAR(10)&amp;
CHAR(9)&amp;C3332&amp;","&amp;CHAR(10)&amp;
CHAR(9)&amp;D3332&amp;");"&amp;CHAR(10)</f>
        <v xml:space="preserve">insert into config_taller (
	id_taller,
	id_producto,
	cod_agrupador,
	cantidad)
values (
	119,
	900,
	1,
	4);
</v>
      </c>
    </row>
    <row r="3333" spans="1:5" ht="115.5" x14ac:dyDescent="0.35">
      <c r="A3333" s="9">
        <f>'Base de datos'!K3332</f>
        <v>903</v>
      </c>
      <c r="B3333" s="9">
        <f>'Base de datos'!L3332</f>
        <v>119</v>
      </c>
      <c r="C3333" s="9">
        <f>IF(ISBLANK('Base de datos'!J3332),1,2)</f>
        <v>1</v>
      </c>
      <c r="D3333" s="9">
        <f>'Base de datos'!G3332</f>
        <v>4</v>
      </c>
      <c r="E3333" s="10" t="str">
        <f t="shared" si="52"/>
        <v xml:space="preserve">insert into config_taller (
	id_taller,
	id_producto,
	cod_agrupador,
	cantidad)
values (
	119,
	903,
	1,
	4);
</v>
      </c>
    </row>
    <row r="3334" spans="1:5" ht="115.5" x14ac:dyDescent="0.35">
      <c r="A3334" s="9">
        <f>'Base de datos'!K3333</f>
        <v>904</v>
      </c>
      <c r="B3334" s="9">
        <f>'Base de datos'!L3333</f>
        <v>119</v>
      </c>
      <c r="C3334" s="9">
        <f>IF(ISBLANK('Base de datos'!J3333),1,2)</f>
        <v>1</v>
      </c>
      <c r="D3334" s="9">
        <f>'Base de datos'!G3333</f>
        <v>4</v>
      </c>
      <c r="E3334" s="10" t="str">
        <f t="shared" si="52"/>
        <v xml:space="preserve">insert into config_taller (
	id_taller,
	id_producto,
	cod_agrupador,
	cantidad)
values (
	119,
	904,
	1,
	4);
</v>
      </c>
    </row>
    <row r="3335" spans="1:5" ht="115.5" x14ac:dyDescent="0.35">
      <c r="A3335" s="9">
        <f>'Base de datos'!K3334</f>
        <v>945</v>
      </c>
      <c r="B3335" s="9">
        <f>'Base de datos'!L3334</f>
        <v>119</v>
      </c>
      <c r="C3335" s="9">
        <f>IF(ISBLANK('Base de datos'!J3334),1,2)</f>
        <v>1</v>
      </c>
      <c r="D3335" s="9">
        <f>'Base de datos'!G3334</f>
        <v>4</v>
      </c>
      <c r="E3335" s="10" t="str">
        <f t="shared" si="52"/>
        <v xml:space="preserve">insert into config_taller (
	id_taller,
	id_producto,
	cod_agrupador,
	cantidad)
values (
	119,
	945,
	1,
	4);
</v>
      </c>
    </row>
    <row r="3336" spans="1:5" ht="115.5" x14ac:dyDescent="0.35">
      <c r="A3336" s="9">
        <f>'Base de datos'!K3335</f>
        <v>1155</v>
      </c>
      <c r="B3336" s="9">
        <f>'Base de datos'!L3335</f>
        <v>119</v>
      </c>
      <c r="C3336" s="9">
        <f>IF(ISBLANK('Base de datos'!J3335),1,2)</f>
        <v>1</v>
      </c>
      <c r="D3336" s="9">
        <f>'Base de datos'!G3335</f>
        <v>0.01</v>
      </c>
      <c r="E3336" s="10" t="str">
        <f t="shared" si="52"/>
        <v xml:space="preserve">insert into config_taller (
	id_taller,
	id_producto,
	cod_agrupador,
	cantidad)
values (
	119,
	1155,
	1,
	0.01);
</v>
      </c>
    </row>
    <row r="3337" spans="1:5" ht="115.5" x14ac:dyDescent="0.35">
      <c r="A3337" s="9">
        <f>'Base de datos'!K3336</f>
        <v>1215</v>
      </c>
      <c r="B3337" s="9">
        <f>'Base de datos'!L3336</f>
        <v>119</v>
      </c>
      <c r="C3337" s="9">
        <f>IF(ISBLANK('Base de datos'!J3336),1,2)</f>
        <v>1</v>
      </c>
      <c r="D3337" s="9">
        <f>'Base de datos'!G3336</f>
        <v>4</v>
      </c>
      <c r="E3337" s="10" t="str">
        <f t="shared" si="52"/>
        <v xml:space="preserve">insert into config_taller (
	id_taller,
	id_producto,
	cod_agrupador,
	cantidad)
values (
	119,
	1215,
	1,
	4);
</v>
      </c>
    </row>
    <row r="3338" spans="1:5" ht="115.5" x14ac:dyDescent="0.35">
      <c r="A3338" s="9">
        <f>'Base de datos'!K3337</f>
        <v>1257</v>
      </c>
      <c r="B3338" s="9">
        <f>'Base de datos'!L3337</f>
        <v>119</v>
      </c>
      <c r="C3338" s="9">
        <f>IF(ISBLANK('Base de datos'!J3337),1,2)</f>
        <v>1</v>
      </c>
      <c r="D3338" s="9">
        <f>'Base de datos'!G3337</f>
        <v>4</v>
      </c>
      <c r="E3338" s="10" t="str">
        <f t="shared" si="52"/>
        <v xml:space="preserve">insert into config_taller (
	id_taller,
	id_producto,
	cod_agrupador,
	cantidad)
values (
	119,
	1257,
	1,
	4);
</v>
      </c>
    </row>
    <row r="3339" spans="1:5" ht="115.5" x14ac:dyDescent="0.35">
      <c r="A3339" s="9">
        <f>'Base de datos'!K3338</f>
        <v>1264</v>
      </c>
      <c r="B3339" s="9">
        <f>'Base de datos'!L3338</f>
        <v>119</v>
      </c>
      <c r="C3339" s="9">
        <f>IF(ISBLANK('Base de datos'!J3338),1,2)</f>
        <v>1</v>
      </c>
      <c r="D3339" s="9">
        <f>'Base de datos'!G3338</f>
        <v>6</v>
      </c>
      <c r="E3339" s="10" t="str">
        <f t="shared" si="52"/>
        <v xml:space="preserve">insert into config_taller (
	id_taller,
	id_producto,
	cod_agrupador,
	cantidad)
values (
	119,
	1264,
	1,
	6);
</v>
      </c>
    </row>
    <row r="3340" spans="1:5" ht="115.5" x14ac:dyDescent="0.35">
      <c r="A3340" s="9">
        <f>'Base de datos'!K3339</f>
        <v>1290</v>
      </c>
      <c r="B3340" s="9">
        <f>'Base de datos'!L3339</f>
        <v>119</v>
      </c>
      <c r="C3340" s="9">
        <f>IF(ISBLANK('Base de datos'!J3339),1,2)</f>
        <v>1</v>
      </c>
      <c r="D3340" s="9">
        <f>'Base de datos'!G3339</f>
        <v>4</v>
      </c>
      <c r="E3340" s="10" t="str">
        <f t="shared" si="52"/>
        <v xml:space="preserve">insert into config_taller (
	id_taller,
	id_producto,
	cod_agrupador,
	cantidad)
values (
	119,
	1290,
	1,
	4);
</v>
      </c>
    </row>
    <row r="3341" spans="1:5" ht="115.5" x14ac:dyDescent="0.35">
      <c r="A3341" s="9">
        <f>'Base de datos'!K3340</f>
        <v>1372</v>
      </c>
      <c r="B3341" s="9">
        <f>'Base de datos'!L3340</f>
        <v>119</v>
      </c>
      <c r="C3341" s="9">
        <f>IF(ISBLANK('Base de datos'!J3340),1,2)</f>
        <v>1</v>
      </c>
      <c r="D3341" s="9">
        <f>'Base de datos'!G3340</f>
        <v>2</v>
      </c>
      <c r="E3341" s="10" t="str">
        <f t="shared" si="52"/>
        <v xml:space="preserve">insert into config_taller (
	id_taller,
	id_producto,
	cod_agrupador,
	cantidad)
values (
	119,
	1372,
	1,
	2);
</v>
      </c>
    </row>
    <row r="3342" spans="1:5" ht="115.5" x14ac:dyDescent="0.35">
      <c r="A3342" s="9">
        <f>'Base de datos'!K3341</f>
        <v>1654</v>
      </c>
      <c r="B3342" s="9">
        <f>'Base de datos'!L3341</f>
        <v>119</v>
      </c>
      <c r="C3342" s="9">
        <f>IF(ISBLANK('Base de datos'!J3341),1,2)</f>
        <v>1</v>
      </c>
      <c r="D3342" s="9">
        <f>'Base de datos'!G3341</f>
        <v>5</v>
      </c>
      <c r="E3342" s="10" t="str">
        <f t="shared" si="52"/>
        <v xml:space="preserve">insert into config_taller (
	id_taller,
	id_producto,
	cod_agrupador,
	cantidad)
values (
	119,
	1654,
	1,
	5);
</v>
      </c>
    </row>
    <row r="3343" spans="1:5" ht="115.5" x14ac:dyDescent="0.35">
      <c r="A3343" s="9">
        <f>'Base de datos'!K3342</f>
        <v>547</v>
      </c>
      <c r="B3343" s="9">
        <f>'Base de datos'!L3342</f>
        <v>119</v>
      </c>
      <c r="C3343" s="9">
        <f>IF(ISBLANK('Base de datos'!J3342),1,2)</f>
        <v>1</v>
      </c>
      <c r="D3343" s="9">
        <f>'Base de datos'!G3342</f>
        <v>1</v>
      </c>
      <c r="E3343" s="10" t="str">
        <f t="shared" si="52"/>
        <v xml:space="preserve">insert into config_taller (
	id_taller,
	id_producto,
	cod_agrupador,
	cantidad)
values (
	119,
	547,
	1,
	1);
</v>
      </c>
    </row>
    <row r="3344" spans="1:5" ht="115.5" x14ac:dyDescent="0.35">
      <c r="A3344" s="9">
        <f>'Base de datos'!K3343</f>
        <v>799</v>
      </c>
      <c r="B3344" s="9">
        <f>'Base de datos'!L3343</f>
        <v>119</v>
      </c>
      <c r="C3344" s="9">
        <f>IF(ISBLANK('Base de datos'!J3343),1,2)</f>
        <v>1</v>
      </c>
      <c r="D3344" s="9">
        <f>'Base de datos'!G3343</f>
        <v>45</v>
      </c>
      <c r="E3344" s="10" t="str">
        <f t="shared" si="52"/>
        <v xml:space="preserve">insert into config_taller (
	id_taller,
	id_producto,
	cod_agrupador,
	cantidad)
values (
	119,
	799,
	1,
	45);
</v>
      </c>
    </row>
    <row r="3345" spans="1:5" ht="115.5" x14ac:dyDescent="0.35">
      <c r="A3345" s="9">
        <f>'Base de datos'!K3344</f>
        <v>1459</v>
      </c>
      <c r="B3345" s="9">
        <f>'Base de datos'!L3344</f>
        <v>119</v>
      </c>
      <c r="C3345" s="9">
        <f>IF(ISBLANK('Base de datos'!J3344),1,2)</f>
        <v>1</v>
      </c>
      <c r="D3345" s="9">
        <f>'Base de datos'!G3344</f>
        <v>1</v>
      </c>
      <c r="E3345" s="10" t="str">
        <f t="shared" si="52"/>
        <v xml:space="preserve">insert into config_taller (
	id_taller,
	id_producto,
	cod_agrupador,
	cantidad)
values (
	119,
	1459,
	1,
	1);
</v>
      </c>
    </row>
    <row r="3346" spans="1:5" ht="115.5" x14ac:dyDescent="0.35">
      <c r="A3346" s="9">
        <f>'Base de datos'!K3345</f>
        <v>1476</v>
      </c>
      <c r="B3346" s="9">
        <f>'Base de datos'!L3345</f>
        <v>119</v>
      </c>
      <c r="C3346" s="9">
        <f>IF(ISBLANK('Base de datos'!J3345),1,2)</f>
        <v>1</v>
      </c>
      <c r="D3346" s="9">
        <f>'Base de datos'!G3345</f>
        <v>0.1</v>
      </c>
      <c r="E3346" s="10" t="str">
        <f t="shared" si="52"/>
        <v xml:space="preserve">insert into config_taller (
	id_taller,
	id_producto,
	cod_agrupador,
	cantidad)
values (
	119,
	1476,
	1,
	0.1);
</v>
      </c>
    </row>
    <row r="3347" spans="1:5" ht="115.5" x14ac:dyDescent="0.35">
      <c r="A3347" s="9">
        <f>'Base de datos'!K3346</f>
        <v>12</v>
      </c>
      <c r="B3347" s="9">
        <f>'Base de datos'!L3346</f>
        <v>120</v>
      </c>
      <c r="C3347" s="9">
        <f>IF(ISBLANK('Base de datos'!J3346),1,2)</f>
        <v>1</v>
      </c>
      <c r="D3347" s="9">
        <f>'Base de datos'!G3346</f>
        <v>1</v>
      </c>
      <c r="E3347" s="10" t="str">
        <f t="shared" si="52"/>
        <v xml:space="preserve">insert into config_taller (
	id_taller,
	id_producto,
	cod_agrupador,
	cantidad)
values (
	120,
	12,
	1,
	1);
</v>
      </c>
    </row>
    <row r="3348" spans="1:5" ht="115.5" x14ac:dyDescent="0.35">
      <c r="A3348" s="9">
        <f>'Base de datos'!K3347</f>
        <v>13</v>
      </c>
      <c r="B3348" s="9">
        <f>'Base de datos'!L3347</f>
        <v>120</v>
      </c>
      <c r="C3348" s="9">
        <f>IF(ISBLANK('Base de datos'!J3347),1,2)</f>
        <v>1</v>
      </c>
      <c r="D3348" s="9">
        <f>'Base de datos'!G3347</f>
        <v>1</v>
      </c>
      <c r="E3348" s="10" t="str">
        <f t="shared" si="52"/>
        <v xml:space="preserve">insert into config_taller (
	id_taller,
	id_producto,
	cod_agrupador,
	cantidad)
values (
	120,
	13,
	1,
	1);
</v>
      </c>
    </row>
    <row r="3349" spans="1:5" ht="115.5" x14ac:dyDescent="0.35">
      <c r="A3349" s="9">
        <f>'Base de datos'!K3348</f>
        <v>332</v>
      </c>
      <c r="B3349" s="9">
        <f>'Base de datos'!L3348</f>
        <v>120</v>
      </c>
      <c r="C3349" s="9">
        <f>IF(ISBLANK('Base de datos'!J3348),1,2)</f>
        <v>1</v>
      </c>
      <c r="D3349" s="9">
        <f>'Base de datos'!G3348</f>
        <v>0.2</v>
      </c>
      <c r="E3349" s="10" t="str">
        <f t="shared" si="52"/>
        <v xml:space="preserve">insert into config_taller (
	id_taller,
	id_producto,
	cod_agrupador,
	cantidad)
values (
	120,
	332,
	1,
	0.2);
</v>
      </c>
    </row>
    <row r="3350" spans="1:5" ht="115.5" x14ac:dyDescent="0.35">
      <c r="A3350" s="9">
        <f>'Base de datos'!K3349</f>
        <v>759</v>
      </c>
      <c r="B3350" s="9">
        <f>'Base de datos'!L3349</f>
        <v>120</v>
      </c>
      <c r="C3350" s="9">
        <f>IF(ISBLANK('Base de datos'!J3349),1,2)</f>
        <v>1</v>
      </c>
      <c r="D3350" s="9">
        <f>'Base de datos'!G3349</f>
        <v>0.2</v>
      </c>
      <c r="E3350" s="10" t="str">
        <f t="shared" si="52"/>
        <v xml:space="preserve">insert into config_taller (
	id_taller,
	id_producto,
	cod_agrupador,
	cantidad)
values (
	120,
	759,
	1,
	0.2);
</v>
      </c>
    </row>
    <row r="3351" spans="1:5" ht="115.5" x14ac:dyDescent="0.35">
      <c r="A3351" s="9">
        <f>'Base de datos'!K3350</f>
        <v>1708</v>
      </c>
      <c r="B3351" s="9">
        <f>'Base de datos'!L3350</f>
        <v>120</v>
      </c>
      <c r="C3351" s="9">
        <f>IF(ISBLANK('Base de datos'!J3350),1,2)</f>
        <v>1</v>
      </c>
      <c r="D3351" s="9">
        <f>'Base de datos'!G3350</f>
        <v>1</v>
      </c>
      <c r="E3351" s="10" t="str">
        <f t="shared" si="52"/>
        <v xml:space="preserve">insert into config_taller (
	id_taller,
	id_producto,
	cod_agrupador,
	cantidad)
values (
	120,
	1708,
	1,
	1);
</v>
      </c>
    </row>
    <row r="3352" spans="1:5" ht="115.5" x14ac:dyDescent="0.35">
      <c r="A3352" s="9">
        <f>'Base de datos'!K3351</f>
        <v>252</v>
      </c>
      <c r="B3352" s="9">
        <f>'Base de datos'!L3351</f>
        <v>120</v>
      </c>
      <c r="C3352" s="9">
        <f>IF(ISBLANK('Base de datos'!J3351),1,2)</f>
        <v>1</v>
      </c>
      <c r="D3352" s="9">
        <f>'Base de datos'!G3351</f>
        <v>2</v>
      </c>
      <c r="E3352" s="10" t="str">
        <f t="shared" si="52"/>
        <v xml:space="preserve">insert into config_taller (
	id_taller,
	id_producto,
	cod_agrupador,
	cantidad)
values (
	120,
	252,
	1,
	2);
</v>
      </c>
    </row>
    <row r="3353" spans="1:5" ht="115.5" x14ac:dyDescent="0.35">
      <c r="A3353" s="9">
        <f>'Base de datos'!K3352</f>
        <v>637</v>
      </c>
      <c r="B3353" s="9">
        <f>'Base de datos'!L3352</f>
        <v>120</v>
      </c>
      <c r="C3353" s="9">
        <f>IF(ISBLANK('Base de datos'!J3352),1,2)</f>
        <v>1</v>
      </c>
      <c r="D3353" s="9">
        <f>'Base de datos'!G3352</f>
        <v>3</v>
      </c>
      <c r="E3353" s="10" t="str">
        <f t="shared" si="52"/>
        <v xml:space="preserve">insert into config_taller (
	id_taller,
	id_producto,
	cod_agrupador,
	cantidad)
values (
	120,
	637,
	1,
	3);
</v>
      </c>
    </row>
    <row r="3354" spans="1:5" ht="115.5" x14ac:dyDescent="0.35">
      <c r="A3354" s="9">
        <f>'Base de datos'!K3353</f>
        <v>741</v>
      </c>
      <c r="B3354" s="9">
        <f>'Base de datos'!L3353</f>
        <v>120</v>
      </c>
      <c r="C3354" s="9">
        <f>IF(ISBLANK('Base de datos'!J3353),1,2)</f>
        <v>1</v>
      </c>
      <c r="D3354" s="9">
        <f>'Base de datos'!G3353</f>
        <v>1</v>
      </c>
      <c r="E3354" s="10" t="str">
        <f t="shared" si="52"/>
        <v xml:space="preserve">insert into config_taller (
	id_taller,
	id_producto,
	cod_agrupador,
	cantidad)
values (
	120,
	741,
	1,
	1);
</v>
      </c>
    </row>
    <row r="3355" spans="1:5" ht="115.5" x14ac:dyDescent="0.35">
      <c r="A3355" s="9">
        <f>'Base de datos'!K3354</f>
        <v>882</v>
      </c>
      <c r="B3355" s="9">
        <f>'Base de datos'!L3354</f>
        <v>120</v>
      </c>
      <c r="C3355" s="9">
        <f>IF(ISBLANK('Base de datos'!J3354),1,2)</f>
        <v>1</v>
      </c>
      <c r="D3355" s="9">
        <f>'Base de datos'!G3354</f>
        <v>1</v>
      </c>
      <c r="E3355" s="10" t="str">
        <f t="shared" si="52"/>
        <v xml:space="preserve">insert into config_taller (
	id_taller,
	id_producto,
	cod_agrupador,
	cantidad)
values (
	120,
	882,
	1,
	1);
</v>
      </c>
    </row>
    <row r="3356" spans="1:5" ht="115.5" x14ac:dyDescent="0.35">
      <c r="A3356" s="9">
        <f>'Base de datos'!K3355</f>
        <v>1211</v>
      </c>
      <c r="B3356" s="9">
        <f>'Base de datos'!L3355</f>
        <v>120</v>
      </c>
      <c r="C3356" s="9">
        <f>IF(ISBLANK('Base de datos'!J3355),1,2)</f>
        <v>1</v>
      </c>
      <c r="D3356" s="9">
        <f>'Base de datos'!G3355</f>
        <v>2</v>
      </c>
      <c r="E3356" s="10" t="str">
        <f t="shared" si="52"/>
        <v xml:space="preserve">insert into config_taller (
	id_taller,
	id_producto,
	cod_agrupador,
	cantidad)
values (
	120,
	1211,
	1,
	2);
</v>
      </c>
    </row>
    <row r="3357" spans="1:5" ht="115.5" x14ac:dyDescent="0.35">
      <c r="A3357" s="9">
        <f>'Base de datos'!K3356</f>
        <v>1501</v>
      </c>
      <c r="B3357" s="9">
        <f>'Base de datos'!L3356</f>
        <v>120</v>
      </c>
      <c r="C3357" s="9">
        <f>IF(ISBLANK('Base de datos'!J3356),1,2)</f>
        <v>1</v>
      </c>
      <c r="D3357" s="9">
        <f>'Base de datos'!G3356</f>
        <v>1</v>
      </c>
      <c r="E3357" s="10" t="str">
        <f t="shared" si="52"/>
        <v xml:space="preserve">insert into config_taller (
	id_taller,
	id_producto,
	cod_agrupador,
	cantidad)
values (
	120,
	1501,
	1,
	1);
</v>
      </c>
    </row>
    <row r="3358" spans="1:5" ht="115.5" x14ac:dyDescent="0.35">
      <c r="A3358" s="9">
        <f>'Base de datos'!K3357</f>
        <v>1594</v>
      </c>
      <c r="B3358" s="9">
        <f>'Base de datos'!L3357</f>
        <v>120</v>
      </c>
      <c r="C3358" s="9">
        <f>IF(ISBLANK('Base de datos'!J3357),1,2)</f>
        <v>1</v>
      </c>
      <c r="D3358" s="9">
        <f>'Base de datos'!G3357</f>
        <v>4</v>
      </c>
      <c r="E3358" s="10" t="str">
        <f t="shared" si="52"/>
        <v xml:space="preserve">insert into config_taller (
	id_taller,
	id_producto,
	cod_agrupador,
	cantidad)
values (
	120,
	1594,
	1,
	4);
</v>
      </c>
    </row>
    <row r="3359" spans="1:5" ht="115.5" x14ac:dyDescent="0.35">
      <c r="A3359" s="9">
        <f>'Base de datos'!K3358</f>
        <v>1759</v>
      </c>
      <c r="B3359" s="9">
        <f>'Base de datos'!L3358</f>
        <v>120</v>
      </c>
      <c r="C3359" s="9">
        <f>IF(ISBLANK('Base de datos'!J3358),1,2)</f>
        <v>1</v>
      </c>
      <c r="D3359" s="9">
        <f>'Base de datos'!G3358</f>
        <v>2</v>
      </c>
      <c r="E3359" s="10" t="str">
        <f t="shared" si="52"/>
        <v xml:space="preserve">insert into config_taller (
	id_taller,
	id_producto,
	cod_agrupador,
	cantidad)
values (
	120,
	1759,
	1,
	2);
</v>
      </c>
    </row>
    <row r="3360" spans="1:5" ht="115.5" x14ac:dyDescent="0.35">
      <c r="A3360" s="9">
        <f>'Base de datos'!K3359</f>
        <v>362</v>
      </c>
      <c r="B3360" s="9">
        <f>'Base de datos'!L3359</f>
        <v>120</v>
      </c>
      <c r="C3360" s="9">
        <f>IF(ISBLANK('Base de datos'!J3359),1,2)</f>
        <v>1</v>
      </c>
      <c r="D3360" s="9">
        <f>'Base de datos'!G3359</f>
        <v>2</v>
      </c>
      <c r="E3360" s="10" t="str">
        <f t="shared" si="52"/>
        <v xml:space="preserve">insert into config_taller (
	id_taller,
	id_producto,
	cod_agrupador,
	cantidad)
values (
	120,
	362,
	1,
	2);
</v>
      </c>
    </row>
    <row r="3361" spans="1:5" ht="115.5" x14ac:dyDescent="0.35">
      <c r="A3361" s="9">
        <f>'Base de datos'!K3360</f>
        <v>375</v>
      </c>
      <c r="B3361" s="9">
        <f>'Base de datos'!L3360</f>
        <v>120</v>
      </c>
      <c r="C3361" s="9">
        <f>IF(ISBLANK('Base de datos'!J3360),1,2)</f>
        <v>1</v>
      </c>
      <c r="D3361" s="9">
        <f>'Base de datos'!G3360</f>
        <v>0.3</v>
      </c>
      <c r="E3361" s="10" t="str">
        <f t="shared" si="52"/>
        <v xml:space="preserve">insert into config_taller (
	id_taller,
	id_producto,
	cod_agrupador,
	cantidad)
values (
	120,
	375,
	1,
	0.3);
</v>
      </c>
    </row>
    <row r="3362" spans="1:5" ht="115.5" x14ac:dyDescent="0.35">
      <c r="A3362" s="9">
        <f>'Base de datos'!K3361</f>
        <v>797</v>
      </c>
      <c r="B3362" s="9">
        <f>'Base de datos'!L3361</f>
        <v>120</v>
      </c>
      <c r="C3362" s="9">
        <f>IF(ISBLANK('Base de datos'!J3361),1,2)</f>
        <v>1</v>
      </c>
      <c r="D3362" s="9">
        <f>'Base de datos'!G3361</f>
        <v>1</v>
      </c>
      <c r="E3362" s="10" t="str">
        <f t="shared" si="52"/>
        <v xml:space="preserve">insert into config_taller (
	id_taller,
	id_producto,
	cod_agrupador,
	cantidad)
values (
	120,
	797,
	1,
	1);
</v>
      </c>
    </row>
    <row r="3363" spans="1:5" ht="115.5" x14ac:dyDescent="0.35">
      <c r="A3363" s="9">
        <f>'Base de datos'!K3362</f>
        <v>1208</v>
      </c>
      <c r="B3363" s="9">
        <f>'Base de datos'!L3362</f>
        <v>120</v>
      </c>
      <c r="C3363" s="9">
        <f>IF(ISBLANK('Base de datos'!J3362),1,2)</f>
        <v>1</v>
      </c>
      <c r="D3363" s="9">
        <f>'Base de datos'!G3362</f>
        <v>0.4</v>
      </c>
      <c r="E3363" s="10" t="str">
        <f t="shared" si="52"/>
        <v xml:space="preserve">insert into config_taller (
	id_taller,
	id_producto,
	cod_agrupador,
	cantidad)
values (
	120,
	1208,
	1,
	0.4);
</v>
      </c>
    </row>
    <row r="3364" spans="1:5" ht="115.5" x14ac:dyDescent="0.35">
      <c r="A3364" s="9">
        <f>'Base de datos'!K3363</f>
        <v>1257</v>
      </c>
      <c r="B3364" s="9">
        <f>'Base de datos'!L3363</f>
        <v>120</v>
      </c>
      <c r="C3364" s="9">
        <f>IF(ISBLANK('Base de datos'!J3363),1,2)</f>
        <v>1</v>
      </c>
      <c r="D3364" s="9">
        <f>'Base de datos'!G3363</f>
        <v>0.2</v>
      </c>
      <c r="E3364" s="10" t="str">
        <f t="shared" si="52"/>
        <v xml:space="preserve">insert into config_taller (
	id_taller,
	id_producto,
	cod_agrupador,
	cantidad)
values (
	120,
	1257,
	1,
	0.2);
</v>
      </c>
    </row>
    <row r="3365" spans="1:5" ht="115.5" x14ac:dyDescent="0.35">
      <c r="A3365" s="9">
        <f>'Base de datos'!K3364</f>
        <v>94</v>
      </c>
      <c r="B3365" s="9">
        <f>'Base de datos'!L3364</f>
        <v>120</v>
      </c>
      <c r="C3365" s="9">
        <f>IF(ISBLANK('Base de datos'!J3364),1,2)</f>
        <v>1</v>
      </c>
      <c r="D3365" s="9">
        <f>'Base de datos'!G3364</f>
        <v>2</v>
      </c>
      <c r="E3365" s="10" t="str">
        <f t="shared" si="52"/>
        <v xml:space="preserve">insert into config_taller (
	id_taller,
	id_producto,
	cod_agrupador,
	cantidad)
values (
	120,
	94,
	1,
	2);
</v>
      </c>
    </row>
    <row r="3366" spans="1:5" ht="115.5" x14ac:dyDescent="0.35">
      <c r="A3366" s="9">
        <f>'Base de datos'!K3365</f>
        <v>147</v>
      </c>
      <c r="B3366" s="9">
        <f>'Base de datos'!L3365</f>
        <v>120</v>
      </c>
      <c r="C3366" s="9">
        <f>IF(ISBLANK('Base de datos'!J3365),1,2)</f>
        <v>1</v>
      </c>
      <c r="D3366" s="9">
        <f>'Base de datos'!G3365</f>
        <v>0.4</v>
      </c>
      <c r="E3366" s="10" t="str">
        <f t="shared" si="52"/>
        <v xml:space="preserve">insert into config_taller (
	id_taller,
	id_producto,
	cod_agrupador,
	cantidad)
values (
	120,
	147,
	1,
	0.4);
</v>
      </c>
    </row>
    <row r="3367" spans="1:5" ht="115.5" x14ac:dyDescent="0.35">
      <c r="A3367" s="9">
        <f>'Base de datos'!K3366</f>
        <v>379</v>
      </c>
      <c r="B3367" s="9">
        <f>'Base de datos'!L3366</f>
        <v>120</v>
      </c>
      <c r="C3367" s="9">
        <f>IF(ISBLANK('Base de datos'!J3366),1,2)</f>
        <v>1</v>
      </c>
      <c r="D3367" s="9">
        <f>'Base de datos'!G3366</f>
        <v>10</v>
      </c>
      <c r="E3367" s="10" t="str">
        <f t="shared" si="52"/>
        <v xml:space="preserve">insert into config_taller (
	id_taller,
	id_producto,
	cod_agrupador,
	cantidad)
values (
	120,
	379,
	1,
	10);
</v>
      </c>
    </row>
    <row r="3368" spans="1:5" ht="115.5" x14ac:dyDescent="0.35">
      <c r="A3368" s="9">
        <f>'Base de datos'!K3367</f>
        <v>415</v>
      </c>
      <c r="B3368" s="9">
        <f>'Base de datos'!L3367</f>
        <v>120</v>
      </c>
      <c r="C3368" s="9">
        <f>IF(ISBLANK('Base de datos'!J3367),1,2)</f>
        <v>1</v>
      </c>
      <c r="D3368" s="9">
        <f>'Base de datos'!G3367</f>
        <v>0.4</v>
      </c>
      <c r="E3368" s="10" t="str">
        <f t="shared" si="52"/>
        <v xml:space="preserve">insert into config_taller (
	id_taller,
	id_producto,
	cod_agrupador,
	cantidad)
values (
	120,
	415,
	1,
	0.4);
</v>
      </c>
    </row>
    <row r="3369" spans="1:5" ht="115.5" x14ac:dyDescent="0.35">
      <c r="A3369" s="9">
        <f>'Base de datos'!K3368</f>
        <v>417</v>
      </c>
      <c r="B3369" s="9">
        <f>'Base de datos'!L3368</f>
        <v>120</v>
      </c>
      <c r="C3369" s="9">
        <f>IF(ISBLANK('Base de datos'!J3368),1,2)</f>
        <v>1</v>
      </c>
      <c r="D3369" s="9">
        <f>'Base de datos'!G3368</f>
        <v>0.4</v>
      </c>
      <c r="E3369" s="10" t="str">
        <f t="shared" si="52"/>
        <v xml:space="preserve">insert into config_taller (
	id_taller,
	id_producto,
	cod_agrupador,
	cantidad)
values (
	120,
	417,
	1,
	0.4);
</v>
      </c>
    </row>
    <row r="3370" spans="1:5" ht="115.5" x14ac:dyDescent="0.35">
      <c r="A3370" s="9">
        <f>'Base de datos'!K3369</f>
        <v>475</v>
      </c>
      <c r="B3370" s="9">
        <f>'Base de datos'!L3369</f>
        <v>120</v>
      </c>
      <c r="C3370" s="9">
        <f>IF(ISBLANK('Base de datos'!J3369),1,2)</f>
        <v>1</v>
      </c>
      <c r="D3370" s="9">
        <f>'Base de datos'!G3369</f>
        <v>1</v>
      </c>
      <c r="E3370" s="10" t="str">
        <f t="shared" si="52"/>
        <v xml:space="preserve">insert into config_taller (
	id_taller,
	id_producto,
	cod_agrupador,
	cantidad)
values (
	120,
	475,
	1,
	1);
</v>
      </c>
    </row>
    <row r="3371" spans="1:5" ht="115.5" x14ac:dyDescent="0.35">
      <c r="A3371" s="9">
        <f>'Base de datos'!K3370</f>
        <v>945</v>
      </c>
      <c r="B3371" s="9">
        <f>'Base de datos'!L3370</f>
        <v>120</v>
      </c>
      <c r="C3371" s="9">
        <f>IF(ISBLANK('Base de datos'!J3370),1,2)</f>
        <v>1</v>
      </c>
      <c r="D3371" s="9">
        <f>'Base de datos'!G3370</f>
        <v>0.5</v>
      </c>
      <c r="E3371" s="10" t="str">
        <f t="shared" si="52"/>
        <v xml:space="preserve">insert into config_taller (
	id_taller,
	id_producto,
	cod_agrupador,
	cantidad)
values (
	120,
	945,
	1,
	0.5);
</v>
      </c>
    </row>
    <row r="3372" spans="1:5" ht="115.5" x14ac:dyDescent="0.35">
      <c r="A3372" s="9">
        <f>'Base de datos'!K3371</f>
        <v>1215</v>
      </c>
      <c r="B3372" s="9">
        <f>'Base de datos'!L3371</f>
        <v>120</v>
      </c>
      <c r="C3372" s="9">
        <f>IF(ISBLANK('Base de datos'!J3371),1,2)</f>
        <v>1</v>
      </c>
      <c r="D3372" s="9">
        <f>'Base de datos'!G3371</f>
        <v>1.5</v>
      </c>
      <c r="E3372" s="10" t="str">
        <f t="shared" si="52"/>
        <v xml:space="preserve">insert into config_taller (
	id_taller,
	id_producto,
	cod_agrupador,
	cantidad)
values (
	120,
	1215,
	1,
	1.5);
</v>
      </c>
    </row>
    <row r="3373" spans="1:5" ht="115.5" x14ac:dyDescent="0.35">
      <c r="A3373" s="9">
        <f>'Base de datos'!K3372</f>
        <v>1271</v>
      </c>
      <c r="B3373" s="9">
        <f>'Base de datos'!L3372</f>
        <v>120</v>
      </c>
      <c r="C3373" s="9">
        <f>IF(ISBLANK('Base de datos'!J3372),1,2)</f>
        <v>1</v>
      </c>
      <c r="D3373" s="9">
        <f>'Base de datos'!G3372</f>
        <v>1</v>
      </c>
      <c r="E3373" s="10" t="str">
        <f t="shared" si="52"/>
        <v xml:space="preserve">insert into config_taller (
	id_taller,
	id_producto,
	cod_agrupador,
	cantidad)
values (
	120,
	1271,
	1,
	1);
</v>
      </c>
    </row>
    <row r="3374" spans="1:5" ht="115.5" x14ac:dyDescent="0.35">
      <c r="A3374" s="9">
        <f>'Base de datos'!K3373</f>
        <v>1289</v>
      </c>
      <c r="B3374" s="9">
        <f>'Base de datos'!L3373</f>
        <v>120</v>
      </c>
      <c r="C3374" s="9">
        <f>IF(ISBLANK('Base de datos'!J3373),1,2)</f>
        <v>1</v>
      </c>
      <c r="D3374" s="9">
        <f>'Base de datos'!G3373</f>
        <v>1</v>
      </c>
      <c r="E3374" s="10" t="str">
        <f t="shared" si="52"/>
        <v xml:space="preserve">insert into config_taller (
	id_taller,
	id_producto,
	cod_agrupador,
	cantidad)
values (
	120,
	1289,
	1,
	1);
</v>
      </c>
    </row>
    <row r="3375" spans="1:5" ht="115.5" x14ac:dyDescent="0.35">
      <c r="A3375" s="9">
        <f>'Base de datos'!K3374</f>
        <v>1396</v>
      </c>
      <c r="B3375" s="9">
        <f>'Base de datos'!L3374</f>
        <v>120</v>
      </c>
      <c r="C3375" s="9">
        <f>IF(ISBLANK('Base de datos'!J3374),1,2)</f>
        <v>1</v>
      </c>
      <c r="D3375" s="9">
        <f>'Base de datos'!G3374</f>
        <v>8</v>
      </c>
      <c r="E3375" s="10" t="str">
        <f t="shared" si="52"/>
        <v xml:space="preserve">insert into config_taller (
	id_taller,
	id_producto,
	cod_agrupador,
	cantidad)
values (
	120,
	1396,
	1,
	8);
</v>
      </c>
    </row>
    <row r="3376" spans="1:5" ht="115.5" x14ac:dyDescent="0.35">
      <c r="A3376" s="9">
        <f>'Base de datos'!K3375</f>
        <v>1640</v>
      </c>
      <c r="B3376" s="9">
        <f>'Base de datos'!L3375</f>
        <v>120</v>
      </c>
      <c r="C3376" s="9">
        <f>IF(ISBLANK('Base de datos'!J3375),1,2)</f>
        <v>1</v>
      </c>
      <c r="D3376" s="9">
        <f>'Base de datos'!G3375</f>
        <v>1</v>
      </c>
      <c r="E3376" s="10" t="str">
        <f t="shared" si="52"/>
        <v xml:space="preserve">insert into config_taller (
	id_taller,
	id_producto,
	cod_agrupador,
	cantidad)
values (
	120,
	1640,
	1,
	1);
</v>
      </c>
    </row>
    <row r="3377" spans="1:5" ht="115.5" x14ac:dyDescent="0.35">
      <c r="A3377" s="9">
        <f>'Base de datos'!K3376</f>
        <v>1780</v>
      </c>
      <c r="B3377" s="9">
        <f>'Base de datos'!L3376</f>
        <v>120</v>
      </c>
      <c r="C3377" s="9">
        <f>IF(ISBLANK('Base de datos'!J3376),1,2)</f>
        <v>1</v>
      </c>
      <c r="D3377" s="9">
        <f>'Base de datos'!G3376</f>
        <v>10</v>
      </c>
      <c r="E3377" s="10" t="str">
        <f t="shared" si="52"/>
        <v xml:space="preserve">insert into config_taller (
	id_taller,
	id_producto,
	cod_agrupador,
	cantidad)
values (
	120,
	1780,
	1,
	10);
</v>
      </c>
    </row>
    <row r="3378" spans="1:5" ht="115.5" x14ac:dyDescent="0.35">
      <c r="A3378" s="9">
        <f>'Base de datos'!K3377</f>
        <v>125</v>
      </c>
      <c r="B3378" s="9">
        <f>'Base de datos'!L3377</f>
        <v>120</v>
      </c>
      <c r="C3378" s="9">
        <f>IF(ISBLANK('Base de datos'!J3377),1,2)</f>
        <v>1</v>
      </c>
      <c r="D3378" s="9">
        <f>'Base de datos'!G3377</f>
        <v>0.4</v>
      </c>
      <c r="E3378" s="10" t="str">
        <f t="shared" si="52"/>
        <v xml:space="preserve">insert into config_taller (
	id_taller,
	id_producto,
	cod_agrupador,
	cantidad)
values (
	120,
	125,
	1,
	0.4);
</v>
      </c>
    </row>
    <row r="3379" spans="1:5" ht="115.5" x14ac:dyDescent="0.35">
      <c r="A3379" s="9">
        <f>'Base de datos'!K3378</f>
        <v>346</v>
      </c>
      <c r="B3379" s="9">
        <f>'Base de datos'!L3378</f>
        <v>120</v>
      </c>
      <c r="C3379" s="9">
        <f>IF(ISBLANK('Base de datos'!J3378),1,2)</f>
        <v>1</v>
      </c>
      <c r="D3379" s="9">
        <f>'Base de datos'!G3378</f>
        <v>0.2</v>
      </c>
      <c r="E3379" s="10" t="str">
        <f t="shared" si="52"/>
        <v xml:space="preserve">insert into config_taller (
	id_taller,
	id_producto,
	cod_agrupador,
	cantidad)
values (
	120,
	346,
	1,
	0.2);
</v>
      </c>
    </row>
    <row r="3380" spans="1:5" ht="115.5" x14ac:dyDescent="0.35">
      <c r="A3380" s="9">
        <f>'Base de datos'!K3379</f>
        <v>458</v>
      </c>
      <c r="B3380" s="9">
        <f>'Base de datos'!L3379</f>
        <v>120</v>
      </c>
      <c r="C3380" s="9">
        <f>IF(ISBLANK('Base de datos'!J3379),1,2)</f>
        <v>1</v>
      </c>
      <c r="D3380" s="9">
        <f>'Base de datos'!G3379</f>
        <v>0.4</v>
      </c>
      <c r="E3380" s="10" t="str">
        <f t="shared" si="52"/>
        <v xml:space="preserve">insert into config_taller (
	id_taller,
	id_producto,
	cod_agrupador,
	cantidad)
values (
	120,
	458,
	1,
	0.4);
</v>
      </c>
    </row>
    <row r="3381" spans="1:5" ht="115.5" x14ac:dyDescent="0.35">
      <c r="A3381" s="9">
        <f>'Base de datos'!K3380</f>
        <v>568</v>
      </c>
      <c r="B3381" s="9">
        <f>'Base de datos'!L3380</f>
        <v>120</v>
      </c>
      <c r="C3381" s="9">
        <f>IF(ISBLANK('Base de datos'!J3380),1,2)</f>
        <v>1</v>
      </c>
      <c r="D3381" s="9">
        <f>'Base de datos'!G3380</f>
        <v>1</v>
      </c>
      <c r="E3381" s="10" t="str">
        <f t="shared" si="52"/>
        <v xml:space="preserve">insert into config_taller (
	id_taller,
	id_producto,
	cod_agrupador,
	cantidad)
values (
	120,
	568,
	1,
	1);
</v>
      </c>
    </row>
    <row r="3382" spans="1:5" ht="115.5" x14ac:dyDescent="0.35">
      <c r="A3382" s="9">
        <f>'Base de datos'!K3381</f>
        <v>801</v>
      </c>
      <c r="B3382" s="9">
        <f>'Base de datos'!L3381</f>
        <v>120</v>
      </c>
      <c r="C3382" s="9">
        <f>IF(ISBLANK('Base de datos'!J3381),1,2)</f>
        <v>1</v>
      </c>
      <c r="D3382" s="9">
        <f>'Base de datos'!G3381</f>
        <v>15</v>
      </c>
      <c r="E3382" s="10" t="str">
        <f t="shared" si="52"/>
        <v xml:space="preserve">insert into config_taller (
	id_taller,
	id_producto,
	cod_agrupador,
	cantidad)
values (
	120,
	801,
	1,
	15);
</v>
      </c>
    </row>
    <row r="3383" spans="1:5" ht="115.5" x14ac:dyDescent="0.35">
      <c r="A3383" s="9">
        <f>'Base de datos'!K3382</f>
        <v>803</v>
      </c>
      <c r="B3383" s="9">
        <f>'Base de datos'!L3382</f>
        <v>120</v>
      </c>
      <c r="C3383" s="9">
        <f>IF(ISBLANK('Base de datos'!J3382),1,2)</f>
        <v>1</v>
      </c>
      <c r="D3383" s="9">
        <f>'Base de datos'!G3382</f>
        <v>10</v>
      </c>
      <c r="E3383" s="10" t="str">
        <f t="shared" si="52"/>
        <v xml:space="preserve">insert into config_taller (
	id_taller,
	id_producto,
	cod_agrupador,
	cantidad)
values (
	120,
	803,
	1,
	10);
</v>
      </c>
    </row>
    <row r="3384" spans="1:5" ht="115.5" x14ac:dyDescent="0.35">
      <c r="A3384" s="9">
        <f>'Base de datos'!K3383</f>
        <v>1005</v>
      </c>
      <c r="B3384" s="9">
        <f>'Base de datos'!L3383</f>
        <v>120</v>
      </c>
      <c r="C3384" s="9">
        <f>IF(ISBLANK('Base de datos'!J3383),1,2)</f>
        <v>1</v>
      </c>
      <c r="D3384" s="9">
        <f>'Base de datos'!G3383</f>
        <v>0.25</v>
      </c>
      <c r="E3384" s="10" t="str">
        <f t="shared" si="52"/>
        <v xml:space="preserve">insert into config_taller (
	id_taller,
	id_producto,
	cod_agrupador,
	cantidad)
values (
	120,
	1005,
	1,
	0.25);
</v>
      </c>
    </row>
    <row r="3385" spans="1:5" ht="115.5" x14ac:dyDescent="0.35">
      <c r="A3385" s="9">
        <f>'Base de datos'!K3384</f>
        <v>12</v>
      </c>
      <c r="B3385" s="9">
        <f>'Base de datos'!L3384</f>
        <v>121</v>
      </c>
      <c r="C3385" s="9">
        <f>IF(ISBLANK('Base de datos'!J3384),1,2)</f>
        <v>1</v>
      </c>
      <c r="D3385" s="9">
        <f>'Base de datos'!G3384</f>
        <v>0</v>
      </c>
      <c r="E3385" s="10" t="str">
        <f t="shared" si="52"/>
        <v xml:space="preserve">insert into config_taller (
	id_taller,
	id_producto,
	cod_agrupador,
	cantidad)
values (
	121,
	12,
	1,
	0);
</v>
      </c>
    </row>
    <row r="3386" spans="1:5" ht="115.5" x14ac:dyDescent="0.35">
      <c r="A3386" s="9">
        <f>'Base de datos'!K3385</f>
        <v>13</v>
      </c>
      <c r="B3386" s="9">
        <f>'Base de datos'!L3385</f>
        <v>121</v>
      </c>
      <c r="C3386" s="9">
        <f>IF(ISBLANK('Base de datos'!J3385),1,2)</f>
        <v>1</v>
      </c>
      <c r="D3386" s="9">
        <f>'Base de datos'!G3385</f>
        <v>1</v>
      </c>
      <c r="E3386" s="10" t="str">
        <f t="shared" si="52"/>
        <v xml:space="preserve">insert into config_taller (
	id_taller,
	id_producto,
	cod_agrupador,
	cantidad)
values (
	121,
	13,
	1,
	1);
</v>
      </c>
    </row>
    <row r="3387" spans="1:5" ht="115.5" x14ac:dyDescent="0.35">
      <c r="A3387" s="9">
        <f>'Base de datos'!K3386</f>
        <v>528</v>
      </c>
      <c r="B3387" s="9">
        <f>'Base de datos'!L3386</f>
        <v>121</v>
      </c>
      <c r="C3387" s="9">
        <f>IF(ISBLANK('Base de datos'!J3386),1,2)</f>
        <v>1</v>
      </c>
      <c r="D3387" s="9">
        <f>'Base de datos'!G3386</f>
        <v>0.25</v>
      </c>
      <c r="E3387" s="10" t="str">
        <f t="shared" si="52"/>
        <v xml:space="preserve">insert into config_taller (
	id_taller,
	id_producto,
	cod_agrupador,
	cantidad)
values (
	121,
	528,
	1,
	0.25);
</v>
      </c>
    </row>
    <row r="3388" spans="1:5" ht="115.5" x14ac:dyDescent="0.35">
      <c r="A3388" s="9">
        <f>'Base de datos'!K3387</f>
        <v>759</v>
      </c>
      <c r="B3388" s="9">
        <f>'Base de datos'!L3387</f>
        <v>121</v>
      </c>
      <c r="C3388" s="9">
        <f>IF(ISBLANK('Base de datos'!J3387),1,2)</f>
        <v>1</v>
      </c>
      <c r="D3388" s="9">
        <f>'Base de datos'!G3387</f>
        <v>2.5</v>
      </c>
      <c r="E3388" s="10" t="str">
        <f t="shared" si="52"/>
        <v xml:space="preserve">insert into config_taller (
	id_taller,
	id_producto,
	cod_agrupador,
	cantidad)
values (
	121,
	759,
	1,
	2.5);
</v>
      </c>
    </row>
    <row r="3389" spans="1:5" ht="115.5" x14ac:dyDescent="0.35">
      <c r="A3389" s="9">
        <f>'Base de datos'!K3388</f>
        <v>1151</v>
      </c>
      <c r="B3389" s="9">
        <f>'Base de datos'!L3388</f>
        <v>121</v>
      </c>
      <c r="C3389" s="9">
        <f>IF(ISBLANK('Base de datos'!J3388),1,2)</f>
        <v>1</v>
      </c>
      <c r="D3389" s="9">
        <f>'Base de datos'!G3388</f>
        <v>0</v>
      </c>
      <c r="E3389" s="10" t="str">
        <f t="shared" si="52"/>
        <v xml:space="preserve">insert into config_taller (
	id_taller,
	id_producto,
	cod_agrupador,
	cantidad)
values (
	121,
	1151,
	1,
	0);
</v>
      </c>
    </row>
    <row r="3390" spans="1:5" ht="115.5" x14ac:dyDescent="0.35">
      <c r="A3390" s="9">
        <f>'Base de datos'!K3389</f>
        <v>1180</v>
      </c>
      <c r="B3390" s="9">
        <f>'Base de datos'!L3389</f>
        <v>121</v>
      </c>
      <c r="C3390" s="9">
        <f>IF(ISBLANK('Base de datos'!J3389),1,2)</f>
        <v>1</v>
      </c>
      <c r="D3390" s="9">
        <f>'Base de datos'!G3389</f>
        <v>0.1</v>
      </c>
      <c r="E3390" s="10" t="str">
        <f t="shared" si="52"/>
        <v xml:space="preserve">insert into config_taller (
	id_taller,
	id_producto,
	cod_agrupador,
	cantidad)
values (
	121,
	1180,
	1,
	0.1);
</v>
      </c>
    </row>
    <row r="3391" spans="1:5" ht="115.5" x14ac:dyDescent="0.35">
      <c r="A3391" s="9">
        <f>'Base de datos'!K3390</f>
        <v>1294</v>
      </c>
      <c r="B3391" s="9">
        <f>'Base de datos'!L3390</f>
        <v>121</v>
      </c>
      <c r="C3391" s="9">
        <f>IF(ISBLANK('Base de datos'!J3390),1,2)</f>
        <v>1</v>
      </c>
      <c r="D3391" s="9">
        <f>'Base de datos'!G3390</f>
        <v>0</v>
      </c>
      <c r="E3391" s="10" t="str">
        <f t="shared" si="52"/>
        <v xml:space="preserve">insert into config_taller (
	id_taller,
	id_producto,
	cod_agrupador,
	cantidad)
values (
	121,
	1294,
	1,
	0);
</v>
      </c>
    </row>
    <row r="3392" spans="1:5" ht="115.5" x14ac:dyDescent="0.35">
      <c r="A3392" s="9">
        <f>'Base de datos'!K3391</f>
        <v>1523</v>
      </c>
      <c r="B3392" s="9">
        <f>'Base de datos'!L3391</f>
        <v>121</v>
      </c>
      <c r="C3392" s="9">
        <f>IF(ISBLANK('Base de datos'!J3391),1,2)</f>
        <v>1</v>
      </c>
      <c r="D3392" s="9">
        <f>'Base de datos'!G3391</f>
        <v>0.25</v>
      </c>
      <c r="E3392" s="10" t="str">
        <f t="shared" si="52"/>
        <v xml:space="preserve">insert into config_taller (
	id_taller,
	id_producto,
	cod_agrupador,
	cantidad)
values (
	121,
	1523,
	1,
	0.25);
</v>
      </c>
    </row>
    <row r="3393" spans="1:5" ht="115.5" x14ac:dyDescent="0.35">
      <c r="A3393" s="9">
        <f>'Base de datos'!K3392</f>
        <v>1708</v>
      </c>
      <c r="B3393" s="9">
        <f>'Base de datos'!L3392</f>
        <v>121</v>
      </c>
      <c r="C3393" s="9">
        <f>IF(ISBLANK('Base de datos'!J3392),1,2)</f>
        <v>1</v>
      </c>
      <c r="D3393" s="9">
        <f>'Base de datos'!G3392</f>
        <v>0</v>
      </c>
      <c r="E3393" s="10" t="str">
        <f t="shared" si="52"/>
        <v xml:space="preserve">insert into config_taller (
	id_taller,
	id_producto,
	cod_agrupador,
	cantidad)
values (
	121,
	1708,
	1,
	0);
</v>
      </c>
    </row>
    <row r="3394" spans="1:5" ht="115.5" x14ac:dyDescent="0.35">
      <c r="A3394" s="9">
        <f>'Base de datos'!K3393</f>
        <v>252</v>
      </c>
      <c r="B3394" s="9">
        <f>'Base de datos'!L3393</f>
        <v>121</v>
      </c>
      <c r="C3394" s="9">
        <f>IF(ISBLANK('Base de datos'!J3393),1,2)</f>
        <v>1</v>
      </c>
      <c r="D3394" s="9">
        <f>'Base de datos'!G3393</f>
        <v>0.1</v>
      </c>
      <c r="E3394" s="10" t="str">
        <f t="shared" si="52"/>
        <v xml:space="preserve">insert into config_taller (
	id_taller,
	id_producto,
	cod_agrupador,
	cantidad)
values (
	121,
	252,
	1,
	0.1);
</v>
      </c>
    </row>
    <row r="3395" spans="1:5" ht="115.5" x14ac:dyDescent="0.35">
      <c r="A3395" s="9">
        <f>'Base de datos'!K3394</f>
        <v>637</v>
      </c>
      <c r="B3395" s="9">
        <f>'Base de datos'!L3394</f>
        <v>121</v>
      </c>
      <c r="C3395" s="9">
        <f>IF(ISBLANK('Base de datos'!J3394),1,2)</f>
        <v>1</v>
      </c>
      <c r="D3395" s="9">
        <f>'Base de datos'!G3394</f>
        <v>0.25</v>
      </c>
      <c r="E3395" s="10" t="str">
        <f t="shared" si="52"/>
        <v xml:space="preserve">insert into config_taller (
	id_taller,
	id_producto,
	cod_agrupador,
	cantidad)
values (
	121,
	637,
	1,
	0.25);
</v>
      </c>
    </row>
    <row r="3396" spans="1:5" ht="115.5" x14ac:dyDescent="0.35">
      <c r="A3396" s="9">
        <f>'Base de datos'!K3395</f>
        <v>741</v>
      </c>
      <c r="B3396" s="9">
        <f>'Base de datos'!L3395</f>
        <v>121</v>
      </c>
      <c r="C3396" s="9">
        <f>IF(ISBLANK('Base de datos'!J3395),1,2)</f>
        <v>1</v>
      </c>
      <c r="D3396" s="9">
        <f>'Base de datos'!G3395</f>
        <v>0.25</v>
      </c>
      <c r="E3396" s="10" t="str">
        <f t="shared" ref="E3396:E3459" si="53">"insert into "&amp;$B$1&amp;" ("&amp;CHAR(10)&amp;
CHAR(9)&amp;$B$2&amp;","&amp;CHAR(10)&amp;
CHAR(9)&amp;$A$2&amp;","&amp;CHAR(10)&amp;
CHAR(9)&amp;$C$2&amp;","&amp;CHAR(10)&amp;
CHAR(9)&amp;$D$2&amp;")"&amp;CHAR(10)&amp;
"values ("&amp;CHAR(10)&amp;
CHAR(9)&amp;B3396&amp;","&amp;CHAR(10)&amp;
CHAR(9)&amp;A3396&amp;","&amp;CHAR(10)&amp;
CHAR(9)&amp;C3396&amp;","&amp;CHAR(10)&amp;
CHAR(9)&amp;D3396&amp;");"&amp;CHAR(10)</f>
        <v xml:space="preserve">insert into config_taller (
	id_taller,
	id_producto,
	cod_agrupador,
	cantidad)
values (
	121,
	741,
	1,
	0.25);
</v>
      </c>
    </row>
    <row r="3397" spans="1:5" ht="115.5" x14ac:dyDescent="0.35">
      <c r="A3397" s="9">
        <f>'Base de datos'!K3396</f>
        <v>882</v>
      </c>
      <c r="B3397" s="9">
        <f>'Base de datos'!L3396</f>
        <v>121</v>
      </c>
      <c r="C3397" s="9">
        <f>IF(ISBLANK('Base de datos'!J3396),1,2)</f>
        <v>1</v>
      </c>
      <c r="D3397" s="9">
        <f>'Base de datos'!G3396</f>
        <v>0.25</v>
      </c>
      <c r="E3397" s="10" t="str">
        <f t="shared" si="53"/>
        <v xml:space="preserve">insert into config_taller (
	id_taller,
	id_producto,
	cod_agrupador,
	cantidad)
values (
	121,
	882,
	1,
	0.25);
</v>
      </c>
    </row>
    <row r="3398" spans="1:5" ht="115.5" x14ac:dyDescent="0.35">
      <c r="A3398" s="9">
        <f>'Base de datos'!K3397</f>
        <v>1211</v>
      </c>
      <c r="B3398" s="9">
        <f>'Base de datos'!L3397</f>
        <v>121</v>
      </c>
      <c r="C3398" s="9">
        <f>IF(ISBLANK('Base de datos'!J3397),1,2)</f>
        <v>1</v>
      </c>
      <c r="D3398" s="9">
        <f>'Base de datos'!G3397</f>
        <v>0.25</v>
      </c>
      <c r="E3398" s="10" t="str">
        <f t="shared" si="53"/>
        <v xml:space="preserve">insert into config_taller (
	id_taller,
	id_producto,
	cod_agrupador,
	cantidad)
values (
	121,
	1211,
	1,
	0.25);
</v>
      </c>
    </row>
    <row r="3399" spans="1:5" ht="115.5" x14ac:dyDescent="0.35">
      <c r="A3399" s="9">
        <f>'Base de datos'!K3398</f>
        <v>1501</v>
      </c>
      <c r="B3399" s="9">
        <f>'Base de datos'!L3398</f>
        <v>121</v>
      </c>
      <c r="C3399" s="9">
        <f>IF(ISBLANK('Base de datos'!J3398),1,2)</f>
        <v>1</v>
      </c>
      <c r="D3399" s="9">
        <f>'Base de datos'!G3398</f>
        <v>2.5</v>
      </c>
      <c r="E3399" s="10" t="str">
        <f t="shared" si="53"/>
        <v xml:space="preserve">insert into config_taller (
	id_taller,
	id_producto,
	cod_agrupador,
	cantidad)
values (
	121,
	1501,
	1,
	2.5);
</v>
      </c>
    </row>
    <row r="3400" spans="1:5" ht="115.5" x14ac:dyDescent="0.35">
      <c r="A3400" s="9">
        <f>'Base de datos'!K3399</f>
        <v>1594</v>
      </c>
      <c r="B3400" s="9">
        <f>'Base de datos'!L3399</f>
        <v>121</v>
      </c>
      <c r="C3400" s="9">
        <f>IF(ISBLANK('Base de datos'!J3399),1,2)</f>
        <v>1</v>
      </c>
      <c r="D3400" s="9">
        <f>'Base de datos'!G3399</f>
        <v>0.05</v>
      </c>
      <c r="E3400" s="10" t="str">
        <f t="shared" si="53"/>
        <v xml:space="preserve">insert into config_taller (
	id_taller,
	id_producto,
	cod_agrupador,
	cantidad)
values (
	121,
	1594,
	1,
	0.05);
</v>
      </c>
    </row>
    <row r="3401" spans="1:5" ht="115.5" x14ac:dyDescent="0.35">
      <c r="A3401" s="9">
        <f>'Base de datos'!K3400</f>
        <v>1759</v>
      </c>
      <c r="B3401" s="9">
        <f>'Base de datos'!L3400</f>
        <v>121</v>
      </c>
      <c r="C3401" s="9">
        <f>IF(ISBLANK('Base de datos'!J3400),1,2)</f>
        <v>1</v>
      </c>
      <c r="D3401" s="9">
        <f>'Base de datos'!G3400</f>
        <v>0.1</v>
      </c>
      <c r="E3401" s="10" t="str">
        <f t="shared" si="53"/>
        <v xml:space="preserve">insert into config_taller (
	id_taller,
	id_producto,
	cod_agrupador,
	cantidad)
values (
	121,
	1759,
	1,
	0.1);
</v>
      </c>
    </row>
    <row r="3402" spans="1:5" ht="115.5" x14ac:dyDescent="0.35">
      <c r="A3402" s="9">
        <f>'Base de datos'!K3401</f>
        <v>362</v>
      </c>
      <c r="B3402" s="9">
        <f>'Base de datos'!L3401</f>
        <v>121</v>
      </c>
      <c r="C3402" s="9">
        <f>IF(ISBLANK('Base de datos'!J3401),1,2)</f>
        <v>1</v>
      </c>
      <c r="D3402" s="9">
        <f>'Base de datos'!G3401</f>
        <v>0.25</v>
      </c>
      <c r="E3402" s="10" t="str">
        <f t="shared" si="53"/>
        <v xml:space="preserve">insert into config_taller (
	id_taller,
	id_producto,
	cod_agrupador,
	cantidad)
values (
	121,
	362,
	1,
	0.25);
</v>
      </c>
    </row>
    <row r="3403" spans="1:5" ht="115.5" x14ac:dyDescent="0.35">
      <c r="A3403" s="9">
        <f>'Base de datos'!K3402</f>
        <v>797</v>
      </c>
      <c r="B3403" s="9">
        <f>'Base de datos'!L3402</f>
        <v>121</v>
      </c>
      <c r="C3403" s="9">
        <f>IF(ISBLANK('Base de datos'!J3402),1,2)</f>
        <v>1</v>
      </c>
      <c r="D3403" s="9">
        <f>'Base de datos'!G3402</f>
        <v>0.05</v>
      </c>
      <c r="E3403" s="10" t="str">
        <f t="shared" si="53"/>
        <v xml:space="preserve">insert into config_taller (
	id_taller,
	id_producto,
	cod_agrupador,
	cantidad)
values (
	121,
	797,
	1,
	0.05);
</v>
      </c>
    </row>
    <row r="3404" spans="1:5" ht="115.5" x14ac:dyDescent="0.35">
      <c r="A3404" s="9">
        <f>'Base de datos'!K3403</f>
        <v>1206</v>
      </c>
      <c r="B3404" s="9">
        <f>'Base de datos'!L3403</f>
        <v>121</v>
      </c>
      <c r="C3404" s="9">
        <f>IF(ISBLANK('Base de datos'!J3403),1,2)</f>
        <v>1</v>
      </c>
      <c r="D3404" s="9">
        <f>'Base de datos'!G3403</f>
        <v>0.25</v>
      </c>
      <c r="E3404" s="10" t="str">
        <f t="shared" si="53"/>
        <v xml:space="preserve">insert into config_taller (
	id_taller,
	id_producto,
	cod_agrupador,
	cantidad)
values (
	121,
	1206,
	1,
	0.25);
</v>
      </c>
    </row>
    <row r="3405" spans="1:5" ht="115.5" x14ac:dyDescent="0.35">
      <c r="A3405" s="9">
        <f>'Base de datos'!K3404</f>
        <v>94</v>
      </c>
      <c r="B3405" s="9">
        <f>'Base de datos'!L3404</f>
        <v>121</v>
      </c>
      <c r="C3405" s="9">
        <f>IF(ISBLANK('Base de datos'!J3404),1,2)</f>
        <v>1</v>
      </c>
      <c r="D3405" s="9">
        <f>'Base de datos'!G3404</f>
        <v>0.5</v>
      </c>
      <c r="E3405" s="10" t="str">
        <f t="shared" si="53"/>
        <v xml:space="preserve">insert into config_taller (
	id_taller,
	id_producto,
	cod_agrupador,
	cantidad)
values (
	121,
	94,
	1,
	0.5);
</v>
      </c>
    </row>
    <row r="3406" spans="1:5" ht="115.5" x14ac:dyDescent="0.35">
      <c r="A3406" s="9">
        <f>'Base de datos'!K3405</f>
        <v>147</v>
      </c>
      <c r="B3406" s="9">
        <f>'Base de datos'!L3405</f>
        <v>121</v>
      </c>
      <c r="C3406" s="9">
        <f>IF(ISBLANK('Base de datos'!J3405),1,2)</f>
        <v>1</v>
      </c>
      <c r="D3406" s="9">
        <f>'Base de datos'!G3405</f>
        <v>0.4</v>
      </c>
      <c r="E3406" s="10" t="str">
        <f t="shared" si="53"/>
        <v xml:space="preserve">insert into config_taller (
	id_taller,
	id_producto,
	cod_agrupador,
	cantidad)
values (
	121,
	147,
	1,
	0.4);
</v>
      </c>
    </row>
    <row r="3407" spans="1:5" ht="115.5" x14ac:dyDescent="0.35">
      <c r="A3407" s="9">
        <f>'Base de datos'!K3406</f>
        <v>206</v>
      </c>
      <c r="B3407" s="9">
        <f>'Base de datos'!L3406</f>
        <v>121</v>
      </c>
      <c r="C3407" s="9">
        <f>IF(ISBLANK('Base de datos'!J3406),1,2)</f>
        <v>1</v>
      </c>
      <c r="D3407" s="9">
        <f>'Base de datos'!G3406</f>
        <v>1</v>
      </c>
      <c r="E3407" s="10" t="str">
        <f t="shared" si="53"/>
        <v xml:space="preserve">insert into config_taller (
	id_taller,
	id_producto,
	cod_agrupador,
	cantidad)
values (
	121,
	206,
	1,
	1);
</v>
      </c>
    </row>
    <row r="3408" spans="1:5" ht="115.5" x14ac:dyDescent="0.35">
      <c r="A3408" s="9">
        <f>'Base de datos'!K3407</f>
        <v>236</v>
      </c>
      <c r="B3408" s="9">
        <f>'Base de datos'!L3407</f>
        <v>121</v>
      </c>
      <c r="C3408" s="9">
        <f>IF(ISBLANK('Base de datos'!J3407),1,2)</f>
        <v>1</v>
      </c>
      <c r="D3408" s="9">
        <f>'Base de datos'!G3407</f>
        <v>0.1</v>
      </c>
      <c r="E3408" s="10" t="str">
        <f t="shared" si="53"/>
        <v xml:space="preserve">insert into config_taller (
	id_taller,
	id_producto,
	cod_agrupador,
	cantidad)
values (
	121,
	236,
	1,
	0.1);
</v>
      </c>
    </row>
    <row r="3409" spans="1:5" ht="115.5" x14ac:dyDescent="0.35">
      <c r="A3409" s="9">
        <f>'Base de datos'!K3408</f>
        <v>379</v>
      </c>
      <c r="B3409" s="9">
        <f>'Base de datos'!L3408</f>
        <v>121</v>
      </c>
      <c r="C3409" s="9">
        <f>IF(ISBLANK('Base de datos'!J3408),1,2)</f>
        <v>1</v>
      </c>
      <c r="D3409" s="9">
        <f>'Base de datos'!G3408</f>
        <v>20</v>
      </c>
      <c r="E3409" s="10" t="str">
        <f t="shared" si="53"/>
        <v xml:space="preserve">insert into config_taller (
	id_taller,
	id_producto,
	cod_agrupador,
	cantidad)
values (
	121,
	379,
	1,
	20);
</v>
      </c>
    </row>
    <row r="3410" spans="1:5" ht="115.5" x14ac:dyDescent="0.35">
      <c r="A3410" s="9">
        <f>'Base de datos'!K3409</f>
        <v>412</v>
      </c>
      <c r="B3410" s="9">
        <f>'Base de datos'!L3409</f>
        <v>121</v>
      </c>
      <c r="C3410" s="9">
        <f>IF(ISBLANK('Base de datos'!J3409),1,2)</f>
        <v>1</v>
      </c>
      <c r="D3410" s="9">
        <f>'Base de datos'!G3409</f>
        <v>0.4</v>
      </c>
      <c r="E3410" s="10" t="str">
        <f t="shared" si="53"/>
        <v xml:space="preserve">insert into config_taller (
	id_taller,
	id_producto,
	cod_agrupador,
	cantidad)
values (
	121,
	412,
	1,
	0.4);
</v>
      </c>
    </row>
    <row r="3411" spans="1:5" ht="115.5" x14ac:dyDescent="0.35">
      <c r="A3411" s="9">
        <f>'Base de datos'!K3410</f>
        <v>472</v>
      </c>
      <c r="B3411" s="9">
        <f>'Base de datos'!L3410</f>
        <v>121</v>
      </c>
      <c r="C3411" s="9">
        <f>IF(ISBLANK('Base de datos'!J3410),1,2)</f>
        <v>1</v>
      </c>
      <c r="D3411" s="9">
        <f>'Base de datos'!G3410</f>
        <v>1</v>
      </c>
      <c r="E3411" s="10" t="str">
        <f t="shared" si="53"/>
        <v xml:space="preserve">insert into config_taller (
	id_taller,
	id_producto,
	cod_agrupador,
	cantidad)
values (
	121,
	472,
	1,
	1);
</v>
      </c>
    </row>
    <row r="3412" spans="1:5" ht="115.5" x14ac:dyDescent="0.35">
      <c r="A3412" s="9">
        <f>'Base de datos'!K3411</f>
        <v>624</v>
      </c>
      <c r="B3412" s="9">
        <f>'Base de datos'!L3411</f>
        <v>121</v>
      </c>
      <c r="C3412" s="9">
        <f>IF(ISBLANK('Base de datos'!J3411),1,2)</f>
        <v>1</v>
      </c>
      <c r="D3412" s="9">
        <f>'Base de datos'!G3411</f>
        <v>0.4</v>
      </c>
      <c r="E3412" s="10" t="str">
        <f t="shared" si="53"/>
        <v xml:space="preserve">insert into config_taller (
	id_taller,
	id_producto,
	cod_agrupador,
	cantidad)
values (
	121,
	624,
	1,
	0.4);
</v>
      </c>
    </row>
    <row r="3413" spans="1:5" ht="115.5" x14ac:dyDescent="0.35">
      <c r="A3413" s="9">
        <f>'Base de datos'!K3412</f>
        <v>835</v>
      </c>
      <c r="B3413" s="9">
        <f>'Base de datos'!L3412</f>
        <v>121</v>
      </c>
      <c r="C3413" s="9">
        <f>IF(ISBLANK('Base de datos'!J3412),1,2)</f>
        <v>1</v>
      </c>
      <c r="D3413" s="9">
        <f>'Base de datos'!G3412</f>
        <v>0.2</v>
      </c>
      <c r="E3413" s="10" t="str">
        <f t="shared" si="53"/>
        <v xml:space="preserve">insert into config_taller (
	id_taller,
	id_producto,
	cod_agrupador,
	cantidad)
values (
	121,
	835,
	1,
	0.2);
</v>
      </c>
    </row>
    <row r="3414" spans="1:5" ht="115.5" x14ac:dyDescent="0.35">
      <c r="A3414" s="9">
        <f>'Base de datos'!K3413</f>
        <v>1215</v>
      </c>
      <c r="B3414" s="9">
        <f>'Base de datos'!L3413</f>
        <v>121</v>
      </c>
      <c r="C3414" s="9">
        <f>IF(ISBLANK('Base de datos'!J3413),1,2)</f>
        <v>1</v>
      </c>
      <c r="D3414" s="9">
        <f>'Base de datos'!G3413</f>
        <v>1</v>
      </c>
      <c r="E3414" s="10" t="str">
        <f t="shared" si="53"/>
        <v xml:space="preserve">insert into config_taller (
	id_taller,
	id_producto,
	cod_agrupador,
	cantidad)
values (
	121,
	1215,
	1,
	1);
</v>
      </c>
    </row>
    <row r="3415" spans="1:5" ht="115.5" x14ac:dyDescent="0.35">
      <c r="A3415" s="9">
        <f>'Base de datos'!K3414</f>
        <v>1271</v>
      </c>
      <c r="B3415" s="9">
        <f>'Base de datos'!L3414</f>
        <v>121</v>
      </c>
      <c r="C3415" s="9">
        <f>IF(ISBLANK('Base de datos'!J3414),1,2)</f>
        <v>1</v>
      </c>
      <c r="D3415" s="9">
        <f>'Base de datos'!G3414</f>
        <v>1</v>
      </c>
      <c r="E3415" s="10" t="str">
        <f t="shared" si="53"/>
        <v xml:space="preserve">insert into config_taller (
	id_taller,
	id_producto,
	cod_agrupador,
	cantidad)
values (
	121,
	1271,
	1,
	1);
</v>
      </c>
    </row>
    <row r="3416" spans="1:5" ht="115.5" x14ac:dyDescent="0.35">
      <c r="A3416" s="9">
        <f>'Base de datos'!K3415</f>
        <v>1289</v>
      </c>
      <c r="B3416" s="9">
        <f>'Base de datos'!L3415</f>
        <v>121</v>
      </c>
      <c r="C3416" s="9">
        <f>IF(ISBLANK('Base de datos'!J3415),1,2)</f>
        <v>1</v>
      </c>
      <c r="D3416" s="9">
        <f>'Base de datos'!G3415</f>
        <v>3</v>
      </c>
      <c r="E3416" s="10" t="str">
        <f t="shared" si="53"/>
        <v xml:space="preserve">insert into config_taller (
	id_taller,
	id_producto,
	cod_agrupador,
	cantidad)
values (
	121,
	1289,
	1,
	3);
</v>
      </c>
    </row>
    <row r="3417" spans="1:5" ht="115.5" x14ac:dyDescent="0.35">
      <c r="A3417" s="9">
        <f>'Base de datos'!K3416</f>
        <v>1396</v>
      </c>
      <c r="B3417" s="9">
        <f>'Base de datos'!L3416</f>
        <v>121</v>
      </c>
      <c r="C3417" s="9">
        <f>IF(ISBLANK('Base de datos'!J3416),1,2)</f>
        <v>1</v>
      </c>
      <c r="D3417" s="9">
        <f>'Base de datos'!G3416</f>
        <v>8</v>
      </c>
      <c r="E3417" s="10" t="str">
        <f t="shared" si="53"/>
        <v xml:space="preserve">insert into config_taller (
	id_taller,
	id_producto,
	cod_agrupador,
	cantidad)
values (
	121,
	1396,
	1,
	8);
</v>
      </c>
    </row>
    <row r="3418" spans="1:5" ht="115.5" x14ac:dyDescent="0.35">
      <c r="A3418" s="9">
        <f>'Base de datos'!K3417</f>
        <v>1659</v>
      </c>
      <c r="B3418" s="9">
        <f>'Base de datos'!L3417</f>
        <v>121</v>
      </c>
      <c r="C3418" s="9">
        <f>IF(ISBLANK('Base de datos'!J3417),1,2)</f>
        <v>1</v>
      </c>
      <c r="D3418" s="9">
        <f>'Base de datos'!G3417</f>
        <v>1E-3</v>
      </c>
      <c r="E3418" s="10" t="str">
        <f t="shared" si="53"/>
        <v xml:space="preserve">insert into config_taller (
	id_taller,
	id_producto,
	cod_agrupador,
	cantidad)
values (
	121,
	1659,
	1,
	0.001);
</v>
      </c>
    </row>
    <row r="3419" spans="1:5" ht="115.5" x14ac:dyDescent="0.35">
      <c r="A3419" s="9">
        <f>'Base de datos'!K3418</f>
        <v>1780</v>
      </c>
      <c r="B3419" s="9">
        <f>'Base de datos'!L3418</f>
        <v>121</v>
      </c>
      <c r="C3419" s="9">
        <f>IF(ISBLANK('Base de datos'!J3418),1,2)</f>
        <v>1</v>
      </c>
      <c r="D3419" s="9">
        <f>'Base de datos'!G3418</f>
        <v>10</v>
      </c>
      <c r="E3419" s="10" t="str">
        <f t="shared" si="53"/>
        <v xml:space="preserve">insert into config_taller (
	id_taller,
	id_producto,
	cod_agrupador,
	cantidad)
values (
	121,
	1780,
	1,
	10);
</v>
      </c>
    </row>
    <row r="3420" spans="1:5" ht="115.5" x14ac:dyDescent="0.35">
      <c r="A3420" s="9">
        <f>'Base de datos'!K3419</f>
        <v>1790</v>
      </c>
      <c r="B3420" s="9">
        <f>'Base de datos'!L3419</f>
        <v>121</v>
      </c>
      <c r="C3420" s="9">
        <f>IF(ISBLANK('Base de datos'!J3419),1,2)</f>
        <v>1</v>
      </c>
      <c r="D3420" s="9">
        <f>'Base de datos'!G3419</f>
        <v>0</v>
      </c>
      <c r="E3420" s="10" t="str">
        <f t="shared" si="53"/>
        <v xml:space="preserve">insert into config_taller (
	id_taller,
	id_producto,
	cod_agrupador,
	cantidad)
values (
	121,
	1790,
	1,
	0);
</v>
      </c>
    </row>
    <row r="3421" spans="1:5" ht="115.5" x14ac:dyDescent="0.35">
      <c r="A3421" s="9">
        <f>'Base de datos'!K3420</f>
        <v>568</v>
      </c>
      <c r="B3421" s="9">
        <f>'Base de datos'!L3420</f>
        <v>121</v>
      </c>
      <c r="C3421" s="9">
        <f>IF(ISBLANK('Base de datos'!J3420),1,2)</f>
        <v>1</v>
      </c>
      <c r="D3421" s="9">
        <f>'Base de datos'!G3420</f>
        <v>0.5</v>
      </c>
      <c r="E3421" s="10" t="str">
        <f t="shared" si="53"/>
        <v xml:space="preserve">insert into config_taller (
	id_taller,
	id_producto,
	cod_agrupador,
	cantidad)
values (
	121,
	568,
	1,
	0.5);
</v>
      </c>
    </row>
    <row r="3422" spans="1:5" ht="115.5" x14ac:dyDescent="0.35">
      <c r="A3422" s="9">
        <f>'Base de datos'!K3421</f>
        <v>801</v>
      </c>
      <c r="B3422" s="9">
        <f>'Base de datos'!L3421</f>
        <v>121</v>
      </c>
      <c r="C3422" s="9">
        <f>IF(ISBLANK('Base de datos'!J3421),1,2)</f>
        <v>1</v>
      </c>
      <c r="D3422" s="9">
        <f>'Base de datos'!G3421</f>
        <v>0.25</v>
      </c>
      <c r="E3422" s="10" t="str">
        <f t="shared" si="53"/>
        <v xml:space="preserve">insert into config_taller (
	id_taller,
	id_producto,
	cod_agrupador,
	cantidad)
values (
	121,
	801,
	1,
	0.25);
</v>
      </c>
    </row>
    <row r="3423" spans="1:5" ht="115.5" x14ac:dyDescent="0.35">
      <c r="A3423" s="9">
        <f>'Base de datos'!K3422</f>
        <v>1005</v>
      </c>
      <c r="B3423" s="9">
        <f>'Base de datos'!L3422</f>
        <v>121</v>
      </c>
      <c r="C3423" s="9">
        <f>IF(ISBLANK('Base de datos'!J3422),1,2)</f>
        <v>1</v>
      </c>
      <c r="D3423" s="9">
        <f>'Base de datos'!G3422</f>
        <v>1.6</v>
      </c>
      <c r="E3423" s="10" t="str">
        <f t="shared" si="53"/>
        <v xml:space="preserve">insert into config_taller (
	id_taller,
	id_producto,
	cod_agrupador,
	cantidad)
values (
	121,
	1005,
	1,
	1.6);
</v>
      </c>
    </row>
    <row r="3424" spans="1:5" ht="115.5" x14ac:dyDescent="0.35">
      <c r="A3424" s="9">
        <f>'Base de datos'!K3423</f>
        <v>1466</v>
      </c>
      <c r="B3424" s="9">
        <f>'Base de datos'!L3423</f>
        <v>121</v>
      </c>
      <c r="C3424" s="9">
        <f>IF(ISBLANK('Base de datos'!J3423),1,2)</f>
        <v>1</v>
      </c>
      <c r="D3424" s="9">
        <f>'Base de datos'!G3423</f>
        <v>0.25</v>
      </c>
      <c r="E3424" s="10" t="str">
        <f t="shared" si="53"/>
        <v xml:space="preserve">insert into config_taller (
	id_taller,
	id_producto,
	cod_agrupador,
	cantidad)
values (
	121,
	1466,
	1,
	0.25);
</v>
      </c>
    </row>
    <row r="3425" spans="1:5" ht="115.5" x14ac:dyDescent="0.35">
      <c r="A3425" s="9">
        <f>'Base de datos'!K3424</f>
        <v>697</v>
      </c>
      <c r="B3425" s="9">
        <f>'Base de datos'!L3424</f>
        <v>122</v>
      </c>
      <c r="C3425" s="9">
        <f>IF(ISBLANK('Base de datos'!J3424),1,2)</f>
        <v>1</v>
      </c>
      <c r="D3425" s="9">
        <f>'Base de datos'!G3424</f>
        <v>0.1</v>
      </c>
      <c r="E3425" s="10" t="str">
        <f t="shared" si="53"/>
        <v xml:space="preserve">insert into config_taller (
	id_taller,
	id_producto,
	cod_agrupador,
	cantidad)
values (
	122,
	697,
	1,
	0.1);
</v>
      </c>
    </row>
    <row r="3426" spans="1:5" ht="115.5" x14ac:dyDescent="0.35">
      <c r="A3426" s="9">
        <f>'Base de datos'!K3425</f>
        <v>759</v>
      </c>
      <c r="B3426" s="9">
        <f>'Base de datos'!L3425</f>
        <v>122</v>
      </c>
      <c r="C3426" s="9">
        <f>IF(ISBLANK('Base de datos'!J3425),1,2)</f>
        <v>1</v>
      </c>
      <c r="D3426" s="9">
        <f>'Base de datos'!G3425</f>
        <v>0.15</v>
      </c>
      <c r="E3426" s="10" t="str">
        <f t="shared" si="53"/>
        <v xml:space="preserve">insert into config_taller (
	id_taller,
	id_producto,
	cod_agrupador,
	cantidad)
values (
	122,
	759,
	1,
	0.15);
</v>
      </c>
    </row>
    <row r="3427" spans="1:5" ht="115.5" x14ac:dyDescent="0.35">
      <c r="A3427" s="9">
        <f>'Base de datos'!K3426</f>
        <v>1708</v>
      </c>
      <c r="B3427" s="9">
        <f>'Base de datos'!L3426</f>
        <v>122</v>
      </c>
      <c r="C3427" s="9">
        <f>IF(ISBLANK('Base de datos'!J3426),1,2)</f>
        <v>1</v>
      </c>
      <c r="D3427" s="9">
        <f>'Base de datos'!G3426</f>
        <v>0.2</v>
      </c>
      <c r="E3427" s="10" t="str">
        <f t="shared" si="53"/>
        <v xml:space="preserve">insert into config_taller (
	id_taller,
	id_producto,
	cod_agrupador,
	cantidad)
values (
	122,
	1708,
	1,
	0.2);
</v>
      </c>
    </row>
    <row r="3428" spans="1:5" ht="115.5" x14ac:dyDescent="0.35">
      <c r="A3428" s="9">
        <f>'Base de datos'!K3427</f>
        <v>252</v>
      </c>
      <c r="B3428" s="9">
        <f>'Base de datos'!L3427</f>
        <v>122</v>
      </c>
      <c r="C3428" s="9">
        <f>IF(ISBLANK('Base de datos'!J3427),1,2)</f>
        <v>1</v>
      </c>
      <c r="D3428" s="9">
        <f>'Base de datos'!G3427</f>
        <v>0.25</v>
      </c>
      <c r="E3428" s="10" t="str">
        <f t="shared" si="53"/>
        <v xml:space="preserve">insert into config_taller (
	id_taller,
	id_producto,
	cod_agrupador,
	cantidad)
values (
	122,
	252,
	1,
	0.25);
</v>
      </c>
    </row>
    <row r="3429" spans="1:5" ht="115.5" x14ac:dyDescent="0.35">
      <c r="A3429" s="9">
        <f>'Base de datos'!K3428</f>
        <v>637</v>
      </c>
      <c r="B3429" s="9">
        <f>'Base de datos'!L3428</f>
        <v>122</v>
      </c>
      <c r="C3429" s="9">
        <f>IF(ISBLANK('Base de datos'!J3428),1,2)</f>
        <v>1</v>
      </c>
      <c r="D3429" s="9">
        <f>'Base de datos'!G3428</f>
        <v>0.05</v>
      </c>
      <c r="E3429" s="10" t="str">
        <f t="shared" si="53"/>
        <v xml:space="preserve">insert into config_taller (
	id_taller,
	id_producto,
	cod_agrupador,
	cantidad)
values (
	122,
	637,
	1,
	0.05);
</v>
      </c>
    </row>
    <row r="3430" spans="1:5" ht="115.5" x14ac:dyDescent="0.35">
      <c r="A3430" s="9">
        <f>'Base de datos'!K3429</f>
        <v>741</v>
      </c>
      <c r="B3430" s="9">
        <f>'Base de datos'!L3429</f>
        <v>122</v>
      </c>
      <c r="C3430" s="9">
        <f>IF(ISBLANK('Base de datos'!J3429),1,2)</f>
        <v>1</v>
      </c>
      <c r="D3430" s="9">
        <f>'Base de datos'!G3429</f>
        <v>0.05</v>
      </c>
      <c r="E3430" s="10" t="str">
        <f t="shared" si="53"/>
        <v xml:space="preserve">insert into config_taller (
	id_taller,
	id_producto,
	cod_agrupador,
	cantidad)
values (
	122,
	741,
	1,
	0.05);
</v>
      </c>
    </row>
    <row r="3431" spans="1:5" ht="115.5" x14ac:dyDescent="0.35">
      <c r="A3431" s="9">
        <f>'Base de datos'!K3430</f>
        <v>882</v>
      </c>
      <c r="B3431" s="9">
        <f>'Base de datos'!L3430</f>
        <v>122</v>
      </c>
      <c r="C3431" s="9">
        <f>IF(ISBLANK('Base de datos'!J3430),1,2)</f>
        <v>1</v>
      </c>
      <c r="D3431" s="9">
        <f>'Base de datos'!G3430</f>
        <v>0.5</v>
      </c>
      <c r="E3431" s="10" t="str">
        <f t="shared" si="53"/>
        <v xml:space="preserve">insert into config_taller (
	id_taller,
	id_producto,
	cod_agrupador,
	cantidad)
values (
	122,
	882,
	1,
	0.5);
</v>
      </c>
    </row>
    <row r="3432" spans="1:5" ht="115.5" x14ac:dyDescent="0.35">
      <c r="A3432" s="9">
        <f>'Base de datos'!K3431</f>
        <v>1211</v>
      </c>
      <c r="B3432" s="9">
        <f>'Base de datos'!L3431</f>
        <v>122</v>
      </c>
      <c r="C3432" s="9">
        <f>IF(ISBLANK('Base de datos'!J3431),1,2)</f>
        <v>1</v>
      </c>
      <c r="D3432" s="9">
        <f>'Base de datos'!G3431</f>
        <v>0.25</v>
      </c>
      <c r="E3432" s="10" t="str">
        <f t="shared" si="53"/>
        <v xml:space="preserve">insert into config_taller (
	id_taller,
	id_producto,
	cod_agrupador,
	cantidad)
values (
	122,
	1211,
	1,
	0.25);
</v>
      </c>
    </row>
    <row r="3433" spans="1:5" ht="115.5" x14ac:dyDescent="0.35">
      <c r="A3433" s="9">
        <f>'Base de datos'!K3432</f>
        <v>1501</v>
      </c>
      <c r="B3433" s="9">
        <f>'Base de datos'!L3432</f>
        <v>122</v>
      </c>
      <c r="C3433" s="9">
        <f>IF(ISBLANK('Base de datos'!J3432),1,2)</f>
        <v>1</v>
      </c>
      <c r="D3433" s="9">
        <f>'Base de datos'!G3432</f>
        <v>0.5</v>
      </c>
      <c r="E3433" s="10" t="str">
        <f t="shared" si="53"/>
        <v xml:space="preserve">insert into config_taller (
	id_taller,
	id_producto,
	cod_agrupador,
	cantidad)
values (
	122,
	1501,
	1,
	0.5);
</v>
      </c>
    </row>
    <row r="3434" spans="1:5" ht="115.5" x14ac:dyDescent="0.35">
      <c r="A3434" s="9">
        <f>'Base de datos'!K3433</f>
        <v>1594</v>
      </c>
      <c r="B3434" s="9">
        <f>'Base de datos'!L3433</f>
        <v>122</v>
      </c>
      <c r="C3434" s="9">
        <f>IF(ISBLANK('Base de datos'!J3433),1,2)</f>
        <v>1</v>
      </c>
      <c r="D3434" s="9">
        <f>'Base de datos'!G3433</f>
        <v>0.5</v>
      </c>
      <c r="E3434" s="10" t="str">
        <f t="shared" si="53"/>
        <v xml:space="preserve">insert into config_taller (
	id_taller,
	id_producto,
	cod_agrupador,
	cantidad)
values (
	122,
	1594,
	1,
	0.5);
</v>
      </c>
    </row>
    <row r="3435" spans="1:5" ht="115.5" x14ac:dyDescent="0.35">
      <c r="A3435" s="9">
        <f>'Base de datos'!K3434</f>
        <v>1759</v>
      </c>
      <c r="B3435" s="9">
        <f>'Base de datos'!L3434</f>
        <v>122</v>
      </c>
      <c r="C3435" s="9">
        <f>IF(ISBLANK('Base de datos'!J3434),1,2)</f>
        <v>1</v>
      </c>
      <c r="D3435" s="9">
        <f>'Base de datos'!G3434</f>
        <v>0.05</v>
      </c>
      <c r="E3435" s="10" t="str">
        <f t="shared" si="53"/>
        <v xml:space="preserve">insert into config_taller (
	id_taller,
	id_producto,
	cod_agrupador,
	cantidad)
values (
	122,
	1759,
	1,
	0.05);
</v>
      </c>
    </row>
    <row r="3436" spans="1:5" ht="115.5" x14ac:dyDescent="0.35">
      <c r="A3436" s="9">
        <f>'Base de datos'!K3435</f>
        <v>1207</v>
      </c>
      <c r="B3436" s="9">
        <f>'Base de datos'!L3435</f>
        <v>122</v>
      </c>
      <c r="C3436" s="9">
        <f>IF(ISBLANK('Base de datos'!J3435),1,2)</f>
        <v>1</v>
      </c>
      <c r="D3436" s="9">
        <f>'Base de datos'!G3435</f>
        <v>1.6</v>
      </c>
      <c r="E3436" s="10" t="str">
        <f t="shared" si="53"/>
        <v xml:space="preserve">insert into config_taller (
	id_taller,
	id_producto,
	cod_agrupador,
	cantidad)
values (
	122,
	1207,
	1,
	1.6);
</v>
      </c>
    </row>
    <row r="3437" spans="1:5" ht="115.5" x14ac:dyDescent="0.35">
      <c r="A3437" s="9">
        <f>'Base de datos'!K3436</f>
        <v>94</v>
      </c>
      <c r="B3437" s="9">
        <f>'Base de datos'!L3436</f>
        <v>122</v>
      </c>
      <c r="C3437" s="9">
        <f>IF(ISBLANK('Base de datos'!J3436),1,2)</f>
        <v>1</v>
      </c>
      <c r="D3437" s="9">
        <f>'Base de datos'!G3436</f>
        <v>0.25</v>
      </c>
      <c r="E3437" s="10" t="str">
        <f t="shared" si="53"/>
        <v xml:space="preserve">insert into config_taller (
	id_taller,
	id_producto,
	cod_agrupador,
	cantidad)
values (
	122,
	94,
	1,
	0.25);
</v>
      </c>
    </row>
    <row r="3438" spans="1:5" ht="115.5" x14ac:dyDescent="0.35">
      <c r="A3438" s="9">
        <f>'Base de datos'!K3437</f>
        <v>236</v>
      </c>
      <c r="B3438" s="9">
        <f>'Base de datos'!L3437</f>
        <v>122</v>
      </c>
      <c r="C3438" s="9">
        <f>IF(ISBLANK('Base de datos'!J3437),1,2)</f>
        <v>1</v>
      </c>
      <c r="D3438" s="9">
        <f>'Base de datos'!G3437</f>
        <v>0.1</v>
      </c>
      <c r="E3438" s="10" t="str">
        <f t="shared" si="53"/>
        <v xml:space="preserve">insert into config_taller (
	id_taller,
	id_producto,
	cod_agrupador,
	cantidad)
values (
	122,
	236,
	1,
	0.1);
</v>
      </c>
    </row>
    <row r="3439" spans="1:5" ht="115.5" x14ac:dyDescent="0.35">
      <c r="A3439" s="9">
        <f>'Base de datos'!K3438</f>
        <v>330</v>
      </c>
      <c r="B3439" s="9">
        <f>'Base de datos'!L3438</f>
        <v>122</v>
      </c>
      <c r="C3439" s="9">
        <f>IF(ISBLANK('Base de datos'!J3438),1,2)</f>
        <v>1</v>
      </c>
      <c r="D3439" s="9">
        <f>'Base de datos'!G3438</f>
        <v>0.5</v>
      </c>
      <c r="E3439" s="10" t="str">
        <f t="shared" si="53"/>
        <v xml:space="preserve">insert into config_taller (
	id_taller,
	id_producto,
	cod_agrupador,
	cantidad)
values (
	122,
	330,
	1,
	0.5);
</v>
      </c>
    </row>
    <row r="3440" spans="1:5" ht="115.5" x14ac:dyDescent="0.35">
      <c r="A3440" s="9">
        <f>'Base de datos'!K3439</f>
        <v>379</v>
      </c>
      <c r="B3440" s="9">
        <f>'Base de datos'!L3439</f>
        <v>122</v>
      </c>
      <c r="C3440" s="9">
        <f>IF(ISBLANK('Base de datos'!J3439),1,2)</f>
        <v>1</v>
      </c>
      <c r="D3440" s="9">
        <f>'Base de datos'!G3439</f>
        <v>0.25</v>
      </c>
      <c r="E3440" s="10" t="str">
        <f t="shared" si="53"/>
        <v xml:space="preserve">insert into config_taller (
	id_taller,
	id_producto,
	cod_agrupador,
	cantidad)
values (
	122,
	379,
	1,
	0.25);
</v>
      </c>
    </row>
    <row r="3441" spans="1:5" ht="115.5" x14ac:dyDescent="0.35">
      <c r="A3441" s="9">
        <f>'Base de datos'!K3440</f>
        <v>415</v>
      </c>
      <c r="B3441" s="9">
        <f>'Base de datos'!L3440</f>
        <v>122</v>
      </c>
      <c r="C3441" s="9">
        <f>IF(ISBLANK('Base de datos'!J3440),1,2)</f>
        <v>1</v>
      </c>
      <c r="D3441" s="9">
        <f>'Base de datos'!G3440</f>
        <v>1.6</v>
      </c>
      <c r="E3441" s="10" t="str">
        <f t="shared" si="53"/>
        <v xml:space="preserve">insert into config_taller (
	id_taller,
	id_producto,
	cod_agrupador,
	cantidad)
values (
	122,
	415,
	1,
	1.6);
</v>
      </c>
    </row>
    <row r="3442" spans="1:5" ht="115.5" x14ac:dyDescent="0.35">
      <c r="A3442" s="9">
        <f>'Base de datos'!K3441</f>
        <v>417</v>
      </c>
      <c r="B3442" s="9">
        <f>'Base de datos'!L3441</f>
        <v>122</v>
      </c>
      <c r="C3442" s="9">
        <f>IF(ISBLANK('Base de datos'!J3441),1,2)</f>
        <v>1</v>
      </c>
      <c r="D3442" s="9">
        <f>'Base de datos'!G3441</f>
        <v>0.5</v>
      </c>
      <c r="E3442" s="10" t="str">
        <f t="shared" si="53"/>
        <v xml:space="preserve">insert into config_taller (
	id_taller,
	id_producto,
	cod_agrupador,
	cantidad)
values (
	122,
	417,
	1,
	0.5);
</v>
      </c>
    </row>
    <row r="3443" spans="1:5" ht="115.5" x14ac:dyDescent="0.35">
      <c r="A3443" s="9">
        <f>'Base de datos'!K3442</f>
        <v>835</v>
      </c>
      <c r="B3443" s="9">
        <f>'Base de datos'!L3442</f>
        <v>122</v>
      </c>
      <c r="C3443" s="9">
        <f>IF(ISBLANK('Base de datos'!J3442),1,2)</f>
        <v>1</v>
      </c>
      <c r="D3443" s="9">
        <f>'Base de datos'!G3442</f>
        <v>0.5</v>
      </c>
      <c r="E3443" s="10" t="str">
        <f t="shared" si="53"/>
        <v xml:space="preserve">insert into config_taller (
	id_taller,
	id_producto,
	cod_agrupador,
	cantidad)
values (
	122,
	835,
	1,
	0.5);
</v>
      </c>
    </row>
    <row r="3444" spans="1:5" ht="115.5" x14ac:dyDescent="0.35">
      <c r="A3444" s="9">
        <f>'Base de datos'!K3443</f>
        <v>1215</v>
      </c>
      <c r="B3444" s="9">
        <f>'Base de datos'!L3443</f>
        <v>122</v>
      </c>
      <c r="C3444" s="9">
        <f>IF(ISBLANK('Base de datos'!J3443),1,2)</f>
        <v>1</v>
      </c>
      <c r="D3444" s="9">
        <f>'Base de datos'!G3443</f>
        <v>0.2</v>
      </c>
      <c r="E3444" s="10" t="str">
        <f t="shared" si="53"/>
        <v xml:space="preserve">insert into config_taller (
	id_taller,
	id_producto,
	cod_agrupador,
	cantidad)
values (
	122,
	1215,
	1,
	0.2);
</v>
      </c>
    </row>
    <row r="3445" spans="1:5" ht="115.5" x14ac:dyDescent="0.35">
      <c r="A3445" s="9">
        <f>'Base de datos'!K3444</f>
        <v>1273</v>
      </c>
      <c r="B3445" s="9">
        <f>'Base de datos'!L3444</f>
        <v>122</v>
      </c>
      <c r="C3445" s="9">
        <f>IF(ISBLANK('Base de datos'!J3444),1,2)</f>
        <v>1</v>
      </c>
      <c r="D3445" s="9">
        <f>'Base de datos'!G3444</f>
        <v>0.25</v>
      </c>
      <c r="E3445" s="10" t="str">
        <f t="shared" si="53"/>
        <v xml:space="preserve">insert into config_taller (
	id_taller,
	id_producto,
	cod_agrupador,
	cantidad)
values (
	122,
	1273,
	1,
	0.25);
</v>
      </c>
    </row>
    <row r="3446" spans="1:5" ht="115.5" x14ac:dyDescent="0.35">
      <c r="A3446" s="9">
        <f>'Base de datos'!K3445</f>
        <v>1790</v>
      </c>
      <c r="B3446" s="9">
        <f>'Base de datos'!L3445</f>
        <v>122</v>
      </c>
      <c r="C3446" s="9">
        <f>IF(ISBLANK('Base de datos'!J3445),1,2)</f>
        <v>1</v>
      </c>
      <c r="D3446" s="9">
        <f>'Base de datos'!G3445</f>
        <v>0.2</v>
      </c>
      <c r="E3446" s="10" t="str">
        <f t="shared" si="53"/>
        <v xml:space="preserve">insert into config_taller (
	id_taller,
	id_producto,
	cod_agrupador,
	cantidad)
values (
	122,
	1790,
	1,
	0.2);
</v>
      </c>
    </row>
    <row r="3447" spans="1:5" ht="115.5" x14ac:dyDescent="0.35">
      <c r="A3447" s="9">
        <f>'Base de datos'!K3446</f>
        <v>213</v>
      </c>
      <c r="B3447" s="9">
        <f>'Base de datos'!L3446</f>
        <v>122</v>
      </c>
      <c r="C3447" s="9">
        <f>IF(ISBLANK('Base de datos'!J3446),1,2)</f>
        <v>1</v>
      </c>
      <c r="D3447" s="9">
        <f>'Base de datos'!G3446</f>
        <v>0.5</v>
      </c>
      <c r="E3447" s="10" t="str">
        <f t="shared" si="53"/>
        <v xml:space="preserve">insert into config_taller (
	id_taller,
	id_producto,
	cod_agrupador,
	cantidad)
values (
	122,
	213,
	1,
	0.5);
</v>
      </c>
    </row>
    <row r="3448" spans="1:5" ht="115.5" x14ac:dyDescent="0.35">
      <c r="A3448" s="9">
        <f>'Base de datos'!K3447</f>
        <v>547</v>
      </c>
      <c r="B3448" s="9">
        <f>'Base de datos'!L3447</f>
        <v>122</v>
      </c>
      <c r="C3448" s="9">
        <f>IF(ISBLANK('Base de datos'!J3447),1,2)</f>
        <v>1</v>
      </c>
      <c r="D3448" s="9">
        <f>'Base de datos'!G3447</f>
        <v>0.1</v>
      </c>
      <c r="E3448" s="10" t="str">
        <f t="shared" si="53"/>
        <v xml:space="preserve">insert into config_taller (
	id_taller,
	id_producto,
	cod_agrupador,
	cantidad)
values (
	122,
	547,
	1,
	0.1);
</v>
      </c>
    </row>
    <row r="3449" spans="1:5" ht="115.5" x14ac:dyDescent="0.35">
      <c r="A3449" s="9">
        <f>'Base de datos'!K3448</f>
        <v>801</v>
      </c>
      <c r="B3449" s="9">
        <f>'Base de datos'!L3448</f>
        <v>122</v>
      </c>
      <c r="C3449" s="9">
        <f>IF(ISBLANK('Base de datos'!J3448),1,2)</f>
        <v>1</v>
      </c>
      <c r="D3449" s="9">
        <f>'Base de datos'!G3448</f>
        <v>0.2</v>
      </c>
      <c r="E3449" s="10" t="str">
        <f t="shared" si="53"/>
        <v xml:space="preserve">insert into config_taller (
	id_taller,
	id_producto,
	cod_agrupador,
	cantidad)
values (
	122,
	801,
	1,
	0.2);
</v>
      </c>
    </row>
    <row r="3450" spans="1:5" ht="115.5" x14ac:dyDescent="0.35">
      <c r="A3450" s="9">
        <f>'Base de datos'!K3449</f>
        <v>1005</v>
      </c>
      <c r="B3450" s="9">
        <f>'Base de datos'!L3449</f>
        <v>122</v>
      </c>
      <c r="C3450" s="9">
        <f>IF(ISBLANK('Base de datos'!J3449),1,2)</f>
        <v>1</v>
      </c>
      <c r="D3450" s="9">
        <f>'Base de datos'!G3449</f>
        <v>0.5</v>
      </c>
      <c r="E3450" s="10" t="str">
        <f t="shared" si="53"/>
        <v xml:space="preserve">insert into config_taller (
	id_taller,
	id_producto,
	cod_agrupador,
	cantidad)
values (
	122,
	1005,
	1,
	0.5);
</v>
      </c>
    </row>
    <row r="3451" spans="1:5" ht="115.5" x14ac:dyDescent="0.35">
      <c r="A3451" s="9">
        <f>'Base de datos'!K3450</f>
        <v>13</v>
      </c>
      <c r="B3451" s="9">
        <f>'Base de datos'!L3450</f>
        <v>123</v>
      </c>
      <c r="C3451" s="9">
        <f>IF(ISBLANK('Base de datos'!J3450),1,2)</f>
        <v>1</v>
      </c>
      <c r="D3451" s="9">
        <f>'Base de datos'!G3450</f>
        <v>0.5</v>
      </c>
      <c r="E3451" s="10" t="str">
        <f t="shared" si="53"/>
        <v xml:space="preserve">insert into config_taller (
	id_taller,
	id_producto,
	cod_agrupador,
	cantidad)
values (
	123,
	13,
	1,
	0.5);
</v>
      </c>
    </row>
    <row r="3452" spans="1:5" ht="115.5" x14ac:dyDescent="0.35">
      <c r="A3452" s="9">
        <f>'Base de datos'!K3451</f>
        <v>29</v>
      </c>
      <c r="B3452" s="9">
        <f>'Base de datos'!L3451</f>
        <v>123</v>
      </c>
      <c r="C3452" s="9">
        <f>IF(ISBLANK('Base de datos'!J3451),1,2)</f>
        <v>1</v>
      </c>
      <c r="D3452" s="9">
        <f>'Base de datos'!G3451</f>
        <v>0.5</v>
      </c>
      <c r="E3452" s="10" t="str">
        <f t="shared" si="53"/>
        <v xml:space="preserve">insert into config_taller (
	id_taller,
	id_producto,
	cod_agrupador,
	cantidad)
values (
	123,
	29,
	1,
	0.5);
</v>
      </c>
    </row>
    <row r="3453" spans="1:5" ht="115.5" x14ac:dyDescent="0.35">
      <c r="A3453" s="9">
        <f>'Base de datos'!K3452</f>
        <v>112</v>
      </c>
      <c r="B3453" s="9">
        <f>'Base de datos'!L3452</f>
        <v>123</v>
      </c>
      <c r="C3453" s="9">
        <f>IF(ISBLANK('Base de datos'!J3452),1,2)</f>
        <v>1</v>
      </c>
      <c r="D3453" s="9">
        <f>'Base de datos'!G3452</f>
        <v>0.5</v>
      </c>
      <c r="E3453" s="10" t="str">
        <f t="shared" si="53"/>
        <v xml:space="preserve">insert into config_taller (
	id_taller,
	id_producto,
	cod_agrupador,
	cantidad)
values (
	123,
	112,
	1,
	0.5);
</v>
      </c>
    </row>
    <row r="3454" spans="1:5" ht="115.5" x14ac:dyDescent="0.35">
      <c r="A3454" s="9">
        <f>'Base de datos'!K3453</f>
        <v>143</v>
      </c>
      <c r="B3454" s="9">
        <f>'Base de datos'!L3453</f>
        <v>123</v>
      </c>
      <c r="C3454" s="9">
        <f>IF(ISBLANK('Base de datos'!J3453),1,2)</f>
        <v>1</v>
      </c>
      <c r="D3454" s="9">
        <f>'Base de datos'!G3453</f>
        <v>0.4</v>
      </c>
      <c r="E3454" s="10" t="str">
        <f t="shared" si="53"/>
        <v xml:space="preserve">insert into config_taller (
	id_taller,
	id_producto,
	cod_agrupador,
	cantidad)
values (
	123,
	143,
	1,
	0.4);
</v>
      </c>
    </row>
    <row r="3455" spans="1:5" ht="115.5" x14ac:dyDescent="0.35">
      <c r="A3455" s="9">
        <f>'Base de datos'!K3454</f>
        <v>193</v>
      </c>
      <c r="B3455" s="9">
        <f>'Base de datos'!L3454</f>
        <v>123</v>
      </c>
      <c r="C3455" s="9">
        <f>IF(ISBLANK('Base de datos'!J3454),1,2)</f>
        <v>1</v>
      </c>
      <c r="D3455" s="9">
        <f>'Base de datos'!G3454</f>
        <v>0.5</v>
      </c>
      <c r="E3455" s="10" t="str">
        <f t="shared" si="53"/>
        <v xml:space="preserve">insert into config_taller (
	id_taller,
	id_producto,
	cod_agrupador,
	cantidad)
values (
	123,
	193,
	1,
	0.5);
</v>
      </c>
    </row>
    <row r="3456" spans="1:5" ht="115.5" x14ac:dyDescent="0.35">
      <c r="A3456" s="9">
        <f>'Base de datos'!K3455</f>
        <v>696</v>
      </c>
      <c r="B3456" s="9">
        <f>'Base de datos'!L3455</f>
        <v>123</v>
      </c>
      <c r="C3456" s="9">
        <f>IF(ISBLANK('Base de datos'!J3455),1,2)</f>
        <v>1</v>
      </c>
      <c r="D3456" s="9">
        <f>'Base de datos'!G3455</f>
        <v>0.25</v>
      </c>
      <c r="E3456" s="10" t="str">
        <f t="shared" si="53"/>
        <v xml:space="preserve">insert into config_taller (
	id_taller,
	id_producto,
	cod_agrupador,
	cantidad)
values (
	123,
	696,
	1,
	0.25);
</v>
      </c>
    </row>
    <row r="3457" spans="1:5" ht="115.5" x14ac:dyDescent="0.35">
      <c r="A3457" s="9">
        <f>'Base de datos'!K3456</f>
        <v>759</v>
      </c>
      <c r="B3457" s="9">
        <f>'Base de datos'!L3456</f>
        <v>123</v>
      </c>
      <c r="C3457" s="9">
        <f>IF(ISBLANK('Base de datos'!J3456),1,2)</f>
        <v>1</v>
      </c>
      <c r="D3457" s="9">
        <f>'Base de datos'!G3456</f>
        <v>0.25</v>
      </c>
      <c r="E3457" s="10" t="str">
        <f t="shared" si="53"/>
        <v xml:space="preserve">insert into config_taller (
	id_taller,
	id_producto,
	cod_agrupador,
	cantidad)
values (
	123,
	759,
	1,
	0.25);
</v>
      </c>
    </row>
    <row r="3458" spans="1:5" ht="115.5" x14ac:dyDescent="0.35">
      <c r="A3458" s="9">
        <f>'Base de datos'!K3457</f>
        <v>1550</v>
      </c>
      <c r="B3458" s="9">
        <f>'Base de datos'!L3457</f>
        <v>123</v>
      </c>
      <c r="C3458" s="9">
        <f>IF(ISBLANK('Base de datos'!J3457),1,2)</f>
        <v>1</v>
      </c>
      <c r="D3458" s="9">
        <f>'Base de datos'!G3457</f>
        <v>0.2</v>
      </c>
      <c r="E3458" s="10" t="str">
        <f t="shared" si="53"/>
        <v xml:space="preserve">insert into config_taller (
	id_taller,
	id_producto,
	cod_agrupador,
	cantidad)
values (
	123,
	1550,
	1,
	0.2);
</v>
      </c>
    </row>
    <row r="3459" spans="1:5" ht="115.5" x14ac:dyDescent="0.35">
      <c r="A3459" s="9">
        <f>'Base de datos'!K3458</f>
        <v>1570</v>
      </c>
      <c r="B3459" s="9">
        <f>'Base de datos'!L3458</f>
        <v>123</v>
      </c>
      <c r="C3459" s="9">
        <f>IF(ISBLANK('Base de datos'!J3458),1,2)</f>
        <v>1</v>
      </c>
      <c r="D3459" s="9">
        <f>'Base de datos'!G3458</f>
        <v>0.2</v>
      </c>
      <c r="E3459" s="10" t="str">
        <f t="shared" si="53"/>
        <v xml:space="preserve">insert into config_taller (
	id_taller,
	id_producto,
	cod_agrupador,
	cantidad)
values (
	123,
	1570,
	1,
	0.2);
</v>
      </c>
    </row>
    <row r="3460" spans="1:5" ht="115.5" x14ac:dyDescent="0.35">
      <c r="A3460" s="9">
        <f>'Base de datos'!K3459</f>
        <v>1708</v>
      </c>
      <c r="B3460" s="9">
        <f>'Base de datos'!L3459</f>
        <v>123</v>
      </c>
      <c r="C3460" s="9">
        <f>IF(ISBLANK('Base de datos'!J3459),1,2)</f>
        <v>1</v>
      </c>
      <c r="D3460" s="9">
        <f>'Base de datos'!G3459</f>
        <v>0.5</v>
      </c>
      <c r="E3460" s="10" t="str">
        <f t="shared" ref="E3460:E3523" si="54">"insert into "&amp;$B$1&amp;" ("&amp;CHAR(10)&amp;
CHAR(9)&amp;$B$2&amp;","&amp;CHAR(10)&amp;
CHAR(9)&amp;$A$2&amp;","&amp;CHAR(10)&amp;
CHAR(9)&amp;$C$2&amp;","&amp;CHAR(10)&amp;
CHAR(9)&amp;$D$2&amp;")"&amp;CHAR(10)&amp;
"values ("&amp;CHAR(10)&amp;
CHAR(9)&amp;B3460&amp;","&amp;CHAR(10)&amp;
CHAR(9)&amp;A3460&amp;","&amp;CHAR(10)&amp;
CHAR(9)&amp;C3460&amp;","&amp;CHAR(10)&amp;
CHAR(9)&amp;D3460&amp;");"&amp;CHAR(10)</f>
        <v xml:space="preserve">insert into config_taller (
	id_taller,
	id_producto,
	cod_agrupador,
	cantidad)
values (
	123,
	1708,
	1,
	0.5);
</v>
      </c>
    </row>
    <row r="3461" spans="1:5" ht="115.5" x14ac:dyDescent="0.35">
      <c r="A3461" s="9">
        <f>'Base de datos'!K3460</f>
        <v>1739</v>
      </c>
      <c r="B3461" s="9">
        <f>'Base de datos'!L3460</f>
        <v>123</v>
      </c>
      <c r="C3461" s="9">
        <f>IF(ISBLANK('Base de datos'!J3460),1,2)</f>
        <v>1</v>
      </c>
      <c r="D3461" s="9">
        <f>'Base de datos'!G3460</f>
        <v>0.5</v>
      </c>
      <c r="E3461" s="10" t="str">
        <f t="shared" si="54"/>
        <v xml:space="preserve">insert into config_taller (
	id_taller,
	id_producto,
	cod_agrupador,
	cantidad)
values (
	123,
	1739,
	1,
	0.5);
</v>
      </c>
    </row>
    <row r="3462" spans="1:5" ht="115.5" x14ac:dyDescent="0.35">
      <c r="A3462" s="9">
        <f>'Base de datos'!K3461</f>
        <v>252</v>
      </c>
      <c r="B3462" s="9">
        <f>'Base de datos'!L3461</f>
        <v>123</v>
      </c>
      <c r="C3462" s="9">
        <f>IF(ISBLANK('Base de datos'!J3461),1,2)</f>
        <v>1</v>
      </c>
      <c r="D3462" s="9">
        <f>'Base de datos'!G3461</f>
        <v>0.25</v>
      </c>
      <c r="E3462" s="10" t="str">
        <f t="shared" si="54"/>
        <v xml:space="preserve">insert into config_taller (
	id_taller,
	id_producto,
	cod_agrupador,
	cantidad)
values (
	123,
	252,
	1,
	0.25);
</v>
      </c>
    </row>
    <row r="3463" spans="1:5" ht="115.5" x14ac:dyDescent="0.35">
      <c r="A3463" s="9">
        <f>'Base de datos'!K3462</f>
        <v>637</v>
      </c>
      <c r="B3463" s="9">
        <f>'Base de datos'!L3462</f>
        <v>123</v>
      </c>
      <c r="C3463" s="9">
        <f>IF(ISBLANK('Base de datos'!J3462),1,2)</f>
        <v>1</v>
      </c>
      <c r="D3463" s="9">
        <f>'Base de datos'!G3462</f>
        <v>0.25</v>
      </c>
      <c r="E3463" s="10" t="str">
        <f t="shared" si="54"/>
        <v xml:space="preserve">insert into config_taller (
	id_taller,
	id_producto,
	cod_agrupador,
	cantidad)
values (
	123,
	637,
	1,
	0.25);
</v>
      </c>
    </row>
    <row r="3464" spans="1:5" ht="115.5" x14ac:dyDescent="0.35">
      <c r="A3464" s="9">
        <f>'Base de datos'!K3463</f>
        <v>741</v>
      </c>
      <c r="B3464" s="9">
        <f>'Base de datos'!L3463</f>
        <v>123</v>
      </c>
      <c r="C3464" s="9">
        <f>IF(ISBLANK('Base de datos'!J3463),1,2)</f>
        <v>1</v>
      </c>
      <c r="D3464" s="9">
        <f>'Base de datos'!G3463</f>
        <v>0.25</v>
      </c>
      <c r="E3464" s="10" t="str">
        <f t="shared" si="54"/>
        <v xml:space="preserve">insert into config_taller (
	id_taller,
	id_producto,
	cod_agrupador,
	cantidad)
values (
	123,
	741,
	1,
	0.25);
</v>
      </c>
    </row>
    <row r="3465" spans="1:5" ht="115.5" x14ac:dyDescent="0.35">
      <c r="A3465" s="9">
        <f>'Base de datos'!K3464</f>
        <v>882</v>
      </c>
      <c r="B3465" s="9">
        <f>'Base de datos'!L3464</f>
        <v>123</v>
      </c>
      <c r="C3465" s="9">
        <f>IF(ISBLANK('Base de datos'!J3464),1,2)</f>
        <v>1</v>
      </c>
      <c r="D3465" s="9">
        <f>'Base de datos'!G3464</f>
        <v>0.25</v>
      </c>
      <c r="E3465" s="10" t="str">
        <f t="shared" si="54"/>
        <v xml:space="preserve">insert into config_taller (
	id_taller,
	id_producto,
	cod_agrupador,
	cantidad)
values (
	123,
	882,
	1,
	0.25);
</v>
      </c>
    </row>
    <row r="3466" spans="1:5" ht="115.5" x14ac:dyDescent="0.35">
      <c r="A3466" s="9">
        <f>'Base de datos'!K3465</f>
        <v>1211</v>
      </c>
      <c r="B3466" s="9">
        <f>'Base de datos'!L3465</f>
        <v>123</v>
      </c>
      <c r="C3466" s="9">
        <f>IF(ISBLANK('Base de datos'!J3465),1,2)</f>
        <v>1</v>
      </c>
      <c r="D3466" s="9">
        <f>'Base de datos'!G3465</f>
        <v>0.25</v>
      </c>
      <c r="E3466" s="10" t="str">
        <f t="shared" si="54"/>
        <v xml:space="preserve">insert into config_taller (
	id_taller,
	id_producto,
	cod_agrupador,
	cantidad)
values (
	123,
	1211,
	1,
	0.25);
</v>
      </c>
    </row>
    <row r="3467" spans="1:5" ht="115.5" x14ac:dyDescent="0.35">
      <c r="A3467" s="9">
        <f>'Base de datos'!K3466</f>
        <v>1501</v>
      </c>
      <c r="B3467" s="9">
        <f>'Base de datos'!L3466</f>
        <v>123</v>
      </c>
      <c r="C3467" s="9">
        <f>IF(ISBLANK('Base de datos'!J3466),1,2)</f>
        <v>1</v>
      </c>
      <c r="D3467" s="9">
        <f>'Base de datos'!G3466</f>
        <v>0.25</v>
      </c>
      <c r="E3467" s="10" t="str">
        <f t="shared" si="54"/>
        <v xml:space="preserve">insert into config_taller (
	id_taller,
	id_producto,
	cod_agrupador,
	cantidad)
values (
	123,
	1501,
	1,
	0.25);
</v>
      </c>
    </row>
    <row r="3468" spans="1:5" ht="115.5" x14ac:dyDescent="0.35">
      <c r="A3468" s="9">
        <f>'Base de datos'!K3467</f>
        <v>1594</v>
      </c>
      <c r="B3468" s="9">
        <f>'Base de datos'!L3467</f>
        <v>123</v>
      </c>
      <c r="C3468" s="9">
        <f>IF(ISBLANK('Base de datos'!J3467),1,2)</f>
        <v>1</v>
      </c>
      <c r="D3468" s="9">
        <f>'Base de datos'!G3467</f>
        <v>0.25</v>
      </c>
      <c r="E3468" s="10" t="str">
        <f t="shared" si="54"/>
        <v xml:space="preserve">insert into config_taller (
	id_taller,
	id_producto,
	cod_agrupador,
	cantidad)
values (
	123,
	1594,
	1,
	0.25);
</v>
      </c>
    </row>
    <row r="3469" spans="1:5" ht="115.5" x14ac:dyDescent="0.35">
      <c r="A3469" s="9">
        <f>'Base de datos'!K3468</f>
        <v>1759</v>
      </c>
      <c r="B3469" s="9">
        <f>'Base de datos'!L3468</f>
        <v>123</v>
      </c>
      <c r="C3469" s="9">
        <f>IF(ISBLANK('Base de datos'!J3468),1,2)</f>
        <v>1</v>
      </c>
      <c r="D3469" s="9">
        <f>'Base de datos'!G3468</f>
        <v>1.6</v>
      </c>
      <c r="E3469" s="10" t="str">
        <f t="shared" si="54"/>
        <v xml:space="preserve">insert into config_taller (
	id_taller,
	id_producto,
	cod_agrupador,
	cantidad)
values (
	123,
	1759,
	1,
	1.6);
</v>
      </c>
    </row>
    <row r="3470" spans="1:5" ht="115.5" x14ac:dyDescent="0.35">
      <c r="A3470" s="9">
        <f>'Base de datos'!K3469</f>
        <v>374</v>
      </c>
      <c r="B3470" s="9">
        <f>'Base de datos'!L3469</f>
        <v>123</v>
      </c>
      <c r="C3470" s="9">
        <f>IF(ISBLANK('Base de datos'!J3469),1,2)</f>
        <v>1</v>
      </c>
      <c r="D3470" s="9">
        <f>'Base de datos'!G3469</f>
        <v>0.25</v>
      </c>
      <c r="E3470" s="10" t="str">
        <f t="shared" si="54"/>
        <v xml:space="preserve">insert into config_taller (
	id_taller,
	id_producto,
	cod_agrupador,
	cantidad)
values (
	123,
	374,
	1,
	0.25);
</v>
      </c>
    </row>
    <row r="3471" spans="1:5" ht="115.5" x14ac:dyDescent="0.35">
      <c r="A3471" s="9">
        <f>'Base de datos'!K3470</f>
        <v>1636</v>
      </c>
      <c r="B3471" s="9">
        <f>'Base de datos'!L3470</f>
        <v>123</v>
      </c>
      <c r="C3471" s="9">
        <f>IF(ISBLANK('Base de datos'!J3470),1,2)</f>
        <v>1</v>
      </c>
      <c r="D3471" s="9">
        <f>'Base de datos'!G3470</f>
        <v>0.2</v>
      </c>
      <c r="E3471" s="10" t="str">
        <f t="shared" si="54"/>
        <v xml:space="preserve">insert into config_taller (
	id_taller,
	id_producto,
	cod_agrupador,
	cantidad)
values (
	123,
	1636,
	1,
	0.2);
</v>
      </c>
    </row>
    <row r="3472" spans="1:5" ht="115.5" x14ac:dyDescent="0.35">
      <c r="A3472" s="9">
        <f>'Base de datos'!K3471</f>
        <v>67</v>
      </c>
      <c r="B3472" s="9">
        <f>'Base de datos'!L3471</f>
        <v>123</v>
      </c>
      <c r="C3472" s="9">
        <f>IF(ISBLANK('Base de datos'!J3471),1,2)</f>
        <v>1</v>
      </c>
      <c r="D3472" s="9">
        <f>'Base de datos'!G3471</f>
        <v>1.6</v>
      </c>
      <c r="E3472" s="10" t="str">
        <f t="shared" si="54"/>
        <v xml:space="preserve">insert into config_taller (
	id_taller,
	id_producto,
	cod_agrupador,
	cantidad)
values (
	123,
	67,
	1,
	1.6);
</v>
      </c>
    </row>
    <row r="3473" spans="1:5" ht="115.5" x14ac:dyDescent="0.35">
      <c r="A3473" s="9">
        <f>'Base de datos'!K3472</f>
        <v>94</v>
      </c>
      <c r="B3473" s="9">
        <f>'Base de datos'!L3472</f>
        <v>123</v>
      </c>
      <c r="C3473" s="9">
        <f>IF(ISBLANK('Base de datos'!J3472),1,2)</f>
        <v>1</v>
      </c>
      <c r="D3473" s="9">
        <f>'Base de datos'!G3472</f>
        <v>1.7</v>
      </c>
      <c r="E3473" s="10" t="str">
        <f t="shared" si="54"/>
        <v xml:space="preserve">insert into config_taller (
	id_taller,
	id_producto,
	cod_agrupador,
	cantidad)
values (
	123,
	94,
	1,
	1.7);
</v>
      </c>
    </row>
    <row r="3474" spans="1:5" ht="115.5" x14ac:dyDescent="0.35">
      <c r="A3474" s="9">
        <f>'Base de datos'!K3473</f>
        <v>101</v>
      </c>
      <c r="B3474" s="9">
        <f>'Base de datos'!L3473</f>
        <v>123</v>
      </c>
      <c r="C3474" s="9">
        <f>IF(ISBLANK('Base de datos'!J3473),1,2)</f>
        <v>1</v>
      </c>
      <c r="D3474" s="9">
        <f>'Base de datos'!G3473</f>
        <v>0.25</v>
      </c>
      <c r="E3474" s="10" t="str">
        <f t="shared" si="54"/>
        <v xml:space="preserve">insert into config_taller (
	id_taller,
	id_producto,
	cod_agrupador,
	cantidad)
values (
	123,
	101,
	1,
	0.25);
</v>
      </c>
    </row>
    <row r="3475" spans="1:5" ht="115.5" x14ac:dyDescent="0.35">
      <c r="A3475" s="9">
        <f>'Base de datos'!K3474</f>
        <v>147</v>
      </c>
      <c r="B3475" s="9">
        <f>'Base de datos'!L3474</f>
        <v>123</v>
      </c>
      <c r="C3475" s="9">
        <f>IF(ISBLANK('Base de datos'!J3474),1,2)</f>
        <v>1</v>
      </c>
      <c r="D3475" s="9">
        <f>'Base de datos'!G3474</f>
        <v>0.1</v>
      </c>
      <c r="E3475" s="10" t="str">
        <f t="shared" si="54"/>
        <v xml:space="preserve">insert into config_taller (
	id_taller,
	id_producto,
	cod_agrupador,
	cantidad)
values (
	123,
	147,
	1,
	0.1);
</v>
      </c>
    </row>
    <row r="3476" spans="1:5" ht="115.5" x14ac:dyDescent="0.35">
      <c r="A3476" s="9">
        <f>'Base de datos'!K3475</f>
        <v>236</v>
      </c>
      <c r="B3476" s="9">
        <f>'Base de datos'!L3475</f>
        <v>123</v>
      </c>
      <c r="C3476" s="9">
        <f>IF(ISBLANK('Base de datos'!J3475),1,2)</f>
        <v>1</v>
      </c>
      <c r="D3476" s="9">
        <f>'Base de datos'!G3475</f>
        <v>2.5</v>
      </c>
      <c r="E3476" s="10" t="str">
        <f t="shared" si="54"/>
        <v xml:space="preserve">insert into config_taller (
	id_taller,
	id_producto,
	cod_agrupador,
	cantidad)
values (
	123,
	236,
	1,
	2.5);
</v>
      </c>
    </row>
    <row r="3477" spans="1:5" ht="115.5" x14ac:dyDescent="0.35">
      <c r="A3477" s="9">
        <f>'Base de datos'!K3476</f>
        <v>379</v>
      </c>
      <c r="B3477" s="9">
        <f>'Base de datos'!L3476</f>
        <v>123</v>
      </c>
      <c r="C3477" s="9">
        <f>IF(ISBLANK('Base de datos'!J3476),1,2)</f>
        <v>1</v>
      </c>
      <c r="D3477" s="9">
        <f>'Base de datos'!G3476</f>
        <v>0.5</v>
      </c>
      <c r="E3477" s="10" t="str">
        <f t="shared" si="54"/>
        <v xml:space="preserve">insert into config_taller (
	id_taller,
	id_producto,
	cod_agrupador,
	cantidad)
values (
	123,
	379,
	1,
	0.5);
</v>
      </c>
    </row>
    <row r="3478" spans="1:5" ht="115.5" x14ac:dyDescent="0.35">
      <c r="A3478" s="9">
        <f>'Base de datos'!K3477</f>
        <v>468</v>
      </c>
      <c r="B3478" s="9">
        <f>'Base de datos'!L3477</f>
        <v>123</v>
      </c>
      <c r="C3478" s="9">
        <f>IF(ISBLANK('Base de datos'!J3477),1,2)</f>
        <v>1</v>
      </c>
      <c r="D3478" s="9">
        <f>'Base de datos'!G3477</f>
        <v>0.5</v>
      </c>
      <c r="E3478" s="10" t="str">
        <f t="shared" si="54"/>
        <v xml:space="preserve">insert into config_taller (
	id_taller,
	id_producto,
	cod_agrupador,
	cantidad)
values (
	123,
	468,
	1,
	0.5);
</v>
      </c>
    </row>
    <row r="3479" spans="1:5" ht="115.5" x14ac:dyDescent="0.35">
      <c r="A3479" s="9">
        <f>'Base de datos'!K3478</f>
        <v>628</v>
      </c>
      <c r="B3479" s="9">
        <f>'Base de datos'!L3478</f>
        <v>123</v>
      </c>
      <c r="C3479" s="9">
        <f>IF(ISBLANK('Base de datos'!J3478),1,2)</f>
        <v>1</v>
      </c>
      <c r="D3479" s="9">
        <f>'Base de datos'!G3478</f>
        <v>0.5</v>
      </c>
      <c r="E3479" s="10" t="str">
        <f t="shared" si="54"/>
        <v xml:space="preserve">insert into config_taller (
	id_taller,
	id_producto,
	cod_agrupador,
	cantidad)
values (
	123,
	628,
	1,
	0.5);
</v>
      </c>
    </row>
    <row r="3480" spans="1:5" ht="115.5" x14ac:dyDescent="0.35">
      <c r="A3480" s="9">
        <f>'Base de datos'!K3479</f>
        <v>1271</v>
      </c>
      <c r="B3480" s="9">
        <f>'Base de datos'!L3479</f>
        <v>123</v>
      </c>
      <c r="C3480" s="9">
        <f>IF(ISBLANK('Base de datos'!J3479),1,2)</f>
        <v>1</v>
      </c>
      <c r="D3480" s="9">
        <f>'Base de datos'!G3479</f>
        <v>0.5</v>
      </c>
      <c r="E3480" s="10" t="str">
        <f t="shared" si="54"/>
        <v xml:space="preserve">insert into config_taller (
	id_taller,
	id_producto,
	cod_agrupador,
	cantidad)
values (
	123,
	1271,
	1,
	0.5);
</v>
      </c>
    </row>
    <row r="3481" spans="1:5" ht="115.5" x14ac:dyDescent="0.35">
      <c r="A3481" s="9">
        <f>'Base de datos'!K3480</f>
        <v>1289</v>
      </c>
      <c r="B3481" s="9">
        <f>'Base de datos'!L3480</f>
        <v>123</v>
      </c>
      <c r="C3481" s="9">
        <f>IF(ISBLANK('Base de datos'!J3480),1,2)</f>
        <v>1</v>
      </c>
      <c r="D3481" s="9">
        <f>'Base de datos'!G3480</f>
        <v>0.25</v>
      </c>
      <c r="E3481" s="10" t="str">
        <f t="shared" si="54"/>
        <v xml:space="preserve">insert into config_taller (
	id_taller,
	id_producto,
	cod_agrupador,
	cantidad)
values (
	123,
	1289,
	1,
	0.25);
</v>
      </c>
    </row>
    <row r="3482" spans="1:5" ht="115.5" x14ac:dyDescent="0.35">
      <c r="A3482" s="9">
        <f>'Base de datos'!K3481</f>
        <v>1652</v>
      </c>
      <c r="B3482" s="9">
        <f>'Base de datos'!L3481</f>
        <v>123</v>
      </c>
      <c r="C3482" s="9">
        <f>IF(ISBLANK('Base de datos'!J3481),1,2)</f>
        <v>1</v>
      </c>
      <c r="D3482" s="9">
        <f>'Base de datos'!G3481</f>
        <v>0.2</v>
      </c>
      <c r="E3482" s="10" t="str">
        <f t="shared" si="54"/>
        <v xml:space="preserve">insert into config_taller (
	id_taller,
	id_producto,
	cod_agrupador,
	cantidad)
values (
	123,
	1652,
	1,
	0.2);
</v>
      </c>
    </row>
    <row r="3483" spans="1:5" ht="115.5" x14ac:dyDescent="0.35">
      <c r="A3483" s="9">
        <f>'Base de datos'!K3482</f>
        <v>1780</v>
      </c>
      <c r="B3483" s="9">
        <f>'Base de datos'!L3482</f>
        <v>123</v>
      </c>
      <c r="C3483" s="9">
        <f>IF(ISBLANK('Base de datos'!J3482),1,2)</f>
        <v>1</v>
      </c>
      <c r="D3483" s="9">
        <f>'Base de datos'!G3482</f>
        <v>0.05</v>
      </c>
      <c r="E3483" s="10" t="str">
        <f t="shared" si="54"/>
        <v xml:space="preserve">insert into config_taller (
	id_taller,
	id_producto,
	cod_agrupador,
	cantidad)
values (
	123,
	1780,
	1,
	0.05);
</v>
      </c>
    </row>
    <row r="3484" spans="1:5" ht="115.5" x14ac:dyDescent="0.35">
      <c r="A3484" s="9">
        <f>'Base de datos'!K3483</f>
        <v>801</v>
      </c>
      <c r="B3484" s="9">
        <f>'Base de datos'!L3483</f>
        <v>123</v>
      </c>
      <c r="C3484" s="9">
        <f>IF(ISBLANK('Base de datos'!J3483),1,2)</f>
        <v>1</v>
      </c>
      <c r="D3484" s="9">
        <f>'Base de datos'!G3483</f>
        <v>0.25</v>
      </c>
      <c r="E3484" s="10" t="str">
        <f t="shared" si="54"/>
        <v xml:space="preserve">insert into config_taller (
	id_taller,
	id_producto,
	cod_agrupador,
	cantidad)
values (
	123,
	801,
	1,
	0.25);
</v>
      </c>
    </row>
    <row r="3485" spans="1:5" ht="115.5" x14ac:dyDescent="0.35">
      <c r="A3485" s="9">
        <f>'Base de datos'!K3484</f>
        <v>1476</v>
      </c>
      <c r="B3485" s="9">
        <f>'Base de datos'!L3484</f>
        <v>123</v>
      </c>
      <c r="C3485" s="9">
        <f>IF(ISBLANK('Base de datos'!J3484),1,2)</f>
        <v>1</v>
      </c>
      <c r="D3485" s="9">
        <f>'Base de datos'!G3484</f>
        <v>0.1</v>
      </c>
      <c r="E3485" s="10" t="str">
        <f t="shared" si="54"/>
        <v xml:space="preserve">insert into config_taller (
	id_taller,
	id_producto,
	cod_agrupador,
	cantidad)
values (
	123,
	1476,
	1,
	0.1);
</v>
      </c>
    </row>
    <row r="3486" spans="1:5" ht="115.5" x14ac:dyDescent="0.35">
      <c r="A3486" s="9">
        <f>'Base de datos'!K3485</f>
        <v>13</v>
      </c>
      <c r="B3486" s="9">
        <f>'Base de datos'!L3485</f>
        <v>124</v>
      </c>
      <c r="C3486" s="9">
        <f>IF(ISBLANK('Base de datos'!J3485),1,2)</f>
        <v>1</v>
      </c>
      <c r="D3486" s="9">
        <f>'Base de datos'!G3485</f>
        <v>0.25</v>
      </c>
      <c r="E3486" s="10" t="str">
        <f t="shared" si="54"/>
        <v xml:space="preserve">insert into config_taller (
	id_taller,
	id_producto,
	cod_agrupador,
	cantidad)
values (
	124,
	13,
	1,
	0.25);
</v>
      </c>
    </row>
    <row r="3487" spans="1:5" ht="115.5" x14ac:dyDescent="0.35">
      <c r="A3487" s="9">
        <f>'Base de datos'!K3486</f>
        <v>759</v>
      </c>
      <c r="B3487" s="9">
        <f>'Base de datos'!L3486</f>
        <v>124</v>
      </c>
      <c r="C3487" s="9">
        <f>IF(ISBLANK('Base de datos'!J3486),1,2)</f>
        <v>1</v>
      </c>
      <c r="D3487" s="9">
        <f>'Base de datos'!G3486</f>
        <v>0.25</v>
      </c>
      <c r="E3487" s="10" t="str">
        <f t="shared" si="54"/>
        <v xml:space="preserve">insert into config_taller (
	id_taller,
	id_producto,
	cod_agrupador,
	cantidad)
values (
	124,
	759,
	1,
	0.25);
</v>
      </c>
    </row>
    <row r="3488" spans="1:5" ht="115.5" x14ac:dyDescent="0.35">
      <c r="A3488" s="9">
        <f>'Base de datos'!K3487</f>
        <v>1570</v>
      </c>
      <c r="B3488" s="9">
        <f>'Base de datos'!L3487</f>
        <v>124</v>
      </c>
      <c r="C3488" s="9">
        <f>IF(ISBLANK('Base de datos'!J3487),1,2)</f>
        <v>1</v>
      </c>
      <c r="D3488" s="9">
        <f>'Base de datos'!G3487</f>
        <v>0.25</v>
      </c>
      <c r="E3488" s="10" t="str">
        <f t="shared" si="54"/>
        <v xml:space="preserve">insert into config_taller (
	id_taller,
	id_producto,
	cod_agrupador,
	cantidad)
values (
	124,
	1570,
	1,
	0.25);
</v>
      </c>
    </row>
    <row r="3489" spans="1:5" ht="115.5" x14ac:dyDescent="0.35">
      <c r="A3489" s="9">
        <f>'Base de datos'!K3488</f>
        <v>1708</v>
      </c>
      <c r="B3489" s="9">
        <f>'Base de datos'!L3488</f>
        <v>124</v>
      </c>
      <c r="C3489" s="9">
        <f>IF(ISBLANK('Base de datos'!J3488),1,2)</f>
        <v>1</v>
      </c>
      <c r="D3489" s="9">
        <f>'Base de datos'!G3488</f>
        <v>0.25</v>
      </c>
      <c r="E3489" s="10" t="str">
        <f t="shared" si="54"/>
        <v xml:space="preserve">insert into config_taller (
	id_taller,
	id_producto,
	cod_agrupador,
	cantidad)
values (
	124,
	1708,
	1,
	0.25);
</v>
      </c>
    </row>
    <row r="3490" spans="1:5" ht="115.5" x14ac:dyDescent="0.35">
      <c r="A3490" s="9">
        <f>'Base de datos'!K3489</f>
        <v>252</v>
      </c>
      <c r="B3490" s="9">
        <f>'Base de datos'!L3489</f>
        <v>124</v>
      </c>
      <c r="C3490" s="9">
        <f>IF(ISBLANK('Base de datos'!J3489),1,2)</f>
        <v>1</v>
      </c>
      <c r="D3490" s="9">
        <f>'Base de datos'!G3489</f>
        <v>0.1</v>
      </c>
      <c r="E3490" s="10" t="str">
        <f t="shared" si="54"/>
        <v xml:space="preserve">insert into config_taller (
	id_taller,
	id_producto,
	cod_agrupador,
	cantidad)
values (
	124,
	252,
	1,
	0.1);
</v>
      </c>
    </row>
    <row r="3491" spans="1:5" ht="115.5" x14ac:dyDescent="0.35">
      <c r="A3491" s="9">
        <f>'Base de datos'!K3490</f>
        <v>637</v>
      </c>
      <c r="B3491" s="9">
        <f>'Base de datos'!L3490</f>
        <v>124</v>
      </c>
      <c r="C3491" s="9">
        <f>IF(ISBLANK('Base de datos'!J3490),1,2)</f>
        <v>1</v>
      </c>
      <c r="D3491" s="9">
        <f>'Base de datos'!G3490</f>
        <v>0.2</v>
      </c>
      <c r="E3491" s="10" t="str">
        <f t="shared" si="54"/>
        <v xml:space="preserve">insert into config_taller (
	id_taller,
	id_producto,
	cod_agrupador,
	cantidad)
values (
	124,
	637,
	1,
	0.2);
</v>
      </c>
    </row>
    <row r="3492" spans="1:5" ht="115.5" x14ac:dyDescent="0.35">
      <c r="A3492" s="9">
        <f>'Base de datos'!K3491</f>
        <v>741</v>
      </c>
      <c r="B3492" s="9">
        <f>'Base de datos'!L3491</f>
        <v>124</v>
      </c>
      <c r="C3492" s="9">
        <f>IF(ISBLANK('Base de datos'!J3491),1,2)</f>
        <v>1</v>
      </c>
      <c r="D3492" s="9">
        <f>'Base de datos'!G3491</f>
        <v>0.2</v>
      </c>
      <c r="E3492" s="10" t="str">
        <f t="shared" si="54"/>
        <v xml:space="preserve">insert into config_taller (
	id_taller,
	id_producto,
	cod_agrupador,
	cantidad)
values (
	124,
	741,
	1,
	0.2);
</v>
      </c>
    </row>
    <row r="3493" spans="1:5" ht="115.5" x14ac:dyDescent="0.35">
      <c r="A3493" s="9">
        <f>'Base de datos'!K3492</f>
        <v>882</v>
      </c>
      <c r="B3493" s="9">
        <f>'Base de datos'!L3492</f>
        <v>124</v>
      </c>
      <c r="C3493" s="9">
        <f>IF(ISBLANK('Base de datos'!J3492),1,2)</f>
        <v>1</v>
      </c>
      <c r="D3493" s="9">
        <f>'Base de datos'!G3492</f>
        <v>0.42499999999999999</v>
      </c>
      <c r="E3493" s="10" t="str">
        <f t="shared" si="54"/>
        <v xml:space="preserve">insert into config_taller (
	id_taller,
	id_producto,
	cod_agrupador,
	cantidad)
values (
	124,
	882,
	1,
	0.425);
</v>
      </c>
    </row>
    <row r="3494" spans="1:5" ht="115.5" x14ac:dyDescent="0.35">
      <c r="A3494" s="9">
        <f>'Base de datos'!K3493</f>
        <v>1211</v>
      </c>
      <c r="B3494" s="9">
        <f>'Base de datos'!L3493</f>
        <v>124</v>
      </c>
      <c r="C3494" s="9">
        <f>IF(ISBLANK('Base de datos'!J3493),1,2)</f>
        <v>1</v>
      </c>
      <c r="D3494" s="9">
        <f>'Base de datos'!G3493</f>
        <v>0.5</v>
      </c>
      <c r="E3494" s="10" t="str">
        <f t="shared" si="54"/>
        <v xml:space="preserve">insert into config_taller (
	id_taller,
	id_producto,
	cod_agrupador,
	cantidad)
values (
	124,
	1211,
	1,
	0.5);
</v>
      </c>
    </row>
    <row r="3495" spans="1:5" ht="115.5" x14ac:dyDescent="0.35">
      <c r="A3495" s="9">
        <f>'Base de datos'!K3494</f>
        <v>1501</v>
      </c>
      <c r="B3495" s="9">
        <f>'Base de datos'!L3494</f>
        <v>124</v>
      </c>
      <c r="C3495" s="9">
        <f>IF(ISBLANK('Base de datos'!J3494),1,2)</f>
        <v>1</v>
      </c>
      <c r="D3495" s="9">
        <f>'Base de datos'!G3494</f>
        <v>0.1</v>
      </c>
      <c r="E3495" s="10" t="str">
        <f t="shared" si="54"/>
        <v xml:space="preserve">insert into config_taller (
	id_taller,
	id_producto,
	cod_agrupador,
	cantidad)
values (
	124,
	1501,
	1,
	0.1);
</v>
      </c>
    </row>
    <row r="3496" spans="1:5" ht="115.5" x14ac:dyDescent="0.35">
      <c r="A3496" s="9">
        <f>'Base de datos'!K3495</f>
        <v>1594</v>
      </c>
      <c r="B3496" s="9">
        <f>'Base de datos'!L3495</f>
        <v>124</v>
      </c>
      <c r="C3496" s="9">
        <f>IF(ISBLANK('Base de datos'!J3495),1,2)</f>
        <v>1</v>
      </c>
      <c r="D3496" s="9">
        <f>'Base de datos'!G3495</f>
        <v>0.5</v>
      </c>
      <c r="E3496" s="10" t="str">
        <f t="shared" si="54"/>
        <v xml:space="preserve">insert into config_taller (
	id_taller,
	id_producto,
	cod_agrupador,
	cantidad)
values (
	124,
	1594,
	1,
	0.5);
</v>
      </c>
    </row>
    <row r="3497" spans="1:5" ht="115.5" x14ac:dyDescent="0.35">
      <c r="A3497" s="9">
        <f>'Base de datos'!K3496</f>
        <v>1759</v>
      </c>
      <c r="B3497" s="9">
        <f>'Base de datos'!L3496</f>
        <v>124</v>
      </c>
      <c r="C3497" s="9">
        <f>IF(ISBLANK('Base de datos'!J3496),1,2)</f>
        <v>1</v>
      </c>
      <c r="D3497" s="9">
        <f>'Base de datos'!G3496</f>
        <v>0.5</v>
      </c>
      <c r="E3497" s="10" t="str">
        <f t="shared" si="54"/>
        <v xml:space="preserve">insert into config_taller (
	id_taller,
	id_producto,
	cod_agrupador,
	cantidad)
values (
	124,
	1759,
	1,
	0.5);
</v>
      </c>
    </row>
    <row r="3498" spans="1:5" ht="115.5" x14ac:dyDescent="0.35">
      <c r="A3498" s="9">
        <f>'Base de datos'!K3497</f>
        <v>816</v>
      </c>
      <c r="B3498" s="9">
        <f>'Base de datos'!L3497</f>
        <v>124</v>
      </c>
      <c r="C3498" s="9">
        <f>IF(ISBLANK('Base de datos'!J3497),1,2)</f>
        <v>1</v>
      </c>
      <c r="D3498" s="9">
        <f>'Base de datos'!G3497</f>
        <v>0.1</v>
      </c>
      <c r="E3498" s="10" t="str">
        <f t="shared" si="54"/>
        <v xml:space="preserve">insert into config_taller (
	id_taller,
	id_producto,
	cod_agrupador,
	cantidad)
values (
	124,
	816,
	1,
	0.1);
</v>
      </c>
    </row>
    <row r="3499" spans="1:5" ht="115.5" x14ac:dyDescent="0.35">
      <c r="A3499" s="9">
        <f>'Base de datos'!K3498</f>
        <v>1257</v>
      </c>
      <c r="B3499" s="9">
        <f>'Base de datos'!L3498</f>
        <v>124</v>
      </c>
      <c r="C3499" s="9">
        <f>IF(ISBLANK('Base de datos'!J3498),1,2)</f>
        <v>1</v>
      </c>
      <c r="D3499" s="9">
        <f>'Base de datos'!G3498</f>
        <v>0.17499999999999999</v>
      </c>
      <c r="E3499" s="10" t="str">
        <f t="shared" si="54"/>
        <v xml:space="preserve">insert into config_taller (
	id_taller,
	id_producto,
	cod_agrupador,
	cantidad)
values (
	124,
	1257,
	1,
	0.175);
</v>
      </c>
    </row>
    <row r="3500" spans="1:5" ht="115.5" x14ac:dyDescent="0.35">
      <c r="A3500" s="9">
        <f>'Base de datos'!K3499</f>
        <v>379</v>
      </c>
      <c r="B3500" s="9">
        <f>'Base de datos'!L3499</f>
        <v>124</v>
      </c>
      <c r="C3500" s="9">
        <f>IF(ISBLANK('Base de datos'!J3499),1,2)</f>
        <v>1</v>
      </c>
      <c r="D3500" s="9">
        <f>'Base de datos'!G3499</f>
        <v>0.1</v>
      </c>
      <c r="E3500" s="10" t="str">
        <f t="shared" si="54"/>
        <v xml:space="preserve">insert into config_taller (
	id_taller,
	id_producto,
	cod_agrupador,
	cantidad)
values (
	124,
	379,
	1,
	0.1);
</v>
      </c>
    </row>
    <row r="3501" spans="1:5" ht="115.5" x14ac:dyDescent="0.35">
      <c r="A3501" s="9">
        <f>'Base de datos'!K3500</f>
        <v>468</v>
      </c>
      <c r="B3501" s="9">
        <f>'Base de datos'!L3500</f>
        <v>124</v>
      </c>
      <c r="C3501" s="9">
        <f>IF(ISBLANK('Base de datos'!J3500),1,2)</f>
        <v>1</v>
      </c>
      <c r="D3501" s="9">
        <f>'Base de datos'!G3500</f>
        <v>0.5</v>
      </c>
      <c r="E3501" s="10" t="str">
        <f t="shared" si="54"/>
        <v xml:space="preserve">insert into config_taller (
	id_taller,
	id_producto,
	cod_agrupador,
	cantidad)
values (
	124,
	468,
	1,
	0.5);
</v>
      </c>
    </row>
    <row r="3502" spans="1:5" ht="115.5" x14ac:dyDescent="0.35">
      <c r="A3502" s="9">
        <f>'Base de datos'!K3501</f>
        <v>628</v>
      </c>
      <c r="B3502" s="9">
        <f>'Base de datos'!L3501</f>
        <v>124</v>
      </c>
      <c r="C3502" s="9">
        <f>IF(ISBLANK('Base de datos'!J3501),1,2)</f>
        <v>1</v>
      </c>
      <c r="D3502" s="9">
        <f>'Base de datos'!G3501</f>
        <v>0.5</v>
      </c>
      <c r="E3502" s="10" t="str">
        <f t="shared" si="54"/>
        <v xml:space="preserve">insert into config_taller (
	id_taller,
	id_producto,
	cod_agrupador,
	cantidad)
values (
	124,
	628,
	1,
	0.5);
</v>
      </c>
    </row>
    <row r="3503" spans="1:5" ht="115.5" x14ac:dyDescent="0.35">
      <c r="A3503" s="9">
        <f>'Base de datos'!K3502</f>
        <v>334</v>
      </c>
      <c r="B3503" s="9">
        <f>'Base de datos'!L3502</f>
        <v>124</v>
      </c>
      <c r="C3503" s="9">
        <f>IF(ISBLANK('Base de datos'!J3502),1,2)</f>
        <v>1</v>
      </c>
      <c r="D3503" s="9">
        <f>'Base de datos'!G3502</f>
        <v>0.5</v>
      </c>
      <c r="E3503" s="10" t="str">
        <f t="shared" si="54"/>
        <v xml:space="preserve">insert into config_taller (
	id_taller,
	id_producto,
	cod_agrupador,
	cantidad)
values (
	124,
	334,
	1,
	0.5);
</v>
      </c>
    </row>
    <row r="3504" spans="1:5" ht="115.5" x14ac:dyDescent="0.35">
      <c r="A3504" s="9">
        <f>'Base de datos'!K3503</f>
        <v>568</v>
      </c>
      <c r="B3504" s="9">
        <f>'Base de datos'!L3503</f>
        <v>124</v>
      </c>
      <c r="C3504" s="9">
        <f>IF(ISBLANK('Base de datos'!J3503),1,2)</f>
        <v>1</v>
      </c>
      <c r="D3504" s="9">
        <f>'Base de datos'!G3503</f>
        <v>0.25</v>
      </c>
      <c r="E3504" s="10" t="str">
        <f t="shared" si="54"/>
        <v xml:space="preserve">insert into config_taller (
	id_taller,
	id_producto,
	cod_agrupador,
	cantidad)
values (
	124,
	568,
	1,
	0.25);
</v>
      </c>
    </row>
    <row r="3505" spans="1:5" ht="115.5" x14ac:dyDescent="0.35">
      <c r="A3505" s="9">
        <f>'Base de datos'!K3504</f>
        <v>801</v>
      </c>
      <c r="B3505" s="9">
        <f>'Base de datos'!L3504</f>
        <v>124</v>
      </c>
      <c r="C3505" s="9">
        <f>IF(ISBLANK('Base de datos'!J3504),1,2)</f>
        <v>1</v>
      </c>
      <c r="D3505" s="9">
        <f>'Base de datos'!G3504</f>
        <v>0.25</v>
      </c>
      <c r="E3505" s="10" t="str">
        <f t="shared" si="54"/>
        <v xml:space="preserve">insert into config_taller (
	id_taller,
	id_producto,
	cod_agrupador,
	cantidad)
values (
	124,
	801,
	1,
	0.25);
</v>
      </c>
    </row>
    <row r="3506" spans="1:5" ht="115.5" x14ac:dyDescent="0.35">
      <c r="A3506" s="9">
        <f>'Base de datos'!K3505</f>
        <v>895</v>
      </c>
      <c r="B3506" s="9">
        <f>'Base de datos'!L3505</f>
        <v>124</v>
      </c>
      <c r="C3506" s="9">
        <f>IF(ISBLANK('Base de datos'!J3505),1,2)</f>
        <v>1</v>
      </c>
      <c r="D3506" s="9">
        <f>'Base de datos'!G3505</f>
        <v>0.25</v>
      </c>
      <c r="E3506" s="10" t="str">
        <f t="shared" si="54"/>
        <v xml:space="preserve">insert into config_taller (
	id_taller,
	id_producto,
	cod_agrupador,
	cantidad)
values (
	124,
	895,
	1,
	0.25);
</v>
      </c>
    </row>
    <row r="3507" spans="1:5" ht="115.5" x14ac:dyDescent="0.35">
      <c r="A3507" s="9">
        <f>'Base de datos'!K3506</f>
        <v>1005</v>
      </c>
      <c r="B3507" s="9">
        <f>'Base de datos'!L3506</f>
        <v>124</v>
      </c>
      <c r="C3507" s="9">
        <f>IF(ISBLANK('Base de datos'!J3506),1,2)</f>
        <v>1</v>
      </c>
      <c r="D3507" s="9">
        <f>'Base de datos'!G3506</f>
        <v>0.5</v>
      </c>
      <c r="E3507" s="10" t="str">
        <f t="shared" si="54"/>
        <v xml:space="preserve">insert into config_taller (
	id_taller,
	id_producto,
	cod_agrupador,
	cantidad)
values (
	124,
	1005,
	1,
	0.5);
</v>
      </c>
    </row>
    <row r="3508" spans="1:5" ht="115.5" x14ac:dyDescent="0.35">
      <c r="A3508" s="9">
        <f>'Base de datos'!K3507</f>
        <v>1445</v>
      </c>
      <c r="B3508" s="9">
        <f>'Base de datos'!L3507</f>
        <v>124</v>
      </c>
      <c r="C3508" s="9">
        <f>IF(ISBLANK('Base de datos'!J3507),1,2)</f>
        <v>1</v>
      </c>
      <c r="D3508" s="9">
        <f>'Base de datos'!G3507</f>
        <v>0.25</v>
      </c>
      <c r="E3508" s="10" t="str">
        <f t="shared" si="54"/>
        <v xml:space="preserve">insert into config_taller (
	id_taller,
	id_producto,
	cod_agrupador,
	cantidad)
values (
	124,
	1445,
	1,
	0.25);
</v>
      </c>
    </row>
    <row r="3509" spans="1:5" ht="115.5" x14ac:dyDescent="0.35">
      <c r="A3509" s="9">
        <f>'Base de datos'!K3508</f>
        <v>1466</v>
      </c>
      <c r="B3509" s="9">
        <f>'Base de datos'!L3508</f>
        <v>124</v>
      </c>
      <c r="C3509" s="9">
        <f>IF(ISBLANK('Base de datos'!J3508),1,2)</f>
        <v>1</v>
      </c>
      <c r="D3509" s="9">
        <f>'Base de datos'!G3508</f>
        <v>1.6</v>
      </c>
      <c r="E3509" s="10" t="str">
        <f t="shared" si="54"/>
        <v xml:space="preserve">insert into config_taller (
	id_taller,
	id_producto,
	cod_agrupador,
	cantidad)
values (
	124,
	1466,
	1,
	1.6);
</v>
      </c>
    </row>
    <row r="3510" spans="1:5" ht="115.5" x14ac:dyDescent="0.35">
      <c r="A3510" s="9">
        <f>'Base de datos'!K3509</f>
        <v>1476</v>
      </c>
      <c r="B3510" s="9">
        <f>'Base de datos'!L3509</f>
        <v>124</v>
      </c>
      <c r="C3510" s="9">
        <f>IF(ISBLANK('Base de datos'!J3509),1,2)</f>
        <v>1</v>
      </c>
      <c r="D3510" s="9">
        <f>'Base de datos'!G3509</f>
        <v>0.25</v>
      </c>
      <c r="E3510" s="10" t="str">
        <f t="shared" si="54"/>
        <v xml:space="preserve">insert into config_taller (
	id_taller,
	id_producto,
	cod_agrupador,
	cantidad)
values (
	124,
	1476,
	1,
	0.25);
</v>
      </c>
    </row>
    <row r="3511" spans="1:5" ht="115.5" x14ac:dyDescent="0.35">
      <c r="A3511" s="9">
        <f>'Base de datos'!K3510</f>
        <v>1480</v>
      </c>
      <c r="B3511" s="9">
        <f>'Base de datos'!L3510</f>
        <v>124</v>
      </c>
      <c r="C3511" s="9">
        <f>IF(ISBLANK('Base de datos'!J3510),1,2)</f>
        <v>1</v>
      </c>
      <c r="D3511" s="9">
        <f>'Base de datos'!G3510</f>
        <v>0.25</v>
      </c>
      <c r="E3511" s="10" t="str">
        <f t="shared" si="54"/>
        <v xml:space="preserve">insert into config_taller (
	id_taller,
	id_producto,
	cod_agrupador,
	cantidad)
values (
	124,
	1480,
	1,
	0.25);
</v>
      </c>
    </row>
    <row r="3512" spans="1:5" ht="115.5" x14ac:dyDescent="0.35">
      <c r="A3512" s="9">
        <f>'Base de datos'!K3511</f>
        <v>1497</v>
      </c>
      <c r="B3512" s="9">
        <f>'Base de datos'!L3511</f>
        <v>124</v>
      </c>
      <c r="C3512" s="9">
        <f>IF(ISBLANK('Base de datos'!J3511),1,2)</f>
        <v>1</v>
      </c>
      <c r="D3512" s="9">
        <f>'Base de datos'!G3511</f>
        <v>0.25</v>
      </c>
      <c r="E3512" s="10" t="str">
        <f t="shared" si="54"/>
        <v xml:space="preserve">insert into config_taller (
	id_taller,
	id_producto,
	cod_agrupador,
	cantidad)
values (
	124,
	1497,
	1,
	0.25);
</v>
      </c>
    </row>
    <row r="3513" spans="1:5" ht="115.5" x14ac:dyDescent="0.35">
      <c r="A3513" s="9">
        <f>'Base de datos'!K3512</f>
        <v>13</v>
      </c>
      <c r="B3513" s="9">
        <f>'Base de datos'!L3512</f>
        <v>125</v>
      </c>
      <c r="C3513" s="9">
        <f>IF(ISBLANK('Base de datos'!J3512),1,2)</f>
        <v>1</v>
      </c>
      <c r="D3513" s="9">
        <f>'Base de datos'!G3512</f>
        <v>0</v>
      </c>
      <c r="E3513" s="10" t="str">
        <f t="shared" si="54"/>
        <v xml:space="preserve">insert into config_taller (
	id_taller,
	id_producto,
	cod_agrupador,
	cantidad)
values (
	125,
	13,
	1,
	0);
</v>
      </c>
    </row>
    <row r="3514" spans="1:5" ht="115.5" x14ac:dyDescent="0.35">
      <c r="A3514" s="9">
        <f>'Base de datos'!K3513</f>
        <v>33</v>
      </c>
      <c r="B3514" s="9">
        <f>'Base de datos'!L3513</f>
        <v>125</v>
      </c>
      <c r="C3514" s="9">
        <f>IF(ISBLANK('Base de datos'!J3513),1,2)</f>
        <v>1</v>
      </c>
      <c r="D3514" s="9">
        <f>'Base de datos'!G3513</f>
        <v>0.5</v>
      </c>
      <c r="E3514" s="10" t="str">
        <f t="shared" si="54"/>
        <v xml:space="preserve">insert into config_taller (
	id_taller,
	id_producto,
	cod_agrupador,
	cantidad)
values (
	125,
	33,
	1,
	0.5);
</v>
      </c>
    </row>
    <row r="3515" spans="1:5" ht="115.5" x14ac:dyDescent="0.35">
      <c r="A3515" s="9">
        <f>'Base de datos'!K3514</f>
        <v>76</v>
      </c>
      <c r="B3515" s="9">
        <f>'Base de datos'!L3514</f>
        <v>125</v>
      </c>
      <c r="C3515" s="9">
        <f>IF(ISBLANK('Base de datos'!J3514),1,2)</f>
        <v>1</v>
      </c>
      <c r="D3515" s="9">
        <f>'Base de datos'!G3514</f>
        <v>0.1</v>
      </c>
      <c r="E3515" s="10" t="str">
        <f t="shared" si="54"/>
        <v xml:space="preserve">insert into config_taller (
	id_taller,
	id_producto,
	cod_agrupador,
	cantidad)
values (
	125,
	76,
	1,
	0.1);
</v>
      </c>
    </row>
    <row r="3516" spans="1:5" ht="115.5" x14ac:dyDescent="0.35">
      <c r="A3516" s="9">
        <f>'Base de datos'!K3515</f>
        <v>112</v>
      </c>
      <c r="B3516" s="9">
        <f>'Base de datos'!L3515</f>
        <v>125</v>
      </c>
      <c r="C3516" s="9">
        <f>IF(ISBLANK('Base de datos'!J3515),1,2)</f>
        <v>1</v>
      </c>
      <c r="D3516" s="9">
        <f>'Base de datos'!G3515</f>
        <v>0</v>
      </c>
      <c r="E3516" s="10" t="str">
        <f t="shared" si="54"/>
        <v xml:space="preserve">insert into config_taller (
	id_taller,
	id_producto,
	cod_agrupador,
	cantidad)
values (
	125,
	112,
	1,
	0);
</v>
      </c>
    </row>
    <row r="3517" spans="1:5" ht="115.5" x14ac:dyDescent="0.35">
      <c r="A3517" s="9">
        <f>'Base de datos'!K3516</f>
        <v>143</v>
      </c>
      <c r="B3517" s="9">
        <f>'Base de datos'!L3516</f>
        <v>125</v>
      </c>
      <c r="C3517" s="9">
        <f>IF(ISBLANK('Base de datos'!J3516),1,2)</f>
        <v>1</v>
      </c>
      <c r="D3517" s="9">
        <f>'Base de datos'!G3516</f>
        <v>0</v>
      </c>
      <c r="E3517" s="10" t="str">
        <f t="shared" si="54"/>
        <v xml:space="preserve">insert into config_taller (
	id_taller,
	id_producto,
	cod_agrupador,
	cantidad)
values (
	125,
	143,
	1,
	0);
</v>
      </c>
    </row>
    <row r="3518" spans="1:5" ht="115.5" x14ac:dyDescent="0.35">
      <c r="A3518" s="9">
        <f>'Base de datos'!K3517</f>
        <v>759</v>
      </c>
      <c r="B3518" s="9">
        <f>'Base de datos'!L3517</f>
        <v>125</v>
      </c>
      <c r="C3518" s="9">
        <f>IF(ISBLANK('Base de datos'!J3517),1,2)</f>
        <v>1</v>
      </c>
      <c r="D3518" s="9">
        <f>'Base de datos'!G3517</f>
        <v>0.05</v>
      </c>
      <c r="E3518" s="10" t="str">
        <f t="shared" si="54"/>
        <v xml:space="preserve">insert into config_taller (
	id_taller,
	id_producto,
	cod_agrupador,
	cantidad)
values (
	125,
	759,
	1,
	0.05);
</v>
      </c>
    </row>
    <row r="3519" spans="1:5" ht="115.5" x14ac:dyDescent="0.35">
      <c r="A3519" s="9">
        <f>'Base de datos'!K3518</f>
        <v>1551</v>
      </c>
      <c r="B3519" s="9">
        <f>'Base de datos'!L3518</f>
        <v>125</v>
      </c>
      <c r="C3519" s="9">
        <f>IF(ISBLANK('Base de datos'!J3518),1,2)</f>
        <v>1</v>
      </c>
      <c r="D3519" s="9">
        <f>'Base de datos'!G3518</f>
        <v>0</v>
      </c>
      <c r="E3519" s="10" t="str">
        <f t="shared" si="54"/>
        <v xml:space="preserve">insert into config_taller (
	id_taller,
	id_producto,
	cod_agrupador,
	cantidad)
values (
	125,
	1551,
	1,
	0);
</v>
      </c>
    </row>
    <row r="3520" spans="1:5" ht="115.5" x14ac:dyDescent="0.35">
      <c r="A3520" s="9">
        <f>'Base de datos'!K3519</f>
        <v>1570</v>
      </c>
      <c r="B3520" s="9">
        <f>'Base de datos'!L3519</f>
        <v>125</v>
      </c>
      <c r="C3520" s="9">
        <f>IF(ISBLANK('Base de datos'!J3519),1,2)</f>
        <v>1</v>
      </c>
      <c r="D3520" s="9">
        <f>'Base de datos'!G3519</f>
        <v>0</v>
      </c>
      <c r="E3520" s="10" t="str">
        <f t="shared" si="54"/>
        <v xml:space="preserve">insert into config_taller (
	id_taller,
	id_producto,
	cod_agrupador,
	cantidad)
values (
	125,
	1570,
	1,
	0);
</v>
      </c>
    </row>
    <row r="3521" spans="1:5" ht="115.5" x14ac:dyDescent="0.35">
      <c r="A3521" s="9">
        <f>'Base de datos'!K3520</f>
        <v>1739</v>
      </c>
      <c r="B3521" s="9">
        <f>'Base de datos'!L3520</f>
        <v>125</v>
      </c>
      <c r="C3521" s="9">
        <f>IF(ISBLANK('Base de datos'!J3520),1,2)</f>
        <v>1</v>
      </c>
      <c r="D3521" s="9">
        <f>'Base de datos'!G3520</f>
        <v>0</v>
      </c>
      <c r="E3521" s="10" t="str">
        <f t="shared" si="54"/>
        <v xml:space="preserve">insert into config_taller (
	id_taller,
	id_producto,
	cod_agrupador,
	cantidad)
values (
	125,
	1739,
	1,
	0);
</v>
      </c>
    </row>
    <row r="3522" spans="1:5" ht="115.5" x14ac:dyDescent="0.35">
      <c r="A3522" s="9">
        <f>'Base de datos'!K3521</f>
        <v>252</v>
      </c>
      <c r="B3522" s="9">
        <f>'Base de datos'!L3521</f>
        <v>125</v>
      </c>
      <c r="C3522" s="9">
        <f>IF(ISBLANK('Base de datos'!J3521),1,2)</f>
        <v>1</v>
      </c>
      <c r="D3522" s="9">
        <f>'Base de datos'!G3521</f>
        <v>2</v>
      </c>
      <c r="E3522" s="10" t="str">
        <f t="shared" si="54"/>
        <v xml:space="preserve">insert into config_taller (
	id_taller,
	id_producto,
	cod_agrupador,
	cantidad)
values (
	125,
	252,
	1,
	2);
</v>
      </c>
    </row>
    <row r="3523" spans="1:5" ht="115.5" x14ac:dyDescent="0.35">
      <c r="A3523" s="9">
        <f>'Base de datos'!K3522</f>
        <v>637</v>
      </c>
      <c r="B3523" s="9">
        <f>'Base de datos'!L3522</f>
        <v>125</v>
      </c>
      <c r="C3523" s="9">
        <f>IF(ISBLANK('Base de datos'!J3522),1,2)</f>
        <v>1</v>
      </c>
      <c r="D3523" s="9">
        <f>'Base de datos'!G3522</f>
        <v>3</v>
      </c>
      <c r="E3523" s="10" t="str">
        <f t="shared" si="54"/>
        <v xml:space="preserve">insert into config_taller (
	id_taller,
	id_producto,
	cod_agrupador,
	cantidad)
values (
	125,
	637,
	1,
	3);
</v>
      </c>
    </row>
    <row r="3524" spans="1:5" ht="115.5" x14ac:dyDescent="0.35">
      <c r="A3524" s="9">
        <f>'Base de datos'!K3523</f>
        <v>741</v>
      </c>
      <c r="B3524" s="9">
        <f>'Base de datos'!L3523</f>
        <v>125</v>
      </c>
      <c r="C3524" s="9">
        <f>IF(ISBLANK('Base de datos'!J3523),1,2)</f>
        <v>1</v>
      </c>
      <c r="D3524" s="9">
        <f>'Base de datos'!G3523</f>
        <v>1</v>
      </c>
      <c r="E3524" s="10" t="str">
        <f t="shared" ref="E3524:E3587" si="55">"insert into "&amp;$B$1&amp;" ("&amp;CHAR(10)&amp;
CHAR(9)&amp;$B$2&amp;","&amp;CHAR(10)&amp;
CHAR(9)&amp;$A$2&amp;","&amp;CHAR(10)&amp;
CHAR(9)&amp;$C$2&amp;","&amp;CHAR(10)&amp;
CHAR(9)&amp;$D$2&amp;")"&amp;CHAR(10)&amp;
"values ("&amp;CHAR(10)&amp;
CHAR(9)&amp;B3524&amp;","&amp;CHAR(10)&amp;
CHAR(9)&amp;A3524&amp;","&amp;CHAR(10)&amp;
CHAR(9)&amp;C3524&amp;","&amp;CHAR(10)&amp;
CHAR(9)&amp;D3524&amp;");"&amp;CHAR(10)</f>
        <v xml:space="preserve">insert into config_taller (
	id_taller,
	id_producto,
	cod_agrupador,
	cantidad)
values (
	125,
	741,
	1,
	1);
</v>
      </c>
    </row>
    <row r="3525" spans="1:5" ht="115.5" x14ac:dyDescent="0.35">
      <c r="A3525" s="9">
        <f>'Base de datos'!K3524</f>
        <v>882</v>
      </c>
      <c r="B3525" s="9">
        <f>'Base de datos'!L3524</f>
        <v>125</v>
      </c>
      <c r="C3525" s="9">
        <f>IF(ISBLANK('Base de datos'!J3524),1,2)</f>
        <v>1</v>
      </c>
      <c r="D3525" s="9">
        <f>'Base de datos'!G3524</f>
        <v>1</v>
      </c>
      <c r="E3525" s="10" t="str">
        <f t="shared" si="55"/>
        <v xml:space="preserve">insert into config_taller (
	id_taller,
	id_producto,
	cod_agrupador,
	cantidad)
values (
	125,
	882,
	1,
	1);
</v>
      </c>
    </row>
    <row r="3526" spans="1:5" ht="115.5" x14ac:dyDescent="0.35">
      <c r="A3526" s="9">
        <f>'Base de datos'!K3525</f>
        <v>1211</v>
      </c>
      <c r="B3526" s="9">
        <f>'Base de datos'!L3525</f>
        <v>125</v>
      </c>
      <c r="C3526" s="9">
        <f>IF(ISBLANK('Base de datos'!J3525),1,2)</f>
        <v>1</v>
      </c>
      <c r="D3526" s="9">
        <f>'Base de datos'!G3525</f>
        <v>2</v>
      </c>
      <c r="E3526" s="10" t="str">
        <f t="shared" si="55"/>
        <v xml:space="preserve">insert into config_taller (
	id_taller,
	id_producto,
	cod_agrupador,
	cantidad)
values (
	125,
	1211,
	1,
	2);
</v>
      </c>
    </row>
    <row r="3527" spans="1:5" ht="115.5" x14ac:dyDescent="0.35">
      <c r="A3527" s="9">
        <f>'Base de datos'!K3526</f>
        <v>1501</v>
      </c>
      <c r="B3527" s="9">
        <f>'Base de datos'!L3526</f>
        <v>125</v>
      </c>
      <c r="C3527" s="9">
        <f>IF(ISBLANK('Base de datos'!J3526),1,2)</f>
        <v>1</v>
      </c>
      <c r="D3527" s="9">
        <f>'Base de datos'!G3526</f>
        <v>1</v>
      </c>
      <c r="E3527" s="10" t="str">
        <f t="shared" si="55"/>
        <v xml:space="preserve">insert into config_taller (
	id_taller,
	id_producto,
	cod_agrupador,
	cantidad)
values (
	125,
	1501,
	1,
	1);
</v>
      </c>
    </row>
    <row r="3528" spans="1:5" ht="115.5" x14ac:dyDescent="0.35">
      <c r="A3528" s="9">
        <f>'Base de datos'!K3527</f>
        <v>1594</v>
      </c>
      <c r="B3528" s="9">
        <f>'Base de datos'!L3527</f>
        <v>125</v>
      </c>
      <c r="C3528" s="9">
        <f>IF(ISBLANK('Base de datos'!J3527),1,2)</f>
        <v>1</v>
      </c>
      <c r="D3528" s="9">
        <f>'Base de datos'!G3527</f>
        <v>4</v>
      </c>
      <c r="E3528" s="10" t="str">
        <f t="shared" si="55"/>
        <v xml:space="preserve">insert into config_taller (
	id_taller,
	id_producto,
	cod_agrupador,
	cantidad)
values (
	125,
	1594,
	1,
	4);
</v>
      </c>
    </row>
    <row r="3529" spans="1:5" ht="115.5" x14ac:dyDescent="0.35">
      <c r="A3529" s="9">
        <f>'Base de datos'!K3528</f>
        <v>1759</v>
      </c>
      <c r="B3529" s="9">
        <f>'Base de datos'!L3528</f>
        <v>125</v>
      </c>
      <c r="C3529" s="9">
        <f>IF(ISBLANK('Base de datos'!J3528),1,2)</f>
        <v>1</v>
      </c>
      <c r="D3529" s="9">
        <f>'Base de datos'!G3528</f>
        <v>2</v>
      </c>
      <c r="E3529" s="10" t="str">
        <f t="shared" si="55"/>
        <v xml:space="preserve">insert into config_taller (
	id_taller,
	id_producto,
	cod_agrupador,
	cantidad)
values (
	125,
	1759,
	1,
	2);
</v>
      </c>
    </row>
    <row r="3530" spans="1:5" ht="115.5" x14ac:dyDescent="0.35">
      <c r="A3530" s="9">
        <f>'Base de datos'!K3529</f>
        <v>375</v>
      </c>
      <c r="B3530" s="9">
        <f>'Base de datos'!L3529</f>
        <v>125</v>
      </c>
      <c r="C3530" s="9">
        <f>IF(ISBLANK('Base de datos'!J3529),1,2)</f>
        <v>1</v>
      </c>
      <c r="D3530" s="9">
        <f>'Base de datos'!G3529</f>
        <v>1</v>
      </c>
      <c r="E3530" s="10" t="str">
        <f t="shared" si="55"/>
        <v xml:space="preserve">insert into config_taller (
	id_taller,
	id_producto,
	cod_agrupador,
	cantidad)
values (
	125,
	375,
	1,
	1);
</v>
      </c>
    </row>
    <row r="3531" spans="1:5" ht="115.5" x14ac:dyDescent="0.35">
      <c r="A3531" s="9">
        <f>'Base de datos'!K3530</f>
        <v>94</v>
      </c>
      <c r="B3531" s="9">
        <f>'Base de datos'!L3530</f>
        <v>125</v>
      </c>
      <c r="C3531" s="9">
        <f>IF(ISBLANK('Base de datos'!J3530),1,2)</f>
        <v>1</v>
      </c>
      <c r="D3531" s="9">
        <f>'Base de datos'!G3530</f>
        <v>0.5</v>
      </c>
      <c r="E3531" s="10" t="str">
        <f t="shared" si="55"/>
        <v xml:space="preserve">insert into config_taller (
	id_taller,
	id_producto,
	cod_agrupador,
	cantidad)
values (
	125,
	94,
	1,
	0.5);
</v>
      </c>
    </row>
    <row r="3532" spans="1:5" ht="115.5" x14ac:dyDescent="0.35">
      <c r="A3532" s="9">
        <f>'Base de datos'!K3531</f>
        <v>154</v>
      </c>
      <c r="B3532" s="9">
        <f>'Base de datos'!L3531</f>
        <v>125</v>
      </c>
      <c r="C3532" s="9">
        <f>IF(ISBLANK('Base de datos'!J3531),1,2)</f>
        <v>1</v>
      </c>
      <c r="D3532" s="9">
        <f>'Base de datos'!G3531</f>
        <v>0.5</v>
      </c>
      <c r="E3532" s="10" t="str">
        <f t="shared" si="55"/>
        <v xml:space="preserve">insert into config_taller (
	id_taller,
	id_producto,
	cod_agrupador,
	cantidad)
values (
	125,
	154,
	1,
	0.5);
</v>
      </c>
    </row>
    <row r="3533" spans="1:5" ht="115.5" x14ac:dyDescent="0.35">
      <c r="A3533" s="9">
        <f>'Base de datos'!K3532</f>
        <v>236</v>
      </c>
      <c r="B3533" s="9">
        <f>'Base de datos'!L3532</f>
        <v>125</v>
      </c>
      <c r="C3533" s="9">
        <f>IF(ISBLANK('Base de datos'!J3532),1,2)</f>
        <v>1</v>
      </c>
      <c r="D3533" s="9">
        <f>'Base de datos'!G3532</f>
        <v>0.5</v>
      </c>
      <c r="E3533" s="10" t="str">
        <f t="shared" si="55"/>
        <v xml:space="preserve">insert into config_taller (
	id_taller,
	id_producto,
	cod_agrupador,
	cantidad)
values (
	125,
	236,
	1,
	0.5);
</v>
      </c>
    </row>
    <row r="3534" spans="1:5" ht="115.5" x14ac:dyDescent="0.35">
      <c r="A3534" s="9">
        <f>'Base de datos'!K3533</f>
        <v>379</v>
      </c>
      <c r="B3534" s="9">
        <f>'Base de datos'!L3533</f>
        <v>125</v>
      </c>
      <c r="C3534" s="9">
        <f>IF(ISBLANK('Base de datos'!J3533),1,2)</f>
        <v>1</v>
      </c>
      <c r="D3534" s="9">
        <f>'Base de datos'!G3533</f>
        <v>0.5</v>
      </c>
      <c r="E3534" s="10" t="str">
        <f t="shared" si="55"/>
        <v xml:space="preserve">insert into config_taller (
	id_taller,
	id_producto,
	cod_agrupador,
	cantidad)
values (
	125,
	379,
	1,
	0.5);
</v>
      </c>
    </row>
    <row r="3535" spans="1:5" ht="115.5" x14ac:dyDescent="0.35">
      <c r="A3535" s="9">
        <f>'Base de datos'!K3534</f>
        <v>629</v>
      </c>
      <c r="B3535" s="9">
        <f>'Base de datos'!L3534</f>
        <v>125</v>
      </c>
      <c r="C3535" s="9">
        <f>IF(ISBLANK('Base de datos'!J3534),1,2)</f>
        <v>1</v>
      </c>
      <c r="D3535" s="9">
        <f>'Base de datos'!G3534</f>
        <v>0.5</v>
      </c>
      <c r="E3535" s="10" t="str">
        <f t="shared" si="55"/>
        <v xml:space="preserve">insert into config_taller (
	id_taller,
	id_producto,
	cod_agrupador,
	cantidad)
values (
	125,
	629,
	1,
	0.5);
</v>
      </c>
    </row>
    <row r="3536" spans="1:5" ht="115.5" x14ac:dyDescent="0.35">
      <c r="A3536" s="9">
        <f>'Base de datos'!K3535</f>
        <v>1271</v>
      </c>
      <c r="B3536" s="9">
        <f>'Base de datos'!L3535</f>
        <v>125</v>
      </c>
      <c r="C3536" s="9">
        <f>IF(ISBLANK('Base de datos'!J3535),1,2)</f>
        <v>1</v>
      </c>
      <c r="D3536" s="9">
        <f>'Base de datos'!G3535</f>
        <v>0.5</v>
      </c>
      <c r="E3536" s="10" t="str">
        <f t="shared" si="55"/>
        <v xml:space="preserve">insert into config_taller (
	id_taller,
	id_producto,
	cod_agrupador,
	cantidad)
values (
	125,
	1271,
	1,
	0.5);
</v>
      </c>
    </row>
    <row r="3537" spans="1:5" ht="115.5" x14ac:dyDescent="0.35">
      <c r="A3537" s="9">
        <f>'Base de datos'!K3536</f>
        <v>1273</v>
      </c>
      <c r="B3537" s="9">
        <f>'Base de datos'!L3536</f>
        <v>125</v>
      </c>
      <c r="C3537" s="9">
        <f>IF(ISBLANK('Base de datos'!J3536),1,2)</f>
        <v>1</v>
      </c>
      <c r="D3537" s="9">
        <f>'Base de datos'!G3536</f>
        <v>0.5</v>
      </c>
      <c r="E3537" s="10" t="str">
        <f t="shared" si="55"/>
        <v xml:space="preserve">insert into config_taller (
	id_taller,
	id_producto,
	cod_agrupador,
	cantidad)
values (
	125,
	1273,
	1,
	0.5);
</v>
      </c>
    </row>
    <row r="3538" spans="1:5" ht="115.5" x14ac:dyDescent="0.35">
      <c r="A3538" s="9">
        <f>'Base de datos'!K3537</f>
        <v>1289</v>
      </c>
      <c r="B3538" s="9">
        <f>'Base de datos'!L3537</f>
        <v>125</v>
      </c>
      <c r="C3538" s="9">
        <f>IF(ISBLANK('Base de datos'!J3537),1,2)</f>
        <v>1</v>
      </c>
      <c r="D3538" s="9">
        <f>'Base de datos'!G3537</f>
        <v>1.6</v>
      </c>
      <c r="E3538" s="10" t="str">
        <f t="shared" si="55"/>
        <v xml:space="preserve">insert into config_taller (
	id_taller,
	id_producto,
	cod_agrupador,
	cantidad)
values (
	125,
	1289,
	1,
	1.6);
</v>
      </c>
    </row>
    <row r="3539" spans="1:5" ht="115.5" x14ac:dyDescent="0.35">
      <c r="A3539" s="9">
        <f>'Base de datos'!K3538</f>
        <v>1783</v>
      </c>
      <c r="B3539" s="9">
        <f>'Base de datos'!L3538</f>
        <v>125</v>
      </c>
      <c r="C3539" s="9">
        <f>IF(ISBLANK('Base de datos'!J3538),1,2)</f>
        <v>1</v>
      </c>
      <c r="D3539" s="9">
        <f>'Base de datos'!G3538</f>
        <v>0</v>
      </c>
      <c r="E3539" s="10" t="str">
        <f t="shared" si="55"/>
        <v xml:space="preserve">insert into config_taller (
	id_taller,
	id_producto,
	cod_agrupador,
	cantidad)
values (
	125,
	1783,
	1,
	0);
</v>
      </c>
    </row>
    <row r="3540" spans="1:5" ht="115.5" x14ac:dyDescent="0.35">
      <c r="A3540" s="9">
        <f>'Base de datos'!K3539</f>
        <v>345</v>
      </c>
      <c r="B3540" s="9">
        <f>'Base de datos'!L3539</f>
        <v>125</v>
      </c>
      <c r="C3540" s="9">
        <f>IF(ISBLANK('Base de datos'!J3539),1,2)</f>
        <v>1</v>
      </c>
      <c r="D3540" s="9">
        <f>'Base de datos'!G3539</f>
        <v>1</v>
      </c>
      <c r="E3540" s="10" t="str">
        <f t="shared" si="55"/>
        <v xml:space="preserve">insert into config_taller (
	id_taller,
	id_producto,
	cod_agrupador,
	cantidad)
values (
	125,
	345,
	1,
	1);
</v>
      </c>
    </row>
    <row r="3541" spans="1:5" ht="115.5" x14ac:dyDescent="0.35">
      <c r="A3541" s="9">
        <f>'Base de datos'!K3540</f>
        <v>801</v>
      </c>
      <c r="B3541" s="9">
        <f>'Base de datos'!L3540</f>
        <v>125</v>
      </c>
      <c r="C3541" s="9">
        <f>IF(ISBLANK('Base de datos'!J3540),1,2)</f>
        <v>1</v>
      </c>
      <c r="D3541" s="9">
        <f>'Base de datos'!G3540</f>
        <v>30</v>
      </c>
      <c r="E3541" s="10" t="str">
        <f t="shared" si="55"/>
        <v xml:space="preserve">insert into config_taller (
	id_taller,
	id_producto,
	cod_agrupador,
	cantidad)
values (
	125,
	801,
	1,
	30);
</v>
      </c>
    </row>
    <row r="3542" spans="1:5" ht="115.5" x14ac:dyDescent="0.35">
      <c r="A3542" s="9">
        <f>'Base de datos'!K3541</f>
        <v>1005</v>
      </c>
      <c r="B3542" s="9">
        <f>'Base de datos'!L3541</f>
        <v>125</v>
      </c>
      <c r="C3542" s="9">
        <f>IF(ISBLANK('Base de datos'!J3541),1,2)</f>
        <v>1</v>
      </c>
      <c r="D3542" s="9">
        <f>'Base de datos'!G3541</f>
        <v>0.5</v>
      </c>
      <c r="E3542" s="10" t="str">
        <f t="shared" si="55"/>
        <v xml:space="preserve">insert into config_taller (
	id_taller,
	id_producto,
	cod_agrupador,
	cantidad)
values (
	125,
	1005,
	1,
	0.5);
</v>
      </c>
    </row>
    <row r="3543" spans="1:5" ht="115.5" x14ac:dyDescent="0.35">
      <c r="A3543" s="9">
        <f>'Base de datos'!K3542</f>
        <v>1476</v>
      </c>
      <c r="B3543" s="9">
        <f>'Base de datos'!L3542</f>
        <v>125</v>
      </c>
      <c r="C3543" s="9">
        <f>IF(ISBLANK('Base de datos'!J3542),1,2)</f>
        <v>1</v>
      </c>
      <c r="D3543" s="9">
        <f>'Base de datos'!G3542</f>
        <v>0.4</v>
      </c>
      <c r="E3543" s="10" t="str">
        <f t="shared" si="55"/>
        <v xml:space="preserve">insert into config_taller (
	id_taller,
	id_producto,
	cod_agrupador,
	cantidad)
values (
	125,
	1476,
	1,
	0.4);
</v>
      </c>
    </row>
    <row r="3544" spans="1:5" ht="115.5" x14ac:dyDescent="0.35">
      <c r="A3544" s="9">
        <f>'Base de datos'!K3543</f>
        <v>1479</v>
      </c>
      <c r="B3544" s="9">
        <f>'Base de datos'!L3543</f>
        <v>125</v>
      </c>
      <c r="C3544" s="9">
        <f>IF(ISBLANK('Base de datos'!J3543),1,2)</f>
        <v>1</v>
      </c>
      <c r="D3544" s="9">
        <f>'Base de datos'!G3543</f>
        <v>2</v>
      </c>
      <c r="E3544" s="10" t="str">
        <f t="shared" si="55"/>
        <v xml:space="preserve">insert into config_taller (
	id_taller,
	id_producto,
	cod_agrupador,
	cantidad)
values (
	125,
	1479,
	1,
	2);
</v>
      </c>
    </row>
    <row r="3545" spans="1:5" ht="115.5" x14ac:dyDescent="0.35">
      <c r="A3545" s="9">
        <f>'Base de datos'!K3544</f>
        <v>13</v>
      </c>
      <c r="B3545" s="9">
        <f>'Base de datos'!L3544</f>
        <v>126</v>
      </c>
      <c r="C3545" s="9">
        <f>IF(ISBLANK('Base de datos'!J3544),1,2)</f>
        <v>1</v>
      </c>
      <c r="D3545" s="9">
        <f>'Base de datos'!G3544</f>
        <v>1</v>
      </c>
      <c r="E3545" s="10" t="str">
        <f t="shared" si="55"/>
        <v xml:space="preserve">insert into config_taller (
	id_taller,
	id_producto,
	cod_agrupador,
	cantidad)
values (
	126,
	13,
	1,
	1);
</v>
      </c>
    </row>
    <row r="3546" spans="1:5" ht="115.5" x14ac:dyDescent="0.35">
      <c r="A3546" s="9">
        <f>'Base de datos'!K3545</f>
        <v>22</v>
      </c>
      <c r="B3546" s="9">
        <f>'Base de datos'!L3545</f>
        <v>126</v>
      </c>
      <c r="C3546" s="9">
        <f>IF(ISBLANK('Base de datos'!J3545),1,2)</f>
        <v>1</v>
      </c>
      <c r="D3546" s="9">
        <f>'Base de datos'!G3545</f>
        <v>1</v>
      </c>
      <c r="E3546" s="10" t="str">
        <f t="shared" si="55"/>
        <v xml:space="preserve">insert into config_taller (
	id_taller,
	id_producto,
	cod_agrupador,
	cantidad)
values (
	126,
	22,
	1,
	1);
</v>
      </c>
    </row>
    <row r="3547" spans="1:5" ht="115.5" x14ac:dyDescent="0.35">
      <c r="A3547" s="9">
        <f>'Base de datos'!K3546</f>
        <v>68</v>
      </c>
      <c r="B3547" s="9">
        <f>'Base de datos'!L3546</f>
        <v>126</v>
      </c>
      <c r="C3547" s="9">
        <f>IF(ISBLANK('Base de datos'!J3546),1,2)</f>
        <v>1</v>
      </c>
      <c r="D3547" s="9">
        <f>'Base de datos'!G3546</f>
        <v>0.05</v>
      </c>
      <c r="E3547" s="10" t="str">
        <f t="shared" si="55"/>
        <v xml:space="preserve">insert into config_taller (
	id_taller,
	id_producto,
	cod_agrupador,
	cantidad)
values (
	126,
	68,
	1,
	0.05);
</v>
      </c>
    </row>
    <row r="3548" spans="1:5" ht="115.5" x14ac:dyDescent="0.35">
      <c r="A3548" s="9">
        <f>'Base de datos'!K3547</f>
        <v>112</v>
      </c>
      <c r="B3548" s="9">
        <f>'Base de datos'!L3547</f>
        <v>126</v>
      </c>
      <c r="C3548" s="9">
        <f>IF(ISBLANK('Base de datos'!J3547),1,2)</f>
        <v>1</v>
      </c>
      <c r="D3548" s="9">
        <f>'Base de datos'!G3547</f>
        <v>0.1</v>
      </c>
      <c r="E3548" s="10" t="str">
        <f t="shared" si="55"/>
        <v xml:space="preserve">insert into config_taller (
	id_taller,
	id_producto,
	cod_agrupador,
	cantidad)
values (
	126,
	112,
	1,
	0.1);
</v>
      </c>
    </row>
    <row r="3549" spans="1:5" ht="115.5" x14ac:dyDescent="0.35">
      <c r="A3549" s="9">
        <f>'Base de datos'!K3548</f>
        <v>759</v>
      </c>
      <c r="B3549" s="9">
        <f>'Base de datos'!L3548</f>
        <v>126</v>
      </c>
      <c r="C3549" s="9">
        <f>IF(ISBLANK('Base de datos'!J3548),1,2)</f>
        <v>1</v>
      </c>
      <c r="D3549" s="9">
        <f>'Base de datos'!G3548</f>
        <v>0.5</v>
      </c>
      <c r="E3549" s="10" t="str">
        <f t="shared" si="55"/>
        <v xml:space="preserve">insert into config_taller (
	id_taller,
	id_producto,
	cod_agrupador,
	cantidad)
values (
	126,
	759,
	1,
	0.5);
</v>
      </c>
    </row>
    <row r="3550" spans="1:5" ht="115.5" x14ac:dyDescent="0.35">
      <c r="A3550" s="9">
        <f>'Base de datos'!K3549</f>
        <v>1157</v>
      </c>
      <c r="B3550" s="9">
        <f>'Base de datos'!L3549</f>
        <v>126</v>
      </c>
      <c r="C3550" s="9">
        <f>IF(ISBLANK('Base de datos'!J3549),1,2)</f>
        <v>1</v>
      </c>
      <c r="D3550" s="9">
        <f>'Base de datos'!G3549</f>
        <v>0.05</v>
      </c>
      <c r="E3550" s="10" t="str">
        <f t="shared" si="55"/>
        <v xml:space="preserve">insert into config_taller (
	id_taller,
	id_producto,
	cod_agrupador,
	cantidad)
values (
	126,
	1157,
	1,
	0.05);
</v>
      </c>
    </row>
    <row r="3551" spans="1:5" ht="115.5" x14ac:dyDescent="0.35">
      <c r="A3551" s="9">
        <f>'Base de datos'!K3550</f>
        <v>1288</v>
      </c>
      <c r="B3551" s="9">
        <f>'Base de datos'!L3550</f>
        <v>126</v>
      </c>
      <c r="C3551" s="9">
        <f>IF(ISBLANK('Base de datos'!J3550),1,2)</f>
        <v>1</v>
      </c>
      <c r="D3551" s="9">
        <f>'Base de datos'!G3550</f>
        <v>1</v>
      </c>
      <c r="E3551" s="10" t="str">
        <f t="shared" si="55"/>
        <v xml:space="preserve">insert into config_taller (
	id_taller,
	id_producto,
	cod_agrupador,
	cantidad)
values (
	126,
	1288,
	1,
	1);
</v>
      </c>
    </row>
    <row r="3552" spans="1:5" ht="115.5" x14ac:dyDescent="0.35">
      <c r="A3552" s="9">
        <f>'Base de datos'!K3551</f>
        <v>1696</v>
      </c>
      <c r="B3552" s="9">
        <f>'Base de datos'!L3551</f>
        <v>126</v>
      </c>
      <c r="C3552" s="9">
        <f>IF(ISBLANK('Base de datos'!J3551),1,2)</f>
        <v>1</v>
      </c>
      <c r="D3552" s="9">
        <f>'Base de datos'!G3551</f>
        <v>0.5</v>
      </c>
      <c r="E3552" s="10" t="str">
        <f t="shared" si="55"/>
        <v xml:space="preserve">insert into config_taller (
	id_taller,
	id_producto,
	cod_agrupador,
	cantidad)
values (
	126,
	1696,
	1,
	0.5);
</v>
      </c>
    </row>
    <row r="3553" spans="1:5" ht="115.5" x14ac:dyDescent="0.35">
      <c r="A3553" s="9">
        <f>'Base de datos'!K3552</f>
        <v>1708</v>
      </c>
      <c r="B3553" s="9">
        <f>'Base de datos'!L3552</f>
        <v>126</v>
      </c>
      <c r="C3553" s="9">
        <f>IF(ISBLANK('Base de datos'!J3552),1,2)</f>
        <v>1</v>
      </c>
      <c r="D3553" s="9">
        <f>'Base de datos'!G3552</f>
        <v>0.5</v>
      </c>
      <c r="E3553" s="10" t="str">
        <f t="shared" si="55"/>
        <v xml:space="preserve">insert into config_taller (
	id_taller,
	id_producto,
	cod_agrupador,
	cantidad)
values (
	126,
	1708,
	1,
	0.5);
</v>
      </c>
    </row>
    <row r="3554" spans="1:5" ht="115.5" x14ac:dyDescent="0.35">
      <c r="A3554" s="9">
        <f>'Base de datos'!K3553</f>
        <v>252</v>
      </c>
      <c r="B3554" s="9">
        <f>'Base de datos'!L3553</f>
        <v>126</v>
      </c>
      <c r="C3554" s="9">
        <f>IF(ISBLANK('Base de datos'!J3553),1,2)</f>
        <v>1</v>
      </c>
      <c r="D3554" s="9">
        <f>'Base de datos'!G3553</f>
        <v>2</v>
      </c>
      <c r="E3554" s="10" t="str">
        <f t="shared" si="55"/>
        <v xml:space="preserve">insert into config_taller (
	id_taller,
	id_producto,
	cod_agrupador,
	cantidad)
values (
	126,
	252,
	1,
	2);
</v>
      </c>
    </row>
    <row r="3555" spans="1:5" ht="115.5" x14ac:dyDescent="0.35">
      <c r="A3555" s="9">
        <f>'Base de datos'!K3554</f>
        <v>637</v>
      </c>
      <c r="B3555" s="9">
        <f>'Base de datos'!L3554</f>
        <v>126</v>
      </c>
      <c r="C3555" s="9">
        <f>IF(ISBLANK('Base de datos'!J3554),1,2)</f>
        <v>1</v>
      </c>
      <c r="D3555" s="9">
        <f>'Base de datos'!G3554</f>
        <v>3</v>
      </c>
      <c r="E3555" s="10" t="str">
        <f t="shared" si="55"/>
        <v xml:space="preserve">insert into config_taller (
	id_taller,
	id_producto,
	cod_agrupador,
	cantidad)
values (
	126,
	637,
	1,
	3);
</v>
      </c>
    </row>
    <row r="3556" spans="1:5" ht="115.5" x14ac:dyDescent="0.35">
      <c r="A3556" s="9">
        <f>'Base de datos'!K3555</f>
        <v>741</v>
      </c>
      <c r="B3556" s="9">
        <f>'Base de datos'!L3555</f>
        <v>126</v>
      </c>
      <c r="C3556" s="9">
        <f>IF(ISBLANK('Base de datos'!J3555),1,2)</f>
        <v>1</v>
      </c>
      <c r="D3556" s="9">
        <f>'Base de datos'!G3555</f>
        <v>1</v>
      </c>
      <c r="E3556" s="10" t="str">
        <f t="shared" si="55"/>
        <v xml:space="preserve">insert into config_taller (
	id_taller,
	id_producto,
	cod_agrupador,
	cantidad)
values (
	126,
	741,
	1,
	1);
</v>
      </c>
    </row>
    <row r="3557" spans="1:5" ht="115.5" x14ac:dyDescent="0.35">
      <c r="A3557" s="9">
        <f>'Base de datos'!K3556</f>
        <v>882</v>
      </c>
      <c r="B3557" s="9">
        <f>'Base de datos'!L3556</f>
        <v>126</v>
      </c>
      <c r="C3557" s="9">
        <f>IF(ISBLANK('Base de datos'!J3556),1,2)</f>
        <v>1</v>
      </c>
      <c r="D3557" s="9">
        <f>'Base de datos'!G3556</f>
        <v>1</v>
      </c>
      <c r="E3557" s="10" t="str">
        <f t="shared" si="55"/>
        <v xml:space="preserve">insert into config_taller (
	id_taller,
	id_producto,
	cod_agrupador,
	cantidad)
values (
	126,
	882,
	1,
	1);
</v>
      </c>
    </row>
    <row r="3558" spans="1:5" ht="115.5" x14ac:dyDescent="0.35">
      <c r="A3558" s="9">
        <f>'Base de datos'!K3557</f>
        <v>1211</v>
      </c>
      <c r="B3558" s="9">
        <f>'Base de datos'!L3557</f>
        <v>126</v>
      </c>
      <c r="C3558" s="9">
        <f>IF(ISBLANK('Base de datos'!J3557),1,2)</f>
        <v>1</v>
      </c>
      <c r="D3558" s="9">
        <f>'Base de datos'!G3557</f>
        <v>2</v>
      </c>
      <c r="E3558" s="10" t="str">
        <f t="shared" si="55"/>
        <v xml:space="preserve">insert into config_taller (
	id_taller,
	id_producto,
	cod_agrupador,
	cantidad)
values (
	126,
	1211,
	1,
	2);
</v>
      </c>
    </row>
    <row r="3559" spans="1:5" ht="115.5" x14ac:dyDescent="0.35">
      <c r="A3559" s="9">
        <f>'Base de datos'!K3558</f>
        <v>1501</v>
      </c>
      <c r="B3559" s="9">
        <f>'Base de datos'!L3558</f>
        <v>126</v>
      </c>
      <c r="C3559" s="9">
        <f>IF(ISBLANK('Base de datos'!J3558),1,2)</f>
        <v>1</v>
      </c>
      <c r="D3559" s="9">
        <f>'Base de datos'!G3558</f>
        <v>1</v>
      </c>
      <c r="E3559" s="10" t="str">
        <f t="shared" si="55"/>
        <v xml:space="preserve">insert into config_taller (
	id_taller,
	id_producto,
	cod_agrupador,
	cantidad)
values (
	126,
	1501,
	1,
	1);
</v>
      </c>
    </row>
    <row r="3560" spans="1:5" ht="115.5" x14ac:dyDescent="0.35">
      <c r="A3560" s="9">
        <f>'Base de datos'!K3559</f>
        <v>1594</v>
      </c>
      <c r="B3560" s="9">
        <f>'Base de datos'!L3559</f>
        <v>126</v>
      </c>
      <c r="C3560" s="9">
        <f>IF(ISBLANK('Base de datos'!J3559),1,2)</f>
        <v>1</v>
      </c>
      <c r="D3560" s="9">
        <f>'Base de datos'!G3559</f>
        <v>4</v>
      </c>
      <c r="E3560" s="10" t="str">
        <f t="shared" si="55"/>
        <v xml:space="preserve">insert into config_taller (
	id_taller,
	id_producto,
	cod_agrupador,
	cantidad)
values (
	126,
	1594,
	1,
	4);
</v>
      </c>
    </row>
    <row r="3561" spans="1:5" ht="115.5" x14ac:dyDescent="0.35">
      <c r="A3561" s="9">
        <f>'Base de datos'!K3560</f>
        <v>1759</v>
      </c>
      <c r="B3561" s="9">
        <f>'Base de datos'!L3560</f>
        <v>126</v>
      </c>
      <c r="C3561" s="9">
        <f>IF(ISBLANK('Base de datos'!J3560),1,2)</f>
        <v>1</v>
      </c>
      <c r="D3561" s="9">
        <f>'Base de datos'!G3560</f>
        <v>2</v>
      </c>
      <c r="E3561" s="10" t="str">
        <f t="shared" si="55"/>
        <v xml:space="preserve">insert into config_taller (
	id_taller,
	id_producto,
	cod_agrupador,
	cantidad)
values (
	126,
	1759,
	1,
	2);
</v>
      </c>
    </row>
    <row r="3562" spans="1:5" ht="115.5" x14ac:dyDescent="0.35">
      <c r="A3562" s="9">
        <f>'Base de datos'!K3561</f>
        <v>1359</v>
      </c>
      <c r="B3562" s="9">
        <f>'Base de datos'!L3561</f>
        <v>126</v>
      </c>
      <c r="C3562" s="9">
        <f>IF(ISBLANK('Base de datos'!J3561),1,2)</f>
        <v>1</v>
      </c>
      <c r="D3562" s="9">
        <f>'Base de datos'!G3561</f>
        <v>5</v>
      </c>
      <c r="E3562" s="10" t="str">
        <f t="shared" si="55"/>
        <v xml:space="preserve">insert into config_taller (
	id_taller,
	id_producto,
	cod_agrupador,
	cantidad)
values (
	126,
	1359,
	1,
	5);
</v>
      </c>
    </row>
    <row r="3563" spans="1:5" ht="115.5" x14ac:dyDescent="0.35">
      <c r="A3563" s="9">
        <f>'Base de datos'!K3562</f>
        <v>1361</v>
      </c>
      <c r="B3563" s="9">
        <f>'Base de datos'!L3562</f>
        <v>126</v>
      </c>
      <c r="C3563" s="9">
        <f>IF(ISBLANK('Base de datos'!J3562),1,2)</f>
        <v>1</v>
      </c>
      <c r="D3563" s="9">
        <f>'Base de datos'!G3562</f>
        <v>4</v>
      </c>
      <c r="E3563" s="10" t="str">
        <f t="shared" si="55"/>
        <v xml:space="preserve">insert into config_taller (
	id_taller,
	id_producto,
	cod_agrupador,
	cantidad)
values (
	126,
	1361,
	1,
	4);
</v>
      </c>
    </row>
    <row r="3564" spans="1:5" ht="115.5" x14ac:dyDescent="0.35">
      <c r="A3564" s="9">
        <f>'Base de datos'!K3563</f>
        <v>1273</v>
      </c>
      <c r="B3564" s="9">
        <f>'Base de datos'!L3563</f>
        <v>126</v>
      </c>
      <c r="C3564" s="9">
        <f>IF(ISBLANK('Base de datos'!J3563),1,2)</f>
        <v>1</v>
      </c>
      <c r="D3564" s="9">
        <f>'Base de datos'!G3563</f>
        <v>2</v>
      </c>
      <c r="E3564" s="10" t="str">
        <f t="shared" si="55"/>
        <v xml:space="preserve">insert into config_taller (
	id_taller,
	id_producto,
	cod_agrupador,
	cantidad)
values (
	126,
	1273,
	1,
	2);
</v>
      </c>
    </row>
    <row r="3565" spans="1:5" ht="115.5" x14ac:dyDescent="0.35">
      <c r="A3565" s="9">
        <f>'Base de datos'!K3564</f>
        <v>379</v>
      </c>
      <c r="B3565" s="9">
        <f>'Base de datos'!L3564</f>
        <v>126</v>
      </c>
      <c r="C3565" s="9">
        <f>IF(ISBLANK('Base de datos'!J3564),1,2)</f>
        <v>1</v>
      </c>
      <c r="D3565" s="9">
        <f>'Base de datos'!G3564</f>
        <v>2</v>
      </c>
      <c r="E3565" s="10" t="str">
        <f t="shared" si="55"/>
        <v xml:space="preserve">insert into config_taller (
	id_taller,
	id_producto,
	cod_agrupador,
	cantidad)
values (
	126,
	379,
	1,
	2);
</v>
      </c>
    </row>
    <row r="3566" spans="1:5" ht="115.5" x14ac:dyDescent="0.35">
      <c r="A3566" s="9">
        <f>'Base de datos'!K3565</f>
        <v>412</v>
      </c>
      <c r="B3566" s="9">
        <f>'Base de datos'!L3565</f>
        <v>126</v>
      </c>
      <c r="C3566" s="9">
        <f>IF(ISBLANK('Base de datos'!J3565),1,2)</f>
        <v>1</v>
      </c>
      <c r="D3566" s="9">
        <f>'Base de datos'!G3565</f>
        <v>1</v>
      </c>
      <c r="E3566" s="10" t="str">
        <f t="shared" si="55"/>
        <v xml:space="preserve">insert into config_taller (
	id_taller,
	id_producto,
	cod_agrupador,
	cantidad)
values (
	126,
	412,
	1,
	1);
</v>
      </c>
    </row>
    <row r="3567" spans="1:5" ht="115.5" x14ac:dyDescent="0.35">
      <c r="A3567" s="9">
        <f>'Base de datos'!K3566</f>
        <v>415</v>
      </c>
      <c r="B3567" s="9">
        <f>'Base de datos'!L3566</f>
        <v>126</v>
      </c>
      <c r="C3567" s="9">
        <f>IF(ISBLANK('Base de datos'!J3566),1,2)</f>
        <v>1</v>
      </c>
      <c r="D3567" s="9">
        <f>'Base de datos'!G3566</f>
        <v>1</v>
      </c>
      <c r="E3567" s="10" t="str">
        <f t="shared" si="55"/>
        <v xml:space="preserve">insert into config_taller (
	id_taller,
	id_producto,
	cod_agrupador,
	cantidad)
values (
	126,
	415,
	1,
	1);
</v>
      </c>
    </row>
    <row r="3568" spans="1:5" ht="115.5" x14ac:dyDescent="0.35">
      <c r="A3568" s="9">
        <f>'Base de datos'!K3567</f>
        <v>468</v>
      </c>
      <c r="B3568" s="9">
        <f>'Base de datos'!L3567</f>
        <v>126</v>
      </c>
      <c r="C3568" s="9">
        <f>IF(ISBLANK('Base de datos'!J3567),1,2)</f>
        <v>1</v>
      </c>
      <c r="D3568" s="9">
        <f>'Base de datos'!G3567</f>
        <v>2</v>
      </c>
      <c r="E3568" s="10" t="str">
        <f t="shared" si="55"/>
        <v xml:space="preserve">insert into config_taller (
	id_taller,
	id_producto,
	cod_agrupador,
	cantidad)
values (
	126,
	468,
	1,
	2);
</v>
      </c>
    </row>
    <row r="3569" spans="1:5" ht="115.5" x14ac:dyDescent="0.35">
      <c r="A3569" s="9">
        <f>'Base de datos'!K3568</f>
        <v>1215</v>
      </c>
      <c r="B3569" s="9">
        <f>'Base de datos'!L3568</f>
        <v>126</v>
      </c>
      <c r="C3569" s="9">
        <f>IF(ISBLANK('Base de datos'!J3568),1,2)</f>
        <v>1</v>
      </c>
      <c r="D3569" s="9">
        <f>'Base de datos'!G3568</f>
        <v>5</v>
      </c>
      <c r="E3569" s="10" t="str">
        <f t="shared" si="55"/>
        <v xml:space="preserve">insert into config_taller (
	id_taller,
	id_producto,
	cod_agrupador,
	cantidad)
values (
	126,
	1215,
	1,
	5);
</v>
      </c>
    </row>
    <row r="3570" spans="1:5" ht="115.5" x14ac:dyDescent="0.35">
      <c r="A3570" s="9">
        <f>'Base de datos'!K3569</f>
        <v>1289</v>
      </c>
      <c r="B3570" s="9">
        <f>'Base de datos'!L3569</f>
        <v>126</v>
      </c>
      <c r="C3570" s="9">
        <f>IF(ISBLANK('Base de datos'!J3569),1,2)</f>
        <v>1</v>
      </c>
      <c r="D3570" s="9">
        <f>'Base de datos'!G3569</f>
        <v>8</v>
      </c>
      <c r="E3570" s="10" t="str">
        <f t="shared" si="55"/>
        <v xml:space="preserve">insert into config_taller (
	id_taller,
	id_producto,
	cod_agrupador,
	cantidad)
values (
	126,
	1289,
	1,
	8);
</v>
      </c>
    </row>
    <row r="3571" spans="1:5" ht="115.5" x14ac:dyDescent="0.35">
      <c r="A3571" s="9">
        <f>'Base de datos'!K3570</f>
        <v>568</v>
      </c>
      <c r="B3571" s="9">
        <f>'Base de datos'!L3570</f>
        <v>126</v>
      </c>
      <c r="C3571" s="9">
        <f>IF(ISBLANK('Base de datos'!J3570),1,2)</f>
        <v>1</v>
      </c>
      <c r="D3571" s="9">
        <f>'Base de datos'!G3570</f>
        <v>1</v>
      </c>
      <c r="E3571" s="10" t="str">
        <f t="shared" si="55"/>
        <v xml:space="preserve">insert into config_taller (
	id_taller,
	id_producto,
	cod_agrupador,
	cantidad)
values (
	126,
	568,
	1,
	1);
</v>
      </c>
    </row>
    <row r="3572" spans="1:5" ht="115.5" x14ac:dyDescent="0.35">
      <c r="A3572" s="9">
        <f>'Base de datos'!K3571</f>
        <v>895</v>
      </c>
      <c r="B3572" s="9">
        <f>'Base de datos'!L3571</f>
        <v>126</v>
      </c>
      <c r="C3572" s="9">
        <f>IF(ISBLANK('Base de datos'!J3571),1,2)</f>
        <v>1</v>
      </c>
      <c r="D3572" s="9">
        <f>'Base de datos'!G3571</f>
        <v>4</v>
      </c>
      <c r="E3572" s="10" t="str">
        <f t="shared" si="55"/>
        <v xml:space="preserve">insert into config_taller (
	id_taller,
	id_producto,
	cod_agrupador,
	cantidad)
values (
	126,
	895,
	1,
	4);
</v>
      </c>
    </row>
    <row r="3573" spans="1:5" ht="115.5" x14ac:dyDescent="0.35">
      <c r="A3573" s="9">
        <f>'Base de datos'!K3572</f>
        <v>1005</v>
      </c>
      <c r="B3573" s="9">
        <f>'Base de datos'!L3572</f>
        <v>126</v>
      </c>
      <c r="C3573" s="9">
        <f>IF(ISBLANK('Base de datos'!J3572),1,2)</f>
        <v>1</v>
      </c>
      <c r="D3573" s="9">
        <f>'Base de datos'!G3572</f>
        <v>0.5</v>
      </c>
      <c r="E3573" s="10" t="str">
        <f t="shared" si="55"/>
        <v xml:space="preserve">insert into config_taller (
	id_taller,
	id_producto,
	cod_agrupador,
	cantidad)
values (
	126,
	1005,
	1,
	0.5);
</v>
      </c>
    </row>
    <row r="3574" spans="1:5" ht="115.5" x14ac:dyDescent="0.35">
      <c r="A3574" s="9">
        <f>'Base de datos'!K3573</f>
        <v>13</v>
      </c>
      <c r="B3574" s="9">
        <f>'Base de datos'!L3573</f>
        <v>127</v>
      </c>
      <c r="C3574" s="9">
        <f>IF(ISBLANK('Base de datos'!J3573),1,2)</f>
        <v>1</v>
      </c>
      <c r="D3574" s="9">
        <f>'Base de datos'!G3573</f>
        <v>1</v>
      </c>
      <c r="E3574" s="10" t="str">
        <f t="shared" si="55"/>
        <v xml:space="preserve">insert into config_taller (
	id_taller,
	id_producto,
	cod_agrupador,
	cantidad)
values (
	127,
	13,
	1,
	1);
</v>
      </c>
    </row>
    <row r="3575" spans="1:5" ht="115.5" x14ac:dyDescent="0.35">
      <c r="A3575" s="9">
        <f>'Base de datos'!K3574</f>
        <v>22</v>
      </c>
      <c r="B3575" s="9">
        <f>'Base de datos'!L3574</f>
        <v>127</v>
      </c>
      <c r="C3575" s="9">
        <f>IF(ISBLANK('Base de datos'!J3574),1,2)</f>
        <v>1</v>
      </c>
      <c r="D3575" s="9">
        <f>'Base de datos'!G3574</f>
        <v>4</v>
      </c>
      <c r="E3575" s="10" t="str">
        <f t="shared" si="55"/>
        <v xml:space="preserve">insert into config_taller (
	id_taller,
	id_producto,
	cod_agrupador,
	cantidad)
values (
	127,
	22,
	1,
	4);
</v>
      </c>
    </row>
    <row r="3576" spans="1:5" ht="115.5" x14ac:dyDescent="0.35">
      <c r="A3576" s="9">
        <f>'Base de datos'!K3575</f>
        <v>129</v>
      </c>
      <c r="B3576" s="9">
        <f>'Base de datos'!L3575</f>
        <v>127</v>
      </c>
      <c r="C3576" s="9">
        <f>IF(ISBLANK('Base de datos'!J3575),1,2)</f>
        <v>1</v>
      </c>
      <c r="D3576" s="9">
        <f>'Base de datos'!G3575</f>
        <v>0.2</v>
      </c>
      <c r="E3576" s="10" t="str">
        <f t="shared" si="55"/>
        <v xml:space="preserve">insert into config_taller (
	id_taller,
	id_producto,
	cod_agrupador,
	cantidad)
values (
	127,
	129,
	1,
	0.2);
</v>
      </c>
    </row>
    <row r="3577" spans="1:5" ht="115.5" x14ac:dyDescent="0.35">
      <c r="A3577" s="9">
        <f>'Base de datos'!K3576</f>
        <v>281</v>
      </c>
      <c r="B3577" s="9">
        <f>'Base de datos'!L3576</f>
        <v>127</v>
      </c>
      <c r="C3577" s="9">
        <f>IF(ISBLANK('Base de datos'!J3576),1,2)</f>
        <v>1</v>
      </c>
      <c r="D3577" s="9">
        <f>'Base de datos'!G3576</f>
        <v>0.2</v>
      </c>
      <c r="E3577" s="10" t="str">
        <f t="shared" si="55"/>
        <v xml:space="preserve">insert into config_taller (
	id_taller,
	id_producto,
	cod_agrupador,
	cantidad)
values (
	127,
	281,
	1,
	0.2);
</v>
      </c>
    </row>
    <row r="3578" spans="1:5" ht="115.5" x14ac:dyDescent="0.35">
      <c r="A3578" s="9">
        <f>'Base de datos'!K3577</f>
        <v>759</v>
      </c>
      <c r="B3578" s="9">
        <f>'Base de datos'!L3577</f>
        <v>127</v>
      </c>
      <c r="C3578" s="9">
        <f>IF(ISBLANK('Base de datos'!J3577),1,2)</f>
        <v>1</v>
      </c>
      <c r="D3578" s="9">
        <f>'Base de datos'!G3577</f>
        <v>1</v>
      </c>
      <c r="E3578" s="10" t="str">
        <f t="shared" si="55"/>
        <v xml:space="preserve">insert into config_taller (
	id_taller,
	id_producto,
	cod_agrupador,
	cantidad)
values (
	127,
	759,
	1,
	1);
</v>
      </c>
    </row>
    <row r="3579" spans="1:5" ht="115.5" x14ac:dyDescent="0.35">
      <c r="A3579" s="9">
        <f>'Base de datos'!K3578</f>
        <v>1127</v>
      </c>
      <c r="B3579" s="9">
        <f>'Base de datos'!L3578</f>
        <v>127</v>
      </c>
      <c r="C3579" s="9">
        <f>IF(ISBLANK('Base de datos'!J3578),1,2)</f>
        <v>1</v>
      </c>
      <c r="D3579" s="9">
        <f>'Base de datos'!G3578</f>
        <v>0.1</v>
      </c>
      <c r="E3579" s="10" t="str">
        <f t="shared" si="55"/>
        <v xml:space="preserve">insert into config_taller (
	id_taller,
	id_producto,
	cod_agrupador,
	cantidad)
values (
	127,
	1127,
	1,
	0.1);
</v>
      </c>
    </row>
    <row r="3580" spans="1:5" ht="115.5" x14ac:dyDescent="0.35">
      <c r="A3580" s="9">
        <f>'Base de datos'!K3579</f>
        <v>1147</v>
      </c>
      <c r="B3580" s="9">
        <f>'Base de datos'!L3579</f>
        <v>127</v>
      </c>
      <c r="C3580" s="9">
        <f>IF(ISBLANK('Base de datos'!J3579),1,2)</f>
        <v>1</v>
      </c>
      <c r="D3580" s="9">
        <f>'Base de datos'!G3579</f>
        <v>1E-3</v>
      </c>
      <c r="E3580" s="10" t="str">
        <f t="shared" si="55"/>
        <v xml:space="preserve">insert into config_taller (
	id_taller,
	id_producto,
	cod_agrupador,
	cantidad)
values (
	127,
	1147,
	1,
	0.001);
</v>
      </c>
    </row>
    <row r="3581" spans="1:5" ht="115.5" x14ac:dyDescent="0.35">
      <c r="A3581" s="9">
        <f>'Base de datos'!K3580</f>
        <v>1204</v>
      </c>
      <c r="B3581" s="9">
        <f>'Base de datos'!L3580</f>
        <v>127</v>
      </c>
      <c r="C3581" s="9">
        <f>IF(ISBLANK('Base de datos'!J3580),1,2)</f>
        <v>1</v>
      </c>
      <c r="D3581" s="9">
        <f>'Base de datos'!G3580</f>
        <v>2</v>
      </c>
      <c r="E3581" s="10" t="str">
        <f t="shared" si="55"/>
        <v xml:space="preserve">insert into config_taller (
	id_taller,
	id_producto,
	cod_agrupador,
	cantidad)
values (
	127,
	1204,
	1,
	2);
</v>
      </c>
    </row>
    <row r="3582" spans="1:5" ht="115.5" x14ac:dyDescent="0.35">
      <c r="A3582" s="9">
        <f>'Base de datos'!K3581</f>
        <v>1345</v>
      </c>
      <c r="B3582" s="9">
        <f>'Base de datos'!L3581</f>
        <v>127</v>
      </c>
      <c r="C3582" s="9">
        <f>IF(ISBLANK('Base de datos'!J3581),1,2)</f>
        <v>1</v>
      </c>
      <c r="D3582" s="9">
        <f>'Base de datos'!G3581</f>
        <v>10</v>
      </c>
      <c r="E3582" s="10" t="str">
        <f t="shared" si="55"/>
        <v xml:space="preserve">insert into config_taller (
	id_taller,
	id_producto,
	cod_agrupador,
	cantidad)
values (
	127,
	1345,
	1,
	10);
</v>
      </c>
    </row>
    <row r="3583" spans="1:5" ht="115.5" x14ac:dyDescent="0.35">
      <c r="A3583" s="9">
        <f>'Base de datos'!K3582</f>
        <v>1708</v>
      </c>
      <c r="B3583" s="9">
        <f>'Base de datos'!L3582</f>
        <v>127</v>
      </c>
      <c r="C3583" s="9">
        <f>IF(ISBLANK('Base de datos'!J3582),1,2)</f>
        <v>1</v>
      </c>
      <c r="D3583" s="9">
        <f>'Base de datos'!G3582</f>
        <v>1</v>
      </c>
      <c r="E3583" s="10" t="str">
        <f t="shared" si="55"/>
        <v xml:space="preserve">insert into config_taller (
	id_taller,
	id_producto,
	cod_agrupador,
	cantidad)
values (
	127,
	1708,
	1,
	1);
</v>
      </c>
    </row>
    <row r="3584" spans="1:5" ht="115.5" x14ac:dyDescent="0.35">
      <c r="A3584" s="9">
        <f>'Base de datos'!K3583</f>
        <v>252</v>
      </c>
      <c r="B3584" s="9">
        <f>'Base de datos'!L3583</f>
        <v>127</v>
      </c>
      <c r="C3584" s="9">
        <f>IF(ISBLANK('Base de datos'!J3583),1,2)</f>
        <v>1</v>
      </c>
      <c r="D3584" s="9">
        <f>'Base de datos'!G3583</f>
        <v>2</v>
      </c>
      <c r="E3584" s="10" t="str">
        <f t="shared" si="55"/>
        <v xml:space="preserve">insert into config_taller (
	id_taller,
	id_producto,
	cod_agrupador,
	cantidad)
values (
	127,
	252,
	1,
	2);
</v>
      </c>
    </row>
    <row r="3585" spans="1:5" ht="115.5" x14ac:dyDescent="0.35">
      <c r="A3585" s="9">
        <f>'Base de datos'!K3584</f>
        <v>637</v>
      </c>
      <c r="B3585" s="9">
        <f>'Base de datos'!L3584</f>
        <v>127</v>
      </c>
      <c r="C3585" s="9">
        <f>IF(ISBLANK('Base de datos'!J3584),1,2)</f>
        <v>1</v>
      </c>
      <c r="D3585" s="9">
        <f>'Base de datos'!G3584</f>
        <v>3</v>
      </c>
      <c r="E3585" s="10" t="str">
        <f t="shared" si="55"/>
        <v xml:space="preserve">insert into config_taller (
	id_taller,
	id_producto,
	cod_agrupador,
	cantidad)
values (
	127,
	637,
	1,
	3);
</v>
      </c>
    </row>
    <row r="3586" spans="1:5" ht="115.5" x14ac:dyDescent="0.35">
      <c r="A3586" s="9">
        <f>'Base de datos'!K3585</f>
        <v>741</v>
      </c>
      <c r="B3586" s="9">
        <f>'Base de datos'!L3585</f>
        <v>127</v>
      </c>
      <c r="C3586" s="9">
        <f>IF(ISBLANK('Base de datos'!J3585),1,2)</f>
        <v>1</v>
      </c>
      <c r="D3586" s="9">
        <f>'Base de datos'!G3585</f>
        <v>1</v>
      </c>
      <c r="E3586" s="10" t="str">
        <f t="shared" si="55"/>
        <v xml:space="preserve">insert into config_taller (
	id_taller,
	id_producto,
	cod_agrupador,
	cantidad)
values (
	127,
	741,
	1,
	1);
</v>
      </c>
    </row>
    <row r="3587" spans="1:5" ht="115.5" x14ac:dyDescent="0.35">
      <c r="A3587" s="9">
        <f>'Base de datos'!K3586</f>
        <v>882</v>
      </c>
      <c r="B3587" s="9">
        <f>'Base de datos'!L3586</f>
        <v>127</v>
      </c>
      <c r="C3587" s="9">
        <f>IF(ISBLANK('Base de datos'!J3586),1,2)</f>
        <v>1</v>
      </c>
      <c r="D3587" s="9">
        <f>'Base de datos'!G3586</f>
        <v>1</v>
      </c>
      <c r="E3587" s="10" t="str">
        <f t="shared" si="55"/>
        <v xml:space="preserve">insert into config_taller (
	id_taller,
	id_producto,
	cod_agrupador,
	cantidad)
values (
	127,
	882,
	1,
	1);
</v>
      </c>
    </row>
    <row r="3588" spans="1:5" ht="115.5" x14ac:dyDescent="0.35">
      <c r="A3588" s="9">
        <f>'Base de datos'!K3587</f>
        <v>1211</v>
      </c>
      <c r="B3588" s="9">
        <f>'Base de datos'!L3587</f>
        <v>127</v>
      </c>
      <c r="C3588" s="9">
        <f>IF(ISBLANK('Base de datos'!J3587),1,2)</f>
        <v>1</v>
      </c>
      <c r="D3588" s="9">
        <f>'Base de datos'!G3587</f>
        <v>2</v>
      </c>
      <c r="E3588" s="10" t="str">
        <f t="shared" ref="E3588:E3651" si="56">"insert into "&amp;$B$1&amp;" ("&amp;CHAR(10)&amp;
CHAR(9)&amp;$B$2&amp;","&amp;CHAR(10)&amp;
CHAR(9)&amp;$A$2&amp;","&amp;CHAR(10)&amp;
CHAR(9)&amp;$C$2&amp;","&amp;CHAR(10)&amp;
CHAR(9)&amp;$D$2&amp;")"&amp;CHAR(10)&amp;
"values ("&amp;CHAR(10)&amp;
CHAR(9)&amp;B3588&amp;","&amp;CHAR(10)&amp;
CHAR(9)&amp;A3588&amp;","&amp;CHAR(10)&amp;
CHAR(9)&amp;C3588&amp;","&amp;CHAR(10)&amp;
CHAR(9)&amp;D3588&amp;");"&amp;CHAR(10)</f>
        <v xml:space="preserve">insert into config_taller (
	id_taller,
	id_producto,
	cod_agrupador,
	cantidad)
values (
	127,
	1211,
	1,
	2);
</v>
      </c>
    </row>
    <row r="3589" spans="1:5" ht="115.5" x14ac:dyDescent="0.35">
      <c r="A3589" s="9">
        <f>'Base de datos'!K3588</f>
        <v>1501</v>
      </c>
      <c r="B3589" s="9">
        <f>'Base de datos'!L3588</f>
        <v>127</v>
      </c>
      <c r="C3589" s="9">
        <f>IF(ISBLANK('Base de datos'!J3588),1,2)</f>
        <v>1</v>
      </c>
      <c r="D3589" s="9">
        <f>'Base de datos'!G3588</f>
        <v>1</v>
      </c>
      <c r="E3589" s="10" t="str">
        <f t="shared" si="56"/>
        <v xml:space="preserve">insert into config_taller (
	id_taller,
	id_producto,
	cod_agrupador,
	cantidad)
values (
	127,
	1501,
	1,
	1);
</v>
      </c>
    </row>
    <row r="3590" spans="1:5" ht="115.5" x14ac:dyDescent="0.35">
      <c r="A3590" s="9">
        <f>'Base de datos'!K3589</f>
        <v>1594</v>
      </c>
      <c r="B3590" s="9">
        <f>'Base de datos'!L3589</f>
        <v>127</v>
      </c>
      <c r="C3590" s="9">
        <f>IF(ISBLANK('Base de datos'!J3589),1,2)</f>
        <v>1</v>
      </c>
      <c r="D3590" s="9">
        <f>'Base de datos'!G3589</f>
        <v>4</v>
      </c>
      <c r="E3590" s="10" t="str">
        <f t="shared" si="56"/>
        <v xml:space="preserve">insert into config_taller (
	id_taller,
	id_producto,
	cod_agrupador,
	cantidad)
values (
	127,
	1594,
	1,
	4);
</v>
      </c>
    </row>
    <row r="3591" spans="1:5" ht="115.5" x14ac:dyDescent="0.35">
      <c r="A3591" s="9">
        <f>'Base de datos'!K3590</f>
        <v>1759</v>
      </c>
      <c r="B3591" s="9">
        <f>'Base de datos'!L3590</f>
        <v>127</v>
      </c>
      <c r="C3591" s="9">
        <f>IF(ISBLANK('Base de datos'!J3590),1,2)</f>
        <v>1</v>
      </c>
      <c r="D3591" s="9">
        <f>'Base de datos'!G3590</f>
        <v>2</v>
      </c>
      <c r="E3591" s="10" t="str">
        <f t="shared" si="56"/>
        <v xml:space="preserve">insert into config_taller (
	id_taller,
	id_producto,
	cod_agrupador,
	cantidad)
values (
	127,
	1759,
	1,
	2);
</v>
      </c>
    </row>
    <row r="3592" spans="1:5" ht="115.5" x14ac:dyDescent="0.35">
      <c r="A3592" s="9">
        <f>'Base de datos'!K3591</f>
        <v>819</v>
      </c>
      <c r="B3592" s="9">
        <f>'Base de datos'!L3591</f>
        <v>127</v>
      </c>
      <c r="C3592" s="9">
        <f>IF(ISBLANK('Base de datos'!J3591),1,2)</f>
        <v>1</v>
      </c>
      <c r="D3592" s="9">
        <f>'Base de datos'!G3591</f>
        <v>0.4</v>
      </c>
      <c r="E3592" s="10" t="str">
        <f t="shared" si="56"/>
        <v xml:space="preserve">insert into config_taller (
	id_taller,
	id_producto,
	cod_agrupador,
	cantidad)
values (
	127,
	819,
	1,
	0.4);
</v>
      </c>
    </row>
    <row r="3593" spans="1:5" ht="115.5" x14ac:dyDescent="0.35">
      <c r="A3593" s="9">
        <f>'Base de datos'!K3592</f>
        <v>820</v>
      </c>
      <c r="B3593" s="9">
        <f>'Base de datos'!L3592</f>
        <v>127</v>
      </c>
      <c r="C3593" s="9">
        <f>IF(ISBLANK('Base de datos'!J3592),1,2)</f>
        <v>1</v>
      </c>
      <c r="D3593" s="9">
        <f>'Base de datos'!G3592</f>
        <v>0.2</v>
      </c>
      <c r="E3593" s="10" t="str">
        <f t="shared" si="56"/>
        <v xml:space="preserve">insert into config_taller (
	id_taller,
	id_producto,
	cod_agrupador,
	cantidad)
values (
	127,
	820,
	1,
	0.2);
</v>
      </c>
    </row>
    <row r="3594" spans="1:5" ht="115.5" x14ac:dyDescent="0.35">
      <c r="A3594" s="9">
        <f>'Base de datos'!K3593</f>
        <v>1256</v>
      </c>
      <c r="B3594" s="9">
        <f>'Base de datos'!L3593</f>
        <v>127</v>
      </c>
      <c r="C3594" s="9">
        <f>IF(ISBLANK('Base de datos'!J3593),1,2)</f>
        <v>1</v>
      </c>
      <c r="D3594" s="9">
        <f>'Base de datos'!G3593</f>
        <v>5</v>
      </c>
      <c r="E3594" s="10" t="str">
        <f t="shared" si="56"/>
        <v xml:space="preserve">insert into config_taller (
	id_taller,
	id_producto,
	cod_agrupador,
	cantidad)
values (
	127,
	1256,
	1,
	5);
</v>
      </c>
    </row>
    <row r="3595" spans="1:5" ht="115.5" x14ac:dyDescent="0.35">
      <c r="A3595" s="9">
        <f>'Base de datos'!K3594</f>
        <v>94</v>
      </c>
      <c r="B3595" s="9">
        <f>'Base de datos'!L3594</f>
        <v>127</v>
      </c>
      <c r="C3595" s="9">
        <f>IF(ISBLANK('Base de datos'!J3594),1,2)</f>
        <v>1</v>
      </c>
      <c r="D3595" s="9">
        <f>'Base de datos'!G3594</f>
        <v>1</v>
      </c>
      <c r="E3595" s="10" t="str">
        <f t="shared" si="56"/>
        <v xml:space="preserve">insert into config_taller (
	id_taller,
	id_producto,
	cod_agrupador,
	cantidad)
values (
	127,
	94,
	1,
	1);
</v>
      </c>
    </row>
    <row r="3596" spans="1:5" ht="115.5" x14ac:dyDescent="0.35">
      <c r="A3596" s="9">
        <f>'Base de datos'!K3595</f>
        <v>379</v>
      </c>
      <c r="B3596" s="9">
        <f>'Base de datos'!L3595</f>
        <v>127</v>
      </c>
      <c r="C3596" s="9">
        <f>IF(ISBLANK('Base de datos'!J3595),1,2)</f>
        <v>1</v>
      </c>
      <c r="D3596" s="9">
        <f>'Base de datos'!G3595</f>
        <v>5</v>
      </c>
      <c r="E3596" s="10" t="str">
        <f t="shared" si="56"/>
        <v xml:space="preserve">insert into config_taller (
	id_taller,
	id_producto,
	cod_agrupador,
	cantidad)
values (
	127,
	379,
	1,
	5);
</v>
      </c>
    </row>
    <row r="3597" spans="1:5" ht="115.5" x14ac:dyDescent="0.35">
      <c r="A3597" s="9">
        <f>'Base de datos'!K3596</f>
        <v>412</v>
      </c>
      <c r="B3597" s="9">
        <f>'Base de datos'!L3596</f>
        <v>127</v>
      </c>
      <c r="C3597" s="9">
        <f>IF(ISBLANK('Base de datos'!J3596),1,2)</f>
        <v>1</v>
      </c>
      <c r="D3597" s="9">
        <f>'Base de datos'!G3596</f>
        <v>0.1</v>
      </c>
      <c r="E3597" s="10" t="str">
        <f t="shared" si="56"/>
        <v xml:space="preserve">insert into config_taller (
	id_taller,
	id_producto,
	cod_agrupador,
	cantidad)
values (
	127,
	412,
	1,
	0.1);
</v>
      </c>
    </row>
    <row r="3598" spans="1:5" ht="115.5" x14ac:dyDescent="0.35">
      <c r="A3598" s="9">
        <f>'Base de datos'!K3597</f>
        <v>415</v>
      </c>
      <c r="B3598" s="9">
        <f>'Base de datos'!L3597</f>
        <v>127</v>
      </c>
      <c r="C3598" s="9">
        <f>IF(ISBLANK('Base de datos'!J3597),1,2)</f>
        <v>1</v>
      </c>
      <c r="D3598" s="9">
        <f>'Base de datos'!G3597</f>
        <v>1</v>
      </c>
      <c r="E3598" s="10" t="str">
        <f t="shared" si="56"/>
        <v xml:space="preserve">insert into config_taller (
	id_taller,
	id_producto,
	cod_agrupador,
	cantidad)
values (
	127,
	415,
	1,
	1);
</v>
      </c>
    </row>
    <row r="3599" spans="1:5" ht="115.5" x14ac:dyDescent="0.35">
      <c r="A3599" s="9">
        <f>'Base de datos'!K3598</f>
        <v>624</v>
      </c>
      <c r="B3599" s="9">
        <f>'Base de datos'!L3598</f>
        <v>127</v>
      </c>
      <c r="C3599" s="9">
        <f>IF(ISBLANK('Base de datos'!J3598),1,2)</f>
        <v>1</v>
      </c>
      <c r="D3599" s="9">
        <f>'Base de datos'!G3598</f>
        <v>0.5</v>
      </c>
      <c r="E3599" s="10" t="str">
        <f t="shared" si="56"/>
        <v xml:space="preserve">insert into config_taller (
	id_taller,
	id_producto,
	cod_agrupador,
	cantidad)
values (
	127,
	624,
	1,
	0.5);
</v>
      </c>
    </row>
    <row r="3600" spans="1:5" ht="115.5" x14ac:dyDescent="0.35">
      <c r="A3600" s="9">
        <f>'Base de datos'!K3599</f>
        <v>628</v>
      </c>
      <c r="B3600" s="9">
        <f>'Base de datos'!L3599</f>
        <v>127</v>
      </c>
      <c r="C3600" s="9">
        <f>IF(ISBLANK('Base de datos'!J3599),1,2)</f>
        <v>1</v>
      </c>
      <c r="D3600" s="9">
        <f>'Base de datos'!G3599</f>
        <v>0.3</v>
      </c>
      <c r="E3600" s="10" t="str">
        <f t="shared" si="56"/>
        <v xml:space="preserve">insert into config_taller (
	id_taller,
	id_producto,
	cod_agrupador,
	cantidad)
values (
	127,
	628,
	1,
	0.3);
</v>
      </c>
    </row>
    <row r="3601" spans="1:5" ht="115.5" x14ac:dyDescent="0.35">
      <c r="A3601" s="9">
        <f>'Base de datos'!K3600</f>
        <v>1215</v>
      </c>
      <c r="B3601" s="9">
        <f>'Base de datos'!L3600</f>
        <v>127</v>
      </c>
      <c r="C3601" s="9">
        <f>IF(ISBLANK('Base de datos'!J3600),1,2)</f>
        <v>1</v>
      </c>
      <c r="D3601" s="9">
        <f>'Base de datos'!G3600</f>
        <v>5</v>
      </c>
      <c r="E3601" s="10" t="str">
        <f t="shared" si="56"/>
        <v xml:space="preserve">insert into config_taller (
	id_taller,
	id_producto,
	cod_agrupador,
	cantidad)
values (
	127,
	1215,
	1,
	5);
</v>
      </c>
    </row>
    <row r="3602" spans="1:5" ht="115.5" x14ac:dyDescent="0.35">
      <c r="A3602" s="9">
        <f>'Base de datos'!K3601</f>
        <v>1276</v>
      </c>
      <c r="B3602" s="9">
        <f>'Base de datos'!L3601</f>
        <v>127</v>
      </c>
      <c r="C3602" s="9">
        <f>IF(ISBLANK('Base de datos'!J3601),1,2)</f>
        <v>1</v>
      </c>
      <c r="D3602" s="9">
        <f>'Base de datos'!G3601</f>
        <v>1</v>
      </c>
      <c r="E3602" s="10" t="str">
        <f t="shared" si="56"/>
        <v xml:space="preserve">insert into config_taller (
	id_taller,
	id_producto,
	cod_agrupador,
	cantidad)
values (
	127,
	1276,
	1,
	1);
</v>
      </c>
    </row>
    <row r="3603" spans="1:5" ht="115.5" x14ac:dyDescent="0.35">
      <c r="A3603" s="9">
        <f>'Base de datos'!K3602</f>
        <v>1289</v>
      </c>
      <c r="B3603" s="9">
        <f>'Base de datos'!L3602</f>
        <v>127</v>
      </c>
      <c r="C3603" s="9">
        <f>IF(ISBLANK('Base de datos'!J3602),1,2)</f>
        <v>1</v>
      </c>
      <c r="D3603" s="9">
        <f>'Base de datos'!G3602</f>
        <v>2</v>
      </c>
      <c r="E3603" s="10" t="str">
        <f t="shared" si="56"/>
        <v xml:space="preserve">insert into config_taller (
	id_taller,
	id_producto,
	cod_agrupador,
	cantidad)
values (
	127,
	1289,
	1,
	2);
</v>
      </c>
    </row>
    <row r="3604" spans="1:5" ht="115.5" x14ac:dyDescent="0.35">
      <c r="A3604" s="9">
        <f>'Base de datos'!K3603</f>
        <v>1293</v>
      </c>
      <c r="B3604" s="9">
        <f>'Base de datos'!L3603</f>
        <v>127</v>
      </c>
      <c r="C3604" s="9">
        <f>IF(ISBLANK('Base de datos'!J3603),1,2)</f>
        <v>1</v>
      </c>
      <c r="D3604" s="9">
        <f>'Base de datos'!G3603</f>
        <v>2</v>
      </c>
      <c r="E3604" s="10" t="str">
        <f t="shared" si="56"/>
        <v xml:space="preserve">insert into config_taller (
	id_taller,
	id_producto,
	cod_agrupador,
	cantidad)
values (
	127,
	1293,
	1,
	2);
</v>
      </c>
    </row>
    <row r="3605" spans="1:5" ht="115.5" x14ac:dyDescent="0.35">
      <c r="A3605" s="9">
        <f>'Base de datos'!K3604</f>
        <v>1396</v>
      </c>
      <c r="B3605" s="9">
        <f>'Base de datos'!L3604</f>
        <v>127</v>
      </c>
      <c r="C3605" s="9">
        <f>IF(ISBLANK('Base de datos'!J3604),1,2)</f>
        <v>1</v>
      </c>
      <c r="D3605" s="9">
        <f>'Base de datos'!G3604</f>
        <v>4</v>
      </c>
      <c r="E3605" s="10" t="str">
        <f t="shared" si="56"/>
        <v xml:space="preserve">insert into config_taller (
	id_taller,
	id_producto,
	cod_agrupador,
	cantidad)
values (
	127,
	1396,
	1,
	4);
</v>
      </c>
    </row>
    <row r="3606" spans="1:5" ht="115.5" x14ac:dyDescent="0.35">
      <c r="A3606" s="9">
        <f>'Base de datos'!K3605</f>
        <v>1659</v>
      </c>
      <c r="B3606" s="9">
        <f>'Base de datos'!L3605</f>
        <v>127</v>
      </c>
      <c r="C3606" s="9">
        <f>IF(ISBLANK('Base de datos'!J3605),1,2)</f>
        <v>1</v>
      </c>
      <c r="D3606" s="9">
        <f>'Base de datos'!G3605</f>
        <v>1E-3</v>
      </c>
      <c r="E3606" s="10" t="str">
        <f t="shared" si="56"/>
        <v xml:space="preserve">insert into config_taller (
	id_taller,
	id_producto,
	cod_agrupador,
	cantidad)
values (
	127,
	1659,
	1,
	0.001);
</v>
      </c>
    </row>
    <row r="3607" spans="1:5" ht="115.5" x14ac:dyDescent="0.35">
      <c r="A3607" s="9">
        <f>'Base de datos'!K3606</f>
        <v>1780</v>
      </c>
      <c r="B3607" s="9">
        <f>'Base de datos'!L3606</f>
        <v>127</v>
      </c>
      <c r="C3607" s="9">
        <f>IF(ISBLANK('Base de datos'!J3606),1,2)</f>
        <v>1</v>
      </c>
      <c r="D3607" s="9">
        <f>'Base de datos'!G3606</f>
        <v>2</v>
      </c>
      <c r="E3607" s="10" t="str">
        <f t="shared" si="56"/>
        <v xml:space="preserve">insert into config_taller (
	id_taller,
	id_producto,
	cod_agrupador,
	cantidad)
values (
	127,
	1780,
	1,
	2);
</v>
      </c>
    </row>
    <row r="3608" spans="1:5" ht="115.5" x14ac:dyDescent="0.35">
      <c r="A3608" s="9">
        <f>'Base de datos'!K3607</f>
        <v>1781</v>
      </c>
      <c r="B3608" s="9">
        <f>'Base de datos'!L3607</f>
        <v>127</v>
      </c>
      <c r="C3608" s="9">
        <f>IF(ISBLANK('Base de datos'!J3607),1,2)</f>
        <v>1</v>
      </c>
      <c r="D3608" s="9">
        <f>'Base de datos'!G3607</f>
        <v>1</v>
      </c>
      <c r="E3608" s="10" t="str">
        <f t="shared" si="56"/>
        <v xml:space="preserve">insert into config_taller (
	id_taller,
	id_producto,
	cod_agrupador,
	cantidad)
values (
	127,
	1781,
	1,
	1);
</v>
      </c>
    </row>
    <row r="3609" spans="1:5" ht="115.5" x14ac:dyDescent="0.35">
      <c r="A3609" s="9">
        <f>'Base de datos'!K3608</f>
        <v>1792</v>
      </c>
      <c r="B3609" s="9">
        <f>'Base de datos'!L3608</f>
        <v>127</v>
      </c>
      <c r="C3609" s="9">
        <f>IF(ISBLANK('Base de datos'!J3608),1,2)</f>
        <v>1</v>
      </c>
      <c r="D3609" s="9">
        <f>'Base de datos'!G3608</f>
        <v>8</v>
      </c>
      <c r="E3609" s="10" t="str">
        <f t="shared" si="56"/>
        <v xml:space="preserve">insert into config_taller (
	id_taller,
	id_producto,
	cod_agrupador,
	cantidad)
values (
	127,
	1792,
	1,
	8);
</v>
      </c>
    </row>
    <row r="3610" spans="1:5" ht="115.5" x14ac:dyDescent="0.35">
      <c r="A3610" s="9">
        <f>'Base de datos'!K3609</f>
        <v>568</v>
      </c>
      <c r="B3610" s="9">
        <f>'Base de datos'!L3609</f>
        <v>127</v>
      </c>
      <c r="C3610" s="9">
        <f>IF(ISBLANK('Base de datos'!J3609),1,2)</f>
        <v>1</v>
      </c>
      <c r="D3610" s="9">
        <f>'Base de datos'!G3609</f>
        <v>1</v>
      </c>
      <c r="E3610" s="10" t="str">
        <f t="shared" si="56"/>
        <v xml:space="preserve">insert into config_taller (
	id_taller,
	id_producto,
	cod_agrupador,
	cantidad)
values (
	127,
	568,
	1,
	1);
</v>
      </c>
    </row>
    <row r="3611" spans="1:5" ht="115.5" x14ac:dyDescent="0.35">
      <c r="A3611" s="9">
        <f>'Base de datos'!K3610</f>
        <v>801</v>
      </c>
      <c r="B3611" s="9">
        <f>'Base de datos'!L3610</f>
        <v>127</v>
      </c>
      <c r="C3611" s="9">
        <f>IF(ISBLANK('Base de datos'!J3610),1,2)</f>
        <v>1</v>
      </c>
      <c r="D3611" s="9">
        <f>'Base de datos'!G3610</f>
        <v>30</v>
      </c>
      <c r="E3611" s="10" t="str">
        <f t="shared" si="56"/>
        <v xml:space="preserve">insert into config_taller (
	id_taller,
	id_producto,
	cod_agrupador,
	cantidad)
values (
	127,
	801,
	1,
	30);
</v>
      </c>
    </row>
    <row r="3612" spans="1:5" ht="115.5" x14ac:dyDescent="0.35">
      <c r="A3612" s="9">
        <f>'Base de datos'!K3611</f>
        <v>883</v>
      </c>
      <c r="B3612" s="9">
        <f>'Base de datos'!L3611</f>
        <v>127</v>
      </c>
      <c r="C3612" s="9">
        <f>IF(ISBLANK('Base de datos'!J3611),1,2)</f>
        <v>1</v>
      </c>
      <c r="D3612" s="9">
        <f>'Base de datos'!G3611</f>
        <v>1</v>
      </c>
      <c r="E3612" s="10" t="str">
        <f t="shared" si="56"/>
        <v xml:space="preserve">insert into config_taller (
	id_taller,
	id_producto,
	cod_agrupador,
	cantidad)
values (
	127,
	883,
	1,
	1);
</v>
      </c>
    </row>
    <row r="3613" spans="1:5" ht="115.5" x14ac:dyDescent="0.35">
      <c r="A3613" s="9">
        <f>'Base de datos'!K3612</f>
        <v>1005</v>
      </c>
      <c r="B3613" s="9">
        <f>'Base de datos'!L3612</f>
        <v>127</v>
      </c>
      <c r="C3613" s="9">
        <f>IF(ISBLANK('Base de datos'!J3612),1,2)</f>
        <v>1</v>
      </c>
      <c r="D3613" s="9">
        <f>'Base de datos'!G3612</f>
        <v>0.5</v>
      </c>
      <c r="E3613" s="10" t="str">
        <f t="shared" si="56"/>
        <v xml:space="preserve">insert into config_taller (
	id_taller,
	id_producto,
	cod_agrupador,
	cantidad)
values (
	127,
	1005,
	1,
	0.5);
</v>
      </c>
    </row>
    <row r="3614" spans="1:5" ht="115.5" x14ac:dyDescent="0.35">
      <c r="A3614" s="9">
        <f>'Base de datos'!K3613</f>
        <v>1460</v>
      </c>
      <c r="B3614" s="9">
        <f>'Base de datos'!L3613</f>
        <v>127</v>
      </c>
      <c r="C3614" s="9">
        <f>IF(ISBLANK('Base de datos'!J3613),1,2)</f>
        <v>1</v>
      </c>
      <c r="D3614" s="9">
        <f>'Base de datos'!G3613</f>
        <v>0.4</v>
      </c>
      <c r="E3614" s="10" t="str">
        <f t="shared" si="56"/>
        <v xml:space="preserve">insert into config_taller (
	id_taller,
	id_producto,
	cod_agrupador,
	cantidad)
values (
	127,
	1460,
	1,
	0.4);
</v>
      </c>
    </row>
    <row r="3615" spans="1:5" ht="115.5" x14ac:dyDescent="0.35">
      <c r="A3615" s="9">
        <f>'Base de datos'!K3614</f>
        <v>13</v>
      </c>
      <c r="B3615" s="9">
        <f>'Base de datos'!L3614</f>
        <v>128</v>
      </c>
      <c r="C3615" s="9">
        <f>IF(ISBLANK('Base de datos'!J3614),1,2)</f>
        <v>1</v>
      </c>
      <c r="D3615" s="9">
        <f>'Base de datos'!G3614</f>
        <v>1</v>
      </c>
      <c r="E3615" s="10" t="str">
        <f t="shared" si="56"/>
        <v xml:space="preserve">insert into config_taller (
	id_taller,
	id_producto,
	cod_agrupador,
	cantidad)
values (
	128,
	13,
	1,
	1);
</v>
      </c>
    </row>
    <row r="3616" spans="1:5" ht="115.5" x14ac:dyDescent="0.35">
      <c r="A3616" s="9">
        <f>'Base de datos'!K3615</f>
        <v>22</v>
      </c>
      <c r="B3616" s="9">
        <f>'Base de datos'!L3615</f>
        <v>128</v>
      </c>
      <c r="C3616" s="9">
        <f>IF(ISBLANK('Base de datos'!J3615),1,2)</f>
        <v>1</v>
      </c>
      <c r="D3616" s="9">
        <f>'Base de datos'!G3615</f>
        <v>4</v>
      </c>
      <c r="E3616" s="10" t="str">
        <f t="shared" si="56"/>
        <v xml:space="preserve">insert into config_taller (
	id_taller,
	id_producto,
	cod_agrupador,
	cantidad)
values (
	128,
	22,
	1,
	4);
</v>
      </c>
    </row>
    <row r="3617" spans="1:5" ht="115.5" x14ac:dyDescent="0.35">
      <c r="A3617" s="9">
        <f>'Base de datos'!K3616</f>
        <v>759</v>
      </c>
      <c r="B3617" s="9">
        <f>'Base de datos'!L3616</f>
        <v>128</v>
      </c>
      <c r="C3617" s="9">
        <f>IF(ISBLANK('Base de datos'!J3616),1,2)</f>
        <v>1</v>
      </c>
      <c r="D3617" s="9">
        <f>'Base de datos'!G3616</f>
        <v>1</v>
      </c>
      <c r="E3617" s="10" t="str">
        <f t="shared" si="56"/>
        <v xml:space="preserve">insert into config_taller (
	id_taller,
	id_producto,
	cod_agrupador,
	cantidad)
values (
	128,
	759,
	1,
	1);
</v>
      </c>
    </row>
    <row r="3618" spans="1:5" ht="115.5" x14ac:dyDescent="0.35">
      <c r="A3618" s="9">
        <f>'Base de datos'!K3617</f>
        <v>1127</v>
      </c>
      <c r="B3618" s="9">
        <f>'Base de datos'!L3617</f>
        <v>128</v>
      </c>
      <c r="C3618" s="9">
        <f>IF(ISBLANK('Base de datos'!J3617),1,2)</f>
        <v>1</v>
      </c>
      <c r="D3618" s="9">
        <f>'Base de datos'!G3617</f>
        <v>0.3</v>
      </c>
      <c r="E3618" s="10" t="str">
        <f t="shared" si="56"/>
        <v xml:space="preserve">insert into config_taller (
	id_taller,
	id_producto,
	cod_agrupador,
	cantidad)
values (
	128,
	1127,
	1,
	0.3);
</v>
      </c>
    </row>
    <row r="3619" spans="1:5" ht="115.5" x14ac:dyDescent="0.35">
      <c r="A3619" s="9">
        <f>'Base de datos'!K3618</f>
        <v>1147</v>
      </c>
      <c r="B3619" s="9">
        <f>'Base de datos'!L3618</f>
        <v>128</v>
      </c>
      <c r="C3619" s="9">
        <f>IF(ISBLANK('Base de datos'!J3618),1,2)</f>
        <v>1</v>
      </c>
      <c r="D3619" s="9">
        <f>'Base de datos'!G3618</f>
        <v>2E-3</v>
      </c>
      <c r="E3619" s="10" t="str">
        <f t="shared" si="56"/>
        <v xml:space="preserve">insert into config_taller (
	id_taller,
	id_producto,
	cod_agrupador,
	cantidad)
values (
	128,
	1147,
	1,
	0.002);
</v>
      </c>
    </row>
    <row r="3620" spans="1:5" ht="115.5" x14ac:dyDescent="0.35">
      <c r="A3620" s="9">
        <f>'Base de datos'!K3619</f>
        <v>1204</v>
      </c>
      <c r="B3620" s="9">
        <f>'Base de datos'!L3619</f>
        <v>128</v>
      </c>
      <c r="C3620" s="9">
        <f>IF(ISBLANK('Base de datos'!J3619),1,2)</f>
        <v>1</v>
      </c>
      <c r="D3620" s="9">
        <f>'Base de datos'!G3619</f>
        <v>1.5</v>
      </c>
      <c r="E3620" s="10" t="str">
        <f t="shared" si="56"/>
        <v xml:space="preserve">insert into config_taller (
	id_taller,
	id_producto,
	cod_agrupador,
	cantidad)
values (
	128,
	1204,
	1,
	1.5);
</v>
      </c>
    </row>
    <row r="3621" spans="1:5" ht="115.5" x14ac:dyDescent="0.35">
      <c r="A3621" s="9">
        <f>'Base de datos'!K3620</f>
        <v>1708</v>
      </c>
      <c r="B3621" s="9">
        <f>'Base de datos'!L3620</f>
        <v>128</v>
      </c>
      <c r="C3621" s="9">
        <f>IF(ISBLANK('Base de datos'!J3620),1,2)</f>
        <v>1</v>
      </c>
      <c r="D3621" s="9">
        <f>'Base de datos'!G3620</f>
        <v>1</v>
      </c>
      <c r="E3621" s="10" t="str">
        <f t="shared" si="56"/>
        <v xml:space="preserve">insert into config_taller (
	id_taller,
	id_producto,
	cod_agrupador,
	cantidad)
values (
	128,
	1708,
	1,
	1);
</v>
      </c>
    </row>
    <row r="3622" spans="1:5" ht="115.5" x14ac:dyDescent="0.35">
      <c r="A3622" s="9">
        <f>'Base de datos'!K3621</f>
        <v>252</v>
      </c>
      <c r="B3622" s="9">
        <f>'Base de datos'!L3621</f>
        <v>128</v>
      </c>
      <c r="C3622" s="9">
        <f>IF(ISBLANK('Base de datos'!J3621),1,2)</f>
        <v>1</v>
      </c>
      <c r="D3622" s="9">
        <f>'Base de datos'!G3621</f>
        <v>2</v>
      </c>
      <c r="E3622" s="10" t="str">
        <f t="shared" si="56"/>
        <v xml:space="preserve">insert into config_taller (
	id_taller,
	id_producto,
	cod_agrupador,
	cantidad)
values (
	128,
	252,
	1,
	2);
</v>
      </c>
    </row>
    <row r="3623" spans="1:5" ht="115.5" x14ac:dyDescent="0.35">
      <c r="A3623" s="9">
        <f>'Base de datos'!K3622</f>
        <v>637</v>
      </c>
      <c r="B3623" s="9">
        <f>'Base de datos'!L3622</f>
        <v>128</v>
      </c>
      <c r="C3623" s="9">
        <f>IF(ISBLANK('Base de datos'!J3622),1,2)</f>
        <v>1</v>
      </c>
      <c r="D3623" s="9">
        <f>'Base de datos'!G3622</f>
        <v>3</v>
      </c>
      <c r="E3623" s="10" t="str">
        <f t="shared" si="56"/>
        <v xml:space="preserve">insert into config_taller (
	id_taller,
	id_producto,
	cod_agrupador,
	cantidad)
values (
	128,
	637,
	1,
	3);
</v>
      </c>
    </row>
    <row r="3624" spans="1:5" ht="115.5" x14ac:dyDescent="0.35">
      <c r="A3624" s="9">
        <f>'Base de datos'!K3623</f>
        <v>741</v>
      </c>
      <c r="B3624" s="9">
        <f>'Base de datos'!L3623</f>
        <v>128</v>
      </c>
      <c r="C3624" s="9">
        <f>IF(ISBLANK('Base de datos'!J3623),1,2)</f>
        <v>1</v>
      </c>
      <c r="D3624" s="9">
        <f>'Base de datos'!G3623</f>
        <v>1</v>
      </c>
      <c r="E3624" s="10" t="str">
        <f t="shared" si="56"/>
        <v xml:space="preserve">insert into config_taller (
	id_taller,
	id_producto,
	cod_agrupador,
	cantidad)
values (
	128,
	741,
	1,
	1);
</v>
      </c>
    </row>
    <row r="3625" spans="1:5" ht="115.5" x14ac:dyDescent="0.35">
      <c r="A3625" s="9">
        <f>'Base de datos'!K3624</f>
        <v>882</v>
      </c>
      <c r="B3625" s="9">
        <f>'Base de datos'!L3624</f>
        <v>128</v>
      </c>
      <c r="C3625" s="9">
        <f>IF(ISBLANK('Base de datos'!J3624),1,2)</f>
        <v>1</v>
      </c>
      <c r="D3625" s="9">
        <f>'Base de datos'!G3624</f>
        <v>1</v>
      </c>
      <c r="E3625" s="10" t="str">
        <f t="shared" si="56"/>
        <v xml:space="preserve">insert into config_taller (
	id_taller,
	id_producto,
	cod_agrupador,
	cantidad)
values (
	128,
	882,
	1,
	1);
</v>
      </c>
    </row>
    <row r="3626" spans="1:5" ht="115.5" x14ac:dyDescent="0.35">
      <c r="A3626" s="9">
        <f>'Base de datos'!K3625</f>
        <v>1211</v>
      </c>
      <c r="B3626" s="9">
        <f>'Base de datos'!L3625</f>
        <v>128</v>
      </c>
      <c r="C3626" s="9">
        <f>IF(ISBLANK('Base de datos'!J3625),1,2)</f>
        <v>1</v>
      </c>
      <c r="D3626" s="9">
        <f>'Base de datos'!G3625</f>
        <v>2</v>
      </c>
      <c r="E3626" s="10" t="str">
        <f t="shared" si="56"/>
        <v xml:space="preserve">insert into config_taller (
	id_taller,
	id_producto,
	cod_agrupador,
	cantidad)
values (
	128,
	1211,
	1,
	2);
</v>
      </c>
    </row>
    <row r="3627" spans="1:5" ht="115.5" x14ac:dyDescent="0.35">
      <c r="A3627" s="9">
        <f>'Base de datos'!K3626</f>
        <v>1501</v>
      </c>
      <c r="B3627" s="9">
        <f>'Base de datos'!L3626</f>
        <v>128</v>
      </c>
      <c r="C3627" s="9">
        <f>IF(ISBLANK('Base de datos'!J3626),1,2)</f>
        <v>1</v>
      </c>
      <c r="D3627" s="9">
        <f>'Base de datos'!G3626</f>
        <v>1</v>
      </c>
      <c r="E3627" s="10" t="str">
        <f t="shared" si="56"/>
        <v xml:space="preserve">insert into config_taller (
	id_taller,
	id_producto,
	cod_agrupador,
	cantidad)
values (
	128,
	1501,
	1,
	1);
</v>
      </c>
    </row>
    <row r="3628" spans="1:5" ht="115.5" x14ac:dyDescent="0.35">
      <c r="A3628" s="9">
        <f>'Base de datos'!K3627</f>
        <v>1594</v>
      </c>
      <c r="B3628" s="9">
        <f>'Base de datos'!L3627</f>
        <v>128</v>
      </c>
      <c r="C3628" s="9">
        <f>IF(ISBLANK('Base de datos'!J3627),1,2)</f>
        <v>1</v>
      </c>
      <c r="D3628" s="9">
        <f>'Base de datos'!G3627</f>
        <v>4</v>
      </c>
      <c r="E3628" s="10" t="str">
        <f t="shared" si="56"/>
        <v xml:space="preserve">insert into config_taller (
	id_taller,
	id_producto,
	cod_agrupador,
	cantidad)
values (
	128,
	1594,
	1,
	4);
</v>
      </c>
    </row>
    <row r="3629" spans="1:5" ht="115.5" x14ac:dyDescent="0.35">
      <c r="A3629" s="9">
        <f>'Base de datos'!K3628</f>
        <v>1759</v>
      </c>
      <c r="B3629" s="9">
        <f>'Base de datos'!L3628</f>
        <v>128</v>
      </c>
      <c r="C3629" s="9">
        <f>IF(ISBLANK('Base de datos'!J3628),1,2)</f>
        <v>1</v>
      </c>
      <c r="D3629" s="9">
        <f>'Base de datos'!G3628</f>
        <v>2</v>
      </c>
      <c r="E3629" s="10" t="str">
        <f t="shared" si="56"/>
        <v xml:space="preserve">insert into config_taller (
	id_taller,
	id_producto,
	cod_agrupador,
	cantidad)
values (
	128,
	1759,
	1,
	2);
</v>
      </c>
    </row>
    <row r="3630" spans="1:5" ht="115.5" x14ac:dyDescent="0.35">
      <c r="A3630" s="9">
        <f>'Base de datos'!K3629</f>
        <v>819</v>
      </c>
      <c r="B3630" s="9">
        <f>'Base de datos'!L3629</f>
        <v>128</v>
      </c>
      <c r="C3630" s="9">
        <f>IF(ISBLANK('Base de datos'!J3629),1,2)</f>
        <v>1</v>
      </c>
      <c r="D3630" s="9">
        <f>'Base de datos'!G3629</f>
        <v>0.4</v>
      </c>
      <c r="E3630" s="10" t="str">
        <f t="shared" si="56"/>
        <v xml:space="preserve">insert into config_taller (
	id_taller,
	id_producto,
	cod_agrupador,
	cantidad)
values (
	128,
	819,
	1,
	0.4);
</v>
      </c>
    </row>
    <row r="3631" spans="1:5" ht="115.5" x14ac:dyDescent="0.35">
      <c r="A3631" s="9">
        <f>'Base de datos'!K3630</f>
        <v>820</v>
      </c>
      <c r="B3631" s="9">
        <f>'Base de datos'!L3630</f>
        <v>128</v>
      </c>
      <c r="C3631" s="9">
        <f>IF(ISBLANK('Base de datos'!J3630),1,2)</f>
        <v>1</v>
      </c>
      <c r="D3631" s="9">
        <f>'Base de datos'!G3630</f>
        <v>0.2</v>
      </c>
      <c r="E3631" s="10" t="str">
        <f t="shared" si="56"/>
        <v xml:space="preserve">insert into config_taller (
	id_taller,
	id_producto,
	cod_agrupador,
	cantidad)
values (
	128,
	820,
	1,
	0.2);
</v>
      </c>
    </row>
    <row r="3632" spans="1:5" ht="115.5" x14ac:dyDescent="0.35">
      <c r="A3632" s="9">
        <f>'Base de datos'!K3631</f>
        <v>1256</v>
      </c>
      <c r="B3632" s="9">
        <f>'Base de datos'!L3631</f>
        <v>128</v>
      </c>
      <c r="C3632" s="9">
        <f>IF(ISBLANK('Base de datos'!J3631),1,2)</f>
        <v>1</v>
      </c>
      <c r="D3632" s="9">
        <f>'Base de datos'!G3631</f>
        <v>4</v>
      </c>
      <c r="E3632" s="10" t="str">
        <f t="shared" si="56"/>
        <v xml:space="preserve">insert into config_taller (
	id_taller,
	id_producto,
	cod_agrupador,
	cantidad)
values (
	128,
	1256,
	1,
	4);
</v>
      </c>
    </row>
    <row r="3633" spans="1:5" ht="115.5" x14ac:dyDescent="0.35">
      <c r="A3633" s="9">
        <f>'Base de datos'!K3632</f>
        <v>94</v>
      </c>
      <c r="B3633" s="9">
        <f>'Base de datos'!L3632</f>
        <v>128</v>
      </c>
      <c r="C3633" s="9">
        <f>IF(ISBLANK('Base de datos'!J3632),1,2)</f>
        <v>1</v>
      </c>
      <c r="D3633" s="9">
        <f>'Base de datos'!G3632</f>
        <v>2</v>
      </c>
      <c r="E3633" s="10" t="str">
        <f t="shared" si="56"/>
        <v xml:space="preserve">insert into config_taller (
	id_taller,
	id_producto,
	cod_agrupador,
	cantidad)
values (
	128,
	94,
	1,
	2);
</v>
      </c>
    </row>
    <row r="3634" spans="1:5" ht="115.5" x14ac:dyDescent="0.35">
      <c r="A3634" s="9">
        <f>'Base de datos'!K3633</f>
        <v>1273</v>
      </c>
      <c r="B3634" s="9">
        <f>'Base de datos'!L3633</f>
        <v>128</v>
      </c>
      <c r="C3634" s="9">
        <f>IF(ISBLANK('Base de datos'!J3633),1,2)</f>
        <v>1</v>
      </c>
      <c r="D3634" s="9">
        <f>'Base de datos'!G3633</f>
        <v>2</v>
      </c>
      <c r="E3634" s="10" t="str">
        <f t="shared" si="56"/>
        <v xml:space="preserve">insert into config_taller (
	id_taller,
	id_producto,
	cod_agrupador,
	cantidad)
values (
	128,
	1273,
	1,
	2);
</v>
      </c>
    </row>
    <row r="3635" spans="1:5" ht="115.5" x14ac:dyDescent="0.35">
      <c r="A3635" s="9">
        <f>'Base de datos'!K3634</f>
        <v>217</v>
      </c>
      <c r="B3635" s="9">
        <f>'Base de datos'!L3634</f>
        <v>128</v>
      </c>
      <c r="C3635" s="9">
        <f>IF(ISBLANK('Base de datos'!J3634),1,2)</f>
        <v>1</v>
      </c>
      <c r="D3635" s="9">
        <f>'Base de datos'!G3634</f>
        <v>1</v>
      </c>
      <c r="E3635" s="10" t="str">
        <f t="shared" si="56"/>
        <v xml:space="preserve">insert into config_taller (
	id_taller,
	id_producto,
	cod_agrupador,
	cantidad)
values (
	128,
	217,
	1,
	1);
</v>
      </c>
    </row>
    <row r="3636" spans="1:5" ht="115.5" x14ac:dyDescent="0.35">
      <c r="A3636" s="9">
        <f>'Base de datos'!K3635</f>
        <v>281</v>
      </c>
      <c r="B3636" s="9">
        <f>'Base de datos'!L3635</f>
        <v>128</v>
      </c>
      <c r="C3636" s="9">
        <f>IF(ISBLANK('Base de datos'!J3635),1,2)</f>
        <v>1</v>
      </c>
      <c r="D3636" s="9">
        <f>'Base de datos'!G3635</f>
        <v>0.5</v>
      </c>
      <c r="E3636" s="10" t="str">
        <f t="shared" si="56"/>
        <v xml:space="preserve">insert into config_taller (
	id_taller,
	id_producto,
	cod_agrupador,
	cantidad)
values (
	128,
	281,
	1,
	0.5);
</v>
      </c>
    </row>
    <row r="3637" spans="1:5" ht="115.5" x14ac:dyDescent="0.35">
      <c r="A3637" s="9">
        <f>'Base de datos'!K3636</f>
        <v>412</v>
      </c>
      <c r="B3637" s="9">
        <f>'Base de datos'!L3636</f>
        <v>128</v>
      </c>
      <c r="C3637" s="9">
        <f>IF(ISBLANK('Base de datos'!J3636),1,2)</f>
        <v>1</v>
      </c>
      <c r="D3637" s="9">
        <f>'Base de datos'!G3636</f>
        <v>0.5</v>
      </c>
      <c r="E3637" s="10" t="str">
        <f t="shared" si="56"/>
        <v xml:space="preserve">insert into config_taller (
	id_taller,
	id_producto,
	cod_agrupador,
	cantidad)
values (
	128,
	412,
	1,
	0.5);
</v>
      </c>
    </row>
    <row r="3638" spans="1:5" ht="115.5" x14ac:dyDescent="0.35">
      <c r="A3638" s="9">
        <f>'Base de datos'!K3637</f>
        <v>415</v>
      </c>
      <c r="B3638" s="9">
        <f>'Base de datos'!L3637</f>
        <v>128</v>
      </c>
      <c r="C3638" s="9">
        <f>IF(ISBLANK('Base de datos'!J3637),1,2)</f>
        <v>1</v>
      </c>
      <c r="D3638" s="9">
        <f>'Base de datos'!G3637</f>
        <v>2</v>
      </c>
      <c r="E3638" s="10" t="str">
        <f t="shared" si="56"/>
        <v xml:space="preserve">insert into config_taller (
	id_taller,
	id_producto,
	cod_agrupador,
	cantidad)
values (
	128,
	415,
	1,
	2);
</v>
      </c>
    </row>
    <row r="3639" spans="1:5" ht="115.5" x14ac:dyDescent="0.35">
      <c r="A3639" s="9">
        <f>'Base de datos'!K3638</f>
        <v>1215</v>
      </c>
      <c r="B3639" s="9">
        <f>'Base de datos'!L3638</f>
        <v>128</v>
      </c>
      <c r="C3639" s="9">
        <f>IF(ISBLANK('Base de datos'!J3638),1,2)</f>
        <v>1</v>
      </c>
      <c r="D3639" s="9">
        <f>'Base de datos'!G3638</f>
        <v>5</v>
      </c>
      <c r="E3639" s="10" t="str">
        <f t="shared" si="56"/>
        <v xml:space="preserve">insert into config_taller (
	id_taller,
	id_producto,
	cod_agrupador,
	cantidad)
values (
	128,
	1215,
	1,
	5);
</v>
      </c>
    </row>
    <row r="3640" spans="1:5" ht="115.5" x14ac:dyDescent="0.35">
      <c r="A3640" s="9">
        <f>'Base de datos'!K3639</f>
        <v>1275</v>
      </c>
      <c r="B3640" s="9">
        <f>'Base de datos'!L3639</f>
        <v>128</v>
      </c>
      <c r="C3640" s="9">
        <f>IF(ISBLANK('Base de datos'!J3639),1,2)</f>
        <v>1</v>
      </c>
      <c r="D3640" s="9">
        <f>'Base de datos'!G3639</f>
        <v>1</v>
      </c>
      <c r="E3640" s="10" t="str">
        <f t="shared" si="56"/>
        <v xml:space="preserve">insert into config_taller (
	id_taller,
	id_producto,
	cod_agrupador,
	cantidad)
values (
	128,
	1275,
	1,
	1);
</v>
      </c>
    </row>
    <row r="3641" spans="1:5" ht="115.5" x14ac:dyDescent="0.35">
      <c r="A3641" s="9">
        <f>'Base de datos'!K3640</f>
        <v>1289</v>
      </c>
      <c r="B3641" s="9">
        <f>'Base de datos'!L3640</f>
        <v>128</v>
      </c>
      <c r="C3641" s="9">
        <f>IF(ISBLANK('Base de datos'!J3640),1,2)</f>
        <v>1</v>
      </c>
      <c r="D3641" s="9">
        <f>'Base de datos'!G3640</f>
        <v>4</v>
      </c>
      <c r="E3641" s="10" t="str">
        <f t="shared" si="56"/>
        <v xml:space="preserve">insert into config_taller (
	id_taller,
	id_producto,
	cod_agrupador,
	cantidad)
values (
	128,
	1289,
	1,
	4);
</v>
      </c>
    </row>
    <row r="3642" spans="1:5" ht="115.5" x14ac:dyDescent="0.35">
      <c r="A3642" s="9">
        <f>'Base de datos'!K3641</f>
        <v>1293</v>
      </c>
      <c r="B3642" s="9">
        <f>'Base de datos'!L3641</f>
        <v>128</v>
      </c>
      <c r="C3642" s="9">
        <f>IF(ISBLANK('Base de datos'!J3641),1,2)</f>
        <v>1</v>
      </c>
      <c r="D3642" s="9">
        <f>'Base de datos'!G3641</f>
        <v>4</v>
      </c>
      <c r="E3642" s="10" t="str">
        <f t="shared" si="56"/>
        <v xml:space="preserve">insert into config_taller (
	id_taller,
	id_producto,
	cod_agrupador,
	cantidad)
values (
	128,
	1293,
	1,
	4);
</v>
      </c>
    </row>
    <row r="3643" spans="1:5" ht="115.5" x14ac:dyDescent="0.35">
      <c r="A3643" s="9">
        <f>'Base de datos'!K3642</f>
        <v>1396</v>
      </c>
      <c r="B3643" s="9">
        <f>'Base de datos'!L3642</f>
        <v>128</v>
      </c>
      <c r="C3643" s="9">
        <f>IF(ISBLANK('Base de datos'!J3642),1,2)</f>
        <v>1</v>
      </c>
      <c r="D3643" s="9">
        <f>'Base de datos'!G3642</f>
        <v>4</v>
      </c>
      <c r="E3643" s="10" t="str">
        <f t="shared" si="56"/>
        <v xml:space="preserve">insert into config_taller (
	id_taller,
	id_producto,
	cod_agrupador,
	cantidad)
values (
	128,
	1396,
	1,
	4);
</v>
      </c>
    </row>
    <row r="3644" spans="1:5" ht="115.5" x14ac:dyDescent="0.35">
      <c r="A3644" s="9">
        <f>'Base de datos'!K3643</f>
        <v>1780</v>
      </c>
      <c r="B3644" s="9">
        <f>'Base de datos'!L3643</f>
        <v>128</v>
      </c>
      <c r="C3644" s="9">
        <f>IF(ISBLANK('Base de datos'!J3643),1,2)</f>
        <v>1</v>
      </c>
      <c r="D3644" s="9">
        <f>'Base de datos'!G3643</f>
        <v>12</v>
      </c>
      <c r="E3644" s="10" t="str">
        <f t="shared" si="56"/>
        <v xml:space="preserve">insert into config_taller (
	id_taller,
	id_producto,
	cod_agrupador,
	cantidad)
values (
	128,
	1780,
	1,
	12);
</v>
      </c>
    </row>
    <row r="3645" spans="1:5" ht="115.5" x14ac:dyDescent="0.35">
      <c r="A3645" s="9">
        <f>'Base de datos'!K3644</f>
        <v>1781</v>
      </c>
      <c r="B3645" s="9">
        <f>'Base de datos'!L3644</f>
        <v>128</v>
      </c>
      <c r="C3645" s="9">
        <f>IF(ISBLANK('Base de datos'!J3644),1,2)</f>
        <v>1</v>
      </c>
      <c r="D3645" s="9">
        <f>'Base de datos'!G3644</f>
        <v>2</v>
      </c>
      <c r="E3645" s="10" t="str">
        <f t="shared" si="56"/>
        <v xml:space="preserve">insert into config_taller (
	id_taller,
	id_producto,
	cod_agrupador,
	cantidad)
values (
	128,
	1781,
	1,
	2);
</v>
      </c>
    </row>
    <row r="3646" spans="1:5" ht="115.5" x14ac:dyDescent="0.35">
      <c r="A3646" s="9">
        <f>'Base de datos'!K3645</f>
        <v>1792</v>
      </c>
      <c r="B3646" s="9">
        <f>'Base de datos'!L3645</f>
        <v>128</v>
      </c>
      <c r="C3646" s="9">
        <f>IF(ISBLANK('Base de datos'!J3645),1,2)</f>
        <v>1</v>
      </c>
      <c r="D3646" s="9">
        <f>'Base de datos'!G3645</f>
        <v>8</v>
      </c>
      <c r="E3646" s="10" t="str">
        <f t="shared" si="56"/>
        <v xml:space="preserve">insert into config_taller (
	id_taller,
	id_producto,
	cod_agrupador,
	cantidad)
values (
	128,
	1792,
	1,
	8);
</v>
      </c>
    </row>
    <row r="3647" spans="1:5" ht="115.5" x14ac:dyDescent="0.35">
      <c r="A3647" s="9">
        <f>'Base de datos'!K3646</f>
        <v>568</v>
      </c>
      <c r="B3647" s="9">
        <f>'Base de datos'!L3646</f>
        <v>128</v>
      </c>
      <c r="C3647" s="9">
        <f>IF(ISBLANK('Base de datos'!J3646),1,2)</f>
        <v>1</v>
      </c>
      <c r="D3647" s="9">
        <f>'Base de datos'!G3646</f>
        <v>1</v>
      </c>
      <c r="E3647" s="10" t="str">
        <f t="shared" si="56"/>
        <v xml:space="preserve">insert into config_taller (
	id_taller,
	id_producto,
	cod_agrupador,
	cantidad)
values (
	128,
	568,
	1,
	1);
</v>
      </c>
    </row>
    <row r="3648" spans="1:5" ht="115.5" x14ac:dyDescent="0.35">
      <c r="A3648" s="9">
        <f>'Base de datos'!K3647</f>
        <v>801</v>
      </c>
      <c r="B3648" s="9">
        <f>'Base de datos'!L3647</f>
        <v>128</v>
      </c>
      <c r="C3648" s="9">
        <f>IF(ISBLANK('Base de datos'!J3647),1,2)</f>
        <v>1</v>
      </c>
      <c r="D3648" s="9">
        <f>'Base de datos'!G3647</f>
        <v>30</v>
      </c>
      <c r="E3648" s="10" t="str">
        <f t="shared" si="56"/>
        <v xml:space="preserve">insert into config_taller (
	id_taller,
	id_producto,
	cod_agrupador,
	cantidad)
values (
	128,
	801,
	1,
	30);
</v>
      </c>
    </row>
    <row r="3649" spans="1:5" ht="115.5" x14ac:dyDescent="0.35">
      <c r="A3649" s="9">
        <f>'Base de datos'!K3648</f>
        <v>883</v>
      </c>
      <c r="B3649" s="9">
        <f>'Base de datos'!L3648</f>
        <v>128</v>
      </c>
      <c r="C3649" s="9">
        <f>IF(ISBLANK('Base de datos'!J3648),1,2)</f>
        <v>1</v>
      </c>
      <c r="D3649" s="9">
        <f>'Base de datos'!G3648</f>
        <v>1</v>
      </c>
      <c r="E3649" s="10" t="str">
        <f t="shared" si="56"/>
        <v xml:space="preserve">insert into config_taller (
	id_taller,
	id_producto,
	cod_agrupador,
	cantidad)
values (
	128,
	883,
	1,
	1);
</v>
      </c>
    </row>
    <row r="3650" spans="1:5" ht="115.5" x14ac:dyDescent="0.35">
      <c r="A3650" s="9">
        <f>'Base de datos'!K3649</f>
        <v>1005</v>
      </c>
      <c r="B3650" s="9">
        <f>'Base de datos'!L3649</f>
        <v>128</v>
      </c>
      <c r="C3650" s="9">
        <f>IF(ISBLANK('Base de datos'!J3649),1,2)</f>
        <v>1</v>
      </c>
      <c r="D3650" s="9">
        <f>'Base de datos'!G3649</f>
        <v>0.5</v>
      </c>
      <c r="E3650" s="10" t="str">
        <f t="shared" si="56"/>
        <v xml:space="preserve">insert into config_taller (
	id_taller,
	id_producto,
	cod_agrupador,
	cantidad)
values (
	128,
	1005,
	1,
	0.5);
</v>
      </c>
    </row>
    <row r="3651" spans="1:5" ht="115.5" x14ac:dyDescent="0.35">
      <c r="A3651" s="9">
        <f>'Base de datos'!K3650</f>
        <v>1460</v>
      </c>
      <c r="B3651" s="9">
        <f>'Base de datos'!L3650</f>
        <v>128</v>
      </c>
      <c r="C3651" s="9">
        <f>IF(ISBLANK('Base de datos'!J3650),1,2)</f>
        <v>1</v>
      </c>
      <c r="D3651" s="9">
        <f>'Base de datos'!G3650</f>
        <v>0.4</v>
      </c>
      <c r="E3651" s="10" t="str">
        <f t="shared" si="56"/>
        <v xml:space="preserve">insert into config_taller (
	id_taller,
	id_producto,
	cod_agrupador,
	cantidad)
values (
	128,
	1460,
	1,
	0.4);
</v>
      </c>
    </row>
    <row r="3652" spans="1:5" ht="115.5" x14ac:dyDescent="0.35">
      <c r="A3652" s="9">
        <f>'Base de datos'!K3651</f>
        <v>22</v>
      </c>
      <c r="B3652" s="9">
        <f>'Base de datos'!L3651</f>
        <v>129</v>
      </c>
      <c r="C3652" s="9">
        <f>IF(ISBLANK('Base de datos'!J3651),1,2)</f>
        <v>1</v>
      </c>
      <c r="D3652" s="9">
        <f>'Base de datos'!G3651</f>
        <v>2</v>
      </c>
      <c r="E3652" s="10" t="str">
        <f t="shared" ref="E3652:E3715" si="57">"insert into "&amp;$B$1&amp;" ("&amp;CHAR(10)&amp;
CHAR(9)&amp;$B$2&amp;","&amp;CHAR(10)&amp;
CHAR(9)&amp;$A$2&amp;","&amp;CHAR(10)&amp;
CHAR(9)&amp;$C$2&amp;","&amp;CHAR(10)&amp;
CHAR(9)&amp;$D$2&amp;")"&amp;CHAR(10)&amp;
"values ("&amp;CHAR(10)&amp;
CHAR(9)&amp;B3652&amp;","&amp;CHAR(10)&amp;
CHAR(9)&amp;A3652&amp;","&amp;CHAR(10)&amp;
CHAR(9)&amp;C3652&amp;","&amp;CHAR(10)&amp;
CHAR(9)&amp;D3652&amp;");"&amp;CHAR(10)</f>
        <v xml:space="preserve">insert into config_taller (
	id_taller,
	id_producto,
	cod_agrupador,
	cantidad)
values (
	129,
	22,
	1,
	2);
</v>
      </c>
    </row>
    <row r="3653" spans="1:5" ht="115.5" x14ac:dyDescent="0.35">
      <c r="A3653" s="9">
        <f>'Base de datos'!K3652</f>
        <v>168</v>
      </c>
      <c r="B3653" s="9">
        <f>'Base de datos'!L3652</f>
        <v>129</v>
      </c>
      <c r="C3653" s="9">
        <f>IF(ISBLANK('Base de datos'!J3652),1,2)</f>
        <v>1</v>
      </c>
      <c r="D3653" s="9">
        <f>'Base de datos'!G3652</f>
        <v>2</v>
      </c>
      <c r="E3653" s="10" t="str">
        <f t="shared" si="57"/>
        <v xml:space="preserve">insert into config_taller (
	id_taller,
	id_producto,
	cod_agrupador,
	cantidad)
values (
	129,
	168,
	1,
	2);
</v>
      </c>
    </row>
    <row r="3654" spans="1:5" ht="115.5" x14ac:dyDescent="0.35">
      <c r="A3654" s="9">
        <f>'Base de datos'!K3653</f>
        <v>528</v>
      </c>
      <c r="B3654" s="9">
        <f>'Base de datos'!L3653</f>
        <v>129</v>
      </c>
      <c r="C3654" s="9">
        <f>IF(ISBLANK('Base de datos'!J3653),1,2)</f>
        <v>1</v>
      </c>
      <c r="D3654" s="9">
        <f>'Base de datos'!G3653</f>
        <v>0.2</v>
      </c>
      <c r="E3654" s="10" t="str">
        <f t="shared" si="57"/>
        <v xml:space="preserve">insert into config_taller (
	id_taller,
	id_producto,
	cod_agrupador,
	cantidad)
values (
	129,
	528,
	1,
	0.2);
</v>
      </c>
    </row>
    <row r="3655" spans="1:5" ht="115.5" x14ac:dyDescent="0.35">
      <c r="A3655" s="9">
        <f>'Base de datos'!K3654</f>
        <v>759</v>
      </c>
      <c r="B3655" s="9">
        <f>'Base de datos'!L3654</f>
        <v>129</v>
      </c>
      <c r="C3655" s="9">
        <f>IF(ISBLANK('Base de datos'!J3654),1,2)</f>
        <v>1</v>
      </c>
      <c r="D3655" s="9">
        <f>'Base de datos'!G3654</f>
        <v>0.4</v>
      </c>
      <c r="E3655" s="10" t="str">
        <f t="shared" si="57"/>
        <v xml:space="preserve">insert into config_taller (
	id_taller,
	id_producto,
	cod_agrupador,
	cantidad)
values (
	129,
	759,
	1,
	0.4);
</v>
      </c>
    </row>
    <row r="3656" spans="1:5" ht="115.5" x14ac:dyDescent="0.35">
      <c r="A3656" s="9">
        <f>'Base de datos'!K3655</f>
        <v>1204</v>
      </c>
      <c r="B3656" s="9">
        <f>'Base de datos'!L3655</f>
        <v>129</v>
      </c>
      <c r="C3656" s="9">
        <f>IF(ISBLANK('Base de datos'!J3655),1,2)</f>
        <v>1</v>
      </c>
      <c r="D3656" s="9">
        <f>'Base de datos'!G3655</f>
        <v>0.2</v>
      </c>
      <c r="E3656" s="10" t="str">
        <f t="shared" si="57"/>
        <v xml:space="preserve">insert into config_taller (
	id_taller,
	id_producto,
	cod_agrupador,
	cantidad)
values (
	129,
	1204,
	1,
	0.2);
</v>
      </c>
    </row>
    <row r="3657" spans="1:5" ht="115.5" x14ac:dyDescent="0.35">
      <c r="A3657" s="9">
        <f>'Base de datos'!K3656</f>
        <v>1243</v>
      </c>
      <c r="B3657" s="9">
        <f>'Base de datos'!L3656</f>
        <v>129</v>
      </c>
      <c r="C3657" s="9">
        <f>IF(ISBLANK('Base de datos'!J3656),1,2)</f>
        <v>1</v>
      </c>
      <c r="D3657" s="9">
        <f>'Base de datos'!G3656</f>
        <v>5.0000000000000001E-3</v>
      </c>
      <c r="E3657" s="10" t="str">
        <f t="shared" si="57"/>
        <v xml:space="preserve">insert into config_taller (
	id_taller,
	id_producto,
	cod_agrupador,
	cantidad)
values (
	129,
	1243,
	1,
	0.005);
</v>
      </c>
    </row>
    <row r="3658" spans="1:5" ht="115.5" x14ac:dyDescent="0.35">
      <c r="A3658" s="9">
        <f>'Base de datos'!K3657</f>
        <v>1553</v>
      </c>
      <c r="B3658" s="9">
        <f>'Base de datos'!L3657</f>
        <v>129</v>
      </c>
      <c r="C3658" s="9">
        <f>IF(ISBLANK('Base de datos'!J3657),1,2)</f>
        <v>1</v>
      </c>
      <c r="D3658" s="9">
        <f>'Base de datos'!G3657</f>
        <v>0.4</v>
      </c>
      <c r="E3658" s="10" t="str">
        <f t="shared" si="57"/>
        <v xml:space="preserve">insert into config_taller (
	id_taller,
	id_producto,
	cod_agrupador,
	cantidad)
values (
	129,
	1553,
	1,
	0.4);
</v>
      </c>
    </row>
    <row r="3659" spans="1:5" ht="115.5" x14ac:dyDescent="0.35">
      <c r="A3659" s="9">
        <f>'Base de datos'!K3658</f>
        <v>1739</v>
      </c>
      <c r="B3659" s="9">
        <f>'Base de datos'!L3658</f>
        <v>129</v>
      </c>
      <c r="C3659" s="9">
        <f>IF(ISBLANK('Base de datos'!J3658),1,2)</f>
        <v>1</v>
      </c>
      <c r="D3659" s="9">
        <f>'Base de datos'!G3658</f>
        <v>1</v>
      </c>
      <c r="E3659" s="10" t="str">
        <f t="shared" si="57"/>
        <v xml:space="preserve">insert into config_taller (
	id_taller,
	id_producto,
	cod_agrupador,
	cantidad)
values (
	129,
	1739,
	1,
	1);
</v>
      </c>
    </row>
    <row r="3660" spans="1:5" ht="115.5" x14ac:dyDescent="0.35">
      <c r="A3660" s="9">
        <f>'Base de datos'!K3659</f>
        <v>252</v>
      </c>
      <c r="B3660" s="9">
        <f>'Base de datos'!L3659</f>
        <v>129</v>
      </c>
      <c r="C3660" s="9">
        <f>IF(ISBLANK('Base de datos'!J3659),1,2)</f>
        <v>1</v>
      </c>
      <c r="D3660" s="9">
        <f>'Base de datos'!G3659</f>
        <v>2</v>
      </c>
      <c r="E3660" s="10" t="str">
        <f t="shared" si="57"/>
        <v xml:space="preserve">insert into config_taller (
	id_taller,
	id_producto,
	cod_agrupador,
	cantidad)
values (
	129,
	252,
	1,
	2);
</v>
      </c>
    </row>
    <row r="3661" spans="1:5" ht="115.5" x14ac:dyDescent="0.35">
      <c r="A3661" s="9">
        <f>'Base de datos'!K3660</f>
        <v>637</v>
      </c>
      <c r="B3661" s="9">
        <f>'Base de datos'!L3660</f>
        <v>129</v>
      </c>
      <c r="C3661" s="9">
        <f>IF(ISBLANK('Base de datos'!J3660),1,2)</f>
        <v>1</v>
      </c>
      <c r="D3661" s="9">
        <f>'Base de datos'!G3660</f>
        <v>3</v>
      </c>
      <c r="E3661" s="10" t="str">
        <f t="shared" si="57"/>
        <v xml:space="preserve">insert into config_taller (
	id_taller,
	id_producto,
	cod_agrupador,
	cantidad)
values (
	129,
	637,
	1,
	3);
</v>
      </c>
    </row>
    <row r="3662" spans="1:5" ht="115.5" x14ac:dyDescent="0.35">
      <c r="A3662" s="9">
        <f>'Base de datos'!K3661</f>
        <v>741</v>
      </c>
      <c r="B3662" s="9">
        <f>'Base de datos'!L3661</f>
        <v>129</v>
      </c>
      <c r="C3662" s="9">
        <f>IF(ISBLANK('Base de datos'!J3661),1,2)</f>
        <v>1</v>
      </c>
      <c r="D3662" s="9">
        <f>'Base de datos'!G3661</f>
        <v>1</v>
      </c>
      <c r="E3662" s="10" t="str">
        <f t="shared" si="57"/>
        <v xml:space="preserve">insert into config_taller (
	id_taller,
	id_producto,
	cod_agrupador,
	cantidad)
values (
	129,
	741,
	1,
	1);
</v>
      </c>
    </row>
    <row r="3663" spans="1:5" ht="115.5" x14ac:dyDescent="0.35">
      <c r="A3663" s="9">
        <f>'Base de datos'!K3662</f>
        <v>882</v>
      </c>
      <c r="B3663" s="9">
        <f>'Base de datos'!L3662</f>
        <v>129</v>
      </c>
      <c r="C3663" s="9">
        <f>IF(ISBLANK('Base de datos'!J3662),1,2)</f>
        <v>1</v>
      </c>
      <c r="D3663" s="9">
        <f>'Base de datos'!G3662</f>
        <v>1</v>
      </c>
      <c r="E3663" s="10" t="str">
        <f t="shared" si="57"/>
        <v xml:space="preserve">insert into config_taller (
	id_taller,
	id_producto,
	cod_agrupador,
	cantidad)
values (
	129,
	882,
	1,
	1);
</v>
      </c>
    </row>
    <row r="3664" spans="1:5" ht="115.5" x14ac:dyDescent="0.35">
      <c r="A3664" s="9">
        <f>'Base de datos'!K3663</f>
        <v>1211</v>
      </c>
      <c r="B3664" s="9">
        <f>'Base de datos'!L3663</f>
        <v>129</v>
      </c>
      <c r="C3664" s="9">
        <f>IF(ISBLANK('Base de datos'!J3663),1,2)</f>
        <v>1</v>
      </c>
      <c r="D3664" s="9">
        <f>'Base de datos'!G3663</f>
        <v>2</v>
      </c>
      <c r="E3664" s="10" t="str">
        <f t="shared" si="57"/>
        <v xml:space="preserve">insert into config_taller (
	id_taller,
	id_producto,
	cod_agrupador,
	cantidad)
values (
	129,
	1211,
	1,
	2);
</v>
      </c>
    </row>
    <row r="3665" spans="1:5" ht="115.5" x14ac:dyDescent="0.35">
      <c r="A3665" s="9">
        <f>'Base de datos'!K3664</f>
        <v>1501</v>
      </c>
      <c r="B3665" s="9">
        <f>'Base de datos'!L3664</f>
        <v>129</v>
      </c>
      <c r="C3665" s="9">
        <f>IF(ISBLANK('Base de datos'!J3664),1,2)</f>
        <v>1</v>
      </c>
      <c r="D3665" s="9">
        <f>'Base de datos'!G3664</f>
        <v>1</v>
      </c>
      <c r="E3665" s="10" t="str">
        <f t="shared" si="57"/>
        <v xml:space="preserve">insert into config_taller (
	id_taller,
	id_producto,
	cod_agrupador,
	cantidad)
values (
	129,
	1501,
	1,
	1);
</v>
      </c>
    </row>
    <row r="3666" spans="1:5" ht="115.5" x14ac:dyDescent="0.35">
      <c r="A3666" s="9">
        <f>'Base de datos'!K3665</f>
        <v>1594</v>
      </c>
      <c r="B3666" s="9">
        <f>'Base de datos'!L3665</f>
        <v>129</v>
      </c>
      <c r="C3666" s="9">
        <f>IF(ISBLANK('Base de datos'!J3665),1,2)</f>
        <v>1</v>
      </c>
      <c r="D3666" s="9">
        <f>'Base de datos'!G3665</f>
        <v>4</v>
      </c>
      <c r="E3666" s="10" t="str">
        <f t="shared" si="57"/>
        <v xml:space="preserve">insert into config_taller (
	id_taller,
	id_producto,
	cod_agrupador,
	cantidad)
values (
	129,
	1594,
	1,
	4);
</v>
      </c>
    </row>
    <row r="3667" spans="1:5" ht="115.5" x14ac:dyDescent="0.35">
      <c r="A3667" s="9">
        <f>'Base de datos'!K3666</f>
        <v>1759</v>
      </c>
      <c r="B3667" s="9">
        <f>'Base de datos'!L3666</f>
        <v>129</v>
      </c>
      <c r="C3667" s="9">
        <f>IF(ISBLANK('Base de datos'!J3666),1,2)</f>
        <v>1</v>
      </c>
      <c r="D3667" s="9">
        <f>'Base de datos'!G3666</f>
        <v>2</v>
      </c>
      <c r="E3667" s="10" t="str">
        <f t="shared" si="57"/>
        <v xml:space="preserve">insert into config_taller (
	id_taller,
	id_producto,
	cod_agrupador,
	cantidad)
values (
	129,
	1759,
	1,
	2);
</v>
      </c>
    </row>
    <row r="3668" spans="1:5" ht="115.5" x14ac:dyDescent="0.35">
      <c r="A3668" s="9">
        <f>'Base de datos'!K3667</f>
        <v>174</v>
      </c>
      <c r="B3668" s="9">
        <f>'Base de datos'!L3667</f>
        <v>129</v>
      </c>
      <c r="C3668" s="9">
        <f>IF(ISBLANK('Base de datos'!J3667),1,2)</f>
        <v>1</v>
      </c>
      <c r="D3668" s="9">
        <f>'Base de datos'!G3667</f>
        <v>2</v>
      </c>
      <c r="E3668" s="10" t="str">
        <f t="shared" si="57"/>
        <v xml:space="preserve">insert into config_taller (
	id_taller,
	id_producto,
	cod_agrupador,
	cantidad)
values (
	129,
	174,
	1,
	2);
</v>
      </c>
    </row>
    <row r="3669" spans="1:5" ht="115.5" x14ac:dyDescent="0.35">
      <c r="A3669" s="9">
        <f>'Base de datos'!K3668</f>
        <v>177</v>
      </c>
      <c r="B3669" s="9">
        <f>'Base de datos'!L3668</f>
        <v>129</v>
      </c>
      <c r="C3669" s="9">
        <f>IF(ISBLANK('Base de datos'!J3668),1,2)</f>
        <v>1</v>
      </c>
      <c r="D3669" s="9">
        <f>'Base de datos'!G3668</f>
        <v>2.5</v>
      </c>
      <c r="E3669" s="10" t="str">
        <f t="shared" si="57"/>
        <v xml:space="preserve">insert into config_taller (
	id_taller,
	id_producto,
	cod_agrupador,
	cantidad)
values (
	129,
	177,
	1,
	2.5);
</v>
      </c>
    </row>
    <row r="3670" spans="1:5" ht="115.5" x14ac:dyDescent="0.35">
      <c r="A3670" s="9">
        <f>'Base de datos'!K3669</f>
        <v>677</v>
      </c>
      <c r="B3670" s="9">
        <f>'Base de datos'!L3669</f>
        <v>129</v>
      </c>
      <c r="C3670" s="9">
        <f>IF(ISBLANK('Base de datos'!J3669),1,2)</f>
        <v>1</v>
      </c>
      <c r="D3670" s="9">
        <f>'Base de datos'!G3669</f>
        <v>1.5</v>
      </c>
      <c r="E3670" s="10" t="str">
        <f t="shared" si="57"/>
        <v xml:space="preserve">insert into config_taller (
	id_taller,
	id_producto,
	cod_agrupador,
	cantidad)
values (
	129,
	677,
	1,
	1.5);
</v>
      </c>
    </row>
    <row r="3671" spans="1:5" ht="115.5" x14ac:dyDescent="0.35">
      <c r="A3671" s="9">
        <f>'Base de datos'!K3670</f>
        <v>963</v>
      </c>
      <c r="B3671" s="9">
        <f>'Base de datos'!L3670</f>
        <v>129</v>
      </c>
      <c r="C3671" s="9">
        <f>IF(ISBLANK('Base de datos'!J3670),1,2)</f>
        <v>1</v>
      </c>
      <c r="D3671" s="9">
        <f>'Base de datos'!G3670</f>
        <v>1</v>
      </c>
      <c r="E3671" s="10" t="str">
        <f t="shared" si="57"/>
        <v xml:space="preserve">insert into config_taller (
	id_taller,
	id_producto,
	cod_agrupador,
	cantidad)
values (
	129,
	963,
	1,
	1);
</v>
      </c>
    </row>
    <row r="3672" spans="1:5" ht="115.5" x14ac:dyDescent="0.35">
      <c r="A3672" s="9">
        <f>'Base de datos'!K3671</f>
        <v>964</v>
      </c>
      <c r="B3672" s="9">
        <f>'Base de datos'!L3671</f>
        <v>129</v>
      </c>
      <c r="C3672" s="9">
        <f>IF(ISBLANK('Base de datos'!J3671),1,2)</f>
        <v>1</v>
      </c>
      <c r="D3672" s="9">
        <f>'Base de datos'!G3671</f>
        <v>3</v>
      </c>
      <c r="E3672" s="10" t="str">
        <f t="shared" si="57"/>
        <v xml:space="preserve">insert into config_taller (
	id_taller,
	id_producto,
	cod_agrupador,
	cantidad)
values (
	129,
	964,
	1,
	3);
</v>
      </c>
    </row>
    <row r="3673" spans="1:5" ht="115.5" x14ac:dyDescent="0.35">
      <c r="A3673" s="9">
        <f>'Base de datos'!K3672</f>
        <v>1360</v>
      </c>
      <c r="B3673" s="9">
        <f>'Base de datos'!L3672</f>
        <v>129</v>
      </c>
      <c r="C3673" s="9">
        <f>IF(ISBLANK('Base de datos'!J3672),1,2)</f>
        <v>1</v>
      </c>
      <c r="D3673" s="9">
        <f>'Base de datos'!G3672</f>
        <v>1</v>
      </c>
      <c r="E3673" s="10" t="str">
        <f t="shared" si="57"/>
        <v xml:space="preserve">insert into config_taller (
	id_taller,
	id_producto,
	cod_agrupador,
	cantidad)
values (
	129,
	1360,
	1,
	1);
</v>
      </c>
    </row>
    <row r="3674" spans="1:5" ht="115.5" x14ac:dyDescent="0.35">
      <c r="A3674" s="9">
        <f>'Base de datos'!K3673</f>
        <v>1380</v>
      </c>
      <c r="B3674" s="9">
        <f>'Base de datos'!L3673</f>
        <v>129</v>
      </c>
      <c r="C3674" s="9">
        <f>IF(ISBLANK('Base de datos'!J3673),1,2)</f>
        <v>1</v>
      </c>
      <c r="D3674" s="9">
        <f>'Base de datos'!G3673</f>
        <v>3</v>
      </c>
      <c r="E3674" s="10" t="str">
        <f t="shared" si="57"/>
        <v xml:space="preserve">insert into config_taller (
	id_taller,
	id_producto,
	cod_agrupador,
	cantidad)
values (
	129,
	1380,
	1,
	3);
</v>
      </c>
    </row>
    <row r="3675" spans="1:5" ht="115.5" x14ac:dyDescent="0.35">
      <c r="A3675" s="9">
        <f>'Base de datos'!K3674</f>
        <v>272</v>
      </c>
      <c r="B3675" s="9">
        <f>'Base de datos'!L3674</f>
        <v>129</v>
      </c>
      <c r="C3675" s="9">
        <f>IF(ISBLANK('Base de datos'!J3674),1,2)</f>
        <v>1</v>
      </c>
      <c r="D3675" s="9">
        <f>'Base de datos'!G3674</f>
        <v>0.5</v>
      </c>
      <c r="E3675" s="10" t="str">
        <f t="shared" si="57"/>
        <v xml:space="preserve">insert into config_taller (
	id_taller,
	id_producto,
	cod_agrupador,
	cantidad)
values (
	129,
	272,
	1,
	0.5);
</v>
      </c>
    </row>
    <row r="3676" spans="1:5" ht="115.5" x14ac:dyDescent="0.35">
      <c r="A3676" s="9">
        <f>'Base de datos'!K3675</f>
        <v>379</v>
      </c>
      <c r="B3676" s="9">
        <f>'Base de datos'!L3675</f>
        <v>129</v>
      </c>
      <c r="C3676" s="9">
        <f>IF(ISBLANK('Base de datos'!J3675),1,2)</f>
        <v>1</v>
      </c>
      <c r="D3676" s="9">
        <f>'Base de datos'!G3675</f>
        <v>8</v>
      </c>
      <c r="E3676" s="10" t="str">
        <f t="shared" si="57"/>
        <v xml:space="preserve">insert into config_taller (
	id_taller,
	id_producto,
	cod_agrupador,
	cantidad)
values (
	129,
	379,
	1,
	8);
</v>
      </c>
    </row>
    <row r="3677" spans="1:5" ht="115.5" x14ac:dyDescent="0.35">
      <c r="A3677" s="9">
        <f>'Base de datos'!K3676</f>
        <v>388</v>
      </c>
      <c r="B3677" s="9">
        <f>'Base de datos'!L3676</f>
        <v>129</v>
      </c>
      <c r="C3677" s="9">
        <f>IF(ISBLANK('Base de datos'!J3676),1,2)</f>
        <v>1</v>
      </c>
      <c r="D3677" s="9">
        <f>'Base de datos'!G3676</f>
        <v>0.2</v>
      </c>
      <c r="E3677" s="10" t="str">
        <f t="shared" si="57"/>
        <v xml:space="preserve">insert into config_taller (
	id_taller,
	id_producto,
	cod_agrupador,
	cantidad)
values (
	129,
	388,
	1,
	0.2);
</v>
      </c>
    </row>
    <row r="3678" spans="1:5" ht="115.5" x14ac:dyDescent="0.35">
      <c r="A3678" s="9">
        <f>'Base de datos'!K3677</f>
        <v>415</v>
      </c>
      <c r="B3678" s="9">
        <f>'Base de datos'!L3677</f>
        <v>129</v>
      </c>
      <c r="C3678" s="9">
        <f>IF(ISBLANK('Base de datos'!J3677),1,2)</f>
        <v>1</v>
      </c>
      <c r="D3678" s="9">
        <f>'Base de datos'!G3677</f>
        <v>1</v>
      </c>
      <c r="E3678" s="10" t="str">
        <f t="shared" si="57"/>
        <v xml:space="preserve">insert into config_taller (
	id_taller,
	id_producto,
	cod_agrupador,
	cantidad)
values (
	129,
	415,
	1,
	1);
</v>
      </c>
    </row>
    <row r="3679" spans="1:5" ht="115.5" x14ac:dyDescent="0.35">
      <c r="A3679" s="9">
        <f>'Base de datos'!K3678</f>
        <v>442</v>
      </c>
      <c r="B3679" s="9">
        <f>'Base de datos'!L3678</f>
        <v>129</v>
      </c>
      <c r="C3679" s="9">
        <f>IF(ISBLANK('Base de datos'!J3678),1,2)</f>
        <v>1</v>
      </c>
      <c r="D3679" s="9">
        <f>'Base de datos'!G3678</f>
        <v>2</v>
      </c>
      <c r="E3679" s="10" t="str">
        <f t="shared" si="57"/>
        <v xml:space="preserve">insert into config_taller (
	id_taller,
	id_producto,
	cod_agrupador,
	cantidad)
values (
	129,
	442,
	1,
	2);
</v>
      </c>
    </row>
    <row r="3680" spans="1:5" ht="115.5" x14ac:dyDescent="0.35">
      <c r="A3680" s="9">
        <f>'Base de datos'!K3679</f>
        <v>471</v>
      </c>
      <c r="B3680" s="9">
        <f>'Base de datos'!L3679</f>
        <v>129</v>
      </c>
      <c r="C3680" s="9">
        <f>IF(ISBLANK('Base de datos'!J3679),1,2)</f>
        <v>1</v>
      </c>
      <c r="D3680" s="9">
        <f>'Base de datos'!G3679</f>
        <v>2</v>
      </c>
      <c r="E3680" s="10" t="str">
        <f t="shared" si="57"/>
        <v xml:space="preserve">insert into config_taller (
	id_taller,
	id_producto,
	cod_agrupador,
	cantidad)
values (
	129,
	471,
	1,
	2);
</v>
      </c>
    </row>
    <row r="3681" spans="1:5" ht="115.5" x14ac:dyDescent="0.35">
      <c r="A3681" s="9">
        <f>'Base de datos'!K3680</f>
        <v>518</v>
      </c>
      <c r="B3681" s="9">
        <f>'Base de datos'!L3680</f>
        <v>129</v>
      </c>
      <c r="C3681" s="9">
        <f>IF(ISBLANK('Base de datos'!J3680),1,2)</f>
        <v>1</v>
      </c>
      <c r="D3681" s="9">
        <f>'Base de datos'!G3680</f>
        <v>1</v>
      </c>
      <c r="E3681" s="10" t="str">
        <f t="shared" si="57"/>
        <v xml:space="preserve">insert into config_taller (
	id_taller,
	id_producto,
	cod_agrupador,
	cantidad)
values (
	129,
	518,
	1,
	1);
</v>
      </c>
    </row>
    <row r="3682" spans="1:5" ht="115.5" x14ac:dyDescent="0.35">
      <c r="A3682" s="9">
        <f>'Base de datos'!K3681</f>
        <v>628</v>
      </c>
      <c r="B3682" s="9">
        <f>'Base de datos'!L3681</f>
        <v>129</v>
      </c>
      <c r="C3682" s="9">
        <f>IF(ISBLANK('Base de datos'!J3681),1,2)</f>
        <v>1</v>
      </c>
      <c r="D3682" s="9">
        <f>'Base de datos'!G3681</f>
        <v>0.3</v>
      </c>
      <c r="E3682" s="10" t="str">
        <f t="shared" si="57"/>
        <v xml:space="preserve">insert into config_taller (
	id_taller,
	id_producto,
	cod_agrupador,
	cantidad)
values (
	129,
	628,
	1,
	0.3);
</v>
      </c>
    </row>
    <row r="3683" spans="1:5" ht="115.5" x14ac:dyDescent="0.35">
      <c r="A3683" s="9">
        <f>'Base de datos'!K3682</f>
        <v>1215</v>
      </c>
      <c r="B3683" s="9">
        <f>'Base de datos'!L3682</f>
        <v>129</v>
      </c>
      <c r="C3683" s="9">
        <f>IF(ISBLANK('Base de datos'!J3682),1,2)</f>
        <v>1</v>
      </c>
      <c r="D3683" s="9">
        <f>'Base de datos'!G3682</f>
        <v>2</v>
      </c>
      <c r="E3683" s="10" t="str">
        <f t="shared" si="57"/>
        <v xml:space="preserve">insert into config_taller (
	id_taller,
	id_producto,
	cod_agrupador,
	cantidad)
values (
	129,
	1215,
	1,
	2);
</v>
      </c>
    </row>
    <row r="3684" spans="1:5" ht="115.5" x14ac:dyDescent="0.35">
      <c r="A3684" s="9">
        <f>'Base de datos'!K3683</f>
        <v>1261</v>
      </c>
      <c r="B3684" s="9">
        <f>'Base de datos'!L3683</f>
        <v>129</v>
      </c>
      <c r="C3684" s="9">
        <f>IF(ISBLANK('Base de datos'!J3683),1,2)</f>
        <v>1</v>
      </c>
      <c r="D3684" s="9">
        <f>'Base de datos'!G3683</f>
        <v>0.4</v>
      </c>
      <c r="E3684" s="10" t="str">
        <f t="shared" si="57"/>
        <v xml:space="preserve">insert into config_taller (
	id_taller,
	id_producto,
	cod_agrupador,
	cantidad)
values (
	129,
	1261,
	1,
	0.4);
</v>
      </c>
    </row>
    <row r="3685" spans="1:5" ht="115.5" x14ac:dyDescent="0.35">
      <c r="A3685" s="9">
        <f>'Base de datos'!K3684</f>
        <v>1275</v>
      </c>
      <c r="B3685" s="9">
        <f>'Base de datos'!L3684</f>
        <v>129</v>
      </c>
      <c r="C3685" s="9">
        <f>IF(ISBLANK('Base de datos'!J3684),1,2)</f>
        <v>1</v>
      </c>
      <c r="D3685" s="9">
        <f>'Base de datos'!G3684</f>
        <v>1</v>
      </c>
      <c r="E3685" s="10" t="str">
        <f t="shared" si="57"/>
        <v xml:space="preserve">insert into config_taller (
	id_taller,
	id_producto,
	cod_agrupador,
	cantidad)
values (
	129,
	1275,
	1,
	1);
</v>
      </c>
    </row>
    <row r="3686" spans="1:5" ht="115.5" x14ac:dyDescent="0.35">
      <c r="A3686" s="9">
        <f>'Base de datos'!K3685</f>
        <v>1289</v>
      </c>
      <c r="B3686" s="9">
        <f>'Base de datos'!L3685</f>
        <v>129</v>
      </c>
      <c r="C3686" s="9">
        <f>IF(ISBLANK('Base de datos'!J3685),1,2)</f>
        <v>1</v>
      </c>
      <c r="D3686" s="9">
        <f>'Base de datos'!G3685</f>
        <v>4</v>
      </c>
      <c r="E3686" s="10" t="str">
        <f t="shared" si="57"/>
        <v xml:space="preserve">insert into config_taller (
	id_taller,
	id_producto,
	cod_agrupador,
	cantidad)
values (
	129,
	1289,
	1,
	4);
</v>
      </c>
    </row>
    <row r="3687" spans="1:5" ht="115.5" x14ac:dyDescent="0.35">
      <c r="A3687" s="9">
        <f>'Base de datos'!K3686</f>
        <v>1373</v>
      </c>
      <c r="B3687" s="9">
        <f>'Base de datos'!L3686</f>
        <v>129</v>
      </c>
      <c r="C3687" s="9">
        <f>IF(ISBLANK('Base de datos'!J3686),1,2)</f>
        <v>1</v>
      </c>
      <c r="D3687" s="9">
        <f>'Base de datos'!G3686</f>
        <v>0.3</v>
      </c>
      <c r="E3687" s="10" t="str">
        <f t="shared" si="57"/>
        <v xml:space="preserve">insert into config_taller (
	id_taller,
	id_producto,
	cod_agrupador,
	cantidad)
values (
	129,
	1373,
	1,
	0.3);
</v>
      </c>
    </row>
    <row r="3688" spans="1:5" ht="115.5" x14ac:dyDescent="0.35">
      <c r="A3688" s="9">
        <f>'Base de datos'!K3687</f>
        <v>1686</v>
      </c>
      <c r="B3688" s="9">
        <f>'Base de datos'!L3687</f>
        <v>129</v>
      </c>
      <c r="C3688" s="9">
        <f>IF(ISBLANK('Base de datos'!J3687),1,2)</f>
        <v>1</v>
      </c>
      <c r="D3688" s="9">
        <f>'Base de datos'!G3687</f>
        <v>2</v>
      </c>
      <c r="E3688" s="10" t="str">
        <f t="shared" si="57"/>
        <v xml:space="preserve">insert into config_taller (
	id_taller,
	id_producto,
	cod_agrupador,
	cantidad)
values (
	129,
	1686,
	1,
	2);
</v>
      </c>
    </row>
    <row r="3689" spans="1:5" ht="115.5" x14ac:dyDescent="0.35">
      <c r="A3689" s="9">
        <f>'Base de datos'!K3688</f>
        <v>1787</v>
      </c>
      <c r="B3689" s="9">
        <f>'Base de datos'!L3688</f>
        <v>129</v>
      </c>
      <c r="C3689" s="9">
        <f>IF(ISBLANK('Base de datos'!J3688),1,2)</f>
        <v>1</v>
      </c>
      <c r="D3689" s="9">
        <f>'Base de datos'!G3688</f>
        <v>8</v>
      </c>
      <c r="E3689" s="10" t="str">
        <f t="shared" si="57"/>
        <v xml:space="preserve">insert into config_taller (
	id_taller,
	id_producto,
	cod_agrupador,
	cantidad)
values (
	129,
	1787,
	1,
	8);
</v>
      </c>
    </row>
    <row r="3690" spans="1:5" ht="115.5" x14ac:dyDescent="0.35">
      <c r="A3690" s="9">
        <f>'Base de datos'!K3689</f>
        <v>1788</v>
      </c>
      <c r="B3690" s="9">
        <f>'Base de datos'!L3689</f>
        <v>129</v>
      </c>
      <c r="C3690" s="9">
        <f>IF(ISBLANK('Base de datos'!J3689),1,2)</f>
        <v>1</v>
      </c>
      <c r="D3690" s="9">
        <f>'Base de datos'!G3689</f>
        <v>1</v>
      </c>
      <c r="E3690" s="10" t="str">
        <f t="shared" si="57"/>
        <v xml:space="preserve">insert into config_taller (
	id_taller,
	id_producto,
	cod_agrupador,
	cantidad)
values (
	129,
	1788,
	1,
	1);
</v>
      </c>
    </row>
    <row r="3691" spans="1:5" ht="115.5" x14ac:dyDescent="0.35">
      <c r="A3691" s="9">
        <f>'Base de datos'!K3690</f>
        <v>1790</v>
      </c>
      <c r="B3691" s="9">
        <f>'Base de datos'!L3690</f>
        <v>129</v>
      </c>
      <c r="C3691" s="9">
        <f>IF(ISBLANK('Base de datos'!J3690),1,2)</f>
        <v>1</v>
      </c>
      <c r="D3691" s="9">
        <f>'Base de datos'!G3690</f>
        <v>0.5</v>
      </c>
      <c r="E3691" s="10" t="str">
        <f t="shared" si="57"/>
        <v xml:space="preserve">insert into config_taller (
	id_taller,
	id_producto,
	cod_agrupador,
	cantidad)
values (
	129,
	1790,
	1,
	0.5);
</v>
      </c>
    </row>
    <row r="3692" spans="1:5" ht="115.5" x14ac:dyDescent="0.35">
      <c r="A3692" s="9">
        <f>'Base de datos'!K3691</f>
        <v>1235</v>
      </c>
      <c r="B3692" s="9">
        <f>'Base de datos'!L3691</f>
        <v>129</v>
      </c>
      <c r="C3692" s="9">
        <f>IF(ISBLANK('Base de datos'!J3691),1,2)</f>
        <v>1</v>
      </c>
      <c r="D3692" s="9">
        <f>'Base de datos'!G3691</f>
        <v>1</v>
      </c>
      <c r="E3692" s="10" t="str">
        <f t="shared" si="57"/>
        <v xml:space="preserve">insert into config_taller (
	id_taller,
	id_producto,
	cod_agrupador,
	cantidad)
values (
	129,
	1235,
	1,
	1);
</v>
      </c>
    </row>
    <row r="3693" spans="1:5" ht="115.5" x14ac:dyDescent="0.35">
      <c r="A3693" s="9">
        <f>'Base de datos'!K3692</f>
        <v>568</v>
      </c>
      <c r="B3693" s="9">
        <f>'Base de datos'!L3692</f>
        <v>129</v>
      </c>
      <c r="C3693" s="9">
        <f>IF(ISBLANK('Base de datos'!J3692),1,2)</f>
        <v>1</v>
      </c>
      <c r="D3693" s="9">
        <f>'Base de datos'!G3692</f>
        <v>1</v>
      </c>
      <c r="E3693" s="10" t="str">
        <f t="shared" si="57"/>
        <v xml:space="preserve">insert into config_taller (
	id_taller,
	id_producto,
	cod_agrupador,
	cantidad)
values (
	129,
	568,
	1,
	1);
</v>
      </c>
    </row>
    <row r="3694" spans="1:5" ht="115.5" x14ac:dyDescent="0.35">
      <c r="A3694" s="9">
        <f>'Base de datos'!K3693</f>
        <v>895</v>
      </c>
      <c r="B3694" s="9">
        <f>'Base de datos'!L3693</f>
        <v>129</v>
      </c>
      <c r="C3694" s="9">
        <f>IF(ISBLANK('Base de datos'!J3693),1,2)</f>
        <v>1</v>
      </c>
      <c r="D3694" s="9">
        <f>'Base de datos'!G3693</f>
        <v>1</v>
      </c>
      <c r="E3694" s="10" t="str">
        <f t="shared" si="57"/>
        <v xml:space="preserve">insert into config_taller (
	id_taller,
	id_producto,
	cod_agrupador,
	cantidad)
values (
	129,
	895,
	1,
	1);
</v>
      </c>
    </row>
    <row r="3695" spans="1:5" ht="115.5" x14ac:dyDescent="0.35">
      <c r="A3695" s="9">
        <f>'Base de datos'!K3694</f>
        <v>1005</v>
      </c>
      <c r="B3695" s="9">
        <f>'Base de datos'!L3694</f>
        <v>129</v>
      </c>
      <c r="C3695" s="9">
        <f>IF(ISBLANK('Base de datos'!J3694),1,2)</f>
        <v>1</v>
      </c>
      <c r="D3695" s="9">
        <f>'Base de datos'!G3694</f>
        <v>0.5</v>
      </c>
      <c r="E3695" s="10" t="str">
        <f t="shared" si="57"/>
        <v xml:space="preserve">insert into config_taller (
	id_taller,
	id_producto,
	cod_agrupador,
	cantidad)
values (
	129,
	1005,
	1,
	0.5);
</v>
      </c>
    </row>
    <row r="3696" spans="1:5" ht="115.5" x14ac:dyDescent="0.35">
      <c r="A3696" s="9">
        <f>'Base de datos'!K3695</f>
        <v>1477</v>
      </c>
      <c r="B3696" s="9">
        <f>'Base de datos'!L3695</f>
        <v>129</v>
      </c>
      <c r="C3696" s="9">
        <f>IF(ISBLANK('Base de datos'!J3695),1,2)</f>
        <v>1</v>
      </c>
      <c r="D3696" s="9">
        <f>'Base de datos'!G3695</f>
        <v>0.1</v>
      </c>
      <c r="E3696" s="10" t="str">
        <f t="shared" si="57"/>
        <v xml:space="preserve">insert into config_taller (
	id_taller,
	id_producto,
	cod_agrupador,
	cantidad)
values (
	129,
	1477,
	1,
	0.1);
</v>
      </c>
    </row>
    <row r="3697" spans="1:5" ht="115.5" x14ac:dyDescent="0.35">
      <c r="A3697" s="9">
        <f>'Base de datos'!K3696</f>
        <v>13</v>
      </c>
      <c r="B3697" s="9">
        <f>'Base de datos'!L3696</f>
        <v>130</v>
      </c>
      <c r="C3697" s="9">
        <f>IF(ISBLANK('Base de datos'!J3696),1,2)</f>
        <v>1</v>
      </c>
      <c r="D3697" s="9">
        <f>'Base de datos'!G3696</f>
        <v>1</v>
      </c>
      <c r="E3697" s="10" t="str">
        <f t="shared" si="57"/>
        <v xml:space="preserve">insert into config_taller (
	id_taller,
	id_producto,
	cod_agrupador,
	cantidad)
values (
	130,
	13,
	1,
	1);
</v>
      </c>
    </row>
    <row r="3698" spans="1:5" ht="115.5" x14ac:dyDescent="0.35">
      <c r="A3698" s="9">
        <f>'Base de datos'!K3697</f>
        <v>187</v>
      </c>
      <c r="B3698" s="9">
        <f>'Base de datos'!L3697</f>
        <v>130</v>
      </c>
      <c r="C3698" s="9">
        <f>IF(ISBLANK('Base de datos'!J3697),1,2)</f>
        <v>1</v>
      </c>
      <c r="D3698" s="9">
        <f>'Base de datos'!G3697</f>
        <v>2E-3</v>
      </c>
      <c r="E3698" s="10" t="str">
        <f t="shared" si="57"/>
        <v xml:space="preserve">insert into config_taller (
	id_taller,
	id_producto,
	cod_agrupador,
	cantidad)
values (
	130,
	187,
	1,
	0.002);
</v>
      </c>
    </row>
    <row r="3699" spans="1:5" ht="115.5" x14ac:dyDescent="0.35">
      <c r="A3699" s="9">
        <f>'Base de datos'!K3698</f>
        <v>528</v>
      </c>
      <c r="B3699" s="9">
        <f>'Base de datos'!L3698</f>
        <v>130</v>
      </c>
      <c r="C3699" s="9">
        <f>IF(ISBLANK('Base de datos'!J3698),1,2)</f>
        <v>1</v>
      </c>
      <c r="D3699" s="9">
        <f>'Base de datos'!G3698</f>
        <v>0.2</v>
      </c>
      <c r="E3699" s="10" t="str">
        <f t="shared" si="57"/>
        <v xml:space="preserve">insert into config_taller (
	id_taller,
	id_producto,
	cod_agrupador,
	cantidad)
values (
	130,
	528,
	1,
	0.2);
</v>
      </c>
    </row>
    <row r="3700" spans="1:5" ht="115.5" x14ac:dyDescent="0.35">
      <c r="A3700" s="9">
        <f>'Base de datos'!K3699</f>
        <v>759</v>
      </c>
      <c r="B3700" s="9">
        <f>'Base de datos'!L3699</f>
        <v>130</v>
      </c>
      <c r="C3700" s="9">
        <f>IF(ISBLANK('Base de datos'!J3699),1,2)</f>
        <v>1</v>
      </c>
      <c r="D3700" s="9">
        <f>'Base de datos'!G3699</f>
        <v>1</v>
      </c>
      <c r="E3700" s="10" t="str">
        <f t="shared" si="57"/>
        <v xml:space="preserve">insert into config_taller (
	id_taller,
	id_producto,
	cod_agrupador,
	cantidad)
values (
	130,
	759,
	1,
	1);
</v>
      </c>
    </row>
    <row r="3701" spans="1:5" ht="115.5" x14ac:dyDescent="0.35">
      <c r="A3701" s="9">
        <f>'Base de datos'!K3700</f>
        <v>980</v>
      </c>
      <c r="B3701" s="9">
        <f>'Base de datos'!L3700</f>
        <v>130</v>
      </c>
      <c r="C3701" s="9">
        <f>IF(ISBLANK('Base de datos'!J3700),1,2)</f>
        <v>1</v>
      </c>
      <c r="D3701" s="9">
        <f>'Base de datos'!G3700</f>
        <v>0.2</v>
      </c>
      <c r="E3701" s="10" t="str">
        <f t="shared" si="57"/>
        <v xml:space="preserve">insert into config_taller (
	id_taller,
	id_producto,
	cod_agrupador,
	cantidad)
values (
	130,
	980,
	1,
	0.2);
</v>
      </c>
    </row>
    <row r="3702" spans="1:5" ht="115.5" x14ac:dyDescent="0.35">
      <c r="A3702" s="9">
        <f>'Base de datos'!K3701</f>
        <v>1147</v>
      </c>
      <c r="B3702" s="9">
        <f>'Base de datos'!L3701</f>
        <v>130</v>
      </c>
      <c r="C3702" s="9">
        <f>IF(ISBLANK('Base de datos'!J3701),1,2)</f>
        <v>1</v>
      </c>
      <c r="D3702" s="9">
        <f>'Base de datos'!G3701</f>
        <v>1E-3</v>
      </c>
      <c r="E3702" s="10" t="str">
        <f t="shared" si="57"/>
        <v xml:space="preserve">insert into config_taller (
	id_taller,
	id_producto,
	cod_agrupador,
	cantidad)
values (
	130,
	1147,
	1,
	0.001);
</v>
      </c>
    </row>
    <row r="3703" spans="1:5" ht="115.5" x14ac:dyDescent="0.35">
      <c r="A3703" s="9">
        <f>'Base de datos'!K3702</f>
        <v>1547</v>
      </c>
      <c r="B3703" s="9">
        <f>'Base de datos'!L3702</f>
        <v>130</v>
      </c>
      <c r="C3703" s="9">
        <f>IF(ISBLANK('Base de datos'!J3702),1,2)</f>
        <v>1</v>
      </c>
      <c r="D3703" s="9">
        <f>'Base de datos'!G3702</f>
        <v>0.5</v>
      </c>
      <c r="E3703" s="10" t="str">
        <f t="shared" si="57"/>
        <v xml:space="preserve">insert into config_taller (
	id_taller,
	id_producto,
	cod_agrupador,
	cantidad)
values (
	130,
	1547,
	1,
	0.5);
</v>
      </c>
    </row>
    <row r="3704" spans="1:5" ht="115.5" x14ac:dyDescent="0.35">
      <c r="A3704" s="9">
        <f>'Base de datos'!K3703</f>
        <v>1553</v>
      </c>
      <c r="B3704" s="9">
        <f>'Base de datos'!L3703</f>
        <v>130</v>
      </c>
      <c r="C3704" s="9">
        <f>IF(ISBLANK('Base de datos'!J3703),1,2)</f>
        <v>1</v>
      </c>
      <c r="D3704" s="9">
        <f>'Base de datos'!G3703</f>
        <v>0.4</v>
      </c>
      <c r="E3704" s="10" t="str">
        <f t="shared" si="57"/>
        <v xml:space="preserve">insert into config_taller (
	id_taller,
	id_producto,
	cod_agrupador,
	cantidad)
values (
	130,
	1553,
	1,
	0.4);
</v>
      </c>
    </row>
    <row r="3705" spans="1:5" ht="115.5" x14ac:dyDescent="0.35">
      <c r="A3705" s="9">
        <f>'Base de datos'!K3704</f>
        <v>1701</v>
      </c>
      <c r="B3705" s="9">
        <f>'Base de datos'!L3704</f>
        <v>130</v>
      </c>
      <c r="C3705" s="9">
        <f>IF(ISBLANK('Base de datos'!J3704),1,2)</f>
        <v>1</v>
      </c>
      <c r="D3705" s="9">
        <f>'Base de datos'!G3704</f>
        <v>0.1</v>
      </c>
      <c r="E3705" s="10" t="str">
        <f t="shared" si="57"/>
        <v xml:space="preserve">insert into config_taller (
	id_taller,
	id_producto,
	cod_agrupador,
	cantidad)
values (
	130,
	1701,
	1,
	0.1);
</v>
      </c>
    </row>
    <row r="3706" spans="1:5" ht="115.5" x14ac:dyDescent="0.35">
      <c r="A3706" s="9">
        <f>'Base de datos'!K3705</f>
        <v>1708</v>
      </c>
      <c r="B3706" s="9">
        <f>'Base de datos'!L3705</f>
        <v>130</v>
      </c>
      <c r="C3706" s="9">
        <f>IF(ISBLANK('Base de datos'!J3705),1,2)</f>
        <v>1</v>
      </c>
      <c r="D3706" s="9">
        <f>'Base de datos'!G3705</f>
        <v>1</v>
      </c>
      <c r="E3706" s="10" t="str">
        <f t="shared" si="57"/>
        <v xml:space="preserve">insert into config_taller (
	id_taller,
	id_producto,
	cod_agrupador,
	cantidad)
values (
	130,
	1708,
	1,
	1);
</v>
      </c>
    </row>
    <row r="3707" spans="1:5" ht="115.5" x14ac:dyDescent="0.35">
      <c r="A3707" s="9">
        <f>'Base de datos'!K3706</f>
        <v>1739</v>
      </c>
      <c r="B3707" s="9">
        <f>'Base de datos'!L3706</f>
        <v>130</v>
      </c>
      <c r="C3707" s="9">
        <f>IF(ISBLANK('Base de datos'!J3706),1,2)</f>
        <v>1</v>
      </c>
      <c r="D3707" s="9">
        <f>'Base de datos'!G3706</f>
        <v>1</v>
      </c>
      <c r="E3707" s="10" t="str">
        <f t="shared" si="57"/>
        <v xml:space="preserve">insert into config_taller (
	id_taller,
	id_producto,
	cod_agrupador,
	cantidad)
values (
	130,
	1739,
	1,
	1);
</v>
      </c>
    </row>
    <row r="3708" spans="1:5" ht="115.5" x14ac:dyDescent="0.35">
      <c r="A3708" s="9">
        <f>'Base de datos'!K3707</f>
        <v>252</v>
      </c>
      <c r="B3708" s="9">
        <f>'Base de datos'!L3707</f>
        <v>130</v>
      </c>
      <c r="C3708" s="9">
        <f>IF(ISBLANK('Base de datos'!J3707),1,2)</f>
        <v>1</v>
      </c>
      <c r="D3708" s="9">
        <f>'Base de datos'!G3707</f>
        <v>2</v>
      </c>
      <c r="E3708" s="10" t="str">
        <f t="shared" si="57"/>
        <v xml:space="preserve">insert into config_taller (
	id_taller,
	id_producto,
	cod_agrupador,
	cantidad)
values (
	130,
	252,
	1,
	2);
</v>
      </c>
    </row>
    <row r="3709" spans="1:5" ht="115.5" x14ac:dyDescent="0.35">
      <c r="A3709" s="9">
        <f>'Base de datos'!K3708</f>
        <v>637</v>
      </c>
      <c r="B3709" s="9">
        <f>'Base de datos'!L3708</f>
        <v>130</v>
      </c>
      <c r="C3709" s="9">
        <f>IF(ISBLANK('Base de datos'!J3708),1,2)</f>
        <v>1</v>
      </c>
      <c r="D3709" s="9">
        <f>'Base de datos'!G3708</f>
        <v>3</v>
      </c>
      <c r="E3709" s="10" t="str">
        <f t="shared" si="57"/>
        <v xml:space="preserve">insert into config_taller (
	id_taller,
	id_producto,
	cod_agrupador,
	cantidad)
values (
	130,
	637,
	1,
	3);
</v>
      </c>
    </row>
    <row r="3710" spans="1:5" ht="115.5" x14ac:dyDescent="0.35">
      <c r="A3710" s="9">
        <f>'Base de datos'!K3709</f>
        <v>741</v>
      </c>
      <c r="B3710" s="9">
        <f>'Base de datos'!L3709</f>
        <v>130</v>
      </c>
      <c r="C3710" s="9">
        <f>IF(ISBLANK('Base de datos'!J3709),1,2)</f>
        <v>1</v>
      </c>
      <c r="D3710" s="9">
        <f>'Base de datos'!G3709</f>
        <v>1</v>
      </c>
      <c r="E3710" s="10" t="str">
        <f t="shared" si="57"/>
        <v xml:space="preserve">insert into config_taller (
	id_taller,
	id_producto,
	cod_agrupador,
	cantidad)
values (
	130,
	741,
	1,
	1);
</v>
      </c>
    </row>
    <row r="3711" spans="1:5" ht="115.5" x14ac:dyDescent="0.35">
      <c r="A3711" s="9">
        <f>'Base de datos'!K3710</f>
        <v>882</v>
      </c>
      <c r="B3711" s="9">
        <f>'Base de datos'!L3710</f>
        <v>130</v>
      </c>
      <c r="C3711" s="9">
        <f>IF(ISBLANK('Base de datos'!J3710),1,2)</f>
        <v>1</v>
      </c>
      <c r="D3711" s="9">
        <f>'Base de datos'!G3710</f>
        <v>1</v>
      </c>
      <c r="E3711" s="10" t="str">
        <f t="shared" si="57"/>
        <v xml:space="preserve">insert into config_taller (
	id_taller,
	id_producto,
	cod_agrupador,
	cantidad)
values (
	130,
	882,
	1,
	1);
</v>
      </c>
    </row>
    <row r="3712" spans="1:5" ht="115.5" x14ac:dyDescent="0.35">
      <c r="A3712" s="9">
        <f>'Base de datos'!K3711</f>
        <v>1211</v>
      </c>
      <c r="B3712" s="9">
        <f>'Base de datos'!L3711</f>
        <v>130</v>
      </c>
      <c r="C3712" s="9">
        <f>IF(ISBLANK('Base de datos'!J3711),1,2)</f>
        <v>1</v>
      </c>
      <c r="D3712" s="9">
        <f>'Base de datos'!G3711</f>
        <v>2</v>
      </c>
      <c r="E3712" s="10" t="str">
        <f t="shared" si="57"/>
        <v xml:space="preserve">insert into config_taller (
	id_taller,
	id_producto,
	cod_agrupador,
	cantidad)
values (
	130,
	1211,
	1,
	2);
</v>
      </c>
    </row>
    <row r="3713" spans="1:5" ht="115.5" x14ac:dyDescent="0.35">
      <c r="A3713" s="9">
        <f>'Base de datos'!K3712</f>
        <v>1501</v>
      </c>
      <c r="B3713" s="9">
        <f>'Base de datos'!L3712</f>
        <v>130</v>
      </c>
      <c r="C3713" s="9">
        <f>IF(ISBLANK('Base de datos'!J3712),1,2)</f>
        <v>1</v>
      </c>
      <c r="D3713" s="9">
        <f>'Base de datos'!G3712</f>
        <v>1</v>
      </c>
      <c r="E3713" s="10" t="str">
        <f t="shared" si="57"/>
        <v xml:space="preserve">insert into config_taller (
	id_taller,
	id_producto,
	cod_agrupador,
	cantidad)
values (
	130,
	1501,
	1,
	1);
</v>
      </c>
    </row>
    <row r="3714" spans="1:5" ht="115.5" x14ac:dyDescent="0.35">
      <c r="A3714" s="9">
        <f>'Base de datos'!K3713</f>
        <v>1594</v>
      </c>
      <c r="B3714" s="9">
        <f>'Base de datos'!L3713</f>
        <v>130</v>
      </c>
      <c r="C3714" s="9">
        <f>IF(ISBLANK('Base de datos'!J3713),1,2)</f>
        <v>1</v>
      </c>
      <c r="D3714" s="9">
        <f>'Base de datos'!G3713</f>
        <v>4</v>
      </c>
      <c r="E3714" s="10" t="str">
        <f t="shared" si="57"/>
        <v xml:space="preserve">insert into config_taller (
	id_taller,
	id_producto,
	cod_agrupador,
	cantidad)
values (
	130,
	1594,
	1,
	4);
</v>
      </c>
    </row>
    <row r="3715" spans="1:5" ht="115.5" x14ac:dyDescent="0.35">
      <c r="A3715" s="9">
        <f>'Base de datos'!K3714</f>
        <v>1759</v>
      </c>
      <c r="B3715" s="9">
        <f>'Base de datos'!L3714</f>
        <v>130</v>
      </c>
      <c r="C3715" s="9">
        <f>IF(ISBLANK('Base de datos'!J3714),1,2)</f>
        <v>1</v>
      </c>
      <c r="D3715" s="9">
        <f>'Base de datos'!G3714</f>
        <v>2</v>
      </c>
      <c r="E3715" s="10" t="str">
        <f t="shared" si="57"/>
        <v xml:space="preserve">insert into config_taller (
	id_taller,
	id_producto,
	cod_agrupador,
	cantidad)
values (
	130,
	1759,
	1,
	2);
</v>
      </c>
    </row>
    <row r="3716" spans="1:5" ht="115.5" x14ac:dyDescent="0.35">
      <c r="A3716" s="9">
        <f>'Base de datos'!K3715</f>
        <v>177</v>
      </c>
      <c r="B3716" s="9">
        <f>'Base de datos'!L3715</f>
        <v>130</v>
      </c>
      <c r="C3716" s="9">
        <f>IF(ISBLANK('Base de datos'!J3715),1,2)</f>
        <v>1</v>
      </c>
      <c r="D3716" s="9">
        <f>'Base de datos'!G3715</f>
        <v>2</v>
      </c>
      <c r="E3716" s="10" t="str">
        <f t="shared" ref="E3716:E3779" si="58">"insert into "&amp;$B$1&amp;" ("&amp;CHAR(10)&amp;
CHAR(9)&amp;$B$2&amp;","&amp;CHAR(10)&amp;
CHAR(9)&amp;$A$2&amp;","&amp;CHAR(10)&amp;
CHAR(9)&amp;$C$2&amp;","&amp;CHAR(10)&amp;
CHAR(9)&amp;$D$2&amp;")"&amp;CHAR(10)&amp;
"values ("&amp;CHAR(10)&amp;
CHAR(9)&amp;B3716&amp;","&amp;CHAR(10)&amp;
CHAR(9)&amp;A3716&amp;","&amp;CHAR(10)&amp;
CHAR(9)&amp;C3716&amp;","&amp;CHAR(10)&amp;
CHAR(9)&amp;D3716&amp;");"&amp;CHAR(10)</f>
        <v xml:space="preserve">insert into config_taller (
	id_taller,
	id_producto,
	cod_agrupador,
	cantidad)
values (
	130,
	177,
	1,
	2);
</v>
      </c>
    </row>
    <row r="3717" spans="1:5" ht="115.5" x14ac:dyDescent="0.35">
      <c r="A3717" s="9">
        <f>'Base de datos'!K3716</f>
        <v>797</v>
      </c>
      <c r="B3717" s="9">
        <f>'Base de datos'!L3716</f>
        <v>130</v>
      </c>
      <c r="C3717" s="9">
        <f>IF(ISBLANK('Base de datos'!J3716),1,2)</f>
        <v>1</v>
      </c>
      <c r="D3717" s="9">
        <f>'Base de datos'!G3716</f>
        <v>1</v>
      </c>
      <c r="E3717" s="10" t="str">
        <f t="shared" si="58"/>
        <v xml:space="preserve">insert into config_taller (
	id_taller,
	id_producto,
	cod_agrupador,
	cantidad)
values (
	130,
	797,
	1,
	1);
</v>
      </c>
    </row>
    <row r="3718" spans="1:5" ht="115.5" x14ac:dyDescent="0.35">
      <c r="A3718" s="9">
        <f>'Base de datos'!K3717</f>
        <v>1159</v>
      </c>
      <c r="B3718" s="9">
        <f>'Base de datos'!L3717</f>
        <v>130</v>
      </c>
      <c r="C3718" s="9">
        <f>IF(ISBLANK('Base de datos'!J3717),1,2)</f>
        <v>1</v>
      </c>
      <c r="D3718" s="9">
        <f>'Base de datos'!G3717</f>
        <v>8</v>
      </c>
      <c r="E3718" s="10" t="str">
        <f t="shared" si="58"/>
        <v xml:space="preserve">insert into config_taller (
	id_taller,
	id_producto,
	cod_agrupador,
	cantidad)
values (
	130,
	1159,
	1,
	8);
</v>
      </c>
    </row>
    <row r="3719" spans="1:5" ht="115.5" x14ac:dyDescent="0.35">
      <c r="A3719" s="9">
        <f>'Base de datos'!K3718</f>
        <v>1352</v>
      </c>
      <c r="B3719" s="9">
        <f>'Base de datos'!L3718</f>
        <v>130</v>
      </c>
      <c r="C3719" s="9">
        <f>IF(ISBLANK('Base de datos'!J3718),1,2)</f>
        <v>1</v>
      </c>
      <c r="D3719" s="9">
        <f>'Base de datos'!G3718</f>
        <v>1</v>
      </c>
      <c r="E3719" s="10" t="str">
        <f t="shared" si="58"/>
        <v xml:space="preserve">insert into config_taller (
	id_taller,
	id_producto,
	cod_agrupador,
	cantidad)
values (
	130,
	1352,
	1,
	1);
</v>
      </c>
    </row>
    <row r="3720" spans="1:5" ht="115.5" x14ac:dyDescent="0.35">
      <c r="A3720" s="9">
        <f>'Base de datos'!K3719</f>
        <v>1636</v>
      </c>
      <c r="B3720" s="9">
        <f>'Base de datos'!L3719</f>
        <v>130</v>
      </c>
      <c r="C3720" s="9">
        <f>IF(ISBLANK('Base de datos'!J3719),1,2)</f>
        <v>1</v>
      </c>
      <c r="D3720" s="9">
        <f>'Base de datos'!G3719</f>
        <v>0.2</v>
      </c>
      <c r="E3720" s="10" t="str">
        <f t="shared" si="58"/>
        <v xml:space="preserve">insert into config_taller (
	id_taller,
	id_producto,
	cod_agrupador,
	cantidad)
values (
	130,
	1636,
	1,
	0.2);
</v>
      </c>
    </row>
    <row r="3721" spans="1:5" ht="115.5" x14ac:dyDescent="0.35">
      <c r="A3721" s="9">
        <f>'Base de datos'!K3720</f>
        <v>94</v>
      </c>
      <c r="B3721" s="9">
        <f>'Base de datos'!L3720</f>
        <v>130</v>
      </c>
      <c r="C3721" s="9">
        <f>IF(ISBLANK('Base de datos'!J3720),1,2)</f>
        <v>1</v>
      </c>
      <c r="D3721" s="9">
        <f>'Base de datos'!G3720</f>
        <v>2</v>
      </c>
      <c r="E3721" s="10" t="str">
        <f t="shared" si="58"/>
        <v xml:space="preserve">insert into config_taller (
	id_taller,
	id_producto,
	cod_agrupador,
	cantidad)
values (
	130,
	94,
	1,
	2);
</v>
      </c>
    </row>
    <row r="3722" spans="1:5" ht="115.5" x14ac:dyDescent="0.35">
      <c r="A3722" s="9">
        <f>'Base de datos'!K3721</f>
        <v>103</v>
      </c>
      <c r="B3722" s="9">
        <f>'Base de datos'!L3721</f>
        <v>130</v>
      </c>
      <c r="C3722" s="9">
        <f>IF(ISBLANK('Base de datos'!J3721),1,2)</f>
        <v>1</v>
      </c>
      <c r="D3722" s="9">
        <f>'Base de datos'!G3721</f>
        <v>2</v>
      </c>
      <c r="E3722" s="10" t="str">
        <f t="shared" si="58"/>
        <v xml:space="preserve">insert into config_taller (
	id_taller,
	id_producto,
	cod_agrupador,
	cantidad)
values (
	130,
	103,
	1,
	2);
</v>
      </c>
    </row>
    <row r="3723" spans="1:5" ht="115.5" x14ac:dyDescent="0.35">
      <c r="A3723" s="9">
        <f>'Base de datos'!K3722</f>
        <v>154</v>
      </c>
      <c r="B3723" s="9">
        <f>'Base de datos'!L3722</f>
        <v>130</v>
      </c>
      <c r="C3723" s="9">
        <f>IF(ISBLANK('Base de datos'!J3722),1,2)</f>
        <v>1</v>
      </c>
      <c r="D3723" s="9">
        <f>'Base de datos'!G3722</f>
        <v>3</v>
      </c>
      <c r="E3723" s="10" t="str">
        <f t="shared" si="58"/>
        <v xml:space="preserve">insert into config_taller (
	id_taller,
	id_producto,
	cod_agrupador,
	cantidad)
values (
	130,
	154,
	1,
	3);
</v>
      </c>
    </row>
    <row r="3724" spans="1:5" ht="115.5" x14ac:dyDescent="0.35">
      <c r="A3724" s="9">
        <f>'Base de datos'!K3723</f>
        <v>384</v>
      </c>
      <c r="B3724" s="9">
        <f>'Base de datos'!L3723</f>
        <v>130</v>
      </c>
      <c r="C3724" s="9">
        <f>IF(ISBLANK('Base de datos'!J3723),1,2)</f>
        <v>1</v>
      </c>
      <c r="D3724" s="9">
        <f>'Base de datos'!G3723</f>
        <v>2</v>
      </c>
      <c r="E3724" s="10" t="str">
        <f t="shared" si="58"/>
        <v xml:space="preserve">insert into config_taller (
	id_taller,
	id_producto,
	cod_agrupador,
	cantidad)
values (
	130,
	384,
	1,
	2);
</v>
      </c>
    </row>
    <row r="3725" spans="1:5" ht="115.5" x14ac:dyDescent="0.35">
      <c r="A3725" s="9">
        <f>'Base de datos'!K3724</f>
        <v>390</v>
      </c>
      <c r="B3725" s="9">
        <f>'Base de datos'!L3724</f>
        <v>130</v>
      </c>
      <c r="C3725" s="9">
        <f>IF(ISBLANK('Base de datos'!J3724),1,2)</f>
        <v>1</v>
      </c>
      <c r="D3725" s="9">
        <f>'Base de datos'!G3724</f>
        <v>2</v>
      </c>
      <c r="E3725" s="10" t="str">
        <f t="shared" si="58"/>
        <v xml:space="preserve">insert into config_taller (
	id_taller,
	id_producto,
	cod_agrupador,
	cantidad)
values (
	130,
	390,
	1,
	2);
</v>
      </c>
    </row>
    <row r="3726" spans="1:5" ht="115.5" x14ac:dyDescent="0.35">
      <c r="A3726" s="9">
        <f>'Base de datos'!K3725</f>
        <v>414</v>
      </c>
      <c r="B3726" s="9">
        <f>'Base de datos'!L3725</f>
        <v>130</v>
      </c>
      <c r="C3726" s="9">
        <f>IF(ISBLANK('Base de datos'!J3725),1,2)</f>
        <v>1</v>
      </c>
      <c r="D3726" s="9">
        <f>'Base de datos'!G3725</f>
        <v>0.5</v>
      </c>
      <c r="E3726" s="10" t="str">
        <f t="shared" si="58"/>
        <v xml:space="preserve">insert into config_taller (
	id_taller,
	id_producto,
	cod_agrupador,
	cantidad)
values (
	130,
	414,
	1,
	0.5);
</v>
      </c>
    </row>
    <row r="3727" spans="1:5" ht="115.5" x14ac:dyDescent="0.35">
      <c r="A3727" s="9">
        <f>'Base de datos'!K3726</f>
        <v>415</v>
      </c>
      <c r="B3727" s="9">
        <f>'Base de datos'!L3726</f>
        <v>130</v>
      </c>
      <c r="C3727" s="9">
        <f>IF(ISBLANK('Base de datos'!J3726),1,2)</f>
        <v>1</v>
      </c>
      <c r="D3727" s="9">
        <f>'Base de datos'!G3726</f>
        <v>0.5</v>
      </c>
      <c r="E3727" s="10" t="str">
        <f t="shared" si="58"/>
        <v xml:space="preserve">insert into config_taller (
	id_taller,
	id_producto,
	cod_agrupador,
	cantidad)
values (
	130,
	415,
	1,
	0.5);
</v>
      </c>
    </row>
    <row r="3728" spans="1:5" ht="115.5" x14ac:dyDescent="0.35">
      <c r="A3728" s="9">
        <f>'Base de datos'!K3727</f>
        <v>468</v>
      </c>
      <c r="B3728" s="9">
        <f>'Base de datos'!L3727</f>
        <v>130</v>
      </c>
      <c r="C3728" s="9">
        <f>IF(ISBLANK('Base de datos'!J3727),1,2)</f>
        <v>1</v>
      </c>
      <c r="D3728" s="9">
        <f>'Base de datos'!G3727</f>
        <v>2</v>
      </c>
      <c r="E3728" s="10" t="str">
        <f t="shared" si="58"/>
        <v xml:space="preserve">insert into config_taller (
	id_taller,
	id_producto,
	cod_agrupador,
	cantidad)
values (
	130,
	468,
	1,
	2);
</v>
      </c>
    </row>
    <row r="3729" spans="1:5" ht="115.5" x14ac:dyDescent="0.35">
      <c r="A3729" s="9">
        <f>'Base de datos'!K3728</f>
        <v>475</v>
      </c>
      <c r="B3729" s="9">
        <f>'Base de datos'!L3728</f>
        <v>130</v>
      </c>
      <c r="C3729" s="9">
        <f>IF(ISBLANK('Base de datos'!J3728),1,2)</f>
        <v>1</v>
      </c>
      <c r="D3729" s="9">
        <f>'Base de datos'!G3728</f>
        <v>1</v>
      </c>
      <c r="E3729" s="10" t="str">
        <f t="shared" si="58"/>
        <v xml:space="preserve">insert into config_taller (
	id_taller,
	id_producto,
	cod_agrupador,
	cantidad)
values (
	130,
	475,
	1,
	1);
</v>
      </c>
    </row>
    <row r="3730" spans="1:5" ht="115.5" x14ac:dyDescent="0.35">
      <c r="A3730" s="9">
        <f>'Base de datos'!K3729</f>
        <v>1215</v>
      </c>
      <c r="B3730" s="9">
        <f>'Base de datos'!L3729</f>
        <v>130</v>
      </c>
      <c r="C3730" s="9">
        <f>IF(ISBLANK('Base de datos'!J3729),1,2)</f>
        <v>1</v>
      </c>
      <c r="D3730" s="9">
        <f>'Base de datos'!G3729</f>
        <v>2</v>
      </c>
      <c r="E3730" s="10" t="str">
        <f t="shared" si="58"/>
        <v xml:space="preserve">insert into config_taller (
	id_taller,
	id_producto,
	cod_agrupador,
	cantidad)
values (
	130,
	1215,
	1,
	2);
</v>
      </c>
    </row>
    <row r="3731" spans="1:5" ht="115.5" x14ac:dyDescent="0.35">
      <c r="A3731" s="9">
        <f>'Base de datos'!K3730</f>
        <v>1276</v>
      </c>
      <c r="B3731" s="9">
        <f>'Base de datos'!L3730</f>
        <v>130</v>
      </c>
      <c r="C3731" s="9">
        <f>IF(ISBLANK('Base de datos'!J3730),1,2)</f>
        <v>1</v>
      </c>
      <c r="D3731" s="9">
        <f>'Base de datos'!G3730</f>
        <v>1</v>
      </c>
      <c r="E3731" s="10" t="str">
        <f t="shared" si="58"/>
        <v xml:space="preserve">insert into config_taller (
	id_taller,
	id_producto,
	cod_agrupador,
	cantidad)
values (
	130,
	1276,
	1,
	1);
</v>
      </c>
    </row>
    <row r="3732" spans="1:5" ht="115.5" x14ac:dyDescent="0.35">
      <c r="A3732" s="9">
        <f>'Base de datos'!K3731</f>
        <v>1289</v>
      </c>
      <c r="B3732" s="9">
        <f>'Base de datos'!L3731</f>
        <v>130</v>
      </c>
      <c r="C3732" s="9">
        <f>IF(ISBLANK('Base de datos'!J3731),1,2)</f>
        <v>1</v>
      </c>
      <c r="D3732" s="9">
        <f>'Base de datos'!G3731</f>
        <v>4</v>
      </c>
      <c r="E3732" s="10" t="str">
        <f t="shared" si="58"/>
        <v xml:space="preserve">insert into config_taller (
	id_taller,
	id_producto,
	cod_agrupador,
	cantidad)
values (
	130,
	1289,
	1,
	4);
</v>
      </c>
    </row>
    <row r="3733" spans="1:5" ht="115.5" x14ac:dyDescent="0.35">
      <c r="A3733" s="9">
        <f>'Base de datos'!K3732</f>
        <v>1505</v>
      </c>
      <c r="B3733" s="9">
        <f>'Base de datos'!L3732</f>
        <v>130</v>
      </c>
      <c r="C3733" s="9">
        <f>IF(ISBLANK('Base de datos'!J3732),1,2)</f>
        <v>1</v>
      </c>
      <c r="D3733" s="9">
        <f>'Base de datos'!G3732</f>
        <v>0.01</v>
      </c>
      <c r="E3733" s="10" t="str">
        <f t="shared" si="58"/>
        <v xml:space="preserve">insert into config_taller (
	id_taller,
	id_producto,
	cod_agrupador,
	cantidad)
values (
	130,
	1505,
	1,
	0.01);
</v>
      </c>
    </row>
    <row r="3734" spans="1:5" ht="115.5" x14ac:dyDescent="0.35">
      <c r="A3734" s="9">
        <f>'Base de datos'!K3733</f>
        <v>1659</v>
      </c>
      <c r="B3734" s="9">
        <f>'Base de datos'!L3733</f>
        <v>130</v>
      </c>
      <c r="C3734" s="9">
        <f>IF(ISBLANK('Base de datos'!J3733),1,2)</f>
        <v>1</v>
      </c>
      <c r="D3734" s="9">
        <f>'Base de datos'!G3733</f>
        <v>0.01</v>
      </c>
      <c r="E3734" s="10" t="str">
        <f t="shared" si="58"/>
        <v xml:space="preserve">insert into config_taller (
	id_taller,
	id_producto,
	cod_agrupador,
	cantidad)
values (
	130,
	1659,
	1,
	0.01);
</v>
      </c>
    </row>
    <row r="3735" spans="1:5" ht="115.5" x14ac:dyDescent="0.35">
      <c r="A3735" s="9">
        <f>'Base de datos'!K3734</f>
        <v>1787</v>
      </c>
      <c r="B3735" s="9">
        <f>'Base de datos'!L3734</f>
        <v>130</v>
      </c>
      <c r="C3735" s="9">
        <f>IF(ISBLANK('Base de datos'!J3734),1,2)</f>
        <v>1</v>
      </c>
      <c r="D3735" s="9">
        <f>'Base de datos'!G3734</f>
        <v>2</v>
      </c>
      <c r="E3735" s="10" t="str">
        <f t="shared" si="58"/>
        <v xml:space="preserve">insert into config_taller (
	id_taller,
	id_producto,
	cod_agrupador,
	cantidad)
values (
	130,
	1787,
	1,
	2);
</v>
      </c>
    </row>
    <row r="3736" spans="1:5" ht="115.5" x14ac:dyDescent="0.35">
      <c r="A3736" s="9">
        <f>'Base de datos'!K3735</f>
        <v>547</v>
      </c>
      <c r="B3736" s="9">
        <f>'Base de datos'!L3735</f>
        <v>130</v>
      </c>
      <c r="C3736" s="9">
        <f>IF(ISBLANK('Base de datos'!J3735),1,2)</f>
        <v>1</v>
      </c>
      <c r="D3736" s="9">
        <f>'Base de datos'!G3735</f>
        <v>1</v>
      </c>
      <c r="E3736" s="10" t="str">
        <f t="shared" si="58"/>
        <v xml:space="preserve">insert into config_taller (
	id_taller,
	id_producto,
	cod_agrupador,
	cantidad)
values (
	130,
	547,
	1,
	1);
</v>
      </c>
    </row>
    <row r="3737" spans="1:5" ht="115.5" x14ac:dyDescent="0.35">
      <c r="A3737" s="9">
        <f>'Base de datos'!K3736</f>
        <v>801</v>
      </c>
      <c r="B3737" s="9">
        <f>'Base de datos'!L3736</f>
        <v>130</v>
      </c>
      <c r="C3737" s="9">
        <f>IF(ISBLANK('Base de datos'!J3736),1,2)</f>
        <v>1</v>
      </c>
      <c r="D3737" s="9">
        <f>'Base de datos'!G3736</f>
        <v>10</v>
      </c>
      <c r="E3737" s="10" t="str">
        <f t="shared" si="58"/>
        <v xml:space="preserve">insert into config_taller (
	id_taller,
	id_producto,
	cod_agrupador,
	cantidad)
values (
	130,
	801,
	1,
	10);
</v>
      </c>
    </row>
    <row r="3738" spans="1:5" ht="115.5" x14ac:dyDescent="0.35">
      <c r="A3738" s="9">
        <f>'Base de datos'!K3737</f>
        <v>1005</v>
      </c>
      <c r="B3738" s="9">
        <f>'Base de datos'!L3737</f>
        <v>130</v>
      </c>
      <c r="C3738" s="9">
        <f>IF(ISBLANK('Base de datos'!J3737),1,2)</f>
        <v>1</v>
      </c>
      <c r="D3738" s="9">
        <f>'Base de datos'!G3737</f>
        <v>0.5</v>
      </c>
      <c r="E3738" s="10" t="str">
        <f t="shared" si="58"/>
        <v xml:space="preserve">insert into config_taller (
	id_taller,
	id_producto,
	cod_agrupador,
	cantidad)
values (
	130,
	1005,
	1,
	0.5);
</v>
      </c>
    </row>
    <row r="3739" spans="1:5" ht="115.5" x14ac:dyDescent="0.35">
      <c r="A3739" s="9">
        <f>'Base de datos'!K3738</f>
        <v>1244</v>
      </c>
      <c r="B3739" s="9">
        <f>'Base de datos'!L3738</f>
        <v>130</v>
      </c>
      <c r="C3739" s="9">
        <f>IF(ISBLANK('Base de datos'!J3738),1,2)</f>
        <v>1</v>
      </c>
      <c r="D3739" s="9">
        <f>'Base de datos'!G3738</f>
        <v>0.4</v>
      </c>
      <c r="E3739" s="10" t="str">
        <f t="shared" si="58"/>
        <v xml:space="preserve">insert into config_taller (
	id_taller,
	id_producto,
	cod_agrupador,
	cantidad)
values (
	130,
	1244,
	1,
	0.4);
</v>
      </c>
    </row>
    <row r="3740" spans="1:5" ht="115.5" x14ac:dyDescent="0.35">
      <c r="A3740" s="9">
        <f>'Base de datos'!K3739</f>
        <v>22</v>
      </c>
      <c r="B3740" s="9">
        <f>'Base de datos'!L3739</f>
        <v>131</v>
      </c>
      <c r="C3740" s="9">
        <f>IF(ISBLANK('Base de datos'!J3739),1,2)</f>
        <v>1</v>
      </c>
      <c r="D3740" s="9">
        <f>'Base de datos'!G3739</f>
        <v>2</v>
      </c>
      <c r="E3740" s="10" t="str">
        <f t="shared" si="58"/>
        <v xml:space="preserve">insert into config_taller (
	id_taller,
	id_producto,
	cod_agrupador,
	cantidad)
values (
	131,
	22,
	1,
	2);
</v>
      </c>
    </row>
    <row r="3741" spans="1:5" ht="115.5" x14ac:dyDescent="0.35">
      <c r="A3741" s="9">
        <f>'Base de datos'!K3740</f>
        <v>168</v>
      </c>
      <c r="B3741" s="9">
        <f>'Base de datos'!L3740</f>
        <v>131</v>
      </c>
      <c r="C3741" s="9">
        <f>IF(ISBLANK('Base de datos'!J3740),1,2)</f>
        <v>1</v>
      </c>
      <c r="D3741" s="9">
        <f>'Base de datos'!G3740</f>
        <v>2</v>
      </c>
      <c r="E3741" s="10" t="str">
        <f t="shared" si="58"/>
        <v xml:space="preserve">insert into config_taller (
	id_taller,
	id_producto,
	cod_agrupador,
	cantidad)
values (
	131,
	168,
	1,
	2);
</v>
      </c>
    </row>
    <row r="3742" spans="1:5" ht="115.5" x14ac:dyDescent="0.35">
      <c r="A3742" s="9">
        <f>'Base de datos'!K3741</f>
        <v>528</v>
      </c>
      <c r="B3742" s="9">
        <f>'Base de datos'!L3741</f>
        <v>131</v>
      </c>
      <c r="C3742" s="9">
        <f>IF(ISBLANK('Base de datos'!J3741),1,2)</f>
        <v>1</v>
      </c>
      <c r="D3742" s="9">
        <f>'Base de datos'!G3741</f>
        <v>0.15</v>
      </c>
      <c r="E3742" s="10" t="str">
        <f t="shared" si="58"/>
        <v xml:space="preserve">insert into config_taller (
	id_taller,
	id_producto,
	cod_agrupador,
	cantidad)
values (
	131,
	528,
	1,
	0.15);
</v>
      </c>
    </row>
    <row r="3743" spans="1:5" ht="115.5" x14ac:dyDescent="0.35">
      <c r="A3743" s="9">
        <f>'Base de datos'!K3742</f>
        <v>759</v>
      </c>
      <c r="B3743" s="9">
        <f>'Base de datos'!L3742</f>
        <v>131</v>
      </c>
      <c r="C3743" s="9">
        <f>IF(ISBLANK('Base de datos'!J3742),1,2)</f>
        <v>1</v>
      </c>
      <c r="D3743" s="9">
        <f>'Base de datos'!G3742</f>
        <v>0.5</v>
      </c>
      <c r="E3743" s="10" t="str">
        <f t="shared" si="58"/>
        <v xml:space="preserve">insert into config_taller (
	id_taller,
	id_producto,
	cod_agrupador,
	cantidad)
values (
	131,
	759,
	1,
	0.5);
</v>
      </c>
    </row>
    <row r="3744" spans="1:5" ht="115.5" x14ac:dyDescent="0.35">
      <c r="A3744" s="9">
        <f>'Base de datos'!K3743</f>
        <v>1243</v>
      </c>
      <c r="B3744" s="9">
        <f>'Base de datos'!L3743</f>
        <v>131</v>
      </c>
      <c r="C3744" s="9">
        <f>IF(ISBLANK('Base de datos'!J3743),1,2)</f>
        <v>1</v>
      </c>
      <c r="D3744" s="9">
        <f>'Base de datos'!G3743</f>
        <v>0.05</v>
      </c>
      <c r="E3744" s="10" t="str">
        <f t="shared" si="58"/>
        <v xml:space="preserve">insert into config_taller (
	id_taller,
	id_producto,
	cod_agrupador,
	cantidad)
values (
	131,
	1243,
	1,
	0.05);
</v>
      </c>
    </row>
    <row r="3745" spans="1:5" ht="115.5" x14ac:dyDescent="0.35">
      <c r="A3745" s="9">
        <f>'Base de datos'!K3744</f>
        <v>1477</v>
      </c>
      <c r="B3745" s="9">
        <f>'Base de datos'!L3744</f>
        <v>131</v>
      </c>
      <c r="C3745" s="9">
        <f>IF(ISBLANK('Base de datos'!J3744),1,2)</f>
        <v>1</v>
      </c>
      <c r="D3745" s="9">
        <f>'Base de datos'!G3744</f>
        <v>0.2</v>
      </c>
      <c r="E3745" s="10" t="str">
        <f t="shared" si="58"/>
        <v xml:space="preserve">insert into config_taller (
	id_taller,
	id_producto,
	cod_agrupador,
	cantidad)
values (
	131,
	1477,
	1,
	0.2);
</v>
      </c>
    </row>
    <row r="3746" spans="1:5" ht="115.5" x14ac:dyDescent="0.35">
      <c r="A3746" s="9">
        <f>'Base de datos'!K3745</f>
        <v>1553</v>
      </c>
      <c r="B3746" s="9">
        <f>'Base de datos'!L3745</f>
        <v>131</v>
      </c>
      <c r="C3746" s="9">
        <f>IF(ISBLANK('Base de datos'!J3745),1,2)</f>
        <v>1</v>
      </c>
      <c r="D3746" s="9">
        <f>'Base de datos'!G3745</f>
        <v>0.4</v>
      </c>
      <c r="E3746" s="10" t="str">
        <f t="shared" si="58"/>
        <v xml:space="preserve">insert into config_taller (
	id_taller,
	id_producto,
	cod_agrupador,
	cantidad)
values (
	131,
	1553,
	1,
	0.4);
</v>
      </c>
    </row>
    <row r="3747" spans="1:5" ht="115.5" x14ac:dyDescent="0.35">
      <c r="A3747" s="9">
        <f>'Base de datos'!K3746</f>
        <v>1739</v>
      </c>
      <c r="B3747" s="9">
        <f>'Base de datos'!L3746</f>
        <v>131</v>
      </c>
      <c r="C3747" s="9">
        <f>IF(ISBLANK('Base de datos'!J3746),1,2)</f>
        <v>1</v>
      </c>
      <c r="D3747" s="9">
        <f>'Base de datos'!G3746</f>
        <v>1</v>
      </c>
      <c r="E3747" s="10" t="str">
        <f t="shared" si="58"/>
        <v xml:space="preserve">insert into config_taller (
	id_taller,
	id_producto,
	cod_agrupador,
	cantidad)
values (
	131,
	1739,
	1,
	1);
</v>
      </c>
    </row>
    <row r="3748" spans="1:5" ht="115.5" x14ac:dyDescent="0.35">
      <c r="A3748" s="9">
        <f>'Base de datos'!K3747</f>
        <v>252</v>
      </c>
      <c r="B3748" s="9">
        <f>'Base de datos'!L3747</f>
        <v>131</v>
      </c>
      <c r="C3748" s="9">
        <f>IF(ISBLANK('Base de datos'!J3747),1,2)</f>
        <v>1</v>
      </c>
      <c r="D3748" s="9">
        <f>'Base de datos'!G3747</f>
        <v>2</v>
      </c>
      <c r="E3748" s="10" t="str">
        <f t="shared" si="58"/>
        <v xml:space="preserve">insert into config_taller (
	id_taller,
	id_producto,
	cod_agrupador,
	cantidad)
values (
	131,
	252,
	1,
	2);
</v>
      </c>
    </row>
    <row r="3749" spans="1:5" ht="115.5" x14ac:dyDescent="0.35">
      <c r="A3749" s="9">
        <f>'Base de datos'!K3748</f>
        <v>637</v>
      </c>
      <c r="B3749" s="9">
        <f>'Base de datos'!L3748</f>
        <v>131</v>
      </c>
      <c r="C3749" s="9">
        <f>IF(ISBLANK('Base de datos'!J3748),1,2)</f>
        <v>1</v>
      </c>
      <c r="D3749" s="9">
        <f>'Base de datos'!G3748</f>
        <v>3</v>
      </c>
      <c r="E3749" s="10" t="str">
        <f t="shared" si="58"/>
        <v xml:space="preserve">insert into config_taller (
	id_taller,
	id_producto,
	cod_agrupador,
	cantidad)
values (
	131,
	637,
	1,
	3);
</v>
      </c>
    </row>
    <row r="3750" spans="1:5" ht="115.5" x14ac:dyDescent="0.35">
      <c r="A3750" s="9">
        <f>'Base de datos'!K3749</f>
        <v>741</v>
      </c>
      <c r="B3750" s="9">
        <f>'Base de datos'!L3749</f>
        <v>131</v>
      </c>
      <c r="C3750" s="9">
        <f>IF(ISBLANK('Base de datos'!J3749),1,2)</f>
        <v>1</v>
      </c>
      <c r="D3750" s="9">
        <f>'Base de datos'!G3749</f>
        <v>1</v>
      </c>
      <c r="E3750" s="10" t="str">
        <f t="shared" si="58"/>
        <v xml:space="preserve">insert into config_taller (
	id_taller,
	id_producto,
	cod_agrupador,
	cantidad)
values (
	131,
	741,
	1,
	1);
</v>
      </c>
    </row>
    <row r="3751" spans="1:5" ht="115.5" x14ac:dyDescent="0.35">
      <c r="A3751" s="9">
        <f>'Base de datos'!K3750</f>
        <v>882</v>
      </c>
      <c r="B3751" s="9">
        <f>'Base de datos'!L3750</f>
        <v>131</v>
      </c>
      <c r="C3751" s="9">
        <f>IF(ISBLANK('Base de datos'!J3750),1,2)</f>
        <v>1</v>
      </c>
      <c r="D3751" s="9">
        <f>'Base de datos'!G3750</f>
        <v>1</v>
      </c>
      <c r="E3751" s="10" t="str">
        <f t="shared" si="58"/>
        <v xml:space="preserve">insert into config_taller (
	id_taller,
	id_producto,
	cod_agrupador,
	cantidad)
values (
	131,
	882,
	1,
	1);
</v>
      </c>
    </row>
    <row r="3752" spans="1:5" ht="115.5" x14ac:dyDescent="0.35">
      <c r="A3752" s="9">
        <f>'Base de datos'!K3751</f>
        <v>1211</v>
      </c>
      <c r="B3752" s="9">
        <f>'Base de datos'!L3751</f>
        <v>131</v>
      </c>
      <c r="C3752" s="9">
        <f>IF(ISBLANK('Base de datos'!J3751),1,2)</f>
        <v>1</v>
      </c>
      <c r="D3752" s="9">
        <f>'Base de datos'!G3751</f>
        <v>2</v>
      </c>
      <c r="E3752" s="10" t="str">
        <f t="shared" si="58"/>
        <v xml:space="preserve">insert into config_taller (
	id_taller,
	id_producto,
	cod_agrupador,
	cantidad)
values (
	131,
	1211,
	1,
	2);
</v>
      </c>
    </row>
    <row r="3753" spans="1:5" ht="115.5" x14ac:dyDescent="0.35">
      <c r="A3753" s="9">
        <f>'Base de datos'!K3752</f>
        <v>1501</v>
      </c>
      <c r="B3753" s="9">
        <f>'Base de datos'!L3752</f>
        <v>131</v>
      </c>
      <c r="C3753" s="9">
        <f>IF(ISBLANK('Base de datos'!J3752),1,2)</f>
        <v>1</v>
      </c>
      <c r="D3753" s="9">
        <f>'Base de datos'!G3752</f>
        <v>1</v>
      </c>
      <c r="E3753" s="10" t="str">
        <f t="shared" si="58"/>
        <v xml:space="preserve">insert into config_taller (
	id_taller,
	id_producto,
	cod_agrupador,
	cantidad)
values (
	131,
	1501,
	1,
	1);
</v>
      </c>
    </row>
    <row r="3754" spans="1:5" ht="115.5" x14ac:dyDescent="0.35">
      <c r="A3754" s="9">
        <f>'Base de datos'!K3753</f>
        <v>1594</v>
      </c>
      <c r="B3754" s="9">
        <f>'Base de datos'!L3753</f>
        <v>131</v>
      </c>
      <c r="C3754" s="9">
        <f>IF(ISBLANK('Base de datos'!J3753),1,2)</f>
        <v>1</v>
      </c>
      <c r="D3754" s="9">
        <f>'Base de datos'!G3753</f>
        <v>4</v>
      </c>
      <c r="E3754" s="10" t="str">
        <f t="shared" si="58"/>
        <v xml:space="preserve">insert into config_taller (
	id_taller,
	id_producto,
	cod_agrupador,
	cantidad)
values (
	131,
	1594,
	1,
	4);
</v>
      </c>
    </row>
    <row r="3755" spans="1:5" ht="115.5" x14ac:dyDescent="0.35">
      <c r="A3755" s="9">
        <f>'Base de datos'!K3754</f>
        <v>1759</v>
      </c>
      <c r="B3755" s="9">
        <f>'Base de datos'!L3754</f>
        <v>131</v>
      </c>
      <c r="C3755" s="9">
        <f>IF(ISBLANK('Base de datos'!J3754),1,2)</f>
        <v>1</v>
      </c>
      <c r="D3755" s="9">
        <f>'Base de datos'!G3754</f>
        <v>2</v>
      </c>
      <c r="E3755" s="10" t="str">
        <f t="shared" si="58"/>
        <v xml:space="preserve">insert into config_taller (
	id_taller,
	id_producto,
	cod_agrupador,
	cantidad)
values (
	131,
	1759,
	1,
	2);
</v>
      </c>
    </row>
    <row r="3756" spans="1:5" ht="115.5" x14ac:dyDescent="0.35">
      <c r="A3756" s="9">
        <f>'Base de datos'!K3755</f>
        <v>677</v>
      </c>
      <c r="B3756" s="9">
        <f>'Base de datos'!L3755</f>
        <v>131</v>
      </c>
      <c r="C3756" s="9">
        <f>IF(ISBLANK('Base de datos'!J3755),1,2)</f>
        <v>1</v>
      </c>
      <c r="D3756" s="9">
        <f>'Base de datos'!G3755</f>
        <v>3</v>
      </c>
      <c r="E3756" s="10" t="str">
        <f t="shared" si="58"/>
        <v xml:space="preserve">insert into config_taller (
	id_taller,
	id_producto,
	cod_agrupador,
	cantidad)
values (
	131,
	677,
	1,
	3);
</v>
      </c>
    </row>
    <row r="3757" spans="1:5" ht="115.5" x14ac:dyDescent="0.35">
      <c r="A3757" s="9">
        <f>'Base de datos'!K3756</f>
        <v>964</v>
      </c>
      <c r="B3757" s="9">
        <f>'Base de datos'!L3756</f>
        <v>131</v>
      </c>
      <c r="C3757" s="9">
        <f>IF(ISBLANK('Base de datos'!J3756),1,2)</f>
        <v>1</v>
      </c>
      <c r="D3757" s="9">
        <f>'Base de datos'!G3756</f>
        <v>5</v>
      </c>
      <c r="E3757" s="10" t="str">
        <f t="shared" si="58"/>
        <v xml:space="preserve">insert into config_taller (
	id_taller,
	id_producto,
	cod_agrupador,
	cantidad)
values (
	131,
	964,
	1,
	5);
</v>
      </c>
    </row>
    <row r="3758" spans="1:5" ht="115.5" x14ac:dyDescent="0.35">
      <c r="A3758" s="9">
        <f>'Base de datos'!K3757</f>
        <v>1360</v>
      </c>
      <c r="B3758" s="9">
        <f>'Base de datos'!L3757</f>
        <v>131</v>
      </c>
      <c r="C3758" s="9">
        <f>IF(ISBLANK('Base de datos'!J3757),1,2)</f>
        <v>1</v>
      </c>
      <c r="D3758" s="9">
        <f>'Base de datos'!G3757</f>
        <v>3</v>
      </c>
      <c r="E3758" s="10" t="str">
        <f t="shared" si="58"/>
        <v xml:space="preserve">insert into config_taller (
	id_taller,
	id_producto,
	cod_agrupador,
	cantidad)
values (
	131,
	1360,
	1,
	3);
</v>
      </c>
    </row>
    <row r="3759" spans="1:5" ht="115.5" x14ac:dyDescent="0.35">
      <c r="A3759" s="9">
        <f>'Base de datos'!K3758</f>
        <v>155</v>
      </c>
      <c r="B3759" s="9">
        <f>'Base de datos'!L3758</f>
        <v>131</v>
      </c>
      <c r="C3759" s="9">
        <f>IF(ISBLANK('Base de datos'!J3758),1,2)</f>
        <v>1</v>
      </c>
      <c r="D3759" s="9">
        <f>'Base de datos'!G3758</f>
        <v>2</v>
      </c>
      <c r="E3759" s="10" t="str">
        <f t="shared" si="58"/>
        <v xml:space="preserve">insert into config_taller (
	id_taller,
	id_producto,
	cod_agrupador,
	cantidad)
values (
	131,
	155,
	1,
	2);
</v>
      </c>
    </row>
    <row r="3760" spans="1:5" ht="115.5" x14ac:dyDescent="0.35">
      <c r="A3760" s="9">
        <f>'Base de datos'!K3759</f>
        <v>379</v>
      </c>
      <c r="B3760" s="9">
        <f>'Base de datos'!L3759</f>
        <v>131</v>
      </c>
      <c r="C3760" s="9">
        <f>IF(ISBLANK('Base de datos'!J3759),1,2)</f>
        <v>1</v>
      </c>
      <c r="D3760" s="9">
        <f>'Base de datos'!G3759</f>
        <v>8</v>
      </c>
      <c r="E3760" s="10" t="str">
        <f t="shared" si="58"/>
        <v xml:space="preserve">insert into config_taller (
	id_taller,
	id_producto,
	cod_agrupador,
	cantidad)
values (
	131,
	379,
	1,
	8);
</v>
      </c>
    </row>
    <row r="3761" spans="1:5" ht="115.5" x14ac:dyDescent="0.35">
      <c r="A3761" s="9">
        <f>'Base de datos'!K3760</f>
        <v>388</v>
      </c>
      <c r="B3761" s="9">
        <f>'Base de datos'!L3760</f>
        <v>131</v>
      </c>
      <c r="C3761" s="9">
        <f>IF(ISBLANK('Base de datos'!J3760),1,2)</f>
        <v>1</v>
      </c>
      <c r="D3761" s="9">
        <f>'Base de datos'!G3760</f>
        <v>0.2</v>
      </c>
      <c r="E3761" s="10" t="str">
        <f t="shared" si="58"/>
        <v xml:space="preserve">insert into config_taller (
	id_taller,
	id_producto,
	cod_agrupador,
	cantidad)
values (
	131,
	388,
	1,
	0.2);
</v>
      </c>
    </row>
    <row r="3762" spans="1:5" ht="115.5" x14ac:dyDescent="0.35">
      <c r="A3762" s="9">
        <f>'Base de datos'!K3761</f>
        <v>415</v>
      </c>
      <c r="B3762" s="9">
        <f>'Base de datos'!L3761</f>
        <v>131</v>
      </c>
      <c r="C3762" s="9">
        <f>IF(ISBLANK('Base de datos'!J3761),1,2)</f>
        <v>1</v>
      </c>
      <c r="D3762" s="9">
        <f>'Base de datos'!G3761</f>
        <v>1</v>
      </c>
      <c r="E3762" s="10" t="str">
        <f t="shared" si="58"/>
        <v xml:space="preserve">insert into config_taller (
	id_taller,
	id_producto,
	cod_agrupador,
	cantidad)
values (
	131,
	415,
	1,
	1);
</v>
      </c>
    </row>
    <row r="3763" spans="1:5" ht="115.5" x14ac:dyDescent="0.35">
      <c r="A3763" s="9">
        <f>'Base de datos'!K3762</f>
        <v>470</v>
      </c>
      <c r="B3763" s="9">
        <f>'Base de datos'!L3762</f>
        <v>131</v>
      </c>
      <c r="C3763" s="9">
        <f>IF(ISBLANK('Base de datos'!J3762),1,2)</f>
        <v>1</v>
      </c>
      <c r="D3763" s="9">
        <f>'Base de datos'!G3762</f>
        <v>2</v>
      </c>
      <c r="E3763" s="10" t="str">
        <f t="shared" si="58"/>
        <v xml:space="preserve">insert into config_taller (
	id_taller,
	id_producto,
	cod_agrupador,
	cantidad)
values (
	131,
	470,
	1,
	2);
</v>
      </c>
    </row>
    <row r="3764" spans="1:5" ht="115.5" x14ac:dyDescent="0.35">
      <c r="A3764" s="9">
        <f>'Base de datos'!K3763</f>
        <v>1215</v>
      </c>
      <c r="B3764" s="9">
        <f>'Base de datos'!L3763</f>
        <v>131</v>
      </c>
      <c r="C3764" s="9">
        <f>IF(ISBLANK('Base de datos'!J3763),1,2)</f>
        <v>1</v>
      </c>
      <c r="D3764" s="9">
        <f>'Base de datos'!G3763</f>
        <v>2</v>
      </c>
      <c r="E3764" s="10" t="str">
        <f t="shared" si="58"/>
        <v xml:space="preserve">insert into config_taller (
	id_taller,
	id_producto,
	cod_agrupador,
	cantidad)
values (
	131,
	1215,
	1,
	2);
</v>
      </c>
    </row>
    <row r="3765" spans="1:5" ht="115.5" x14ac:dyDescent="0.35">
      <c r="A3765" s="9">
        <f>'Base de datos'!K3764</f>
        <v>1261</v>
      </c>
      <c r="B3765" s="9">
        <f>'Base de datos'!L3764</f>
        <v>131</v>
      </c>
      <c r="C3765" s="9">
        <f>IF(ISBLANK('Base de datos'!J3764),1,2)</f>
        <v>1</v>
      </c>
      <c r="D3765" s="9">
        <f>'Base de datos'!G3764</f>
        <v>0.4</v>
      </c>
      <c r="E3765" s="10" t="str">
        <f t="shared" si="58"/>
        <v xml:space="preserve">insert into config_taller (
	id_taller,
	id_producto,
	cod_agrupador,
	cantidad)
values (
	131,
	1261,
	1,
	0.4);
</v>
      </c>
    </row>
    <row r="3766" spans="1:5" ht="115.5" x14ac:dyDescent="0.35">
      <c r="A3766" s="9">
        <f>'Base de datos'!K3765</f>
        <v>1275</v>
      </c>
      <c r="B3766" s="9">
        <f>'Base de datos'!L3765</f>
        <v>131</v>
      </c>
      <c r="C3766" s="9">
        <f>IF(ISBLANK('Base de datos'!J3765),1,2)</f>
        <v>1</v>
      </c>
      <c r="D3766" s="9">
        <f>'Base de datos'!G3765</f>
        <v>1</v>
      </c>
      <c r="E3766" s="10" t="str">
        <f t="shared" si="58"/>
        <v xml:space="preserve">insert into config_taller (
	id_taller,
	id_producto,
	cod_agrupador,
	cantidad)
values (
	131,
	1275,
	1,
	1);
</v>
      </c>
    </row>
    <row r="3767" spans="1:5" ht="115.5" x14ac:dyDescent="0.35">
      <c r="A3767" s="9">
        <f>'Base de datos'!K3766</f>
        <v>1289</v>
      </c>
      <c r="B3767" s="9">
        <f>'Base de datos'!L3766</f>
        <v>131</v>
      </c>
      <c r="C3767" s="9">
        <f>IF(ISBLANK('Base de datos'!J3766),1,2)</f>
        <v>1</v>
      </c>
      <c r="D3767" s="9">
        <f>'Base de datos'!G3766</f>
        <v>4</v>
      </c>
      <c r="E3767" s="10" t="str">
        <f t="shared" si="58"/>
        <v xml:space="preserve">insert into config_taller (
	id_taller,
	id_producto,
	cod_agrupador,
	cantidad)
values (
	131,
	1289,
	1,
	4);
</v>
      </c>
    </row>
    <row r="3768" spans="1:5" ht="115.5" x14ac:dyDescent="0.35">
      <c r="A3768" s="9">
        <f>'Base de datos'!K3767</f>
        <v>1783</v>
      </c>
      <c r="B3768" s="9">
        <f>'Base de datos'!L3767</f>
        <v>131</v>
      </c>
      <c r="C3768" s="9">
        <f>IF(ISBLANK('Base de datos'!J3767),1,2)</f>
        <v>1</v>
      </c>
      <c r="D3768" s="9">
        <f>'Base de datos'!G3767</f>
        <v>2</v>
      </c>
      <c r="E3768" s="10" t="str">
        <f t="shared" si="58"/>
        <v xml:space="preserve">insert into config_taller (
	id_taller,
	id_producto,
	cod_agrupador,
	cantidad)
values (
	131,
	1783,
	1,
	2);
</v>
      </c>
    </row>
    <row r="3769" spans="1:5" ht="115.5" x14ac:dyDescent="0.35">
      <c r="A3769" s="9">
        <f>'Base de datos'!K3768</f>
        <v>1788</v>
      </c>
      <c r="B3769" s="9">
        <f>'Base de datos'!L3768</f>
        <v>131</v>
      </c>
      <c r="C3769" s="9">
        <f>IF(ISBLANK('Base de datos'!J3768),1,2)</f>
        <v>1</v>
      </c>
      <c r="D3769" s="9">
        <f>'Base de datos'!G3768</f>
        <v>1</v>
      </c>
      <c r="E3769" s="10" t="str">
        <f t="shared" si="58"/>
        <v xml:space="preserve">insert into config_taller (
	id_taller,
	id_producto,
	cod_agrupador,
	cantidad)
values (
	131,
	1788,
	1,
	1);
</v>
      </c>
    </row>
    <row r="3770" spans="1:5" ht="115.5" x14ac:dyDescent="0.35">
      <c r="A3770" s="9">
        <f>'Base de datos'!K3769</f>
        <v>1790</v>
      </c>
      <c r="B3770" s="9">
        <f>'Base de datos'!L3769</f>
        <v>131</v>
      </c>
      <c r="C3770" s="9">
        <f>IF(ISBLANK('Base de datos'!J3769),1,2)</f>
        <v>1</v>
      </c>
      <c r="D3770" s="9">
        <f>'Base de datos'!G3769</f>
        <v>0.5</v>
      </c>
      <c r="E3770" s="10" t="str">
        <f t="shared" si="58"/>
        <v xml:space="preserve">insert into config_taller (
	id_taller,
	id_producto,
	cod_agrupador,
	cantidad)
values (
	131,
	1790,
	1,
	0.5);
</v>
      </c>
    </row>
    <row r="3771" spans="1:5" ht="115.5" x14ac:dyDescent="0.35">
      <c r="A3771" s="9">
        <f>'Base de datos'!K3770</f>
        <v>568</v>
      </c>
      <c r="B3771" s="9">
        <f>'Base de datos'!L3770</f>
        <v>131</v>
      </c>
      <c r="C3771" s="9">
        <f>IF(ISBLANK('Base de datos'!J3770),1,2)</f>
        <v>1</v>
      </c>
      <c r="D3771" s="9">
        <f>'Base de datos'!G3770</f>
        <v>1</v>
      </c>
      <c r="E3771" s="10" t="str">
        <f t="shared" si="58"/>
        <v xml:space="preserve">insert into config_taller (
	id_taller,
	id_producto,
	cod_agrupador,
	cantidad)
values (
	131,
	568,
	1,
	1);
</v>
      </c>
    </row>
    <row r="3772" spans="1:5" ht="115.5" x14ac:dyDescent="0.35">
      <c r="A3772" s="9">
        <f>'Base de datos'!K3771</f>
        <v>895</v>
      </c>
      <c r="B3772" s="9">
        <f>'Base de datos'!L3771</f>
        <v>131</v>
      </c>
      <c r="C3772" s="9">
        <f>IF(ISBLANK('Base de datos'!J3771),1,2)</f>
        <v>1</v>
      </c>
      <c r="D3772" s="9">
        <f>'Base de datos'!G3771</f>
        <v>1</v>
      </c>
      <c r="E3772" s="10" t="str">
        <f t="shared" si="58"/>
        <v xml:space="preserve">insert into config_taller (
	id_taller,
	id_producto,
	cod_agrupador,
	cantidad)
values (
	131,
	895,
	1,
	1);
</v>
      </c>
    </row>
    <row r="3773" spans="1:5" ht="115.5" x14ac:dyDescent="0.35">
      <c r="A3773" s="9">
        <f>'Base de datos'!K3772</f>
        <v>1005</v>
      </c>
      <c r="B3773" s="9">
        <f>'Base de datos'!L3772</f>
        <v>131</v>
      </c>
      <c r="C3773" s="9">
        <f>IF(ISBLANK('Base de datos'!J3772),1,2)</f>
        <v>1</v>
      </c>
      <c r="D3773" s="9">
        <f>'Base de datos'!G3772</f>
        <v>0.5</v>
      </c>
      <c r="E3773" s="10" t="str">
        <f t="shared" si="58"/>
        <v xml:space="preserve">insert into config_taller (
	id_taller,
	id_producto,
	cod_agrupador,
	cantidad)
values (
	131,
	1005,
	1,
	0.5);
</v>
      </c>
    </row>
    <row r="3774" spans="1:5" ht="115.5" x14ac:dyDescent="0.35">
      <c r="A3774" s="9">
        <f>'Base de datos'!K3773</f>
        <v>12</v>
      </c>
      <c r="B3774" s="9">
        <f>'Base de datos'!L3773</f>
        <v>132</v>
      </c>
      <c r="C3774" s="9">
        <f>IF(ISBLANK('Base de datos'!J3773),1,2)</f>
        <v>1</v>
      </c>
      <c r="D3774" s="9">
        <f>'Base de datos'!G3773</f>
        <v>2</v>
      </c>
      <c r="E3774" s="10" t="str">
        <f t="shared" si="58"/>
        <v xml:space="preserve">insert into config_taller (
	id_taller,
	id_producto,
	cod_agrupador,
	cantidad)
values (
	132,
	12,
	1,
	2);
</v>
      </c>
    </row>
    <row r="3775" spans="1:5" ht="115.5" x14ac:dyDescent="0.35">
      <c r="A3775" s="9">
        <f>'Base de datos'!K3774</f>
        <v>13</v>
      </c>
      <c r="B3775" s="9">
        <f>'Base de datos'!L3774</f>
        <v>132</v>
      </c>
      <c r="C3775" s="9">
        <f>IF(ISBLANK('Base de datos'!J3774),1,2)</f>
        <v>1</v>
      </c>
      <c r="D3775" s="9">
        <f>'Base de datos'!G3774</f>
        <v>1</v>
      </c>
      <c r="E3775" s="10" t="str">
        <f t="shared" si="58"/>
        <v xml:space="preserve">insert into config_taller (
	id_taller,
	id_producto,
	cod_agrupador,
	cantidad)
values (
	132,
	13,
	1,
	1);
</v>
      </c>
    </row>
    <row r="3776" spans="1:5" ht="115.5" x14ac:dyDescent="0.35">
      <c r="A3776" s="9">
        <f>'Base de datos'!K3775</f>
        <v>129</v>
      </c>
      <c r="B3776" s="9">
        <f>'Base de datos'!L3775</f>
        <v>132</v>
      </c>
      <c r="C3776" s="9">
        <f>IF(ISBLANK('Base de datos'!J3775),1,2)</f>
        <v>1</v>
      </c>
      <c r="D3776" s="9">
        <f>'Base de datos'!G3775</f>
        <v>0.4</v>
      </c>
      <c r="E3776" s="10" t="str">
        <f t="shared" si="58"/>
        <v xml:space="preserve">insert into config_taller (
	id_taller,
	id_producto,
	cod_agrupador,
	cantidad)
values (
	132,
	129,
	1,
	0.4);
</v>
      </c>
    </row>
    <row r="3777" spans="1:5" ht="115.5" x14ac:dyDescent="0.35">
      <c r="A3777" s="9">
        <f>'Base de datos'!K3776</f>
        <v>169</v>
      </c>
      <c r="B3777" s="9">
        <f>'Base de datos'!L3776</f>
        <v>132</v>
      </c>
      <c r="C3777" s="9">
        <f>IF(ISBLANK('Base de datos'!J3776),1,2)</f>
        <v>1</v>
      </c>
      <c r="D3777" s="9">
        <f>'Base de datos'!G3776</f>
        <v>2</v>
      </c>
      <c r="E3777" s="10" t="str">
        <f t="shared" si="58"/>
        <v xml:space="preserve">insert into config_taller (
	id_taller,
	id_producto,
	cod_agrupador,
	cantidad)
values (
	132,
	169,
	1,
	2);
</v>
      </c>
    </row>
    <row r="3778" spans="1:5" ht="115.5" x14ac:dyDescent="0.35">
      <c r="A3778" s="9">
        <f>'Base de datos'!K3777</f>
        <v>281</v>
      </c>
      <c r="B3778" s="9">
        <f>'Base de datos'!L3777</f>
        <v>132</v>
      </c>
      <c r="C3778" s="9">
        <f>IF(ISBLANK('Base de datos'!J3777),1,2)</f>
        <v>1</v>
      </c>
      <c r="D3778" s="9">
        <f>'Base de datos'!G3777</f>
        <v>0.2</v>
      </c>
      <c r="E3778" s="10" t="str">
        <f t="shared" si="58"/>
        <v xml:space="preserve">insert into config_taller (
	id_taller,
	id_producto,
	cod_agrupador,
	cantidad)
values (
	132,
	281,
	1,
	0.2);
</v>
      </c>
    </row>
    <row r="3779" spans="1:5" ht="115.5" x14ac:dyDescent="0.35">
      <c r="A3779" s="9">
        <f>'Base de datos'!K3778</f>
        <v>759</v>
      </c>
      <c r="B3779" s="9">
        <f>'Base de datos'!L3778</f>
        <v>132</v>
      </c>
      <c r="C3779" s="9">
        <f>IF(ISBLANK('Base de datos'!J3778),1,2)</f>
        <v>1</v>
      </c>
      <c r="D3779" s="9">
        <f>'Base de datos'!G3778</f>
        <v>1</v>
      </c>
      <c r="E3779" s="10" t="str">
        <f t="shared" si="58"/>
        <v xml:space="preserve">insert into config_taller (
	id_taller,
	id_producto,
	cod_agrupador,
	cantidad)
values (
	132,
	759,
	1,
	1);
</v>
      </c>
    </row>
    <row r="3780" spans="1:5" ht="115.5" x14ac:dyDescent="0.35">
      <c r="A3780" s="9">
        <f>'Base de datos'!K3779</f>
        <v>877</v>
      </c>
      <c r="B3780" s="9">
        <f>'Base de datos'!L3779</f>
        <v>132</v>
      </c>
      <c r="C3780" s="9">
        <f>IF(ISBLANK('Base de datos'!J3779),1,2)</f>
        <v>1</v>
      </c>
      <c r="D3780" s="9">
        <f>'Base de datos'!G3779</f>
        <v>1</v>
      </c>
      <c r="E3780" s="10" t="str">
        <f t="shared" ref="E3780:E3843" si="59">"insert into "&amp;$B$1&amp;" ("&amp;CHAR(10)&amp;
CHAR(9)&amp;$B$2&amp;","&amp;CHAR(10)&amp;
CHAR(9)&amp;$A$2&amp;","&amp;CHAR(10)&amp;
CHAR(9)&amp;$C$2&amp;","&amp;CHAR(10)&amp;
CHAR(9)&amp;$D$2&amp;")"&amp;CHAR(10)&amp;
"values ("&amp;CHAR(10)&amp;
CHAR(9)&amp;B3780&amp;","&amp;CHAR(10)&amp;
CHAR(9)&amp;A3780&amp;","&amp;CHAR(10)&amp;
CHAR(9)&amp;C3780&amp;","&amp;CHAR(10)&amp;
CHAR(9)&amp;D3780&amp;");"&amp;CHAR(10)</f>
        <v xml:space="preserve">insert into config_taller (
	id_taller,
	id_producto,
	cod_agrupador,
	cantidad)
values (
	132,
	877,
	1,
	1);
</v>
      </c>
    </row>
    <row r="3781" spans="1:5" ht="115.5" x14ac:dyDescent="0.35">
      <c r="A3781" s="9">
        <f>'Base de datos'!K3780</f>
        <v>1245</v>
      </c>
      <c r="B3781" s="9">
        <f>'Base de datos'!L3780</f>
        <v>132</v>
      </c>
      <c r="C3781" s="9">
        <f>IF(ISBLANK('Base de datos'!J3780),1,2)</f>
        <v>1</v>
      </c>
      <c r="D3781" s="9">
        <f>'Base de datos'!G3780</f>
        <v>0.1</v>
      </c>
      <c r="E3781" s="10" t="str">
        <f t="shared" si="59"/>
        <v xml:space="preserve">insert into config_taller (
	id_taller,
	id_producto,
	cod_agrupador,
	cantidad)
values (
	132,
	1245,
	1,
	0.1);
</v>
      </c>
    </row>
    <row r="3782" spans="1:5" ht="115.5" x14ac:dyDescent="0.35">
      <c r="A3782" s="9">
        <f>'Base de datos'!K3781</f>
        <v>1297</v>
      </c>
      <c r="B3782" s="9">
        <f>'Base de datos'!L3781</f>
        <v>132</v>
      </c>
      <c r="C3782" s="9">
        <f>IF(ISBLANK('Base de datos'!J3781),1,2)</f>
        <v>1</v>
      </c>
      <c r="D3782" s="9">
        <f>'Base de datos'!G3781</f>
        <v>0.1</v>
      </c>
      <c r="E3782" s="10" t="str">
        <f t="shared" si="59"/>
        <v xml:space="preserve">insert into config_taller (
	id_taller,
	id_producto,
	cod_agrupador,
	cantidad)
values (
	132,
	1297,
	1,
	0.1);
</v>
      </c>
    </row>
    <row r="3783" spans="1:5" ht="115.5" x14ac:dyDescent="0.35">
      <c r="A3783" s="9">
        <f>'Base de datos'!K3782</f>
        <v>1523</v>
      </c>
      <c r="B3783" s="9">
        <f>'Base de datos'!L3782</f>
        <v>132</v>
      </c>
      <c r="C3783" s="9">
        <f>IF(ISBLANK('Base de datos'!J3782),1,2)</f>
        <v>1</v>
      </c>
      <c r="D3783" s="9">
        <f>'Base de datos'!G3782</f>
        <v>1</v>
      </c>
      <c r="E3783" s="10" t="str">
        <f t="shared" si="59"/>
        <v xml:space="preserve">insert into config_taller (
	id_taller,
	id_producto,
	cod_agrupador,
	cantidad)
values (
	132,
	1523,
	1,
	1);
</v>
      </c>
    </row>
    <row r="3784" spans="1:5" ht="115.5" x14ac:dyDescent="0.35">
      <c r="A3784" s="9">
        <f>'Base de datos'!K3783</f>
        <v>1566</v>
      </c>
      <c r="B3784" s="9">
        <f>'Base de datos'!L3783</f>
        <v>132</v>
      </c>
      <c r="C3784" s="9">
        <f>IF(ISBLANK('Base de datos'!J3783),1,2)</f>
        <v>1</v>
      </c>
      <c r="D3784" s="9">
        <f>'Base de datos'!G3783</f>
        <v>0.1</v>
      </c>
      <c r="E3784" s="10" t="str">
        <f t="shared" si="59"/>
        <v xml:space="preserve">insert into config_taller (
	id_taller,
	id_producto,
	cod_agrupador,
	cantidad)
values (
	132,
	1566,
	1,
	0.1);
</v>
      </c>
    </row>
    <row r="3785" spans="1:5" ht="115.5" x14ac:dyDescent="0.35">
      <c r="A3785" s="9">
        <f>'Base de datos'!K3784</f>
        <v>252</v>
      </c>
      <c r="B3785" s="9">
        <f>'Base de datos'!L3784</f>
        <v>132</v>
      </c>
      <c r="C3785" s="9">
        <f>IF(ISBLANK('Base de datos'!J3784),1,2)</f>
        <v>1</v>
      </c>
      <c r="D3785" s="9">
        <f>'Base de datos'!G3784</f>
        <v>2</v>
      </c>
      <c r="E3785" s="10" t="str">
        <f t="shared" si="59"/>
        <v xml:space="preserve">insert into config_taller (
	id_taller,
	id_producto,
	cod_agrupador,
	cantidad)
values (
	132,
	252,
	1,
	2);
</v>
      </c>
    </row>
    <row r="3786" spans="1:5" ht="115.5" x14ac:dyDescent="0.35">
      <c r="A3786" s="9">
        <f>'Base de datos'!K3785</f>
        <v>637</v>
      </c>
      <c r="B3786" s="9">
        <f>'Base de datos'!L3785</f>
        <v>132</v>
      </c>
      <c r="C3786" s="9">
        <f>IF(ISBLANK('Base de datos'!J3785),1,2)</f>
        <v>1</v>
      </c>
      <c r="D3786" s="9">
        <f>'Base de datos'!G3785</f>
        <v>3</v>
      </c>
      <c r="E3786" s="10" t="str">
        <f t="shared" si="59"/>
        <v xml:space="preserve">insert into config_taller (
	id_taller,
	id_producto,
	cod_agrupador,
	cantidad)
values (
	132,
	637,
	1,
	3);
</v>
      </c>
    </row>
    <row r="3787" spans="1:5" ht="115.5" x14ac:dyDescent="0.35">
      <c r="A3787" s="9">
        <f>'Base de datos'!K3786</f>
        <v>741</v>
      </c>
      <c r="B3787" s="9">
        <f>'Base de datos'!L3786</f>
        <v>132</v>
      </c>
      <c r="C3787" s="9">
        <f>IF(ISBLANK('Base de datos'!J3786),1,2)</f>
        <v>1</v>
      </c>
      <c r="D3787" s="9">
        <f>'Base de datos'!G3786</f>
        <v>1</v>
      </c>
      <c r="E3787" s="10" t="str">
        <f t="shared" si="59"/>
        <v xml:space="preserve">insert into config_taller (
	id_taller,
	id_producto,
	cod_agrupador,
	cantidad)
values (
	132,
	741,
	1,
	1);
</v>
      </c>
    </row>
    <row r="3788" spans="1:5" ht="115.5" x14ac:dyDescent="0.35">
      <c r="A3788" s="9">
        <f>'Base de datos'!K3787</f>
        <v>882</v>
      </c>
      <c r="B3788" s="9">
        <f>'Base de datos'!L3787</f>
        <v>132</v>
      </c>
      <c r="C3788" s="9">
        <f>IF(ISBLANK('Base de datos'!J3787),1,2)</f>
        <v>1</v>
      </c>
      <c r="D3788" s="9">
        <f>'Base de datos'!G3787</f>
        <v>1</v>
      </c>
      <c r="E3788" s="10" t="str">
        <f t="shared" si="59"/>
        <v xml:space="preserve">insert into config_taller (
	id_taller,
	id_producto,
	cod_agrupador,
	cantidad)
values (
	132,
	882,
	1,
	1);
</v>
      </c>
    </row>
    <row r="3789" spans="1:5" ht="115.5" x14ac:dyDescent="0.35">
      <c r="A3789" s="9">
        <f>'Base de datos'!K3788</f>
        <v>1211</v>
      </c>
      <c r="B3789" s="9">
        <f>'Base de datos'!L3788</f>
        <v>132</v>
      </c>
      <c r="C3789" s="9">
        <f>IF(ISBLANK('Base de datos'!J3788),1,2)</f>
        <v>1</v>
      </c>
      <c r="D3789" s="9">
        <f>'Base de datos'!G3788</f>
        <v>2</v>
      </c>
      <c r="E3789" s="10" t="str">
        <f t="shared" si="59"/>
        <v xml:space="preserve">insert into config_taller (
	id_taller,
	id_producto,
	cod_agrupador,
	cantidad)
values (
	132,
	1211,
	1,
	2);
</v>
      </c>
    </row>
    <row r="3790" spans="1:5" ht="115.5" x14ac:dyDescent="0.35">
      <c r="A3790" s="9">
        <f>'Base de datos'!K3789</f>
        <v>1501</v>
      </c>
      <c r="B3790" s="9">
        <f>'Base de datos'!L3789</f>
        <v>132</v>
      </c>
      <c r="C3790" s="9">
        <f>IF(ISBLANK('Base de datos'!J3789),1,2)</f>
        <v>1</v>
      </c>
      <c r="D3790" s="9">
        <f>'Base de datos'!G3789</f>
        <v>1</v>
      </c>
      <c r="E3790" s="10" t="str">
        <f t="shared" si="59"/>
        <v xml:space="preserve">insert into config_taller (
	id_taller,
	id_producto,
	cod_agrupador,
	cantidad)
values (
	132,
	1501,
	1,
	1);
</v>
      </c>
    </row>
    <row r="3791" spans="1:5" ht="115.5" x14ac:dyDescent="0.35">
      <c r="A3791" s="9">
        <f>'Base de datos'!K3790</f>
        <v>1594</v>
      </c>
      <c r="B3791" s="9">
        <f>'Base de datos'!L3790</f>
        <v>132</v>
      </c>
      <c r="C3791" s="9">
        <f>IF(ISBLANK('Base de datos'!J3790),1,2)</f>
        <v>1</v>
      </c>
      <c r="D3791" s="9">
        <f>'Base de datos'!G3790</f>
        <v>4</v>
      </c>
      <c r="E3791" s="10" t="str">
        <f t="shared" si="59"/>
        <v xml:space="preserve">insert into config_taller (
	id_taller,
	id_producto,
	cod_agrupador,
	cantidad)
values (
	132,
	1594,
	1,
	4);
</v>
      </c>
    </row>
    <row r="3792" spans="1:5" ht="115.5" x14ac:dyDescent="0.35">
      <c r="A3792" s="9">
        <f>'Base de datos'!K3791</f>
        <v>1759</v>
      </c>
      <c r="B3792" s="9">
        <f>'Base de datos'!L3791</f>
        <v>132</v>
      </c>
      <c r="C3792" s="9">
        <f>IF(ISBLANK('Base de datos'!J3791),1,2)</f>
        <v>1</v>
      </c>
      <c r="D3792" s="9">
        <f>'Base de datos'!G3791</f>
        <v>2</v>
      </c>
      <c r="E3792" s="10" t="str">
        <f t="shared" si="59"/>
        <v xml:space="preserve">insert into config_taller (
	id_taller,
	id_producto,
	cod_agrupador,
	cantidad)
values (
	132,
	1759,
	1,
	2);
</v>
      </c>
    </row>
    <row r="3793" spans="1:5" ht="115.5" x14ac:dyDescent="0.35">
      <c r="A3793" s="9">
        <f>'Base de datos'!K3792</f>
        <v>470</v>
      </c>
      <c r="B3793" s="9">
        <f>'Base de datos'!L3792</f>
        <v>132</v>
      </c>
      <c r="C3793" s="9">
        <f>IF(ISBLANK('Base de datos'!J3792),1,2)</f>
        <v>1</v>
      </c>
      <c r="D3793" s="9">
        <f>'Base de datos'!G3792</f>
        <v>2</v>
      </c>
      <c r="E3793" s="10" t="str">
        <f t="shared" si="59"/>
        <v xml:space="preserve">insert into config_taller (
	id_taller,
	id_producto,
	cod_agrupador,
	cantidad)
values (
	132,
	470,
	1,
	2);
</v>
      </c>
    </row>
    <row r="3794" spans="1:5" ht="115.5" x14ac:dyDescent="0.35">
      <c r="A3794" s="9">
        <f>'Base de datos'!K3793</f>
        <v>475</v>
      </c>
      <c r="B3794" s="9">
        <f>'Base de datos'!L3793</f>
        <v>132</v>
      </c>
      <c r="C3794" s="9">
        <f>IF(ISBLANK('Base de datos'!J3793),1,2)</f>
        <v>1</v>
      </c>
      <c r="D3794" s="9">
        <f>'Base de datos'!G3793</f>
        <v>1</v>
      </c>
      <c r="E3794" s="10" t="str">
        <f t="shared" si="59"/>
        <v xml:space="preserve">insert into config_taller (
	id_taller,
	id_producto,
	cod_agrupador,
	cantidad)
values (
	132,
	475,
	1,
	1);
</v>
      </c>
    </row>
    <row r="3795" spans="1:5" ht="115.5" x14ac:dyDescent="0.35">
      <c r="A3795" s="9">
        <f>'Base de datos'!K3794</f>
        <v>945</v>
      </c>
      <c r="B3795" s="9">
        <f>'Base de datos'!L3794</f>
        <v>132</v>
      </c>
      <c r="C3795" s="9">
        <f>IF(ISBLANK('Base de datos'!J3794),1,2)</f>
        <v>1</v>
      </c>
      <c r="D3795" s="9">
        <f>'Base de datos'!G3794</f>
        <v>1</v>
      </c>
      <c r="E3795" s="10" t="str">
        <f t="shared" si="59"/>
        <v xml:space="preserve">insert into config_taller (
	id_taller,
	id_producto,
	cod_agrupador,
	cantidad)
values (
	132,
	945,
	1,
	1);
</v>
      </c>
    </row>
    <row r="3796" spans="1:5" ht="115.5" x14ac:dyDescent="0.35">
      <c r="A3796" s="9">
        <f>'Base de datos'!K3795</f>
        <v>1273</v>
      </c>
      <c r="B3796" s="9">
        <f>'Base de datos'!L3795</f>
        <v>132</v>
      </c>
      <c r="C3796" s="9">
        <f>IF(ISBLANK('Base de datos'!J3795),1,2)</f>
        <v>1</v>
      </c>
      <c r="D3796" s="9">
        <f>'Base de datos'!G3795</f>
        <v>1</v>
      </c>
      <c r="E3796" s="10" t="str">
        <f t="shared" si="59"/>
        <v xml:space="preserve">insert into config_taller (
	id_taller,
	id_producto,
	cod_agrupador,
	cantidad)
values (
	132,
	1273,
	1,
	1);
</v>
      </c>
    </row>
    <row r="3797" spans="1:5" ht="115.5" x14ac:dyDescent="0.35">
      <c r="A3797" s="9">
        <f>'Base de datos'!K3796</f>
        <v>1653</v>
      </c>
      <c r="B3797" s="9">
        <f>'Base de datos'!L3796</f>
        <v>132</v>
      </c>
      <c r="C3797" s="9">
        <f>IF(ISBLANK('Base de datos'!J3796),1,2)</f>
        <v>1</v>
      </c>
      <c r="D3797" s="9">
        <f>'Base de datos'!G3796</f>
        <v>1</v>
      </c>
      <c r="E3797" s="10" t="str">
        <f t="shared" si="59"/>
        <v xml:space="preserve">insert into config_taller (
	id_taller,
	id_producto,
	cod_agrupador,
	cantidad)
values (
	132,
	1653,
	1,
	1);
</v>
      </c>
    </row>
    <row r="3798" spans="1:5" ht="115.5" x14ac:dyDescent="0.35">
      <c r="A3798" s="9">
        <f>'Base de datos'!K3797</f>
        <v>532</v>
      </c>
      <c r="B3798" s="9">
        <f>'Base de datos'!L3797</f>
        <v>132</v>
      </c>
      <c r="C3798" s="9">
        <f>IF(ISBLANK('Base de datos'!J3797),1,2)</f>
        <v>1</v>
      </c>
      <c r="D3798" s="9">
        <f>'Base de datos'!G3797</f>
        <v>2</v>
      </c>
      <c r="E3798" s="10" t="str">
        <f t="shared" si="59"/>
        <v xml:space="preserve">insert into config_taller (
	id_taller,
	id_producto,
	cod_agrupador,
	cantidad)
values (
	132,
	532,
	1,
	2);
</v>
      </c>
    </row>
    <row r="3799" spans="1:5" ht="115.5" x14ac:dyDescent="0.35">
      <c r="A3799" s="9">
        <f>'Base de datos'!K3798</f>
        <v>1490</v>
      </c>
      <c r="B3799" s="9">
        <f>'Base de datos'!L3798</f>
        <v>132</v>
      </c>
      <c r="C3799" s="9">
        <f>IF(ISBLANK('Base de datos'!J3798),1,2)</f>
        <v>1</v>
      </c>
      <c r="D3799" s="9">
        <f>'Base de datos'!G3798</f>
        <v>17</v>
      </c>
      <c r="E3799" s="10" t="str">
        <f t="shared" si="59"/>
        <v xml:space="preserve">insert into config_taller (
	id_taller,
	id_producto,
	cod_agrupador,
	cantidad)
values (
	132,
	1490,
	1,
	17);
</v>
      </c>
    </row>
    <row r="3800" spans="1:5" ht="115.5" x14ac:dyDescent="0.35">
      <c r="A3800" s="9">
        <f>'Base de datos'!K3799</f>
        <v>1540</v>
      </c>
      <c r="B3800" s="9">
        <f>'Base de datos'!L3799</f>
        <v>132</v>
      </c>
      <c r="C3800" s="9">
        <f>IF(ISBLANK('Base de datos'!J3799),1,2)</f>
        <v>1</v>
      </c>
      <c r="D3800" s="9">
        <f>'Base de datos'!G3799</f>
        <v>2</v>
      </c>
      <c r="E3800" s="10" t="str">
        <f t="shared" si="59"/>
        <v xml:space="preserve">insert into config_taller (
	id_taller,
	id_producto,
	cod_agrupador,
	cantidad)
values (
	132,
	1540,
	1,
	2);
</v>
      </c>
    </row>
    <row r="3801" spans="1:5" ht="115.5" x14ac:dyDescent="0.35">
      <c r="A3801" s="9">
        <f>'Base de datos'!K3800</f>
        <v>801</v>
      </c>
      <c r="B3801" s="9">
        <f>'Base de datos'!L3800</f>
        <v>132</v>
      </c>
      <c r="C3801" s="9">
        <f>IF(ISBLANK('Base de datos'!J3800),1,2)</f>
        <v>1</v>
      </c>
      <c r="D3801" s="9">
        <f>'Base de datos'!G3800</f>
        <v>20</v>
      </c>
      <c r="E3801" s="10" t="str">
        <f t="shared" si="59"/>
        <v xml:space="preserve">insert into config_taller (
	id_taller,
	id_producto,
	cod_agrupador,
	cantidad)
values (
	132,
	801,
	1,
	20);
</v>
      </c>
    </row>
    <row r="3802" spans="1:5" ht="115.5" x14ac:dyDescent="0.35">
      <c r="A3802" s="9">
        <f>'Base de datos'!K3801</f>
        <v>883</v>
      </c>
      <c r="B3802" s="9">
        <f>'Base de datos'!L3801</f>
        <v>132</v>
      </c>
      <c r="C3802" s="9">
        <f>IF(ISBLANK('Base de datos'!J3801),1,2)</f>
        <v>1</v>
      </c>
      <c r="D3802" s="9">
        <f>'Base de datos'!G3801</f>
        <v>1</v>
      </c>
      <c r="E3802" s="10" t="str">
        <f t="shared" si="59"/>
        <v xml:space="preserve">insert into config_taller (
	id_taller,
	id_producto,
	cod_agrupador,
	cantidad)
values (
	132,
	883,
	1,
	1);
</v>
      </c>
    </row>
    <row r="3803" spans="1:5" ht="115.5" x14ac:dyDescent="0.35">
      <c r="A3803" s="9">
        <f>'Base de datos'!K3802</f>
        <v>1005</v>
      </c>
      <c r="B3803" s="9">
        <f>'Base de datos'!L3802</f>
        <v>132</v>
      </c>
      <c r="C3803" s="9">
        <f>IF(ISBLANK('Base de datos'!J3802),1,2)</f>
        <v>1</v>
      </c>
      <c r="D3803" s="9">
        <f>'Base de datos'!G3802</f>
        <v>0.4</v>
      </c>
      <c r="E3803" s="10" t="str">
        <f t="shared" si="59"/>
        <v xml:space="preserve">insert into config_taller (
	id_taller,
	id_producto,
	cod_agrupador,
	cantidad)
values (
	132,
	1005,
	1,
	0.4);
</v>
      </c>
    </row>
    <row r="3804" spans="1:5" ht="115.5" x14ac:dyDescent="0.35">
      <c r="A3804" s="9">
        <f>'Base de datos'!K3803</f>
        <v>12</v>
      </c>
      <c r="B3804" s="9">
        <f>'Base de datos'!L3803</f>
        <v>133</v>
      </c>
      <c r="C3804" s="9">
        <f>IF(ISBLANK('Base de datos'!J3803),1,2)</f>
        <v>1</v>
      </c>
      <c r="D3804" s="9">
        <f>'Base de datos'!G3803</f>
        <v>1</v>
      </c>
      <c r="E3804" s="10" t="str">
        <f t="shared" si="59"/>
        <v xml:space="preserve">insert into config_taller (
	id_taller,
	id_producto,
	cod_agrupador,
	cantidad)
values (
	133,
	12,
	1,
	1);
</v>
      </c>
    </row>
    <row r="3805" spans="1:5" ht="115.5" x14ac:dyDescent="0.35">
      <c r="A3805" s="9">
        <f>'Base de datos'!K3804</f>
        <v>68</v>
      </c>
      <c r="B3805" s="9">
        <f>'Base de datos'!L3804</f>
        <v>133</v>
      </c>
      <c r="C3805" s="9">
        <f>IF(ISBLANK('Base de datos'!J3804),1,2)</f>
        <v>1</v>
      </c>
      <c r="D3805" s="9">
        <f>'Base de datos'!G3804</f>
        <v>0.01</v>
      </c>
      <c r="E3805" s="10" t="str">
        <f t="shared" si="59"/>
        <v xml:space="preserve">insert into config_taller (
	id_taller,
	id_producto,
	cod_agrupador,
	cantidad)
values (
	133,
	68,
	1,
	0.01);
</v>
      </c>
    </row>
    <row r="3806" spans="1:5" ht="115.5" x14ac:dyDescent="0.35">
      <c r="A3806" s="9">
        <f>'Base de datos'!K3805</f>
        <v>165</v>
      </c>
      <c r="B3806" s="9">
        <f>'Base de datos'!L3805</f>
        <v>133</v>
      </c>
      <c r="C3806" s="9">
        <f>IF(ISBLANK('Base de datos'!J3805),1,2)</f>
        <v>1</v>
      </c>
      <c r="D3806" s="9">
        <f>'Base de datos'!G3805</f>
        <v>2</v>
      </c>
      <c r="E3806" s="10" t="str">
        <f t="shared" si="59"/>
        <v xml:space="preserve">insert into config_taller (
	id_taller,
	id_producto,
	cod_agrupador,
	cantidad)
values (
	133,
	165,
	1,
	2);
</v>
      </c>
    </row>
    <row r="3807" spans="1:5" ht="115.5" x14ac:dyDescent="0.35">
      <c r="A3807" s="9">
        <f>'Base de datos'!K3806</f>
        <v>693</v>
      </c>
      <c r="B3807" s="9">
        <f>'Base de datos'!L3806</f>
        <v>133</v>
      </c>
      <c r="C3807" s="9">
        <f>IF(ISBLANK('Base de datos'!J3806),1,2)</f>
        <v>1</v>
      </c>
      <c r="D3807" s="9">
        <f>'Base de datos'!G3806</f>
        <v>0.1</v>
      </c>
      <c r="E3807" s="10" t="str">
        <f t="shared" si="59"/>
        <v xml:space="preserve">insert into config_taller (
	id_taller,
	id_producto,
	cod_agrupador,
	cantidad)
values (
	133,
	693,
	1,
	0.1);
</v>
      </c>
    </row>
    <row r="3808" spans="1:5" ht="115.5" x14ac:dyDescent="0.35">
      <c r="A3808" s="9">
        <f>'Base de datos'!K3807</f>
        <v>1048</v>
      </c>
      <c r="B3808" s="9">
        <f>'Base de datos'!L3807</f>
        <v>133</v>
      </c>
      <c r="C3808" s="9">
        <f>IF(ISBLANK('Base de datos'!J3807),1,2)</f>
        <v>1</v>
      </c>
      <c r="D3808" s="9">
        <f>'Base de datos'!G3807</f>
        <v>0.4</v>
      </c>
      <c r="E3808" s="10" t="str">
        <f t="shared" si="59"/>
        <v xml:space="preserve">insert into config_taller (
	id_taller,
	id_producto,
	cod_agrupador,
	cantidad)
values (
	133,
	1048,
	1,
	0.4);
</v>
      </c>
    </row>
    <row r="3809" spans="1:5" ht="115.5" x14ac:dyDescent="0.35">
      <c r="A3809" s="9">
        <f>'Base de datos'!K3808</f>
        <v>1154</v>
      </c>
      <c r="B3809" s="9">
        <f>'Base de datos'!L3808</f>
        <v>133</v>
      </c>
      <c r="C3809" s="9">
        <f>IF(ISBLANK('Base de datos'!J3808),1,2)</f>
        <v>1</v>
      </c>
      <c r="D3809" s="9">
        <f>'Base de datos'!G3808</f>
        <v>0.05</v>
      </c>
      <c r="E3809" s="10" t="str">
        <f t="shared" si="59"/>
        <v xml:space="preserve">insert into config_taller (
	id_taller,
	id_producto,
	cod_agrupador,
	cantidad)
values (
	133,
	1154,
	1,
	0.05);
</v>
      </c>
    </row>
    <row r="3810" spans="1:5" ht="115.5" x14ac:dyDescent="0.35">
      <c r="A3810" s="9">
        <f>'Base de datos'!K3809</f>
        <v>1189</v>
      </c>
      <c r="B3810" s="9">
        <f>'Base de datos'!L3809</f>
        <v>133</v>
      </c>
      <c r="C3810" s="9">
        <f>IF(ISBLANK('Base de datos'!J3809),1,2)</f>
        <v>1</v>
      </c>
      <c r="D3810" s="9">
        <f>'Base de datos'!G3809</f>
        <v>1</v>
      </c>
      <c r="E3810" s="10" t="str">
        <f t="shared" si="59"/>
        <v xml:space="preserve">insert into config_taller (
	id_taller,
	id_producto,
	cod_agrupador,
	cantidad)
values (
	133,
	1189,
	1,
	1);
</v>
      </c>
    </row>
    <row r="3811" spans="1:5" ht="115.5" x14ac:dyDescent="0.35">
      <c r="A3811" s="9">
        <f>'Base de datos'!K3810</f>
        <v>1294</v>
      </c>
      <c r="B3811" s="9">
        <f>'Base de datos'!L3810</f>
        <v>133</v>
      </c>
      <c r="C3811" s="9">
        <f>IF(ISBLANK('Base de datos'!J3810),1,2)</f>
        <v>1</v>
      </c>
      <c r="D3811" s="9">
        <f>'Base de datos'!G3810</f>
        <v>1E-3</v>
      </c>
      <c r="E3811" s="10" t="str">
        <f t="shared" si="59"/>
        <v xml:space="preserve">insert into config_taller (
	id_taller,
	id_producto,
	cod_agrupador,
	cantidad)
values (
	133,
	1294,
	1,
	0.001);
</v>
      </c>
    </row>
    <row r="3812" spans="1:5" ht="115.5" x14ac:dyDescent="0.35">
      <c r="A3812" s="9">
        <f>'Base de datos'!K3811</f>
        <v>1523</v>
      </c>
      <c r="B3812" s="9">
        <f>'Base de datos'!L3811</f>
        <v>133</v>
      </c>
      <c r="C3812" s="9">
        <f>IF(ISBLANK('Base de datos'!J3811),1,2)</f>
        <v>1</v>
      </c>
      <c r="D3812" s="9">
        <f>'Base de datos'!G3811</f>
        <v>0.1</v>
      </c>
      <c r="E3812" s="10" t="str">
        <f t="shared" si="59"/>
        <v xml:space="preserve">insert into config_taller (
	id_taller,
	id_producto,
	cod_agrupador,
	cantidad)
values (
	133,
	1523,
	1,
	0.1);
</v>
      </c>
    </row>
    <row r="3813" spans="1:5" ht="115.5" x14ac:dyDescent="0.35">
      <c r="A3813" s="9">
        <f>'Base de datos'!K3812</f>
        <v>1708</v>
      </c>
      <c r="B3813" s="9">
        <f>'Base de datos'!L3812</f>
        <v>133</v>
      </c>
      <c r="C3813" s="9">
        <f>IF(ISBLANK('Base de datos'!J3812),1,2)</f>
        <v>1</v>
      </c>
      <c r="D3813" s="9">
        <f>'Base de datos'!G3812</f>
        <v>1</v>
      </c>
      <c r="E3813" s="10" t="str">
        <f t="shared" si="59"/>
        <v xml:space="preserve">insert into config_taller (
	id_taller,
	id_producto,
	cod_agrupador,
	cantidad)
values (
	133,
	1708,
	1,
	1);
</v>
      </c>
    </row>
    <row r="3814" spans="1:5" ht="115.5" x14ac:dyDescent="0.35">
      <c r="A3814" s="9">
        <f>'Base de datos'!K3813</f>
        <v>252</v>
      </c>
      <c r="B3814" s="9">
        <f>'Base de datos'!L3813</f>
        <v>133</v>
      </c>
      <c r="C3814" s="9">
        <f>IF(ISBLANK('Base de datos'!J3813),1,2)</f>
        <v>1</v>
      </c>
      <c r="D3814" s="9">
        <f>'Base de datos'!G3813</f>
        <v>2</v>
      </c>
      <c r="E3814" s="10" t="str">
        <f t="shared" si="59"/>
        <v xml:space="preserve">insert into config_taller (
	id_taller,
	id_producto,
	cod_agrupador,
	cantidad)
values (
	133,
	252,
	1,
	2);
</v>
      </c>
    </row>
    <row r="3815" spans="1:5" ht="115.5" x14ac:dyDescent="0.35">
      <c r="A3815" s="9">
        <f>'Base de datos'!K3814</f>
        <v>637</v>
      </c>
      <c r="B3815" s="9">
        <f>'Base de datos'!L3814</f>
        <v>133</v>
      </c>
      <c r="C3815" s="9">
        <f>IF(ISBLANK('Base de datos'!J3814),1,2)</f>
        <v>1</v>
      </c>
      <c r="D3815" s="9">
        <f>'Base de datos'!G3814</f>
        <v>3</v>
      </c>
      <c r="E3815" s="10" t="str">
        <f t="shared" si="59"/>
        <v xml:space="preserve">insert into config_taller (
	id_taller,
	id_producto,
	cod_agrupador,
	cantidad)
values (
	133,
	637,
	1,
	3);
</v>
      </c>
    </row>
    <row r="3816" spans="1:5" ht="115.5" x14ac:dyDescent="0.35">
      <c r="A3816" s="9">
        <f>'Base de datos'!K3815</f>
        <v>741</v>
      </c>
      <c r="B3816" s="9">
        <f>'Base de datos'!L3815</f>
        <v>133</v>
      </c>
      <c r="C3816" s="9">
        <f>IF(ISBLANK('Base de datos'!J3815),1,2)</f>
        <v>1</v>
      </c>
      <c r="D3816" s="9">
        <f>'Base de datos'!G3815</f>
        <v>1</v>
      </c>
      <c r="E3816" s="10" t="str">
        <f t="shared" si="59"/>
        <v xml:space="preserve">insert into config_taller (
	id_taller,
	id_producto,
	cod_agrupador,
	cantidad)
values (
	133,
	741,
	1,
	1);
</v>
      </c>
    </row>
    <row r="3817" spans="1:5" ht="115.5" x14ac:dyDescent="0.35">
      <c r="A3817" s="9">
        <f>'Base de datos'!K3816</f>
        <v>882</v>
      </c>
      <c r="B3817" s="9">
        <f>'Base de datos'!L3816</f>
        <v>133</v>
      </c>
      <c r="C3817" s="9">
        <f>IF(ISBLANK('Base de datos'!J3816),1,2)</f>
        <v>1</v>
      </c>
      <c r="D3817" s="9">
        <f>'Base de datos'!G3816</f>
        <v>1</v>
      </c>
      <c r="E3817" s="10" t="str">
        <f t="shared" si="59"/>
        <v xml:space="preserve">insert into config_taller (
	id_taller,
	id_producto,
	cod_agrupador,
	cantidad)
values (
	133,
	882,
	1,
	1);
</v>
      </c>
    </row>
    <row r="3818" spans="1:5" ht="115.5" x14ac:dyDescent="0.35">
      <c r="A3818" s="9">
        <f>'Base de datos'!K3817</f>
        <v>1211</v>
      </c>
      <c r="B3818" s="9">
        <f>'Base de datos'!L3817</f>
        <v>133</v>
      </c>
      <c r="C3818" s="9">
        <f>IF(ISBLANK('Base de datos'!J3817),1,2)</f>
        <v>1</v>
      </c>
      <c r="D3818" s="9">
        <f>'Base de datos'!G3817</f>
        <v>2</v>
      </c>
      <c r="E3818" s="10" t="str">
        <f t="shared" si="59"/>
        <v xml:space="preserve">insert into config_taller (
	id_taller,
	id_producto,
	cod_agrupador,
	cantidad)
values (
	133,
	1211,
	1,
	2);
</v>
      </c>
    </row>
    <row r="3819" spans="1:5" ht="115.5" x14ac:dyDescent="0.35">
      <c r="A3819" s="9">
        <f>'Base de datos'!K3818</f>
        <v>1501</v>
      </c>
      <c r="B3819" s="9">
        <f>'Base de datos'!L3818</f>
        <v>133</v>
      </c>
      <c r="C3819" s="9">
        <f>IF(ISBLANK('Base de datos'!J3818),1,2)</f>
        <v>1</v>
      </c>
      <c r="D3819" s="9">
        <f>'Base de datos'!G3818</f>
        <v>1</v>
      </c>
      <c r="E3819" s="10" t="str">
        <f t="shared" si="59"/>
        <v xml:space="preserve">insert into config_taller (
	id_taller,
	id_producto,
	cod_agrupador,
	cantidad)
values (
	133,
	1501,
	1,
	1);
</v>
      </c>
    </row>
    <row r="3820" spans="1:5" ht="115.5" x14ac:dyDescent="0.35">
      <c r="A3820" s="9">
        <f>'Base de datos'!K3819</f>
        <v>1594</v>
      </c>
      <c r="B3820" s="9">
        <f>'Base de datos'!L3819</f>
        <v>133</v>
      </c>
      <c r="C3820" s="9">
        <f>IF(ISBLANK('Base de datos'!J3819),1,2)</f>
        <v>1</v>
      </c>
      <c r="D3820" s="9">
        <f>'Base de datos'!G3819</f>
        <v>4</v>
      </c>
      <c r="E3820" s="10" t="str">
        <f t="shared" si="59"/>
        <v xml:space="preserve">insert into config_taller (
	id_taller,
	id_producto,
	cod_agrupador,
	cantidad)
values (
	133,
	1594,
	1,
	4);
</v>
      </c>
    </row>
    <row r="3821" spans="1:5" ht="115.5" x14ac:dyDescent="0.35">
      <c r="A3821" s="9">
        <f>'Base de datos'!K3820</f>
        <v>1759</v>
      </c>
      <c r="B3821" s="9">
        <f>'Base de datos'!L3820</f>
        <v>133</v>
      </c>
      <c r="C3821" s="9">
        <f>IF(ISBLANK('Base de datos'!J3820),1,2)</f>
        <v>1</v>
      </c>
      <c r="D3821" s="9">
        <f>'Base de datos'!G3820</f>
        <v>2</v>
      </c>
      <c r="E3821" s="10" t="str">
        <f t="shared" si="59"/>
        <v xml:space="preserve">insert into config_taller (
	id_taller,
	id_producto,
	cod_agrupador,
	cantidad)
values (
	133,
	1759,
	1,
	2);
</v>
      </c>
    </row>
    <row r="3822" spans="1:5" ht="115.5" x14ac:dyDescent="0.35">
      <c r="A3822" s="9">
        <f>'Base de datos'!K3821</f>
        <v>83</v>
      </c>
      <c r="B3822" s="9">
        <f>'Base de datos'!L3821</f>
        <v>133</v>
      </c>
      <c r="C3822" s="9">
        <f>IF(ISBLANK('Base de datos'!J3821),1,2)</f>
        <v>1</v>
      </c>
      <c r="D3822" s="9">
        <f>'Base de datos'!G3821</f>
        <v>2</v>
      </c>
      <c r="E3822" s="10" t="str">
        <f t="shared" si="59"/>
        <v xml:space="preserve">insert into config_taller (
	id_taller,
	id_producto,
	cod_agrupador,
	cantidad)
values (
	133,
	83,
	1,
	2);
</v>
      </c>
    </row>
    <row r="3823" spans="1:5" ht="115.5" x14ac:dyDescent="0.35">
      <c r="A3823" s="9">
        <f>'Base de datos'!K3822</f>
        <v>94</v>
      </c>
      <c r="B3823" s="9">
        <f>'Base de datos'!L3822</f>
        <v>133</v>
      </c>
      <c r="C3823" s="9">
        <f>IF(ISBLANK('Base de datos'!J3822),1,2)</f>
        <v>1</v>
      </c>
      <c r="D3823" s="9">
        <f>'Base de datos'!G3822</f>
        <v>1</v>
      </c>
      <c r="E3823" s="10" t="str">
        <f t="shared" si="59"/>
        <v xml:space="preserve">insert into config_taller (
	id_taller,
	id_producto,
	cod_agrupador,
	cantidad)
values (
	133,
	94,
	1,
	1);
</v>
      </c>
    </row>
    <row r="3824" spans="1:5" ht="115.5" x14ac:dyDescent="0.35">
      <c r="A3824" s="9">
        <f>'Base de datos'!K3823</f>
        <v>379</v>
      </c>
      <c r="B3824" s="9">
        <f>'Base de datos'!L3823</f>
        <v>133</v>
      </c>
      <c r="C3824" s="9">
        <f>IF(ISBLANK('Base de datos'!J3823),1,2)</f>
        <v>1</v>
      </c>
      <c r="D3824" s="9">
        <f>'Base de datos'!G3823</f>
        <v>2</v>
      </c>
      <c r="E3824" s="10" t="str">
        <f t="shared" si="59"/>
        <v xml:space="preserve">insert into config_taller (
	id_taller,
	id_producto,
	cod_agrupador,
	cantidad)
values (
	133,
	379,
	1,
	2);
</v>
      </c>
    </row>
    <row r="3825" spans="1:5" ht="115.5" x14ac:dyDescent="0.35">
      <c r="A3825" s="9">
        <f>'Base de datos'!K3824</f>
        <v>412</v>
      </c>
      <c r="B3825" s="9">
        <f>'Base de datos'!L3824</f>
        <v>133</v>
      </c>
      <c r="C3825" s="9">
        <f>IF(ISBLANK('Base de datos'!J3824),1,2)</f>
        <v>1</v>
      </c>
      <c r="D3825" s="9">
        <f>'Base de datos'!G3824</f>
        <v>0.3</v>
      </c>
      <c r="E3825" s="10" t="str">
        <f t="shared" si="59"/>
        <v xml:space="preserve">insert into config_taller (
	id_taller,
	id_producto,
	cod_agrupador,
	cantidad)
values (
	133,
	412,
	1,
	0.3);
</v>
      </c>
    </row>
    <row r="3826" spans="1:5" ht="115.5" x14ac:dyDescent="0.35">
      <c r="A3826" s="9">
        <f>'Base de datos'!K3825</f>
        <v>475</v>
      </c>
      <c r="B3826" s="9">
        <f>'Base de datos'!L3825</f>
        <v>133</v>
      </c>
      <c r="C3826" s="9">
        <f>IF(ISBLANK('Base de datos'!J3825),1,2)</f>
        <v>1</v>
      </c>
      <c r="D3826" s="9">
        <f>'Base de datos'!G3825</f>
        <v>1</v>
      </c>
      <c r="E3826" s="10" t="str">
        <f t="shared" si="59"/>
        <v xml:space="preserve">insert into config_taller (
	id_taller,
	id_producto,
	cod_agrupador,
	cantidad)
values (
	133,
	475,
	1,
	1);
</v>
      </c>
    </row>
    <row r="3827" spans="1:5" ht="115.5" x14ac:dyDescent="0.35">
      <c r="A3827" s="9">
        <f>'Base de datos'!K3826</f>
        <v>945</v>
      </c>
      <c r="B3827" s="9">
        <f>'Base de datos'!L3826</f>
        <v>133</v>
      </c>
      <c r="C3827" s="9">
        <f>IF(ISBLANK('Base de datos'!J3826),1,2)</f>
        <v>1</v>
      </c>
      <c r="D3827" s="9">
        <f>'Base de datos'!G3826</f>
        <v>1</v>
      </c>
      <c r="E3827" s="10" t="str">
        <f t="shared" si="59"/>
        <v xml:space="preserve">insert into config_taller (
	id_taller,
	id_producto,
	cod_agrupador,
	cantidad)
values (
	133,
	945,
	1,
	1);
</v>
      </c>
    </row>
    <row r="3828" spans="1:5" ht="115.5" x14ac:dyDescent="0.35">
      <c r="A3828" s="9">
        <f>'Base de datos'!K3827</f>
        <v>123</v>
      </c>
      <c r="B3828" s="9">
        <f>'Base de datos'!L3827</f>
        <v>133</v>
      </c>
      <c r="C3828" s="9">
        <f>IF(ISBLANK('Base de datos'!J3827),1,2)</f>
        <v>1</v>
      </c>
      <c r="D3828" s="9">
        <f>'Base de datos'!G3827</f>
        <v>1</v>
      </c>
      <c r="E3828" s="10" t="str">
        <f t="shared" si="59"/>
        <v xml:space="preserve">insert into config_taller (
	id_taller,
	id_producto,
	cod_agrupador,
	cantidad)
values (
	133,
	123,
	1,
	1);
</v>
      </c>
    </row>
    <row r="3829" spans="1:5" ht="115.5" x14ac:dyDescent="0.35">
      <c r="A3829" s="9">
        <f>'Base de datos'!K3828</f>
        <v>347</v>
      </c>
      <c r="B3829" s="9">
        <f>'Base de datos'!L3828</f>
        <v>133</v>
      </c>
      <c r="C3829" s="9">
        <f>IF(ISBLANK('Base de datos'!J3828),1,2)</f>
        <v>1</v>
      </c>
      <c r="D3829" s="9">
        <f>'Base de datos'!G3828</f>
        <v>0.5</v>
      </c>
      <c r="E3829" s="10" t="str">
        <f t="shared" si="59"/>
        <v xml:space="preserve">insert into config_taller (
	id_taller,
	id_producto,
	cod_agrupador,
	cantidad)
values (
	133,
	347,
	1,
	0.5);
</v>
      </c>
    </row>
    <row r="3830" spans="1:5" ht="115.5" x14ac:dyDescent="0.35">
      <c r="A3830" s="9">
        <f>'Base de datos'!K3829</f>
        <v>346</v>
      </c>
      <c r="B3830" s="9">
        <f>'Base de datos'!L3829</f>
        <v>133</v>
      </c>
      <c r="C3830" s="9">
        <f>IF(ISBLANK('Base de datos'!J3829),1,2)</f>
        <v>1</v>
      </c>
      <c r="D3830" s="9">
        <f>'Base de datos'!G3829</f>
        <v>0.5</v>
      </c>
      <c r="E3830" s="10" t="str">
        <f t="shared" si="59"/>
        <v xml:space="preserve">insert into config_taller (
	id_taller,
	id_producto,
	cod_agrupador,
	cantidad)
values (
	133,
	346,
	1,
	0.5);
</v>
      </c>
    </row>
    <row r="3831" spans="1:5" ht="115.5" x14ac:dyDescent="0.35">
      <c r="A3831" s="9">
        <f>'Base de datos'!K3830</f>
        <v>372</v>
      </c>
      <c r="B3831" s="9">
        <f>'Base de datos'!L3830</f>
        <v>133</v>
      </c>
      <c r="C3831" s="9">
        <f>IF(ISBLANK('Base de datos'!J3830),1,2)</f>
        <v>1</v>
      </c>
      <c r="D3831" s="9">
        <f>'Base de datos'!G3830</f>
        <v>0.5</v>
      </c>
      <c r="E3831" s="10" t="str">
        <f t="shared" si="59"/>
        <v xml:space="preserve">insert into config_taller (
	id_taller,
	id_producto,
	cod_agrupador,
	cantidad)
values (
	133,
	372,
	1,
	0.5);
</v>
      </c>
    </row>
    <row r="3832" spans="1:5" ht="115.5" x14ac:dyDescent="0.35">
      <c r="A3832" s="9">
        <f>'Base de datos'!K3831</f>
        <v>456</v>
      </c>
      <c r="B3832" s="9">
        <f>'Base de datos'!L3831</f>
        <v>133</v>
      </c>
      <c r="C3832" s="9">
        <f>IF(ISBLANK('Base de datos'!J3831),1,2)</f>
        <v>1</v>
      </c>
      <c r="D3832" s="9">
        <f>'Base de datos'!G3831</f>
        <v>1</v>
      </c>
      <c r="E3832" s="10" t="str">
        <f t="shared" si="59"/>
        <v xml:space="preserve">insert into config_taller (
	id_taller,
	id_producto,
	cod_agrupador,
	cantidad)
values (
	133,
	456,
	1,
	1);
</v>
      </c>
    </row>
    <row r="3833" spans="1:5" ht="115.5" x14ac:dyDescent="0.35">
      <c r="A3833" s="9">
        <f>'Base de datos'!K3832</f>
        <v>457</v>
      </c>
      <c r="B3833" s="9">
        <f>'Base de datos'!L3832</f>
        <v>133</v>
      </c>
      <c r="C3833" s="9">
        <f>IF(ISBLANK('Base de datos'!J3832),1,2)</f>
        <v>1</v>
      </c>
      <c r="D3833" s="9">
        <f>'Base de datos'!G3832</f>
        <v>1</v>
      </c>
      <c r="E3833" s="10" t="str">
        <f t="shared" si="59"/>
        <v xml:space="preserve">insert into config_taller (
	id_taller,
	id_producto,
	cod_agrupador,
	cantidad)
values (
	133,
	457,
	1,
	1);
</v>
      </c>
    </row>
    <row r="3834" spans="1:5" ht="115.5" x14ac:dyDescent="0.35">
      <c r="A3834" s="9">
        <f>'Base de datos'!K3833</f>
        <v>959</v>
      </c>
      <c r="B3834" s="9">
        <f>'Base de datos'!L3833</f>
        <v>133</v>
      </c>
      <c r="C3834" s="9">
        <f>IF(ISBLANK('Base de datos'!J3833),1,2)</f>
        <v>1</v>
      </c>
      <c r="D3834" s="9">
        <f>'Base de datos'!G3833</f>
        <v>1</v>
      </c>
      <c r="E3834" s="10" t="str">
        <f t="shared" si="59"/>
        <v xml:space="preserve">insert into config_taller (
	id_taller,
	id_producto,
	cod_agrupador,
	cantidad)
values (
	133,
	959,
	1,
	1);
</v>
      </c>
    </row>
    <row r="3835" spans="1:5" ht="115.5" x14ac:dyDescent="0.35">
      <c r="A3835" s="9">
        <f>'Base de datos'!K3834</f>
        <v>977</v>
      </c>
      <c r="B3835" s="9">
        <f>'Base de datos'!L3834</f>
        <v>133</v>
      </c>
      <c r="C3835" s="9">
        <f>IF(ISBLANK('Base de datos'!J3834),1,2)</f>
        <v>1</v>
      </c>
      <c r="D3835" s="9">
        <f>'Base de datos'!G3834</f>
        <v>1</v>
      </c>
      <c r="E3835" s="10" t="str">
        <f t="shared" si="59"/>
        <v xml:space="preserve">insert into config_taller (
	id_taller,
	id_producto,
	cod_agrupador,
	cantidad)
values (
	133,
	977,
	1,
	1);
</v>
      </c>
    </row>
    <row r="3836" spans="1:5" ht="115.5" x14ac:dyDescent="0.35">
      <c r="A3836" s="9">
        <f>'Base de datos'!K3835</f>
        <v>1162</v>
      </c>
      <c r="B3836" s="9">
        <f>'Base de datos'!L3835</f>
        <v>133</v>
      </c>
      <c r="C3836" s="9">
        <f>IF(ISBLANK('Base de datos'!J3835),1,2)</f>
        <v>1</v>
      </c>
      <c r="D3836" s="9">
        <f>'Base de datos'!G3835</f>
        <v>1</v>
      </c>
      <c r="E3836" s="10" t="str">
        <f t="shared" si="59"/>
        <v xml:space="preserve">insert into config_taller (
	id_taller,
	id_producto,
	cod_agrupador,
	cantidad)
values (
	133,
	1162,
	1,
	1);
</v>
      </c>
    </row>
    <row r="3837" spans="1:5" ht="115.5" x14ac:dyDescent="0.35">
      <c r="A3837" s="9">
        <f>'Base de datos'!K3836</f>
        <v>1005</v>
      </c>
      <c r="B3837" s="9">
        <f>'Base de datos'!L3836</f>
        <v>133</v>
      </c>
      <c r="C3837" s="9">
        <f>IF(ISBLANK('Base de datos'!J3836),1,2)</f>
        <v>1</v>
      </c>
      <c r="D3837" s="9">
        <f>'Base de datos'!G3836</f>
        <v>0.5</v>
      </c>
      <c r="E3837" s="10" t="str">
        <f t="shared" si="59"/>
        <v xml:space="preserve">insert into config_taller (
	id_taller,
	id_producto,
	cod_agrupador,
	cantidad)
values (
	133,
	1005,
	1,
	0.5);
</v>
      </c>
    </row>
    <row r="3838" spans="1:5" ht="115.5" x14ac:dyDescent="0.35">
      <c r="A3838" s="9">
        <f>'Base de datos'!K3837</f>
        <v>1473</v>
      </c>
      <c r="B3838" s="9">
        <f>'Base de datos'!L3837</f>
        <v>133</v>
      </c>
      <c r="C3838" s="9">
        <f>IF(ISBLANK('Base de datos'!J3837),1,2)</f>
        <v>1</v>
      </c>
      <c r="D3838" s="9">
        <f>'Base de datos'!G3837</f>
        <v>0.2</v>
      </c>
      <c r="E3838" s="10" t="str">
        <f t="shared" si="59"/>
        <v xml:space="preserve">insert into config_taller (
	id_taller,
	id_producto,
	cod_agrupador,
	cantidad)
values (
	133,
	1473,
	1,
	0.2);
</v>
      </c>
    </row>
    <row r="3839" spans="1:5" ht="115.5" x14ac:dyDescent="0.35">
      <c r="A3839" s="9">
        <f>'Base de datos'!K3838</f>
        <v>13</v>
      </c>
      <c r="B3839" s="9">
        <f>'Base de datos'!L3838</f>
        <v>134</v>
      </c>
      <c r="C3839" s="9">
        <f>IF(ISBLANK('Base de datos'!J3838),1,2)</f>
        <v>1</v>
      </c>
      <c r="D3839" s="9">
        <f>'Base de datos'!G3838</f>
        <v>1</v>
      </c>
      <c r="E3839" s="10" t="str">
        <f t="shared" si="59"/>
        <v xml:space="preserve">insert into config_taller (
	id_taller,
	id_producto,
	cod_agrupador,
	cantidad)
values (
	134,
	13,
	1,
	1);
</v>
      </c>
    </row>
    <row r="3840" spans="1:5" ht="115.5" x14ac:dyDescent="0.35">
      <c r="A3840" s="9">
        <f>'Base de datos'!K3839</f>
        <v>22</v>
      </c>
      <c r="B3840" s="9">
        <f>'Base de datos'!L3839</f>
        <v>134</v>
      </c>
      <c r="C3840" s="9">
        <f>IF(ISBLANK('Base de datos'!J3839),1,2)</f>
        <v>1</v>
      </c>
      <c r="D3840" s="9">
        <f>'Base de datos'!G3839</f>
        <v>4</v>
      </c>
      <c r="E3840" s="10" t="str">
        <f t="shared" si="59"/>
        <v xml:space="preserve">insert into config_taller (
	id_taller,
	id_producto,
	cod_agrupador,
	cantidad)
values (
	134,
	22,
	1,
	4);
</v>
      </c>
    </row>
    <row r="3841" spans="1:5" ht="115.5" x14ac:dyDescent="0.35">
      <c r="A3841" s="9">
        <f>'Base de datos'!K3840</f>
        <v>132</v>
      </c>
      <c r="B3841" s="9">
        <f>'Base de datos'!L3840</f>
        <v>134</v>
      </c>
      <c r="C3841" s="9">
        <f>IF(ISBLANK('Base de datos'!J3840),1,2)</f>
        <v>1</v>
      </c>
      <c r="D3841" s="9">
        <f>'Base de datos'!G3840</f>
        <v>0.1</v>
      </c>
      <c r="E3841" s="10" t="str">
        <f t="shared" si="59"/>
        <v xml:space="preserve">insert into config_taller (
	id_taller,
	id_producto,
	cod_agrupador,
	cantidad)
values (
	134,
	132,
	1,
	0.1);
</v>
      </c>
    </row>
    <row r="3842" spans="1:5" ht="115.5" x14ac:dyDescent="0.35">
      <c r="A3842" s="9">
        <f>'Base de datos'!K3841</f>
        <v>169</v>
      </c>
      <c r="B3842" s="9">
        <f>'Base de datos'!L3841</f>
        <v>134</v>
      </c>
      <c r="C3842" s="9">
        <f>IF(ISBLANK('Base de datos'!J3841),1,2)</f>
        <v>1</v>
      </c>
      <c r="D3842" s="9">
        <f>'Base de datos'!G3841</f>
        <v>4</v>
      </c>
      <c r="E3842" s="10" t="str">
        <f t="shared" si="59"/>
        <v xml:space="preserve">insert into config_taller (
	id_taller,
	id_producto,
	cod_agrupador,
	cantidad)
values (
	134,
	169,
	1,
	4);
</v>
      </c>
    </row>
    <row r="3843" spans="1:5" ht="115.5" x14ac:dyDescent="0.35">
      <c r="A3843" s="9">
        <f>'Base de datos'!K3842</f>
        <v>759</v>
      </c>
      <c r="B3843" s="9">
        <f>'Base de datos'!L3842</f>
        <v>134</v>
      </c>
      <c r="C3843" s="9">
        <f>IF(ISBLANK('Base de datos'!J3842),1,2)</f>
        <v>1</v>
      </c>
      <c r="D3843" s="9">
        <f>'Base de datos'!G3842</f>
        <v>1</v>
      </c>
      <c r="E3843" s="10" t="str">
        <f t="shared" si="59"/>
        <v xml:space="preserve">insert into config_taller (
	id_taller,
	id_producto,
	cod_agrupador,
	cantidad)
values (
	134,
	759,
	1,
	1);
</v>
      </c>
    </row>
    <row r="3844" spans="1:5" ht="115.5" x14ac:dyDescent="0.35">
      <c r="A3844" s="9">
        <f>'Base de datos'!K3843</f>
        <v>252</v>
      </c>
      <c r="B3844" s="9">
        <f>'Base de datos'!L3843</f>
        <v>134</v>
      </c>
      <c r="C3844" s="9">
        <f>IF(ISBLANK('Base de datos'!J3843),1,2)</f>
        <v>1</v>
      </c>
      <c r="D3844" s="9">
        <f>'Base de datos'!G3843</f>
        <v>2</v>
      </c>
      <c r="E3844" s="10" t="str">
        <f t="shared" ref="E3844:E3907" si="60">"insert into "&amp;$B$1&amp;" ("&amp;CHAR(10)&amp;
CHAR(9)&amp;$B$2&amp;","&amp;CHAR(10)&amp;
CHAR(9)&amp;$A$2&amp;","&amp;CHAR(10)&amp;
CHAR(9)&amp;$C$2&amp;","&amp;CHAR(10)&amp;
CHAR(9)&amp;$D$2&amp;")"&amp;CHAR(10)&amp;
"values ("&amp;CHAR(10)&amp;
CHAR(9)&amp;B3844&amp;","&amp;CHAR(10)&amp;
CHAR(9)&amp;A3844&amp;","&amp;CHAR(10)&amp;
CHAR(9)&amp;C3844&amp;","&amp;CHAR(10)&amp;
CHAR(9)&amp;D3844&amp;");"&amp;CHAR(10)</f>
        <v xml:space="preserve">insert into config_taller (
	id_taller,
	id_producto,
	cod_agrupador,
	cantidad)
values (
	134,
	252,
	1,
	2);
</v>
      </c>
    </row>
    <row r="3845" spans="1:5" ht="115.5" x14ac:dyDescent="0.35">
      <c r="A3845" s="9">
        <f>'Base de datos'!K3844</f>
        <v>637</v>
      </c>
      <c r="B3845" s="9">
        <f>'Base de datos'!L3844</f>
        <v>134</v>
      </c>
      <c r="C3845" s="9">
        <f>IF(ISBLANK('Base de datos'!J3844),1,2)</f>
        <v>1</v>
      </c>
      <c r="D3845" s="9">
        <f>'Base de datos'!G3844</f>
        <v>3</v>
      </c>
      <c r="E3845" s="10" t="str">
        <f t="shared" si="60"/>
        <v xml:space="preserve">insert into config_taller (
	id_taller,
	id_producto,
	cod_agrupador,
	cantidad)
values (
	134,
	637,
	1,
	3);
</v>
      </c>
    </row>
    <row r="3846" spans="1:5" ht="115.5" x14ac:dyDescent="0.35">
      <c r="A3846" s="9">
        <f>'Base de datos'!K3845</f>
        <v>741</v>
      </c>
      <c r="B3846" s="9">
        <f>'Base de datos'!L3845</f>
        <v>134</v>
      </c>
      <c r="C3846" s="9">
        <f>IF(ISBLANK('Base de datos'!J3845),1,2)</f>
        <v>1</v>
      </c>
      <c r="D3846" s="9">
        <f>'Base de datos'!G3845</f>
        <v>1</v>
      </c>
      <c r="E3846" s="10" t="str">
        <f t="shared" si="60"/>
        <v xml:space="preserve">insert into config_taller (
	id_taller,
	id_producto,
	cod_agrupador,
	cantidad)
values (
	134,
	741,
	1,
	1);
</v>
      </c>
    </row>
    <row r="3847" spans="1:5" ht="115.5" x14ac:dyDescent="0.35">
      <c r="A3847" s="9">
        <f>'Base de datos'!K3846</f>
        <v>882</v>
      </c>
      <c r="B3847" s="9">
        <f>'Base de datos'!L3846</f>
        <v>134</v>
      </c>
      <c r="C3847" s="9">
        <f>IF(ISBLANK('Base de datos'!J3846),1,2)</f>
        <v>1</v>
      </c>
      <c r="D3847" s="9">
        <f>'Base de datos'!G3846</f>
        <v>1</v>
      </c>
      <c r="E3847" s="10" t="str">
        <f t="shared" si="60"/>
        <v xml:space="preserve">insert into config_taller (
	id_taller,
	id_producto,
	cod_agrupador,
	cantidad)
values (
	134,
	882,
	1,
	1);
</v>
      </c>
    </row>
    <row r="3848" spans="1:5" ht="115.5" x14ac:dyDescent="0.35">
      <c r="A3848" s="9">
        <f>'Base de datos'!K3847</f>
        <v>1211</v>
      </c>
      <c r="B3848" s="9">
        <f>'Base de datos'!L3847</f>
        <v>134</v>
      </c>
      <c r="C3848" s="9">
        <f>IF(ISBLANK('Base de datos'!J3847),1,2)</f>
        <v>1</v>
      </c>
      <c r="D3848" s="9">
        <f>'Base de datos'!G3847</f>
        <v>2</v>
      </c>
      <c r="E3848" s="10" t="str">
        <f t="shared" si="60"/>
        <v xml:space="preserve">insert into config_taller (
	id_taller,
	id_producto,
	cod_agrupador,
	cantidad)
values (
	134,
	1211,
	1,
	2);
</v>
      </c>
    </row>
    <row r="3849" spans="1:5" ht="115.5" x14ac:dyDescent="0.35">
      <c r="A3849" s="9">
        <f>'Base de datos'!K3848</f>
        <v>1501</v>
      </c>
      <c r="B3849" s="9">
        <f>'Base de datos'!L3848</f>
        <v>134</v>
      </c>
      <c r="C3849" s="9">
        <f>IF(ISBLANK('Base de datos'!J3848),1,2)</f>
        <v>1</v>
      </c>
      <c r="D3849" s="9">
        <f>'Base de datos'!G3848</f>
        <v>1</v>
      </c>
      <c r="E3849" s="10" t="str">
        <f t="shared" si="60"/>
        <v xml:space="preserve">insert into config_taller (
	id_taller,
	id_producto,
	cod_agrupador,
	cantidad)
values (
	134,
	1501,
	1,
	1);
</v>
      </c>
    </row>
    <row r="3850" spans="1:5" ht="115.5" x14ac:dyDescent="0.35">
      <c r="A3850" s="9">
        <f>'Base de datos'!K3849</f>
        <v>1594</v>
      </c>
      <c r="B3850" s="9">
        <f>'Base de datos'!L3849</f>
        <v>134</v>
      </c>
      <c r="C3850" s="9">
        <f>IF(ISBLANK('Base de datos'!J3849),1,2)</f>
        <v>1</v>
      </c>
      <c r="D3850" s="9">
        <f>'Base de datos'!G3849</f>
        <v>4</v>
      </c>
      <c r="E3850" s="10" t="str">
        <f t="shared" si="60"/>
        <v xml:space="preserve">insert into config_taller (
	id_taller,
	id_producto,
	cod_agrupador,
	cantidad)
values (
	134,
	1594,
	1,
	4);
</v>
      </c>
    </row>
    <row r="3851" spans="1:5" ht="115.5" x14ac:dyDescent="0.35">
      <c r="A3851" s="9">
        <f>'Base de datos'!K3850</f>
        <v>1759</v>
      </c>
      <c r="B3851" s="9">
        <f>'Base de datos'!L3850</f>
        <v>134</v>
      </c>
      <c r="C3851" s="9">
        <f>IF(ISBLANK('Base de datos'!J3850),1,2)</f>
        <v>1</v>
      </c>
      <c r="D3851" s="9">
        <f>'Base de datos'!G3850</f>
        <v>2</v>
      </c>
      <c r="E3851" s="10" t="str">
        <f t="shared" si="60"/>
        <v xml:space="preserve">insert into config_taller (
	id_taller,
	id_producto,
	cod_agrupador,
	cantidad)
values (
	134,
	1759,
	1,
	2);
</v>
      </c>
    </row>
    <row r="3852" spans="1:5" ht="115.5" x14ac:dyDescent="0.35">
      <c r="A3852" s="9">
        <f>'Base de datos'!K3851</f>
        <v>94</v>
      </c>
      <c r="B3852" s="9">
        <f>'Base de datos'!L3851</f>
        <v>134</v>
      </c>
      <c r="C3852" s="9">
        <f>IF(ISBLANK('Base de datos'!J3851),1,2)</f>
        <v>1</v>
      </c>
      <c r="D3852" s="9">
        <f>'Base de datos'!G3851</f>
        <v>2</v>
      </c>
      <c r="E3852" s="10" t="str">
        <f t="shared" si="60"/>
        <v xml:space="preserve">insert into config_taller (
	id_taller,
	id_producto,
	cod_agrupador,
	cantidad)
values (
	134,
	94,
	1,
	2);
</v>
      </c>
    </row>
    <row r="3853" spans="1:5" ht="115.5" x14ac:dyDescent="0.35">
      <c r="A3853" s="9">
        <f>'Base de datos'!K3852</f>
        <v>412</v>
      </c>
      <c r="B3853" s="9">
        <f>'Base de datos'!L3852</f>
        <v>134</v>
      </c>
      <c r="C3853" s="9">
        <f>IF(ISBLANK('Base de datos'!J3852),1,2)</f>
        <v>1</v>
      </c>
      <c r="D3853" s="9">
        <f>'Base de datos'!G3852</f>
        <v>0.3</v>
      </c>
      <c r="E3853" s="10" t="str">
        <f t="shared" si="60"/>
        <v xml:space="preserve">insert into config_taller (
	id_taller,
	id_producto,
	cod_agrupador,
	cantidad)
values (
	134,
	412,
	1,
	0.3);
</v>
      </c>
    </row>
    <row r="3854" spans="1:5" ht="115.5" x14ac:dyDescent="0.35">
      <c r="A3854" s="9">
        <f>'Base de datos'!K3853</f>
        <v>470</v>
      </c>
      <c r="B3854" s="9">
        <f>'Base de datos'!L3853</f>
        <v>134</v>
      </c>
      <c r="C3854" s="9">
        <f>IF(ISBLANK('Base de datos'!J3853),1,2)</f>
        <v>1</v>
      </c>
      <c r="D3854" s="9">
        <f>'Base de datos'!G3853</f>
        <v>2</v>
      </c>
      <c r="E3854" s="10" t="str">
        <f t="shared" si="60"/>
        <v xml:space="preserve">insert into config_taller (
	id_taller,
	id_producto,
	cod_agrupador,
	cantidad)
values (
	134,
	470,
	1,
	2);
</v>
      </c>
    </row>
    <row r="3855" spans="1:5" ht="115.5" x14ac:dyDescent="0.35">
      <c r="A3855" s="9">
        <f>'Base de datos'!K3854</f>
        <v>1276</v>
      </c>
      <c r="B3855" s="9">
        <f>'Base de datos'!L3854</f>
        <v>134</v>
      </c>
      <c r="C3855" s="9">
        <f>IF(ISBLANK('Base de datos'!J3854),1,2)</f>
        <v>1</v>
      </c>
      <c r="D3855" s="9">
        <f>'Base de datos'!G3854</f>
        <v>2</v>
      </c>
      <c r="E3855" s="10" t="str">
        <f t="shared" si="60"/>
        <v xml:space="preserve">insert into config_taller (
	id_taller,
	id_producto,
	cod_agrupador,
	cantidad)
values (
	134,
	1276,
	1,
	2);
</v>
      </c>
    </row>
    <row r="3856" spans="1:5" ht="115.5" x14ac:dyDescent="0.35">
      <c r="A3856" s="9">
        <f>'Base de datos'!K3855</f>
        <v>1653</v>
      </c>
      <c r="B3856" s="9">
        <f>'Base de datos'!L3855</f>
        <v>134</v>
      </c>
      <c r="C3856" s="9">
        <f>IF(ISBLANK('Base de datos'!J3855),1,2)</f>
        <v>1</v>
      </c>
      <c r="D3856" s="9">
        <f>'Base de datos'!G3855</f>
        <v>1</v>
      </c>
      <c r="E3856" s="10" t="str">
        <f t="shared" si="60"/>
        <v xml:space="preserve">insert into config_taller (
	id_taller,
	id_producto,
	cod_agrupador,
	cantidad)
values (
	134,
	1653,
	1,
	1);
</v>
      </c>
    </row>
    <row r="3857" spans="1:5" ht="115.5" x14ac:dyDescent="0.35">
      <c r="A3857" s="9">
        <f>'Base de datos'!K3856</f>
        <v>1027</v>
      </c>
      <c r="B3857" s="9">
        <f>'Base de datos'!L3856</f>
        <v>134</v>
      </c>
      <c r="C3857" s="9">
        <f>IF(ISBLANK('Base de datos'!J3856),1,2)</f>
        <v>1</v>
      </c>
      <c r="D3857" s="9">
        <f>'Base de datos'!G3856</f>
        <v>2</v>
      </c>
      <c r="E3857" s="10" t="str">
        <f t="shared" si="60"/>
        <v xml:space="preserve">insert into config_taller (
	id_taller,
	id_producto,
	cod_agrupador,
	cantidad)
values (
	134,
	1027,
	1,
	2);
</v>
      </c>
    </row>
    <row r="3858" spans="1:5" ht="115.5" x14ac:dyDescent="0.35">
      <c r="A3858" s="9">
        <f>'Base de datos'!K3857</f>
        <v>1491</v>
      </c>
      <c r="B3858" s="9">
        <f>'Base de datos'!L3857</f>
        <v>134</v>
      </c>
      <c r="C3858" s="9">
        <f>IF(ISBLANK('Base de datos'!J3857),1,2)</f>
        <v>1</v>
      </c>
      <c r="D3858" s="9">
        <f>'Base de datos'!G3857</f>
        <v>10</v>
      </c>
      <c r="E3858" s="10" t="str">
        <f t="shared" si="60"/>
        <v xml:space="preserve">insert into config_taller (
	id_taller,
	id_producto,
	cod_agrupador,
	cantidad)
values (
	134,
	1491,
	1,
	10);
</v>
      </c>
    </row>
    <row r="3859" spans="1:5" ht="115.5" x14ac:dyDescent="0.35">
      <c r="A3859" s="9">
        <f>'Base de datos'!K3858</f>
        <v>883</v>
      </c>
      <c r="B3859" s="9">
        <f>'Base de datos'!L3858</f>
        <v>134</v>
      </c>
      <c r="C3859" s="9">
        <f>IF(ISBLANK('Base de datos'!J3858),1,2)</f>
        <v>1</v>
      </c>
      <c r="D3859" s="9">
        <f>'Base de datos'!G3858</f>
        <v>2</v>
      </c>
      <c r="E3859" s="10" t="str">
        <f t="shared" si="60"/>
        <v xml:space="preserve">insert into config_taller (
	id_taller,
	id_producto,
	cod_agrupador,
	cantidad)
values (
	134,
	883,
	1,
	2);
</v>
      </c>
    </row>
    <row r="3860" spans="1:5" ht="115.5" x14ac:dyDescent="0.35">
      <c r="A3860" s="9">
        <f>'Base de datos'!K3859</f>
        <v>1005</v>
      </c>
      <c r="B3860" s="9">
        <f>'Base de datos'!L3859</f>
        <v>134</v>
      </c>
      <c r="C3860" s="9">
        <f>IF(ISBLANK('Base de datos'!J3859),1,2)</f>
        <v>1</v>
      </c>
      <c r="D3860" s="9">
        <f>'Base de datos'!G3859</f>
        <v>1</v>
      </c>
      <c r="E3860" s="10" t="str">
        <f t="shared" si="60"/>
        <v xml:space="preserve">insert into config_taller (
	id_taller,
	id_producto,
	cod_agrupador,
	cantidad)
values (
	134,
	1005,
	1,
	1);
</v>
      </c>
    </row>
    <row r="3861" spans="1:5" ht="115.5" x14ac:dyDescent="0.35">
      <c r="A3861" s="9">
        <f>'Base de datos'!K3860</f>
        <v>22</v>
      </c>
      <c r="B3861" s="9">
        <f>'Base de datos'!L3860</f>
        <v>135</v>
      </c>
      <c r="C3861" s="9">
        <f>IF(ISBLANK('Base de datos'!J3860),1,2)</f>
        <v>1</v>
      </c>
      <c r="D3861" s="9">
        <f>'Base de datos'!G3860</f>
        <v>2</v>
      </c>
      <c r="E3861" s="10" t="str">
        <f t="shared" si="60"/>
        <v xml:space="preserve">insert into config_taller (
	id_taller,
	id_producto,
	cod_agrupador,
	cantidad)
values (
	135,
	22,
	1,
	2);
</v>
      </c>
    </row>
    <row r="3862" spans="1:5" ht="115.5" x14ac:dyDescent="0.35">
      <c r="A3862" s="9">
        <f>'Base de datos'!K3861</f>
        <v>244</v>
      </c>
      <c r="B3862" s="9">
        <f>'Base de datos'!L3861</f>
        <v>135</v>
      </c>
      <c r="C3862" s="9">
        <f>IF(ISBLANK('Base de datos'!J3861),1,2)</f>
        <v>1</v>
      </c>
      <c r="D3862" s="9">
        <f>'Base de datos'!G3861</f>
        <v>1</v>
      </c>
      <c r="E3862" s="10" t="str">
        <f t="shared" si="60"/>
        <v xml:space="preserve">insert into config_taller (
	id_taller,
	id_producto,
	cod_agrupador,
	cantidad)
values (
	135,
	244,
	1,
	1);
</v>
      </c>
    </row>
    <row r="3863" spans="1:5" ht="115.5" x14ac:dyDescent="0.35">
      <c r="A3863" s="9">
        <f>'Base de datos'!K3862</f>
        <v>280</v>
      </c>
      <c r="B3863" s="9">
        <f>'Base de datos'!L3862</f>
        <v>135</v>
      </c>
      <c r="C3863" s="9">
        <f>IF(ISBLANK('Base de datos'!J3862),1,2)</f>
        <v>1</v>
      </c>
      <c r="D3863" s="9">
        <f>'Base de datos'!G3862</f>
        <v>4</v>
      </c>
      <c r="E3863" s="10" t="str">
        <f t="shared" si="60"/>
        <v xml:space="preserve">insert into config_taller (
	id_taller,
	id_producto,
	cod_agrupador,
	cantidad)
values (
	135,
	280,
	1,
	4);
</v>
      </c>
    </row>
    <row r="3864" spans="1:5" ht="115.5" x14ac:dyDescent="0.35">
      <c r="A3864" s="9">
        <f>'Base de datos'!K3863</f>
        <v>560</v>
      </c>
      <c r="B3864" s="9">
        <f>'Base de datos'!L3863</f>
        <v>135</v>
      </c>
      <c r="C3864" s="9">
        <f>IF(ISBLANK('Base de datos'!J3863),1,2)</f>
        <v>1</v>
      </c>
      <c r="D3864" s="9">
        <f>'Base de datos'!G3863</f>
        <v>2</v>
      </c>
      <c r="E3864" s="10" t="str">
        <f t="shared" si="60"/>
        <v xml:space="preserve">insert into config_taller (
	id_taller,
	id_producto,
	cod_agrupador,
	cantidad)
values (
	135,
	560,
	1,
	2);
</v>
      </c>
    </row>
    <row r="3865" spans="1:5" ht="115.5" x14ac:dyDescent="0.35">
      <c r="A3865" s="9">
        <f>'Base de datos'!K3864</f>
        <v>1435</v>
      </c>
      <c r="B3865" s="9">
        <f>'Base de datos'!L3864</f>
        <v>135</v>
      </c>
      <c r="C3865" s="9">
        <f>IF(ISBLANK('Base de datos'!J3864),1,2)</f>
        <v>1</v>
      </c>
      <c r="D3865" s="9">
        <f>'Base de datos'!G3864</f>
        <v>5</v>
      </c>
      <c r="E3865" s="10" t="str">
        <f t="shared" si="60"/>
        <v xml:space="preserve">insert into config_taller (
	id_taller,
	id_producto,
	cod_agrupador,
	cantidad)
values (
	135,
	1435,
	1,
	5);
</v>
      </c>
    </row>
    <row r="3866" spans="1:5" ht="115.5" x14ac:dyDescent="0.35">
      <c r="A3866" s="9">
        <f>'Base de datos'!K3865</f>
        <v>1564</v>
      </c>
      <c r="B3866" s="9">
        <f>'Base de datos'!L3865</f>
        <v>135</v>
      </c>
      <c r="C3866" s="9">
        <f>IF(ISBLANK('Base de datos'!J3865),1,2)</f>
        <v>1</v>
      </c>
      <c r="D3866" s="9">
        <f>'Base de datos'!G3865</f>
        <v>4</v>
      </c>
      <c r="E3866" s="10" t="str">
        <f t="shared" si="60"/>
        <v xml:space="preserve">insert into config_taller (
	id_taller,
	id_producto,
	cod_agrupador,
	cantidad)
values (
	135,
	1564,
	1,
	4);
</v>
      </c>
    </row>
    <row r="3867" spans="1:5" ht="115.5" x14ac:dyDescent="0.35">
      <c r="A3867" s="9">
        <f>'Base de datos'!K3866</f>
        <v>1593</v>
      </c>
      <c r="B3867" s="9">
        <f>'Base de datos'!L3866</f>
        <v>135</v>
      </c>
      <c r="C3867" s="9">
        <f>IF(ISBLANK('Base de datos'!J3866),1,2)</f>
        <v>1</v>
      </c>
      <c r="D3867" s="9">
        <f>'Base de datos'!G3866</f>
        <v>2</v>
      </c>
      <c r="E3867" s="10" t="str">
        <f t="shared" si="60"/>
        <v xml:space="preserve">insert into config_taller (
	id_taller,
	id_producto,
	cod_agrupador,
	cantidad)
values (
	135,
	1593,
	1,
	2);
</v>
      </c>
    </row>
    <row r="3868" spans="1:5" ht="115.5" x14ac:dyDescent="0.35">
      <c r="A3868" s="9">
        <f>'Base de datos'!K3867</f>
        <v>252</v>
      </c>
      <c r="B3868" s="9">
        <f>'Base de datos'!L3867</f>
        <v>135</v>
      </c>
      <c r="C3868" s="9">
        <f>IF(ISBLANK('Base de datos'!J3867),1,2)</f>
        <v>1</v>
      </c>
      <c r="D3868" s="9">
        <f>'Base de datos'!G3867</f>
        <v>2</v>
      </c>
      <c r="E3868" s="10" t="str">
        <f t="shared" si="60"/>
        <v xml:space="preserve">insert into config_taller (
	id_taller,
	id_producto,
	cod_agrupador,
	cantidad)
values (
	135,
	252,
	1,
	2);
</v>
      </c>
    </row>
    <row r="3869" spans="1:5" ht="115.5" x14ac:dyDescent="0.35">
      <c r="A3869" s="9">
        <f>'Base de datos'!K3868</f>
        <v>241</v>
      </c>
      <c r="B3869" s="9">
        <f>'Base de datos'!L3868</f>
        <v>135</v>
      </c>
      <c r="C3869" s="9">
        <f>IF(ISBLANK('Base de datos'!J3868),1,2)</f>
        <v>1</v>
      </c>
      <c r="D3869" s="9">
        <f>'Base de datos'!G3868</f>
        <v>10</v>
      </c>
      <c r="E3869" s="10" t="str">
        <f t="shared" si="60"/>
        <v xml:space="preserve">insert into config_taller (
	id_taller,
	id_producto,
	cod_agrupador,
	cantidad)
values (
	135,
	241,
	1,
	10);
</v>
      </c>
    </row>
    <row r="3870" spans="1:5" ht="115.5" x14ac:dyDescent="0.35">
      <c r="A3870" s="9">
        <f>'Base de datos'!K3869</f>
        <v>643</v>
      </c>
      <c r="B3870" s="9">
        <f>'Base de datos'!L3869</f>
        <v>135</v>
      </c>
      <c r="C3870" s="9">
        <f>IF(ISBLANK('Base de datos'!J3869),1,2)</f>
        <v>1</v>
      </c>
      <c r="D3870" s="9">
        <f>'Base de datos'!G3869</f>
        <v>2</v>
      </c>
      <c r="E3870" s="10" t="str">
        <f t="shared" si="60"/>
        <v xml:space="preserve">insert into config_taller (
	id_taller,
	id_producto,
	cod_agrupador,
	cantidad)
values (
	135,
	643,
	1,
	2);
</v>
      </c>
    </row>
    <row r="3871" spans="1:5" ht="115.5" x14ac:dyDescent="0.35">
      <c r="A3871" s="9">
        <f>'Base de datos'!K3870</f>
        <v>1632</v>
      </c>
      <c r="B3871" s="9">
        <f>'Base de datos'!L3870</f>
        <v>135</v>
      </c>
      <c r="C3871" s="9">
        <f>IF(ISBLANK('Base de datos'!J3870),1,2)</f>
        <v>1</v>
      </c>
      <c r="D3871" s="9">
        <f>'Base de datos'!G3870</f>
        <v>1</v>
      </c>
      <c r="E3871" s="10" t="str">
        <f t="shared" si="60"/>
        <v xml:space="preserve">insert into config_taller (
	id_taller,
	id_producto,
	cod_agrupador,
	cantidad)
values (
	135,
	1632,
	1,
	1);
</v>
      </c>
    </row>
    <row r="3872" spans="1:5" ht="115.5" x14ac:dyDescent="0.35">
      <c r="A3872" s="9">
        <f>'Base de datos'!K3871</f>
        <v>1667</v>
      </c>
      <c r="B3872" s="9">
        <f>'Base de datos'!L3871</f>
        <v>135</v>
      </c>
      <c r="C3872" s="9">
        <f>IF(ISBLANK('Base de datos'!J3871),1,2)</f>
        <v>1</v>
      </c>
      <c r="D3872" s="9">
        <f>'Base de datos'!G3871</f>
        <v>2</v>
      </c>
      <c r="E3872" s="10" t="str">
        <f t="shared" si="60"/>
        <v xml:space="preserve">insert into config_taller (
	id_taller,
	id_producto,
	cod_agrupador,
	cantidad)
values (
	135,
	1667,
	1,
	2);
</v>
      </c>
    </row>
    <row r="3873" spans="1:5" ht="115.5" x14ac:dyDescent="0.35">
      <c r="A3873" s="9">
        <f>'Base de datos'!K3872</f>
        <v>1257</v>
      </c>
      <c r="B3873" s="9">
        <f>'Base de datos'!L3872</f>
        <v>135</v>
      </c>
      <c r="C3873" s="9">
        <f>IF(ISBLANK('Base de datos'!J3872),1,2)</f>
        <v>1</v>
      </c>
      <c r="D3873" s="9">
        <f>'Base de datos'!G3872</f>
        <v>3</v>
      </c>
      <c r="E3873" s="10" t="str">
        <f t="shared" si="60"/>
        <v xml:space="preserve">insert into config_taller (
	id_taller,
	id_producto,
	cod_agrupador,
	cantidad)
values (
	135,
	1257,
	1,
	3);
</v>
      </c>
    </row>
    <row r="3874" spans="1:5" ht="115.5" x14ac:dyDescent="0.35">
      <c r="A3874" s="9">
        <f>'Base de datos'!K3873</f>
        <v>436</v>
      </c>
      <c r="B3874" s="9">
        <f>'Base de datos'!L3873</f>
        <v>135</v>
      </c>
      <c r="C3874" s="9">
        <f>IF(ISBLANK('Base de datos'!J3873),1,2)</f>
        <v>1</v>
      </c>
      <c r="D3874" s="9">
        <f>'Base de datos'!G3873</f>
        <v>1</v>
      </c>
      <c r="E3874" s="10" t="str">
        <f t="shared" si="60"/>
        <v xml:space="preserve">insert into config_taller (
	id_taller,
	id_producto,
	cod_agrupador,
	cantidad)
values (
	135,
	436,
	1,
	1);
</v>
      </c>
    </row>
    <row r="3875" spans="1:5" ht="115.5" x14ac:dyDescent="0.35">
      <c r="A3875" s="9">
        <f>'Base de datos'!K3874</f>
        <v>1565</v>
      </c>
      <c r="B3875" s="9">
        <f>'Base de datos'!L3874</f>
        <v>135</v>
      </c>
      <c r="C3875" s="9">
        <f>IF(ISBLANK('Base de datos'!J3874),1,2)</f>
        <v>1</v>
      </c>
      <c r="D3875" s="9">
        <f>'Base de datos'!G3874</f>
        <v>1</v>
      </c>
      <c r="E3875" s="10" t="str">
        <f t="shared" si="60"/>
        <v xml:space="preserve">insert into config_taller (
	id_taller,
	id_producto,
	cod_agrupador,
	cantidad)
values (
	135,
	1565,
	1,
	1);
</v>
      </c>
    </row>
    <row r="3876" spans="1:5" ht="115.5" x14ac:dyDescent="0.35">
      <c r="A3876" s="9">
        <f>'Base de datos'!K3875</f>
        <v>468</v>
      </c>
      <c r="B3876" s="9">
        <f>'Base de datos'!L3875</f>
        <v>135</v>
      </c>
      <c r="C3876" s="9">
        <f>IF(ISBLANK('Base de datos'!J3875),1,2)</f>
        <v>1</v>
      </c>
      <c r="D3876" s="9">
        <f>'Base de datos'!G3875</f>
        <v>0.02</v>
      </c>
      <c r="E3876" s="10" t="str">
        <f t="shared" si="60"/>
        <v xml:space="preserve">insert into config_taller (
	id_taller,
	id_producto,
	cod_agrupador,
	cantidad)
values (
	135,
	468,
	1,
	0.02);
</v>
      </c>
    </row>
    <row r="3877" spans="1:5" ht="115.5" x14ac:dyDescent="0.35">
      <c r="A3877" s="9">
        <f>'Base de datos'!K3876</f>
        <v>1241</v>
      </c>
      <c r="B3877" s="9">
        <f>'Base de datos'!L3876</f>
        <v>135</v>
      </c>
      <c r="C3877" s="9">
        <f>IF(ISBLANK('Base de datos'!J3876),1,2)</f>
        <v>1</v>
      </c>
      <c r="D3877" s="9">
        <f>'Base de datos'!G3876</f>
        <v>2</v>
      </c>
      <c r="E3877" s="10" t="str">
        <f t="shared" si="60"/>
        <v xml:space="preserve">insert into config_taller (
	id_taller,
	id_producto,
	cod_agrupador,
	cantidad)
values (
	135,
	1241,
	1,
	2);
</v>
      </c>
    </row>
    <row r="3878" spans="1:5" ht="115.5" x14ac:dyDescent="0.35">
      <c r="A3878" s="9">
        <f>'Base de datos'!K3877</f>
        <v>547</v>
      </c>
      <c r="B3878" s="9">
        <f>'Base de datos'!L3877</f>
        <v>135</v>
      </c>
      <c r="C3878" s="9">
        <f>IF(ISBLANK('Base de datos'!J3877),1,2)</f>
        <v>1</v>
      </c>
      <c r="D3878" s="9">
        <f>'Base de datos'!G3877</f>
        <v>0.5</v>
      </c>
      <c r="E3878" s="10" t="str">
        <f t="shared" si="60"/>
        <v xml:space="preserve">insert into config_taller (
	id_taller,
	id_producto,
	cod_agrupador,
	cantidad)
values (
	135,
	547,
	1,
	0.5);
</v>
      </c>
    </row>
    <row r="3879" spans="1:5" ht="115.5" x14ac:dyDescent="0.35">
      <c r="A3879" s="9">
        <f>'Base de datos'!K3878</f>
        <v>801</v>
      </c>
      <c r="B3879" s="9">
        <f>'Base de datos'!L3878</f>
        <v>135</v>
      </c>
      <c r="C3879" s="9">
        <f>IF(ISBLANK('Base de datos'!J3878),1,2)</f>
        <v>1</v>
      </c>
      <c r="D3879" s="9">
        <f>'Base de datos'!G3878</f>
        <v>5</v>
      </c>
      <c r="E3879" s="10" t="str">
        <f t="shared" si="60"/>
        <v xml:space="preserve">insert into config_taller (
	id_taller,
	id_producto,
	cod_agrupador,
	cantidad)
values (
	135,
	801,
	1,
	5);
</v>
      </c>
    </row>
    <row r="3880" spans="1:5" ht="115.5" x14ac:dyDescent="0.35">
      <c r="A3880" s="9">
        <f>'Base de datos'!K3879</f>
        <v>898</v>
      </c>
      <c r="B3880" s="9">
        <f>'Base de datos'!L3879</f>
        <v>135</v>
      </c>
      <c r="C3880" s="9">
        <f>IF(ISBLANK('Base de datos'!J3879),1,2)</f>
        <v>1</v>
      </c>
      <c r="D3880" s="9">
        <f>'Base de datos'!G3879</f>
        <v>4</v>
      </c>
      <c r="E3880" s="10" t="str">
        <f t="shared" si="60"/>
        <v xml:space="preserve">insert into config_taller (
	id_taller,
	id_producto,
	cod_agrupador,
	cantidad)
values (
	135,
	898,
	1,
	4);
</v>
      </c>
    </row>
    <row r="3881" spans="1:5" ht="115.5" x14ac:dyDescent="0.35">
      <c r="A3881" s="9">
        <f>'Base de datos'!K3880</f>
        <v>1005</v>
      </c>
      <c r="B3881" s="9">
        <f>'Base de datos'!L3880</f>
        <v>135</v>
      </c>
      <c r="C3881" s="9">
        <f>IF(ISBLANK('Base de datos'!J3880),1,2)</f>
        <v>1</v>
      </c>
      <c r="D3881" s="9">
        <f>'Base de datos'!G3880</f>
        <v>0.5</v>
      </c>
      <c r="E3881" s="10" t="str">
        <f t="shared" si="60"/>
        <v xml:space="preserve">insert into config_taller (
	id_taller,
	id_producto,
	cod_agrupador,
	cantidad)
values (
	135,
	1005,
	1,
	0.5);
</v>
      </c>
    </row>
    <row r="3882" spans="1:5" ht="115.5" x14ac:dyDescent="0.35">
      <c r="A3882" s="9">
        <f>'Base de datos'!K3881</f>
        <v>11</v>
      </c>
      <c r="B3882" s="9">
        <f>'Base de datos'!L3881</f>
        <v>136</v>
      </c>
      <c r="C3882" s="9">
        <f>IF(ISBLANK('Base de datos'!J3881),1,2)</f>
        <v>1</v>
      </c>
      <c r="D3882" s="9">
        <f>'Base de datos'!G3881</f>
        <v>1</v>
      </c>
      <c r="E3882" s="10" t="str">
        <f t="shared" si="60"/>
        <v xml:space="preserve">insert into config_taller (
	id_taller,
	id_producto,
	cod_agrupador,
	cantidad)
values (
	136,
	11,
	1,
	1);
</v>
      </c>
    </row>
    <row r="3883" spans="1:5" ht="115.5" x14ac:dyDescent="0.35">
      <c r="A3883" s="9">
        <f>'Base de datos'!K3882</f>
        <v>13</v>
      </c>
      <c r="B3883" s="9">
        <f>'Base de datos'!L3882</f>
        <v>136</v>
      </c>
      <c r="C3883" s="9">
        <f>IF(ISBLANK('Base de datos'!J3882),1,2)</f>
        <v>1</v>
      </c>
      <c r="D3883" s="9">
        <f>'Base de datos'!G3882</f>
        <v>0.5</v>
      </c>
      <c r="E3883" s="10" t="str">
        <f t="shared" si="60"/>
        <v xml:space="preserve">insert into config_taller (
	id_taller,
	id_producto,
	cod_agrupador,
	cantidad)
values (
	136,
	13,
	1,
	0.5);
</v>
      </c>
    </row>
    <row r="3884" spans="1:5" ht="115.5" x14ac:dyDescent="0.35">
      <c r="A3884" s="9">
        <f>'Base de datos'!K3883</f>
        <v>144</v>
      </c>
      <c r="B3884" s="9">
        <f>'Base de datos'!L3883</f>
        <v>136</v>
      </c>
      <c r="C3884" s="9">
        <f>IF(ISBLANK('Base de datos'!J3883),1,2)</f>
        <v>1</v>
      </c>
      <c r="D3884" s="9">
        <f>'Base de datos'!G3883</f>
        <v>0.5</v>
      </c>
      <c r="E3884" s="10" t="str">
        <f t="shared" si="60"/>
        <v xml:space="preserve">insert into config_taller (
	id_taller,
	id_producto,
	cod_agrupador,
	cantidad)
values (
	136,
	144,
	1,
	0.5);
</v>
      </c>
    </row>
    <row r="3885" spans="1:5" ht="115.5" x14ac:dyDescent="0.35">
      <c r="A3885" s="9">
        <f>'Base de datos'!K3884</f>
        <v>559</v>
      </c>
      <c r="B3885" s="9">
        <f>'Base de datos'!L3884</f>
        <v>136</v>
      </c>
      <c r="C3885" s="9">
        <f>IF(ISBLANK('Base de datos'!J3884),1,2)</f>
        <v>1</v>
      </c>
      <c r="D3885" s="9">
        <f>'Base de datos'!G3884</f>
        <v>2</v>
      </c>
      <c r="E3885" s="10" t="str">
        <f t="shared" si="60"/>
        <v xml:space="preserve">insert into config_taller (
	id_taller,
	id_producto,
	cod_agrupador,
	cantidad)
values (
	136,
	559,
	1,
	2);
</v>
      </c>
    </row>
    <row r="3886" spans="1:5" ht="115.5" x14ac:dyDescent="0.35">
      <c r="A3886" s="9">
        <f>'Base de datos'!K3885</f>
        <v>564</v>
      </c>
      <c r="B3886" s="9">
        <f>'Base de datos'!L3885</f>
        <v>136</v>
      </c>
      <c r="C3886" s="9">
        <f>IF(ISBLANK('Base de datos'!J3885),1,2)</f>
        <v>1</v>
      </c>
      <c r="D3886" s="9">
        <f>'Base de datos'!G3885</f>
        <v>2</v>
      </c>
      <c r="E3886" s="10" t="str">
        <f t="shared" si="60"/>
        <v xml:space="preserve">insert into config_taller (
	id_taller,
	id_producto,
	cod_agrupador,
	cantidad)
values (
	136,
	564,
	1,
	2);
</v>
      </c>
    </row>
    <row r="3887" spans="1:5" ht="115.5" x14ac:dyDescent="0.35">
      <c r="A3887" s="9">
        <f>'Base de datos'!K3886</f>
        <v>565</v>
      </c>
      <c r="B3887" s="9">
        <f>'Base de datos'!L3886</f>
        <v>136</v>
      </c>
      <c r="C3887" s="9">
        <f>IF(ISBLANK('Base de datos'!J3886),1,2)</f>
        <v>1</v>
      </c>
      <c r="D3887" s="9">
        <f>'Base de datos'!G3886</f>
        <v>2</v>
      </c>
      <c r="E3887" s="10" t="str">
        <f t="shared" si="60"/>
        <v xml:space="preserve">insert into config_taller (
	id_taller,
	id_producto,
	cod_agrupador,
	cantidad)
values (
	136,
	565,
	1,
	2);
</v>
      </c>
    </row>
    <row r="3888" spans="1:5" ht="115.5" x14ac:dyDescent="0.35">
      <c r="A3888" s="9">
        <f>'Base de datos'!K3887</f>
        <v>707</v>
      </c>
      <c r="B3888" s="9">
        <f>'Base de datos'!L3887</f>
        <v>136</v>
      </c>
      <c r="C3888" s="9">
        <f>IF(ISBLANK('Base de datos'!J3887),1,2)</f>
        <v>1</v>
      </c>
      <c r="D3888" s="9">
        <f>'Base de datos'!G3887</f>
        <v>0.05</v>
      </c>
      <c r="E3888" s="10" t="str">
        <f t="shared" si="60"/>
        <v xml:space="preserve">insert into config_taller (
	id_taller,
	id_producto,
	cod_agrupador,
	cantidad)
values (
	136,
	707,
	1,
	0.05);
</v>
      </c>
    </row>
    <row r="3889" spans="1:5" ht="115.5" x14ac:dyDescent="0.35">
      <c r="A3889" s="9">
        <f>'Base de datos'!K3888</f>
        <v>883</v>
      </c>
      <c r="B3889" s="9">
        <f>'Base de datos'!L3888</f>
        <v>136</v>
      </c>
      <c r="C3889" s="9">
        <f>IF(ISBLANK('Base de datos'!J3888),1,2)</f>
        <v>1</v>
      </c>
      <c r="D3889" s="9">
        <f>'Base de datos'!G3888</f>
        <v>1</v>
      </c>
      <c r="E3889" s="10" t="str">
        <f t="shared" si="60"/>
        <v xml:space="preserve">insert into config_taller (
	id_taller,
	id_producto,
	cod_agrupador,
	cantidad)
values (
	136,
	883,
	1,
	1);
</v>
      </c>
    </row>
    <row r="3890" spans="1:5" ht="115.5" x14ac:dyDescent="0.35">
      <c r="A3890" s="9">
        <f>'Base de datos'!K3889</f>
        <v>844</v>
      </c>
      <c r="B3890" s="9">
        <f>'Base de datos'!L3889</f>
        <v>136</v>
      </c>
      <c r="C3890" s="9">
        <f>IF(ISBLANK('Base de datos'!J3889),1,2)</f>
        <v>1</v>
      </c>
      <c r="D3890" s="9">
        <f>'Base de datos'!G3889</f>
        <v>0.2</v>
      </c>
      <c r="E3890" s="10" t="str">
        <f t="shared" si="60"/>
        <v xml:space="preserve">insert into config_taller (
	id_taller,
	id_producto,
	cod_agrupador,
	cantidad)
values (
	136,
	844,
	1,
	0.2);
</v>
      </c>
    </row>
    <row r="3891" spans="1:5" ht="115.5" x14ac:dyDescent="0.35">
      <c r="A3891" s="9">
        <f>'Base de datos'!K3890</f>
        <v>1005</v>
      </c>
      <c r="B3891" s="9">
        <f>'Base de datos'!L3890</f>
        <v>136</v>
      </c>
      <c r="C3891" s="9">
        <f>IF(ISBLANK('Base de datos'!J3890),1,2)</f>
        <v>1</v>
      </c>
      <c r="D3891" s="9">
        <f>'Base de datos'!G3890</f>
        <v>0.25</v>
      </c>
      <c r="E3891" s="10" t="str">
        <f t="shared" si="60"/>
        <v xml:space="preserve">insert into config_taller (
	id_taller,
	id_producto,
	cod_agrupador,
	cantidad)
values (
	136,
	1005,
	1,
	0.25);
</v>
      </c>
    </row>
    <row r="3892" spans="1:5" ht="115.5" x14ac:dyDescent="0.35">
      <c r="A3892" s="9">
        <f>'Base de datos'!K3891</f>
        <v>1049</v>
      </c>
      <c r="B3892" s="9">
        <f>'Base de datos'!L3891</f>
        <v>136</v>
      </c>
      <c r="C3892" s="9">
        <f>IF(ISBLANK('Base de datos'!J3891),1,2)</f>
        <v>1</v>
      </c>
      <c r="D3892" s="9">
        <f>'Base de datos'!G3891</f>
        <v>0.4</v>
      </c>
      <c r="E3892" s="10" t="str">
        <f t="shared" si="60"/>
        <v xml:space="preserve">insert into config_taller (
	id_taller,
	id_producto,
	cod_agrupador,
	cantidad)
values (
	136,
	1049,
	1,
	0.4);
</v>
      </c>
    </row>
    <row r="3893" spans="1:5" ht="115.5" x14ac:dyDescent="0.35">
      <c r="A3893" s="9">
        <f>'Base de datos'!K3892</f>
        <v>1089</v>
      </c>
      <c r="B3893" s="9">
        <f>'Base de datos'!L3892</f>
        <v>136</v>
      </c>
      <c r="C3893" s="9">
        <f>IF(ISBLANK('Base de datos'!J3892),1,2)</f>
        <v>1</v>
      </c>
      <c r="D3893" s="9">
        <f>'Base de datos'!G3892</f>
        <v>0.1</v>
      </c>
      <c r="E3893" s="10" t="str">
        <f t="shared" si="60"/>
        <v xml:space="preserve">insert into config_taller (
	id_taller,
	id_producto,
	cod_agrupador,
	cantidad)
values (
	136,
	1089,
	1,
	0.1);
</v>
      </c>
    </row>
    <row r="3894" spans="1:5" ht="115.5" x14ac:dyDescent="0.35">
      <c r="A3894" s="9">
        <f>'Base de datos'!K3893</f>
        <v>1127</v>
      </c>
      <c r="B3894" s="9">
        <f>'Base de datos'!L3893</f>
        <v>136</v>
      </c>
      <c r="C3894" s="9">
        <f>IF(ISBLANK('Base de datos'!J3893),1,2)</f>
        <v>1</v>
      </c>
      <c r="D3894" s="9">
        <f>'Base de datos'!G3893</f>
        <v>0.15</v>
      </c>
      <c r="E3894" s="10" t="str">
        <f t="shared" si="60"/>
        <v xml:space="preserve">insert into config_taller (
	id_taller,
	id_producto,
	cod_agrupador,
	cantidad)
values (
	136,
	1127,
	1,
	0.15);
</v>
      </c>
    </row>
    <row r="3895" spans="1:5" ht="115.5" x14ac:dyDescent="0.35">
      <c r="A3895" s="9">
        <f>'Base de datos'!K3894</f>
        <v>1142</v>
      </c>
      <c r="B3895" s="9">
        <f>'Base de datos'!L3894</f>
        <v>136</v>
      </c>
      <c r="C3895" s="9">
        <f>IF(ISBLANK('Base de datos'!J3894),1,2)</f>
        <v>1</v>
      </c>
      <c r="D3895" s="9">
        <f>'Base de datos'!G3894</f>
        <v>0.3</v>
      </c>
      <c r="E3895" s="10" t="str">
        <f t="shared" si="60"/>
        <v xml:space="preserve">insert into config_taller (
	id_taller,
	id_producto,
	cod_agrupador,
	cantidad)
values (
	136,
	1142,
	1,
	0.3);
</v>
      </c>
    </row>
    <row r="3896" spans="1:5" ht="115.5" x14ac:dyDescent="0.35">
      <c r="A3896" s="9">
        <f>'Base de datos'!K3895</f>
        <v>1199</v>
      </c>
      <c r="B3896" s="9">
        <f>'Base de datos'!L3895</f>
        <v>136</v>
      </c>
      <c r="C3896" s="9">
        <f>IF(ISBLANK('Base de datos'!J3895),1,2)</f>
        <v>1</v>
      </c>
      <c r="D3896" s="9">
        <f>'Base de datos'!G3895</f>
        <v>6</v>
      </c>
      <c r="E3896" s="10" t="str">
        <f t="shared" si="60"/>
        <v xml:space="preserve">insert into config_taller (
	id_taller,
	id_producto,
	cod_agrupador,
	cantidad)
values (
	136,
	1199,
	1,
	6);
</v>
      </c>
    </row>
    <row r="3897" spans="1:5" ht="115.5" x14ac:dyDescent="0.35">
      <c r="A3897" s="9">
        <f>'Base de datos'!K3896</f>
        <v>1555</v>
      </c>
      <c r="B3897" s="9">
        <f>'Base de datos'!L3896</f>
        <v>136</v>
      </c>
      <c r="C3897" s="9">
        <f>IF(ISBLANK('Base de datos'!J3896),1,2)</f>
        <v>1</v>
      </c>
      <c r="D3897" s="9">
        <f>'Base de datos'!G3896</f>
        <v>0.05</v>
      </c>
      <c r="E3897" s="10" t="str">
        <f t="shared" si="60"/>
        <v xml:space="preserve">insert into config_taller (
	id_taller,
	id_producto,
	cod_agrupador,
	cantidad)
values (
	136,
	1555,
	1,
	0.05);
</v>
      </c>
    </row>
    <row r="3898" spans="1:5" ht="115.5" x14ac:dyDescent="0.35">
      <c r="A3898" s="9">
        <f>'Base de datos'!K3897</f>
        <v>1564</v>
      </c>
      <c r="B3898" s="9">
        <f>'Base de datos'!L3897</f>
        <v>136</v>
      </c>
      <c r="C3898" s="9">
        <f>IF(ISBLANK('Base de datos'!J3897),1,2)</f>
        <v>1</v>
      </c>
      <c r="D3898" s="9">
        <f>'Base de datos'!G3897</f>
        <v>1</v>
      </c>
      <c r="E3898" s="10" t="str">
        <f t="shared" si="60"/>
        <v xml:space="preserve">insert into config_taller (
	id_taller,
	id_producto,
	cod_agrupador,
	cantidad)
values (
	136,
	1564,
	1,
	1);
</v>
      </c>
    </row>
    <row r="3899" spans="1:5" ht="115.5" x14ac:dyDescent="0.35">
      <c r="A3899" s="9">
        <f>'Base de datos'!K3898</f>
        <v>1593</v>
      </c>
      <c r="B3899" s="9">
        <f>'Base de datos'!L3898</f>
        <v>136</v>
      </c>
      <c r="C3899" s="9">
        <f>IF(ISBLANK('Base de datos'!J3898),1,2)</f>
        <v>1</v>
      </c>
      <c r="D3899" s="9">
        <f>'Base de datos'!G3898</f>
        <v>2</v>
      </c>
      <c r="E3899" s="10" t="str">
        <f t="shared" si="60"/>
        <v xml:space="preserve">insert into config_taller (
	id_taller,
	id_producto,
	cod_agrupador,
	cantidad)
values (
	136,
	1593,
	1,
	2);
</v>
      </c>
    </row>
    <row r="3900" spans="1:5" ht="115.5" x14ac:dyDescent="0.35">
      <c r="A3900" s="9">
        <f>'Base de datos'!K3899</f>
        <v>1697</v>
      </c>
      <c r="B3900" s="9">
        <f>'Base de datos'!L3899</f>
        <v>136</v>
      </c>
      <c r="C3900" s="9">
        <f>IF(ISBLANK('Base de datos'!J3899),1,2)</f>
        <v>1</v>
      </c>
      <c r="D3900" s="9">
        <f>'Base de datos'!G3899</f>
        <v>0.3</v>
      </c>
      <c r="E3900" s="10" t="str">
        <f t="shared" si="60"/>
        <v xml:space="preserve">insert into config_taller (
	id_taller,
	id_producto,
	cod_agrupador,
	cantidad)
values (
	136,
	1697,
	1,
	0.3);
</v>
      </c>
    </row>
    <row r="3901" spans="1:5" ht="115.5" x14ac:dyDescent="0.35">
      <c r="A3901" s="9">
        <f>'Base de datos'!K3900</f>
        <v>1704</v>
      </c>
      <c r="B3901" s="9">
        <f>'Base de datos'!L3900</f>
        <v>136</v>
      </c>
      <c r="C3901" s="9">
        <f>IF(ISBLANK('Base de datos'!J3900),1,2)</f>
        <v>1</v>
      </c>
      <c r="D3901" s="9">
        <f>'Base de datos'!G3900</f>
        <v>0.7</v>
      </c>
      <c r="E3901" s="10" t="str">
        <f t="shared" si="60"/>
        <v xml:space="preserve">insert into config_taller (
	id_taller,
	id_producto,
	cod_agrupador,
	cantidad)
values (
	136,
	1704,
	1,
	0.7);
</v>
      </c>
    </row>
    <row r="3902" spans="1:5" ht="115.5" x14ac:dyDescent="0.35">
      <c r="A3902" s="9">
        <f>'Base de datos'!K3901</f>
        <v>252</v>
      </c>
      <c r="B3902" s="9">
        <f>'Base de datos'!L3901</f>
        <v>136</v>
      </c>
      <c r="C3902" s="9">
        <f>IF(ISBLANK('Base de datos'!J3901),1,2)</f>
        <v>1</v>
      </c>
      <c r="D3902" s="9">
        <f>'Base de datos'!G3901</f>
        <v>1</v>
      </c>
      <c r="E3902" s="10" t="str">
        <f t="shared" si="60"/>
        <v xml:space="preserve">insert into config_taller (
	id_taller,
	id_producto,
	cod_agrupador,
	cantidad)
values (
	136,
	252,
	1,
	1);
</v>
      </c>
    </row>
    <row r="3903" spans="1:5" ht="115.5" x14ac:dyDescent="0.35">
      <c r="A3903" s="9">
        <f>'Base de datos'!K3902</f>
        <v>642</v>
      </c>
      <c r="B3903" s="9">
        <f>'Base de datos'!L3902</f>
        <v>136</v>
      </c>
      <c r="C3903" s="9">
        <f>IF(ISBLANK('Base de datos'!J3902),1,2)</f>
        <v>1</v>
      </c>
      <c r="D3903" s="9">
        <f>'Base de datos'!G3902</f>
        <v>2</v>
      </c>
      <c r="E3903" s="10" t="str">
        <f t="shared" si="60"/>
        <v xml:space="preserve">insert into config_taller (
	id_taller,
	id_producto,
	cod_agrupador,
	cantidad)
values (
	136,
	642,
	1,
	2);
</v>
      </c>
    </row>
    <row r="3904" spans="1:5" ht="115.5" x14ac:dyDescent="0.35">
      <c r="A3904" s="9">
        <f>'Base de datos'!K3903</f>
        <v>643</v>
      </c>
      <c r="B3904" s="9">
        <f>'Base de datos'!L3903</f>
        <v>136</v>
      </c>
      <c r="C3904" s="9">
        <f>IF(ISBLANK('Base de datos'!J3903),1,2)</f>
        <v>1</v>
      </c>
      <c r="D3904" s="9">
        <f>'Base de datos'!G3903</f>
        <v>2</v>
      </c>
      <c r="E3904" s="10" t="str">
        <f t="shared" si="60"/>
        <v xml:space="preserve">insert into config_taller (
	id_taller,
	id_producto,
	cod_agrupador,
	cantidad)
values (
	136,
	643,
	1,
	2);
</v>
      </c>
    </row>
    <row r="3905" spans="1:5" ht="115.5" x14ac:dyDescent="0.35">
      <c r="A3905" s="9">
        <f>'Base de datos'!K3904</f>
        <v>1667</v>
      </c>
      <c r="B3905" s="9">
        <f>'Base de datos'!L3904</f>
        <v>136</v>
      </c>
      <c r="C3905" s="9">
        <f>IF(ISBLANK('Base de datos'!J3904),1,2)</f>
        <v>1</v>
      </c>
      <c r="D3905" s="9">
        <f>'Base de datos'!G3904</f>
        <v>2</v>
      </c>
      <c r="E3905" s="10" t="str">
        <f t="shared" si="60"/>
        <v xml:space="preserve">insert into config_taller (
	id_taller,
	id_producto,
	cod_agrupador,
	cantidad)
values (
	136,
	1667,
	1,
	2);
</v>
      </c>
    </row>
    <row r="3906" spans="1:5" ht="115.5" x14ac:dyDescent="0.35">
      <c r="A3906" s="9">
        <f>'Base de datos'!K3905</f>
        <v>1257</v>
      </c>
      <c r="B3906" s="9">
        <f>'Base de datos'!L3905</f>
        <v>136</v>
      </c>
      <c r="C3906" s="9">
        <f>IF(ISBLANK('Base de datos'!J3905),1,2)</f>
        <v>1</v>
      </c>
      <c r="D3906" s="9">
        <f>'Base de datos'!G3905</f>
        <v>1</v>
      </c>
      <c r="E3906" s="10" t="str">
        <f t="shared" si="60"/>
        <v xml:space="preserve">insert into config_taller (
	id_taller,
	id_producto,
	cod_agrupador,
	cantidad)
values (
	136,
	1257,
	1,
	1);
</v>
      </c>
    </row>
    <row r="3907" spans="1:5" ht="115.5" x14ac:dyDescent="0.35">
      <c r="A3907" s="9">
        <f>'Base de datos'!K3906</f>
        <v>1635</v>
      </c>
      <c r="B3907" s="9">
        <f>'Base de datos'!L3906</f>
        <v>136</v>
      </c>
      <c r="C3907" s="9">
        <f>IF(ISBLANK('Base de datos'!J3906),1,2)</f>
        <v>1</v>
      </c>
      <c r="D3907" s="9">
        <f>'Base de datos'!G3906</f>
        <v>0.5</v>
      </c>
      <c r="E3907" s="10" t="str">
        <f t="shared" si="60"/>
        <v xml:space="preserve">insert into config_taller (
	id_taller,
	id_producto,
	cod_agrupador,
	cantidad)
values (
	136,
	1635,
	1,
	0.5);
</v>
      </c>
    </row>
    <row r="3908" spans="1:5" ht="115.5" x14ac:dyDescent="0.35">
      <c r="A3908" s="9">
        <f>'Base de datos'!K3907</f>
        <v>171</v>
      </c>
      <c r="B3908" s="9">
        <f>'Base de datos'!L3907</f>
        <v>136</v>
      </c>
      <c r="C3908" s="9">
        <f>IF(ISBLANK('Base de datos'!J3907),1,2)</f>
        <v>1</v>
      </c>
      <c r="D3908" s="9">
        <f>'Base de datos'!G3907</f>
        <v>0.2</v>
      </c>
      <c r="E3908" s="10" t="str">
        <f t="shared" ref="E3908:E3971" si="61">"insert into "&amp;$B$1&amp;" ("&amp;CHAR(10)&amp;
CHAR(9)&amp;$B$2&amp;","&amp;CHAR(10)&amp;
CHAR(9)&amp;$A$2&amp;","&amp;CHAR(10)&amp;
CHAR(9)&amp;$C$2&amp;","&amp;CHAR(10)&amp;
CHAR(9)&amp;$D$2&amp;")"&amp;CHAR(10)&amp;
"values ("&amp;CHAR(10)&amp;
CHAR(9)&amp;B3908&amp;","&amp;CHAR(10)&amp;
CHAR(9)&amp;A3908&amp;","&amp;CHAR(10)&amp;
CHAR(9)&amp;C3908&amp;","&amp;CHAR(10)&amp;
CHAR(9)&amp;D3908&amp;");"&amp;CHAR(10)</f>
        <v xml:space="preserve">insert into config_taller (
	id_taller,
	id_producto,
	cod_agrupador,
	cantidad)
values (
	136,
	171,
	1,
	0.2);
</v>
      </c>
    </row>
    <row r="3909" spans="1:5" ht="115.5" x14ac:dyDescent="0.35">
      <c r="A3909" s="9">
        <f>'Base de datos'!K3908</f>
        <v>436</v>
      </c>
      <c r="B3909" s="9">
        <f>'Base de datos'!L3908</f>
        <v>136</v>
      </c>
      <c r="C3909" s="9">
        <f>IF(ISBLANK('Base de datos'!J3908),1,2)</f>
        <v>1</v>
      </c>
      <c r="D3909" s="9">
        <f>'Base de datos'!G3908</f>
        <v>1</v>
      </c>
      <c r="E3909" s="10" t="str">
        <f t="shared" si="61"/>
        <v xml:space="preserve">insert into config_taller (
	id_taller,
	id_producto,
	cod_agrupador,
	cantidad)
values (
	136,
	436,
	1,
	1);
</v>
      </c>
    </row>
    <row r="3910" spans="1:5" ht="115.5" x14ac:dyDescent="0.35">
      <c r="A3910" s="9">
        <f>'Base de datos'!K3909</f>
        <v>1632</v>
      </c>
      <c r="B3910" s="9">
        <f>'Base de datos'!L3909</f>
        <v>136</v>
      </c>
      <c r="C3910" s="9">
        <f>IF(ISBLANK('Base de datos'!J3909),1,2)</f>
        <v>1</v>
      </c>
      <c r="D3910" s="9">
        <f>'Base de datos'!G3909</f>
        <v>1</v>
      </c>
      <c r="E3910" s="10" t="str">
        <f t="shared" si="61"/>
        <v xml:space="preserve">insert into config_taller (
	id_taller,
	id_producto,
	cod_agrupador,
	cantidad)
values (
	136,
	1632,
	1,
	1);
</v>
      </c>
    </row>
    <row r="3911" spans="1:5" ht="115.5" x14ac:dyDescent="0.35">
      <c r="A3911" s="9">
        <f>'Base de datos'!K3910</f>
        <v>94</v>
      </c>
      <c r="B3911" s="9">
        <f>'Base de datos'!L3910</f>
        <v>136</v>
      </c>
      <c r="C3911" s="9">
        <f>IF(ISBLANK('Base de datos'!J3910),1,2)</f>
        <v>1</v>
      </c>
      <c r="D3911" s="9">
        <f>'Base de datos'!G3910</f>
        <v>1</v>
      </c>
      <c r="E3911" s="10" t="str">
        <f t="shared" si="61"/>
        <v xml:space="preserve">insert into config_taller (
	id_taller,
	id_producto,
	cod_agrupador,
	cantidad)
values (
	136,
	94,
	1,
	1);
</v>
      </c>
    </row>
    <row r="3912" spans="1:5" ht="115.5" x14ac:dyDescent="0.35">
      <c r="A3912" s="9">
        <f>'Base de datos'!K3911</f>
        <v>105</v>
      </c>
      <c r="B3912" s="9">
        <f>'Base de datos'!L3911</f>
        <v>136</v>
      </c>
      <c r="C3912" s="9">
        <f>IF(ISBLANK('Base de datos'!J3911),1,2)</f>
        <v>1</v>
      </c>
      <c r="D3912" s="9">
        <f>'Base de datos'!G3911</f>
        <v>1</v>
      </c>
      <c r="E3912" s="10" t="str">
        <f t="shared" si="61"/>
        <v xml:space="preserve">insert into config_taller (
	id_taller,
	id_producto,
	cod_agrupador,
	cantidad)
values (
	136,
	105,
	1,
	1);
</v>
      </c>
    </row>
    <row r="3913" spans="1:5" ht="115.5" x14ac:dyDescent="0.35">
      <c r="A3913" s="9">
        <f>'Base de datos'!K3912</f>
        <v>243</v>
      </c>
      <c r="B3913" s="9">
        <f>'Base de datos'!L3912</f>
        <v>136</v>
      </c>
      <c r="C3913" s="9">
        <f>IF(ISBLANK('Base de datos'!J3912),1,2)</f>
        <v>1</v>
      </c>
      <c r="D3913" s="9">
        <f>'Base de datos'!G3912</f>
        <v>2</v>
      </c>
      <c r="E3913" s="10" t="str">
        <f t="shared" si="61"/>
        <v xml:space="preserve">insert into config_taller (
	id_taller,
	id_producto,
	cod_agrupador,
	cantidad)
values (
	136,
	243,
	1,
	2);
</v>
      </c>
    </row>
    <row r="3914" spans="1:5" ht="115.5" x14ac:dyDescent="0.35">
      <c r="A3914" s="9">
        <f>'Base de datos'!K3913</f>
        <v>380</v>
      </c>
      <c r="B3914" s="9">
        <f>'Base de datos'!L3913</f>
        <v>136</v>
      </c>
      <c r="C3914" s="9">
        <f>IF(ISBLANK('Base de datos'!J3913),1,2)</f>
        <v>1</v>
      </c>
      <c r="D3914" s="9">
        <f>'Base de datos'!G3913</f>
        <v>2</v>
      </c>
      <c r="E3914" s="10" t="str">
        <f t="shared" si="61"/>
        <v xml:space="preserve">insert into config_taller (
	id_taller,
	id_producto,
	cod_agrupador,
	cantidad)
values (
	136,
	380,
	1,
	2);
</v>
      </c>
    </row>
    <row r="3915" spans="1:5" ht="115.5" x14ac:dyDescent="0.35">
      <c r="A3915" s="9">
        <f>'Base de datos'!K3914</f>
        <v>900</v>
      </c>
      <c r="B3915" s="9">
        <f>'Base de datos'!L3914</f>
        <v>136</v>
      </c>
      <c r="C3915" s="9">
        <f>IF(ISBLANK('Base de datos'!J3914),1,2)</f>
        <v>1</v>
      </c>
      <c r="D3915" s="9">
        <f>'Base de datos'!G3914</f>
        <v>1</v>
      </c>
      <c r="E3915" s="10" t="str">
        <f t="shared" si="61"/>
        <v xml:space="preserve">insert into config_taller (
	id_taller,
	id_producto,
	cod_agrupador,
	cantidad)
values (
	136,
	900,
	1,
	1);
</v>
      </c>
    </row>
    <row r="3916" spans="1:5" ht="115.5" x14ac:dyDescent="0.35">
      <c r="A3916" s="9">
        <f>'Base de datos'!K3915</f>
        <v>945</v>
      </c>
      <c r="B3916" s="9">
        <f>'Base de datos'!L3915</f>
        <v>136</v>
      </c>
      <c r="C3916" s="9">
        <f>IF(ISBLANK('Base de datos'!J3915),1,2)</f>
        <v>1</v>
      </c>
      <c r="D3916" s="9">
        <f>'Base de datos'!G3915</f>
        <v>2</v>
      </c>
      <c r="E3916" s="10" t="str">
        <f t="shared" si="61"/>
        <v xml:space="preserve">insert into config_taller (
	id_taller,
	id_producto,
	cod_agrupador,
	cantidad)
values (
	136,
	945,
	1,
	2);
</v>
      </c>
    </row>
    <row r="3917" spans="1:5" ht="115.5" x14ac:dyDescent="0.35">
      <c r="A3917" s="9">
        <f>'Base de datos'!K3916</f>
        <v>1175</v>
      </c>
      <c r="B3917" s="9">
        <f>'Base de datos'!L3916</f>
        <v>136</v>
      </c>
      <c r="C3917" s="9">
        <f>IF(ISBLANK('Base de datos'!J3916),1,2)</f>
        <v>1</v>
      </c>
      <c r="D3917" s="9">
        <f>'Base de datos'!G3916</f>
        <v>2</v>
      </c>
      <c r="E3917" s="10" t="str">
        <f t="shared" si="61"/>
        <v xml:space="preserve">insert into config_taller (
	id_taller,
	id_producto,
	cod_agrupador,
	cantidad)
values (
	136,
	1175,
	1,
	2);
</v>
      </c>
    </row>
    <row r="3918" spans="1:5" ht="115.5" x14ac:dyDescent="0.35">
      <c r="A3918" s="9">
        <f>'Base de datos'!K3917</f>
        <v>1215</v>
      </c>
      <c r="B3918" s="9">
        <f>'Base de datos'!L3917</f>
        <v>136</v>
      </c>
      <c r="C3918" s="9">
        <f>IF(ISBLANK('Base de datos'!J3917),1,2)</f>
        <v>1</v>
      </c>
      <c r="D3918" s="9">
        <f>'Base de datos'!G3917</f>
        <v>1</v>
      </c>
      <c r="E3918" s="10" t="str">
        <f t="shared" si="61"/>
        <v xml:space="preserve">insert into config_taller (
	id_taller,
	id_producto,
	cod_agrupador,
	cantidad)
values (
	136,
	1215,
	1,
	1);
</v>
      </c>
    </row>
    <row r="3919" spans="1:5" ht="115.5" x14ac:dyDescent="0.35">
      <c r="A3919" s="9">
        <f>'Base de datos'!K3918</f>
        <v>1266</v>
      </c>
      <c r="B3919" s="9">
        <f>'Base de datos'!L3918</f>
        <v>136</v>
      </c>
      <c r="C3919" s="9">
        <f>IF(ISBLANK('Base de datos'!J3918),1,2)</f>
        <v>1</v>
      </c>
      <c r="D3919" s="9">
        <f>'Base de datos'!G3918</f>
        <v>2</v>
      </c>
      <c r="E3919" s="10" t="str">
        <f t="shared" si="61"/>
        <v xml:space="preserve">insert into config_taller (
	id_taller,
	id_producto,
	cod_agrupador,
	cantidad)
values (
	136,
	1266,
	1,
	2);
</v>
      </c>
    </row>
    <row r="3920" spans="1:5" ht="115.5" x14ac:dyDescent="0.35">
      <c r="A3920" s="9">
        <f>'Base de datos'!K3919</f>
        <v>1304</v>
      </c>
      <c r="B3920" s="9">
        <f>'Base de datos'!L3919</f>
        <v>136</v>
      </c>
      <c r="C3920" s="9">
        <f>IF(ISBLANK('Base de datos'!J3919),1,2)</f>
        <v>1</v>
      </c>
      <c r="D3920" s="9">
        <f>'Base de datos'!G3919</f>
        <v>1</v>
      </c>
      <c r="E3920" s="10" t="str">
        <f t="shared" si="61"/>
        <v xml:space="preserve">insert into config_taller (
	id_taller,
	id_producto,
	cod_agrupador,
	cantidad)
values (
	136,
	1304,
	1,
	1);
</v>
      </c>
    </row>
    <row r="3921" spans="1:5" ht="115.5" x14ac:dyDescent="0.35">
      <c r="A3921" s="9">
        <f>'Base de datos'!K3920</f>
        <v>1486</v>
      </c>
      <c r="B3921" s="9">
        <f>'Base de datos'!L3920</f>
        <v>136</v>
      </c>
      <c r="C3921" s="9">
        <f>IF(ISBLANK('Base de datos'!J3920),1,2)</f>
        <v>1</v>
      </c>
      <c r="D3921" s="9">
        <f>'Base de datos'!G3920</f>
        <v>3</v>
      </c>
      <c r="E3921" s="10" t="str">
        <f t="shared" si="61"/>
        <v xml:space="preserve">insert into config_taller (
	id_taller,
	id_producto,
	cod_agrupador,
	cantidad)
values (
	136,
	1486,
	1,
	3);
</v>
      </c>
    </row>
    <row r="3922" spans="1:5" ht="115.5" x14ac:dyDescent="0.35">
      <c r="A3922" s="9">
        <f>'Base de datos'!K3921</f>
        <v>1641</v>
      </c>
      <c r="B3922" s="9">
        <f>'Base de datos'!L3921</f>
        <v>136</v>
      </c>
      <c r="C3922" s="9">
        <f>IF(ISBLANK('Base de datos'!J3921),1,2)</f>
        <v>1</v>
      </c>
      <c r="D3922" s="9">
        <f>'Base de datos'!G3921</f>
        <v>0.2</v>
      </c>
      <c r="E3922" s="10" t="str">
        <f t="shared" si="61"/>
        <v xml:space="preserve">insert into config_taller (
	id_taller,
	id_producto,
	cod_agrupador,
	cantidad)
values (
	136,
	1641,
	1,
	0.2);
</v>
      </c>
    </row>
    <row r="3923" spans="1:5" ht="115.5" x14ac:dyDescent="0.35">
      <c r="A3923" s="9">
        <f>'Base de datos'!K3922</f>
        <v>1780</v>
      </c>
      <c r="B3923" s="9">
        <f>'Base de datos'!L3922</f>
        <v>136</v>
      </c>
      <c r="C3923" s="9">
        <f>IF(ISBLANK('Base de datos'!J3922),1,2)</f>
        <v>1</v>
      </c>
      <c r="D3923" s="9">
        <f>'Base de datos'!G3922</f>
        <v>1</v>
      </c>
      <c r="E3923" s="10" t="str">
        <f t="shared" si="61"/>
        <v xml:space="preserve">insert into config_taller (
	id_taller,
	id_producto,
	cod_agrupador,
	cantidad)
values (
	136,
	1780,
	1,
	1);
</v>
      </c>
    </row>
    <row r="3924" spans="1:5" ht="115.5" x14ac:dyDescent="0.35">
      <c r="A3924" s="9">
        <f>'Base de datos'!K3923</f>
        <v>340</v>
      </c>
      <c r="B3924" s="9">
        <f>'Base de datos'!L3923</f>
        <v>136</v>
      </c>
      <c r="C3924" s="9">
        <f>IF(ISBLANK('Base de datos'!J3923),1,2)</f>
        <v>1</v>
      </c>
      <c r="D3924" s="9">
        <f>'Base de datos'!G3923</f>
        <v>0.2</v>
      </c>
      <c r="E3924" s="10" t="str">
        <f t="shared" si="61"/>
        <v xml:space="preserve">insert into config_taller (
	id_taller,
	id_producto,
	cod_agrupador,
	cantidad)
values (
	136,
	340,
	1,
	0.2);
</v>
      </c>
    </row>
    <row r="3925" spans="1:5" ht="115.5" x14ac:dyDescent="0.35">
      <c r="A3925" s="9">
        <f>'Base de datos'!K3924</f>
        <v>256</v>
      </c>
      <c r="B3925" s="9">
        <f>'Base de datos'!L3924</f>
        <v>136</v>
      </c>
      <c r="C3925" s="9">
        <f>IF(ISBLANK('Base de datos'!J3924),1,2)</f>
        <v>1</v>
      </c>
      <c r="D3925" s="9">
        <f>'Base de datos'!G3924</f>
        <v>10</v>
      </c>
      <c r="E3925" s="10" t="str">
        <f t="shared" si="61"/>
        <v xml:space="preserve">insert into config_taller (
	id_taller,
	id_producto,
	cod_agrupador,
	cantidad)
values (
	136,
	256,
	1,
	10);
</v>
      </c>
    </row>
    <row r="3926" spans="1:5" ht="115.5" x14ac:dyDescent="0.35">
      <c r="A3926" s="9">
        <f>'Base de datos'!K3925</f>
        <v>801</v>
      </c>
      <c r="B3926" s="9">
        <f>'Base de datos'!L3925</f>
        <v>136</v>
      </c>
      <c r="C3926" s="9">
        <f>IF(ISBLANK('Base de datos'!J3925),1,2)</f>
        <v>1</v>
      </c>
      <c r="D3926" s="9">
        <f>'Base de datos'!G3925</f>
        <v>15</v>
      </c>
      <c r="E3926" s="10" t="str">
        <f t="shared" si="61"/>
        <v xml:space="preserve">insert into config_taller (
	id_taller,
	id_producto,
	cod_agrupador,
	cantidad)
values (
	136,
	801,
	1,
	15);
</v>
      </c>
    </row>
    <row r="3927" spans="1:5" ht="115.5" x14ac:dyDescent="0.35">
      <c r="A3927" s="9">
        <f>'Base de datos'!K3926</f>
        <v>1476</v>
      </c>
      <c r="B3927" s="9">
        <f>'Base de datos'!L3926</f>
        <v>136</v>
      </c>
      <c r="C3927" s="9">
        <f>IF(ISBLANK('Base de datos'!J3926),1,2)</f>
        <v>1</v>
      </c>
      <c r="D3927" s="9">
        <f>'Base de datos'!G3926</f>
        <v>0.1</v>
      </c>
      <c r="E3927" s="10" t="str">
        <f t="shared" si="61"/>
        <v xml:space="preserve">insert into config_taller (
	id_taller,
	id_producto,
	cod_agrupador,
	cantidad)
values (
	136,
	1476,
	1,
	0.1);
</v>
      </c>
    </row>
    <row r="3928" spans="1:5" ht="115.5" x14ac:dyDescent="0.35">
      <c r="A3928" s="9">
        <f>'Base de datos'!K3927</f>
        <v>17</v>
      </c>
      <c r="B3928" s="9">
        <f>'Base de datos'!L3927</f>
        <v>137</v>
      </c>
      <c r="C3928" s="9">
        <f>IF(ISBLANK('Base de datos'!J3927),1,2)</f>
        <v>1</v>
      </c>
      <c r="D3928" s="9">
        <f>'Base de datos'!G3927</f>
        <v>2E-3</v>
      </c>
      <c r="E3928" s="10" t="str">
        <f t="shared" si="61"/>
        <v xml:space="preserve">insert into config_taller (
	id_taller,
	id_producto,
	cod_agrupador,
	cantidad)
values (
	137,
	17,
	1,
	0.002);
</v>
      </c>
    </row>
    <row r="3929" spans="1:5" ht="115.5" x14ac:dyDescent="0.35">
      <c r="A3929" s="9">
        <f>'Base de datos'!K3928</f>
        <v>22</v>
      </c>
      <c r="B3929" s="9">
        <f>'Base de datos'!L3928</f>
        <v>137</v>
      </c>
      <c r="C3929" s="9">
        <f>IF(ISBLANK('Base de datos'!J3928),1,2)</f>
        <v>1</v>
      </c>
      <c r="D3929" s="9">
        <f>'Base de datos'!G3928</f>
        <v>2</v>
      </c>
      <c r="E3929" s="10" t="str">
        <f t="shared" si="61"/>
        <v xml:space="preserve">insert into config_taller (
	id_taller,
	id_producto,
	cod_agrupador,
	cantidad)
values (
	137,
	22,
	1,
	2);
</v>
      </c>
    </row>
    <row r="3930" spans="1:5" ht="115.5" x14ac:dyDescent="0.35">
      <c r="A3930" s="9">
        <f>'Base de datos'!K3929</f>
        <v>128</v>
      </c>
      <c r="B3930" s="9">
        <f>'Base de datos'!L3929</f>
        <v>137</v>
      </c>
      <c r="C3930" s="9">
        <f>IF(ISBLANK('Base de datos'!J3929),1,2)</f>
        <v>1</v>
      </c>
      <c r="D3930" s="9">
        <f>'Base de datos'!G3929</f>
        <v>0.05</v>
      </c>
      <c r="E3930" s="10" t="str">
        <f t="shared" si="61"/>
        <v xml:space="preserve">insert into config_taller (
	id_taller,
	id_producto,
	cod_agrupador,
	cantidad)
values (
	137,
	128,
	1,
	0.05);
</v>
      </c>
    </row>
    <row r="3931" spans="1:5" ht="115.5" x14ac:dyDescent="0.35">
      <c r="A3931" s="9">
        <f>'Base de datos'!K3930</f>
        <v>168</v>
      </c>
      <c r="B3931" s="9">
        <f>'Base de datos'!L3930</f>
        <v>137</v>
      </c>
      <c r="C3931" s="9">
        <f>IF(ISBLANK('Base de datos'!J3930),1,2)</f>
        <v>1</v>
      </c>
      <c r="D3931" s="9">
        <f>'Base de datos'!G3930</f>
        <v>0.05</v>
      </c>
      <c r="E3931" s="10" t="str">
        <f t="shared" si="61"/>
        <v xml:space="preserve">insert into config_taller (
	id_taller,
	id_producto,
	cod_agrupador,
	cantidad)
values (
	137,
	168,
	1,
	0.05);
</v>
      </c>
    </row>
    <row r="3932" spans="1:5" ht="115.5" x14ac:dyDescent="0.35">
      <c r="A3932" s="9">
        <f>'Base de datos'!K3931</f>
        <v>192</v>
      </c>
      <c r="B3932" s="9">
        <f>'Base de datos'!L3931</f>
        <v>137</v>
      </c>
      <c r="C3932" s="9">
        <f>IF(ISBLANK('Base de datos'!J3931),1,2)</f>
        <v>1</v>
      </c>
      <c r="D3932" s="9">
        <f>'Base de datos'!G3931</f>
        <v>0.5</v>
      </c>
      <c r="E3932" s="10" t="str">
        <f t="shared" si="61"/>
        <v xml:space="preserve">insert into config_taller (
	id_taller,
	id_producto,
	cod_agrupador,
	cantidad)
values (
	137,
	192,
	1,
	0.5);
</v>
      </c>
    </row>
    <row r="3933" spans="1:5" ht="115.5" x14ac:dyDescent="0.35">
      <c r="A3933" s="9">
        <f>'Base de datos'!K3932</f>
        <v>279</v>
      </c>
      <c r="B3933" s="9">
        <f>'Base de datos'!L3932</f>
        <v>137</v>
      </c>
      <c r="C3933" s="9">
        <f>IF(ISBLANK('Base de datos'!J3932),1,2)</f>
        <v>1</v>
      </c>
      <c r="D3933" s="9">
        <f>'Base de datos'!G3932</f>
        <v>1</v>
      </c>
      <c r="E3933" s="10" t="str">
        <f t="shared" si="61"/>
        <v xml:space="preserve">insert into config_taller (
	id_taller,
	id_producto,
	cod_agrupador,
	cantidad)
values (
	137,
	279,
	1,
	1);
</v>
      </c>
    </row>
    <row r="3934" spans="1:5" ht="115.5" x14ac:dyDescent="0.35">
      <c r="A3934" s="9">
        <f>'Base de datos'!K3933</f>
        <v>312</v>
      </c>
      <c r="B3934" s="9">
        <f>'Base de datos'!L3933</f>
        <v>137</v>
      </c>
      <c r="C3934" s="9">
        <f>IF(ISBLANK('Base de datos'!J3933),1,2)</f>
        <v>1</v>
      </c>
      <c r="D3934" s="9">
        <f>'Base de datos'!G3933</f>
        <v>4</v>
      </c>
      <c r="E3934" s="10" t="str">
        <f t="shared" si="61"/>
        <v xml:space="preserve">insert into config_taller (
	id_taller,
	id_producto,
	cod_agrupador,
	cantidad)
values (
	137,
	312,
	1,
	4);
</v>
      </c>
    </row>
    <row r="3935" spans="1:5" ht="115.5" x14ac:dyDescent="0.35">
      <c r="A3935" s="9">
        <f>'Base de datos'!K3934</f>
        <v>355</v>
      </c>
      <c r="B3935" s="9">
        <f>'Base de datos'!L3934</f>
        <v>137</v>
      </c>
      <c r="C3935" s="9">
        <f>IF(ISBLANK('Base de datos'!J3934),1,2)</f>
        <v>1</v>
      </c>
      <c r="D3935" s="9">
        <f>'Base de datos'!G3934</f>
        <v>2E-3</v>
      </c>
      <c r="E3935" s="10" t="str">
        <f t="shared" si="61"/>
        <v xml:space="preserve">insert into config_taller (
	id_taller,
	id_producto,
	cod_agrupador,
	cantidad)
values (
	137,
	355,
	1,
	0.002);
</v>
      </c>
    </row>
    <row r="3936" spans="1:5" ht="115.5" x14ac:dyDescent="0.35">
      <c r="A3936" s="9">
        <f>'Base de datos'!K3935</f>
        <v>363</v>
      </c>
      <c r="B3936" s="9">
        <f>'Base de datos'!L3935</f>
        <v>137</v>
      </c>
      <c r="C3936" s="9">
        <f>IF(ISBLANK('Base de datos'!J3935),1,2)</f>
        <v>1</v>
      </c>
      <c r="D3936" s="9">
        <f>'Base de datos'!G3935</f>
        <v>1E-3</v>
      </c>
      <c r="E3936" s="10" t="str">
        <f t="shared" si="61"/>
        <v xml:space="preserve">insert into config_taller (
	id_taller,
	id_producto,
	cod_agrupador,
	cantidad)
values (
	137,
	363,
	1,
	0.001);
</v>
      </c>
    </row>
    <row r="3937" spans="1:5" ht="115.5" x14ac:dyDescent="0.35">
      <c r="A3937" s="9">
        <f>'Base de datos'!K3936</f>
        <v>373</v>
      </c>
      <c r="B3937" s="9">
        <f>'Base de datos'!L3936</f>
        <v>137</v>
      </c>
      <c r="C3937" s="9">
        <f>IF(ISBLANK('Base de datos'!J3936),1,2)</f>
        <v>1</v>
      </c>
      <c r="D3937" s="9">
        <f>'Base de datos'!G3936</f>
        <v>0.2</v>
      </c>
      <c r="E3937" s="10" t="str">
        <f t="shared" si="61"/>
        <v xml:space="preserve">insert into config_taller (
	id_taller,
	id_producto,
	cod_agrupador,
	cantidad)
values (
	137,
	373,
	1,
	0.2);
</v>
      </c>
    </row>
    <row r="3938" spans="1:5" ht="115.5" x14ac:dyDescent="0.35">
      <c r="A3938" s="9">
        <f>'Base de datos'!K3937</f>
        <v>506</v>
      </c>
      <c r="B3938" s="9">
        <f>'Base de datos'!L3937</f>
        <v>137</v>
      </c>
      <c r="C3938" s="9">
        <f>IF(ISBLANK('Base de datos'!J3937),1,2)</f>
        <v>1</v>
      </c>
      <c r="D3938" s="9">
        <f>'Base de datos'!G3937</f>
        <v>0.1</v>
      </c>
      <c r="E3938" s="10" t="str">
        <f t="shared" si="61"/>
        <v xml:space="preserve">insert into config_taller (
	id_taller,
	id_producto,
	cod_agrupador,
	cantidad)
values (
	137,
	506,
	1,
	0.1);
</v>
      </c>
    </row>
    <row r="3939" spans="1:5" ht="115.5" x14ac:dyDescent="0.35">
      <c r="A3939" s="9">
        <f>'Base de datos'!K3938</f>
        <v>527</v>
      </c>
      <c r="B3939" s="9">
        <f>'Base de datos'!L3938</f>
        <v>137</v>
      </c>
      <c r="C3939" s="9">
        <f>IF(ISBLANK('Base de datos'!J3938),1,2)</f>
        <v>1</v>
      </c>
      <c r="D3939" s="9">
        <f>'Base de datos'!G3938</f>
        <v>1E-3</v>
      </c>
      <c r="E3939" s="10" t="str">
        <f t="shared" si="61"/>
        <v xml:space="preserve">insert into config_taller (
	id_taller,
	id_producto,
	cod_agrupador,
	cantidad)
values (
	137,
	527,
	1,
	0.001);
</v>
      </c>
    </row>
    <row r="3940" spans="1:5" ht="115.5" x14ac:dyDescent="0.35">
      <c r="A3940" s="9">
        <f>'Base de datos'!K3939</f>
        <v>528</v>
      </c>
      <c r="B3940" s="9">
        <f>'Base de datos'!L3939</f>
        <v>137</v>
      </c>
      <c r="C3940" s="9">
        <f>IF(ISBLANK('Base de datos'!J3939),1,2)</f>
        <v>1</v>
      </c>
      <c r="D3940" s="9">
        <f>'Base de datos'!G3939</f>
        <v>0.1</v>
      </c>
      <c r="E3940" s="10" t="str">
        <f t="shared" si="61"/>
        <v xml:space="preserve">insert into config_taller (
	id_taller,
	id_producto,
	cod_agrupador,
	cantidad)
values (
	137,
	528,
	1,
	0.1);
</v>
      </c>
    </row>
    <row r="3941" spans="1:5" ht="115.5" x14ac:dyDescent="0.35">
      <c r="A3941" s="9">
        <f>'Base de datos'!K3940</f>
        <v>663</v>
      </c>
      <c r="B3941" s="9">
        <f>'Base de datos'!L3940</f>
        <v>137</v>
      </c>
      <c r="C3941" s="9">
        <f>IF(ISBLANK('Base de datos'!J3940),1,2)</f>
        <v>1</v>
      </c>
      <c r="D3941" s="9">
        <f>'Base de datos'!G3940</f>
        <v>2</v>
      </c>
      <c r="E3941" s="10" t="str">
        <f t="shared" si="61"/>
        <v xml:space="preserve">insert into config_taller (
	id_taller,
	id_producto,
	cod_agrupador,
	cantidad)
values (
	137,
	663,
	1,
	2);
</v>
      </c>
    </row>
    <row r="3942" spans="1:5" ht="115.5" x14ac:dyDescent="0.35">
      <c r="A3942" s="9">
        <f>'Base de datos'!K3941</f>
        <v>732</v>
      </c>
      <c r="B3942" s="9">
        <f>'Base de datos'!L3941</f>
        <v>137</v>
      </c>
      <c r="C3942" s="9">
        <f>IF(ISBLANK('Base de datos'!J3941),1,2)</f>
        <v>1</v>
      </c>
      <c r="D3942" s="9">
        <f>'Base de datos'!G3941</f>
        <v>1</v>
      </c>
      <c r="E3942" s="10" t="str">
        <f t="shared" si="61"/>
        <v xml:space="preserve">insert into config_taller (
	id_taller,
	id_producto,
	cod_agrupador,
	cantidad)
values (
	137,
	732,
	1,
	1);
</v>
      </c>
    </row>
    <row r="3943" spans="1:5" ht="115.5" x14ac:dyDescent="0.35">
      <c r="A3943" s="9">
        <f>'Base de datos'!K3942</f>
        <v>768</v>
      </c>
      <c r="B3943" s="9">
        <f>'Base de datos'!L3942</f>
        <v>137</v>
      </c>
      <c r="C3943" s="9">
        <f>IF(ISBLANK('Base de datos'!J3942),1,2)</f>
        <v>1</v>
      </c>
      <c r="D3943" s="9">
        <f>'Base de datos'!G3942</f>
        <v>0.25</v>
      </c>
      <c r="E3943" s="10" t="str">
        <f t="shared" si="61"/>
        <v xml:space="preserve">insert into config_taller (
	id_taller,
	id_producto,
	cod_agrupador,
	cantidad)
values (
	137,
	768,
	1,
	0.25);
</v>
      </c>
    </row>
    <row r="3944" spans="1:5" ht="115.5" x14ac:dyDescent="0.35">
      <c r="A3944" s="9">
        <f>'Base de datos'!K3943</f>
        <v>891</v>
      </c>
      <c r="B3944" s="9">
        <f>'Base de datos'!L3943</f>
        <v>137</v>
      </c>
      <c r="C3944" s="9">
        <f>IF(ISBLANK('Base de datos'!J3943),1,2)</f>
        <v>1</v>
      </c>
      <c r="D3944" s="9">
        <f>'Base de datos'!G3943</f>
        <v>2</v>
      </c>
      <c r="E3944" s="10" t="str">
        <f t="shared" si="61"/>
        <v xml:space="preserve">insert into config_taller (
	id_taller,
	id_producto,
	cod_agrupador,
	cantidad)
values (
	137,
	891,
	1,
	2);
</v>
      </c>
    </row>
    <row r="3945" spans="1:5" ht="115.5" x14ac:dyDescent="0.35">
      <c r="A3945" s="9">
        <f>'Base de datos'!K3944</f>
        <v>990</v>
      </c>
      <c r="B3945" s="9">
        <f>'Base de datos'!L3944</f>
        <v>137</v>
      </c>
      <c r="C3945" s="9">
        <f>IF(ISBLANK('Base de datos'!J3944),1,2)</f>
        <v>1</v>
      </c>
      <c r="D3945" s="9">
        <f>'Base de datos'!G3944</f>
        <v>0.05</v>
      </c>
      <c r="E3945" s="10" t="str">
        <f t="shared" si="61"/>
        <v xml:space="preserve">insert into config_taller (
	id_taller,
	id_producto,
	cod_agrupador,
	cantidad)
values (
	137,
	990,
	1,
	0.05);
</v>
      </c>
    </row>
    <row r="3946" spans="1:5" ht="115.5" x14ac:dyDescent="0.35">
      <c r="A3946" s="9">
        <f>'Base de datos'!K3945</f>
        <v>1041</v>
      </c>
      <c r="B3946" s="9">
        <f>'Base de datos'!L3945</f>
        <v>137</v>
      </c>
      <c r="C3946" s="9">
        <f>IF(ISBLANK('Base de datos'!J3945),1,2)</f>
        <v>1</v>
      </c>
      <c r="D3946" s="9">
        <f>'Base de datos'!G3945</f>
        <v>1</v>
      </c>
      <c r="E3946" s="10" t="str">
        <f t="shared" si="61"/>
        <v xml:space="preserve">insert into config_taller (
	id_taller,
	id_producto,
	cod_agrupador,
	cantidad)
values (
	137,
	1041,
	1,
	1);
</v>
      </c>
    </row>
    <row r="3947" spans="1:5" ht="115.5" x14ac:dyDescent="0.35">
      <c r="A3947" s="9">
        <f>'Base de datos'!K3946</f>
        <v>1088</v>
      </c>
      <c r="B3947" s="9">
        <f>'Base de datos'!L3946</f>
        <v>137</v>
      </c>
      <c r="C3947" s="9">
        <f>IF(ISBLANK('Base de datos'!J3946),1,2)</f>
        <v>1</v>
      </c>
      <c r="D3947" s="9">
        <f>'Base de datos'!G3946</f>
        <v>0.1</v>
      </c>
      <c r="E3947" s="10" t="str">
        <f t="shared" si="61"/>
        <v xml:space="preserve">insert into config_taller (
	id_taller,
	id_producto,
	cod_agrupador,
	cantidad)
values (
	137,
	1088,
	1,
	0.1);
</v>
      </c>
    </row>
    <row r="3948" spans="1:5" ht="115.5" x14ac:dyDescent="0.35">
      <c r="A3948" s="9">
        <f>'Base de datos'!K3947</f>
        <v>1106</v>
      </c>
      <c r="B3948" s="9">
        <f>'Base de datos'!L3947</f>
        <v>137</v>
      </c>
      <c r="C3948" s="9">
        <f>IF(ISBLANK('Base de datos'!J3947),1,2)</f>
        <v>1</v>
      </c>
      <c r="D3948" s="9">
        <f>'Base de datos'!G3947</f>
        <v>0.1</v>
      </c>
      <c r="E3948" s="10" t="str">
        <f t="shared" si="61"/>
        <v xml:space="preserve">insert into config_taller (
	id_taller,
	id_producto,
	cod_agrupador,
	cantidad)
values (
	137,
	1106,
	1,
	0.1);
</v>
      </c>
    </row>
    <row r="3949" spans="1:5" ht="115.5" x14ac:dyDescent="0.35">
      <c r="A3949" s="9">
        <f>'Base de datos'!K3948</f>
        <v>1124</v>
      </c>
      <c r="B3949" s="9">
        <f>'Base de datos'!L3948</f>
        <v>137</v>
      </c>
      <c r="C3949" s="9">
        <f>IF(ISBLANK('Base de datos'!J3948),1,2)</f>
        <v>1</v>
      </c>
      <c r="D3949" s="9">
        <f>'Base de datos'!G3948</f>
        <v>0.05</v>
      </c>
      <c r="E3949" s="10" t="str">
        <f t="shared" si="61"/>
        <v xml:space="preserve">insert into config_taller (
	id_taller,
	id_producto,
	cod_agrupador,
	cantidad)
values (
	137,
	1124,
	1,
	0.05);
</v>
      </c>
    </row>
    <row r="3950" spans="1:5" ht="115.5" x14ac:dyDescent="0.35">
      <c r="A3950" s="9">
        <f>'Base de datos'!K3949</f>
        <v>1142</v>
      </c>
      <c r="B3950" s="9">
        <f>'Base de datos'!L3949</f>
        <v>137</v>
      </c>
      <c r="C3950" s="9">
        <f>IF(ISBLANK('Base de datos'!J3949),1,2)</f>
        <v>1</v>
      </c>
      <c r="D3950" s="9">
        <f>'Base de datos'!G3949</f>
        <v>0.05</v>
      </c>
      <c r="E3950" s="10" t="str">
        <f t="shared" si="61"/>
        <v xml:space="preserve">insert into config_taller (
	id_taller,
	id_producto,
	cod_agrupador,
	cantidad)
values (
	137,
	1142,
	1,
	0.05);
</v>
      </c>
    </row>
    <row r="3951" spans="1:5" ht="115.5" x14ac:dyDescent="0.35">
      <c r="A3951" s="9">
        <f>'Base de datos'!K3950</f>
        <v>1147</v>
      </c>
      <c r="B3951" s="9">
        <f>'Base de datos'!L3950</f>
        <v>137</v>
      </c>
      <c r="C3951" s="9">
        <f>IF(ISBLANK('Base de datos'!J3950),1,2)</f>
        <v>1</v>
      </c>
      <c r="D3951" s="9">
        <f>'Base de datos'!G3950</f>
        <v>1E-3</v>
      </c>
      <c r="E3951" s="10" t="str">
        <f t="shared" si="61"/>
        <v xml:space="preserve">insert into config_taller (
	id_taller,
	id_producto,
	cod_agrupador,
	cantidad)
values (
	137,
	1147,
	1,
	0.001);
</v>
      </c>
    </row>
    <row r="3952" spans="1:5" ht="115.5" x14ac:dyDescent="0.35">
      <c r="A3952" s="9">
        <f>'Base de datos'!K3951</f>
        <v>1154</v>
      </c>
      <c r="B3952" s="9">
        <f>'Base de datos'!L3951</f>
        <v>137</v>
      </c>
      <c r="C3952" s="9">
        <f>IF(ISBLANK('Base de datos'!J3951),1,2)</f>
        <v>1</v>
      </c>
      <c r="D3952" s="9">
        <f>'Base de datos'!G3951</f>
        <v>0.02</v>
      </c>
      <c r="E3952" s="10" t="str">
        <f t="shared" si="61"/>
        <v xml:space="preserve">insert into config_taller (
	id_taller,
	id_producto,
	cod_agrupador,
	cantidad)
values (
	137,
	1154,
	1,
	0.02);
</v>
      </c>
    </row>
    <row r="3953" spans="1:5" ht="115.5" x14ac:dyDescent="0.35">
      <c r="A3953" s="9">
        <f>'Base de datos'!K3952</f>
        <v>1204</v>
      </c>
      <c r="B3953" s="9">
        <f>'Base de datos'!L3952</f>
        <v>137</v>
      </c>
      <c r="C3953" s="9">
        <f>IF(ISBLANK('Base de datos'!J3952),1,2)</f>
        <v>1</v>
      </c>
      <c r="D3953" s="9">
        <f>'Base de datos'!G3952</f>
        <v>0.5</v>
      </c>
      <c r="E3953" s="10" t="str">
        <f t="shared" si="61"/>
        <v xml:space="preserve">insert into config_taller (
	id_taller,
	id_producto,
	cod_agrupador,
	cantidad)
values (
	137,
	1204,
	1,
	0.5);
</v>
      </c>
    </row>
    <row r="3954" spans="1:5" ht="115.5" x14ac:dyDescent="0.35">
      <c r="A3954" s="9">
        <f>'Base de datos'!K3953</f>
        <v>1301</v>
      </c>
      <c r="B3954" s="9">
        <f>'Base de datos'!L3953</f>
        <v>137</v>
      </c>
      <c r="C3954" s="9">
        <f>IF(ISBLANK('Base de datos'!J3953),1,2)</f>
        <v>1</v>
      </c>
      <c r="D3954" s="9">
        <f>'Base de datos'!G3953</f>
        <v>6.0000000000000001E-3</v>
      </c>
      <c r="E3954" s="10" t="str">
        <f t="shared" si="61"/>
        <v xml:space="preserve">insert into config_taller (
	id_taller,
	id_producto,
	cod_agrupador,
	cantidad)
values (
	137,
	1301,
	1,
	0.006);
</v>
      </c>
    </row>
    <row r="3955" spans="1:5" ht="115.5" x14ac:dyDescent="0.35">
      <c r="A3955" s="9">
        <f>'Base de datos'!K3954</f>
        <v>1523</v>
      </c>
      <c r="B3955" s="9">
        <f>'Base de datos'!L3954</f>
        <v>137</v>
      </c>
      <c r="C3955" s="9">
        <f>IF(ISBLANK('Base de datos'!J3954),1,2)</f>
        <v>1</v>
      </c>
      <c r="D3955" s="9">
        <f>'Base de datos'!G3954</f>
        <v>8.0000000000000002E-3</v>
      </c>
      <c r="E3955" s="10" t="str">
        <f t="shared" si="61"/>
        <v xml:space="preserve">insert into config_taller (
	id_taller,
	id_producto,
	cod_agrupador,
	cantidad)
values (
	137,
	1523,
	1,
	0.008);
</v>
      </c>
    </row>
    <row r="3956" spans="1:5" ht="115.5" x14ac:dyDescent="0.35">
      <c r="A3956" s="9">
        <f>'Base de datos'!K3955</f>
        <v>1547</v>
      </c>
      <c r="B3956" s="9">
        <f>'Base de datos'!L3955</f>
        <v>137</v>
      </c>
      <c r="C3956" s="9">
        <f>IF(ISBLANK('Base de datos'!J3955),1,2)</f>
        <v>1</v>
      </c>
      <c r="D3956" s="9">
        <f>'Base de datos'!G3955</f>
        <v>0.01</v>
      </c>
      <c r="E3956" s="10" t="str">
        <f t="shared" si="61"/>
        <v xml:space="preserve">insert into config_taller (
	id_taller,
	id_producto,
	cod_agrupador,
	cantidad)
values (
	137,
	1547,
	1,
	0.01);
</v>
      </c>
    </row>
    <row r="3957" spans="1:5" ht="115.5" x14ac:dyDescent="0.35">
      <c r="A3957" s="9">
        <f>'Base de datos'!K3956</f>
        <v>1550</v>
      </c>
      <c r="B3957" s="9">
        <f>'Base de datos'!L3956</f>
        <v>137</v>
      </c>
      <c r="C3957" s="9">
        <f>IF(ISBLANK('Base de datos'!J3956),1,2)</f>
        <v>1</v>
      </c>
      <c r="D3957" s="9">
        <f>'Base de datos'!G3956</f>
        <v>1</v>
      </c>
      <c r="E3957" s="10" t="str">
        <f t="shared" si="61"/>
        <v xml:space="preserve">insert into config_taller (
	id_taller,
	id_producto,
	cod_agrupador,
	cantidad)
values (
	137,
	1550,
	1,
	1);
</v>
      </c>
    </row>
    <row r="3958" spans="1:5" ht="115.5" x14ac:dyDescent="0.35">
      <c r="A3958" s="9">
        <f>'Base de datos'!K3957</f>
        <v>1683</v>
      </c>
      <c r="B3958" s="9">
        <f>'Base de datos'!L3957</f>
        <v>137</v>
      </c>
      <c r="C3958" s="9">
        <f>IF(ISBLANK('Base de datos'!J3957),1,2)</f>
        <v>1</v>
      </c>
      <c r="D3958" s="9">
        <f>'Base de datos'!G3957</f>
        <v>0.1</v>
      </c>
      <c r="E3958" s="10" t="str">
        <f t="shared" si="61"/>
        <v xml:space="preserve">insert into config_taller (
	id_taller,
	id_producto,
	cod_agrupador,
	cantidad)
values (
	137,
	1683,
	1,
	0.1);
</v>
      </c>
    </row>
    <row r="3959" spans="1:5" ht="115.5" x14ac:dyDescent="0.35">
      <c r="A3959" s="9">
        <f>'Base de datos'!K3958</f>
        <v>1695</v>
      </c>
      <c r="B3959" s="9">
        <f>'Base de datos'!L3958</f>
        <v>137</v>
      </c>
      <c r="C3959" s="9">
        <f>IF(ISBLANK('Base de datos'!J3958),1,2)</f>
        <v>1</v>
      </c>
      <c r="D3959" s="9">
        <f>'Base de datos'!G3958</f>
        <v>0.1</v>
      </c>
      <c r="E3959" s="10" t="str">
        <f t="shared" si="61"/>
        <v xml:space="preserve">insert into config_taller (
	id_taller,
	id_producto,
	cod_agrupador,
	cantidad)
values (
	137,
	1695,
	1,
	0.1);
</v>
      </c>
    </row>
    <row r="3960" spans="1:5" ht="115.5" x14ac:dyDescent="0.35">
      <c r="A3960" s="9">
        <f>'Base de datos'!K3959</f>
        <v>1739</v>
      </c>
      <c r="B3960" s="9">
        <f>'Base de datos'!L3959</f>
        <v>137</v>
      </c>
      <c r="C3960" s="9">
        <f>IF(ISBLANK('Base de datos'!J3959),1,2)</f>
        <v>1</v>
      </c>
      <c r="D3960" s="9">
        <f>'Base de datos'!G3959</f>
        <v>1</v>
      </c>
      <c r="E3960" s="10" t="str">
        <f t="shared" si="61"/>
        <v xml:space="preserve">insert into config_taller (
	id_taller,
	id_producto,
	cod_agrupador,
	cantidad)
values (
	137,
	1739,
	1,
	1);
</v>
      </c>
    </row>
    <row r="3961" spans="1:5" ht="115.5" x14ac:dyDescent="0.35">
      <c r="A3961" s="9">
        <f>'Base de datos'!K3960</f>
        <v>252</v>
      </c>
      <c r="B3961" s="9">
        <f>'Base de datos'!L3960</f>
        <v>137</v>
      </c>
      <c r="C3961" s="9">
        <f>IF(ISBLANK('Base de datos'!J3960),1,2)</f>
        <v>1</v>
      </c>
      <c r="D3961" s="9">
        <f>'Base de datos'!G3960</f>
        <v>2</v>
      </c>
      <c r="E3961" s="10" t="str">
        <f t="shared" si="61"/>
        <v xml:space="preserve">insert into config_taller (
	id_taller,
	id_producto,
	cod_agrupador,
	cantidad)
values (
	137,
	252,
	1,
	2);
</v>
      </c>
    </row>
    <row r="3962" spans="1:5" ht="115.5" x14ac:dyDescent="0.35">
      <c r="A3962" s="9">
        <f>'Base de datos'!K3961</f>
        <v>436</v>
      </c>
      <c r="B3962" s="9">
        <f>'Base de datos'!L3961</f>
        <v>137</v>
      </c>
      <c r="C3962" s="9">
        <f>IF(ISBLANK('Base de datos'!J3961),1,2)</f>
        <v>1</v>
      </c>
      <c r="D3962" s="9">
        <f>'Base de datos'!G3961</f>
        <v>1</v>
      </c>
      <c r="E3962" s="10" t="str">
        <f t="shared" si="61"/>
        <v xml:space="preserve">insert into config_taller (
	id_taller,
	id_producto,
	cod_agrupador,
	cantidad)
values (
	137,
	436,
	1,
	1);
</v>
      </c>
    </row>
    <row r="3963" spans="1:5" ht="115.5" x14ac:dyDescent="0.35">
      <c r="A3963" s="9">
        <f>'Base de datos'!K3962</f>
        <v>642</v>
      </c>
      <c r="B3963" s="9">
        <f>'Base de datos'!L3962</f>
        <v>137</v>
      </c>
      <c r="C3963" s="9">
        <f>IF(ISBLANK('Base de datos'!J3962),1,2)</f>
        <v>1</v>
      </c>
      <c r="D3963" s="9">
        <f>'Base de datos'!G3962</f>
        <v>2</v>
      </c>
      <c r="E3963" s="10" t="str">
        <f t="shared" si="61"/>
        <v xml:space="preserve">insert into config_taller (
	id_taller,
	id_producto,
	cod_agrupador,
	cantidad)
values (
	137,
	642,
	1,
	2);
</v>
      </c>
    </row>
    <row r="3964" spans="1:5" ht="115.5" x14ac:dyDescent="0.35">
      <c r="A3964" s="9">
        <f>'Base de datos'!K3963</f>
        <v>643</v>
      </c>
      <c r="B3964" s="9">
        <f>'Base de datos'!L3963</f>
        <v>137</v>
      </c>
      <c r="C3964" s="9">
        <f>IF(ISBLANK('Base de datos'!J3963),1,2)</f>
        <v>1</v>
      </c>
      <c r="D3964" s="9">
        <f>'Base de datos'!G3963</f>
        <v>2</v>
      </c>
      <c r="E3964" s="10" t="str">
        <f t="shared" si="61"/>
        <v xml:space="preserve">insert into config_taller (
	id_taller,
	id_producto,
	cod_agrupador,
	cantidad)
values (
	137,
	643,
	1,
	2);
</v>
      </c>
    </row>
    <row r="3965" spans="1:5" ht="115.5" x14ac:dyDescent="0.35">
      <c r="A3965" s="9">
        <f>'Base de datos'!K3964</f>
        <v>1667</v>
      </c>
      <c r="B3965" s="9">
        <f>'Base de datos'!L3964</f>
        <v>137</v>
      </c>
      <c r="C3965" s="9">
        <f>IF(ISBLANK('Base de datos'!J3964),1,2)</f>
        <v>1</v>
      </c>
      <c r="D3965" s="9">
        <f>'Base de datos'!G3964</f>
        <v>2</v>
      </c>
      <c r="E3965" s="10" t="str">
        <f t="shared" si="61"/>
        <v xml:space="preserve">insert into config_taller (
	id_taller,
	id_producto,
	cod_agrupador,
	cantidad)
values (
	137,
	1667,
	1,
	2);
</v>
      </c>
    </row>
    <row r="3966" spans="1:5" ht="115.5" x14ac:dyDescent="0.35">
      <c r="A3966" s="9">
        <f>'Base de datos'!K3965</f>
        <v>375</v>
      </c>
      <c r="B3966" s="9">
        <f>'Base de datos'!L3965</f>
        <v>137</v>
      </c>
      <c r="C3966" s="9">
        <f>IF(ISBLANK('Base de datos'!J3965),1,2)</f>
        <v>1</v>
      </c>
      <c r="D3966" s="9">
        <f>'Base de datos'!G3965</f>
        <v>1</v>
      </c>
      <c r="E3966" s="10" t="str">
        <f t="shared" si="61"/>
        <v xml:space="preserve">insert into config_taller (
	id_taller,
	id_producto,
	cod_agrupador,
	cantidad)
values (
	137,
	375,
	1,
	1);
</v>
      </c>
    </row>
    <row r="3967" spans="1:5" ht="115.5" x14ac:dyDescent="0.35">
      <c r="A3967" s="9">
        <f>'Base de datos'!K3966</f>
        <v>1565</v>
      </c>
      <c r="B3967" s="9">
        <f>'Base de datos'!L3966</f>
        <v>137</v>
      </c>
      <c r="C3967" s="9">
        <f>IF(ISBLANK('Base de datos'!J3966),1,2)</f>
        <v>1</v>
      </c>
      <c r="D3967" s="9">
        <f>'Base de datos'!G3966</f>
        <v>1</v>
      </c>
      <c r="E3967" s="10" t="str">
        <f t="shared" si="61"/>
        <v xml:space="preserve">insert into config_taller (
	id_taller,
	id_producto,
	cod_agrupador,
	cantidad)
values (
	137,
	1565,
	1,
	1);
</v>
      </c>
    </row>
    <row r="3968" spans="1:5" ht="115.5" x14ac:dyDescent="0.35">
      <c r="A3968" s="9">
        <f>'Base de datos'!K3967</f>
        <v>1632</v>
      </c>
      <c r="B3968" s="9">
        <f>'Base de datos'!L3967</f>
        <v>137</v>
      </c>
      <c r="C3968" s="9">
        <f>IF(ISBLANK('Base de datos'!J3967),1,2)</f>
        <v>1</v>
      </c>
      <c r="D3968" s="9">
        <f>'Base de datos'!G3967</f>
        <v>1</v>
      </c>
      <c r="E3968" s="10" t="str">
        <f t="shared" si="61"/>
        <v xml:space="preserve">insert into config_taller (
	id_taller,
	id_producto,
	cod_agrupador,
	cantidad)
values (
	137,
	1632,
	1,
	1);
</v>
      </c>
    </row>
    <row r="3969" spans="1:5" ht="115.5" x14ac:dyDescent="0.35">
      <c r="A3969" s="9">
        <f>'Base de datos'!K3968</f>
        <v>29</v>
      </c>
      <c r="B3969" s="9">
        <f>'Base de datos'!L3968</f>
        <v>137</v>
      </c>
      <c r="C3969" s="9">
        <f>IF(ISBLANK('Base de datos'!J3968),1,2)</f>
        <v>1</v>
      </c>
      <c r="D3969" s="9">
        <f>'Base de datos'!G3968</f>
        <v>0.2</v>
      </c>
      <c r="E3969" s="10" t="str">
        <f t="shared" si="61"/>
        <v xml:space="preserve">insert into config_taller (
	id_taller,
	id_producto,
	cod_agrupador,
	cantidad)
values (
	137,
	29,
	1,
	0.2);
</v>
      </c>
    </row>
    <row r="3970" spans="1:5" ht="115.5" x14ac:dyDescent="0.35">
      <c r="A3970" s="9">
        <f>'Base de datos'!K3969</f>
        <v>94</v>
      </c>
      <c r="B3970" s="9">
        <f>'Base de datos'!L3969</f>
        <v>137</v>
      </c>
      <c r="C3970" s="9">
        <f>IF(ISBLANK('Base de datos'!J3969),1,2)</f>
        <v>1</v>
      </c>
      <c r="D3970" s="9">
        <f>'Base de datos'!G3969</f>
        <v>1</v>
      </c>
      <c r="E3970" s="10" t="str">
        <f t="shared" si="61"/>
        <v xml:space="preserve">insert into config_taller (
	id_taller,
	id_producto,
	cod_agrupador,
	cantidad)
values (
	137,
	94,
	1,
	1);
</v>
      </c>
    </row>
    <row r="3971" spans="1:5" ht="115.5" x14ac:dyDescent="0.35">
      <c r="A3971" s="9">
        <f>'Base de datos'!K3970</f>
        <v>105</v>
      </c>
      <c r="B3971" s="9">
        <f>'Base de datos'!L3970</f>
        <v>137</v>
      </c>
      <c r="C3971" s="9">
        <f>IF(ISBLANK('Base de datos'!J3970),1,2)</f>
        <v>1</v>
      </c>
      <c r="D3971" s="9">
        <f>'Base de datos'!G3970</f>
        <v>1</v>
      </c>
      <c r="E3971" s="10" t="str">
        <f t="shared" si="61"/>
        <v xml:space="preserve">insert into config_taller (
	id_taller,
	id_producto,
	cod_agrupador,
	cantidad)
values (
	137,
	105,
	1,
	1);
</v>
      </c>
    </row>
    <row r="3972" spans="1:5" ht="115.5" x14ac:dyDescent="0.35">
      <c r="A3972" s="9">
        <f>'Base de datos'!K3971</f>
        <v>228</v>
      </c>
      <c r="B3972" s="9">
        <f>'Base de datos'!L3971</f>
        <v>137</v>
      </c>
      <c r="C3972" s="9">
        <f>IF(ISBLANK('Base de datos'!J3971),1,2)</f>
        <v>1</v>
      </c>
      <c r="D3972" s="9">
        <f>'Base de datos'!G3971</f>
        <v>3</v>
      </c>
      <c r="E3972" s="10" t="str">
        <f t="shared" ref="E3972:E4035" si="62">"insert into "&amp;$B$1&amp;" ("&amp;CHAR(10)&amp;
CHAR(9)&amp;$B$2&amp;","&amp;CHAR(10)&amp;
CHAR(9)&amp;$A$2&amp;","&amp;CHAR(10)&amp;
CHAR(9)&amp;$C$2&amp;","&amp;CHAR(10)&amp;
CHAR(9)&amp;$D$2&amp;")"&amp;CHAR(10)&amp;
"values ("&amp;CHAR(10)&amp;
CHAR(9)&amp;B3972&amp;","&amp;CHAR(10)&amp;
CHAR(9)&amp;A3972&amp;","&amp;CHAR(10)&amp;
CHAR(9)&amp;C3972&amp;","&amp;CHAR(10)&amp;
CHAR(9)&amp;D3972&amp;");"&amp;CHAR(10)</f>
        <v xml:space="preserve">insert into config_taller (
	id_taller,
	id_producto,
	cod_agrupador,
	cantidad)
values (
	137,
	228,
	1,
	3);
</v>
      </c>
    </row>
    <row r="3973" spans="1:5" ht="115.5" x14ac:dyDescent="0.35">
      <c r="A3973" s="9">
        <f>'Base de datos'!K3972</f>
        <v>233</v>
      </c>
      <c r="B3973" s="9">
        <f>'Base de datos'!L3972</f>
        <v>137</v>
      </c>
      <c r="C3973" s="9">
        <f>IF(ISBLANK('Base de datos'!J3972),1,2)</f>
        <v>1</v>
      </c>
      <c r="D3973" s="9">
        <f>'Base de datos'!G3972</f>
        <v>0.1</v>
      </c>
      <c r="E3973" s="10" t="str">
        <f t="shared" si="62"/>
        <v xml:space="preserve">insert into config_taller (
	id_taller,
	id_producto,
	cod_agrupador,
	cantidad)
values (
	137,
	233,
	1,
	0.1);
</v>
      </c>
    </row>
    <row r="3974" spans="1:5" ht="115.5" x14ac:dyDescent="0.35">
      <c r="A3974" s="9">
        <f>'Base de datos'!K3973</f>
        <v>273</v>
      </c>
      <c r="B3974" s="9">
        <f>'Base de datos'!L3973</f>
        <v>137</v>
      </c>
      <c r="C3974" s="9">
        <f>IF(ISBLANK('Base de datos'!J3973),1,2)</f>
        <v>1</v>
      </c>
      <c r="D3974" s="9">
        <f>'Base de datos'!G3973</f>
        <v>1</v>
      </c>
      <c r="E3974" s="10" t="str">
        <f t="shared" si="62"/>
        <v xml:space="preserve">insert into config_taller (
	id_taller,
	id_producto,
	cod_agrupador,
	cantidad)
values (
	137,
	273,
	1,
	1);
</v>
      </c>
    </row>
    <row r="3975" spans="1:5" ht="115.5" x14ac:dyDescent="0.35">
      <c r="A3975" s="9">
        <f>'Base de datos'!K3974</f>
        <v>379</v>
      </c>
      <c r="B3975" s="9">
        <f>'Base de datos'!L3974</f>
        <v>137</v>
      </c>
      <c r="C3975" s="9">
        <f>IF(ISBLANK('Base de datos'!J3974),1,2)</f>
        <v>1</v>
      </c>
      <c r="D3975" s="9">
        <f>'Base de datos'!G3974</f>
        <v>0.5</v>
      </c>
      <c r="E3975" s="10" t="str">
        <f t="shared" si="62"/>
        <v xml:space="preserve">insert into config_taller (
	id_taller,
	id_producto,
	cod_agrupador,
	cantidad)
values (
	137,
	379,
	1,
	0.5);
</v>
      </c>
    </row>
    <row r="3976" spans="1:5" ht="115.5" x14ac:dyDescent="0.35">
      <c r="A3976" s="9">
        <f>'Base de datos'!K3975</f>
        <v>625</v>
      </c>
      <c r="B3976" s="9">
        <f>'Base de datos'!L3975</f>
        <v>137</v>
      </c>
      <c r="C3976" s="9">
        <f>IF(ISBLANK('Base de datos'!J3975),1,2)</f>
        <v>1</v>
      </c>
      <c r="D3976" s="9">
        <f>'Base de datos'!G3975</f>
        <v>0.2</v>
      </c>
      <c r="E3976" s="10" t="str">
        <f t="shared" si="62"/>
        <v xml:space="preserve">insert into config_taller (
	id_taller,
	id_producto,
	cod_agrupador,
	cantidad)
values (
	137,
	625,
	1,
	0.2);
</v>
      </c>
    </row>
    <row r="3977" spans="1:5" ht="115.5" x14ac:dyDescent="0.35">
      <c r="A3977" s="9">
        <f>'Base de datos'!K3976</f>
        <v>901</v>
      </c>
      <c r="B3977" s="9">
        <f>'Base de datos'!L3976</f>
        <v>137</v>
      </c>
      <c r="C3977" s="9">
        <f>IF(ISBLANK('Base de datos'!J3976),1,2)</f>
        <v>1</v>
      </c>
      <c r="D3977" s="9">
        <f>'Base de datos'!G3976</f>
        <v>1</v>
      </c>
      <c r="E3977" s="10" t="str">
        <f t="shared" si="62"/>
        <v xml:space="preserve">insert into config_taller (
	id_taller,
	id_producto,
	cod_agrupador,
	cantidad)
values (
	137,
	901,
	1,
	1);
</v>
      </c>
    </row>
    <row r="3978" spans="1:5" ht="115.5" x14ac:dyDescent="0.35">
      <c r="A3978" s="9">
        <f>'Base de datos'!K3977</f>
        <v>945</v>
      </c>
      <c r="B3978" s="9">
        <f>'Base de datos'!L3977</f>
        <v>137</v>
      </c>
      <c r="C3978" s="9">
        <f>IF(ISBLANK('Base de datos'!J3977),1,2)</f>
        <v>1</v>
      </c>
      <c r="D3978" s="9">
        <f>'Base de datos'!G3977</f>
        <v>2</v>
      </c>
      <c r="E3978" s="10" t="str">
        <f t="shared" si="62"/>
        <v xml:space="preserve">insert into config_taller (
	id_taller,
	id_producto,
	cod_agrupador,
	cantidad)
values (
	137,
	945,
	1,
	2);
</v>
      </c>
    </row>
    <row r="3979" spans="1:5" ht="115.5" x14ac:dyDescent="0.35">
      <c r="A3979" s="9">
        <f>'Base de datos'!K3978</f>
        <v>1014</v>
      </c>
      <c r="B3979" s="9">
        <f>'Base de datos'!L3978</f>
        <v>137</v>
      </c>
      <c r="C3979" s="9">
        <f>IF(ISBLANK('Base de datos'!J3978),1,2)</f>
        <v>1</v>
      </c>
      <c r="D3979" s="9">
        <f>'Base de datos'!G3978</f>
        <v>1</v>
      </c>
      <c r="E3979" s="10" t="str">
        <f t="shared" si="62"/>
        <v xml:space="preserve">insert into config_taller (
	id_taller,
	id_producto,
	cod_agrupador,
	cantidad)
values (
	137,
	1014,
	1,
	1);
</v>
      </c>
    </row>
    <row r="3980" spans="1:5" ht="115.5" x14ac:dyDescent="0.35">
      <c r="A3980" s="9">
        <f>'Base de datos'!K3979</f>
        <v>1058</v>
      </c>
      <c r="B3980" s="9">
        <f>'Base de datos'!L3979</f>
        <v>137</v>
      </c>
      <c r="C3980" s="9">
        <f>IF(ISBLANK('Base de datos'!J3979),1,2)</f>
        <v>1</v>
      </c>
      <c r="D3980" s="9">
        <f>'Base de datos'!G3979</f>
        <v>1</v>
      </c>
      <c r="E3980" s="10" t="str">
        <f t="shared" si="62"/>
        <v xml:space="preserve">insert into config_taller (
	id_taller,
	id_producto,
	cod_agrupador,
	cantidad)
values (
	137,
	1058,
	1,
	1);
</v>
      </c>
    </row>
    <row r="3981" spans="1:5" ht="115.5" x14ac:dyDescent="0.35">
      <c r="A3981" s="9">
        <f>'Base de datos'!K3980</f>
        <v>1140</v>
      </c>
      <c r="B3981" s="9">
        <f>'Base de datos'!L3980</f>
        <v>137</v>
      </c>
      <c r="C3981" s="9">
        <f>IF(ISBLANK('Base de datos'!J3980),1,2)</f>
        <v>1</v>
      </c>
      <c r="D3981" s="9">
        <f>'Base de datos'!G3980</f>
        <v>2</v>
      </c>
      <c r="E3981" s="10" t="str">
        <f t="shared" si="62"/>
        <v xml:space="preserve">insert into config_taller (
	id_taller,
	id_producto,
	cod_agrupador,
	cantidad)
values (
	137,
	1140,
	1,
	2);
</v>
      </c>
    </row>
    <row r="3982" spans="1:5" ht="115.5" x14ac:dyDescent="0.35">
      <c r="A3982" s="9">
        <f>'Base de datos'!K3981</f>
        <v>1215</v>
      </c>
      <c r="B3982" s="9">
        <f>'Base de datos'!L3981</f>
        <v>137</v>
      </c>
      <c r="C3982" s="9">
        <f>IF(ISBLANK('Base de datos'!J3981),1,2)</f>
        <v>1</v>
      </c>
      <c r="D3982" s="9">
        <f>'Base de datos'!G3981</f>
        <v>1</v>
      </c>
      <c r="E3982" s="10" t="str">
        <f t="shared" si="62"/>
        <v xml:space="preserve">insert into config_taller (
	id_taller,
	id_producto,
	cod_agrupador,
	cantidad)
values (
	137,
	1215,
	1,
	1);
</v>
      </c>
    </row>
    <row r="3983" spans="1:5" ht="115.5" x14ac:dyDescent="0.35">
      <c r="A3983" s="9">
        <f>'Base de datos'!K3982</f>
        <v>1263</v>
      </c>
      <c r="B3983" s="9">
        <f>'Base de datos'!L3982</f>
        <v>137</v>
      </c>
      <c r="C3983" s="9">
        <f>IF(ISBLANK('Base de datos'!J3982),1,2)</f>
        <v>1</v>
      </c>
      <c r="D3983" s="9">
        <f>'Base de datos'!G3982</f>
        <v>1</v>
      </c>
      <c r="E3983" s="10" t="str">
        <f t="shared" si="62"/>
        <v xml:space="preserve">insert into config_taller (
	id_taller,
	id_producto,
	cod_agrupador,
	cantidad)
values (
	137,
	1263,
	1,
	1);
</v>
      </c>
    </row>
    <row r="3984" spans="1:5" ht="115.5" x14ac:dyDescent="0.35">
      <c r="A3984" s="9">
        <f>'Base de datos'!K3983</f>
        <v>1269</v>
      </c>
      <c r="B3984" s="9">
        <f>'Base de datos'!L3983</f>
        <v>137</v>
      </c>
      <c r="C3984" s="9">
        <f>IF(ISBLANK('Base de datos'!J3983),1,2)</f>
        <v>1</v>
      </c>
      <c r="D3984" s="9">
        <f>'Base de datos'!G3983</f>
        <v>4</v>
      </c>
      <c r="E3984" s="10" t="str">
        <f t="shared" si="62"/>
        <v xml:space="preserve">insert into config_taller (
	id_taller,
	id_producto,
	cod_agrupador,
	cantidad)
values (
	137,
	1269,
	1,
	4);
</v>
      </c>
    </row>
    <row r="3985" spans="1:5" ht="115.5" x14ac:dyDescent="0.35">
      <c r="A3985" s="9">
        <f>'Base de datos'!K3984</f>
        <v>1276</v>
      </c>
      <c r="B3985" s="9">
        <f>'Base de datos'!L3984</f>
        <v>137</v>
      </c>
      <c r="C3985" s="9">
        <f>IF(ISBLANK('Base de datos'!J3984),1,2)</f>
        <v>1</v>
      </c>
      <c r="D3985" s="9">
        <f>'Base de datos'!G3984</f>
        <v>1</v>
      </c>
      <c r="E3985" s="10" t="str">
        <f t="shared" si="62"/>
        <v xml:space="preserve">insert into config_taller (
	id_taller,
	id_producto,
	cod_agrupador,
	cantidad)
values (
	137,
	1276,
	1,
	1);
</v>
      </c>
    </row>
    <row r="3986" spans="1:5" ht="115.5" x14ac:dyDescent="0.35">
      <c r="A3986" s="9">
        <f>'Base de datos'!K3985</f>
        <v>1284</v>
      </c>
      <c r="B3986" s="9">
        <f>'Base de datos'!L3985</f>
        <v>137</v>
      </c>
      <c r="C3986" s="9">
        <f>IF(ISBLANK('Base de datos'!J3985),1,2)</f>
        <v>1</v>
      </c>
      <c r="D3986" s="9">
        <f>'Base de datos'!G3985</f>
        <v>2</v>
      </c>
      <c r="E3986" s="10" t="str">
        <f t="shared" si="62"/>
        <v xml:space="preserve">insert into config_taller (
	id_taller,
	id_producto,
	cod_agrupador,
	cantidad)
values (
	137,
	1284,
	1,
	2);
</v>
      </c>
    </row>
    <row r="3987" spans="1:5" ht="115.5" x14ac:dyDescent="0.35">
      <c r="A3987" s="9">
        <f>'Base de datos'!K3986</f>
        <v>1485</v>
      </c>
      <c r="B3987" s="9">
        <f>'Base de datos'!L3986</f>
        <v>137</v>
      </c>
      <c r="C3987" s="9">
        <f>IF(ISBLANK('Base de datos'!J3986),1,2)</f>
        <v>1</v>
      </c>
      <c r="D3987" s="9">
        <f>'Base de datos'!G3986</f>
        <v>0.2</v>
      </c>
      <c r="E3987" s="10" t="str">
        <f t="shared" si="62"/>
        <v xml:space="preserve">insert into config_taller (
	id_taller,
	id_producto,
	cod_agrupador,
	cantidad)
values (
	137,
	1485,
	1,
	0.2);
</v>
      </c>
    </row>
    <row r="3988" spans="1:5" ht="115.5" x14ac:dyDescent="0.35">
      <c r="A3988" s="9">
        <f>'Base de datos'!K3987</f>
        <v>1495</v>
      </c>
      <c r="B3988" s="9">
        <f>'Base de datos'!L3987</f>
        <v>137</v>
      </c>
      <c r="C3988" s="9">
        <f>IF(ISBLANK('Base de datos'!J3987),1,2)</f>
        <v>1</v>
      </c>
      <c r="D3988" s="9">
        <f>'Base de datos'!G3987</f>
        <v>0.5</v>
      </c>
      <c r="E3988" s="10" t="str">
        <f t="shared" si="62"/>
        <v xml:space="preserve">insert into config_taller (
	id_taller,
	id_producto,
	cod_agrupador,
	cantidad)
values (
	137,
	1495,
	1,
	0.5);
</v>
      </c>
    </row>
    <row r="3989" spans="1:5" ht="115.5" x14ac:dyDescent="0.35">
      <c r="A3989" s="9">
        <f>'Base de datos'!K3988</f>
        <v>1496</v>
      </c>
      <c r="B3989" s="9">
        <f>'Base de datos'!L3988</f>
        <v>137</v>
      </c>
      <c r="C3989" s="9">
        <f>IF(ISBLANK('Base de datos'!J3988),1,2)</f>
        <v>1</v>
      </c>
      <c r="D3989" s="9">
        <f>'Base de datos'!G3988</f>
        <v>0.5</v>
      </c>
      <c r="E3989" s="10" t="str">
        <f t="shared" si="62"/>
        <v xml:space="preserve">insert into config_taller (
	id_taller,
	id_producto,
	cod_agrupador,
	cantidad)
values (
	137,
	1496,
	1,
	0.5);
</v>
      </c>
    </row>
    <row r="3990" spans="1:5" ht="115.5" x14ac:dyDescent="0.35">
      <c r="A3990" s="9">
        <f>'Base de datos'!K3989</f>
        <v>1519</v>
      </c>
      <c r="B3990" s="9">
        <f>'Base de datos'!L3989</f>
        <v>137</v>
      </c>
      <c r="C3990" s="9">
        <f>IF(ISBLANK('Base de datos'!J3989),1,2)</f>
        <v>1</v>
      </c>
      <c r="D3990" s="9">
        <f>'Base de datos'!G3989</f>
        <v>0.05</v>
      </c>
      <c r="E3990" s="10" t="str">
        <f t="shared" si="62"/>
        <v xml:space="preserve">insert into config_taller (
	id_taller,
	id_producto,
	cod_agrupador,
	cantidad)
values (
	137,
	1519,
	1,
	0.05);
</v>
      </c>
    </row>
    <row r="3991" spans="1:5" ht="115.5" x14ac:dyDescent="0.35">
      <c r="A3991" s="9">
        <f>'Base de datos'!K3990</f>
        <v>1640</v>
      </c>
      <c r="B3991" s="9">
        <f>'Base de datos'!L3990</f>
        <v>137</v>
      </c>
      <c r="C3991" s="9">
        <f>IF(ISBLANK('Base de datos'!J3990),1,2)</f>
        <v>1</v>
      </c>
      <c r="D3991" s="9">
        <f>'Base de datos'!G3990</f>
        <v>1</v>
      </c>
      <c r="E3991" s="10" t="str">
        <f t="shared" si="62"/>
        <v xml:space="preserve">insert into config_taller (
	id_taller,
	id_producto,
	cod_agrupador,
	cantidad)
values (
	137,
	1640,
	1,
	1);
</v>
      </c>
    </row>
    <row r="3992" spans="1:5" ht="115.5" x14ac:dyDescent="0.35">
      <c r="A3992" s="9">
        <f>'Base de datos'!K3991</f>
        <v>1641</v>
      </c>
      <c r="B3992" s="9">
        <f>'Base de datos'!L3991</f>
        <v>137</v>
      </c>
      <c r="C3992" s="9">
        <f>IF(ISBLANK('Base de datos'!J3991),1,2)</f>
        <v>1</v>
      </c>
      <c r="D3992" s="9">
        <f>'Base de datos'!G3991</f>
        <v>0.2</v>
      </c>
      <c r="E3992" s="10" t="str">
        <f t="shared" si="62"/>
        <v xml:space="preserve">insert into config_taller (
	id_taller,
	id_producto,
	cod_agrupador,
	cantidad)
values (
	137,
	1641,
	1,
	0.2);
</v>
      </c>
    </row>
    <row r="3993" spans="1:5" ht="115.5" x14ac:dyDescent="0.35">
      <c r="A3993" s="9">
        <f>'Base de datos'!K3992</f>
        <v>1658</v>
      </c>
      <c r="B3993" s="9">
        <f>'Base de datos'!L3992</f>
        <v>137</v>
      </c>
      <c r="C3993" s="9">
        <f>IF(ISBLANK('Base de datos'!J3992),1,2)</f>
        <v>1</v>
      </c>
      <c r="D3993" s="9">
        <f>'Base de datos'!G3992</f>
        <v>0.5</v>
      </c>
      <c r="E3993" s="10" t="str">
        <f t="shared" si="62"/>
        <v xml:space="preserve">insert into config_taller (
	id_taller,
	id_producto,
	cod_agrupador,
	cantidad)
values (
	137,
	1658,
	1,
	0.5);
</v>
      </c>
    </row>
    <row r="3994" spans="1:5" ht="115.5" x14ac:dyDescent="0.35">
      <c r="A3994" s="9">
        <f>'Base de datos'!K3993</f>
        <v>1780</v>
      </c>
      <c r="B3994" s="9">
        <f>'Base de datos'!L3993</f>
        <v>137</v>
      </c>
      <c r="C3994" s="9">
        <f>IF(ISBLANK('Base de datos'!J3993),1,2)</f>
        <v>1</v>
      </c>
      <c r="D3994" s="9">
        <f>'Base de datos'!G3993</f>
        <v>6</v>
      </c>
      <c r="E3994" s="10" t="str">
        <f t="shared" si="62"/>
        <v xml:space="preserve">insert into config_taller (
	id_taller,
	id_producto,
	cod_agrupador,
	cantidad)
values (
	137,
	1780,
	1,
	6);
</v>
      </c>
    </row>
    <row r="3995" spans="1:5" ht="115.5" x14ac:dyDescent="0.35">
      <c r="A3995" s="9">
        <f>'Base de datos'!K3994</f>
        <v>1489</v>
      </c>
      <c r="B3995" s="9">
        <f>'Base de datos'!L3994</f>
        <v>137</v>
      </c>
      <c r="C3995" s="9">
        <f>IF(ISBLANK('Base de datos'!J3994),1,2)</f>
        <v>1</v>
      </c>
      <c r="D3995" s="9">
        <f>'Base de datos'!G3994</f>
        <v>1</v>
      </c>
      <c r="E3995" s="10" t="str">
        <f t="shared" si="62"/>
        <v xml:space="preserve">insert into config_taller (
	id_taller,
	id_producto,
	cod_agrupador,
	cantidad)
values (
	137,
	1489,
	1,
	1);
</v>
      </c>
    </row>
    <row r="3996" spans="1:5" ht="115.5" x14ac:dyDescent="0.35">
      <c r="A3996" s="9">
        <f>'Base de datos'!K3995</f>
        <v>255</v>
      </c>
      <c r="B3996" s="9">
        <f>'Base de datos'!L3995</f>
        <v>137</v>
      </c>
      <c r="C3996" s="9">
        <f>IF(ISBLANK('Base de datos'!J3995),1,2)</f>
        <v>1</v>
      </c>
      <c r="D3996" s="9">
        <f>'Base de datos'!G3995</f>
        <v>6</v>
      </c>
      <c r="E3996" s="10" t="str">
        <f t="shared" si="62"/>
        <v xml:space="preserve">insert into config_taller (
	id_taller,
	id_producto,
	cod_agrupador,
	cantidad)
values (
	137,
	255,
	1,
	6);
</v>
      </c>
    </row>
    <row r="3997" spans="1:5" ht="115.5" x14ac:dyDescent="0.35">
      <c r="A3997" s="9">
        <f>'Base de datos'!K3996</f>
        <v>1241</v>
      </c>
      <c r="B3997" s="9">
        <f>'Base de datos'!L3996</f>
        <v>137</v>
      </c>
      <c r="C3997" s="9">
        <f>IF(ISBLANK('Base de datos'!J3996),1,2)</f>
        <v>1</v>
      </c>
      <c r="D3997" s="9">
        <f>'Base de datos'!G3996</f>
        <v>3</v>
      </c>
      <c r="E3997" s="10" t="str">
        <f t="shared" si="62"/>
        <v xml:space="preserve">insert into config_taller (
	id_taller,
	id_producto,
	cod_agrupador,
	cantidad)
values (
	137,
	1241,
	1,
	3);
</v>
      </c>
    </row>
    <row r="3998" spans="1:5" ht="115.5" x14ac:dyDescent="0.35">
      <c r="A3998" s="9">
        <f>'Base de datos'!K3997</f>
        <v>1387</v>
      </c>
      <c r="B3998" s="9">
        <f>'Base de datos'!L3997</f>
        <v>137</v>
      </c>
      <c r="C3998" s="9">
        <f>IF(ISBLANK('Base de datos'!J3997),1,2)</f>
        <v>1</v>
      </c>
      <c r="D3998" s="9">
        <f>'Base de datos'!G3997</f>
        <v>15</v>
      </c>
      <c r="E3998" s="10" t="str">
        <f t="shared" si="62"/>
        <v xml:space="preserve">insert into config_taller (
	id_taller,
	id_producto,
	cod_agrupador,
	cantidad)
values (
	137,
	1387,
	1,
	15);
</v>
      </c>
    </row>
    <row r="3999" spans="1:5" ht="115.5" x14ac:dyDescent="0.35">
      <c r="A3999" s="9">
        <f>'Base de datos'!K3998</f>
        <v>577</v>
      </c>
      <c r="B3999" s="9">
        <f>'Base de datos'!L3998</f>
        <v>137</v>
      </c>
      <c r="C3999" s="9">
        <f>IF(ISBLANK('Base de datos'!J3998),1,2)</f>
        <v>1</v>
      </c>
      <c r="D3999" s="9">
        <f>'Base de datos'!G3998</f>
        <v>0.1</v>
      </c>
      <c r="E3999" s="10" t="str">
        <f t="shared" si="62"/>
        <v xml:space="preserve">insert into config_taller (
	id_taller,
	id_producto,
	cod_agrupador,
	cantidad)
values (
	137,
	577,
	1,
	0.1);
</v>
      </c>
    </row>
    <row r="4000" spans="1:5" ht="115.5" x14ac:dyDescent="0.35">
      <c r="A4000" s="9">
        <f>'Base de datos'!K3999</f>
        <v>799</v>
      </c>
      <c r="B4000" s="9">
        <f>'Base de datos'!L3999</f>
        <v>137</v>
      </c>
      <c r="C4000" s="9">
        <f>IF(ISBLANK('Base de datos'!J3999),1,2)</f>
        <v>1</v>
      </c>
      <c r="D4000" s="9">
        <f>'Base de datos'!G3999</f>
        <v>15</v>
      </c>
      <c r="E4000" s="10" t="str">
        <f t="shared" si="62"/>
        <v xml:space="preserve">insert into config_taller (
	id_taller,
	id_producto,
	cod_agrupador,
	cantidad)
values (
	137,
	799,
	1,
	15);
</v>
      </c>
    </row>
    <row r="4001" spans="1:5" ht="115.5" x14ac:dyDescent="0.35">
      <c r="A4001" s="9">
        <f>'Base de datos'!K4000</f>
        <v>895</v>
      </c>
      <c r="B4001" s="9">
        <f>'Base de datos'!L4000</f>
        <v>137</v>
      </c>
      <c r="C4001" s="9">
        <f>IF(ISBLANK('Base de datos'!J4000),1,2)</f>
        <v>1</v>
      </c>
      <c r="D4001" s="9">
        <f>'Base de datos'!G4000</f>
        <v>2</v>
      </c>
      <c r="E4001" s="10" t="str">
        <f t="shared" si="62"/>
        <v xml:space="preserve">insert into config_taller (
	id_taller,
	id_producto,
	cod_agrupador,
	cantidad)
values (
	137,
	895,
	1,
	2);
</v>
      </c>
    </row>
    <row r="4002" spans="1:5" ht="115.5" x14ac:dyDescent="0.35">
      <c r="A4002" s="9">
        <f>'Base de datos'!K4001</f>
        <v>1005</v>
      </c>
      <c r="B4002" s="9">
        <f>'Base de datos'!L4001</f>
        <v>137</v>
      </c>
      <c r="C4002" s="9">
        <f>IF(ISBLANK('Base de datos'!J4001),1,2)</f>
        <v>1</v>
      </c>
      <c r="D4002" s="9">
        <f>'Base de datos'!G4001</f>
        <v>0.25</v>
      </c>
      <c r="E4002" s="10" t="str">
        <f t="shared" si="62"/>
        <v xml:space="preserve">insert into config_taller (
	id_taller,
	id_producto,
	cod_agrupador,
	cantidad)
values (
	137,
	1005,
	1,
	0.25);
</v>
      </c>
    </row>
    <row r="4003" spans="1:5" ht="115.5" x14ac:dyDescent="0.35">
      <c r="A4003" s="9">
        <f>'Base de datos'!K4002</f>
        <v>1459</v>
      </c>
      <c r="B4003" s="9">
        <f>'Base de datos'!L4002</f>
        <v>137</v>
      </c>
      <c r="C4003" s="9">
        <f>IF(ISBLANK('Base de datos'!J4002),1,2)</f>
        <v>1</v>
      </c>
      <c r="D4003" s="9">
        <f>'Base de datos'!G4002</f>
        <v>0.3</v>
      </c>
      <c r="E4003" s="10" t="str">
        <f t="shared" si="62"/>
        <v xml:space="preserve">insert into config_taller (
	id_taller,
	id_producto,
	cod_agrupador,
	cantidad)
values (
	137,
	1459,
	1,
	0.3);
</v>
      </c>
    </row>
    <row r="4004" spans="1:5" ht="115.5" x14ac:dyDescent="0.35">
      <c r="A4004" s="9">
        <f>'Base de datos'!K4003</f>
        <v>1478</v>
      </c>
      <c r="B4004" s="9">
        <f>'Base de datos'!L4003</f>
        <v>137</v>
      </c>
      <c r="C4004" s="9">
        <f>IF(ISBLANK('Base de datos'!J4003),1,2)</f>
        <v>1</v>
      </c>
      <c r="D4004" s="9">
        <f>'Base de datos'!G4003</f>
        <v>5</v>
      </c>
      <c r="E4004" s="10" t="str">
        <f t="shared" si="62"/>
        <v xml:space="preserve">insert into config_taller (
	id_taller,
	id_producto,
	cod_agrupador,
	cantidad)
values (
	137,
	1478,
	1,
	5);
</v>
      </c>
    </row>
    <row r="4005" spans="1:5" ht="115.5" x14ac:dyDescent="0.35">
      <c r="A4005" s="9">
        <f>'Base de datos'!K4004</f>
        <v>13</v>
      </c>
      <c r="B4005" s="9">
        <f>'Base de datos'!L4004</f>
        <v>138</v>
      </c>
      <c r="C4005" s="9">
        <f>IF(ISBLANK('Base de datos'!J4004),1,2)</f>
        <v>1</v>
      </c>
      <c r="D4005" s="9">
        <f>'Base de datos'!G4004</f>
        <v>0.5</v>
      </c>
      <c r="E4005" s="10" t="str">
        <f t="shared" si="62"/>
        <v xml:space="preserve">insert into config_taller (
	id_taller,
	id_producto,
	cod_agrupador,
	cantidad)
values (
	138,
	13,
	1,
	0.5);
</v>
      </c>
    </row>
    <row r="4006" spans="1:5" ht="115.5" x14ac:dyDescent="0.35">
      <c r="A4006" s="9">
        <f>'Base de datos'!K4005</f>
        <v>22</v>
      </c>
      <c r="B4006" s="9">
        <f>'Base de datos'!L4005</f>
        <v>138</v>
      </c>
      <c r="C4006" s="9">
        <f>IF(ISBLANK('Base de datos'!J4005),1,2)</f>
        <v>1</v>
      </c>
      <c r="D4006" s="9">
        <f>'Base de datos'!G4005</f>
        <v>2</v>
      </c>
      <c r="E4006" s="10" t="str">
        <f t="shared" si="62"/>
        <v xml:space="preserve">insert into config_taller (
	id_taller,
	id_producto,
	cod_agrupador,
	cantidad)
values (
	138,
	22,
	1,
	2);
</v>
      </c>
    </row>
    <row r="4007" spans="1:5" ht="115.5" x14ac:dyDescent="0.35">
      <c r="A4007" s="9">
        <f>'Base de datos'!K4006</f>
        <v>164</v>
      </c>
      <c r="B4007" s="9">
        <f>'Base de datos'!L4006</f>
        <v>138</v>
      </c>
      <c r="C4007" s="9">
        <f>IF(ISBLANK('Base de datos'!J4006),1,2)</f>
        <v>1</v>
      </c>
      <c r="D4007" s="9">
        <f>'Base de datos'!G4006</f>
        <v>0.5</v>
      </c>
      <c r="E4007" s="10" t="str">
        <f t="shared" si="62"/>
        <v xml:space="preserve">insert into config_taller (
	id_taller,
	id_producto,
	cod_agrupador,
	cantidad)
values (
	138,
	164,
	1,
	0.5);
</v>
      </c>
    </row>
    <row r="4008" spans="1:5" ht="115.5" x14ac:dyDescent="0.35">
      <c r="A4008" s="9">
        <f>'Base de datos'!K4007</f>
        <v>192</v>
      </c>
      <c r="B4008" s="9">
        <f>'Base de datos'!L4007</f>
        <v>138</v>
      </c>
      <c r="C4008" s="9">
        <f>IF(ISBLANK('Base de datos'!J4007),1,2)</f>
        <v>1</v>
      </c>
      <c r="D4008" s="9">
        <f>'Base de datos'!G4007</f>
        <v>0.5</v>
      </c>
      <c r="E4008" s="10" t="str">
        <f t="shared" si="62"/>
        <v xml:space="preserve">insert into config_taller (
	id_taller,
	id_producto,
	cod_agrupador,
	cantidad)
values (
	138,
	192,
	1,
	0.5);
</v>
      </c>
    </row>
    <row r="4009" spans="1:5" ht="115.5" x14ac:dyDescent="0.35">
      <c r="A4009" s="9">
        <f>'Base de datos'!K4008</f>
        <v>197</v>
      </c>
      <c r="B4009" s="9">
        <f>'Base de datos'!L4008</f>
        <v>138</v>
      </c>
      <c r="C4009" s="9">
        <f>IF(ISBLANK('Base de datos'!J4008),1,2)</f>
        <v>1</v>
      </c>
      <c r="D4009" s="9">
        <f>'Base de datos'!G4008</f>
        <v>0.5</v>
      </c>
      <c r="E4009" s="10" t="str">
        <f t="shared" si="62"/>
        <v xml:space="preserve">insert into config_taller (
	id_taller,
	id_producto,
	cod_agrupador,
	cantidad)
values (
	138,
	197,
	1,
	0.5);
</v>
      </c>
    </row>
    <row r="4010" spans="1:5" ht="115.5" x14ac:dyDescent="0.35">
      <c r="A4010" s="9">
        <f>'Base de datos'!K4009</f>
        <v>246</v>
      </c>
      <c r="B4010" s="9">
        <f>'Base de datos'!L4009</f>
        <v>138</v>
      </c>
      <c r="C4010" s="9">
        <f>IF(ISBLANK('Base de datos'!J4009),1,2)</f>
        <v>1</v>
      </c>
      <c r="D4010" s="9">
        <f>'Base de datos'!G4009</f>
        <v>1</v>
      </c>
      <c r="E4010" s="10" t="str">
        <f t="shared" si="62"/>
        <v xml:space="preserve">insert into config_taller (
	id_taller,
	id_producto,
	cod_agrupador,
	cantidad)
values (
	138,
	246,
	1,
	1);
</v>
      </c>
    </row>
    <row r="4011" spans="1:5" ht="115.5" x14ac:dyDescent="0.35">
      <c r="A4011" s="9">
        <f>'Base de datos'!K4010</f>
        <v>292</v>
      </c>
      <c r="B4011" s="9">
        <f>'Base de datos'!L4010</f>
        <v>138</v>
      </c>
      <c r="C4011" s="9">
        <f>IF(ISBLANK('Base de datos'!J4010),1,2)</f>
        <v>1</v>
      </c>
      <c r="D4011" s="9">
        <f>'Base de datos'!G4010</f>
        <v>0.1</v>
      </c>
      <c r="E4011" s="10" t="str">
        <f t="shared" si="62"/>
        <v xml:space="preserve">insert into config_taller (
	id_taller,
	id_producto,
	cod_agrupador,
	cantidad)
values (
	138,
	292,
	1,
	0.1);
</v>
      </c>
    </row>
    <row r="4012" spans="1:5" ht="115.5" x14ac:dyDescent="0.35">
      <c r="A4012" s="9">
        <f>'Base de datos'!K4011</f>
        <v>357</v>
      </c>
      <c r="B4012" s="9">
        <f>'Base de datos'!L4011</f>
        <v>138</v>
      </c>
      <c r="C4012" s="9">
        <f>IF(ISBLANK('Base de datos'!J4011),1,2)</f>
        <v>1</v>
      </c>
      <c r="D4012" s="9">
        <f>'Base de datos'!G4011</f>
        <v>1E-3</v>
      </c>
      <c r="E4012" s="10" t="str">
        <f t="shared" si="62"/>
        <v xml:space="preserve">insert into config_taller (
	id_taller,
	id_producto,
	cod_agrupador,
	cantidad)
values (
	138,
	357,
	1,
	0.001);
</v>
      </c>
    </row>
    <row r="4013" spans="1:5" ht="115.5" x14ac:dyDescent="0.35">
      <c r="A4013" s="9">
        <f>'Base de datos'!K4012</f>
        <v>621</v>
      </c>
      <c r="B4013" s="9">
        <f>'Base de datos'!L4012</f>
        <v>138</v>
      </c>
      <c r="C4013" s="9">
        <f>IF(ISBLANK('Base de datos'!J4012),1,2)</f>
        <v>1</v>
      </c>
      <c r="D4013" s="9">
        <f>'Base de datos'!G4012</f>
        <v>2E-3</v>
      </c>
      <c r="E4013" s="10" t="str">
        <f t="shared" si="62"/>
        <v xml:space="preserve">insert into config_taller (
	id_taller,
	id_producto,
	cod_agrupador,
	cantidad)
values (
	138,
	621,
	1,
	0.002);
</v>
      </c>
    </row>
    <row r="4014" spans="1:5" ht="115.5" x14ac:dyDescent="0.35">
      <c r="A4014" s="9">
        <f>'Base de datos'!K4013</f>
        <v>669</v>
      </c>
      <c r="B4014" s="9">
        <f>'Base de datos'!L4013</f>
        <v>138</v>
      </c>
      <c r="C4014" s="9">
        <f>IF(ISBLANK('Base de datos'!J4013),1,2)</f>
        <v>1</v>
      </c>
      <c r="D4014" s="9">
        <f>'Base de datos'!G4013</f>
        <v>1</v>
      </c>
      <c r="E4014" s="10" t="str">
        <f t="shared" si="62"/>
        <v xml:space="preserve">insert into config_taller (
	id_taller,
	id_producto,
	cod_agrupador,
	cantidad)
values (
	138,
	669,
	1,
	1);
</v>
      </c>
    </row>
    <row r="4015" spans="1:5" ht="115.5" x14ac:dyDescent="0.35">
      <c r="A4015" s="9">
        <f>'Base de datos'!K4014</f>
        <v>690</v>
      </c>
      <c r="B4015" s="9">
        <f>'Base de datos'!L4014</f>
        <v>138</v>
      </c>
      <c r="C4015" s="9">
        <f>IF(ISBLANK('Base de datos'!J4014),1,2)</f>
        <v>1</v>
      </c>
      <c r="D4015" s="9">
        <f>'Base de datos'!G4014</f>
        <v>1</v>
      </c>
      <c r="E4015" s="10" t="str">
        <f t="shared" si="62"/>
        <v xml:space="preserve">insert into config_taller (
	id_taller,
	id_producto,
	cod_agrupador,
	cantidad)
values (
	138,
	690,
	1,
	1);
</v>
      </c>
    </row>
    <row r="4016" spans="1:5" ht="115.5" x14ac:dyDescent="0.35">
      <c r="A4016" s="9">
        <f>'Base de datos'!K4015</f>
        <v>759</v>
      </c>
      <c r="B4016" s="9">
        <f>'Base de datos'!L4015</f>
        <v>138</v>
      </c>
      <c r="C4016" s="9">
        <f>IF(ISBLANK('Base de datos'!J4015),1,2)</f>
        <v>1</v>
      </c>
      <c r="D4016" s="9">
        <f>'Base de datos'!G4015</f>
        <v>0.5</v>
      </c>
      <c r="E4016" s="10" t="str">
        <f t="shared" si="62"/>
        <v xml:space="preserve">insert into config_taller (
	id_taller,
	id_producto,
	cod_agrupador,
	cantidad)
values (
	138,
	759,
	1,
	0.5);
</v>
      </c>
    </row>
    <row r="4017" spans="1:5" ht="115.5" x14ac:dyDescent="0.35">
      <c r="A4017" s="9">
        <f>'Base de datos'!K4016</f>
        <v>762</v>
      </c>
      <c r="B4017" s="9">
        <f>'Base de datos'!L4016</f>
        <v>138</v>
      </c>
      <c r="C4017" s="9">
        <f>IF(ISBLANK('Base de datos'!J4016),1,2)</f>
        <v>1</v>
      </c>
      <c r="D4017" s="9">
        <f>'Base de datos'!G4016</f>
        <v>0.5</v>
      </c>
      <c r="E4017" s="10" t="str">
        <f t="shared" si="62"/>
        <v xml:space="preserve">insert into config_taller (
	id_taller,
	id_producto,
	cod_agrupador,
	cantidad)
values (
	138,
	762,
	1,
	0.5);
</v>
      </c>
    </row>
    <row r="4018" spans="1:5" ht="115.5" x14ac:dyDescent="0.35">
      <c r="A4018" s="9">
        <f>'Base de datos'!K4017</f>
        <v>916</v>
      </c>
      <c r="B4018" s="9">
        <f>'Base de datos'!L4017</f>
        <v>138</v>
      </c>
      <c r="C4018" s="9">
        <f>IF(ISBLANK('Base de datos'!J4017),1,2)</f>
        <v>1</v>
      </c>
      <c r="D4018" s="9">
        <f>'Base de datos'!G4017</f>
        <v>1</v>
      </c>
      <c r="E4018" s="10" t="str">
        <f t="shared" si="62"/>
        <v xml:space="preserve">insert into config_taller (
	id_taller,
	id_producto,
	cod_agrupador,
	cantidad)
values (
	138,
	916,
	1,
	1);
</v>
      </c>
    </row>
    <row r="4019" spans="1:5" ht="115.5" x14ac:dyDescent="0.35">
      <c r="A4019" s="9">
        <f>'Base de datos'!K4018</f>
        <v>1089</v>
      </c>
      <c r="B4019" s="9">
        <f>'Base de datos'!L4018</f>
        <v>138</v>
      </c>
      <c r="C4019" s="9">
        <f>IF(ISBLANK('Base de datos'!J4018),1,2)</f>
        <v>1</v>
      </c>
      <c r="D4019" s="9">
        <f>'Base de datos'!G4018</f>
        <v>0.3</v>
      </c>
      <c r="E4019" s="10" t="str">
        <f t="shared" si="62"/>
        <v xml:space="preserve">insert into config_taller (
	id_taller,
	id_producto,
	cod_agrupador,
	cantidad)
values (
	138,
	1089,
	1,
	0.3);
</v>
      </c>
    </row>
    <row r="4020" spans="1:5" ht="115.5" x14ac:dyDescent="0.35">
      <c r="A4020" s="9">
        <f>'Base de datos'!K4019</f>
        <v>1142</v>
      </c>
      <c r="B4020" s="9">
        <f>'Base de datos'!L4019</f>
        <v>138</v>
      </c>
      <c r="C4020" s="9">
        <f>IF(ISBLANK('Base de datos'!J4019),1,2)</f>
        <v>1</v>
      </c>
      <c r="D4020" s="9">
        <f>'Base de datos'!G4019</f>
        <v>0.3</v>
      </c>
      <c r="E4020" s="10" t="str">
        <f t="shared" si="62"/>
        <v xml:space="preserve">insert into config_taller (
	id_taller,
	id_producto,
	cod_agrupador,
	cantidad)
values (
	138,
	1142,
	1,
	0.3);
</v>
      </c>
    </row>
    <row r="4021" spans="1:5" ht="115.5" x14ac:dyDescent="0.35">
      <c r="A4021" s="9">
        <f>'Base de datos'!K4020</f>
        <v>1147</v>
      </c>
      <c r="B4021" s="9">
        <f>'Base de datos'!L4020</f>
        <v>138</v>
      </c>
      <c r="C4021" s="9">
        <f>IF(ISBLANK('Base de datos'!J4020),1,2)</f>
        <v>1</v>
      </c>
      <c r="D4021" s="9">
        <f>'Base de datos'!G4020</f>
        <v>1E-3</v>
      </c>
      <c r="E4021" s="10" t="str">
        <f t="shared" si="62"/>
        <v xml:space="preserve">insert into config_taller (
	id_taller,
	id_producto,
	cod_agrupador,
	cantidad)
values (
	138,
	1147,
	1,
	0.001);
</v>
      </c>
    </row>
    <row r="4022" spans="1:5" ht="115.5" x14ac:dyDescent="0.35">
      <c r="A4022" s="9">
        <f>'Base de datos'!K4021</f>
        <v>1154</v>
      </c>
      <c r="B4022" s="9">
        <f>'Base de datos'!L4021</f>
        <v>138</v>
      </c>
      <c r="C4022" s="9">
        <f>IF(ISBLANK('Base de datos'!J4021),1,2)</f>
        <v>1</v>
      </c>
      <c r="D4022" s="9">
        <f>'Base de datos'!G4021</f>
        <v>2E-3</v>
      </c>
      <c r="E4022" s="10" t="str">
        <f t="shared" si="62"/>
        <v xml:space="preserve">insert into config_taller (
	id_taller,
	id_producto,
	cod_agrupador,
	cantidad)
values (
	138,
	1154,
	1,
	0.002);
</v>
      </c>
    </row>
    <row r="4023" spans="1:5" ht="115.5" x14ac:dyDescent="0.35">
      <c r="A4023" s="9">
        <f>'Base de datos'!K4022</f>
        <v>1197</v>
      </c>
      <c r="B4023" s="9">
        <f>'Base de datos'!L4022</f>
        <v>138</v>
      </c>
      <c r="C4023" s="9">
        <f>IF(ISBLANK('Base de datos'!J4022),1,2)</f>
        <v>1</v>
      </c>
      <c r="D4023" s="9">
        <f>'Base de datos'!G4022</f>
        <v>1</v>
      </c>
      <c r="E4023" s="10" t="str">
        <f t="shared" si="62"/>
        <v xml:space="preserve">insert into config_taller (
	id_taller,
	id_producto,
	cod_agrupador,
	cantidad)
values (
	138,
	1197,
	1,
	1);
</v>
      </c>
    </row>
    <row r="4024" spans="1:5" ht="115.5" x14ac:dyDescent="0.35">
      <c r="A4024" s="9">
        <f>'Base de datos'!K4023</f>
        <v>1204</v>
      </c>
      <c r="B4024" s="9">
        <f>'Base de datos'!L4023</f>
        <v>138</v>
      </c>
      <c r="C4024" s="9">
        <f>IF(ISBLANK('Base de datos'!J4023),1,2)</f>
        <v>1</v>
      </c>
      <c r="D4024" s="9">
        <f>'Base de datos'!G4023</f>
        <v>0.1</v>
      </c>
      <c r="E4024" s="10" t="str">
        <f t="shared" si="62"/>
        <v xml:space="preserve">insert into config_taller (
	id_taller,
	id_producto,
	cod_agrupador,
	cantidad)
values (
	138,
	1204,
	1,
	0.1);
</v>
      </c>
    </row>
    <row r="4025" spans="1:5" ht="115.5" x14ac:dyDescent="0.35">
      <c r="A4025" s="9">
        <f>'Base de datos'!K4024</f>
        <v>1301</v>
      </c>
      <c r="B4025" s="9">
        <f>'Base de datos'!L4024</f>
        <v>138</v>
      </c>
      <c r="C4025" s="9">
        <f>IF(ISBLANK('Base de datos'!J4024),1,2)</f>
        <v>1</v>
      </c>
      <c r="D4025" s="9">
        <f>'Base de datos'!G4024</f>
        <v>8.0000000000000002E-3</v>
      </c>
      <c r="E4025" s="10" t="str">
        <f t="shared" si="62"/>
        <v xml:space="preserve">insert into config_taller (
	id_taller,
	id_producto,
	cod_agrupador,
	cantidad)
values (
	138,
	1301,
	1,
	0.008);
</v>
      </c>
    </row>
    <row r="4026" spans="1:5" ht="115.5" x14ac:dyDescent="0.35">
      <c r="A4026" s="9">
        <f>'Base de datos'!K4025</f>
        <v>1362</v>
      </c>
      <c r="B4026" s="9">
        <f>'Base de datos'!L4025</f>
        <v>138</v>
      </c>
      <c r="C4026" s="9">
        <f>IF(ISBLANK('Base de datos'!J4025),1,2)</f>
        <v>1</v>
      </c>
      <c r="D4026" s="9">
        <f>'Base de datos'!G4025</f>
        <v>0.05</v>
      </c>
      <c r="E4026" s="10" t="str">
        <f t="shared" si="62"/>
        <v xml:space="preserve">insert into config_taller (
	id_taller,
	id_producto,
	cod_agrupador,
	cantidad)
values (
	138,
	1362,
	1,
	0.05);
</v>
      </c>
    </row>
    <row r="4027" spans="1:5" ht="115.5" x14ac:dyDescent="0.35">
      <c r="A4027" s="9">
        <f>'Base de datos'!K4026</f>
        <v>1523</v>
      </c>
      <c r="B4027" s="9">
        <f>'Base de datos'!L4026</f>
        <v>138</v>
      </c>
      <c r="C4027" s="9">
        <f>IF(ISBLANK('Base de datos'!J4026),1,2)</f>
        <v>1</v>
      </c>
      <c r="D4027" s="9">
        <f>'Base de datos'!G4026</f>
        <v>0.1</v>
      </c>
      <c r="E4027" s="10" t="str">
        <f t="shared" si="62"/>
        <v xml:space="preserve">insert into config_taller (
	id_taller,
	id_producto,
	cod_agrupador,
	cantidad)
values (
	138,
	1523,
	1,
	0.1);
</v>
      </c>
    </row>
    <row r="4028" spans="1:5" ht="115.5" x14ac:dyDescent="0.35">
      <c r="A4028" s="9">
        <f>'Base de datos'!K4027</f>
        <v>1557</v>
      </c>
      <c r="B4028" s="9">
        <f>'Base de datos'!L4027</f>
        <v>138</v>
      </c>
      <c r="C4028" s="9">
        <f>IF(ISBLANK('Base de datos'!J4027),1,2)</f>
        <v>1</v>
      </c>
      <c r="D4028" s="9">
        <f>'Base de datos'!G4027</f>
        <v>0.5</v>
      </c>
      <c r="E4028" s="10" t="str">
        <f t="shared" si="62"/>
        <v xml:space="preserve">insert into config_taller (
	id_taller,
	id_producto,
	cod_agrupador,
	cantidad)
values (
	138,
	1557,
	1,
	0.5);
</v>
      </c>
    </row>
    <row r="4029" spans="1:5" ht="115.5" x14ac:dyDescent="0.35">
      <c r="A4029" s="9">
        <f>'Base de datos'!K4028</f>
        <v>1683</v>
      </c>
      <c r="B4029" s="9">
        <f>'Base de datos'!L4028</f>
        <v>138</v>
      </c>
      <c r="C4029" s="9">
        <f>IF(ISBLANK('Base de datos'!J4028),1,2)</f>
        <v>1</v>
      </c>
      <c r="D4029" s="9">
        <f>'Base de datos'!G4028</f>
        <v>1E-3</v>
      </c>
      <c r="E4029" s="10" t="str">
        <f t="shared" si="62"/>
        <v xml:space="preserve">insert into config_taller (
	id_taller,
	id_producto,
	cod_agrupador,
	cantidad)
values (
	138,
	1683,
	1,
	0.001);
</v>
      </c>
    </row>
    <row r="4030" spans="1:5" ht="115.5" x14ac:dyDescent="0.35">
      <c r="A4030" s="9">
        <f>'Base de datos'!K4029</f>
        <v>1696</v>
      </c>
      <c r="B4030" s="9">
        <f>'Base de datos'!L4029</f>
        <v>138</v>
      </c>
      <c r="C4030" s="9">
        <f>IF(ISBLANK('Base de datos'!J4029),1,2)</f>
        <v>1</v>
      </c>
      <c r="D4030" s="9">
        <f>'Base de datos'!G4029</f>
        <v>0.1</v>
      </c>
      <c r="E4030" s="10" t="str">
        <f t="shared" si="62"/>
        <v xml:space="preserve">insert into config_taller (
	id_taller,
	id_producto,
	cod_agrupador,
	cantidad)
values (
	138,
	1696,
	1,
	0.1);
</v>
      </c>
    </row>
    <row r="4031" spans="1:5" ht="115.5" x14ac:dyDescent="0.35">
      <c r="A4031" s="9">
        <f>'Base de datos'!K4030</f>
        <v>1707</v>
      </c>
      <c r="B4031" s="9">
        <f>'Base de datos'!L4030</f>
        <v>138</v>
      </c>
      <c r="C4031" s="9">
        <f>IF(ISBLANK('Base de datos'!J4030),1,2)</f>
        <v>1</v>
      </c>
      <c r="D4031" s="9">
        <f>'Base de datos'!G4030</f>
        <v>0.2</v>
      </c>
      <c r="E4031" s="10" t="str">
        <f t="shared" si="62"/>
        <v xml:space="preserve">insert into config_taller (
	id_taller,
	id_producto,
	cod_agrupador,
	cantidad)
values (
	138,
	1707,
	1,
	0.2);
</v>
      </c>
    </row>
    <row r="4032" spans="1:5" ht="115.5" x14ac:dyDescent="0.35">
      <c r="A4032" s="9">
        <f>'Base de datos'!K4031</f>
        <v>1708</v>
      </c>
      <c r="B4032" s="9">
        <f>'Base de datos'!L4031</f>
        <v>138</v>
      </c>
      <c r="C4032" s="9">
        <f>IF(ISBLANK('Base de datos'!J4031),1,2)</f>
        <v>1</v>
      </c>
      <c r="D4032" s="9">
        <f>'Base de datos'!G4031</f>
        <v>0.2</v>
      </c>
      <c r="E4032" s="10" t="str">
        <f t="shared" si="62"/>
        <v xml:space="preserve">insert into config_taller (
	id_taller,
	id_producto,
	cod_agrupador,
	cantidad)
values (
	138,
	1708,
	1,
	0.2);
</v>
      </c>
    </row>
    <row r="4033" spans="1:5" ht="115.5" x14ac:dyDescent="0.35">
      <c r="A4033" s="9">
        <f>'Base de datos'!K4032</f>
        <v>252</v>
      </c>
      <c r="B4033" s="9">
        <f>'Base de datos'!L4032</f>
        <v>138</v>
      </c>
      <c r="C4033" s="9">
        <f>IF(ISBLANK('Base de datos'!J4032),1,2)</f>
        <v>1</v>
      </c>
      <c r="D4033" s="9">
        <f>'Base de datos'!G4032</f>
        <v>2</v>
      </c>
      <c r="E4033" s="10" t="str">
        <f t="shared" si="62"/>
        <v xml:space="preserve">insert into config_taller (
	id_taller,
	id_producto,
	cod_agrupador,
	cantidad)
values (
	138,
	252,
	1,
	2);
</v>
      </c>
    </row>
    <row r="4034" spans="1:5" ht="115.5" x14ac:dyDescent="0.35">
      <c r="A4034" s="9">
        <f>'Base de datos'!K4033</f>
        <v>255</v>
      </c>
      <c r="B4034" s="9">
        <f>'Base de datos'!L4033</f>
        <v>138</v>
      </c>
      <c r="C4034" s="9">
        <f>IF(ISBLANK('Base de datos'!J4033),1,2)</f>
        <v>1</v>
      </c>
      <c r="D4034" s="9">
        <f>'Base de datos'!G4033</f>
        <v>6</v>
      </c>
      <c r="E4034" s="10" t="str">
        <f t="shared" si="62"/>
        <v xml:space="preserve">insert into config_taller (
	id_taller,
	id_producto,
	cod_agrupador,
	cantidad)
values (
	138,
	255,
	1,
	6);
</v>
      </c>
    </row>
    <row r="4035" spans="1:5" ht="115.5" x14ac:dyDescent="0.35">
      <c r="A4035" s="9">
        <f>'Base de datos'!K4034</f>
        <v>436</v>
      </c>
      <c r="B4035" s="9">
        <f>'Base de datos'!L4034</f>
        <v>138</v>
      </c>
      <c r="C4035" s="9">
        <f>IF(ISBLANK('Base de datos'!J4034),1,2)</f>
        <v>1</v>
      </c>
      <c r="D4035" s="9">
        <f>'Base de datos'!G4034</f>
        <v>1</v>
      </c>
      <c r="E4035" s="10" t="str">
        <f t="shared" si="62"/>
        <v xml:space="preserve">insert into config_taller (
	id_taller,
	id_producto,
	cod_agrupador,
	cantidad)
values (
	138,
	436,
	1,
	1);
</v>
      </c>
    </row>
    <row r="4036" spans="1:5" ht="115.5" x14ac:dyDescent="0.35">
      <c r="A4036" s="9">
        <f>'Base de datos'!K4035</f>
        <v>642</v>
      </c>
      <c r="B4036" s="9">
        <f>'Base de datos'!L4035</f>
        <v>138</v>
      </c>
      <c r="C4036" s="9">
        <f>IF(ISBLANK('Base de datos'!J4035),1,2)</f>
        <v>1</v>
      </c>
      <c r="D4036" s="9">
        <f>'Base de datos'!G4035</f>
        <v>2</v>
      </c>
      <c r="E4036" s="10" t="str">
        <f t="shared" ref="E4036:E4099" si="63">"insert into "&amp;$B$1&amp;" ("&amp;CHAR(10)&amp;
CHAR(9)&amp;$B$2&amp;","&amp;CHAR(10)&amp;
CHAR(9)&amp;$A$2&amp;","&amp;CHAR(10)&amp;
CHAR(9)&amp;$C$2&amp;","&amp;CHAR(10)&amp;
CHAR(9)&amp;$D$2&amp;")"&amp;CHAR(10)&amp;
"values ("&amp;CHAR(10)&amp;
CHAR(9)&amp;B4036&amp;","&amp;CHAR(10)&amp;
CHAR(9)&amp;A4036&amp;","&amp;CHAR(10)&amp;
CHAR(9)&amp;C4036&amp;","&amp;CHAR(10)&amp;
CHAR(9)&amp;D4036&amp;");"&amp;CHAR(10)</f>
        <v xml:space="preserve">insert into config_taller (
	id_taller,
	id_producto,
	cod_agrupador,
	cantidad)
values (
	138,
	642,
	1,
	2);
</v>
      </c>
    </row>
    <row r="4037" spans="1:5" ht="115.5" x14ac:dyDescent="0.35">
      <c r="A4037" s="9">
        <f>'Base de datos'!K4036</f>
        <v>643</v>
      </c>
      <c r="B4037" s="9">
        <f>'Base de datos'!L4036</f>
        <v>138</v>
      </c>
      <c r="C4037" s="9">
        <f>IF(ISBLANK('Base de datos'!J4036),1,2)</f>
        <v>1</v>
      </c>
      <c r="D4037" s="9">
        <f>'Base de datos'!G4036</f>
        <v>2</v>
      </c>
      <c r="E4037" s="10" t="str">
        <f t="shared" si="63"/>
        <v xml:space="preserve">insert into config_taller (
	id_taller,
	id_producto,
	cod_agrupador,
	cantidad)
values (
	138,
	643,
	1,
	2);
</v>
      </c>
    </row>
    <row r="4038" spans="1:5" ht="115.5" x14ac:dyDescent="0.35">
      <c r="A4038" s="9">
        <f>'Base de datos'!K4037</f>
        <v>1387</v>
      </c>
      <c r="B4038" s="9">
        <f>'Base de datos'!L4037</f>
        <v>138</v>
      </c>
      <c r="C4038" s="9">
        <f>IF(ISBLANK('Base de datos'!J4037),1,2)</f>
        <v>1</v>
      </c>
      <c r="D4038" s="9">
        <f>'Base de datos'!G4037</f>
        <v>15</v>
      </c>
      <c r="E4038" s="10" t="str">
        <f t="shared" si="63"/>
        <v xml:space="preserve">insert into config_taller (
	id_taller,
	id_producto,
	cod_agrupador,
	cantidad)
values (
	138,
	1387,
	1,
	15);
</v>
      </c>
    </row>
    <row r="4039" spans="1:5" ht="115.5" x14ac:dyDescent="0.35">
      <c r="A4039" s="9">
        <f>'Base de datos'!K4038</f>
        <v>1565</v>
      </c>
      <c r="B4039" s="9">
        <f>'Base de datos'!L4038</f>
        <v>138</v>
      </c>
      <c r="C4039" s="9">
        <f>IF(ISBLANK('Base de datos'!J4038),1,2)</f>
        <v>1</v>
      </c>
      <c r="D4039" s="9">
        <f>'Base de datos'!G4038</f>
        <v>1</v>
      </c>
      <c r="E4039" s="10" t="str">
        <f t="shared" si="63"/>
        <v xml:space="preserve">insert into config_taller (
	id_taller,
	id_producto,
	cod_agrupador,
	cantidad)
values (
	138,
	1565,
	1,
	1);
</v>
      </c>
    </row>
    <row r="4040" spans="1:5" ht="115.5" x14ac:dyDescent="0.35">
      <c r="A4040" s="9">
        <f>'Base de datos'!K4039</f>
        <v>1632</v>
      </c>
      <c r="B4040" s="9">
        <f>'Base de datos'!L4039</f>
        <v>138</v>
      </c>
      <c r="C4040" s="9">
        <f>IF(ISBLANK('Base de datos'!J4039),1,2)</f>
        <v>1</v>
      </c>
      <c r="D4040" s="9">
        <f>'Base de datos'!G4039</f>
        <v>1</v>
      </c>
      <c r="E4040" s="10" t="str">
        <f t="shared" si="63"/>
        <v xml:space="preserve">insert into config_taller (
	id_taller,
	id_producto,
	cod_agrupador,
	cantidad)
values (
	138,
	1632,
	1,
	1);
</v>
      </c>
    </row>
    <row r="4041" spans="1:5" ht="115.5" x14ac:dyDescent="0.35">
      <c r="A4041" s="9">
        <f>'Base de datos'!K4040</f>
        <v>1667</v>
      </c>
      <c r="B4041" s="9">
        <f>'Base de datos'!L4040</f>
        <v>138</v>
      </c>
      <c r="C4041" s="9">
        <f>IF(ISBLANK('Base de datos'!J4040),1,2)</f>
        <v>1</v>
      </c>
      <c r="D4041" s="9">
        <f>'Base de datos'!G4040</f>
        <v>2</v>
      </c>
      <c r="E4041" s="10" t="str">
        <f t="shared" si="63"/>
        <v xml:space="preserve">insert into config_taller (
	id_taller,
	id_producto,
	cod_agrupador,
	cantidad)
values (
	138,
	1667,
	1,
	2);
</v>
      </c>
    </row>
    <row r="4042" spans="1:5" ht="115.5" x14ac:dyDescent="0.35">
      <c r="A4042" s="9">
        <f>'Base de datos'!K4041</f>
        <v>1257</v>
      </c>
      <c r="B4042" s="9">
        <f>'Base de datos'!L4041</f>
        <v>138</v>
      </c>
      <c r="C4042" s="9">
        <f>IF(ISBLANK('Base de datos'!J4041),1,2)</f>
        <v>1</v>
      </c>
      <c r="D4042" s="9">
        <f>'Base de datos'!G4041</f>
        <v>1</v>
      </c>
      <c r="E4042" s="10" t="str">
        <f t="shared" si="63"/>
        <v xml:space="preserve">insert into config_taller (
	id_taller,
	id_producto,
	cod_agrupador,
	cantidad)
values (
	138,
	1257,
	1,
	1);
</v>
      </c>
    </row>
    <row r="4043" spans="1:5" ht="115.5" x14ac:dyDescent="0.35">
      <c r="A4043" s="9">
        <f>'Base de datos'!K4042</f>
        <v>1377</v>
      </c>
      <c r="B4043" s="9">
        <f>'Base de datos'!L4042</f>
        <v>138</v>
      </c>
      <c r="C4043" s="9">
        <f>IF(ISBLANK('Base de datos'!J4042),1,2)</f>
        <v>1</v>
      </c>
      <c r="D4043" s="9">
        <f>'Base de datos'!G4042</f>
        <v>1</v>
      </c>
      <c r="E4043" s="10" t="str">
        <f t="shared" si="63"/>
        <v xml:space="preserve">insert into config_taller (
	id_taller,
	id_producto,
	cod_agrupador,
	cantidad)
values (
	138,
	1377,
	1,
	1);
</v>
      </c>
    </row>
    <row r="4044" spans="1:5" ht="115.5" x14ac:dyDescent="0.35">
      <c r="A4044" s="9">
        <f>'Base de datos'!K4043</f>
        <v>1380</v>
      </c>
      <c r="B4044" s="9">
        <f>'Base de datos'!L4043</f>
        <v>138</v>
      </c>
      <c r="C4044" s="9">
        <f>IF(ISBLANK('Base de datos'!J4043),1,2)</f>
        <v>1</v>
      </c>
      <c r="D4044" s="9">
        <f>'Base de datos'!G4043</f>
        <v>1</v>
      </c>
      <c r="E4044" s="10" t="str">
        <f t="shared" si="63"/>
        <v xml:space="preserve">insert into config_taller (
	id_taller,
	id_producto,
	cod_agrupador,
	cantidad)
values (
	138,
	1380,
	1,
	1);
</v>
      </c>
    </row>
    <row r="4045" spans="1:5" ht="115.5" x14ac:dyDescent="0.35">
      <c r="A4045" s="9">
        <f>'Base de datos'!K4044</f>
        <v>94</v>
      </c>
      <c r="B4045" s="9">
        <f>'Base de datos'!L4044</f>
        <v>138</v>
      </c>
      <c r="C4045" s="9">
        <f>IF(ISBLANK('Base de datos'!J4044),1,2)</f>
        <v>1</v>
      </c>
      <c r="D4045" s="9">
        <f>'Base de datos'!G4044</f>
        <v>1</v>
      </c>
      <c r="E4045" s="10" t="str">
        <f t="shared" si="63"/>
        <v xml:space="preserve">insert into config_taller (
	id_taller,
	id_producto,
	cod_agrupador,
	cantidad)
values (
	138,
	94,
	1,
	1);
</v>
      </c>
    </row>
    <row r="4046" spans="1:5" ht="115.5" x14ac:dyDescent="0.35">
      <c r="A4046" s="9">
        <f>'Base de datos'!K4045</f>
        <v>147</v>
      </c>
      <c r="B4046" s="9">
        <f>'Base de datos'!L4045</f>
        <v>138</v>
      </c>
      <c r="C4046" s="9">
        <f>IF(ISBLANK('Base de datos'!J4045),1,2)</f>
        <v>1</v>
      </c>
      <c r="D4046" s="9">
        <f>'Base de datos'!G4045</f>
        <v>0.5</v>
      </c>
      <c r="E4046" s="10" t="str">
        <f t="shared" si="63"/>
        <v xml:space="preserve">insert into config_taller (
	id_taller,
	id_producto,
	cod_agrupador,
	cantidad)
values (
	138,
	147,
	1,
	0.5);
</v>
      </c>
    </row>
    <row r="4047" spans="1:5" ht="115.5" x14ac:dyDescent="0.35">
      <c r="A4047" s="9">
        <f>'Base de datos'!K4046</f>
        <v>272</v>
      </c>
      <c r="B4047" s="9">
        <f>'Base de datos'!L4046</f>
        <v>138</v>
      </c>
      <c r="C4047" s="9">
        <f>IF(ISBLANK('Base de datos'!J4046),1,2)</f>
        <v>1</v>
      </c>
      <c r="D4047" s="9">
        <f>'Base de datos'!G4046</f>
        <v>1</v>
      </c>
      <c r="E4047" s="10" t="str">
        <f t="shared" si="63"/>
        <v xml:space="preserve">insert into config_taller (
	id_taller,
	id_producto,
	cod_agrupador,
	cantidad)
values (
	138,
	272,
	1,
	1);
</v>
      </c>
    </row>
    <row r="4048" spans="1:5" ht="115.5" x14ac:dyDescent="0.35">
      <c r="A4048" s="9">
        <f>'Base de datos'!K4047</f>
        <v>379</v>
      </c>
      <c r="B4048" s="9">
        <f>'Base de datos'!L4047</f>
        <v>138</v>
      </c>
      <c r="C4048" s="9">
        <f>IF(ISBLANK('Base de datos'!J4047),1,2)</f>
        <v>1</v>
      </c>
      <c r="D4048" s="9">
        <f>'Base de datos'!G4047</f>
        <v>6</v>
      </c>
      <c r="E4048" s="10" t="str">
        <f t="shared" si="63"/>
        <v xml:space="preserve">insert into config_taller (
	id_taller,
	id_producto,
	cod_agrupador,
	cantidad)
values (
	138,
	379,
	1,
	6);
</v>
      </c>
    </row>
    <row r="4049" spans="1:5" ht="115.5" x14ac:dyDescent="0.35">
      <c r="A4049" s="9">
        <f>'Base de datos'!K4048</f>
        <v>421</v>
      </c>
      <c r="B4049" s="9">
        <f>'Base de datos'!L4048</f>
        <v>138</v>
      </c>
      <c r="C4049" s="9">
        <f>IF(ISBLANK('Base de datos'!J4048),1,2)</f>
        <v>1</v>
      </c>
      <c r="D4049" s="9">
        <f>'Base de datos'!G4048</f>
        <v>2</v>
      </c>
      <c r="E4049" s="10" t="str">
        <f t="shared" si="63"/>
        <v xml:space="preserve">insert into config_taller (
	id_taller,
	id_producto,
	cod_agrupador,
	cantidad)
values (
	138,
	421,
	1,
	2);
</v>
      </c>
    </row>
    <row r="4050" spans="1:5" ht="115.5" x14ac:dyDescent="0.35">
      <c r="A4050" s="9">
        <f>'Base de datos'!K4049</f>
        <v>439</v>
      </c>
      <c r="B4050" s="9">
        <f>'Base de datos'!L4049</f>
        <v>138</v>
      </c>
      <c r="C4050" s="9">
        <f>IF(ISBLANK('Base de datos'!J4049),1,2)</f>
        <v>1</v>
      </c>
      <c r="D4050" s="9">
        <f>'Base de datos'!G4049</f>
        <v>0.5</v>
      </c>
      <c r="E4050" s="10" t="str">
        <f t="shared" si="63"/>
        <v xml:space="preserve">insert into config_taller (
	id_taller,
	id_producto,
	cod_agrupador,
	cantidad)
values (
	138,
	439,
	1,
	0.5);
</v>
      </c>
    </row>
    <row r="4051" spans="1:5" ht="115.5" x14ac:dyDescent="0.35">
      <c r="A4051" s="9">
        <f>'Base de datos'!K4050</f>
        <v>518</v>
      </c>
      <c r="B4051" s="9">
        <f>'Base de datos'!L4050</f>
        <v>138</v>
      </c>
      <c r="C4051" s="9">
        <f>IF(ISBLANK('Base de datos'!J4050),1,2)</f>
        <v>1</v>
      </c>
      <c r="D4051" s="9">
        <f>'Base de datos'!G4050</f>
        <v>1</v>
      </c>
      <c r="E4051" s="10" t="str">
        <f t="shared" si="63"/>
        <v xml:space="preserve">insert into config_taller (
	id_taller,
	id_producto,
	cod_agrupador,
	cantidad)
values (
	138,
	518,
	1,
	1);
</v>
      </c>
    </row>
    <row r="4052" spans="1:5" ht="115.5" x14ac:dyDescent="0.35">
      <c r="A4052" s="9">
        <f>'Base de datos'!K4051</f>
        <v>709</v>
      </c>
      <c r="B4052" s="9">
        <f>'Base de datos'!L4051</f>
        <v>138</v>
      </c>
      <c r="C4052" s="9">
        <f>IF(ISBLANK('Base de datos'!J4051),1,2)</f>
        <v>1</v>
      </c>
      <c r="D4052" s="9">
        <f>'Base de datos'!G4051</f>
        <v>1</v>
      </c>
      <c r="E4052" s="10" t="str">
        <f t="shared" si="63"/>
        <v xml:space="preserve">insert into config_taller (
	id_taller,
	id_producto,
	cod_agrupador,
	cantidad)
values (
	138,
	709,
	1,
	1);
</v>
      </c>
    </row>
    <row r="4053" spans="1:5" ht="115.5" x14ac:dyDescent="0.35">
      <c r="A4053" s="9">
        <f>'Base de datos'!K4052</f>
        <v>833</v>
      </c>
      <c r="B4053" s="9">
        <f>'Base de datos'!L4052</f>
        <v>138</v>
      </c>
      <c r="C4053" s="9">
        <f>IF(ISBLANK('Base de datos'!J4052),1,2)</f>
        <v>1</v>
      </c>
      <c r="D4053" s="9">
        <f>'Base de datos'!G4052</f>
        <v>2E-3</v>
      </c>
      <c r="E4053" s="10" t="str">
        <f t="shared" si="63"/>
        <v xml:space="preserve">insert into config_taller (
	id_taller,
	id_producto,
	cod_agrupador,
	cantidad)
values (
	138,
	833,
	1,
	0.002);
</v>
      </c>
    </row>
    <row r="4054" spans="1:5" ht="115.5" x14ac:dyDescent="0.35">
      <c r="A4054" s="9">
        <f>'Base de datos'!K4053</f>
        <v>844</v>
      </c>
      <c r="B4054" s="9">
        <f>'Base de datos'!L4053</f>
        <v>138</v>
      </c>
      <c r="C4054" s="9">
        <f>IF(ISBLANK('Base de datos'!J4053),1,2)</f>
        <v>1</v>
      </c>
      <c r="D4054" s="9">
        <f>'Base de datos'!G4053</f>
        <v>0.2</v>
      </c>
      <c r="E4054" s="10" t="str">
        <f t="shared" si="63"/>
        <v xml:space="preserve">insert into config_taller (
	id_taller,
	id_producto,
	cod_agrupador,
	cantidad)
values (
	138,
	844,
	1,
	0.2);
</v>
      </c>
    </row>
    <row r="4055" spans="1:5" ht="115.5" x14ac:dyDescent="0.35">
      <c r="A4055" s="9">
        <f>'Base de datos'!K4054</f>
        <v>848</v>
      </c>
      <c r="B4055" s="9">
        <f>'Base de datos'!L4054</f>
        <v>138</v>
      </c>
      <c r="C4055" s="9">
        <f>IF(ISBLANK('Base de datos'!J4054),1,2)</f>
        <v>1</v>
      </c>
      <c r="D4055" s="9">
        <f>'Base de datos'!G4054</f>
        <v>1</v>
      </c>
      <c r="E4055" s="10" t="str">
        <f t="shared" si="63"/>
        <v xml:space="preserve">insert into config_taller (
	id_taller,
	id_producto,
	cod_agrupador,
	cantidad)
values (
	138,
	848,
	1,
	1);
</v>
      </c>
    </row>
    <row r="4056" spans="1:5" ht="115.5" x14ac:dyDescent="0.35">
      <c r="A4056" s="9">
        <f>'Base de datos'!K4055</f>
        <v>870</v>
      </c>
      <c r="B4056" s="9">
        <f>'Base de datos'!L4055</f>
        <v>138</v>
      </c>
      <c r="C4056" s="9">
        <f>IF(ISBLANK('Base de datos'!J4055),1,2)</f>
        <v>1</v>
      </c>
      <c r="D4056" s="9">
        <f>'Base de datos'!G4055</f>
        <v>1</v>
      </c>
      <c r="E4056" s="10" t="str">
        <f t="shared" si="63"/>
        <v xml:space="preserve">insert into config_taller (
	id_taller,
	id_producto,
	cod_agrupador,
	cantidad)
values (
	138,
	870,
	1,
	1);
</v>
      </c>
    </row>
    <row r="4057" spans="1:5" ht="115.5" x14ac:dyDescent="0.35">
      <c r="A4057" s="9">
        <f>'Base de datos'!K4056</f>
        <v>880</v>
      </c>
      <c r="B4057" s="9">
        <f>'Base de datos'!L4056</f>
        <v>138</v>
      </c>
      <c r="C4057" s="9">
        <f>IF(ISBLANK('Base de datos'!J4056),1,2)</f>
        <v>1</v>
      </c>
      <c r="D4057" s="9">
        <f>'Base de datos'!G4056</f>
        <v>1E-3</v>
      </c>
      <c r="E4057" s="10" t="str">
        <f t="shared" si="63"/>
        <v xml:space="preserve">insert into config_taller (
	id_taller,
	id_producto,
	cod_agrupador,
	cantidad)
values (
	138,
	880,
	1,
	0.001);
</v>
      </c>
    </row>
    <row r="4058" spans="1:5" ht="115.5" x14ac:dyDescent="0.35">
      <c r="A4058" s="9">
        <f>'Base de datos'!K4057</f>
        <v>960</v>
      </c>
      <c r="B4058" s="9">
        <f>'Base de datos'!L4057</f>
        <v>138</v>
      </c>
      <c r="C4058" s="9">
        <f>IF(ISBLANK('Base de datos'!J4057),1,2)</f>
        <v>1</v>
      </c>
      <c r="D4058" s="9">
        <f>'Base de datos'!G4057</f>
        <v>1</v>
      </c>
      <c r="E4058" s="10" t="str">
        <f t="shared" si="63"/>
        <v xml:space="preserve">insert into config_taller (
	id_taller,
	id_producto,
	cod_agrupador,
	cantidad)
values (
	138,
	960,
	1,
	1);
</v>
      </c>
    </row>
    <row r="4059" spans="1:5" ht="115.5" x14ac:dyDescent="0.35">
      <c r="A4059" s="9">
        <f>'Base de datos'!K4058</f>
        <v>961</v>
      </c>
      <c r="B4059" s="9">
        <f>'Base de datos'!L4058</f>
        <v>138</v>
      </c>
      <c r="C4059" s="9">
        <f>IF(ISBLANK('Base de datos'!J4058),1,2)</f>
        <v>1</v>
      </c>
      <c r="D4059" s="9">
        <f>'Base de datos'!G4058</f>
        <v>1</v>
      </c>
      <c r="E4059" s="10" t="str">
        <f t="shared" si="63"/>
        <v xml:space="preserve">insert into config_taller (
	id_taller,
	id_producto,
	cod_agrupador,
	cantidad)
values (
	138,
	961,
	1,
	1);
</v>
      </c>
    </row>
    <row r="4060" spans="1:5" ht="115.5" x14ac:dyDescent="0.35">
      <c r="A4060" s="9">
        <f>'Base de datos'!K4059</f>
        <v>1014</v>
      </c>
      <c r="B4060" s="9">
        <f>'Base de datos'!L4059</f>
        <v>138</v>
      </c>
      <c r="C4060" s="9">
        <f>IF(ISBLANK('Base de datos'!J4059),1,2)</f>
        <v>1</v>
      </c>
      <c r="D4060" s="9">
        <f>'Base de datos'!G4059</f>
        <v>3</v>
      </c>
      <c r="E4060" s="10" t="str">
        <f t="shared" si="63"/>
        <v xml:space="preserve">insert into config_taller (
	id_taller,
	id_producto,
	cod_agrupador,
	cantidad)
values (
	138,
	1014,
	1,
	3);
</v>
      </c>
    </row>
    <row r="4061" spans="1:5" ht="115.5" x14ac:dyDescent="0.35">
      <c r="A4061" s="9">
        <f>'Base de datos'!K4060</f>
        <v>1140</v>
      </c>
      <c r="B4061" s="9">
        <f>'Base de datos'!L4060</f>
        <v>138</v>
      </c>
      <c r="C4061" s="9">
        <f>IF(ISBLANK('Base de datos'!J4060),1,2)</f>
        <v>1</v>
      </c>
      <c r="D4061" s="9">
        <f>'Base de datos'!G4060</f>
        <v>1</v>
      </c>
      <c r="E4061" s="10" t="str">
        <f t="shared" si="63"/>
        <v xml:space="preserve">insert into config_taller (
	id_taller,
	id_producto,
	cod_agrupador,
	cantidad)
values (
	138,
	1140,
	1,
	1);
</v>
      </c>
    </row>
    <row r="4062" spans="1:5" ht="115.5" x14ac:dyDescent="0.35">
      <c r="A4062" s="9">
        <f>'Base de datos'!K4061</f>
        <v>1173</v>
      </c>
      <c r="B4062" s="9">
        <f>'Base de datos'!L4061</f>
        <v>138</v>
      </c>
      <c r="C4062" s="9">
        <f>IF(ISBLANK('Base de datos'!J4061),1,2)</f>
        <v>1</v>
      </c>
      <c r="D4062" s="9">
        <f>'Base de datos'!G4061</f>
        <v>3</v>
      </c>
      <c r="E4062" s="10" t="str">
        <f t="shared" si="63"/>
        <v xml:space="preserve">insert into config_taller (
	id_taller,
	id_producto,
	cod_agrupador,
	cantidad)
values (
	138,
	1173,
	1,
	3);
</v>
      </c>
    </row>
    <row r="4063" spans="1:5" ht="115.5" x14ac:dyDescent="0.35">
      <c r="A4063" s="9">
        <f>'Base de datos'!K4062</f>
        <v>1215</v>
      </c>
      <c r="B4063" s="9">
        <f>'Base de datos'!L4062</f>
        <v>138</v>
      </c>
      <c r="C4063" s="9">
        <f>IF(ISBLANK('Base de datos'!J4062),1,2)</f>
        <v>1</v>
      </c>
      <c r="D4063" s="9">
        <f>'Base de datos'!G4062</f>
        <v>1</v>
      </c>
      <c r="E4063" s="10" t="str">
        <f t="shared" si="63"/>
        <v xml:space="preserve">insert into config_taller (
	id_taller,
	id_producto,
	cod_agrupador,
	cantidad)
values (
	138,
	1215,
	1,
	1);
</v>
      </c>
    </row>
    <row r="4064" spans="1:5" ht="115.5" x14ac:dyDescent="0.35">
      <c r="A4064" s="9">
        <f>'Base de datos'!K4063</f>
        <v>1263</v>
      </c>
      <c r="B4064" s="9">
        <f>'Base de datos'!L4063</f>
        <v>138</v>
      </c>
      <c r="C4064" s="9">
        <f>IF(ISBLANK('Base de datos'!J4063),1,2)</f>
        <v>1</v>
      </c>
      <c r="D4064" s="9">
        <f>'Base de datos'!G4063</f>
        <v>2</v>
      </c>
      <c r="E4064" s="10" t="str">
        <f t="shared" si="63"/>
        <v xml:space="preserve">insert into config_taller (
	id_taller,
	id_producto,
	cod_agrupador,
	cantidad)
values (
	138,
	1263,
	1,
	2);
</v>
      </c>
    </row>
    <row r="4065" spans="1:5" ht="115.5" x14ac:dyDescent="0.35">
      <c r="A4065" s="9">
        <f>'Base de datos'!K4064</f>
        <v>1276</v>
      </c>
      <c r="B4065" s="9">
        <f>'Base de datos'!L4064</f>
        <v>138</v>
      </c>
      <c r="C4065" s="9">
        <f>IF(ISBLANK('Base de datos'!J4064),1,2)</f>
        <v>1</v>
      </c>
      <c r="D4065" s="9">
        <f>'Base de datos'!G4064</f>
        <v>1</v>
      </c>
      <c r="E4065" s="10" t="str">
        <f t="shared" si="63"/>
        <v xml:space="preserve">insert into config_taller (
	id_taller,
	id_producto,
	cod_agrupador,
	cantidad)
values (
	138,
	1276,
	1,
	1);
</v>
      </c>
    </row>
    <row r="4066" spans="1:5" ht="115.5" x14ac:dyDescent="0.35">
      <c r="A4066" s="9">
        <f>'Base de datos'!K4065</f>
        <v>1289</v>
      </c>
      <c r="B4066" s="9">
        <f>'Base de datos'!L4065</f>
        <v>138</v>
      </c>
      <c r="C4066" s="9">
        <f>IF(ISBLANK('Base de datos'!J4065),1,2)</f>
        <v>1</v>
      </c>
      <c r="D4066" s="9">
        <f>'Base de datos'!G4065</f>
        <v>1</v>
      </c>
      <c r="E4066" s="10" t="str">
        <f t="shared" si="63"/>
        <v xml:space="preserve">insert into config_taller (
	id_taller,
	id_producto,
	cod_agrupador,
	cantidad)
values (
	138,
	1289,
	1,
	1);
</v>
      </c>
    </row>
    <row r="4067" spans="1:5" ht="115.5" x14ac:dyDescent="0.35">
      <c r="A4067" s="9">
        <f>'Base de datos'!K4066</f>
        <v>1312</v>
      </c>
      <c r="B4067" s="9">
        <f>'Base de datos'!L4066</f>
        <v>138</v>
      </c>
      <c r="C4067" s="9">
        <f>IF(ISBLANK('Base de datos'!J4066),1,2)</f>
        <v>1</v>
      </c>
      <c r="D4067" s="9">
        <f>'Base de datos'!G4066</f>
        <v>1</v>
      </c>
      <c r="E4067" s="10" t="str">
        <f t="shared" si="63"/>
        <v xml:space="preserve">insert into config_taller (
	id_taller,
	id_producto,
	cod_agrupador,
	cantidad)
values (
	138,
	1312,
	1,
	1);
</v>
      </c>
    </row>
    <row r="4068" spans="1:5" ht="115.5" x14ac:dyDescent="0.35">
      <c r="A4068" s="9">
        <f>'Base de datos'!K4067</f>
        <v>1348</v>
      </c>
      <c r="B4068" s="9">
        <f>'Base de datos'!L4067</f>
        <v>138</v>
      </c>
      <c r="C4068" s="9">
        <f>IF(ISBLANK('Base de datos'!J4067),1,2)</f>
        <v>1</v>
      </c>
      <c r="D4068" s="9">
        <f>'Base de datos'!G4067</f>
        <v>5</v>
      </c>
      <c r="E4068" s="10" t="str">
        <f t="shared" si="63"/>
        <v xml:space="preserve">insert into config_taller (
	id_taller,
	id_producto,
	cod_agrupador,
	cantidad)
values (
	138,
	1348,
	1,
	5);
</v>
      </c>
    </row>
    <row r="4069" spans="1:5" ht="115.5" x14ac:dyDescent="0.35">
      <c r="A4069" s="9">
        <f>'Base de datos'!K4068</f>
        <v>1640</v>
      </c>
      <c r="B4069" s="9">
        <f>'Base de datos'!L4068</f>
        <v>138</v>
      </c>
      <c r="C4069" s="9">
        <f>IF(ISBLANK('Base de datos'!J4068),1,2)</f>
        <v>1</v>
      </c>
      <c r="D4069" s="9">
        <f>'Base de datos'!G4068</f>
        <v>2</v>
      </c>
      <c r="E4069" s="10" t="str">
        <f t="shared" si="63"/>
        <v xml:space="preserve">insert into config_taller (
	id_taller,
	id_producto,
	cod_agrupador,
	cantidad)
values (
	138,
	1640,
	1,
	2);
</v>
      </c>
    </row>
    <row r="4070" spans="1:5" ht="115.5" x14ac:dyDescent="0.35">
      <c r="A4070" s="9">
        <f>'Base de datos'!K4069</f>
        <v>1780</v>
      </c>
      <c r="B4070" s="9">
        <f>'Base de datos'!L4069</f>
        <v>138</v>
      </c>
      <c r="C4070" s="9">
        <f>IF(ISBLANK('Base de datos'!J4069),1,2)</f>
        <v>1</v>
      </c>
      <c r="D4070" s="9">
        <f>'Base de datos'!G4069</f>
        <v>1</v>
      </c>
      <c r="E4070" s="10" t="str">
        <f t="shared" si="63"/>
        <v xml:space="preserve">insert into config_taller (
	id_taller,
	id_producto,
	cod_agrupador,
	cantidad)
values (
	138,
	1780,
	1,
	1);
</v>
      </c>
    </row>
    <row r="4071" spans="1:5" ht="115.5" x14ac:dyDescent="0.35">
      <c r="A4071" s="9">
        <f>'Base de datos'!K4070</f>
        <v>1790</v>
      </c>
      <c r="B4071" s="9">
        <f>'Base de datos'!L4070</f>
        <v>138</v>
      </c>
      <c r="C4071" s="9">
        <f>IF(ISBLANK('Base de datos'!J4070),1,2)</f>
        <v>1</v>
      </c>
      <c r="D4071" s="9">
        <f>'Base de datos'!G4070</f>
        <v>3</v>
      </c>
      <c r="E4071" s="10" t="str">
        <f t="shared" si="63"/>
        <v xml:space="preserve">insert into config_taller (
	id_taller,
	id_producto,
	cod_agrupador,
	cantidad)
values (
	138,
	1790,
	1,
	3);
</v>
      </c>
    </row>
    <row r="4072" spans="1:5" ht="115.5" x14ac:dyDescent="0.35">
      <c r="A4072" s="9">
        <f>'Base de datos'!K4071</f>
        <v>572</v>
      </c>
      <c r="B4072" s="9">
        <f>'Base de datos'!L4071</f>
        <v>138</v>
      </c>
      <c r="C4072" s="9">
        <f>IF(ISBLANK('Base de datos'!J4071),1,2)</f>
        <v>1</v>
      </c>
      <c r="D4072" s="9">
        <f>'Base de datos'!G4071</f>
        <v>1</v>
      </c>
      <c r="E4072" s="10" t="str">
        <f t="shared" si="63"/>
        <v xml:space="preserve">insert into config_taller (
	id_taller,
	id_producto,
	cod_agrupador,
	cantidad)
values (
	138,
	572,
	1,
	1);
</v>
      </c>
    </row>
    <row r="4073" spans="1:5" ht="115.5" x14ac:dyDescent="0.35">
      <c r="A4073" s="9">
        <f>'Base de datos'!K4072</f>
        <v>801</v>
      </c>
      <c r="B4073" s="9">
        <f>'Base de datos'!L4072</f>
        <v>138</v>
      </c>
      <c r="C4073" s="9">
        <f>IF(ISBLANK('Base de datos'!J4072),1,2)</f>
        <v>1</v>
      </c>
      <c r="D4073" s="9">
        <f>'Base de datos'!G4072</f>
        <v>20</v>
      </c>
      <c r="E4073" s="10" t="str">
        <f t="shared" si="63"/>
        <v xml:space="preserve">insert into config_taller (
	id_taller,
	id_producto,
	cod_agrupador,
	cantidad)
values (
	138,
	801,
	1,
	20);
</v>
      </c>
    </row>
    <row r="4074" spans="1:5" ht="115.5" x14ac:dyDescent="0.35">
      <c r="A4074" s="9">
        <f>'Base de datos'!K4073</f>
        <v>893</v>
      </c>
      <c r="B4074" s="9">
        <f>'Base de datos'!L4073</f>
        <v>138</v>
      </c>
      <c r="C4074" s="9">
        <f>IF(ISBLANK('Base de datos'!J4073),1,2)</f>
        <v>1</v>
      </c>
      <c r="D4074" s="9">
        <f>'Base de datos'!G4073</f>
        <v>1</v>
      </c>
      <c r="E4074" s="10" t="str">
        <f t="shared" si="63"/>
        <v xml:space="preserve">insert into config_taller (
	id_taller,
	id_producto,
	cod_agrupador,
	cantidad)
values (
	138,
	893,
	1,
	1);
</v>
      </c>
    </row>
    <row r="4075" spans="1:5" ht="115.5" x14ac:dyDescent="0.35">
      <c r="A4075" s="9">
        <f>'Base de datos'!K4074</f>
        <v>895</v>
      </c>
      <c r="B4075" s="9">
        <f>'Base de datos'!L4074</f>
        <v>138</v>
      </c>
      <c r="C4075" s="9">
        <f>IF(ISBLANK('Base de datos'!J4074),1,2)</f>
        <v>1</v>
      </c>
      <c r="D4075" s="9">
        <f>'Base de datos'!G4074</f>
        <v>1</v>
      </c>
      <c r="E4075" s="10" t="str">
        <f t="shared" si="63"/>
        <v xml:space="preserve">insert into config_taller (
	id_taller,
	id_producto,
	cod_agrupador,
	cantidad)
values (
	138,
	895,
	1,
	1);
</v>
      </c>
    </row>
    <row r="4076" spans="1:5" ht="115.5" x14ac:dyDescent="0.35">
      <c r="A4076" s="9">
        <f>'Base de datos'!K4075</f>
        <v>1478</v>
      </c>
      <c r="B4076" s="9">
        <f>'Base de datos'!L4075</f>
        <v>138</v>
      </c>
      <c r="C4076" s="9">
        <f>IF(ISBLANK('Base de datos'!J4075),1,2)</f>
        <v>1</v>
      </c>
      <c r="D4076" s="9">
        <f>'Base de datos'!G4075</f>
        <v>3</v>
      </c>
      <c r="E4076" s="10" t="str">
        <f t="shared" si="63"/>
        <v xml:space="preserve">insert into config_taller (
	id_taller,
	id_producto,
	cod_agrupador,
	cantidad)
values (
	138,
	1478,
	1,
	3);
</v>
      </c>
    </row>
    <row r="4077" spans="1:5" ht="115.5" x14ac:dyDescent="0.35">
      <c r="A4077" s="9">
        <f>'Base de datos'!K4076</f>
        <v>9</v>
      </c>
      <c r="B4077" s="9">
        <f>'Base de datos'!L4076</f>
        <v>139</v>
      </c>
      <c r="C4077" s="9">
        <f>IF(ISBLANK('Base de datos'!J4076),1,2)</f>
        <v>1</v>
      </c>
      <c r="D4077" s="9">
        <f>'Base de datos'!G4076</f>
        <v>2E-3</v>
      </c>
      <c r="E4077" s="10" t="str">
        <f t="shared" si="63"/>
        <v xml:space="preserve">insert into config_taller (
	id_taller,
	id_producto,
	cod_agrupador,
	cantidad)
values (
	139,
	9,
	1,
	0.002);
</v>
      </c>
    </row>
    <row r="4078" spans="1:5" ht="115.5" x14ac:dyDescent="0.35">
      <c r="A4078" s="9">
        <f>'Base de datos'!K4077</f>
        <v>22</v>
      </c>
      <c r="B4078" s="9">
        <f>'Base de datos'!L4077</f>
        <v>139</v>
      </c>
      <c r="C4078" s="9">
        <f>IF(ISBLANK('Base de datos'!J4077),1,2)</f>
        <v>1</v>
      </c>
      <c r="D4078" s="9">
        <f>'Base de datos'!G4077</f>
        <v>2</v>
      </c>
      <c r="E4078" s="10" t="str">
        <f t="shared" si="63"/>
        <v xml:space="preserve">insert into config_taller (
	id_taller,
	id_producto,
	cod_agrupador,
	cantidad)
values (
	139,
	22,
	1,
	2);
</v>
      </c>
    </row>
    <row r="4079" spans="1:5" ht="115.5" x14ac:dyDescent="0.35">
      <c r="A4079" s="9">
        <f>'Base de datos'!K4078</f>
        <v>128</v>
      </c>
      <c r="B4079" s="9">
        <f>'Base de datos'!L4078</f>
        <v>139</v>
      </c>
      <c r="C4079" s="9">
        <f>IF(ISBLANK('Base de datos'!J4078),1,2)</f>
        <v>1</v>
      </c>
      <c r="D4079" s="9">
        <f>'Base de datos'!G4078</f>
        <v>0.05</v>
      </c>
      <c r="E4079" s="10" t="str">
        <f t="shared" si="63"/>
        <v xml:space="preserve">insert into config_taller (
	id_taller,
	id_producto,
	cod_agrupador,
	cantidad)
values (
	139,
	128,
	1,
	0.05);
</v>
      </c>
    </row>
    <row r="4080" spans="1:5" ht="115.5" x14ac:dyDescent="0.35">
      <c r="A4080" s="9">
        <f>'Base de datos'!K4079</f>
        <v>168</v>
      </c>
      <c r="B4080" s="9">
        <f>'Base de datos'!L4079</f>
        <v>139</v>
      </c>
      <c r="C4080" s="9">
        <f>IF(ISBLANK('Base de datos'!J4079),1,2)</f>
        <v>1</v>
      </c>
      <c r="D4080" s="9">
        <f>'Base de datos'!G4079</f>
        <v>1</v>
      </c>
      <c r="E4080" s="10" t="str">
        <f t="shared" si="63"/>
        <v xml:space="preserve">insert into config_taller (
	id_taller,
	id_producto,
	cod_agrupador,
	cantidad)
values (
	139,
	168,
	1,
	1);
</v>
      </c>
    </row>
    <row r="4081" spans="1:5" ht="115.5" x14ac:dyDescent="0.35">
      <c r="A4081" s="9">
        <f>'Base de datos'!K4080</f>
        <v>192</v>
      </c>
      <c r="B4081" s="9">
        <f>'Base de datos'!L4080</f>
        <v>139</v>
      </c>
      <c r="C4081" s="9">
        <f>IF(ISBLANK('Base de datos'!J4080),1,2)</f>
        <v>1</v>
      </c>
      <c r="D4081" s="9">
        <f>'Base de datos'!G4080</f>
        <v>1</v>
      </c>
      <c r="E4081" s="10" t="str">
        <f t="shared" si="63"/>
        <v xml:space="preserve">insert into config_taller (
	id_taller,
	id_producto,
	cod_agrupador,
	cantidad)
values (
	139,
	192,
	1,
	1);
</v>
      </c>
    </row>
    <row r="4082" spans="1:5" ht="115.5" x14ac:dyDescent="0.35">
      <c r="A4082" s="9">
        <f>'Base de datos'!K4081</f>
        <v>278</v>
      </c>
      <c r="B4082" s="9">
        <f>'Base de datos'!L4081</f>
        <v>139</v>
      </c>
      <c r="C4082" s="9">
        <f>IF(ISBLANK('Base de datos'!J4081),1,2)</f>
        <v>1</v>
      </c>
      <c r="D4082" s="9">
        <f>'Base de datos'!G4081</f>
        <v>1</v>
      </c>
      <c r="E4082" s="10" t="str">
        <f t="shared" si="63"/>
        <v xml:space="preserve">insert into config_taller (
	id_taller,
	id_producto,
	cod_agrupador,
	cantidad)
values (
	139,
	278,
	1,
	1);
</v>
      </c>
    </row>
    <row r="4083" spans="1:5" ht="115.5" x14ac:dyDescent="0.35">
      <c r="A4083" s="9">
        <f>'Base de datos'!K4082</f>
        <v>312</v>
      </c>
      <c r="B4083" s="9">
        <f>'Base de datos'!L4082</f>
        <v>139</v>
      </c>
      <c r="C4083" s="9">
        <f>IF(ISBLANK('Base de datos'!J4082),1,2)</f>
        <v>1</v>
      </c>
      <c r="D4083" s="9">
        <f>'Base de datos'!G4082</f>
        <v>4</v>
      </c>
      <c r="E4083" s="10" t="str">
        <f t="shared" si="63"/>
        <v xml:space="preserve">insert into config_taller (
	id_taller,
	id_producto,
	cod_agrupador,
	cantidad)
values (
	139,
	312,
	1,
	4);
</v>
      </c>
    </row>
    <row r="4084" spans="1:5" ht="115.5" x14ac:dyDescent="0.35">
      <c r="A4084" s="9">
        <f>'Base de datos'!K4083</f>
        <v>355</v>
      </c>
      <c r="B4084" s="9">
        <f>'Base de datos'!L4083</f>
        <v>139</v>
      </c>
      <c r="C4084" s="9">
        <f>IF(ISBLANK('Base de datos'!J4083),1,2)</f>
        <v>1</v>
      </c>
      <c r="D4084" s="9">
        <f>'Base de datos'!G4083</f>
        <v>0.02</v>
      </c>
      <c r="E4084" s="10" t="str">
        <f t="shared" si="63"/>
        <v xml:space="preserve">insert into config_taller (
	id_taller,
	id_producto,
	cod_agrupador,
	cantidad)
values (
	139,
	355,
	1,
	0.02);
</v>
      </c>
    </row>
    <row r="4085" spans="1:5" ht="115.5" x14ac:dyDescent="0.35">
      <c r="A4085" s="9">
        <f>'Base de datos'!K4084</f>
        <v>363</v>
      </c>
      <c r="B4085" s="9">
        <f>'Base de datos'!L4084</f>
        <v>139</v>
      </c>
      <c r="C4085" s="9">
        <f>IF(ISBLANK('Base de datos'!J4084),1,2)</f>
        <v>1</v>
      </c>
      <c r="D4085" s="9">
        <f>'Base de datos'!G4084</f>
        <v>1E-3</v>
      </c>
      <c r="E4085" s="10" t="str">
        <f t="shared" si="63"/>
        <v xml:space="preserve">insert into config_taller (
	id_taller,
	id_producto,
	cod_agrupador,
	cantidad)
values (
	139,
	363,
	1,
	0.001);
</v>
      </c>
    </row>
    <row r="4086" spans="1:5" ht="115.5" x14ac:dyDescent="0.35">
      <c r="A4086" s="9">
        <f>'Base de datos'!K4085</f>
        <v>373</v>
      </c>
      <c r="B4086" s="9">
        <f>'Base de datos'!L4085</f>
        <v>139</v>
      </c>
      <c r="C4086" s="9">
        <f>IF(ISBLANK('Base de datos'!J4085),1,2)</f>
        <v>1</v>
      </c>
      <c r="D4086" s="9">
        <f>'Base de datos'!G4085</f>
        <v>0.4</v>
      </c>
      <c r="E4086" s="10" t="str">
        <f t="shared" si="63"/>
        <v xml:space="preserve">insert into config_taller (
	id_taller,
	id_producto,
	cod_agrupador,
	cantidad)
values (
	139,
	373,
	1,
	0.4);
</v>
      </c>
    </row>
    <row r="4087" spans="1:5" ht="115.5" x14ac:dyDescent="0.35">
      <c r="A4087" s="9">
        <f>'Base de datos'!K4086</f>
        <v>506</v>
      </c>
      <c r="B4087" s="9">
        <f>'Base de datos'!L4086</f>
        <v>139</v>
      </c>
      <c r="C4087" s="9">
        <f>IF(ISBLANK('Base de datos'!J4086),1,2)</f>
        <v>1</v>
      </c>
      <c r="D4087" s="9">
        <f>'Base de datos'!G4086</f>
        <v>0.1</v>
      </c>
      <c r="E4087" s="10" t="str">
        <f t="shared" si="63"/>
        <v xml:space="preserve">insert into config_taller (
	id_taller,
	id_producto,
	cod_agrupador,
	cantidad)
values (
	139,
	506,
	1,
	0.1);
</v>
      </c>
    </row>
    <row r="4088" spans="1:5" ht="115.5" x14ac:dyDescent="0.35">
      <c r="A4088" s="9">
        <f>'Base de datos'!K4087</f>
        <v>527</v>
      </c>
      <c r="B4088" s="9">
        <f>'Base de datos'!L4087</f>
        <v>139</v>
      </c>
      <c r="C4088" s="9">
        <f>IF(ISBLANK('Base de datos'!J4087),1,2)</f>
        <v>1</v>
      </c>
      <c r="D4088" s="9">
        <f>'Base de datos'!G4087</f>
        <v>1E-3</v>
      </c>
      <c r="E4088" s="10" t="str">
        <f t="shared" si="63"/>
        <v xml:space="preserve">insert into config_taller (
	id_taller,
	id_producto,
	cod_agrupador,
	cantidad)
values (
	139,
	527,
	1,
	0.001);
</v>
      </c>
    </row>
    <row r="4089" spans="1:5" ht="115.5" x14ac:dyDescent="0.35">
      <c r="A4089" s="9">
        <f>'Base de datos'!K4088</f>
        <v>528</v>
      </c>
      <c r="B4089" s="9">
        <f>'Base de datos'!L4088</f>
        <v>139</v>
      </c>
      <c r="C4089" s="9">
        <f>IF(ISBLANK('Base de datos'!J4088),1,2)</f>
        <v>1</v>
      </c>
      <c r="D4089" s="9">
        <f>'Base de datos'!G4088</f>
        <v>0.2</v>
      </c>
      <c r="E4089" s="10" t="str">
        <f t="shared" si="63"/>
        <v xml:space="preserve">insert into config_taller (
	id_taller,
	id_producto,
	cod_agrupador,
	cantidad)
values (
	139,
	528,
	1,
	0.2);
</v>
      </c>
    </row>
    <row r="4090" spans="1:5" ht="115.5" x14ac:dyDescent="0.35">
      <c r="A4090" s="9">
        <f>'Base de datos'!K4089</f>
        <v>577</v>
      </c>
      <c r="B4090" s="9">
        <f>'Base de datos'!L4089</f>
        <v>139</v>
      </c>
      <c r="C4090" s="9">
        <f>IF(ISBLANK('Base de datos'!J4089),1,2)</f>
        <v>1</v>
      </c>
      <c r="D4090" s="9">
        <f>'Base de datos'!G4089</f>
        <v>0.5</v>
      </c>
      <c r="E4090" s="10" t="str">
        <f t="shared" si="63"/>
        <v xml:space="preserve">insert into config_taller (
	id_taller,
	id_producto,
	cod_agrupador,
	cantidad)
values (
	139,
	577,
	1,
	0.5);
</v>
      </c>
    </row>
    <row r="4091" spans="1:5" ht="115.5" x14ac:dyDescent="0.35">
      <c r="A4091" s="9">
        <f>'Base de datos'!K4090</f>
        <v>662</v>
      </c>
      <c r="B4091" s="9">
        <f>'Base de datos'!L4090</f>
        <v>139</v>
      </c>
      <c r="C4091" s="9">
        <f>IF(ISBLANK('Base de datos'!J4090),1,2)</f>
        <v>1</v>
      </c>
      <c r="D4091" s="9">
        <f>'Base de datos'!G4090</f>
        <v>2</v>
      </c>
      <c r="E4091" s="10" t="str">
        <f t="shared" si="63"/>
        <v xml:space="preserve">insert into config_taller (
	id_taller,
	id_producto,
	cod_agrupador,
	cantidad)
values (
	139,
	662,
	1,
	2);
</v>
      </c>
    </row>
    <row r="4092" spans="1:5" ht="115.5" x14ac:dyDescent="0.35">
      <c r="A4092" s="9">
        <f>'Base de datos'!K4091</f>
        <v>732</v>
      </c>
      <c r="B4092" s="9">
        <f>'Base de datos'!L4091</f>
        <v>139</v>
      </c>
      <c r="C4092" s="9">
        <f>IF(ISBLANK('Base de datos'!J4091),1,2)</f>
        <v>1</v>
      </c>
      <c r="D4092" s="9">
        <f>'Base de datos'!G4091</f>
        <v>1</v>
      </c>
      <c r="E4092" s="10" t="str">
        <f t="shared" si="63"/>
        <v xml:space="preserve">insert into config_taller (
	id_taller,
	id_producto,
	cod_agrupador,
	cantidad)
values (
	139,
	732,
	1,
	1);
</v>
      </c>
    </row>
    <row r="4093" spans="1:5" ht="115.5" x14ac:dyDescent="0.35">
      <c r="A4093" s="9">
        <f>'Base de datos'!K4092</f>
        <v>768</v>
      </c>
      <c r="B4093" s="9">
        <f>'Base de datos'!L4092</f>
        <v>139</v>
      </c>
      <c r="C4093" s="9">
        <f>IF(ISBLANK('Base de datos'!J4092),1,2)</f>
        <v>1</v>
      </c>
      <c r="D4093" s="9">
        <f>'Base de datos'!G4092</f>
        <v>0.25</v>
      </c>
      <c r="E4093" s="10" t="str">
        <f t="shared" si="63"/>
        <v xml:space="preserve">insert into config_taller (
	id_taller,
	id_producto,
	cod_agrupador,
	cantidad)
values (
	139,
	768,
	1,
	0.25);
</v>
      </c>
    </row>
    <row r="4094" spans="1:5" ht="115.5" x14ac:dyDescent="0.35">
      <c r="A4094" s="9">
        <f>'Base de datos'!K4093</f>
        <v>891</v>
      </c>
      <c r="B4094" s="9">
        <f>'Base de datos'!L4093</f>
        <v>139</v>
      </c>
      <c r="C4094" s="9">
        <f>IF(ISBLANK('Base de datos'!J4093),1,2)</f>
        <v>1</v>
      </c>
      <c r="D4094" s="9">
        <f>'Base de datos'!G4093</f>
        <v>1</v>
      </c>
      <c r="E4094" s="10" t="str">
        <f t="shared" si="63"/>
        <v xml:space="preserve">insert into config_taller (
	id_taller,
	id_producto,
	cod_agrupador,
	cantidad)
values (
	139,
	891,
	1,
	1);
</v>
      </c>
    </row>
    <row r="4095" spans="1:5" ht="115.5" x14ac:dyDescent="0.35">
      <c r="A4095" s="9">
        <f>'Base de datos'!K4094</f>
        <v>990</v>
      </c>
      <c r="B4095" s="9">
        <f>'Base de datos'!L4094</f>
        <v>139</v>
      </c>
      <c r="C4095" s="9">
        <f>IF(ISBLANK('Base de datos'!J4094),1,2)</f>
        <v>1</v>
      </c>
      <c r="D4095" s="9">
        <f>'Base de datos'!G4094</f>
        <v>0.05</v>
      </c>
      <c r="E4095" s="10" t="str">
        <f t="shared" si="63"/>
        <v xml:space="preserve">insert into config_taller (
	id_taller,
	id_producto,
	cod_agrupador,
	cantidad)
values (
	139,
	990,
	1,
	0.05);
</v>
      </c>
    </row>
    <row r="4096" spans="1:5" ht="115.5" x14ac:dyDescent="0.35">
      <c r="A4096" s="9">
        <f>'Base de datos'!K4095</f>
        <v>1041</v>
      </c>
      <c r="B4096" s="9">
        <f>'Base de datos'!L4095</f>
        <v>139</v>
      </c>
      <c r="C4096" s="9">
        <f>IF(ISBLANK('Base de datos'!J4095),1,2)</f>
        <v>1</v>
      </c>
      <c r="D4096" s="9">
        <f>'Base de datos'!G4095</f>
        <v>1</v>
      </c>
      <c r="E4096" s="10" t="str">
        <f t="shared" si="63"/>
        <v xml:space="preserve">insert into config_taller (
	id_taller,
	id_producto,
	cod_agrupador,
	cantidad)
values (
	139,
	1041,
	1,
	1);
</v>
      </c>
    </row>
    <row r="4097" spans="1:5" ht="115.5" x14ac:dyDescent="0.35">
      <c r="A4097" s="9">
        <f>'Base de datos'!K4096</f>
        <v>1088</v>
      </c>
      <c r="B4097" s="9">
        <f>'Base de datos'!L4096</f>
        <v>139</v>
      </c>
      <c r="C4097" s="9">
        <f>IF(ISBLANK('Base de datos'!J4096),1,2)</f>
        <v>1</v>
      </c>
      <c r="D4097" s="9">
        <f>'Base de datos'!G4096</f>
        <v>0.1</v>
      </c>
      <c r="E4097" s="10" t="str">
        <f t="shared" si="63"/>
        <v xml:space="preserve">insert into config_taller (
	id_taller,
	id_producto,
	cod_agrupador,
	cantidad)
values (
	139,
	1088,
	1,
	0.1);
</v>
      </c>
    </row>
    <row r="4098" spans="1:5" ht="115.5" x14ac:dyDescent="0.35">
      <c r="A4098" s="9">
        <f>'Base de datos'!K4097</f>
        <v>1106</v>
      </c>
      <c r="B4098" s="9">
        <f>'Base de datos'!L4097</f>
        <v>139</v>
      </c>
      <c r="C4098" s="9">
        <f>IF(ISBLANK('Base de datos'!J4097),1,2)</f>
        <v>1</v>
      </c>
      <c r="D4098" s="9">
        <f>'Base de datos'!G4097</f>
        <v>0.1</v>
      </c>
      <c r="E4098" s="10" t="str">
        <f t="shared" si="63"/>
        <v xml:space="preserve">insert into config_taller (
	id_taller,
	id_producto,
	cod_agrupador,
	cantidad)
values (
	139,
	1106,
	1,
	0.1);
</v>
      </c>
    </row>
    <row r="4099" spans="1:5" ht="115.5" x14ac:dyDescent="0.35">
      <c r="A4099" s="9">
        <f>'Base de datos'!K4098</f>
        <v>1124</v>
      </c>
      <c r="B4099" s="9">
        <f>'Base de datos'!L4098</f>
        <v>139</v>
      </c>
      <c r="C4099" s="9">
        <f>IF(ISBLANK('Base de datos'!J4098),1,2)</f>
        <v>1</v>
      </c>
      <c r="D4099" s="9">
        <f>'Base de datos'!G4098</f>
        <v>0.05</v>
      </c>
      <c r="E4099" s="10" t="str">
        <f t="shared" si="63"/>
        <v xml:space="preserve">insert into config_taller (
	id_taller,
	id_producto,
	cod_agrupador,
	cantidad)
values (
	139,
	1124,
	1,
	0.05);
</v>
      </c>
    </row>
    <row r="4100" spans="1:5" ht="115.5" x14ac:dyDescent="0.35">
      <c r="A4100" s="9">
        <f>'Base de datos'!K4099</f>
        <v>1142</v>
      </c>
      <c r="B4100" s="9">
        <f>'Base de datos'!L4099</f>
        <v>139</v>
      </c>
      <c r="C4100" s="9">
        <f>IF(ISBLANK('Base de datos'!J4099),1,2)</f>
        <v>1</v>
      </c>
      <c r="D4100" s="9">
        <f>'Base de datos'!G4099</f>
        <v>0.05</v>
      </c>
      <c r="E4100" s="10" t="str">
        <f t="shared" ref="E4100:E4163" si="64">"insert into "&amp;$B$1&amp;" ("&amp;CHAR(10)&amp;
CHAR(9)&amp;$B$2&amp;","&amp;CHAR(10)&amp;
CHAR(9)&amp;$A$2&amp;","&amp;CHAR(10)&amp;
CHAR(9)&amp;$C$2&amp;","&amp;CHAR(10)&amp;
CHAR(9)&amp;$D$2&amp;")"&amp;CHAR(10)&amp;
"values ("&amp;CHAR(10)&amp;
CHAR(9)&amp;B4100&amp;","&amp;CHAR(10)&amp;
CHAR(9)&amp;A4100&amp;","&amp;CHAR(10)&amp;
CHAR(9)&amp;C4100&amp;","&amp;CHAR(10)&amp;
CHAR(9)&amp;D4100&amp;");"&amp;CHAR(10)</f>
        <v xml:space="preserve">insert into config_taller (
	id_taller,
	id_producto,
	cod_agrupador,
	cantidad)
values (
	139,
	1142,
	1,
	0.05);
</v>
      </c>
    </row>
    <row r="4101" spans="1:5" ht="115.5" x14ac:dyDescent="0.35">
      <c r="A4101" s="9">
        <f>'Base de datos'!K4100</f>
        <v>1147</v>
      </c>
      <c r="B4101" s="9">
        <f>'Base de datos'!L4100</f>
        <v>139</v>
      </c>
      <c r="C4101" s="9">
        <f>IF(ISBLANK('Base de datos'!J4100),1,2)</f>
        <v>1</v>
      </c>
      <c r="D4101" s="9">
        <f>'Base de datos'!G4100</f>
        <v>1E-3</v>
      </c>
      <c r="E4101" s="10" t="str">
        <f t="shared" si="64"/>
        <v xml:space="preserve">insert into config_taller (
	id_taller,
	id_producto,
	cod_agrupador,
	cantidad)
values (
	139,
	1147,
	1,
	0.001);
</v>
      </c>
    </row>
    <row r="4102" spans="1:5" ht="115.5" x14ac:dyDescent="0.35">
      <c r="A4102" s="9">
        <f>'Base de datos'!K4101</f>
        <v>1154</v>
      </c>
      <c r="B4102" s="9">
        <f>'Base de datos'!L4101</f>
        <v>139</v>
      </c>
      <c r="C4102" s="9">
        <f>IF(ISBLANK('Base de datos'!J4101),1,2)</f>
        <v>1</v>
      </c>
      <c r="D4102" s="9">
        <f>'Base de datos'!G4101</f>
        <v>2E-3</v>
      </c>
      <c r="E4102" s="10" t="str">
        <f t="shared" si="64"/>
        <v xml:space="preserve">insert into config_taller (
	id_taller,
	id_producto,
	cod_agrupador,
	cantidad)
values (
	139,
	1154,
	1,
	0.002);
</v>
      </c>
    </row>
    <row r="4103" spans="1:5" ht="115.5" x14ac:dyDescent="0.35">
      <c r="A4103" s="9">
        <f>'Base de datos'!K4102</f>
        <v>1204</v>
      </c>
      <c r="B4103" s="9">
        <f>'Base de datos'!L4102</f>
        <v>139</v>
      </c>
      <c r="C4103" s="9">
        <f>IF(ISBLANK('Base de datos'!J4102),1,2)</f>
        <v>1</v>
      </c>
      <c r="D4103" s="9">
        <f>'Base de datos'!G4102</f>
        <v>0.5</v>
      </c>
      <c r="E4103" s="10" t="str">
        <f t="shared" si="64"/>
        <v xml:space="preserve">insert into config_taller (
	id_taller,
	id_producto,
	cod_agrupador,
	cantidad)
values (
	139,
	1204,
	1,
	0.5);
</v>
      </c>
    </row>
    <row r="4104" spans="1:5" ht="115.5" x14ac:dyDescent="0.35">
      <c r="A4104" s="9">
        <f>'Base de datos'!K4103</f>
        <v>1301</v>
      </c>
      <c r="B4104" s="9">
        <f>'Base de datos'!L4103</f>
        <v>139</v>
      </c>
      <c r="C4104" s="9">
        <f>IF(ISBLANK('Base de datos'!J4103),1,2)</f>
        <v>1</v>
      </c>
      <c r="D4104" s="9">
        <f>'Base de datos'!G4103</f>
        <v>6.0000000000000001E-3</v>
      </c>
      <c r="E4104" s="10" t="str">
        <f t="shared" si="64"/>
        <v xml:space="preserve">insert into config_taller (
	id_taller,
	id_producto,
	cod_agrupador,
	cantidad)
values (
	139,
	1301,
	1,
	0.006);
</v>
      </c>
    </row>
    <row r="4105" spans="1:5" ht="115.5" x14ac:dyDescent="0.35">
      <c r="A4105" s="9">
        <f>'Base de datos'!K4104</f>
        <v>1523</v>
      </c>
      <c r="B4105" s="9">
        <f>'Base de datos'!L4104</f>
        <v>139</v>
      </c>
      <c r="C4105" s="9">
        <f>IF(ISBLANK('Base de datos'!J4104),1,2)</f>
        <v>1</v>
      </c>
      <c r="D4105" s="9">
        <f>'Base de datos'!G4104</f>
        <v>8.0000000000000002E-3</v>
      </c>
      <c r="E4105" s="10" t="str">
        <f t="shared" si="64"/>
        <v xml:space="preserve">insert into config_taller (
	id_taller,
	id_producto,
	cod_agrupador,
	cantidad)
values (
	139,
	1523,
	1,
	0.008);
</v>
      </c>
    </row>
    <row r="4106" spans="1:5" ht="115.5" x14ac:dyDescent="0.35">
      <c r="A4106" s="9">
        <f>'Base de datos'!K4105</f>
        <v>1547</v>
      </c>
      <c r="B4106" s="9">
        <f>'Base de datos'!L4105</f>
        <v>139</v>
      </c>
      <c r="C4106" s="9">
        <f>IF(ISBLANK('Base de datos'!J4105),1,2)</f>
        <v>1</v>
      </c>
      <c r="D4106" s="9">
        <f>'Base de datos'!G4105</f>
        <v>0.01</v>
      </c>
      <c r="E4106" s="10" t="str">
        <f t="shared" si="64"/>
        <v xml:space="preserve">insert into config_taller (
	id_taller,
	id_producto,
	cod_agrupador,
	cantidad)
values (
	139,
	1547,
	1,
	0.01);
</v>
      </c>
    </row>
    <row r="4107" spans="1:5" ht="115.5" x14ac:dyDescent="0.35">
      <c r="A4107" s="9">
        <f>'Base de datos'!K4106</f>
        <v>1557</v>
      </c>
      <c r="B4107" s="9">
        <f>'Base de datos'!L4106</f>
        <v>139</v>
      </c>
      <c r="C4107" s="9">
        <f>IF(ISBLANK('Base de datos'!J4106),1,2)</f>
        <v>1</v>
      </c>
      <c r="D4107" s="9">
        <f>'Base de datos'!G4106</f>
        <v>1</v>
      </c>
      <c r="E4107" s="10" t="str">
        <f t="shared" si="64"/>
        <v xml:space="preserve">insert into config_taller (
	id_taller,
	id_producto,
	cod_agrupador,
	cantidad)
values (
	139,
	1557,
	1,
	1);
</v>
      </c>
    </row>
    <row r="4108" spans="1:5" ht="115.5" x14ac:dyDescent="0.35">
      <c r="A4108" s="9">
        <f>'Base de datos'!K4107</f>
        <v>1683</v>
      </c>
      <c r="B4108" s="9">
        <f>'Base de datos'!L4107</f>
        <v>139</v>
      </c>
      <c r="C4108" s="9">
        <f>IF(ISBLANK('Base de datos'!J4107),1,2)</f>
        <v>1</v>
      </c>
      <c r="D4108" s="9">
        <f>'Base de datos'!G4107</f>
        <v>1E-3</v>
      </c>
      <c r="E4108" s="10" t="str">
        <f t="shared" si="64"/>
        <v xml:space="preserve">insert into config_taller (
	id_taller,
	id_producto,
	cod_agrupador,
	cantidad)
values (
	139,
	1683,
	1,
	0.001);
</v>
      </c>
    </row>
    <row r="4109" spans="1:5" ht="115.5" x14ac:dyDescent="0.35">
      <c r="A4109" s="9">
        <f>'Base de datos'!K4108</f>
        <v>1695</v>
      </c>
      <c r="B4109" s="9">
        <f>'Base de datos'!L4108</f>
        <v>139</v>
      </c>
      <c r="C4109" s="9">
        <f>IF(ISBLANK('Base de datos'!J4108),1,2)</f>
        <v>1</v>
      </c>
      <c r="D4109" s="9">
        <f>'Base de datos'!G4108</f>
        <v>0.1</v>
      </c>
      <c r="E4109" s="10" t="str">
        <f t="shared" si="64"/>
        <v xml:space="preserve">insert into config_taller (
	id_taller,
	id_producto,
	cod_agrupador,
	cantidad)
values (
	139,
	1695,
	1,
	0.1);
</v>
      </c>
    </row>
    <row r="4110" spans="1:5" ht="115.5" x14ac:dyDescent="0.35">
      <c r="A4110" s="9">
        <f>'Base de datos'!K4109</f>
        <v>1739</v>
      </c>
      <c r="B4110" s="9">
        <f>'Base de datos'!L4109</f>
        <v>139</v>
      </c>
      <c r="C4110" s="9">
        <f>IF(ISBLANK('Base de datos'!J4109),1,2)</f>
        <v>1</v>
      </c>
      <c r="D4110" s="9">
        <f>'Base de datos'!G4109</f>
        <v>1</v>
      </c>
      <c r="E4110" s="10" t="str">
        <f t="shared" si="64"/>
        <v xml:space="preserve">insert into config_taller (
	id_taller,
	id_producto,
	cod_agrupador,
	cantidad)
values (
	139,
	1739,
	1,
	1);
</v>
      </c>
    </row>
    <row r="4111" spans="1:5" ht="115.5" x14ac:dyDescent="0.35">
      <c r="A4111" s="9">
        <f>'Base de datos'!K4110</f>
        <v>252</v>
      </c>
      <c r="B4111" s="9">
        <f>'Base de datos'!L4110</f>
        <v>139</v>
      </c>
      <c r="C4111" s="9">
        <f>IF(ISBLANK('Base de datos'!J4110),1,2)</f>
        <v>1</v>
      </c>
      <c r="D4111" s="9">
        <f>'Base de datos'!G4110</f>
        <v>2</v>
      </c>
      <c r="E4111" s="10" t="str">
        <f t="shared" si="64"/>
        <v xml:space="preserve">insert into config_taller (
	id_taller,
	id_producto,
	cod_agrupador,
	cantidad)
values (
	139,
	252,
	1,
	2);
</v>
      </c>
    </row>
    <row r="4112" spans="1:5" ht="115.5" x14ac:dyDescent="0.35">
      <c r="A4112" s="9">
        <f>'Base de datos'!K4111</f>
        <v>255</v>
      </c>
      <c r="B4112" s="9">
        <f>'Base de datos'!L4111</f>
        <v>139</v>
      </c>
      <c r="C4112" s="9">
        <f>IF(ISBLANK('Base de datos'!J4111),1,2)</f>
        <v>1</v>
      </c>
      <c r="D4112" s="9">
        <f>'Base de datos'!G4111</f>
        <v>6</v>
      </c>
      <c r="E4112" s="10" t="str">
        <f t="shared" si="64"/>
        <v xml:space="preserve">insert into config_taller (
	id_taller,
	id_producto,
	cod_agrupador,
	cantidad)
values (
	139,
	255,
	1,
	6);
</v>
      </c>
    </row>
    <row r="4113" spans="1:5" ht="115.5" x14ac:dyDescent="0.35">
      <c r="A4113" s="9">
        <f>'Base de datos'!K4112</f>
        <v>436</v>
      </c>
      <c r="B4113" s="9">
        <f>'Base de datos'!L4112</f>
        <v>139</v>
      </c>
      <c r="C4113" s="9">
        <f>IF(ISBLANK('Base de datos'!J4112),1,2)</f>
        <v>1</v>
      </c>
      <c r="D4113" s="9">
        <f>'Base de datos'!G4112</f>
        <v>1</v>
      </c>
      <c r="E4113" s="10" t="str">
        <f t="shared" si="64"/>
        <v xml:space="preserve">insert into config_taller (
	id_taller,
	id_producto,
	cod_agrupador,
	cantidad)
values (
	139,
	436,
	1,
	1);
</v>
      </c>
    </row>
    <row r="4114" spans="1:5" ht="115.5" x14ac:dyDescent="0.35">
      <c r="A4114" s="9">
        <f>'Base de datos'!K4113</f>
        <v>642</v>
      </c>
      <c r="B4114" s="9">
        <f>'Base de datos'!L4113</f>
        <v>139</v>
      </c>
      <c r="C4114" s="9">
        <f>IF(ISBLANK('Base de datos'!J4113),1,2)</f>
        <v>1</v>
      </c>
      <c r="D4114" s="9">
        <f>'Base de datos'!G4113</f>
        <v>2</v>
      </c>
      <c r="E4114" s="10" t="str">
        <f t="shared" si="64"/>
        <v xml:space="preserve">insert into config_taller (
	id_taller,
	id_producto,
	cod_agrupador,
	cantidad)
values (
	139,
	642,
	1,
	2);
</v>
      </c>
    </row>
    <row r="4115" spans="1:5" ht="115.5" x14ac:dyDescent="0.35">
      <c r="A4115" s="9">
        <f>'Base de datos'!K4114</f>
        <v>643</v>
      </c>
      <c r="B4115" s="9">
        <f>'Base de datos'!L4114</f>
        <v>139</v>
      </c>
      <c r="C4115" s="9">
        <f>IF(ISBLANK('Base de datos'!J4114),1,2)</f>
        <v>1</v>
      </c>
      <c r="D4115" s="9">
        <f>'Base de datos'!G4114</f>
        <v>2</v>
      </c>
      <c r="E4115" s="10" t="str">
        <f t="shared" si="64"/>
        <v xml:space="preserve">insert into config_taller (
	id_taller,
	id_producto,
	cod_agrupador,
	cantidad)
values (
	139,
	643,
	1,
	2);
</v>
      </c>
    </row>
    <row r="4116" spans="1:5" ht="115.5" x14ac:dyDescent="0.35">
      <c r="A4116" s="9">
        <f>'Base de datos'!K4115</f>
        <v>1387</v>
      </c>
      <c r="B4116" s="9">
        <f>'Base de datos'!L4115</f>
        <v>139</v>
      </c>
      <c r="C4116" s="9">
        <f>IF(ISBLANK('Base de datos'!J4115),1,2)</f>
        <v>1</v>
      </c>
      <c r="D4116" s="9">
        <f>'Base de datos'!G4115</f>
        <v>15</v>
      </c>
      <c r="E4116" s="10" t="str">
        <f t="shared" si="64"/>
        <v xml:space="preserve">insert into config_taller (
	id_taller,
	id_producto,
	cod_agrupador,
	cantidad)
values (
	139,
	1387,
	1,
	15);
</v>
      </c>
    </row>
    <row r="4117" spans="1:5" ht="115.5" x14ac:dyDescent="0.35">
      <c r="A4117" s="9">
        <f>'Base de datos'!K4116</f>
        <v>1565</v>
      </c>
      <c r="B4117" s="9">
        <f>'Base de datos'!L4116</f>
        <v>139</v>
      </c>
      <c r="C4117" s="9">
        <f>IF(ISBLANK('Base de datos'!J4116),1,2)</f>
        <v>1</v>
      </c>
      <c r="D4117" s="9">
        <f>'Base de datos'!G4116</f>
        <v>1</v>
      </c>
      <c r="E4117" s="10" t="str">
        <f t="shared" si="64"/>
        <v xml:space="preserve">insert into config_taller (
	id_taller,
	id_producto,
	cod_agrupador,
	cantidad)
values (
	139,
	1565,
	1,
	1);
</v>
      </c>
    </row>
    <row r="4118" spans="1:5" ht="115.5" x14ac:dyDescent="0.35">
      <c r="A4118" s="9">
        <f>'Base de datos'!K4117</f>
        <v>1632</v>
      </c>
      <c r="B4118" s="9">
        <f>'Base de datos'!L4117</f>
        <v>139</v>
      </c>
      <c r="C4118" s="9">
        <f>IF(ISBLANK('Base de datos'!J4117),1,2)</f>
        <v>1</v>
      </c>
      <c r="D4118" s="9">
        <f>'Base de datos'!G4117</f>
        <v>1</v>
      </c>
      <c r="E4118" s="10" t="str">
        <f t="shared" si="64"/>
        <v xml:space="preserve">insert into config_taller (
	id_taller,
	id_producto,
	cod_agrupador,
	cantidad)
values (
	139,
	1632,
	1,
	1);
</v>
      </c>
    </row>
    <row r="4119" spans="1:5" ht="115.5" x14ac:dyDescent="0.35">
      <c r="A4119" s="9">
        <f>'Base de datos'!K4118</f>
        <v>1667</v>
      </c>
      <c r="B4119" s="9">
        <f>'Base de datos'!L4118</f>
        <v>139</v>
      </c>
      <c r="C4119" s="9">
        <f>IF(ISBLANK('Base de datos'!J4118),1,2)</f>
        <v>1</v>
      </c>
      <c r="D4119" s="9">
        <f>'Base de datos'!G4118</f>
        <v>2</v>
      </c>
      <c r="E4119" s="10" t="str">
        <f t="shared" si="64"/>
        <v xml:space="preserve">insert into config_taller (
	id_taller,
	id_producto,
	cod_agrupador,
	cantidad)
values (
	139,
	1667,
	1,
	2);
</v>
      </c>
    </row>
    <row r="4120" spans="1:5" ht="115.5" x14ac:dyDescent="0.35">
      <c r="A4120" s="9">
        <f>'Base de datos'!K4119</f>
        <v>375</v>
      </c>
      <c r="B4120" s="9">
        <f>'Base de datos'!L4119</f>
        <v>139</v>
      </c>
      <c r="C4120" s="9">
        <f>IF(ISBLANK('Base de datos'!J4119),1,2)</f>
        <v>1</v>
      </c>
      <c r="D4120" s="9">
        <f>'Base de datos'!G4119</f>
        <v>1</v>
      </c>
      <c r="E4120" s="10" t="str">
        <f t="shared" si="64"/>
        <v xml:space="preserve">insert into config_taller (
	id_taller,
	id_producto,
	cod_agrupador,
	cantidad)
values (
	139,
	375,
	1,
	1);
</v>
      </c>
    </row>
    <row r="4121" spans="1:5" ht="115.5" x14ac:dyDescent="0.35">
      <c r="A4121" s="9">
        <f>'Base de datos'!K4120</f>
        <v>29</v>
      </c>
      <c r="B4121" s="9">
        <f>'Base de datos'!L4120</f>
        <v>139</v>
      </c>
      <c r="C4121" s="9">
        <f>IF(ISBLANK('Base de datos'!J4120),1,2)</f>
        <v>1</v>
      </c>
      <c r="D4121" s="9">
        <f>'Base de datos'!G4120</f>
        <v>0.2</v>
      </c>
      <c r="E4121" s="10" t="str">
        <f t="shared" si="64"/>
        <v xml:space="preserve">insert into config_taller (
	id_taller,
	id_producto,
	cod_agrupador,
	cantidad)
values (
	139,
	29,
	1,
	0.2);
</v>
      </c>
    </row>
    <row r="4122" spans="1:5" ht="115.5" x14ac:dyDescent="0.35">
      <c r="A4122" s="9">
        <f>'Base de datos'!K4121</f>
        <v>94</v>
      </c>
      <c r="B4122" s="9">
        <f>'Base de datos'!L4121</f>
        <v>139</v>
      </c>
      <c r="C4122" s="9">
        <f>IF(ISBLANK('Base de datos'!J4121),1,2)</f>
        <v>1</v>
      </c>
      <c r="D4122" s="9">
        <f>'Base de datos'!G4121</f>
        <v>1</v>
      </c>
      <c r="E4122" s="10" t="str">
        <f t="shared" si="64"/>
        <v xml:space="preserve">insert into config_taller (
	id_taller,
	id_producto,
	cod_agrupador,
	cantidad)
values (
	139,
	94,
	1,
	1);
</v>
      </c>
    </row>
    <row r="4123" spans="1:5" ht="115.5" x14ac:dyDescent="0.35">
      <c r="A4123" s="9">
        <f>'Base de datos'!K4122</f>
        <v>105</v>
      </c>
      <c r="B4123" s="9">
        <f>'Base de datos'!L4122</f>
        <v>139</v>
      </c>
      <c r="C4123" s="9">
        <f>IF(ISBLANK('Base de datos'!J4122),1,2)</f>
        <v>1</v>
      </c>
      <c r="D4123" s="9">
        <f>'Base de datos'!G4122</f>
        <v>1</v>
      </c>
      <c r="E4123" s="10" t="str">
        <f t="shared" si="64"/>
        <v xml:space="preserve">insert into config_taller (
	id_taller,
	id_producto,
	cod_agrupador,
	cantidad)
values (
	139,
	105,
	1,
	1);
</v>
      </c>
    </row>
    <row r="4124" spans="1:5" ht="115.5" x14ac:dyDescent="0.35">
      <c r="A4124" s="9">
        <f>'Base de datos'!K4123</f>
        <v>228</v>
      </c>
      <c r="B4124" s="9">
        <f>'Base de datos'!L4123</f>
        <v>139</v>
      </c>
      <c r="C4124" s="9">
        <f>IF(ISBLANK('Base de datos'!J4123),1,2)</f>
        <v>1</v>
      </c>
      <c r="D4124" s="9">
        <f>'Base de datos'!G4123</f>
        <v>3</v>
      </c>
      <c r="E4124" s="10" t="str">
        <f t="shared" si="64"/>
        <v xml:space="preserve">insert into config_taller (
	id_taller,
	id_producto,
	cod_agrupador,
	cantidad)
values (
	139,
	228,
	1,
	3);
</v>
      </c>
    </row>
    <row r="4125" spans="1:5" ht="115.5" x14ac:dyDescent="0.35">
      <c r="A4125" s="9">
        <f>'Base de datos'!K4124</f>
        <v>233</v>
      </c>
      <c r="B4125" s="9">
        <f>'Base de datos'!L4124</f>
        <v>139</v>
      </c>
      <c r="C4125" s="9">
        <f>IF(ISBLANK('Base de datos'!J4124),1,2)</f>
        <v>1</v>
      </c>
      <c r="D4125" s="9">
        <f>'Base de datos'!G4124</f>
        <v>0.1</v>
      </c>
      <c r="E4125" s="10" t="str">
        <f t="shared" si="64"/>
        <v xml:space="preserve">insert into config_taller (
	id_taller,
	id_producto,
	cod_agrupador,
	cantidad)
values (
	139,
	233,
	1,
	0.1);
</v>
      </c>
    </row>
    <row r="4126" spans="1:5" ht="115.5" x14ac:dyDescent="0.35">
      <c r="A4126" s="9">
        <f>'Base de datos'!K4125</f>
        <v>273</v>
      </c>
      <c r="B4126" s="9">
        <f>'Base de datos'!L4125</f>
        <v>139</v>
      </c>
      <c r="C4126" s="9">
        <f>IF(ISBLANK('Base de datos'!J4125),1,2)</f>
        <v>1</v>
      </c>
      <c r="D4126" s="9">
        <f>'Base de datos'!G4125</f>
        <v>1</v>
      </c>
      <c r="E4126" s="10" t="str">
        <f t="shared" si="64"/>
        <v xml:space="preserve">insert into config_taller (
	id_taller,
	id_producto,
	cod_agrupador,
	cantidad)
values (
	139,
	273,
	1,
	1);
</v>
      </c>
    </row>
    <row r="4127" spans="1:5" ht="115.5" x14ac:dyDescent="0.35">
      <c r="A4127" s="9">
        <f>'Base de datos'!K4126</f>
        <v>379</v>
      </c>
      <c r="B4127" s="9">
        <f>'Base de datos'!L4126</f>
        <v>139</v>
      </c>
      <c r="C4127" s="9">
        <f>IF(ISBLANK('Base de datos'!J4126),1,2)</f>
        <v>1</v>
      </c>
      <c r="D4127" s="9">
        <f>'Base de datos'!G4126</f>
        <v>1</v>
      </c>
      <c r="E4127" s="10" t="str">
        <f t="shared" si="64"/>
        <v xml:space="preserve">insert into config_taller (
	id_taller,
	id_producto,
	cod_agrupador,
	cantidad)
values (
	139,
	379,
	1,
	1);
</v>
      </c>
    </row>
    <row r="4128" spans="1:5" ht="115.5" x14ac:dyDescent="0.35">
      <c r="A4128" s="9">
        <f>'Base de datos'!K4127</f>
        <v>625</v>
      </c>
      <c r="B4128" s="9">
        <f>'Base de datos'!L4127</f>
        <v>139</v>
      </c>
      <c r="C4128" s="9">
        <f>IF(ISBLANK('Base de datos'!J4127),1,2)</f>
        <v>1</v>
      </c>
      <c r="D4128" s="9">
        <f>'Base de datos'!G4127</f>
        <v>0.2</v>
      </c>
      <c r="E4128" s="10" t="str">
        <f t="shared" si="64"/>
        <v xml:space="preserve">insert into config_taller (
	id_taller,
	id_producto,
	cod_agrupador,
	cantidad)
values (
	139,
	625,
	1,
	0.2);
</v>
      </c>
    </row>
    <row r="4129" spans="1:5" ht="115.5" x14ac:dyDescent="0.35">
      <c r="A4129" s="9">
        <f>'Base de datos'!K4128</f>
        <v>901</v>
      </c>
      <c r="B4129" s="9">
        <f>'Base de datos'!L4128</f>
        <v>139</v>
      </c>
      <c r="C4129" s="9">
        <f>IF(ISBLANK('Base de datos'!J4128),1,2)</f>
        <v>1</v>
      </c>
      <c r="D4129" s="9">
        <f>'Base de datos'!G4128</f>
        <v>1</v>
      </c>
      <c r="E4129" s="10" t="str">
        <f t="shared" si="64"/>
        <v xml:space="preserve">insert into config_taller (
	id_taller,
	id_producto,
	cod_agrupador,
	cantidad)
values (
	139,
	901,
	1,
	1);
</v>
      </c>
    </row>
    <row r="4130" spans="1:5" ht="115.5" x14ac:dyDescent="0.35">
      <c r="A4130" s="9">
        <f>'Base de datos'!K4129</f>
        <v>945</v>
      </c>
      <c r="B4130" s="9">
        <f>'Base de datos'!L4129</f>
        <v>139</v>
      </c>
      <c r="C4130" s="9">
        <f>IF(ISBLANK('Base de datos'!J4129),1,2)</f>
        <v>1</v>
      </c>
      <c r="D4130" s="9">
        <f>'Base de datos'!G4129</f>
        <v>2</v>
      </c>
      <c r="E4130" s="10" t="str">
        <f t="shared" si="64"/>
        <v xml:space="preserve">insert into config_taller (
	id_taller,
	id_producto,
	cod_agrupador,
	cantidad)
values (
	139,
	945,
	1,
	2);
</v>
      </c>
    </row>
    <row r="4131" spans="1:5" ht="115.5" x14ac:dyDescent="0.35">
      <c r="A4131" s="9">
        <f>'Base de datos'!K4130</f>
        <v>1014</v>
      </c>
      <c r="B4131" s="9">
        <f>'Base de datos'!L4130</f>
        <v>139</v>
      </c>
      <c r="C4131" s="9">
        <f>IF(ISBLANK('Base de datos'!J4130),1,2)</f>
        <v>1</v>
      </c>
      <c r="D4131" s="9">
        <f>'Base de datos'!G4130</f>
        <v>1</v>
      </c>
      <c r="E4131" s="10" t="str">
        <f t="shared" si="64"/>
        <v xml:space="preserve">insert into config_taller (
	id_taller,
	id_producto,
	cod_agrupador,
	cantidad)
values (
	139,
	1014,
	1,
	1);
</v>
      </c>
    </row>
    <row r="4132" spans="1:5" ht="115.5" x14ac:dyDescent="0.35">
      <c r="A4132" s="9">
        <f>'Base de datos'!K4131</f>
        <v>1058</v>
      </c>
      <c r="B4132" s="9">
        <f>'Base de datos'!L4131</f>
        <v>139</v>
      </c>
      <c r="C4132" s="9">
        <f>IF(ISBLANK('Base de datos'!J4131),1,2)</f>
        <v>1</v>
      </c>
      <c r="D4132" s="9">
        <f>'Base de datos'!G4131</f>
        <v>1</v>
      </c>
      <c r="E4132" s="10" t="str">
        <f t="shared" si="64"/>
        <v xml:space="preserve">insert into config_taller (
	id_taller,
	id_producto,
	cod_agrupador,
	cantidad)
values (
	139,
	1058,
	1,
	1);
</v>
      </c>
    </row>
    <row r="4133" spans="1:5" ht="115.5" x14ac:dyDescent="0.35">
      <c r="A4133" s="9">
        <f>'Base de datos'!K4132</f>
        <v>1140</v>
      </c>
      <c r="B4133" s="9">
        <f>'Base de datos'!L4132</f>
        <v>139</v>
      </c>
      <c r="C4133" s="9">
        <f>IF(ISBLANK('Base de datos'!J4132),1,2)</f>
        <v>1</v>
      </c>
      <c r="D4133" s="9">
        <f>'Base de datos'!G4132</f>
        <v>2</v>
      </c>
      <c r="E4133" s="10" t="str">
        <f t="shared" si="64"/>
        <v xml:space="preserve">insert into config_taller (
	id_taller,
	id_producto,
	cod_agrupador,
	cantidad)
values (
	139,
	1140,
	1,
	2);
</v>
      </c>
    </row>
    <row r="4134" spans="1:5" ht="115.5" x14ac:dyDescent="0.35">
      <c r="A4134" s="9">
        <f>'Base de datos'!K4133</f>
        <v>1215</v>
      </c>
      <c r="B4134" s="9">
        <f>'Base de datos'!L4133</f>
        <v>139</v>
      </c>
      <c r="C4134" s="9">
        <f>IF(ISBLANK('Base de datos'!J4133),1,2)</f>
        <v>1</v>
      </c>
      <c r="D4134" s="9">
        <f>'Base de datos'!G4133</f>
        <v>1</v>
      </c>
      <c r="E4134" s="10" t="str">
        <f t="shared" si="64"/>
        <v xml:space="preserve">insert into config_taller (
	id_taller,
	id_producto,
	cod_agrupador,
	cantidad)
values (
	139,
	1215,
	1,
	1);
</v>
      </c>
    </row>
    <row r="4135" spans="1:5" ht="115.5" x14ac:dyDescent="0.35">
      <c r="A4135" s="9">
        <f>'Base de datos'!K4134</f>
        <v>1263</v>
      </c>
      <c r="B4135" s="9">
        <f>'Base de datos'!L4134</f>
        <v>139</v>
      </c>
      <c r="C4135" s="9">
        <f>IF(ISBLANK('Base de datos'!J4134),1,2)</f>
        <v>1</v>
      </c>
      <c r="D4135" s="9">
        <f>'Base de datos'!G4134</f>
        <v>1</v>
      </c>
      <c r="E4135" s="10" t="str">
        <f t="shared" si="64"/>
        <v xml:space="preserve">insert into config_taller (
	id_taller,
	id_producto,
	cod_agrupador,
	cantidad)
values (
	139,
	1263,
	1,
	1);
</v>
      </c>
    </row>
    <row r="4136" spans="1:5" ht="115.5" x14ac:dyDescent="0.35">
      <c r="A4136" s="9">
        <f>'Base de datos'!K4135</f>
        <v>1269</v>
      </c>
      <c r="B4136" s="9">
        <f>'Base de datos'!L4135</f>
        <v>139</v>
      </c>
      <c r="C4136" s="9">
        <f>IF(ISBLANK('Base de datos'!J4135),1,2)</f>
        <v>1</v>
      </c>
      <c r="D4136" s="9">
        <f>'Base de datos'!G4135</f>
        <v>4</v>
      </c>
      <c r="E4136" s="10" t="str">
        <f t="shared" si="64"/>
        <v xml:space="preserve">insert into config_taller (
	id_taller,
	id_producto,
	cod_agrupador,
	cantidad)
values (
	139,
	1269,
	1,
	4);
</v>
      </c>
    </row>
    <row r="4137" spans="1:5" ht="115.5" x14ac:dyDescent="0.35">
      <c r="A4137" s="9">
        <f>'Base de datos'!K4136</f>
        <v>1276</v>
      </c>
      <c r="B4137" s="9">
        <f>'Base de datos'!L4136</f>
        <v>139</v>
      </c>
      <c r="C4137" s="9">
        <f>IF(ISBLANK('Base de datos'!J4136),1,2)</f>
        <v>1</v>
      </c>
      <c r="D4137" s="9">
        <f>'Base de datos'!G4136</f>
        <v>1</v>
      </c>
      <c r="E4137" s="10" t="str">
        <f t="shared" si="64"/>
        <v xml:space="preserve">insert into config_taller (
	id_taller,
	id_producto,
	cod_agrupador,
	cantidad)
values (
	139,
	1276,
	1,
	1);
</v>
      </c>
    </row>
    <row r="4138" spans="1:5" ht="115.5" x14ac:dyDescent="0.35">
      <c r="A4138" s="9">
        <f>'Base de datos'!K4137</f>
        <v>1284</v>
      </c>
      <c r="B4138" s="9">
        <f>'Base de datos'!L4137</f>
        <v>139</v>
      </c>
      <c r="C4138" s="9">
        <f>IF(ISBLANK('Base de datos'!J4137),1,2)</f>
        <v>1</v>
      </c>
      <c r="D4138" s="9">
        <f>'Base de datos'!G4137</f>
        <v>2</v>
      </c>
      <c r="E4138" s="10" t="str">
        <f t="shared" si="64"/>
        <v xml:space="preserve">insert into config_taller (
	id_taller,
	id_producto,
	cod_agrupador,
	cantidad)
values (
	139,
	1284,
	1,
	2);
</v>
      </c>
    </row>
    <row r="4139" spans="1:5" ht="115.5" x14ac:dyDescent="0.35">
      <c r="A4139" s="9">
        <f>'Base de datos'!K4138</f>
        <v>1485</v>
      </c>
      <c r="B4139" s="9">
        <f>'Base de datos'!L4138</f>
        <v>139</v>
      </c>
      <c r="C4139" s="9">
        <f>IF(ISBLANK('Base de datos'!J4138),1,2)</f>
        <v>1</v>
      </c>
      <c r="D4139" s="9">
        <f>'Base de datos'!G4138</f>
        <v>0.2</v>
      </c>
      <c r="E4139" s="10" t="str">
        <f t="shared" si="64"/>
        <v xml:space="preserve">insert into config_taller (
	id_taller,
	id_producto,
	cod_agrupador,
	cantidad)
values (
	139,
	1485,
	1,
	0.2);
</v>
      </c>
    </row>
    <row r="4140" spans="1:5" ht="115.5" x14ac:dyDescent="0.35">
      <c r="A4140" s="9">
        <f>'Base de datos'!K4139</f>
        <v>1495</v>
      </c>
      <c r="B4140" s="9">
        <f>'Base de datos'!L4139</f>
        <v>139</v>
      </c>
      <c r="C4140" s="9">
        <f>IF(ISBLANK('Base de datos'!J4139),1,2)</f>
        <v>1</v>
      </c>
      <c r="D4140" s="9">
        <f>'Base de datos'!G4139</f>
        <v>0.5</v>
      </c>
      <c r="E4140" s="10" t="str">
        <f t="shared" si="64"/>
        <v xml:space="preserve">insert into config_taller (
	id_taller,
	id_producto,
	cod_agrupador,
	cantidad)
values (
	139,
	1495,
	1,
	0.5);
</v>
      </c>
    </row>
    <row r="4141" spans="1:5" ht="115.5" x14ac:dyDescent="0.35">
      <c r="A4141" s="9">
        <f>'Base de datos'!K4140</f>
        <v>1496</v>
      </c>
      <c r="B4141" s="9">
        <f>'Base de datos'!L4140</f>
        <v>139</v>
      </c>
      <c r="C4141" s="9">
        <f>IF(ISBLANK('Base de datos'!J4140),1,2)</f>
        <v>1</v>
      </c>
      <c r="D4141" s="9">
        <f>'Base de datos'!G4140</f>
        <v>0.5</v>
      </c>
      <c r="E4141" s="10" t="str">
        <f t="shared" si="64"/>
        <v xml:space="preserve">insert into config_taller (
	id_taller,
	id_producto,
	cod_agrupador,
	cantidad)
values (
	139,
	1496,
	1,
	0.5);
</v>
      </c>
    </row>
    <row r="4142" spans="1:5" ht="115.5" x14ac:dyDescent="0.35">
      <c r="A4142" s="9">
        <f>'Base de datos'!K4141</f>
        <v>1519</v>
      </c>
      <c r="B4142" s="9">
        <f>'Base de datos'!L4141</f>
        <v>139</v>
      </c>
      <c r="C4142" s="9">
        <f>IF(ISBLANK('Base de datos'!J4141),1,2)</f>
        <v>1</v>
      </c>
      <c r="D4142" s="9">
        <f>'Base de datos'!G4141</f>
        <v>0.05</v>
      </c>
      <c r="E4142" s="10" t="str">
        <f t="shared" si="64"/>
        <v xml:space="preserve">insert into config_taller (
	id_taller,
	id_producto,
	cod_agrupador,
	cantidad)
values (
	139,
	1519,
	1,
	0.05);
</v>
      </c>
    </row>
    <row r="4143" spans="1:5" ht="115.5" x14ac:dyDescent="0.35">
      <c r="A4143" s="9">
        <f>'Base de datos'!K4142</f>
        <v>1640</v>
      </c>
      <c r="B4143" s="9">
        <f>'Base de datos'!L4142</f>
        <v>139</v>
      </c>
      <c r="C4143" s="9">
        <f>IF(ISBLANK('Base de datos'!J4142),1,2)</f>
        <v>1</v>
      </c>
      <c r="D4143" s="9">
        <f>'Base de datos'!G4142</f>
        <v>1</v>
      </c>
      <c r="E4143" s="10" t="str">
        <f t="shared" si="64"/>
        <v xml:space="preserve">insert into config_taller (
	id_taller,
	id_producto,
	cod_agrupador,
	cantidad)
values (
	139,
	1640,
	1,
	1);
</v>
      </c>
    </row>
    <row r="4144" spans="1:5" ht="115.5" x14ac:dyDescent="0.35">
      <c r="A4144" s="9">
        <f>'Base de datos'!K4143</f>
        <v>1641</v>
      </c>
      <c r="B4144" s="9">
        <f>'Base de datos'!L4143</f>
        <v>139</v>
      </c>
      <c r="C4144" s="9">
        <f>IF(ISBLANK('Base de datos'!J4143),1,2)</f>
        <v>1</v>
      </c>
      <c r="D4144" s="9">
        <f>'Base de datos'!G4143</f>
        <v>0.2</v>
      </c>
      <c r="E4144" s="10" t="str">
        <f t="shared" si="64"/>
        <v xml:space="preserve">insert into config_taller (
	id_taller,
	id_producto,
	cod_agrupador,
	cantidad)
values (
	139,
	1641,
	1,
	0.2);
</v>
      </c>
    </row>
    <row r="4145" spans="1:5" ht="115.5" x14ac:dyDescent="0.35">
      <c r="A4145" s="9">
        <f>'Base de datos'!K4144</f>
        <v>1658</v>
      </c>
      <c r="B4145" s="9">
        <f>'Base de datos'!L4144</f>
        <v>139</v>
      </c>
      <c r="C4145" s="9">
        <f>IF(ISBLANK('Base de datos'!J4144),1,2)</f>
        <v>1</v>
      </c>
      <c r="D4145" s="9">
        <f>'Base de datos'!G4144</f>
        <v>0.5</v>
      </c>
      <c r="E4145" s="10" t="str">
        <f t="shared" si="64"/>
        <v xml:space="preserve">insert into config_taller (
	id_taller,
	id_producto,
	cod_agrupador,
	cantidad)
values (
	139,
	1658,
	1,
	0.5);
</v>
      </c>
    </row>
    <row r="4146" spans="1:5" ht="115.5" x14ac:dyDescent="0.35">
      <c r="A4146" s="9">
        <f>'Base de datos'!K4145</f>
        <v>1780</v>
      </c>
      <c r="B4146" s="9">
        <f>'Base de datos'!L4145</f>
        <v>139</v>
      </c>
      <c r="C4146" s="9">
        <f>IF(ISBLANK('Base de datos'!J4145),1,2)</f>
        <v>1</v>
      </c>
      <c r="D4146" s="9">
        <f>'Base de datos'!G4145</f>
        <v>6</v>
      </c>
      <c r="E4146" s="10" t="str">
        <f t="shared" si="64"/>
        <v xml:space="preserve">insert into config_taller (
	id_taller,
	id_producto,
	cod_agrupador,
	cantidad)
values (
	139,
	1780,
	1,
	6);
</v>
      </c>
    </row>
    <row r="4147" spans="1:5" ht="115.5" x14ac:dyDescent="0.35">
      <c r="A4147" s="9">
        <f>'Base de datos'!K4146</f>
        <v>1489</v>
      </c>
      <c r="B4147" s="9">
        <f>'Base de datos'!L4146</f>
        <v>139</v>
      </c>
      <c r="C4147" s="9">
        <f>IF(ISBLANK('Base de datos'!J4146),1,2)</f>
        <v>1</v>
      </c>
      <c r="D4147" s="9">
        <f>'Base de datos'!G4146</f>
        <v>1</v>
      </c>
      <c r="E4147" s="10" t="str">
        <f t="shared" si="64"/>
        <v xml:space="preserve">insert into config_taller (
	id_taller,
	id_producto,
	cod_agrupador,
	cantidad)
values (
	139,
	1489,
	1,
	1);
</v>
      </c>
    </row>
    <row r="4148" spans="1:5" ht="115.5" x14ac:dyDescent="0.35">
      <c r="A4148" s="9">
        <f>'Base de datos'!K4147</f>
        <v>799</v>
      </c>
      <c r="B4148" s="9">
        <f>'Base de datos'!L4147</f>
        <v>139</v>
      </c>
      <c r="C4148" s="9">
        <f>IF(ISBLANK('Base de datos'!J4147),1,2)</f>
        <v>1</v>
      </c>
      <c r="D4148" s="9">
        <f>'Base de datos'!G4147</f>
        <v>15</v>
      </c>
      <c r="E4148" s="10" t="str">
        <f t="shared" si="64"/>
        <v xml:space="preserve">insert into config_taller (
	id_taller,
	id_producto,
	cod_agrupador,
	cantidad)
values (
	139,
	799,
	1,
	15);
</v>
      </c>
    </row>
    <row r="4149" spans="1:5" ht="115.5" x14ac:dyDescent="0.35">
      <c r="A4149" s="9">
        <f>'Base de datos'!K4148</f>
        <v>895</v>
      </c>
      <c r="B4149" s="9">
        <f>'Base de datos'!L4148</f>
        <v>139</v>
      </c>
      <c r="C4149" s="9">
        <f>IF(ISBLANK('Base de datos'!J4148),1,2)</f>
        <v>1</v>
      </c>
      <c r="D4149" s="9">
        <f>'Base de datos'!G4148</f>
        <v>2</v>
      </c>
      <c r="E4149" s="10" t="str">
        <f t="shared" si="64"/>
        <v xml:space="preserve">insert into config_taller (
	id_taller,
	id_producto,
	cod_agrupador,
	cantidad)
values (
	139,
	895,
	1,
	2);
</v>
      </c>
    </row>
    <row r="4150" spans="1:5" ht="115.5" x14ac:dyDescent="0.35">
      <c r="A4150" s="9">
        <f>'Base de datos'!K4149</f>
        <v>1005</v>
      </c>
      <c r="B4150" s="9">
        <f>'Base de datos'!L4149</f>
        <v>139</v>
      </c>
      <c r="C4150" s="9">
        <f>IF(ISBLANK('Base de datos'!J4149),1,2)</f>
        <v>1</v>
      </c>
      <c r="D4150" s="9">
        <f>'Base de datos'!G4149</f>
        <v>0.25</v>
      </c>
      <c r="E4150" s="10" t="str">
        <f t="shared" si="64"/>
        <v xml:space="preserve">insert into config_taller (
	id_taller,
	id_producto,
	cod_agrupador,
	cantidad)
values (
	139,
	1005,
	1,
	0.25);
</v>
      </c>
    </row>
    <row r="4151" spans="1:5" ht="115.5" x14ac:dyDescent="0.35">
      <c r="A4151" s="9">
        <f>'Base de datos'!K4150</f>
        <v>1459</v>
      </c>
      <c r="B4151" s="9">
        <f>'Base de datos'!L4150</f>
        <v>139</v>
      </c>
      <c r="C4151" s="9">
        <f>IF(ISBLANK('Base de datos'!J4150),1,2)</f>
        <v>1</v>
      </c>
      <c r="D4151" s="9">
        <f>'Base de datos'!G4150</f>
        <v>0.3</v>
      </c>
      <c r="E4151" s="10" t="str">
        <f t="shared" si="64"/>
        <v xml:space="preserve">insert into config_taller (
	id_taller,
	id_producto,
	cod_agrupador,
	cantidad)
values (
	139,
	1459,
	1,
	0.3);
</v>
      </c>
    </row>
    <row r="4152" spans="1:5" ht="115.5" x14ac:dyDescent="0.35">
      <c r="A4152" s="9">
        <f>'Base de datos'!K4151</f>
        <v>1478</v>
      </c>
      <c r="B4152" s="9">
        <f>'Base de datos'!L4151</f>
        <v>139</v>
      </c>
      <c r="C4152" s="9">
        <f>IF(ISBLANK('Base de datos'!J4151),1,2)</f>
        <v>1</v>
      </c>
      <c r="D4152" s="9">
        <f>'Base de datos'!G4151</f>
        <v>5</v>
      </c>
      <c r="E4152" s="10" t="str">
        <f t="shared" si="64"/>
        <v xml:space="preserve">insert into config_taller (
	id_taller,
	id_producto,
	cod_agrupador,
	cantidad)
values (
	139,
	1478,
	1,
	5);
</v>
      </c>
    </row>
    <row r="4153" spans="1:5" ht="115.5" x14ac:dyDescent="0.35">
      <c r="A4153" s="9">
        <f>'Base de datos'!K4152</f>
        <v>18</v>
      </c>
      <c r="B4153" s="9">
        <f>'Base de datos'!L4152</f>
        <v>140</v>
      </c>
      <c r="C4153" s="9">
        <f>IF(ISBLANK('Base de datos'!J4152),1,2)</f>
        <v>1</v>
      </c>
      <c r="D4153" s="9">
        <f>'Base de datos'!G4152</f>
        <v>2</v>
      </c>
      <c r="E4153" s="10" t="str">
        <f t="shared" si="64"/>
        <v xml:space="preserve">insert into config_taller (
	id_taller,
	id_producto,
	cod_agrupador,
	cantidad)
values (
	140,
	18,
	1,
	2);
</v>
      </c>
    </row>
    <row r="4154" spans="1:5" ht="115.5" x14ac:dyDescent="0.35">
      <c r="A4154" s="9">
        <f>'Base de datos'!K4153</f>
        <v>13</v>
      </c>
      <c r="B4154" s="9">
        <f>'Base de datos'!L4153</f>
        <v>140</v>
      </c>
      <c r="C4154" s="9">
        <f>IF(ISBLANK('Base de datos'!J4153),1,2)</f>
        <v>1</v>
      </c>
      <c r="D4154" s="9">
        <f>'Base de datos'!G4153</f>
        <v>1</v>
      </c>
      <c r="E4154" s="10" t="str">
        <f t="shared" si="64"/>
        <v xml:space="preserve">insert into config_taller (
	id_taller,
	id_producto,
	cod_agrupador,
	cantidad)
values (
	140,
	13,
	1,
	1);
</v>
      </c>
    </row>
    <row r="4155" spans="1:5" ht="115.5" x14ac:dyDescent="0.35">
      <c r="A4155" s="9">
        <f>'Base de datos'!K4154</f>
        <v>164</v>
      </c>
      <c r="B4155" s="9">
        <f>'Base de datos'!L4154</f>
        <v>140</v>
      </c>
      <c r="C4155" s="9">
        <f>IF(ISBLANK('Base de datos'!J4154),1,2)</f>
        <v>1</v>
      </c>
      <c r="D4155" s="9">
        <f>'Base de datos'!G4154</f>
        <v>4</v>
      </c>
      <c r="E4155" s="10" t="str">
        <f t="shared" si="64"/>
        <v xml:space="preserve">insert into config_taller (
	id_taller,
	id_producto,
	cod_agrupador,
	cantidad)
values (
	140,
	164,
	1,
	4);
</v>
      </c>
    </row>
    <row r="4156" spans="1:5" ht="115.5" x14ac:dyDescent="0.35">
      <c r="A4156" s="9">
        <f>'Base de datos'!K4155</f>
        <v>188</v>
      </c>
      <c r="B4156" s="9">
        <f>'Base de datos'!L4155</f>
        <v>140</v>
      </c>
      <c r="C4156" s="9">
        <f>IF(ISBLANK('Base de datos'!J4155),1,2)</f>
        <v>1</v>
      </c>
      <c r="D4156" s="9">
        <f>'Base de datos'!G4155</f>
        <v>0.2</v>
      </c>
      <c r="E4156" s="10" t="str">
        <f t="shared" si="64"/>
        <v xml:space="preserve">insert into config_taller (
	id_taller,
	id_producto,
	cod_agrupador,
	cantidad)
values (
	140,
	188,
	1,
	0.2);
</v>
      </c>
    </row>
    <row r="4157" spans="1:5" ht="115.5" x14ac:dyDescent="0.35">
      <c r="A4157" s="9">
        <f>'Base de datos'!K4156</f>
        <v>221</v>
      </c>
      <c r="B4157" s="9">
        <f>'Base de datos'!L4156</f>
        <v>140</v>
      </c>
      <c r="C4157" s="9">
        <f>IF(ISBLANK('Base de datos'!J4156),1,2)</f>
        <v>1</v>
      </c>
      <c r="D4157" s="9">
        <f>'Base de datos'!G4156</f>
        <v>0.1</v>
      </c>
      <c r="E4157" s="10" t="str">
        <f t="shared" si="64"/>
        <v xml:space="preserve">insert into config_taller (
	id_taller,
	id_producto,
	cod_agrupador,
	cantidad)
values (
	140,
	221,
	1,
	0.1);
</v>
      </c>
    </row>
    <row r="4158" spans="1:5" ht="115.5" x14ac:dyDescent="0.35">
      <c r="A4158" s="9">
        <f>'Base de datos'!K4157</f>
        <v>528</v>
      </c>
      <c r="B4158" s="9">
        <f>'Base de datos'!L4157</f>
        <v>140</v>
      </c>
      <c r="C4158" s="9">
        <f>IF(ISBLANK('Base de datos'!J4157),1,2)</f>
        <v>1</v>
      </c>
      <c r="D4158" s="9">
        <f>'Base de datos'!G4157</f>
        <v>0.5</v>
      </c>
      <c r="E4158" s="10" t="str">
        <f t="shared" si="64"/>
        <v xml:space="preserve">insert into config_taller (
	id_taller,
	id_producto,
	cod_agrupador,
	cantidad)
values (
	140,
	528,
	1,
	0.5);
</v>
      </c>
    </row>
    <row r="4159" spans="1:5" ht="115.5" x14ac:dyDescent="0.35">
      <c r="A4159" s="9">
        <f>'Base de datos'!K4158</f>
        <v>664</v>
      </c>
      <c r="B4159" s="9">
        <f>'Base de datos'!L4158</f>
        <v>140</v>
      </c>
      <c r="C4159" s="9">
        <f>IF(ISBLANK('Base de datos'!J4158),1,2)</f>
        <v>1</v>
      </c>
      <c r="D4159" s="9">
        <f>'Base de datos'!G4158</f>
        <v>0.1</v>
      </c>
      <c r="E4159" s="10" t="str">
        <f t="shared" si="64"/>
        <v xml:space="preserve">insert into config_taller (
	id_taller,
	id_producto,
	cod_agrupador,
	cantidad)
values (
	140,
	664,
	1,
	0.1);
</v>
      </c>
    </row>
    <row r="4160" spans="1:5" ht="115.5" x14ac:dyDescent="0.35">
      <c r="A4160" s="9">
        <f>'Base de datos'!K4159</f>
        <v>759</v>
      </c>
      <c r="B4160" s="9">
        <f>'Base de datos'!L4159</f>
        <v>140</v>
      </c>
      <c r="C4160" s="9">
        <f>IF(ISBLANK('Base de datos'!J4159),1,2)</f>
        <v>1</v>
      </c>
      <c r="D4160" s="9">
        <f>'Base de datos'!G4159</f>
        <v>0.1</v>
      </c>
      <c r="E4160" s="10" t="str">
        <f t="shared" si="64"/>
        <v xml:space="preserve">insert into config_taller (
	id_taller,
	id_producto,
	cod_agrupador,
	cantidad)
values (
	140,
	759,
	1,
	0.1);
</v>
      </c>
    </row>
    <row r="4161" spans="1:5" ht="115.5" x14ac:dyDescent="0.35">
      <c r="A4161" s="9">
        <f>'Base de datos'!K4160</f>
        <v>1204</v>
      </c>
      <c r="B4161" s="9">
        <f>'Base de datos'!L4160</f>
        <v>140</v>
      </c>
      <c r="C4161" s="9">
        <f>IF(ISBLANK('Base de datos'!J4160),1,2)</f>
        <v>1</v>
      </c>
      <c r="D4161" s="9">
        <f>'Base de datos'!G4160</f>
        <v>0.35</v>
      </c>
      <c r="E4161" s="10" t="str">
        <f t="shared" si="64"/>
        <v xml:space="preserve">insert into config_taller (
	id_taller,
	id_producto,
	cod_agrupador,
	cantidad)
values (
	140,
	1204,
	1,
	0.35);
</v>
      </c>
    </row>
    <row r="4162" spans="1:5" ht="115.5" x14ac:dyDescent="0.35">
      <c r="A4162" s="9">
        <f>'Base de datos'!K4161</f>
        <v>1245</v>
      </c>
      <c r="B4162" s="9">
        <f>'Base de datos'!L4161</f>
        <v>140</v>
      </c>
      <c r="C4162" s="9">
        <f>IF(ISBLANK('Base de datos'!J4161),1,2)</f>
        <v>1</v>
      </c>
      <c r="D4162" s="9">
        <f>'Base de datos'!G4161</f>
        <v>0.05</v>
      </c>
      <c r="E4162" s="10" t="str">
        <f t="shared" si="64"/>
        <v xml:space="preserve">insert into config_taller (
	id_taller,
	id_producto,
	cod_agrupador,
	cantidad)
values (
	140,
	1245,
	1,
	0.05);
</v>
      </c>
    </row>
    <row r="4163" spans="1:5" ht="115.5" x14ac:dyDescent="0.35">
      <c r="A4163" s="9">
        <f>'Base de datos'!K4162</f>
        <v>1366</v>
      </c>
      <c r="B4163" s="9">
        <f>'Base de datos'!L4162</f>
        <v>140</v>
      </c>
      <c r="C4163" s="9">
        <f>IF(ISBLANK('Base de datos'!J4162),1,2)</f>
        <v>1</v>
      </c>
      <c r="D4163" s="9">
        <f>'Base de datos'!G4162</f>
        <v>2</v>
      </c>
      <c r="E4163" s="10" t="str">
        <f t="shared" si="64"/>
        <v xml:space="preserve">insert into config_taller (
	id_taller,
	id_producto,
	cod_agrupador,
	cantidad)
values (
	140,
	1366,
	1,
	2);
</v>
      </c>
    </row>
    <row r="4164" spans="1:5" ht="115.5" x14ac:dyDescent="0.35">
      <c r="A4164" s="9">
        <f>'Base de datos'!K4163</f>
        <v>1550</v>
      </c>
      <c r="B4164" s="9">
        <f>'Base de datos'!L4163</f>
        <v>140</v>
      </c>
      <c r="C4164" s="9">
        <f>IF(ISBLANK('Base de datos'!J4163),1,2)</f>
        <v>1</v>
      </c>
      <c r="D4164" s="9">
        <f>'Base de datos'!G4163</f>
        <v>0.2</v>
      </c>
      <c r="E4164" s="10" t="str">
        <f t="shared" ref="E4164:E4227" si="65">"insert into "&amp;$B$1&amp;" ("&amp;CHAR(10)&amp;
CHAR(9)&amp;$B$2&amp;","&amp;CHAR(10)&amp;
CHAR(9)&amp;$A$2&amp;","&amp;CHAR(10)&amp;
CHAR(9)&amp;$C$2&amp;","&amp;CHAR(10)&amp;
CHAR(9)&amp;$D$2&amp;")"&amp;CHAR(10)&amp;
"values ("&amp;CHAR(10)&amp;
CHAR(9)&amp;B4164&amp;","&amp;CHAR(10)&amp;
CHAR(9)&amp;A4164&amp;","&amp;CHAR(10)&amp;
CHAR(9)&amp;C4164&amp;","&amp;CHAR(10)&amp;
CHAR(9)&amp;D4164&amp;");"&amp;CHAR(10)</f>
        <v xml:space="preserve">insert into config_taller (
	id_taller,
	id_producto,
	cod_agrupador,
	cantidad)
values (
	140,
	1550,
	1,
	0.2);
</v>
      </c>
    </row>
    <row r="4165" spans="1:5" ht="115.5" x14ac:dyDescent="0.35">
      <c r="A4165" s="9">
        <f>'Base de datos'!K4164</f>
        <v>1552</v>
      </c>
      <c r="B4165" s="9">
        <f>'Base de datos'!L4164</f>
        <v>140</v>
      </c>
      <c r="C4165" s="9">
        <f>IF(ISBLANK('Base de datos'!J4164),1,2)</f>
        <v>1</v>
      </c>
      <c r="D4165" s="9">
        <f>'Base de datos'!G4164</f>
        <v>0.4</v>
      </c>
      <c r="E4165" s="10" t="str">
        <f t="shared" si="65"/>
        <v xml:space="preserve">insert into config_taller (
	id_taller,
	id_producto,
	cod_agrupador,
	cantidad)
values (
	140,
	1552,
	1,
	0.4);
</v>
      </c>
    </row>
    <row r="4166" spans="1:5" ht="115.5" x14ac:dyDescent="0.35">
      <c r="A4166" s="9">
        <f>'Base de datos'!K4165</f>
        <v>1547</v>
      </c>
      <c r="B4166" s="9">
        <f>'Base de datos'!L4165</f>
        <v>140</v>
      </c>
      <c r="C4166" s="9">
        <f>IF(ISBLANK('Base de datos'!J4165),1,2)</f>
        <v>1</v>
      </c>
      <c r="D4166" s="9">
        <f>'Base de datos'!G4165</f>
        <v>0.2</v>
      </c>
      <c r="E4166" s="10" t="str">
        <f t="shared" si="65"/>
        <v xml:space="preserve">insert into config_taller (
	id_taller,
	id_producto,
	cod_agrupador,
	cantidad)
values (
	140,
	1547,
	1,
	0.2);
</v>
      </c>
    </row>
    <row r="4167" spans="1:5" ht="115.5" x14ac:dyDescent="0.35">
      <c r="A4167" s="9">
        <f>'Base de datos'!K4166</f>
        <v>1708</v>
      </c>
      <c r="B4167" s="9">
        <f>'Base de datos'!L4166</f>
        <v>140</v>
      </c>
      <c r="C4167" s="9">
        <f>IF(ISBLANK('Base de datos'!J4166),1,2)</f>
        <v>1</v>
      </c>
      <c r="D4167" s="9">
        <f>'Base de datos'!G4166</f>
        <v>0.3</v>
      </c>
      <c r="E4167" s="10" t="str">
        <f t="shared" si="65"/>
        <v xml:space="preserve">insert into config_taller (
	id_taller,
	id_producto,
	cod_agrupador,
	cantidad)
values (
	140,
	1708,
	1,
	0.3);
</v>
      </c>
    </row>
    <row r="4168" spans="1:5" ht="115.5" x14ac:dyDescent="0.35">
      <c r="A4168" s="9">
        <f>'Base de datos'!K4167</f>
        <v>1739</v>
      </c>
      <c r="B4168" s="9">
        <f>'Base de datos'!L4167</f>
        <v>140</v>
      </c>
      <c r="C4168" s="9">
        <f>IF(ISBLANK('Base de datos'!J4167),1,2)</f>
        <v>1</v>
      </c>
      <c r="D4168" s="9">
        <f>'Base de datos'!G4167</f>
        <v>0.5</v>
      </c>
      <c r="E4168" s="10" t="str">
        <f t="shared" si="65"/>
        <v xml:space="preserve">insert into config_taller (
	id_taller,
	id_producto,
	cod_agrupador,
	cantidad)
values (
	140,
	1739,
	1,
	0.5);
</v>
      </c>
    </row>
    <row r="4169" spans="1:5" ht="115.5" x14ac:dyDescent="0.35">
      <c r="A4169" s="9">
        <f>'Base de datos'!K4168</f>
        <v>252</v>
      </c>
      <c r="B4169" s="9">
        <f>'Base de datos'!L4168</f>
        <v>140</v>
      </c>
      <c r="C4169" s="9">
        <f>IF(ISBLANK('Base de datos'!J4168),1,2)</f>
        <v>1</v>
      </c>
      <c r="D4169" s="9">
        <f>'Base de datos'!G4168</f>
        <v>1</v>
      </c>
      <c r="E4169" s="10" t="str">
        <f t="shared" si="65"/>
        <v xml:space="preserve">insert into config_taller (
	id_taller,
	id_producto,
	cod_agrupador,
	cantidad)
values (
	140,
	252,
	1,
	1);
</v>
      </c>
    </row>
    <row r="4170" spans="1:5" ht="115.5" x14ac:dyDescent="0.35">
      <c r="A4170" s="9">
        <f>'Base de datos'!K4169</f>
        <v>436</v>
      </c>
      <c r="B4170" s="9">
        <f>'Base de datos'!L4169</f>
        <v>140</v>
      </c>
      <c r="C4170" s="9">
        <f>IF(ISBLANK('Base de datos'!J4169),1,2)</f>
        <v>1</v>
      </c>
      <c r="D4170" s="9">
        <f>'Base de datos'!G4169</f>
        <v>1</v>
      </c>
      <c r="E4170" s="10" t="str">
        <f t="shared" si="65"/>
        <v xml:space="preserve">insert into config_taller (
	id_taller,
	id_producto,
	cod_agrupador,
	cantidad)
values (
	140,
	436,
	1,
	1);
</v>
      </c>
    </row>
    <row r="4171" spans="1:5" ht="115.5" x14ac:dyDescent="0.35">
      <c r="A4171" s="9">
        <f>'Base de datos'!K4170</f>
        <v>642</v>
      </c>
      <c r="B4171" s="9">
        <f>'Base de datos'!L4170</f>
        <v>140</v>
      </c>
      <c r="C4171" s="9">
        <f>IF(ISBLANK('Base de datos'!J4170),1,2)</f>
        <v>1</v>
      </c>
      <c r="D4171" s="9">
        <f>'Base de datos'!G4170</f>
        <v>2</v>
      </c>
      <c r="E4171" s="10" t="str">
        <f t="shared" si="65"/>
        <v xml:space="preserve">insert into config_taller (
	id_taller,
	id_producto,
	cod_agrupador,
	cantidad)
values (
	140,
	642,
	1,
	2);
</v>
      </c>
    </row>
    <row r="4172" spans="1:5" ht="115.5" x14ac:dyDescent="0.35">
      <c r="A4172" s="9">
        <f>'Base de datos'!K4171</f>
        <v>643</v>
      </c>
      <c r="B4172" s="9">
        <f>'Base de datos'!L4171</f>
        <v>140</v>
      </c>
      <c r="C4172" s="9">
        <f>IF(ISBLANK('Base de datos'!J4171),1,2)</f>
        <v>1</v>
      </c>
      <c r="D4172" s="9">
        <f>'Base de datos'!G4171</f>
        <v>2</v>
      </c>
      <c r="E4172" s="10" t="str">
        <f t="shared" si="65"/>
        <v xml:space="preserve">insert into config_taller (
	id_taller,
	id_producto,
	cod_agrupador,
	cantidad)
values (
	140,
	643,
	1,
	2);
</v>
      </c>
    </row>
    <row r="4173" spans="1:5" ht="115.5" x14ac:dyDescent="0.35">
      <c r="A4173" s="9">
        <f>'Base de datos'!K4172</f>
        <v>1667</v>
      </c>
      <c r="B4173" s="9">
        <f>'Base de datos'!L4172</f>
        <v>140</v>
      </c>
      <c r="C4173" s="9">
        <f>IF(ISBLANK('Base de datos'!J4172),1,2)</f>
        <v>1</v>
      </c>
      <c r="D4173" s="9">
        <f>'Base de datos'!G4172</f>
        <v>2</v>
      </c>
      <c r="E4173" s="10" t="str">
        <f t="shared" si="65"/>
        <v xml:space="preserve">insert into config_taller (
	id_taller,
	id_producto,
	cod_agrupador,
	cantidad)
values (
	140,
	1667,
	1,
	2);
</v>
      </c>
    </row>
    <row r="4174" spans="1:5" ht="115.5" x14ac:dyDescent="0.35">
      <c r="A4174" s="9">
        <f>'Base de datos'!K4173</f>
        <v>375</v>
      </c>
      <c r="B4174" s="9">
        <f>'Base de datos'!L4173</f>
        <v>140</v>
      </c>
      <c r="C4174" s="9">
        <f>IF(ISBLANK('Base de datos'!J4173),1,2)</f>
        <v>1</v>
      </c>
      <c r="D4174" s="9">
        <f>'Base de datos'!G4173</f>
        <v>4</v>
      </c>
      <c r="E4174" s="10" t="str">
        <f t="shared" si="65"/>
        <v xml:space="preserve">insert into config_taller (
	id_taller,
	id_producto,
	cod_agrupador,
	cantidad)
values (
	140,
	375,
	1,
	4);
</v>
      </c>
    </row>
    <row r="4175" spans="1:5" ht="115.5" x14ac:dyDescent="0.35">
      <c r="A4175" s="9">
        <f>'Base de datos'!K4174</f>
        <v>439</v>
      </c>
      <c r="B4175" s="9">
        <f>'Base de datos'!L4174</f>
        <v>140</v>
      </c>
      <c r="C4175" s="9">
        <f>IF(ISBLANK('Base de datos'!J4174),1,2)</f>
        <v>1</v>
      </c>
      <c r="D4175" s="9">
        <f>'Base de datos'!G4174</f>
        <v>1</v>
      </c>
      <c r="E4175" s="10" t="str">
        <f t="shared" si="65"/>
        <v xml:space="preserve">insert into config_taller (
	id_taller,
	id_producto,
	cod_agrupador,
	cantidad)
values (
	140,
	439,
	1,
	1);
</v>
      </c>
    </row>
    <row r="4176" spans="1:5" ht="115.5" x14ac:dyDescent="0.35">
      <c r="A4176" s="9">
        <f>'Base de datos'!K4175</f>
        <v>1393</v>
      </c>
      <c r="B4176" s="9">
        <f>'Base de datos'!L4175</f>
        <v>140</v>
      </c>
      <c r="C4176" s="9">
        <f>IF(ISBLANK('Base de datos'!J4175),1,2)</f>
        <v>1</v>
      </c>
      <c r="D4176" s="9">
        <f>'Base de datos'!G4175</f>
        <v>0.5</v>
      </c>
      <c r="E4176" s="10" t="str">
        <f t="shared" si="65"/>
        <v xml:space="preserve">insert into config_taller (
	id_taller,
	id_producto,
	cod_agrupador,
	cantidad)
values (
	140,
	1393,
	1,
	0.5);
</v>
      </c>
    </row>
    <row r="4177" spans="1:5" ht="115.5" x14ac:dyDescent="0.35">
      <c r="A4177" s="9">
        <f>'Base de datos'!K4176</f>
        <v>94</v>
      </c>
      <c r="B4177" s="9">
        <f>'Base de datos'!L4176</f>
        <v>140</v>
      </c>
      <c r="C4177" s="9">
        <f>IF(ISBLANK('Base de datos'!J4176),1,2)</f>
        <v>1</v>
      </c>
      <c r="D4177" s="9">
        <f>'Base de datos'!G4176</f>
        <v>1</v>
      </c>
      <c r="E4177" s="10" t="str">
        <f t="shared" si="65"/>
        <v xml:space="preserve">insert into config_taller (
	id_taller,
	id_producto,
	cod_agrupador,
	cantidad)
values (
	140,
	94,
	1,
	1);
</v>
      </c>
    </row>
    <row r="4178" spans="1:5" ht="115.5" x14ac:dyDescent="0.35">
      <c r="A4178" s="9">
        <f>'Base de datos'!K4177</f>
        <v>228</v>
      </c>
      <c r="B4178" s="9">
        <f>'Base de datos'!L4177</f>
        <v>140</v>
      </c>
      <c r="C4178" s="9">
        <f>IF(ISBLANK('Base de datos'!J4177),1,2)</f>
        <v>1</v>
      </c>
      <c r="D4178" s="9">
        <f>'Base de datos'!G4177</f>
        <v>4</v>
      </c>
      <c r="E4178" s="10" t="str">
        <f t="shared" si="65"/>
        <v xml:space="preserve">insert into config_taller (
	id_taller,
	id_producto,
	cod_agrupador,
	cantidad)
values (
	140,
	228,
	1,
	4);
</v>
      </c>
    </row>
    <row r="4179" spans="1:5" ht="115.5" x14ac:dyDescent="0.35">
      <c r="A4179" s="9">
        <f>'Base de datos'!K4178</f>
        <v>272</v>
      </c>
      <c r="B4179" s="9">
        <f>'Base de datos'!L4178</f>
        <v>140</v>
      </c>
      <c r="C4179" s="9">
        <f>IF(ISBLANK('Base de datos'!J4178),1,2)</f>
        <v>1</v>
      </c>
      <c r="D4179" s="9">
        <f>'Base de datos'!G4178</f>
        <v>1</v>
      </c>
      <c r="E4179" s="10" t="str">
        <f t="shared" si="65"/>
        <v xml:space="preserve">insert into config_taller (
	id_taller,
	id_producto,
	cod_agrupador,
	cantidad)
values (
	140,
	272,
	1,
	1);
</v>
      </c>
    </row>
    <row r="4180" spans="1:5" ht="115.5" x14ac:dyDescent="0.35">
      <c r="A4180" s="9">
        <f>'Base de datos'!K4179</f>
        <v>379</v>
      </c>
      <c r="B4180" s="9">
        <f>'Base de datos'!L4179</f>
        <v>140</v>
      </c>
      <c r="C4180" s="9">
        <f>IF(ISBLANK('Base de datos'!J4179),1,2)</f>
        <v>1</v>
      </c>
      <c r="D4180" s="9">
        <f>'Base de datos'!G4179</f>
        <v>8</v>
      </c>
      <c r="E4180" s="10" t="str">
        <f t="shared" si="65"/>
        <v xml:space="preserve">insert into config_taller (
	id_taller,
	id_producto,
	cod_agrupador,
	cantidad)
values (
	140,
	379,
	1,
	8);
</v>
      </c>
    </row>
    <row r="4181" spans="1:5" ht="115.5" x14ac:dyDescent="0.35">
      <c r="A4181" s="9">
        <f>'Base de datos'!K4180</f>
        <v>390</v>
      </c>
      <c r="B4181" s="9">
        <f>'Base de datos'!L4180</f>
        <v>140</v>
      </c>
      <c r="C4181" s="9">
        <f>IF(ISBLANK('Base de datos'!J4180),1,2)</f>
        <v>1</v>
      </c>
      <c r="D4181" s="9">
        <f>'Base de datos'!G4180</f>
        <v>4</v>
      </c>
      <c r="E4181" s="10" t="str">
        <f t="shared" si="65"/>
        <v xml:space="preserve">insert into config_taller (
	id_taller,
	id_producto,
	cod_agrupador,
	cantidad)
values (
	140,
	390,
	1,
	4);
</v>
      </c>
    </row>
    <row r="4182" spans="1:5" ht="115.5" x14ac:dyDescent="0.35">
      <c r="A4182" s="9">
        <f>'Base de datos'!K4181</f>
        <v>420</v>
      </c>
      <c r="B4182" s="9">
        <f>'Base de datos'!L4181</f>
        <v>140</v>
      </c>
      <c r="C4182" s="9">
        <f>IF(ISBLANK('Base de datos'!J4181),1,2)</f>
        <v>1</v>
      </c>
      <c r="D4182" s="9">
        <f>'Base de datos'!G4181</f>
        <v>1</v>
      </c>
      <c r="E4182" s="10" t="str">
        <f t="shared" si="65"/>
        <v xml:space="preserve">insert into config_taller (
	id_taller,
	id_producto,
	cod_agrupador,
	cantidad)
values (
	140,
	420,
	1,
	1);
</v>
      </c>
    </row>
    <row r="4183" spans="1:5" ht="115.5" x14ac:dyDescent="0.35">
      <c r="A4183" s="9">
        <f>'Base de datos'!K4182</f>
        <v>472</v>
      </c>
      <c r="B4183" s="9">
        <f>'Base de datos'!L4182</f>
        <v>140</v>
      </c>
      <c r="C4183" s="9">
        <f>IF(ISBLANK('Base de datos'!J4182),1,2)</f>
        <v>1</v>
      </c>
      <c r="D4183" s="9">
        <f>'Base de datos'!G4182</f>
        <v>0.1</v>
      </c>
      <c r="E4183" s="10" t="str">
        <f t="shared" si="65"/>
        <v xml:space="preserve">insert into config_taller (
	id_taller,
	id_producto,
	cod_agrupador,
	cantidad)
values (
	140,
	472,
	1,
	0.1);
</v>
      </c>
    </row>
    <row r="4184" spans="1:5" ht="115.5" x14ac:dyDescent="0.35">
      <c r="A4184" s="9">
        <f>'Base de datos'!K4183</f>
        <v>625</v>
      </c>
      <c r="B4184" s="9">
        <f>'Base de datos'!L4183</f>
        <v>140</v>
      </c>
      <c r="C4184" s="9">
        <f>IF(ISBLANK('Base de datos'!J4183),1,2)</f>
        <v>1</v>
      </c>
      <c r="D4184" s="9">
        <f>'Base de datos'!G4183</f>
        <v>0.1</v>
      </c>
      <c r="E4184" s="10" t="str">
        <f t="shared" si="65"/>
        <v xml:space="preserve">insert into config_taller (
	id_taller,
	id_producto,
	cod_agrupador,
	cantidad)
values (
	140,
	625,
	1,
	0.1);
</v>
      </c>
    </row>
    <row r="4185" spans="1:5" ht="115.5" x14ac:dyDescent="0.35">
      <c r="A4185" s="9">
        <f>'Base de datos'!K4184</f>
        <v>833</v>
      </c>
      <c r="B4185" s="9">
        <f>'Base de datos'!L4184</f>
        <v>140</v>
      </c>
      <c r="C4185" s="9">
        <f>IF(ISBLANK('Base de datos'!J4184),1,2)</f>
        <v>1</v>
      </c>
      <c r="D4185" s="9">
        <f>'Base de datos'!G4184</f>
        <v>0.1</v>
      </c>
      <c r="E4185" s="10" t="str">
        <f t="shared" si="65"/>
        <v xml:space="preserve">insert into config_taller (
	id_taller,
	id_producto,
	cod_agrupador,
	cantidad)
values (
	140,
	833,
	1,
	0.1);
</v>
      </c>
    </row>
    <row r="4186" spans="1:5" ht="115.5" x14ac:dyDescent="0.35">
      <c r="A4186" s="9">
        <f>'Base de datos'!K4185</f>
        <v>945</v>
      </c>
      <c r="B4186" s="9">
        <f>'Base de datos'!L4185</f>
        <v>140</v>
      </c>
      <c r="C4186" s="9">
        <f>IF(ISBLANK('Base de datos'!J4185),1,2)</f>
        <v>1</v>
      </c>
      <c r="D4186" s="9">
        <f>'Base de datos'!G4185</f>
        <v>1</v>
      </c>
      <c r="E4186" s="10" t="str">
        <f t="shared" si="65"/>
        <v xml:space="preserve">insert into config_taller (
	id_taller,
	id_producto,
	cod_agrupador,
	cantidad)
values (
	140,
	945,
	1,
	1);
</v>
      </c>
    </row>
    <row r="4187" spans="1:5" ht="115.5" x14ac:dyDescent="0.35">
      <c r="A4187" s="9">
        <f>'Base de datos'!K4186</f>
        <v>1140</v>
      </c>
      <c r="B4187" s="9">
        <f>'Base de datos'!L4186</f>
        <v>140</v>
      </c>
      <c r="C4187" s="9">
        <f>IF(ISBLANK('Base de datos'!J4186),1,2)</f>
        <v>1</v>
      </c>
      <c r="D4187" s="9">
        <f>'Base de datos'!G4186</f>
        <v>1</v>
      </c>
      <c r="E4187" s="10" t="str">
        <f t="shared" si="65"/>
        <v xml:space="preserve">insert into config_taller (
	id_taller,
	id_producto,
	cod_agrupador,
	cantidad)
values (
	140,
	1140,
	1,
	1);
</v>
      </c>
    </row>
    <row r="4188" spans="1:5" ht="115.5" x14ac:dyDescent="0.35">
      <c r="A4188" s="9">
        <f>'Base de datos'!K4187</f>
        <v>1276</v>
      </c>
      <c r="B4188" s="9">
        <f>'Base de datos'!L4187</f>
        <v>140</v>
      </c>
      <c r="C4188" s="9">
        <f>IF(ISBLANK('Base de datos'!J4187),1,2)</f>
        <v>1</v>
      </c>
      <c r="D4188" s="9">
        <f>'Base de datos'!G4187</f>
        <v>2</v>
      </c>
      <c r="E4188" s="10" t="str">
        <f t="shared" si="65"/>
        <v xml:space="preserve">insert into config_taller (
	id_taller,
	id_producto,
	cod_agrupador,
	cantidad)
values (
	140,
	1276,
	1,
	2);
</v>
      </c>
    </row>
    <row r="4189" spans="1:5" ht="115.5" x14ac:dyDescent="0.35">
      <c r="A4189" s="9">
        <f>'Base de datos'!K4188</f>
        <v>1289</v>
      </c>
      <c r="B4189" s="9">
        <f>'Base de datos'!L4188</f>
        <v>140</v>
      </c>
      <c r="C4189" s="9">
        <f>IF(ISBLANK('Base de datos'!J4188),1,2)</f>
        <v>1</v>
      </c>
      <c r="D4189" s="9">
        <f>'Base de datos'!G4188</f>
        <v>8</v>
      </c>
      <c r="E4189" s="10" t="str">
        <f t="shared" si="65"/>
        <v xml:space="preserve">insert into config_taller (
	id_taller,
	id_producto,
	cod_agrupador,
	cantidad)
values (
	140,
	1289,
	1,
	8);
</v>
      </c>
    </row>
    <row r="4190" spans="1:5" ht="115.5" x14ac:dyDescent="0.35">
      <c r="A4190" s="9">
        <f>'Base de datos'!K4189</f>
        <v>1293</v>
      </c>
      <c r="B4190" s="9">
        <f>'Base de datos'!L4189</f>
        <v>140</v>
      </c>
      <c r="C4190" s="9">
        <f>IF(ISBLANK('Base de datos'!J4189),1,2)</f>
        <v>1</v>
      </c>
      <c r="D4190" s="9">
        <f>'Base de datos'!G4189</f>
        <v>4</v>
      </c>
      <c r="E4190" s="10" t="str">
        <f t="shared" si="65"/>
        <v xml:space="preserve">insert into config_taller (
	id_taller,
	id_producto,
	cod_agrupador,
	cantidad)
values (
	140,
	1293,
	1,
	4);
</v>
      </c>
    </row>
    <row r="4191" spans="1:5" ht="115.5" x14ac:dyDescent="0.35">
      <c r="A4191" s="9">
        <f>'Base de datos'!K4190</f>
        <v>1640</v>
      </c>
      <c r="B4191" s="9">
        <f>'Base de datos'!L4190</f>
        <v>140</v>
      </c>
      <c r="C4191" s="9">
        <f>IF(ISBLANK('Base de datos'!J4190),1,2)</f>
        <v>1</v>
      </c>
      <c r="D4191" s="9">
        <f>'Base de datos'!G4190</f>
        <v>1.5</v>
      </c>
      <c r="E4191" s="10" t="str">
        <f t="shared" si="65"/>
        <v xml:space="preserve">insert into config_taller (
	id_taller,
	id_producto,
	cod_agrupador,
	cantidad)
values (
	140,
	1640,
	1,
	1.5);
</v>
      </c>
    </row>
    <row r="4192" spans="1:5" ht="115.5" x14ac:dyDescent="0.35">
      <c r="A4192" s="9">
        <f>'Base de datos'!K4191</f>
        <v>1780</v>
      </c>
      <c r="B4192" s="9">
        <f>'Base de datos'!L4191</f>
        <v>140</v>
      </c>
      <c r="C4192" s="9">
        <f>IF(ISBLANK('Base de datos'!J4191),1,2)</f>
        <v>1</v>
      </c>
      <c r="D4192" s="9">
        <f>'Base de datos'!G4191</f>
        <v>1</v>
      </c>
      <c r="E4192" s="10" t="str">
        <f t="shared" si="65"/>
        <v xml:space="preserve">insert into config_taller (
	id_taller,
	id_producto,
	cod_agrupador,
	cantidad)
values (
	140,
	1780,
	1,
	1);
</v>
      </c>
    </row>
    <row r="4193" spans="1:5" ht="115.5" x14ac:dyDescent="0.35">
      <c r="A4193" s="9">
        <f>'Base de datos'!K4192</f>
        <v>1792</v>
      </c>
      <c r="B4193" s="9">
        <f>'Base de datos'!L4192</f>
        <v>140</v>
      </c>
      <c r="C4193" s="9">
        <f>IF(ISBLANK('Base de datos'!J4192),1,2)</f>
        <v>1</v>
      </c>
      <c r="D4193" s="9">
        <f>'Base de datos'!G4192</f>
        <v>1</v>
      </c>
      <c r="E4193" s="10" t="str">
        <f t="shared" si="65"/>
        <v xml:space="preserve">insert into config_taller (
	id_taller,
	id_producto,
	cod_agrupador,
	cantidad)
values (
	140,
	1792,
	1,
	1);
</v>
      </c>
    </row>
    <row r="4194" spans="1:5" ht="115.5" x14ac:dyDescent="0.35">
      <c r="A4194" s="9">
        <f>'Base de datos'!K4193</f>
        <v>801</v>
      </c>
      <c r="B4194" s="9">
        <f>'Base de datos'!L4193</f>
        <v>140</v>
      </c>
      <c r="C4194" s="9">
        <f>IF(ISBLANK('Base de datos'!J4193),1,2)</f>
        <v>1</v>
      </c>
      <c r="D4194" s="9">
        <f>'Base de datos'!G4193</f>
        <v>9</v>
      </c>
      <c r="E4194" s="10" t="str">
        <f t="shared" si="65"/>
        <v xml:space="preserve">insert into config_taller (
	id_taller,
	id_producto,
	cod_agrupador,
	cantidad)
values (
	140,
	801,
	1,
	9);
</v>
      </c>
    </row>
    <row r="4195" spans="1:5" ht="115.5" x14ac:dyDescent="0.35">
      <c r="A4195" s="9">
        <f>'Base de datos'!K4194</f>
        <v>1005</v>
      </c>
      <c r="B4195" s="9">
        <f>'Base de datos'!L4194</f>
        <v>140</v>
      </c>
      <c r="C4195" s="9">
        <f>IF(ISBLANK('Base de datos'!J4194),1,2)</f>
        <v>1</v>
      </c>
      <c r="D4195" s="9">
        <f>'Base de datos'!G4194</f>
        <v>0.2</v>
      </c>
      <c r="E4195" s="10" t="str">
        <f t="shared" si="65"/>
        <v xml:space="preserve">insert into config_taller (
	id_taller,
	id_producto,
	cod_agrupador,
	cantidad)
values (
	140,
	1005,
	1,
	0.2);
</v>
      </c>
    </row>
    <row r="4196" spans="1:5" ht="115.5" x14ac:dyDescent="0.35">
      <c r="A4196" s="9">
        <f>'Base de datos'!K4195</f>
        <v>1473</v>
      </c>
      <c r="B4196" s="9">
        <f>'Base de datos'!L4195</f>
        <v>140</v>
      </c>
      <c r="C4196" s="9">
        <f>IF(ISBLANK('Base de datos'!J4195),1,2)</f>
        <v>1</v>
      </c>
      <c r="D4196" s="9">
        <f>'Base de datos'!G4195</f>
        <v>0.1</v>
      </c>
      <c r="E4196" s="10" t="str">
        <f t="shared" si="65"/>
        <v xml:space="preserve">insert into config_taller (
	id_taller,
	id_producto,
	cod_agrupador,
	cantidad)
values (
	140,
	1473,
	1,
	0.1);
</v>
      </c>
    </row>
    <row r="4197" spans="1:5" ht="115.5" x14ac:dyDescent="0.35">
      <c r="A4197" s="9">
        <f>'Base de datos'!K4196</f>
        <v>13</v>
      </c>
      <c r="B4197" s="9">
        <f>'Base de datos'!L4196</f>
        <v>141</v>
      </c>
      <c r="C4197" s="9">
        <f>IF(ISBLANK('Base de datos'!J4196),1,2)</f>
        <v>1</v>
      </c>
      <c r="D4197" s="9">
        <f>'Base de datos'!G4196</f>
        <v>0.5</v>
      </c>
      <c r="E4197" s="10" t="str">
        <f t="shared" si="65"/>
        <v xml:space="preserve">insert into config_taller (
	id_taller,
	id_producto,
	cod_agrupador,
	cantidad)
values (
	141,
	13,
	1,
	0.5);
</v>
      </c>
    </row>
    <row r="4198" spans="1:5" ht="115.5" x14ac:dyDescent="0.35">
      <c r="A4198" s="9">
        <f>'Base de datos'!K4197</f>
        <v>22</v>
      </c>
      <c r="B4198" s="9">
        <f>'Base de datos'!L4197</f>
        <v>141</v>
      </c>
      <c r="C4198" s="9">
        <f>IF(ISBLANK('Base de datos'!J4197),1,2)</f>
        <v>1</v>
      </c>
      <c r="D4198" s="9">
        <f>'Base de datos'!G4197</f>
        <v>2</v>
      </c>
      <c r="E4198" s="10" t="str">
        <f t="shared" si="65"/>
        <v xml:space="preserve">insert into config_taller (
	id_taller,
	id_producto,
	cod_agrupador,
	cantidad)
values (
	141,
	22,
	1,
	2);
</v>
      </c>
    </row>
    <row r="4199" spans="1:5" ht="115.5" x14ac:dyDescent="0.35">
      <c r="A4199" s="9">
        <f>'Base de datos'!K4198</f>
        <v>324</v>
      </c>
      <c r="B4199" s="9">
        <f>'Base de datos'!L4198</f>
        <v>141</v>
      </c>
      <c r="C4199" s="9">
        <f>IF(ISBLANK('Base de datos'!J4198),1,2)</f>
        <v>1</v>
      </c>
      <c r="D4199" s="9">
        <f>'Base de datos'!G4198</f>
        <v>2</v>
      </c>
      <c r="E4199" s="10" t="str">
        <f t="shared" si="65"/>
        <v xml:space="preserve">insert into config_taller (
	id_taller,
	id_producto,
	cod_agrupador,
	cantidad)
values (
	141,
	324,
	1,
	2);
</v>
      </c>
    </row>
    <row r="4200" spans="1:5" ht="115.5" x14ac:dyDescent="0.35">
      <c r="A4200" s="9">
        <f>'Base de datos'!K4199</f>
        <v>980</v>
      </c>
      <c r="B4200" s="9">
        <f>'Base de datos'!L4199</f>
        <v>141</v>
      </c>
      <c r="C4200" s="9">
        <f>IF(ISBLANK('Base de datos'!J4199),1,2)</f>
        <v>1</v>
      </c>
      <c r="D4200" s="9">
        <f>'Base de datos'!G4199</f>
        <v>0.2</v>
      </c>
      <c r="E4200" s="10" t="str">
        <f t="shared" si="65"/>
        <v xml:space="preserve">insert into config_taller (
	id_taller,
	id_producto,
	cod_agrupador,
	cantidad)
values (
	141,
	980,
	1,
	0.2);
</v>
      </c>
    </row>
    <row r="4201" spans="1:5" ht="115.5" x14ac:dyDescent="0.35">
      <c r="A4201" s="9">
        <f>'Base de datos'!K4200</f>
        <v>1124</v>
      </c>
      <c r="B4201" s="9">
        <f>'Base de datos'!L4200</f>
        <v>141</v>
      </c>
      <c r="C4201" s="9">
        <f>IF(ISBLANK('Base de datos'!J4200),1,2)</f>
        <v>1</v>
      </c>
      <c r="D4201" s="9">
        <f>'Base de datos'!G4200</f>
        <v>0.3</v>
      </c>
      <c r="E4201" s="10" t="str">
        <f t="shared" si="65"/>
        <v xml:space="preserve">insert into config_taller (
	id_taller,
	id_producto,
	cod_agrupador,
	cantidad)
values (
	141,
	1124,
	1,
	0.3);
</v>
      </c>
    </row>
    <row r="4202" spans="1:5" ht="115.5" x14ac:dyDescent="0.35">
      <c r="A4202" s="9">
        <f>'Base de datos'!K4201</f>
        <v>1550</v>
      </c>
      <c r="B4202" s="9">
        <f>'Base de datos'!L4201</f>
        <v>141</v>
      </c>
      <c r="C4202" s="9">
        <f>IF(ISBLANK('Base de datos'!J4201),1,2)</f>
        <v>1</v>
      </c>
      <c r="D4202" s="9">
        <f>'Base de datos'!G4201</f>
        <v>0.4</v>
      </c>
      <c r="E4202" s="10" t="str">
        <f t="shared" si="65"/>
        <v xml:space="preserve">insert into config_taller (
	id_taller,
	id_producto,
	cod_agrupador,
	cantidad)
values (
	141,
	1550,
	1,
	0.4);
</v>
      </c>
    </row>
    <row r="4203" spans="1:5" ht="115.5" x14ac:dyDescent="0.35">
      <c r="A4203" s="9">
        <f>'Base de datos'!K4202</f>
        <v>1547</v>
      </c>
      <c r="B4203" s="9">
        <f>'Base de datos'!L4202</f>
        <v>141</v>
      </c>
      <c r="C4203" s="9">
        <f>IF(ISBLANK('Base de datos'!J4202),1,2)</f>
        <v>1</v>
      </c>
      <c r="D4203" s="9">
        <f>'Base de datos'!G4202</f>
        <v>0.5</v>
      </c>
      <c r="E4203" s="10" t="str">
        <f t="shared" si="65"/>
        <v xml:space="preserve">insert into config_taller (
	id_taller,
	id_producto,
	cod_agrupador,
	cantidad)
values (
	141,
	1547,
	1,
	0.5);
</v>
      </c>
    </row>
    <row r="4204" spans="1:5" ht="115.5" x14ac:dyDescent="0.35">
      <c r="A4204" s="9">
        <f>'Base de datos'!K4203</f>
        <v>1580</v>
      </c>
      <c r="B4204" s="9">
        <f>'Base de datos'!L4203</f>
        <v>141</v>
      </c>
      <c r="C4204" s="9">
        <f>IF(ISBLANK('Base de datos'!J4203),1,2)</f>
        <v>1</v>
      </c>
      <c r="D4204" s="9">
        <f>'Base de datos'!G4203</f>
        <v>0.1</v>
      </c>
      <c r="E4204" s="10" t="str">
        <f t="shared" si="65"/>
        <v xml:space="preserve">insert into config_taller (
	id_taller,
	id_producto,
	cod_agrupador,
	cantidad)
values (
	141,
	1580,
	1,
	0.1);
</v>
      </c>
    </row>
    <row r="4205" spans="1:5" ht="115.5" x14ac:dyDescent="0.35">
      <c r="A4205" s="9">
        <f>'Base de datos'!K4204</f>
        <v>252</v>
      </c>
      <c r="B4205" s="9">
        <f>'Base de datos'!L4204</f>
        <v>141</v>
      </c>
      <c r="C4205" s="9">
        <f>IF(ISBLANK('Base de datos'!J4204),1,2)</f>
        <v>1</v>
      </c>
      <c r="D4205" s="9">
        <f>'Base de datos'!G4204</f>
        <v>1</v>
      </c>
      <c r="E4205" s="10" t="str">
        <f t="shared" si="65"/>
        <v xml:space="preserve">insert into config_taller (
	id_taller,
	id_producto,
	cod_agrupador,
	cantidad)
values (
	141,
	252,
	1,
	1);
</v>
      </c>
    </row>
    <row r="4206" spans="1:5" ht="115.5" x14ac:dyDescent="0.35">
      <c r="A4206" s="9">
        <f>'Base de datos'!K4205</f>
        <v>436</v>
      </c>
      <c r="B4206" s="9">
        <f>'Base de datos'!L4205</f>
        <v>141</v>
      </c>
      <c r="C4206" s="9">
        <f>IF(ISBLANK('Base de datos'!J4205),1,2)</f>
        <v>1</v>
      </c>
      <c r="D4206" s="9">
        <f>'Base de datos'!G4205</f>
        <v>1</v>
      </c>
      <c r="E4206" s="10" t="str">
        <f t="shared" si="65"/>
        <v xml:space="preserve">insert into config_taller (
	id_taller,
	id_producto,
	cod_agrupador,
	cantidad)
values (
	141,
	436,
	1,
	1);
</v>
      </c>
    </row>
    <row r="4207" spans="1:5" ht="115.5" x14ac:dyDescent="0.35">
      <c r="A4207" s="9">
        <f>'Base de datos'!K4206</f>
        <v>642</v>
      </c>
      <c r="B4207" s="9">
        <f>'Base de datos'!L4206</f>
        <v>141</v>
      </c>
      <c r="C4207" s="9">
        <f>IF(ISBLANK('Base de datos'!J4206),1,2)</f>
        <v>1</v>
      </c>
      <c r="D4207" s="9">
        <f>'Base de datos'!G4206</f>
        <v>2</v>
      </c>
      <c r="E4207" s="10" t="str">
        <f t="shared" si="65"/>
        <v xml:space="preserve">insert into config_taller (
	id_taller,
	id_producto,
	cod_agrupador,
	cantidad)
values (
	141,
	642,
	1,
	2);
</v>
      </c>
    </row>
    <row r="4208" spans="1:5" ht="115.5" x14ac:dyDescent="0.35">
      <c r="A4208" s="9">
        <f>'Base de datos'!K4207</f>
        <v>643</v>
      </c>
      <c r="B4208" s="9">
        <f>'Base de datos'!L4207</f>
        <v>141</v>
      </c>
      <c r="C4208" s="9">
        <f>IF(ISBLANK('Base de datos'!J4207),1,2)</f>
        <v>1</v>
      </c>
      <c r="D4208" s="9">
        <f>'Base de datos'!G4207</f>
        <v>2</v>
      </c>
      <c r="E4208" s="10" t="str">
        <f t="shared" si="65"/>
        <v xml:space="preserve">insert into config_taller (
	id_taller,
	id_producto,
	cod_agrupador,
	cantidad)
values (
	141,
	643,
	1,
	2);
</v>
      </c>
    </row>
    <row r="4209" spans="1:5" ht="115.5" x14ac:dyDescent="0.35">
      <c r="A4209" s="9">
        <f>'Base de datos'!K4208</f>
        <v>1667</v>
      </c>
      <c r="B4209" s="9">
        <f>'Base de datos'!L4208</f>
        <v>141</v>
      </c>
      <c r="C4209" s="9">
        <f>IF(ISBLANK('Base de datos'!J4208),1,2)</f>
        <v>1</v>
      </c>
      <c r="D4209" s="9">
        <f>'Base de datos'!G4208</f>
        <v>2</v>
      </c>
      <c r="E4209" s="10" t="str">
        <f t="shared" si="65"/>
        <v xml:space="preserve">insert into config_taller (
	id_taller,
	id_producto,
	cod_agrupador,
	cantidad)
values (
	141,
	1667,
	1,
	2);
</v>
      </c>
    </row>
    <row r="4210" spans="1:5" ht="115.5" x14ac:dyDescent="0.35">
      <c r="A4210" s="9">
        <f>'Base de datos'!K4209</f>
        <v>465</v>
      </c>
      <c r="B4210" s="9">
        <f>'Base de datos'!L4209</f>
        <v>141</v>
      </c>
      <c r="C4210" s="9">
        <f>IF(ISBLANK('Base de datos'!J4209),1,2)</f>
        <v>1</v>
      </c>
      <c r="D4210" s="9">
        <f>'Base de datos'!G4209</f>
        <v>2</v>
      </c>
      <c r="E4210" s="10" t="str">
        <f t="shared" si="65"/>
        <v xml:space="preserve">insert into config_taller (
	id_taller,
	id_producto,
	cod_agrupador,
	cantidad)
values (
	141,
	465,
	1,
	2);
</v>
      </c>
    </row>
    <row r="4211" spans="1:5" ht="115.5" x14ac:dyDescent="0.35">
      <c r="A4211" s="9">
        <f>'Base de datos'!K4210</f>
        <v>466</v>
      </c>
      <c r="B4211" s="9">
        <f>'Base de datos'!L4210</f>
        <v>141</v>
      </c>
      <c r="C4211" s="9">
        <f>IF(ISBLANK('Base de datos'!J4210),1,2)</f>
        <v>1</v>
      </c>
      <c r="D4211" s="9">
        <f>'Base de datos'!G4210</f>
        <v>2</v>
      </c>
      <c r="E4211" s="10" t="str">
        <f t="shared" si="65"/>
        <v xml:space="preserve">insert into config_taller (
	id_taller,
	id_producto,
	cod_agrupador,
	cantidad)
values (
	141,
	466,
	1,
	2);
</v>
      </c>
    </row>
    <row r="4212" spans="1:5" ht="115.5" x14ac:dyDescent="0.35">
      <c r="A4212" s="9">
        <f>'Base de datos'!K4211</f>
        <v>1257</v>
      </c>
      <c r="B4212" s="9">
        <f>'Base de datos'!L4211</f>
        <v>141</v>
      </c>
      <c r="C4212" s="9">
        <f>IF(ISBLANK('Base de datos'!J4211),1,2)</f>
        <v>1</v>
      </c>
      <c r="D4212" s="9">
        <f>'Base de datos'!G4211</f>
        <v>3</v>
      </c>
      <c r="E4212" s="10" t="str">
        <f t="shared" si="65"/>
        <v xml:space="preserve">insert into config_taller (
	id_taller,
	id_producto,
	cod_agrupador,
	cantidad)
values (
	141,
	1257,
	1,
	3);
</v>
      </c>
    </row>
    <row r="4213" spans="1:5" ht="115.5" x14ac:dyDescent="0.35">
      <c r="A4213" s="9">
        <f>'Base de datos'!K4212</f>
        <v>1673</v>
      </c>
      <c r="B4213" s="9">
        <f>'Base de datos'!L4212</f>
        <v>141</v>
      </c>
      <c r="C4213" s="9">
        <f>IF(ISBLANK('Base de datos'!J4212),1,2)</f>
        <v>1</v>
      </c>
      <c r="D4213" s="9">
        <f>'Base de datos'!G4212</f>
        <v>3</v>
      </c>
      <c r="E4213" s="10" t="str">
        <f t="shared" si="65"/>
        <v xml:space="preserve">insert into config_taller (
	id_taller,
	id_producto,
	cod_agrupador,
	cantidad)
values (
	141,
	1673,
	1,
	3);
</v>
      </c>
    </row>
    <row r="4214" spans="1:5" ht="115.5" x14ac:dyDescent="0.35">
      <c r="A4214" s="9">
        <f>'Base de datos'!K4213</f>
        <v>94</v>
      </c>
      <c r="B4214" s="9">
        <f>'Base de datos'!L4213</f>
        <v>141</v>
      </c>
      <c r="C4214" s="9">
        <f>IF(ISBLANK('Base de datos'!J4213),1,2)</f>
        <v>1</v>
      </c>
      <c r="D4214" s="9">
        <f>'Base de datos'!G4213</f>
        <v>2</v>
      </c>
      <c r="E4214" s="10" t="str">
        <f t="shared" si="65"/>
        <v xml:space="preserve">insert into config_taller (
	id_taller,
	id_producto,
	cod_agrupador,
	cantidad)
values (
	141,
	94,
	1,
	2);
</v>
      </c>
    </row>
    <row r="4215" spans="1:5" ht="115.5" x14ac:dyDescent="0.35">
      <c r="A4215" s="9">
        <f>'Base de datos'!K4214</f>
        <v>153</v>
      </c>
      <c r="B4215" s="9">
        <f>'Base de datos'!L4214</f>
        <v>141</v>
      </c>
      <c r="C4215" s="9">
        <f>IF(ISBLANK('Base de datos'!J4214),1,2)</f>
        <v>1</v>
      </c>
      <c r="D4215" s="9">
        <f>'Base de datos'!G4214</f>
        <v>0.5</v>
      </c>
      <c r="E4215" s="10" t="str">
        <f t="shared" si="65"/>
        <v xml:space="preserve">insert into config_taller (
	id_taller,
	id_producto,
	cod_agrupador,
	cantidad)
values (
	141,
	153,
	1,
	0.5);
</v>
      </c>
    </row>
    <row r="4216" spans="1:5" ht="115.5" x14ac:dyDescent="0.35">
      <c r="A4216" s="9">
        <f>'Base de datos'!K4215</f>
        <v>272</v>
      </c>
      <c r="B4216" s="9">
        <f>'Base de datos'!L4215</f>
        <v>141</v>
      </c>
      <c r="C4216" s="9">
        <f>IF(ISBLANK('Base de datos'!J4215),1,2)</f>
        <v>1</v>
      </c>
      <c r="D4216" s="9">
        <f>'Base de datos'!G4215</f>
        <v>1</v>
      </c>
      <c r="E4216" s="10" t="str">
        <f t="shared" si="65"/>
        <v xml:space="preserve">insert into config_taller (
	id_taller,
	id_producto,
	cod_agrupador,
	cantidad)
values (
	141,
	272,
	1,
	1);
</v>
      </c>
    </row>
    <row r="4217" spans="1:5" ht="115.5" x14ac:dyDescent="0.35">
      <c r="A4217" s="9">
        <f>'Base de datos'!K4216</f>
        <v>379</v>
      </c>
      <c r="B4217" s="9">
        <f>'Base de datos'!L4216</f>
        <v>141</v>
      </c>
      <c r="C4217" s="9">
        <f>IF(ISBLANK('Base de datos'!J4216),1,2)</f>
        <v>1</v>
      </c>
      <c r="D4217" s="9">
        <f>'Base de datos'!G4216</f>
        <v>8</v>
      </c>
      <c r="E4217" s="10" t="str">
        <f t="shared" si="65"/>
        <v xml:space="preserve">insert into config_taller (
	id_taller,
	id_producto,
	cod_agrupador,
	cantidad)
values (
	141,
	379,
	1,
	8);
</v>
      </c>
    </row>
    <row r="4218" spans="1:5" ht="115.5" x14ac:dyDescent="0.35">
      <c r="A4218" s="9">
        <f>'Base de datos'!K4217</f>
        <v>390</v>
      </c>
      <c r="B4218" s="9">
        <f>'Base de datos'!L4217</f>
        <v>141</v>
      </c>
      <c r="C4218" s="9">
        <f>IF(ISBLANK('Base de datos'!J4217),1,2)</f>
        <v>1</v>
      </c>
      <c r="D4218" s="9">
        <f>'Base de datos'!G4217</f>
        <v>4</v>
      </c>
      <c r="E4218" s="10" t="str">
        <f t="shared" si="65"/>
        <v xml:space="preserve">insert into config_taller (
	id_taller,
	id_producto,
	cod_agrupador,
	cantidad)
values (
	141,
	390,
	1,
	4);
</v>
      </c>
    </row>
    <row r="4219" spans="1:5" ht="115.5" x14ac:dyDescent="0.35">
      <c r="A4219" s="9">
        <f>'Base de datos'!K4218</f>
        <v>415</v>
      </c>
      <c r="B4219" s="9">
        <f>'Base de datos'!L4218</f>
        <v>141</v>
      </c>
      <c r="C4219" s="9">
        <f>IF(ISBLANK('Base de datos'!J4218),1,2)</f>
        <v>1</v>
      </c>
      <c r="D4219" s="9">
        <f>'Base de datos'!G4218</f>
        <v>1</v>
      </c>
      <c r="E4219" s="10" t="str">
        <f t="shared" si="65"/>
        <v xml:space="preserve">insert into config_taller (
	id_taller,
	id_producto,
	cod_agrupador,
	cantidad)
values (
	141,
	415,
	1,
	1);
</v>
      </c>
    </row>
    <row r="4220" spans="1:5" ht="115.5" x14ac:dyDescent="0.35">
      <c r="A4220" s="9">
        <f>'Base de datos'!K4219</f>
        <v>600</v>
      </c>
      <c r="B4220" s="9">
        <f>'Base de datos'!L4219</f>
        <v>141</v>
      </c>
      <c r="C4220" s="9">
        <f>IF(ISBLANK('Base de datos'!J4219),1,2)</f>
        <v>1</v>
      </c>
      <c r="D4220" s="9">
        <f>'Base de datos'!G4219</f>
        <v>0.2</v>
      </c>
      <c r="E4220" s="10" t="str">
        <f t="shared" si="65"/>
        <v xml:space="preserve">insert into config_taller (
	id_taller,
	id_producto,
	cod_agrupador,
	cantidad)
values (
	141,
	600,
	1,
	0.2);
</v>
      </c>
    </row>
    <row r="4221" spans="1:5" ht="115.5" x14ac:dyDescent="0.35">
      <c r="A4221" s="9">
        <f>'Base de datos'!K4220</f>
        <v>1103</v>
      </c>
      <c r="B4221" s="9">
        <f>'Base de datos'!L4220</f>
        <v>141</v>
      </c>
      <c r="C4221" s="9">
        <f>IF(ISBLANK('Base de datos'!J4220),1,2)</f>
        <v>1</v>
      </c>
      <c r="D4221" s="9">
        <f>'Base de datos'!G4220</f>
        <v>1</v>
      </c>
      <c r="E4221" s="10" t="str">
        <f t="shared" si="65"/>
        <v xml:space="preserve">insert into config_taller (
	id_taller,
	id_producto,
	cod_agrupador,
	cantidad)
values (
	141,
	1103,
	1,
	1);
</v>
      </c>
    </row>
    <row r="4222" spans="1:5" ht="115.5" x14ac:dyDescent="0.35">
      <c r="A4222" s="9">
        <f>'Base de datos'!K4221</f>
        <v>1217</v>
      </c>
      <c r="B4222" s="9">
        <f>'Base de datos'!L4221</f>
        <v>141</v>
      </c>
      <c r="C4222" s="9">
        <f>IF(ISBLANK('Base de datos'!J4221),1,2)</f>
        <v>1</v>
      </c>
      <c r="D4222" s="9">
        <f>'Base de datos'!G4221</f>
        <v>4</v>
      </c>
      <c r="E4222" s="10" t="str">
        <f t="shared" si="65"/>
        <v xml:space="preserve">insert into config_taller (
	id_taller,
	id_producto,
	cod_agrupador,
	cantidad)
values (
	141,
	1217,
	1,
	4);
</v>
      </c>
    </row>
    <row r="4223" spans="1:5" ht="115.5" x14ac:dyDescent="0.35">
      <c r="A4223" s="9">
        <f>'Base de datos'!K4222</f>
        <v>1271</v>
      </c>
      <c r="B4223" s="9">
        <f>'Base de datos'!L4222</f>
        <v>141</v>
      </c>
      <c r="C4223" s="9">
        <f>IF(ISBLANK('Base de datos'!J4222),1,2)</f>
        <v>1</v>
      </c>
      <c r="D4223" s="9">
        <f>'Base de datos'!G4222</f>
        <v>0.2</v>
      </c>
      <c r="E4223" s="10" t="str">
        <f t="shared" si="65"/>
        <v xml:space="preserve">insert into config_taller (
	id_taller,
	id_producto,
	cod_agrupador,
	cantidad)
values (
	141,
	1271,
	1,
	0.2);
</v>
      </c>
    </row>
    <row r="4224" spans="1:5" ht="115.5" x14ac:dyDescent="0.35">
      <c r="A4224" s="9">
        <f>'Base de datos'!K4223</f>
        <v>1289</v>
      </c>
      <c r="B4224" s="9">
        <f>'Base de datos'!L4223</f>
        <v>141</v>
      </c>
      <c r="C4224" s="9">
        <f>IF(ISBLANK('Base de datos'!J4223),1,2)</f>
        <v>1</v>
      </c>
      <c r="D4224" s="9">
        <f>'Base de datos'!G4223</f>
        <v>6</v>
      </c>
      <c r="E4224" s="10" t="str">
        <f t="shared" si="65"/>
        <v xml:space="preserve">insert into config_taller (
	id_taller,
	id_producto,
	cod_agrupador,
	cantidad)
values (
	141,
	1289,
	1,
	6);
</v>
      </c>
    </row>
    <row r="4225" spans="1:5" ht="115.5" x14ac:dyDescent="0.35">
      <c r="A4225" s="9">
        <f>'Base de datos'!K4224</f>
        <v>1640</v>
      </c>
      <c r="B4225" s="9">
        <f>'Base de datos'!L4224</f>
        <v>141</v>
      </c>
      <c r="C4225" s="9">
        <f>IF(ISBLANK('Base de datos'!J4224),1,2)</f>
        <v>1</v>
      </c>
      <c r="D4225" s="9">
        <f>'Base de datos'!G4224</f>
        <v>2</v>
      </c>
      <c r="E4225" s="10" t="str">
        <f t="shared" si="65"/>
        <v xml:space="preserve">insert into config_taller (
	id_taller,
	id_producto,
	cod_agrupador,
	cantidad)
values (
	141,
	1640,
	1,
	2);
</v>
      </c>
    </row>
    <row r="4226" spans="1:5" ht="115.5" x14ac:dyDescent="0.35">
      <c r="A4226" s="9">
        <f>'Base de datos'!K4225</f>
        <v>1780</v>
      </c>
      <c r="B4226" s="9">
        <f>'Base de datos'!L4225</f>
        <v>141</v>
      </c>
      <c r="C4226" s="9">
        <f>IF(ISBLANK('Base de datos'!J4225),1,2)</f>
        <v>1</v>
      </c>
      <c r="D4226" s="9">
        <f>'Base de datos'!G4225</f>
        <v>10</v>
      </c>
      <c r="E4226" s="10" t="str">
        <f t="shared" si="65"/>
        <v xml:space="preserve">insert into config_taller (
	id_taller,
	id_producto,
	cod_agrupador,
	cantidad)
values (
	141,
	1780,
	1,
	10);
</v>
      </c>
    </row>
    <row r="4227" spans="1:5" ht="115.5" x14ac:dyDescent="0.35">
      <c r="A4227" s="9">
        <f>'Base de datos'!K4226</f>
        <v>1792</v>
      </c>
      <c r="B4227" s="9">
        <f>'Base de datos'!L4226</f>
        <v>141</v>
      </c>
      <c r="C4227" s="9">
        <f>IF(ISBLANK('Base de datos'!J4226),1,2)</f>
        <v>1</v>
      </c>
      <c r="D4227" s="9">
        <f>'Base de datos'!G4226</f>
        <v>4</v>
      </c>
      <c r="E4227" s="10" t="str">
        <f t="shared" si="65"/>
        <v xml:space="preserve">insert into config_taller (
	id_taller,
	id_producto,
	cod_agrupador,
	cantidad)
values (
	141,
	1792,
	1,
	4);
</v>
      </c>
    </row>
    <row r="4228" spans="1:5" ht="115.5" x14ac:dyDescent="0.35">
      <c r="A4228" s="9">
        <f>'Base de datos'!K4227</f>
        <v>1005</v>
      </c>
      <c r="B4228" s="9">
        <f>'Base de datos'!L4227</f>
        <v>141</v>
      </c>
      <c r="C4228" s="9">
        <f>IF(ISBLANK('Base de datos'!J4227),1,2)</f>
        <v>1</v>
      </c>
      <c r="D4228" s="9">
        <f>'Base de datos'!G4227</f>
        <v>0.25</v>
      </c>
      <c r="E4228" s="10" t="str">
        <f t="shared" ref="E4228:E4291" si="66">"insert into "&amp;$B$1&amp;" ("&amp;CHAR(10)&amp;
CHAR(9)&amp;$B$2&amp;","&amp;CHAR(10)&amp;
CHAR(9)&amp;$A$2&amp;","&amp;CHAR(10)&amp;
CHAR(9)&amp;$C$2&amp;","&amp;CHAR(10)&amp;
CHAR(9)&amp;$D$2&amp;")"&amp;CHAR(10)&amp;
"values ("&amp;CHAR(10)&amp;
CHAR(9)&amp;B4228&amp;","&amp;CHAR(10)&amp;
CHAR(9)&amp;A4228&amp;","&amp;CHAR(10)&amp;
CHAR(9)&amp;C4228&amp;","&amp;CHAR(10)&amp;
CHAR(9)&amp;D4228&amp;");"&amp;CHAR(10)</f>
        <v xml:space="preserve">insert into config_taller (
	id_taller,
	id_producto,
	cod_agrupador,
	cantidad)
values (
	141,
	1005,
	1,
	0.25);
</v>
      </c>
    </row>
    <row r="4229" spans="1:5" ht="115.5" x14ac:dyDescent="0.35">
      <c r="A4229" s="9">
        <f>'Base de datos'!K4228</f>
        <v>13</v>
      </c>
      <c r="B4229" s="9">
        <f>'Base de datos'!L4228</f>
        <v>142</v>
      </c>
      <c r="C4229" s="9">
        <f>IF(ISBLANK('Base de datos'!J4228),1,2)</f>
        <v>1</v>
      </c>
      <c r="D4229" s="9">
        <f>'Base de datos'!G4228</f>
        <v>1</v>
      </c>
      <c r="E4229" s="10" t="str">
        <f t="shared" si="66"/>
        <v xml:space="preserve">insert into config_taller (
	id_taller,
	id_producto,
	cod_agrupador,
	cantidad)
values (
	142,
	13,
	1,
	1);
</v>
      </c>
    </row>
    <row r="4230" spans="1:5" ht="115.5" x14ac:dyDescent="0.35">
      <c r="A4230" s="9">
        <f>'Base de datos'!K4229</f>
        <v>22</v>
      </c>
      <c r="B4230" s="9">
        <f>'Base de datos'!L4229</f>
        <v>142</v>
      </c>
      <c r="C4230" s="9">
        <f>IF(ISBLANK('Base de datos'!J4229),1,2)</f>
        <v>1</v>
      </c>
      <c r="D4230" s="9">
        <f>'Base de datos'!G4229</f>
        <v>2</v>
      </c>
      <c r="E4230" s="10" t="str">
        <f t="shared" si="66"/>
        <v xml:space="preserve">insert into config_taller (
	id_taller,
	id_producto,
	cod_agrupador,
	cantidad)
values (
	142,
	22,
	1,
	2);
</v>
      </c>
    </row>
    <row r="4231" spans="1:5" ht="115.5" x14ac:dyDescent="0.35">
      <c r="A4231" s="9">
        <f>'Base de datos'!K4230</f>
        <v>164</v>
      </c>
      <c r="B4231" s="9">
        <f>'Base de datos'!L4230</f>
        <v>142</v>
      </c>
      <c r="C4231" s="9">
        <f>IF(ISBLANK('Base de datos'!J4230),1,2)</f>
        <v>1</v>
      </c>
      <c r="D4231" s="9">
        <f>'Base de datos'!G4230</f>
        <v>2</v>
      </c>
      <c r="E4231" s="10" t="str">
        <f t="shared" si="66"/>
        <v xml:space="preserve">insert into config_taller (
	id_taller,
	id_producto,
	cod_agrupador,
	cantidad)
values (
	142,
	164,
	1,
	2);
</v>
      </c>
    </row>
    <row r="4232" spans="1:5" ht="115.5" x14ac:dyDescent="0.35">
      <c r="A4232" s="9">
        <f>'Base de datos'!K4231</f>
        <v>587</v>
      </c>
      <c r="B4232" s="9">
        <f>'Base de datos'!L4231</f>
        <v>142</v>
      </c>
      <c r="C4232" s="9">
        <f>IF(ISBLANK('Base de datos'!J4231),1,2)</f>
        <v>1</v>
      </c>
      <c r="D4232" s="9">
        <f>'Base de datos'!G4231</f>
        <v>0.02</v>
      </c>
      <c r="E4232" s="10" t="str">
        <f t="shared" si="66"/>
        <v xml:space="preserve">insert into config_taller (
	id_taller,
	id_producto,
	cod_agrupador,
	cantidad)
values (
	142,
	587,
	1,
	0.02);
</v>
      </c>
    </row>
    <row r="4233" spans="1:5" ht="115.5" x14ac:dyDescent="0.35">
      <c r="A4233" s="9">
        <f>'Base de datos'!K4232</f>
        <v>1124</v>
      </c>
      <c r="B4233" s="9">
        <f>'Base de datos'!L4232</f>
        <v>142</v>
      </c>
      <c r="C4233" s="9">
        <f>IF(ISBLANK('Base de datos'!J4232),1,2)</f>
        <v>1</v>
      </c>
      <c r="D4233" s="9">
        <f>'Base de datos'!G4232</f>
        <v>0.1</v>
      </c>
      <c r="E4233" s="10" t="str">
        <f t="shared" si="66"/>
        <v xml:space="preserve">insert into config_taller (
	id_taller,
	id_producto,
	cod_agrupador,
	cantidad)
values (
	142,
	1124,
	1,
	0.1);
</v>
      </c>
    </row>
    <row r="4234" spans="1:5" ht="115.5" x14ac:dyDescent="0.35">
      <c r="A4234" s="9">
        <f>'Base de datos'!K4233</f>
        <v>1245</v>
      </c>
      <c r="B4234" s="9">
        <f>'Base de datos'!L4233</f>
        <v>142</v>
      </c>
      <c r="C4234" s="9">
        <f>IF(ISBLANK('Base de datos'!J4233),1,2)</f>
        <v>1</v>
      </c>
      <c r="D4234" s="9">
        <f>'Base de datos'!G4233</f>
        <v>0.01</v>
      </c>
      <c r="E4234" s="10" t="str">
        <f t="shared" si="66"/>
        <v xml:space="preserve">insert into config_taller (
	id_taller,
	id_producto,
	cod_agrupador,
	cantidad)
values (
	142,
	1245,
	1,
	0.01);
</v>
      </c>
    </row>
    <row r="4235" spans="1:5" ht="115.5" x14ac:dyDescent="0.35">
      <c r="A4235" s="9">
        <f>'Base de datos'!K4234</f>
        <v>1481</v>
      </c>
      <c r="B4235" s="9">
        <f>'Base de datos'!L4234</f>
        <v>142</v>
      </c>
      <c r="C4235" s="9">
        <f>IF(ISBLANK('Base de datos'!J4234),1,2)</f>
        <v>1</v>
      </c>
      <c r="D4235" s="9">
        <f>'Base de datos'!G4234</f>
        <v>2</v>
      </c>
      <c r="E4235" s="10" t="str">
        <f t="shared" si="66"/>
        <v xml:space="preserve">insert into config_taller (
	id_taller,
	id_producto,
	cod_agrupador,
	cantidad)
values (
	142,
	1481,
	1,
	2);
</v>
      </c>
    </row>
    <row r="4236" spans="1:5" ht="115.5" x14ac:dyDescent="0.35">
      <c r="A4236" s="9">
        <f>'Base de datos'!K4235</f>
        <v>1708</v>
      </c>
      <c r="B4236" s="9">
        <f>'Base de datos'!L4235</f>
        <v>142</v>
      </c>
      <c r="C4236" s="9">
        <f>IF(ISBLANK('Base de datos'!J4235),1,2)</f>
        <v>1</v>
      </c>
      <c r="D4236" s="9">
        <f>'Base de datos'!G4235</f>
        <v>1</v>
      </c>
      <c r="E4236" s="10" t="str">
        <f t="shared" si="66"/>
        <v xml:space="preserve">insert into config_taller (
	id_taller,
	id_producto,
	cod_agrupador,
	cantidad)
values (
	142,
	1708,
	1,
	1);
</v>
      </c>
    </row>
    <row r="4237" spans="1:5" ht="115.5" x14ac:dyDescent="0.35">
      <c r="A4237" s="9">
        <f>'Base de datos'!K4236</f>
        <v>252</v>
      </c>
      <c r="B4237" s="9">
        <f>'Base de datos'!L4236</f>
        <v>142</v>
      </c>
      <c r="C4237" s="9">
        <f>IF(ISBLANK('Base de datos'!J4236),1,2)</f>
        <v>1</v>
      </c>
      <c r="D4237" s="9">
        <f>'Base de datos'!G4236</f>
        <v>1</v>
      </c>
      <c r="E4237" s="10" t="str">
        <f t="shared" si="66"/>
        <v xml:space="preserve">insert into config_taller (
	id_taller,
	id_producto,
	cod_agrupador,
	cantidad)
values (
	142,
	252,
	1,
	1);
</v>
      </c>
    </row>
    <row r="4238" spans="1:5" ht="115.5" x14ac:dyDescent="0.35">
      <c r="A4238" s="9">
        <f>'Base de datos'!K4237</f>
        <v>436</v>
      </c>
      <c r="B4238" s="9">
        <f>'Base de datos'!L4237</f>
        <v>142</v>
      </c>
      <c r="C4238" s="9">
        <f>IF(ISBLANK('Base de datos'!J4237),1,2)</f>
        <v>1</v>
      </c>
      <c r="D4238" s="9">
        <f>'Base de datos'!G4237</f>
        <v>1</v>
      </c>
      <c r="E4238" s="10" t="str">
        <f t="shared" si="66"/>
        <v xml:space="preserve">insert into config_taller (
	id_taller,
	id_producto,
	cod_agrupador,
	cantidad)
values (
	142,
	436,
	1,
	1);
</v>
      </c>
    </row>
    <row r="4239" spans="1:5" ht="115.5" x14ac:dyDescent="0.35">
      <c r="A4239" s="9">
        <f>'Base de datos'!K4238</f>
        <v>642</v>
      </c>
      <c r="B4239" s="9">
        <f>'Base de datos'!L4238</f>
        <v>142</v>
      </c>
      <c r="C4239" s="9">
        <f>IF(ISBLANK('Base de datos'!J4238),1,2)</f>
        <v>1</v>
      </c>
      <c r="D4239" s="9">
        <f>'Base de datos'!G4238</f>
        <v>2</v>
      </c>
      <c r="E4239" s="10" t="str">
        <f t="shared" si="66"/>
        <v xml:space="preserve">insert into config_taller (
	id_taller,
	id_producto,
	cod_agrupador,
	cantidad)
values (
	142,
	642,
	1,
	2);
</v>
      </c>
    </row>
    <row r="4240" spans="1:5" ht="115.5" x14ac:dyDescent="0.35">
      <c r="A4240" s="9">
        <f>'Base de datos'!K4239</f>
        <v>643</v>
      </c>
      <c r="B4240" s="9">
        <f>'Base de datos'!L4239</f>
        <v>142</v>
      </c>
      <c r="C4240" s="9">
        <f>IF(ISBLANK('Base de datos'!J4239),1,2)</f>
        <v>1</v>
      </c>
      <c r="D4240" s="9">
        <f>'Base de datos'!G4239</f>
        <v>2</v>
      </c>
      <c r="E4240" s="10" t="str">
        <f t="shared" si="66"/>
        <v xml:space="preserve">insert into config_taller (
	id_taller,
	id_producto,
	cod_agrupador,
	cantidad)
values (
	142,
	643,
	1,
	2);
</v>
      </c>
    </row>
    <row r="4241" spans="1:5" ht="115.5" x14ac:dyDescent="0.35">
      <c r="A4241" s="9">
        <f>'Base de datos'!K4240</f>
        <v>1667</v>
      </c>
      <c r="B4241" s="9">
        <f>'Base de datos'!L4240</f>
        <v>142</v>
      </c>
      <c r="C4241" s="9">
        <f>IF(ISBLANK('Base de datos'!J4240),1,2)</f>
        <v>1</v>
      </c>
      <c r="D4241" s="9">
        <f>'Base de datos'!G4240</f>
        <v>2</v>
      </c>
      <c r="E4241" s="10" t="str">
        <f t="shared" si="66"/>
        <v xml:space="preserve">insert into config_taller (
	id_taller,
	id_producto,
	cod_agrupador,
	cantidad)
values (
	142,
	1667,
	1,
	2);
</v>
      </c>
    </row>
    <row r="4242" spans="1:5" ht="115.5" x14ac:dyDescent="0.35">
      <c r="A4242" s="9">
        <f>'Base de datos'!K4241</f>
        <v>1256</v>
      </c>
      <c r="B4242" s="9">
        <f>'Base de datos'!L4241</f>
        <v>142</v>
      </c>
      <c r="C4242" s="9">
        <f>IF(ISBLANK('Base de datos'!J4241),1,2)</f>
        <v>1</v>
      </c>
      <c r="D4242" s="9">
        <f>'Base de datos'!G4241</f>
        <v>2</v>
      </c>
      <c r="E4242" s="10" t="str">
        <f t="shared" si="66"/>
        <v xml:space="preserve">insert into config_taller (
	id_taller,
	id_producto,
	cod_agrupador,
	cantidad)
values (
	142,
	1256,
	1,
	2);
</v>
      </c>
    </row>
    <row r="4243" spans="1:5" ht="115.5" x14ac:dyDescent="0.35">
      <c r="A4243" s="9">
        <f>'Base de datos'!K4242</f>
        <v>1377</v>
      </c>
      <c r="B4243" s="9">
        <f>'Base de datos'!L4242</f>
        <v>142</v>
      </c>
      <c r="C4243" s="9">
        <f>IF(ISBLANK('Base de datos'!J4242),1,2)</f>
        <v>1</v>
      </c>
      <c r="D4243" s="9">
        <f>'Base de datos'!G4242</f>
        <v>2</v>
      </c>
      <c r="E4243" s="10" t="str">
        <f t="shared" si="66"/>
        <v xml:space="preserve">insert into config_taller (
	id_taller,
	id_producto,
	cod_agrupador,
	cantidad)
values (
	142,
	1377,
	1,
	2);
</v>
      </c>
    </row>
    <row r="4244" spans="1:5" ht="115.5" x14ac:dyDescent="0.35">
      <c r="A4244" s="9">
        <f>'Base de datos'!K4243</f>
        <v>1374</v>
      </c>
      <c r="B4244" s="9">
        <f>'Base de datos'!L4243</f>
        <v>142</v>
      </c>
      <c r="C4244" s="9">
        <f>IF(ISBLANK('Base de datos'!J4243),1,2)</f>
        <v>1</v>
      </c>
      <c r="D4244" s="9">
        <f>'Base de datos'!G4243</f>
        <v>0.5</v>
      </c>
      <c r="E4244" s="10" t="str">
        <f t="shared" si="66"/>
        <v xml:space="preserve">insert into config_taller (
	id_taller,
	id_producto,
	cod_agrupador,
	cantidad)
values (
	142,
	1374,
	1,
	0.5);
</v>
      </c>
    </row>
    <row r="4245" spans="1:5" ht="115.5" x14ac:dyDescent="0.35">
      <c r="A4245" s="9">
        <f>'Base de datos'!K4244</f>
        <v>1690</v>
      </c>
      <c r="B4245" s="9">
        <f>'Base de datos'!L4244</f>
        <v>142</v>
      </c>
      <c r="C4245" s="9">
        <f>IF(ISBLANK('Base de datos'!J4244),1,2)</f>
        <v>1</v>
      </c>
      <c r="D4245" s="9">
        <f>'Base de datos'!G4244</f>
        <v>0.4</v>
      </c>
      <c r="E4245" s="10" t="str">
        <f t="shared" si="66"/>
        <v xml:space="preserve">insert into config_taller (
	id_taller,
	id_producto,
	cod_agrupador,
	cantidad)
values (
	142,
	1690,
	1,
	0.4);
</v>
      </c>
    </row>
    <row r="4246" spans="1:5" ht="115.5" x14ac:dyDescent="0.35">
      <c r="A4246" s="9">
        <f>'Base de datos'!K4245</f>
        <v>94</v>
      </c>
      <c r="B4246" s="9">
        <f>'Base de datos'!L4245</f>
        <v>142</v>
      </c>
      <c r="C4246" s="9">
        <f>IF(ISBLANK('Base de datos'!J4245),1,2)</f>
        <v>1</v>
      </c>
      <c r="D4246" s="9">
        <f>'Base de datos'!G4245</f>
        <v>1</v>
      </c>
      <c r="E4246" s="10" t="str">
        <f t="shared" si="66"/>
        <v xml:space="preserve">insert into config_taller (
	id_taller,
	id_producto,
	cod_agrupador,
	cantidad)
values (
	142,
	94,
	1,
	1);
</v>
      </c>
    </row>
    <row r="4247" spans="1:5" ht="115.5" x14ac:dyDescent="0.35">
      <c r="A4247" s="9">
        <f>'Base de datos'!K4246</f>
        <v>106</v>
      </c>
      <c r="B4247" s="9">
        <f>'Base de datos'!L4246</f>
        <v>142</v>
      </c>
      <c r="C4247" s="9">
        <f>IF(ISBLANK('Base de datos'!J4246),1,2)</f>
        <v>1</v>
      </c>
      <c r="D4247" s="9">
        <f>'Base de datos'!G4246</f>
        <v>1</v>
      </c>
      <c r="E4247" s="10" t="str">
        <f t="shared" si="66"/>
        <v xml:space="preserve">insert into config_taller (
	id_taller,
	id_producto,
	cod_agrupador,
	cantidad)
values (
	142,
	106,
	1,
	1);
</v>
      </c>
    </row>
    <row r="4248" spans="1:5" ht="115.5" x14ac:dyDescent="0.35">
      <c r="A4248" s="9">
        <f>'Base de datos'!K4247</f>
        <v>272</v>
      </c>
      <c r="B4248" s="9">
        <f>'Base de datos'!L4247</f>
        <v>142</v>
      </c>
      <c r="C4248" s="9">
        <f>IF(ISBLANK('Base de datos'!J4247),1,2)</f>
        <v>1</v>
      </c>
      <c r="D4248" s="9">
        <f>'Base de datos'!G4247</f>
        <v>1</v>
      </c>
      <c r="E4248" s="10" t="str">
        <f t="shared" si="66"/>
        <v xml:space="preserve">insert into config_taller (
	id_taller,
	id_producto,
	cod_agrupador,
	cantidad)
values (
	142,
	272,
	1,
	1);
</v>
      </c>
    </row>
    <row r="4249" spans="1:5" ht="115.5" x14ac:dyDescent="0.35">
      <c r="A4249" s="9">
        <f>'Base de datos'!K4248</f>
        <v>379</v>
      </c>
      <c r="B4249" s="9">
        <f>'Base de datos'!L4248</f>
        <v>142</v>
      </c>
      <c r="C4249" s="9">
        <f>IF(ISBLANK('Base de datos'!J4248),1,2)</f>
        <v>1</v>
      </c>
      <c r="D4249" s="9">
        <f>'Base de datos'!G4248</f>
        <v>6</v>
      </c>
      <c r="E4249" s="10" t="str">
        <f t="shared" si="66"/>
        <v xml:space="preserve">insert into config_taller (
	id_taller,
	id_producto,
	cod_agrupador,
	cantidad)
values (
	142,
	379,
	1,
	6);
</v>
      </c>
    </row>
    <row r="4250" spans="1:5" ht="115.5" x14ac:dyDescent="0.35">
      <c r="A4250" s="9">
        <f>'Base de datos'!K4249</f>
        <v>393</v>
      </c>
      <c r="B4250" s="9">
        <f>'Base de datos'!L4249</f>
        <v>142</v>
      </c>
      <c r="C4250" s="9">
        <f>IF(ISBLANK('Base de datos'!J4249),1,2)</f>
        <v>1</v>
      </c>
      <c r="D4250" s="9">
        <f>'Base de datos'!G4249</f>
        <v>3</v>
      </c>
      <c r="E4250" s="10" t="str">
        <f t="shared" si="66"/>
        <v xml:space="preserve">insert into config_taller (
	id_taller,
	id_producto,
	cod_agrupador,
	cantidad)
values (
	142,
	393,
	1,
	3);
</v>
      </c>
    </row>
    <row r="4251" spans="1:5" ht="115.5" x14ac:dyDescent="0.35">
      <c r="A4251" s="9">
        <f>'Base de datos'!K4250</f>
        <v>628</v>
      </c>
      <c r="B4251" s="9">
        <f>'Base de datos'!L4250</f>
        <v>142</v>
      </c>
      <c r="C4251" s="9">
        <f>IF(ISBLANK('Base de datos'!J4250),1,2)</f>
        <v>1</v>
      </c>
      <c r="D4251" s="9">
        <f>'Base de datos'!G4250</f>
        <v>0.5</v>
      </c>
      <c r="E4251" s="10" t="str">
        <f t="shared" si="66"/>
        <v xml:space="preserve">insert into config_taller (
	id_taller,
	id_producto,
	cod_agrupador,
	cantidad)
values (
	142,
	628,
	1,
	0.5);
</v>
      </c>
    </row>
    <row r="4252" spans="1:5" ht="115.5" x14ac:dyDescent="0.35">
      <c r="A4252" s="9">
        <f>'Base de datos'!K4251</f>
        <v>1215</v>
      </c>
      <c r="B4252" s="9">
        <f>'Base de datos'!L4251</f>
        <v>142</v>
      </c>
      <c r="C4252" s="9">
        <f>IF(ISBLANK('Base de datos'!J4251),1,2)</f>
        <v>1</v>
      </c>
      <c r="D4252" s="9">
        <f>'Base de datos'!G4251</f>
        <v>2</v>
      </c>
      <c r="E4252" s="10" t="str">
        <f t="shared" si="66"/>
        <v xml:space="preserve">insert into config_taller (
	id_taller,
	id_producto,
	cod_agrupador,
	cantidad)
values (
	142,
	1215,
	1,
	2);
</v>
      </c>
    </row>
    <row r="4253" spans="1:5" ht="115.5" x14ac:dyDescent="0.35">
      <c r="A4253" s="9">
        <f>'Base de datos'!K4252</f>
        <v>1225</v>
      </c>
      <c r="B4253" s="9">
        <f>'Base de datos'!L4252</f>
        <v>142</v>
      </c>
      <c r="C4253" s="9">
        <f>IF(ISBLANK('Base de datos'!J4252),1,2)</f>
        <v>1</v>
      </c>
      <c r="D4253" s="9">
        <f>'Base de datos'!G4252</f>
        <v>1</v>
      </c>
      <c r="E4253" s="10" t="str">
        <f t="shared" si="66"/>
        <v xml:space="preserve">insert into config_taller (
	id_taller,
	id_producto,
	cod_agrupador,
	cantidad)
values (
	142,
	1225,
	1,
	1);
</v>
      </c>
    </row>
    <row r="4254" spans="1:5" ht="115.5" x14ac:dyDescent="0.35">
      <c r="A4254" s="9">
        <f>'Base de datos'!K4253</f>
        <v>1271</v>
      </c>
      <c r="B4254" s="9">
        <f>'Base de datos'!L4253</f>
        <v>142</v>
      </c>
      <c r="C4254" s="9">
        <f>IF(ISBLANK('Base de datos'!J4253),1,2)</f>
        <v>1</v>
      </c>
      <c r="D4254" s="9">
        <f>'Base de datos'!G4253</f>
        <v>0.25</v>
      </c>
      <c r="E4254" s="10" t="str">
        <f t="shared" si="66"/>
        <v xml:space="preserve">insert into config_taller (
	id_taller,
	id_producto,
	cod_agrupador,
	cantidad)
values (
	142,
	1271,
	1,
	0.25);
</v>
      </c>
    </row>
    <row r="4255" spans="1:5" ht="115.5" x14ac:dyDescent="0.35">
      <c r="A4255" s="9">
        <f>'Base de datos'!K4254</f>
        <v>1289</v>
      </c>
      <c r="B4255" s="9">
        <f>'Base de datos'!L4254</f>
        <v>142</v>
      </c>
      <c r="C4255" s="9">
        <f>IF(ISBLANK('Base de datos'!J4254),1,2)</f>
        <v>1</v>
      </c>
      <c r="D4255" s="9">
        <f>'Base de datos'!G4254</f>
        <v>4</v>
      </c>
      <c r="E4255" s="10" t="str">
        <f t="shared" si="66"/>
        <v xml:space="preserve">insert into config_taller (
	id_taller,
	id_producto,
	cod_agrupador,
	cantidad)
values (
	142,
	1289,
	1,
	4);
</v>
      </c>
    </row>
    <row r="4256" spans="1:5" ht="115.5" x14ac:dyDescent="0.35">
      <c r="A4256" s="9">
        <f>'Base de datos'!K4255</f>
        <v>1654</v>
      </c>
      <c r="B4256" s="9">
        <f>'Base de datos'!L4255</f>
        <v>142</v>
      </c>
      <c r="C4256" s="9">
        <f>IF(ISBLANK('Base de datos'!J4255),1,2)</f>
        <v>1</v>
      </c>
      <c r="D4256" s="9">
        <f>'Base de datos'!G4255</f>
        <v>1</v>
      </c>
      <c r="E4256" s="10" t="str">
        <f t="shared" si="66"/>
        <v xml:space="preserve">insert into config_taller (
	id_taller,
	id_producto,
	cod_agrupador,
	cantidad)
values (
	142,
	1654,
	1,
	1);
</v>
      </c>
    </row>
    <row r="4257" spans="1:5" ht="115.5" x14ac:dyDescent="0.35">
      <c r="A4257" s="9">
        <f>'Base de datos'!K4256</f>
        <v>1780</v>
      </c>
      <c r="B4257" s="9">
        <f>'Base de datos'!L4256</f>
        <v>142</v>
      </c>
      <c r="C4257" s="9">
        <f>IF(ISBLANK('Base de datos'!J4256),1,2)</f>
        <v>1</v>
      </c>
      <c r="D4257" s="9">
        <f>'Base de datos'!G4256</f>
        <v>10</v>
      </c>
      <c r="E4257" s="10" t="str">
        <f t="shared" si="66"/>
        <v xml:space="preserve">insert into config_taller (
	id_taller,
	id_producto,
	cod_agrupador,
	cantidad)
values (
	142,
	1780,
	1,
	10);
</v>
      </c>
    </row>
    <row r="4258" spans="1:5" ht="115.5" x14ac:dyDescent="0.35">
      <c r="A4258" s="9">
        <f>'Base de datos'!K4257</f>
        <v>801</v>
      </c>
      <c r="B4258" s="9">
        <f>'Base de datos'!L4257</f>
        <v>142</v>
      </c>
      <c r="C4258" s="9">
        <f>IF(ISBLANK('Base de datos'!J4257),1,2)</f>
        <v>1</v>
      </c>
      <c r="D4258" s="9">
        <f>'Base de datos'!G4257</f>
        <v>15</v>
      </c>
      <c r="E4258" s="10" t="str">
        <f t="shared" si="66"/>
        <v xml:space="preserve">insert into config_taller (
	id_taller,
	id_producto,
	cod_agrupador,
	cantidad)
values (
	142,
	801,
	1,
	15);
</v>
      </c>
    </row>
    <row r="4259" spans="1:5" ht="115.5" x14ac:dyDescent="0.35">
      <c r="A4259" s="9">
        <f>'Base de datos'!K4258</f>
        <v>1005</v>
      </c>
      <c r="B4259" s="9">
        <f>'Base de datos'!L4258</f>
        <v>142</v>
      </c>
      <c r="C4259" s="9">
        <f>IF(ISBLANK('Base de datos'!J4258),1,2)</f>
        <v>1</v>
      </c>
      <c r="D4259" s="9">
        <f>'Base de datos'!G4258</f>
        <v>0.3</v>
      </c>
      <c r="E4259" s="10" t="str">
        <f t="shared" si="66"/>
        <v xml:space="preserve">insert into config_taller (
	id_taller,
	id_producto,
	cod_agrupador,
	cantidad)
values (
	142,
	1005,
	1,
	0.3);
</v>
      </c>
    </row>
    <row r="4260" spans="1:5" ht="115.5" x14ac:dyDescent="0.35">
      <c r="A4260" s="9">
        <f>'Base de datos'!K4259</f>
        <v>22</v>
      </c>
      <c r="B4260" s="9">
        <f>'Base de datos'!L4259</f>
        <v>143</v>
      </c>
      <c r="C4260" s="9">
        <f>IF(ISBLANK('Base de datos'!J4259),1,2)</f>
        <v>1</v>
      </c>
      <c r="D4260" s="9">
        <f>'Base de datos'!G4259</f>
        <v>2</v>
      </c>
      <c r="E4260" s="10" t="str">
        <f t="shared" si="66"/>
        <v xml:space="preserve">insert into config_taller (
	id_taller,
	id_producto,
	cod_agrupador,
	cantidad)
values (
	143,
	22,
	1,
	2);
</v>
      </c>
    </row>
    <row r="4261" spans="1:5" ht="115.5" x14ac:dyDescent="0.35">
      <c r="A4261" s="9">
        <f>'Base de datos'!K4260</f>
        <v>188</v>
      </c>
      <c r="B4261" s="9">
        <f>'Base de datos'!L4260</f>
        <v>143</v>
      </c>
      <c r="C4261" s="9">
        <f>IF(ISBLANK('Base de datos'!J4260),1,2)</f>
        <v>1</v>
      </c>
      <c r="D4261" s="9">
        <f>'Base de datos'!G4260</f>
        <v>1</v>
      </c>
      <c r="E4261" s="10" t="str">
        <f t="shared" si="66"/>
        <v xml:space="preserve">insert into config_taller (
	id_taller,
	id_producto,
	cod_agrupador,
	cantidad)
values (
	143,
	188,
	1,
	1);
</v>
      </c>
    </row>
    <row r="4262" spans="1:5" ht="115.5" x14ac:dyDescent="0.35">
      <c r="A4262" s="9">
        <f>'Base de datos'!K4261</f>
        <v>980</v>
      </c>
      <c r="B4262" s="9">
        <f>'Base de datos'!L4261</f>
        <v>143</v>
      </c>
      <c r="C4262" s="9">
        <f>IF(ISBLANK('Base de datos'!J4261),1,2)</f>
        <v>1</v>
      </c>
      <c r="D4262" s="9">
        <f>'Base de datos'!G4261</f>
        <v>0.3</v>
      </c>
      <c r="E4262" s="10" t="str">
        <f t="shared" si="66"/>
        <v xml:space="preserve">insert into config_taller (
	id_taller,
	id_producto,
	cod_agrupador,
	cantidad)
values (
	143,
	980,
	1,
	0.3);
</v>
      </c>
    </row>
    <row r="4263" spans="1:5" ht="115.5" x14ac:dyDescent="0.35">
      <c r="A4263" s="9">
        <f>'Base de datos'!K4262</f>
        <v>1552</v>
      </c>
      <c r="B4263" s="9">
        <f>'Base de datos'!L4262</f>
        <v>143</v>
      </c>
      <c r="C4263" s="9">
        <f>IF(ISBLANK('Base de datos'!J4262),1,2)</f>
        <v>1</v>
      </c>
      <c r="D4263" s="9">
        <f>'Base de datos'!G4262</f>
        <v>0.5</v>
      </c>
      <c r="E4263" s="10" t="str">
        <f t="shared" si="66"/>
        <v xml:space="preserve">insert into config_taller (
	id_taller,
	id_producto,
	cod_agrupador,
	cantidad)
values (
	143,
	1552,
	1,
	0.5);
</v>
      </c>
    </row>
    <row r="4264" spans="1:5" ht="115.5" x14ac:dyDescent="0.35">
      <c r="A4264" s="9">
        <f>'Base de datos'!K4263</f>
        <v>1739</v>
      </c>
      <c r="B4264" s="9">
        <f>'Base de datos'!L4263</f>
        <v>143</v>
      </c>
      <c r="C4264" s="9">
        <f>IF(ISBLANK('Base de datos'!J4263),1,2)</f>
        <v>1</v>
      </c>
      <c r="D4264" s="9">
        <f>'Base de datos'!G4263</f>
        <v>1</v>
      </c>
      <c r="E4264" s="10" t="str">
        <f t="shared" si="66"/>
        <v xml:space="preserve">insert into config_taller (
	id_taller,
	id_producto,
	cod_agrupador,
	cantidad)
values (
	143,
	1739,
	1,
	1);
</v>
      </c>
    </row>
    <row r="4265" spans="1:5" ht="115.5" x14ac:dyDescent="0.35">
      <c r="A4265" s="9">
        <f>'Base de datos'!K4264</f>
        <v>252</v>
      </c>
      <c r="B4265" s="9">
        <f>'Base de datos'!L4264</f>
        <v>143</v>
      </c>
      <c r="C4265" s="9">
        <f>IF(ISBLANK('Base de datos'!J4264),1,2)</f>
        <v>1</v>
      </c>
      <c r="D4265" s="9">
        <f>'Base de datos'!G4264</f>
        <v>1</v>
      </c>
      <c r="E4265" s="10" t="str">
        <f t="shared" si="66"/>
        <v xml:space="preserve">insert into config_taller (
	id_taller,
	id_producto,
	cod_agrupador,
	cantidad)
values (
	143,
	252,
	1,
	1);
</v>
      </c>
    </row>
    <row r="4266" spans="1:5" ht="115.5" x14ac:dyDescent="0.35">
      <c r="A4266" s="9">
        <f>'Base de datos'!K4265</f>
        <v>436</v>
      </c>
      <c r="B4266" s="9">
        <f>'Base de datos'!L4265</f>
        <v>143</v>
      </c>
      <c r="C4266" s="9">
        <f>IF(ISBLANK('Base de datos'!J4265),1,2)</f>
        <v>1</v>
      </c>
      <c r="D4266" s="9">
        <f>'Base de datos'!G4265</f>
        <v>1</v>
      </c>
      <c r="E4266" s="10" t="str">
        <f t="shared" si="66"/>
        <v xml:space="preserve">insert into config_taller (
	id_taller,
	id_producto,
	cod_agrupador,
	cantidad)
values (
	143,
	436,
	1,
	1);
</v>
      </c>
    </row>
    <row r="4267" spans="1:5" ht="115.5" x14ac:dyDescent="0.35">
      <c r="A4267" s="9">
        <f>'Base de datos'!K4266</f>
        <v>642</v>
      </c>
      <c r="B4267" s="9">
        <f>'Base de datos'!L4266</f>
        <v>143</v>
      </c>
      <c r="C4267" s="9">
        <f>IF(ISBLANK('Base de datos'!J4266),1,2)</f>
        <v>1</v>
      </c>
      <c r="D4267" s="9">
        <f>'Base de datos'!G4266</f>
        <v>2</v>
      </c>
      <c r="E4267" s="10" t="str">
        <f t="shared" si="66"/>
        <v xml:space="preserve">insert into config_taller (
	id_taller,
	id_producto,
	cod_agrupador,
	cantidad)
values (
	143,
	642,
	1,
	2);
</v>
      </c>
    </row>
    <row r="4268" spans="1:5" ht="115.5" x14ac:dyDescent="0.35">
      <c r="A4268" s="9">
        <f>'Base de datos'!K4267</f>
        <v>643</v>
      </c>
      <c r="B4268" s="9">
        <f>'Base de datos'!L4267</f>
        <v>143</v>
      </c>
      <c r="C4268" s="9">
        <f>IF(ISBLANK('Base de datos'!J4267),1,2)</f>
        <v>1</v>
      </c>
      <c r="D4268" s="9">
        <f>'Base de datos'!G4267</f>
        <v>2</v>
      </c>
      <c r="E4268" s="10" t="str">
        <f t="shared" si="66"/>
        <v xml:space="preserve">insert into config_taller (
	id_taller,
	id_producto,
	cod_agrupador,
	cantidad)
values (
	143,
	643,
	1,
	2);
</v>
      </c>
    </row>
    <row r="4269" spans="1:5" ht="115.5" x14ac:dyDescent="0.35">
      <c r="A4269" s="9">
        <f>'Base de datos'!K4268</f>
        <v>1667</v>
      </c>
      <c r="B4269" s="9">
        <f>'Base de datos'!L4268</f>
        <v>143</v>
      </c>
      <c r="C4269" s="9">
        <f>IF(ISBLANK('Base de datos'!J4268),1,2)</f>
        <v>1</v>
      </c>
      <c r="D4269" s="9">
        <f>'Base de datos'!G4268</f>
        <v>2</v>
      </c>
      <c r="E4269" s="10" t="str">
        <f t="shared" si="66"/>
        <v xml:space="preserve">insert into config_taller (
	id_taller,
	id_producto,
	cod_agrupador,
	cantidad)
values (
	143,
	1667,
	1,
	2);
</v>
      </c>
    </row>
    <row r="4270" spans="1:5" ht="115.5" x14ac:dyDescent="0.35">
      <c r="A4270" s="9">
        <f>'Base de datos'!K4269</f>
        <v>1377</v>
      </c>
      <c r="B4270" s="9">
        <f>'Base de datos'!L4269</f>
        <v>143</v>
      </c>
      <c r="C4270" s="9">
        <f>IF(ISBLANK('Base de datos'!J4269),1,2)</f>
        <v>1</v>
      </c>
      <c r="D4270" s="9">
        <f>'Base de datos'!G4269</f>
        <v>4</v>
      </c>
      <c r="E4270" s="10" t="str">
        <f t="shared" si="66"/>
        <v xml:space="preserve">insert into config_taller (
	id_taller,
	id_producto,
	cod_agrupador,
	cantidad)
values (
	143,
	1377,
	1,
	4);
</v>
      </c>
    </row>
    <row r="4271" spans="1:5" ht="115.5" x14ac:dyDescent="0.35">
      <c r="A4271" s="9">
        <f>'Base de datos'!K4270</f>
        <v>438</v>
      </c>
      <c r="B4271" s="9">
        <f>'Base de datos'!L4270</f>
        <v>143</v>
      </c>
      <c r="C4271" s="9">
        <f>IF(ISBLANK('Base de datos'!J4270),1,2)</f>
        <v>1</v>
      </c>
      <c r="D4271" s="9">
        <f>'Base de datos'!G4270</f>
        <v>1</v>
      </c>
      <c r="E4271" s="10" t="str">
        <f t="shared" si="66"/>
        <v xml:space="preserve">insert into config_taller (
	id_taller,
	id_producto,
	cod_agrupador,
	cantidad)
values (
	143,
	438,
	1,
	1);
</v>
      </c>
    </row>
    <row r="4272" spans="1:5" ht="115.5" x14ac:dyDescent="0.35">
      <c r="A4272" s="9">
        <f>'Base de datos'!K4271</f>
        <v>94</v>
      </c>
      <c r="B4272" s="9">
        <f>'Base de datos'!L4271</f>
        <v>143</v>
      </c>
      <c r="C4272" s="9">
        <f>IF(ISBLANK('Base de datos'!J4271),1,2)</f>
        <v>1</v>
      </c>
      <c r="D4272" s="9">
        <f>'Base de datos'!G4271</f>
        <v>1</v>
      </c>
      <c r="E4272" s="10" t="str">
        <f t="shared" si="66"/>
        <v xml:space="preserve">insert into config_taller (
	id_taller,
	id_producto,
	cod_agrupador,
	cantidad)
values (
	143,
	94,
	1,
	1);
</v>
      </c>
    </row>
    <row r="4273" spans="1:5" ht="115.5" x14ac:dyDescent="0.35">
      <c r="A4273" s="9">
        <f>'Base de datos'!K4272</f>
        <v>379</v>
      </c>
      <c r="B4273" s="9">
        <f>'Base de datos'!L4272</f>
        <v>143</v>
      </c>
      <c r="C4273" s="9">
        <f>IF(ISBLANK('Base de datos'!J4272),1,2)</f>
        <v>1</v>
      </c>
      <c r="D4273" s="9">
        <f>'Base de datos'!G4272</f>
        <v>4</v>
      </c>
      <c r="E4273" s="10" t="str">
        <f t="shared" si="66"/>
        <v xml:space="preserve">insert into config_taller (
	id_taller,
	id_producto,
	cod_agrupador,
	cantidad)
values (
	143,
	379,
	1,
	4);
</v>
      </c>
    </row>
    <row r="4274" spans="1:5" ht="115.5" x14ac:dyDescent="0.35">
      <c r="A4274" s="9">
        <f>'Base de datos'!K4273</f>
        <v>628</v>
      </c>
      <c r="B4274" s="9">
        <f>'Base de datos'!L4273</f>
        <v>143</v>
      </c>
      <c r="C4274" s="9">
        <f>IF(ISBLANK('Base de datos'!J4273),1,2)</f>
        <v>1</v>
      </c>
      <c r="D4274" s="9">
        <f>'Base de datos'!G4273</f>
        <v>0.4</v>
      </c>
      <c r="E4274" s="10" t="str">
        <f t="shared" si="66"/>
        <v xml:space="preserve">insert into config_taller (
	id_taller,
	id_producto,
	cod_agrupador,
	cantidad)
values (
	143,
	628,
	1,
	0.4);
</v>
      </c>
    </row>
    <row r="4275" spans="1:5" ht="115.5" x14ac:dyDescent="0.35">
      <c r="A4275" s="9">
        <f>'Base de datos'!K4274</f>
        <v>1062</v>
      </c>
      <c r="B4275" s="9">
        <f>'Base de datos'!L4274</f>
        <v>143</v>
      </c>
      <c r="C4275" s="9">
        <f>IF(ISBLANK('Base de datos'!J4274),1,2)</f>
        <v>1</v>
      </c>
      <c r="D4275" s="9">
        <f>'Base de datos'!G4274</f>
        <v>1</v>
      </c>
      <c r="E4275" s="10" t="str">
        <f t="shared" si="66"/>
        <v xml:space="preserve">insert into config_taller (
	id_taller,
	id_producto,
	cod_agrupador,
	cantidad)
values (
	143,
	1062,
	1,
	1);
</v>
      </c>
    </row>
    <row r="4276" spans="1:5" ht="115.5" x14ac:dyDescent="0.35">
      <c r="A4276" s="9">
        <f>'Base de datos'!K4275</f>
        <v>1215</v>
      </c>
      <c r="B4276" s="9">
        <f>'Base de datos'!L4275</f>
        <v>143</v>
      </c>
      <c r="C4276" s="9">
        <f>IF(ISBLANK('Base de datos'!J4275),1,2)</f>
        <v>1</v>
      </c>
      <c r="D4276" s="9">
        <f>'Base de datos'!G4275</f>
        <v>4</v>
      </c>
      <c r="E4276" s="10" t="str">
        <f t="shared" si="66"/>
        <v xml:space="preserve">insert into config_taller (
	id_taller,
	id_producto,
	cod_agrupador,
	cantidad)
values (
	143,
	1215,
	1,
	4);
</v>
      </c>
    </row>
    <row r="4277" spans="1:5" ht="115.5" x14ac:dyDescent="0.35">
      <c r="A4277" s="9">
        <f>'Base de datos'!K4276</f>
        <v>1269</v>
      </c>
      <c r="B4277" s="9">
        <f>'Base de datos'!L4276</f>
        <v>143</v>
      </c>
      <c r="C4277" s="9">
        <f>IF(ISBLANK('Base de datos'!J4276),1,2)</f>
        <v>1</v>
      </c>
      <c r="D4277" s="9">
        <f>'Base de datos'!G4276</f>
        <v>8</v>
      </c>
      <c r="E4277" s="10" t="str">
        <f t="shared" si="66"/>
        <v xml:space="preserve">insert into config_taller (
	id_taller,
	id_producto,
	cod_agrupador,
	cantidad)
values (
	143,
	1269,
	1,
	8);
</v>
      </c>
    </row>
    <row r="4278" spans="1:5" ht="115.5" x14ac:dyDescent="0.35">
      <c r="A4278" s="9">
        <f>'Base de datos'!K4277</f>
        <v>1271</v>
      </c>
      <c r="B4278" s="9">
        <f>'Base de datos'!L4277</f>
        <v>143</v>
      </c>
      <c r="C4278" s="9">
        <f>IF(ISBLANK('Base de datos'!J4277),1,2)</f>
        <v>1</v>
      </c>
      <c r="D4278" s="9">
        <f>'Base de datos'!G4277</f>
        <v>0.25</v>
      </c>
      <c r="E4278" s="10" t="str">
        <f t="shared" si="66"/>
        <v xml:space="preserve">insert into config_taller (
	id_taller,
	id_producto,
	cod_agrupador,
	cantidad)
values (
	143,
	1271,
	1,
	0.25);
</v>
      </c>
    </row>
    <row r="4279" spans="1:5" ht="115.5" x14ac:dyDescent="0.35">
      <c r="A4279" s="9">
        <f>'Base de datos'!K4278</f>
        <v>1289</v>
      </c>
      <c r="B4279" s="9">
        <f>'Base de datos'!L4278</f>
        <v>143</v>
      </c>
      <c r="C4279" s="9">
        <f>IF(ISBLANK('Base de datos'!J4278),1,2)</f>
        <v>1</v>
      </c>
      <c r="D4279" s="9">
        <f>'Base de datos'!G4278</f>
        <v>4</v>
      </c>
      <c r="E4279" s="10" t="str">
        <f t="shared" si="66"/>
        <v xml:space="preserve">insert into config_taller (
	id_taller,
	id_producto,
	cod_agrupador,
	cantidad)
values (
	143,
	1289,
	1,
	4);
</v>
      </c>
    </row>
    <row r="4280" spans="1:5" ht="115.5" x14ac:dyDescent="0.35">
      <c r="A4280" s="9">
        <f>'Base de datos'!K4279</f>
        <v>1780</v>
      </c>
      <c r="B4280" s="9">
        <f>'Base de datos'!L4279</f>
        <v>143</v>
      </c>
      <c r="C4280" s="9">
        <f>IF(ISBLANK('Base de datos'!J4279),1,2)</f>
        <v>1</v>
      </c>
      <c r="D4280" s="9">
        <f>'Base de datos'!G4279</f>
        <v>4</v>
      </c>
      <c r="E4280" s="10" t="str">
        <f t="shared" si="66"/>
        <v xml:space="preserve">insert into config_taller (
	id_taller,
	id_producto,
	cod_agrupador,
	cantidad)
values (
	143,
	1780,
	1,
	4);
</v>
      </c>
    </row>
    <row r="4281" spans="1:5" ht="115.5" x14ac:dyDescent="0.35">
      <c r="A4281" s="9">
        <f>'Base de datos'!K4280</f>
        <v>577</v>
      </c>
      <c r="B4281" s="9">
        <f>'Base de datos'!L4280</f>
        <v>143</v>
      </c>
      <c r="C4281" s="9">
        <f>IF(ISBLANK('Base de datos'!J4280),1,2)</f>
        <v>1</v>
      </c>
      <c r="D4281" s="9">
        <f>'Base de datos'!G4280</f>
        <v>1</v>
      </c>
      <c r="E4281" s="10" t="str">
        <f t="shared" si="66"/>
        <v xml:space="preserve">insert into config_taller (
	id_taller,
	id_producto,
	cod_agrupador,
	cantidad)
values (
	143,
	577,
	1,
	1);
</v>
      </c>
    </row>
    <row r="4282" spans="1:5" ht="115.5" x14ac:dyDescent="0.35">
      <c r="A4282" s="9">
        <f>'Base de datos'!K4281</f>
        <v>801</v>
      </c>
      <c r="B4282" s="9">
        <f>'Base de datos'!L4281</f>
        <v>143</v>
      </c>
      <c r="C4282" s="9">
        <f>IF(ISBLANK('Base de datos'!J4281),1,2)</f>
        <v>1</v>
      </c>
      <c r="D4282" s="9">
        <f>'Base de datos'!G4281</f>
        <v>20</v>
      </c>
      <c r="E4282" s="10" t="str">
        <f t="shared" si="66"/>
        <v xml:space="preserve">insert into config_taller (
	id_taller,
	id_producto,
	cod_agrupador,
	cantidad)
values (
	143,
	801,
	1,
	20);
</v>
      </c>
    </row>
    <row r="4283" spans="1:5" ht="115.5" x14ac:dyDescent="0.35">
      <c r="A4283" s="9">
        <f>'Base de datos'!K4282</f>
        <v>22</v>
      </c>
      <c r="B4283" s="9">
        <f>'Base de datos'!L4282</f>
        <v>144</v>
      </c>
      <c r="C4283" s="9">
        <f>IF(ISBLANK('Base de datos'!J4282),1,2)</f>
        <v>1</v>
      </c>
      <c r="D4283" s="9">
        <f>'Base de datos'!G4282</f>
        <v>2</v>
      </c>
      <c r="E4283" s="10" t="str">
        <f t="shared" si="66"/>
        <v xml:space="preserve">insert into config_taller (
	id_taller,
	id_producto,
	cod_agrupador,
	cantidad)
values (
	144,
	22,
	1,
	2);
</v>
      </c>
    </row>
    <row r="4284" spans="1:5" ht="115.5" x14ac:dyDescent="0.35">
      <c r="A4284" s="9">
        <f>'Base de datos'!K4283</f>
        <v>168</v>
      </c>
      <c r="B4284" s="9">
        <f>'Base de datos'!L4283</f>
        <v>144</v>
      </c>
      <c r="C4284" s="9">
        <f>IF(ISBLANK('Base de datos'!J4283),1,2)</f>
        <v>1</v>
      </c>
      <c r="D4284" s="9">
        <f>'Base de datos'!G4283</f>
        <v>1</v>
      </c>
      <c r="E4284" s="10" t="str">
        <f t="shared" si="66"/>
        <v xml:space="preserve">insert into config_taller (
	id_taller,
	id_producto,
	cod_agrupador,
	cantidad)
values (
	144,
	168,
	1,
	1);
</v>
      </c>
    </row>
    <row r="4285" spans="1:5" ht="115.5" x14ac:dyDescent="0.35">
      <c r="A4285" s="9">
        <f>'Base de datos'!K4284</f>
        <v>172</v>
      </c>
      <c r="B4285" s="9">
        <f>'Base de datos'!L4284</f>
        <v>144</v>
      </c>
      <c r="C4285" s="9">
        <f>IF(ISBLANK('Base de datos'!J4284),1,2)</f>
        <v>1</v>
      </c>
      <c r="D4285" s="9">
        <f>'Base de datos'!G4284</f>
        <v>0.5</v>
      </c>
      <c r="E4285" s="10" t="str">
        <f t="shared" si="66"/>
        <v xml:space="preserve">insert into config_taller (
	id_taller,
	id_producto,
	cod_agrupador,
	cantidad)
values (
	144,
	172,
	1,
	0.5);
</v>
      </c>
    </row>
    <row r="4286" spans="1:5" ht="115.5" x14ac:dyDescent="0.35">
      <c r="A4286" s="9">
        <f>'Base de datos'!K4285</f>
        <v>188</v>
      </c>
      <c r="B4286" s="9">
        <f>'Base de datos'!L4285</f>
        <v>144</v>
      </c>
      <c r="C4286" s="9">
        <f>IF(ISBLANK('Base de datos'!J4285),1,2)</f>
        <v>1</v>
      </c>
      <c r="D4286" s="9">
        <f>'Base de datos'!G4285</f>
        <v>0.5</v>
      </c>
      <c r="E4286" s="10" t="str">
        <f t="shared" si="66"/>
        <v xml:space="preserve">insert into config_taller (
	id_taller,
	id_producto,
	cod_agrupador,
	cantidad)
values (
	144,
	188,
	1,
	0.5);
</v>
      </c>
    </row>
    <row r="4287" spans="1:5" ht="115.5" x14ac:dyDescent="0.35">
      <c r="A4287" s="9">
        <f>'Base de datos'!K4286</f>
        <v>309</v>
      </c>
      <c r="B4287" s="9">
        <f>'Base de datos'!L4286</f>
        <v>144</v>
      </c>
      <c r="C4287" s="9">
        <f>IF(ISBLANK('Base de datos'!J4286),1,2)</f>
        <v>1</v>
      </c>
      <c r="D4287" s="9">
        <f>'Base de datos'!G4286</f>
        <v>1</v>
      </c>
      <c r="E4287" s="10" t="str">
        <f t="shared" si="66"/>
        <v xml:space="preserve">insert into config_taller (
	id_taller,
	id_producto,
	cod_agrupador,
	cantidad)
values (
	144,
	309,
	1,
	1);
</v>
      </c>
    </row>
    <row r="4288" spans="1:5" ht="115.5" x14ac:dyDescent="0.35">
      <c r="A4288" s="9">
        <f>'Base de datos'!K4287</f>
        <v>313</v>
      </c>
      <c r="B4288" s="9">
        <f>'Base de datos'!L4287</f>
        <v>144</v>
      </c>
      <c r="C4288" s="9">
        <f>IF(ISBLANK('Base de datos'!J4287),1,2)</f>
        <v>1</v>
      </c>
      <c r="D4288" s="9">
        <f>'Base de datos'!G4287</f>
        <v>1</v>
      </c>
      <c r="E4288" s="10" t="str">
        <f t="shared" si="66"/>
        <v xml:space="preserve">insert into config_taller (
	id_taller,
	id_producto,
	cod_agrupador,
	cantidad)
values (
	144,
	313,
	1,
	1);
</v>
      </c>
    </row>
    <row r="4289" spans="1:5" ht="115.5" x14ac:dyDescent="0.35">
      <c r="A4289" s="9">
        <f>'Base de datos'!K4288</f>
        <v>333</v>
      </c>
      <c r="B4289" s="9">
        <f>'Base de datos'!L4288</f>
        <v>144</v>
      </c>
      <c r="C4289" s="9">
        <f>IF(ISBLANK('Base de datos'!J4288),1,2)</f>
        <v>1</v>
      </c>
      <c r="D4289" s="9">
        <f>'Base de datos'!G4288</f>
        <v>4</v>
      </c>
      <c r="E4289" s="10" t="str">
        <f t="shared" si="66"/>
        <v xml:space="preserve">insert into config_taller (
	id_taller,
	id_producto,
	cod_agrupador,
	cantidad)
values (
	144,
	333,
	1,
	4);
</v>
      </c>
    </row>
    <row r="4290" spans="1:5" ht="115.5" x14ac:dyDescent="0.35">
      <c r="A4290" s="9">
        <f>'Base de datos'!K4289</f>
        <v>726</v>
      </c>
      <c r="B4290" s="9">
        <f>'Base de datos'!L4289</f>
        <v>144</v>
      </c>
      <c r="C4290" s="9">
        <f>IF(ISBLANK('Base de datos'!J4289),1,2)</f>
        <v>1</v>
      </c>
      <c r="D4290" s="9">
        <f>'Base de datos'!G4289</f>
        <v>0.5</v>
      </c>
      <c r="E4290" s="10" t="str">
        <f t="shared" si="66"/>
        <v xml:space="preserve">insert into config_taller (
	id_taller,
	id_producto,
	cod_agrupador,
	cantidad)
values (
	144,
	726,
	1,
	0.5);
</v>
      </c>
    </row>
    <row r="4291" spans="1:5" ht="115.5" x14ac:dyDescent="0.35">
      <c r="A4291" s="9">
        <f>'Base de datos'!K4290</f>
        <v>883</v>
      </c>
      <c r="B4291" s="9">
        <f>'Base de datos'!L4290</f>
        <v>144</v>
      </c>
      <c r="C4291" s="9">
        <f>IF(ISBLANK('Base de datos'!J4290),1,2)</f>
        <v>1</v>
      </c>
      <c r="D4291" s="9">
        <f>'Base de datos'!G4290</f>
        <v>1</v>
      </c>
      <c r="E4291" s="10" t="str">
        <f t="shared" si="66"/>
        <v xml:space="preserve">insert into config_taller (
	id_taller,
	id_producto,
	cod_agrupador,
	cantidad)
values (
	144,
	883,
	1,
	1);
</v>
      </c>
    </row>
    <row r="4292" spans="1:5" ht="115.5" x14ac:dyDescent="0.35">
      <c r="A4292" s="9">
        <f>'Base de datos'!K4291</f>
        <v>916</v>
      </c>
      <c r="B4292" s="9">
        <f>'Base de datos'!L4291</f>
        <v>144</v>
      </c>
      <c r="C4292" s="9">
        <f>IF(ISBLANK('Base de datos'!J4291),1,2)</f>
        <v>1</v>
      </c>
      <c r="D4292" s="9">
        <f>'Base de datos'!G4291</f>
        <v>0.5</v>
      </c>
      <c r="E4292" s="10" t="str">
        <f t="shared" ref="E4292:E4355" si="67">"insert into "&amp;$B$1&amp;" ("&amp;CHAR(10)&amp;
CHAR(9)&amp;$B$2&amp;","&amp;CHAR(10)&amp;
CHAR(9)&amp;$A$2&amp;","&amp;CHAR(10)&amp;
CHAR(9)&amp;$C$2&amp;","&amp;CHAR(10)&amp;
CHAR(9)&amp;$D$2&amp;")"&amp;CHAR(10)&amp;
"values ("&amp;CHAR(10)&amp;
CHAR(9)&amp;B4292&amp;","&amp;CHAR(10)&amp;
CHAR(9)&amp;A4292&amp;","&amp;CHAR(10)&amp;
CHAR(9)&amp;C4292&amp;","&amp;CHAR(10)&amp;
CHAR(9)&amp;D4292&amp;");"&amp;CHAR(10)</f>
        <v xml:space="preserve">insert into config_taller (
	id_taller,
	id_producto,
	cod_agrupador,
	cantidad)
values (
	144,
	916,
	1,
	0.5);
</v>
      </c>
    </row>
    <row r="4293" spans="1:5" ht="115.5" x14ac:dyDescent="0.35">
      <c r="A4293" s="9">
        <f>'Base de datos'!K4292</f>
        <v>1197</v>
      </c>
      <c r="B4293" s="9">
        <f>'Base de datos'!L4292</f>
        <v>144</v>
      </c>
      <c r="C4293" s="9">
        <f>IF(ISBLANK('Base de datos'!J4292),1,2)</f>
        <v>1</v>
      </c>
      <c r="D4293" s="9">
        <f>'Base de datos'!G4292</f>
        <v>2</v>
      </c>
      <c r="E4293" s="10" t="str">
        <f t="shared" si="67"/>
        <v xml:space="preserve">insert into config_taller (
	id_taller,
	id_producto,
	cod_agrupador,
	cantidad)
values (
	144,
	1197,
	1,
	2);
</v>
      </c>
    </row>
    <row r="4294" spans="1:5" ht="115.5" x14ac:dyDescent="0.35">
      <c r="A4294" s="9">
        <f>'Base de datos'!K4293</f>
        <v>1708</v>
      </c>
      <c r="B4294" s="9">
        <f>'Base de datos'!L4293</f>
        <v>144</v>
      </c>
      <c r="C4294" s="9">
        <f>IF(ISBLANK('Base de datos'!J4293),1,2)</f>
        <v>1</v>
      </c>
      <c r="D4294" s="9">
        <f>'Base de datos'!G4293</f>
        <v>1</v>
      </c>
      <c r="E4294" s="10" t="str">
        <f t="shared" si="67"/>
        <v xml:space="preserve">insert into config_taller (
	id_taller,
	id_producto,
	cod_agrupador,
	cantidad)
values (
	144,
	1708,
	1,
	1);
</v>
      </c>
    </row>
    <row r="4295" spans="1:5" ht="115.5" x14ac:dyDescent="0.35">
      <c r="A4295" s="9">
        <f>'Base de datos'!K4294</f>
        <v>252</v>
      </c>
      <c r="B4295" s="9">
        <f>'Base de datos'!L4294</f>
        <v>144</v>
      </c>
      <c r="C4295" s="9">
        <f>IF(ISBLANK('Base de datos'!J4294),1,2)</f>
        <v>1</v>
      </c>
      <c r="D4295" s="9">
        <f>'Base de datos'!G4294</f>
        <v>1</v>
      </c>
      <c r="E4295" s="10" t="str">
        <f t="shared" si="67"/>
        <v xml:space="preserve">insert into config_taller (
	id_taller,
	id_producto,
	cod_agrupador,
	cantidad)
values (
	144,
	252,
	1,
	1);
</v>
      </c>
    </row>
    <row r="4296" spans="1:5" ht="115.5" x14ac:dyDescent="0.35">
      <c r="A4296" s="9">
        <f>'Base de datos'!K4295</f>
        <v>436</v>
      </c>
      <c r="B4296" s="9">
        <f>'Base de datos'!L4295</f>
        <v>144</v>
      </c>
      <c r="C4296" s="9">
        <f>IF(ISBLANK('Base de datos'!J4295),1,2)</f>
        <v>1</v>
      </c>
      <c r="D4296" s="9">
        <f>'Base de datos'!G4295</f>
        <v>1</v>
      </c>
      <c r="E4296" s="10" t="str">
        <f t="shared" si="67"/>
        <v xml:space="preserve">insert into config_taller (
	id_taller,
	id_producto,
	cod_agrupador,
	cantidad)
values (
	144,
	436,
	1,
	1);
</v>
      </c>
    </row>
    <row r="4297" spans="1:5" ht="115.5" x14ac:dyDescent="0.35">
      <c r="A4297" s="9">
        <f>'Base de datos'!K4296</f>
        <v>642</v>
      </c>
      <c r="B4297" s="9">
        <f>'Base de datos'!L4296</f>
        <v>144</v>
      </c>
      <c r="C4297" s="9">
        <f>IF(ISBLANK('Base de datos'!J4296),1,2)</f>
        <v>1</v>
      </c>
      <c r="D4297" s="9">
        <f>'Base de datos'!G4296</f>
        <v>2</v>
      </c>
      <c r="E4297" s="10" t="str">
        <f t="shared" si="67"/>
        <v xml:space="preserve">insert into config_taller (
	id_taller,
	id_producto,
	cod_agrupador,
	cantidad)
values (
	144,
	642,
	1,
	2);
</v>
      </c>
    </row>
    <row r="4298" spans="1:5" ht="115.5" x14ac:dyDescent="0.35">
      <c r="A4298" s="9">
        <f>'Base de datos'!K4297</f>
        <v>643</v>
      </c>
      <c r="B4298" s="9">
        <f>'Base de datos'!L4297</f>
        <v>144</v>
      </c>
      <c r="C4298" s="9">
        <f>IF(ISBLANK('Base de datos'!J4297),1,2)</f>
        <v>1</v>
      </c>
      <c r="D4298" s="9">
        <f>'Base de datos'!G4297</f>
        <v>2</v>
      </c>
      <c r="E4298" s="10" t="str">
        <f t="shared" si="67"/>
        <v xml:space="preserve">insert into config_taller (
	id_taller,
	id_producto,
	cod_agrupador,
	cantidad)
values (
	144,
	643,
	1,
	2);
</v>
      </c>
    </row>
    <row r="4299" spans="1:5" ht="115.5" x14ac:dyDescent="0.35">
      <c r="A4299" s="9">
        <f>'Base de datos'!K4298</f>
        <v>1667</v>
      </c>
      <c r="B4299" s="9">
        <f>'Base de datos'!L4298</f>
        <v>144</v>
      </c>
      <c r="C4299" s="9">
        <f>IF(ISBLANK('Base de datos'!J4298),1,2)</f>
        <v>1</v>
      </c>
      <c r="D4299" s="9">
        <f>'Base de datos'!G4298</f>
        <v>2</v>
      </c>
      <c r="E4299" s="10" t="str">
        <f t="shared" si="67"/>
        <v xml:space="preserve">insert into config_taller (
	id_taller,
	id_producto,
	cod_agrupador,
	cantidad)
values (
	144,
	1667,
	1,
	2);
</v>
      </c>
    </row>
    <row r="4300" spans="1:5" ht="115.5" x14ac:dyDescent="0.35">
      <c r="A4300" s="9">
        <f>'Base de datos'!K4299</f>
        <v>966</v>
      </c>
      <c r="B4300" s="9">
        <f>'Base de datos'!L4299</f>
        <v>144</v>
      </c>
      <c r="C4300" s="9">
        <f>IF(ISBLANK('Base de datos'!J4299),1,2)</f>
        <v>1</v>
      </c>
      <c r="D4300" s="9">
        <f>'Base de datos'!G4299</f>
        <v>0.5</v>
      </c>
      <c r="E4300" s="10" t="str">
        <f t="shared" si="67"/>
        <v xml:space="preserve">insert into config_taller (
	id_taller,
	id_producto,
	cod_agrupador,
	cantidad)
values (
	144,
	966,
	1,
	0.5);
</v>
      </c>
    </row>
    <row r="4301" spans="1:5" ht="115.5" x14ac:dyDescent="0.35">
      <c r="A4301" s="9">
        <f>'Base de datos'!K4300</f>
        <v>1533</v>
      </c>
      <c r="B4301" s="9">
        <f>'Base de datos'!L4300</f>
        <v>144</v>
      </c>
      <c r="C4301" s="9">
        <f>IF(ISBLANK('Base de datos'!J4300),1,2)</f>
        <v>1</v>
      </c>
      <c r="D4301" s="9">
        <f>'Base de datos'!G4300</f>
        <v>0.5</v>
      </c>
      <c r="E4301" s="10" t="str">
        <f t="shared" si="67"/>
        <v xml:space="preserve">insert into config_taller (
	id_taller,
	id_producto,
	cod_agrupador,
	cantidad)
values (
	144,
	1533,
	1,
	0.5);
</v>
      </c>
    </row>
    <row r="4302" spans="1:5" ht="115.5" x14ac:dyDescent="0.35">
      <c r="A4302" s="9">
        <f>'Base de datos'!K4301</f>
        <v>1636</v>
      </c>
      <c r="B4302" s="9">
        <f>'Base de datos'!L4301</f>
        <v>144</v>
      </c>
      <c r="C4302" s="9">
        <f>IF(ISBLANK('Base de datos'!J4301),1,2)</f>
        <v>1</v>
      </c>
      <c r="D4302" s="9">
        <f>'Base de datos'!G4301</f>
        <v>0.3</v>
      </c>
      <c r="E4302" s="10" t="str">
        <f t="shared" si="67"/>
        <v xml:space="preserve">insert into config_taller (
	id_taller,
	id_producto,
	cod_agrupador,
	cantidad)
values (
	144,
	1636,
	1,
	0.3);
</v>
      </c>
    </row>
    <row r="4303" spans="1:5" ht="115.5" x14ac:dyDescent="0.35">
      <c r="A4303" s="9">
        <f>'Base de datos'!K4302</f>
        <v>1252</v>
      </c>
      <c r="B4303" s="9">
        <f>'Base de datos'!L4302</f>
        <v>144</v>
      </c>
      <c r="C4303" s="9">
        <f>IF(ISBLANK('Base de datos'!J4302),1,2)</f>
        <v>1</v>
      </c>
      <c r="D4303" s="9">
        <f>'Base de datos'!G4302</f>
        <v>1</v>
      </c>
      <c r="E4303" s="10" t="str">
        <f t="shared" si="67"/>
        <v xml:space="preserve">insert into config_taller (
	id_taller,
	id_producto,
	cod_agrupador,
	cantidad)
values (
	144,
	1252,
	1,
	1);
</v>
      </c>
    </row>
    <row r="4304" spans="1:5" ht="115.5" x14ac:dyDescent="0.35">
      <c r="A4304" s="9">
        <f>'Base de datos'!K4303</f>
        <v>1370</v>
      </c>
      <c r="B4304" s="9">
        <f>'Base de datos'!L4303</f>
        <v>144</v>
      </c>
      <c r="C4304" s="9">
        <f>IF(ISBLANK('Base de datos'!J4303),1,2)</f>
        <v>1</v>
      </c>
      <c r="D4304" s="9">
        <f>'Base de datos'!G4303</f>
        <v>1</v>
      </c>
      <c r="E4304" s="10" t="str">
        <f t="shared" si="67"/>
        <v xml:space="preserve">insert into config_taller (
	id_taller,
	id_producto,
	cod_agrupador,
	cantidad)
values (
	144,
	1370,
	1,
	1);
</v>
      </c>
    </row>
    <row r="4305" spans="1:5" ht="115.5" x14ac:dyDescent="0.35">
      <c r="A4305" s="9">
        <f>'Base de datos'!K4304</f>
        <v>83</v>
      </c>
      <c r="B4305" s="9">
        <f>'Base de datos'!L4304</f>
        <v>144</v>
      </c>
      <c r="C4305" s="9">
        <f>IF(ISBLANK('Base de datos'!J4304),1,2)</f>
        <v>1</v>
      </c>
      <c r="D4305" s="9">
        <f>'Base de datos'!G4304</f>
        <v>0.3</v>
      </c>
      <c r="E4305" s="10" t="str">
        <f t="shared" si="67"/>
        <v xml:space="preserve">insert into config_taller (
	id_taller,
	id_producto,
	cod_agrupador,
	cantidad)
values (
	144,
	83,
	1,
	0.3);
</v>
      </c>
    </row>
    <row r="4306" spans="1:5" ht="115.5" x14ac:dyDescent="0.35">
      <c r="A4306" s="9">
        <f>'Base de datos'!K4305</f>
        <v>94</v>
      </c>
      <c r="B4306" s="9">
        <f>'Base de datos'!L4305</f>
        <v>144</v>
      </c>
      <c r="C4306" s="9">
        <f>IF(ISBLANK('Base de datos'!J4305),1,2)</f>
        <v>1</v>
      </c>
      <c r="D4306" s="9">
        <f>'Base de datos'!G4305</f>
        <v>1</v>
      </c>
      <c r="E4306" s="10" t="str">
        <f t="shared" si="67"/>
        <v xml:space="preserve">insert into config_taller (
	id_taller,
	id_producto,
	cod_agrupador,
	cantidad)
values (
	144,
	94,
	1,
	1);
</v>
      </c>
    </row>
    <row r="4307" spans="1:5" ht="115.5" x14ac:dyDescent="0.35">
      <c r="A4307" s="9">
        <f>'Base de datos'!K4306</f>
        <v>214</v>
      </c>
      <c r="B4307" s="9">
        <f>'Base de datos'!L4306</f>
        <v>144</v>
      </c>
      <c r="C4307" s="9">
        <f>IF(ISBLANK('Base de datos'!J4306),1,2)</f>
        <v>1</v>
      </c>
      <c r="D4307" s="9">
        <f>'Base de datos'!G4306</f>
        <v>1</v>
      </c>
      <c r="E4307" s="10" t="str">
        <f t="shared" si="67"/>
        <v xml:space="preserve">insert into config_taller (
	id_taller,
	id_producto,
	cod_agrupador,
	cantidad)
values (
	144,
	214,
	1,
	1);
</v>
      </c>
    </row>
    <row r="4308" spans="1:5" ht="115.5" x14ac:dyDescent="0.35">
      <c r="A4308" s="9">
        <f>'Base de datos'!K4307</f>
        <v>379</v>
      </c>
      <c r="B4308" s="9">
        <f>'Base de datos'!L4307</f>
        <v>144</v>
      </c>
      <c r="C4308" s="9">
        <f>IF(ISBLANK('Base de datos'!J4307),1,2)</f>
        <v>1</v>
      </c>
      <c r="D4308" s="9">
        <f>'Base de datos'!G4307</f>
        <v>8</v>
      </c>
      <c r="E4308" s="10" t="str">
        <f t="shared" si="67"/>
        <v xml:space="preserve">insert into config_taller (
	id_taller,
	id_producto,
	cod_agrupador,
	cantidad)
values (
	144,
	379,
	1,
	8);
</v>
      </c>
    </row>
    <row r="4309" spans="1:5" ht="115.5" x14ac:dyDescent="0.35">
      <c r="A4309" s="9">
        <f>'Base de datos'!K4308</f>
        <v>472</v>
      </c>
      <c r="B4309" s="9">
        <f>'Base de datos'!L4308</f>
        <v>144</v>
      </c>
      <c r="C4309" s="9">
        <f>IF(ISBLANK('Base de datos'!J4308),1,2)</f>
        <v>1</v>
      </c>
      <c r="D4309" s="9">
        <f>'Base de datos'!G4308</f>
        <v>0.25</v>
      </c>
      <c r="E4309" s="10" t="str">
        <f t="shared" si="67"/>
        <v xml:space="preserve">insert into config_taller (
	id_taller,
	id_producto,
	cod_agrupador,
	cantidad)
values (
	144,
	472,
	1,
	0.25);
</v>
      </c>
    </row>
    <row r="4310" spans="1:5" ht="115.5" x14ac:dyDescent="0.35">
      <c r="A4310" s="9">
        <f>'Base de datos'!K4309</f>
        <v>709</v>
      </c>
      <c r="B4310" s="9">
        <f>'Base de datos'!L4309</f>
        <v>144</v>
      </c>
      <c r="C4310" s="9">
        <f>IF(ISBLANK('Base de datos'!J4309),1,2)</f>
        <v>1</v>
      </c>
      <c r="D4310" s="9">
        <f>'Base de datos'!G4309</f>
        <v>0.3</v>
      </c>
      <c r="E4310" s="10" t="str">
        <f t="shared" si="67"/>
        <v xml:space="preserve">insert into config_taller (
	id_taller,
	id_producto,
	cod_agrupador,
	cantidad)
values (
	144,
	709,
	1,
	0.3);
</v>
      </c>
    </row>
    <row r="4311" spans="1:5" ht="115.5" x14ac:dyDescent="0.35">
      <c r="A4311" s="9">
        <f>'Base de datos'!K4310</f>
        <v>870</v>
      </c>
      <c r="B4311" s="9">
        <f>'Base de datos'!L4310</f>
        <v>144</v>
      </c>
      <c r="C4311" s="9">
        <f>IF(ISBLANK('Base de datos'!J4310),1,2)</f>
        <v>1</v>
      </c>
      <c r="D4311" s="9">
        <f>'Base de datos'!G4310</f>
        <v>0.5</v>
      </c>
      <c r="E4311" s="10" t="str">
        <f t="shared" si="67"/>
        <v xml:space="preserve">insert into config_taller (
	id_taller,
	id_producto,
	cod_agrupador,
	cantidad)
values (
	144,
	870,
	1,
	0.5);
</v>
      </c>
    </row>
    <row r="4312" spans="1:5" ht="115.5" x14ac:dyDescent="0.35">
      <c r="A4312" s="9">
        <f>'Base de datos'!K4311</f>
        <v>1015</v>
      </c>
      <c r="B4312" s="9">
        <f>'Base de datos'!L4311</f>
        <v>144</v>
      </c>
      <c r="C4312" s="9">
        <f>IF(ISBLANK('Base de datos'!J4311),1,2)</f>
        <v>1</v>
      </c>
      <c r="D4312" s="9">
        <f>'Base de datos'!G4311</f>
        <v>1</v>
      </c>
      <c r="E4312" s="10" t="str">
        <f t="shared" si="67"/>
        <v xml:space="preserve">insert into config_taller (
	id_taller,
	id_producto,
	cod_agrupador,
	cantidad)
values (
	144,
	1015,
	1,
	1);
</v>
      </c>
    </row>
    <row r="4313" spans="1:5" ht="115.5" x14ac:dyDescent="0.35">
      <c r="A4313" s="9">
        <f>'Base de datos'!K4312</f>
        <v>1140</v>
      </c>
      <c r="B4313" s="9">
        <f>'Base de datos'!L4312</f>
        <v>144</v>
      </c>
      <c r="C4313" s="9">
        <f>IF(ISBLANK('Base de datos'!J4312),1,2)</f>
        <v>1</v>
      </c>
      <c r="D4313" s="9">
        <f>'Base de datos'!G4312</f>
        <v>0.5</v>
      </c>
      <c r="E4313" s="10" t="str">
        <f t="shared" si="67"/>
        <v xml:space="preserve">insert into config_taller (
	id_taller,
	id_producto,
	cod_agrupador,
	cantidad)
values (
	144,
	1140,
	1,
	0.5);
</v>
      </c>
    </row>
    <row r="4314" spans="1:5" ht="115.5" x14ac:dyDescent="0.35">
      <c r="A4314" s="9">
        <f>'Base de datos'!K4313</f>
        <v>1289</v>
      </c>
      <c r="B4314" s="9">
        <f>'Base de datos'!L4313</f>
        <v>144</v>
      </c>
      <c r="C4314" s="9">
        <f>IF(ISBLANK('Base de datos'!J4313),1,2)</f>
        <v>1</v>
      </c>
      <c r="D4314" s="9">
        <f>'Base de datos'!G4313</f>
        <v>4</v>
      </c>
      <c r="E4314" s="10" t="str">
        <f t="shared" si="67"/>
        <v xml:space="preserve">insert into config_taller (
	id_taller,
	id_producto,
	cod_agrupador,
	cantidad)
values (
	144,
	1289,
	1,
	4);
</v>
      </c>
    </row>
    <row r="4315" spans="1:5" ht="115.5" x14ac:dyDescent="0.35">
      <c r="A4315" s="9">
        <f>'Base de datos'!K4314</f>
        <v>1348</v>
      </c>
      <c r="B4315" s="9">
        <f>'Base de datos'!L4314</f>
        <v>144</v>
      </c>
      <c r="C4315" s="9">
        <f>IF(ISBLANK('Base de datos'!J4314),1,2)</f>
        <v>1</v>
      </c>
      <c r="D4315" s="9">
        <f>'Base de datos'!G4314</f>
        <v>0.5</v>
      </c>
      <c r="E4315" s="10" t="str">
        <f t="shared" si="67"/>
        <v xml:space="preserve">insert into config_taller (
	id_taller,
	id_producto,
	cod_agrupador,
	cantidad)
values (
	144,
	1348,
	1,
	0.5);
</v>
      </c>
    </row>
    <row r="4316" spans="1:5" ht="115.5" x14ac:dyDescent="0.35">
      <c r="A4316" s="9">
        <f>'Base de datos'!K4315</f>
        <v>1654</v>
      </c>
      <c r="B4316" s="9">
        <f>'Base de datos'!L4315</f>
        <v>144</v>
      </c>
      <c r="C4316" s="9">
        <f>IF(ISBLANK('Base de datos'!J4315),1,2)</f>
        <v>1</v>
      </c>
      <c r="D4316" s="9">
        <f>'Base de datos'!G4315</f>
        <v>2</v>
      </c>
      <c r="E4316" s="10" t="str">
        <f t="shared" si="67"/>
        <v xml:space="preserve">insert into config_taller (
	id_taller,
	id_producto,
	cod_agrupador,
	cantidad)
values (
	144,
	1654,
	1,
	2);
</v>
      </c>
    </row>
    <row r="4317" spans="1:5" ht="115.5" x14ac:dyDescent="0.35">
      <c r="A4317" s="9">
        <f>'Base de datos'!K4316</f>
        <v>1780</v>
      </c>
      <c r="B4317" s="9">
        <f>'Base de datos'!L4316</f>
        <v>144</v>
      </c>
      <c r="C4317" s="9">
        <f>IF(ISBLANK('Base de datos'!J4316),1,2)</f>
        <v>1</v>
      </c>
      <c r="D4317" s="9">
        <f>'Base de datos'!G4316</f>
        <v>8</v>
      </c>
      <c r="E4317" s="10" t="str">
        <f t="shared" si="67"/>
        <v xml:space="preserve">insert into config_taller (
	id_taller,
	id_producto,
	cod_agrupador,
	cantidad)
values (
	144,
	1780,
	1,
	8);
</v>
      </c>
    </row>
    <row r="4318" spans="1:5" ht="115.5" x14ac:dyDescent="0.35">
      <c r="A4318" s="9">
        <f>'Base de datos'!K4317</f>
        <v>1790</v>
      </c>
      <c r="B4318" s="9">
        <f>'Base de datos'!L4317</f>
        <v>144</v>
      </c>
      <c r="C4318" s="9">
        <f>IF(ISBLANK('Base de datos'!J4317),1,2)</f>
        <v>1</v>
      </c>
      <c r="D4318" s="9">
        <f>'Base de datos'!G4317</f>
        <v>3</v>
      </c>
      <c r="E4318" s="10" t="str">
        <f t="shared" si="67"/>
        <v xml:space="preserve">insert into config_taller (
	id_taller,
	id_producto,
	cod_agrupador,
	cantidad)
values (
	144,
	1790,
	1,
	3);
</v>
      </c>
    </row>
    <row r="4319" spans="1:5" ht="115.5" x14ac:dyDescent="0.35">
      <c r="A4319" s="9">
        <f>'Base de datos'!K4318</f>
        <v>577</v>
      </c>
      <c r="B4319" s="9">
        <f>'Base de datos'!L4318</f>
        <v>144</v>
      </c>
      <c r="C4319" s="9">
        <f>IF(ISBLANK('Base de datos'!J4318),1,2)</f>
        <v>1</v>
      </c>
      <c r="D4319" s="9">
        <f>'Base de datos'!G4318</f>
        <v>0.3</v>
      </c>
      <c r="E4319" s="10" t="str">
        <f t="shared" si="67"/>
        <v xml:space="preserve">insert into config_taller (
	id_taller,
	id_producto,
	cod_agrupador,
	cantidad)
values (
	144,
	577,
	1,
	0.3);
</v>
      </c>
    </row>
    <row r="4320" spans="1:5" ht="115.5" x14ac:dyDescent="0.35">
      <c r="A4320" s="9">
        <f>'Base de datos'!K4319</f>
        <v>799</v>
      </c>
      <c r="B4320" s="9">
        <f>'Base de datos'!L4319</f>
        <v>144</v>
      </c>
      <c r="C4320" s="9">
        <f>IF(ISBLANK('Base de datos'!J4319),1,2)</f>
        <v>1</v>
      </c>
      <c r="D4320" s="9">
        <f>'Base de datos'!G4319</f>
        <v>5</v>
      </c>
      <c r="E4320" s="10" t="str">
        <f t="shared" si="67"/>
        <v xml:space="preserve">insert into config_taller (
	id_taller,
	id_producto,
	cod_agrupador,
	cantidad)
values (
	144,
	799,
	1,
	5);
</v>
      </c>
    </row>
    <row r="4321" spans="1:5" ht="115.5" x14ac:dyDescent="0.35">
      <c r="A4321" s="9">
        <f>'Base de datos'!K4320</f>
        <v>1478</v>
      </c>
      <c r="B4321" s="9">
        <f>'Base de datos'!L4320</f>
        <v>144</v>
      </c>
      <c r="C4321" s="9">
        <f>IF(ISBLANK('Base de datos'!J4320),1,2)</f>
        <v>1</v>
      </c>
      <c r="D4321" s="9">
        <f>'Base de datos'!G4320</f>
        <v>4</v>
      </c>
      <c r="E4321" s="10" t="str">
        <f t="shared" si="67"/>
        <v xml:space="preserve">insert into config_taller (
	id_taller,
	id_producto,
	cod_agrupador,
	cantidad)
values (
	144,
	1478,
	1,
	4);
</v>
      </c>
    </row>
    <row r="4322" spans="1:5" ht="115.5" x14ac:dyDescent="0.35">
      <c r="A4322" s="9">
        <f>'Base de datos'!K4321</f>
        <v>17</v>
      </c>
      <c r="B4322" s="9">
        <f>'Base de datos'!L4321</f>
        <v>145</v>
      </c>
      <c r="C4322" s="9">
        <f>IF(ISBLANK('Base de datos'!J4321),1,2)</f>
        <v>1</v>
      </c>
      <c r="D4322" s="9">
        <f>'Base de datos'!G4321</f>
        <v>0.1</v>
      </c>
      <c r="E4322" s="10" t="str">
        <f t="shared" si="67"/>
        <v xml:space="preserve">insert into config_taller (
	id_taller,
	id_producto,
	cod_agrupador,
	cantidad)
values (
	145,
	17,
	1,
	0.1);
</v>
      </c>
    </row>
    <row r="4323" spans="1:5" ht="115.5" x14ac:dyDescent="0.35">
      <c r="A4323" s="9">
        <f>'Base de datos'!K4322</f>
        <v>22</v>
      </c>
      <c r="B4323" s="9">
        <f>'Base de datos'!L4322</f>
        <v>145</v>
      </c>
      <c r="C4323" s="9">
        <f>IF(ISBLANK('Base de datos'!J4322),1,2)</f>
        <v>1</v>
      </c>
      <c r="D4323" s="9">
        <f>'Base de datos'!G4322</f>
        <v>2</v>
      </c>
      <c r="E4323" s="10" t="str">
        <f t="shared" si="67"/>
        <v xml:space="preserve">insert into config_taller (
	id_taller,
	id_producto,
	cod_agrupador,
	cantidad)
values (
	145,
	22,
	1,
	2);
</v>
      </c>
    </row>
    <row r="4324" spans="1:5" ht="115.5" x14ac:dyDescent="0.35">
      <c r="A4324" s="9">
        <f>'Base de datos'!K4323</f>
        <v>128</v>
      </c>
      <c r="B4324" s="9">
        <f>'Base de datos'!L4323</f>
        <v>145</v>
      </c>
      <c r="C4324" s="9">
        <f>IF(ISBLANK('Base de datos'!J4323),1,2)</f>
        <v>1</v>
      </c>
      <c r="D4324" s="9">
        <f>'Base de datos'!G4323</f>
        <v>0.4</v>
      </c>
      <c r="E4324" s="10" t="str">
        <f t="shared" si="67"/>
        <v xml:space="preserve">insert into config_taller (
	id_taller,
	id_producto,
	cod_agrupador,
	cantidad)
values (
	145,
	128,
	1,
	0.4);
</v>
      </c>
    </row>
    <row r="4325" spans="1:5" ht="115.5" x14ac:dyDescent="0.35">
      <c r="A4325" s="9">
        <f>'Base de datos'!K4324</f>
        <v>132</v>
      </c>
      <c r="B4325" s="9">
        <f>'Base de datos'!L4324</f>
        <v>145</v>
      </c>
      <c r="C4325" s="9">
        <f>IF(ISBLANK('Base de datos'!J4324),1,2)</f>
        <v>1</v>
      </c>
      <c r="D4325" s="9">
        <f>'Base de datos'!G4324</f>
        <v>0.1</v>
      </c>
      <c r="E4325" s="10" t="str">
        <f t="shared" si="67"/>
        <v xml:space="preserve">insert into config_taller (
	id_taller,
	id_producto,
	cod_agrupador,
	cantidad)
values (
	145,
	132,
	1,
	0.1);
</v>
      </c>
    </row>
    <row r="4326" spans="1:5" ht="115.5" x14ac:dyDescent="0.35">
      <c r="A4326" s="9">
        <f>'Base de datos'!K4325</f>
        <v>164</v>
      </c>
      <c r="B4326" s="9">
        <f>'Base de datos'!L4325</f>
        <v>145</v>
      </c>
      <c r="C4326" s="9">
        <f>IF(ISBLANK('Base de datos'!J4325),1,2)</f>
        <v>1</v>
      </c>
      <c r="D4326" s="9">
        <f>'Base de datos'!G4325</f>
        <v>1</v>
      </c>
      <c r="E4326" s="10" t="str">
        <f t="shared" si="67"/>
        <v xml:space="preserve">insert into config_taller (
	id_taller,
	id_producto,
	cod_agrupador,
	cantidad)
values (
	145,
	164,
	1,
	1);
</v>
      </c>
    </row>
    <row r="4327" spans="1:5" ht="115.5" x14ac:dyDescent="0.35">
      <c r="A4327" s="9">
        <f>'Base de datos'!K4326</f>
        <v>282</v>
      </c>
      <c r="B4327" s="9">
        <f>'Base de datos'!L4326</f>
        <v>145</v>
      </c>
      <c r="C4327" s="9">
        <f>IF(ISBLANK('Base de datos'!J4326),1,2)</f>
        <v>1</v>
      </c>
      <c r="D4327" s="9">
        <f>'Base de datos'!G4326</f>
        <v>0.2</v>
      </c>
      <c r="E4327" s="10" t="str">
        <f t="shared" si="67"/>
        <v xml:space="preserve">insert into config_taller (
	id_taller,
	id_producto,
	cod_agrupador,
	cantidad)
values (
	145,
	282,
	1,
	0.2);
</v>
      </c>
    </row>
    <row r="4328" spans="1:5" ht="115.5" x14ac:dyDescent="0.35">
      <c r="A4328" s="9">
        <f>'Base de datos'!K4327</f>
        <v>311</v>
      </c>
      <c r="B4328" s="9">
        <f>'Base de datos'!L4327</f>
        <v>145</v>
      </c>
      <c r="C4328" s="9">
        <f>IF(ISBLANK('Base de datos'!J4327),1,2)</f>
        <v>1</v>
      </c>
      <c r="D4328" s="9">
        <f>'Base de datos'!G4327</f>
        <v>4</v>
      </c>
      <c r="E4328" s="10" t="str">
        <f t="shared" si="67"/>
        <v xml:space="preserve">insert into config_taller (
	id_taller,
	id_producto,
	cod_agrupador,
	cantidad)
values (
	145,
	311,
	1,
	4);
</v>
      </c>
    </row>
    <row r="4329" spans="1:5" ht="115.5" x14ac:dyDescent="0.35">
      <c r="A4329" s="9">
        <f>'Base de datos'!K4328</f>
        <v>918</v>
      </c>
      <c r="B4329" s="9">
        <f>'Base de datos'!L4328</f>
        <v>145</v>
      </c>
      <c r="C4329" s="9">
        <f>IF(ISBLANK('Base de datos'!J4328),1,2)</f>
        <v>1</v>
      </c>
      <c r="D4329" s="9">
        <f>'Base de datos'!G4328</f>
        <v>3</v>
      </c>
      <c r="E4329" s="10" t="str">
        <f t="shared" si="67"/>
        <v xml:space="preserve">insert into config_taller (
	id_taller,
	id_producto,
	cod_agrupador,
	cantidad)
values (
	145,
	918,
	1,
	3);
</v>
      </c>
    </row>
    <row r="4330" spans="1:5" ht="115.5" x14ac:dyDescent="0.35">
      <c r="A4330" s="9">
        <f>'Base de datos'!K4329</f>
        <v>320</v>
      </c>
      <c r="B4330" s="9">
        <f>'Base de datos'!L4329</f>
        <v>145</v>
      </c>
      <c r="C4330" s="9">
        <f>IF(ISBLANK('Base de datos'!J4329),1,2)</f>
        <v>1</v>
      </c>
      <c r="D4330" s="9">
        <f>'Base de datos'!G4329</f>
        <v>1</v>
      </c>
      <c r="E4330" s="10" t="str">
        <f t="shared" si="67"/>
        <v xml:space="preserve">insert into config_taller (
	id_taller,
	id_producto,
	cod_agrupador,
	cantidad)
values (
	145,
	320,
	1,
	1);
</v>
      </c>
    </row>
    <row r="4331" spans="1:5" ht="115.5" x14ac:dyDescent="0.35">
      <c r="A4331" s="9">
        <f>'Base de datos'!K4330</f>
        <v>916</v>
      </c>
      <c r="B4331" s="9">
        <f>'Base de datos'!L4330</f>
        <v>145</v>
      </c>
      <c r="C4331" s="9">
        <f>IF(ISBLANK('Base de datos'!J4330),1,2)</f>
        <v>1</v>
      </c>
      <c r="D4331" s="9">
        <f>'Base de datos'!G4330</f>
        <v>0.5</v>
      </c>
      <c r="E4331" s="10" t="str">
        <f t="shared" si="67"/>
        <v xml:space="preserve">insert into config_taller (
	id_taller,
	id_producto,
	cod_agrupador,
	cantidad)
values (
	145,
	916,
	1,
	0.5);
</v>
      </c>
    </row>
    <row r="4332" spans="1:5" ht="115.5" x14ac:dyDescent="0.35">
      <c r="A4332" s="9">
        <f>'Base de datos'!K4331</f>
        <v>1132</v>
      </c>
      <c r="B4332" s="9">
        <f>'Base de datos'!L4331</f>
        <v>145</v>
      </c>
      <c r="C4332" s="9">
        <f>IF(ISBLANK('Base de datos'!J4331),1,2)</f>
        <v>1</v>
      </c>
      <c r="D4332" s="9">
        <f>'Base de datos'!G4331</f>
        <v>0.1</v>
      </c>
      <c r="E4332" s="10" t="str">
        <f t="shared" si="67"/>
        <v xml:space="preserve">insert into config_taller (
	id_taller,
	id_producto,
	cod_agrupador,
	cantidad)
values (
	145,
	1132,
	1,
	0.1);
</v>
      </c>
    </row>
    <row r="4333" spans="1:5" ht="115.5" x14ac:dyDescent="0.35">
      <c r="A4333" s="9">
        <f>'Base de datos'!K4332</f>
        <v>1204</v>
      </c>
      <c r="B4333" s="9">
        <f>'Base de datos'!L4332</f>
        <v>145</v>
      </c>
      <c r="C4333" s="9">
        <f>IF(ISBLANK('Base de datos'!J4332),1,2)</f>
        <v>1</v>
      </c>
      <c r="D4333" s="9">
        <f>'Base de datos'!G4332</f>
        <v>1</v>
      </c>
      <c r="E4333" s="10" t="str">
        <f t="shared" si="67"/>
        <v xml:space="preserve">insert into config_taller (
	id_taller,
	id_producto,
	cod_agrupador,
	cantidad)
values (
	145,
	1204,
	1,
	1);
</v>
      </c>
    </row>
    <row r="4334" spans="1:5" ht="115.5" x14ac:dyDescent="0.35">
      <c r="A4334" s="9">
        <f>'Base de datos'!K4333</f>
        <v>1371</v>
      </c>
      <c r="B4334" s="9">
        <f>'Base de datos'!L4333</f>
        <v>145</v>
      </c>
      <c r="C4334" s="9">
        <f>IF(ISBLANK('Base de datos'!J4333),1,2)</f>
        <v>1</v>
      </c>
      <c r="D4334" s="9">
        <f>'Base de datos'!G4333</f>
        <v>3</v>
      </c>
      <c r="E4334" s="10" t="str">
        <f t="shared" si="67"/>
        <v xml:space="preserve">insert into config_taller (
	id_taller,
	id_producto,
	cod_agrupador,
	cantidad)
values (
	145,
	1371,
	1,
	3);
</v>
      </c>
    </row>
    <row r="4335" spans="1:5" ht="115.5" x14ac:dyDescent="0.35">
      <c r="A4335" s="9">
        <f>'Base de datos'!K4334</f>
        <v>1663</v>
      </c>
      <c r="B4335" s="9">
        <f>'Base de datos'!L4334</f>
        <v>145</v>
      </c>
      <c r="C4335" s="9">
        <f>IF(ISBLANK('Base de datos'!J4334),1,2)</f>
        <v>1</v>
      </c>
      <c r="D4335" s="9">
        <f>'Base de datos'!G4334</f>
        <v>1</v>
      </c>
      <c r="E4335" s="10" t="str">
        <f t="shared" si="67"/>
        <v xml:space="preserve">insert into config_taller (
	id_taller,
	id_producto,
	cod_agrupador,
	cantidad)
values (
	145,
	1663,
	1,
	1);
</v>
      </c>
    </row>
    <row r="4336" spans="1:5" ht="115.5" x14ac:dyDescent="0.35">
      <c r="A4336" s="9">
        <f>'Base de datos'!K4335</f>
        <v>252</v>
      </c>
      <c r="B4336" s="9">
        <f>'Base de datos'!L4335</f>
        <v>145</v>
      </c>
      <c r="C4336" s="9">
        <f>IF(ISBLANK('Base de datos'!J4335),1,2)</f>
        <v>1</v>
      </c>
      <c r="D4336" s="9">
        <f>'Base de datos'!G4335</f>
        <v>1</v>
      </c>
      <c r="E4336" s="10" t="str">
        <f t="shared" si="67"/>
        <v xml:space="preserve">insert into config_taller (
	id_taller,
	id_producto,
	cod_agrupador,
	cantidad)
values (
	145,
	252,
	1,
	1);
</v>
      </c>
    </row>
    <row r="4337" spans="1:5" ht="115.5" x14ac:dyDescent="0.35">
      <c r="A4337" s="9">
        <f>'Base de datos'!K4336</f>
        <v>255</v>
      </c>
      <c r="B4337" s="9">
        <f>'Base de datos'!L4336</f>
        <v>145</v>
      </c>
      <c r="C4337" s="9">
        <f>IF(ISBLANK('Base de datos'!J4336),1,2)</f>
        <v>1</v>
      </c>
      <c r="D4337" s="9">
        <f>'Base de datos'!G4336</f>
        <v>10</v>
      </c>
      <c r="E4337" s="10" t="str">
        <f t="shared" si="67"/>
        <v xml:space="preserve">insert into config_taller (
	id_taller,
	id_producto,
	cod_agrupador,
	cantidad)
values (
	145,
	255,
	1,
	10);
</v>
      </c>
    </row>
    <row r="4338" spans="1:5" ht="115.5" x14ac:dyDescent="0.35">
      <c r="A4338" s="9">
        <f>'Base de datos'!K4337</f>
        <v>436</v>
      </c>
      <c r="B4338" s="9">
        <f>'Base de datos'!L4337</f>
        <v>145</v>
      </c>
      <c r="C4338" s="9">
        <f>IF(ISBLANK('Base de datos'!J4337),1,2)</f>
        <v>1</v>
      </c>
      <c r="D4338" s="9">
        <f>'Base de datos'!G4337</f>
        <v>1</v>
      </c>
      <c r="E4338" s="10" t="str">
        <f t="shared" si="67"/>
        <v xml:space="preserve">insert into config_taller (
	id_taller,
	id_producto,
	cod_agrupador,
	cantidad)
values (
	145,
	436,
	1,
	1);
</v>
      </c>
    </row>
    <row r="4339" spans="1:5" ht="115.5" x14ac:dyDescent="0.35">
      <c r="A4339" s="9">
        <f>'Base de datos'!K4338</f>
        <v>642</v>
      </c>
      <c r="B4339" s="9">
        <f>'Base de datos'!L4338</f>
        <v>145</v>
      </c>
      <c r="C4339" s="9">
        <f>IF(ISBLANK('Base de datos'!J4338),1,2)</f>
        <v>1</v>
      </c>
      <c r="D4339" s="9">
        <f>'Base de datos'!G4338</f>
        <v>2</v>
      </c>
      <c r="E4339" s="10" t="str">
        <f t="shared" si="67"/>
        <v xml:space="preserve">insert into config_taller (
	id_taller,
	id_producto,
	cod_agrupador,
	cantidad)
values (
	145,
	642,
	1,
	2);
</v>
      </c>
    </row>
    <row r="4340" spans="1:5" ht="115.5" x14ac:dyDescent="0.35">
      <c r="A4340" s="9">
        <f>'Base de datos'!K4339</f>
        <v>643</v>
      </c>
      <c r="B4340" s="9">
        <f>'Base de datos'!L4339</f>
        <v>145</v>
      </c>
      <c r="C4340" s="9">
        <f>IF(ISBLANK('Base de datos'!J4339),1,2)</f>
        <v>1</v>
      </c>
      <c r="D4340" s="9">
        <f>'Base de datos'!G4339</f>
        <v>2</v>
      </c>
      <c r="E4340" s="10" t="str">
        <f t="shared" si="67"/>
        <v xml:space="preserve">insert into config_taller (
	id_taller,
	id_producto,
	cod_agrupador,
	cantidad)
values (
	145,
	643,
	1,
	2);
</v>
      </c>
    </row>
    <row r="4341" spans="1:5" ht="115.5" x14ac:dyDescent="0.35">
      <c r="A4341" s="9">
        <f>'Base de datos'!K4340</f>
        <v>1565</v>
      </c>
      <c r="B4341" s="9">
        <f>'Base de datos'!L4340</f>
        <v>145</v>
      </c>
      <c r="C4341" s="9">
        <f>IF(ISBLANK('Base de datos'!J4340),1,2)</f>
        <v>1</v>
      </c>
      <c r="D4341" s="9">
        <f>'Base de datos'!G4340</f>
        <v>1</v>
      </c>
      <c r="E4341" s="10" t="str">
        <f t="shared" si="67"/>
        <v xml:space="preserve">insert into config_taller (
	id_taller,
	id_producto,
	cod_agrupador,
	cantidad)
values (
	145,
	1565,
	1,
	1);
</v>
      </c>
    </row>
    <row r="4342" spans="1:5" ht="115.5" x14ac:dyDescent="0.35">
      <c r="A4342" s="9">
        <f>'Base de datos'!K4341</f>
        <v>1632</v>
      </c>
      <c r="B4342" s="9">
        <f>'Base de datos'!L4341</f>
        <v>145</v>
      </c>
      <c r="C4342" s="9">
        <f>IF(ISBLANK('Base de datos'!J4341),1,2)</f>
        <v>1</v>
      </c>
      <c r="D4342" s="9">
        <f>'Base de datos'!G4341</f>
        <v>1</v>
      </c>
      <c r="E4342" s="10" t="str">
        <f t="shared" si="67"/>
        <v xml:space="preserve">insert into config_taller (
	id_taller,
	id_producto,
	cod_agrupador,
	cantidad)
values (
	145,
	1632,
	1,
	1);
</v>
      </c>
    </row>
    <row r="4343" spans="1:5" ht="115.5" x14ac:dyDescent="0.35">
      <c r="A4343" s="9">
        <f>'Base de datos'!K4342</f>
        <v>1667</v>
      </c>
      <c r="B4343" s="9">
        <f>'Base de datos'!L4342</f>
        <v>145</v>
      </c>
      <c r="C4343" s="9">
        <f>IF(ISBLANK('Base de datos'!J4342),1,2)</f>
        <v>1</v>
      </c>
      <c r="D4343" s="9">
        <f>'Base de datos'!G4342</f>
        <v>2</v>
      </c>
      <c r="E4343" s="10" t="str">
        <f t="shared" si="67"/>
        <v xml:space="preserve">insert into config_taller (
	id_taller,
	id_producto,
	cod_agrupador,
	cantidad)
values (
	145,
	1667,
	1,
	2);
</v>
      </c>
    </row>
    <row r="4344" spans="1:5" ht="115.5" x14ac:dyDescent="0.35">
      <c r="A4344" s="9">
        <f>'Base de datos'!K4343</f>
        <v>171</v>
      </c>
      <c r="B4344" s="9">
        <f>'Base de datos'!L4343</f>
        <v>145</v>
      </c>
      <c r="C4344" s="9">
        <f>IF(ISBLANK('Base de datos'!J4343),1,2)</f>
        <v>1</v>
      </c>
      <c r="D4344" s="9">
        <f>'Base de datos'!G4343</f>
        <v>1</v>
      </c>
      <c r="E4344" s="10" t="str">
        <f t="shared" si="67"/>
        <v xml:space="preserve">insert into config_taller (
	id_taller,
	id_producto,
	cod_agrupador,
	cantidad)
values (
	145,
	171,
	1,
	1);
</v>
      </c>
    </row>
    <row r="4345" spans="1:5" ht="115.5" x14ac:dyDescent="0.35">
      <c r="A4345" s="9">
        <f>'Base de datos'!K4344</f>
        <v>440</v>
      </c>
      <c r="B4345" s="9">
        <f>'Base de datos'!L4344</f>
        <v>145</v>
      </c>
      <c r="C4345" s="9">
        <f>IF(ISBLANK('Base de datos'!J4344),1,2)</f>
        <v>1</v>
      </c>
      <c r="D4345" s="9">
        <f>'Base de datos'!G4344</f>
        <v>0.5</v>
      </c>
      <c r="E4345" s="10" t="str">
        <f t="shared" si="67"/>
        <v xml:space="preserve">insert into config_taller (
	id_taller,
	id_producto,
	cod_agrupador,
	cantidad)
values (
	145,
	440,
	1,
	0.5);
</v>
      </c>
    </row>
    <row r="4346" spans="1:5" ht="115.5" x14ac:dyDescent="0.35">
      <c r="A4346" s="9">
        <f>'Base de datos'!K4345</f>
        <v>758</v>
      </c>
      <c r="B4346" s="9">
        <f>'Base de datos'!L4345</f>
        <v>145</v>
      </c>
      <c r="C4346" s="9">
        <f>IF(ISBLANK('Base de datos'!J4345),1,2)</f>
        <v>1</v>
      </c>
      <c r="D4346" s="9">
        <f>'Base de datos'!G4345</f>
        <v>0.5</v>
      </c>
      <c r="E4346" s="10" t="str">
        <f t="shared" si="67"/>
        <v xml:space="preserve">insert into config_taller (
	id_taller,
	id_producto,
	cod_agrupador,
	cantidad)
values (
	145,
	758,
	1,
	0.5);
</v>
      </c>
    </row>
    <row r="4347" spans="1:5" ht="115.5" x14ac:dyDescent="0.35">
      <c r="A4347" s="9">
        <f>'Base de datos'!K4346</f>
        <v>1370</v>
      </c>
      <c r="B4347" s="9">
        <f>'Base de datos'!L4346</f>
        <v>145</v>
      </c>
      <c r="C4347" s="9">
        <f>IF(ISBLANK('Base de datos'!J4346),1,2)</f>
        <v>1</v>
      </c>
      <c r="D4347" s="9">
        <f>'Base de datos'!G4346</f>
        <v>1</v>
      </c>
      <c r="E4347" s="10" t="str">
        <f t="shared" si="67"/>
        <v xml:space="preserve">insert into config_taller (
	id_taller,
	id_producto,
	cod_agrupador,
	cantidad)
values (
	145,
	1370,
	1,
	1);
</v>
      </c>
    </row>
    <row r="4348" spans="1:5" ht="115.5" x14ac:dyDescent="0.35">
      <c r="A4348" s="9">
        <f>'Base de datos'!K4347</f>
        <v>94</v>
      </c>
      <c r="B4348" s="9">
        <f>'Base de datos'!L4347</f>
        <v>145</v>
      </c>
      <c r="C4348" s="9">
        <f>IF(ISBLANK('Base de datos'!J4347),1,2)</f>
        <v>1</v>
      </c>
      <c r="D4348" s="9">
        <f>'Base de datos'!G4347</f>
        <v>1</v>
      </c>
      <c r="E4348" s="10" t="str">
        <f t="shared" si="67"/>
        <v xml:space="preserve">insert into config_taller (
	id_taller,
	id_producto,
	cod_agrupador,
	cantidad)
values (
	145,
	94,
	1,
	1);
</v>
      </c>
    </row>
    <row r="4349" spans="1:5" ht="115.5" x14ac:dyDescent="0.35">
      <c r="A4349" s="9">
        <f>'Base de datos'!K4348</f>
        <v>106</v>
      </c>
      <c r="B4349" s="9">
        <f>'Base de datos'!L4348</f>
        <v>145</v>
      </c>
      <c r="C4349" s="9">
        <f>IF(ISBLANK('Base de datos'!J4348),1,2)</f>
        <v>1</v>
      </c>
      <c r="D4349" s="9">
        <f>'Base de datos'!G4348</f>
        <v>2</v>
      </c>
      <c r="E4349" s="10" t="str">
        <f t="shared" si="67"/>
        <v xml:space="preserve">insert into config_taller (
	id_taller,
	id_producto,
	cod_agrupador,
	cantidad)
values (
	145,
	106,
	1,
	2);
</v>
      </c>
    </row>
    <row r="4350" spans="1:5" ht="115.5" x14ac:dyDescent="0.35">
      <c r="A4350" s="9">
        <f>'Base de datos'!K4349</f>
        <v>207</v>
      </c>
      <c r="B4350" s="9">
        <f>'Base de datos'!L4349</f>
        <v>145</v>
      </c>
      <c r="C4350" s="9">
        <f>IF(ISBLANK('Base de datos'!J4349),1,2)</f>
        <v>1</v>
      </c>
      <c r="D4350" s="9">
        <f>'Base de datos'!G4349</f>
        <v>1</v>
      </c>
      <c r="E4350" s="10" t="str">
        <f t="shared" si="67"/>
        <v xml:space="preserve">insert into config_taller (
	id_taller,
	id_producto,
	cod_agrupador,
	cantidad)
values (
	145,
	207,
	1,
	1);
</v>
      </c>
    </row>
    <row r="4351" spans="1:5" ht="115.5" x14ac:dyDescent="0.35">
      <c r="A4351" s="9">
        <f>'Base de datos'!K4350</f>
        <v>379</v>
      </c>
      <c r="B4351" s="9">
        <f>'Base de datos'!L4350</f>
        <v>145</v>
      </c>
      <c r="C4351" s="9">
        <f>IF(ISBLANK('Base de datos'!J4350),1,2)</f>
        <v>1</v>
      </c>
      <c r="D4351" s="9">
        <f>'Base de datos'!G4350</f>
        <v>8</v>
      </c>
      <c r="E4351" s="10" t="str">
        <f t="shared" si="67"/>
        <v xml:space="preserve">insert into config_taller (
	id_taller,
	id_producto,
	cod_agrupador,
	cantidad)
values (
	145,
	379,
	1,
	8);
</v>
      </c>
    </row>
    <row r="4352" spans="1:5" ht="115.5" x14ac:dyDescent="0.35">
      <c r="A4352" s="9">
        <f>'Base de datos'!K4351</f>
        <v>625</v>
      </c>
      <c r="B4352" s="9">
        <f>'Base de datos'!L4351</f>
        <v>145</v>
      </c>
      <c r="C4352" s="9">
        <f>IF(ISBLANK('Base de datos'!J4351),1,2)</f>
        <v>1</v>
      </c>
      <c r="D4352" s="9">
        <f>'Base de datos'!G4351</f>
        <v>0.3</v>
      </c>
      <c r="E4352" s="10" t="str">
        <f t="shared" si="67"/>
        <v xml:space="preserve">insert into config_taller (
	id_taller,
	id_producto,
	cod_agrupador,
	cantidad)
values (
	145,
	625,
	1,
	0.3);
</v>
      </c>
    </row>
    <row r="4353" spans="1:5" ht="115.5" x14ac:dyDescent="0.35">
      <c r="A4353" s="9">
        <f>'Base de datos'!K4352</f>
        <v>945</v>
      </c>
      <c r="B4353" s="9">
        <f>'Base de datos'!L4352</f>
        <v>145</v>
      </c>
      <c r="C4353" s="9">
        <f>IF(ISBLANK('Base de datos'!J4352),1,2)</f>
        <v>1</v>
      </c>
      <c r="D4353" s="9">
        <f>'Base de datos'!G4352</f>
        <v>2</v>
      </c>
      <c r="E4353" s="10" t="str">
        <f t="shared" si="67"/>
        <v xml:space="preserve">insert into config_taller (
	id_taller,
	id_producto,
	cod_agrupador,
	cantidad)
values (
	145,
	945,
	1,
	2);
</v>
      </c>
    </row>
    <row r="4354" spans="1:5" ht="115.5" x14ac:dyDescent="0.35">
      <c r="A4354" s="9">
        <f>'Base de datos'!K4353</f>
        <v>1047</v>
      </c>
      <c r="B4354" s="9">
        <f>'Base de datos'!L4353</f>
        <v>145</v>
      </c>
      <c r="C4354" s="9">
        <f>IF(ISBLANK('Base de datos'!J4353),1,2)</f>
        <v>1</v>
      </c>
      <c r="D4354" s="9">
        <f>'Base de datos'!G4353</f>
        <v>0.5</v>
      </c>
      <c r="E4354" s="10" t="str">
        <f t="shared" si="67"/>
        <v xml:space="preserve">insert into config_taller (
	id_taller,
	id_producto,
	cod_agrupador,
	cantidad)
values (
	145,
	1047,
	1,
	0.5);
</v>
      </c>
    </row>
    <row r="4355" spans="1:5" ht="115.5" x14ac:dyDescent="0.35">
      <c r="A4355" s="9">
        <f>'Base de datos'!K4354</f>
        <v>1058</v>
      </c>
      <c r="B4355" s="9">
        <f>'Base de datos'!L4354</f>
        <v>145</v>
      </c>
      <c r="C4355" s="9">
        <f>IF(ISBLANK('Base de datos'!J4354),1,2)</f>
        <v>1</v>
      </c>
      <c r="D4355" s="9">
        <f>'Base de datos'!G4354</f>
        <v>1</v>
      </c>
      <c r="E4355" s="10" t="str">
        <f t="shared" si="67"/>
        <v xml:space="preserve">insert into config_taller (
	id_taller,
	id_producto,
	cod_agrupador,
	cantidad)
values (
	145,
	1058,
	1,
	1);
</v>
      </c>
    </row>
    <row r="4356" spans="1:5" ht="115.5" x14ac:dyDescent="0.35">
      <c r="A4356" s="9">
        <f>'Base de datos'!K4355</f>
        <v>1140</v>
      </c>
      <c r="B4356" s="9">
        <f>'Base de datos'!L4355</f>
        <v>145</v>
      </c>
      <c r="C4356" s="9">
        <f>IF(ISBLANK('Base de datos'!J4355),1,2)</f>
        <v>1</v>
      </c>
      <c r="D4356" s="9">
        <f>'Base de datos'!G4355</f>
        <v>1</v>
      </c>
      <c r="E4356" s="10" t="str">
        <f t="shared" ref="E4356:E4419" si="68">"insert into "&amp;$B$1&amp;" ("&amp;CHAR(10)&amp;
CHAR(9)&amp;$B$2&amp;","&amp;CHAR(10)&amp;
CHAR(9)&amp;$A$2&amp;","&amp;CHAR(10)&amp;
CHAR(9)&amp;$C$2&amp;","&amp;CHAR(10)&amp;
CHAR(9)&amp;$D$2&amp;")"&amp;CHAR(10)&amp;
"values ("&amp;CHAR(10)&amp;
CHAR(9)&amp;B4356&amp;","&amp;CHAR(10)&amp;
CHAR(9)&amp;A4356&amp;","&amp;CHAR(10)&amp;
CHAR(9)&amp;C4356&amp;","&amp;CHAR(10)&amp;
CHAR(9)&amp;D4356&amp;");"&amp;CHAR(10)</f>
        <v xml:space="preserve">insert into config_taller (
	id_taller,
	id_producto,
	cod_agrupador,
	cantidad)
values (
	145,
	1140,
	1,
	1);
</v>
      </c>
    </row>
    <row r="4357" spans="1:5" ht="115.5" x14ac:dyDescent="0.35">
      <c r="A4357" s="9">
        <f>'Base de datos'!K4356</f>
        <v>1215</v>
      </c>
      <c r="B4357" s="9">
        <f>'Base de datos'!L4356</f>
        <v>145</v>
      </c>
      <c r="C4357" s="9">
        <f>IF(ISBLANK('Base de datos'!J4356),1,2)</f>
        <v>1</v>
      </c>
      <c r="D4357" s="9">
        <f>'Base de datos'!G4356</f>
        <v>1</v>
      </c>
      <c r="E4357" s="10" t="str">
        <f t="shared" si="68"/>
        <v xml:space="preserve">insert into config_taller (
	id_taller,
	id_producto,
	cod_agrupador,
	cantidad)
values (
	145,
	1215,
	1,
	1);
</v>
      </c>
    </row>
    <row r="4358" spans="1:5" ht="115.5" x14ac:dyDescent="0.35">
      <c r="A4358" s="9">
        <f>'Base de datos'!K4357</f>
        <v>1245</v>
      </c>
      <c r="B4358" s="9">
        <f>'Base de datos'!L4357</f>
        <v>145</v>
      </c>
      <c r="C4358" s="9">
        <f>IF(ISBLANK('Base de datos'!J4357),1,2)</f>
        <v>1</v>
      </c>
      <c r="D4358" s="9">
        <f>'Base de datos'!G4357</f>
        <v>0.3</v>
      </c>
      <c r="E4358" s="10" t="str">
        <f t="shared" si="68"/>
        <v xml:space="preserve">insert into config_taller (
	id_taller,
	id_producto,
	cod_agrupador,
	cantidad)
values (
	145,
	1245,
	1,
	0.3);
</v>
      </c>
    </row>
    <row r="4359" spans="1:5" ht="115.5" x14ac:dyDescent="0.35">
      <c r="A4359" s="9">
        <f>'Base de datos'!K4358</f>
        <v>1263</v>
      </c>
      <c r="B4359" s="9">
        <f>'Base de datos'!L4358</f>
        <v>145</v>
      </c>
      <c r="C4359" s="9">
        <f>IF(ISBLANK('Base de datos'!J4358),1,2)</f>
        <v>1</v>
      </c>
      <c r="D4359" s="9">
        <f>'Base de datos'!G4358</f>
        <v>2</v>
      </c>
      <c r="E4359" s="10" t="str">
        <f t="shared" si="68"/>
        <v xml:space="preserve">insert into config_taller (
	id_taller,
	id_producto,
	cod_agrupador,
	cantidad)
values (
	145,
	1263,
	1,
	2);
</v>
      </c>
    </row>
    <row r="4360" spans="1:5" ht="115.5" x14ac:dyDescent="0.35">
      <c r="A4360" s="9">
        <f>'Base de datos'!K4359</f>
        <v>1271</v>
      </c>
      <c r="B4360" s="9">
        <f>'Base de datos'!L4359</f>
        <v>145</v>
      </c>
      <c r="C4360" s="9">
        <f>IF(ISBLANK('Base de datos'!J4359),1,2)</f>
        <v>1</v>
      </c>
      <c r="D4360" s="9">
        <f>'Base de datos'!G4359</f>
        <v>0.25</v>
      </c>
      <c r="E4360" s="10" t="str">
        <f t="shared" si="68"/>
        <v xml:space="preserve">insert into config_taller (
	id_taller,
	id_producto,
	cod_agrupador,
	cantidad)
values (
	145,
	1271,
	1,
	0.25);
</v>
      </c>
    </row>
    <row r="4361" spans="1:5" ht="115.5" x14ac:dyDescent="0.35">
      <c r="A4361" s="9">
        <f>'Base de datos'!K4360</f>
        <v>1289</v>
      </c>
      <c r="B4361" s="9">
        <f>'Base de datos'!L4360</f>
        <v>145</v>
      </c>
      <c r="C4361" s="9">
        <f>IF(ISBLANK('Base de datos'!J4360),1,2)</f>
        <v>1</v>
      </c>
      <c r="D4361" s="9">
        <f>'Base de datos'!G4360</f>
        <v>4</v>
      </c>
      <c r="E4361" s="10" t="str">
        <f t="shared" si="68"/>
        <v xml:space="preserve">insert into config_taller (
	id_taller,
	id_producto,
	cod_agrupador,
	cantidad)
values (
	145,
	1289,
	1,
	4);
</v>
      </c>
    </row>
    <row r="4362" spans="1:5" ht="115.5" x14ac:dyDescent="0.35">
      <c r="A4362" s="9">
        <f>'Base de datos'!K4361</f>
        <v>1640</v>
      </c>
      <c r="B4362" s="9">
        <f>'Base de datos'!L4361</f>
        <v>145</v>
      </c>
      <c r="C4362" s="9">
        <f>IF(ISBLANK('Base de datos'!J4361),1,2)</f>
        <v>1</v>
      </c>
      <c r="D4362" s="9">
        <f>'Base de datos'!G4361</f>
        <v>1</v>
      </c>
      <c r="E4362" s="10" t="str">
        <f t="shared" si="68"/>
        <v xml:space="preserve">insert into config_taller (
	id_taller,
	id_producto,
	cod_agrupador,
	cantidad)
values (
	145,
	1640,
	1,
	1);
</v>
      </c>
    </row>
    <row r="4363" spans="1:5" ht="115.5" x14ac:dyDescent="0.35">
      <c r="A4363" s="9">
        <f>'Base de datos'!K4362</f>
        <v>1641</v>
      </c>
      <c r="B4363" s="9">
        <f>'Base de datos'!L4362</f>
        <v>145</v>
      </c>
      <c r="C4363" s="9">
        <f>IF(ISBLANK('Base de datos'!J4362),1,2)</f>
        <v>1</v>
      </c>
      <c r="D4363" s="9">
        <f>'Base de datos'!G4362</f>
        <v>0.2</v>
      </c>
      <c r="E4363" s="10" t="str">
        <f t="shared" si="68"/>
        <v xml:space="preserve">insert into config_taller (
	id_taller,
	id_producto,
	cod_agrupador,
	cantidad)
values (
	145,
	1641,
	1,
	0.2);
</v>
      </c>
    </row>
    <row r="4364" spans="1:5" ht="115.5" x14ac:dyDescent="0.35">
      <c r="A4364" s="9">
        <f>'Base de datos'!K4363</f>
        <v>1780</v>
      </c>
      <c r="B4364" s="9">
        <f>'Base de datos'!L4363</f>
        <v>145</v>
      </c>
      <c r="C4364" s="9">
        <f>IF(ISBLANK('Base de datos'!J4363),1,2)</f>
        <v>1</v>
      </c>
      <c r="D4364" s="9">
        <f>'Base de datos'!G4363</f>
        <v>2</v>
      </c>
      <c r="E4364" s="10" t="str">
        <f t="shared" si="68"/>
        <v xml:space="preserve">insert into config_taller (
	id_taller,
	id_producto,
	cod_agrupador,
	cantidad)
values (
	145,
	1780,
	1,
	2);
</v>
      </c>
    </row>
    <row r="4365" spans="1:5" ht="115.5" x14ac:dyDescent="0.35">
      <c r="A4365" s="9">
        <f>'Base de datos'!K4364</f>
        <v>1539</v>
      </c>
      <c r="B4365" s="9">
        <f>'Base de datos'!L4364</f>
        <v>145</v>
      </c>
      <c r="C4365" s="9">
        <f>IF(ISBLANK('Base de datos'!J4364),1,2)</f>
        <v>1</v>
      </c>
      <c r="D4365" s="9">
        <f>'Base de datos'!G4364</f>
        <v>1</v>
      </c>
      <c r="E4365" s="10" t="str">
        <f t="shared" si="68"/>
        <v xml:space="preserve">insert into config_taller (
	id_taller,
	id_producto,
	cod_agrupador,
	cantidad)
values (
	145,
	1539,
	1,
	1);
</v>
      </c>
    </row>
    <row r="4366" spans="1:5" ht="115.5" x14ac:dyDescent="0.35">
      <c r="A4366" s="9">
        <f>'Base de datos'!K4365</f>
        <v>799</v>
      </c>
      <c r="B4366" s="9">
        <f>'Base de datos'!L4365</f>
        <v>145</v>
      </c>
      <c r="C4366" s="9">
        <f>IF(ISBLANK('Base de datos'!J4365),1,2)</f>
        <v>1</v>
      </c>
      <c r="D4366" s="9">
        <f>'Base de datos'!G4365</f>
        <v>8</v>
      </c>
      <c r="E4366" s="10" t="str">
        <f t="shared" si="68"/>
        <v xml:space="preserve">insert into config_taller (
	id_taller,
	id_producto,
	cod_agrupador,
	cantidad)
values (
	145,
	799,
	1,
	8);
</v>
      </c>
    </row>
    <row r="4367" spans="1:5" ht="115.5" x14ac:dyDescent="0.35">
      <c r="A4367" s="9">
        <f>'Base de datos'!K4366</f>
        <v>883</v>
      </c>
      <c r="B4367" s="9">
        <f>'Base de datos'!L4366</f>
        <v>145</v>
      </c>
      <c r="C4367" s="9">
        <f>IF(ISBLANK('Base de datos'!J4366),1,2)</f>
        <v>1</v>
      </c>
      <c r="D4367" s="9">
        <f>'Base de datos'!G4366</f>
        <v>2</v>
      </c>
      <c r="E4367" s="10" t="str">
        <f t="shared" si="68"/>
        <v xml:space="preserve">insert into config_taller (
	id_taller,
	id_producto,
	cod_agrupador,
	cantidad)
values (
	145,
	883,
	1,
	2);
</v>
      </c>
    </row>
    <row r="4368" spans="1:5" ht="115.5" x14ac:dyDescent="0.35">
      <c r="A4368" s="9">
        <f>'Base de datos'!K4367</f>
        <v>1005</v>
      </c>
      <c r="B4368" s="9">
        <f>'Base de datos'!L4367</f>
        <v>145</v>
      </c>
      <c r="C4368" s="9">
        <f>IF(ISBLANK('Base de datos'!J4367),1,2)</f>
        <v>1</v>
      </c>
      <c r="D4368" s="9">
        <f>'Base de datos'!G4367</f>
        <v>0.2</v>
      </c>
      <c r="E4368" s="10" t="str">
        <f t="shared" si="68"/>
        <v xml:space="preserve">insert into config_taller (
	id_taller,
	id_producto,
	cod_agrupador,
	cantidad)
values (
	145,
	1005,
	1,
	0.2);
</v>
      </c>
    </row>
    <row r="4369" spans="1:5" ht="115.5" x14ac:dyDescent="0.35">
      <c r="A4369" s="9">
        <f>'Base de datos'!K4368</f>
        <v>1775</v>
      </c>
      <c r="B4369" s="9">
        <f>'Base de datos'!L4368</f>
        <v>145</v>
      </c>
      <c r="C4369" s="9">
        <f>IF(ISBLANK('Base de datos'!J4368),1,2)</f>
        <v>1</v>
      </c>
      <c r="D4369" s="9">
        <f>'Base de datos'!G4368</f>
        <v>2</v>
      </c>
      <c r="E4369" s="10" t="str">
        <f t="shared" si="68"/>
        <v xml:space="preserve">insert into config_taller (
	id_taller,
	id_producto,
	cod_agrupador,
	cantidad)
values (
	145,
	1775,
	1,
	2);
</v>
      </c>
    </row>
    <row r="4370" spans="1:5" ht="115.5" x14ac:dyDescent="0.35">
      <c r="A4370" s="9">
        <f>'Base de datos'!K4369</f>
        <v>22</v>
      </c>
      <c r="B4370" s="9">
        <f>'Base de datos'!L4369</f>
        <v>146</v>
      </c>
      <c r="C4370" s="9">
        <f>IF(ISBLANK('Base de datos'!J4369),1,2)</f>
        <v>1</v>
      </c>
      <c r="D4370" s="9">
        <f>'Base de datos'!G4369</f>
        <v>2</v>
      </c>
      <c r="E4370" s="10" t="str">
        <f t="shared" si="68"/>
        <v xml:space="preserve">insert into config_taller (
	id_taller,
	id_producto,
	cod_agrupador,
	cantidad)
values (
	146,
	22,
	1,
	2);
</v>
      </c>
    </row>
    <row r="4371" spans="1:5" ht="115.5" x14ac:dyDescent="0.35">
      <c r="A4371" s="9">
        <f>'Base de datos'!K4370</f>
        <v>168</v>
      </c>
      <c r="B4371" s="9">
        <f>'Base de datos'!L4370</f>
        <v>146</v>
      </c>
      <c r="C4371" s="9">
        <f>IF(ISBLANK('Base de datos'!J4370),1,2)</f>
        <v>1</v>
      </c>
      <c r="D4371" s="9">
        <f>'Base de datos'!G4370</f>
        <v>1</v>
      </c>
      <c r="E4371" s="10" t="str">
        <f t="shared" si="68"/>
        <v xml:space="preserve">insert into config_taller (
	id_taller,
	id_producto,
	cod_agrupador,
	cantidad)
values (
	146,
	168,
	1,
	1);
</v>
      </c>
    </row>
    <row r="4372" spans="1:5" ht="115.5" x14ac:dyDescent="0.35">
      <c r="A4372" s="9">
        <f>'Base de datos'!K4371</f>
        <v>172</v>
      </c>
      <c r="B4372" s="9">
        <f>'Base de datos'!L4371</f>
        <v>146</v>
      </c>
      <c r="C4372" s="9">
        <f>IF(ISBLANK('Base de datos'!J4371),1,2)</f>
        <v>1</v>
      </c>
      <c r="D4372" s="9">
        <f>'Base de datos'!G4371</f>
        <v>0.5</v>
      </c>
      <c r="E4372" s="10" t="str">
        <f t="shared" si="68"/>
        <v xml:space="preserve">insert into config_taller (
	id_taller,
	id_producto,
	cod_agrupador,
	cantidad)
values (
	146,
	172,
	1,
	0.5);
</v>
      </c>
    </row>
    <row r="4373" spans="1:5" ht="115.5" x14ac:dyDescent="0.35">
      <c r="A4373" s="9">
        <f>'Base de datos'!K4372</f>
        <v>188</v>
      </c>
      <c r="B4373" s="9">
        <f>'Base de datos'!L4372</f>
        <v>146</v>
      </c>
      <c r="C4373" s="9">
        <f>IF(ISBLANK('Base de datos'!J4372),1,2)</f>
        <v>1</v>
      </c>
      <c r="D4373" s="9">
        <f>'Base de datos'!G4372</f>
        <v>0.5</v>
      </c>
      <c r="E4373" s="10" t="str">
        <f t="shared" si="68"/>
        <v xml:space="preserve">insert into config_taller (
	id_taller,
	id_producto,
	cod_agrupador,
	cantidad)
values (
	146,
	188,
	1,
	0.5);
</v>
      </c>
    </row>
    <row r="4374" spans="1:5" ht="115.5" x14ac:dyDescent="0.35">
      <c r="A4374" s="9">
        <f>'Base de datos'!K4373</f>
        <v>309</v>
      </c>
      <c r="B4374" s="9">
        <f>'Base de datos'!L4373</f>
        <v>146</v>
      </c>
      <c r="C4374" s="9">
        <f>IF(ISBLANK('Base de datos'!J4373),1,2)</f>
        <v>1</v>
      </c>
      <c r="D4374" s="9">
        <f>'Base de datos'!G4373</f>
        <v>1</v>
      </c>
      <c r="E4374" s="10" t="str">
        <f t="shared" si="68"/>
        <v xml:space="preserve">insert into config_taller (
	id_taller,
	id_producto,
	cod_agrupador,
	cantidad)
values (
	146,
	309,
	1,
	1);
</v>
      </c>
    </row>
    <row r="4375" spans="1:5" ht="115.5" x14ac:dyDescent="0.35">
      <c r="A4375" s="9">
        <f>'Base de datos'!K4374</f>
        <v>313</v>
      </c>
      <c r="B4375" s="9">
        <f>'Base de datos'!L4374</f>
        <v>146</v>
      </c>
      <c r="C4375" s="9">
        <f>IF(ISBLANK('Base de datos'!J4374),1,2)</f>
        <v>1</v>
      </c>
      <c r="D4375" s="9">
        <f>'Base de datos'!G4374</f>
        <v>1</v>
      </c>
      <c r="E4375" s="10" t="str">
        <f t="shared" si="68"/>
        <v xml:space="preserve">insert into config_taller (
	id_taller,
	id_producto,
	cod_agrupador,
	cantidad)
values (
	146,
	313,
	1,
	1);
</v>
      </c>
    </row>
    <row r="4376" spans="1:5" ht="115.5" x14ac:dyDescent="0.35">
      <c r="A4376" s="9">
        <f>'Base de datos'!K4375</f>
        <v>333</v>
      </c>
      <c r="B4376" s="9">
        <f>'Base de datos'!L4375</f>
        <v>146</v>
      </c>
      <c r="C4376" s="9">
        <f>IF(ISBLANK('Base de datos'!J4375),1,2)</f>
        <v>1</v>
      </c>
      <c r="D4376" s="9">
        <f>'Base de datos'!G4375</f>
        <v>4</v>
      </c>
      <c r="E4376" s="10" t="str">
        <f t="shared" si="68"/>
        <v xml:space="preserve">insert into config_taller (
	id_taller,
	id_producto,
	cod_agrupador,
	cantidad)
values (
	146,
	333,
	1,
	4);
</v>
      </c>
    </row>
    <row r="4377" spans="1:5" ht="115.5" x14ac:dyDescent="0.35">
      <c r="A4377" s="9">
        <f>'Base de datos'!K4376</f>
        <v>726</v>
      </c>
      <c r="B4377" s="9">
        <f>'Base de datos'!L4376</f>
        <v>146</v>
      </c>
      <c r="C4377" s="9">
        <f>IF(ISBLANK('Base de datos'!J4376),1,2)</f>
        <v>1</v>
      </c>
      <c r="D4377" s="9">
        <f>'Base de datos'!G4376</f>
        <v>0.5</v>
      </c>
      <c r="E4377" s="10" t="str">
        <f t="shared" si="68"/>
        <v xml:space="preserve">insert into config_taller (
	id_taller,
	id_producto,
	cod_agrupador,
	cantidad)
values (
	146,
	726,
	1,
	0.5);
</v>
      </c>
    </row>
    <row r="4378" spans="1:5" ht="115.5" x14ac:dyDescent="0.35">
      <c r="A4378" s="9">
        <f>'Base de datos'!K4377</f>
        <v>916</v>
      </c>
      <c r="B4378" s="9">
        <f>'Base de datos'!L4377</f>
        <v>146</v>
      </c>
      <c r="C4378" s="9">
        <f>IF(ISBLANK('Base de datos'!J4377),1,2)</f>
        <v>1</v>
      </c>
      <c r="D4378" s="9">
        <f>'Base de datos'!G4377</f>
        <v>0.5</v>
      </c>
      <c r="E4378" s="10" t="str">
        <f t="shared" si="68"/>
        <v xml:space="preserve">insert into config_taller (
	id_taller,
	id_producto,
	cod_agrupador,
	cantidad)
values (
	146,
	916,
	1,
	0.5);
</v>
      </c>
    </row>
    <row r="4379" spans="1:5" ht="115.5" x14ac:dyDescent="0.35">
      <c r="A4379" s="9">
        <f>'Base de datos'!K4378</f>
        <v>1197</v>
      </c>
      <c r="B4379" s="9">
        <f>'Base de datos'!L4378</f>
        <v>146</v>
      </c>
      <c r="C4379" s="9">
        <f>IF(ISBLANK('Base de datos'!J4378),1,2)</f>
        <v>1</v>
      </c>
      <c r="D4379" s="9">
        <f>'Base de datos'!G4378</f>
        <v>2</v>
      </c>
      <c r="E4379" s="10" t="str">
        <f t="shared" si="68"/>
        <v xml:space="preserve">insert into config_taller (
	id_taller,
	id_producto,
	cod_agrupador,
	cantidad)
values (
	146,
	1197,
	1,
	2);
</v>
      </c>
    </row>
    <row r="4380" spans="1:5" ht="115.5" x14ac:dyDescent="0.35">
      <c r="A4380" s="9">
        <f>'Base de datos'!K4379</f>
        <v>1708</v>
      </c>
      <c r="B4380" s="9">
        <f>'Base de datos'!L4379</f>
        <v>146</v>
      </c>
      <c r="C4380" s="9">
        <f>IF(ISBLANK('Base de datos'!J4379),1,2)</f>
        <v>1</v>
      </c>
      <c r="D4380" s="9">
        <f>'Base de datos'!G4379</f>
        <v>1</v>
      </c>
      <c r="E4380" s="10" t="str">
        <f t="shared" si="68"/>
        <v xml:space="preserve">insert into config_taller (
	id_taller,
	id_producto,
	cod_agrupador,
	cantidad)
values (
	146,
	1708,
	1,
	1);
</v>
      </c>
    </row>
    <row r="4381" spans="1:5" ht="115.5" x14ac:dyDescent="0.35">
      <c r="A4381" s="9">
        <f>'Base de datos'!K4380</f>
        <v>252</v>
      </c>
      <c r="B4381" s="9">
        <f>'Base de datos'!L4380</f>
        <v>146</v>
      </c>
      <c r="C4381" s="9">
        <f>IF(ISBLANK('Base de datos'!J4380),1,2)</f>
        <v>1</v>
      </c>
      <c r="D4381" s="9">
        <f>'Base de datos'!G4380</f>
        <v>1</v>
      </c>
      <c r="E4381" s="10" t="str">
        <f t="shared" si="68"/>
        <v xml:space="preserve">insert into config_taller (
	id_taller,
	id_producto,
	cod_agrupador,
	cantidad)
values (
	146,
	252,
	1,
	1);
</v>
      </c>
    </row>
    <row r="4382" spans="1:5" ht="115.5" x14ac:dyDescent="0.35">
      <c r="A4382" s="9">
        <f>'Base de datos'!K4381</f>
        <v>436</v>
      </c>
      <c r="B4382" s="9">
        <f>'Base de datos'!L4381</f>
        <v>146</v>
      </c>
      <c r="C4382" s="9">
        <f>IF(ISBLANK('Base de datos'!J4381),1,2)</f>
        <v>1</v>
      </c>
      <c r="D4382" s="9">
        <f>'Base de datos'!G4381</f>
        <v>1</v>
      </c>
      <c r="E4382" s="10" t="str">
        <f t="shared" si="68"/>
        <v xml:space="preserve">insert into config_taller (
	id_taller,
	id_producto,
	cod_agrupador,
	cantidad)
values (
	146,
	436,
	1,
	1);
</v>
      </c>
    </row>
    <row r="4383" spans="1:5" ht="115.5" x14ac:dyDescent="0.35">
      <c r="A4383" s="9">
        <f>'Base de datos'!K4382</f>
        <v>642</v>
      </c>
      <c r="B4383" s="9">
        <f>'Base de datos'!L4382</f>
        <v>146</v>
      </c>
      <c r="C4383" s="9">
        <f>IF(ISBLANK('Base de datos'!J4382),1,2)</f>
        <v>1</v>
      </c>
      <c r="D4383" s="9">
        <f>'Base de datos'!G4382</f>
        <v>2</v>
      </c>
      <c r="E4383" s="10" t="str">
        <f t="shared" si="68"/>
        <v xml:space="preserve">insert into config_taller (
	id_taller,
	id_producto,
	cod_agrupador,
	cantidad)
values (
	146,
	642,
	1,
	2);
</v>
      </c>
    </row>
    <row r="4384" spans="1:5" ht="115.5" x14ac:dyDescent="0.35">
      <c r="A4384" s="9">
        <f>'Base de datos'!K4383</f>
        <v>643</v>
      </c>
      <c r="B4384" s="9">
        <f>'Base de datos'!L4383</f>
        <v>146</v>
      </c>
      <c r="C4384" s="9">
        <f>IF(ISBLANK('Base de datos'!J4383),1,2)</f>
        <v>1</v>
      </c>
      <c r="D4384" s="9">
        <f>'Base de datos'!G4383</f>
        <v>2</v>
      </c>
      <c r="E4384" s="10" t="str">
        <f t="shared" si="68"/>
        <v xml:space="preserve">insert into config_taller (
	id_taller,
	id_producto,
	cod_agrupador,
	cantidad)
values (
	146,
	643,
	1,
	2);
</v>
      </c>
    </row>
    <row r="4385" spans="1:5" ht="115.5" x14ac:dyDescent="0.35">
      <c r="A4385" s="9">
        <f>'Base de datos'!K4384</f>
        <v>1667</v>
      </c>
      <c r="B4385" s="9">
        <f>'Base de datos'!L4384</f>
        <v>146</v>
      </c>
      <c r="C4385" s="9">
        <f>IF(ISBLANK('Base de datos'!J4384),1,2)</f>
        <v>1</v>
      </c>
      <c r="D4385" s="9">
        <f>'Base de datos'!G4384</f>
        <v>2</v>
      </c>
      <c r="E4385" s="10" t="str">
        <f t="shared" si="68"/>
        <v xml:space="preserve">insert into config_taller (
	id_taller,
	id_producto,
	cod_agrupador,
	cantidad)
values (
	146,
	1667,
	1,
	2);
</v>
      </c>
    </row>
    <row r="4386" spans="1:5" ht="115.5" x14ac:dyDescent="0.35">
      <c r="A4386" s="9">
        <f>'Base de datos'!K4385</f>
        <v>966</v>
      </c>
      <c r="B4386" s="9">
        <f>'Base de datos'!L4385</f>
        <v>146</v>
      </c>
      <c r="C4386" s="9">
        <f>IF(ISBLANK('Base de datos'!J4385),1,2)</f>
        <v>1</v>
      </c>
      <c r="D4386" s="9">
        <f>'Base de datos'!G4385</f>
        <v>0.5</v>
      </c>
      <c r="E4386" s="10" t="str">
        <f t="shared" si="68"/>
        <v xml:space="preserve">insert into config_taller (
	id_taller,
	id_producto,
	cod_agrupador,
	cantidad)
values (
	146,
	966,
	1,
	0.5);
</v>
      </c>
    </row>
    <row r="4387" spans="1:5" ht="115.5" x14ac:dyDescent="0.35">
      <c r="A4387" s="9">
        <f>'Base de datos'!K4386</f>
        <v>1533</v>
      </c>
      <c r="B4387" s="9">
        <f>'Base de datos'!L4386</f>
        <v>146</v>
      </c>
      <c r="C4387" s="9">
        <f>IF(ISBLANK('Base de datos'!J4386),1,2)</f>
        <v>1</v>
      </c>
      <c r="D4387" s="9">
        <f>'Base de datos'!G4386</f>
        <v>0.5</v>
      </c>
      <c r="E4387" s="10" t="str">
        <f t="shared" si="68"/>
        <v xml:space="preserve">insert into config_taller (
	id_taller,
	id_producto,
	cod_agrupador,
	cantidad)
values (
	146,
	1533,
	1,
	0.5);
</v>
      </c>
    </row>
    <row r="4388" spans="1:5" ht="115.5" x14ac:dyDescent="0.35">
      <c r="A4388" s="9">
        <f>'Base de datos'!K4387</f>
        <v>1636</v>
      </c>
      <c r="B4388" s="9">
        <f>'Base de datos'!L4387</f>
        <v>146</v>
      </c>
      <c r="C4388" s="9">
        <f>IF(ISBLANK('Base de datos'!J4387),1,2)</f>
        <v>1</v>
      </c>
      <c r="D4388" s="9">
        <f>'Base de datos'!G4387</f>
        <v>0.3</v>
      </c>
      <c r="E4388" s="10" t="str">
        <f t="shared" si="68"/>
        <v xml:space="preserve">insert into config_taller (
	id_taller,
	id_producto,
	cod_agrupador,
	cantidad)
values (
	146,
	1636,
	1,
	0.3);
</v>
      </c>
    </row>
    <row r="4389" spans="1:5" ht="115.5" x14ac:dyDescent="0.35">
      <c r="A4389" s="9">
        <f>'Base de datos'!K4388</f>
        <v>1252</v>
      </c>
      <c r="B4389" s="9">
        <f>'Base de datos'!L4388</f>
        <v>146</v>
      </c>
      <c r="C4389" s="9">
        <f>IF(ISBLANK('Base de datos'!J4388),1,2)</f>
        <v>1</v>
      </c>
      <c r="D4389" s="9">
        <f>'Base de datos'!G4388</f>
        <v>1</v>
      </c>
      <c r="E4389" s="10" t="str">
        <f t="shared" si="68"/>
        <v xml:space="preserve">insert into config_taller (
	id_taller,
	id_producto,
	cod_agrupador,
	cantidad)
values (
	146,
	1252,
	1,
	1);
</v>
      </c>
    </row>
    <row r="4390" spans="1:5" ht="115.5" x14ac:dyDescent="0.35">
      <c r="A4390" s="9">
        <f>'Base de datos'!K4389</f>
        <v>1370</v>
      </c>
      <c r="B4390" s="9">
        <f>'Base de datos'!L4389</f>
        <v>146</v>
      </c>
      <c r="C4390" s="9">
        <f>IF(ISBLANK('Base de datos'!J4389),1,2)</f>
        <v>1</v>
      </c>
      <c r="D4390" s="9">
        <f>'Base de datos'!G4389</f>
        <v>1</v>
      </c>
      <c r="E4390" s="10" t="str">
        <f t="shared" si="68"/>
        <v xml:space="preserve">insert into config_taller (
	id_taller,
	id_producto,
	cod_agrupador,
	cantidad)
values (
	146,
	1370,
	1,
	1);
</v>
      </c>
    </row>
    <row r="4391" spans="1:5" ht="115.5" x14ac:dyDescent="0.35">
      <c r="A4391" s="9">
        <f>'Base de datos'!K4390</f>
        <v>83</v>
      </c>
      <c r="B4391" s="9">
        <f>'Base de datos'!L4390</f>
        <v>146</v>
      </c>
      <c r="C4391" s="9">
        <f>IF(ISBLANK('Base de datos'!J4390),1,2)</f>
        <v>1</v>
      </c>
      <c r="D4391" s="9">
        <f>'Base de datos'!G4390</f>
        <v>4</v>
      </c>
      <c r="E4391" s="10" t="str">
        <f t="shared" si="68"/>
        <v xml:space="preserve">insert into config_taller (
	id_taller,
	id_producto,
	cod_agrupador,
	cantidad)
values (
	146,
	83,
	1,
	4);
</v>
      </c>
    </row>
    <row r="4392" spans="1:5" ht="115.5" x14ac:dyDescent="0.35">
      <c r="A4392" s="9">
        <f>'Base de datos'!K4391</f>
        <v>94</v>
      </c>
      <c r="B4392" s="9">
        <f>'Base de datos'!L4391</f>
        <v>146</v>
      </c>
      <c r="C4392" s="9">
        <f>IF(ISBLANK('Base de datos'!J4391),1,2)</f>
        <v>1</v>
      </c>
      <c r="D4392" s="9">
        <f>'Base de datos'!G4391</f>
        <v>1</v>
      </c>
      <c r="E4392" s="10" t="str">
        <f t="shared" si="68"/>
        <v xml:space="preserve">insert into config_taller (
	id_taller,
	id_producto,
	cod_agrupador,
	cantidad)
values (
	146,
	94,
	1,
	1);
</v>
      </c>
    </row>
    <row r="4393" spans="1:5" ht="115.5" x14ac:dyDescent="0.35">
      <c r="A4393" s="9">
        <f>'Base de datos'!K4392</f>
        <v>214</v>
      </c>
      <c r="B4393" s="9">
        <f>'Base de datos'!L4392</f>
        <v>146</v>
      </c>
      <c r="C4393" s="9">
        <f>IF(ISBLANK('Base de datos'!J4392),1,2)</f>
        <v>1</v>
      </c>
      <c r="D4393" s="9">
        <f>'Base de datos'!G4392</f>
        <v>1</v>
      </c>
      <c r="E4393" s="10" t="str">
        <f t="shared" si="68"/>
        <v xml:space="preserve">insert into config_taller (
	id_taller,
	id_producto,
	cod_agrupador,
	cantidad)
values (
	146,
	214,
	1,
	1);
</v>
      </c>
    </row>
    <row r="4394" spans="1:5" ht="115.5" x14ac:dyDescent="0.35">
      <c r="A4394" s="9">
        <f>'Base de datos'!K4393</f>
        <v>379</v>
      </c>
      <c r="B4394" s="9">
        <f>'Base de datos'!L4393</f>
        <v>146</v>
      </c>
      <c r="C4394" s="9">
        <f>IF(ISBLANK('Base de datos'!J4393),1,2)</f>
        <v>1</v>
      </c>
      <c r="D4394" s="9">
        <f>'Base de datos'!G4393</f>
        <v>8</v>
      </c>
      <c r="E4394" s="10" t="str">
        <f t="shared" si="68"/>
        <v xml:space="preserve">insert into config_taller (
	id_taller,
	id_producto,
	cod_agrupador,
	cantidad)
values (
	146,
	379,
	1,
	8);
</v>
      </c>
    </row>
    <row r="4395" spans="1:5" ht="115.5" x14ac:dyDescent="0.35">
      <c r="A4395" s="9">
        <f>'Base de datos'!K4394</f>
        <v>475</v>
      </c>
      <c r="B4395" s="9">
        <f>'Base de datos'!L4394</f>
        <v>146</v>
      </c>
      <c r="C4395" s="9">
        <f>IF(ISBLANK('Base de datos'!J4394),1,2)</f>
        <v>1</v>
      </c>
      <c r="D4395" s="9">
        <f>'Base de datos'!G4394</f>
        <v>2</v>
      </c>
      <c r="E4395" s="10" t="str">
        <f t="shared" si="68"/>
        <v xml:space="preserve">insert into config_taller (
	id_taller,
	id_producto,
	cod_agrupador,
	cantidad)
values (
	146,
	475,
	1,
	2);
</v>
      </c>
    </row>
    <row r="4396" spans="1:5" ht="115.5" x14ac:dyDescent="0.35">
      <c r="A4396" s="9">
        <f>'Base de datos'!K4395</f>
        <v>709</v>
      </c>
      <c r="B4396" s="9">
        <f>'Base de datos'!L4395</f>
        <v>146</v>
      </c>
      <c r="C4396" s="9">
        <f>IF(ISBLANK('Base de datos'!J4395),1,2)</f>
        <v>1</v>
      </c>
      <c r="D4396" s="9">
        <f>'Base de datos'!G4395</f>
        <v>0.3</v>
      </c>
      <c r="E4396" s="10" t="str">
        <f t="shared" si="68"/>
        <v xml:space="preserve">insert into config_taller (
	id_taller,
	id_producto,
	cod_agrupador,
	cantidad)
values (
	146,
	709,
	1,
	0.3);
</v>
      </c>
    </row>
    <row r="4397" spans="1:5" ht="115.5" x14ac:dyDescent="0.35">
      <c r="A4397" s="9">
        <f>'Base de datos'!K4396</f>
        <v>870</v>
      </c>
      <c r="B4397" s="9">
        <f>'Base de datos'!L4396</f>
        <v>146</v>
      </c>
      <c r="C4397" s="9">
        <f>IF(ISBLANK('Base de datos'!J4396),1,2)</f>
        <v>1</v>
      </c>
      <c r="D4397" s="9">
        <f>'Base de datos'!G4396</f>
        <v>0.5</v>
      </c>
      <c r="E4397" s="10" t="str">
        <f t="shared" si="68"/>
        <v xml:space="preserve">insert into config_taller (
	id_taller,
	id_producto,
	cod_agrupador,
	cantidad)
values (
	146,
	870,
	1,
	0.5);
</v>
      </c>
    </row>
    <row r="4398" spans="1:5" ht="115.5" x14ac:dyDescent="0.35">
      <c r="A4398" s="9">
        <f>'Base de datos'!K4397</f>
        <v>1015</v>
      </c>
      <c r="B4398" s="9">
        <f>'Base de datos'!L4397</f>
        <v>146</v>
      </c>
      <c r="C4398" s="9">
        <f>IF(ISBLANK('Base de datos'!J4397),1,2)</f>
        <v>1</v>
      </c>
      <c r="D4398" s="9">
        <f>'Base de datos'!G4397</f>
        <v>1</v>
      </c>
      <c r="E4398" s="10" t="str">
        <f t="shared" si="68"/>
        <v xml:space="preserve">insert into config_taller (
	id_taller,
	id_producto,
	cod_agrupador,
	cantidad)
values (
	146,
	1015,
	1,
	1);
</v>
      </c>
    </row>
    <row r="4399" spans="1:5" ht="115.5" x14ac:dyDescent="0.35">
      <c r="A4399" s="9">
        <f>'Base de datos'!K4398</f>
        <v>1140</v>
      </c>
      <c r="B4399" s="9">
        <f>'Base de datos'!L4398</f>
        <v>146</v>
      </c>
      <c r="C4399" s="9">
        <f>IF(ISBLANK('Base de datos'!J4398),1,2)</f>
        <v>1</v>
      </c>
      <c r="D4399" s="9">
        <f>'Base de datos'!G4398</f>
        <v>0.5</v>
      </c>
      <c r="E4399" s="10" t="str">
        <f t="shared" si="68"/>
        <v xml:space="preserve">insert into config_taller (
	id_taller,
	id_producto,
	cod_agrupador,
	cantidad)
values (
	146,
	1140,
	1,
	0.5);
</v>
      </c>
    </row>
    <row r="4400" spans="1:5" ht="115.5" x14ac:dyDescent="0.35">
      <c r="A4400" s="9">
        <f>'Base de datos'!K4399</f>
        <v>1289</v>
      </c>
      <c r="B4400" s="9">
        <f>'Base de datos'!L4399</f>
        <v>146</v>
      </c>
      <c r="C4400" s="9">
        <f>IF(ISBLANK('Base de datos'!J4399),1,2)</f>
        <v>1</v>
      </c>
      <c r="D4400" s="9">
        <f>'Base de datos'!G4399</f>
        <v>4</v>
      </c>
      <c r="E4400" s="10" t="str">
        <f t="shared" si="68"/>
        <v xml:space="preserve">insert into config_taller (
	id_taller,
	id_producto,
	cod_agrupador,
	cantidad)
values (
	146,
	1289,
	1,
	4);
</v>
      </c>
    </row>
    <row r="4401" spans="1:5" ht="115.5" x14ac:dyDescent="0.35">
      <c r="A4401" s="9">
        <f>'Base de datos'!K4400</f>
        <v>1348</v>
      </c>
      <c r="B4401" s="9">
        <f>'Base de datos'!L4400</f>
        <v>146</v>
      </c>
      <c r="C4401" s="9">
        <f>IF(ISBLANK('Base de datos'!J4400),1,2)</f>
        <v>1</v>
      </c>
      <c r="D4401" s="9">
        <f>'Base de datos'!G4400</f>
        <v>0.5</v>
      </c>
      <c r="E4401" s="10" t="str">
        <f t="shared" si="68"/>
        <v xml:space="preserve">insert into config_taller (
	id_taller,
	id_producto,
	cod_agrupador,
	cantidad)
values (
	146,
	1348,
	1,
	0.5);
</v>
      </c>
    </row>
    <row r="4402" spans="1:5" ht="115.5" x14ac:dyDescent="0.35">
      <c r="A4402" s="9">
        <f>'Base de datos'!K4401</f>
        <v>1654</v>
      </c>
      <c r="B4402" s="9">
        <f>'Base de datos'!L4401</f>
        <v>146</v>
      </c>
      <c r="C4402" s="9">
        <f>IF(ISBLANK('Base de datos'!J4401),1,2)</f>
        <v>1</v>
      </c>
      <c r="D4402" s="9">
        <f>'Base de datos'!G4401</f>
        <v>2</v>
      </c>
      <c r="E4402" s="10" t="str">
        <f t="shared" si="68"/>
        <v xml:space="preserve">insert into config_taller (
	id_taller,
	id_producto,
	cod_agrupador,
	cantidad)
values (
	146,
	1654,
	1,
	2);
</v>
      </c>
    </row>
    <row r="4403" spans="1:5" ht="115.5" x14ac:dyDescent="0.35">
      <c r="A4403" s="9">
        <f>'Base de datos'!K4402</f>
        <v>1780</v>
      </c>
      <c r="B4403" s="9">
        <f>'Base de datos'!L4402</f>
        <v>146</v>
      </c>
      <c r="C4403" s="9">
        <f>IF(ISBLANK('Base de datos'!J4402),1,2)</f>
        <v>1</v>
      </c>
      <c r="D4403" s="9">
        <f>'Base de datos'!G4402</f>
        <v>8</v>
      </c>
      <c r="E4403" s="10" t="str">
        <f t="shared" si="68"/>
        <v xml:space="preserve">insert into config_taller (
	id_taller,
	id_producto,
	cod_agrupador,
	cantidad)
values (
	146,
	1780,
	1,
	8);
</v>
      </c>
    </row>
    <row r="4404" spans="1:5" ht="115.5" x14ac:dyDescent="0.35">
      <c r="A4404" s="9">
        <f>'Base de datos'!K4403</f>
        <v>1790</v>
      </c>
      <c r="B4404" s="9">
        <f>'Base de datos'!L4403</f>
        <v>146</v>
      </c>
      <c r="C4404" s="9">
        <f>IF(ISBLANK('Base de datos'!J4403),1,2)</f>
        <v>1</v>
      </c>
      <c r="D4404" s="9">
        <f>'Base de datos'!G4403</f>
        <v>3</v>
      </c>
      <c r="E4404" s="10" t="str">
        <f t="shared" si="68"/>
        <v xml:space="preserve">insert into config_taller (
	id_taller,
	id_producto,
	cod_agrupador,
	cantidad)
values (
	146,
	1790,
	1,
	3);
</v>
      </c>
    </row>
    <row r="4405" spans="1:5" ht="115.5" x14ac:dyDescent="0.35">
      <c r="A4405" s="9">
        <f>'Base de datos'!K4404</f>
        <v>577</v>
      </c>
      <c r="B4405" s="9">
        <f>'Base de datos'!L4404</f>
        <v>146</v>
      </c>
      <c r="C4405" s="9">
        <f>IF(ISBLANK('Base de datos'!J4404),1,2)</f>
        <v>1</v>
      </c>
      <c r="D4405" s="9">
        <f>'Base de datos'!G4404</f>
        <v>0.3</v>
      </c>
      <c r="E4405" s="10" t="str">
        <f t="shared" si="68"/>
        <v xml:space="preserve">insert into config_taller (
	id_taller,
	id_producto,
	cod_agrupador,
	cantidad)
values (
	146,
	577,
	1,
	0.3);
</v>
      </c>
    </row>
    <row r="4406" spans="1:5" ht="115.5" x14ac:dyDescent="0.35">
      <c r="A4406" s="9">
        <f>'Base de datos'!K4405</f>
        <v>799</v>
      </c>
      <c r="B4406" s="9">
        <f>'Base de datos'!L4405</f>
        <v>146</v>
      </c>
      <c r="C4406" s="9">
        <f>IF(ISBLANK('Base de datos'!J4405),1,2)</f>
        <v>1</v>
      </c>
      <c r="D4406" s="9">
        <f>'Base de datos'!G4405</f>
        <v>5</v>
      </c>
      <c r="E4406" s="10" t="str">
        <f t="shared" si="68"/>
        <v xml:space="preserve">insert into config_taller (
	id_taller,
	id_producto,
	cod_agrupador,
	cantidad)
values (
	146,
	799,
	1,
	5);
</v>
      </c>
    </row>
    <row r="4407" spans="1:5" ht="115.5" x14ac:dyDescent="0.35">
      <c r="A4407" s="9">
        <f>'Base de datos'!K4406</f>
        <v>883</v>
      </c>
      <c r="B4407" s="9">
        <f>'Base de datos'!L4406</f>
        <v>146</v>
      </c>
      <c r="C4407" s="9">
        <f>IF(ISBLANK('Base de datos'!J4406),1,2)</f>
        <v>1</v>
      </c>
      <c r="D4407" s="9">
        <f>'Base de datos'!G4406</f>
        <v>1</v>
      </c>
      <c r="E4407" s="10" t="str">
        <f t="shared" si="68"/>
        <v xml:space="preserve">insert into config_taller (
	id_taller,
	id_producto,
	cod_agrupador,
	cantidad)
values (
	146,
	883,
	1,
	1);
</v>
      </c>
    </row>
    <row r="4408" spans="1:5" ht="115.5" x14ac:dyDescent="0.35">
      <c r="A4408" s="9">
        <f>'Base de datos'!K4407</f>
        <v>1478</v>
      </c>
      <c r="B4408" s="9">
        <f>'Base de datos'!L4407</f>
        <v>146</v>
      </c>
      <c r="C4408" s="9">
        <f>IF(ISBLANK('Base de datos'!J4407),1,2)</f>
        <v>1</v>
      </c>
      <c r="D4408" s="9">
        <f>'Base de datos'!G4407</f>
        <v>4</v>
      </c>
      <c r="E4408" s="10" t="str">
        <f t="shared" si="68"/>
        <v xml:space="preserve">insert into config_taller (
	id_taller,
	id_producto,
	cod_agrupador,
	cantidad)
values (
	146,
	1478,
	1,
	4);
</v>
      </c>
    </row>
    <row r="4409" spans="1:5" ht="115.5" x14ac:dyDescent="0.35">
      <c r="A4409" s="9">
        <f>'Base de datos'!K4408</f>
        <v>22</v>
      </c>
      <c r="B4409" s="9">
        <f>'Base de datos'!L4408</f>
        <v>147</v>
      </c>
      <c r="C4409" s="9">
        <f>IF(ISBLANK('Base de datos'!J4408),1,2)</f>
        <v>1</v>
      </c>
      <c r="D4409" s="9">
        <f>'Base de datos'!G4408</f>
        <v>1</v>
      </c>
      <c r="E4409" s="10" t="str">
        <f t="shared" si="68"/>
        <v xml:space="preserve">insert into config_taller (
	id_taller,
	id_producto,
	cod_agrupador,
	cantidad)
values (
	147,
	22,
	1,
	1);
</v>
      </c>
    </row>
    <row r="4410" spans="1:5" ht="115.5" x14ac:dyDescent="0.35">
      <c r="A4410" s="9">
        <f>'Base de datos'!K4409</f>
        <v>188</v>
      </c>
      <c r="B4410" s="9">
        <f>'Base de datos'!L4409</f>
        <v>147</v>
      </c>
      <c r="C4410" s="9">
        <f>IF(ISBLANK('Base de datos'!J4409),1,2)</f>
        <v>1</v>
      </c>
      <c r="D4410" s="9">
        <f>'Base de datos'!G4409</f>
        <v>2</v>
      </c>
      <c r="E4410" s="10" t="str">
        <f t="shared" si="68"/>
        <v xml:space="preserve">insert into config_taller (
	id_taller,
	id_producto,
	cod_agrupador,
	cantidad)
values (
	147,
	188,
	1,
	2);
</v>
      </c>
    </row>
    <row r="4411" spans="1:5" ht="115.5" x14ac:dyDescent="0.35">
      <c r="A4411" s="9">
        <f>'Base de datos'!K4410</f>
        <v>190</v>
      </c>
      <c r="B4411" s="9">
        <f>'Base de datos'!L4410</f>
        <v>147</v>
      </c>
      <c r="C4411" s="9">
        <f>IF(ISBLANK('Base de datos'!J4410),1,2)</f>
        <v>1</v>
      </c>
      <c r="D4411" s="9">
        <f>'Base de datos'!G4410</f>
        <v>0.5</v>
      </c>
      <c r="E4411" s="10" t="str">
        <f t="shared" si="68"/>
        <v xml:space="preserve">insert into config_taller (
	id_taller,
	id_producto,
	cod_agrupador,
	cantidad)
values (
	147,
	190,
	1,
	0.5);
</v>
      </c>
    </row>
    <row r="4412" spans="1:5" ht="115.5" x14ac:dyDescent="0.35">
      <c r="A4412" s="9">
        <f>'Base de datos'!K4411</f>
        <v>308</v>
      </c>
      <c r="B4412" s="9">
        <f>'Base de datos'!L4411</f>
        <v>147</v>
      </c>
      <c r="C4412" s="9">
        <f>IF(ISBLANK('Base de datos'!J4411),1,2)</f>
        <v>1</v>
      </c>
      <c r="D4412" s="9">
        <f>'Base de datos'!G4411</f>
        <v>2</v>
      </c>
      <c r="E4412" s="10" t="str">
        <f t="shared" si="68"/>
        <v xml:space="preserve">insert into config_taller (
	id_taller,
	id_producto,
	cod_agrupador,
	cantidad)
values (
	147,
	308,
	1,
	2);
</v>
      </c>
    </row>
    <row r="4413" spans="1:5" ht="115.5" x14ac:dyDescent="0.35">
      <c r="A4413" s="9">
        <f>'Base de datos'!K4412</f>
        <v>310</v>
      </c>
      <c r="B4413" s="9">
        <f>'Base de datos'!L4412</f>
        <v>147</v>
      </c>
      <c r="C4413" s="9">
        <f>IF(ISBLANK('Base de datos'!J4412),1,2)</f>
        <v>1</v>
      </c>
      <c r="D4413" s="9">
        <f>'Base de datos'!G4412</f>
        <v>2</v>
      </c>
      <c r="E4413" s="10" t="str">
        <f t="shared" si="68"/>
        <v xml:space="preserve">insert into config_taller (
	id_taller,
	id_producto,
	cod_agrupador,
	cantidad)
values (
	147,
	310,
	1,
	2);
</v>
      </c>
    </row>
    <row r="4414" spans="1:5" ht="115.5" x14ac:dyDescent="0.35">
      <c r="A4414" s="9">
        <f>'Base de datos'!K4413</f>
        <v>316</v>
      </c>
      <c r="B4414" s="9">
        <f>'Base de datos'!L4413</f>
        <v>147</v>
      </c>
      <c r="C4414" s="9">
        <f>IF(ISBLANK('Base de datos'!J4413),1,2)</f>
        <v>1</v>
      </c>
      <c r="D4414" s="9">
        <f>'Base de datos'!G4413</f>
        <v>2</v>
      </c>
      <c r="E4414" s="10" t="str">
        <f t="shared" si="68"/>
        <v xml:space="preserve">insert into config_taller (
	id_taller,
	id_producto,
	cod_agrupador,
	cantidad)
values (
	147,
	316,
	1,
	2);
</v>
      </c>
    </row>
    <row r="4415" spans="1:5" ht="115.5" x14ac:dyDescent="0.35">
      <c r="A4415" s="9">
        <f>'Base de datos'!K4414</f>
        <v>319</v>
      </c>
      <c r="B4415" s="9">
        <f>'Base de datos'!L4414</f>
        <v>147</v>
      </c>
      <c r="C4415" s="9">
        <f>IF(ISBLANK('Base de datos'!J4414),1,2)</f>
        <v>1</v>
      </c>
      <c r="D4415" s="9">
        <f>'Base de datos'!G4414</f>
        <v>2</v>
      </c>
      <c r="E4415" s="10" t="str">
        <f t="shared" si="68"/>
        <v xml:space="preserve">insert into config_taller (
	id_taller,
	id_producto,
	cod_agrupador,
	cantidad)
values (
	147,
	319,
	1,
	2);
</v>
      </c>
    </row>
    <row r="4416" spans="1:5" ht="115.5" x14ac:dyDescent="0.35">
      <c r="A4416" s="9">
        <f>'Base de datos'!K4415</f>
        <v>356</v>
      </c>
      <c r="B4416" s="9">
        <f>'Base de datos'!L4415</f>
        <v>147</v>
      </c>
      <c r="C4416" s="9">
        <f>IF(ISBLANK('Base de datos'!J4415),1,2)</f>
        <v>1</v>
      </c>
      <c r="D4416" s="9">
        <f>'Base de datos'!G4415</f>
        <v>5.0000000000000001E-3</v>
      </c>
      <c r="E4416" s="10" t="str">
        <f t="shared" si="68"/>
        <v xml:space="preserve">insert into config_taller (
	id_taller,
	id_producto,
	cod_agrupador,
	cantidad)
values (
	147,
	356,
	1,
	0.005);
</v>
      </c>
    </row>
    <row r="4417" spans="1:5" ht="115.5" x14ac:dyDescent="0.35">
      <c r="A4417" s="9">
        <f>'Base de datos'!K4416</f>
        <v>574</v>
      </c>
      <c r="B4417" s="9">
        <f>'Base de datos'!L4416</f>
        <v>147</v>
      </c>
      <c r="C4417" s="9">
        <f>IF(ISBLANK('Base de datos'!J4416),1,2)</f>
        <v>1</v>
      </c>
      <c r="D4417" s="9">
        <f>'Base de datos'!G4416</f>
        <v>1</v>
      </c>
      <c r="E4417" s="10" t="str">
        <f t="shared" si="68"/>
        <v xml:space="preserve">insert into config_taller (
	id_taller,
	id_producto,
	cod_agrupador,
	cantidad)
values (
	147,
	574,
	1,
	1);
</v>
      </c>
    </row>
    <row r="4418" spans="1:5" ht="115.5" x14ac:dyDescent="0.35">
      <c r="A4418" s="9">
        <f>'Base de datos'!K4417</f>
        <v>621</v>
      </c>
      <c r="B4418" s="9">
        <f>'Base de datos'!L4417</f>
        <v>147</v>
      </c>
      <c r="C4418" s="9">
        <f>IF(ISBLANK('Base de datos'!J4417),1,2)</f>
        <v>1</v>
      </c>
      <c r="D4418" s="9">
        <f>'Base de datos'!G4417</f>
        <v>0.1</v>
      </c>
      <c r="E4418" s="10" t="str">
        <f t="shared" si="68"/>
        <v xml:space="preserve">insert into config_taller (
	id_taller,
	id_producto,
	cod_agrupador,
	cantidad)
values (
	147,
	621,
	1,
	0.1);
</v>
      </c>
    </row>
    <row r="4419" spans="1:5" ht="115.5" x14ac:dyDescent="0.35">
      <c r="A4419" s="9">
        <f>'Base de datos'!K4418</f>
        <v>759</v>
      </c>
      <c r="B4419" s="9">
        <f>'Base de datos'!L4418</f>
        <v>147</v>
      </c>
      <c r="C4419" s="9">
        <f>IF(ISBLANK('Base de datos'!J4418),1,2)</f>
        <v>1</v>
      </c>
      <c r="D4419" s="9">
        <f>'Base de datos'!G4418</f>
        <v>2</v>
      </c>
      <c r="E4419" s="10" t="str">
        <f t="shared" si="68"/>
        <v xml:space="preserve">insert into config_taller (
	id_taller,
	id_producto,
	cod_agrupador,
	cantidad)
values (
	147,
	759,
	1,
	2);
</v>
      </c>
    </row>
    <row r="4420" spans="1:5" ht="115.5" x14ac:dyDescent="0.35">
      <c r="A4420" s="9">
        <f>'Base de datos'!K4419</f>
        <v>994</v>
      </c>
      <c r="B4420" s="9">
        <f>'Base de datos'!L4419</f>
        <v>147</v>
      </c>
      <c r="C4420" s="9">
        <f>IF(ISBLANK('Base de datos'!J4419),1,2)</f>
        <v>1</v>
      </c>
      <c r="D4420" s="9">
        <f>'Base de datos'!G4419</f>
        <v>1</v>
      </c>
      <c r="E4420" s="10" t="str">
        <f t="shared" ref="E4420:E4483" si="69">"insert into "&amp;$B$1&amp;" ("&amp;CHAR(10)&amp;
CHAR(9)&amp;$B$2&amp;","&amp;CHAR(10)&amp;
CHAR(9)&amp;$A$2&amp;","&amp;CHAR(10)&amp;
CHAR(9)&amp;$C$2&amp;","&amp;CHAR(10)&amp;
CHAR(9)&amp;$D$2&amp;")"&amp;CHAR(10)&amp;
"values ("&amp;CHAR(10)&amp;
CHAR(9)&amp;B4420&amp;","&amp;CHAR(10)&amp;
CHAR(9)&amp;A4420&amp;","&amp;CHAR(10)&amp;
CHAR(9)&amp;C4420&amp;","&amp;CHAR(10)&amp;
CHAR(9)&amp;D4420&amp;");"&amp;CHAR(10)</f>
        <v xml:space="preserve">insert into config_taller (
	id_taller,
	id_producto,
	cod_agrupador,
	cantidad)
values (
	147,
	994,
	1,
	1);
</v>
      </c>
    </row>
    <row r="4421" spans="1:5" ht="115.5" x14ac:dyDescent="0.35">
      <c r="A4421" s="9">
        <f>'Base de datos'!K4420</f>
        <v>1362</v>
      </c>
      <c r="B4421" s="9">
        <f>'Base de datos'!L4420</f>
        <v>147</v>
      </c>
      <c r="C4421" s="9">
        <f>IF(ISBLANK('Base de datos'!J4420),1,2)</f>
        <v>1</v>
      </c>
      <c r="D4421" s="9">
        <f>'Base de datos'!G4420</f>
        <v>0.05</v>
      </c>
      <c r="E4421" s="10" t="str">
        <f t="shared" si="69"/>
        <v xml:space="preserve">insert into config_taller (
	id_taller,
	id_producto,
	cod_agrupador,
	cantidad)
values (
	147,
	1362,
	1,
	0.05);
</v>
      </c>
    </row>
    <row r="4422" spans="1:5" ht="115.5" x14ac:dyDescent="0.35">
      <c r="A4422" s="9">
        <f>'Base de datos'!K4421</f>
        <v>1390</v>
      </c>
      <c r="B4422" s="9">
        <f>'Base de datos'!L4421</f>
        <v>147</v>
      </c>
      <c r="C4422" s="9">
        <f>IF(ISBLANK('Base de datos'!J4421),1,2)</f>
        <v>1</v>
      </c>
      <c r="D4422" s="9">
        <f>'Base de datos'!G4421</f>
        <v>2</v>
      </c>
      <c r="E4422" s="10" t="str">
        <f t="shared" si="69"/>
        <v xml:space="preserve">insert into config_taller (
	id_taller,
	id_producto,
	cod_agrupador,
	cantidad)
values (
	147,
	1390,
	1,
	2);
</v>
      </c>
    </row>
    <row r="4423" spans="1:5" ht="115.5" x14ac:dyDescent="0.35">
      <c r="A4423" s="9">
        <f>'Base de datos'!K4422</f>
        <v>1449</v>
      </c>
      <c r="B4423" s="9">
        <f>'Base de datos'!L4422</f>
        <v>147</v>
      </c>
      <c r="C4423" s="9">
        <f>IF(ISBLANK('Base de datos'!J4422),1,2)</f>
        <v>1</v>
      </c>
      <c r="D4423" s="9">
        <f>'Base de datos'!G4422</f>
        <v>0.5</v>
      </c>
      <c r="E4423" s="10" t="str">
        <f t="shared" si="69"/>
        <v xml:space="preserve">insert into config_taller (
	id_taller,
	id_producto,
	cod_agrupador,
	cantidad)
values (
	147,
	1449,
	1,
	0.5);
</v>
      </c>
    </row>
    <row r="4424" spans="1:5" ht="115.5" x14ac:dyDescent="0.35">
      <c r="A4424" s="9">
        <f>'Base de datos'!K4423</f>
        <v>1543</v>
      </c>
      <c r="B4424" s="9">
        <f>'Base de datos'!L4423</f>
        <v>147</v>
      </c>
      <c r="C4424" s="9">
        <f>IF(ISBLANK('Base de datos'!J4423),1,2)</f>
        <v>1</v>
      </c>
      <c r="D4424" s="9">
        <f>'Base de datos'!G4423</f>
        <v>0.5</v>
      </c>
      <c r="E4424" s="10" t="str">
        <f t="shared" si="69"/>
        <v xml:space="preserve">insert into config_taller (
	id_taller,
	id_producto,
	cod_agrupador,
	cantidad)
values (
	147,
	1543,
	1,
	0.5);
</v>
      </c>
    </row>
    <row r="4425" spans="1:5" ht="115.5" x14ac:dyDescent="0.35">
      <c r="A4425" s="9">
        <f>'Base de datos'!K4424</f>
        <v>1586</v>
      </c>
      <c r="B4425" s="9">
        <f>'Base de datos'!L4424</f>
        <v>147</v>
      </c>
      <c r="C4425" s="9">
        <f>IF(ISBLANK('Base de datos'!J4424),1,2)</f>
        <v>1</v>
      </c>
      <c r="D4425" s="9">
        <f>'Base de datos'!G4424</f>
        <v>2</v>
      </c>
      <c r="E4425" s="10" t="str">
        <f t="shared" si="69"/>
        <v xml:space="preserve">insert into config_taller (
	id_taller,
	id_producto,
	cod_agrupador,
	cantidad)
values (
	147,
	1586,
	1,
	2);
</v>
      </c>
    </row>
    <row r="4426" spans="1:5" ht="115.5" x14ac:dyDescent="0.35">
      <c r="A4426" s="9">
        <f>'Base de datos'!K4425</f>
        <v>252</v>
      </c>
      <c r="B4426" s="9">
        <f>'Base de datos'!L4425</f>
        <v>147</v>
      </c>
      <c r="C4426" s="9">
        <f>IF(ISBLANK('Base de datos'!J4425),1,2)</f>
        <v>1</v>
      </c>
      <c r="D4426" s="9">
        <f>'Base de datos'!G4425</f>
        <v>1</v>
      </c>
      <c r="E4426" s="10" t="str">
        <f t="shared" si="69"/>
        <v xml:space="preserve">insert into config_taller (
	id_taller,
	id_producto,
	cod_agrupador,
	cantidad)
values (
	147,
	252,
	1,
	1);
</v>
      </c>
    </row>
    <row r="4427" spans="1:5" ht="115.5" x14ac:dyDescent="0.35">
      <c r="A4427" s="9">
        <f>'Base de datos'!K4426</f>
        <v>436</v>
      </c>
      <c r="B4427" s="9">
        <f>'Base de datos'!L4426</f>
        <v>147</v>
      </c>
      <c r="C4427" s="9">
        <f>IF(ISBLANK('Base de datos'!J4426),1,2)</f>
        <v>1</v>
      </c>
      <c r="D4427" s="9">
        <f>'Base de datos'!G4426</f>
        <v>1</v>
      </c>
      <c r="E4427" s="10" t="str">
        <f t="shared" si="69"/>
        <v xml:space="preserve">insert into config_taller (
	id_taller,
	id_producto,
	cod_agrupador,
	cantidad)
values (
	147,
	436,
	1,
	1);
</v>
      </c>
    </row>
    <row r="4428" spans="1:5" ht="115.5" x14ac:dyDescent="0.35">
      <c r="A4428" s="9">
        <f>'Base de datos'!K4427</f>
        <v>642</v>
      </c>
      <c r="B4428" s="9">
        <f>'Base de datos'!L4427</f>
        <v>147</v>
      </c>
      <c r="C4428" s="9">
        <f>IF(ISBLANK('Base de datos'!J4427),1,2)</f>
        <v>1</v>
      </c>
      <c r="D4428" s="9">
        <f>'Base de datos'!G4427</f>
        <v>2</v>
      </c>
      <c r="E4428" s="10" t="str">
        <f t="shared" si="69"/>
        <v xml:space="preserve">insert into config_taller (
	id_taller,
	id_producto,
	cod_agrupador,
	cantidad)
values (
	147,
	642,
	1,
	2);
</v>
      </c>
    </row>
    <row r="4429" spans="1:5" ht="115.5" x14ac:dyDescent="0.35">
      <c r="A4429" s="9">
        <f>'Base de datos'!K4428</f>
        <v>643</v>
      </c>
      <c r="B4429" s="9">
        <f>'Base de datos'!L4428</f>
        <v>147</v>
      </c>
      <c r="C4429" s="9">
        <f>IF(ISBLANK('Base de datos'!J4428),1,2)</f>
        <v>1</v>
      </c>
      <c r="D4429" s="9">
        <f>'Base de datos'!G4428</f>
        <v>2</v>
      </c>
      <c r="E4429" s="10" t="str">
        <f t="shared" si="69"/>
        <v xml:space="preserve">insert into config_taller (
	id_taller,
	id_producto,
	cod_agrupador,
	cantidad)
values (
	147,
	643,
	1,
	2);
</v>
      </c>
    </row>
    <row r="4430" spans="1:5" ht="115.5" x14ac:dyDescent="0.35">
      <c r="A4430" s="9">
        <f>'Base de datos'!K4429</f>
        <v>1358</v>
      </c>
      <c r="B4430" s="9">
        <f>'Base de datos'!L4429</f>
        <v>147</v>
      </c>
      <c r="C4430" s="9">
        <f>IF(ISBLANK('Base de datos'!J4429),1,2)</f>
        <v>1</v>
      </c>
      <c r="D4430" s="9">
        <f>'Base de datos'!G4429</f>
        <v>1</v>
      </c>
      <c r="E4430" s="10" t="str">
        <f t="shared" si="69"/>
        <v xml:space="preserve">insert into config_taller (
	id_taller,
	id_producto,
	cod_agrupador,
	cantidad)
values (
	147,
	1358,
	1,
	1);
</v>
      </c>
    </row>
    <row r="4431" spans="1:5" ht="115.5" x14ac:dyDescent="0.35">
      <c r="A4431" s="9">
        <f>'Base de datos'!K4430</f>
        <v>1387</v>
      </c>
      <c r="B4431" s="9">
        <f>'Base de datos'!L4430</f>
        <v>147</v>
      </c>
      <c r="C4431" s="9">
        <f>IF(ISBLANK('Base de datos'!J4430),1,2)</f>
        <v>1</v>
      </c>
      <c r="D4431" s="9">
        <f>'Base de datos'!G4430</f>
        <v>30</v>
      </c>
      <c r="E4431" s="10" t="str">
        <f t="shared" si="69"/>
        <v xml:space="preserve">insert into config_taller (
	id_taller,
	id_producto,
	cod_agrupador,
	cantidad)
values (
	147,
	1387,
	1,
	30);
</v>
      </c>
    </row>
    <row r="4432" spans="1:5" ht="115.5" x14ac:dyDescent="0.35">
      <c r="A4432" s="9">
        <f>'Base de datos'!K4431</f>
        <v>1667</v>
      </c>
      <c r="B4432" s="9">
        <f>'Base de datos'!L4431</f>
        <v>147</v>
      </c>
      <c r="C4432" s="9">
        <f>IF(ISBLANK('Base de datos'!J4431),1,2)</f>
        <v>1</v>
      </c>
      <c r="D4432" s="9">
        <f>'Base de datos'!G4431</f>
        <v>2</v>
      </c>
      <c r="E4432" s="10" t="str">
        <f t="shared" si="69"/>
        <v xml:space="preserve">insert into config_taller (
	id_taller,
	id_producto,
	cod_agrupador,
	cantidad)
values (
	147,
	1667,
	1,
	2);
</v>
      </c>
    </row>
    <row r="4433" spans="1:5" ht="115.5" x14ac:dyDescent="0.35">
      <c r="A4433" s="9">
        <f>'Base de datos'!K4432</f>
        <v>713</v>
      </c>
      <c r="B4433" s="9">
        <f>'Base de datos'!L4432</f>
        <v>147</v>
      </c>
      <c r="C4433" s="9">
        <f>IF(ISBLANK('Base de datos'!J4432),1,2)</f>
        <v>1</v>
      </c>
      <c r="D4433" s="9">
        <f>'Base de datos'!G4432</f>
        <v>1</v>
      </c>
      <c r="E4433" s="10" t="str">
        <f t="shared" si="69"/>
        <v xml:space="preserve">insert into config_taller (
	id_taller,
	id_producto,
	cod_agrupador,
	cantidad)
values (
	147,
	713,
	1,
	1);
</v>
      </c>
    </row>
    <row r="4434" spans="1:5" ht="115.5" x14ac:dyDescent="0.35">
      <c r="A4434" s="9">
        <f>'Base de datos'!K4433</f>
        <v>1015</v>
      </c>
      <c r="B4434" s="9">
        <f>'Base de datos'!L4433</f>
        <v>147</v>
      </c>
      <c r="C4434" s="9">
        <f>IF(ISBLANK('Base de datos'!J4433),1,2)</f>
        <v>1</v>
      </c>
      <c r="D4434" s="9">
        <f>'Base de datos'!G4433</f>
        <v>3</v>
      </c>
      <c r="E4434" s="10" t="str">
        <f t="shared" si="69"/>
        <v xml:space="preserve">insert into config_taller (
	id_taller,
	id_producto,
	cod_agrupador,
	cantidad)
values (
	147,
	1015,
	1,
	3);
</v>
      </c>
    </row>
    <row r="4435" spans="1:5" ht="115.5" x14ac:dyDescent="0.35">
      <c r="A4435" s="9">
        <f>'Base de datos'!K4434</f>
        <v>1058</v>
      </c>
      <c r="B4435" s="9">
        <f>'Base de datos'!L4434</f>
        <v>147</v>
      </c>
      <c r="C4435" s="9">
        <f>IF(ISBLANK('Base de datos'!J4434),1,2)</f>
        <v>1</v>
      </c>
      <c r="D4435" s="9">
        <f>'Base de datos'!G4434</f>
        <v>2</v>
      </c>
      <c r="E4435" s="10" t="str">
        <f t="shared" si="69"/>
        <v xml:space="preserve">insert into config_taller (
	id_taller,
	id_producto,
	cod_agrupador,
	cantidad)
values (
	147,
	1058,
	1,
	2);
</v>
      </c>
    </row>
    <row r="4436" spans="1:5" ht="115.5" x14ac:dyDescent="0.35">
      <c r="A4436" s="9">
        <f>'Base de datos'!K4435</f>
        <v>1140</v>
      </c>
      <c r="B4436" s="9">
        <f>'Base de datos'!L4435</f>
        <v>147</v>
      </c>
      <c r="C4436" s="9">
        <f>IF(ISBLANK('Base de datos'!J4435),1,2)</f>
        <v>1</v>
      </c>
      <c r="D4436" s="9">
        <f>'Base de datos'!G4435</f>
        <v>1</v>
      </c>
      <c r="E4436" s="10" t="str">
        <f t="shared" si="69"/>
        <v xml:space="preserve">insert into config_taller (
	id_taller,
	id_producto,
	cod_agrupador,
	cantidad)
values (
	147,
	1140,
	1,
	1);
</v>
      </c>
    </row>
    <row r="4437" spans="1:5" ht="115.5" x14ac:dyDescent="0.35">
      <c r="A4437" s="9">
        <f>'Base de datos'!K4436</f>
        <v>577</v>
      </c>
      <c r="B4437" s="9">
        <f>'Base de datos'!L4436</f>
        <v>147</v>
      </c>
      <c r="C4437" s="9">
        <f>IF(ISBLANK('Base de datos'!J4436),1,2)</f>
        <v>1</v>
      </c>
      <c r="D4437" s="9">
        <f>'Base de datos'!G4436</f>
        <v>2</v>
      </c>
      <c r="E4437" s="10" t="str">
        <f t="shared" si="69"/>
        <v xml:space="preserve">insert into config_taller (
	id_taller,
	id_producto,
	cod_agrupador,
	cantidad)
values (
	147,
	577,
	1,
	2);
</v>
      </c>
    </row>
    <row r="4438" spans="1:5" ht="115.5" x14ac:dyDescent="0.35">
      <c r="A4438" s="9">
        <f>'Base de datos'!K4437</f>
        <v>801</v>
      </c>
      <c r="B4438" s="9">
        <f>'Base de datos'!L4437</f>
        <v>147</v>
      </c>
      <c r="C4438" s="9">
        <f>IF(ISBLANK('Base de datos'!J4437),1,2)</f>
        <v>1</v>
      </c>
      <c r="D4438" s="9">
        <f>'Base de datos'!G4437</f>
        <v>15</v>
      </c>
      <c r="E4438" s="10" t="str">
        <f t="shared" si="69"/>
        <v xml:space="preserve">insert into config_taller (
	id_taller,
	id_producto,
	cod_agrupador,
	cantidad)
values (
	147,
	801,
	1,
	15);
</v>
      </c>
    </row>
    <row r="4439" spans="1:5" ht="115.5" x14ac:dyDescent="0.35">
      <c r="A4439" s="9">
        <f>'Base de datos'!K4438</f>
        <v>883</v>
      </c>
      <c r="B4439" s="9">
        <f>'Base de datos'!L4438</f>
        <v>147</v>
      </c>
      <c r="C4439" s="9">
        <f>IF(ISBLANK('Base de datos'!J4438),1,2)</f>
        <v>1</v>
      </c>
      <c r="D4439" s="9">
        <f>'Base de datos'!G4438</f>
        <v>1</v>
      </c>
      <c r="E4439" s="10" t="str">
        <f t="shared" si="69"/>
        <v xml:space="preserve">insert into config_taller (
	id_taller,
	id_producto,
	cod_agrupador,
	cantidad)
values (
	147,
	883,
	1,
	1);
</v>
      </c>
    </row>
    <row r="4440" spans="1:5" ht="115.5" x14ac:dyDescent="0.35">
      <c r="A4440" s="9">
        <f>'Base de datos'!K4439</f>
        <v>1005</v>
      </c>
      <c r="B4440" s="9">
        <f>'Base de datos'!L4439</f>
        <v>147</v>
      </c>
      <c r="C4440" s="9">
        <f>IF(ISBLANK('Base de datos'!J4439),1,2)</f>
        <v>1</v>
      </c>
      <c r="D4440" s="9">
        <f>'Base de datos'!G4439</f>
        <v>0.5</v>
      </c>
      <c r="E4440" s="10" t="str">
        <f t="shared" si="69"/>
        <v xml:space="preserve">insert into config_taller (
	id_taller,
	id_producto,
	cod_agrupador,
	cantidad)
values (
	147,
	1005,
	1,
	0.5);
</v>
      </c>
    </row>
    <row r="4441" spans="1:5" ht="115.5" x14ac:dyDescent="0.35">
      <c r="A4441" s="9">
        <f>'Base de datos'!K4440</f>
        <v>22</v>
      </c>
      <c r="B4441" s="9">
        <f>'Base de datos'!L4440</f>
        <v>148</v>
      </c>
      <c r="C4441" s="9">
        <f>IF(ISBLANK('Base de datos'!J4440),1,2)</f>
        <v>1</v>
      </c>
      <c r="D4441" s="9">
        <f>'Base de datos'!G4440</f>
        <v>1</v>
      </c>
      <c r="E4441" s="10" t="str">
        <f t="shared" si="69"/>
        <v xml:space="preserve">insert into config_taller (
	id_taller,
	id_producto,
	cod_agrupador,
	cantidad)
values (
	148,
	22,
	1,
	1);
</v>
      </c>
    </row>
    <row r="4442" spans="1:5" ht="115.5" x14ac:dyDescent="0.35">
      <c r="A4442" s="9">
        <f>'Base de datos'!K4441</f>
        <v>164</v>
      </c>
      <c r="B4442" s="9">
        <f>'Base de datos'!L4441</f>
        <v>148</v>
      </c>
      <c r="C4442" s="9">
        <f>IF(ISBLANK('Base de datos'!J4441),1,2)</f>
        <v>1</v>
      </c>
      <c r="D4442" s="9">
        <f>'Base de datos'!G4441</f>
        <v>0.5</v>
      </c>
      <c r="E4442" s="10" t="str">
        <f t="shared" si="69"/>
        <v xml:space="preserve">insert into config_taller (
	id_taller,
	id_producto,
	cod_agrupador,
	cantidad)
values (
	148,
	164,
	1,
	0.5);
</v>
      </c>
    </row>
    <row r="4443" spans="1:5" ht="115.5" x14ac:dyDescent="0.35">
      <c r="A4443" s="9">
        <f>'Base de datos'!K4442</f>
        <v>190</v>
      </c>
      <c r="B4443" s="9">
        <f>'Base de datos'!L4442</f>
        <v>148</v>
      </c>
      <c r="C4443" s="9">
        <f>IF(ISBLANK('Base de datos'!J4442),1,2)</f>
        <v>1</v>
      </c>
      <c r="D4443" s="9">
        <f>'Base de datos'!G4442</f>
        <v>0.5</v>
      </c>
      <c r="E4443" s="10" t="str">
        <f t="shared" si="69"/>
        <v xml:space="preserve">insert into config_taller (
	id_taller,
	id_producto,
	cod_agrupador,
	cantidad)
values (
	148,
	190,
	1,
	0.5);
</v>
      </c>
    </row>
    <row r="4444" spans="1:5" ht="115.5" x14ac:dyDescent="0.35">
      <c r="A4444" s="9">
        <f>'Base de datos'!K4443</f>
        <v>192</v>
      </c>
      <c r="B4444" s="9">
        <f>'Base de datos'!L4443</f>
        <v>148</v>
      </c>
      <c r="C4444" s="9">
        <f>IF(ISBLANK('Base de datos'!J4443),1,2)</f>
        <v>1</v>
      </c>
      <c r="D4444" s="9">
        <f>'Base de datos'!G4443</f>
        <v>1</v>
      </c>
      <c r="E4444" s="10" t="str">
        <f t="shared" si="69"/>
        <v xml:space="preserve">insert into config_taller (
	id_taller,
	id_producto,
	cod_agrupador,
	cantidad)
values (
	148,
	192,
	1,
	1);
</v>
      </c>
    </row>
    <row r="4445" spans="1:5" ht="115.5" x14ac:dyDescent="0.35">
      <c r="A4445" s="9">
        <f>'Base de datos'!K4444</f>
        <v>314</v>
      </c>
      <c r="B4445" s="9">
        <f>'Base de datos'!L4444</f>
        <v>148</v>
      </c>
      <c r="C4445" s="9">
        <f>IF(ISBLANK('Base de datos'!J4444),1,2)</f>
        <v>1</v>
      </c>
      <c r="D4445" s="9">
        <f>'Base de datos'!G4444</f>
        <v>1</v>
      </c>
      <c r="E4445" s="10" t="str">
        <f t="shared" si="69"/>
        <v xml:space="preserve">insert into config_taller (
	id_taller,
	id_producto,
	cod_agrupador,
	cantidad)
values (
	148,
	314,
	1,
	1);
</v>
      </c>
    </row>
    <row r="4446" spans="1:5" ht="115.5" x14ac:dyDescent="0.35">
      <c r="A4446" s="9">
        <f>'Base de datos'!K4445</f>
        <v>315</v>
      </c>
      <c r="B4446" s="9">
        <f>'Base de datos'!L4445</f>
        <v>148</v>
      </c>
      <c r="C4446" s="9">
        <f>IF(ISBLANK('Base de datos'!J4445),1,2)</f>
        <v>1</v>
      </c>
      <c r="D4446" s="9">
        <f>'Base de datos'!G4445</f>
        <v>2</v>
      </c>
      <c r="E4446" s="10" t="str">
        <f t="shared" si="69"/>
        <v xml:space="preserve">insert into config_taller (
	id_taller,
	id_producto,
	cod_agrupador,
	cantidad)
values (
	148,
	315,
	1,
	2);
</v>
      </c>
    </row>
    <row r="4447" spans="1:5" ht="115.5" x14ac:dyDescent="0.35">
      <c r="A4447" s="9">
        <f>'Base de datos'!K4446</f>
        <v>356</v>
      </c>
      <c r="B4447" s="9">
        <f>'Base de datos'!L4446</f>
        <v>148</v>
      </c>
      <c r="C4447" s="9">
        <f>IF(ISBLANK('Base de datos'!J4446),1,2)</f>
        <v>1</v>
      </c>
      <c r="D4447" s="9">
        <f>'Base de datos'!G4446</f>
        <v>5.0000000000000001E-3</v>
      </c>
      <c r="E4447" s="10" t="str">
        <f t="shared" si="69"/>
        <v xml:space="preserve">insert into config_taller (
	id_taller,
	id_producto,
	cod_agrupador,
	cantidad)
values (
	148,
	356,
	1,
	0.005);
</v>
      </c>
    </row>
    <row r="4448" spans="1:5" ht="115.5" x14ac:dyDescent="0.35">
      <c r="A4448" s="9">
        <f>'Base de datos'!K4447</f>
        <v>357</v>
      </c>
      <c r="B4448" s="9">
        <f>'Base de datos'!L4447</f>
        <v>148</v>
      </c>
      <c r="C4448" s="9">
        <f>IF(ISBLANK('Base de datos'!J4447),1,2)</f>
        <v>1</v>
      </c>
      <c r="D4448" s="9">
        <f>'Base de datos'!G4447</f>
        <v>3.0000000000000001E-3</v>
      </c>
      <c r="E4448" s="10" t="str">
        <f t="shared" si="69"/>
        <v xml:space="preserve">insert into config_taller (
	id_taller,
	id_producto,
	cod_agrupador,
	cantidad)
values (
	148,
	357,
	1,
	0.003);
</v>
      </c>
    </row>
    <row r="4449" spans="1:5" ht="115.5" x14ac:dyDescent="0.35">
      <c r="A4449" s="9">
        <f>'Base de datos'!K4448</f>
        <v>506</v>
      </c>
      <c r="B4449" s="9">
        <f>'Base de datos'!L4448</f>
        <v>148</v>
      </c>
      <c r="C4449" s="9">
        <f>IF(ISBLANK('Base de datos'!J4448),1,2)</f>
        <v>1</v>
      </c>
      <c r="D4449" s="9">
        <f>'Base de datos'!G4448</f>
        <v>0.1</v>
      </c>
      <c r="E4449" s="10" t="str">
        <f t="shared" si="69"/>
        <v xml:space="preserve">insert into config_taller (
	id_taller,
	id_producto,
	cod_agrupador,
	cantidad)
values (
	148,
	506,
	1,
	0.1);
</v>
      </c>
    </row>
    <row r="4450" spans="1:5" ht="115.5" x14ac:dyDescent="0.35">
      <c r="A4450" s="9">
        <f>'Base de datos'!K4449</f>
        <v>575</v>
      </c>
      <c r="B4450" s="9">
        <f>'Base de datos'!L4449</f>
        <v>148</v>
      </c>
      <c r="C4450" s="9">
        <f>IF(ISBLANK('Base de datos'!J4449),1,2)</f>
        <v>1</v>
      </c>
      <c r="D4450" s="9">
        <f>'Base de datos'!G4449</f>
        <v>2</v>
      </c>
      <c r="E4450" s="10" t="str">
        <f t="shared" si="69"/>
        <v xml:space="preserve">insert into config_taller (
	id_taller,
	id_producto,
	cod_agrupador,
	cantidad)
values (
	148,
	575,
	1,
	2);
</v>
      </c>
    </row>
    <row r="4451" spans="1:5" ht="115.5" x14ac:dyDescent="0.35">
      <c r="A4451" s="9">
        <f>'Base de datos'!K4450</f>
        <v>621</v>
      </c>
      <c r="B4451" s="9">
        <f>'Base de datos'!L4450</f>
        <v>148</v>
      </c>
      <c r="C4451" s="9">
        <f>IF(ISBLANK('Base de datos'!J4450),1,2)</f>
        <v>1</v>
      </c>
      <c r="D4451" s="9">
        <f>'Base de datos'!G4450</f>
        <v>0.05</v>
      </c>
      <c r="E4451" s="10" t="str">
        <f t="shared" si="69"/>
        <v xml:space="preserve">insert into config_taller (
	id_taller,
	id_producto,
	cod_agrupador,
	cantidad)
values (
	148,
	621,
	1,
	0.05);
</v>
      </c>
    </row>
    <row r="4452" spans="1:5" ht="115.5" x14ac:dyDescent="0.35">
      <c r="A4452" s="9">
        <f>'Base de datos'!K4451</f>
        <v>768</v>
      </c>
      <c r="B4452" s="9">
        <f>'Base de datos'!L4451</f>
        <v>148</v>
      </c>
      <c r="C4452" s="9">
        <f>IF(ISBLANK('Base de datos'!J4451),1,2)</f>
        <v>1</v>
      </c>
      <c r="D4452" s="9">
        <f>'Base de datos'!G4451</f>
        <v>2</v>
      </c>
      <c r="E4452" s="10" t="str">
        <f t="shared" si="69"/>
        <v xml:space="preserve">insert into config_taller (
	id_taller,
	id_producto,
	cod_agrupador,
	cantidad)
values (
	148,
	768,
	1,
	2);
</v>
      </c>
    </row>
    <row r="4453" spans="1:5" ht="115.5" x14ac:dyDescent="0.35">
      <c r="A4453" s="9">
        <f>'Base de datos'!K4452</f>
        <v>887</v>
      </c>
      <c r="B4453" s="9">
        <f>'Base de datos'!L4452</f>
        <v>148</v>
      </c>
      <c r="C4453" s="9">
        <f>IF(ISBLANK('Base de datos'!J4452),1,2)</f>
        <v>1</v>
      </c>
      <c r="D4453" s="9">
        <f>'Base de datos'!G4452</f>
        <v>1</v>
      </c>
      <c r="E4453" s="10" t="str">
        <f t="shared" si="69"/>
        <v xml:space="preserve">insert into config_taller (
	id_taller,
	id_producto,
	cod_agrupador,
	cantidad)
values (
	148,
	887,
	1,
	1);
</v>
      </c>
    </row>
    <row r="4454" spans="1:5" ht="115.5" x14ac:dyDescent="0.35">
      <c r="A4454" s="9">
        <f>'Base de datos'!K4453</f>
        <v>892</v>
      </c>
      <c r="B4454" s="9">
        <f>'Base de datos'!L4453</f>
        <v>148</v>
      </c>
      <c r="C4454" s="9">
        <f>IF(ISBLANK('Base de datos'!J4453),1,2)</f>
        <v>1</v>
      </c>
      <c r="D4454" s="9">
        <f>'Base de datos'!G4453</f>
        <v>1</v>
      </c>
      <c r="E4454" s="10" t="str">
        <f t="shared" si="69"/>
        <v xml:space="preserve">insert into config_taller (
	id_taller,
	id_producto,
	cod_agrupador,
	cantidad)
values (
	148,
	892,
	1,
	1);
</v>
      </c>
    </row>
    <row r="4455" spans="1:5" ht="115.5" x14ac:dyDescent="0.35">
      <c r="A4455" s="9">
        <f>'Base de datos'!K4454</f>
        <v>1100</v>
      </c>
      <c r="B4455" s="9">
        <f>'Base de datos'!L4454</f>
        <v>148</v>
      </c>
      <c r="C4455" s="9">
        <f>IF(ISBLANK('Base de datos'!J4454),1,2)</f>
        <v>1</v>
      </c>
      <c r="D4455" s="9">
        <f>'Base de datos'!G4454</f>
        <v>0.1</v>
      </c>
      <c r="E4455" s="10" t="str">
        <f t="shared" si="69"/>
        <v xml:space="preserve">insert into config_taller (
	id_taller,
	id_producto,
	cod_agrupador,
	cantidad)
values (
	148,
	1100,
	1,
	0.1);
</v>
      </c>
    </row>
    <row r="4456" spans="1:5" ht="115.5" x14ac:dyDescent="0.35">
      <c r="A4456" s="9">
        <f>'Base de datos'!K4455</f>
        <v>1136</v>
      </c>
      <c r="B4456" s="9">
        <f>'Base de datos'!L4455</f>
        <v>148</v>
      </c>
      <c r="C4456" s="9">
        <f>IF(ISBLANK('Base de datos'!J4455),1,2)</f>
        <v>1</v>
      </c>
      <c r="D4456" s="9">
        <f>'Base de datos'!G4455</f>
        <v>0.5</v>
      </c>
      <c r="E4456" s="10" t="str">
        <f t="shared" si="69"/>
        <v xml:space="preserve">insert into config_taller (
	id_taller,
	id_producto,
	cod_agrupador,
	cantidad)
values (
	148,
	1136,
	1,
	0.5);
</v>
      </c>
    </row>
    <row r="4457" spans="1:5" ht="115.5" x14ac:dyDescent="0.35">
      <c r="A4457" s="9">
        <f>'Base de datos'!K4456</f>
        <v>1362</v>
      </c>
      <c r="B4457" s="9">
        <f>'Base de datos'!L4456</f>
        <v>148</v>
      </c>
      <c r="C4457" s="9">
        <f>IF(ISBLANK('Base de datos'!J4456),1,2)</f>
        <v>1</v>
      </c>
      <c r="D4457" s="9">
        <f>'Base de datos'!G4456</f>
        <v>0.05</v>
      </c>
      <c r="E4457" s="10" t="str">
        <f t="shared" si="69"/>
        <v xml:space="preserve">insert into config_taller (
	id_taller,
	id_producto,
	cod_agrupador,
	cantidad)
values (
	148,
	1362,
	1,
	0.05);
</v>
      </c>
    </row>
    <row r="4458" spans="1:5" ht="115.5" x14ac:dyDescent="0.35">
      <c r="A4458" s="9">
        <f>'Base de datos'!K4457</f>
        <v>1388</v>
      </c>
      <c r="B4458" s="9">
        <f>'Base de datos'!L4457</f>
        <v>148</v>
      </c>
      <c r="C4458" s="9">
        <f>IF(ISBLANK('Base de datos'!J4457),1,2)</f>
        <v>1</v>
      </c>
      <c r="D4458" s="9">
        <f>'Base de datos'!G4457</f>
        <v>1</v>
      </c>
      <c r="E4458" s="10" t="str">
        <f t="shared" si="69"/>
        <v xml:space="preserve">insert into config_taller (
	id_taller,
	id_producto,
	cod_agrupador,
	cantidad)
values (
	148,
	1388,
	1,
	1);
</v>
      </c>
    </row>
    <row r="4459" spans="1:5" ht="115.5" x14ac:dyDescent="0.35">
      <c r="A4459" s="9">
        <f>'Base de datos'!K4458</f>
        <v>1389</v>
      </c>
      <c r="B4459" s="9">
        <f>'Base de datos'!L4458</f>
        <v>148</v>
      </c>
      <c r="C4459" s="9">
        <f>IF(ISBLANK('Base de datos'!J4458),1,2)</f>
        <v>1</v>
      </c>
      <c r="D4459" s="9">
        <f>'Base de datos'!G4458</f>
        <v>0.5</v>
      </c>
      <c r="E4459" s="10" t="str">
        <f t="shared" si="69"/>
        <v xml:space="preserve">insert into config_taller (
	id_taller,
	id_producto,
	cod_agrupador,
	cantidad)
values (
	148,
	1389,
	1,
	0.5);
</v>
      </c>
    </row>
    <row r="4460" spans="1:5" ht="115.5" x14ac:dyDescent="0.35">
      <c r="A4460" s="9">
        <f>'Base de datos'!K4459</f>
        <v>1569</v>
      </c>
      <c r="B4460" s="9">
        <f>'Base de datos'!L4459</f>
        <v>148</v>
      </c>
      <c r="C4460" s="9">
        <f>IF(ISBLANK('Base de datos'!J4459),1,2)</f>
        <v>1</v>
      </c>
      <c r="D4460" s="9">
        <f>'Base de datos'!G4459</f>
        <v>0.2</v>
      </c>
      <c r="E4460" s="10" t="str">
        <f t="shared" si="69"/>
        <v xml:space="preserve">insert into config_taller (
	id_taller,
	id_producto,
	cod_agrupador,
	cantidad)
values (
	148,
	1569,
	1,
	0.2);
</v>
      </c>
    </row>
    <row r="4461" spans="1:5" ht="115.5" x14ac:dyDescent="0.35">
      <c r="A4461" s="9">
        <f>'Base de datos'!K4460</f>
        <v>1608</v>
      </c>
      <c r="B4461" s="9">
        <f>'Base de datos'!L4460</f>
        <v>148</v>
      </c>
      <c r="C4461" s="9">
        <f>IF(ISBLANK('Base de datos'!J4460),1,2)</f>
        <v>1</v>
      </c>
      <c r="D4461" s="9">
        <f>'Base de datos'!G4460</f>
        <v>1</v>
      </c>
      <c r="E4461" s="10" t="str">
        <f t="shared" si="69"/>
        <v xml:space="preserve">insert into config_taller (
	id_taller,
	id_producto,
	cod_agrupador,
	cantidad)
values (
	148,
	1608,
	1,
	1);
</v>
      </c>
    </row>
    <row r="4462" spans="1:5" ht="115.5" x14ac:dyDescent="0.35">
      <c r="A4462" s="9">
        <f>'Base de datos'!K4461</f>
        <v>1610</v>
      </c>
      <c r="B4462" s="9">
        <f>'Base de datos'!L4461</f>
        <v>148</v>
      </c>
      <c r="C4462" s="9">
        <f>IF(ISBLANK('Base de datos'!J4461),1,2)</f>
        <v>1</v>
      </c>
      <c r="D4462" s="9">
        <f>'Base de datos'!G4461</f>
        <v>2</v>
      </c>
      <c r="E4462" s="10" t="str">
        <f t="shared" si="69"/>
        <v xml:space="preserve">insert into config_taller (
	id_taller,
	id_producto,
	cod_agrupador,
	cantidad)
values (
	148,
	1610,
	1,
	2);
</v>
      </c>
    </row>
    <row r="4463" spans="1:5" ht="115.5" x14ac:dyDescent="0.35">
      <c r="A4463" s="9">
        <f>'Base de datos'!K4462</f>
        <v>1611</v>
      </c>
      <c r="B4463" s="9">
        <f>'Base de datos'!L4462</f>
        <v>148</v>
      </c>
      <c r="C4463" s="9">
        <f>IF(ISBLANK('Base de datos'!J4462),1,2)</f>
        <v>1</v>
      </c>
      <c r="D4463" s="9">
        <f>'Base de datos'!G4462</f>
        <v>2</v>
      </c>
      <c r="E4463" s="10" t="str">
        <f t="shared" si="69"/>
        <v xml:space="preserve">insert into config_taller (
	id_taller,
	id_producto,
	cod_agrupador,
	cantidad)
values (
	148,
	1611,
	1,
	2);
</v>
      </c>
    </row>
    <row r="4464" spans="1:5" ht="115.5" x14ac:dyDescent="0.35">
      <c r="A4464" s="9">
        <f>'Base de datos'!K4463</f>
        <v>1739</v>
      </c>
      <c r="B4464" s="9">
        <f>'Base de datos'!L4463</f>
        <v>148</v>
      </c>
      <c r="C4464" s="9">
        <f>IF(ISBLANK('Base de datos'!J4463),1,2)</f>
        <v>1</v>
      </c>
      <c r="D4464" s="9">
        <f>'Base de datos'!G4463</f>
        <v>1</v>
      </c>
      <c r="E4464" s="10" t="str">
        <f t="shared" si="69"/>
        <v xml:space="preserve">insert into config_taller (
	id_taller,
	id_producto,
	cod_agrupador,
	cantidad)
values (
	148,
	1739,
	1,
	1);
</v>
      </c>
    </row>
    <row r="4465" spans="1:5" ht="115.5" x14ac:dyDescent="0.35">
      <c r="A4465" s="9">
        <f>'Base de datos'!K4464</f>
        <v>252</v>
      </c>
      <c r="B4465" s="9">
        <f>'Base de datos'!L4464</f>
        <v>148</v>
      </c>
      <c r="C4465" s="9">
        <f>IF(ISBLANK('Base de datos'!J4464),1,2)</f>
        <v>1</v>
      </c>
      <c r="D4465" s="9">
        <f>'Base de datos'!G4464</f>
        <v>1</v>
      </c>
      <c r="E4465" s="10" t="str">
        <f t="shared" si="69"/>
        <v xml:space="preserve">insert into config_taller (
	id_taller,
	id_producto,
	cod_agrupador,
	cantidad)
values (
	148,
	252,
	1,
	1);
</v>
      </c>
    </row>
    <row r="4466" spans="1:5" ht="115.5" x14ac:dyDescent="0.35">
      <c r="A4466" s="9">
        <f>'Base de datos'!K4465</f>
        <v>255</v>
      </c>
      <c r="B4466" s="9">
        <f>'Base de datos'!L4465</f>
        <v>148</v>
      </c>
      <c r="C4466" s="9">
        <f>IF(ISBLANK('Base de datos'!J4465),1,2)</f>
        <v>1</v>
      </c>
      <c r="D4466" s="9">
        <f>'Base de datos'!G4465</f>
        <v>10</v>
      </c>
      <c r="E4466" s="10" t="str">
        <f t="shared" si="69"/>
        <v xml:space="preserve">insert into config_taller (
	id_taller,
	id_producto,
	cod_agrupador,
	cantidad)
values (
	148,
	255,
	1,
	10);
</v>
      </c>
    </row>
    <row r="4467" spans="1:5" ht="115.5" x14ac:dyDescent="0.35">
      <c r="A4467" s="9">
        <f>'Base de datos'!K4466</f>
        <v>436</v>
      </c>
      <c r="B4467" s="9">
        <f>'Base de datos'!L4466</f>
        <v>148</v>
      </c>
      <c r="C4467" s="9">
        <f>IF(ISBLANK('Base de datos'!J4466),1,2)</f>
        <v>1</v>
      </c>
      <c r="D4467" s="9">
        <f>'Base de datos'!G4466</f>
        <v>1</v>
      </c>
      <c r="E4467" s="10" t="str">
        <f t="shared" si="69"/>
        <v xml:space="preserve">insert into config_taller (
	id_taller,
	id_producto,
	cod_agrupador,
	cantidad)
values (
	148,
	436,
	1,
	1);
</v>
      </c>
    </row>
    <row r="4468" spans="1:5" ht="115.5" x14ac:dyDescent="0.35">
      <c r="A4468" s="9">
        <f>'Base de datos'!K4467</f>
        <v>642</v>
      </c>
      <c r="B4468" s="9">
        <f>'Base de datos'!L4467</f>
        <v>148</v>
      </c>
      <c r="C4468" s="9">
        <f>IF(ISBLANK('Base de datos'!J4467),1,2)</f>
        <v>1</v>
      </c>
      <c r="D4468" s="9">
        <f>'Base de datos'!G4467</f>
        <v>2</v>
      </c>
      <c r="E4468" s="10" t="str">
        <f t="shared" si="69"/>
        <v xml:space="preserve">insert into config_taller (
	id_taller,
	id_producto,
	cod_agrupador,
	cantidad)
values (
	148,
	642,
	1,
	2);
</v>
      </c>
    </row>
    <row r="4469" spans="1:5" ht="115.5" x14ac:dyDescent="0.35">
      <c r="A4469" s="9">
        <f>'Base de datos'!K4468</f>
        <v>643</v>
      </c>
      <c r="B4469" s="9">
        <f>'Base de datos'!L4468</f>
        <v>148</v>
      </c>
      <c r="C4469" s="9">
        <f>IF(ISBLANK('Base de datos'!J4468),1,2)</f>
        <v>1</v>
      </c>
      <c r="D4469" s="9">
        <f>'Base de datos'!G4468</f>
        <v>2</v>
      </c>
      <c r="E4469" s="10" t="str">
        <f t="shared" si="69"/>
        <v xml:space="preserve">insert into config_taller (
	id_taller,
	id_producto,
	cod_agrupador,
	cantidad)
values (
	148,
	643,
	1,
	2);
</v>
      </c>
    </row>
    <row r="4470" spans="1:5" ht="115.5" x14ac:dyDescent="0.35">
      <c r="A4470" s="9">
        <f>'Base de datos'!K4469</f>
        <v>1241</v>
      </c>
      <c r="B4470" s="9">
        <f>'Base de datos'!L4469</f>
        <v>148</v>
      </c>
      <c r="C4470" s="9">
        <f>IF(ISBLANK('Base de datos'!J4469),1,2)</f>
        <v>1</v>
      </c>
      <c r="D4470" s="9">
        <f>'Base de datos'!G4469</f>
        <v>1</v>
      </c>
      <c r="E4470" s="10" t="str">
        <f t="shared" si="69"/>
        <v xml:space="preserve">insert into config_taller (
	id_taller,
	id_producto,
	cod_agrupador,
	cantidad)
values (
	148,
	1241,
	1,
	1);
</v>
      </c>
    </row>
    <row r="4471" spans="1:5" ht="115.5" x14ac:dyDescent="0.35">
      <c r="A4471" s="9">
        <f>'Base de datos'!K4470</f>
        <v>1387</v>
      </c>
      <c r="B4471" s="9">
        <f>'Base de datos'!L4470</f>
        <v>148</v>
      </c>
      <c r="C4471" s="9">
        <f>IF(ISBLANK('Base de datos'!J4470),1,2)</f>
        <v>1</v>
      </c>
      <c r="D4471" s="9">
        <f>'Base de datos'!G4470</f>
        <v>30</v>
      </c>
      <c r="E4471" s="10" t="str">
        <f t="shared" si="69"/>
        <v xml:space="preserve">insert into config_taller (
	id_taller,
	id_producto,
	cod_agrupador,
	cantidad)
values (
	148,
	1387,
	1,
	30);
</v>
      </c>
    </row>
    <row r="4472" spans="1:5" ht="115.5" x14ac:dyDescent="0.35">
      <c r="A4472" s="9">
        <f>'Base de datos'!K4471</f>
        <v>1565</v>
      </c>
      <c r="B4472" s="9">
        <f>'Base de datos'!L4471</f>
        <v>148</v>
      </c>
      <c r="C4472" s="9">
        <f>IF(ISBLANK('Base de datos'!J4471),1,2)</f>
        <v>1</v>
      </c>
      <c r="D4472" s="9">
        <f>'Base de datos'!G4471</f>
        <v>1</v>
      </c>
      <c r="E4472" s="10" t="str">
        <f t="shared" si="69"/>
        <v xml:space="preserve">insert into config_taller (
	id_taller,
	id_producto,
	cod_agrupador,
	cantidad)
values (
	148,
	1565,
	1,
	1);
</v>
      </c>
    </row>
    <row r="4473" spans="1:5" ht="115.5" x14ac:dyDescent="0.35">
      <c r="A4473" s="9">
        <f>'Base de datos'!K4472</f>
        <v>1632</v>
      </c>
      <c r="B4473" s="9">
        <f>'Base de datos'!L4472</f>
        <v>148</v>
      </c>
      <c r="C4473" s="9">
        <f>IF(ISBLANK('Base de datos'!J4472),1,2)</f>
        <v>1</v>
      </c>
      <c r="D4473" s="9">
        <f>'Base de datos'!G4472</f>
        <v>1</v>
      </c>
      <c r="E4473" s="10" t="str">
        <f t="shared" si="69"/>
        <v xml:space="preserve">insert into config_taller (
	id_taller,
	id_producto,
	cod_agrupador,
	cantidad)
values (
	148,
	1632,
	1,
	1);
</v>
      </c>
    </row>
    <row r="4474" spans="1:5" ht="115.5" x14ac:dyDescent="0.35">
      <c r="A4474" s="9">
        <f>'Base de datos'!K4473</f>
        <v>1667</v>
      </c>
      <c r="B4474" s="9">
        <f>'Base de datos'!L4473</f>
        <v>148</v>
      </c>
      <c r="C4474" s="9">
        <f>IF(ISBLANK('Base de datos'!J4473),1,2)</f>
        <v>1</v>
      </c>
      <c r="D4474" s="9">
        <f>'Base de datos'!G4473</f>
        <v>2</v>
      </c>
      <c r="E4474" s="10" t="str">
        <f t="shared" si="69"/>
        <v xml:space="preserve">insert into config_taller (
	id_taller,
	id_producto,
	cod_agrupador,
	cantidad)
values (
	148,
	1667,
	1,
	2);
</v>
      </c>
    </row>
    <row r="4475" spans="1:5" ht="115.5" x14ac:dyDescent="0.35">
      <c r="A4475" s="9">
        <f>'Base de datos'!K4474</f>
        <v>701</v>
      </c>
      <c r="B4475" s="9">
        <f>'Base de datos'!L4474</f>
        <v>148</v>
      </c>
      <c r="C4475" s="9">
        <f>IF(ISBLANK('Base de datos'!J4474),1,2)</f>
        <v>1</v>
      </c>
      <c r="D4475" s="9">
        <f>'Base de datos'!G4474</f>
        <v>0.2</v>
      </c>
      <c r="E4475" s="10" t="str">
        <f t="shared" si="69"/>
        <v xml:space="preserve">insert into config_taller (
	id_taller,
	id_producto,
	cod_agrupador,
	cantidad)
values (
	148,
	701,
	1,
	0.2);
</v>
      </c>
    </row>
    <row r="4476" spans="1:5" ht="115.5" x14ac:dyDescent="0.35">
      <c r="A4476" s="9">
        <f>'Base de datos'!K4475</f>
        <v>709</v>
      </c>
      <c r="B4476" s="9">
        <f>'Base de datos'!L4475</f>
        <v>148</v>
      </c>
      <c r="C4476" s="9">
        <f>IF(ISBLANK('Base de datos'!J4475),1,2)</f>
        <v>1</v>
      </c>
      <c r="D4476" s="9">
        <f>'Base de datos'!G4475</f>
        <v>1</v>
      </c>
      <c r="E4476" s="10" t="str">
        <f t="shared" si="69"/>
        <v xml:space="preserve">insert into config_taller (
	id_taller,
	id_producto,
	cod_agrupador,
	cantidad)
values (
	148,
	709,
	1,
	1);
</v>
      </c>
    </row>
    <row r="4477" spans="1:5" ht="115.5" x14ac:dyDescent="0.35">
      <c r="A4477" s="9">
        <f>'Base de datos'!K4476</f>
        <v>833</v>
      </c>
      <c r="B4477" s="9">
        <f>'Base de datos'!L4476</f>
        <v>148</v>
      </c>
      <c r="C4477" s="9">
        <f>IF(ISBLANK('Base de datos'!J4476),1,2)</f>
        <v>1</v>
      </c>
      <c r="D4477" s="9">
        <f>'Base de datos'!G4476</f>
        <v>1</v>
      </c>
      <c r="E4477" s="10" t="str">
        <f t="shared" si="69"/>
        <v xml:space="preserve">insert into config_taller (
	id_taller,
	id_producto,
	cod_agrupador,
	cantidad)
values (
	148,
	833,
	1,
	1);
</v>
      </c>
    </row>
    <row r="4478" spans="1:5" ht="115.5" x14ac:dyDescent="0.35">
      <c r="A4478" s="9">
        <f>'Base de datos'!K4477</f>
        <v>870</v>
      </c>
      <c r="B4478" s="9">
        <f>'Base de datos'!L4477</f>
        <v>148</v>
      </c>
      <c r="C4478" s="9">
        <f>IF(ISBLANK('Base de datos'!J4477),1,2)</f>
        <v>1</v>
      </c>
      <c r="D4478" s="9">
        <f>'Base de datos'!G4477</f>
        <v>1</v>
      </c>
      <c r="E4478" s="10" t="str">
        <f t="shared" si="69"/>
        <v xml:space="preserve">insert into config_taller (
	id_taller,
	id_producto,
	cod_agrupador,
	cantidad)
values (
	148,
	870,
	1,
	1);
</v>
      </c>
    </row>
    <row r="4479" spans="1:5" ht="115.5" x14ac:dyDescent="0.35">
      <c r="A4479" s="9">
        <f>'Base de datos'!K4478</f>
        <v>945</v>
      </c>
      <c r="B4479" s="9">
        <f>'Base de datos'!L4478</f>
        <v>148</v>
      </c>
      <c r="C4479" s="9">
        <f>IF(ISBLANK('Base de datos'!J4478),1,2)</f>
        <v>1</v>
      </c>
      <c r="D4479" s="9">
        <f>'Base de datos'!G4478</f>
        <v>1</v>
      </c>
      <c r="E4479" s="10" t="str">
        <f t="shared" si="69"/>
        <v xml:space="preserve">insert into config_taller (
	id_taller,
	id_producto,
	cod_agrupador,
	cantidad)
values (
	148,
	945,
	1,
	1);
</v>
      </c>
    </row>
    <row r="4480" spans="1:5" ht="115.5" x14ac:dyDescent="0.35">
      <c r="A4480" s="9">
        <f>'Base de datos'!K4479</f>
        <v>1015</v>
      </c>
      <c r="B4480" s="9">
        <f>'Base de datos'!L4479</f>
        <v>148</v>
      </c>
      <c r="C4480" s="9">
        <f>IF(ISBLANK('Base de datos'!J4479),1,2)</f>
        <v>1</v>
      </c>
      <c r="D4480" s="9">
        <f>'Base de datos'!G4479</f>
        <v>2</v>
      </c>
      <c r="E4480" s="10" t="str">
        <f t="shared" si="69"/>
        <v xml:space="preserve">insert into config_taller (
	id_taller,
	id_producto,
	cod_agrupador,
	cantidad)
values (
	148,
	1015,
	1,
	2);
</v>
      </c>
    </row>
    <row r="4481" spans="1:5" ht="115.5" x14ac:dyDescent="0.35">
      <c r="A4481" s="9">
        <f>'Base de datos'!K4480</f>
        <v>1058</v>
      </c>
      <c r="B4481" s="9">
        <f>'Base de datos'!L4480</f>
        <v>148</v>
      </c>
      <c r="C4481" s="9">
        <f>IF(ISBLANK('Base de datos'!J4480),1,2)</f>
        <v>1</v>
      </c>
      <c r="D4481" s="9">
        <f>'Base de datos'!G4480</f>
        <v>1</v>
      </c>
      <c r="E4481" s="10" t="str">
        <f t="shared" si="69"/>
        <v xml:space="preserve">insert into config_taller (
	id_taller,
	id_producto,
	cod_agrupador,
	cantidad)
values (
	148,
	1058,
	1,
	1);
</v>
      </c>
    </row>
    <row r="4482" spans="1:5" ht="115.5" x14ac:dyDescent="0.35">
      <c r="A4482" s="9">
        <f>'Base de datos'!K4481</f>
        <v>1140</v>
      </c>
      <c r="B4482" s="9">
        <f>'Base de datos'!L4481</f>
        <v>148</v>
      </c>
      <c r="C4482" s="9">
        <f>IF(ISBLANK('Base de datos'!J4481),1,2)</f>
        <v>1</v>
      </c>
      <c r="D4482" s="9">
        <f>'Base de datos'!G4481</f>
        <v>1</v>
      </c>
      <c r="E4482" s="10" t="str">
        <f t="shared" si="69"/>
        <v xml:space="preserve">insert into config_taller (
	id_taller,
	id_producto,
	cod_agrupador,
	cantidad)
values (
	148,
	1140,
	1,
	1);
</v>
      </c>
    </row>
    <row r="4483" spans="1:5" ht="115.5" x14ac:dyDescent="0.35">
      <c r="A4483" s="9">
        <f>'Base de datos'!K4482</f>
        <v>1269</v>
      </c>
      <c r="B4483" s="9">
        <f>'Base de datos'!L4482</f>
        <v>148</v>
      </c>
      <c r="C4483" s="9">
        <f>IF(ISBLANK('Base de datos'!J4482),1,2)</f>
        <v>1</v>
      </c>
      <c r="D4483" s="9">
        <f>'Base de datos'!G4482</f>
        <v>1</v>
      </c>
      <c r="E4483" s="10" t="str">
        <f t="shared" si="69"/>
        <v xml:space="preserve">insert into config_taller (
	id_taller,
	id_producto,
	cod_agrupador,
	cantidad)
values (
	148,
	1269,
	1,
	1);
</v>
      </c>
    </row>
    <row r="4484" spans="1:5" ht="115.5" x14ac:dyDescent="0.35">
      <c r="A4484" s="9">
        <f>'Base de datos'!K4483</f>
        <v>1348</v>
      </c>
      <c r="B4484" s="9">
        <f>'Base de datos'!L4483</f>
        <v>148</v>
      </c>
      <c r="C4484" s="9">
        <f>IF(ISBLANK('Base de datos'!J4483),1,2)</f>
        <v>1</v>
      </c>
      <c r="D4484" s="9">
        <f>'Base de datos'!G4483</f>
        <v>1</v>
      </c>
      <c r="E4484" s="10" t="str">
        <f t="shared" ref="E4484:E4547" si="70">"insert into "&amp;$B$1&amp;" ("&amp;CHAR(10)&amp;
CHAR(9)&amp;$B$2&amp;","&amp;CHAR(10)&amp;
CHAR(9)&amp;$A$2&amp;","&amp;CHAR(10)&amp;
CHAR(9)&amp;$C$2&amp;","&amp;CHAR(10)&amp;
CHAR(9)&amp;$D$2&amp;")"&amp;CHAR(10)&amp;
"values ("&amp;CHAR(10)&amp;
CHAR(9)&amp;B4484&amp;","&amp;CHAR(10)&amp;
CHAR(9)&amp;A4484&amp;","&amp;CHAR(10)&amp;
CHAR(9)&amp;C4484&amp;","&amp;CHAR(10)&amp;
CHAR(9)&amp;D4484&amp;");"&amp;CHAR(10)</f>
        <v xml:space="preserve">insert into config_taller (
	id_taller,
	id_producto,
	cod_agrupador,
	cantidad)
values (
	148,
	1348,
	1,
	1);
</v>
      </c>
    </row>
    <row r="4485" spans="1:5" ht="115.5" x14ac:dyDescent="0.35">
      <c r="A4485" s="9">
        <f>'Base de datos'!K4484</f>
        <v>577</v>
      </c>
      <c r="B4485" s="9">
        <f>'Base de datos'!L4484</f>
        <v>148</v>
      </c>
      <c r="C4485" s="9">
        <f>IF(ISBLANK('Base de datos'!J4484),1,2)</f>
        <v>1</v>
      </c>
      <c r="D4485" s="9">
        <f>'Base de datos'!G4484</f>
        <v>1</v>
      </c>
      <c r="E4485" s="10" t="str">
        <f t="shared" si="70"/>
        <v xml:space="preserve">insert into config_taller (
	id_taller,
	id_producto,
	cod_agrupador,
	cantidad)
values (
	148,
	577,
	1,
	1);
</v>
      </c>
    </row>
    <row r="4486" spans="1:5" ht="115.5" x14ac:dyDescent="0.35">
      <c r="A4486" s="9">
        <f>'Base de datos'!K4485</f>
        <v>801</v>
      </c>
      <c r="B4486" s="9">
        <f>'Base de datos'!L4485</f>
        <v>148</v>
      </c>
      <c r="C4486" s="9">
        <f>IF(ISBLANK('Base de datos'!J4485),1,2)</f>
        <v>1</v>
      </c>
      <c r="D4486" s="9">
        <f>'Base de datos'!G4485</f>
        <v>12</v>
      </c>
      <c r="E4486" s="10" t="str">
        <f t="shared" si="70"/>
        <v xml:space="preserve">insert into config_taller (
	id_taller,
	id_producto,
	cod_agrupador,
	cantidad)
values (
	148,
	801,
	1,
	12);
</v>
      </c>
    </row>
    <row r="4487" spans="1:5" ht="115.5" x14ac:dyDescent="0.35">
      <c r="A4487" s="9">
        <f>'Base de datos'!K4486</f>
        <v>883</v>
      </c>
      <c r="B4487" s="9">
        <f>'Base de datos'!L4486</f>
        <v>148</v>
      </c>
      <c r="C4487" s="9">
        <f>IF(ISBLANK('Base de datos'!J4486),1,2)</f>
        <v>1</v>
      </c>
      <c r="D4487" s="9">
        <f>'Base de datos'!G4486</f>
        <v>4</v>
      </c>
      <c r="E4487" s="10" t="str">
        <f t="shared" si="70"/>
        <v xml:space="preserve">insert into config_taller (
	id_taller,
	id_producto,
	cod_agrupador,
	cantidad)
values (
	148,
	883,
	1,
	4);
</v>
      </c>
    </row>
    <row r="4488" spans="1:5" ht="115.5" x14ac:dyDescent="0.35">
      <c r="A4488" s="9">
        <f>'Base de datos'!K4487</f>
        <v>1007</v>
      </c>
      <c r="B4488" s="9">
        <f>'Base de datos'!L4487</f>
        <v>148</v>
      </c>
      <c r="C4488" s="9">
        <f>IF(ISBLANK('Base de datos'!J4487),1,2)</f>
        <v>1</v>
      </c>
      <c r="D4488" s="9">
        <f>'Base de datos'!G4487</f>
        <v>0.5</v>
      </c>
      <c r="E4488" s="10" t="str">
        <f t="shared" si="70"/>
        <v xml:space="preserve">insert into config_taller (
	id_taller,
	id_producto,
	cod_agrupador,
	cantidad)
values (
	148,
	1007,
	1,
	0.5);
</v>
      </c>
    </row>
    <row r="4489" spans="1:5" ht="115.5" x14ac:dyDescent="0.35">
      <c r="A4489" s="9">
        <f>'Base de datos'!K4488</f>
        <v>13</v>
      </c>
      <c r="B4489" s="9">
        <f>'Base de datos'!L4488</f>
        <v>149</v>
      </c>
      <c r="C4489" s="9">
        <f>IF(ISBLANK('Base de datos'!J4488),1,2)</f>
        <v>1</v>
      </c>
      <c r="D4489" s="9">
        <f>'Base de datos'!G4488</f>
        <v>0.5</v>
      </c>
      <c r="E4489" s="10" t="str">
        <f t="shared" si="70"/>
        <v xml:space="preserve">insert into config_taller (
	id_taller,
	id_producto,
	cod_agrupador,
	cantidad)
values (
	149,
	13,
	1,
	0.5);
</v>
      </c>
    </row>
    <row r="4490" spans="1:5" ht="115.5" x14ac:dyDescent="0.35">
      <c r="A4490" s="9">
        <f>'Base de datos'!K4489</f>
        <v>22</v>
      </c>
      <c r="B4490" s="9">
        <f>'Base de datos'!L4489</f>
        <v>149</v>
      </c>
      <c r="C4490" s="9">
        <f>IF(ISBLANK('Base de datos'!J4489),1,2)</f>
        <v>1</v>
      </c>
      <c r="D4490" s="9">
        <f>'Base de datos'!G4489</f>
        <v>2</v>
      </c>
      <c r="E4490" s="10" t="str">
        <f t="shared" si="70"/>
        <v xml:space="preserve">insert into config_taller (
	id_taller,
	id_producto,
	cod_agrupador,
	cantidad)
values (
	149,
	22,
	1,
	2);
</v>
      </c>
    </row>
    <row r="4491" spans="1:5" ht="115.5" x14ac:dyDescent="0.35">
      <c r="A4491" s="9">
        <f>'Base de datos'!K4490</f>
        <v>29</v>
      </c>
      <c r="B4491" s="9">
        <f>'Base de datos'!L4490</f>
        <v>149</v>
      </c>
      <c r="C4491" s="9">
        <f>IF(ISBLANK('Base de datos'!J4490),1,2)</f>
        <v>1</v>
      </c>
      <c r="D4491" s="9">
        <f>'Base de datos'!G4490</f>
        <v>0.2</v>
      </c>
      <c r="E4491" s="10" t="str">
        <f t="shared" si="70"/>
        <v xml:space="preserve">insert into config_taller (
	id_taller,
	id_producto,
	cod_agrupador,
	cantidad)
values (
	149,
	29,
	1,
	0.2);
</v>
      </c>
    </row>
    <row r="4492" spans="1:5" ht="115.5" x14ac:dyDescent="0.35">
      <c r="A4492" s="9">
        <f>'Base de datos'!K4491</f>
        <v>168</v>
      </c>
      <c r="B4492" s="9">
        <f>'Base de datos'!L4491</f>
        <v>149</v>
      </c>
      <c r="C4492" s="9">
        <f>IF(ISBLANK('Base de datos'!J4491),1,2)</f>
        <v>1</v>
      </c>
      <c r="D4492" s="9">
        <f>'Base de datos'!G4491</f>
        <v>1</v>
      </c>
      <c r="E4492" s="10" t="str">
        <f t="shared" si="70"/>
        <v xml:space="preserve">insert into config_taller (
	id_taller,
	id_producto,
	cod_agrupador,
	cantidad)
values (
	149,
	168,
	1,
	1);
</v>
      </c>
    </row>
    <row r="4493" spans="1:5" ht="115.5" x14ac:dyDescent="0.35">
      <c r="A4493" s="9">
        <f>'Base de datos'!K4492</f>
        <v>190</v>
      </c>
      <c r="B4493" s="9">
        <f>'Base de datos'!L4492</f>
        <v>149</v>
      </c>
      <c r="C4493" s="9">
        <f>IF(ISBLANK('Base de datos'!J4492),1,2)</f>
        <v>1</v>
      </c>
      <c r="D4493" s="9">
        <f>'Base de datos'!G4492</f>
        <v>0.5</v>
      </c>
      <c r="E4493" s="10" t="str">
        <f t="shared" si="70"/>
        <v xml:space="preserve">insert into config_taller (
	id_taller,
	id_producto,
	cod_agrupador,
	cantidad)
values (
	149,
	190,
	1,
	0.5);
</v>
      </c>
    </row>
    <row r="4494" spans="1:5" ht="115.5" x14ac:dyDescent="0.35">
      <c r="A4494" s="9">
        <f>'Base de datos'!K4493</f>
        <v>192</v>
      </c>
      <c r="B4494" s="9">
        <f>'Base de datos'!L4493</f>
        <v>149</v>
      </c>
      <c r="C4494" s="9">
        <f>IF(ISBLANK('Base de datos'!J4493),1,2)</f>
        <v>1</v>
      </c>
      <c r="D4494" s="9">
        <f>'Base de datos'!G4493</f>
        <v>0.5</v>
      </c>
      <c r="E4494" s="10" t="str">
        <f t="shared" si="70"/>
        <v xml:space="preserve">insert into config_taller (
	id_taller,
	id_producto,
	cod_agrupador,
	cantidad)
values (
	149,
	192,
	1,
	0.5);
</v>
      </c>
    </row>
    <row r="4495" spans="1:5" ht="115.5" x14ac:dyDescent="0.35">
      <c r="A4495" s="9">
        <f>'Base de datos'!K4494</f>
        <v>264</v>
      </c>
      <c r="B4495" s="9">
        <f>'Base de datos'!L4494</f>
        <v>149</v>
      </c>
      <c r="C4495" s="9">
        <f>IF(ISBLANK('Base de datos'!J4494),1,2)</f>
        <v>1</v>
      </c>
      <c r="D4495" s="9">
        <f>'Base de datos'!G4494</f>
        <v>1</v>
      </c>
      <c r="E4495" s="10" t="str">
        <f t="shared" si="70"/>
        <v xml:space="preserve">insert into config_taller (
	id_taller,
	id_producto,
	cod_agrupador,
	cantidad)
values (
	149,
	264,
	1,
	1);
</v>
      </c>
    </row>
    <row r="4496" spans="1:5" ht="115.5" x14ac:dyDescent="0.35">
      <c r="A4496" s="9">
        <f>'Base de datos'!K4495</f>
        <v>311</v>
      </c>
      <c r="B4496" s="9">
        <f>'Base de datos'!L4495</f>
        <v>149</v>
      </c>
      <c r="C4496" s="9">
        <f>IF(ISBLANK('Base de datos'!J4495),1,2)</f>
        <v>1</v>
      </c>
      <c r="D4496" s="9">
        <f>'Base de datos'!G4495</f>
        <v>3</v>
      </c>
      <c r="E4496" s="10" t="str">
        <f t="shared" si="70"/>
        <v xml:space="preserve">insert into config_taller (
	id_taller,
	id_producto,
	cod_agrupador,
	cantidad)
values (
	149,
	311,
	1,
	3);
</v>
      </c>
    </row>
    <row r="4497" spans="1:5" ht="115.5" x14ac:dyDescent="0.35">
      <c r="A4497" s="9">
        <f>'Base de datos'!K4496</f>
        <v>317</v>
      </c>
      <c r="B4497" s="9">
        <f>'Base de datos'!L4496</f>
        <v>149</v>
      </c>
      <c r="C4497" s="9">
        <f>IF(ISBLANK('Base de datos'!J4496),1,2)</f>
        <v>1</v>
      </c>
      <c r="D4497" s="9">
        <f>'Base de datos'!G4496</f>
        <v>1</v>
      </c>
      <c r="E4497" s="10" t="str">
        <f t="shared" si="70"/>
        <v xml:space="preserve">insert into config_taller (
	id_taller,
	id_producto,
	cod_agrupador,
	cantidad)
values (
	149,
	317,
	1,
	1);
</v>
      </c>
    </row>
    <row r="4498" spans="1:5" ht="115.5" x14ac:dyDescent="0.35">
      <c r="A4498" s="9">
        <f>'Base de datos'!K4497</f>
        <v>318</v>
      </c>
      <c r="B4498" s="9">
        <f>'Base de datos'!L4497</f>
        <v>149</v>
      </c>
      <c r="C4498" s="9">
        <f>IF(ISBLANK('Base de datos'!J4497),1,2)</f>
        <v>1</v>
      </c>
      <c r="D4498" s="9">
        <f>'Base de datos'!G4497</f>
        <v>2</v>
      </c>
      <c r="E4498" s="10" t="str">
        <f t="shared" si="70"/>
        <v xml:space="preserve">insert into config_taller (
	id_taller,
	id_producto,
	cod_agrupador,
	cantidad)
values (
	149,
	318,
	1,
	2);
</v>
      </c>
    </row>
    <row r="4499" spans="1:5" ht="115.5" x14ac:dyDescent="0.35">
      <c r="A4499" s="9">
        <f>'Base de datos'!K4498</f>
        <v>363</v>
      </c>
      <c r="B4499" s="9">
        <f>'Base de datos'!L4498</f>
        <v>149</v>
      </c>
      <c r="C4499" s="9">
        <f>IF(ISBLANK('Base de datos'!J4498),1,2)</f>
        <v>1</v>
      </c>
      <c r="D4499" s="9">
        <f>'Base de datos'!G4498</f>
        <v>0.01</v>
      </c>
      <c r="E4499" s="10" t="str">
        <f t="shared" si="70"/>
        <v xml:space="preserve">insert into config_taller (
	id_taller,
	id_producto,
	cod_agrupador,
	cantidad)
values (
	149,
	363,
	1,
	0.01);
</v>
      </c>
    </row>
    <row r="4500" spans="1:5" ht="115.5" x14ac:dyDescent="0.35">
      <c r="A4500" s="9">
        <f>'Base de datos'!K4499</f>
        <v>576</v>
      </c>
      <c r="B4500" s="9">
        <f>'Base de datos'!L4499</f>
        <v>149</v>
      </c>
      <c r="C4500" s="9">
        <f>IF(ISBLANK('Base de datos'!J4499),1,2)</f>
        <v>1</v>
      </c>
      <c r="D4500" s="9">
        <f>'Base de datos'!G4499</f>
        <v>0.5</v>
      </c>
      <c r="E4500" s="10" t="str">
        <f t="shared" si="70"/>
        <v xml:space="preserve">insert into config_taller (
	id_taller,
	id_producto,
	cod_agrupador,
	cantidad)
values (
	149,
	576,
	1,
	0.5);
</v>
      </c>
    </row>
    <row r="4501" spans="1:5" ht="115.5" x14ac:dyDescent="0.35">
      <c r="A4501" s="9">
        <f>'Base de datos'!K4500</f>
        <v>608</v>
      </c>
      <c r="B4501" s="9">
        <f>'Base de datos'!L4500</f>
        <v>149</v>
      </c>
      <c r="C4501" s="9">
        <f>IF(ISBLANK('Base de datos'!J4500),1,2)</f>
        <v>1</v>
      </c>
      <c r="D4501" s="9">
        <f>'Base de datos'!G4500</f>
        <v>1</v>
      </c>
      <c r="E4501" s="10" t="str">
        <f t="shared" si="70"/>
        <v xml:space="preserve">insert into config_taller (
	id_taller,
	id_producto,
	cod_agrupador,
	cantidad)
values (
	149,
	608,
	1,
	1);
</v>
      </c>
    </row>
    <row r="4502" spans="1:5" ht="115.5" x14ac:dyDescent="0.35">
      <c r="A4502" s="9">
        <f>'Base de datos'!K4501</f>
        <v>668</v>
      </c>
      <c r="B4502" s="9">
        <f>'Base de datos'!L4501</f>
        <v>149</v>
      </c>
      <c r="C4502" s="9">
        <f>IF(ISBLANK('Base de datos'!J4501),1,2)</f>
        <v>1</v>
      </c>
      <c r="D4502" s="9">
        <f>'Base de datos'!G4501</f>
        <v>0.1</v>
      </c>
      <c r="E4502" s="10" t="str">
        <f t="shared" si="70"/>
        <v xml:space="preserve">insert into config_taller (
	id_taller,
	id_producto,
	cod_agrupador,
	cantidad)
values (
	149,
	668,
	1,
	0.1);
</v>
      </c>
    </row>
    <row r="4503" spans="1:5" ht="115.5" x14ac:dyDescent="0.35">
      <c r="A4503" s="9">
        <f>'Base de datos'!K4502</f>
        <v>670</v>
      </c>
      <c r="B4503" s="9">
        <f>'Base de datos'!L4502</f>
        <v>149</v>
      </c>
      <c r="C4503" s="9">
        <f>IF(ISBLANK('Base de datos'!J4502),1,2)</f>
        <v>1</v>
      </c>
      <c r="D4503" s="9">
        <f>'Base de datos'!G4502</f>
        <v>1</v>
      </c>
      <c r="E4503" s="10" t="str">
        <f t="shared" si="70"/>
        <v xml:space="preserve">insert into config_taller (
	id_taller,
	id_producto,
	cod_agrupador,
	cantidad)
values (
	149,
	670,
	1,
	1);
</v>
      </c>
    </row>
    <row r="4504" spans="1:5" ht="115.5" x14ac:dyDescent="0.35">
      <c r="A4504" s="9">
        <f>'Base de datos'!K4503</f>
        <v>698</v>
      </c>
      <c r="B4504" s="9">
        <f>'Base de datos'!L4503</f>
        <v>149</v>
      </c>
      <c r="C4504" s="9">
        <f>IF(ISBLANK('Base de datos'!J4503),1,2)</f>
        <v>1</v>
      </c>
      <c r="D4504" s="9">
        <f>'Base de datos'!G4503</f>
        <v>1</v>
      </c>
      <c r="E4504" s="10" t="str">
        <f t="shared" si="70"/>
        <v xml:space="preserve">insert into config_taller (
	id_taller,
	id_producto,
	cod_agrupador,
	cantidad)
values (
	149,
	698,
	1,
	1);
</v>
      </c>
    </row>
    <row r="4505" spans="1:5" ht="115.5" x14ac:dyDescent="0.35">
      <c r="A4505" s="9">
        <f>'Base de datos'!K4504</f>
        <v>768</v>
      </c>
      <c r="B4505" s="9">
        <f>'Base de datos'!L4504</f>
        <v>149</v>
      </c>
      <c r="C4505" s="9">
        <f>IF(ISBLANK('Base de datos'!J4504),1,2)</f>
        <v>1</v>
      </c>
      <c r="D4505" s="9">
        <f>'Base de datos'!G4504</f>
        <v>1</v>
      </c>
      <c r="E4505" s="10" t="str">
        <f t="shared" si="70"/>
        <v xml:space="preserve">insert into config_taller (
	id_taller,
	id_producto,
	cod_agrupador,
	cantidad)
values (
	149,
	768,
	1,
	1);
</v>
      </c>
    </row>
    <row r="4506" spans="1:5" ht="115.5" x14ac:dyDescent="0.35">
      <c r="A4506" s="9">
        <f>'Base de datos'!K4505</f>
        <v>811</v>
      </c>
      <c r="B4506" s="9">
        <f>'Base de datos'!L4505</f>
        <v>149</v>
      </c>
      <c r="C4506" s="9">
        <f>IF(ISBLANK('Base de datos'!J4505),1,2)</f>
        <v>1</v>
      </c>
      <c r="D4506" s="9">
        <f>'Base de datos'!G4505</f>
        <v>1</v>
      </c>
      <c r="E4506" s="10" t="str">
        <f t="shared" si="70"/>
        <v xml:space="preserve">insert into config_taller (
	id_taller,
	id_producto,
	cod_agrupador,
	cantidad)
values (
	149,
	811,
	1,
	1);
</v>
      </c>
    </row>
    <row r="4507" spans="1:5" ht="115.5" x14ac:dyDescent="0.35">
      <c r="A4507" s="9">
        <f>'Base de datos'!K4506</f>
        <v>856</v>
      </c>
      <c r="B4507" s="9">
        <f>'Base de datos'!L4506</f>
        <v>149</v>
      </c>
      <c r="C4507" s="9">
        <f>IF(ISBLANK('Base de datos'!J4506),1,2)</f>
        <v>1</v>
      </c>
      <c r="D4507" s="9">
        <f>'Base de datos'!G4506</f>
        <v>5</v>
      </c>
      <c r="E4507" s="10" t="str">
        <f t="shared" si="70"/>
        <v xml:space="preserve">insert into config_taller (
	id_taller,
	id_producto,
	cod_agrupador,
	cantidad)
values (
	149,
	856,
	1,
	5);
</v>
      </c>
    </row>
    <row r="4508" spans="1:5" ht="115.5" x14ac:dyDescent="0.35">
      <c r="A4508" s="9">
        <f>'Base de datos'!K4507</f>
        <v>866</v>
      </c>
      <c r="B4508" s="9">
        <f>'Base de datos'!L4507</f>
        <v>149</v>
      </c>
      <c r="C4508" s="9">
        <f>IF(ISBLANK('Base de datos'!J4507),1,2)</f>
        <v>1</v>
      </c>
      <c r="D4508" s="9">
        <f>'Base de datos'!G4507</f>
        <v>1</v>
      </c>
      <c r="E4508" s="10" t="str">
        <f t="shared" si="70"/>
        <v xml:space="preserve">insert into config_taller (
	id_taller,
	id_producto,
	cod_agrupador,
	cantidad)
values (
	149,
	866,
	1,
	1);
</v>
      </c>
    </row>
    <row r="4509" spans="1:5" ht="115.5" x14ac:dyDescent="0.35">
      <c r="A4509" s="9">
        <f>'Base de datos'!K4508</f>
        <v>916</v>
      </c>
      <c r="B4509" s="9">
        <f>'Base de datos'!L4508</f>
        <v>149</v>
      </c>
      <c r="C4509" s="9">
        <f>IF(ISBLANK('Base de datos'!J4508),1,2)</f>
        <v>1</v>
      </c>
      <c r="D4509" s="9">
        <f>'Base de datos'!G4508</f>
        <v>0.5</v>
      </c>
      <c r="E4509" s="10" t="str">
        <f t="shared" si="70"/>
        <v xml:space="preserve">insert into config_taller (
	id_taller,
	id_producto,
	cod_agrupador,
	cantidad)
values (
	149,
	916,
	1,
	0.5);
</v>
      </c>
    </row>
    <row r="4510" spans="1:5" ht="115.5" x14ac:dyDescent="0.35">
      <c r="A4510" s="9">
        <f>'Base de datos'!K4509</f>
        <v>980</v>
      </c>
      <c r="B4510" s="9">
        <f>'Base de datos'!L4509</f>
        <v>149</v>
      </c>
      <c r="C4510" s="9">
        <f>IF(ISBLANK('Base de datos'!J4509),1,2)</f>
        <v>1</v>
      </c>
      <c r="D4510" s="9">
        <f>'Base de datos'!G4509</f>
        <v>0.05</v>
      </c>
      <c r="E4510" s="10" t="str">
        <f t="shared" si="70"/>
        <v xml:space="preserve">insert into config_taller (
	id_taller,
	id_producto,
	cod_agrupador,
	cantidad)
values (
	149,
	980,
	1,
	0.05);
</v>
      </c>
    </row>
    <row r="4511" spans="1:5" ht="115.5" x14ac:dyDescent="0.35">
      <c r="A4511" s="9">
        <f>'Base de datos'!K4510</f>
        <v>1089</v>
      </c>
      <c r="B4511" s="9">
        <f>'Base de datos'!L4510</f>
        <v>149</v>
      </c>
      <c r="C4511" s="9">
        <f>IF(ISBLANK('Base de datos'!J4510),1,2)</f>
        <v>1</v>
      </c>
      <c r="D4511" s="9">
        <f>'Base de datos'!G4510</f>
        <v>0.1</v>
      </c>
      <c r="E4511" s="10" t="str">
        <f t="shared" si="70"/>
        <v xml:space="preserve">insert into config_taller (
	id_taller,
	id_producto,
	cod_agrupador,
	cantidad)
values (
	149,
	1089,
	1,
	0.1);
</v>
      </c>
    </row>
    <row r="4512" spans="1:5" ht="115.5" x14ac:dyDescent="0.35">
      <c r="A4512" s="9">
        <f>'Base de datos'!K4511</f>
        <v>1131</v>
      </c>
      <c r="B4512" s="9">
        <f>'Base de datos'!L4511</f>
        <v>149</v>
      </c>
      <c r="C4512" s="9">
        <f>IF(ISBLANK('Base de datos'!J4511),1,2)</f>
        <v>1</v>
      </c>
      <c r="D4512" s="9">
        <f>'Base de datos'!G4511</f>
        <v>0.2</v>
      </c>
      <c r="E4512" s="10" t="str">
        <f t="shared" si="70"/>
        <v xml:space="preserve">insert into config_taller (
	id_taller,
	id_producto,
	cod_agrupador,
	cantidad)
values (
	149,
	1131,
	1,
	0.2);
</v>
      </c>
    </row>
    <row r="4513" spans="1:5" ht="115.5" x14ac:dyDescent="0.35">
      <c r="A4513" s="9">
        <f>'Base de datos'!K4512</f>
        <v>1147</v>
      </c>
      <c r="B4513" s="9">
        <f>'Base de datos'!L4512</f>
        <v>149</v>
      </c>
      <c r="C4513" s="9">
        <f>IF(ISBLANK('Base de datos'!J4512),1,2)</f>
        <v>1</v>
      </c>
      <c r="D4513" s="9">
        <f>'Base de datos'!G4512</f>
        <v>1</v>
      </c>
      <c r="E4513" s="10" t="str">
        <f t="shared" si="70"/>
        <v xml:space="preserve">insert into config_taller (
	id_taller,
	id_producto,
	cod_agrupador,
	cantidad)
values (
	149,
	1147,
	1,
	1);
</v>
      </c>
    </row>
    <row r="4514" spans="1:5" ht="115.5" x14ac:dyDescent="0.35">
      <c r="A4514" s="9">
        <f>'Base de datos'!K4513</f>
        <v>1197</v>
      </c>
      <c r="B4514" s="9">
        <f>'Base de datos'!L4513</f>
        <v>149</v>
      </c>
      <c r="C4514" s="9">
        <f>IF(ISBLANK('Base de datos'!J4513),1,2)</f>
        <v>1</v>
      </c>
      <c r="D4514" s="9">
        <f>'Base de datos'!G4513</f>
        <v>2</v>
      </c>
      <c r="E4514" s="10" t="str">
        <f t="shared" si="70"/>
        <v xml:space="preserve">insert into config_taller (
	id_taller,
	id_producto,
	cod_agrupador,
	cantidad)
values (
	149,
	1197,
	1,
	2);
</v>
      </c>
    </row>
    <row r="4515" spans="1:5" ht="115.5" x14ac:dyDescent="0.35">
      <c r="A4515" s="9">
        <f>'Base de datos'!K4514</f>
        <v>1200</v>
      </c>
      <c r="B4515" s="9">
        <f>'Base de datos'!L4514</f>
        <v>149</v>
      </c>
      <c r="C4515" s="9">
        <f>IF(ISBLANK('Base de datos'!J4514),1,2)</f>
        <v>1</v>
      </c>
      <c r="D4515" s="9">
        <f>'Base de datos'!G4514</f>
        <v>1</v>
      </c>
      <c r="E4515" s="10" t="str">
        <f t="shared" si="70"/>
        <v xml:space="preserve">insert into config_taller (
	id_taller,
	id_producto,
	cod_agrupador,
	cantidad)
values (
	149,
	1200,
	1,
	1);
</v>
      </c>
    </row>
    <row r="4516" spans="1:5" ht="115.5" x14ac:dyDescent="0.35">
      <c r="A4516" s="9">
        <f>'Base de datos'!K4515</f>
        <v>1204</v>
      </c>
      <c r="B4516" s="9">
        <f>'Base de datos'!L4515</f>
        <v>149</v>
      </c>
      <c r="C4516" s="9">
        <f>IF(ISBLANK('Base de datos'!J4515),1,2)</f>
        <v>1</v>
      </c>
      <c r="D4516" s="9">
        <f>'Base de datos'!G4515</f>
        <v>0.5</v>
      </c>
      <c r="E4516" s="10" t="str">
        <f t="shared" si="70"/>
        <v xml:space="preserve">insert into config_taller (
	id_taller,
	id_producto,
	cod_agrupador,
	cantidad)
values (
	149,
	1204,
	1,
	0.5);
</v>
      </c>
    </row>
    <row r="4517" spans="1:5" ht="115.5" x14ac:dyDescent="0.35">
      <c r="A4517" s="9">
        <f>'Base de datos'!K4516</f>
        <v>1247</v>
      </c>
      <c r="B4517" s="9">
        <f>'Base de datos'!L4516</f>
        <v>149</v>
      </c>
      <c r="C4517" s="9">
        <f>IF(ISBLANK('Base de datos'!J4516),1,2)</f>
        <v>1</v>
      </c>
      <c r="D4517" s="9">
        <f>'Base de datos'!G4516</f>
        <v>0.05</v>
      </c>
      <c r="E4517" s="10" t="str">
        <f t="shared" si="70"/>
        <v xml:space="preserve">insert into config_taller (
	id_taller,
	id_producto,
	cod_agrupador,
	cantidad)
values (
	149,
	1247,
	1,
	0.05);
</v>
      </c>
    </row>
    <row r="4518" spans="1:5" ht="115.5" x14ac:dyDescent="0.35">
      <c r="A4518" s="9">
        <f>'Base de datos'!K4517</f>
        <v>1362</v>
      </c>
      <c r="B4518" s="9">
        <f>'Base de datos'!L4517</f>
        <v>149</v>
      </c>
      <c r="C4518" s="9">
        <f>IF(ISBLANK('Base de datos'!J4517),1,2)</f>
        <v>1</v>
      </c>
      <c r="D4518" s="9">
        <f>'Base de datos'!G4517</f>
        <v>0.05</v>
      </c>
      <c r="E4518" s="10" t="str">
        <f t="shared" si="70"/>
        <v xml:space="preserve">insert into config_taller (
	id_taller,
	id_producto,
	cod_agrupador,
	cantidad)
values (
	149,
	1362,
	1,
	0.05);
</v>
      </c>
    </row>
    <row r="4519" spans="1:5" ht="115.5" x14ac:dyDescent="0.35">
      <c r="A4519" s="9">
        <f>'Base de datos'!K4518</f>
        <v>1547</v>
      </c>
      <c r="B4519" s="9">
        <f>'Base de datos'!L4518</f>
        <v>149</v>
      </c>
      <c r="C4519" s="9">
        <f>IF(ISBLANK('Base de datos'!J4518),1,2)</f>
        <v>1</v>
      </c>
      <c r="D4519" s="9">
        <f>'Base de datos'!G4518</f>
        <v>0.2</v>
      </c>
      <c r="E4519" s="10" t="str">
        <f t="shared" si="70"/>
        <v xml:space="preserve">insert into config_taller (
	id_taller,
	id_producto,
	cod_agrupador,
	cantidad)
values (
	149,
	1547,
	1,
	0.2);
</v>
      </c>
    </row>
    <row r="4520" spans="1:5" ht="115.5" x14ac:dyDescent="0.35">
      <c r="A4520" s="9">
        <f>'Base de datos'!K4519</f>
        <v>1551</v>
      </c>
      <c r="B4520" s="9">
        <f>'Base de datos'!L4519</f>
        <v>149</v>
      </c>
      <c r="C4520" s="9">
        <f>IF(ISBLANK('Base de datos'!J4519),1,2)</f>
        <v>1</v>
      </c>
      <c r="D4520" s="9">
        <f>'Base de datos'!G4519</f>
        <v>0.5</v>
      </c>
      <c r="E4520" s="10" t="str">
        <f t="shared" si="70"/>
        <v xml:space="preserve">insert into config_taller (
	id_taller,
	id_producto,
	cod_agrupador,
	cantidad)
values (
	149,
	1551,
	1,
	0.5);
</v>
      </c>
    </row>
    <row r="4521" spans="1:5" ht="115.5" x14ac:dyDescent="0.35">
      <c r="A4521" s="9">
        <f>'Base de datos'!K4520</f>
        <v>1553</v>
      </c>
      <c r="B4521" s="9">
        <f>'Base de datos'!L4520</f>
        <v>149</v>
      </c>
      <c r="C4521" s="9">
        <f>IF(ISBLANK('Base de datos'!J4520),1,2)</f>
        <v>1</v>
      </c>
      <c r="D4521" s="9">
        <f>'Base de datos'!G4520</f>
        <v>0.2</v>
      </c>
      <c r="E4521" s="10" t="str">
        <f t="shared" si="70"/>
        <v xml:space="preserve">insert into config_taller (
	id_taller,
	id_producto,
	cod_agrupador,
	cantidad)
values (
	149,
	1553,
	1,
	0.2);
</v>
      </c>
    </row>
    <row r="4522" spans="1:5" ht="115.5" x14ac:dyDescent="0.35">
      <c r="A4522" s="9">
        <f>'Base de datos'!K4521</f>
        <v>1569</v>
      </c>
      <c r="B4522" s="9">
        <f>'Base de datos'!L4521</f>
        <v>149</v>
      </c>
      <c r="C4522" s="9">
        <f>IF(ISBLANK('Base de datos'!J4521),1,2)</f>
        <v>1</v>
      </c>
      <c r="D4522" s="9">
        <f>'Base de datos'!G4521</f>
        <v>0.2</v>
      </c>
      <c r="E4522" s="10" t="str">
        <f t="shared" si="70"/>
        <v xml:space="preserve">insert into config_taller (
	id_taller,
	id_producto,
	cod_agrupador,
	cantidad)
values (
	149,
	1569,
	1,
	0.2);
</v>
      </c>
    </row>
    <row r="4523" spans="1:5" ht="115.5" x14ac:dyDescent="0.35">
      <c r="A4523" s="9">
        <f>'Base de datos'!K4522</f>
        <v>1585</v>
      </c>
      <c r="B4523" s="9">
        <f>'Base de datos'!L4522</f>
        <v>149</v>
      </c>
      <c r="C4523" s="9">
        <f>IF(ISBLANK('Base de datos'!J4522),1,2)</f>
        <v>1</v>
      </c>
      <c r="D4523" s="9">
        <f>'Base de datos'!G4522</f>
        <v>2</v>
      </c>
      <c r="E4523" s="10" t="str">
        <f t="shared" si="70"/>
        <v xml:space="preserve">insert into config_taller (
	id_taller,
	id_producto,
	cod_agrupador,
	cantidad)
values (
	149,
	1585,
	1,
	2);
</v>
      </c>
    </row>
    <row r="4524" spans="1:5" ht="115.5" x14ac:dyDescent="0.35">
      <c r="A4524" s="9">
        <f>'Base de datos'!K4523</f>
        <v>1587</v>
      </c>
      <c r="B4524" s="9">
        <f>'Base de datos'!L4523</f>
        <v>149</v>
      </c>
      <c r="C4524" s="9">
        <f>IF(ISBLANK('Base de datos'!J4523),1,2)</f>
        <v>1</v>
      </c>
      <c r="D4524" s="9">
        <f>'Base de datos'!G4523</f>
        <v>2</v>
      </c>
      <c r="E4524" s="10" t="str">
        <f t="shared" si="70"/>
        <v xml:space="preserve">insert into config_taller (
	id_taller,
	id_producto,
	cod_agrupador,
	cantidad)
values (
	149,
	1587,
	1,
	2);
</v>
      </c>
    </row>
    <row r="4525" spans="1:5" ht="115.5" x14ac:dyDescent="0.35">
      <c r="A4525" s="9">
        <f>'Base de datos'!K4524</f>
        <v>1588</v>
      </c>
      <c r="B4525" s="9">
        <f>'Base de datos'!L4524</f>
        <v>149</v>
      </c>
      <c r="C4525" s="9">
        <f>IF(ISBLANK('Base de datos'!J4524),1,2)</f>
        <v>1</v>
      </c>
      <c r="D4525" s="9">
        <f>'Base de datos'!G4524</f>
        <v>2</v>
      </c>
      <c r="E4525" s="10" t="str">
        <f t="shared" si="70"/>
        <v xml:space="preserve">insert into config_taller (
	id_taller,
	id_producto,
	cod_agrupador,
	cantidad)
values (
	149,
	1588,
	1,
	2);
</v>
      </c>
    </row>
    <row r="4526" spans="1:5" ht="115.5" x14ac:dyDescent="0.35">
      <c r="A4526" s="9">
        <f>'Base de datos'!K4525</f>
        <v>1610</v>
      </c>
      <c r="B4526" s="9">
        <f>'Base de datos'!L4525</f>
        <v>149</v>
      </c>
      <c r="C4526" s="9">
        <f>IF(ISBLANK('Base de datos'!J4525),1,2)</f>
        <v>1</v>
      </c>
      <c r="D4526" s="9">
        <f>'Base de datos'!G4525</f>
        <v>1</v>
      </c>
      <c r="E4526" s="10" t="str">
        <f t="shared" si="70"/>
        <v xml:space="preserve">insert into config_taller (
	id_taller,
	id_producto,
	cod_agrupador,
	cantidad)
values (
	149,
	1610,
	1,
	1);
</v>
      </c>
    </row>
    <row r="4527" spans="1:5" ht="115.5" x14ac:dyDescent="0.35">
      <c r="A4527" s="9">
        <f>'Base de datos'!K4526</f>
        <v>1707</v>
      </c>
      <c r="B4527" s="9">
        <f>'Base de datos'!L4526</f>
        <v>149</v>
      </c>
      <c r="C4527" s="9">
        <f>IF(ISBLANK('Base de datos'!J4526),1,2)</f>
        <v>1</v>
      </c>
      <c r="D4527" s="9">
        <f>'Base de datos'!G4526</f>
        <v>0.3</v>
      </c>
      <c r="E4527" s="10" t="str">
        <f t="shared" si="70"/>
        <v xml:space="preserve">insert into config_taller (
	id_taller,
	id_producto,
	cod_agrupador,
	cantidad)
values (
	149,
	1707,
	1,
	0.3);
</v>
      </c>
    </row>
    <row r="4528" spans="1:5" ht="115.5" x14ac:dyDescent="0.35">
      <c r="A4528" s="9">
        <f>'Base de datos'!K4527</f>
        <v>1708</v>
      </c>
      <c r="B4528" s="9">
        <f>'Base de datos'!L4527</f>
        <v>149</v>
      </c>
      <c r="C4528" s="9">
        <f>IF(ISBLANK('Base de datos'!J4527),1,2)</f>
        <v>1</v>
      </c>
      <c r="D4528" s="9">
        <f>'Base de datos'!G4527</f>
        <v>1</v>
      </c>
      <c r="E4528" s="10" t="str">
        <f t="shared" si="70"/>
        <v xml:space="preserve">insert into config_taller (
	id_taller,
	id_producto,
	cod_agrupador,
	cantidad)
values (
	149,
	1708,
	1,
	1);
</v>
      </c>
    </row>
    <row r="4529" spans="1:5" ht="115.5" x14ac:dyDescent="0.35">
      <c r="A4529" s="9">
        <f>'Base de datos'!K4528</f>
        <v>1739</v>
      </c>
      <c r="B4529" s="9">
        <f>'Base de datos'!L4528</f>
        <v>149</v>
      </c>
      <c r="C4529" s="9">
        <f>IF(ISBLANK('Base de datos'!J4528),1,2)</f>
        <v>1</v>
      </c>
      <c r="D4529" s="9">
        <f>'Base de datos'!G4528</f>
        <v>1</v>
      </c>
      <c r="E4529" s="10" t="str">
        <f t="shared" si="70"/>
        <v xml:space="preserve">insert into config_taller (
	id_taller,
	id_producto,
	cod_agrupador,
	cantidad)
values (
	149,
	1739,
	1,
	1);
</v>
      </c>
    </row>
    <row r="4530" spans="1:5" ht="115.5" x14ac:dyDescent="0.35">
      <c r="A4530" s="9">
        <f>'Base de datos'!K4529</f>
        <v>252</v>
      </c>
      <c r="B4530" s="9">
        <f>'Base de datos'!L4529</f>
        <v>149</v>
      </c>
      <c r="C4530" s="9">
        <f>IF(ISBLANK('Base de datos'!J4529),1,2)</f>
        <v>1</v>
      </c>
      <c r="D4530" s="9">
        <f>'Base de datos'!G4529</f>
        <v>2</v>
      </c>
      <c r="E4530" s="10" t="str">
        <f t="shared" si="70"/>
        <v xml:space="preserve">insert into config_taller (
	id_taller,
	id_producto,
	cod_agrupador,
	cantidad)
values (
	149,
	252,
	1,
	2);
</v>
      </c>
    </row>
    <row r="4531" spans="1:5" ht="115.5" x14ac:dyDescent="0.35">
      <c r="A4531" s="9">
        <f>'Base de datos'!K4530</f>
        <v>255</v>
      </c>
      <c r="B4531" s="9">
        <f>'Base de datos'!L4530</f>
        <v>149</v>
      </c>
      <c r="C4531" s="9">
        <f>IF(ISBLANK('Base de datos'!J4530),1,2)</f>
        <v>1</v>
      </c>
      <c r="D4531" s="9">
        <f>'Base de datos'!G4530</f>
        <v>6</v>
      </c>
      <c r="E4531" s="10" t="str">
        <f t="shared" si="70"/>
        <v xml:space="preserve">insert into config_taller (
	id_taller,
	id_producto,
	cod_agrupador,
	cantidad)
values (
	149,
	255,
	1,
	6);
</v>
      </c>
    </row>
    <row r="4532" spans="1:5" ht="115.5" x14ac:dyDescent="0.35">
      <c r="A4532" s="9">
        <f>'Base de datos'!K4531</f>
        <v>436</v>
      </c>
      <c r="B4532" s="9">
        <f>'Base de datos'!L4531</f>
        <v>149</v>
      </c>
      <c r="C4532" s="9">
        <f>IF(ISBLANK('Base de datos'!J4531),1,2)</f>
        <v>1</v>
      </c>
      <c r="D4532" s="9">
        <f>'Base de datos'!G4531</f>
        <v>1</v>
      </c>
      <c r="E4532" s="10" t="str">
        <f t="shared" si="70"/>
        <v xml:space="preserve">insert into config_taller (
	id_taller,
	id_producto,
	cod_agrupador,
	cantidad)
values (
	149,
	436,
	1,
	1);
</v>
      </c>
    </row>
    <row r="4533" spans="1:5" ht="115.5" x14ac:dyDescent="0.35">
      <c r="A4533" s="9">
        <f>'Base de datos'!K4532</f>
        <v>581</v>
      </c>
      <c r="B4533" s="9">
        <f>'Base de datos'!L4532</f>
        <v>149</v>
      </c>
      <c r="C4533" s="9">
        <f>IF(ISBLANK('Base de datos'!J4532),1,2)</f>
        <v>1</v>
      </c>
      <c r="D4533" s="9">
        <f>'Base de datos'!G4532</f>
        <v>60</v>
      </c>
      <c r="E4533" s="10" t="str">
        <f t="shared" si="70"/>
        <v xml:space="preserve">insert into config_taller (
	id_taller,
	id_producto,
	cod_agrupador,
	cantidad)
values (
	149,
	581,
	1,
	60);
</v>
      </c>
    </row>
    <row r="4534" spans="1:5" ht="115.5" x14ac:dyDescent="0.35">
      <c r="A4534" s="9">
        <f>'Base de datos'!K4533</f>
        <v>642</v>
      </c>
      <c r="B4534" s="9">
        <f>'Base de datos'!L4533</f>
        <v>149</v>
      </c>
      <c r="C4534" s="9">
        <f>IF(ISBLANK('Base de datos'!J4533),1,2)</f>
        <v>1</v>
      </c>
      <c r="D4534" s="9">
        <f>'Base de datos'!G4533</f>
        <v>2</v>
      </c>
      <c r="E4534" s="10" t="str">
        <f t="shared" si="70"/>
        <v xml:space="preserve">insert into config_taller (
	id_taller,
	id_producto,
	cod_agrupador,
	cantidad)
values (
	149,
	642,
	1,
	2);
</v>
      </c>
    </row>
    <row r="4535" spans="1:5" ht="115.5" x14ac:dyDescent="0.35">
      <c r="A4535" s="9">
        <f>'Base de datos'!K4534</f>
        <v>643</v>
      </c>
      <c r="B4535" s="9">
        <f>'Base de datos'!L4534</f>
        <v>149</v>
      </c>
      <c r="C4535" s="9">
        <f>IF(ISBLANK('Base de datos'!J4534),1,2)</f>
        <v>1</v>
      </c>
      <c r="D4535" s="9">
        <f>'Base de datos'!G4534</f>
        <v>2</v>
      </c>
      <c r="E4535" s="10" t="str">
        <f t="shared" si="70"/>
        <v xml:space="preserve">insert into config_taller (
	id_taller,
	id_producto,
	cod_agrupador,
	cantidad)
values (
	149,
	643,
	1,
	2);
</v>
      </c>
    </row>
    <row r="4536" spans="1:5" ht="115.5" x14ac:dyDescent="0.35">
      <c r="A4536" s="9">
        <f>'Base de datos'!K4535</f>
        <v>1356</v>
      </c>
      <c r="B4536" s="9">
        <f>'Base de datos'!L4535</f>
        <v>149</v>
      </c>
      <c r="C4536" s="9">
        <f>IF(ISBLANK('Base de datos'!J4535),1,2)</f>
        <v>1</v>
      </c>
      <c r="D4536" s="9">
        <f>'Base de datos'!G4535</f>
        <v>6</v>
      </c>
      <c r="E4536" s="10" t="str">
        <f t="shared" si="70"/>
        <v xml:space="preserve">insert into config_taller (
	id_taller,
	id_producto,
	cod_agrupador,
	cantidad)
values (
	149,
	1356,
	1,
	6);
</v>
      </c>
    </row>
    <row r="4537" spans="1:5" ht="115.5" x14ac:dyDescent="0.35">
      <c r="A4537" s="9">
        <f>'Base de datos'!K4536</f>
        <v>1357</v>
      </c>
      <c r="B4537" s="9">
        <f>'Base de datos'!L4536</f>
        <v>149</v>
      </c>
      <c r="C4537" s="9">
        <f>IF(ISBLANK('Base de datos'!J4536),1,2)</f>
        <v>1</v>
      </c>
      <c r="D4537" s="9">
        <f>'Base de datos'!G4536</f>
        <v>6</v>
      </c>
      <c r="E4537" s="10" t="str">
        <f t="shared" si="70"/>
        <v xml:space="preserve">insert into config_taller (
	id_taller,
	id_producto,
	cod_agrupador,
	cantidad)
values (
	149,
	1357,
	1,
	6);
</v>
      </c>
    </row>
    <row r="4538" spans="1:5" ht="115.5" x14ac:dyDescent="0.35">
      <c r="A4538" s="9">
        <f>'Base de datos'!K4537</f>
        <v>1241</v>
      </c>
      <c r="B4538" s="9">
        <f>'Base de datos'!L4537</f>
        <v>149</v>
      </c>
      <c r="C4538" s="9">
        <f>IF(ISBLANK('Base de datos'!J4537),1,2)</f>
        <v>1</v>
      </c>
      <c r="D4538" s="9">
        <f>'Base de datos'!G4537</f>
        <v>1</v>
      </c>
      <c r="E4538" s="10" t="str">
        <f t="shared" si="70"/>
        <v xml:space="preserve">insert into config_taller (
	id_taller,
	id_producto,
	cod_agrupador,
	cantidad)
values (
	149,
	1241,
	1,
	1);
</v>
      </c>
    </row>
    <row r="4539" spans="1:5" ht="115.5" x14ac:dyDescent="0.35">
      <c r="A4539" s="9">
        <f>'Base de datos'!K4538</f>
        <v>1387</v>
      </c>
      <c r="B4539" s="9">
        <f>'Base de datos'!L4538</f>
        <v>149</v>
      </c>
      <c r="C4539" s="9">
        <f>IF(ISBLANK('Base de datos'!J4538),1,2)</f>
        <v>1</v>
      </c>
      <c r="D4539" s="9">
        <f>'Base de datos'!G4538</f>
        <v>30</v>
      </c>
      <c r="E4539" s="10" t="str">
        <f t="shared" si="70"/>
        <v xml:space="preserve">insert into config_taller (
	id_taller,
	id_producto,
	cod_agrupador,
	cantidad)
values (
	149,
	1387,
	1,
	30);
</v>
      </c>
    </row>
    <row r="4540" spans="1:5" ht="115.5" x14ac:dyDescent="0.35">
      <c r="A4540" s="9">
        <f>'Base de datos'!K4539</f>
        <v>1565</v>
      </c>
      <c r="B4540" s="9">
        <f>'Base de datos'!L4539</f>
        <v>149</v>
      </c>
      <c r="C4540" s="9">
        <f>IF(ISBLANK('Base de datos'!J4539),1,2)</f>
        <v>1</v>
      </c>
      <c r="D4540" s="9">
        <f>'Base de datos'!G4539</f>
        <v>1</v>
      </c>
      <c r="E4540" s="10" t="str">
        <f t="shared" si="70"/>
        <v xml:space="preserve">insert into config_taller (
	id_taller,
	id_producto,
	cod_agrupador,
	cantidad)
values (
	149,
	1565,
	1,
	1);
</v>
      </c>
    </row>
    <row r="4541" spans="1:5" ht="115.5" x14ac:dyDescent="0.35">
      <c r="A4541" s="9">
        <f>'Base de datos'!K4540</f>
        <v>1577</v>
      </c>
      <c r="B4541" s="9">
        <f>'Base de datos'!L4540</f>
        <v>149</v>
      </c>
      <c r="C4541" s="9">
        <f>IF(ISBLANK('Base de datos'!J4540),1,2)</f>
        <v>1</v>
      </c>
      <c r="D4541" s="9">
        <f>'Base de datos'!G4540</f>
        <v>1</v>
      </c>
      <c r="E4541" s="10" t="str">
        <f t="shared" si="70"/>
        <v xml:space="preserve">insert into config_taller (
	id_taller,
	id_producto,
	cod_agrupador,
	cantidad)
values (
	149,
	1577,
	1,
	1);
</v>
      </c>
    </row>
    <row r="4542" spans="1:5" ht="115.5" x14ac:dyDescent="0.35">
      <c r="A4542" s="9">
        <f>'Base de datos'!K4541</f>
        <v>1632</v>
      </c>
      <c r="B4542" s="9">
        <f>'Base de datos'!L4541</f>
        <v>149</v>
      </c>
      <c r="C4542" s="9">
        <f>IF(ISBLANK('Base de datos'!J4541),1,2)</f>
        <v>1</v>
      </c>
      <c r="D4542" s="9">
        <f>'Base de datos'!G4541</f>
        <v>0</v>
      </c>
      <c r="E4542" s="10" t="str">
        <f t="shared" si="70"/>
        <v xml:space="preserve">insert into config_taller (
	id_taller,
	id_producto,
	cod_agrupador,
	cantidad)
values (
	149,
	1632,
	1,
	0);
</v>
      </c>
    </row>
    <row r="4543" spans="1:5" ht="115.5" x14ac:dyDescent="0.35">
      <c r="A4543" s="9">
        <f>'Base de datos'!K4542</f>
        <v>1667</v>
      </c>
      <c r="B4543" s="9">
        <f>'Base de datos'!L4542</f>
        <v>149</v>
      </c>
      <c r="C4543" s="9">
        <f>IF(ISBLANK('Base de datos'!J4542),1,2)</f>
        <v>1</v>
      </c>
      <c r="D4543" s="9">
        <f>'Base de datos'!G4542</f>
        <v>2</v>
      </c>
      <c r="E4543" s="10" t="str">
        <f t="shared" si="70"/>
        <v xml:space="preserve">insert into config_taller (
	id_taller,
	id_producto,
	cod_agrupador,
	cantidad)
values (
	149,
	1667,
	1,
	2);
</v>
      </c>
    </row>
    <row r="4544" spans="1:5" ht="115.5" x14ac:dyDescent="0.35">
      <c r="A4544" s="9">
        <f>'Base de datos'!K4543</f>
        <v>1688</v>
      </c>
      <c r="B4544" s="9">
        <f>'Base de datos'!L4543</f>
        <v>149</v>
      </c>
      <c r="C4544" s="9">
        <f>IF(ISBLANK('Base de datos'!J4543),1,2)</f>
        <v>1</v>
      </c>
      <c r="D4544" s="9">
        <f>'Base de datos'!G4543</f>
        <v>3</v>
      </c>
      <c r="E4544" s="10" t="str">
        <f t="shared" si="70"/>
        <v xml:space="preserve">insert into config_taller (
	id_taller,
	id_producto,
	cod_agrupador,
	cantidad)
values (
	149,
	1688,
	1,
	3);
</v>
      </c>
    </row>
    <row r="4545" spans="1:5" ht="115.5" x14ac:dyDescent="0.35">
      <c r="A4545" s="9">
        <f>'Base de datos'!K4544</f>
        <v>465</v>
      </c>
      <c r="B4545" s="9">
        <f>'Base de datos'!L4544</f>
        <v>149</v>
      </c>
      <c r="C4545" s="9">
        <f>IF(ISBLANK('Base de datos'!J4544),1,2)</f>
        <v>1</v>
      </c>
      <c r="D4545" s="9">
        <f>'Base de datos'!G4544</f>
        <v>1</v>
      </c>
      <c r="E4545" s="10" t="str">
        <f t="shared" si="70"/>
        <v xml:space="preserve">insert into config_taller (
	id_taller,
	id_producto,
	cod_agrupador,
	cantidad)
values (
	149,
	465,
	1,
	1);
</v>
      </c>
    </row>
    <row r="4546" spans="1:5" ht="115.5" x14ac:dyDescent="0.35">
      <c r="A4546" s="9">
        <f>'Base de datos'!K4545</f>
        <v>816</v>
      </c>
      <c r="B4546" s="9">
        <f>'Base de datos'!L4545</f>
        <v>149</v>
      </c>
      <c r="C4546" s="9">
        <f>IF(ISBLANK('Base de datos'!J4545),1,2)</f>
        <v>1</v>
      </c>
      <c r="D4546" s="9">
        <f>'Base de datos'!G4545</f>
        <v>0.2</v>
      </c>
      <c r="E4546" s="10" t="str">
        <f t="shared" si="70"/>
        <v xml:space="preserve">insert into config_taller (
	id_taller,
	id_producto,
	cod_agrupador,
	cantidad)
values (
	149,
	816,
	1,
	0.2);
</v>
      </c>
    </row>
    <row r="4547" spans="1:5" ht="115.5" x14ac:dyDescent="0.35">
      <c r="A4547" s="9">
        <f>'Base de datos'!K4546</f>
        <v>1257</v>
      </c>
      <c r="B4547" s="9">
        <f>'Base de datos'!L4546</f>
        <v>149</v>
      </c>
      <c r="C4547" s="9">
        <f>IF(ISBLANK('Base de datos'!J4546),1,2)</f>
        <v>1</v>
      </c>
      <c r="D4547" s="9">
        <f>'Base de datos'!G4546</f>
        <v>2</v>
      </c>
      <c r="E4547" s="10" t="str">
        <f t="shared" si="70"/>
        <v xml:space="preserve">insert into config_taller (
	id_taller,
	id_producto,
	cod_agrupador,
	cantidad)
values (
	149,
	1257,
	1,
	2);
</v>
      </c>
    </row>
    <row r="4548" spans="1:5" ht="115.5" x14ac:dyDescent="0.35">
      <c r="A4548" s="9">
        <f>'Base de datos'!K4547</f>
        <v>1377</v>
      </c>
      <c r="B4548" s="9">
        <f>'Base de datos'!L4547</f>
        <v>149</v>
      </c>
      <c r="C4548" s="9">
        <f>IF(ISBLANK('Base de datos'!J4547),1,2)</f>
        <v>1</v>
      </c>
      <c r="D4548" s="9">
        <f>'Base de datos'!G4547</f>
        <v>1</v>
      </c>
      <c r="E4548" s="10" t="str">
        <f t="shared" ref="E4548:E4611" si="71">"insert into "&amp;$B$1&amp;" ("&amp;CHAR(10)&amp;
CHAR(9)&amp;$B$2&amp;","&amp;CHAR(10)&amp;
CHAR(9)&amp;$A$2&amp;","&amp;CHAR(10)&amp;
CHAR(9)&amp;$C$2&amp;","&amp;CHAR(10)&amp;
CHAR(9)&amp;$D$2&amp;")"&amp;CHAR(10)&amp;
"values ("&amp;CHAR(10)&amp;
CHAR(9)&amp;B4548&amp;","&amp;CHAR(10)&amp;
CHAR(9)&amp;A4548&amp;","&amp;CHAR(10)&amp;
CHAR(9)&amp;C4548&amp;","&amp;CHAR(10)&amp;
CHAR(9)&amp;D4548&amp;");"&amp;CHAR(10)</f>
        <v xml:space="preserve">insert into config_taller (
	id_taller,
	id_producto,
	cod_agrupador,
	cantidad)
values (
	149,
	1377,
	1,
	1);
</v>
      </c>
    </row>
    <row r="4549" spans="1:5" ht="115.5" x14ac:dyDescent="0.35">
      <c r="A4549" s="9">
        <f>'Base de datos'!K4548</f>
        <v>1378</v>
      </c>
      <c r="B4549" s="9">
        <f>'Base de datos'!L4548</f>
        <v>149</v>
      </c>
      <c r="C4549" s="9">
        <f>IF(ISBLANK('Base de datos'!J4548),1,2)</f>
        <v>1</v>
      </c>
      <c r="D4549" s="9">
        <f>'Base de datos'!G4548</f>
        <v>1</v>
      </c>
      <c r="E4549" s="10" t="str">
        <f t="shared" si="71"/>
        <v xml:space="preserve">insert into config_taller (
	id_taller,
	id_producto,
	cod_agrupador,
	cantidad)
values (
	149,
	1378,
	1,
	1);
</v>
      </c>
    </row>
    <row r="4550" spans="1:5" ht="115.5" x14ac:dyDescent="0.35">
      <c r="A4550" s="9">
        <f>'Base de datos'!K4549</f>
        <v>1638</v>
      </c>
      <c r="B4550" s="9">
        <f>'Base de datos'!L4549</f>
        <v>149</v>
      </c>
      <c r="C4550" s="9">
        <f>IF(ISBLANK('Base de datos'!J4549),1,2)</f>
        <v>1</v>
      </c>
      <c r="D4550" s="9">
        <f>'Base de datos'!G4549</f>
        <v>0.1</v>
      </c>
      <c r="E4550" s="10" t="str">
        <f t="shared" si="71"/>
        <v xml:space="preserve">insert into config_taller (
	id_taller,
	id_producto,
	cod_agrupador,
	cantidad)
values (
	149,
	1638,
	1,
	0.1);
</v>
      </c>
    </row>
    <row r="4551" spans="1:5" ht="115.5" x14ac:dyDescent="0.35">
      <c r="A4551" s="9">
        <f>'Base de datos'!K4550</f>
        <v>171</v>
      </c>
      <c r="B4551" s="9">
        <f>'Base de datos'!L4550</f>
        <v>149</v>
      </c>
      <c r="C4551" s="9">
        <f>IF(ISBLANK('Base de datos'!J4550),1,2)</f>
        <v>1</v>
      </c>
      <c r="D4551" s="9">
        <f>'Base de datos'!G4550</f>
        <v>0.5</v>
      </c>
      <c r="E4551" s="10" t="str">
        <f t="shared" si="71"/>
        <v xml:space="preserve">insert into config_taller (
	id_taller,
	id_producto,
	cod_agrupador,
	cantidad)
values (
	149,
	171,
	1,
	0.5);
</v>
      </c>
    </row>
    <row r="4552" spans="1:5" ht="115.5" x14ac:dyDescent="0.35">
      <c r="A4552" s="9">
        <f>'Base de datos'!K4551</f>
        <v>1394</v>
      </c>
      <c r="B4552" s="9">
        <f>'Base de datos'!L4551</f>
        <v>149</v>
      </c>
      <c r="C4552" s="9">
        <f>IF(ISBLANK('Base de datos'!J4551),1,2)</f>
        <v>1</v>
      </c>
      <c r="D4552" s="9">
        <f>'Base de datos'!G4551</f>
        <v>1</v>
      </c>
      <c r="E4552" s="10" t="str">
        <f t="shared" si="71"/>
        <v xml:space="preserve">insert into config_taller (
	id_taller,
	id_producto,
	cod_agrupador,
	cantidad)
values (
	149,
	1394,
	1,
	1);
</v>
      </c>
    </row>
    <row r="4553" spans="1:5" ht="115.5" x14ac:dyDescent="0.35">
      <c r="A4553" s="9">
        <f>'Base de datos'!K4552</f>
        <v>94</v>
      </c>
      <c r="B4553" s="9">
        <f>'Base de datos'!L4552</f>
        <v>149</v>
      </c>
      <c r="C4553" s="9">
        <f>IF(ISBLANK('Base de datos'!J4552),1,2)</f>
        <v>1</v>
      </c>
      <c r="D4553" s="9">
        <f>'Base de datos'!G4552</f>
        <v>1</v>
      </c>
      <c r="E4553" s="10" t="str">
        <f t="shared" si="71"/>
        <v xml:space="preserve">insert into config_taller (
	id_taller,
	id_producto,
	cod_agrupador,
	cantidad)
values (
	149,
	94,
	1,
	1);
</v>
      </c>
    </row>
    <row r="4554" spans="1:5" ht="115.5" x14ac:dyDescent="0.35">
      <c r="A4554" s="9">
        <f>'Base de datos'!K4553</f>
        <v>154</v>
      </c>
      <c r="B4554" s="9">
        <f>'Base de datos'!L4553</f>
        <v>149</v>
      </c>
      <c r="C4554" s="9">
        <f>IF(ISBLANK('Base de datos'!J4553),1,2)</f>
        <v>1</v>
      </c>
      <c r="D4554" s="9">
        <f>'Base de datos'!G4553</f>
        <v>1</v>
      </c>
      <c r="E4554" s="10" t="str">
        <f t="shared" si="71"/>
        <v xml:space="preserve">insert into config_taller (
	id_taller,
	id_producto,
	cod_agrupador,
	cantidad)
values (
	149,
	154,
	1,
	1);
</v>
      </c>
    </row>
    <row r="4555" spans="1:5" ht="115.5" x14ac:dyDescent="0.35">
      <c r="A4555" s="9">
        <f>'Base de datos'!K4554</f>
        <v>215</v>
      </c>
      <c r="B4555" s="9">
        <f>'Base de datos'!L4554</f>
        <v>149</v>
      </c>
      <c r="C4555" s="9">
        <f>IF(ISBLANK('Base de datos'!J4554),1,2)</f>
        <v>1</v>
      </c>
      <c r="D4555" s="9">
        <f>'Base de datos'!G4554</f>
        <v>1</v>
      </c>
      <c r="E4555" s="10" t="str">
        <f t="shared" si="71"/>
        <v xml:space="preserve">insert into config_taller (
	id_taller,
	id_producto,
	cod_agrupador,
	cantidad)
values (
	149,
	215,
	1,
	1);
</v>
      </c>
    </row>
    <row r="4556" spans="1:5" ht="115.5" x14ac:dyDescent="0.35">
      <c r="A4556" s="9">
        <f>'Base de datos'!K4555</f>
        <v>273</v>
      </c>
      <c r="B4556" s="9">
        <f>'Base de datos'!L4555</f>
        <v>149</v>
      </c>
      <c r="C4556" s="9">
        <f>IF(ISBLANK('Base de datos'!J4555),1,2)</f>
        <v>1</v>
      </c>
      <c r="D4556" s="9">
        <f>'Base de datos'!G4555</f>
        <v>0.5</v>
      </c>
      <c r="E4556" s="10" t="str">
        <f t="shared" si="71"/>
        <v xml:space="preserve">insert into config_taller (
	id_taller,
	id_producto,
	cod_agrupador,
	cantidad)
values (
	149,
	273,
	1,
	0.5);
</v>
      </c>
    </row>
    <row r="4557" spans="1:5" ht="115.5" x14ac:dyDescent="0.35">
      <c r="A4557" s="9">
        <f>'Base de datos'!K4556</f>
        <v>276</v>
      </c>
      <c r="B4557" s="9">
        <f>'Base de datos'!L4556</f>
        <v>149</v>
      </c>
      <c r="C4557" s="9">
        <f>IF(ISBLANK('Base de datos'!J4556),1,2)</f>
        <v>1</v>
      </c>
      <c r="D4557" s="9">
        <f>'Base de datos'!G4556</f>
        <v>0.2</v>
      </c>
      <c r="E4557" s="10" t="str">
        <f t="shared" si="71"/>
        <v xml:space="preserve">insert into config_taller (
	id_taller,
	id_producto,
	cod_agrupador,
	cantidad)
values (
	149,
	276,
	1,
	0.2);
</v>
      </c>
    </row>
    <row r="4558" spans="1:5" ht="115.5" x14ac:dyDescent="0.35">
      <c r="A4558" s="9">
        <f>'Base de datos'!K4557</f>
        <v>379</v>
      </c>
      <c r="B4558" s="9">
        <f>'Base de datos'!L4557</f>
        <v>149</v>
      </c>
      <c r="C4558" s="9">
        <f>IF(ISBLANK('Base de datos'!J4557),1,2)</f>
        <v>1</v>
      </c>
      <c r="D4558" s="9">
        <f>'Base de datos'!G4557</f>
        <v>6</v>
      </c>
      <c r="E4558" s="10" t="str">
        <f t="shared" si="71"/>
        <v xml:space="preserve">insert into config_taller (
	id_taller,
	id_producto,
	cod_agrupador,
	cantidad)
values (
	149,
	379,
	1,
	6);
</v>
      </c>
    </row>
    <row r="4559" spans="1:5" ht="115.5" x14ac:dyDescent="0.35">
      <c r="A4559" s="9">
        <f>'Base de datos'!K4558</f>
        <v>390</v>
      </c>
      <c r="B4559" s="9">
        <f>'Base de datos'!L4558</f>
        <v>149</v>
      </c>
      <c r="C4559" s="9">
        <f>IF(ISBLANK('Base de datos'!J4558),1,2)</f>
        <v>1</v>
      </c>
      <c r="D4559" s="9">
        <f>'Base de datos'!G4558</f>
        <v>1</v>
      </c>
      <c r="E4559" s="10" t="str">
        <f t="shared" si="71"/>
        <v xml:space="preserve">insert into config_taller (
	id_taller,
	id_producto,
	cod_agrupador,
	cantidad)
values (
	149,
	390,
	1,
	1);
</v>
      </c>
    </row>
    <row r="4560" spans="1:5" ht="115.5" x14ac:dyDescent="0.35">
      <c r="A4560" s="9">
        <f>'Base de datos'!K4559</f>
        <v>415</v>
      </c>
      <c r="B4560" s="9">
        <f>'Base de datos'!L4559</f>
        <v>149</v>
      </c>
      <c r="C4560" s="9">
        <f>IF(ISBLANK('Base de datos'!J4559),1,2)</f>
        <v>1</v>
      </c>
      <c r="D4560" s="9">
        <f>'Base de datos'!G4559</f>
        <v>0.3</v>
      </c>
      <c r="E4560" s="10" t="str">
        <f t="shared" si="71"/>
        <v xml:space="preserve">insert into config_taller (
	id_taller,
	id_producto,
	cod_agrupador,
	cantidad)
values (
	149,
	415,
	1,
	0.3);
</v>
      </c>
    </row>
    <row r="4561" spans="1:5" ht="115.5" x14ac:dyDescent="0.35">
      <c r="A4561" s="9">
        <f>'Base de datos'!K4560</f>
        <v>468</v>
      </c>
      <c r="B4561" s="9">
        <f>'Base de datos'!L4560</f>
        <v>149</v>
      </c>
      <c r="C4561" s="9">
        <f>IF(ISBLANK('Base de datos'!J4560),1,2)</f>
        <v>1</v>
      </c>
      <c r="D4561" s="9">
        <f>'Base de datos'!G4560</f>
        <v>2</v>
      </c>
      <c r="E4561" s="10" t="str">
        <f t="shared" si="71"/>
        <v xml:space="preserve">insert into config_taller (
	id_taller,
	id_producto,
	cod_agrupador,
	cantidad)
values (
	149,
	468,
	1,
	2);
</v>
      </c>
    </row>
    <row r="4562" spans="1:5" ht="115.5" x14ac:dyDescent="0.35">
      <c r="A4562" s="9">
        <f>'Base de datos'!K4561</f>
        <v>618</v>
      </c>
      <c r="B4562" s="9">
        <f>'Base de datos'!L4561</f>
        <v>149</v>
      </c>
      <c r="C4562" s="9">
        <f>IF(ISBLANK('Base de datos'!J4561),1,2)</f>
        <v>1</v>
      </c>
      <c r="D4562" s="9">
        <f>'Base de datos'!G4561</f>
        <v>1</v>
      </c>
      <c r="E4562" s="10" t="str">
        <f t="shared" si="71"/>
        <v xml:space="preserve">insert into config_taller (
	id_taller,
	id_producto,
	cod_agrupador,
	cantidad)
values (
	149,
	618,
	1,
	1);
</v>
      </c>
    </row>
    <row r="4563" spans="1:5" ht="115.5" x14ac:dyDescent="0.35">
      <c r="A4563" s="9">
        <f>'Base de datos'!K4562</f>
        <v>628</v>
      </c>
      <c r="B4563" s="9">
        <f>'Base de datos'!L4562</f>
        <v>149</v>
      </c>
      <c r="C4563" s="9">
        <f>IF(ISBLANK('Base de datos'!J4562),1,2)</f>
        <v>1</v>
      </c>
      <c r="D4563" s="9">
        <f>'Base de datos'!G4562</f>
        <v>0.3</v>
      </c>
      <c r="E4563" s="10" t="str">
        <f t="shared" si="71"/>
        <v xml:space="preserve">insert into config_taller (
	id_taller,
	id_producto,
	cod_agrupador,
	cantidad)
values (
	149,
	628,
	1,
	0.3);
</v>
      </c>
    </row>
    <row r="4564" spans="1:5" ht="115.5" x14ac:dyDescent="0.35">
      <c r="A4564" s="9">
        <f>'Base de datos'!K4563</f>
        <v>713</v>
      </c>
      <c r="B4564" s="9">
        <f>'Base de datos'!L4563</f>
        <v>149</v>
      </c>
      <c r="C4564" s="9">
        <f>IF(ISBLANK('Base de datos'!J4563),1,2)</f>
        <v>1</v>
      </c>
      <c r="D4564" s="9">
        <f>'Base de datos'!G4563</f>
        <v>1</v>
      </c>
      <c r="E4564" s="10" t="str">
        <f t="shared" si="71"/>
        <v xml:space="preserve">insert into config_taller (
	id_taller,
	id_producto,
	cod_agrupador,
	cantidad)
values (
	149,
	713,
	1,
	1);
</v>
      </c>
    </row>
    <row r="4565" spans="1:5" ht="115.5" x14ac:dyDescent="0.35">
      <c r="A4565" s="9">
        <f>'Base de datos'!K4564</f>
        <v>870</v>
      </c>
      <c r="B4565" s="9">
        <f>'Base de datos'!L4564</f>
        <v>149</v>
      </c>
      <c r="C4565" s="9">
        <f>IF(ISBLANK('Base de datos'!J4564),1,2)</f>
        <v>1</v>
      </c>
      <c r="D4565" s="9">
        <f>'Base de datos'!G4564</f>
        <v>1</v>
      </c>
      <c r="E4565" s="10" t="str">
        <f t="shared" si="71"/>
        <v xml:space="preserve">insert into config_taller (
	id_taller,
	id_producto,
	cod_agrupador,
	cantidad)
values (
	149,
	870,
	1,
	1);
</v>
      </c>
    </row>
    <row r="4566" spans="1:5" ht="115.5" x14ac:dyDescent="0.35">
      <c r="A4566" s="9">
        <f>'Base de datos'!K4565</f>
        <v>1015</v>
      </c>
      <c r="B4566" s="9">
        <f>'Base de datos'!L4565</f>
        <v>149</v>
      </c>
      <c r="C4566" s="9">
        <f>IF(ISBLANK('Base de datos'!J4565),1,2)</f>
        <v>1</v>
      </c>
      <c r="D4566" s="9">
        <f>'Base de datos'!G4565</f>
        <v>1</v>
      </c>
      <c r="E4566" s="10" t="str">
        <f t="shared" si="71"/>
        <v xml:space="preserve">insert into config_taller (
	id_taller,
	id_producto,
	cod_agrupador,
	cantidad)
values (
	149,
	1015,
	1,
	1);
</v>
      </c>
    </row>
    <row r="4567" spans="1:5" ht="115.5" x14ac:dyDescent="0.35">
      <c r="A4567" s="9">
        <f>'Base de datos'!K4566</f>
        <v>1046</v>
      </c>
      <c r="B4567" s="9">
        <f>'Base de datos'!L4566</f>
        <v>149</v>
      </c>
      <c r="C4567" s="9">
        <f>IF(ISBLANK('Base de datos'!J4566),1,2)</f>
        <v>1</v>
      </c>
      <c r="D4567" s="9">
        <f>'Base de datos'!G4566</f>
        <v>1</v>
      </c>
      <c r="E4567" s="10" t="str">
        <f t="shared" si="71"/>
        <v xml:space="preserve">insert into config_taller (
	id_taller,
	id_producto,
	cod_agrupador,
	cantidad)
values (
	149,
	1046,
	1,
	1);
</v>
      </c>
    </row>
    <row r="4568" spans="1:5" ht="115.5" x14ac:dyDescent="0.35">
      <c r="A4568" s="9">
        <f>'Base de datos'!K4567</f>
        <v>1062</v>
      </c>
      <c r="B4568" s="9">
        <f>'Base de datos'!L4567</f>
        <v>149</v>
      </c>
      <c r="C4568" s="9">
        <f>IF(ISBLANK('Base de datos'!J4567),1,2)</f>
        <v>1</v>
      </c>
      <c r="D4568" s="9">
        <f>'Base de datos'!G4567</f>
        <v>1</v>
      </c>
      <c r="E4568" s="10" t="str">
        <f t="shared" si="71"/>
        <v xml:space="preserve">insert into config_taller (
	id_taller,
	id_producto,
	cod_agrupador,
	cantidad)
values (
	149,
	1062,
	1,
	1);
</v>
      </c>
    </row>
    <row r="4569" spans="1:5" ht="115.5" x14ac:dyDescent="0.35">
      <c r="A4569" s="9">
        <f>'Base de datos'!K4568</f>
        <v>1140</v>
      </c>
      <c r="B4569" s="9">
        <f>'Base de datos'!L4568</f>
        <v>149</v>
      </c>
      <c r="C4569" s="9">
        <f>IF(ISBLANK('Base de datos'!J4568),1,2)</f>
        <v>1</v>
      </c>
      <c r="D4569" s="9">
        <f>'Base de datos'!G4568</f>
        <v>1</v>
      </c>
      <c r="E4569" s="10" t="str">
        <f t="shared" si="71"/>
        <v xml:space="preserve">insert into config_taller (
	id_taller,
	id_producto,
	cod_agrupador,
	cantidad)
values (
	149,
	1140,
	1,
	1);
</v>
      </c>
    </row>
    <row r="4570" spans="1:5" ht="115.5" x14ac:dyDescent="0.35">
      <c r="A4570" s="9">
        <f>'Base de datos'!K4569</f>
        <v>1143</v>
      </c>
      <c r="B4570" s="9">
        <f>'Base de datos'!L4569</f>
        <v>149</v>
      </c>
      <c r="C4570" s="9">
        <f>IF(ISBLANK('Base de datos'!J4569),1,2)</f>
        <v>1</v>
      </c>
      <c r="D4570" s="9">
        <f>'Base de datos'!G4569</f>
        <v>0.2</v>
      </c>
      <c r="E4570" s="10" t="str">
        <f t="shared" si="71"/>
        <v xml:space="preserve">insert into config_taller (
	id_taller,
	id_producto,
	cod_agrupador,
	cantidad)
values (
	149,
	1143,
	1,
	0.2);
</v>
      </c>
    </row>
    <row r="4571" spans="1:5" ht="115.5" x14ac:dyDescent="0.35">
      <c r="A4571" s="9">
        <f>'Base de datos'!K4570</f>
        <v>1175</v>
      </c>
      <c r="B4571" s="9">
        <f>'Base de datos'!L4570</f>
        <v>149</v>
      </c>
      <c r="C4571" s="9">
        <f>IF(ISBLANK('Base de datos'!J4570),1,2)</f>
        <v>1</v>
      </c>
      <c r="D4571" s="9">
        <f>'Base de datos'!G4570</f>
        <v>1</v>
      </c>
      <c r="E4571" s="10" t="str">
        <f t="shared" si="71"/>
        <v xml:space="preserve">insert into config_taller (
	id_taller,
	id_producto,
	cod_agrupador,
	cantidad)
values (
	149,
	1175,
	1,
	1);
</v>
      </c>
    </row>
    <row r="4572" spans="1:5" ht="115.5" x14ac:dyDescent="0.35">
      <c r="A4572" s="9">
        <f>'Base de datos'!K4571</f>
        <v>1187</v>
      </c>
      <c r="B4572" s="9">
        <f>'Base de datos'!L4571</f>
        <v>149</v>
      </c>
      <c r="C4572" s="9">
        <f>IF(ISBLANK('Base de datos'!J4571),1,2)</f>
        <v>1</v>
      </c>
      <c r="D4572" s="9">
        <f>'Base de datos'!G4571</f>
        <v>1</v>
      </c>
      <c r="E4572" s="10" t="str">
        <f t="shared" si="71"/>
        <v xml:space="preserve">insert into config_taller (
	id_taller,
	id_producto,
	cod_agrupador,
	cantidad)
values (
	149,
	1187,
	1,
	1);
</v>
      </c>
    </row>
    <row r="4573" spans="1:5" ht="115.5" x14ac:dyDescent="0.35">
      <c r="A4573" s="9">
        <f>'Base de datos'!K4572</f>
        <v>1215</v>
      </c>
      <c r="B4573" s="9">
        <f>'Base de datos'!L4572</f>
        <v>149</v>
      </c>
      <c r="C4573" s="9">
        <f>IF(ISBLANK('Base de datos'!J4572),1,2)</f>
        <v>1</v>
      </c>
      <c r="D4573" s="9">
        <f>'Base de datos'!G4572</f>
        <v>1</v>
      </c>
      <c r="E4573" s="10" t="str">
        <f t="shared" si="71"/>
        <v xml:space="preserve">insert into config_taller (
	id_taller,
	id_producto,
	cod_agrupador,
	cantidad)
values (
	149,
	1215,
	1,
	1);
</v>
      </c>
    </row>
    <row r="4574" spans="1:5" ht="115.5" x14ac:dyDescent="0.35">
      <c r="A4574" s="9">
        <f>'Base de datos'!K4573</f>
        <v>1264</v>
      </c>
      <c r="B4574" s="9">
        <f>'Base de datos'!L4573</f>
        <v>149</v>
      </c>
      <c r="C4574" s="9">
        <f>IF(ISBLANK('Base de datos'!J4573),1,2)</f>
        <v>1</v>
      </c>
      <c r="D4574" s="9">
        <f>'Base de datos'!G4573</f>
        <v>1</v>
      </c>
      <c r="E4574" s="10" t="str">
        <f t="shared" si="71"/>
        <v xml:space="preserve">insert into config_taller (
	id_taller,
	id_producto,
	cod_agrupador,
	cantidad)
values (
	149,
	1264,
	1,
	1);
</v>
      </c>
    </row>
    <row r="4575" spans="1:5" ht="115.5" x14ac:dyDescent="0.35">
      <c r="A4575" s="9">
        <f>'Base de datos'!K4574</f>
        <v>1271</v>
      </c>
      <c r="B4575" s="9">
        <f>'Base de datos'!L4574</f>
        <v>149</v>
      </c>
      <c r="C4575" s="9">
        <f>IF(ISBLANK('Base de datos'!J4574),1,2)</f>
        <v>1</v>
      </c>
      <c r="D4575" s="9">
        <f>'Base de datos'!G4574</f>
        <v>0.2</v>
      </c>
      <c r="E4575" s="10" t="str">
        <f t="shared" si="71"/>
        <v xml:space="preserve">insert into config_taller (
	id_taller,
	id_producto,
	cod_agrupador,
	cantidad)
values (
	149,
	1271,
	1,
	0.2);
</v>
      </c>
    </row>
    <row r="4576" spans="1:5" ht="115.5" x14ac:dyDescent="0.35">
      <c r="A4576" s="9">
        <f>'Base de datos'!K4575</f>
        <v>1304</v>
      </c>
      <c r="B4576" s="9">
        <f>'Base de datos'!L4575</f>
        <v>149</v>
      </c>
      <c r="C4576" s="9">
        <f>IF(ISBLANK('Base de datos'!J4575),1,2)</f>
        <v>1</v>
      </c>
      <c r="D4576" s="9">
        <f>'Base de datos'!G4575</f>
        <v>4</v>
      </c>
      <c r="E4576" s="10" t="str">
        <f t="shared" si="71"/>
        <v xml:space="preserve">insert into config_taller (
	id_taller,
	id_producto,
	cod_agrupador,
	cantidad)
values (
	149,
	1304,
	1,
	4);
</v>
      </c>
    </row>
    <row r="4577" spans="1:5" ht="115.5" x14ac:dyDescent="0.35">
      <c r="A4577" s="9">
        <f>'Base de datos'!K4576</f>
        <v>1348</v>
      </c>
      <c r="B4577" s="9">
        <f>'Base de datos'!L4576</f>
        <v>149</v>
      </c>
      <c r="C4577" s="9">
        <f>IF(ISBLANK('Base de datos'!J4576),1,2)</f>
        <v>1</v>
      </c>
      <c r="D4577" s="9">
        <f>'Base de datos'!G4576</f>
        <v>1</v>
      </c>
      <c r="E4577" s="10" t="str">
        <f t="shared" si="71"/>
        <v xml:space="preserve">insert into config_taller (
	id_taller,
	id_producto,
	cod_agrupador,
	cantidad)
values (
	149,
	1348,
	1,
	1);
</v>
      </c>
    </row>
    <row r="4578" spans="1:5" ht="115.5" x14ac:dyDescent="0.35">
      <c r="A4578" s="9">
        <f>'Base de datos'!K4577</f>
        <v>1485</v>
      </c>
      <c r="B4578" s="9">
        <f>'Base de datos'!L4577</f>
        <v>149</v>
      </c>
      <c r="C4578" s="9">
        <f>IF(ISBLANK('Base de datos'!J4577),1,2)</f>
        <v>1</v>
      </c>
      <c r="D4578" s="9">
        <f>'Base de datos'!G4577</f>
        <v>0.2</v>
      </c>
      <c r="E4578" s="10" t="str">
        <f t="shared" si="71"/>
        <v xml:space="preserve">insert into config_taller (
	id_taller,
	id_producto,
	cod_agrupador,
	cantidad)
values (
	149,
	1485,
	1,
	0.2);
</v>
      </c>
    </row>
    <row r="4579" spans="1:5" ht="115.5" x14ac:dyDescent="0.35">
      <c r="A4579" s="9">
        <f>'Base de datos'!K4578</f>
        <v>1654</v>
      </c>
      <c r="B4579" s="9">
        <f>'Base de datos'!L4578</f>
        <v>149</v>
      </c>
      <c r="C4579" s="9">
        <f>IF(ISBLANK('Base de datos'!J4578),1,2)</f>
        <v>1</v>
      </c>
      <c r="D4579" s="9">
        <f>'Base de datos'!G4578</f>
        <v>1</v>
      </c>
      <c r="E4579" s="10" t="str">
        <f t="shared" si="71"/>
        <v xml:space="preserve">insert into config_taller (
	id_taller,
	id_producto,
	cod_agrupador,
	cantidad)
values (
	149,
	1654,
	1,
	1);
</v>
      </c>
    </row>
    <row r="4580" spans="1:5" ht="115.5" x14ac:dyDescent="0.35">
      <c r="A4580" s="9">
        <f>'Base de datos'!K4579</f>
        <v>1780</v>
      </c>
      <c r="B4580" s="9">
        <f>'Base de datos'!L4579</f>
        <v>149</v>
      </c>
      <c r="C4580" s="9">
        <f>IF(ISBLANK('Base de datos'!J4579),1,2)</f>
        <v>1</v>
      </c>
      <c r="D4580" s="9">
        <f>'Base de datos'!G4579</f>
        <v>1</v>
      </c>
      <c r="E4580" s="10" t="str">
        <f t="shared" si="71"/>
        <v xml:space="preserve">insert into config_taller (
	id_taller,
	id_producto,
	cod_agrupador,
	cantidad)
values (
	149,
	1780,
	1,
	1);
</v>
      </c>
    </row>
    <row r="4581" spans="1:5" ht="115.5" x14ac:dyDescent="0.35">
      <c r="A4581" s="9">
        <f>'Base de datos'!K4580</f>
        <v>1790</v>
      </c>
      <c r="B4581" s="9">
        <f>'Base de datos'!L4580</f>
        <v>149</v>
      </c>
      <c r="C4581" s="9">
        <f>IF(ISBLANK('Base de datos'!J4580),1,2)</f>
        <v>1</v>
      </c>
      <c r="D4581" s="9">
        <f>'Base de datos'!G4580</f>
        <v>1</v>
      </c>
      <c r="E4581" s="10" t="str">
        <f t="shared" si="71"/>
        <v xml:space="preserve">insert into config_taller (
	id_taller,
	id_producto,
	cod_agrupador,
	cantidad)
values (
	149,
	1790,
	1,
	1);
</v>
      </c>
    </row>
    <row r="4582" spans="1:5" ht="115.5" x14ac:dyDescent="0.35">
      <c r="A4582" s="9">
        <f>'Base de datos'!K4581</f>
        <v>1792</v>
      </c>
      <c r="B4582" s="9">
        <f>'Base de datos'!L4581</f>
        <v>149</v>
      </c>
      <c r="C4582" s="9">
        <f>IF(ISBLANK('Base de datos'!J4581),1,2)</f>
        <v>1</v>
      </c>
      <c r="D4582" s="9">
        <f>'Base de datos'!G4581</f>
        <v>4</v>
      </c>
      <c r="E4582" s="10" t="str">
        <f t="shared" si="71"/>
        <v xml:space="preserve">insert into config_taller (
	id_taller,
	id_producto,
	cod_agrupador,
	cantidad)
values (
	149,
	1792,
	1,
	4);
</v>
      </c>
    </row>
    <row r="4583" spans="1:5" ht="115.5" x14ac:dyDescent="0.35">
      <c r="A4583" s="9">
        <f>'Base de datos'!K4582</f>
        <v>1492</v>
      </c>
      <c r="B4583" s="9">
        <f>'Base de datos'!L4582</f>
        <v>149</v>
      </c>
      <c r="C4583" s="9">
        <f>IF(ISBLANK('Base de datos'!J4582),1,2)</f>
        <v>1</v>
      </c>
      <c r="D4583" s="9">
        <f>'Base de datos'!G4582</f>
        <v>1</v>
      </c>
      <c r="E4583" s="10" t="str">
        <f t="shared" si="71"/>
        <v xml:space="preserve">insert into config_taller (
	id_taller,
	id_producto,
	cod_agrupador,
	cantidad)
values (
	149,
	1492,
	1,
	1);
</v>
      </c>
    </row>
    <row r="4584" spans="1:5" ht="115.5" x14ac:dyDescent="0.35">
      <c r="A4584" s="9">
        <f>'Base de datos'!K4583</f>
        <v>994</v>
      </c>
      <c r="B4584" s="9">
        <f>'Base de datos'!L4583</f>
        <v>149</v>
      </c>
      <c r="C4584" s="9">
        <f>IF(ISBLANK('Base de datos'!J4583),1,2)</f>
        <v>1</v>
      </c>
      <c r="D4584" s="9">
        <f>'Base de datos'!G4583</f>
        <v>0.3</v>
      </c>
      <c r="E4584" s="10" t="str">
        <f t="shared" si="71"/>
        <v xml:space="preserve">insert into config_taller (
	id_taller,
	id_producto,
	cod_agrupador,
	cantidad)
values (
	149,
	994,
	1,
	0.3);
</v>
      </c>
    </row>
    <row r="4585" spans="1:5" ht="115.5" x14ac:dyDescent="0.35">
      <c r="A4585" s="9">
        <f>'Base de datos'!K4584</f>
        <v>1005</v>
      </c>
      <c r="B4585" s="9">
        <f>'Base de datos'!L4584</f>
        <v>149</v>
      </c>
      <c r="C4585" s="9">
        <f>IF(ISBLANK('Base de datos'!J4584),1,2)</f>
        <v>1</v>
      </c>
      <c r="D4585" s="9">
        <f>'Base de datos'!G4584</f>
        <v>0.5</v>
      </c>
      <c r="E4585" s="10" t="str">
        <f t="shared" si="71"/>
        <v xml:space="preserve">insert into config_taller (
	id_taller,
	id_producto,
	cod_agrupador,
	cantidad)
values (
	149,
	1005,
	1,
	0.5);
</v>
      </c>
    </row>
    <row r="4586" spans="1:5" ht="115.5" x14ac:dyDescent="0.35">
      <c r="A4586" s="9">
        <f>'Base de datos'!K4585</f>
        <v>1775</v>
      </c>
      <c r="B4586" s="9">
        <f>'Base de datos'!L4585</f>
        <v>149</v>
      </c>
      <c r="C4586" s="9">
        <f>IF(ISBLANK('Base de datos'!J4585),1,2)</f>
        <v>1</v>
      </c>
      <c r="D4586" s="9">
        <f>'Base de datos'!G4585</f>
        <v>2</v>
      </c>
      <c r="E4586" s="10" t="str">
        <f t="shared" si="71"/>
        <v xml:space="preserve">insert into config_taller (
	id_taller,
	id_producto,
	cod_agrupador,
	cantidad)
values (
	149,
	1775,
	1,
	2);
</v>
      </c>
    </row>
    <row r="4587" spans="1:5" ht="115.5" x14ac:dyDescent="0.35">
      <c r="A4587" s="9">
        <f>'Base de datos'!K4586</f>
        <v>13</v>
      </c>
      <c r="B4587" s="9">
        <f>'Base de datos'!L4586</f>
        <v>150</v>
      </c>
      <c r="C4587" s="9">
        <f>IF(ISBLANK('Base de datos'!J4586),1,2)</f>
        <v>1</v>
      </c>
      <c r="D4587" s="9">
        <f>'Base de datos'!G4586</f>
        <v>1</v>
      </c>
      <c r="E4587" s="10" t="str">
        <f t="shared" si="71"/>
        <v xml:space="preserve">insert into config_taller (
	id_taller,
	id_producto,
	cod_agrupador,
	cantidad)
values (
	150,
	13,
	1,
	1);
</v>
      </c>
    </row>
    <row r="4588" spans="1:5" ht="115.5" x14ac:dyDescent="0.35">
      <c r="A4588" s="9">
        <f>'Base de datos'!K4587</f>
        <v>19</v>
      </c>
      <c r="B4588" s="9">
        <f>'Base de datos'!L4587</f>
        <v>150</v>
      </c>
      <c r="C4588" s="9">
        <f>IF(ISBLANK('Base de datos'!J4587),1,2)</f>
        <v>1</v>
      </c>
      <c r="D4588" s="9">
        <f>'Base de datos'!G4587</f>
        <v>1</v>
      </c>
      <c r="E4588" s="10" t="str">
        <f t="shared" si="71"/>
        <v xml:space="preserve">insert into config_taller (
	id_taller,
	id_producto,
	cod_agrupador,
	cantidad)
values (
	150,
	19,
	1,
	1);
</v>
      </c>
    </row>
    <row r="4589" spans="1:5" ht="115.5" x14ac:dyDescent="0.35">
      <c r="A4589" s="9">
        <f>'Base de datos'!K4588</f>
        <v>128</v>
      </c>
      <c r="B4589" s="9">
        <f>'Base de datos'!L4588</f>
        <v>150</v>
      </c>
      <c r="C4589" s="9">
        <f>IF(ISBLANK('Base de datos'!J4588),1,2)</f>
        <v>1</v>
      </c>
      <c r="D4589" s="9">
        <f>'Base de datos'!G4588</f>
        <v>0.2</v>
      </c>
      <c r="E4589" s="10" t="str">
        <f t="shared" si="71"/>
        <v xml:space="preserve">insert into config_taller (
	id_taller,
	id_producto,
	cod_agrupador,
	cantidad)
values (
	150,
	128,
	1,
	0.2);
</v>
      </c>
    </row>
    <row r="4590" spans="1:5" ht="115.5" x14ac:dyDescent="0.35">
      <c r="A4590" s="9">
        <f>'Base de datos'!K4589</f>
        <v>166</v>
      </c>
      <c r="B4590" s="9">
        <f>'Base de datos'!L4589</f>
        <v>150</v>
      </c>
      <c r="C4590" s="9">
        <f>IF(ISBLANK('Base de datos'!J4589),1,2)</f>
        <v>1</v>
      </c>
      <c r="D4590" s="9">
        <f>'Base de datos'!G4589</f>
        <v>1</v>
      </c>
      <c r="E4590" s="10" t="str">
        <f t="shared" si="71"/>
        <v xml:space="preserve">insert into config_taller (
	id_taller,
	id_producto,
	cod_agrupador,
	cantidad)
values (
	150,
	166,
	1,
	1);
</v>
      </c>
    </row>
    <row r="4591" spans="1:5" ht="115.5" x14ac:dyDescent="0.35">
      <c r="A4591" s="9">
        <f>'Base de datos'!K4590</f>
        <v>190</v>
      </c>
      <c r="B4591" s="9">
        <f>'Base de datos'!L4590</f>
        <v>150</v>
      </c>
      <c r="C4591" s="9">
        <f>IF(ISBLANK('Base de datos'!J4590),1,2)</f>
        <v>1</v>
      </c>
      <c r="D4591" s="9">
        <f>'Base de datos'!G4590</f>
        <v>0.5</v>
      </c>
      <c r="E4591" s="10" t="str">
        <f t="shared" si="71"/>
        <v xml:space="preserve">insert into config_taller (
	id_taller,
	id_producto,
	cod_agrupador,
	cantidad)
values (
	150,
	190,
	1,
	0.5);
</v>
      </c>
    </row>
    <row r="4592" spans="1:5" ht="115.5" x14ac:dyDescent="0.35">
      <c r="A4592" s="9">
        <f>'Base de datos'!K4591</f>
        <v>192</v>
      </c>
      <c r="B4592" s="9">
        <f>'Base de datos'!L4591</f>
        <v>150</v>
      </c>
      <c r="C4592" s="9">
        <f>IF(ISBLANK('Base de datos'!J4591),1,2)</f>
        <v>1</v>
      </c>
      <c r="D4592" s="9">
        <f>'Base de datos'!G4591</f>
        <v>1</v>
      </c>
      <c r="E4592" s="10" t="str">
        <f t="shared" si="71"/>
        <v xml:space="preserve">insert into config_taller (
	id_taller,
	id_producto,
	cod_agrupador,
	cantidad)
values (
	150,
	192,
	1,
	1);
</v>
      </c>
    </row>
    <row r="4593" spans="1:5" ht="115.5" x14ac:dyDescent="0.35">
      <c r="A4593" s="9">
        <f>'Base de datos'!K4592</f>
        <v>266</v>
      </c>
      <c r="B4593" s="9">
        <f>'Base de datos'!L4592</f>
        <v>150</v>
      </c>
      <c r="C4593" s="9">
        <f>IF(ISBLANK('Base de datos'!J4592),1,2)</f>
        <v>1</v>
      </c>
      <c r="D4593" s="9">
        <f>'Base de datos'!G4592</f>
        <v>0.1</v>
      </c>
      <c r="E4593" s="10" t="str">
        <f t="shared" si="71"/>
        <v xml:space="preserve">insert into config_taller (
	id_taller,
	id_producto,
	cod_agrupador,
	cantidad)
values (
	150,
	266,
	1,
	0.1);
</v>
      </c>
    </row>
    <row r="4594" spans="1:5" ht="115.5" x14ac:dyDescent="0.35">
      <c r="A4594" s="9">
        <f>'Base de datos'!K4593</f>
        <v>486</v>
      </c>
      <c r="B4594" s="9">
        <f>'Base de datos'!L4593</f>
        <v>150</v>
      </c>
      <c r="C4594" s="9">
        <f>IF(ISBLANK('Base de datos'!J4593),1,2)</f>
        <v>1</v>
      </c>
      <c r="D4594" s="9">
        <f>'Base de datos'!G4593</f>
        <v>0.5</v>
      </c>
      <c r="E4594" s="10" t="str">
        <f t="shared" si="71"/>
        <v xml:space="preserve">insert into config_taller (
	id_taller,
	id_producto,
	cod_agrupador,
	cantidad)
values (
	150,
	486,
	1,
	0.5);
</v>
      </c>
    </row>
    <row r="4595" spans="1:5" ht="115.5" x14ac:dyDescent="0.35">
      <c r="A4595" s="9">
        <f>'Base de datos'!K4594</f>
        <v>488</v>
      </c>
      <c r="B4595" s="9">
        <f>'Base de datos'!L4594</f>
        <v>150</v>
      </c>
      <c r="C4595" s="9">
        <f>IF(ISBLANK('Base de datos'!J4594),1,2)</f>
        <v>1</v>
      </c>
      <c r="D4595" s="9">
        <f>'Base de datos'!G4594</f>
        <v>0.3</v>
      </c>
      <c r="E4595" s="10" t="str">
        <f t="shared" si="71"/>
        <v xml:space="preserve">insert into config_taller (
	id_taller,
	id_producto,
	cod_agrupador,
	cantidad)
values (
	150,
	488,
	1,
	0.3);
</v>
      </c>
    </row>
    <row r="4596" spans="1:5" ht="115.5" x14ac:dyDescent="0.35">
      <c r="A4596" s="9">
        <f>'Base de datos'!K4595</f>
        <v>523</v>
      </c>
      <c r="B4596" s="9">
        <f>'Base de datos'!L4595</f>
        <v>150</v>
      </c>
      <c r="C4596" s="9">
        <f>IF(ISBLANK('Base de datos'!J4595),1,2)</f>
        <v>1</v>
      </c>
      <c r="D4596" s="9">
        <f>'Base de datos'!G4595</f>
        <v>1</v>
      </c>
      <c r="E4596" s="10" t="str">
        <f t="shared" si="71"/>
        <v xml:space="preserve">insert into config_taller (
	id_taller,
	id_producto,
	cod_agrupador,
	cantidad)
values (
	150,
	523,
	1,
	1);
</v>
      </c>
    </row>
    <row r="4597" spans="1:5" ht="115.5" x14ac:dyDescent="0.35">
      <c r="A4597" s="9">
        <f>'Base de datos'!K4596</f>
        <v>739</v>
      </c>
      <c r="B4597" s="9">
        <f>'Base de datos'!L4596</f>
        <v>150</v>
      </c>
      <c r="C4597" s="9">
        <f>IF(ISBLANK('Base de datos'!J4596),1,2)</f>
        <v>1</v>
      </c>
      <c r="D4597" s="9">
        <f>'Base de datos'!G4596</f>
        <v>0.2</v>
      </c>
      <c r="E4597" s="10" t="str">
        <f t="shared" si="71"/>
        <v xml:space="preserve">insert into config_taller (
	id_taller,
	id_producto,
	cod_agrupador,
	cantidad)
values (
	150,
	739,
	1,
	0.2);
</v>
      </c>
    </row>
    <row r="4598" spans="1:5" ht="115.5" x14ac:dyDescent="0.35">
      <c r="A4598" s="9">
        <f>'Base de datos'!K4597</f>
        <v>759</v>
      </c>
      <c r="B4598" s="9">
        <f>'Base de datos'!L4597</f>
        <v>150</v>
      </c>
      <c r="C4598" s="9">
        <f>IF(ISBLANK('Base de datos'!J4597),1,2)</f>
        <v>1</v>
      </c>
      <c r="D4598" s="9">
        <f>'Base de datos'!G4597</f>
        <v>2</v>
      </c>
      <c r="E4598" s="10" t="str">
        <f t="shared" si="71"/>
        <v xml:space="preserve">insert into config_taller (
	id_taller,
	id_producto,
	cod_agrupador,
	cantidad)
values (
	150,
	759,
	1,
	2);
</v>
      </c>
    </row>
    <row r="4599" spans="1:5" ht="115.5" x14ac:dyDescent="0.35">
      <c r="A4599" s="9">
        <f>'Base de datos'!K4598</f>
        <v>809</v>
      </c>
      <c r="B4599" s="9">
        <f>'Base de datos'!L4598</f>
        <v>150</v>
      </c>
      <c r="C4599" s="9">
        <f>IF(ISBLANK('Base de datos'!J4598),1,2)</f>
        <v>1</v>
      </c>
      <c r="D4599" s="9">
        <f>'Base de datos'!G4598</f>
        <v>0.2</v>
      </c>
      <c r="E4599" s="10" t="str">
        <f t="shared" si="71"/>
        <v xml:space="preserve">insert into config_taller (
	id_taller,
	id_producto,
	cod_agrupador,
	cantidad)
values (
	150,
	809,
	1,
	0.2);
</v>
      </c>
    </row>
    <row r="4600" spans="1:5" ht="115.5" x14ac:dyDescent="0.35">
      <c r="A4600" s="9">
        <f>'Base de datos'!K4599</f>
        <v>994</v>
      </c>
      <c r="B4600" s="9">
        <f>'Base de datos'!L4599</f>
        <v>150</v>
      </c>
      <c r="C4600" s="9">
        <f>IF(ISBLANK('Base de datos'!J4599),1,2)</f>
        <v>1</v>
      </c>
      <c r="D4600" s="9">
        <f>'Base de datos'!G4599</f>
        <v>0.5</v>
      </c>
      <c r="E4600" s="10" t="str">
        <f t="shared" si="71"/>
        <v xml:space="preserve">insert into config_taller (
	id_taller,
	id_producto,
	cod_agrupador,
	cantidad)
values (
	150,
	994,
	1,
	0.5);
</v>
      </c>
    </row>
    <row r="4601" spans="1:5" ht="115.5" x14ac:dyDescent="0.35">
      <c r="A4601" s="9">
        <f>'Base de datos'!K4600</f>
        <v>1127</v>
      </c>
      <c r="B4601" s="9">
        <f>'Base de datos'!L4600</f>
        <v>150</v>
      </c>
      <c r="C4601" s="9">
        <f>IF(ISBLANK('Base de datos'!J4600),1,2)</f>
        <v>1</v>
      </c>
      <c r="D4601" s="9">
        <f>'Base de datos'!G4600</f>
        <v>0.15</v>
      </c>
      <c r="E4601" s="10" t="str">
        <f t="shared" si="71"/>
        <v xml:space="preserve">insert into config_taller (
	id_taller,
	id_producto,
	cod_agrupador,
	cantidad)
values (
	150,
	1127,
	1,
	0.15);
</v>
      </c>
    </row>
    <row r="4602" spans="1:5" ht="115.5" x14ac:dyDescent="0.35">
      <c r="A4602" s="9">
        <f>'Base de datos'!K4601</f>
        <v>1142</v>
      </c>
      <c r="B4602" s="9">
        <f>'Base de datos'!L4601</f>
        <v>150</v>
      </c>
      <c r="C4602" s="9">
        <f>IF(ISBLANK('Base de datos'!J4601),1,2)</f>
        <v>1</v>
      </c>
      <c r="D4602" s="9">
        <f>'Base de datos'!G4601</f>
        <v>0.2</v>
      </c>
      <c r="E4602" s="10" t="str">
        <f t="shared" si="71"/>
        <v xml:space="preserve">insert into config_taller (
	id_taller,
	id_producto,
	cod_agrupador,
	cantidad)
values (
	150,
	1142,
	1,
	0.2);
</v>
      </c>
    </row>
    <row r="4603" spans="1:5" ht="115.5" x14ac:dyDescent="0.35">
      <c r="A4603" s="9">
        <f>'Base de datos'!K4602</f>
        <v>1552</v>
      </c>
      <c r="B4603" s="9">
        <f>'Base de datos'!L4602</f>
        <v>150</v>
      </c>
      <c r="C4603" s="9">
        <f>IF(ISBLANK('Base de datos'!J4602),1,2)</f>
        <v>1</v>
      </c>
      <c r="D4603" s="9">
        <f>'Base de datos'!G4602</f>
        <v>0.1</v>
      </c>
      <c r="E4603" s="10" t="str">
        <f t="shared" si="71"/>
        <v xml:space="preserve">insert into config_taller (
	id_taller,
	id_producto,
	cod_agrupador,
	cantidad)
values (
	150,
	1552,
	1,
	0.1);
</v>
      </c>
    </row>
    <row r="4604" spans="1:5" ht="115.5" x14ac:dyDescent="0.35">
      <c r="A4604" s="9">
        <f>'Base de datos'!K4603</f>
        <v>1570</v>
      </c>
      <c r="B4604" s="9">
        <f>'Base de datos'!L4603</f>
        <v>150</v>
      </c>
      <c r="C4604" s="9">
        <f>IF(ISBLANK('Base de datos'!J4603),1,2)</f>
        <v>1</v>
      </c>
      <c r="D4604" s="9">
        <f>'Base de datos'!G4603</f>
        <v>0.3</v>
      </c>
      <c r="E4604" s="10" t="str">
        <f t="shared" si="71"/>
        <v xml:space="preserve">insert into config_taller (
	id_taller,
	id_producto,
	cod_agrupador,
	cantidad)
values (
	150,
	1570,
	1,
	0.3);
</v>
      </c>
    </row>
    <row r="4605" spans="1:5" ht="115.5" x14ac:dyDescent="0.35">
      <c r="A4605" s="9">
        <f>'Base de datos'!K4604</f>
        <v>1681</v>
      </c>
      <c r="B4605" s="9">
        <f>'Base de datos'!L4604</f>
        <v>150</v>
      </c>
      <c r="C4605" s="9">
        <f>IF(ISBLANK('Base de datos'!J4604),1,2)</f>
        <v>1</v>
      </c>
      <c r="D4605" s="9">
        <f>'Base de datos'!G4604</f>
        <v>1</v>
      </c>
      <c r="E4605" s="10" t="str">
        <f t="shared" si="71"/>
        <v xml:space="preserve">insert into config_taller (
	id_taller,
	id_producto,
	cod_agrupador,
	cantidad)
values (
	150,
	1681,
	1,
	1);
</v>
      </c>
    </row>
    <row r="4606" spans="1:5" ht="115.5" x14ac:dyDescent="0.35">
      <c r="A4606" s="9">
        <f>'Base de datos'!K4605</f>
        <v>1708</v>
      </c>
      <c r="B4606" s="9">
        <f>'Base de datos'!L4605</f>
        <v>150</v>
      </c>
      <c r="C4606" s="9">
        <f>IF(ISBLANK('Base de datos'!J4605),1,2)</f>
        <v>1</v>
      </c>
      <c r="D4606" s="9">
        <f>'Base de datos'!G4605</f>
        <v>0.5</v>
      </c>
      <c r="E4606" s="10" t="str">
        <f t="shared" si="71"/>
        <v xml:space="preserve">insert into config_taller (
	id_taller,
	id_producto,
	cod_agrupador,
	cantidad)
values (
	150,
	1708,
	1,
	0.5);
</v>
      </c>
    </row>
    <row r="4607" spans="1:5" ht="115.5" x14ac:dyDescent="0.35">
      <c r="A4607" s="9">
        <f>'Base de datos'!K4606</f>
        <v>1739</v>
      </c>
      <c r="B4607" s="9">
        <f>'Base de datos'!L4606</f>
        <v>150</v>
      </c>
      <c r="C4607" s="9">
        <f>IF(ISBLANK('Base de datos'!J4606),1,2)</f>
        <v>1</v>
      </c>
      <c r="D4607" s="9">
        <f>'Base de datos'!G4606</f>
        <v>1</v>
      </c>
      <c r="E4607" s="10" t="str">
        <f t="shared" si="71"/>
        <v xml:space="preserve">insert into config_taller (
	id_taller,
	id_producto,
	cod_agrupador,
	cantidad)
values (
	150,
	1739,
	1,
	1);
</v>
      </c>
    </row>
    <row r="4608" spans="1:5" ht="115.5" x14ac:dyDescent="0.35">
      <c r="A4608" s="9">
        <f>'Base de datos'!K4607</f>
        <v>252</v>
      </c>
      <c r="B4608" s="9">
        <f>'Base de datos'!L4607</f>
        <v>150</v>
      </c>
      <c r="C4608" s="9">
        <f>IF(ISBLANK('Base de datos'!J4607),1,2)</f>
        <v>1</v>
      </c>
      <c r="D4608" s="9">
        <f>'Base de datos'!G4607</f>
        <v>2</v>
      </c>
      <c r="E4608" s="10" t="str">
        <f t="shared" si="71"/>
        <v xml:space="preserve">insert into config_taller (
	id_taller,
	id_producto,
	cod_agrupador,
	cantidad)
values (
	150,
	252,
	1,
	2);
</v>
      </c>
    </row>
    <row r="4609" spans="1:5" ht="115.5" x14ac:dyDescent="0.35">
      <c r="A4609" s="9">
        <f>'Base de datos'!K4608</f>
        <v>637</v>
      </c>
      <c r="B4609" s="9">
        <f>'Base de datos'!L4608</f>
        <v>150</v>
      </c>
      <c r="C4609" s="9">
        <f>IF(ISBLANK('Base de datos'!J4608),1,2)</f>
        <v>1</v>
      </c>
      <c r="D4609" s="9">
        <f>'Base de datos'!G4608</f>
        <v>3</v>
      </c>
      <c r="E4609" s="10" t="str">
        <f t="shared" si="71"/>
        <v xml:space="preserve">insert into config_taller (
	id_taller,
	id_producto,
	cod_agrupador,
	cantidad)
values (
	150,
	637,
	1,
	3);
</v>
      </c>
    </row>
    <row r="4610" spans="1:5" ht="115.5" x14ac:dyDescent="0.35">
      <c r="A4610" s="9">
        <f>'Base de datos'!K4609</f>
        <v>741</v>
      </c>
      <c r="B4610" s="9">
        <f>'Base de datos'!L4609</f>
        <v>150</v>
      </c>
      <c r="C4610" s="9">
        <f>IF(ISBLANK('Base de datos'!J4609),1,2)</f>
        <v>1</v>
      </c>
      <c r="D4610" s="9">
        <f>'Base de datos'!G4609</f>
        <v>1</v>
      </c>
      <c r="E4610" s="10" t="str">
        <f t="shared" si="71"/>
        <v xml:space="preserve">insert into config_taller (
	id_taller,
	id_producto,
	cod_agrupador,
	cantidad)
values (
	150,
	741,
	1,
	1);
</v>
      </c>
    </row>
    <row r="4611" spans="1:5" ht="115.5" x14ac:dyDescent="0.35">
      <c r="A4611" s="9">
        <f>'Base de datos'!K4610</f>
        <v>882</v>
      </c>
      <c r="B4611" s="9">
        <f>'Base de datos'!L4610</f>
        <v>150</v>
      </c>
      <c r="C4611" s="9">
        <f>IF(ISBLANK('Base de datos'!J4610),1,2)</f>
        <v>1</v>
      </c>
      <c r="D4611" s="9">
        <f>'Base de datos'!G4610</f>
        <v>1</v>
      </c>
      <c r="E4611" s="10" t="str">
        <f t="shared" si="71"/>
        <v xml:space="preserve">insert into config_taller (
	id_taller,
	id_producto,
	cod_agrupador,
	cantidad)
values (
	150,
	882,
	1,
	1);
</v>
      </c>
    </row>
    <row r="4612" spans="1:5" ht="115.5" x14ac:dyDescent="0.35">
      <c r="A4612" s="9">
        <f>'Base de datos'!K4611</f>
        <v>1211</v>
      </c>
      <c r="B4612" s="9">
        <f>'Base de datos'!L4611</f>
        <v>150</v>
      </c>
      <c r="C4612" s="9">
        <f>IF(ISBLANK('Base de datos'!J4611),1,2)</f>
        <v>1</v>
      </c>
      <c r="D4612" s="9">
        <f>'Base de datos'!G4611</f>
        <v>2</v>
      </c>
      <c r="E4612" s="10" t="str">
        <f t="shared" ref="E4612:E4675" si="72">"insert into "&amp;$B$1&amp;" ("&amp;CHAR(10)&amp;
CHAR(9)&amp;$B$2&amp;","&amp;CHAR(10)&amp;
CHAR(9)&amp;$A$2&amp;","&amp;CHAR(10)&amp;
CHAR(9)&amp;$C$2&amp;","&amp;CHAR(10)&amp;
CHAR(9)&amp;$D$2&amp;")"&amp;CHAR(10)&amp;
"values ("&amp;CHAR(10)&amp;
CHAR(9)&amp;B4612&amp;","&amp;CHAR(10)&amp;
CHAR(9)&amp;A4612&amp;","&amp;CHAR(10)&amp;
CHAR(9)&amp;C4612&amp;","&amp;CHAR(10)&amp;
CHAR(9)&amp;D4612&amp;");"&amp;CHAR(10)</f>
        <v xml:space="preserve">insert into config_taller (
	id_taller,
	id_producto,
	cod_agrupador,
	cantidad)
values (
	150,
	1211,
	1,
	2);
</v>
      </c>
    </row>
    <row r="4613" spans="1:5" ht="115.5" x14ac:dyDescent="0.35">
      <c r="A4613" s="9">
        <f>'Base de datos'!K4612</f>
        <v>1501</v>
      </c>
      <c r="B4613" s="9">
        <f>'Base de datos'!L4612</f>
        <v>150</v>
      </c>
      <c r="C4613" s="9">
        <f>IF(ISBLANK('Base de datos'!J4612),1,2)</f>
        <v>1</v>
      </c>
      <c r="D4613" s="9">
        <f>'Base de datos'!G4612</f>
        <v>1</v>
      </c>
      <c r="E4613" s="10" t="str">
        <f t="shared" si="72"/>
        <v xml:space="preserve">insert into config_taller (
	id_taller,
	id_producto,
	cod_agrupador,
	cantidad)
values (
	150,
	1501,
	1,
	1);
</v>
      </c>
    </row>
    <row r="4614" spans="1:5" ht="115.5" x14ac:dyDescent="0.35">
      <c r="A4614" s="9">
        <f>'Base de datos'!K4613</f>
        <v>1594</v>
      </c>
      <c r="B4614" s="9">
        <f>'Base de datos'!L4613</f>
        <v>150</v>
      </c>
      <c r="C4614" s="9">
        <f>IF(ISBLANK('Base de datos'!J4613),1,2)</f>
        <v>1</v>
      </c>
      <c r="D4614" s="9">
        <f>'Base de datos'!G4613</f>
        <v>4</v>
      </c>
      <c r="E4614" s="10" t="str">
        <f t="shared" si="72"/>
        <v xml:space="preserve">insert into config_taller (
	id_taller,
	id_producto,
	cod_agrupador,
	cantidad)
values (
	150,
	1594,
	1,
	4);
</v>
      </c>
    </row>
    <row r="4615" spans="1:5" ht="115.5" x14ac:dyDescent="0.35">
      <c r="A4615" s="9">
        <f>'Base de datos'!K4614</f>
        <v>1759</v>
      </c>
      <c r="B4615" s="9">
        <f>'Base de datos'!L4614</f>
        <v>150</v>
      </c>
      <c r="C4615" s="9">
        <f>IF(ISBLANK('Base de datos'!J4614),1,2)</f>
        <v>1</v>
      </c>
      <c r="D4615" s="9">
        <f>'Base de datos'!G4614</f>
        <v>2</v>
      </c>
      <c r="E4615" s="10" t="str">
        <f t="shared" si="72"/>
        <v xml:space="preserve">insert into config_taller (
	id_taller,
	id_producto,
	cod_agrupador,
	cantidad)
values (
	150,
	1759,
	1,
	2);
</v>
      </c>
    </row>
    <row r="4616" spans="1:5" ht="115.5" x14ac:dyDescent="0.35">
      <c r="A4616" s="9">
        <f>'Base de datos'!K4615</f>
        <v>677</v>
      </c>
      <c r="B4616" s="9">
        <f>'Base de datos'!L4615</f>
        <v>150</v>
      </c>
      <c r="C4616" s="9">
        <f>IF(ISBLANK('Base de datos'!J4615),1,2)</f>
        <v>1</v>
      </c>
      <c r="D4616" s="9">
        <f>'Base de datos'!G4615</f>
        <v>1.5</v>
      </c>
      <c r="E4616" s="10" t="str">
        <f t="shared" si="72"/>
        <v xml:space="preserve">insert into config_taller (
	id_taller,
	id_producto,
	cod_agrupador,
	cantidad)
values (
	150,
	677,
	1,
	1.5);
</v>
      </c>
    </row>
    <row r="4617" spans="1:5" ht="115.5" x14ac:dyDescent="0.35">
      <c r="A4617" s="9">
        <f>'Base de datos'!K4616</f>
        <v>796</v>
      </c>
      <c r="B4617" s="9">
        <f>'Base de datos'!L4616</f>
        <v>150</v>
      </c>
      <c r="C4617" s="9">
        <f>IF(ISBLANK('Base de datos'!J4616),1,2)</f>
        <v>1</v>
      </c>
      <c r="D4617" s="9">
        <f>'Base de datos'!G4616</f>
        <v>1</v>
      </c>
      <c r="E4617" s="10" t="str">
        <f t="shared" si="72"/>
        <v xml:space="preserve">insert into config_taller (
	id_taller,
	id_producto,
	cod_agrupador,
	cantidad)
values (
	150,
	796,
	1,
	1);
</v>
      </c>
    </row>
    <row r="4618" spans="1:5" ht="115.5" x14ac:dyDescent="0.35">
      <c r="A4618" s="9">
        <f>'Base de datos'!K4617</f>
        <v>797</v>
      </c>
      <c r="B4618" s="9">
        <f>'Base de datos'!L4617</f>
        <v>150</v>
      </c>
      <c r="C4618" s="9">
        <f>IF(ISBLANK('Base de datos'!J4617),1,2)</f>
        <v>1</v>
      </c>
      <c r="D4618" s="9">
        <f>'Base de datos'!G4617</f>
        <v>1</v>
      </c>
      <c r="E4618" s="10" t="str">
        <f t="shared" si="72"/>
        <v xml:space="preserve">insert into config_taller (
	id_taller,
	id_producto,
	cod_agrupador,
	cantidad)
values (
	150,
	797,
	1,
	1);
</v>
      </c>
    </row>
    <row r="4619" spans="1:5" ht="115.5" x14ac:dyDescent="0.35">
      <c r="A4619" s="9">
        <f>'Base de datos'!K4618</f>
        <v>91</v>
      </c>
      <c r="B4619" s="9">
        <f>'Base de datos'!L4618</f>
        <v>150</v>
      </c>
      <c r="C4619" s="9">
        <f>IF(ISBLANK('Base de datos'!J4618),1,2)</f>
        <v>1</v>
      </c>
      <c r="D4619" s="9">
        <f>'Base de datos'!G4618</f>
        <v>0.08</v>
      </c>
      <c r="E4619" s="10" t="str">
        <f t="shared" si="72"/>
        <v xml:space="preserve">insert into config_taller (
	id_taller,
	id_producto,
	cod_agrupador,
	cantidad)
values (
	150,
	91,
	1,
	0.08);
</v>
      </c>
    </row>
    <row r="4620" spans="1:5" ht="115.5" x14ac:dyDescent="0.35">
      <c r="A4620" s="9">
        <f>'Base de datos'!K4619</f>
        <v>149</v>
      </c>
      <c r="B4620" s="9">
        <f>'Base de datos'!L4619</f>
        <v>150</v>
      </c>
      <c r="C4620" s="9">
        <f>IF(ISBLANK('Base de datos'!J4619),1,2)</f>
        <v>1</v>
      </c>
      <c r="D4620" s="9">
        <f>'Base de datos'!G4619</f>
        <v>0.25</v>
      </c>
      <c r="E4620" s="10" t="str">
        <f t="shared" si="72"/>
        <v xml:space="preserve">insert into config_taller (
	id_taller,
	id_producto,
	cod_agrupador,
	cantidad)
values (
	150,
	149,
	1,
	0.25);
</v>
      </c>
    </row>
    <row r="4621" spans="1:5" ht="115.5" x14ac:dyDescent="0.35">
      <c r="A4621" s="9">
        <f>'Base de datos'!K4620</f>
        <v>161</v>
      </c>
      <c r="B4621" s="9">
        <f>'Base de datos'!L4620</f>
        <v>150</v>
      </c>
      <c r="C4621" s="9">
        <f>IF(ISBLANK('Base de datos'!J4620),1,2)</f>
        <v>1</v>
      </c>
      <c r="D4621" s="9">
        <f>'Base de datos'!G4620</f>
        <v>0.3</v>
      </c>
      <c r="E4621" s="10" t="str">
        <f t="shared" si="72"/>
        <v xml:space="preserve">insert into config_taller (
	id_taller,
	id_producto,
	cod_agrupador,
	cantidad)
values (
	150,
	161,
	1,
	0.3);
</v>
      </c>
    </row>
    <row r="4622" spans="1:5" ht="115.5" x14ac:dyDescent="0.35">
      <c r="A4622" s="9">
        <f>'Base de datos'!K4621</f>
        <v>381</v>
      </c>
      <c r="B4622" s="9">
        <f>'Base de datos'!L4621</f>
        <v>150</v>
      </c>
      <c r="C4622" s="9">
        <f>IF(ISBLANK('Base de datos'!J4621),1,2)</f>
        <v>1</v>
      </c>
      <c r="D4622" s="9">
        <f>'Base de datos'!G4621</f>
        <v>1</v>
      </c>
      <c r="E4622" s="10" t="str">
        <f t="shared" si="72"/>
        <v xml:space="preserve">insert into config_taller (
	id_taller,
	id_producto,
	cod_agrupador,
	cantidad)
values (
	150,
	381,
	1,
	1);
</v>
      </c>
    </row>
    <row r="4623" spans="1:5" ht="115.5" x14ac:dyDescent="0.35">
      <c r="A4623" s="9">
        <f>'Base de datos'!K4622</f>
        <v>416</v>
      </c>
      <c r="B4623" s="9">
        <f>'Base de datos'!L4622</f>
        <v>150</v>
      </c>
      <c r="C4623" s="9">
        <f>IF(ISBLANK('Base de datos'!J4622),1,2)</f>
        <v>1</v>
      </c>
      <c r="D4623" s="9">
        <f>'Base de datos'!G4622</f>
        <v>0.3</v>
      </c>
      <c r="E4623" s="10" t="str">
        <f t="shared" si="72"/>
        <v xml:space="preserve">insert into config_taller (
	id_taller,
	id_producto,
	cod_agrupador,
	cantidad)
values (
	150,
	416,
	1,
	0.3);
</v>
      </c>
    </row>
    <row r="4624" spans="1:5" ht="115.5" x14ac:dyDescent="0.35">
      <c r="A4624" s="9">
        <f>'Base de datos'!K4623</f>
        <v>419</v>
      </c>
      <c r="B4624" s="9">
        <f>'Base de datos'!L4623</f>
        <v>150</v>
      </c>
      <c r="C4624" s="9">
        <f>IF(ISBLANK('Base de datos'!J4623),1,2)</f>
        <v>1</v>
      </c>
      <c r="D4624" s="9">
        <f>'Base de datos'!G4623</f>
        <v>0.3</v>
      </c>
      <c r="E4624" s="10" t="str">
        <f t="shared" si="72"/>
        <v xml:space="preserve">insert into config_taller (
	id_taller,
	id_producto,
	cod_agrupador,
	cantidad)
values (
	150,
	419,
	1,
	0.3);
</v>
      </c>
    </row>
    <row r="4625" spans="1:5" ht="115.5" x14ac:dyDescent="0.35">
      <c r="A4625" s="9">
        <f>'Base de datos'!K4624</f>
        <v>624</v>
      </c>
      <c r="B4625" s="9">
        <f>'Base de datos'!L4624</f>
        <v>150</v>
      </c>
      <c r="C4625" s="9">
        <f>IF(ISBLANK('Base de datos'!J4624),1,2)</f>
        <v>1</v>
      </c>
      <c r="D4625" s="9">
        <f>'Base de datos'!G4624</f>
        <v>1</v>
      </c>
      <c r="E4625" s="10" t="str">
        <f t="shared" si="72"/>
        <v xml:space="preserve">insert into config_taller (
	id_taller,
	id_producto,
	cod_agrupador,
	cantidad)
values (
	150,
	624,
	1,
	1);
</v>
      </c>
    </row>
    <row r="4626" spans="1:5" ht="115.5" x14ac:dyDescent="0.35">
      <c r="A4626" s="9">
        <f>'Base de datos'!K4625</f>
        <v>627</v>
      </c>
      <c r="B4626" s="9">
        <f>'Base de datos'!L4625</f>
        <v>150</v>
      </c>
      <c r="C4626" s="9">
        <f>IF(ISBLANK('Base de datos'!J4625),1,2)</f>
        <v>1</v>
      </c>
      <c r="D4626" s="9">
        <f>'Base de datos'!G4625</f>
        <v>0.3</v>
      </c>
      <c r="E4626" s="10" t="str">
        <f t="shared" si="72"/>
        <v xml:space="preserve">insert into config_taller (
	id_taller,
	id_producto,
	cod_agrupador,
	cantidad)
values (
	150,
	627,
	1,
	0.3);
</v>
      </c>
    </row>
    <row r="4627" spans="1:5" ht="115.5" x14ac:dyDescent="0.35">
      <c r="A4627" s="9">
        <f>'Base de datos'!K4626</f>
        <v>681</v>
      </c>
      <c r="B4627" s="9">
        <f>'Base de datos'!L4626</f>
        <v>150</v>
      </c>
      <c r="C4627" s="9">
        <f>IF(ISBLANK('Base de datos'!J4626),1,2)</f>
        <v>1</v>
      </c>
      <c r="D4627" s="9">
        <f>'Base de datos'!G4626</f>
        <v>0.1</v>
      </c>
      <c r="E4627" s="10" t="str">
        <f t="shared" si="72"/>
        <v xml:space="preserve">insert into config_taller (
	id_taller,
	id_producto,
	cod_agrupador,
	cantidad)
values (
	150,
	681,
	1,
	0.1);
</v>
      </c>
    </row>
    <row r="4628" spans="1:5" ht="115.5" x14ac:dyDescent="0.35">
      <c r="A4628" s="9">
        <f>'Base de datos'!K4627</f>
        <v>704</v>
      </c>
      <c r="B4628" s="9">
        <f>'Base de datos'!L4627</f>
        <v>150</v>
      </c>
      <c r="C4628" s="9">
        <f>IF(ISBLANK('Base de datos'!J4627),1,2)</f>
        <v>1</v>
      </c>
      <c r="D4628" s="9">
        <f>'Base de datos'!G4627</f>
        <v>0.3</v>
      </c>
      <c r="E4628" s="10" t="str">
        <f t="shared" si="72"/>
        <v xml:space="preserve">insert into config_taller (
	id_taller,
	id_producto,
	cod_agrupador,
	cantidad)
values (
	150,
	704,
	1,
	0.3);
</v>
      </c>
    </row>
    <row r="4629" spans="1:5" ht="115.5" x14ac:dyDescent="0.35">
      <c r="A4629" s="9">
        <f>'Base de datos'!K4628</f>
        <v>714</v>
      </c>
      <c r="B4629" s="9">
        <f>'Base de datos'!L4628</f>
        <v>150</v>
      </c>
      <c r="C4629" s="9">
        <f>IF(ISBLANK('Base de datos'!J4628),1,2)</f>
        <v>1</v>
      </c>
      <c r="D4629" s="9">
        <f>'Base de datos'!G4628</f>
        <v>0.5</v>
      </c>
      <c r="E4629" s="10" t="str">
        <f t="shared" si="72"/>
        <v xml:space="preserve">insert into config_taller (
	id_taller,
	id_producto,
	cod_agrupador,
	cantidad)
values (
	150,
	714,
	1,
	0.5);
</v>
      </c>
    </row>
    <row r="4630" spans="1:5" ht="115.5" x14ac:dyDescent="0.35">
      <c r="A4630" s="9">
        <f>'Base de datos'!K4629</f>
        <v>837</v>
      </c>
      <c r="B4630" s="9">
        <f>'Base de datos'!L4629</f>
        <v>150</v>
      </c>
      <c r="C4630" s="9">
        <f>IF(ISBLANK('Base de datos'!J4629),1,2)</f>
        <v>1</v>
      </c>
      <c r="D4630" s="9">
        <f>'Base de datos'!G4629</f>
        <v>0.05</v>
      </c>
      <c r="E4630" s="10" t="str">
        <f t="shared" si="72"/>
        <v xml:space="preserve">insert into config_taller (
	id_taller,
	id_producto,
	cod_agrupador,
	cantidad)
values (
	150,
	837,
	1,
	0.05);
</v>
      </c>
    </row>
    <row r="4631" spans="1:5" ht="115.5" x14ac:dyDescent="0.35">
      <c r="A4631" s="9">
        <f>'Base de datos'!K4630</f>
        <v>1223</v>
      </c>
      <c r="B4631" s="9">
        <f>'Base de datos'!L4630</f>
        <v>150</v>
      </c>
      <c r="C4631" s="9">
        <f>IF(ISBLANK('Base de datos'!J4630),1,2)</f>
        <v>1</v>
      </c>
      <c r="D4631" s="9">
        <f>'Base de datos'!G4630</f>
        <v>1.5</v>
      </c>
      <c r="E4631" s="10" t="str">
        <f t="shared" si="72"/>
        <v xml:space="preserve">insert into config_taller (
	id_taller,
	id_producto,
	cod_agrupador,
	cantidad)
values (
	150,
	1223,
	1,
	1.5);
</v>
      </c>
    </row>
    <row r="4632" spans="1:5" ht="115.5" x14ac:dyDescent="0.35">
      <c r="A4632" s="9">
        <f>'Base de datos'!K4631</f>
        <v>1271</v>
      </c>
      <c r="B4632" s="9">
        <f>'Base de datos'!L4631</f>
        <v>150</v>
      </c>
      <c r="C4632" s="9">
        <f>IF(ISBLANK('Base de datos'!J4631),1,2)</f>
        <v>1</v>
      </c>
      <c r="D4632" s="9">
        <f>'Base de datos'!G4631</f>
        <v>0.25</v>
      </c>
      <c r="E4632" s="10" t="str">
        <f t="shared" si="72"/>
        <v xml:space="preserve">insert into config_taller (
	id_taller,
	id_producto,
	cod_agrupador,
	cantidad)
values (
	150,
	1271,
	1,
	0.25);
</v>
      </c>
    </row>
    <row r="4633" spans="1:5" ht="115.5" x14ac:dyDescent="0.35">
      <c r="A4633" s="9">
        <f>'Base de datos'!K4632</f>
        <v>1285</v>
      </c>
      <c r="B4633" s="9">
        <f>'Base de datos'!L4632</f>
        <v>150</v>
      </c>
      <c r="C4633" s="9">
        <f>IF(ISBLANK('Base de datos'!J4632),1,2)</f>
        <v>1</v>
      </c>
      <c r="D4633" s="9">
        <f>'Base de datos'!G4632</f>
        <v>3</v>
      </c>
      <c r="E4633" s="10" t="str">
        <f t="shared" si="72"/>
        <v xml:space="preserve">insert into config_taller (
	id_taller,
	id_producto,
	cod_agrupador,
	cantidad)
values (
	150,
	1285,
	1,
	3);
</v>
      </c>
    </row>
    <row r="4634" spans="1:5" ht="115.5" x14ac:dyDescent="0.35">
      <c r="A4634" s="9">
        <f>'Base de datos'!K4633</f>
        <v>1289</v>
      </c>
      <c r="B4634" s="9">
        <f>'Base de datos'!L4633</f>
        <v>150</v>
      </c>
      <c r="C4634" s="9">
        <f>IF(ISBLANK('Base de datos'!J4633),1,2)</f>
        <v>1</v>
      </c>
      <c r="D4634" s="9">
        <f>'Base de datos'!G4633</f>
        <v>3</v>
      </c>
      <c r="E4634" s="10" t="str">
        <f t="shared" si="72"/>
        <v xml:space="preserve">insert into config_taller (
	id_taller,
	id_producto,
	cod_agrupador,
	cantidad)
values (
	150,
	1289,
	1,
	3);
</v>
      </c>
    </row>
    <row r="4635" spans="1:5" ht="115.5" x14ac:dyDescent="0.35">
      <c r="A4635" s="9">
        <f>'Base de datos'!K4634</f>
        <v>1520</v>
      </c>
      <c r="B4635" s="9">
        <f>'Base de datos'!L4634</f>
        <v>150</v>
      </c>
      <c r="C4635" s="9">
        <f>IF(ISBLANK('Base de datos'!J4634),1,2)</f>
        <v>1</v>
      </c>
      <c r="D4635" s="9">
        <f>'Base de datos'!G4634</f>
        <v>0.25</v>
      </c>
      <c r="E4635" s="10" t="str">
        <f t="shared" si="72"/>
        <v xml:space="preserve">insert into config_taller (
	id_taller,
	id_producto,
	cod_agrupador,
	cantidad)
values (
	150,
	1520,
	1,
	0.25);
</v>
      </c>
    </row>
    <row r="4636" spans="1:5" ht="115.5" x14ac:dyDescent="0.35">
      <c r="A4636" s="9">
        <f>'Base de datos'!K4635</f>
        <v>1646</v>
      </c>
      <c r="B4636" s="9">
        <f>'Base de datos'!L4635</f>
        <v>150</v>
      </c>
      <c r="C4636" s="9">
        <f>IF(ISBLANK('Base de datos'!J4635),1,2)</f>
        <v>1</v>
      </c>
      <c r="D4636" s="9">
        <f>'Base de datos'!G4635</f>
        <v>0.3</v>
      </c>
      <c r="E4636" s="10" t="str">
        <f t="shared" si="72"/>
        <v xml:space="preserve">insert into config_taller (
	id_taller,
	id_producto,
	cod_agrupador,
	cantidad)
values (
	150,
	1646,
	1,
	0.3);
</v>
      </c>
    </row>
    <row r="4637" spans="1:5" ht="115.5" x14ac:dyDescent="0.35">
      <c r="A4637" s="9">
        <f>'Base de datos'!K4636</f>
        <v>1653</v>
      </c>
      <c r="B4637" s="9">
        <f>'Base de datos'!L4636</f>
        <v>150</v>
      </c>
      <c r="C4637" s="9">
        <f>IF(ISBLANK('Base de datos'!J4636),1,2)</f>
        <v>1</v>
      </c>
      <c r="D4637" s="9">
        <f>'Base de datos'!G4636</f>
        <v>1</v>
      </c>
      <c r="E4637" s="10" t="str">
        <f t="shared" si="72"/>
        <v xml:space="preserve">insert into config_taller (
	id_taller,
	id_producto,
	cod_agrupador,
	cantidad)
values (
	150,
	1653,
	1,
	1);
</v>
      </c>
    </row>
    <row r="4638" spans="1:5" ht="115.5" x14ac:dyDescent="0.35">
      <c r="A4638" s="9">
        <f>'Base de datos'!K4637</f>
        <v>1785</v>
      </c>
      <c r="B4638" s="9">
        <f>'Base de datos'!L4637</f>
        <v>150</v>
      </c>
      <c r="C4638" s="9">
        <f>IF(ISBLANK('Base de datos'!J4637),1,2)</f>
        <v>1</v>
      </c>
      <c r="D4638" s="9">
        <f>'Base de datos'!G4637</f>
        <v>0.5</v>
      </c>
      <c r="E4638" s="10" t="str">
        <f t="shared" si="72"/>
        <v xml:space="preserve">insert into config_taller (
	id_taller,
	id_producto,
	cod_agrupador,
	cantidad)
values (
	150,
	1785,
	1,
	0.5);
</v>
      </c>
    </row>
    <row r="4639" spans="1:5" x14ac:dyDescent="0.35">
      <c r="A4639" s="9" t="e">
        <f>'Base de datos'!K4638</f>
        <v>#N/A</v>
      </c>
      <c r="B4639" s="9">
        <f>'Base de datos'!L4638</f>
        <v>150</v>
      </c>
      <c r="C4639" s="9">
        <f>IF(ISBLANK('Base de datos'!J4638),1,2)</f>
        <v>1</v>
      </c>
      <c r="D4639" s="9">
        <f>'Base de datos'!G4638</f>
        <v>0.5</v>
      </c>
      <c r="E4639" s="10" t="e">
        <f t="shared" si="72"/>
        <v>#N/A</v>
      </c>
    </row>
    <row r="4640" spans="1:5" ht="115.5" x14ac:dyDescent="0.35">
      <c r="A4640" s="9">
        <f>'Base de datos'!K4639</f>
        <v>1541</v>
      </c>
      <c r="B4640" s="9">
        <f>'Base de datos'!L4639</f>
        <v>150</v>
      </c>
      <c r="C4640" s="9">
        <f>IF(ISBLANK('Base de datos'!J4639),1,2)</f>
        <v>1</v>
      </c>
      <c r="D4640" s="9">
        <f>'Base de datos'!G4639</f>
        <v>3</v>
      </c>
      <c r="E4640" s="10" t="str">
        <f t="shared" si="72"/>
        <v xml:space="preserve">insert into config_taller (
	id_taller,
	id_producto,
	cod_agrupador,
	cantidad)
values (
	150,
	1541,
	1,
	3);
</v>
      </c>
    </row>
    <row r="4641" spans="1:5" ht="115.5" x14ac:dyDescent="0.35">
      <c r="A4641" s="9">
        <f>'Base de datos'!K4640</f>
        <v>1087</v>
      </c>
      <c r="B4641" s="9">
        <f>'Base de datos'!L4640</f>
        <v>150</v>
      </c>
      <c r="C4641" s="9">
        <f>IF(ISBLANK('Base de datos'!J4640),1,2)</f>
        <v>1</v>
      </c>
      <c r="D4641" s="9">
        <f>'Base de datos'!G4640</f>
        <v>3</v>
      </c>
      <c r="E4641" s="10" t="str">
        <f t="shared" si="72"/>
        <v xml:space="preserve">insert into config_taller (
	id_taller,
	id_producto,
	cod_agrupador,
	cantidad)
values (
	150,
	1087,
	1,
	3);
</v>
      </c>
    </row>
    <row r="4642" spans="1:5" ht="115.5" x14ac:dyDescent="0.35">
      <c r="A4642" s="9">
        <f>'Base de datos'!K4641</f>
        <v>1241</v>
      </c>
      <c r="B4642" s="9">
        <f>'Base de datos'!L4641</f>
        <v>150</v>
      </c>
      <c r="C4642" s="9">
        <f>IF(ISBLANK('Base de datos'!J4641),1,2)</f>
        <v>1</v>
      </c>
      <c r="D4642" s="9">
        <f>'Base de datos'!G4641</f>
        <v>2</v>
      </c>
      <c r="E4642" s="10" t="str">
        <f t="shared" si="72"/>
        <v xml:space="preserve">insert into config_taller (
	id_taller,
	id_producto,
	cod_agrupador,
	cantidad)
values (
	150,
	1241,
	1,
	2);
</v>
      </c>
    </row>
    <row r="4643" spans="1:5" ht="115.5" x14ac:dyDescent="0.35">
      <c r="A4643" s="9">
        <f>'Base de datos'!K4642</f>
        <v>1665</v>
      </c>
      <c r="B4643" s="9">
        <f>'Base de datos'!L4642</f>
        <v>150</v>
      </c>
      <c r="C4643" s="9">
        <f>IF(ISBLANK('Base de datos'!J4642),1,2)</f>
        <v>1</v>
      </c>
      <c r="D4643" s="9">
        <f>'Base de datos'!G4642</f>
        <v>2</v>
      </c>
      <c r="E4643" s="10" t="str">
        <f t="shared" si="72"/>
        <v xml:space="preserve">insert into config_taller (
	id_taller,
	id_producto,
	cod_agrupador,
	cantidad)
values (
	150,
	1665,
	1,
	2);
</v>
      </c>
    </row>
    <row r="4644" spans="1:5" ht="115.5" x14ac:dyDescent="0.35">
      <c r="A4644" s="9">
        <f>'Base de datos'!K4643</f>
        <v>550</v>
      </c>
      <c r="B4644" s="9">
        <f>'Base de datos'!L4643</f>
        <v>150</v>
      </c>
      <c r="C4644" s="9">
        <f>IF(ISBLANK('Base de datos'!J4643),1,2)</f>
        <v>1</v>
      </c>
      <c r="D4644" s="9">
        <f>'Base de datos'!G4643</f>
        <v>3</v>
      </c>
      <c r="E4644" s="10" t="str">
        <f t="shared" si="72"/>
        <v xml:space="preserve">insert into config_taller (
	id_taller,
	id_producto,
	cod_agrupador,
	cantidad)
values (
	150,
	550,
	1,
	3);
</v>
      </c>
    </row>
    <row r="4645" spans="1:5" ht="115.5" x14ac:dyDescent="0.35">
      <c r="A4645" s="9">
        <f>'Base de datos'!K4644</f>
        <v>577</v>
      </c>
      <c r="B4645" s="9">
        <f>'Base de datos'!L4644</f>
        <v>150</v>
      </c>
      <c r="C4645" s="9">
        <f>IF(ISBLANK('Base de datos'!J4644),1,2)</f>
        <v>1</v>
      </c>
      <c r="D4645" s="9">
        <f>'Base de datos'!G4644</f>
        <v>0.5</v>
      </c>
      <c r="E4645" s="10" t="str">
        <f t="shared" si="72"/>
        <v xml:space="preserve">insert into config_taller (
	id_taller,
	id_producto,
	cod_agrupador,
	cantidad)
values (
	150,
	577,
	1,
	0.5);
</v>
      </c>
    </row>
    <row r="4646" spans="1:5" ht="115.5" x14ac:dyDescent="0.35">
      <c r="A4646" s="9">
        <f>'Base de datos'!K4645</f>
        <v>799</v>
      </c>
      <c r="B4646" s="9">
        <f>'Base de datos'!L4645</f>
        <v>150</v>
      </c>
      <c r="C4646" s="9">
        <f>IF(ISBLANK('Base de datos'!J4645),1,2)</f>
        <v>1</v>
      </c>
      <c r="D4646" s="9">
        <f>'Base de datos'!G4645</f>
        <v>30</v>
      </c>
      <c r="E4646" s="10" t="str">
        <f t="shared" si="72"/>
        <v xml:space="preserve">insert into config_taller (
	id_taller,
	id_producto,
	cod_agrupador,
	cantidad)
values (
	150,
	799,
	1,
	30);
</v>
      </c>
    </row>
    <row r="4647" spans="1:5" ht="115.5" x14ac:dyDescent="0.35">
      <c r="A4647" s="9">
        <f>'Base de datos'!K4646</f>
        <v>883</v>
      </c>
      <c r="B4647" s="9">
        <f>'Base de datos'!L4646</f>
        <v>150</v>
      </c>
      <c r="C4647" s="9">
        <f>IF(ISBLANK('Base de datos'!J4646),1,2)</f>
        <v>1</v>
      </c>
      <c r="D4647" s="9">
        <f>'Base de datos'!G4646</f>
        <v>1</v>
      </c>
      <c r="E4647" s="10" t="str">
        <f t="shared" si="72"/>
        <v xml:space="preserve">insert into config_taller (
	id_taller,
	id_producto,
	cod_agrupador,
	cantidad)
values (
	150,
	883,
	1,
	1);
</v>
      </c>
    </row>
    <row r="4648" spans="1:5" ht="115.5" x14ac:dyDescent="0.35">
      <c r="A4648" s="9">
        <f>'Base de datos'!K4647</f>
        <v>1010</v>
      </c>
      <c r="B4648" s="9">
        <f>'Base de datos'!L4647</f>
        <v>150</v>
      </c>
      <c r="C4648" s="9">
        <f>IF(ISBLANK('Base de datos'!J4647),1,2)</f>
        <v>1</v>
      </c>
      <c r="D4648" s="9">
        <f>'Base de datos'!G4647</f>
        <v>0.5</v>
      </c>
      <c r="E4648" s="10" t="str">
        <f t="shared" si="72"/>
        <v xml:space="preserve">insert into config_taller (
	id_taller,
	id_producto,
	cod_agrupador,
	cantidad)
values (
	150,
	1010,
	1,
	0.5);
</v>
      </c>
    </row>
    <row r="4649" spans="1:5" ht="115.5" x14ac:dyDescent="0.35">
      <c r="A4649" s="9">
        <f>'Base de datos'!K4648</f>
        <v>1473</v>
      </c>
      <c r="B4649" s="9">
        <f>'Base de datos'!L4648</f>
        <v>150</v>
      </c>
      <c r="C4649" s="9">
        <f>IF(ISBLANK('Base de datos'!J4648),1,2)</f>
        <v>1</v>
      </c>
      <c r="D4649" s="9">
        <f>'Base de datos'!G4648</f>
        <v>0.2</v>
      </c>
      <c r="E4649" s="10" t="str">
        <f t="shared" si="72"/>
        <v xml:space="preserve">insert into config_taller (
	id_taller,
	id_producto,
	cod_agrupador,
	cantidad)
values (
	150,
	1473,
	1,
	0.2);
</v>
      </c>
    </row>
    <row r="4650" spans="1:5" ht="115.5" x14ac:dyDescent="0.35">
      <c r="A4650" s="9">
        <f>'Base de datos'!K4649</f>
        <v>13</v>
      </c>
      <c r="B4650" s="9">
        <f>'Base de datos'!L4649</f>
        <v>151</v>
      </c>
      <c r="C4650" s="9">
        <f>IF(ISBLANK('Base de datos'!J4649),1,2)</f>
        <v>1</v>
      </c>
      <c r="D4650" s="9">
        <f>'Base de datos'!G4649</f>
        <v>1</v>
      </c>
      <c r="E4650" s="10" t="str">
        <f t="shared" si="72"/>
        <v xml:space="preserve">insert into config_taller (
	id_taller,
	id_producto,
	cod_agrupador,
	cantidad)
values (
	151,
	13,
	1,
	1);
</v>
      </c>
    </row>
    <row r="4651" spans="1:5" ht="115.5" x14ac:dyDescent="0.35">
      <c r="A4651" s="9">
        <f>'Base de datos'!K4650</f>
        <v>22</v>
      </c>
      <c r="B4651" s="9">
        <f>'Base de datos'!L4650</f>
        <v>151</v>
      </c>
      <c r="C4651" s="9">
        <f>IF(ISBLANK('Base de datos'!J4650),1,2)</f>
        <v>1</v>
      </c>
      <c r="D4651" s="9">
        <f>'Base de datos'!G4650</f>
        <v>2</v>
      </c>
      <c r="E4651" s="10" t="str">
        <f t="shared" si="72"/>
        <v xml:space="preserve">insert into config_taller (
	id_taller,
	id_producto,
	cod_agrupador,
	cantidad)
values (
	151,
	22,
	1,
	2);
</v>
      </c>
    </row>
    <row r="4652" spans="1:5" ht="115.5" x14ac:dyDescent="0.35">
      <c r="A4652" s="9">
        <f>'Base de datos'!K4651</f>
        <v>32</v>
      </c>
      <c r="B4652" s="9">
        <f>'Base de datos'!L4651</f>
        <v>151</v>
      </c>
      <c r="C4652" s="9">
        <f>IF(ISBLANK('Base de datos'!J4651),1,2)</f>
        <v>1</v>
      </c>
      <c r="D4652" s="9">
        <f>'Base de datos'!G4651</f>
        <v>0.3</v>
      </c>
      <c r="E4652" s="10" t="str">
        <f t="shared" si="72"/>
        <v xml:space="preserve">insert into config_taller (
	id_taller,
	id_producto,
	cod_agrupador,
	cantidad)
values (
	151,
	32,
	1,
	0.3);
</v>
      </c>
    </row>
    <row r="4653" spans="1:5" ht="115.5" x14ac:dyDescent="0.35">
      <c r="A4653" s="9">
        <f>'Base de datos'!K4652</f>
        <v>110</v>
      </c>
      <c r="B4653" s="9">
        <f>'Base de datos'!L4652</f>
        <v>151</v>
      </c>
      <c r="C4653" s="9">
        <f>IF(ISBLANK('Base de datos'!J4652),1,2)</f>
        <v>1</v>
      </c>
      <c r="D4653" s="9">
        <f>'Base de datos'!G4652</f>
        <v>0.5</v>
      </c>
      <c r="E4653" s="10" t="str">
        <f t="shared" si="72"/>
        <v xml:space="preserve">insert into config_taller (
	id_taller,
	id_producto,
	cod_agrupador,
	cantidad)
values (
	151,
	110,
	1,
	0.5);
</v>
      </c>
    </row>
    <row r="4654" spans="1:5" ht="115.5" x14ac:dyDescent="0.35">
      <c r="A4654" s="9">
        <f>'Base de datos'!K4653</f>
        <v>167</v>
      </c>
      <c r="B4654" s="9">
        <f>'Base de datos'!L4653</f>
        <v>151</v>
      </c>
      <c r="C4654" s="9">
        <f>IF(ISBLANK('Base de datos'!J4653),1,2)</f>
        <v>2</v>
      </c>
      <c r="D4654" s="9">
        <f>'Base de datos'!G4653</f>
        <v>1</v>
      </c>
      <c r="E4654" s="10" t="str">
        <f t="shared" si="72"/>
        <v xml:space="preserve">insert into config_taller (
	id_taller,
	id_producto,
	cod_agrupador,
	cantidad)
values (
	151,
	167,
	2,
	1);
</v>
      </c>
    </row>
    <row r="4655" spans="1:5" ht="115.5" x14ac:dyDescent="0.35">
      <c r="A4655" s="9">
        <f>'Base de datos'!K4654</f>
        <v>187</v>
      </c>
      <c r="B4655" s="9">
        <f>'Base de datos'!L4654</f>
        <v>151</v>
      </c>
      <c r="C4655" s="9">
        <f>IF(ISBLANK('Base de datos'!J4654),1,2)</f>
        <v>1</v>
      </c>
      <c r="D4655" s="9">
        <f>'Base de datos'!G4654</f>
        <v>1E-3</v>
      </c>
      <c r="E4655" s="10" t="str">
        <f t="shared" si="72"/>
        <v xml:space="preserve">insert into config_taller (
	id_taller,
	id_producto,
	cod_agrupador,
	cantidad)
values (
	151,
	187,
	1,
	0.001);
</v>
      </c>
    </row>
    <row r="4656" spans="1:5" ht="115.5" x14ac:dyDescent="0.35">
      <c r="A4656" s="9">
        <f>'Base de datos'!K4655</f>
        <v>190</v>
      </c>
      <c r="B4656" s="9">
        <f>'Base de datos'!L4655</f>
        <v>151</v>
      </c>
      <c r="C4656" s="9">
        <f>IF(ISBLANK('Base de datos'!J4655),1,2)</f>
        <v>1</v>
      </c>
      <c r="D4656" s="9">
        <f>'Base de datos'!G4655</f>
        <v>0.5</v>
      </c>
      <c r="E4656" s="10" t="str">
        <f t="shared" si="72"/>
        <v xml:space="preserve">insert into config_taller (
	id_taller,
	id_producto,
	cod_agrupador,
	cantidad)
values (
	151,
	190,
	1,
	0.5);
</v>
      </c>
    </row>
    <row r="4657" spans="1:5" ht="115.5" x14ac:dyDescent="0.35">
      <c r="A4657" s="9">
        <f>'Base de datos'!K4656</f>
        <v>192</v>
      </c>
      <c r="B4657" s="9">
        <f>'Base de datos'!L4656</f>
        <v>151</v>
      </c>
      <c r="C4657" s="9">
        <f>IF(ISBLANK('Base de datos'!J4656),1,2)</f>
        <v>1</v>
      </c>
      <c r="D4657" s="9">
        <f>'Base de datos'!G4656</f>
        <v>2</v>
      </c>
      <c r="E4657" s="10" t="str">
        <f t="shared" si="72"/>
        <v xml:space="preserve">insert into config_taller (
	id_taller,
	id_producto,
	cod_agrupador,
	cantidad)
values (
	151,
	192,
	1,
	2);
</v>
      </c>
    </row>
    <row r="4658" spans="1:5" ht="115.5" x14ac:dyDescent="0.35">
      <c r="A4658" s="9">
        <f>'Base de datos'!K4657</f>
        <v>281</v>
      </c>
      <c r="B4658" s="9">
        <f>'Base de datos'!L4657</f>
        <v>151</v>
      </c>
      <c r="C4658" s="9">
        <f>IF(ISBLANK('Base de datos'!J4657),1,2)</f>
        <v>1</v>
      </c>
      <c r="D4658" s="9">
        <f>'Base de datos'!G4657</f>
        <v>0.8</v>
      </c>
      <c r="E4658" s="10" t="str">
        <f t="shared" si="72"/>
        <v xml:space="preserve">insert into config_taller (
	id_taller,
	id_producto,
	cod_agrupador,
	cantidad)
values (
	151,
	281,
	1,
	0.8);
</v>
      </c>
    </row>
    <row r="4659" spans="1:5" ht="115.5" x14ac:dyDescent="0.35">
      <c r="A4659" s="9">
        <f>'Base de datos'!K4658</f>
        <v>327</v>
      </c>
      <c r="B4659" s="9">
        <f>'Base de datos'!L4658</f>
        <v>151</v>
      </c>
      <c r="C4659" s="9">
        <f>IF(ISBLANK('Base de datos'!J4658),1,2)</f>
        <v>1</v>
      </c>
      <c r="D4659" s="9">
        <f>'Base de datos'!G4658</f>
        <v>2</v>
      </c>
      <c r="E4659" s="10" t="str">
        <f t="shared" si="72"/>
        <v xml:space="preserve">insert into config_taller (
	id_taller,
	id_producto,
	cod_agrupador,
	cantidad)
values (
	151,
	327,
	1,
	2);
</v>
      </c>
    </row>
    <row r="4660" spans="1:5" ht="115.5" x14ac:dyDescent="0.35">
      <c r="A4660" s="9">
        <f>'Base de datos'!K4659</f>
        <v>354</v>
      </c>
      <c r="B4660" s="9">
        <f>'Base de datos'!L4659</f>
        <v>151</v>
      </c>
      <c r="C4660" s="9">
        <f>IF(ISBLANK('Base de datos'!J4659),1,2)</f>
        <v>1</v>
      </c>
      <c r="D4660" s="9">
        <f>'Base de datos'!G4659</f>
        <v>0.05</v>
      </c>
      <c r="E4660" s="10" t="str">
        <f t="shared" si="72"/>
        <v xml:space="preserve">insert into config_taller (
	id_taller,
	id_producto,
	cod_agrupador,
	cantidad)
values (
	151,
	354,
	1,
	0.05);
</v>
      </c>
    </row>
    <row r="4661" spans="1:5" ht="115.5" x14ac:dyDescent="0.35">
      <c r="A4661" s="9">
        <f>'Base de datos'!K4660</f>
        <v>355</v>
      </c>
      <c r="B4661" s="9">
        <f>'Base de datos'!L4660</f>
        <v>151</v>
      </c>
      <c r="C4661" s="9">
        <f>IF(ISBLANK('Base de datos'!J4660),1,2)</f>
        <v>1</v>
      </c>
      <c r="D4661" s="9">
        <f>'Base de datos'!G4660</f>
        <v>0.05</v>
      </c>
      <c r="E4661" s="10" t="str">
        <f t="shared" si="72"/>
        <v xml:space="preserve">insert into config_taller (
	id_taller,
	id_producto,
	cod_agrupador,
	cantidad)
values (
	151,
	355,
	1,
	0.05);
</v>
      </c>
    </row>
    <row r="4662" spans="1:5" ht="115.5" x14ac:dyDescent="0.35">
      <c r="A4662" s="9">
        <f>'Base de datos'!K4661</f>
        <v>486</v>
      </c>
      <c r="B4662" s="9">
        <f>'Base de datos'!L4661</f>
        <v>151</v>
      </c>
      <c r="C4662" s="9">
        <f>IF(ISBLANK('Base de datos'!J4661),1,2)</f>
        <v>1</v>
      </c>
      <c r="D4662" s="9">
        <f>'Base de datos'!G4661</f>
        <v>0.4</v>
      </c>
      <c r="E4662" s="10" t="str">
        <f t="shared" si="72"/>
        <v xml:space="preserve">insert into config_taller (
	id_taller,
	id_producto,
	cod_agrupador,
	cantidad)
values (
	151,
	486,
	1,
	0.4);
</v>
      </c>
    </row>
    <row r="4663" spans="1:5" ht="115.5" x14ac:dyDescent="0.35">
      <c r="A4663" s="9">
        <f>'Base de datos'!K4662</f>
        <v>513</v>
      </c>
      <c r="B4663" s="9">
        <f>'Base de datos'!L4662</f>
        <v>151</v>
      </c>
      <c r="C4663" s="9">
        <f>IF(ISBLANK('Base de datos'!J4662),1,2)</f>
        <v>1</v>
      </c>
      <c r="D4663" s="9">
        <f>'Base de datos'!G4662</f>
        <v>0.01</v>
      </c>
      <c r="E4663" s="10" t="str">
        <f t="shared" si="72"/>
        <v xml:space="preserve">insert into config_taller (
	id_taller,
	id_producto,
	cod_agrupador,
	cantidad)
values (
	151,
	513,
	1,
	0.01);
</v>
      </c>
    </row>
    <row r="4664" spans="1:5" ht="115.5" x14ac:dyDescent="0.35">
      <c r="A4664" s="9">
        <f>'Base de datos'!K4663</f>
        <v>528</v>
      </c>
      <c r="B4664" s="9">
        <f>'Base de datos'!L4663</f>
        <v>151</v>
      </c>
      <c r="C4664" s="9">
        <f>IF(ISBLANK('Base de datos'!J4663),1,2)</f>
        <v>1</v>
      </c>
      <c r="D4664" s="9">
        <f>'Base de datos'!G4663</f>
        <v>0.1</v>
      </c>
      <c r="E4664" s="10" t="str">
        <f t="shared" si="72"/>
        <v xml:space="preserve">insert into config_taller (
	id_taller,
	id_producto,
	cod_agrupador,
	cantidad)
values (
	151,
	528,
	1,
	0.1);
</v>
      </c>
    </row>
    <row r="4665" spans="1:5" ht="115.5" x14ac:dyDescent="0.35">
      <c r="A4665" s="9">
        <f>'Base de datos'!K4664</f>
        <v>647</v>
      </c>
      <c r="B4665" s="9">
        <f>'Base de datos'!L4664</f>
        <v>151</v>
      </c>
      <c r="C4665" s="9">
        <f>IF(ISBLANK('Base de datos'!J4664),1,2)</f>
        <v>1</v>
      </c>
      <c r="D4665" s="9">
        <f>'Base de datos'!G4664</f>
        <v>0.3</v>
      </c>
      <c r="E4665" s="10" t="str">
        <f t="shared" si="72"/>
        <v xml:space="preserve">insert into config_taller (
	id_taller,
	id_producto,
	cod_agrupador,
	cantidad)
values (
	151,
	647,
	1,
	0.3);
</v>
      </c>
    </row>
    <row r="4666" spans="1:5" ht="115.5" x14ac:dyDescent="0.35">
      <c r="A4666" s="9">
        <f>'Base de datos'!K4665</f>
        <v>722</v>
      </c>
      <c r="B4666" s="9">
        <f>'Base de datos'!L4665</f>
        <v>151</v>
      </c>
      <c r="C4666" s="9">
        <f>IF(ISBLANK('Base de datos'!J4665),1,2)</f>
        <v>1</v>
      </c>
      <c r="D4666" s="9">
        <f>'Base de datos'!G4665</f>
        <v>0.45</v>
      </c>
      <c r="E4666" s="10" t="str">
        <f t="shared" si="72"/>
        <v xml:space="preserve">insert into config_taller (
	id_taller,
	id_producto,
	cod_agrupador,
	cantidad)
values (
	151,
	722,
	1,
	0.45);
</v>
      </c>
    </row>
    <row r="4667" spans="1:5" ht="115.5" x14ac:dyDescent="0.35">
      <c r="A4667" s="9">
        <f>'Base de datos'!K4666</f>
        <v>728</v>
      </c>
      <c r="B4667" s="9">
        <f>'Base de datos'!L4666</f>
        <v>151</v>
      </c>
      <c r="C4667" s="9">
        <f>IF(ISBLANK('Base de datos'!J4666),1,2)</f>
        <v>2</v>
      </c>
      <c r="D4667" s="9">
        <f>'Base de datos'!G4666</f>
        <v>2</v>
      </c>
      <c r="E4667" s="10" t="str">
        <f t="shared" si="72"/>
        <v xml:space="preserve">insert into config_taller (
	id_taller,
	id_producto,
	cod_agrupador,
	cantidad)
values (
	151,
	728,
	2,
	2);
</v>
      </c>
    </row>
    <row r="4668" spans="1:5" ht="115.5" x14ac:dyDescent="0.35">
      <c r="A4668" s="9">
        <f>'Base de datos'!K4667</f>
        <v>739</v>
      </c>
      <c r="B4668" s="9">
        <f>'Base de datos'!L4667</f>
        <v>151</v>
      </c>
      <c r="C4668" s="9">
        <f>IF(ISBLANK('Base de datos'!J4667),1,2)</f>
        <v>1</v>
      </c>
      <c r="D4668" s="9">
        <f>'Base de datos'!G4667</f>
        <v>0.1</v>
      </c>
      <c r="E4668" s="10" t="str">
        <f t="shared" si="72"/>
        <v xml:space="preserve">insert into config_taller (
	id_taller,
	id_producto,
	cod_agrupador,
	cantidad)
values (
	151,
	739,
	1,
	0.1);
</v>
      </c>
    </row>
    <row r="4669" spans="1:5" ht="115.5" x14ac:dyDescent="0.35">
      <c r="A4669" s="9">
        <f>'Base de datos'!K4668</f>
        <v>759</v>
      </c>
      <c r="B4669" s="9">
        <f>'Base de datos'!L4668</f>
        <v>151</v>
      </c>
      <c r="C4669" s="9">
        <f>IF(ISBLANK('Base de datos'!J4668),1,2)</f>
        <v>1</v>
      </c>
      <c r="D4669" s="9">
        <f>'Base de datos'!G4668</f>
        <v>3</v>
      </c>
      <c r="E4669" s="10" t="str">
        <f t="shared" si="72"/>
        <v xml:space="preserve">insert into config_taller (
	id_taller,
	id_producto,
	cod_agrupador,
	cantidad)
values (
	151,
	759,
	1,
	3);
</v>
      </c>
    </row>
    <row r="4670" spans="1:5" ht="115.5" x14ac:dyDescent="0.35">
      <c r="A4670" s="9">
        <f>'Base de datos'!K4669</f>
        <v>776</v>
      </c>
      <c r="B4670" s="9">
        <f>'Base de datos'!L4669</f>
        <v>151</v>
      </c>
      <c r="C4670" s="9">
        <f>IF(ISBLANK('Base de datos'!J4669),1,2)</f>
        <v>1</v>
      </c>
      <c r="D4670" s="9">
        <f>'Base de datos'!G4669</f>
        <v>0.2</v>
      </c>
      <c r="E4670" s="10" t="str">
        <f t="shared" si="72"/>
        <v xml:space="preserve">insert into config_taller (
	id_taller,
	id_producto,
	cod_agrupador,
	cantidad)
values (
	151,
	776,
	1,
	0.2);
</v>
      </c>
    </row>
    <row r="4671" spans="1:5" ht="115.5" x14ac:dyDescent="0.35">
      <c r="A4671" s="9">
        <f>'Base de datos'!K4670</f>
        <v>859</v>
      </c>
      <c r="B4671" s="9">
        <f>'Base de datos'!L4670</f>
        <v>151</v>
      </c>
      <c r="C4671" s="9">
        <f>IF(ISBLANK('Base de datos'!J4670),1,2)</f>
        <v>2</v>
      </c>
      <c r="D4671" s="9">
        <f>'Base de datos'!G4670</f>
        <v>6</v>
      </c>
      <c r="E4671" s="10" t="str">
        <f t="shared" si="72"/>
        <v xml:space="preserve">insert into config_taller (
	id_taller,
	id_producto,
	cod_agrupador,
	cantidad)
values (
	151,
	859,
	2,
	6);
</v>
      </c>
    </row>
    <row r="4672" spans="1:5" ht="115.5" x14ac:dyDescent="0.35">
      <c r="A4672" s="9">
        <f>'Base de datos'!K4671</f>
        <v>880</v>
      </c>
      <c r="B4672" s="9">
        <f>'Base de datos'!L4671</f>
        <v>151</v>
      </c>
      <c r="C4672" s="9">
        <f>IF(ISBLANK('Base de datos'!J4671),1,2)</f>
        <v>1</v>
      </c>
      <c r="D4672" s="9">
        <f>'Base de datos'!G4671</f>
        <v>0.02</v>
      </c>
      <c r="E4672" s="10" t="str">
        <f t="shared" si="72"/>
        <v xml:space="preserve">insert into config_taller (
	id_taller,
	id_producto,
	cod_agrupador,
	cantidad)
values (
	151,
	880,
	1,
	0.02);
</v>
      </c>
    </row>
    <row r="4673" spans="1:5" ht="115.5" x14ac:dyDescent="0.35">
      <c r="A4673" s="9">
        <f>'Base de datos'!K4672</f>
        <v>923</v>
      </c>
      <c r="B4673" s="9">
        <f>'Base de datos'!L4672</f>
        <v>151</v>
      </c>
      <c r="C4673" s="9">
        <f>IF(ISBLANK('Base de datos'!J4672),1,2)</f>
        <v>1</v>
      </c>
      <c r="D4673" s="9">
        <f>'Base de datos'!G4672</f>
        <v>0.06</v>
      </c>
      <c r="E4673" s="10" t="str">
        <f t="shared" si="72"/>
        <v xml:space="preserve">insert into config_taller (
	id_taller,
	id_producto,
	cod_agrupador,
	cantidad)
values (
	151,
	923,
	1,
	0.06);
</v>
      </c>
    </row>
    <row r="4674" spans="1:5" ht="115.5" x14ac:dyDescent="0.35">
      <c r="A4674" s="9">
        <f>'Base de datos'!K4673</f>
        <v>980</v>
      </c>
      <c r="B4674" s="9">
        <f>'Base de datos'!L4673</f>
        <v>151</v>
      </c>
      <c r="C4674" s="9">
        <f>IF(ISBLANK('Base de datos'!J4673),1,2)</f>
        <v>1</v>
      </c>
      <c r="D4674" s="9">
        <f>'Base de datos'!G4673</f>
        <v>0.1</v>
      </c>
      <c r="E4674" s="10" t="str">
        <f t="shared" si="72"/>
        <v xml:space="preserve">insert into config_taller (
	id_taller,
	id_producto,
	cod_agrupador,
	cantidad)
values (
	151,
	980,
	1,
	0.1);
</v>
      </c>
    </row>
    <row r="4675" spans="1:5" ht="115.5" x14ac:dyDescent="0.35">
      <c r="A4675" s="9">
        <f>'Base de datos'!K4674</f>
        <v>1049</v>
      </c>
      <c r="B4675" s="9">
        <f>'Base de datos'!L4674</f>
        <v>151</v>
      </c>
      <c r="C4675" s="9">
        <f>IF(ISBLANK('Base de datos'!J4674),1,2)</f>
        <v>1</v>
      </c>
      <c r="D4675" s="9">
        <f>'Base de datos'!G4674</f>
        <v>0.2</v>
      </c>
      <c r="E4675" s="10" t="str">
        <f t="shared" si="72"/>
        <v xml:space="preserve">insert into config_taller (
	id_taller,
	id_producto,
	cod_agrupador,
	cantidad)
values (
	151,
	1049,
	1,
	0.2);
</v>
      </c>
    </row>
    <row r="4676" spans="1:5" ht="115.5" x14ac:dyDescent="0.35">
      <c r="A4676" s="9">
        <f>'Base de datos'!K4675</f>
        <v>1113</v>
      </c>
      <c r="B4676" s="9">
        <f>'Base de datos'!L4675</f>
        <v>151</v>
      </c>
      <c r="C4676" s="9">
        <f>IF(ISBLANK('Base de datos'!J4675),1,2)</f>
        <v>1</v>
      </c>
      <c r="D4676" s="9">
        <f>'Base de datos'!G4675</f>
        <v>1</v>
      </c>
      <c r="E4676" s="10" t="str">
        <f t="shared" ref="E4676:E4739" si="73">"insert into "&amp;$B$1&amp;" ("&amp;CHAR(10)&amp;
CHAR(9)&amp;$B$2&amp;","&amp;CHAR(10)&amp;
CHAR(9)&amp;$A$2&amp;","&amp;CHAR(10)&amp;
CHAR(9)&amp;$C$2&amp;","&amp;CHAR(10)&amp;
CHAR(9)&amp;$D$2&amp;")"&amp;CHAR(10)&amp;
"values ("&amp;CHAR(10)&amp;
CHAR(9)&amp;B4676&amp;","&amp;CHAR(10)&amp;
CHAR(9)&amp;A4676&amp;","&amp;CHAR(10)&amp;
CHAR(9)&amp;C4676&amp;","&amp;CHAR(10)&amp;
CHAR(9)&amp;D4676&amp;");"&amp;CHAR(10)</f>
        <v xml:space="preserve">insert into config_taller (
	id_taller,
	id_producto,
	cod_agrupador,
	cantidad)
values (
	151,
	1113,
	1,
	1);
</v>
      </c>
    </row>
    <row r="4677" spans="1:5" ht="115.5" x14ac:dyDescent="0.35">
      <c r="A4677" s="9">
        <f>'Base de datos'!K4676</f>
        <v>1148</v>
      </c>
      <c r="B4677" s="9">
        <f>'Base de datos'!L4676</f>
        <v>151</v>
      </c>
      <c r="C4677" s="9">
        <f>IF(ISBLANK('Base de datos'!J4676),1,2)</f>
        <v>1</v>
      </c>
      <c r="D4677" s="9">
        <f>'Base de datos'!G4676</f>
        <v>1</v>
      </c>
      <c r="E4677" s="10" t="str">
        <f t="shared" si="73"/>
        <v xml:space="preserve">insert into config_taller (
	id_taller,
	id_producto,
	cod_agrupador,
	cantidad)
values (
	151,
	1148,
	1,
	1);
</v>
      </c>
    </row>
    <row r="4678" spans="1:5" ht="115.5" x14ac:dyDescent="0.35">
      <c r="A4678" s="9">
        <f>'Base de datos'!K4677</f>
        <v>1183</v>
      </c>
      <c r="B4678" s="9">
        <f>'Base de datos'!L4677</f>
        <v>151</v>
      </c>
      <c r="C4678" s="9">
        <f>IF(ISBLANK('Base de datos'!J4677),1,2)</f>
        <v>1</v>
      </c>
      <c r="D4678" s="9">
        <f>'Base de datos'!G4677</f>
        <v>1</v>
      </c>
      <c r="E4678" s="10" t="str">
        <f t="shared" si="73"/>
        <v xml:space="preserve">insert into config_taller (
	id_taller,
	id_producto,
	cod_agrupador,
	cantidad)
values (
	151,
	1183,
	1,
	1);
</v>
      </c>
    </row>
    <row r="4679" spans="1:5" ht="115.5" x14ac:dyDescent="0.35">
      <c r="A4679" s="9">
        <f>'Base de datos'!K4678</f>
        <v>1204</v>
      </c>
      <c r="B4679" s="9">
        <f>'Base de datos'!L4678</f>
        <v>151</v>
      </c>
      <c r="C4679" s="9">
        <f>IF(ISBLANK('Base de datos'!J4678),1,2)</f>
        <v>1</v>
      </c>
      <c r="D4679" s="9">
        <f>'Base de datos'!G4678</f>
        <v>0.4</v>
      </c>
      <c r="E4679" s="10" t="str">
        <f t="shared" si="73"/>
        <v xml:space="preserve">insert into config_taller (
	id_taller,
	id_producto,
	cod_agrupador,
	cantidad)
values (
	151,
	1204,
	1,
	0.4);
</v>
      </c>
    </row>
    <row r="4680" spans="1:5" ht="115.5" x14ac:dyDescent="0.35">
      <c r="A4680" s="9">
        <f>'Base de datos'!K4679</f>
        <v>1303</v>
      </c>
      <c r="B4680" s="9">
        <f>'Base de datos'!L4679</f>
        <v>151</v>
      </c>
      <c r="C4680" s="9">
        <f>IF(ISBLANK('Base de datos'!J4679),1,2)</f>
        <v>1</v>
      </c>
      <c r="D4680" s="9">
        <f>'Base de datos'!G4679</f>
        <v>0.12</v>
      </c>
      <c r="E4680" s="10" t="str">
        <f t="shared" si="73"/>
        <v xml:space="preserve">insert into config_taller (
	id_taller,
	id_producto,
	cod_agrupador,
	cantidad)
values (
	151,
	1303,
	1,
	0.12);
</v>
      </c>
    </row>
    <row r="4681" spans="1:5" ht="115.5" x14ac:dyDescent="0.35">
      <c r="A4681" s="9">
        <f>'Base de datos'!K4680</f>
        <v>1386</v>
      </c>
      <c r="B4681" s="9">
        <f>'Base de datos'!L4680</f>
        <v>151</v>
      </c>
      <c r="C4681" s="9">
        <f>IF(ISBLANK('Base de datos'!J4680),1,2)</f>
        <v>2</v>
      </c>
      <c r="D4681" s="9">
        <f>'Base de datos'!G4680</f>
        <v>40</v>
      </c>
      <c r="E4681" s="10" t="str">
        <f t="shared" si="73"/>
        <v xml:space="preserve">insert into config_taller (
	id_taller,
	id_producto,
	cod_agrupador,
	cantidad)
values (
	151,
	1386,
	2,
	40);
</v>
      </c>
    </row>
    <row r="4682" spans="1:5" ht="115.5" x14ac:dyDescent="0.35">
      <c r="A4682" s="9">
        <f>'Base de datos'!K4681</f>
        <v>1528</v>
      </c>
      <c r="B4682" s="9">
        <f>'Base de datos'!L4681</f>
        <v>151</v>
      </c>
      <c r="C4682" s="9">
        <f>IF(ISBLANK('Base de datos'!J4681),1,2)</f>
        <v>1</v>
      </c>
      <c r="D4682" s="9">
        <f>'Base de datos'!G4681</f>
        <v>0.5</v>
      </c>
      <c r="E4682" s="10" t="str">
        <f t="shared" si="73"/>
        <v xml:space="preserve">insert into config_taller (
	id_taller,
	id_producto,
	cod_agrupador,
	cantidad)
values (
	151,
	1528,
	1,
	0.5);
</v>
      </c>
    </row>
    <row r="4683" spans="1:5" ht="115.5" x14ac:dyDescent="0.35">
      <c r="A4683" s="9">
        <f>'Base de datos'!K4682</f>
        <v>1552</v>
      </c>
      <c r="B4683" s="9">
        <f>'Base de datos'!L4682</f>
        <v>151</v>
      </c>
      <c r="C4683" s="9">
        <f>IF(ISBLANK('Base de datos'!J4682),1,2)</f>
        <v>1</v>
      </c>
      <c r="D4683" s="9">
        <f>'Base de datos'!G4682</f>
        <v>0.2</v>
      </c>
      <c r="E4683" s="10" t="str">
        <f t="shared" si="73"/>
        <v xml:space="preserve">insert into config_taller (
	id_taller,
	id_producto,
	cod_agrupador,
	cantidad)
values (
	151,
	1552,
	1,
	0.2);
</v>
      </c>
    </row>
    <row r="4684" spans="1:5" ht="115.5" x14ac:dyDescent="0.35">
      <c r="A4684" s="9">
        <f>'Base de datos'!K4683</f>
        <v>1634</v>
      </c>
      <c r="B4684" s="9">
        <f>'Base de datos'!L4683</f>
        <v>151</v>
      </c>
      <c r="C4684" s="9">
        <f>IF(ISBLANK('Base de datos'!J4683),1,2)</f>
        <v>1</v>
      </c>
      <c r="D4684" s="9">
        <f>'Base de datos'!G4683</f>
        <v>0.09</v>
      </c>
      <c r="E4684" s="10" t="str">
        <f t="shared" si="73"/>
        <v xml:space="preserve">insert into config_taller (
	id_taller,
	id_producto,
	cod_agrupador,
	cantidad)
values (
	151,
	1634,
	1,
	0.09);
</v>
      </c>
    </row>
    <row r="4685" spans="1:5" ht="115.5" x14ac:dyDescent="0.35">
      <c r="A4685" s="9">
        <f>'Base de datos'!K4684</f>
        <v>1647</v>
      </c>
      <c r="B4685" s="9">
        <f>'Base de datos'!L4684</f>
        <v>151</v>
      </c>
      <c r="C4685" s="9">
        <f>IF(ISBLANK('Base de datos'!J4684),1,2)</f>
        <v>1</v>
      </c>
      <c r="D4685" s="9">
        <f>'Base de datos'!G4684</f>
        <v>0.2</v>
      </c>
      <c r="E4685" s="10" t="str">
        <f t="shared" si="73"/>
        <v xml:space="preserve">insert into config_taller (
	id_taller,
	id_producto,
	cod_agrupador,
	cantidad)
values (
	151,
	1647,
	1,
	0.2);
</v>
      </c>
    </row>
    <row r="4686" spans="1:5" ht="115.5" x14ac:dyDescent="0.35">
      <c r="A4686" s="9">
        <f>'Base de datos'!K4685</f>
        <v>1669</v>
      </c>
      <c r="B4686" s="9">
        <f>'Base de datos'!L4685</f>
        <v>151</v>
      </c>
      <c r="C4686" s="9">
        <f>IF(ISBLANK('Base de datos'!J4685),1,2)</f>
        <v>1</v>
      </c>
      <c r="D4686" s="9">
        <f>'Base de datos'!G4685</f>
        <v>0.1</v>
      </c>
      <c r="E4686" s="10" t="str">
        <f t="shared" si="73"/>
        <v xml:space="preserve">insert into config_taller (
	id_taller,
	id_producto,
	cod_agrupador,
	cantidad)
values (
	151,
	1669,
	1,
	0.1);
</v>
      </c>
    </row>
    <row r="4687" spans="1:5" ht="115.5" x14ac:dyDescent="0.35">
      <c r="A4687" s="9">
        <f>'Base de datos'!K4686</f>
        <v>1685</v>
      </c>
      <c r="B4687" s="9">
        <f>'Base de datos'!L4686</f>
        <v>151</v>
      </c>
      <c r="C4687" s="9">
        <f>IF(ISBLANK('Base de datos'!J4686),1,2)</f>
        <v>1</v>
      </c>
      <c r="D4687" s="9">
        <f>'Base de datos'!G4686</f>
        <v>1</v>
      </c>
      <c r="E4687" s="10" t="str">
        <f t="shared" si="73"/>
        <v xml:space="preserve">insert into config_taller (
	id_taller,
	id_producto,
	cod_agrupador,
	cantidad)
values (
	151,
	1685,
	1,
	1);
</v>
      </c>
    </row>
    <row r="4688" spans="1:5" ht="115.5" x14ac:dyDescent="0.35">
      <c r="A4688" s="9">
        <f>'Base de datos'!K4687</f>
        <v>1696</v>
      </c>
      <c r="B4688" s="9">
        <f>'Base de datos'!L4687</f>
        <v>151</v>
      </c>
      <c r="C4688" s="9">
        <f>IF(ISBLANK('Base de datos'!J4687),1,2)</f>
        <v>1</v>
      </c>
      <c r="D4688" s="9">
        <f>'Base de datos'!G4687</f>
        <v>0.1</v>
      </c>
      <c r="E4688" s="10" t="str">
        <f t="shared" si="73"/>
        <v xml:space="preserve">insert into config_taller (
	id_taller,
	id_producto,
	cod_agrupador,
	cantidad)
values (
	151,
	1696,
	1,
	0.1);
</v>
      </c>
    </row>
    <row r="4689" spans="1:5" ht="115.5" x14ac:dyDescent="0.35">
      <c r="A4689" s="9">
        <f>'Base de datos'!K4688</f>
        <v>1708</v>
      </c>
      <c r="B4689" s="9">
        <f>'Base de datos'!L4688</f>
        <v>151</v>
      </c>
      <c r="C4689" s="9">
        <f>IF(ISBLANK('Base de datos'!J4688),1,2)</f>
        <v>1</v>
      </c>
      <c r="D4689" s="9">
        <f>'Base de datos'!G4688</f>
        <v>0.5</v>
      </c>
      <c r="E4689" s="10" t="str">
        <f t="shared" si="73"/>
        <v xml:space="preserve">insert into config_taller (
	id_taller,
	id_producto,
	cod_agrupador,
	cantidad)
values (
	151,
	1708,
	1,
	0.5);
</v>
      </c>
    </row>
    <row r="4690" spans="1:5" ht="115.5" x14ac:dyDescent="0.35">
      <c r="A4690" s="9">
        <f>'Base de datos'!K4689</f>
        <v>1728</v>
      </c>
      <c r="B4690" s="9">
        <f>'Base de datos'!L4689</f>
        <v>151</v>
      </c>
      <c r="C4690" s="9">
        <f>IF(ISBLANK('Base de datos'!J4689),1,2)</f>
        <v>1</v>
      </c>
      <c r="D4690" s="9">
        <f>'Base de datos'!G4689</f>
        <v>0.3</v>
      </c>
      <c r="E4690" s="10" t="str">
        <f t="shared" si="73"/>
        <v xml:space="preserve">insert into config_taller (
	id_taller,
	id_producto,
	cod_agrupador,
	cantidad)
values (
	151,
	1728,
	1,
	0.3);
</v>
      </c>
    </row>
    <row r="4691" spans="1:5" ht="115.5" x14ac:dyDescent="0.35">
      <c r="A4691" s="9">
        <f>'Base de datos'!K4690</f>
        <v>1739</v>
      </c>
      <c r="B4691" s="9">
        <f>'Base de datos'!L4690</f>
        <v>151</v>
      </c>
      <c r="C4691" s="9">
        <f>IF(ISBLANK('Base de datos'!J4690),1,2)</f>
        <v>1</v>
      </c>
      <c r="D4691" s="9">
        <f>'Base de datos'!G4690</f>
        <v>1</v>
      </c>
      <c r="E4691" s="10" t="str">
        <f t="shared" si="73"/>
        <v xml:space="preserve">insert into config_taller (
	id_taller,
	id_producto,
	cod_agrupador,
	cantidad)
values (
	151,
	1739,
	1,
	1);
</v>
      </c>
    </row>
    <row r="4692" spans="1:5" ht="115.5" x14ac:dyDescent="0.35">
      <c r="A4692" s="9">
        <f>'Base de datos'!K4691</f>
        <v>252</v>
      </c>
      <c r="B4692" s="9">
        <f>'Base de datos'!L4691</f>
        <v>151</v>
      </c>
      <c r="C4692" s="9">
        <f>IF(ISBLANK('Base de datos'!J4691),1,2)</f>
        <v>1</v>
      </c>
      <c r="D4692" s="9">
        <f>'Base de datos'!G4691</f>
        <v>2</v>
      </c>
      <c r="E4692" s="10" t="str">
        <f t="shared" si="73"/>
        <v xml:space="preserve">insert into config_taller (
	id_taller,
	id_producto,
	cod_agrupador,
	cantidad)
values (
	151,
	252,
	1,
	2);
</v>
      </c>
    </row>
    <row r="4693" spans="1:5" ht="115.5" x14ac:dyDescent="0.35">
      <c r="A4693" s="9">
        <f>'Base de datos'!K4692</f>
        <v>637</v>
      </c>
      <c r="B4693" s="9">
        <f>'Base de datos'!L4692</f>
        <v>151</v>
      </c>
      <c r="C4693" s="9">
        <f>IF(ISBLANK('Base de datos'!J4692),1,2)</f>
        <v>1</v>
      </c>
      <c r="D4693" s="9">
        <f>'Base de datos'!G4692</f>
        <v>3</v>
      </c>
      <c r="E4693" s="10" t="str">
        <f t="shared" si="73"/>
        <v xml:space="preserve">insert into config_taller (
	id_taller,
	id_producto,
	cod_agrupador,
	cantidad)
values (
	151,
	637,
	1,
	3);
</v>
      </c>
    </row>
    <row r="4694" spans="1:5" ht="115.5" x14ac:dyDescent="0.35">
      <c r="A4694" s="9">
        <f>'Base de datos'!K4693</f>
        <v>741</v>
      </c>
      <c r="B4694" s="9">
        <f>'Base de datos'!L4693</f>
        <v>151</v>
      </c>
      <c r="C4694" s="9">
        <f>IF(ISBLANK('Base de datos'!J4693),1,2)</f>
        <v>1</v>
      </c>
      <c r="D4694" s="9">
        <f>'Base de datos'!G4693</f>
        <v>1</v>
      </c>
      <c r="E4694" s="10" t="str">
        <f t="shared" si="73"/>
        <v xml:space="preserve">insert into config_taller (
	id_taller,
	id_producto,
	cod_agrupador,
	cantidad)
values (
	151,
	741,
	1,
	1);
</v>
      </c>
    </row>
    <row r="4695" spans="1:5" ht="115.5" x14ac:dyDescent="0.35">
      <c r="A4695" s="9">
        <f>'Base de datos'!K4694</f>
        <v>882</v>
      </c>
      <c r="B4695" s="9">
        <f>'Base de datos'!L4694</f>
        <v>151</v>
      </c>
      <c r="C4695" s="9">
        <f>IF(ISBLANK('Base de datos'!J4694),1,2)</f>
        <v>1</v>
      </c>
      <c r="D4695" s="9">
        <f>'Base de datos'!G4694</f>
        <v>1</v>
      </c>
      <c r="E4695" s="10" t="str">
        <f t="shared" si="73"/>
        <v xml:space="preserve">insert into config_taller (
	id_taller,
	id_producto,
	cod_agrupador,
	cantidad)
values (
	151,
	882,
	1,
	1);
</v>
      </c>
    </row>
    <row r="4696" spans="1:5" ht="115.5" x14ac:dyDescent="0.35">
      <c r="A4696" s="9">
        <f>'Base de datos'!K4695</f>
        <v>1211</v>
      </c>
      <c r="B4696" s="9">
        <f>'Base de datos'!L4695</f>
        <v>151</v>
      </c>
      <c r="C4696" s="9">
        <f>IF(ISBLANK('Base de datos'!J4695),1,2)</f>
        <v>1</v>
      </c>
      <c r="D4696" s="9">
        <f>'Base de datos'!G4695</f>
        <v>2</v>
      </c>
      <c r="E4696" s="10" t="str">
        <f t="shared" si="73"/>
        <v xml:space="preserve">insert into config_taller (
	id_taller,
	id_producto,
	cod_agrupador,
	cantidad)
values (
	151,
	1211,
	1,
	2);
</v>
      </c>
    </row>
    <row r="4697" spans="1:5" ht="115.5" x14ac:dyDescent="0.35">
      <c r="A4697" s="9">
        <f>'Base de datos'!K4696</f>
        <v>1501</v>
      </c>
      <c r="B4697" s="9">
        <f>'Base de datos'!L4696</f>
        <v>151</v>
      </c>
      <c r="C4697" s="9">
        <f>IF(ISBLANK('Base de datos'!J4696),1,2)</f>
        <v>1</v>
      </c>
      <c r="D4697" s="9">
        <f>'Base de datos'!G4696</f>
        <v>1</v>
      </c>
      <c r="E4697" s="10" t="str">
        <f t="shared" si="73"/>
        <v xml:space="preserve">insert into config_taller (
	id_taller,
	id_producto,
	cod_agrupador,
	cantidad)
values (
	151,
	1501,
	1,
	1);
</v>
      </c>
    </row>
    <row r="4698" spans="1:5" ht="115.5" x14ac:dyDescent="0.35">
      <c r="A4698" s="9">
        <f>'Base de datos'!K4697</f>
        <v>1594</v>
      </c>
      <c r="B4698" s="9">
        <f>'Base de datos'!L4697</f>
        <v>151</v>
      </c>
      <c r="C4698" s="9">
        <f>IF(ISBLANK('Base de datos'!J4697),1,2)</f>
        <v>1</v>
      </c>
      <c r="D4698" s="9">
        <f>'Base de datos'!G4697</f>
        <v>4</v>
      </c>
      <c r="E4698" s="10" t="str">
        <f t="shared" si="73"/>
        <v xml:space="preserve">insert into config_taller (
	id_taller,
	id_producto,
	cod_agrupador,
	cantidad)
values (
	151,
	1594,
	1,
	4);
</v>
      </c>
    </row>
    <row r="4699" spans="1:5" ht="115.5" x14ac:dyDescent="0.35">
      <c r="A4699" s="9">
        <f>'Base de datos'!K4698</f>
        <v>1759</v>
      </c>
      <c r="B4699" s="9">
        <f>'Base de datos'!L4698</f>
        <v>151</v>
      </c>
      <c r="C4699" s="9">
        <f>IF(ISBLANK('Base de datos'!J4698),1,2)</f>
        <v>1</v>
      </c>
      <c r="D4699" s="9">
        <f>'Base de datos'!G4698</f>
        <v>2</v>
      </c>
      <c r="E4699" s="10" t="str">
        <f t="shared" si="73"/>
        <v xml:space="preserve">insert into config_taller (
	id_taller,
	id_producto,
	cod_agrupador,
	cantidad)
values (
	151,
	1759,
	1,
	2);
</v>
      </c>
    </row>
    <row r="4700" spans="1:5" ht="115.5" x14ac:dyDescent="0.35">
      <c r="A4700" s="9">
        <f>'Base de datos'!K4699</f>
        <v>437</v>
      </c>
      <c r="B4700" s="9">
        <f>'Base de datos'!L4699</f>
        <v>151</v>
      </c>
      <c r="C4700" s="9">
        <f>IF(ISBLANK('Base de datos'!J4699),1,2)</f>
        <v>1</v>
      </c>
      <c r="D4700" s="9">
        <f>'Base de datos'!G4699</f>
        <v>0.2</v>
      </c>
      <c r="E4700" s="10" t="str">
        <f t="shared" si="73"/>
        <v xml:space="preserve">insert into config_taller (
	id_taller,
	id_producto,
	cod_agrupador,
	cantidad)
values (
	151,
	437,
	1,
	0.2);
</v>
      </c>
    </row>
    <row r="4701" spans="1:5" ht="115.5" x14ac:dyDescent="0.35">
      <c r="A4701" s="9">
        <f>'Base de datos'!K4700</f>
        <v>826</v>
      </c>
      <c r="B4701" s="9">
        <f>'Base de datos'!L4700</f>
        <v>151</v>
      </c>
      <c r="C4701" s="9">
        <f>IF(ISBLANK('Base de datos'!J4700),1,2)</f>
        <v>1</v>
      </c>
      <c r="D4701" s="9">
        <f>'Base de datos'!G4700</f>
        <v>0.4</v>
      </c>
      <c r="E4701" s="10" t="str">
        <f t="shared" si="73"/>
        <v xml:space="preserve">insert into config_taller (
	id_taller,
	id_producto,
	cod_agrupador,
	cantidad)
values (
	151,
	826,
	1,
	0.4);
</v>
      </c>
    </row>
    <row r="4702" spans="1:5" ht="115.5" x14ac:dyDescent="0.35">
      <c r="A4702" s="9">
        <f>'Base de datos'!K4701</f>
        <v>970</v>
      </c>
      <c r="B4702" s="9">
        <f>'Base de datos'!L4701</f>
        <v>151</v>
      </c>
      <c r="C4702" s="9">
        <f>IF(ISBLANK('Base de datos'!J4701),1,2)</f>
        <v>2</v>
      </c>
      <c r="D4702" s="9">
        <f>'Base de datos'!G4701</f>
        <v>2.5</v>
      </c>
      <c r="E4702" s="10" t="str">
        <f t="shared" si="73"/>
        <v xml:space="preserve">insert into config_taller (
	id_taller,
	id_producto,
	cod_agrupador,
	cantidad)
values (
	151,
	970,
	2,
	2.5);
</v>
      </c>
    </row>
    <row r="4703" spans="1:5" ht="115.5" x14ac:dyDescent="0.35">
      <c r="A4703" s="9">
        <f>'Base de datos'!K4702</f>
        <v>1392</v>
      </c>
      <c r="B4703" s="9">
        <f>'Base de datos'!L4702</f>
        <v>151</v>
      </c>
      <c r="C4703" s="9">
        <f>IF(ISBLANK('Base de datos'!J4702),1,2)</f>
        <v>1</v>
      </c>
      <c r="D4703" s="9">
        <f>'Base de datos'!G4702</f>
        <v>0.15</v>
      </c>
      <c r="E4703" s="10" t="str">
        <f t="shared" si="73"/>
        <v xml:space="preserve">insert into config_taller (
	id_taller,
	id_producto,
	cod_agrupador,
	cantidad)
values (
	151,
	1392,
	1,
	0.15);
</v>
      </c>
    </row>
    <row r="4704" spans="1:5" ht="115.5" x14ac:dyDescent="0.35">
      <c r="A4704" s="9">
        <f>'Base de datos'!K4703</f>
        <v>1401</v>
      </c>
      <c r="B4704" s="9">
        <f>'Base de datos'!L4703</f>
        <v>151</v>
      </c>
      <c r="C4704" s="9">
        <f>IF(ISBLANK('Base de datos'!J4703),1,2)</f>
        <v>1</v>
      </c>
      <c r="D4704" s="9">
        <f>'Base de datos'!G4703</f>
        <v>5</v>
      </c>
      <c r="E4704" s="10" t="str">
        <f t="shared" si="73"/>
        <v xml:space="preserve">insert into config_taller (
	id_taller,
	id_producto,
	cod_agrupador,
	cantidad)
values (
	151,
	1401,
	1,
	5);
</v>
      </c>
    </row>
    <row r="4705" spans="1:5" ht="115.5" x14ac:dyDescent="0.35">
      <c r="A4705" s="9">
        <f>'Base de datos'!K4704</f>
        <v>79</v>
      </c>
      <c r="B4705" s="9">
        <f>'Base de datos'!L4704</f>
        <v>151</v>
      </c>
      <c r="C4705" s="9">
        <f>IF(ISBLANK('Base de datos'!J4704),1,2)</f>
        <v>1</v>
      </c>
      <c r="D4705" s="9">
        <f>'Base de datos'!G4704</f>
        <v>0.05</v>
      </c>
      <c r="E4705" s="10" t="str">
        <f t="shared" si="73"/>
        <v xml:space="preserve">insert into config_taller (
	id_taller,
	id_producto,
	cod_agrupador,
	cantidad)
values (
	151,
	79,
	1,
	0.05);
</v>
      </c>
    </row>
    <row r="4706" spans="1:5" ht="115.5" x14ac:dyDescent="0.35">
      <c r="A4706" s="9">
        <f>'Base de datos'!K4705</f>
        <v>89</v>
      </c>
      <c r="B4706" s="9">
        <f>'Base de datos'!L4705</f>
        <v>151</v>
      </c>
      <c r="C4706" s="9">
        <f>IF(ISBLANK('Base de datos'!J4705),1,2)</f>
        <v>2</v>
      </c>
      <c r="D4706" s="9">
        <f>'Base de datos'!G4705</f>
        <v>0.04</v>
      </c>
      <c r="E4706" s="10" t="str">
        <f t="shared" si="73"/>
        <v xml:space="preserve">insert into config_taller (
	id_taller,
	id_producto,
	cod_agrupador,
	cantidad)
values (
	151,
	89,
	2,
	0.04);
</v>
      </c>
    </row>
    <row r="4707" spans="1:5" ht="115.5" x14ac:dyDescent="0.35">
      <c r="A4707" s="9">
        <f>'Base de datos'!K4706</f>
        <v>92</v>
      </c>
      <c r="B4707" s="9">
        <f>'Base de datos'!L4706</f>
        <v>151</v>
      </c>
      <c r="C4707" s="9">
        <f>IF(ISBLANK('Base de datos'!J4706),1,2)</f>
        <v>1</v>
      </c>
      <c r="D4707" s="9">
        <f>'Base de datos'!G4706</f>
        <v>0.1</v>
      </c>
      <c r="E4707" s="10" t="str">
        <f t="shared" si="73"/>
        <v xml:space="preserve">insert into config_taller (
	id_taller,
	id_producto,
	cod_agrupador,
	cantidad)
values (
	151,
	92,
	1,
	0.1);
</v>
      </c>
    </row>
    <row r="4708" spans="1:5" ht="115.5" x14ac:dyDescent="0.35">
      <c r="A4708" s="9">
        <f>'Base de datos'!K4707</f>
        <v>150</v>
      </c>
      <c r="B4708" s="9">
        <f>'Base de datos'!L4707</f>
        <v>151</v>
      </c>
      <c r="C4708" s="9">
        <f>IF(ISBLANK('Base de datos'!J4707),1,2)</f>
        <v>1</v>
      </c>
      <c r="D4708" s="9">
        <f>'Base de datos'!G4707</f>
        <v>0.3</v>
      </c>
      <c r="E4708" s="10" t="str">
        <f t="shared" si="73"/>
        <v xml:space="preserve">insert into config_taller (
	id_taller,
	id_producto,
	cod_agrupador,
	cantidad)
values (
	151,
	150,
	1,
	0.3);
</v>
      </c>
    </row>
    <row r="4709" spans="1:5" ht="115.5" x14ac:dyDescent="0.35">
      <c r="A4709" s="9">
        <f>'Base de datos'!K4708</f>
        <v>228</v>
      </c>
      <c r="B4709" s="9">
        <f>'Base de datos'!L4708</f>
        <v>151</v>
      </c>
      <c r="C4709" s="9">
        <f>IF(ISBLANK('Base de datos'!J4708),1,2)</f>
        <v>1</v>
      </c>
      <c r="D4709" s="9">
        <f>'Base de datos'!G4708</f>
        <v>3</v>
      </c>
      <c r="E4709" s="10" t="str">
        <f t="shared" si="73"/>
        <v xml:space="preserve">insert into config_taller (
	id_taller,
	id_producto,
	cod_agrupador,
	cantidad)
values (
	151,
	228,
	1,
	3);
</v>
      </c>
    </row>
    <row r="4710" spans="1:5" ht="115.5" x14ac:dyDescent="0.35">
      <c r="A4710" s="9">
        <f>'Base de datos'!K4709</f>
        <v>229</v>
      </c>
      <c r="B4710" s="9">
        <f>'Base de datos'!L4709</f>
        <v>151</v>
      </c>
      <c r="C4710" s="9">
        <f>IF(ISBLANK('Base de datos'!J4709),1,2)</f>
        <v>1</v>
      </c>
      <c r="D4710" s="9">
        <f>'Base de datos'!G4709</f>
        <v>3</v>
      </c>
      <c r="E4710" s="10" t="str">
        <f t="shared" si="73"/>
        <v xml:space="preserve">insert into config_taller (
	id_taller,
	id_producto,
	cod_agrupador,
	cantidad)
values (
	151,
	229,
	1,
	3);
</v>
      </c>
    </row>
    <row r="4711" spans="1:5" ht="115.5" x14ac:dyDescent="0.35">
      <c r="A4711" s="9">
        <f>'Base de datos'!K4710</f>
        <v>379</v>
      </c>
      <c r="B4711" s="9">
        <f>'Base de datos'!L4710</f>
        <v>151</v>
      </c>
      <c r="C4711" s="9">
        <f>IF(ISBLANK('Base de datos'!J4710),1,2)</f>
        <v>1</v>
      </c>
      <c r="D4711" s="9">
        <f>'Base de datos'!G4710</f>
        <v>2</v>
      </c>
      <c r="E4711" s="10" t="str">
        <f t="shared" si="73"/>
        <v xml:space="preserve">insert into config_taller (
	id_taller,
	id_producto,
	cod_agrupador,
	cantidad)
values (
	151,
	379,
	1,
	2);
</v>
      </c>
    </row>
    <row r="4712" spans="1:5" ht="115.5" x14ac:dyDescent="0.35">
      <c r="A4712" s="9">
        <f>'Base de datos'!K4711</f>
        <v>381</v>
      </c>
      <c r="B4712" s="9">
        <f>'Base de datos'!L4711</f>
        <v>151</v>
      </c>
      <c r="C4712" s="9">
        <f>IF(ISBLANK('Base de datos'!J4711),1,2)</f>
        <v>2</v>
      </c>
      <c r="D4712" s="9">
        <f>'Base de datos'!G4711</f>
        <v>0.5</v>
      </c>
      <c r="E4712" s="10" t="str">
        <f t="shared" si="73"/>
        <v xml:space="preserve">insert into config_taller (
	id_taller,
	id_producto,
	cod_agrupador,
	cantidad)
values (
	151,
	381,
	2,
	0.5);
</v>
      </c>
    </row>
    <row r="4713" spans="1:5" ht="115.5" x14ac:dyDescent="0.35">
      <c r="A4713" s="9">
        <f>'Base de datos'!K4712</f>
        <v>389</v>
      </c>
      <c r="B4713" s="9">
        <f>'Base de datos'!L4712</f>
        <v>151</v>
      </c>
      <c r="C4713" s="9">
        <f>IF(ISBLANK('Base de datos'!J4712),1,2)</f>
        <v>1</v>
      </c>
      <c r="D4713" s="9">
        <f>'Base de datos'!G4712</f>
        <v>0.3</v>
      </c>
      <c r="E4713" s="10" t="str">
        <f t="shared" si="73"/>
        <v xml:space="preserve">insert into config_taller (
	id_taller,
	id_producto,
	cod_agrupador,
	cantidad)
values (
	151,
	389,
	1,
	0.3);
</v>
      </c>
    </row>
    <row r="4714" spans="1:5" ht="115.5" x14ac:dyDescent="0.35">
      <c r="A4714" s="9">
        <f>'Base de datos'!K4713</f>
        <v>415</v>
      </c>
      <c r="B4714" s="9">
        <f>'Base de datos'!L4713</f>
        <v>151</v>
      </c>
      <c r="C4714" s="9">
        <f>IF(ISBLANK('Base de datos'!J4713),1,2)</f>
        <v>1</v>
      </c>
      <c r="D4714" s="9">
        <f>'Base de datos'!G4713</f>
        <v>0.6</v>
      </c>
      <c r="E4714" s="10" t="str">
        <f t="shared" si="73"/>
        <v xml:space="preserve">insert into config_taller (
	id_taller,
	id_producto,
	cod_agrupador,
	cantidad)
values (
	151,
	415,
	1,
	0.6);
</v>
      </c>
    </row>
    <row r="4715" spans="1:5" ht="115.5" x14ac:dyDescent="0.35">
      <c r="A4715" s="9">
        <f>'Base de datos'!K4714</f>
        <v>684</v>
      </c>
      <c r="B4715" s="9">
        <f>'Base de datos'!L4714</f>
        <v>151</v>
      </c>
      <c r="C4715" s="9">
        <f>IF(ISBLANK('Base de datos'!J4714),1,2)</f>
        <v>1</v>
      </c>
      <c r="D4715" s="9">
        <f>'Base de datos'!G4714</f>
        <v>0.1</v>
      </c>
      <c r="E4715" s="10" t="str">
        <f t="shared" si="73"/>
        <v xml:space="preserve">insert into config_taller (
	id_taller,
	id_producto,
	cod_agrupador,
	cantidad)
values (
	151,
	684,
	1,
	0.1);
</v>
      </c>
    </row>
    <row r="4716" spans="1:5" ht="115.5" x14ac:dyDescent="0.35">
      <c r="A4716" s="9">
        <f>'Base de datos'!K4715</f>
        <v>705</v>
      </c>
      <c r="B4716" s="9">
        <f>'Base de datos'!L4715</f>
        <v>151</v>
      </c>
      <c r="C4716" s="9">
        <f>IF(ISBLANK('Base de datos'!J4715),1,2)</f>
        <v>1</v>
      </c>
      <c r="D4716" s="9">
        <f>'Base de datos'!G4715</f>
        <v>0.4</v>
      </c>
      <c r="E4716" s="10" t="str">
        <f t="shared" si="73"/>
        <v xml:space="preserve">insert into config_taller (
	id_taller,
	id_producto,
	cod_agrupador,
	cantidad)
values (
	151,
	705,
	1,
	0.4);
</v>
      </c>
    </row>
    <row r="4717" spans="1:5" ht="115.5" x14ac:dyDescent="0.35">
      <c r="A4717" s="9">
        <f>'Base de datos'!K4716</f>
        <v>904</v>
      </c>
      <c r="B4717" s="9">
        <f>'Base de datos'!L4716</f>
        <v>151</v>
      </c>
      <c r="C4717" s="9">
        <f>IF(ISBLANK('Base de datos'!J4716),1,2)</f>
        <v>1</v>
      </c>
      <c r="D4717" s="9">
        <f>'Base de datos'!G4716</f>
        <v>2</v>
      </c>
      <c r="E4717" s="10" t="str">
        <f t="shared" si="73"/>
        <v xml:space="preserve">insert into config_taller (
	id_taller,
	id_producto,
	cod_agrupador,
	cantidad)
values (
	151,
	904,
	1,
	2);
</v>
      </c>
    </row>
    <row r="4718" spans="1:5" ht="115.5" x14ac:dyDescent="0.35">
      <c r="A4718" s="9">
        <f>'Base de datos'!K4717</f>
        <v>910</v>
      </c>
      <c r="B4718" s="9">
        <f>'Base de datos'!L4717</f>
        <v>151</v>
      </c>
      <c r="C4718" s="9">
        <f>IF(ISBLANK('Base de datos'!J4717),1,2)</f>
        <v>1</v>
      </c>
      <c r="D4718" s="9">
        <f>'Base de datos'!G4717</f>
        <v>0.2</v>
      </c>
      <c r="E4718" s="10" t="str">
        <f t="shared" si="73"/>
        <v xml:space="preserve">insert into config_taller (
	id_taller,
	id_producto,
	cod_agrupador,
	cantidad)
values (
	151,
	910,
	1,
	0.2);
</v>
      </c>
    </row>
    <row r="4719" spans="1:5" ht="115.5" x14ac:dyDescent="0.35">
      <c r="A4719" s="9">
        <f>'Base de datos'!K4718</f>
        <v>950</v>
      </c>
      <c r="B4719" s="9">
        <f>'Base de datos'!L4718</f>
        <v>151</v>
      </c>
      <c r="C4719" s="9">
        <f>IF(ISBLANK('Base de datos'!J4718),1,2)</f>
        <v>1</v>
      </c>
      <c r="D4719" s="9">
        <f>'Base de datos'!G4718</f>
        <v>0.5</v>
      </c>
      <c r="E4719" s="10" t="str">
        <f t="shared" si="73"/>
        <v xml:space="preserve">insert into config_taller (
	id_taller,
	id_producto,
	cod_agrupador,
	cantidad)
values (
	151,
	950,
	1,
	0.5);
</v>
      </c>
    </row>
    <row r="4720" spans="1:5" ht="115.5" x14ac:dyDescent="0.35">
      <c r="A4720" s="9">
        <f>'Base de datos'!K4719</f>
        <v>985</v>
      </c>
      <c r="B4720" s="9">
        <f>'Base de datos'!L4719</f>
        <v>151</v>
      </c>
      <c r="C4720" s="9">
        <f>IF(ISBLANK('Base de datos'!J4719),1,2)</f>
        <v>1</v>
      </c>
      <c r="D4720" s="9">
        <f>'Base de datos'!G4719</f>
        <v>0.5</v>
      </c>
      <c r="E4720" s="10" t="str">
        <f t="shared" si="73"/>
        <v xml:space="preserve">insert into config_taller (
	id_taller,
	id_producto,
	cod_agrupador,
	cantidad)
values (
	151,
	985,
	1,
	0.5);
</v>
      </c>
    </row>
    <row r="4721" spans="1:5" ht="115.5" x14ac:dyDescent="0.35">
      <c r="A4721" s="9">
        <f>'Base de datos'!K4720</f>
        <v>1060</v>
      </c>
      <c r="B4721" s="9">
        <f>'Base de datos'!L4720</f>
        <v>151</v>
      </c>
      <c r="C4721" s="9">
        <f>IF(ISBLANK('Base de datos'!J4720),1,2)</f>
        <v>1</v>
      </c>
      <c r="D4721" s="9">
        <f>'Base de datos'!G4720</f>
        <v>0.1</v>
      </c>
      <c r="E4721" s="10" t="str">
        <f t="shared" si="73"/>
        <v xml:space="preserve">insert into config_taller (
	id_taller,
	id_producto,
	cod_agrupador,
	cantidad)
values (
	151,
	1060,
	1,
	0.1);
</v>
      </c>
    </row>
    <row r="4722" spans="1:5" ht="115.5" x14ac:dyDescent="0.35">
      <c r="A4722" s="9">
        <f>'Base de datos'!K4721</f>
        <v>1121</v>
      </c>
      <c r="B4722" s="9">
        <f>'Base de datos'!L4721</f>
        <v>151</v>
      </c>
      <c r="C4722" s="9">
        <f>IF(ISBLANK('Base de datos'!J4721),1,2)</f>
        <v>1</v>
      </c>
      <c r="D4722" s="9">
        <f>'Base de datos'!G4721</f>
        <v>0.3</v>
      </c>
      <c r="E4722" s="10" t="str">
        <f t="shared" si="73"/>
        <v xml:space="preserve">insert into config_taller (
	id_taller,
	id_producto,
	cod_agrupador,
	cantidad)
values (
	151,
	1121,
	1,
	0.3);
</v>
      </c>
    </row>
    <row r="4723" spans="1:5" ht="115.5" x14ac:dyDescent="0.35">
      <c r="A4723" s="9">
        <f>'Base de datos'!K4722</f>
        <v>1223</v>
      </c>
      <c r="B4723" s="9">
        <f>'Base de datos'!L4722</f>
        <v>151</v>
      </c>
      <c r="C4723" s="9">
        <f>IF(ISBLANK('Base de datos'!J4722),1,2)</f>
        <v>1</v>
      </c>
      <c r="D4723" s="9">
        <f>'Base de datos'!G4722</f>
        <v>2</v>
      </c>
      <c r="E4723" s="10" t="str">
        <f t="shared" si="73"/>
        <v xml:space="preserve">insert into config_taller (
	id_taller,
	id_producto,
	cod_agrupador,
	cantidad)
values (
	151,
	1223,
	1,
	2);
</v>
      </c>
    </row>
    <row r="4724" spans="1:5" ht="115.5" x14ac:dyDescent="0.35">
      <c r="A4724" s="9">
        <f>'Base de datos'!K4723</f>
        <v>1270</v>
      </c>
      <c r="B4724" s="9">
        <f>'Base de datos'!L4723</f>
        <v>151</v>
      </c>
      <c r="C4724" s="9">
        <f>IF(ISBLANK('Base de datos'!J4723),1,2)</f>
        <v>1</v>
      </c>
      <c r="D4724" s="9">
        <f>'Base de datos'!G4723</f>
        <v>0.7</v>
      </c>
      <c r="E4724" s="10" t="str">
        <f t="shared" si="73"/>
        <v xml:space="preserve">insert into config_taller (
	id_taller,
	id_producto,
	cod_agrupador,
	cantidad)
values (
	151,
	1270,
	1,
	0.7);
</v>
      </c>
    </row>
    <row r="4725" spans="1:5" ht="115.5" x14ac:dyDescent="0.35">
      <c r="A4725" s="9">
        <f>'Base de datos'!K4724</f>
        <v>1271</v>
      </c>
      <c r="B4725" s="9">
        <f>'Base de datos'!L4724</f>
        <v>151</v>
      </c>
      <c r="C4725" s="9">
        <f>IF(ISBLANK('Base de datos'!J4724),1,2)</f>
        <v>1</v>
      </c>
      <c r="D4725" s="9">
        <f>'Base de datos'!G4724</f>
        <v>0.3</v>
      </c>
      <c r="E4725" s="10" t="str">
        <f t="shared" si="73"/>
        <v xml:space="preserve">insert into config_taller (
	id_taller,
	id_producto,
	cod_agrupador,
	cantidad)
values (
	151,
	1271,
	1,
	0.3);
</v>
      </c>
    </row>
    <row r="4726" spans="1:5" ht="115.5" x14ac:dyDescent="0.35">
      <c r="A4726" s="9">
        <f>'Base de datos'!K4725</f>
        <v>1271</v>
      </c>
      <c r="B4726" s="9">
        <f>'Base de datos'!L4725</f>
        <v>151</v>
      </c>
      <c r="C4726" s="9">
        <f>IF(ISBLANK('Base de datos'!J4725),1,2)</f>
        <v>2</v>
      </c>
      <c r="D4726" s="9">
        <f>'Base de datos'!G4725</f>
        <v>0.3</v>
      </c>
      <c r="E4726" s="10" t="str">
        <f t="shared" si="73"/>
        <v xml:space="preserve">insert into config_taller (
	id_taller,
	id_producto,
	cod_agrupador,
	cantidad)
values (
	151,
	1271,
	2,
	0.3);
</v>
      </c>
    </row>
    <row r="4727" spans="1:5" ht="115.5" x14ac:dyDescent="0.35">
      <c r="A4727" s="9">
        <f>'Base de datos'!K4726</f>
        <v>1273</v>
      </c>
      <c r="B4727" s="9">
        <f>'Base de datos'!L4726</f>
        <v>151</v>
      </c>
      <c r="C4727" s="9">
        <f>IF(ISBLANK('Base de datos'!J4726),1,2)</f>
        <v>1</v>
      </c>
      <c r="D4727" s="9">
        <f>'Base de datos'!G4726</f>
        <v>0.05</v>
      </c>
      <c r="E4727" s="10" t="str">
        <f t="shared" si="73"/>
        <v xml:space="preserve">insert into config_taller (
	id_taller,
	id_producto,
	cod_agrupador,
	cantidad)
values (
	151,
	1273,
	1,
	0.05);
</v>
      </c>
    </row>
    <row r="4728" spans="1:5" ht="115.5" x14ac:dyDescent="0.35">
      <c r="A4728" s="9">
        <f>'Base de datos'!K4727</f>
        <v>1289</v>
      </c>
      <c r="B4728" s="9">
        <f>'Base de datos'!L4727</f>
        <v>151</v>
      </c>
      <c r="C4728" s="9">
        <f>IF(ISBLANK('Base de datos'!J4727),1,2)</f>
        <v>1</v>
      </c>
      <c r="D4728" s="9">
        <f>'Base de datos'!G4727</f>
        <v>4</v>
      </c>
      <c r="E4728" s="10" t="str">
        <f t="shared" si="73"/>
        <v xml:space="preserve">insert into config_taller (
	id_taller,
	id_producto,
	cod_agrupador,
	cantidad)
values (
	151,
	1289,
	1,
	4);
</v>
      </c>
    </row>
    <row r="4729" spans="1:5" ht="115.5" x14ac:dyDescent="0.35">
      <c r="A4729" s="9">
        <f>'Base de datos'!K4728</f>
        <v>1289</v>
      </c>
      <c r="B4729" s="9">
        <f>'Base de datos'!L4728</f>
        <v>151</v>
      </c>
      <c r="C4729" s="9">
        <f>IF(ISBLANK('Base de datos'!J4728),1,2)</f>
        <v>2</v>
      </c>
      <c r="D4729" s="9">
        <f>'Base de datos'!G4728</f>
        <v>1</v>
      </c>
      <c r="E4729" s="10" t="str">
        <f t="shared" si="73"/>
        <v xml:space="preserve">insert into config_taller (
	id_taller,
	id_producto,
	cod_agrupador,
	cantidad)
values (
	151,
	1289,
	2,
	1);
</v>
      </c>
    </row>
    <row r="4730" spans="1:5" ht="115.5" x14ac:dyDescent="0.35">
      <c r="A4730" s="9">
        <f>'Base de datos'!K4729</f>
        <v>1293</v>
      </c>
      <c r="B4730" s="9">
        <f>'Base de datos'!L4729</f>
        <v>151</v>
      </c>
      <c r="C4730" s="9">
        <f>IF(ISBLANK('Base de datos'!J4729),1,2)</f>
        <v>1</v>
      </c>
      <c r="D4730" s="9">
        <f>'Base de datos'!G4729</f>
        <v>2</v>
      </c>
      <c r="E4730" s="10" t="str">
        <f t="shared" si="73"/>
        <v xml:space="preserve">insert into config_taller (
	id_taller,
	id_producto,
	cod_agrupador,
	cantidad)
values (
	151,
	1293,
	1,
	2);
</v>
      </c>
    </row>
    <row r="4731" spans="1:5" ht="115.5" x14ac:dyDescent="0.35">
      <c r="A4731" s="9">
        <f>'Base de datos'!K4730</f>
        <v>1396</v>
      </c>
      <c r="B4731" s="9">
        <f>'Base de datos'!L4730</f>
        <v>151</v>
      </c>
      <c r="C4731" s="9">
        <f>IF(ISBLANK('Base de datos'!J4730),1,2)</f>
        <v>1</v>
      </c>
      <c r="D4731" s="9">
        <f>'Base de datos'!G4730</f>
        <v>1</v>
      </c>
      <c r="E4731" s="10" t="str">
        <f t="shared" si="73"/>
        <v xml:space="preserve">insert into config_taller (
	id_taller,
	id_producto,
	cod_agrupador,
	cantidad)
values (
	151,
	1396,
	1,
	1);
</v>
      </c>
    </row>
    <row r="4732" spans="1:5" ht="115.5" x14ac:dyDescent="0.35">
      <c r="A4732" s="9">
        <f>'Base de datos'!K4731</f>
        <v>1652</v>
      </c>
      <c r="B4732" s="9">
        <f>'Base de datos'!L4731</f>
        <v>151</v>
      </c>
      <c r="C4732" s="9">
        <f>IF(ISBLANK('Base de datos'!J4731),1,2)</f>
        <v>1</v>
      </c>
      <c r="D4732" s="9">
        <f>'Base de datos'!G4731</f>
        <v>1.3</v>
      </c>
      <c r="E4732" s="10" t="str">
        <f t="shared" si="73"/>
        <v xml:space="preserve">insert into config_taller (
	id_taller,
	id_producto,
	cod_agrupador,
	cantidad)
values (
	151,
	1652,
	1,
	1.3);
</v>
      </c>
    </row>
    <row r="4733" spans="1:5" ht="115.5" x14ac:dyDescent="0.35">
      <c r="A4733" s="9">
        <f>'Base de datos'!K4732</f>
        <v>1653</v>
      </c>
      <c r="B4733" s="9">
        <f>'Base de datos'!L4732</f>
        <v>151</v>
      </c>
      <c r="C4733" s="9">
        <f>IF(ISBLANK('Base de datos'!J4732),1,2)</f>
        <v>1</v>
      </c>
      <c r="D4733" s="9">
        <f>'Base de datos'!G4732</f>
        <v>1</v>
      </c>
      <c r="E4733" s="10" t="str">
        <f t="shared" si="73"/>
        <v xml:space="preserve">insert into config_taller (
	id_taller,
	id_producto,
	cod_agrupador,
	cantidad)
values (
	151,
	1653,
	1,
	1);
</v>
      </c>
    </row>
    <row r="4734" spans="1:5" ht="115.5" x14ac:dyDescent="0.35">
      <c r="A4734" s="9">
        <f>'Base de datos'!K4733</f>
        <v>1780</v>
      </c>
      <c r="B4734" s="9">
        <f>'Base de datos'!L4733</f>
        <v>151</v>
      </c>
      <c r="C4734" s="9">
        <f>IF(ISBLANK('Base de datos'!J4733),1,2)</f>
        <v>2</v>
      </c>
      <c r="D4734" s="9">
        <f>'Base de datos'!G4733</f>
        <v>0.5</v>
      </c>
      <c r="E4734" s="10" t="str">
        <f t="shared" si="73"/>
        <v xml:space="preserve">insert into config_taller (
	id_taller,
	id_producto,
	cod_agrupador,
	cantidad)
values (
	151,
	1780,
	2,
	0.5);
</v>
      </c>
    </row>
    <row r="4735" spans="1:5" ht="115.5" x14ac:dyDescent="0.35">
      <c r="A4735" s="9">
        <f>'Base de datos'!K4734</f>
        <v>1786</v>
      </c>
      <c r="B4735" s="9">
        <f>'Base de datos'!L4734</f>
        <v>151</v>
      </c>
      <c r="C4735" s="9">
        <f>IF(ISBLANK('Base de datos'!J4734),1,2)</f>
        <v>1</v>
      </c>
      <c r="D4735" s="9">
        <f>'Base de datos'!G4734</f>
        <v>0.5</v>
      </c>
      <c r="E4735" s="10" t="str">
        <f t="shared" si="73"/>
        <v xml:space="preserve">insert into config_taller (
	id_taller,
	id_producto,
	cod_agrupador,
	cantidad)
values (
	151,
	1786,
	1,
	0.5);
</v>
      </c>
    </row>
    <row r="4736" spans="1:5" ht="115.5" x14ac:dyDescent="0.35">
      <c r="A4736" s="9">
        <f>'Base de datos'!K4735</f>
        <v>1791</v>
      </c>
      <c r="B4736" s="9">
        <f>'Base de datos'!L4735</f>
        <v>151</v>
      </c>
      <c r="C4736" s="9">
        <f>IF(ISBLANK('Base de datos'!J4735),1,2)</f>
        <v>2</v>
      </c>
      <c r="D4736" s="9">
        <f>'Base de datos'!G4735</f>
        <v>1</v>
      </c>
      <c r="E4736" s="10" t="str">
        <f t="shared" si="73"/>
        <v xml:space="preserve">insert into config_taller (
	id_taller,
	id_producto,
	cod_agrupador,
	cantidad)
values (
	151,
	1791,
	2,
	1);
</v>
      </c>
    </row>
    <row r="4737" spans="1:5" ht="115.5" x14ac:dyDescent="0.35">
      <c r="A4737" s="9">
        <f>'Base de datos'!K4736</f>
        <v>1795</v>
      </c>
      <c r="B4737" s="9">
        <f>'Base de datos'!L4736</f>
        <v>151</v>
      </c>
      <c r="C4737" s="9">
        <f>IF(ISBLANK('Base de datos'!J4736),1,2)</f>
        <v>1</v>
      </c>
      <c r="D4737" s="9">
        <f>'Base de datos'!G4736</f>
        <v>0.9</v>
      </c>
      <c r="E4737" s="10" t="str">
        <f t="shared" si="73"/>
        <v xml:space="preserve">insert into config_taller (
	id_taller,
	id_producto,
	cod_agrupador,
	cantidad)
values (
	151,
	1795,
	1,
	0.9);
</v>
      </c>
    </row>
    <row r="4738" spans="1:5" ht="115.5" x14ac:dyDescent="0.35">
      <c r="A4738" s="9">
        <f>'Base de datos'!K4737</f>
        <v>1798</v>
      </c>
      <c r="B4738" s="9">
        <f>'Base de datos'!L4737</f>
        <v>151</v>
      </c>
      <c r="C4738" s="9">
        <f>IF(ISBLANK('Base de datos'!J4737),1,2)</f>
        <v>1</v>
      </c>
      <c r="D4738" s="9">
        <f>'Base de datos'!G4737</f>
        <v>0.3</v>
      </c>
      <c r="E4738" s="10" t="str">
        <f t="shared" si="73"/>
        <v xml:space="preserve">insert into config_taller (
	id_taller,
	id_producto,
	cod_agrupador,
	cantidad)
values (
	151,
	1798,
	1,
	0.3);
</v>
      </c>
    </row>
    <row r="4739" spans="1:5" ht="115.5" x14ac:dyDescent="0.35">
      <c r="A4739" s="9">
        <f>'Base de datos'!K4738</f>
        <v>127</v>
      </c>
      <c r="B4739" s="9">
        <f>'Base de datos'!L4738</f>
        <v>151</v>
      </c>
      <c r="C4739" s="9">
        <f>IF(ISBLANK('Base de datos'!J4738),1,2)</f>
        <v>1</v>
      </c>
      <c r="D4739" s="9">
        <f>'Base de datos'!G4738</f>
        <v>2</v>
      </c>
      <c r="E4739" s="10" t="str">
        <f t="shared" si="73"/>
        <v xml:space="preserve">insert into config_taller (
	id_taller,
	id_producto,
	cod_agrupador,
	cantidad)
values (
	151,
	127,
	1,
	2);
</v>
      </c>
    </row>
    <row r="4740" spans="1:5" ht="115.5" x14ac:dyDescent="0.35">
      <c r="A4740" s="9">
        <f>'Base de datos'!K4739</f>
        <v>321</v>
      </c>
      <c r="B4740" s="9">
        <f>'Base de datos'!L4739</f>
        <v>151</v>
      </c>
      <c r="C4740" s="9">
        <f>IF(ISBLANK('Base de datos'!J4739),1,2)</f>
        <v>1</v>
      </c>
      <c r="D4740" s="9">
        <f>'Base de datos'!G4739</f>
        <v>0.8</v>
      </c>
      <c r="E4740" s="10" t="str">
        <f t="shared" ref="E4740:E4803" si="74">"insert into "&amp;$B$1&amp;" ("&amp;CHAR(10)&amp;
CHAR(9)&amp;$B$2&amp;","&amp;CHAR(10)&amp;
CHAR(9)&amp;$A$2&amp;","&amp;CHAR(10)&amp;
CHAR(9)&amp;$C$2&amp;","&amp;CHAR(10)&amp;
CHAR(9)&amp;$D$2&amp;")"&amp;CHAR(10)&amp;
"values ("&amp;CHAR(10)&amp;
CHAR(9)&amp;B4740&amp;","&amp;CHAR(10)&amp;
CHAR(9)&amp;A4740&amp;","&amp;CHAR(10)&amp;
CHAR(9)&amp;C4740&amp;","&amp;CHAR(10)&amp;
CHAR(9)&amp;D4740&amp;");"&amp;CHAR(10)</f>
        <v xml:space="preserve">insert into config_taller (
	id_taller,
	id_producto,
	cod_agrupador,
	cantidad)
values (
	151,
	321,
	1,
	0.8);
</v>
      </c>
    </row>
    <row r="4741" spans="1:5" ht="115.5" x14ac:dyDescent="0.35">
      <c r="A4741" s="9">
        <f>'Base de datos'!K4740</f>
        <v>323</v>
      </c>
      <c r="B4741" s="9">
        <f>'Base de datos'!L4740</f>
        <v>151</v>
      </c>
      <c r="C4741" s="9">
        <f>IF(ISBLANK('Base de datos'!J4740),1,2)</f>
        <v>1</v>
      </c>
      <c r="D4741" s="9">
        <f>'Base de datos'!G4740</f>
        <v>2</v>
      </c>
      <c r="E4741" s="10" t="str">
        <f t="shared" si="74"/>
        <v xml:space="preserve">insert into config_taller (
	id_taller,
	id_producto,
	cod_agrupador,
	cantidad)
values (
	151,
	323,
	1,
	2);
</v>
      </c>
    </row>
    <row r="4742" spans="1:5" ht="115.5" x14ac:dyDescent="0.35">
      <c r="A4742" s="9">
        <f>'Base de datos'!K4741</f>
        <v>461</v>
      </c>
      <c r="B4742" s="9">
        <f>'Base de datos'!L4741</f>
        <v>151</v>
      </c>
      <c r="C4742" s="9">
        <f>IF(ISBLANK('Base de datos'!J4741),1,2)</f>
        <v>1</v>
      </c>
      <c r="D4742" s="9">
        <f>'Base de datos'!G4741</f>
        <v>1</v>
      </c>
      <c r="E4742" s="10" t="str">
        <f t="shared" si="74"/>
        <v xml:space="preserve">insert into config_taller (
	id_taller,
	id_producto,
	cod_agrupador,
	cantidad)
values (
	151,
	461,
	1,
	1);
</v>
      </c>
    </row>
    <row r="4743" spans="1:5" ht="115.5" x14ac:dyDescent="0.35">
      <c r="A4743" s="9">
        <f>'Base de datos'!K4742</f>
        <v>531</v>
      </c>
      <c r="B4743" s="9">
        <f>'Base de datos'!L4742</f>
        <v>151</v>
      </c>
      <c r="C4743" s="9">
        <f>IF(ISBLANK('Base de datos'!J4742),1,2)</f>
        <v>1</v>
      </c>
      <c r="D4743" s="9">
        <f>'Base de datos'!G4742</f>
        <v>5</v>
      </c>
      <c r="E4743" s="10" t="str">
        <f t="shared" si="74"/>
        <v xml:space="preserve">insert into config_taller (
	id_taller,
	id_producto,
	cod_agrupador,
	cantidad)
values (
	151,
	531,
	1,
	5);
</v>
      </c>
    </row>
    <row r="4744" spans="1:5" ht="115.5" x14ac:dyDescent="0.35">
      <c r="A4744" s="9">
        <f>'Base de datos'!K4743</f>
        <v>873</v>
      </c>
      <c r="B4744" s="9">
        <f>'Base de datos'!L4743</f>
        <v>151</v>
      </c>
      <c r="C4744" s="9">
        <f>IF(ISBLANK('Base de datos'!J4743),1,2)</f>
        <v>1</v>
      </c>
      <c r="D4744" s="9">
        <f>'Base de datos'!G4743</f>
        <v>1</v>
      </c>
      <c r="E4744" s="10" t="str">
        <f t="shared" si="74"/>
        <v xml:space="preserve">insert into config_taller (
	id_taller,
	id_producto,
	cod_agrupador,
	cantidad)
values (
	151,
	873,
	1,
	1);
</v>
      </c>
    </row>
    <row r="4745" spans="1:5" ht="115.5" x14ac:dyDescent="0.35">
      <c r="A4745" s="9">
        <f>'Base de datos'!K4744</f>
        <v>1087</v>
      </c>
      <c r="B4745" s="9">
        <f>'Base de datos'!L4744</f>
        <v>151</v>
      </c>
      <c r="C4745" s="9">
        <f>IF(ISBLANK('Base de datos'!J4744),1,2)</f>
        <v>1</v>
      </c>
      <c r="D4745" s="9">
        <f>'Base de datos'!G4744</f>
        <v>2</v>
      </c>
      <c r="E4745" s="10" t="str">
        <f t="shared" si="74"/>
        <v xml:space="preserve">insert into config_taller (
	id_taller,
	id_producto,
	cod_agrupador,
	cantidad)
values (
	151,
	1087,
	1,
	2);
</v>
      </c>
    </row>
    <row r="4746" spans="1:5" ht="115.5" x14ac:dyDescent="0.35">
      <c r="A4746" s="9">
        <f>'Base de datos'!K4745</f>
        <v>1665</v>
      </c>
      <c r="B4746" s="9">
        <f>'Base de datos'!L4745</f>
        <v>151</v>
      </c>
      <c r="C4746" s="9">
        <f>IF(ISBLANK('Base de datos'!J4745),1,2)</f>
        <v>1</v>
      </c>
      <c r="D4746" s="9">
        <f>'Base de datos'!G4745</f>
        <v>1</v>
      </c>
      <c r="E4746" s="10" t="str">
        <f t="shared" si="74"/>
        <v xml:space="preserve">insert into config_taller (
	id_taller,
	id_producto,
	cod_agrupador,
	cantidad)
values (
	151,
	1665,
	1,
	1);
</v>
      </c>
    </row>
    <row r="4747" spans="1:5" ht="115.5" x14ac:dyDescent="0.35">
      <c r="A4747" s="9">
        <f>'Base de datos'!K4746</f>
        <v>550</v>
      </c>
      <c r="B4747" s="9">
        <f>'Base de datos'!L4746</f>
        <v>151</v>
      </c>
      <c r="C4747" s="9">
        <f>IF(ISBLANK('Base de datos'!J4746),1,2)</f>
        <v>1</v>
      </c>
      <c r="D4747" s="9">
        <f>'Base de datos'!G4746</f>
        <v>0.5</v>
      </c>
      <c r="E4747" s="10" t="str">
        <f t="shared" si="74"/>
        <v xml:space="preserve">insert into config_taller (
	id_taller,
	id_producto,
	cod_agrupador,
	cantidad)
values (
	151,
	550,
	1,
	0.5);
</v>
      </c>
    </row>
    <row r="4748" spans="1:5" ht="115.5" x14ac:dyDescent="0.35">
      <c r="A4748" s="9">
        <f>'Base de datos'!K4747</f>
        <v>577</v>
      </c>
      <c r="B4748" s="9">
        <f>'Base de datos'!L4747</f>
        <v>151</v>
      </c>
      <c r="C4748" s="9">
        <f>IF(ISBLANK('Base de datos'!J4747),1,2)</f>
        <v>1</v>
      </c>
      <c r="D4748" s="9">
        <f>'Base de datos'!G4747</f>
        <v>0.3</v>
      </c>
      <c r="E4748" s="10" t="str">
        <f t="shared" si="74"/>
        <v xml:space="preserve">insert into config_taller (
	id_taller,
	id_producto,
	cod_agrupador,
	cantidad)
values (
	151,
	577,
	1,
	0.3);
</v>
      </c>
    </row>
    <row r="4749" spans="1:5" ht="115.5" x14ac:dyDescent="0.35">
      <c r="A4749" s="9">
        <f>'Base de datos'!K4748</f>
        <v>799</v>
      </c>
      <c r="B4749" s="9">
        <f>'Base de datos'!L4748</f>
        <v>151</v>
      </c>
      <c r="C4749" s="9">
        <f>IF(ISBLANK('Base de datos'!J4748),1,2)</f>
        <v>1</v>
      </c>
      <c r="D4749" s="9">
        <f>'Base de datos'!G4748</f>
        <v>50</v>
      </c>
      <c r="E4749" s="10" t="str">
        <f t="shared" si="74"/>
        <v xml:space="preserve">insert into config_taller (
	id_taller,
	id_producto,
	cod_agrupador,
	cantidad)
values (
	151,
	799,
	1,
	50);
</v>
      </c>
    </row>
    <row r="4750" spans="1:5" ht="115.5" x14ac:dyDescent="0.35">
      <c r="A4750" s="9">
        <f>'Base de datos'!K4749</f>
        <v>883</v>
      </c>
      <c r="B4750" s="9">
        <f>'Base de datos'!L4749</f>
        <v>151</v>
      </c>
      <c r="C4750" s="9">
        <f>IF(ISBLANK('Base de datos'!J4749),1,2)</f>
        <v>1</v>
      </c>
      <c r="D4750" s="9">
        <f>'Base de datos'!G4749</f>
        <v>3</v>
      </c>
      <c r="E4750" s="10" t="str">
        <f t="shared" si="74"/>
        <v xml:space="preserve">insert into config_taller (
	id_taller,
	id_producto,
	cod_agrupador,
	cantidad)
values (
	151,
	883,
	1,
	3);
</v>
      </c>
    </row>
    <row r="4751" spans="1:5" ht="115.5" x14ac:dyDescent="0.35">
      <c r="A4751" s="9">
        <f>'Base de datos'!K4750</f>
        <v>1003</v>
      </c>
      <c r="B4751" s="9">
        <f>'Base de datos'!L4750</f>
        <v>151</v>
      </c>
      <c r="C4751" s="9">
        <f>IF(ISBLANK('Base de datos'!J4750),1,2)</f>
        <v>1</v>
      </c>
      <c r="D4751" s="9">
        <f>'Base de datos'!G4750</f>
        <v>0.25</v>
      </c>
      <c r="E4751" s="10" t="str">
        <f t="shared" si="74"/>
        <v xml:space="preserve">insert into config_taller (
	id_taller,
	id_producto,
	cod_agrupador,
	cantidad)
values (
	151,
	1003,
	1,
	0.25);
</v>
      </c>
    </row>
    <row r="4752" spans="1:5" ht="115.5" x14ac:dyDescent="0.35">
      <c r="A4752" s="9">
        <f>'Base de datos'!K4751</f>
        <v>1010</v>
      </c>
      <c r="B4752" s="9">
        <f>'Base de datos'!L4751</f>
        <v>151</v>
      </c>
      <c r="C4752" s="9">
        <f>IF(ISBLANK('Base de datos'!J4751),1,2)</f>
        <v>1</v>
      </c>
      <c r="D4752" s="9">
        <f>'Base de datos'!G4751</f>
        <v>0.5</v>
      </c>
      <c r="E4752" s="10" t="str">
        <f t="shared" si="74"/>
        <v xml:space="preserve">insert into config_taller (
	id_taller,
	id_producto,
	cod_agrupador,
	cantidad)
values (
	151,
	1010,
	1,
	0.5);
</v>
      </c>
    </row>
    <row r="4753" spans="1:5" ht="115.5" x14ac:dyDescent="0.35">
      <c r="A4753" s="9">
        <f>'Base de datos'!K4752</f>
        <v>1451</v>
      </c>
      <c r="B4753" s="9">
        <f>'Base de datos'!L4752</f>
        <v>151</v>
      </c>
      <c r="C4753" s="9">
        <f>IF(ISBLANK('Base de datos'!J4752),1,2)</f>
        <v>1</v>
      </c>
      <c r="D4753" s="9">
        <f>'Base de datos'!G4752</f>
        <v>0.1</v>
      </c>
      <c r="E4753" s="10" t="str">
        <f t="shared" si="74"/>
        <v xml:space="preserve">insert into config_taller (
	id_taller,
	id_producto,
	cod_agrupador,
	cantidad)
values (
	151,
	1451,
	1,
	0.1);
</v>
      </c>
    </row>
    <row r="4754" spans="1:5" ht="115.5" x14ac:dyDescent="0.35">
      <c r="A4754" s="9">
        <f>'Base de datos'!K4753</f>
        <v>13</v>
      </c>
      <c r="B4754" s="9">
        <f>'Base de datos'!L4753</f>
        <v>152</v>
      </c>
      <c r="C4754" s="9">
        <f>IF(ISBLANK('Base de datos'!J4753),1,2)</f>
        <v>1</v>
      </c>
      <c r="D4754" s="9">
        <f>'Base de datos'!G4753</f>
        <v>1</v>
      </c>
      <c r="E4754" s="10" t="str">
        <f t="shared" si="74"/>
        <v xml:space="preserve">insert into config_taller (
	id_taller,
	id_producto,
	cod_agrupador,
	cantidad)
values (
	152,
	13,
	1,
	1);
</v>
      </c>
    </row>
    <row r="4755" spans="1:5" ht="115.5" x14ac:dyDescent="0.35">
      <c r="A4755" s="9">
        <f>'Base de datos'!K4754</f>
        <v>22</v>
      </c>
      <c r="B4755" s="9">
        <f>'Base de datos'!L4754</f>
        <v>152</v>
      </c>
      <c r="C4755" s="9">
        <f>IF(ISBLANK('Base de datos'!J4754),1,2)</f>
        <v>1</v>
      </c>
      <c r="D4755" s="9">
        <f>'Base de datos'!G4754</f>
        <v>2</v>
      </c>
      <c r="E4755" s="10" t="str">
        <f t="shared" si="74"/>
        <v xml:space="preserve">insert into config_taller (
	id_taller,
	id_producto,
	cod_agrupador,
	cantidad)
values (
	152,
	22,
	1,
	2);
</v>
      </c>
    </row>
    <row r="4756" spans="1:5" ht="115.5" x14ac:dyDescent="0.35">
      <c r="A4756" s="9">
        <f>'Base de datos'!K4755</f>
        <v>32</v>
      </c>
      <c r="B4756" s="9">
        <f>'Base de datos'!L4755</f>
        <v>152</v>
      </c>
      <c r="C4756" s="9">
        <f>IF(ISBLANK('Base de datos'!J4755),1,2)</f>
        <v>1</v>
      </c>
      <c r="D4756" s="9">
        <f>'Base de datos'!G4755</f>
        <v>0.3</v>
      </c>
      <c r="E4756" s="10" t="str">
        <f t="shared" si="74"/>
        <v xml:space="preserve">insert into config_taller (
	id_taller,
	id_producto,
	cod_agrupador,
	cantidad)
values (
	152,
	32,
	1,
	0.3);
</v>
      </c>
    </row>
    <row r="4757" spans="1:5" ht="115.5" x14ac:dyDescent="0.35">
      <c r="A4757" s="9">
        <f>'Base de datos'!K4756</f>
        <v>110</v>
      </c>
      <c r="B4757" s="9">
        <f>'Base de datos'!L4756</f>
        <v>152</v>
      </c>
      <c r="C4757" s="9">
        <f>IF(ISBLANK('Base de datos'!J4756),1,2)</f>
        <v>1</v>
      </c>
      <c r="D4757" s="9">
        <f>'Base de datos'!G4756</f>
        <v>0.5</v>
      </c>
      <c r="E4757" s="10" t="str">
        <f t="shared" si="74"/>
        <v xml:space="preserve">insert into config_taller (
	id_taller,
	id_producto,
	cod_agrupador,
	cantidad)
values (
	152,
	110,
	1,
	0.5);
</v>
      </c>
    </row>
    <row r="4758" spans="1:5" ht="115.5" x14ac:dyDescent="0.35">
      <c r="A4758" s="9">
        <f>'Base de datos'!K4757</f>
        <v>167</v>
      </c>
      <c r="B4758" s="9">
        <f>'Base de datos'!L4757</f>
        <v>152</v>
      </c>
      <c r="C4758" s="9">
        <f>IF(ISBLANK('Base de datos'!J4757),1,2)</f>
        <v>2</v>
      </c>
      <c r="D4758" s="9">
        <f>'Base de datos'!G4757</f>
        <v>1</v>
      </c>
      <c r="E4758" s="10" t="str">
        <f t="shared" si="74"/>
        <v xml:space="preserve">insert into config_taller (
	id_taller,
	id_producto,
	cod_agrupador,
	cantidad)
values (
	152,
	167,
	2,
	1);
</v>
      </c>
    </row>
    <row r="4759" spans="1:5" ht="115.5" x14ac:dyDescent="0.35">
      <c r="A4759" s="9">
        <f>'Base de datos'!K4758</f>
        <v>187</v>
      </c>
      <c r="B4759" s="9">
        <f>'Base de datos'!L4758</f>
        <v>152</v>
      </c>
      <c r="C4759" s="9">
        <f>IF(ISBLANK('Base de datos'!J4758),1,2)</f>
        <v>1</v>
      </c>
      <c r="D4759" s="9">
        <f>'Base de datos'!G4758</f>
        <v>1E-3</v>
      </c>
      <c r="E4759" s="10" t="str">
        <f t="shared" si="74"/>
        <v xml:space="preserve">insert into config_taller (
	id_taller,
	id_producto,
	cod_agrupador,
	cantidad)
values (
	152,
	187,
	1,
	0.001);
</v>
      </c>
    </row>
    <row r="4760" spans="1:5" ht="115.5" x14ac:dyDescent="0.35">
      <c r="A4760" s="9">
        <f>'Base de datos'!K4759</f>
        <v>190</v>
      </c>
      <c r="B4760" s="9">
        <f>'Base de datos'!L4759</f>
        <v>152</v>
      </c>
      <c r="C4760" s="9">
        <f>IF(ISBLANK('Base de datos'!J4759),1,2)</f>
        <v>1</v>
      </c>
      <c r="D4760" s="9">
        <f>'Base de datos'!G4759</f>
        <v>0.5</v>
      </c>
      <c r="E4760" s="10" t="str">
        <f t="shared" si="74"/>
        <v xml:space="preserve">insert into config_taller (
	id_taller,
	id_producto,
	cod_agrupador,
	cantidad)
values (
	152,
	190,
	1,
	0.5);
</v>
      </c>
    </row>
    <row r="4761" spans="1:5" ht="115.5" x14ac:dyDescent="0.35">
      <c r="A4761" s="9">
        <f>'Base de datos'!K4760</f>
        <v>192</v>
      </c>
      <c r="B4761" s="9">
        <f>'Base de datos'!L4760</f>
        <v>152</v>
      </c>
      <c r="C4761" s="9">
        <f>IF(ISBLANK('Base de datos'!J4760),1,2)</f>
        <v>1</v>
      </c>
      <c r="D4761" s="9">
        <f>'Base de datos'!G4760</f>
        <v>2</v>
      </c>
      <c r="E4761" s="10" t="str">
        <f t="shared" si="74"/>
        <v xml:space="preserve">insert into config_taller (
	id_taller,
	id_producto,
	cod_agrupador,
	cantidad)
values (
	152,
	192,
	1,
	2);
</v>
      </c>
    </row>
    <row r="4762" spans="1:5" ht="115.5" x14ac:dyDescent="0.35">
      <c r="A4762" s="9">
        <f>'Base de datos'!K4761</f>
        <v>281</v>
      </c>
      <c r="B4762" s="9">
        <f>'Base de datos'!L4761</f>
        <v>152</v>
      </c>
      <c r="C4762" s="9">
        <f>IF(ISBLANK('Base de datos'!J4761),1,2)</f>
        <v>1</v>
      </c>
      <c r="D4762" s="9">
        <f>'Base de datos'!G4761</f>
        <v>0.8</v>
      </c>
      <c r="E4762" s="10" t="str">
        <f t="shared" si="74"/>
        <v xml:space="preserve">insert into config_taller (
	id_taller,
	id_producto,
	cod_agrupador,
	cantidad)
values (
	152,
	281,
	1,
	0.8);
</v>
      </c>
    </row>
    <row r="4763" spans="1:5" ht="115.5" x14ac:dyDescent="0.35">
      <c r="A4763" s="9">
        <f>'Base de datos'!K4762</f>
        <v>327</v>
      </c>
      <c r="B4763" s="9">
        <f>'Base de datos'!L4762</f>
        <v>152</v>
      </c>
      <c r="C4763" s="9">
        <f>IF(ISBLANK('Base de datos'!J4762),1,2)</f>
        <v>1</v>
      </c>
      <c r="D4763" s="9">
        <f>'Base de datos'!G4762</f>
        <v>2</v>
      </c>
      <c r="E4763" s="10" t="str">
        <f t="shared" si="74"/>
        <v xml:space="preserve">insert into config_taller (
	id_taller,
	id_producto,
	cod_agrupador,
	cantidad)
values (
	152,
	327,
	1,
	2);
</v>
      </c>
    </row>
    <row r="4764" spans="1:5" ht="115.5" x14ac:dyDescent="0.35">
      <c r="A4764" s="9">
        <f>'Base de datos'!K4763</f>
        <v>354</v>
      </c>
      <c r="B4764" s="9">
        <f>'Base de datos'!L4763</f>
        <v>152</v>
      </c>
      <c r="C4764" s="9">
        <f>IF(ISBLANK('Base de datos'!J4763),1,2)</f>
        <v>1</v>
      </c>
      <c r="D4764" s="9">
        <f>'Base de datos'!G4763</f>
        <v>0.05</v>
      </c>
      <c r="E4764" s="10" t="str">
        <f t="shared" si="74"/>
        <v xml:space="preserve">insert into config_taller (
	id_taller,
	id_producto,
	cod_agrupador,
	cantidad)
values (
	152,
	354,
	1,
	0.05);
</v>
      </c>
    </row>
    <row r="4765" spans="1:5" ht="115.5" x14ac:dyDescent="0.35">
      <c r="A4765" s="9">
        <f>'Base de datos'!K4764</f>
        <v>355</v>
      </c>
      <c r="B4765" s="9">
        <f>'Base de datos'!L4764</f>
        <v>152</v>
      </c>
      <c r="C4765" s="9">
        <f>IF(ISBLANK('Base de datos'!J4764),1,2)</f>
        <v>1</v>
      </c>
      <c r="D4765" s="9">
        <f>'Base de datos'!G4764</f>
        <v>0.05</v>
      </c>
      <c r="E4765" s="10" t="str">
        <f t="shared" si="74"/>
        <v xml:space="preserve">insert into config_taller (
	id_taller,
	id_producto,
	cod_agrupador,
	cantidad)
values (
	152,
	355,
	1,
	0.05);
</v>
      </c>
    </row>
    <row r="4766" spans="1:5" ht="115.5" x14ac:dyDescent="0.35">
      <c r="A4766" s="9">
        <f>'Base de datos'!K4765</f>
        <v>486</v>
      </c>
      <c r="B4766" s="9">
        <f>'Base de datos'!L4765</f>
        <v>152</v>
      </c>
      <c r="C4766" s="9">
        <f>IF(ISBLANK('Base de datos'!J4765),1,2)</f>
        <v>1</v>
      </c>
      <c r="D4766" s="9">
        <f>'Base de datos'!G4765</f>
        <v>0.4</v>
      </c>
      <c r="E4766" s="10" t="str">
        <f t="shared" si="74"/>
        <v xml:space="preserve">insert into config_taller (
	id_taller,
	id_producto,
	cod_agrupador,
	cantidad)
values (
	152,
	486,
	1,
	0.4);
</v>
      </c>
    </row>
    <row r="4767" spans="1:5" ht="115.5" x14ac:dyDescent="0.35">
      <c r="A4767" s="9">
        <f>'Base de datos'!K4766</f>
        <v>513</v>
      </c>
      <c r="B4767" s="9">
        <f>'Base de datos'!L4766</f>
        <v>152</v>
      </c>
      <c r="C4767" s="9">
        <f>IF(ISBLANK('Base de datos'!J4766),1,2)</f>
        <v>1</v>
      </c>
      <c r="D4767" s="9">
        <f>'Base de datos'!G4766</f>
        <v>0.01</v>
      </c>
      <c r="E4767" s="10" t="str">
        <f t="shared" si="74"/>
        <v xml:space="preserve">insert into config_taller (
	id_taller,
	id_producto,
	cod_agrupador,
	cantidad)
values (
	152,
	513,
	1,
	0.01);
</v>
      </c>
    </row>
    <row r="4768" spans="1:5" ht="115.5" x14ac:dyDescent="0.35">
      <c r="A4768" s="9">
        <f>'Base de datos'!K4767</f>
        <v>528</v>
      </c>
      <c r="B4768" s="9">
        <f>'Base de datos'!L4767</f>
        <v>152</v>
      </c>
      <c r="C4768" s="9">
        <f>IF(ISBLANK('Base de datos'!J4767),1,2)</f>
        <v>1</v>
      </c>
      <c r="D4768" s="9">
        <f>'Base de datos'!G4767</f>
        <v>0.1</v>
      </c>
      <c r="E4768" s="10" t="str">
        <f t="shared" si="74"/>
        <v xml:space="preserve">insert into config_taller (
	id_taller,
	id_producto,
	cod_agrupador,
	cantidad)
values (
	152,
	528,
	1,
	0.1);
</v>
      </c>
    </row>
    <row r="4769" spans="1:5" ht="115.5" x14ac:dyDescent="0.35">
      <c r="A4769" s="9">
        <f>'Base de datos'!K4768</f>
        <v>647</v>
      </c>
      <c r="B4769" s="9">
        <f>'Base de datos'!L4768</f>
        <v>152</v>
      </c>
      <c r="C4769" s="9">
        <f>IF(ISBLANK('Base de datos'!J4768),1,2)</f>
        <v>1</v>
      </c>
      <c r="D4769" s="9">
        <f>'Base de datos'!G4768</f>
        <v>0.3</v>
      </c>
      <c r="E4769" s="10" t="str">
        <f t="shared" si="74"/>
        <v xml:space="preserve">insert into config_taller (
	id_taller,
	id_producto,
	cod_agrupador,
	cantidad)
values (
	152,
	647,
	1,
	0.3);
</v>
      </c>
    </row>
    <row r="4770" spans="1:5" ht="115.5" x14ac:dyDescent="0.35">
      <c r="A4770" s="9">
        <f>'Base de datos'!K4769</f>
        <v>722</v>
      </c>
      <c r="B4770" s="9">
        <f>'Base de datos'!L4769</f>
        <v>152</v>
      </c>
      <c r="C4770" s="9">
        <f>IF(ISBLANK('Base de datos'!J4769),1,2)</f>
        <v>1</v>
      </c>
      <c r="D4770" s="9">
        <f>'Base de datos'!G4769</f>
        <v>0.45</v>
      </c>
      <c r="E4770" s="10" t="str">
        <f t="shared" si="74"/>
        <v xml:space="preserve">insert into config_taller (
	id_taller,
	id_producto,
	cod_agrupador,
	cantidad)
values (
	152,
	722,
	1,
	0.45);
</v>
      </c>
    </row>
    <row r="4771" spans="1:5" ht="115.5" x14ac:dyDescent="0.35">
      <c r="A4771" s="9">
        <f>'Base de datos'!K4770</f>
        <v>728</v>
      </c>
      <c r="B4771" s="9">
        <f>'Base de datos'!L4770</f>
        <v>152</v>
      </c>
      <c r="C4771" s="9">
        <f>IF(ISBLANK('Base de datos'!J4770),1,2)</f>
        <v>2</v>
      </c>
      <c r="D4771" s="9">
        <f>'Base de datos'!G4770</f>
        <v>2</v>
      </c>
      <c r="E4771" s="10" t="str">
        <f t="shared" si="74"/>
        <v xml:space="preserve">insert into config_taller (
	id_taller,
	id_producto,
	cod_agrupador,
	cantidad)
values (
	152,
	728,
	2,
	2);
</v>
      </c>
    </row>
    <row r="4772" spans="1:5" ht="115.5" x14ac:dyDescent="0.35">
      <c r="A4772" s="9">
        <f>'Base de datos'!K4771</f>
        <v>739</v>
      </c>
      <c r="B4772" s="9">
        <f>'Base de datos'!L4771</f>
        <v>152</v>
      </c>
      <c r="C4772" s="9">
        <f>IF(ISBLANK('Base de datos'!J4771),1,2)</f>
        <v>1</v>
      </c>
      <c r="D4772" s="9">
        <f>'Base de datos'!G4771</f>
        <v>0.1</v>
      </c>
      <c r="E4772" s="10" t="str">
        <f t="shared" si="74"/>
        <v xml:space="preserve">insert into config_taller (
	id_taller,
	id_producto,
	cod_agrupador,
	cantidad)
values (
	152,
	739,
	1,
	0.1);
</v>
      </c>
    </row>
    <row r="4773" spans="1:5" ht="115.5" x14ac:dyDescent="0.35">
      <c r="A4773" s="9">
        <f>'Base de datos'!K4772</f>
        <v>759</v>
      </c>
      <c r="B4773" s="9">
        <f>'Base de datos'!L4772</f>
        <v>152</v>
      </c>
      <c r="C4773" s="9">
        <f>IF(ISBLANK('Base de datos'!J4772),1,2)</f>
        <v>1</v>
      </c>
      <c r="D4773" s="9">
        <f>'Base de datos'!G4772</f>
        <v>3</v>
      </c>
      <c r="E4773" s="10" t="str">
        <f t="shared" si="74"/>
        <v xml:space="preserve">insert into config_taller (
	id_taller,
	id_producto,
	cod_agrupador,
	cantidad)
values (
	152,
	759,
	1,
	3);
</v>
      </c>
    </row>
    <row r="4774" spans="1:5" ht="115.5" x14ac:dyDescent="0.35">
      <c r="A4774" s="9">
        <f>'Base de datos'!K4773</f>
        <v>776</v>
      </c>
      <c r="B4774" s="9">
        <f>'Base de datos'!L4773</f>
        <v>152</v>
      </c>
      <c r="C4774" s="9">
        <f>IF(ISBLANK('Base de datos'!J4773),1,2)</f>
        <v>1</v>
      </c>
      <c r="D4774" s="9">
        <f>'Base de datos'!G4773</f>
        <v>0.2</v>
      </c>
      <c r="E4774" s="10" t="str">
        <f t="shared" si="74"/>
        <v xml:space="preserve">insert into config_taller (
	id_taller,
	id_producto,
	cod_agrupador,
	cantidad)
values (
	152,
	776,
	1,
	0.2);
</v>
      </c>
    </row>
    <row r="4775" spans="1:5" ht="115.5" x14ac:dyDescent="0.35">
      <c r="A4775" s="9">
        <f>'Base de datos'!K4774</f>
        <v>859</v>
      </c>
      <c r="B4775" s="9">
        <f>'Base de datos'!L4774</f>
        <v>152</v>
      </c>
      <c r="C4775" s="9">
        <f>IF(ISBLANK('Base de datos'!J4774),1,2)</f>
        <v>2</v>
      </c>
      <c r="D4775" s="9">
        <f>'Base de datos'!G4774</f>
        <v>6</v>
      </c>
      <c r="E4775" s="10" t="str">
        <f t="shared" si="74"/>
        <v xml:space="preserve">insert into config_taller (
	id_taller,
	id_producto,
	cod_agrupador,
	cantidad)
values (
	152,
	859,
	2,
	6);
</v>
      </c>
    </row>
    <row r="4776" spans="1:5" ht="115.5" x14ac:dyDescent="0.35">
      <c r="A4776" s="9">
        <f>'Base de datos'!K4775</f>
        <v>880</v>
      </c>
      <c r="B4776" s="9">
        <f>'Base de datos'!L4775</f>
        <v>152</v>
      </c>
      <c r="C4776" s="9">
        <f>IF(ISBLANK('Base de datos'!J4775),1,2)</f>
        <v>1</v>
      </c>
      <c r="D4776" s="9">
        <f>'Base de datos'!G4775</f>
        <v>0.02</v>
      </c>
      <c r="E4776" s="10" t="str">
        <f t="shared" si="74"/>
        <v xml:space="preserve">insert into config_taller (
	id_taller,
	id_producto,
	cod_agrupador,
	cantidad)
values (
	152,
	880,
	1,
	0.02);
</v>
      </c>
    </row>
    <row r="4777" spans="1:5" ht="115.5" x14ac:dyDescent="0.35">
      <c r="A4777" s="9">
        <f>'Base de datos'!K4776</f>
        <v>923</v>
      </c>
      <c r="B4777" s="9">
        <f>'Base de datos'!L4776</f>
        <v>152</v>
      </c>
      <c r="C4777" s="9">
        <f>IF(ISBLANK('Base de datos'!J4776),1,2)</f>
        <v>1</v>
      </c>
      <c r="D4777" s="9">
        <f>'Base de datos'!G4776</f>
        <v>0.06</v>
      </c>
      <c r="E4777" s="10" t="str">
        <f t="shared" si="74"/>
        <v xml:space="preserve">insert into config_taller (
	id_taller,
	id_producto,
	cod_agrupador,
	cantidad)
values (
	152,
	923,
	1,
	0.06);
</v>
      </c>
    </row>
    <row r="4778" spans="1:5" ht="115.5" x14ac:dyDescent="0.35">
      <c r="A4778" s="9">
        <f>'Base de datos'!K4777</f>
        <v>980</v>
      </c>
      <c r="B4778" s="9">
        <f>'Base de datos'!L4777</f>
        <v>152</v>
      </c>
      <c r="C4778" s="9">
        <f>IF(ISBLANK('Base de datos'!J4777),1,2)</f>
        <v>1</v>
      </c>
      <c r="D4778" s="9">
        <f>'Base de datos'!G4777</f>
        <v>0.1</v>
      </c>
      <c r="E4778" s="10" t="str">
        <f t="shared" si="74"/>
        <v xml:space="preserve">insert into config_taller (
	id_taller,
	id_producto,
	cod_agrupador,
	cantidad)
values (
	152,
	980,
	1,
	0.1);
</v>
      </c>
    </row>
    <row r="4779" spans="1:5" ht="115.5" x14ac:dyDescent="0.35">
      <c r="A4779" s="9">
        <f>'Base de datos'!K4778</f>
        <v>1049</v>
      </c>
      <c r="B4779" s="9">
        <f>'Base de datos'!L4778</f>
        <v>152</v>
      </c>
      <c r="C4779" s="9">
        <f>IF(ISBLANK('Base de datos'!J4778),1,2)</f>
        <v>1</v>
      </c>
      <c r="D4779" s="9">
        <f>'Base de datos'!G4778</f>
        <v>0.2</v>
      </c>
      <c r="E4779" s="10" t="str">
        <f t="shared" si="74"/>
        <v xml:space="preserve">insert into config_taller (
	id_taller,
	id_producto,
	cod_agrupador,
	cantidad)
values (
	152,
	1049,
	1,
	0.2);
</v>
      </c>
    </row>
    <row r="4780" spans="1:5" ht="115.5" x14ac:dyDescent="0.35">
      <c r="A4780" s="9">
        <f>'Base de datos'!K4779</f>
        <v>1148</v>
      </c>
      <c r="B4780" s="9">
        <f>'Base de datos'!L4779</f>
        <v>152</v>
      </c>
      <c r="C4780" s="9">
        <f>IF(ISBLANK('Base de datos'!J4779),1,2)</f>
        <v>1</v>
      </c>
      <c r="D4780" s="9">
        <f>'Base de datos'!G4779</f>
        <v>1</v>
      </c>
      <c r="E4780" s="10" t="str">
        <f t="shared" si="74"/>
        <v xml:space="preserve">insert into config_taller (
	id_taller,
	id_producto,
	cod_agrupador,
	cantidad)
values (
	152,
	1148,
	1,
	1);
</v>
      </c>
    </row>
    <row r="4781" spans="1:5" ht="115.5" x14ac:dyDescent="0.35">
      <c r="A4781" s="9">
        <f>'Base de datos'!K4780</f>
        <v>1183</v>
      </c>
      <c r="B4781" s="9">
        <f>'Base de datos'!L4780</f>
        <v>152</v>
      </c>
      <c r="C4781" s="9">
        <f>IF(ISBLANK('Base de datos'!J4780),1,2)</f>
        <v>1</v>
      </c>
      <c r="D4781" s="9">
        <f>'Base de datos'!G4780</f>
        <v>1</v>
      </c>
      <c r="E4781" s="10" t="str">
        <f t="shared" si="74"/>
        <v xml:space="preserve">insert into config_taller (
	id_taller,
	id_producto,
	cod_agrupador,
	cantidad)
values (
	152,
	1183,
	1,
	1);
</v>
      </c>
    </row>
    <row r="4782" spans="1:5" ht="115.5" x14ac:dyDescent="0.35">
      <c r="A4782" s="9">
        <f>'Base de datos'!K4781</f>
        <v>1204</v>
      </c>
      <c r="B4782" s="9">
        <f>'Base de datos'!L4781</f>
        <v>152</v>
      </c>
      <c r="C4782" s="9">
        <f>IF(ISBLANK('Base de datos'!J4781),1,2)</f>
        <v>1</v>
      </c>
      <c r="D4782" s="9">
        <f>'Base de datos'!G4781</f>
        <v>0.4</v>
      </c>
      <c r="E4782" s="10" t="str">
        <f t="shared" si="74"/>
        <v xml:space="preserve">insert into config_taller (
	id_taller,
	id_producto,
	cod_agrupador,
	cantidad)
values (
	152,
	1204,
	1,
	0.4);
</v>
      </c>
    </row>
    <row r="4783" spans="1:5" ht="115.5" x14ac:dyDescent="0.35">
      <c r="A4783" s="9">
        <f>'Base de datos'!K4782</f>
        <v>1303</v>
      </c>
      <c r="B4783" s="9">
        <f>'Base de datos'!L4782</f>
        <v>152</v>
      </c>
      <c r="C4783" s="9">
        <f>IF(ISBLANK('Base de datos'!J4782),1,2)</f>
        <v>1</v>
      </c>
      <c r="D4783" s="9">
        <f>'Base de datos'!G4782</f>
        <v>0.12</v>
      </c>
      <c r="E4783" s="10" t="str">
        <f t="shared" si="74"/>
        <v xml:space="preserve">insert into config_taller (
	id_taller,
	id_producto,
	cod_agrupador,
	cantidad)
values (
	152,
	1303,
	1,
	0.12);
</v>
      </c>
    </row>
    <row r="4784" spans="1:5" ht="115.5" x14ac:dyDescent="0.35">
      <c r="A4784" s="9">
        <f>'Base de datos'!K4783</f>
        <v>1386</v>
      </c>
      <c r="B4784" s="9">
        <f>'Base de datos'!L4783</f>
        <v>152</v>
      </c>
      <c r="C4784" s="9">
        <f>IF(ISBLANK('Base de datos'!J4783),1,2)</f>
        <v>2</v>
      </c>
      <c r="D4784" s="9">
        <f>'Base de datos'!G4783</f>
        <v>40</v>
      </c>
      <c r="E4784" s="10" t="str">
        <f t="shared" si="74"/>
        <v xml:space="preserve">insert into config_taller (
	id_taller,
	id_producto,
	cod_agrupador,
	cantidad)
values (
	152,
	1386,
	2,
	40);
</v>
      </c>
    </row>
    <row r="4785" spans="1:5" ht="115.5" x14ac:dyDescent="0.35">
      <c r="A4785" s="9">
        <f>'Base de datos'!K4784</f>
        <v>1528</v>
      </c>
      <c r="B4785" s="9">
        <f>'Base de datos'!L4784</f>
        <v>152</v>
      </c>
      <c r="C4785" s="9">
        <f>IF(ISBLANK('Base de datos'!J4784),1,2)</f>
        <v>1</v>
      </c>
      <c r="D4785" s="9">
        <f>'Base de datos'!G4784</f>
        <v>0.5</v>
      </c>
      <c r="E4785" s="10" t="str">
        <f t="shared" si="74"/>
        <v xml:space="preserve">insert into config_taller (
	id_taller,
	id_producto,
	cod_agrupador,
	cantidad)
values (
	152,
	1528,
	1,
	0.5);
</v>
      </c>
    </row>
    <row r="4786" spans="1:5" ht="115.5" x14ac:dyDescent="0.35">
      <c r="A4786" s="9">
        <f>'Base de datos'!K4785</f>
        <v>1552</v>
      </c>
      <c r="B4786" s="9">
        <f>'Base de datos'!L4785</f>
        <v>152</v>
      </c>
      <c r="C4786" s="9">
        <f>IF(ISBLANK('Base de datos'!J4785),1,2)</f>
        <v>1</v>
      </c>
      <c r="D4786" s="9">
        <f>'Base de datos'!G4785</f>
        <v>0.2</v>
      </c>
      <c r="E4786" s="10" t="str">
        <f t="shared" si="74"/>
        <v xml:space="preserve">insert into config_taller (
	id_taller,
	id_producto,
	cod_agrupador,
	cantidad)
values (
	152,
	1552,
	1,
	0.2);
</v>
      </c>
    </row>
    <row r="4787" spans="1:5" ht="115.5" x14ac:dyDescent="0.35">
      <c r="A4787" s="9">
        <f>'Base de datos'!K4786</f>
        <v>1634</v>
      </c>
      <c r="B4787" s="9">
        <f>'Base de datos'!L4786</f>
        <v>152</v>
      </c>
      <c r="C4787" s="9">
        <f>IF(ISBLANK('Base de datos'!J4786),1,2)</f>
        <v>1</v>
      </c>
      <c r="D4787" s="9">
        <f>'Base de datos'!G4786</f>
        <v>0.09</v>
      </c>
      <c r="E4787" s="10" t="str">
        <f t="shared" si="74"/>
        <v xml:space="preserve">insert into config_taller (
	id_taller,
	id_producto,
	cod_agrupador,
	cantidad)
values (
	152,
	1634,
	1,
	0.09);
</v>
      </c>
    </row>
    <row r="4788" spans="1:5" ht="115.5" x14ac:dyDescent="0.35">
      <c r="A4788" s="9">
        <f>'Base de datos'!K4787</f>
        <v>1647</v>
      </c>
      <c r="B4788" s="9">
        <f>'Base de datos'!L4787</f>
        <v>152</v>
      </c>
      <c r="C4788" s="9">
        <f>IF(ISBLANK('Base de datos'!J4787),1,2)</f>
        <v>1</v>
      </c>
      <c r="D4788" s="9">
        <f>'Base de datos'!G4787</f>
        <v>0.2</v>
      </c>
      <c r="E4788" s="10" t="str">
        <f t="shared" si="74"/>
        <v xml:space="preserve">insert into config_taller (
	id_taller,
	id_producto,
	cod_agrupador,
	cantidad)
values (
	152,
	1647,
	1,
	0.2);
</v>
      </c>
    </row>
    <row r="4789" spans="1:5" ht="115.5" x14ac:dyDescent="0.35">
      <c r="A4789" s="9">
        <f>'Base de datos'!K4788</f>
        <v>1669</v>
      </c>
      <c r="B4789" s="9">
        <f>'Base de datos'!L4788</f>
        <v>152</v>
      </c>
      <c r="C4789" s="9">
        <f>IF(ISBLANK('Base de datos'!J4788),1,2)</f>
        <v>1</v>
      </c>
      <c r="D4789" s="9">
        <f>'Base de datos'!G4788</f>
        <v>0.1</v>
      </c>
      <c r="E4789" s="10" t="str">
        <f t="shared" si="74"/>
        <v xml:space="preserve">insert into config_taller (
	id_taller,
	id_producto,
	cod_agrupador,
	cantidad)
values (
	152,
	1669,
	1,
	0.1);
</v>
      </c>
    </row>
    <row r="4790" spans="1:5" ht="115.5" x14ac:dyDescent="0.35">
      <c r="A4790" s="9">
        <f>'Base de datos'!K4789</f>
        <v>1685</v>
      </c>
      <c r="B4790" s="9">
        <f>'Base de datos'!L4789</f>
        <v>152</v>
      </c>
      <c r="C4790" s="9">
        <f>IF(ISBLANK('Base de datos'!J4789),1,2)</f>
        <v>1</v>
      </c>
      <c r="D4790" s="9">
        <f>'Base de datos'!G4789</f>
        <v>1</v>
      </c>
      <c r="E4790" s="10" t="str">
        <f t="shared" si="74"/>
        <v xml:space="preserve">insert into config_taller (
	id_taller,
	id_producto,
	cod_agrupador,
	cantidad)
values (
	152,
	1685,
	1,
	1);
</v>
      </c>
    </row>
    <row r="4791" spans="1:5" ht="115.5" x14ac:dyDescent="0.35">
      <c r="A4791" s="9">
        <f>'Base de datos'!K4790</f>
        <v>1696</v>
      </c>
      <c r="B4791" s="9">
        <f>'Base de datos'!L4790</f>
        <v>152</v>
      </c>
      <c r="C4791" s="9">
        <f>IF(ISBLANK('Base de datos'!J4790),1,2)</f>
        <v>1</v>
      </c>
      <c r="D4791" s="9">
        <f>'Base de datos'!G4790</f>
        <v>0.1</v>
      </c>
      <c r="E4791" s="10" t="str">
        <f t="shared" si="74"/>
        <v xml:space="preserve">insert into config_taller (
	id_taller,
	id_producto,
	cod_agrupador,
	cantidad)
values (
	152,
	1696,
	1,
	0.1);
</v>
      </c>
    </row>
    <row r="4792" spans="1:5" ht="115.5" x14ac:dyDescent="0.35">
      <c r="A4792" s="9">
        <f>'Base de datos'!K4791</f>
        <v>1708</v>
      </c>
      <c r="B4792" s="9">
        <f>'Base de datos'!L4791</f>
        <v>152</v>
      </c>
      <c r="C4792" s="9">
        <f>IF(ISBLANK('Base de datos'!J4791),1,2)</f>
        <v>1</v>
      </c>
      <c r="D4792" s="9">
        <f>'Base de datos'!G4791</f>
        <v>0.5</v>
      </c>
      <c r="E4792" s="10" t="str">
        <f t="shared" si="74"/>
        <v xml:space="preserve">insert into config_taller (
	id_taller,
	id_producto,
	cod_agrupador,
	cantidad)
values (
	152,
	1708,
	1,
	0.5);
</v>
      </c>
    </row>
    <row r="4793" spans="1:5" ht="115.5" x14ac:dyDescent="0.35">
      <c r="A4793" s="9">
        <f>'Base de datos'!K4792</f>
        <v>1728</v>
      </c>
      <c r="B4793" s="9">
        <f>'Base de datos'!L4792</f>
        <v>152</v>
      </c>
      <c r="C4793" s="9">
        <f>IF(ISBLANK('Base de datos'!J4792),1,2)</f>
        <v>1</v>
      </c>
      <c r="D4793" s="9">
        <f>'Base de datos'!G4792</f>
        <v>0.3</v>
      </c>
      <c r="E4793" s="10" t="str">
        <f t="shared" si="74"/>
        <v xml:space="preserve">insert into config_taller (
	id_taller,
	id_producto,
	cod_agrupador,
	cantidad)
values (
	152,
	1728,
	1,
	0.3);
</v>
      </c>
    </row>
    <row r="4794" spans="1:5" ht="115.5" x14ac:dyDescent="0.35">
      <c r="A4794" s="9">
        <f>'Base de datos'!K4793</f>
        <v>1739</v>
      </c>
      <c r="B4794" s="9">
        <f>'Base de datos'!L4793</f>
        <v>152</v>
      </c>
      <c r="C4794" s="9">
        <f>IF(ISBLANK('Base de datos'!J4793),1,2)</f>
        <v>1</v>
      </c>
      <c r="D4794" s="9">
        <f>'Base de datos'!G4793</f>
        <v>1</v>
      </c>
      <c r="E4794" s="10" t="str">
        <f t="shared" si="74"/>
        <v xml:space="preserve">insert into config_taller (
	id_taller,
	id_producto,
	cod_agrupador,
	cantidad)
values (
	152,
	1739,
	1,
	1);
</v>
      </c>
    </row>
    <row r="4795" spans="1:5" ht="115.5" x14ac:dyDescent="0.35">
      <c r="A4795" s="9">
        <f>'Base de datos'!K4794</f>
        <v>252</v>
      </c>
      <c r="B4795" s="9">
        <f>'Base de datos'!L4794</f>
        <v>152</v>
      </c>
      <c r="C4795" s="9">
        <f>IF(ISBLANK('Base de datos'!J4794),1,2)</f>
        <v>1</v>
      </c>
      <c r="D4795" s="9">
        <f>'Base de datos'!G4794</f>
        <v>2</v>
      </c>
      <c r="E4795" s="10" t="str">
        <f t="shared" si="74"/>
        <v xml:space="preserve">insert into config_taller (
	id_taller,
	id_producto,
	cod_agrupador,
	cantidad)
values (
	152,
	252,
	1,
	2);
</v>
      </c>
    </row>
    <row r="4796" spans="1:5" ht="115.5" x14ac:dyDescent="0.35">
      <c r="A4796" s="9">
        <f>'Base de datos'!K4795</f>
        <v>637</v>
      </c>
      <c r="B4796" s="9">
        <f>'Base de datos'!L4795</f>
        <v>152</v>
      </c>
      <c r="C4796" s="9">
        <f>IF(ISBLANK('Base de datos'!J4795),1,2)</f>
        <v>1</v>
      </c>
      <c r="D4796" s="9">
        <f>'Base de datos'!G4795</f>
        <v>3</v>
      </c>
      <c r="E4796" s="10" t="str">
        <f t="shared" si="74"/>
        <v xml:space="preserve">insert into config_taller (
	id_taller,
	id_producto,
	cod_agrupador,
	cantidad)
values (
	152,
	637,
	1,
	3);
</v>
      </c>
    </row>
    <row r="4797" spans="1:5" ht="115.5" x14ac:dyDescent="0.35">
      <c r="A4797" s="9">
        <f>'Base de datos'!K4796</f>
        <v>741</v>
      </c>
      <c r="B4797" s="9">
        <f>'Base de datos'!L4796</f>
        <v>152</v>
      </c>
      <c r="C4797" s="9">
        <f>IF(ISBLANK('Base de datos'!J4796),1,2)</f>
        <v>1</v>
      </c>
      <c r="D4797" s="9">
        <f>'Base de datos'!G4796</f>
        <v>1</v>
      </c>
      <c r="E4797" s="10" t="str">
        <f t="shared" si="74"/>
        <v xml:space="preserve">insert into config_taller (
	id_taller,
	id_producto,
	cod_agrupador,
	cantidad)
values (
	152,
	741,
	1,
	1);
</v>
      </c>
    </row>
    <row r="4798" spans="1:5" ht="115.5" x14ac:dyDescent="0.35">
      <c r="A4798" s="9">
        <f>'Base de datos'!K4797</f>
        <v>882</v>
      </c>
      <c r="B4798" s="9">
        <f>'Base de datos'!L4797</f>
        <v>152</v>
      </c>
      <c r="C4798" s="9">
        <f>IF(ISBLANK('Base de datos'!J4797),1,2)</f>
        <v>1</v>
      </c>
      <c r="D4798" s="9">
        <f>'Base de datos'!G4797</f>
        <v>1</v>
      </c>
      <c r="E4798" s="10" t="str">
        <f t="shared" si="74"/>
        <v xml:space="preserve">insert into config_taller (
	id_taller,
	id_producto,
	cod_agrupador,
	cantidad)
values (
	152,
	882,
	1,
	1);
</v>
      </c>
    </row>
    <row r="4799" spans="1:5" ht="115.5" x14ac:dyDescent="0.35">
      <c r="A4799" s="9">
        <f>'Base de datos'!K4798</f>
        <v>1211</v>
      </c>
      <c r="B4799" s="9">
        <f>'Base de datos'!L4798</f>
        <v>152</v>
      </c>
      <c r="C4799" s="9">
        <f>IF(ISBLANK('Base de datos'!J4798),1,2)</f>
        <v>1</v>
      </c>
      <c r="D4799" s="9">
        <f>'Base de datos'!G4798</f>
        <v>2</v>
      </c>
      <c r="E4799" s="10" t="str">
        <f t="shared" si="74"/>
        <v xml:space="preserve">insert into config_taller (
	id_taller,
	id_producto,
	cod_agrupador,
	cantidad)
values (
	152,
	1211,
	1,
	2);
</v>
      </c>
    </row>
    <row r="4800" spans="1:5" ht="115.5" x14ac:dyDescent="0.35">
      <c r="A4800" s="9">
        <f>'Base de datos'!K4799</f>
        <v>1501</v>
      </c>
      <c r="B4800" s="9">
        <f>'Base de datos'!L4799</f>
        <v>152</v>
      </c>
      <c r="C4800" s="9">
        <f>IF(ISBLANK('Base de datos'!J4799),1,2)</f>
        <v>1</v>
      </c>
      <c r="D4800" s="9">
        <f>'Base de datos'!G4799</f>
        <v>1</v>
      </c>
      <c r="E4800" s="10" t="str">
        <f t="shared" si="74"/>
        <v xml:space="preserve">insert into config_taller (
	id_taller,
	id_producto,
	cod_agrupador,
	cantidad)
values (
	152,
	1501,
	1,
	1);
</v>
      </c>
    </row>
    <row r="4801" spans="1:5" ht="115.5" x14ac:dyDescent="0.35">
      <c r="A4801" s="9">
        <f>'Base de datos'!K4800</f>
        <v>1594</v>
      </c>
      <c r="B4801" s="9">
        <f>'Base de datos'!L4800</f>
        <v>152</v>
      </c>
      <c r="C4801" s="9">
        <f>IF(ISBLANK('Base de datos'!J4800),1,2)</f>
        <v>1</v>
      </c>
      <c r="D4801" s="9">
        <f>'Base de datos'!G4800</f>
        <v>4</v>
      </c>
      <c r="E4801" s="10" t="str">
        <f t="shared" si="74"/>
        <v xml:space="preserve">insert into config_taller (
	id_taller,
	id_producto,
	cod_agrupador,
	cantidad)
values (
	152,
	1594,
	1,
	4);
</v>
      </c>
    </row>
    <row r="4802" spans="1:5" ht="115.5" x14ac:dyDescent="0.35">
      <c r="A4802" s="9">
        <f>'Base de datos'!K4801</f>
        <v>1759</v>
      </c>
      <c r="B4802" s="9">
        <f>'Base de datos'!L4801</f>
        <v>152</v>
      </c>
      <c r="C4802" s="9">
        <f>IF(ISBLANK('Base de datos'!J4801),1,2)</f>
        <v>1</v>
      </c>
      <c r="D4802" s="9">
        <f>'Base de datos'!G4801</f>
        <v>2</v>
      </c>
      <c r="E4802" s="10" t="str">
        <f t="shared" si="74"/>
        <v xml:space="preserve">insert into config_taller (
	id_taller,
	id_producto,
	cod_agrupador,
	cantidad)
values (
	152,
	1759,
	1,
	2);
</v>
      </c>
    </row>
    <row r="4803" spans="1:5" ht="115.5" x14ac:dyDescent="0.35">
      <c r="A4803" s="9">
        <f>'Base de datos'!K4802</f>
        <v>437</v>
      </c>
      <c r="B4803" s="9">
        <f>'Base de datos'!L4802</f>
        <v>152</v>
      </c>
      <c r="C4803" s="9">
        <f>IF(ISBLANK('Base de datos'!J4802),1,2)</f>
        <v>1</v>
      </c>
      <c r="D4803" s="9">
        <f>'Base de datos'!G4802</f>
        <v>0.2</v>
      </c>
      <c r="E4803" s="10" t="str">
        <f t="shared" si="74"/>
        <v xml:space="preserve">insert into config_taller (
	id_taller,
	id_producto,
	cod_agrupador,
	cantidad)
values (
	152,
	437,
	1,
	0.2);
</v>
      </c>
    </row>
    <row r="4804" spans="1:5" ht="115.5" x14ac:dyDescent="0.35">
      <c r="A4804" s="9">
        <f>'Base de datos'!K4803</f>
        <v>826</v>
      </c>
      <c r="B4804" s="9">
        <f>'Base de datos'!L4803</f>
        <v>152</v>
      </c>
      <c r="C4804" s="9">
        <f>IF(ISBLANK('Base de datos'!J4803),1,2)</f>
        <v>1</v>
      </c>
      <c r="D4804" s="9">
        <f>'Base de datos'!G4803</f>
        <v>0.4</v>
      </c>
      <c r="E4804" s="10" t="str">
        <f t="shared" ref="E4804:E4867" si="75">"insert into "&amp;$B$1&amp;" ("&amp;CHAR(10)&amp;
CHAR(9)&amp;$B$2&amp;","&amp;CHAR(10)&amp;
CHAR(9)&amp;$A$2&amp;","&amp;CHAR(10)&amp;
CHAR(9)&amp;$C$2&amp;","&amp;CHAR(10)&amp;
CHAR(9)&amp;$D$2&amp;")"&amp;CHAR(10)&amp;
"values ("&amp;CHAR(10)&amp;
CHAR(9)&amp;B4804&amp;","&amp;CHAR(10)&amp;
CHAR(9)&amp;A4804&amp;","&amp;CHAR(10)&amp;
CHAR(9)&amp;C4804&amp;","&amp;CHAR(10)&amp;
CHAR(9)&amp;D4804&amp;");"&amp;CHAR(10)</f>
        <v xml:space="preserve">insert into config_taller (
	id_taller,
	id_producto,
	cod_agrupador,
	cantidad)
values (
	152,
	826,
	1,
	0.4);
</v>
      </c>
    </row>
    <row r="4805" spans="1:5" ht="115.5" x14ac:dyDescent="0.35">
      <c r="A4805" s="9">
        <f>'Base de datos'!K4804</f>
        <v>970</v>
      </c>
      <c r="B4805" s="9">
        <f>'Base de datos'!L4804</f>
        <v>152</v>
      </c>
      <c r="C4805" s="9">
        <f>IF(ISBLANK('Base de datos'!J4804),1,2)</f>
        <v>2</v>
      </c>
      <c r="D4805" s="9">
        <f>'Base de datos'!G4804</f>
        <v>2.5</v>
      </c>
      <c r="E4805" s="10" t="str">
        <f t="shared" si="75"/>
        <v xml:space="preserve">insert into config_taller (
	id_taller,
	id_producto,
	cod_agrupador,
	cantidad)
values (
	152,
	970,
	2,
	2.5);
</v>
      </c>
    </row>
    <row r="4806" spans="1:5" ht="115.5" x14ac:dyDescent="0.35">
      <c r="A4806" s="9">
        <f>'Base de datos'!K4805</f>
        <v>1392</v>
      </c>
      <c r="B4806" s="9">
        <f>'Base de datos'!L4805</f>
        <v>152</v>
      </c>
      <c r="C4806" s="9">
        <f>IF(ISBLANK('Base de datos'!J4805),1,2)</f>
        <v>1</v>
      </c>
      <c r="D4806" s="9">
        <f>'Base de datos'!G4805</f>
        <v>0.15</v>
      </c>
      <c r="E4806" s="10" t="str">
        <f t="shared" si="75"/>
        <v xml:space="preserve">insert into config_taller (
	id_taller,
	id_producto,
	cod_agrupador,
	cantidad)
values (
	152,
	1392,
	1,
	0.15);
</v>
      </c>
    </row>
    <row r="4807" spans="1:5" ht="115.5" x14ac:dyDescent="0.35">
      <c r="A4807" s="9">
        <f>'Base de datos'!K4806</f>
        <v>1401</v>
      </c>
      <c r="B4807" s="9">
        <f>'Base de datos'!L4806</f>
        <v>152</v>
      </c>
      <c r="C4807" s="9">
        <f>IF(ISBLANK('Base de datos'!J4806),1,2)</f>
        <v>1</v>
      </c>
      <c r="D4807" s="9">
        <f>'Base de datos'!G4806</f>
        <v>5</v>
      </c>
      <c r="E4807" s="10" t="str">
        <f t="shared" si="75"/>
        <v xml:space="preserve">insert into config_taller (
	id_taller,
	id_producto,
	cod_agrupador,
	cantidad)
values (
	152,
	1401,
	1,
	5);
</v>
      </c>
    </row>
    <row r="4808" spans="1:5" ht="115.5" x14ac:dyDescent="0.35">
      <c r="A4808" s="9">
        <f>'Base de datos'!K4807</f>
        <v>79</v>
      </c>
      <c r="B4808" s="9">
        <f>'Base de datos'!L4807</f>
        <v>152</v>
      </c>
      <c r="C4808" s="9">
        <f>IF(ISBLANK('Base de datos'!J4807),1,2)</f>
        <v>1</v>
      </c>
      <c r="D4808" s="9">
        <f>'Base de datos'!G4807</f>
        <v>0.05</v>
      </c>
      <c r="E4808" s="10" t="str">
        <f t="shared" si="75"/>
        <v xml:space="preserve">insert into config_taller (
	id_taller,
	id_producto,
	cod_agrupador,
	cantidad)
values (
	152,
	79,
	1,
	0.05);
</v>
      </c>
    </row>
    <row r="4809" spans="1:5" ht="115.5" x14ac:dyDescent="0.35">
      <c r="A4809" s="9">
        <f>'Base de datos'!K4808</f>
        <v>89</v>
      </c>
      <c r="B4809" s="9">
        <f>'Base de datos'!L4808</f>
        <v>152</v>
      </c>
      <c r="C4809" s="9">
        <f>IF(ISBLANK('Base de datos'!J4808),1,2)</f>
        <v>2</v>
      </c>
      <c r="D4809" s="9">
        <f>'Base de datos'!G4808</f>
        <v>0.04</v>
      </c>
      <c r="E4809" s="10" t="str">
        <f t="shared" si="75"/>
        <v xml:space="preserve">insert into config_taller (
	id_taller,
	id_producto,
	cod_agrupador,
	cantidad)
values (
	152,
	89,
	2,
	0.04);
</v>
      </c>
    </row>
    <row r="4810" spans="1:5" ht="115.5" x14ac:dyDescent="0.35">
      <c r="A4810" s="9">
        <f>'Base de datos'!K4809</f>
        <v>92</v>
      </c>
      <c r="B4810" s="9">
        <f>'Base de datos'!L4809</f>
        <v>152</v>
      </c>
      <c r="C4810" s="9">
        <f>IF(ISBLANK('Base de datos'!J4809),1,2)</f>
        <v>1</v>
      </c>
      <c r="D4810" s="9">
        <f>'Base de datos'!G4809</f>
        <v>0.1</v>
      </c>
      <c r="E4810" s="10" t="str">
        <f t="shared" si="75"/>
        <v xml:space="preserve">insert into config_taller (
	id_taller,
	id_producto,
	cod_agrupador,
	cantidad)
values (
	152,
	92,
	1,
	0.1);
</v>
      </c>
    </row>
    <row r="4811" spans="1:5" ht="115.5" x14ac:dyDescent="0.35">
      <c r="A4811" s="9">
        <f>'Base de datos'!K4810</f>
        <v>150</v>
      </c>
      <c r="B4811" s="9">
        <f>'Base de datos'!L4810</f>
        <v>152</v>
      </c>
      <c r="C4811" s="9">
        <f>IF(ISBLANK('Base de datos'!J4810),1,2)</f>
        <v>1</v>
      </c>
      <c r="D4811" s="9">
        <f>'Base de datos'!G4810</f>
        <v>0.3</v>
      </c>
      <c r="E4811" s="10" t="str">
        <f t="shared" si="75"/>
        <v xml:space="preserve">insert into config_taller (
	id_taller,
	id_producto,
	cod_agrupador,
	cantidad)
values (
	152,
	150,
	1,
	0.3);
</v>
      </c>
    </row>
    <row r="4812" spans="1:5" ht="115.5" x14ac:dyDescent="0.35">
      <c r="A4812" s="9">
        <f>'Base de datos'!K4811</f>
        <v>228</v>
      </c>
      <c r="B4812" s="9">
        <f>'Base de datos'!L4811</f>
        <v>152</v>
      </c>
      <c r="C4812" s="9">
        <f>IF(ISBLANK('Base de datos'!J4811),1,2)</f>
        <v>1</v>
      </c>
      <c r="D4812" s="9">
        <f>'Base de datos'!G4811</f>
        <v>3</v>
      </c>
      <c r="E4812" s="10" t="str">
        <f t="shared" si="75"/>
        <v xml:space="preserve">insert into config_taller (
	id_taller,
	id_producto,
	cod_agrupador,
	cantidad)
values (
	152,
	228,
	1,
	3);
</v>
      </c>
    </row>
    <row r="4813" spans="1:5" ht="115.5" x14ac:dyDescent="0.35">
      <c r="A4813" s="9">
        <f>'Base de datos'!K4812</f>
        <v>229</v>
      </c>
      <c r="B4813" s="9">
        <f>'Base de datos'!L4812</f>
        <v>152</v>
      </c>
      <c r="C4813" s="9">
        <f>IF(ISBLANK('Base de datos'!J4812),1,2)</f>
        <v>1</v>
      </c>
      <c r="D4813" s="9">
        <f>'Base de datos'!G4812</f>
        <v>3</v>
      </c>
      <c r="E4813" s="10" t="str">
        <f t="shared" si="75"/>
        <v xml:space="preserve">insert into config_taller (
	id_taller,
	id_producto,
	cod_agrupador,
	cantidad)
values (
	152,
	229,
	1,
	3);
</v>
      </c>
    </row>
    <row r="4814" spans="1:5" ht="115.5" x14ac:dyDescent="0.35">
      <c r="A4814" s="9">
        <f>'Base de datos'!K4813</f>
        <v>379</v>
      </c>
      <c r="B4814" s="9">
        <f>'Base de datos'!L4813</f>
        <v>152</v>
      </c>
      <c r="C4814" s="9">
        <f>IF(ISBLANK('Base de datos'!J4813),1,2)</f>
        <v>1</v>
      </c>
      <c r="D4814" s="9">
        <f>'Base de datos'!G4813</f>
        <v>2</v>
      </c>
      <c r="E4814" s="10" t="str">
        <f t="shared" si="75"/>
        <v xml:space="preserve">insert into config_taller (
	id_taller,
	id_producto,
	cod_agrupador,
	cantidad)
values (
	152,
	379,
	1,
	2);
</v>
      </c>
    </row>
    <row r="4815" spans="1:5" ht="115.5" x14ac:dyDescent="0.35">
      <c r="A4815" s="9">
        <f>'Base de datos'!K4814</f>
        <v>381</v>
      </c>
      <c r="B4815" s="9">
        <f>'Base de datos'!L4814</f>
        <v>152</v>
      </c>
      <c r="C4815" s="9">
        <f>IF(ISBLANK('Base de datos'!J4814),1,2)</f>
        <v>2</v>
      </c>
      <c r="D4815" s="9">
        <f>'Base de datos'!G4814</f>
        <v>0.5</v>
      </c>
      <c r="E4815" s="10" t="str">
        <f t="shared" si="75"/>
        <v xml:space="preserve">insert into config_taller (
	id_taller,
	id_producto,
	cod_agrupador,
	cantidad)
values (
	152,
	381,
	2,
	0.5);
</v>
      </c>
    </row>
    <row r="4816" spans="1:5" ht="115.5" x14ac:dyDescent="0.35">
      <c r="A4816" s="9">
        <f>'Base de datos'!K4815</f>
        <v>389</v>
      </c>
      <c r="B4816" s="9">
        <f>'Base de datos'!L4815</f>
        <v>152</v>
      </c>
      <c r="C4816" s="9">
        <f>IF(ISBLANK('Base de datos'!J4815),1,2)</f>
        <v>1</v>
      </c>
      <c r="D4816" s="9">
        <f>'Base de datos'!G4815</f>
        <v>0.3</v>
      </c>
      <c r="E4816" s="10" t="str">
        <f t="shared" si="75"/>
        <v xml:space="preserve">insert into config_taller (
	id_taller,
	id_producto,
	cod_agrupador,
	cantidad)
values (
	152,
	389,
	1,
	0.3);
</v>
      </c>
    </row>
    <row r="4817" spans="1:5" ht="115.5" x14ac:dyDescent="0.35">
      <c r="A4817" s="9">
        <f>'Base de datos'!K4816</f>
        <v>415</v>
      </c>
      <c r="B4817" s="9">
        <f>'Base de datos'!L4816</f>
        <v>152</v>
      </c>
      <c r="C4817" s="9">
        <f>IF(ISBLANK('Base de datos'!J4816),1,2)</f>
        <v>1</v>
      </c>
      <c r="D4817" s="9">
        <f>'Base de datos'!G4816</f>
        <v>0.6</v>
      </c>
      <c r="E4817" s="10" t="str">
        <f t="shared" si="75"/>
        <v xml:space="preserve">insert into config_taller (
	id_taller,
	id_producto,
	cod_agrupador,
	cantidad)
values (
	152,
	415,
	1,
	0.6);
</v>
      </c>
    </row>
    <row r="4818" spans="1:5" ht="115.5" x14ac:dyDescent="0.35">
      <c r="A4818" s="9">
        <f>'Base de datos'!K4817</f>
        <v>684</v>
      </c>
      <c r="B4818" s="9">
        <f>'Base de datos'!L4817</f>
        <v>152</v>
      </c>
      <c r="C4818" s="9">
        <f>IF(ISBLANK('Base de datos'!J4817),1,2)</f>
        <v>1</v>
      </c>
      <c r="D4818" s="9">
        <f>'Base de datos'!G4817</f>
        <v>0.1</v>
      </c>
      <c r="E4818" s="10" t="str">
        <f t="shared" si="75"/>
        <v xml:space="preserve">insert into config_taller (
	id_taller,
	id_producto,
	cod_agrupador,
	cantidad)
values (
	152,
	684,
	1,
	0.1);
</v>
      </c>
    </row>
    <row r="4819" spans="1:5" ht="115.5" x14ac:dyDescent="0.35">
      <c r="A4819" s="9">
        <f>'Base de datos'!K4818</f>
        <v>705</v>
      </c>
      <c r="B4819" s="9">
        <f>'Base de datos'!L4818</f>
        <v>152</v>
      </c>
      <c r="C4819" s="9">
        <f>IF(ISBLANK('Base de datos'!J4818),1,2)</f>
        <v>1</v>
      </c>
      <c r="D4819" s="9">
        <f>'Base de datos'!G4818</f>
        <v>0.4</v>
      </c>
      <c r="E4819" s="10" t="str">
        <f t="shared" si="75"/>
        <v xml:space="preserve">insert into config_taller (
	id_taller,
	id_producto,
	cod_agrupador,
	cantidad)
values (
	152,
	705,
	1,
	0.4);
</v>
      </c>
    </row>
    <row r="4820" spans="1:5" ht="115.5" x14ac:dyDescent="0.35">
      <c r="A4820" s="9">
        <f>'Base de datos'!K4819</f>
        <v>904</v>
      </c>
      <c r="B4820" s="9">
        <f>'Base de datos'!L4819</f>
        <v>152</v>
      </c>
      <c r="C4820" s="9">
        <f>IF(ISBLANK('Base de datos'!J4819),1,2)</f>
        <v>1</v>
      </c>
      <c r="D4820" s="9">
        <f>'Base de datos'!G4819</f>
        <v>2</v>
      </c>
      <c r="E4820" s="10" t="str">
        <f t="shared" si="75"/>
        <v xml:space="preserve">insert into config_taller (
	id_taller,
	id_producto,
	cod_agrupador,
	cantidad)
values (
	152,
	904,
	1,
	2);
</v>
      </c>
    </row>
    <row r="4821" spans="1:5" ht="115.5" x14ac:dyDescent="0.35">
      <c r="A4821" s="9">
        <f>'Base de datos'!K4820</f>
        <v>910</v>
      </c>
      <c r="B4821" s="9">
        <f>'Base de datos'!L4820</f>
        <v>152</v>
      </c>
      <c r="C4821" s="9">
        <f>IF(ISBLANK('Base de datos'!J4820),1,2)</f>
        <v>1</v>
      </c>
      <c r="D4821" s="9">
        <f>'Base de datos'!G4820</f>
        <v>0.2</v>
      </c>
      <c r="E4821" s="10" t="str">
        <f t="shared" si="75"/>
        <v xml:space="preserve">insert into config_taller (
	id_taller,
	id_producto,
	cod_agrupador,
	cantidad)
values (
	152,
	910,
	1,
	0.2);
</v>
      </c>
    </row>
    <row r="4822" spans="1:5" ht="115.5" x14ac:dyDescent="0.35">
      <c r="A4822" s="9">
        <f>'Base de datos'!K4821</f>
        <v>950</v>
      </c>
      <c r="B4822" s="9">
        <f>'Base de datos'!L4821</f>
        <v>152</v>
      </c>
      <c r="C4822" s="9">
        <f>IF(ISBLANK('Base de datos'!J4821),1,2)</f>
        <v>1</v>
      </c>
      <c r="D4822" s="9">
        <f>'Base de datos'!G4821</f>
        <v>0.5</v>
      </c>
      <c r="E4822" s="10" t="str">
        <f t="shared" si="75"/>
        <v xml:space="preserve">insert into config_taller (
	id_taller,
	id_producto,
	cod_agrupador,
	cantidad)
values (
	152,
	950,
	1,
	0.5);
</v>
      </c>
    </row>
    <row r="4823" spans="1:5" ht="115.5" x14ac:dyDescent="0.35">
      <c r="A4823" s="9">
        <f>'Base de datos'!K4822</f>
        <v>985</v>
      </c>
      <c r="B4823" s="9">
        <f>'Base de datos'!L4822</f>
        <v>152</v>
      </c>
      <c r="C4823" s="9">
        <f>IF(ISBLANK('Base de datos'!J4822),1,2)</f>
        <v>1</v>
      </c>
      <c r="D4823" s="9">
        <f>'Base de datos'!G4822</f>
        <v>0.5</v>
      </c>
      <c r="E4823" s="10" t="str">
        <f t="shared" si="75"/>
        <v xml:space="preserve">insert into config_taller (
	id_taller,
	id_producto,
	cod_agrupador,
	cantidad)
values (
	152,
	985,
	1,
	0.5);
</v>
      </c>
    </row>
    <row r="4824" spans="1:5" ht="115.5" x14ac:dyDescent="0.35">
      <c r="A4824" s="9">
        <f>'Base de datos'!K4823</f>
        <v>1060</v>
      </c>
      <c r="B4824" s="9">
        <f>'Base de datos'!L4823</f>
        <v>152</v>
      </c>
      <c r="C4824" s="9">
        <f>IF(ISBLANK('Base de datos'!J4823),1,2)</f>
        <v>1</v>
      </c>
      <c r="D4824" s="9">
        <f>'Base de datos'!G4823</f>
        <v>0.1</v>
      </c>
      <c r="E4824" s="10" t="str">
        <f t="shared" si="75"/>
        <v xml:space="preserve">insert into config_taller (
	id_taller,
	id_producto,
	cod_agrupador,
	cantidad)
values (
	152,
	1060,
	1,
	0.1);
</v>
      </c>
    </row>
    <row r="4825" spans="1:5" ht="115.5" x14ac:dyDescent="0.35">
      <c r="A4825" s="9">
        <f>'Base de datos'!K4824</f>
        <v>1121</v>
      </c>
      <c r="B4825" s="9">
        <f>'Base de datos'!L4824</f>
        <v>152</v>
      </c>
      <c r="C4825" s="9">
        <f>IF(ISBLANK('Base de datos'!J4824),1,2)</f>
        <v>1</v>
      </c>
      <c r="D4825" s="9">
        <f>'Base de datos'!G4824</f>
        <v>0.3</v>
      </c>
      <c r="E4825" s="10" t="str">
        <f t="shared" si="75"/>
        <v xml:space="preserve">insert into config_taller (
	id_taller,
	id_producto,
	cod_agrupador,
	cantidad)
values (
	152,
	1121,
	1,
	0.3);
</v>
      </c>
    </row>
    <row r="4826" spans="1:5" ht="115.5" x14ac:dyDescent="0.35">
      <c r="A4826" s="9">
        <f>'Base de datos'!K4825</f>
        <v>1223</v>
      </c>
      <c r="B4826" s="9">
        <f>'Base de datos'!L4825</f>
        <v>152</v>
      </c>
      <c r="C4826" s="9">
        <f>IF(ISBLANK('Base de datos'!J4825),1,2)</f>
        <v>1</v>
      </c>
      <c r="D4826" s="9">
        <f>'Base de datos'!G4825</f>
        <v>2</v>
      </c>
      <c r="E4826" s="10" t="str">
        <f t="shared" si="75"/>
        <v xml:space="preserve">insert into config_taller (
	id_taller,
	id_producto,
	cod_agrupador,
	cantidad)
values (
	152,
	1223,
	1,
	2);
</v>
      </c>
    </row>
    <row r="4827" spans="1:5" ht="115.5" x14ac:dyDescent="0.35">
      <c r="A4827" s="9">
        <f>'Base de datos'!K4826</f>
        <v>1270</v>
      </c>
      <c r="B4827" s="9">
        <f>'Base de datos'!L4826</f>
        <v>152</v>
      </c>
      <c r="C4827" s="9">
        <f>IF(ISBLANK('Base de datos'!J4826),1,2)</f>
        <v>1</v>
      </c>
      <c r="D4827" s="9">
        <f>'Base de datos'!G4826</f>
        <v>0.7</v>
      </c>
      <c r="E4827" s="10" t="str">
        <f t="shared" si="75"/>
        <v xml:space="preserve">insert into config_taller (
	id_taller,
	id_producto,
	cod_agrupador,
	cantidad)
values (
	152,
	1270,
	1,
	0.7);
</v>
      </c>
    </row>
    <row r="4828" spans="1:5" ht="115.5" x14ac:dyDescent="0.35">
      <c r="A4828" s="9">
        <f>'Base de datos'!K4827</f>
        <v>1271</v>
      </c>
      <c r="B4828" s="9">
        <f>'Base de datos'!L4827</f>
        <v>152</v>
      </c>
      <c r="C4828" s="9">
        <f>IF(ISBLANK('Base de datos'!J4827),1,2)</f>
        <v>1</v>
      </c>
      <c r="D4828" s="9">
        <f>'Base de datos'!G4827</f>
        <v>0.3</v>
      </c>
      <c r="E4828" s="10" t="str">
        <f t="shared" si="75"/>
        <v xml:space="preserve">insert into config_taller (
	id_taller,
	id_producto,
	cod_agrupador,
	cantidad)
values (
	152,
	1271,
	1,
	0.3);
</v>
      </c>
    </row>
    <row r="4829" spans="1:5" ht="115.5" x14ac:dyDescent="0.35">
      <c r="A4829" s="9">
        <f>'Base de datos'!K4828</f>
        <v>1271</v>
      </c>
      <c r="B4829" s="9">
        <f>'Base de datos'!L4828</f>
        <v>152</v>
      </c>
      <c r="C4829" s="9">
        <f>IF(ISBLANK('Base de datos'!J4828),1,2)</f>
        <v>2</v>
      </c>
      <c r="D4829" s="9">
        <f>'Base de datos'!G4828</f>
        <v>0.3</v>
      </c>
      <c r="E4829" s="10" t="str">
        <f t="shared" si="75"/>
        <v xml:space="preserve">insert into config_taller (
	id_taller,
	id_producto,
	cod_agrupador,
	cantidad)
values (
	152,
	1271,
	2,
	0.3);
</v>
      </c>
    </row>
    <row r="4830" spans="1:5" ht="115.5" x14ac:dyDescent="0.35">
      <c r="A4830" s="9">
        <f>'Base de datos'!K4829</f>
        <v>1273</v>
      </c>
      <c r="B4830" s="9">
        <f>'Base de datos'!L4829</f>
        <v>152</v>
      </c>
      <c r="C4830" s="9">
        <f>IF(ISBLANK('Base de datos'!J4829),1,2)</f>
        <v>1</v>
      </c>
      <c r="D4830" s="9">
        <f>'Base de datos'!G4829</f>
        <v>0.05</v>
      </c>
      <c r="E4830" s="10" t="str">
        <f t="shared" si="75"/>
        <v xml:space="preserve">insert into config_taller (
	id_taller,
	id_producto,
	cod_agrupador,
	cantidad)
values (
	152,
	1273,
	1,
	0.05);
</v>
      </c>
    </row>
    <row r="4831" spans="1:5" ht="115.5" x14ac:dyDescent="0.35">
      <c r="A4831" s="9">
        <f>'Base de datos'!K4830</f>
        <v>1289</v>
      </c>
      <c r="B4831" s="9">
        <f>'Base de datos'!L4830</f>
        <v>152</v>
      </c>
      <c r="C4831" s="9">
        <f>IF(ISBLANK('Base de datos'!J4830),1,2)</f>
        <v>1</v>
      </c>
      <c r="D4831" s="9">
        <f>'Base de datos'!G4830</f>
        <v>4</v>
      </c>
      <c r="E4831" s="10" t="str">
        <f t="shared" si="75"/>
        <v xml:space="preserve">insert into config_taller (
	id_taller,
	id_producto,
	cod_agrupador,
	cantidad)
values (
	152,
	1289,
	1,
	4);
</v>
      </c>
    </row>
    <row r="4832" spans="1:5" ht="115.5" x14ac:dyDescent="0.35">
      <c r="A4832" s="9">
        <f>'Base de datos'!K4831</f>
        <v>1289</v>
      </c>
      <c r="B4832" s="9">
        <f>'Base de datos'!L4831</f>
        <v>152</v>
      </c>
      <c r="C4832" s="9">
        <f>IF(ISBLANK('Base de datos'!J4831),1,2)</f>
        <v>2</v>
      </c>
      <c r="D4832" s="9">
        <f>'Base de datos'!G4831</f>
        <v>1</v>
      </c>
      <c r="E4832" s="10" t="str">
        <f t="shared" si="75"/>
        <v xml:space="preserve">insert into config_taller (
	id_taller,
	id_producto,
	cod_agrupador,
	cantidad)
values (
	152,
	1289,
	2,
	1);
</v>
      </c>
    </row>
    <row r="4833" spans="1:5" ht="115.5" x14ac:dyDescent="0.35">
      <c r="A4833" s="9">
        <f>'Base de datos'!K4832</f>
        <v>1293</v>
      </c>
      <c r="B4833" s="9">
        <f>'Base de datos'!L4832</f>
        <v>152</v>
      </c>
      <c r="C4833" s="9">
        <f>IF(ISBLANK('Base de datos'!J4832),1,2)</f>
        <v>1</v>
      </c>
      <c r="D4833" s="9">
        <f>'Base de datos'!G4832</f>
        <v>2</v>
      </c>
      <c r="E4833" s="10" t="str">
        <f t="shared" si="75"/>
        <v xml:space="preserve">insert into config_taller (
	id_taller,
	id_producto,
	cod_agrupador,
	cantidad)
values (
	152,
	1293,
	1,
	2);
</v>
      </c>
    </row>
    <row r="4834" spans="1:5" ht="115.5" x14ac:dyDescent="0.35">
      <c r="A4834" s="9">
        <f>'Base de datos'!K4833</f>
        <v>1396</v>
      </c>
      <c r="B4834" s="9">
        <f>'Base de datos'!L4833</f>
        <v>152</v>
      </c>
      <c r="C4834" s="9">
        <f>IF(ISBLANK('Base de datos'!J4833),1,2)</f>
        <v>1</v>
      </c>
      <c r="D4834" s="9">
        <f>'Base de datos'!G4833</f>
        <v>1</v>
      </c>
      <c r="E4834" s="10" t="str">
        <f t="shared" si="75"/>
        <v xml:space="preserve">insert into config_taller (
	id_taller,
	id_producto,
	cod_agrupador,
	cantidad)
values (
	152,
	1396,
	1,
	1);
</v>
      </c>
    </row>
    <row r="4835" spans="1:5" ht="115.5" x14ac:dyDescent="0.35">
      <c r="A4835" s="9">
        <f>'Base de datos'!K4834</f>
        <v>1652</v>
      </c>
      <c r="B4835" s="9">
        <f>'Base de datos'!L4834</f>
        <v>152</v>
      </c>
      <c r="C4835" s="9">
        <f>IF(ISBLANK('Base de datos'!J4834),1,2)</f>
        <v>1</v>
      </c>
      <c r="D4835" s="9">
        <f>'Base de datos'!G4834</f>
        <v>1.3</v>
      </c>
      <c r="E4835" s="10" t="str">
        <f t="shared" si="75"/>
        <v xml:space="preserve">insert into config_taller (
	id_taller,
	id_producto,
	cod_agrupador,
	cantidad)
values (
	152,
	1652,
	1,
	1.3);
</v>
      </c>
    </row>
    <row r="4836" spans="1:5" ht="115.5" x14ac:dyDescent="0.35">
      <c r="A4836" s="9">
        <f>'Base de datos'!K4835</f>
        <v>1653</v>
      </c>
      <c r="B4836" s="9">
        <f>'Base de datos'!L4835</f>
        <v>152</v>
      </c>
      <c r="C4836" s="9">
        <f>IF(ISBLANK('Base de datos'!J4835),1,2)</f>
        <v>1</v>
      </c>
      <c r="D4836" s="9">
        <f>'Base de datos'!G4835</f>
        <v>1</v>
      </c>
      <c r="E4836" s="10" t="str">
        <f t="shared" si="75"/>
        <v xml:space="preserve">insert into config_taller (
	id_taller,
	id_producto,
	cod_agrupador,
	cantidad)
values (
	152,
	1653,
	1,
	1);
</v>
      </c>
    </row>
    <row r="4837" spans="1:5" ht="115.5" x14ac:dyDescent="0.35">
      <c r="A4837" s="9">
        <f>'Base de datos'!K4836</f>
        <v>1780</v>
      </c>
      <c r="B4837" s="9">
        <f>'Base de datos'!L4836</f>
        <v>152</v>
      </c>
      <c r="C4837" s="9">
        <f>IF(ISBLANK('Base de datos'!J4836),1,2)</f>
        <v>2</v>
      </c>
      <c r="D4837" s="9">
        <f>'Base de datos'!G4836</f>
        <v>0.5</v>
      </c>
      <c r="E4837" s="10" t="str">
        <f t="shared" si="75"/>
        <v xml:space="preserve">insert into config_taller (
	id_taller,
	id_producto,
	cod_agrupador,
	cantidad)
values (
	152,
	1780,
	2,
	0.5);
</v>
      </c>
    </row>
    <row r="4838" spans="1:5" ht="115.5" x14ac:dyDescent="0.35">
      <c r="A4838" s="9">
        <f>'Base de datos'!K4837</f>
        <v>1786</v>
      </c>
      <c r="B4838" s="9">
        <f>'Base de datos'!L4837</f>
        <v>152</v>
      </c>
      <c r="C4838" s="9">
        <f>IF(ISBLANK('Base de datos'!J4837),1,2)</f>
        <v>1</v>
      </c>
      <c r="D4838" s="9">
        <f>'Base de datos'!G4837</f>
        <v>0.5</v>
      </c>
      <c r="E4838" s="10" t="str">
        <f t="shared" si="75"/>
        <v xml:space="preserve">insert into config_taller (
	id_taller,
	id_producto,
	cod_agrupador,
	cantidad)
values (
	152,
	1786,
	1,
	0.5);
</v>
      </c>
    </row>
    <row r="4839" spans="1:5" ht="115.5" x14ac:dyDescent="0.35">
      <c r="A4839" s="9">
        <f>'Base de datos'!K4838</f>
        <v>1791</v>
      </c>
      <c r="B4839" s="9">
        <f>'Base de datos'!L4838</f>
        <v>152</v>
      </c>
      <c r="C4839" s="9">
        <f>IF(ISBLANK('Base de datos'!J4838),1,2)</f>
        <v>2</v>
      </c>
      <c r="D4839" s="9">
        <f>'Base de datos'!G4838</f>
        <v>1</v>
      </c>
      <c r="E4839" s="10" t="str">
        <f t="shared" si="75"/>
        <v xml:space="preserve">insert into config_taller (
	id_taller,
	id_producto,
	cod_agrupador,
	cantidad)
values (
	152,
	1791,
	2,
	1);
</v>
      </c>
    </row>
    <row r="4840" spans="1:5" ht="115.5" x14ac:dyDescent="0.35">
      <c r="A4840" s="9">
        <f>'Base de datos'!K4839</f>
        <v>1795</v>
      </c>
      <c r="B4840" s="9">
        <f>'Base de datos'!L4839</f>
        <v>152</v>
      </c>
      <c r="C4840" s="9">
        <f>IF(ISBLANK('Base de datos'!J4839),1,2)</f>
        <v>1</v>
      </c>
      <c r="D4840" s="9">
        <f>'Base de datos'!G4839</f>
        <v>0.9</v>
      </c>
      <c r="E4840" s="10" t="str">
        <f t="shared" si="75"/>
        <v xml:space="preserve">insert into config_taller (
	id_taller,
	id_producto,
	cod_agrupador,
	cantidad)
values (
	152,
	1795,
	1,
	0.9);
</v>
      </c>
    </row>
    <row r="4841" spans="1:5" ht="115.5" x14ac:dyDescent="0.35">
      <c r="A4841" s="9">
        <f>'Base de datos'!K4840</f>
        <v>1798</v>
      </c>
      <c r="B4841" s="9">
        <f>'Base de datos'!L4840</f>
        <v>152</v>
      </c>
      <c r="C4841" s="9">
        <f>IF(ISBLANK('Base de datos'!J4840),1,2)</f>
        <v>1</v>
      </c>
      <c r="D4841" s="9">
        <f>'Base de datos'!G4840</f>
        <v>0.3</v>
      </c>
      <c r="E4841" s="10" t="str">
        <f t="shared" si="75"/>
        <v xml:space="preserve">insert into config_taller (
	id_taller,
	id_producto,
	cod_agrupador,
	cantidad)
values (
	152,
	1798,
	1,
	0.3);
</v>
      </c>
    </row>
    <row r="4842" spans="1:5" ht="115.5" x14ac:dyDescent="0.35">
      <c r="A4842" s="9">
        <f>'Base de datos'!K4841</f>
        <v>127</v>
      </c>
      <c r="B4842" s="9">
        <f>'Base de datos'!L4841</f>
        <v>152</v>
      </c>
      <c r="C4842" s="9">
        <f>IF(ISBLANK('Base de datos'!J4841),1,2)</f>
        <v>1</v>
      </c>
      <c r="D4842" s="9">
        <f>'Base de datos'!G4841</f>
        <v>2</v>
      </c>
      <c r="E4842" s="10" t="str">
        <f t="shared" si="75"/>
        <v xml:space="preserve">insert into config_taller (
	id_taller,
	id_producto,
	cod_agrupador,
	cantidad)
values (
	152,
	127,
	1,
	2);
</v>
      </c>
    </row>
    <row r="4843" spans="1:5" ht="115.5" x14ac:dyDescent="0.35">
      <c r="A4843" s="9">
        <f>'Base de datos'!K4842</f>
        <v>321</v>
      </c>
      <c r="B4843" s="9">
        <f>'Base de datos'!L4842</f>
        <v>152</v>
      </c>
      <c r="C4843" s="9">
        <f>IF(ISBLANK('Base de datos'!J4842),1,2)</f>
        <v>1</v>
      </c>
      <c r="D4843" s="9">
        <f>'Base de datos'!G4842</f>
        <v>0.8</v>
      </c>
      <c r="E4843" s="10" t="str">
        <f t="shared" si="75"/>
        <v xml:space="preserve">insert into config_taller (
	id_taller,
	id_producto,
	cod_agrupador,
	cantidad)
values (
	152,
	321,
	1,
	0.8);
</v>
      </c>
    </row>
    <row r="4844" spans="1:5" ht="115.5" x14ac:dyDescent="0.35">
      <c r="A4844" s="9">
        <f>'Base de datos'!K4843</f>
        <v>323</v>
      </c>
      <c r="B4844" s="9">
        <f>'Base de datos'!L4843</f>
        <v>152</v>
      </c>
      <c r="C4844" s="9">
        <f>IF(ISBLANK('Base de datos'!J4843),1,2)</f>
        <v>1</v>
      </c>
      <c r="D4844" s="9">
        <f>'Base de datos'!G4843</f>
        <v>2</v>
      </c>
      <c r="E4844" s="10" t="str">
        <f t="shared" si="75"/>
        <v xml:space="preserve">insert into config_taller (
	id_taller,
	id_producto,
	cod_agrupador,
	cantidad)
values (
	152,
	323,
	1,
	2);
</v>
      </c>
    </row>
    <row r="4845" spans="1:5" ht="115.5" x14ac:dyDescent="0.35">
      <c r="A4845" s="9">
        <f>'Base de datos'!K4844</f>
        <v>461</v>
      </c>
      <c r="B4845" s="9">
        <f>'Base de datos'!L4844</f>
        <v>152</v>
      </c>
      <c r="C4845" s="9">
        <f>IF(ISBLANK('Base de datos'!J4844),1,2)</f>
        <v>1</v>
      </c>
      <c r="D4845" s="9">
        <f>'Base de datos'!G4844</f>
        <v>1</v>
      </c>
      <c r="E4845" s="10" t="str">
        <f t="shared" si="75"/>
        <v xml:space="preserve">insert into config_taller (
	id_taller,
	id_producto,
	cod_agrupador,
	cantidad)
values (
	152,
	461,
	1,
	1);
</v>
      </c>
    </row>
    <row r="4846" spans="1:5" ht="115.5" x14ac:dyDescent="0.35">
      <c r="A4846" s="9">
        <f>'Base de datos'!K4845</f>
        <v>531</v>
      </c>
      <c r="B4846" s="9">
        <f>'Base de datos'!L4845</f>
        <v>152</v>
      </c>
      <c r="C4846" s="9">
        <f>IF(ISBLANK('Base de datos'!J4845),1,2)</f>
        <v>1</v>
      </c>
      <c r="D4846" s="9">
        <f>'Base de datos'!G4845</f>
        <v>5</v>
      </c>
      <c r="E4846" s="10" t="str">
        <f t="shared" si="75"/>
        <v xml:space="preserve">insert into config_taller (
	id_taller,
	id_producto,
	cod_agrupador,
	cantidad)
values (
	152,
	531,
	1,
	5);
</v>
      </c>
    </row>
    <row r="4847" spans="1:5" ht="115.5" x14ac:dyDescent="0.35">
      <c r="A4847" s="9">
        <f>'Base de datos'!K4846</f>
        <v>873</v>
      </c>
      <c r="B4847" s="9">
        <f>'Base de datos'!L4846</f>
        <v>152</v>
      </c>
      <c r="C4847" s="9">
        <f>IF(ISBLANK('Base de datos'!J4846),1,2)</f>
        <v>1</v>
      </c>
      <c r="D4847" s="9">
        <f>'Base de datos'!G4846</f>
        <v>1</v>
      </c>
      <c r="E4847" s="10" t="str">
        <f t="shared" si="75"/>
        <v xml:space="preserve">insert into config_taller (
	id_taller,
	id_producto,
	cod_agrupador,
	cantidad)
values (
	152,
	873,
	1,
	1);
</v>
      </c>
    </row>
    <row r="4848" spans="1:5" ht="115.5" x14ac:dyDescent="0.35">
      <c r="A4848" s="9">
        <f>'Base de datos'!K4847</f>
        <v>1087</v>
      </c>
      <c r="B4848" s="9">
        <f>'Base de datos'!L4847</f>
        <v>152</v>
      </c>
      <c r="C4848" s="9">
        <f>IF(ISBLANK('Base de datos'!J4847),1,2)</f>
        <v>1</v>
      </c>
      <c r="D4848" s="9">
        <f>'Base de datos'!G4847</f>
        <v>2</v>
      </c>
      <c r="E4848" s="10" t="str">
        <f t="shared" si="75"/>
        <v xml:space="preserve">insert into config_taller (
	id_taller,
	id_producto,
	cod_agrupador,
	cantidad)
values (
	152,
	1087,
	1,
	2);
</v>
      </c>
    </row>
    <row r="4849" spans="1:5" ht="115.5" x14ac:dyDescent="0.35">
      <c r="A4849" s="9">
        <f>'Base de datos'!K4848</f>
        <v>1113</v>
      </c>
      <c r="B4849" s="9">
        <f>'Base de datos'!L4848</f>
        <v>152</v>
      </c>
      <c r="C4849" s="9">
        <f>IF(ISBLANK('Base de datos'!J4848),1,2)</f>
        <v>1</v>
      </c>
      <c r="D4849" s="9">
        <f>'Base de datos'!G4848</f>
        <v>1</v>
      </c>
      <c r="E4849" s="10" t="str">
        <f t="shared" si="75"/>
        <v xml:space="preserve">insert into config_taller (
	id_taller,
	id_producto,
	cod_agrupador,
	cantidad)
values (
	152,
	1113,
	1,
	1);
</v>
      </c>
    </row>
    <row r="4850" spans="1:5" ht="115.5" x14ac:dyDescent="0.35">
      <c r="A4850" s="9">
        <f>'Base de datos'!K4849</f>
        <v>1665</v>
      </c>
      <c r="B4850" s="9">
        <f>'Base de datos'!L4849</f>
        <v>152</v>
      </c>
      <c r="C4850" s="9">
        <f>IF(ISBLANK('Base de datos'!J4849),1,2)</f>
        <v>1</v>
      </c>
      <c r="D4850" s="9">
        <f>'Base de datos'!G4849</f>
        <v>1</v>
      </c>
      <c r="E4850" s="10" t="str">
        <f t="shared" si="75"/>
        <v xml:space="preserve">insert into config_taller (
	id_taller,
	id_producto,
	cod_agrupador,
	cantidad)
values (
	152,
	1665,
	1,
	1);
</v>
      </c>
    </row>
    <row r="4851" spans="1:5" ht="115.5" x14ac:dyDescent="0.35">
      <c r="A4851" s="9">
        <f>'Base de datos'!K4850</f>
        <v>550</v>
      </c>
      <c r="B4851" s="9">
        <f>'Base de datos'!L4850</f>
        <v>152</v>
      </c>
      <c r="C4851" s="9">
        <f>IF(ISBLANK('Base de datos'!J4850),1,2)</f>
        <v>1</v>
      </c>
      <c r="D4851" s="9">
        <f>'Base de datos'!G4850</f>
        <v>0.5</v>
      </c>
      <c r="E4851" s="10" t="str">
        <f t="shared" si="75"/>
        <v xml:space="preserve">insert into config_taller (
	id_taller,
	id_producto,
	cod_agrupador,
	cantidad)
values (
	152,
	550,
	1,
	0.5);
</v>
      </c>
    </row>
    <row r="4852" spans="1:5" ht="115.5" x14ac:dyDescent="0.35">
      <c r="A4852" s="9">
        <f>'Base de datos'!K4851</f>
        <v>577</v>
      </c>
      <c r="B4852" s="9">
        <f>'Base de datos'!L4851</f>
        <v>152</v>
      </c>
      <c r="C4852" s="9">
        <f>IF(ISBLANK('Base de datos'!J4851),1,2)</f>
        <v>1</v>
      </c>
      <c r="D4852" s="9">
        <f>'Base de datos'!G4851</f>
        <v>0.3</v>
      </c>
      <c r="E4852" s="10" t="str">
        <f t="shared" si="75"/>
        <v xml:space="preserve">insert into config_taller (
	id_taller,
	id_producto,
	cod_agrupador,
	cantidad)
values (
	152,
	577,
	1,
	0.3);
</v>
      </c>
    </row>
    <row r="4853" spans="1:5" ht="115.5" x14ac:dyDescent="0.35">
      <c r="A4853" s="9">
        <f>'Base de datos'!K4852</f>
        <v>799</v>
      </c>
      <c r="B4853" s="9">
        <f>'Base de datos'!L4852</f>
        <v>152</v>
      </c>
      <c r="C4853" s="9">
        <f>IF(ISBLANK('Base de datos'!J4852),1,2)</f>
        <v>1</v>
      </c>
      <c r="D4853" s="9">
        <f>'Base de datos'!G4852</f>
        <v>50</v>
      </c>
      <c r="E4853" s="10" t="str">
        <f t="shared" si="75"/>
        <v xml:space="preserve">insert into config_taller (
	id_taller,
	id_producto,
	cod_agrupador,
	cantidad)
values (
	152,
	799,
	1,
	50);
</v>
      </c>
    </row>
    <row r="4854" spans="1:5" ht="115.5" x14ac:dyDescent="0.35">
      <c r="A4854" s="9">
        <f>'Base de datos'!K4853</f>
        <v>883</v>
      </c>
      <c r="B4854" s="9">
        <f>'Base de datos'!L4853</f>
        <v>152</v>
      </c>
      <c r="C4854" s="9">
        <f>IF(ISBLANK('Base de datos'!J4853),1,2)</f>
        <v>1</v>
      </c>
      <c r="D4854" s="9">
        <f>'Base de datos'!G4853</f>
        <v>3</v>
      </c>
      <c r="E4854" s="10" t="str">
        <f t="shared" si="75"/>
        <v xml:space="preserve">insert into config_taller (
	id_taller,
	id_producto,
	cod_agrupador,
	cantidad)
values (
	152,
	883,
	1,
	3);
</v>
      </c>
    </row>
    <row r="4855" spans="1:5" ht="115.5" x14ac:dyDescent="0.35">
      <c r="A4855" s="9">
        <f>'Base de datos'!K4854</f>
        <v>1003</v>
      </c>
      <c r="B4855" s="9">
        <f>'Base de datos'!L4854</f>
        <v>152</v>
      </c>
      <c r="C4855" s="9">
        <f>IF(ISBLANK('Base de datos'!J4854),1,2)</f>
        <v>1</v>
      </c>
      <c r="D4855" s="9">
        <f>'Base de datos'!G4854</f>
        <v>0.25</v>
      </c>
      <c r="E4855" s="10" t="str">
        <f t="shared" si="75"/>
        <v xml:space="preserve">insert into config_taller (
	id_taller,
	id_producto,
	cod_agrupador,
	cantidad)
values (
	152,
	1003,
	1,
	0.25);
</v>
      </c>
    </row>
    <row r="4856" spans="1:5" ht="115.5" x14ac:dyDescent="0.35">
      <c r="A4856" s="9">
        <f>'Base de datos'!K4855</f>
        <v>1010</v>
      </c>
      <c r="B4856" s="9">
        <f>'Base de datos'!L4855</f>
        <v>152</v>
      </c>
      <c r="C4856" s="9">
        <f>IF(ISBLANK('Base de datos'!J4855),1,2)</f>
        <v>1</v>
      </c>
      <c r="D4856" s="9">
        <f>'Base de datos'!G4855</f>
        <v>0.5</v>
      </c>
      <c r="E4856" s="10" t="str">
        <f t="shared" si="75"/>
        <v xml:space="preserve">insert into config_taller (
	id_taller,
	id_producto,
	cod_agrupador,
	cantidad)
values (
	152,
	1010,
	1,
	0.5);
</v>
      </c>
    </row>
    <row r="4857" spans="1:5" ht="115.5" x14ac:dyDescent="0.35">
      <c r="A4857" s="9">
        <f>'Base de datos'!K4856</f>
        <v>1451</v>
      </c>
      <c r="B4857" s="9">
        <f>'Base de datos'!L4856</f>
        <v>152</v>
      </c>
      <c r="C4857" s="9">
        <f>IF(ISBLANK('Base de datos'!J4856),1,2)</f>
        <v>1</v>
      </c>
      <c r="D4857" s="9">
        <f>'Base de datos'!G4856</f>
        <v>0.1</v>
      </c>
      <c r="E4857" s="10" t="str">
        <f t="shared" si="75"/>
        <v xml:space="preserve">insert into config_taller (
	id_taller,
	id_producto,
	cod_agrupador,
	cantidad)
values (
	152,
	1451,
	1,
	0.1);
</v>
      </c>
    </row>
    <row r="4858" spans="1:5" ht="115.5" x14ac:dyDescent="0.35">
      <c r="A4858" s="9">
        <f>'Base de datos'!K4857</f>
        <v>13</v>
      </c>
      <c r="B4858" s="9">
        <f>'Base de datos'!L4857</f>
        <v>153</v>
      </c>
      <c r="C4858" s="9">
        <f>IF(ISBLANK('Base de datos'!J4857),1,2)</f>
        <v>1</v>
      </c>
      <c r="D4858" s="9">
        <f>'Base de datos'!G4857</f>
        <v>1</v>
      </c>
      <c r="E4858" s="10" t="str">
        <f t="shared" si="75"/>
        <v xml:space="preserve">insert into config_taller (
	id_taller,
	id_producto,
	cod_agrupador,
	cantidad)
values (
	153,
	13,
	1,
	1);
</v>
      </c>
    </row>
    <row r="4859" spans="1:5" ht="115.5" x14ac:dyDescent="0.35">
      <c r="A4859" s="9">
        <f>'Base de datos'!K4858</f>
        <v>19</v>
      </c>
      <c r="B4859" s="9">
        <f>'Base de datos'!L4858</f>
        <v>153</v>
      </c>
      <c r="C4859" s="9">
        <f>IF(ISBLANK('Base de datos'!J4858),1,2)</f>
        <v>1</v>
      </c>
      <c r="D4859" s="9">
        <f>'Base de datos'!G4858</f>
        <v>2</v>
      </c>
      <c r="E4859" s="10" t="str">
        <f t="shared" si="75"/>
        <v xml:space="preserve">insert into config_taller (
	id_taller,
	id_producto,
	cod_agrupador,
	cantidad)
values (
	153,
	19,
	1,
	2);
</v>
      </c>
    </row>
    <row r="4860" spans="1:5" ht="115.5" x14ac:dyDescent="0.35">
      <c r="A4860" s="9">
        <f>'Base de datos'!K4859</f>
        <v>21</v>
      </c>
      <c r="B4860" s="9">
        <f>'Base de datos'!L4859</f>
        <v>153</v>
      </c>
      <c r="C4860" s="9">
        <f>IF(ISBLANK('Base de datos'!J4859),1,2)</f>
        <v>1</v>
      </c>
      <c r="D4860" s="9">
        <f>'Base de datos'!G4859</f>
        <v>0.1</v>
      </c>
      <c r="E4860" s="10" t="str">
        <f t="shared" si="75"/>
        <v xml:space="preserve">insert into config_taller (
	id_taller,
	id_producto,
	cod_agrupador,
	cantidad)
values (
	153,
	21,
	1,
	0.1);
</v>
      </c>
    </row>
    <row r="4861" spans="1:5" ht="115.5" x14ac:dyDescent="0.35">
      <c r="A4861" s="9">
        <f>'Base de datos'!K4860</f>
        <v>190</v>
      </c>
      <c r="B4861" s="9">
        <f>'Base de datos'!L4860</f>
        <v>153</v>
      </c>
      <c r="C4861" s="9">
        <f>IF(ISBLANK('Base de datos'!J4860),1,2)</f>
        <v>1</v>
      </c>
      <c r="D4861" s="9">
        <f>'Base de datos'!G4860</f>
        <v>0.5</v>
      </c>
      <c r="E4861" s="10" t="str">
        <f t="shared" si="75"/>
        <v xml:space="preserve">insert into config_taller (
	id_taller,
	id_producto,
	cod_agrupador,
	cantidad)
values (
	153,
	190,
	1,
	0.5);
</v>
      </c>
    </row>
    <row r="4862" spans="1:5" ht="115.5" x14ac:dyDescent="0.35">
      <c r="A4862" s="9">
        <f>'Base de datos'!K4861</f>
        <v>192</v>
      </c>
      <c r="B4862" s="9">
        <f>'Base de datos'!L4861</f>
        <v>153</v>
      </c>
      <c r="C4862" s="9">
        <f>IF(ISBLANK('Base de datos'!J4861),1,2)</f>
        <v>1</v>
      </c>
      <c r="D4862" s="9">
        <f>'Base de datos'!G4861</f>
        <v>2</v>
      </c>
      <c r="E4862" s="10" t="str">
        <f t="shared" si="75"/>
        <v xml:space="preserve">insert into config_taller (
	id_taller,
	id_producto,
	cod_agrupador,
	cantidad)
values (
	153,
	192,
	1,
	2);
</v>
      </c>
    </row>
    <row r="4863" spans="1:5" ht="115.5" x14ac:dyDescent="0.35">
      <c r="A4863" s="9">
        <f>'Base de datos'!K4862</f>
        <v>242</v>
      </c>
      <c r="B4863" s="9">
        <f>'Base de datos'!L4862</f>
        <v>153</v>
      </c>
      <c r="C4863" s="9">
        <f>IF(ISBLANK('Base de datos'!J4862),1,2)</f>
        <v>1</v>
      </c>
      <c r="D4863" s="9">
        <f>'Base de datos'!G4862</f>
        <v>1</v>
      </c>
      <c r="E4863" s="10" t="str">
        <f t="shared" si="75"/>
        <v xml:space="preserve">insert into config_taller (
	id_taller,
	id_producto,
	cod_agrupador,
	cantidad)
values (
	153,
	242,
	1,
	1);
</v>
      </c>
    </row>
    <row r="4864" spans="1:5" ht="115.5" x14ac:dyDescent="0.35">
      <c r="A4864" s="9">
        <f>'Base de datos'!K4863</f>
        <v>304</v>
      </c>
      <c r="B4864" s="9">
        <f>'Base de datos'!L4863</f>
        <v>153</v>
      </c>
      <c r="C4864" s="9">
        <f>IF(ISBLANK('Base de datos'!J4863),1,2)</f>
        <v>1</v>
      </c>
      <c r="D4864" s="9">
        <f>'Base de datos'!G4863</f>
        <v>0.01</v>
      </c>
      <c r="E4864" s="10" t="str">
        <f t="shared" si="75"/>
        <v xml:space="preserve">insert into config_taller (
	id_taller,
	id_producto,
	cod_agrupador,
	cantidad)
values (
	153,
	304,
	1,
	0.01);
</v>
      </c>
    </row>
    <row r="4865" spans="1:5" ht="115.5" x14ac:dyDescent="0.35">
      <c r="A4865" s="9">
        <f>'Base de datos'!K4864</f>
        <v>354</v>
      </c>
      <c r="B4865" s="9">
        <f>'Base de datos'!L4864</f>
        <v>153</v>
      </c>
      <c r="C4865" s="9">
        <f>IF(ISBLANK('Base de datos'!J4864),1,2)</f>
        <v>1</v>
      </c>
      <c r="D4865" s="9">
        <f>'Base de datos'!G4864</f>
        <v>2E-3</v>
      </c>
      <c r="E4865" s="10" t="str">
        <f t="shared" si="75"/>
        <v xml:space="preserve">insert into config_taller (
	id_taller,
	id_producto,
	cod_agrupador,
	cantidad)
values (
	153,
	354,
	1,
	0.002);
</v>
      </c>
    </row>
    <row r="4866" spans="1:5" ht="115.5" x14ac:dyDescent="0.35">
      <c r="A4866" s="9">
        <f>'Base de datos'!K4865</f>
        <v>486</v>
      </c>
      <c r="B4866" s="9">
        <f>'Base de datos'!L4865</f>
        <v>153</v>
      </c>
      <c r="C4866" s="9">
        <f>IF(ISBLANK('Base de datos'!J4865),1,2)</f>
        <v>1</v>
      </c>
      <c r="D4866" s="9">
        <f>'Base de datos'!G4865</f>
        <v>0.3</v>
      </c>
      <c r="E4866" s="10" t="str">
        <f t="shared" si="75"/>
        <v xml:space="preserve">insert into config_taller (
	id_taller,
	id_producto,
	cod_agrupador,
	cantidad)
values (
	153,
	486,
	1,
	0.3);
</v>
      </c>
    </row>
    <row r="4867" spans="1:5" ht="115.5" x14ac:dyDescent="0.35">
      <c r="A4867" s="9">
        <f>'Base de datos'!K4866</f>
        <v>488</v>
      </c>
      <c r="B4867" s="9">
        <f>'Base de datos'!L4866</f>
        <v>153</v>
      </c>
      <c r="C4867" s="9">
        <f>IF(ISBLANK('Base de datos'!J4866),1,2)</f>
        <v>1</v>
      </c>
      <c r="D4867" s="9">
        <f>'Base de datos'!G4866</f>
        <v>0.2</v>
      </c>
      <c r="E4867" s="10" t="str">
        <f t="shared" si="75"/>
        <v xml:space="preserve">insert into config_taller (
	id_taller,
	id_producto,
	cod_agrupador,
	cantidad)
values (
	153,
	488,
	1,
	0.2);
</v>
      </c>
    </row>
    <row r="4868" spans="1:5" ht="115.5" x14ac:dyDescent="0.35">
      <c r="A4868" s="9">
        <f>'Base de datos'!K4867</f>
        <v>513</v>
      </c>
      <c r="B4868" s="9">
        <f>'Base de datos'!L4867</f>
        <v>153</v>
      </c>
      <c r="C4868" s="9">
        <f>IF(ISBLANK('Base de datos'!J4867),1,2)</f>
        <v>1</v>
      </c>
      <c r="D4868" s="9">
        <f>'Base de datos'!G4867</f>
        <v>1.2E-2</v>
      </c>
      <c r="E4868" s="10" t="str">
        <f t="shared" ref="E4868:E4931" si="76">"insert into "&amp;$B$1&amp;" ("&amp;CHAR(10)&amp;
CHAR(9)&amp;$B$2&amp;","&amp;CHAR(10)&amp;
CHAR(9)&amp;$A$2&amp;","&amp;CHAR(10)&amp;
CHAR(9)&amp;$C$2&amp;","&amp;CHAR(10)&amp;
CHAR(9)&amp;$D$2&amp;")"&amp;CHAR(10)&amp;
"values ("&amp;CHAR(10)&amp;
CHAR(9)&amp;B4868&amp;","&amp;CHAR(10)&amp;
CHAR(9)&amp;A4868&amp;","&amp;CHAR(10)&amp;
CHAR(9)&amp;C4868&amp;","&amp;CHAR(10)&amp;
CHAR(9)&amp;D4868&amp;");"&amp;CHAR(10)</f>
        <v xml:space="preserve">insert into config_taller (
	id_taller,
	id_producto,
	cod_agrupador,
	cantidad)
values (
	153,
	513,
	1,
	0.012);
</v>
      </c>
    </row>
    <row r="4869" spans="1:5" ht="115.5" x14ac:dyDescent="0.35">
      <c r="A4869" s="9">
        <f>'Base de datos'!K4868</f>
        <v>524</v>
      </c>
      <c r="B4869" s="9">
        <f>'Base de datos'!L4868</f>
        <v>153</v>
      </c>
      <c r="C4869" s="9">
        <f>IF(ISBLANK('Base de datos'!J4868),1,2)</f>
        <v>1</v>
      </c>
      <c r="D4869" s="9">
        <f>'Base de datos'!G4868</f>
        <v>1</v>
      </c>
      <c r="E4869" s="10" t="str">
        <f t="shared" si="76"/>
        <v xml:space="preserve">insert into config_taller (
	id_taller,
	id_producto,
	cod_agrupador,
	cantidad)
values (
	153,
	524,
	1,
	1);
</v>
      </c>
    </row>
    <row r="4870" spans="1:5" ht="115.5" x14ac:dyDescent="0.35">
      <c r="A4870" s="9">
        <f>'Base de datos'!K4869</f>
        <v>528</v>
      </c>
      <c r="B4870" s="9">
        <f>'Base de datos'!L4869</f>
        <v>153</v>
      </c>
      <c r="C4870" s="9">
        <f>IF(ISBLANK('Base de datos'!J4869),1,2)</f>
        <v>1</v>
      </c>
      <c r="D4870" s="9">
        <f>'Base de datos'!G4869</f>
        <v>0.05</v>
      </c>
      <c r="E4870" s="10" t="str">
        <f t="shared" si="76"/>
        <v xml:space="preserve">insert into config_taller (
	id_taller,
	id_producto,
	cod_agrupador,
	cantidad)
values (
	153,
	528,
	1,
	0.05);
</v>
      </c>
    </row>
    <row r="4871" spans="1:5" ht="115.5" x14ac:dyDescent="0.35">
      <c r="A4871" s="9">
        <f>'Base de datos'!K4870</f>
        <v>535</v>
      </c>
      <c r="B4871" s="9">
        <f>'Base de datos'!L4870</f>
        <v>153</v>
      </c>
      <c r="C4871" s="9">
        <f>IF(ISBLANK('Base de datos'!J4870),1,2)</f>
        <v>1</v>
      </c>
      <c r="D4871" s="9">
        <f>'Base de datos'!G4870</f>
        <v>0.1</v>
      </c>
      <c r="E4871" s="10" t="str">
        <f t="shared" si="76"/>
        <v xml:space="preserve">insert into config_taller (
	id_taller,
	id_producto,
	cod_agrupador,
	cantidad)
values (
	153,
	535,
	1,
	0.1);
</v>
      </c>
    </row>
    <row r="4872" spans="1:5" ht="115.5" x14ac:dyDescent="0.35">
      <c r="A4872" s="9">
        <f>'Base de datos'!K4871</f>
        <v>554</v>
      </c>
      <c r="B4872" s="9">
        <f>'Base de datos'!L4871</f>
        <v>153</v>
      </c>
      <c r="C4872" s="9">
        <f>IF(ISBLANK('Base de datos'!J4871),1,2)</f>
        <v>1</v>
      </c>
      <c r="D4872" s="9">
        <f>'Base de datos'!G4871</f>
        <v>0.4</v>
      </c>
      <c r="E4872" s="10" t="str">
        <f t="shared" si="76"/>
        <v xml:space="preserve">insert into config_taller (
	id_taller,
	id_producto,
	cod_agrupador,
	cantidad)
values (
	153,
	554,
	1,
	0.4);
</v>
      </c>
    </row>
    <row r="4873" spans="1:5" ht="115.5" x14ac:dyDescent="0.35">
      <c r="A4873" s="9">
        <f>'Base de datos'!K4872</f>
        <v>647</v>
      </c>
      <c r="B4873" s="9">
        <f>'Base de datos'!L4872</f>
        <v>153</v>
      </c>
      <c r="C4873" s="9">
        <f>IF(ISBLANK('Base de datos'!J4872),1,2)</f>
        <v>1</v>
      </c>
      <c r="D4873" s="9">
        <f>'Base de datos'!G4872</f>
        <v>0.2</v>
      </c>
      <c r="E4873" s="10" t="str">
        <f t="shared" si="76"/>
        <v xml:space="preserve">insert into config_taller (
	id_taller,
	id_producto,
	cod_agrupador,
	cantidad)
values (
	153,
	647,
	1,
	0.2);
</v>
      </c>
    </row>
    <row r="4874" spans="1:5" ht="115.5" x14ac:dyDescent="0.35">
      <c r="A4874" s="9">
        <f>'Base de datos'!K4873</f>
        <v>739</v>
      </c>
      <c r="B4874" s="9">
        <f>'Base de datos'!L4873</f>
        <v>153</v>
      </c>
      <c r="C4874" s="9">
        <f>IF(ISBLANK('Base de datos'!J4873),1,2)</f>
        <v>1</v>
      </c>
      <c r="D4874" s="9">
        <f>'Base de datos'!G4873</f>
        <v>0.1</v>
      </c>
      <c r="E4874" s="10" t="str">
        <f t="shared" si="76"/>
        <v xml:space="preserve">insert into config_taller (
	id_taller,
	id_producto,
	cod_agrupador,
	cantidad)
values (
	153,
	739,
	1,
	0.1);
</v>
      </c>
    </row>
    <row r="4875" spans="1:5" ht="115.5" x14ac:dyDescent="0.35">
      <c r="A4875" s="9">
        <f>'Base de datos'!K4874</f>
        <v>758</v>
      </c>
      <c r="B4875" s="9">
        <f>'Base de datos'!L4874</f>
        <v>153</v>
      </c>
      <c r="C4875" s="9">
        <f>IF(ISBLANK('Base de datos'!J4874),1,2)</f>
        <v>1</v>
      </c>
      <c r="D4875" s="9">
        <f>'Base de datos'!G4874</f>
        <v>2</v>
      </c>
      <c r="E4875" s="10" t="str">
        <f t="shared" si="76"/>
        <v xml:space="preserve">insert into config_taller (
	id_taller,
	id_producto,
	cod_agrupador,
	cantidad)
values (
	153,
	758,
	1,
	2);
</v>
      </c>
    </row>
    <row r="4876" spans="1:5" ht="115.5" x14ac:dyDescent="0.35">
      <c r="A4876" s="9">
        <f>'Base de datos'!K4875</f>
        <v>759</v>
      </c>
      <c r="B4876" s="9">
        <f>'Base de datos'!L4875</f>
        <v>153</v>
      </c>
      <c r="C4876" s="9">
        <f>IF(ISBLANK('Base de datos'!J4875),1,2)</f>
        <v>1</v>
      </c>
      <c r="D4876" s="9">
        <f>'Base de datos'!G4875</f>
        <v>4</v>
      </c>
      <c r="E4876" s="10" t="str">
        <f t="shared" si="76"/>
        <v xml:space="preserve">insert into config_taller (
	id_taller,
	id_producto,
	cod_agrupador,
	cantidad)
values (
	153,
	759,
	1,
	4);
</v>
      </c>
    </row>
    <row r="4877" spans="1:5" ht="115.5" x14ac:dyDescent="0.35">
      <c r="A4877" s="9">
        <f>'Base de datos'!K4876</f>
        <v>847</v>
      </c>
      <c r="B4877" s="9">
        <f>'Base de datos'!L4876</f>
        <v>153</v>
      </c>
      <c r="C4877" s="9">
        <f>IF(ISBLANK('Base de datos'!J4876),1,2)</f>
        <v>1</v>
      </c>
      <c r="D4877" s="9">
        <f>'Base de datos'!G4876</f>
        <v>0.5</v>
      </c>
      <c r="E4877" s="10" t="str">
        <f t="shared" si="76"/>
        <v xml:space="preserve">insert into config_taller (
	id_taller,
	id_producto,
	cod_agrupador,
	cantidad)
values (
	153,
	847,
	1,
	0.5);
</v>
      </c>
    </row>
    <row r="4878" spans="1:5" ht="115.5" x14ac:dyDescent="0.35">
      <c r="A4878" s="9">
        <f>'Base de datos'!K4877</f>
        <v>858</v>
      </c>
      <c r="B4878" s="9">
        <f>'Base de datos'!L4877</f>
        <v>153</v>
      </c>
      <c r="C4878" s="9">
        <f>IF(ISBLANK('Base de datos'!J4877),1,2)</f>
        <v>2</v>
      </c>
      <c r="D4878" s="9">
        <f>'Base de datos'!G4877</f>
        <v>6</v>
      </c>
      <c r="E4878" s="10" t="str">
        <f t="shared" si="76"/>
        <v xml:space="preserve">insert into config_taller (
	id_taller,
	id_producto,
	cod_agrupador,
	cantidad)
values (
	153,
	858,
	2,
	6);
</v>
      </c>
    </row>
    <row r="4879" spans="1:5" ht="115.5" x14ac:dyDescent="0.35">
      <c r="A4879" s="9">
        <f>'Base de datos'!K4878</f>
        <v>880</v>
      </c>
      <c r="B4879" s="9">
        <f>'Base de datos'!L4878</f>
        <v>153</v>
      </c>
      <c r="C4879" s="9">
        <f>IF(ISBLANK('Base de datos'!J4878),1,2)</f>
        <v>1</v>
      </c>
      <c r="D4879" s="9">
        <f>'Base de datos'!G4878</f>
        <v>5.0000000000000001E-3</v>
      </c>
      <c r="E4879" s="10" t="str">
        <f t="shared" si="76"/>
        <v xml:space="preserve">insert into config_taller (
	id_taller,
	id_producto,
	cod_agrupador,
	cantidad)
values (
	153,
	880,
	1,
	0.005);
</v>
      </c>
    </row>
    <row r="4880" spans="1:5" ht="115.5" x14ac:dyDescent="0.35">
      <c r="A4880" s="9">
        <f>'Base de datos'!K4879</f>
        <v>923</v>
      </c>
      <c r="B4880" s="9">
        <f>'Base de datos'!L4879</f>
        <v>153</v>
      </c>
      <c r="C4880" s="9">
        <f>IF(ISBLANK('Base de datos'!J4879),1,2)</f>
        <v>1</v>
      </c>
      <c r="D4880" s="9">
        <f>'Base de datos'!G4879</f>
        <v>7.0000000000000007E-2</v>
      </c>
      <c r="E4880" s="10" t="str">
        <f t="shared" si="76"/>
        <v xml:space="preserve">insert into config_taller (
	id_taller,
	id_producto,
	cod_agrupador,
	cantidad)
values (
	153,
	923,
	1,
	0.07);
</v>
      </c>
    </row>
    <row r="4881" spans="1:5" ht="115.5" x14ac:dyDescent="0.35">
      <c r="A4881" s="9">
        <f>'Base de datos'!K4880</f>
        <v>980</v>
      </c>
      <c r="B4881" s="9">
        <f>'Base de datos'!L4880</f>
        <v>153</v>
      </c>
      <c r="C4881" s="9">
        <f>IF(ISBLANK('Base de datos'!J4880),1,2)</f>
        <v>1</v>
      </c>
      <c r="D4881" s="9">
        <f>'Base de datos'!G4880</f>
        <v>0.1</v>
      </c>
      <c r="E4881" s="10" t="str">
        <f t="shared" si="76"/>
        <v xml:space="preserve">insert into config_taller (
	id_taller,
	id_producto,
	cod_agrupador,
	cantidad)
values (
	153,
	980,
	1,
	0.1);
</v>
      </c>
    </row>
    <row r="4882" spans="1:5" ht="115.5" x14ac:dyDescent="0.35">
      <c r="A4882" s="9">
        <f>'Base de datos'!K4881</f>
        <v>1127</v>
      </c>
      <c r="B4882" s="9">
        <f>'Base de datos'!L4881</f>
        <v>153</v>
      </c>
      <c r="C4882" s="9">
        <f>IF(ISBLANK('Base de datos'!J4881),1,2)</f>
        <v>1</v>
      </c>
      <c r="D4882" s="9">
        <f>'Base de datos'!G4881</f>
        <v>0.15</v>
      </c>
      <c r="E4882" s="10" t="str">
        <f t="shared" si="76"/>
        <v xml:space="preserve">insert into config_taller (
	id_taller,
	id_producto,
	cod_agrupador,
	cantidad)
values (
	153,
	1127,
	1,
	0.15);
</v>
      </c>
    </row>
    <row r="4883" spans="1:5" ht="115.5" x14ac:dyDescent="0.35">
      <c r="A4883" s="9">
        <f>'Base de datos'!K4882</f>
        <v>1144</v>
      </c>
      <c r="B4883" s="9">
        <f>'Base de datos'!L4882</f>
        <v>153</v>
      </c>
      <c r="C4883" s="9">
        <f>IF(ISBLANK('Base de datos'!J4882),1,2)</f>
        <v>1</v>
      </c>
      <c r="D4883" s="9">
        <f>'Base de datos'!G4882</f>
        <v>0.2</v>
      </c>
      <c r="E4883" s="10" t="str">
        <f t="shared" si="76"/>
        <v xml:space="preserve">insert into config_taller (
	id_taller,
	id_producto,
	cod_agrupador,
	cantidad)
values (
	153,
	1144,
	1,
	0.2);
</v>
      </c>
    </row>
    <row r="4884" spans="1:5" ht="115.5" x14ac:dyDescent="0.35">
      <c r="A4884" s="9">
        <f>'Base de datos'!K4883</f>
        <v>1154</v>
      </c>
      <c r="B4884" s="9">
        <f>'Base de datos'!L4883</f>
        <v>153</v>
      </c>
      <c r="C4884" s="9">
        <f>IF(ISBLANK('Base de datos'!J4883),1,2)</f>
        <v>1</v>
      </c>
      <c r="D4884" s="9">
        <f>'Base de datos'!G4883</f>
        <v>0.03</v>
      </c>
      <c r="E4884" s="10" t="str">
        <f t="shared" si="76"/>
        <v xml:space="preserve">insert into config_taller (
	id_taller,
	id_producto,
	cod_agrupador,
	cantidad)
values (
	153,
	1154,
	1,
	0.03);
</v>
      </c>
    </row>
    <row r="4885" spans="1:5" ht="115.5" x14ac:dyDescent="0.35">
      <c r="A4885" s="9">
        <f>'Base de datos'!K4884</f>
        <v>1164</v>
      </c>
      <c r="B4885" s="9">
        <f>'Base de datos'!L4884</f>
        <v>153</v>
      </c>
      <c r="C4885" s="9">
        <f>IF(ISBLANK('Base de datos'!J4884),1,2)</f>
        <v>1</v>
      </c>
      <c r="D4885" s="9">
        <f>'Base de datos'!G4884</f>
        <v>0.05</v>
      </c>
      <c r="E4885" s="10" t="str">
        <f t="shared" si="76"/>
        <v xml:space="preserve">insert into config_taller (
	id_taller,
	id_producto,
	cod_agrupador,
	cantidad)
values (
	153,
	1164,
	1,
	0.05);
</v>
      </c>
    </row>
    <row r="4886" spans="1:5" ht="115.5" x14ac:dyDescent="0.35">
      <c r="A4886" s="9">
        <f>'Base de datos'!K4885</f>
        <v>1182</v>
      </c>
      <c r="B4886" s="9">
        <f>'Base de datos'!L4885</f>
        <v>153</v>
      </c>
      <c r="C4886" s="9">
        <f>IF(ISBLANK('Base de datos'!J4885),1,2)</f>
        <v>1</v>
      </c>
      <c r="D4886" s="9">
        <f>'Base de datos'!G4885</f>
        <v>3</v>
      </c>
      <c r="E4886" s="10" t="str">
        <f t="shared" si="76"/>
        <v xml:space="preserve">insert into config_taller (
	id_taller,
	id_producto,
	cod_agrupador,
	cantidad)
values (
	153,
	1182,
	1,
	3);
</v>
      </c>
    </row>
    <row r="4887" spans="1:5" ht="115.5" x14ac:dyDescent="0.35">
      <c r="A4887" s="9">
        <f>'Base de datos'!K4886</f>
        <v>1385</v>
      </c>
      <c r="B4887" s="9">
        <f>'Base de datos'!L4886</f>
        <v>153</v>
      </c>
      <c r="C4887" s="9">
        <f>IF(ISBLANK('Base de datos'!J4886),1,2)</f>
        <v>2</v>
      </c>
      <c r="D4887" s="9">
        <f>'Base de datos'!G4886</f>
        <v>40</v>
      </c>
      <c r="E4887" s="10" t="str">
        <f t="shared" si="76"/>
        <v xml:space="preserve">insert into config_taller (
	id_taller,
	id_producto,
	cod_agrupador,
	cantidad)
values (
	153,
	1385,
	2,
	40);
</v>
      </c>
    </row>
    <row r="4888" spans="1:5" ht="115.5" x14ac:dyDescent="0.35">
      <c r="A4888" s="9">
        <f>'Base de datos'!K4887</f>
        <v>1434</v>
      </c>
      <c r="B4888" s="9">
        <f>'Base de datos'!L4887</f>
        <v>153</v>
      </c>
      <c r="C4888" s="9">
        <f>IF(ISBLANK('Base de datos'!J4887),1,2)</f>
        <v>2</v>
      </c>
      <c r="D4888" s="9">
        <f>'Base de datos'!G4887</f>
        <v>1.25</v>
      </c>
      <c r="E4888" s="10" t="str">
        <f t="shared" si="76"/>
        <v xml:space="preserve">insert into config_taller (
	id_taller,
	id_producto,
	cod_agrupador,
	cantidad)
values (
	153,
	1434,
	2,
	1.25);
</v>
      </c>
    </row>
    <row r="4889" spans="1:5" ht="115.5" x14ac:dyDescent="0.35">
      <c r="A4889" s="9">
        <f>'Base de datos'!K4888</f>
        <v>1553</v>
      </c>
      <c r="B4889" s="9">
        <f>'Base de datos'!L4888</f>
        <v>153</v>
      </c>
      <c r="C4889" s="9">
        <f>IF(ISBLANK('Base de datos'!J4888),1,2)</f>
        <v>1</v>
      </c>
      <c r="D4889" s="9">
        <f>'Base de datos'!G4888</f>
        <v>0.2</v>
      </c>
      <c r="E4889" s="10" t="str">
        <f t="shared" si="76"/>
        <v xml:space="preserve">insert into config_taller (
	id_taller,
	id_producto,
	cod_agrupador,
	cantidad)
values (
	153,
	1553,
	1,
	0.2);
</v>
      </c>
    </row>
    <row r="4890" spans="1:5" ht="115.5" x14ac:dyDescent="0.35">
      <c r="A4890" s="9">
        <f>'Base de datos'!K4889</f>
        <v>1647</v>
      </c>
      <c r="B4890" s="9">
        <f>'Base de datos'!L4889</f>
        <v>153</v>
      </c>
      <c r="C4890" s="9">
        <f>IF(ISBLANK('Base de datos'!J4889),1,2)</f>
        <v>1</v>
      </c>
      <c r="D4890" s="9">
        <f>'Base de datos'!G4889</f>
        <v>0.2</v>
      </c>
      <c r="E4890" s="10" t="str">
        <f t="shared" si="76"/>
        <v xml:space="preserve">insert into config_taller (
	id_taller,
	id_producto,
	cod_agrupador,
	cantidad)
values (
	153,
	1647,
	1,
	0.2);
</v>
      </c>
    </row>
    <row r="4891" spans="1:5" ht="115.5" x14ac:dyDescent="0.35">
      <c r="A4891" s="9">
        <f>'Base de datos'!K4890</f>
        <v>1669</v>
      </c>
      <c r="B4891" s="9">
        <f>'Base de datos'!L4890</f>
        <v>153</v>
      </c>
      <c r="C4891" s="9">
        <f>IF(ISBLANK('Base de datos'!J4890),1,2)</f>
        <v>1</v>
      </c>
      <c r="D4891" s="9">
        <f>'Base de datos'!G4890</f>
        <v>0.2</v>
      </c>
      <c r="E4891" s="10" t="str">
        <f t="shared" si="76"/>
        <v xml:space="preserve">insert into config_taller (
	id_taller,
	id_producto,
	cod_agrupador,
	cantidad)
values (
	153,
	1669,
	1,
	0.2);
</v>
      </c>
    </row>
    <row r="4892" spans="1:5" ht="115.5" x14ac:dyDescent="0.35">
      <c r="A4892" s="9">
        <f>'Base de datos'!K4891</f>
        <v>1681</v>
      </c>
      <c r="B4892" s="9">
        <f>'Base de datos'!L4891</f>
        <v>153</v>
      </c>
      <c r="C4892" s="9">
        <f>IF(ISBLANK('Base de datos'!J4891),1,2)</f>
        <v>1</v>
      </c>
      <c r="D4892" s="9">
        <f>'Base de datos'!G4891</f>
        <v>1</v>
      </c>
      <c r="E4892" s="10" t="str">
        <f t="shared" si="76"/>
        <v xml:space="preserve">insert into config_taller (
	id_taller,
	id_producto,
	cod_agrupador,
	cantidad)
values (
	153,
	1681,
	1,
	1);
</v>
      </c>
    </row>
    <row r="4893" spans="1:5" ht="115.5" x14ac:dyDescent="0.35">
      <c r="A4893" s="9">
        <f>'Base de datos'!K4892</f>
        <v>1702</v>
      </c>
      <c r="B4893" s="9">
        <f>'Base de datos'!L4892</f>
        <v>153</v>
      </c>
      <c r="C4893" s="9">
        <f>IF(ISBLANK('Base de datos'!J4892),1,2)</f>
        <v>1</v>
      </c>
      <c r="D4893" s="9">
        <f>'Base de datos'!G4892</f>
        <v>0.1</v>
      </c>
      <c r="E4893" s="10" t="str">
        <f t="shared" si="76"/>
        <v xml:space="preserve">insert into config_taller (
	id_taller,
	id_producto,
	cod_agrupador,
	cantidad)
values (
	153,
	1702,
	1,
	0.1);
</v>
      </c>
    </row>
    <row r="4894" spans="1:5" ht="115.5" x14ac:dyDescent="0.35">
      <c r="A4894" s="9">
        <f>'Base de datos'!K4893</f>
        <v>1703</v>
      </c>
      <c r="B4894" s="9">
        <f>'Base de datos'!L4893</f>
        <v>153</v>
      </c>
      <c r="C4894" s="9">
        <f>IF(ISBLANK('Base de datos'!J4893),1,2)</f>
        <v>1</v>
      </c>
      <c r="D4894" s="9">
        <f>'Base de datos'!G4893</f>
        <v>0.1</v>
      </c>
      <c r="E4894" s="10" t="str">
        <f t="shared" si="76"/>
        <v xml:space="preserve">insert into config_taller (
	id_taller,
	id_producto,
	cod_agrupador,
	cantidad)
values (
	153,
	1703,
	1,
	0.1);
</v>
      </c>
    </row>
    <row r="4895" spans="1:5" ht="115.5" x14ac:dyDescent="0.35">
      <c r="A4895" s="9">
        <f>'Base de datos'!K4894</f>
        <v>1708</v>
      </c>
      <c r="B4895" s="9">
        <f>'Base de datos'!L4894</f>
        <v>153</v>
      </c>
      <c r="C4895" s="9">
        <f>IF(ISBLANK('Base de datos'!J4894),1,2)</f>
        <v>1</v>
      </c>
      <c r="D4895" s="9">
        <f>'Base de datos'!G4894</f>
        <v>1</v>
      </c>
      <c r="E4895" s="10" t="str">
        <f t="shared" si="76"/>
        <v xml:space="preserve">insert into config_taller (
	id_taller,
	id_producto,
	cod_agrupador,
	cantidad)
values (
	153,
	1708,
	1,
	1);
</v>
      </c>
    </row>
    <row r="4896" spans="1:5" ht="115.5" x14ac:dyDescent="0.35">
      <c r="A4896" s="9">
        <f>'Base de datos'!K4895</f>
        <v>1728</v>
      </c>
      <c r="B4896" s="9">
        <f>'Base de datos'!L4895</f>
        <v>153</v>
      </c>
      <c r="C4896" s="9">
        <f>IF(ISBLANK('Base de datos'!J4895),1,2)</f>
        <v>1</v>
      </c>
      <c r="D4896" s="9">
        <f>'Base de datos'!G4895</f>
        <v>0.2</v>
      </c>
      <c r="E4896" s="10" t="str">
        <f t="shared" si="76"/>
        <v xml:space="preserve">insert into config_taller (
	id_taller,
	id_producto,
	cod_agrupador,
	cantidad)
values (
	153,
	1728,
	1,
	0.2);
</v>
      </c>
    </row>
    <row r="4897" spans="1:5" ht="115.5" x14ac:dyDescent="0.35">
      <c r="A4897" s="9">
        <f>'Base de datos'!K4896</f>
        <v>1739</v>
      </c>
      <c r="B4897" s="9">
        <f>'Base de datos'!L4896</f>
        <v>153</v>
      </c>
      <c r="C4897" s="9">
        <f>IF(ISBLANK('Base de datos'!J4896),1,2)</f>
        <v>1</v>
      </c>
      <c r="D4897" s="9">
        <f>'Base de datos'!G4896</f>
        <v>1</v>
      </c>
      <c r="E4897" s="10" t="str">
        <f t="shared" si="76"/>
        <v xml:space="preserve">insert into config_taller (
	id_taller,
	id_producto,
	cod_agrupador,
	cantidad)
values (
	153,
	1739,
	1,
	1);
</v>
      </c>
    </row>
    <row r="4898" spans="1:5" ht="115.5" x14ac:dyDescent="0.35">
      <c r="A4898" s="9">
        <f>'Base de datos'!K4897</f>
        <v>252</v>
      </c>
      <c r="B4898" s="9">
        <f>'Base de datos'!L4897</f>
        <v>153</v>
      </c>
      <c r="C4898" s="9">
        <f>IF(ISBLANK('Base de datos'!J4897),1,2)</f>
        <v>1</v>
      </c>
      <c r="D4898" s="9">
        <f>'Base de datos'!G4897</f>
        <v>2</v>
      </c>
      <c r="E4898" s="10" t="str">
        <f t="shared" si="76"/>
        <v xml:space="preserve">insert into config_taller (
	id_taller,
	id_producto,
	cod_agrupador,
	cantidad)
values (
	153,
	252,
	1,
	2);
</v>
      </c>
    </row>
    <row r="4899" spans="1:5" ht="115.5" x14ac:dyDescent="0.35">
      <c r="A4899" s="9">
        <f>'Base de datos'!K4898</f>
        <v>637</v>
      </c>
      <c r="B4899" s="9">
        <f>'Base de datos'!L4898</f>
        <v>153</v>
      </c>
      <c r="C4899" s="9">
        <f>IF(ISBLANK('Base de datos'!J4898),1,2)</f>
        <v>1</v>
      </c>
      <c r="D4899" s="9">
        <f>'Base de datos'!G4898</f>
        <v>3</v>
      </c>
      <c r="E4899" s="10" t="str">
        <f t="shared" si="76"/>
        <v xml:space="preserve">insert into config_taller (
	id_taller,
	id_producto,
	cod_agrupador,
	cantidad)
values (
	153,
	637,
	1,
	3);
</v>
      </c>
    </row>
    <row r="4900" spans="1:5" ht="115.5" x14ac:dyDescent="0.35">
      <c r="A4900" s="9">
        <f>'Base de datos'!K4899</f>
        <v>741</v>
      </c>
      <c r="B4900" s="9">
        <f>'Base de datos'!L4899</f>
        <v>153</v>
      </c>
      <c r="C4900" s="9">
        <f>IF(ISBLANK('Base de datos'!J4899),1,2)</f>
        <v>1</v>
      </c>
      <c r="D4900" s="9">
        <f>'Base de datos'!G4899</f>
        <v>1</v>
      </c>
      <c r="E4900" s="10" t="str">
        <f t="shared" si="76"/>
        <v xml:space="preserve">insert into config_taller (
	id_taller,
	id_producto,
	cod_agrupador,
	cantidad)
values (
	153,
	741,
	1,
	1);
</v>
      </c>
    </row>
    <row r="4901" spans="1:5" ht="115.5" x14ac:dyDescent="0.35">
      <c r="A4901" s="9">
        <f>'Base de datos'!K4900</f>
        <v>882</v>
      </c>
      <c r="B4901" s="9">
        <f>'Base de datos'!L4900</f>
        <v>153</v>
      </c>
      <c r="C4901" s="9">
        <f>IF(ISBLANK('Base de datos'!J4900),1,2)</f>
        <v>1</v>
      </c>
      <c r="D4901" s="9">
        <f>'Base de datos'!G4900</f>
        <v>1</v>
      </c>
      <c r="E4901" s="10" t="str">
        <f t="shared" si="76"/>
        <v xml:space="preserve">insert into config_taller (
	id_taller,
	id_producto,
	cod_agrupador,
	cantidad)
values (
	153,
	882,
	1,
	1);
</v>
      </c>
    </row>
    <row r="4902" spans="1:5" ht="115.5" x14ac:dyDescent="0.35">
      <c r="A4902" s="9">
        <f>'Base de datos'!K4901</f>
        <v>1211</v>
      </c>
      <c r="B4902" s="9">
        <f>'Base de datos'!L4901</f>
        <v>153</v>
      </c>
      <c r="C4902" s="9">
        <f>IF(ISBLANK('Base de datos'!J4901),1,2)</f>
        <v>1</v>
      </c>
      <c r="D4902" s="9">
        <f>'Base de datos'!G4901</f>
        <v>2</v>
      </c>
      <c r="E4902" s="10" t="str">
        <f t="shared" si="76"/>
        <v xml:space="preserve">insert into config_taller (
	id_taller,
	id_producto,
	cod_agrupador,
	cantidad)
values (
	153,
	1211,
	1,
	2);
</v>
      </c>
    </row>
    <row r="4903" spans="1:5" ht="115.5" x14ac:dyDescent="0.35">
      <c r="A4903" s="9">
        <f>'Base de datos'!K4902</f>
        <v>1501</v>
      </c>
      <c r="B4903" s="9">
        <f>'Base de datos'!L4902</f>
        <v>153</v>
      </c>
      <c r="C4903" s="9">
        <f>IF(ISBLANK('Base de datos'!J4902),1,2)</f>
        <v>1</v>
      </c>
      <c r="D4903" s="9">
        <f>'Base de datos'!G4902</f>
        <v>1</v>
      </c>
      <c r="E4903" s="10" t="str">
        <f t="shared" si="76"/>
        <v xml:space="preserve">insert into config_taller (
	id_taller,
	id_producto,
	cod_agrupador,
	cantidad)
values (
	153,
	1501,
	1,
	1);
</v>
      </c>
    </row>
    <row r="4904" spans="1:5" ht="115.5" x14ac:dyDescent="0.35">
      <c r="A4904" s="9">
        <f>'Base de datos'!K4903</f>
        <v>1594</v>
      </c>
      <c r="B4904" s="9">
        <f>'Base de datos'!L4903</f>
        <v>153</v>
      </c>
      <c r="C4904" s="9">
        <f>IF(ISBLANK('Base de datos'!J4903),1,2)</f>
        <v>1</v>
      </c>
      <c r="D4904" s="9">
        <f>'Base de datos'!G4903</f>
        <v>4</v>
      </c>
      <c r="E4904" s="10" t="str">
        <f t="shared" si="76"/>
        <v xml:space="preserve">insert into config_taller (
	id_taller,
	id_producto,
	cod_agrupador,
	cantidad)
values (
	153,
	1594,
	1,
	4);
</v>
      </c>
    </row>
    <row r="4905" spans="1:5" ht="115.5" x14ac:dyDescent="0.35">
      <c r="A4905" s="9">
        <f>'Base de datos'!K4904</f>
        <v>1759</v>
      </c>
      <c r="B4905" s="9">
        <f>'Base de datos'!L4904</f>
        <v>153</v>
      </c>
      <c r="C4905" s="9">
        <f>IF(ISBLANK('Base de datos'!J4904),1,2)</f>
        <v>1</v>
      </c>
      <c r="D4905" s="9">
        <f>'Base de datos'!G4904</f>
        <v>2</v>
      </c>
      <c r="E4905" s="10" t="str">
        <f t="shared" si="76"/>
        <v xml:space="preserve">insert into config_taller (
	id_taller,
	id_producto,
	cod_agrupador,
	cantidad)
values (
	153,
	1759,
	1,
	2);
</v>
      </c>
    </row>
    <row r="4906" spans="1:5" ht="115.5" x14ac:dyDescent="0.35">
      <c r="A4906" s="9">
        <f>'Base de datos'!K4905</f>
        <v>542</v>
      </c>
      <c r="B4906" s="9">
        <f>'Base de datos'!L4905</f>
        <v>153</v>
      </c>
      <c r="C4906" s="9">
        <f>IF(ISBLANK('Base de datos'!J4905),1,2)</f>
        <v>1</v>
      </c>
      <c r="D4906" s="9">
        <f>'Base de datos'!G4905</f>
        <v>5</v>
      </c>
      <c r="E4906" s="10" t="str">
        <f t="shared" si="76"/>
        <v xml:space="preserve">insert into config_taller (
	id_taller,
	id_producto,
	cod_agrupador,
	cantidad)
values (
	153,
	542,
	1,
	5);
</v>
      </c>
    </row>
    <row r="4907" spans="1:5" ht="115.5" x14ac:dyDescent="0.35">
      <c r="A4907" s="9">
        <f>'Base de datos'!K4906</f>
        <v>797</v>
      </c>
      <c r="B4907" s="9">
        <f>'Base de datos'!L4906</f>
        <v>153</v>
      </c>
      <c r="C4907" s="9">
        <f>IF(ISBLANK('Base de datos'!J4906),1,2)</f>
        <v>1</v>
      </c>
      <c r="D4907" s="9">
        <f>'Base de datos'!G4906</f>
        <v>2</v>
      </c>
      <c r="E4907" s="10" t="str">
        <f t="shared" si="76"/>
        <v xml:space="preserve">insert into config_taller (
	id_taller,
	id_producto,
	cod_agrupador,
	cantidad)
values (
	153,
	797,
	1,
	2);
</v>
      </c>
    </row>
    <row r="4908" spans="1:5" ht="115.5" x14ac:dyDescent="0.35">
      <c r="A4908" s="9">
        <f>'Base de datos'!K4907</f>
        <v>979</v>
      </c>
      <c r="B4908" s="9">
        <f>'Base de datos'!L4907</f>
        <v>153</v>
      </c>
      <c r="C4908" s="9">
        <f>IF(ISBLANK('Base de datos'!J4907),1,2)</f>
        <v>1</v>
      </c>
      <c r="D4908" s="9">
        <f>'Base de datos'!G4907</f>
        <v>3.5</v>
      </c>
      <c r="E4908" s="10" t="str">
        <f t="shared" si="76"/>
        <v xml:space="preserve">insert into config_taller (
	id_taller,
	id_producto,
	cod_agrupador,
	cantidad)
values (
	153,
	979,
	1,
	3.5);
</v>
      </c>
    </row>
    <row r="4909" spans="1:5" ht="115.5" x14ac:dyDescent="0.35">
      <c r="A4909" s="9">
        <f>'Base de datos'!K4908</f>
        <v>1636</v>
      </c>
      <c r="B4909" s="9">
        <f>'Base de datos'!L4908</f>
        <v>153</v>
      </c>
      <c r="C4909" s="9">
        <f>IF(ISBLANK('Base de datos'!J4908),1,2)</f>
        <v>1</v>
      </c>
      <c r="D4909" s="9">
        <f>'Base de datos'!G4908</f>
        <v>0.3</v>
      </c>
      <c r="E4909" s="10" t="str">
        <f t="shared" si="76"/>
        <v xml:space="preserve">insert into config_taller (
	id_taller,
	id_producto,
	cod_agrupador,
	cantidad)
values (
	153,
	1636,
	1,
	0.3);
</v>
      </c>
    </row>
    <row r="4910" spans="1:5" ht="115.5" x14ac:dyDescent="0.35">
      <c r="A4910" s="9">
        <f>'Base de datos'!K4909</f>
        <v>90</v>
      </c>
      <c r="B4910" s="9">
        <f>'Base de datos'!L4909</f>
        <v>153</v>
      </c>
      <c r="C4910" s="9">
        <f>IF(ISBLANK('Base de datos'!J4909),1,2)</f>
        <v>2</v>
      </c>
      <c r="D4910" s="9">
        <f>'Base de datos'!G4909</f>
        <v>0.04</v>
      </c>
      <c r="E4910" s="10" t="str">
        <f t="shared" si="76"/>
        <v xml:space="preserve">insert into config_taller (
	id_taller,
	id_producto,
	cod_agrupador,
	cantidad)
values (
	153,
	90,
	2,
	0.04);
</v>
      </c>
    </row>
    <row r="4911" spans="1:5" ht="115.5" x14ac:dyDescent="0.35">
      <c r="A4911" s="9">
        <f>'Base de datos'!K4910</f>
        <v>93</v>
      </c>
      <c r="B4911" s="9">
        <f>'Base de datos'!L4910</f>
        <v>153</v>
      </c>
      <c r="C4911" s="9">
        <f>IF(ISBLANK('Base de datos'!J4910),1,2)</f>
        <v>1</v>
      </c>
      <c r="D4911" s="9">
        <f>'Base de datos'!G4910</f>
        <v>0.1</v>
      </c>
      <c r="E4911" s="10" t="str">
        <f t="shared" si="76"/>
        <v xml:space="preserve">insert into config_taller (
	id_taller,
	id_producto,
	cod_agrupador,
	cantidad)
values (
	153,
	93,
	1,
	0.1);
</v>
      </c>
    </row>
    <row r="4912" spans="1:5" ht="115.5" x14ac:dyDescent="0.35">
      <c r="A4912" s="9">
        <f>'Base de datos'!K4911</f>
        <v>105</v>
      </c>
      <c r="B4912" s="9">
        <f>'Base de datos'!L4911</f>
        <v>153</v>
      </c>
      <c r="C4912" s="9">
        <f>IF(ISBLANK('Base de datos'!J4911),1,2)</f>
        <v>1</v>
      </c>
      <c r="D4912" s="9">
        <f>'Base de datos'!G4911</f>
        <v>1</v>
      </c>
      <c r="E4912" s="10" t="str">
        <f t="shared" si="76"/>
        <v xml:space="preserve">insert into config_taller (
	id_taller,
	id_producto,
	cod_agrupador,
	cantidad)
values (
	153,
	105,
	1,
	1);
</v>
      </c>
    </row>
    <row r="4913" spans="1:5" ht="115.5" x14ac:dyDescent="0.35">
      <c r="A4913" s="9">
        <f>'Base de datos'!K4912</f>
        <v>148</v>
      </c>
      <c r="B4913" s="9">
        <f>'Base de datos'!L4912</f>
        <v>153</v>
      </c>
      <c r="C4913" s="9">
        <f>IF(ISBLANK('Base de datos'!J4912),1,2)</f>
        <v>1</v>
      </c>
      <c r="D4913" s="9">
        <f>'Base de datos'!G4912</f>
        <v>0.3</v>
      </c>
      <c r="E4913" s="10" t="str">
        <f t="shared" si="76"/>
        <v xml:space="preserve">insert into config_taller (
	id_taller,
	id_producto,
	cod_agrupador,
	cantidad)
values (
	153,
	148,
	1,
	0.3);
</v>
      </c>
    </row>
    <row r="4914" spans="1:5" ht="115.5" x14ac:dyDescent="0.35">
      <c r="A4914" s="9">
        <f>'Base de datos'!K4913</f>
        <v>161</v>
      </c>
      <c r="B4914" s="9">
        <f>'Base de datos'!L4913</f>
        <v>153</v>
      </c>
      <c r="C4914" s="9">
        <f>IF(ISBLANK('Base de datos'!J4913),1,2)</f>
        <v>1</v>
      </c>
      <c r="D4914" s="9">
        <f>'Base de datos'!G4913</f>
        <v>0.3</v>
      </c>
      <c r="E4914" s="10" t="str">
        <f t="shared" si="76"/>
        <v xml:space="preserve">insert into config_taller (
	id_taller,
	id_producto,
	cod_agrupador,
	cantidad)
values (
	153,
	161,
	1,
	0.3);
</v>
      </c>
    </row>
    <row r="4915" spans="1:5" ht="115.5" x14ac:dyDescent="0.35">
      <c r="A4915" s="9">
        <f>'Base de datos'!K4914</f>
        <v>229</v>
      </c>
      <c r="B4915" s="9">
        <f>'Base de datos'!L4914</f>
        <v>153</v>
      </c>
      <c r="C4915" s="9">
        <f>IF(ISBLANK('Base de datos'!J4914),1,2)</f>
        <v>1</v>
      </c>
      <c r="D4915" s="9">
        <f>'Base de datos'!G4914</f>
        <v>6</v>
      </c>
      <c r="E4915" s="10" t="str">
        <f t="shared" si="76"/>
        <v xml:space="preserve">insert into config_taller (
	id_taller,
	id_producto,
	cod_agrupador,
	cantidad)
values (
	153,
	229,
	1,
	6);
</v>
      </c>
    </row>
    <row r="4916" spans="1:5" ht="115.5" x14ac:dyDescent="0.35">
      <c r="A4916" s="9">
        <f>'Base de datos'!K4915</f>
        <v>379</v>
      </c>
      <c r="B4916" s="9">
        <f>'Base de datos'!L4915</f>
        <v>153</v>
      </c>
      <c r="C4916" s="9">
        <f>IF(ISBLANK('Base de datos'!J4915),1,2)</f>
        <v>1</v>
      </c>
      <c r="D4916" s="9">
        <f>'Base de datos'!G4915</f>
        <v>3</v>
      </c>
      <c r="E4916" s="10" t="str">
        <f t="shared" si="76"/>
        <v xml:space="preserve">insert into config_taller (
	id_taller,
	id_producto,
	cod_agrupador,
	cantidad)
values (
	153,
	379,
	1,
	3);
</v>
      </c>
    </row>
    <row r="4917" spans="1:5" ht="115.5" x14ac:dyDescent="0.35">
      <c r="A4917" s="9">
        <f>'Base de datos'!K4916</f>
        <v>379</v>
      </c>
      <c r="B4917" s="9">
        <f>'Base de datos'!L4916</f>
        <v>153</v>
      </c>
      <c r="C4917" s="9">
        <f>IF(ISBLANK('Base de datos'!J4916),1,2)</f>
        <v>2</v>
      </c>
      <c r="D4917" s="9">
        <f>'Base de datos'!G4916</f>
        <v>1</v>
      </c>
      <c r="E4917" s="10" t="str">
        <f t="shared" si="76"/>
        <v xml:space="preserve">insert into config_taller (
	id_taller,
	id_producto,
	cod_agrupador,
	cantidad)
values (
	153,
	379,
	2,
	1);
</v>
      </c>
    </row>
    <row r="4918" spans="1:5" ht="115.5" x14ac:dyDescent="0.35">
      <c r="A4918" s="9">
        <f>'Base de datos'!K4917</f>
        <v>414</v>
      </c>
      <c r="B4918" s="9">
        <f>'Base de datos'!L4917</f>
        <v>153</v>
      </c>
      <c r="C4918" s="9">
        <f>IF(ISBLANK('Base de datos'!J4917),1,2)</f>
        <v>1</v>
      </c>
      <c r="D4918" s="9">
        <f>'Base de datos'!G4917</f>
        <v>0.2</v>
      </c>
      <c r="E4918" s="10" t="str">
        <f t="shared" si="76"/>
        <v xml:space="preserve">insert into config_taller (
	id_taller,
	id_producto,
	cod_agrupador,
	cantidad)
values (
	153,
	414,
	1,
	0.2);
</v>
      </c>
    </row>
    <row r="4919" spans="1:5" ht="115.5" x14ac:dyDescent="0.35">
      <c r="A4919" s="9">
        <f>'Base de datos'!K4918</f>
        <v>415</v>
      </c>
      <c r="B4919" s="9">
        <f>'Base de datos'!L4918</f>
        <v>153</v>
      </c>
      <c r="C4919" s="9">
        <f>IF(ISBLANK('Base de datos'!J4918),1,2)</f>
        <v>1</v>
      </c>
      <c r="D4919" s="9">
        <f>'Base de datos'!G4918</f>
        <v>0.3</v>
      </c>
      <c r="E4919" s="10" t="str">
        <f t="shared" si="76"/>
        <v xml:space="preserve">insert into config_taller (
	id_taller,
	id_producto,
	cod_agrupador,
	cantidad)
values (
	153,
	415,
	1,
	0.3);
</v>
      </c>
    </row>
    <row r="4920" spans="1:5" ht="115.5" x14ac:dyDescent="0.35">
      <c r="A4920" s="9">
        <f>'Base de datos'!K4919</f>
        <v>418</v>
      </c>
      <c r="B4920" s="9">
        <f>'Base de datos'!L4919</f>
        <v>153</v>
      </c>
      <c r="C4920" s="9">
        <f>IF(ISBLANK('Base de datos'!J4919),1,2)</f>
        <v>1</v>
      </c>
      <c r="D4920" s="9">
        <f>'Base de datos'!G4919</f>
        <v>0.3</v>
      </c>
      <c r="E4920" s="10" t="str">
        <f t="shared" si="76"/>
        <v xml:space="preserve">insert into config_taller (
	id_taller,
	id_producto,
	cod_agrupador,
	cantidad)
values (
	153,
	418,
	1,
	0.3);
</v>
      </c>
    </row>
    <row r="4921" spans="1:5" ht="115.5" x14ac:dyDescent="0.35">
      <c r="A4921" s="9">
        <f>'Base de datos'!K4920</f>
        <v>468</v>
      </c>
      <c r="B4921" s="9">
        <f>'Base de datos'!L4920</f>
        <v>153</v>
      </c>
      <c r="C4921" s="9">
        <f>IF(ISBLANK('Base de datos'!J4920),1,2)</f>
        <v>1</v>
      </c>
      <c r="D4921" s="9">
        <f>'Base de datos'!G4920</f>
        <v>0.04</v>
      </c>
      <c r="E4921" s="10" t="str">
        <f t="shared" si="76"/>
        <v xml:space="preserve">insert into config_taller (
	id_taller,
	id_producto,
	cod_agrupador,
	cantidad)
values (
	153,
	468,
	1,
	0.04);
</v>
      </c>
    </row>
    <row r="4922" spans="1:5" ht="115.5" x14ac:dyDescent="0.35">
      <c r="A4922" s="9">
        <f>'Base de datos'!K4921</f>
        <v>627</v>
      </c>
      <c r="B4922" s="9">
        <f>'Base de datos'!L4921</f>
        <v>153</v>
      </c>
      <c r="C4922" s="9">
        <f>IF(ISBLANK('Base de datos'!J4921),1,2)</f>
        <v>1</v>
      </c>
      <c r="D4922" s="9">
        <f>'Base de datos'!G4921</f>
        <v>0.5</v>
      </c>
      <c r="E4922" s="10" t="str">
        <f t="shared" si="76"/>
        <v xml:space="preserve">insert into config_taller (
	id_taller,
	id_producto,
	cod_agrupador,
	cantidad)
values (
	153,
	627,
	1,
	0.5);
</v>
      </c>
    </row>
    <row r="4923" spans="1:5" ht="115.5" x14ac:dyDescent="0.35">
      <c r="A4923" s="9">
        <f>'Base de datos'!K4922</f>
        <v>683</v>
      </c>
      <c r="B4923" s="9">
        <f>'Base de datos'!L4922</f>
        <v>153</v>
      </c>
      <c r="C4923" s="9">
        <f>IF(ISBLANK('Base de datos'!J4922),1,2)</f>
        <v>1</v>
      </c>
      <c r="D4923" s="9">
        <f>'Base de datos'!G4922</f>
        <v>0.1</v>
      </c>
      <c r="E4923" s="10" t="str">
        <f t="shared" si="76"/>
        <v xml:space="preserve">insert into config_taller (
	id_taller,
	id_producto,
	cod_agrupador,
	cantidad)
values (
	153,
	683,
	1,
	0.1);
</v>
      </c>
    </row>
    <row r="4924" spans="1:5" ht="115.5" x14ac:dyDescent="0.35">
      <c r="A4924" s="9">
        <f>'Base de datos'!K4923</f>
        <v>705</v>
      </c>
      <c r="B4924" s="9">
        <f>'Base de datos'!L4923</f>
        <v>153</v>
      </c>
      <c r="C4924" s="9">
        <f>IF(ISBLANK('Base de datos'!J4923),1,2)</f>
        <v>1</v>
      </c>
      <c r="D4924" s="9">
        <f>'Base de datos'!G4923</f>
        <v>0.4</v>
      </c>
      <c r="E4924" s="10" t="str">
        <f t="shared" si="76"/>
        <v xml:space="preserve">insert into config_taller (
	id_taller,
	id_producto,
	cod_agrupador,
	cantidad)
values (
	153,
	705,
	1,
	0.4);
</v>
      </c>
    </row>
    <row r="4925" spans="1:5" ht="115.5" x14ac:dyDescent="0.35">
      <c r="A4925" s="9">
        <f>'Base de datos'!K4924</f>
        <v>713</v>
      </c>
      <c r="B4925" s="9">
        <f>'Base de datos'!L4924</f>
        <v>153</v>
      </c>
      <c r="C4925" s="9">
        <f>IF(ISBLANK('Base de datos'!J4924),1,2)</f>
        <v>1</v>
      </c>
      <c r="D4925" s="9">
        <f>'Base de datos'!G4924</f>
        <v>0.4</v>
      </c>
      <c r="E4925" s="10" t="str">
        <f t="shared" si="76"/>
        <v xml:space="preserve">insert into config_taller (
	id_taller,
	id_producto,
	cod_agrupador,
	cantidad)
values (
	153,
	713,
	1,
	0.4);
</v>
      </c>
    </row>
    <row r="4926" spans="1:5" ht="115.5" x14ac:dyDescent="0.35">
      <c r="A4926" s="9">
        <f>'Base de datos'!K4925</f>
        <v>906</v>
      </c>
      <c r="B4926" s="9">
        <f>'Base de datos'!L4925</f>
        <v>153</v>
      </c>
      <c r="C4926" s="9">
        <f>IF(ISBLANK('Base de datos'!J4925),1,2)</f>
        <v>1</v>
      </c>
      <c r="D4926" s="9">
        <f>'Base de datos'!G4925</f>
        <v>2</v>
      </c>
      <c r="E4926" s="10" t="str">
        <f t="shared" si="76"/>
        <v xml:space="preserve">insert into config_taller (
	id_taller,
	id_producto,
	cod_agrupador,
	cantidad)
values (
	153,
	906,
	1,
	2);
</v>
      </c>
    </row>
    <row r="4927" spans="1:5" ht="115.5" x14ac:dyDescent="0.35">
      <c r="A4927" s="9">
        <f>'Base de datos'!K4926</f>
        <v>912</v>
      </c>
      <c r="B4927" s="9">
        <f>'Base de datos'!L4926</f>
        <v>153</v>
      </c>
      <c r="C4927" s="9">
        <f>IF(ISBLANK('Base de datos'!J4926),1,2)</f>
        <v>1</v>
      </c>
      <c r="D4927" s="9">
        <f>'Base de datos'!G4926</f>
        <v>0.2</v>
      </c>
      <c r="E4927" s="10" t="str">
        <f t="shared" si="76"/>
        <v xml:space="preserve">insert into config_taller (
	id_taller,
	id_producto,
	cod_agrupador,
	cantidad)
values (
	153,
	912,
	1,
	0.2);
</v>
      </c>
    </row>
    <row r="4928" spans="1:5" ht="115.5" x14ac:dyDescent="0.35">
      <c r="A4928" s="9">
        <f>'Base de datos'!K4927</f>
        <v>950</v>
      </c>
      <c r="B4928" s="9">
        <f>'Base de datos'!L4927</f>
        <v>153</v>
      </c>
      <c r="C4928" s="9">
        <f>IF(ISBLANK('Base de datos'!J4927),1,2)</f>
        <v>1</v>
      </c>
      <c r="D4928" s="9">
        <f>'Base de datos'!G4927</f>
        <v>0.5</v>
      </c>
      <c r="E4928" s="10" t="str">
        <f t="shared" si="76"/>
        <v xml:space="preserve">insert into config_taller (
	id_taller,
	id_producto,
	cod_agrupador,
	cantidad)
values (
	153,
	950,
	1,
	0.5);
</v>
      </c>
    </row>
    <row r="4929" spans="1:5" ht="115.5" x14ac:dyDescent="0.35">
      <c r="A4929" s="9">
        <f>'Base de datos'!K4928</f>
        <v>1013</v>
      </c>
      <c r="B4929" s="9">
        <f>'Base de datos'!L4928</f>
        <v>153</v>
      </c>
      <c r="C4929" s="9">
        <f>IF(ISBLANK('Base de datos'!J4928),1,2)</f>
        <v>1</v>
      </c>
      <c r="D4929" s="9">
        <f>'Base de datos'!G4928</f>
        <v>2</v>
      </c>
      <c r="E4929" s="10" t="str">
        <f t="shared" si="76"/>
        <v xml:space="preserve">insert into config_taller (
	id_taller,
	id_producto,
	cod_agrupador,
	cantidad)
values (
	153,
	1013,
	1,
	2);
</v>
      </c>
    </row>
    <row r="4930" spans="1:5" ht="115.5" x14ac:dyDescent="0.35">
      <c r="A4930" s="9">
        <f>'Base de datos'!K4929</f>
        <v>1060</v>
      </c>
      <c r="B4930" s="9">
        <f>'Base de datos'!L4929</f>
        <v>153</v>
      </c>
      <c r="C4930" s="9">
        <f>IF(ISBLANK('Base de datos'!J4929),1,2)</f>
        <v>1</v>
      </c>
      <c r="D4930" s="9">
        <f>'Base de datos'!G4929</f>
        <v>0.05</v>
      </c>
      <c r="E4930" s="10" t="str">
        <f t="shared" si="76"/>
        <v xml:space="preserve">insert into config_taller (
	id_taller,
	id_producto,
	cod_agrupador,
	cantidad)
values (
	153,
	1060,
	1,
	0.05);
</v>
      </c>
    </row>
    <row r="4931" spans="1:5" ht="115.5" x14ac:dyDescent="0.35">
      <c r="A4931" s="9">
        <f>'Base de datos'!K4930</f>
        <v>1121</v>
      </c>
      <c r="B4931" s="9">
        <f>'Base de datos'!L4930</f>
        <v>153</v>
      </c>
      <c r="C4931" s="9">
        <f>IF(ISBLANK('Base de datos'!J4930),1,2)</f>
        <v>1</v>
      </c>
      <c r="D4931" s="9">
        <f>'Base de datos'!G4930</f>
        <v>0.3</v>
      </c>
      <c r="E4931" s="10" t="str">
        <f t="shared" si="76"/>
        <v xml:space="preserve">insert into config_taller (
	id_taller,
	id_producto,
	cod_agrupador,
	cantidad)
values (
	153,
	1121,
	1,
	0.3);
</v>
      </c>
    </row>
    <row r="4932" spans="1:5" ht="115.5" x14ac:dyDescent="0.35">
      <c r="A4932" s="9">
        <f>'Base de datos'!K4931</f>
        <v>1137</v>
      </c>
      <c r="B4932" s="9">
        <f>'Base de datos'!L4931</f>
        <v>153</v>
      </c>
      <c r="C4932" s="9">
        <f>IF(ISBLANK('Base de datos'!J4931),1,2)</f>
        <v>1</v>
      </c>
      <c r="D4932" s="9">
        <f>'Base de datos'!G4931</f>
        <v>1</v>
      </c>
      <c r="E4932" s="10" t="str">
        <f t="shared" ref="E4932:E4995" si="77">"insert into "&amp;$B$1&amp;" ("&amp;CHAR(10)&amp;
CHAR(9)&amp;$B$2&amp;","&amp;CHAR(10)&amp;
CHAR(9)&amp;$A$2&amp;","&amp;CHAR(10)&amp;
CHAR(9)&amp;$C$2&amp;","&amp;CHAR(10)&amp;
CHAR(9)&amp;$D$2&amp;")"&amp;CHAR(10)&amp;
"values ("&amp;CHAR(10)&amp;
CHAR(9)&amp;B4932&amp;","&amp;CHAR(10)&amp;
CHAR(9)&amp;A4932&amp;","&amp;CHAR(10)&amp;
CHAR(9)&amp;C4932&amp;","&amp;CHAR(10)&amp;
CHAR(9)&amp;D4932&amp;");"&amp;CHAR(10)</f>
        <v xml:space="preserve">insert into config_taller (
	id_taller,
	id_producto,
	cod_agrupador,
	cantidad)
values (
	153,
	1137,
	1,
	1);
</v>
      </c>
    </row>
    <row r="4933" spans="1:5" ht="115.5" x14ac:dyDescent="0.35">
      <c r="A4933" s="9">
        <f>'Base de datos'!K4932</f>
        <v>1140</v>
      </c>
      <c r="B4933" s="9">
        <f>'Base de datos'!L4932</f>
        <v>153</v>
      </c>
      <c r="C4933" s="9">
        <f>IF(ISBLANK('Base de datos'!J4932),1,2)</f>
        <v>1</v>
      </c>
      <c r="D4933" s="9">
        <f>'Base de datos'!G4932</f>
        <v>1.5</v>
      </c>
      <c r="E4933" s="10" t="str">
        <f t="shared" si="77"/>
        <v xml:space="preserve">insert into config_taller (
	id_taller,
	id_producto,
	cod_agrupador,
	cantidad)
values (
	153,
	1140,
	1,
	1.5);
</v>
      </c>
    </row>
    <row r="4934" spans="1:5" ht="115.5" x14ac:dyDescent="0.35">
      <c r="A4934" s="9">
        <f>'Base de datos'!K4933</f>
        <v>1223</v>
      </c>
      <c r="B4934" s="9">
        <f>'Base de datos'!L4933</f>
        <v>153</v>
      </c>
      <c r="C4934" s="9">
        <f>IF(ISBLANK('Base de datos'!J4933),1,2)</f>
        <v>1</v>
      </c>
      <c r="D4934" s="9">
        <f>'Base de datos'!G4933</f>
        <v>2</v>
      </c>
      <c r="E4934" s="10" t="str">
        <f t="shared" si="77"/>
        <v xml:space="preserve">insert into config_taller (
	id_taller,
	id_producto,
	cod_agrupador,
	cantidad)
values (
	153,
	1223,
	1,
	2);
</v>
      </c>
    </row>
    <row r="4935" spans="1:5" ht="115.5" x14ac:dyDescent="0.35">
      <c r="A4935" s="9">
        <f>'Base de datos'!K4934</f>
        <v>1267</v>
      </c>
      <c r="B4935" s="9">
        <f>'Base de datos'!L4934</f>
        <v>153</v>
      </c>
      <c r="C4935" s="9">
        <f>IF(ISBLANK('Base de datos'!J4934),1,2)</f>
        <v>1</v>
      </c>
      <c r="D4935" s="9">
        <f>'Base de datos'!G4934</f>
        <v>1</v>
      </c>
      <c r="E4935" s="10" t="str">
        <f t="shared" si="77"/>
        <v xml:space="preserve">insert into config_taller (
	id_taller,
	id_producto,
	cod_agrupador,
	cantidad)
values (
	153,
	1267,
	1,
	1);
</v>
      </c>
    </row>
    <row r="4936" spans="1:5" ht="115.5" x14ac:dyDescent="0.35">
      <c r="A4936" s="9">
        <f>'Base de datos'!K4935</f>
        <v>1271</v>
      </c>
      <c r="B4936" s="9">
        <f>'Base de datos'!L4935</f>
        <v>153</v>
      </c>
      <c r="C4936" s="9">
        <f>IF(ISBLANK('Base de datos'!J4935),1,2)</f>
        <v>1</v>
      </c>
      <c r="D4936" s="9">
        <f>'Base de datos'!G4935</f>
        <v>0.4</v>
      </c>
      <c r="E4936" s="10" t="str">
        <f t="shared" si="77"/>
        <v xml:space="preserve">insert into config_taller (
	id_taller,
	id_producto,
	cod_agrupador,
	cantidad)
values (
	153,
	1271,
	1,
	0.4);
</v>
      </c>
    </row>
    <row r="4937" spans="1:5" ht="115.5" x14ac:dyDescent="0.35">
      <c r="A4937" s="9">
        <f>'Base de datos'!K4936</f>
        <v>1289</v>
      </c>
      <c r="B4937" s="9">
        <f>'Base de datos'!L4936</f>
        <v>153</v>
      </c>
      <c r="C4937" s="9">
        <f>IF(ISBLANK('Base de datos'!J4936),1,2)</f>
        <v>1</v>
      </c>
      <c r="D4937" s="9">
        <f>'Base de datos'!G4936</f>
        <v>3</v>
      </c>
      <c r="E4937" s="10" t="str">
        <f t="shared" si="77"/>
        <v xml:space="preserve">insert into config_taller (
	id_taller,
	id_producto,
	cod_agrupador,
	cantidad)
values (
	153,
	1289,
	1,
	3);
</v>
      </c>
    </row>
    <row r="4938" spans="1:5" ht="115.5" x14ac:dyDescent="0.35">
      <c r="A4938" s="9">
        <f>'Base de datos'!K4937</f>
        <v>1289</v>
      </c>
      <c r="B4938" s="9">
        <f>'Base de datos'!L4937</f>
        <v>153</v>
      </c>
      <c r="C4938" s="9">
        <f>IF(ISBLANK('Base de datos'!J4937),1,2)</f>
        <v>2</v>
      </c>
      <c r="D4938" s="9">
        <f>'Base de datos'!G4937</f>
        <v>3</v>
      </c>
      <c r="E4938" s="10" t="str">
        <f t="shared" si="77"/>
        <v xml:space="preserve">insert into config_taller (
	id_taller,
	id_producto,
	cod_agrupador,
	cantidad)
values (
	153,
	1289,
	2,
	3);
</v>
      </c>
    </row>
    <row r="4939" spans="1:5" ht="115.5" x14ac:dyDescent="0.35">
      <c r="A4939" s="9">
        <f>'Base de datos'!K4938</f>
        <v>1396</v>
      </c>
      <c r="B4939" s="9">
        <f>'Base de datos'!L4938</f>
        <v>153</v>
      </c>
      <c r="C4939" s="9">
        <f>IF(ISBLANK('Base de datos'!J4938),1,2)</f>
        <v>1</v>
      </c>
      <c r="D4939" s="9">
        <f>'Base de datos'!G4938</f>
        <v>1</v>
      </c>
      <c r="E4939" s="10" t="str">
        <f t="shared" si="77"/>
        <v xml:space="preserve">insert into config_taller (
	id_taller,
	id_producto,
	cod_agrupador,
	cantidad)
values (
	153,
	1396,
	1,
	1);
</v>
      </c>
    </row>
    <row r="4940" spans="1:5" ht="115.5" x14ac:dyDescent="0.35">
      <c r="A4940" s="9">
        <f>'Base de datos'!K4939</f>
        <v>1520</v>
      </c>
      <c r="B4940" s="9">
        <f>'Base de datos'!L4939</f>
        <v>153</v>
      </c>
      <c r="C4940" s="9">
        <f>IF(ISBLANK('Base de datos'!J4939),1,2)</f>
        <v>1</v>
      </c>
      <c r="D4940" s="9">
        <f>'Base de datos'!G4939</f>
        <v>0.2</v>
      </c>
      <c r="E4940" s="10" t="str">
        <f t="shared" si="77"/>
        <v xml:space="preserve">insert into config_taller (
	id_taller,
	id_producto,
	cod_agrupador,
	cantidad)
values (
	153,
	1520,
	1,
	0.2);
</v>
      </c>
    </row>
    <row r="4941" spans="1:5" ht="115.5" x14ac:dyDescent="0.35">
      <c r="A4941" s="9">
        <f>'Base de datos'!K4940</f>
        <v>1642</v>
      </c>
      <c r="B4941" s="9">
        <f>'Base de datos'!L4940</f>
        <v>153</v>
      </c>
      <c r="C4941" s="9">
        <f>IF(ISBLANK('Base de datos'!J4940),1,2)</f>
        <v>1</v>
      </c>
      <c r="D4941" s="9">
        <f>'Base de datos'!G4940</f>
        <v>0.3</v>
      </c>
      <c r="E4941" s="10" t="str">
        <f t="shared" si="77"/>
        <v xml:space="preserve">insert into config_taller (
	id_taller,
	id_producto,
	cod_agrupador,
	cantidad)
values (
	153,
	1642,
	1,
	0.3);
</v>
      </c>
    </row>
    <row r="4942" spans="1:5" ht="115.5" x14ac:dyDescent="0.35">
      <c r="A4942" s="9">
        <f>'Base de datos'!K4941</f>
        <v>1646</v>
      </c>
      <c r="B4942" s="9">
        <f>'Base de datos'!L4941</f>
        <v>153</v>
      </c>
      <c r="C4942" s="9">
        <f>IF(ISBLANK('Base de datos'!J4941),1,2)</f>
        <v>1</v>
      </c>
      <c r="D4942" s="9">
        <f>'Base de datos'!G4941</f>
        <v>0.3</v>
      </c>
      <c r="E4942" s="10" t="str">
        <f t="shared" si="77"/>
        <v xml:space="preserve">insert into config_taller (
	id_taller,
	id_producto,
	cod_agrupador,
	cantidad)
values (
	153,
	1646,
	1,
	0.3);
</v>
      </c>
    </row>
    <row r="4943" spans="1:5" ht="115.5" x14ac:dyDescent="0.35">
      <c r="A4943" s="9">
        <f>'Base de datos'!K4942</f>
        <v>1652</v>
      </c>
      <c r="B4943" s="9">
        <f>'Base de datos'!L4942</f>
        <v>153</v>
      </c>
      <c r="C4943" s="9">
        <f>IF(ISBLANK('Base de datos'!J4942),1,2)</f>
        <v>1</v>
      </c>
      <c r="D4943" s="9">
        <f>'Base de datos'!G4942</f>
        <v>1</v>
      </c>
      <c r="E4943" s="10" t="str">
        <f t="shared" si="77"/>
        <v xml:space="preserve">insert into config_taller (
	id_taller,
	id_producto,
	cod_agrupador,
	cantidad)
values (
	153,
	1652,
	1,
	1);
</v>
      </c>
    </row>
    <row r="4944" spans="1:5" ht="115.5" x14ac:dyDescent="0.35">
      <c r="A4944" s="9">
        <f>'Base de datos'!K4943</f>
        <v>1653</v>
      </c>
      <c r="B4944" s="9">
        <f>'Base de datos'!L4943</f>
        <v>153</v>
      </c>
      <c r="C4944" s="9">
        <f>IF(ISBLANK('Base de datos'!J4943),1,2)</f>
        <v>2</v>
      </c>
      <c r="D4944" s="9">
        <f>'Base de datos'!G4943</f>
        <v>1</v>
      </c>
      <c r="E4944" s="10" t="str">
        <f t="shared" si="77"/>
        <v xml:space="preserve">insert into config_taller (
	id_taller,
	id_producto,
	cod_agrupador,
	cantidad)
values (
	153,
	1653,
	2,
	1);
</v>
      </c>
    </row>
    <row r="4945" spans="1:5" ht="115.5" x14ac:dyDescent="0.35">
      <c r="A4945" s="9">
        <f>'Base de datos'!K4944</f>
        <v>1676</v>
      </c>
      <c r="B4945" s="9">
        <f>'Base de datos'!L4944</f>
        <v>153</v>
      </c>
      <c r="C4945" s="9">
        <f>IF(ISBLANK('Base de datos'!J4944),1,2)</f>
        <v>1</v>
      </c>
      <c r="D4945" s="9">
        <f>'Base de datos'!G4944</f>
        <v>0.5</v>
      </c>
      <c r="E4945" s="10" t="str">
        <f t="shared" si="77"/>
        <v xml:space="preserve">insert into config_taller (
	id_taller,
	id_producto,
	cod_agrupador,
	cantidad)
values (
	153,
	1676,
	1,
	0.5);
</v>
      </c>
    </row>
    <row r="4946" spans="1:5" ht="115.5" x14ac:dyDescent="0.35">
      <c r="A4946" s="9">
        <f>'Base de datos'!K4945</f>
        <v>1789</v>
      </c>
      <c r="B4946" s="9">
        <f>'Base de datos'!L4945</f>
        <v>153</v>
      </c>
      <c r="C4946" s="9">
        <f>IF(ISBLANK('Base de datos'!J4945),1,2)</f>
        <v>1</v>
      </c>
      <c r="D4946" s="9">
        <f>'Base de datos'!G4945</f>
        <v>2</v>
      </c>
      <c r="E4946" s="10" t="str">
        <f t="shared" si="77"/>
        <v xml:space="preserve">insert into config_taller (
	id_taller,
	id_producto,
	cod_agrupador,
	cantidad)
values (
	153,
	1789,
	1,
	2);
</v>
      </c>
    </row>
    <row r="4947" spans="1:5" ht="115.5" x14ac:dyDescent="0.35">
      <c r="A4947" s="9">
        <f>'Base de datos'!K4946</f>
        <v>1794</v>
      </c>
      <c r="B4947" s="9">
        <f>'Base de datos'!L4946</f>
        <v>153</v>
      </c>
      <c r="C4947" s="9">
        <f>IF(ISBLANK('Base de datos'!J4946),1,2)</f>
        <v>1</v>
      </c>
      <c r="D4947" s="9">
        <f>'Base de datos'!G4946</f>
        <v>0.6</v>
      </c>
      <c r="E4947" s="10" t="str">
        <f t="shared" si="77"/>
        <v xml:space="preserve">insert into config_taller (
	id_taller,
	id_producto,
	cod_agrupador,
	cantidad)
values (
	153,
	1794,
	1,
	0.6);
</v>
      </c>
    </row>
    <row r="4948" spans="1:5" ht="115.5" x14ac:dyDescent="0.35">
      <c r="A4948" s="9">
        <f>'Base de datos'!K4947</f>
        <v>1800</v>
      </c>
      <c r="B4948" s="9">
        <f>'Base de datos'!L4947</f>
        <v>153</v>
      </c>
      <c r="C4948" s="9">
        <f>IF(ISBLANK('Base de datos'!J4947),1,2)</f>
        <v>1</v>
      </c>
      <c r="D4948" s="9">
        <f>'Base de datos'!G4947</f>
        <v>0.3</v>
      </c>
      <c r="E4948" s="10" t="str">
        <f t="shared" si="77"/>
        <v xml:space="preserve">insert into config_taller (
	id_taller,
	id_producto,
	cod_agrupador,
	cantidad)
values (
	153,
	1800,
	1,
	0.3);
</v>
      </c>
    </row>
    <row r="4949" spans="1:5" ht="115.5" x14ac:dyDescent="0.35">
      <c r="A4949" s="9">
        <f>'Base de datos'!K4948</f>
        <v>1071</v>
      </c>
      <c r="B4949" s="9">
        <f>'Base de datos'!L4948</f>
        <v>153</v>
      </c>
      <c r="C4949" s="9">
        <f>IF(ISBLANK('Base de datos'!J4948),1,2)</f>
        <v>2</v>
      </c>
      <c r="D4949" s="9">
        <f>'Base de datos'!G4948</f>
        <v>8</v>
      </c>
      <c r="E4949" s="10" t="str">
        <f t="shared" si="77"/>
        <v xml:space="preserve">insert into config_taller (
	id_taller,
	id_producto,
	cod_agrupador,
	cantidad)
values (
	153,
	1071,
	2,
	8);
</v>
      </c>
    </row>
    <row r="4950" spans="1:5" ht="115.5" x14ac:dyDescent="0.35">
      <c r="A4950" s="9">
        <f>'Base de datos'!K4949</f>
        <v>1665</v>
      </c>
      <c r="B4950" s="9">
        <f>'Base de datos'!L4949</f>
        <v>153</v>
      </c>
      <c r="C4950" s="9">
        <f>IF(ISBLANK('Base de datos'!J4949),1,2)</f>
        <v>1</v>
      </c>
      <c r="D4950" s="9">
        <f>'Base de datos'!G4949</f>
        <v>1</v>
      </c>
      <c r="E4950" s="10" t="str">
        <f t="shared" si="77"/>
        <v xml:space="preserve">insert into config_taller (
	id_taller,
	id_producto,
	cod_agrupador,
	cantidad)
values (
	153,
	1665,
	1,
	1);
</v>
      </c>
    </row>
    <row r="4951" spans="1:5" ht="115.5" x14ac:dyDescent="0.35">
      <c r="A4951" s="9">
        <f>'Base de datos'!K4950</f>
        <v>550</v>
      </c>
      <c r="B4951" s="9">
        <f>'Base de datos'!L4950</f>
        <v>153</v>
      </c>
      <c r="C4951" s="9">
        <f>IF(ISBLANK('Base de datos'!J4950),1,2)</f>
        <v>1</v>
      </c>
      <c r="D4951" s="9">
        <f>'Base de datos'!G4950</f>
        <v>2</v>
      </c>
      <c r="E4951" s="10" t="str">
        <f t="shared" si="77"/>
        <v xml:space="preserve">insert into config_taller (
	id_taller,
	id_producto,
	cod_agrupador,
	cantidad)
values (
	153,
	550,
	1,
	2);
</v>
      </c>
    </row>
    <row r="4952" spans="1:5" ht="115.5" x14ac:dyDescent="0.35">
      <c r="A4952" s="9">
        <f>'Base de datos'!K4951</f>
        <v>577</v>
      </c>
      <c r="B4952" s="9">
        <f>'Base de datos'!L4951</f>
        <v>153</v>
      </c>
      <c r="C4952" s="9">
        <f>IF(ISBLANK('Base de datos'!J4951),1,2)</f>
        <v>1</v>
      </c>
      <c r="D4952" s="9">
        <f>'Base de datos'!G4951</f>
        <v>0.3</v>
      </c>
      <c r="E4952" s="10" t="str">
        <f t="shared" si="77"/>
        <v xml:space="preserve">insert into config_taller (
	id_taller,
	id_producto,
	cod_agrupador,
	cantidad)
values (
	153,
	577,
	1,
	0.3);
</v>
      </c>
    </row>
    <row r="4953" spans="1:5" ht="115.5" x14ac:dyDescent="0.35">
      <c r="A4953" s="9">
        <f>'Base de datos'!K4952</f>
        <v>801</v>
      </c>
      <c r="B4953" s="9">
        <f>'Base de datos'!L4952</f>
        <v>153</v>
      </c>
      <c r="C4953" s="9">
        <f>IF(ISBLANK('Base de datos'!J4952),1,2)</f>
        <v>1</v>
      </c>
      <c r="D4953" s="9">
        <f>'Base de datos'!G4952</f>
        <v>40</v>
      </c>
      <c r="E4953" s="10" t="str">
        <f t="shared" si="77"/>
        <v xml:space="preserve">insert into config_taller (
	id_taller,
	id_producto,
	cod_agrupador,
	cantidad)
values (
	153,
	801,
	1,
	40);
</v>
      </c>
    </row>
    <row r="4954" spans="1:5" ht="115.5" x14ac:dyDescent="0.35">
      <c r="A4954" s="9">
        <f>'Base de datos'!K4953</f>
        <v>883</v>
      </c>
      <c r="B4954" s="9">
        <f>'Base de datos'!L4953</f>
        <v>153</v>
      </c>
      <c r="C4954" s="9">
        <f>IF(ISBLANK('Base de datos'!J4953),1,2)</f>
        <v>1</v>
      </c>
      <c r="D4954" s="9">
        <f>'Base de datos'!G4953</f>
        <v>1</v>
      </c>
      <c r="E4954" s="10" t="str">
        <f t="shared" si="77"/>
        <v xml:space="preserve">insert into config_taller (
	id_taller,
	id_producto,
	cod_agrupador,
	cantidad)
values (
	153,
	883,
	1,
	1);
</v>
      </c>
    </row>
    <row r="4955" spans="1:5" ht="115.5" x14ac:dyDescent="0.35">
      <c r="A4955" s="9">
        <f>'Base de datos'!K4954</f>
        <v>899</v>
      </c>
      <c r="B4955" s="9">
        <f>'Base de datos'!L4954</f>
        <v>153</v>
      </c>
      <c r="C4955" s="9">
        <f>IF(ISBLANK('Base de datos'!J4954),1,2)</f>
        <v>2</v>
      </c>
      <c r="D4955" s="9">
        <f>'Base de datos'!G4954</f>
        <v>1</v>
      </c>
      <c r="E4955" s="10" t="str">
        <f t="shared" si="77"/>
        <v xml:space="preserve">insert into config_taller (
	id_taller,
	id_producto,
	cod_agrupador,
	cantidad)
values (
	153,
	899,
	2,
	1);
</v>
      </c>
    </row>
    <row r="4956" spans="1:5" ht="115.5" x14ac:dyDescent="0.35">
      <c r="A4956" s="9">
        <f>'Base de datos'!K4955</f>
        <v>1010</v>
      </c>
      <c r="B4956" s="9">
        <f>'Base de datos'!L4955</f>
        <v>153</v>
      </c>
      <c r="C4956" s="9">
        <f>IF(ISBLANK('Base de datos'!J4955),1,2)</f>
        <v>1</v>
      </c>
      <c r="D4956" s="9">
        <f>'Base de datos'!G4955</f>
        <v>1</v>
      </c>
      <c r="E4956" s="10" t="str">
        <f t="shared" si="77"/>
        <v xml:space="preserve">insert into config_taller (
	id_taller,
	id_producto,
	cod_agrupador,
	cantidad)
values (
	153,
	1010,
	1,
	1);
</v>
      </c>
    </row>
    <row r="4957" spans="1:5" ht="115.5" x14ac:dyDescent="0.35">
      <c r="A4957" s="9">
        <f>'Base de datos'!K4956</f>
        <v>1010</v>
      </c>
      <c r="B4957" s="9">
        <f>'Base de datos'!L4956</f>
        <v>153</v>
      </c>
      <c r="C4957" s="9">
        <f>IF(ISBLANK('Base de datos'!J4956),1,2)</f>
        <v>2</v>
      </c>
      <c r="D4957" s="9">
        <f>'Base de datos'!G4956</f>
        <v>0.25</v>
      </c>
      <c r="E4957" s="10" t="str">
        <f t="shared" si="77"/>
        <v xml:space="preserve">insert into config_taller (
	id_taller,
	id_producto,
	cod_agrupador,
	cantidad)
values (
	153,
	1010,
	2,
	0.25);
</v>
      </c>
    </row>
    <row r="4958" spans="1:5" ht="115.5" x14ac:dyDescent="0.35">
      <c r="A4958" s="9">
        <f>'Base de datos'!K4957</f>
        <v>1021</v>
      </c>
      <c r="B4958" s="9">
        <f>'Base de datos'!L4957</f>
        <v>153</v>
      </c>
      <c r="C4958" s="9">
        <f>IF(ISBLANK('Base de datos'!J4957),1,2)</f>
        <v>1</v>
      </c>
      <c r="D4958" s="9">
        <f>'Base de datos'!G4957</f>
        <v>0.7</v>
      </c>
      <c r="E4958" s="10" t="str">
        <f t="shared" si="77"/>
        <v xml:space="preserve">insert into config_taller (
	id_taller,
	id_producto,
	cod_agrupador,
	cantidad)
values (
	153,
	1021,
	1,
	0.7);
</v>
      </c>
    </row>
    <row r="4959" spans="1:5" ht="115.5" x14ac:dyDescent="0.35">
      <c r="A4959" s="9">
        <f>'Base de datos'!K4958</f>
        <v>1458</v>
      </c>
      <c r="B4959" s="9">
        <f>'Base de datos'!L4958</f>
        <v>153</v>
      </c>
      <c r="C4959" s="9">
        <f>IF(ISBLANK('Base de datos'!J4958),1,2)</f>
        <v>1</v>
      </c>
      <c r="D4959" s="9">
        <f>'Base de datos'!G4958</f>
        <v>0.4</v>
      </c>
      <c r="E4959" s="10" t="str">
        <f t="shared" si="77"/>
        <v xml:space="preserve">insert into config_taller (
	id_taller,
	id_producto,
	cod_agrupador,
	cantidad)
values (
	153,
	1458,
	1,
	0.4);
</v>
      </c>
    </row>
    <row r="4960" spans="1:5" ht="115.5" x14ac:dyDescent="0.35">
      <c r="A4960" s="9">
        <f>'Base de datos'!K4959</f>
        <v>1466</v>
      </c>
      <c r="B4960" s="9">
        <f>'Base de datos'!L4959</f>
        <v>153</v>
      </c>
      <c r="C4960" s="9">
        <f>IF(ISBLANK('Base de datos'!J4959),1,2)</f>
        <v>1</v>
      </c>
      <c r="D4960" s="9">
        <f>'Base de datos'!G4959</f>
        <v>0.3</v>
      </c>
      <c r="E4960" s="10" t="str">
        <f t="shared" si="77"/>
        <v xml:space="preserve">insert into config_taller (
	id_taller,
	id_producto,
	cod_agrupador,
	cantidad)
values (
	153,
	1466,
	1,
	0.3);
</v>
      </c>
    </row>
    <row r="4961" spans="1:5" ht="115.5" x14ac:dyDescent="0.35">
      <c r="A4961" s="9">
        <f>'Base de datos'!K4960</f>
        <v>1480</v>
      </c>
      <c r="B4961" s="9">
        <f>'Base de datos'!L4960</f>
        <v>153</v>
      </c>
      <c r="C4961" s="9">
        <f>IF(ISBLANK('Base de datos'!J4960),1,2)</f>
        <v>1</v>
      </c>
      <c r="D4961" s="9">
        <f>'Base de datos'!G4960</f>
        <v>0.3</v>
      </c>
      <c r="E4961" s="10" t="str">
        <f t="shared" si="77"/>
        <v xml:space="preserve">insert into config_taller (
	id_taller,
	id_producto,
	cod_agrupador,
	cantidad)
values (
	153,
	1480,
	1,
	0.3);
</v>
      </c>
    </row>
    <row r="4962" spans="1:5" ht="115.5" x14ac:dyDescent="0.35">
      <c r="A4962" s="9">
        <f>'Base de datos'!K4961</f>
        <v>1708</v>
      </c>
      <c r="B4962" s="9">
        <f>'Base de datos'!L4961</f>
        <v>153</v>
      </c>
      <c r="C4962" s="9">
        <f>IF(ISBLANK('Base de datos'!J4961),1,2)</f>
        <v>2</v>
      </c>
      <c r="D4962" s="9">
        <f>'Base de datos'!G4961</f>
        <v>1</v>
      </c>
      <c r="E4962" s="10" t="str">
        <f t="shared" si="77"/>
        <v xml:space="preserve">insert into config_taller (
	id_taller,
	id_producto,
	cod_agrupador,
	cantidad)
values (
	153,
	1708,
	2,
	1);
</v>
      </c>
    </row>
    <row r="4963" spans="1:5" ht="115.5" x14ac:dyDescent="0.35">
      <c r="A4963" s="9">
        <f>'Base de datos'!K4962</f>
        <v>13</v>
      </c>
      <c r="B4963" s="9">
        <f>'Base de datos'!L4962</f>
        <v>154</v>
      </c>
      <c r="C4963" s="9">
        <f>IF(ISBLANK('Base de datos'!J4962),1,2)</f>
        <v>1</v>
      </c>
      <c r="D4963" s="9">
        <f>'Base de datos'!G4962</f>
        <v>1</v>
      </c>
      <c r="E4963" s="10" t="str">
        <f t="shared" si="77"/>
        <v xml:space="preserve">insert into config_taller (
	id_taller,
	id_producto,
	cod_agrupador,
	cantidad)
values (
	154,
	13,
	1,
	1);
</v>
      </c>
    </row>
    <row r="4964" spans="1:5" ht="115.5" x14ac:dyDescent="0.35">
      <c r="A4964" s="9">
        <f>'Base de datos'!K4963</f>
        <v>19</v>
      </c>
      <c r="B4964" s="9">
        <f>'Base de datos'!L4963</f>
        <v>154</v>
      </c>
      <c r="C4964" s="9">
        <f>IF(ISBLANK('Base de datos'!J4963),1,2)</f>
        <v>1</v>
      </c>
      <c r="D4964" s="9">
        <f>'Base de datos'!G4963</f>
        <v>2</v>
      </c>
      <c r="E4964" s="10" t="str">
        <f t="shared" si="77"/>
        <v xml:space="preserve">insert into config_taller (
	id_taller,
	id_producto,
	cod_agrupador,
	cantidad)
values (
	154,
	19,
	1,
	2);
</v>
      </c>
    </row>
    <row r="4965" spans="1:5" ht="115.5" x14ac:dyDescent="0.35">
      <c r="A4965" s="9">
        <f>'Base de datos'!K4964</f>
        <v>21</v>
      </c>
      <c r="B4965" s="9">
        <f>'Base de datos'!L4964</f>
        <v>154</v>
      </c>
      <c r="C4965" s="9">
        <f>IF(ISBLANK('Base de datos'!J4964),1,2)</f>
        <v>1</v>
      </c>
      <c r="D4965" s="9">
        <f>'Base de datos'!G4964</f>
        <v>0.1</v>
      </c>
      <c r="E4965" s="10" t="str">
        <f t="shared" si="77"/>
        <v xml:space="preserve">insert into config_taller (
	id_taller,
	id_producto,
	cod_agrupador,
	cantidad)
values (
	154,
	21,
	1,
	0.1);
</v>
      </c>
    </row>
    <row r="4966" spans="1:5" ht="115.5" x14ac:dyDescent="0.35">
      <c r="A4966" s="9">
        <f>'Base de datos'!K4965</f>
        <v>190</v>
      </c>
      <c r="B4966" s="9">
        <f>'Base de datos'!L4965</f>
        <v>154</v>
      </c>
      <c r="C4966" s="9">
        <f>IF(ISBLANK('Base de datos'!J4965),1,2)</f>
        <v>1</v>
      </c>
      <c r="D4966" s="9">
        <f>'Base de datos'!G4965</f>
        <v>0.5</v>
      </c>
      <c r="E4966" s="10" t="str">
        <f t="shared" si="77"/>
        <v xml:space="preserve">insert into config_taller (
	id_taller,
	id_producto,
	cod_agrupador,
	cantidad)
values (
	154,
	190,
	1,
	0.5);
</v>
      </c>
    </row>
    <row r="4967" spans="1:5" ht="115.5" x14ac:dyDescent="0.35">
      <c r="A4967" s="9">
        <f>'Base de datos'!K4966</f>
        <v>192</v>
      </c>
      <c r="B4967" s="9">
        <f>'Base de datos'!L4966</f>
        <v>154</v>
      </c>
      <c r="C4967" s="9">
        <f>IF(ISBLANK('Base de datos'!J4966),1,2)</f>
        <v>1</v>
      </c>
      <c r="D4967" s="9">
        <f>'Base de datos'!G4966</f>
        <v>2</v>
      </c>
      <c r="E4967" s="10" t="str">
        <f t="shared" si="77"/>
        <v xml:space="preserve">insert into config_taller (
	id_taller,
	id_producto,
	cod_agrupador,
	cantidad)
values (
	154,
	192,
	1,
	2);
</v>
      </c>
    </row>
    <row r="4968" spans="1:5" ht="115.5" x14ac:dyDescent="0.35">
      <c r="A4968" s="9">
        <f>'Base de datos'!K4967</f>
        <v>304</v>
      </c>
      <c r="B4968" s="9">
        <f>'Base de datos'!L4967</f>
        <v>154</v>
      </c>
      <c r="C4968" s="9">
        <f>IF(ISBLANK('Base de datos'!J4967),1,2)</f>
        <v>1</v>
      </c>
      <c r="D4968" s="9">
        <f>'Base de datos'!G4967</f>
        <v>0.01</v>
      </c>
      <c r="E4968" s="10" t="str">
        <f t="shared" si="77"/>
        <v xml:space="preserve">insert into config_taller (
	id_taller,
	id_producto,
	cod_agrupador,
	cantidad)
values (
	154,
	304,
	1,
	0.01);
</v>
      </c>
    </row>
    <row r="4969" spans="1:5" ht="115.5" x14ac:dyDescent="0.35">
      <c r="A4969" s="9">
        <f>'Base de datos'!K4968</f>
        <v>354</v>
      </c>
      <c r="B4969" s="9">
        <f>'Base de datos'!L4968</f>
        <v>154</v>
      </c>
      <c r="C4969" s="9">
        <f>IF(ISBLANK('Base de datos'!J4968),1,2)</f>
        <v>1</v>
      </c>
      <c r="D4969" s="9">
        <f>'Base de datos'!G4968</f>
        <v>2E-3</v>
      </c>
      <c r="E4969" s="10" t="str">
        <f t="shared" si="77"/>
        <v xml:space="preserve">insert into config_taller (
	id_taller,
	id_producto,
	cod_agrupador,
	cantidad)
values (
	154,
	354,
	1,
	0.002);
</v>
      </c>
    </row>
    <row r="4970" spans="1:5" ht="115.5" x14ac:dyDescent="0.35">
      <c r="A4970" s="9">
        <f>'Base de datos'!K4969</f>
        <v>486</v>
      </c>
      <c r="B4970" s="9">
        <f>'Base de datos'!L4969</f>
        <v>154</v>
      </c>
      <c r="C4970" s="9">
        <f>IF(ISBLANK('Base de datos'!J4969),1,2)</f>
        <v>1</v>
      </c>
      <c r="D4970" s="9">
        <f>'Base de datos'!G4969</f>
        <v>0.3</v>
      </c>
      <c r="E4970" s="10" t="str">
        <f t="shared" si="77"/>
        <v xml:space="preserve">insert into config_taller (
	id_taller,
	id_producto,
	cod_agrupador,
	cantidad)
values (
	154,
	486,
	1,
	0.3);
</v>
      </c>
    </row>
    <row r="4971" spans="1:5" ht="115.5" x14ac:dyDescent="0.35">
      <c r="A4971" s="9">
        <f>'Base de datos'!K4970</f>
        <v>488</v>
      </c>
      <c r="B4971" s="9">
        <f>'Base de datos'!L4970</f>
        <v>154</v>
      </c>
      <c r="C4971" s="9">
        <f>IF(ISBLANK('Base de datos'!J4970),1,2)</f>
        <v>1</v>
      </c>
      <c r="D4971" s="9">
        <f>'Base de datos'!G4970</f>
        <v>0.2</v>
      </c>
      <c r="E4971" s="10" t="str">
        <f t="shared" si="77"/>
        <v xml:space="preserve">insert into config_taller (
	id_taller,
	id_producto,
	cod_agrupador,
	cantidad)
values (
	154,
	488,
	1,
	0.2);
</v>
      </c>
    </row>
    <row r="4972" spans="1:5" ht="115.5" x14ac:dyDescent="0.35">
      <c r="A4972" s="9">
        <f>'Base de datos'!K4971</f>
        <v>513</v>
      </c>
      <c r="B4972" s="9">
        <f>'Base de datos'!L4971</f>
        <v>154</v>
      </c>
      <c r="C4972" s="9">
        <f>IF(ISBLANK('Base de datos'!J4971),1,2)</f>
        <v>1</v>
      </c>
      <c r="D4972" s="9">
        <f>'Base de datos'!G4971</f>
        <v>1.2E-2</v>
      </c>
      <c r="E4972" s="10" t="str">
        <f t="shared" si="77"/>
        <v xml:space="preserve">insert into config_taller (
	id_taller,
	id_producto,
	cod_agrupador,
	cantidad)
values (
	154,
	513,
	1,
	0.012);
</v>
      </c>
    </row>
    <row r="4973" spans="1:5" ht="115.5" x14ac:dyDescent="0.35">
      <c r="A4973" s="9">
        <f>'Base de datos'!K4972</f>
        <v>524</v>
      </c>
      <c r="B4973" s="9">
        <f>'Base de datos'!L4972</f>
        <v>154</v>
      </c>
      <c r="C4973" s="9">
        <f>IF(ISBLANK('Base de datos'!J4972),1,2)</f>
        <v>1</v>
      </c>
      <c r="D4973" s="9">
        <f>'Base de datos'!G4972</f>
        <v>1</v>
      </c>
      <c r="E4973" s="10" t="str">
        <f t="shared" si="77"/>
        <v xml:space="preserve">insert into config_taller (
	id_taller,
	id_producto,
	cod_agrupador,
	cantidad)
values (
	154,
	524,
	1,
	1);
</v>
      </c>
    </row>
    <row r="4974" spans="1:5" ht="115.5" x14ac:dyDescent="0.35">
      <c r="A4974" s="9">
        <f>'Base de datos'!K4973</f>
        <v>528</v>
      </c>
      <c r="B4974" s="9">
        <f>'Base de datos'!L4973</f>
        <v>154</v>
      </c>
      <c r="C4974" s="9">
        <f>IF(ISBLANK('Base de datos'!J4973),1,2)</f>
        <v>1</v>
      </c>
      <c r="D4974" s="9">
        <f>'Base de datos'!G4973</f>
        <v>0.05</v>
      </c>
      <c r="E4974" s="10" t="str">
        <f t="shared" si="77"/>
        <v xml:space="preserve">insert into config_taller (
	id_taller,
	id_producto,
	cod_agrupador,
	cantidad)
values (
	154,
	528,
	1,
	0.05);
</v>
      </c>
    </row>
    <row r="4975" spans="1:5" ht="115.5" x14ac:dyDescent="0.35">
      <c r="A4975" s="9">
        <f>'Base de datos'!K4974</f>
        <v>528</v>
      </c>
      <c r="B4975" s="9">
        <f>'Base de datos'!L4974</f>
        <v>154</v>
      </c>
      <c r="C4975" s="9">
        <f>IF(ISBLANK('Base de datos'!J4974),1,2)</f>
        <v>2</v>
      </c>
      <c r="D4975" s="9">
        <f>'Base de datos'!G4974</f>
        <v>0.05</v>
      </c>
      <c r="E4975" s="10" t="str">
        <f t="shared" si="77"/>
        <v xml:space="preserve">insert into config_taller (
	id_taller,
	id_producto,
	cod_agrupador,
	cantidad)
values (
	154,
	528,
	2,
	0.05);
</v>
      </c>
    </row>
    <row r="4976" spans="1:5" ht="115.5" x14ac:dyDescent="0.35">
      <c r="A4976" s="9">
        <f>'Base de datos'!K4975</f>
        <v>535</v>
      </c>
      <c r="B4976" s="9">
        <f>'Base de datos'!L4975</f>
        <v>154</v>
      </c>
      <c r="C4976" s="9">
        <f>IF(ISBLANK('Base de datos'!J4975),1,2)</f>
        <v>1</v>
      </c>
      <c r="D4976" s="9">
        <f>'Base de datos'!G4975</f>
        <v>0.1</v>
      </c>
      <c r="E4976" s="10" t="str">
        <f t="shared" si="77"/>
        <v xml:space="preserve">insert into config_taller (
	id_taller,
	id_producto,
	cod_agrupador,
	cantidad)
values (
	154,
	535,
	1,
	0.1);
</v>
      </c>
    </row>
    <row r="4977" spans="1:5" ht="115.5" x14ac:dyDescent="0.35">
      <c r="A4977" s="9">
        <f>'Base de datos'!K4976</f>
        <v>554</v>
      </c>
      <c r="B4977" s="9">
        <f>'Base de datos'!L4976</f>
        <v>154</v>
      </c>
      <c r="C4977" s="9">
        <f>IF(ISBLANK('Base de datos'!J4976),1,2)</f>
        <v>1</v>
      </c>
      <c r="D4977" s="9">
        <f>'Base de datos'!G4976</f>
        <v>0.4</v>
      </c>
      <c r="E4977" s="10" t="str">
        <f t="shared" si="77"/>
        <v xml:space="preserve">insert into config_taller (
	id_taller,
	id_producto,
	cod_agrupador,
	cantidad)
values (
	154,
	554,
	1,
	0.4);
</v>
      </c>
    </row>
    <row r="4978" spans="1:5" ht="115.5" x14ac:dyDescent="0.35">
      <c r="A4978" s="9">
        <f>'Base de datos'!K4977</f>
        <v>647</v>
      </c>
      <c r="B4978" s="9">
        <f>'Base de datos'!L4977</f>
        <v>154</v>
      </c>
      <c r="C4978" s="9">
        <f>IF(ISBLANK('Base de datos'!J4977),1,2)</f>
        <v>1</v>
      </c>
      <c r="D4978" s="9">
        <f>'Base de datos'!G4977</f>
        <v>0.2</v>
      </c>
      <c r="E4978" s="10" t="str">
        <f t="shared" si="77"/>
        <v xml:space="preserve">insert into config_taller (
	id_taller,
	id_producto,
	cod_agrupador,
	cantidad)
values (
	154,
	647,
	1,
	0.2);
</v>
      </c>
    </row>
    <row r="4979" spans="1:5" ht="115.5" x14ac:dyDescent="0.35">
      <c r="A4979" s="9">
        <f>'Base de datos'!K4978</f>
        <v>739</v>
      </c>
      <c r="B4979" s="9">
        <f>'Base de datos'!L4978</f>
        <v>154</v>
      </c>
      <c r="C4979" s="9">
        <f>IF(ISBLANK('Base de datos'!J4978),1,2)</f>
        <v>1</v>
      </c>
      <c r="D4979" s="9">
        <f>'Base de datos'!G4978</f>
        <v>0.1</v>
      </c>
      <c r="E4979" s="10" t="str">
        <f t="shared" si="77"/>
        <v xml:space="preserve">insert into config_taller (
	id_taller,
	id_producto,
	cod_agrupador,
	cantidad)
values (
	154,
	739,
	1,
	0.1);
</v>
      </c>
    </row>
    <row r="4980" spans="1:5" ht="115.5" x14ac:dyDescent="0.35">
      <c r="A4980" s="9">
        <f>'Base de datos'!K4979</f>
        <v>758</v>
      </c>
      <c r="B4980" s="9">
        <f>'Base de datos'!L4979</f>
        <v>154</v>
      </c>
      <c r="C4980" s="9">
        <f>IF(ISBLANK('Base de datos'!J4979),1,2)</f>
        <v>1</v>
      </c>
      <c r="D4980" s="9">
        <f>'Base de datos'!G4979</f>
        <v>2</v>
      </c>
      <c r="E4980" s="10" t="str">
        <f t="shared" si="77"/>
        <v xml:space="preserve">insert into config_taller (
	id_taller,
	id_producto,
	cod_agrupador,
	cantidad)
values (
	154,
	758,
	1,
	2);
</v>
      </c>
    </row>
    <row r="4981" spans="1:5" ht="115.5" x14ac:dyDescent="0.35">
      <c r="A4981" s="9">
        <f>'Base de datos'!K4980</f>
        <v>759</v>
      </c>
      <c r="B4981" s="9">
        <f>'Base de datos'!L4980</f>
        <v>154</v>
      </c>
      <c r="C4981" s="9">
        <f>IF(ISBLANK('Base de datos'!J4980),1,2)</f>
        <v>1</v>
      </c>
      <c r="D4981" s="9">
        <f>'Base de datos'!G4980</f>
        <v>4</v>
      </c>
      <c r="E4981" s="10" t="str">
        <f t="shared" si="77"/>
        <v xml:space="preserve">insert into config_taller (
	id_taller,
	id_producto,
	cod_agrupador,
	cantidad)
values (
	154,
	759,
	1,
	4);
</v>
      </c>
    </row>
    <row r="4982" spans="1:5" ht="115.5" x14ac:dyDescent="0.35">
      <c r="A4982" s="9">
        <f>'Base de datos'!K4981</f>
        <v>847</v>
      </c>
      <c r="B4982" s="9">
        <f>'Base de datos'!L4981</f>
        <v>154</v>
      </c>
      <c r="C4982" s="9">
        <f>IF(ISBLANK('Base de datos'!J4981),1,2)</f>
        <v>1</v>
      </c>
      <c r="D4982" s="9">
        <f>'Base de datos'!G4981</f>
        <v>0.5</v>
      </c>
      <c r="E4982" s="10" t="str">
        <f t="shared" si="77"/>
        <v xml:space="preserve">insert into config_taller (
	id_taller,
	id_producto,
	cod_agrupador,
	cantidad)
values (
	154,
	847,
	1,
	0.5);
</v>
      </c>
    </row>
    <row r="4983" spans="1:5" ht="115.5" x14ac:dyDescent="0.35">
      <c r="A4983" s="9">
        <f>'Base de datos'!K4982</f>
        <v>858</v>
      </c>
      <c r="B4983" s="9">
        <f>'Base de datos'!L4982</f>
        <v>154</v>
      </c>
      <c r="C4983" s="9">
        <f>IF(ISBLANK('Base de datos'!J4982),1,2)</f>
        <v>2</v>
      </c>
      <c r="D4983" s="9">
        <f>'Base de datos'!G4982</f>
        <v>6</v>
      </c>
      <c r="E4983" s="10" t="str">
        <f t="shared" si="77"/>
        <v xml:space="preserve">insert into config_taller (
	id_taller,
	id_producto,
	cod_agrupador,
	cantidad)
values (
	154,
	858,
	2,
	6);
</v>
      </c>
    </row>
    <row r="4984" spans="1:5" ht="115.5" x14ac:dyDescent="0.35">
      <c r="A4984" s="9">
        <f>'Base de datos'!K4983</f>
        <v>880</v>
      </c>
      <c r="B4984" s="9">
        <f>'Base de datos'!L4983</f>
        <v>154</v>
      </c>
      <c r="C4984" s="9">
        <f>IF(ISBLANK('Base de datos'!J4983),1,2)</f>
        <v>1</v>
      </c>
      <c r="D4984" s="9">
        <f>'Base de datos'!G4983</f>
        <v>5.0000000000000001E-3</v>
      </c>
      <c r="E4984" s="10" t="str">
        <f t="shared" si="77"/>
        <v xml:space="preserve">insert into config_taller (
	id_taller,
	id_producto,
	cod_agrupador,
	cantidad)
values (
	154,
	880,
	1,
	0.005);
</v>
      </c>
    </row>
    <row r="4985" spans="1:5" ht="115.5" x14ac:dyDescent="0.35">
      <c r="A4985" s="9">
        <f>'Base de datos'!K4984</f>
        <v>923</v>
      </c>
      <c r="B4985" s="9">
        <f>'Base de datos'!L4984</f>
        <v>154</v>
      </c>
      <c r="C4985" s="9">
        <f>IF(ISBLANK('Base de datos'!J4984),1,2)</f>
        <v>1</v>
      </c>
      <c r="D4985" s="9">
        <f>'Base de datos'!G4984</f>
        <v>7.0000000000000007E-2</v>
      </c>
      <c r="E4985" s="10" t="str">
        <f t="shared" si="77"/>
        <v xml:space="preserve">insert into config_taller (
	id_taller,
	id_producto,
	cod_agrupador,
	cantidad)
values (
	154,
	923,
	1,
	0.07);
</v>
      </c>
    </row>
    <row r="4986" spans="1:5" ht="115.5" x14ac:dyDescent="0.35">
      <c r="A4986" s="9">
        <f>'Base de datos'!K4985</f>
        <v>980</v>
      </c>
      <c r="B4986" s="9">
        <f>'Base de datos'!L4985</f>
        <v>154</v>
      </c>
      <c r="C4986" s="9">
        <f>IF(ISBLANK('Base de datos'!J4985),1,2)</f>
        <v>1</v>
      </c>
      <c r="D4986" s="9">
        <f>'Base de datos'!G4985</f>
        <v>0.1</v>
      </c>
      <c r="E4986" s="10" t="str">
        <f t="shared" si="77"/>
        <v xml:space="preserve">insert into config_taller (
	id_taller,
	id_producto,
	cod_agrupador,
	cantidad)
values (
	154,
	980,
	1,
	0.1);
</v>
      </c>
    </row>
    <row r="4987" spans="1:5" ht="115.5" x14ac:dyDescent="0.35">
      <c r="A4987" s="9">
        <f>'Base de datos'!K4986</f>
        <v>1127</v>
      </c>
      <c r="B4987" s="9">
        <f>'Base de datos'!L4986</f>
        <v>154</v>
      </c>
      <c r="C4987" s="9">
        <f>IF(ISBLANK('Base de datos'!J4986),1,2)</f>
        <v>1</v>
      </c>
      <c r="D4987" s="9">
        <f>'Base de datos'!G4986</f>
        <v>0.15</v>
      </c>
      <c r="E4987" s="10" t="str">
        <f t="shared" si="77"/>
        <v xml:space="preserve">insert into config_taller (
	id_taller,
	id_producto,
	cod_agrupador,
	cantidad)
values (
	154,
	1127,
	1,
	0.15);
</v>
      </c>
    </row>
    <row r="4988" spans="1:5" ht="115.5" x14ac:dyDescent="0.35">
      <c r="A4988" s="9">
        <f>'Base de datos'!K4987</f>
        <v>1144</v>
      </c>
      <c r="B4988" s="9">
        <f>'Base de datos'!L4987</f>
        <v>154</v>
      </c>
      <c r="C4988" s="9">
        <f>IF(ISBLANK('Base de datos'!J4987),1,2)</f>
        <v>1</v>
      </c>
      <c r="D4988" s="9">
        <f>'Base de datos'!G4987</f>
        <v>0.2</v>
      </c>
      <c r="E4988" s="10" t="str">
        <f t="shared" si="77"/>
        <v xml:space="preserve">insert into config_taller (
	id_taller,
	id_producto,
	cod_agrupador,
	cantidad)
values (
	154,
	1144,
	1,
	0.2);
</v>
      </c>
    </row>
    <row r="4989" spans="1:5" ht="115.5" x14ac:dyDescent="0.35">
      <c r="A4989" s="9">
        <f>'Base de datos'!K4988</f>
        <v>1154</v>
      </c>
      <c r="B4989" s="9">
        <f>'Base de datos'!L4988</f>
        <v>154</v>
      </c>
      <c r="C4989" s="9">
        <f>IF(ISBLANK('Base de datos'!J4988),1,2)</f>
        <v>1</v>
      </c>
      <c r="D4989" s="9">
        <f>'Base de datos'!G4988</f>
        <v>0.03</v>
      </c>
      <c r="E4989" s="10" t="str">
        <f t="shared" si="77"/>
        <v xml:space="preserve">insert into config_taller (
	id_taller,
	id_producto,
	cod_agrupador,
	cantidad)
values (
	154,
	1154,
	1,
	0.03);
</v>
      </c>
    </row>
    <row r="4990" spans="1:5" ht="115.5" x14ac:dyDescent="0.35">
      <c r="A4990" s="9">
        <f>'Base de datos'!K4989</f>
        <v>1164</v>
      </c>
      <c r="B4990" s="9">
        <f>'Base de datos'!L4989</f>
        <v>154</v>
      </c>
      <c r="C4990" s="9">
        <f>IF(ISBLANK('Base de datos'!J4989),1,2)</f>
        <v>1</v>
      </c>
      <c r="D4990" s="9">
        <f>'Base de datos'!G4989</f>
        <v>0.05</v>
      </c>
      <c r="E4990" s="10" t="str">
        <f t="shared" si="77"/>
        <v xml:space="preserve">insert into config_taller (
	id_taller,
	id_producto,
	cod_agrupador,
	cantidad)
values (
	154,
	1164,
	1,
	0.05);
</v>
      </c>
    </row>
    <row r="4991" spans="1:5" ht="115.5" x14ac:dyDescent="0.35">
      <c r="A4991" s="9">
        <f>'Base de datos'!K4990</f>
        <v>1182</v>
      </c>
      <c r="B4991" s="9">
        <f>'Base de datos'!L4990</f>
        <v>154</v>
      </c>
      <c r="C4991" s="9">
        <f>IF(ISBLANK('Base de datos'!J4990),1,2)</f>
        <v>1</v>
      </c>
      <c r="D4991" s="9">
        <f>'Base de datos'!G4990</f>
        <v>3</v>
      </c>
      <c r="E4991" s="10" t="str">
        <f t="shared" si="77"/>
        <v xml:space="preserve">insert into config_taller (
	id_taller,
	id_producto,
	cod_agrupador,
	cantidad)
values (
	154,
	1182,
	1,
	3);
</v>
      </c>
    </row>
    <row r="4992" spans="1:5" ht="115.5" x14ac:dyDescent="0.35">
      <c r="A4992" s="9">
        <f>'Base de datos'!K4991</f>
        <v>1385</v>
      </c>
      <c r="B4992" s="9">
        <f>'Base de datos'!L4991</f>
        <v>154</v>
      </c>
      <c r="C4992" s="9">
        <f>IF(ISBLANK('Base de datos'!J4991),1,2)</f>
        <v>2</v>
      </c>
      <c r="D4992" s="9">
        <f>'Base de datos'!G4991</f>
        <v>40</v>
      </c>
      <c r="E4992" s="10" t="str">
        <f t="shared" si="77"/>
        <v xml:space="preserve">insert into config_taller (
	id_taller,
	id_producto,
	cod_agrupador,
	cantidad)
values (
	154,
	1385,
	2,
	40);
</v>
      </c>
    </row>
    <row r="4993" spans="1:5" ht="115.5" x14ac:dyDescent="0.35">
      <c r="A4993" s="9">
        <f>'Base de datos'!K4992</f>
        <v>1553</v>
      </c>
      <c r="B4993" s="9">
        <f>'Base de datos'!L4992</f>
        <v>154</v>
      </c>
      <c r="C4993" s="9">
        <f>IF(ISBLANK('Base de datos'!J4992),1,2)</f>
        <v>1</v>
      </c>
      <c r="D4993" s="9">
        <f>'Base de datos'!G4992</f>
        <v>0.2</v>
      </c>
      <c r="E4993" s="10" t="str">
        <f t="shared" si="77"/>
        <v xml:space="preserve">insert into config_taller (
	id_taller,
	id_producto,
	cod_agrupador,
	cantidad)
values (
	154,
	1553,
	1,
	0.2);
</v>
      </c>
    </row>
    <row r="4994" spans="1:5" ht="115.5" x14ac:dyDescent="0.35">
      <c r="A4994" s="9">
        <f>'Base de datos'!K4993</f>
        <v>1553</v>
      </c>
      <c r="B4994" s="9">
        <f>'Base de datos'!L4993</f>
        <v>154</v>
      </c>
      <c r="C4994" s="9">
        <f>IF(ISBLANK('Base de datos'!J4993),1,2)</f>
        <v>2</v>
      </c>
      <c r="D4994" s="9">
        <f>'Base de datos'!G4993</f>
        <v>0.2</v>
      </c>
      <c r="E4994" s="10" t="str">
        <f t="shared" si="77"/>
        <v xml:space="preserve">insert into config_taller (
	id_taller,
	id_producto,
	cod_agrupador,
	cantidad)
values (
	154,
	1553,
	2,
	0.2);
</v>
      </c>
    </row>
    <row r="4995" spans="1:5" ht="115.5" x14ac:dyDescent="0.35">
      <c r="A4995" s="9">
        <f>'Base de datos'!K4994</f>
        <v>1647</v>
      </c>
      <c r="B4995" s="9">
        <f>'Base de datos'!L4994</f>
        <v>154</v>
      </c>
      <c r="C4995" s="9">
        <f>IF(ISBLANK('Base de datos'!J4994),1,2)</f>
        <v>1</v>
      </c>
      <c r="D4995" s="9">
        <f>'Base de datos'!G4994</f>
        <v>0.2</v>
      </c>
      <c r="E4995" s="10" t="str">
        <f t="shared" si="77"/>
        <v xml:space="preserve">insert into config_taller (
	id_taller,
	id_producto,
	cod_agrupador,
	cantidad)
values (
	154,
	1647,
	1,
	0.2);
</v>
      </c>
    </row>
    <row r="4996" spans="1:5" ht="115.5" x14ac:dyDescent="0.35">
      <c r="A4996" s="9">
        <f>'Base de datos'!K4995</f>
        <v>1669</v>
      </c>
      <c r="B4996" s="9">
        <f>'Base de datos'!L4995</f>
        <v>154</v>
      </c>
      <c r="C4996" s="9">
        <f>IF(ISBLANK('Base de datos'!J4995),1,2)</f>
        <v>1</v>
      </c>
      <c r="D4996" s="9">
        <f>'Base de datos'!G4995</f>
        <v>0.2</v>
      </c>
      <c r="E4996" s="10" t="str">
        <f t="shared" ref="E4996:E5059" si="78">"insert into "&amp;$B$1&amp;" ("&amp;CHAR(10)&amp;
CHAR(9)&amp;$B$2&amp;","&amp;CHAR(10)&amp;
CHAR(9)&amp;$A$2&amp;","&amp;CHAR(10)&amp;
CHAR(9)&amp;$C$2&amp;","&amp;CHAR(10)&amp;
CHAR(9)&amp;$D$2&amp;")"&amp;CHAR(10)&amp;
"values ("&amp;CHAR(10)&amp;
CHAR(9)&amp;B4996&amp;","&amp;CHAR(10)&amp;
CHAR(9)&amp;A4996&amp;","&amp;CHAR(10)&amp;
CHAR(9)&amp;C4996&amp;","&amp;CHAR(10)&amp;
CHAR(9)&amp;D4996&amp;");"&amp;CHAR(10)</f>
        <v xml:space="preserve">insert into config_taller (
	id_taller,
	id_producto,
	cod_agrupador,
	cantidad)
values (
	154,
	1669,
	1,
	0.2);
</v>
      </c>
    </row>
    <row r="4997" spans="1:5" ht="115.5" x14ac:dyDescent="0.35">
      <c r="A4997" s="9">
        <f>'Base de datos'!K4996</f>
        <v>1681</v>
      </c>
      <c r="B4997" s="9">
        <f>'Base de datos'!L4996</f>
        <v>154</v>
      </c>
      <c r="C4997" s="9">
        <f>IF(ISBLANK('Base de datos'!J4996),1,2)</f>
        <v>1</v>
      </c>
      <c r="D4997" s="9">
        <f>'Base de datos'!G4996</f>
        <v>1</v>
      </c>
      <c r="E4997" s="10" t="str">
        <f t="shared" si="78"/>
        <v xml:space="preserve">insert into config_taller (
	id_taller,
	id_producto,
	cod_agrupador,
	cantidad)
values (
	154,
	1681,
	1,
	1);
</v>
      </c>
    </row>
    <row r="4998" spans="1:5" ht="115.5" x14ac:dyDescent="0.35">
      <c r="A4998" s="9">
        <f>'Base de datos'!K4997</f>
        <v>1702</v>
      </c>
      <c r="B4998" s="9">
        <f>'Base de datos'!L4997</f>
        <v>154</v>
      </c>
      <c r="C4998" s="9">
        <f>IF(ISBLANK('Base de datos'!J4997),1,2)</f>
        <v>1</v>
      </c>
      <c r="D4998" s="9">
        <f>'Base de datos'!G4997</f>
        <v>0.1</v>
      </c>
      <c r="E4998" s="10" t="str">
        <f t="shared" si="78"/>
        <v xml:space="preserve">insert into config_taller (
	id_taller,
	id_producto,
	cod_agrupador,
	cantidad)
values (
	154,
	1702,
	1,
	0.1);
</v>
      </c>
    </row>
    <row r="4999" spans="1:5" ht="115.5" x14ac:dyDescent="0.35">
      <c r="A4999" s="9">
        <f>'Base de datos'!K4998</f>
        <v>1703</v>
      </c>
      <c r="B4999" s="9">
        <f>'Base de datos'!L4998</f>
        <v>154</v>
      </c>
      <c r="C4999" s="9">
        <f>IF(ISBLANK('Base de datos'!J4998),1,2)</f>
        <v>1</v>
      </c>
      <c r="D4999" s="9">
        <f>'Base de datos'!G4998</f>
        <v>0.1</v>
      </c>
      <c r="E4999" s="10" t="str">
        <f t="shared" si="78"/>
        <v xml:space="preserve">insert into config_taller (
	id_taller,
	id_producto,
	cod_agrupador,
	cantidad)
values (
	154,
	1703,
	1,
	0.1);
</v>
      </c>
    </row>
    <row r="5000" spans="1:5" ht="115.5" x14ac:dyDescent="0.35">
      <c r="A5000" s="9">
        <f>'Base de datos'!K4999</f>
        <v>1708</v>
      </c>
      <c r="B5000" s="9">
        <f>'Base de datos'!L4999</f>
        <v>154</v>
      </c>
      <c r="C5000" s="9">
        <f>IF(ISBLANK('Base de datos'!J4999),1,2)</f>
        <v>1</v>
      </c>
      <c r="D5000" s="9">
        <f>'Base de datos'!G4999</f>
        <v>1</v>
      </c>
      <c r="E5000" s="10" t="str">
        <f t="shared" si="78"/>
        <v xml:space="preserve">insert into config_taller (
	id_taller,
	id_producto,
	cod_agrupador,
	cantidad)
values (
	154,
	1708,
	1,
	1);
</v>
      </c>
    </row>
    <row r="5001" spans="1:5" ht="115.5" x14ac:dyDescent="0.35">
      <c r="A5001" s="9">
        <f>'Base de datos'!K5000</f>
        <v>1728</v>
      </c>
      <c r="B5001" s="9">
        <f>'Base de datos'!L5000</f>
        <v>154</v>
      </c>
      <c r="C5001" s="9">
        <f>IF(ISBLANK('Base de datos'!J5000),1,2)</f>
        <v>1</v>
      </c>
      <c r="D5001" s="9">
        <f>'Base de datos'!G5000</f>
        <v>0.2</v>
      </c>
      <c r="E5001" s="10" t="str">
        <f t="shared" si="78"/>
        <v xml:space="preserve">insert into config_taller (
	id_taller,
	id_producto,
	cod_agrupador,
	cantidad)
values (
	154,
	1728,
	1,
	0.2);
</v>
      </c>
    </row>
    <row r="5002" spans="1:5" ht="115.5" x14ac:dyDescent="0.35">
      <c r="A5002" s="9">
        <f>'Base de datos'!K5001</f>
        <v>1739</v>
      </c>
      <c r="B5002" s="9">
        <f>'Base de datos'!L5001</f>
        <v>154</v>
      </c>
      <c r="C5002" s="9">
        <f>IF(ISBLANK('Base de datos'!J5001),1,2)</f>
        <v>1</v>
      </c>
      <c r="D5002" s="9">
        <f>'Base de datos'!G5001</f>
        <v>1</v>
      </c>
      <c r="E5002" s="10" t="str">
        <f t="shared" si="78"/>
        <v xml:space="preserve">insert into config_taller (
	id_taller,
	id_producto,
	cod_agrupador,
	cantidad)
values (
	154,
	1739,
	1,
	1);
</v>
      </c>
    </row>
    <row r="5003" spans="1:5" ht="115.5" x14ac:dyDescent="0.35">
      <c r="A5003" s="9">
        <f>'Base de datos'!K5002</f>
        <v>252</v>
      </c>
      <c r="B5003" s="9">
        <f>'Base de datos'!L5002</f>
        <v>154</v>
      </c>
      <c r="C5003" s="9">
        <f>IF(ISBLANK('Base de datos'!J5002),1,2)</f>
        <v>1</v>
      </c>
      <c r="D5003" s="9">
        <f>'Base de datos'!G5002</f>
        <v>2</v>
      </c>
      <c r="E5003" s="10" t="str">
        <f t="shared" si="78"/>
        <v xml:space="preserve">insert into config_taller (
	id_taller,
	id_producto,
	cod_agrupador,
	cantidad)
values (
	154,
	252,
	1,
	2);
</v>
      </c>
    </row>
    <row r="5004" spans="1:5" ht="115.5" x14ac:dyDescent="0.35">
      <c r="A5004" s="9">
        <f>'Base de datos'!K5003</f>
        <v>637</v>
      </c>
      <c r="B5004" s="9">
        <f>'Base de datos'!L5003</f>
        <v>154</v>
      </c>
      <c r="C5004" s="9">
        <f>IF(ISBLANK('Base de datos'!J5003),1,2)</f>
        <v>1</v>
      </c>
      <c r="D5004" s="9">
        <f>'Base de datos'!G5003</f>
        <v>3</v>
      </c>
      <c r="E5004" s="10" t="str">
        <f t="shared" si="78"/>
        <v xml:space="preserve">insert into config_taller (
	id_taller,
	id_producto,
	cod_agrupador,
	cantidad)
values (
	154,
	637,
	1,
	3);
</v>
      </c>
    </row>
    <row r="5005" spans="1:5" ht="115.5" x14ac:dyDescent="0.35">
      <c r="A5005" s="9">
        <f>'Base de datos'!K5004</f>
        <v>741</v>
      </c>
      <c r="B5005" s="9">
        <f>'Base de datos'!L5004</f>
        <v>154</v>
      </c>
      <c r="C5005" s="9">
        <f>IF(ISBLANK('Base de datos'!J5004),1,2)</f>
        <v>1</v>
      </c>
      <c r="D5005" s="9">
        <f>'Base de datos'!G5004</f>
        <v>1</v>
      </c>
      <c r="E5005" s="10" t="str">
        <f t="shared" si="78"/>
        <v xml:space="preserve">insert into config_taller (
	id_taller,
	id_producto,
	cod_agrupador,
	cantidad)
values (
	154,
	741,
	1,
	1);
</v>
      </c>
    </row>
    <row r="5006" spans="1:5" ht="115.5" x14ac:dyDescent="0.35">
      <c r="A5006" s="9">
        <f>'Base de datos'!K5005</f>
        <v>882</v>
      </c>
      <c r="B5006" s="9">
        <f>'Base de datos'!L5005</f>
        <v>154</v>
      </c>
      <c r="C5006" s="9">
        <f>IF(ISBLANK('Base de datos'!J5005),1,2)</f>
        <v>1</v>
      </c>
      <c r="D5006" s="9">
        <f>'Base de datos'!G5005</f>
        <v>1</v>
      </c>
      <c r="E5006" s="10" t="str">
        <f t="shared" si="78"/>
        <v xml:space="preserve">insert into config_taller (
	id_taller,
	id_producto,
	cod_agrupador,
	cantidad)
values (
	154,
	882,
	1,
	1);
</v>
      </c>
    </row>
    <row r="5007" spans="1:5" ht="115.5" x14ac:dyDescent="0.35">
      <c r="A5007" s="9">
        <f>'Base de datos'!K5006</f>
        <v>1211</v>
      </c>
      <c r="B5007" s="9">
        <f>'Base de datos'!L5006</f>
        <v>154</v>
      </c>
      <c r="C5007" s="9">
        <f>IF(ISBLANK('Base de datos'!J5006),1,2)</f>
        <v>1</v>
      </c>
      <c r="D5007" s="9">
        <f>'Base de datos'!G5006</f>
        <v>2</v>
      </c>
      <c r="E5007" s="10" t="str">
        <f t="shared" si="78"/>
        <v xml:space="preserve">insert into config_taller (
	id_taller,
	id_producto,
	cod_agrupador,
	cantidad)
values (
	154,
	1211,
	1,
	2);
</v>
      </c>
    </row>
    <row r="5008" spans="1:5" ht="115.5" x14ac:dyDescent="0.35">
      <c r="A5008" s="9">
        <f>'Base de datos'!K5007</f>
        <v>1501</v>
      </c>
      <c r="B5008" s="9">
        <f>'Base de datos'!L5007</f>
        <v>154</v>
      </c>
      <c r="C5008" s="9">
        <f>IF(ISBLANK('Base de datos'!J5007),1,2)</f>
        <v>1</v>
      </c>
      <c r="D5008" s="9">
        <f>'Base de datos'!G5007</f>
        <v>1</v>
      </c>
      <c r="E5008" s="10" t="str">
        <f t="shared" si="78"/>
        <v xml:space="preserve">insert into config_taller (
	id_taller,
	id_producto,
	cod_agrupador,
	cantidad)
values (
	154,
	1501,
	1,
	1);
</v>
      </c>
    </row>
    <row r="5009" spans="1:5" ht="115.5" x14ac:dyDescent="0.35">
      <c r="A5009" s="9">
        <f>'Base de datos'!K5008</f>
        <v>1594</v>
      </c>
      <c r="B5009" s="9">
        <f>'Base de datos'!L5008</f>
        <v>154</v>
      </c>
      <c r="C5009" s="9">
        <f>IF(ISBLANK('Base de datos'!J5008),1,2)</f>
        <v>1</v>
      </c>
      <c r="D5009" s="9">
        <f>'Base de datos'!G5008</f>
        <v>4</v>
      </c>
      <c r="E5009" s="10" t="str">
        <f t="shared" si="78"/>
        <v xml:space="preserve">insert into config_taller (
	id_taller,
	id_producto,
	cod_agrupador,
	cantidad)
values (
	154,
	1594,
	1,
	4);
</v>
      </c>
    </row>
    <row r="5010" spans="1:5" ht="115.5" x14ac:dyDescent="0.35">
      <c r="A5010" s="9">
        <f>'Base de datos'!K5009</f>
        <v>1759</v>
      </c>
      <c r="B5010" s="9">
        <f>'Base de datos'!L5009</f>
        <v>154</v>
      </c>
      <c r="C5010" s="9">
        <f>IF(ISBLANK('Base de datos'!J5009),1,2)</f>
        <v>1</v>
      </c>
      <c r="D5010" s="9">
        <f>'Base de datos'!G5009</f>
        <v>2</v>
      </c>
      <c r="E5010" s="10" t="str">
        <f t="shared" si="78"/>
        <v xml:space="preserve">insert into config_taller (
	id_taller,
	id_producto,
	cod_agrupador,
	cantidad)
values (
	154,
	1759,
	1,
	2);
</v>
      </c>
    </row>
    <row r="5011" spans="1:5" ht="115.5" x14ac:dyDescent="0.35">
      <c r="A5011" s="9">
        <f>'Base de datos'!K5010</f>
        <v>542</v>
      </c>
      <c r="B5011" s="9">
        <f>'Base de datos'!L5010</f>
        <v>154</v>
      </c>
      <c r="C5011" s="9">
        <f>IF(ISBLANK('Base de datos'!J5010),1,2)</f>
        <v>1</v>
      </c>
      <c r="D5011" s="9">
        <f>'Base de datos'!G5010</f>
        <v>5</v>
      </c>
      <c r="E5011" s="10" t="str">
        <f t="shared" si="78"/>
        <v xml:space="preserve">insert into config_taller (
	id_taller,
	id_producto,
	cod_agrupador,
	cantidad)
values (
	154,
	542,
	1,
	5);
</v>
      </c>
    </row>
    <row r="5012" spans="1:5" ht="115.5" x14ac:dyDescent="0.35">
      <c r="A5012" s="9">
        <f>'Base de datos'!K5011</f>
        <v>797</v>
      </c>
      <c r="B5012" s="9">
        <f>'Base de datos'!L5011</f>
        <v>154</v>
      </c>
      <c r="C5012" s="9">
        <f>IF(ISBLANK('Base de datos'!J5011),1,2)</f>
        <v>1</v>
      </c>
      <c r="D5012" s="9">
        <f>'Base de datos'!G5011</f>
        <v>2</v>
      </c>
      <c r="E5012" s="10" t="str">
        <f t="shared" si="78"/>
        <v xml:space="preserve">insert into config_taller (
	id_taller,
	id_producto,
	cod_agrupador,
	cantidad)
values (
	154,
	797,
	1,
	2);
</v>
      </c>
    </row>
    <row r="5013" spans="1:5" ht="115.5" x14ac:dyDescent="0.35">
      <c r="A5013" s="9">
        <f>'Base de datos'!K5012</f>
        <v>979</v>
      </c>
      <c r="B5013" s="9">
        <f>'Base de datos'!L5012</f>
        <v>154</v>
      </c>
      <c r="C5013" s="9">
        <f>IF(ISBLANK('Base de datos'!J5012),1,2)</f>
        <v>1</v>
      </c>
      <c r="D5013" s="9">
        <f>'Base de datos'!G5012</f>
        <v>3.5</v>
      </c>
      <c r="E5013" s="10" t="str">
        <f t="shared" si="78"/>
        <v xml:space="preserve">insert into config_taller (
	id_taller,
	id_producto,
	cod_agrupador,
	cantidad)
values (
	154,
	979,
	1,
	3.5);
</v>
      </c>
    </row>
    <row r="5014" spans="1:5" ht="115.5" x14ac:dyDescent="0.35">
      <c r="A5014" s="9">
        <f>'Base de datos'!K5013</f>
        <v>1589</v>
      </c>
      <c r="B5014" s="9">
        <f>'Base de datos'!L5013</f>
        <v>154</v>
      </c>
      <c r="C5014" s="9">
        <f>IF(ISBLANK('Base de datos'!J5013),1,2)</f>
        <v>2</v>
      </c>
      <c r="D5014" s="9">
        <f>'Base de datos'!G5013</f>
        <v>4</v>
      </c>
      <c r="E5014" s="10" t="str">
        <f t="shared" si="78"/>
        <v xml:space="preserve">insert into config_taller (
	id_taller,
	id_producto,
	cod_agrupador,
	cantidad)
values (
	154,
	1589,
	2,
	4);
</v>
      </c>
    </row>
    <row r="5015" spans="1:5" ht="115.5" x14ac:dyDescent="0.35">
      <c r="A5015" s="9">
        <f>'Base de datos'!K5014</f>
        <v>1636</v>
      </c>
      <c r="B5015" s="9">
        <f>'Base de datos'!L5014</f>
        <v>154</v>
      </c>
      <c r="C5015" s="9">
        <f>IF(ISBLANK('Base de datos'!J5014),1,2)</f>
        <v>1</v>
      </c>
      <c r="D5015" s="9">
        <f>'Base de datos'!G5014</f>
        <v>0.3</v>
      </c>
      <c r="E5015" s="10" t="str">
        <f t="shared" si="78"/>
        <v xml:space="preserve">insert into config_taller (
	id_taller,
	id_producto,
	cod_agrupador,
	cantidad)
values (
	154,
	1636,
	1,
	0.3);
</v>
      </c>
    </row>
    <row r="5016" spans="1:5" ht="115.5" x14ac:dyDescent="0.35">
      <c r="A5016" s="9">
        <f>'Base de datos'!K5015</f>
        <v>1636</v>
      </c>
      <c r="B5016" s="9">
        <f>'Base de datos'!L5015</f>
        <v>154</v>
      </c>
      <c r="C5016" s="9">
        <f>IF(ISBLANK('Base de datos'!J5015),1,2)</f>
        <v>2</v>
      </c>
      <c r="D5016" s="9">
        <f>'Base de datos'!G5015</f>
        <v>0.2</v>
      </c>
      <c r="E5016" s="10" t="str">
        <f t="shared" si="78"/>
        <v xml:space="preserve">insert into config_taller (
	id_taller,
	id_producto,
	cod_agrupador,
	cantidad)
values (
	154,
	1636,
	2,
	0.2);
</v>
      </c>
    </row>
    <row r="5017" spans="1:5" ht="115.5" x14ac:dyDescent="0.35">
      <c r="A5017" s="9">
        <f>'Base de datos'!K5016</f>
        <v>90</v>
      </c>
      <c r="B5017" s="9">
        <f>'Base de datos'!L5016</f>
        <v>154</v>
      </c>
      <c r="C5017" s="9">
        <f>IF(ISBLANK('Base de datos'!J5016),1,2)</f>
        <v>2</v>
      </c>
      <c r="D5017" s="9">
        <f>'Base de datos'!G5016</f>
        <v>0.04</v>
      </c>
      <c r="E5017" s="10" t="str">
        <f t="shared" si="78"/>
        <v xml:space="preserve">insert into config_taller (
	id_taller,
	id_producto,
	cod_agrupador,
	cantidad)
values (
	154,
	90,
	2,
	0.04);
</v>
      </c>
    </row>
    <row r="5018" spans="1:5" ht="115.5" x14ac:dyDescent="0.35">
      <c r="A5018" s="9">
        <f>'Base de datos'!K5017</f>
        <v>93</v>
      </c>
      <c r="B5018" s="9">
        <f>'Base de datos'!L5017</f>
        <v>154</v>
      </c>
      <c r="C5018" s="9">
        <f>IF(ISBLANK('Base de datos'!J5017),1,2)</f>
        <v>1</v>
      </c>
      <c r="D5018" s="9">
        <f>'Base de datos'!G5017</f>
        <v>0.1</v>
      </c>
      <c r="E5018" s="10" t="str">
        <f t="shared" si="78"/>
        <v xml:space="preserve">insert into config_taller (
	id_taller,
	id_producto,
	cod_agrupador,
	cantidad)
values (
	154,
	93,
	1,
	0.1);
</v>
      </c>
    </row>
    <row r="5019" spans="1:5" ht="115.5" x14ac:dyDescent="0.35">
      <c r="A5019" s="9">
        <f>'Base de datos'!K5018</f>
        <v>105</v>
      </c>
      <c r="B5019" s="9">
        <f>'Base de datos'!L5018</f>
        <v>154</v>
      </c>
      <c r="C5019" s="9">
        <f>IF(ISBLANK('Base de datos'!J5018),1,2)</f>
        <v>1</v>
      </c>
      <c r="D5019" s="9">
        <f>'Base de datos'!G5018</f>
        <v>1</v>
      </c>
      <c r="E5019" s="10" t="str">
        <f t="shared" si="78"/>
        <v xml:space="preserve">insert into config_taller (
	id_taller,
	id_producto,
	cod_agrupador,
	cantidad)
values (
	154,
	105,
	1,
	1);
</v>
      </c>
    </row>
    <row r="5020" spans="1:5" ht="115.5" x14ac:dyDescent="0.35">
      <c r="A5020" s="9">
        <f>'Base de datos'!K5019</f>
        <v>148</v>
      </c>
      <c r="B5020" s="9">
        <f>'Base de datos'!L5019</f>
        <v>154</v>
      </c>
      <c r="C5020" s="9">
        <f>IF(ISBLANK('Base de datos'!J5019),1,2)</f>
        <v>1</v>
      </c>
      <c r="D5020" s="9">
        <f>'Base de datos'!G5019</f>
        <v>0.3</v>
      </c>
      <c r="E5020" s="10" t="str">
        <f t="shared" si="78"/>
        <v xml:space="preserve">insert into config_taller (
	id_taller,
	id_producto,
	cod_agrupador,
	cantidad)
values (
	154,
	148,
	1,
	0.3);
</v>
      </c>
    </row>
    <row r="5021" spans="1:5" ht="115.5" x14ac:dyDescent="0.35">
      <c r="A5021" s="9">
        <f>'Base de datos'!K5020</f>
        <v>161</v>
      </c>
      <c r="B5021" s="9">
        <f>'Base de datos'!L5020</f>
        <v>154</v>
      </c>
      <c r="C5021" s="9">
        <f>IF(ISBLANK('Base de datos'!J5020),1,2)</f>
        <v>1</v>
      </c>
      <c r="D5021" s="9">
        <f>'Base de datos'!G5020</f>
        <v>0.3</v>
      </c>
      <c r="E5021" s="10" t="str">
        <f t="shared" si="78"/>
        <v xml:space="preserve">insert into config_taller (
	id_taller,
	id_producto,
	cod_agrupador,
	cantidad)
values (
	154,
	161,
	1,
	0.3);
</v>
      </c>
    </row>
    <row r="5022" spans="1:5" ht="115.5" x14ac:dyDescent="0.35">
      <c r="A5022" s="9">
        <f>'Base de datos'!K5021</f>
        <v>229</v>
      </c>
      <c r="B5022" s="9">
        <f>'Base de datos'!L5021</f>
        <v>154</v>
      </c>
      <c r="C5022" s="9">
        <f>IF(ISBLANK('Base de datos'!J5021),1,2)</f>
        <v>1</v>
      </c>
      <c r="D5022" s="9">
        <f>'Base de datos'!G5021</f>
        <v>6</v>
      </c>
      <c r="E5022" s="10" t="str">
        <f t="shared" si="78"/>
        <v xml:space="preserve">insert into config_taller (
	id_taller,
	id_producto,
	cod_agrupador,
	cantidad)
values (
	154,
	229,
	1,
	6);
</v>
      </c>
    </row>
    <row r="5023" spans="1:5" ht="115.5" x14ac:dyDescent="0.35">
      <c r="A5023" s="9">
        <f>'Base de datos'!K5022</f>
        <v>379</v>
      </c>
      <c r="B5023" s="9">
        <f>'Base de datos'!L5022</f>
        <v>154</v>
      </c>
      <c r="C5023" s="9">
        <f>IF(ISBLANK('Base de datos'!J5022),1,2)</f>
        <v>1</v>
      </c>
      <c r="D5023" s="9">
        <f>'Base de datos'!G5022</f>
        <v>3</v>
      </c>
      <c r="E5023" s="10" t="str">
        <f t="shared" si="78"/>
        <v xml:space="preserve">insert into config_taller (
	id_taller,
	id_producto,
	cod_agrupador,
	cantidad)
values (
	154,
	379,
	1,
	3);
</v>
      </c>
    </row>
    <row r="5024" spans="1:5" ht="115.5" x14ac:dyDescent="0.35">
      <c r="A5024" s="9">
        <f>'Base de datos'!K5023</f>
        <v>379</v>
      </c>
      <c r="B5024" s="9">
        <f>'Base de datos'!L5023</f>
        <v>154</v>
      </c>
      <c r="C5024" s="9">
        <f>IF(ISBLANK('Base de datos'!J5023),1,2)</f>
        <v>2</v>
      </c>
      <c r="D5024" s="9">
        <f>'Base de datos'!G5023</f>
        <v>0.5</v>
      </c>
      <c r="E5024" s="10" t="str">
        <f t="shared" si="78"/>
        <v xml:space="preserve">insert into config_taller (
	id_taller,
	id_producto,
	cod_agrupador,
	cantidad)
values (
	154,
	379,
	2,
	0.5);
</v>
      </c>
    </row>
    <row r="5025" spans="1:5" ht="115.5" x14ac:dyDescent="0.35">
      <c r="A5025" s="9">
        <f>'Base de datos'!K5024</f>
        <v>388</v>
      </c>
      <c r="B5025" s="9">
        <f>'Base de datos'!L5024</f>
        <v>154</v>
      </c>
      <c r="C5025" s="9">
        <f>IF(ISBLANK('Base de datos'!J5024),1,2)</f>
        <v>2</v>
      </c>
      <c r="D5025" s="9">
        <f>'Base de datos'!G5024</f>
        <v>0.3</v>
      </c>
      <c r="E5025" s="10" t="str">
        <f t="shared" si="78"/>
        <v xml:space="preserve">insert into config_taller (
	id_taller,
	id_producto,
	cod_agrupador,
	cantidad)
values (
	154,
	388,
	2,
	0.3);
</v>
      </c>
    </row>
    <row r="5026" spans="1:5" ht="115.5" x14ac:dyDescent="0.35">
      <c r="A5026" s="9">
        <f>'Base de datos'!K5025</f>
        <v>414</v>
      </c>
      <c r="B5026" s="9">
        <f>'Base de datos'!L5025</f>
        <v>154</v>
      </c>
      <c r="C5026" s="9">
        <f>IF(ISBLANK('Base de datos'!J5025),1,2)</f>
        <v>1</v>
      </c>
      <c r="D5026" s="9">
        <f>'Base de datos'!G5025</f>
        <v>0.2</v>
      </c>
      <c r="E5026" s="10" t="str">
        <f t="shared" si="78"/>
        <v xml:space="preserve">insert into config_taller (
	id_taller,
	id_producto,
	cod_agrupador,
	cantidad)
values (
	154,
	414,
	1,
	0.2);
</v>
      </c>
    </row>
    <row r="5027" spans="1:5" ht="115.5" x14ac:dyDescent="0.35">
      <c r="A5027" s="9">
        <f>'Base de datos'!K5026</f>
        <v>415</v>
      </c>
      <c r="B5027" s="9">
        <f>'Base de datos'!L5026</f>
        <v>154</v>
      </c>
      <c r="C5027" s="9">
        <f>IF(ISBLANK('Base de datos'!J5026),1,2)</f>
        <v>1</v>
      </c>
      <c r="D5027" s="9">
        <f>'Base de datos'!G5026</f>
        <v>0.3</v>
      </c>
      <c r="E5027" s="10" t="str">
        <f t="shared" si="78"/>
        <v xml:space="preserve">insert into config_taller (
	id_taller,
	id_producto,
	cod_agrupador,
	cantidad)
values (
	154,
	415,
	1,
	0.3);
</v>
      </c>
    </row>
    <row r="5028" spans="1:5" ht="115.5" x14ac:dyDescent="0.35">
      <c r="A5028" s="9">
        <f>'Base de datos'!K5027</f>
        <v>415</v>
      </c>
      <c r="B5028" s="9">
        <f>'Base de datos'!L5027</f>
        <v>154</v>
      </c>
      <c r="C5028" s="9">
        <f>IF(ISBLANK('Base de datos'!J5027),1,2)</f>
        <v>2</v>
      </c>
      <c r="D5028" s="9">
        <f>'Base de datos'!G5027</f>
        <v>0.8</v>
      </c>
      <c r="E5028" s="10" t="str">
        <f t="shared" si="78"/>
        <v xml:space="preserve">insert into config_taller (
	id_taller,
	id_producto,
	cod_agrupador,
	cantidad)
values (
	154,
	415,
	2,
	0.8);
</v>
      </c>
    </row>
    <row r="5029" spans="1:5" ht="115.5" x14ac:dyDescent="0.35">
      <c r="A5029" s="9">
        <f>'Base de datos'!K5028</f>
        <v>418</v>
      </c>
      <c r="B5029" s="9">
        <f>'Base de datos'!L5028</f>
        <v>154</v>
      </c>
      <c r="C5029" s="9">
        <f>IF(ISBLANK('Base de datos'!J5028),1,2)</f>
        <v>1</v>
      </c>
      <c r="D5029" s="9">
        <f>'Base de datos'!G5028</f>
        <v>0.3</v>
      </c>
      <c r="E5029" s="10" t="str">
        <f t="shared" si="78"/>
        <v xml:space="preserve">insert into config_taller (
	id_taller,
	id_producto,
	cod_agrupador,
	cantidad)
values (
	154,
	418,
	1,
	0.3);
</v>
      </c>
    </row>
    <row r="5030" spans="1:5" ht="115.5" x14ac:dyDescent="0.35">
      <c r="A5030" s="9">
        <f>'Base de datos'!K5029</f>
        <v>468</v>
      </c>
      <c r="B5030" s="9">
        <f>'Base de datos'!L5029</f>
        <v>154</v>
      </c>
      <c r="C5030" s="9">
        <f>IF(ISBLANK('Base de datos'!J5029),1,2)</f>
        <v>1</v>
      </c>
      <c r="D5030" s="9">
        <f>'Base de datos'!G5029</f>
        <v>0.04</v>
      </c>
      <c r="E5030" s="10" t="str">
        <f t="shared" si="78"/>
        <v xml:space="preserve">insert into config_taller (
	id_taller,
	id_producto,
	cod_agrupador,
	cantidad)
values (
	154,
	468,
	1,
	0.04);
</v>
      </c>
    </row>
    <row r="5031" spans="1:5" ht="115.5" x14ac:dyDescent="0.35">
      <c r="A5031" s="9">
        <f>'Base de datos'!K5030</f>
        <v>627</v>
      </c>
      <c r="B5031" s="9">
        <f>'Base de datos'!L5030</f>
        <v>154</v>
      </c>
      <c r="C5031" s="9">
        <f>IF(ISBLANK('Base de datos'!J5030),1,2)</f>
        <v>1</v>
      </c>
      <c r="D5031" s="9">
        <f>'Base de datos'!G5030</f>
        <v>0.5</v>
      </c>
      <c r="E5031" s="10" t="str">
        <f t="shared" si="78"/>
        <v xml:space="preserve">insert into config_taller (
	id_taller,
	id_producto,
	cod_agrupador,
	cantidad)
values (
	154,
	627,
	1,
	0.5);
</v>
      </c>
    </row>
    <row r="5032" spans="1:5" ht="115.5" x14ac:dyDescent="0.35">
      <c r="A5032" s="9">
        <f>'Base de datos'!K5031</f>
        <v>683</v>
      </c>
      <c r="B5032" s="9">
        <f>'Base de datos'!L5031</f>
        <v>154</v>
      </c>
      <c r="C5032" s="9">
        <f>IF(ISBLANK('Base de datos'!J5031),1,2)</f>
        <v>1</v>
      </c>
      <c r="D5032" s="9">
        <f>'Base de datos'!G5031</f>
        <v>0.1</v>
      </c>
      <c r="E5032" s="10" t="str">
        <f t="shared" si="78"/>
        <v xml:space="preserve">insert into config_taller (
	id_taller,
	id_producto,
	cod_agrupador,
	cantidad)
values (
	154,
	683,
	1,
	0.1);
</v>
      </c>
    </row>
    <row r="5033" spans="1:5" ht="115.5" x14ac:dyDescent="0.35">
      <c r="A5033" s="9">
        <f>'Base de datos'!K5032</f>
        <v>705</v>
      </c>
      <c r="B5033" s="9">
        <f>'Base de datos'!L5032</f>
        <v>154</v>
      </c>
      <c r="C5033" s="9">
        <f>IF(ISBLANK('Base de datos'!J5032),1,2)</f>
        <v>1</v>
      </c>
      <c r="D5033" s="9">
        <f>'Base de datos'!G5032</f>
        <v>0.4</v>
      </c>
      <c r="E5033" s="10" t="str">
        <f t="shared" si="78"/>
        <v xml:space="preserve">insert into config_taller (
	id_taller,
	id_producto,
	cod_agrupador,
	cantidad)
values (
	154,
	705,
	1,
	0.4);
</v>
      </c>
    </row>
    <row r="5034" spans="1:5" ht="115.5" x14ac:dyDescent="0.35">
      <c r="A5034" s="9">
        <f>'Base de datos'!K5033</f>
        <v>713</v>
      </c>
      <c r="B5034" s="9">
        <f>'Base de datos'!L5033</f>
        <v>154</v>
      </c>
      <c r="C5034" s="9">
        <f>IF(ISBLANK('Base de datos'!J5033),1,2)</f>
        <v>1</v>
      </c>
      <c r="D5034" s="9">
        <f>'Base de datos'!G5033</f>
        <v>0.4</v>
      </c>
      <c r="E5034" s="10" t="str">
        <f t="shared" si="78"/>
        <v xml:space="preserve">insert into config_taller (
	id_taller,
	id_producto,
	cod_agrupador,
	cantidad)
values (
	154,
	713,
	1,
	0.4);
</v>
      </c>
    </row>
    <row r="5035" spans="1:5" ht="115.5" x14ac:dyDescent="0.35">
      <c r="A5035" s="9">
        <f>'Base de datos'!K5034</f>
        <v>905</v>
      </c>
      <c r="B5035" s="9">
        <f>'Base de datos'!L5034</f>
        <v>154</v>
      </c>
      <c r="C5035" s="9">
        <f>IF(ISBLANK('Base de datos'!J5034),1,2)</f>
        <v>1</v>
      </c>
      <c r="D5035" s="9">
        <f>'Base de datos'!G5034</f>
        <v>2</v>
      </c>
      <c r="E5035" s="10" t="str">
        <f t="shared" si="78"/>
        <v xml:space="preserve">insert into config_taller (
	id_taller,
	id_producto,
	cod_agrupador,
	cantidad)
values (
	154,
	905,
	1,
	2);
</v>
      </c>
    </row>
    <row r="5036" spans="1:5" ht="115.5" x14ac:dyDescent="0.35">
      <c r="A5036" s="9">
        <f>'Base de datos'!K5035</f>
        <v>912</v>
      </c>
      <c r="B5036" s="9">
        <f>'Base de datos'!L5035</f>
        <v>154</v>
      </c>
      <c r="C5036" s="9">
        <f>IF(ISBLANK('Base de datos'!J5035),1,2)</f>
        <v>1</v>
      </c>
      <c r="D5036" s="9">
        <f>'Base de datos'!G5035</f>
        <v>0.2</v>
      </c>
      <c r="E5036" s="10" t="str">
        <f t="shared" si="78"/>
        <v xml:space="preserve">insert into config_taller (
	id_taller,
	id_producto,
	cod_agrupador,
	cantidad)
values (
	154,
	912,
	1,
	0.2);
</v>
      </c>
    </row>
    <row r="5037" spans="1:5" ht="115.5" x14ac:dyDescent="0.35">
      <c r="A5037" s="9">
        <f>'Base de datos'!K5036</f>
        <v>950</v>
      </c>
      <c r="B5037" s="9">
        <f>'Base de datos'!L5036</f>
        <v>154</v>
      </c>
      <c r="C5037" s="9">
        <f>IF(ISBLANK('Base de datos'!J5036),1,2)</f>
        <v>1</v>
      </c>
      <c r="D5037" s="9">
        <f>'Base de datos'!G5036</f>
        <v>0.5</v>
      </c>
      <c r="E5037" s="10" t="str">
        <f t="shared" si="78"/>
        <v xml:space="preserve">insert into config_taller (
	id_taller,
	id_producto,
	cod_agrupador,
	cantidad)
values (
	154,
	950,
	1,
	0.5);
</v>
      </c>
    </row>
    <row r="5038" spans="1:5" ht="115.5" x14ac:dyDescent="0.35">
      <c r="A5038" s="9">
        <f>'Base de datos'!K5037</f>
        <v>1013</v>
      </c>
      <c r="B5038" s="9">
        <f>'Base de datos'!L5037</f>
        <v>154</v>
      </c>
      <c r="C5038" s="9">
        <f>IF(ISBLANK('Base de datos'!J5037),1,2)</f>
        <v>1</v>
      </c>
      <c r="D5038" s="9">
        <f>'Base de datos'!G5037</f>
        <v>2</v>
      </c>
      <c r="E5038" s="10" t="str">
        <f t="shared" si="78"/>
        <v xml:space="preserve">insert into config_taller (
	id_taller,
	id_producto,
	cod_agrupador,
	cantidad)
values (
	154,
	1013,
	1,
	2);
</v>
      </c>
    </row>
    <row r="5039" spans="1:5" ht="115.5" x14ac:dyDescent="0.35">
      <c r="A5039" s="9">
        <f>'Base de datos'!K5038</f>
        <v>1060</v>
      </c>
      <c r="B5039" s="9">
        <f>'Base de datos'!L5038</f>
        <v>154</v>
      </c>
      <c r="C5039" s="9">
        <f>IF(ISBLANK('Base de datos'!J5038),1,2)</f>
        <v>1</v>
      </c>
      <c r="D5039" s="9">
        <f>'Base de datos'!G5038</f>
        <v>0.05</v>
      </c>
      <c r="E5039" s="10" t="str">
        <f t="shared" si="78"/>
        <v xml:space="preserve">insert into config_taller (
	id_taller,
	id_producto,
	cod_agrupador,
	cantidad)
values (
	154,
	1060,
	1,
	0.05);
</v>
      </c>
    </row>
    <row r="5040" spans="1:5" ht="115.5" x14ac:dyDescent="0.35">
      <c r="A5040" s="9">
        <f>'Base de datos'!K5039</f>
        <v>1121</v>
      </c>
      <c r="B5040" s="9">
        <f>'Base de datos'!L5039</f>
        <v>154</v>
      </c>
      <c r="C5040" s="9">
        <f>IF(ISBLANK('Base de datos'!J5039),1,2)</f>
        <v>1</v>
      </c>
      <c r="D5040" s="9">
        <f>'Base de datos'!G5039</f>
        <v>0.3</v>
      </c>
      <c r="E5040" s="10" t="str">
        <f t="shared" si="78"/>
        <v xml:space="preserve">insert into config_taller (
	id_taller,
	id_producto,
	cod_agrupador,
	cantidad)
values (
	154,
	1121,
	1,
	0.3);
</v>
      </c>
    </row>
    <row r="5041" spans="1:5" ht="115.5" x14ac:dyDescent="0.35">
      <c r="A5041" s="9">
        <f>'Base de datos'!K5040</f>
        <v>1137</v>
      </c>
      <c r="B5041" s="9">
        <f>'Base de datos'!L5040</f>
        <v>154</v>
      </c>
      <c r="C5041" s="9">
        <f>IF(ISBLANK('Base de datos'!J5040),1,2)</f>
        <v>1</v>
      </c>
      <c r="D5041" s="9">
        <f>'Base de datos'!G5040</f>
        <v>1</v>
      </c>
      <c r="E5041" s="10" t="str">
        <f t="shared" si="78"/>
        <v xml:space="preserve">insert into config_taller (
	id_taller,
	id_producto,
	cod_agrupador,
	cantidad)
values (
	154,
	1137,
	1,
	1);
</v>
      </c>
    </row>
    <row r="5042" spans="1:5" ht="115.5" x14ac:dyDescent="0.35">
      <c r="A5042" s="9">
        <f>'Base de datos'!K5041</f>
        <v>1140</v>
      </c>
      <c r="B5042" s="9">
        <f>'Base de datos'!L5041</f>
        <v>154</v>
      </c>
      <c r="C5042" s="9">
        <f>IF(ISBLANK('Base de datos'!J5041),1,2)</f>
        <v>1</v>
      </c>
      <c r="D5042" s="9">
        <f>'Base de datos'!G5041</f>
        <v>1.5</v>
      </c>
      <c r="E5042" s="10" t="str">
        <f t="shared" si="78"/>
        <v xml:space="preserve">insert into config_taller (
	id_taller,
	id_producto,
	cod_agrupador,
	cantidad)
values (
	154,
	1140,
	1,
	1.5);
</v>
      </c>
    </row>
    <row r="5043" spans="1:5" ht="115.5" x14ac:dyDescent="0.35">
      <c r="A5043" s="9">
        <f>'Base de datos'!K5042</f>
        <v>1223</v>
      </c>
      <c r="B5043" s="9">
        <f>'Base de datos'!L5042</f>
        <v>154</v>
      </c>
      <c r="C5043" s="9">
        <f>IF(ISBLANK('Base de datos'!J5042),1,2)</f>
        <v>1</v>
      </c>
      <c r="D5043" s="9">
        <f>'Base de datos'!G5042</f>
        <v>2</v>
      </c>
      <c r="E5043" s="10" t="str">
        <f t="shared" si="78"/>
        <v xml:space="preserve">insert into config_taller (
	id_taller,
	id_producto,
	cod_agrupador,
	cantidad)
values (
	154,
	1223,
	1,
	2);
</v>
      </c>
    </row>
    <row r="5044" spans="1:5" ht="115.5" x14ac:dyDescent="0.35">
      <c r="A5044" s="9">
        <f>'Base de datos'!K5043</f>
        <v>1223</v>
      </c>
      <c r="B5044" s="9">
        <f>'Base de datos'!L5043</f>
        <v>154</v>
      </c>
      <c r="C5044" s="9">
        <f>IF(ISBLANK('Base de datos'!J5043),1,2)</f>
        <v>2</v>
      </c>
      <c r="D5044" s="9">
        <f>'Base de datos'!G5043</f>
        <v>3</v>
      </c>
      <c r="E5044" s="10" t="str">
        <f t="shared" si="78"/>
        <v xml:space="preserve">insert into config_taller (
	id_taller,
	id_producto,
	cod_agrupador,
	cantidad)
values (
	154,
	1223,
	2,
	3);
</v>
      </c>
    </row>
    <row r="5045" spans="1:5" ht="115.5" x14ac:dyDescent="0.35">
      <c r="A5045" s="9">
        <f>'Base de datos'!K5044</f>
        <v>1267</v>
      </c>
      <c r="B5045" s="9">
        <f>'Base de datos'!L5044</f>
        <v>154</v>
      </c>
      <c r="C5045" s="9">
        <f>IF(ISBLANK('Base de datos'!J5044),1,2)</f>
        <v>1</v>
      </c>
      <c r="D5045" s="9">
        <f>'Base de datos'!G5044</f>
        <v>1</v>
      </c>
      <c r="E5045" s="10" t="str">
        <f t="shared" si="78"/>
        <v xml:space="preserve">insert into config_taller (
	id_taller,
	id_producto,
	cod_agrupador,
	cantidad)
values (
	154,
	1267,
	1,
	1);
</v>
      </c>
    </row>
    <row r="5046" spans="1:5" ht="115.5" x14ac:dyDescent="0.35">
      <c r="A5046" s="9">
        <f>'Base de datos'!K5045</f>
        <v>1271</v>
      </c>
      <c r="B5046" s="9">
        <f>'Base de datos'!L5045</f>
        <v>154</v>
      </c>
      <c r="C5046" s="9">
        <f>IF(ISBLANK('Base de datos'!J5045),1,2)</f>
        <v>1</v>
      </c>
      <c r="D5046" s="9">
        <f>'Base de datos'!G5045</f>
        <v>0.4</v>
      </c>
      <c r="E5046" s="10" t="str">
        <f t="shared" si="78"/>
        <v xml:space="preserve">insert into config_taller (
	id_taller,
	id_producto,
	cod_agrupador,
	cantidad)
values (
	154,
	1271,
	1,
	0.4);
</v>
      </c>
    </row>
    <row r="5047" spans="1:5" ht="115.5" x14ac:dyDescent="0.35">
      <c r="A5047" s="9">
        <f>'Base de datos'!K5046</f>
        <v>1271</v>
      </c>
      <c r="B5047" s="9">
        <f>'Base de datos'!L5046</f>
        <v>154</v>
      </c>
      <c r="C5047" s="9">
        <f>IF(ISBLANK('Base de datos'!J5046),1,2)</f>
        <v>2</v>
      </c>
      <c r="D5047" s="9">
        <f>'Base de datos'!G5046</f>
        <v>0.3</v>
      </c>
      <c r="E5047" s="10" t="str">
        <f t="shared" si="78"/>
        <v xml:space="preserve">insert into config_taller (
	id_taller,
	id_producto,
	cod_agrupador,
	cantidad)
values (
	154,
	1271,
	2,
	0.3);
</v>
      </c>
    </row>
    <row r="5048" spans="1:5" ht="115.5" x14ac:dyDescent="0.35">
      <c r="A5048" s="9">
        <f>'Base de datos'!K5047</f>
        <v>1289</v>
      </c>
      <c r="B5048" s="9">
        <f>'Base de datos'!L5047</f>
        <v>154</v>
      </c>
      <c r="C5048" s="9">
        <f>IF(ISBLANK('Base de datos'!J5047),1,2)</f>
        <v>1</v>
      </c>
      <c r="D5048" s="9">
        <f>'Base de datos'!G5047</f>
        <v>3</v>
      </c>
      <c r="E5048" s="10" t="str">
        <f t="shared" si="78"/>
        <v xml:space="preserve">insert into config_taller (
	id_taller,
	id_producto,
	cod_agrupador,
	cantidad)
values (
	154,
	1289,
	1,
	3);
</v>
      </c>
    </row>
    <row r="5049" spans="1:5" ht="115.5" x14ac:dyDescent="0.35">
      <c r="A5049" s="9">
        <f>'Base de datos'!K5048</f>
        <v>1396</v>
      </c>
      <c r="B5049" s="9">
        <f>'Base de datos'!L5048</f>
        <v>154</v>
      </c>
      <c r="C5049" s="9">
        <f>IF(ISBLANK('Base de datos'!J5048),1,2)</f>
        <v>1</v>
      </c>
      <c r="D5049" s="9">
        <f>'Base de datos'!G5048</f>
        <v>1</v>
      </c>
      <c r="E5049" s="10" t="str">
        <f t="shared" si="78"/>
        <v xml:space="preserve">insert into config_taller (
	id_taller,
	id_producto,
	cod_agrupador,
	cantidad)
values (
	154,
	1396,
	1,
	1);
</v>
      </c>
    </row>
    <row r="5050" spans="1:5" ht="115.5" x14ac:dyDescent="0.35">
      <c r="A5050" s="9">
        <f>'Base de datos'!K5049</f>
        <v>1520</v>
      </c>
      <c r="B5050" s="9">
        <f>'Base de datos'!L5049</f>
        <v>154</v>
      </c>
      <c r="C5050" s="9">
        <f>IF(ISBLANK('Base de datos'!J5049),1,2)</f>
        <v>1</v>
      </c>
      <c r="D5050" s="9">
        <f>'Base de datos'!G5049</f>
        <v>0.2</v>
      </c>
      <c r="E5050" s="10" t="str">
        <f t="shared" si="78"/>
        <v xml:space="preserve">insert into config_taller (
	id_taller,
	id_producto,
	cod_agrupador,
	cantidad)
values (
	154,
	1520,
	1,
	0.2);
</v>
      </c>
    </row>
    <row r="5051" spans="1:5" ht="115.5" x14ac:dyDescent="0.35">
      <c r="A5051" s="9">
        <f>'Base de datos'!K5050</f>
        <v>1643</v>
      </c>
      <c r="B5051" s="9">
        <f>'Base de datos'!L5050</f>
        <v>154</v>
      </c>
      <c r="C5051" s="9">
        <f>IF(ISBLANK('Base de datos'!J5050),1,2)</f>
        <v>1</v>
      </c>
      <c r="D5051" s="9">
        <f>'Base de datos'!G5050</f>
        <v>0.3</v>
      </c>
      <c r="E5051" s="10" t="str">
        <f t="shared" si="78"/>
        <v xml:space="preserve">insert into config_taller (
	id_taller,
	id_producto,
	cod_agrupador,
	cantidad)
values (
	154,
	1643,
	1,
	0.3);
</v>
      </c>
    </row>
    <row r="5052" spans="1:5" ht="115.5" x14ac:dyDescent="0.35">
      <c r="A5052" s="9">
        <f>'Base de datos'!K5051</f>
        <v>1646</v>
      </c>
      <c r="B5052" s="9">
        <f>'Base de datos'!L5051</f>
        <v>154</v>
      </c>
      <c r="C5052" s="9">
        <f>IF(ISBLANK('Base de datos'!J5051),1,2)</f>
        <v>1</v>
      </c>
      <c r="D5052" s="9">
        <f>'Base de datos'!G5051</f>
        <v>0.3</v>
      </c>
      <c r="E5052" s="10" t="str">
        <f t="shared" si="78"/>
        <v xml:space="preserve">insert into config_taller (
	id_taller,
	id_producto,
	cod_agrupador,
	cantidad)
values (
	154,
	1646,
	1,
	0.3);
</v>
      </c>
    </row>
    <row r="5053" spans="1:5" ht="115.5" x14ac:dyDescent="0.35">
      <c r="A5053" s="9">
        <f>'Base de datos'!K5052</f>
        <v>1652</v>
      </c>
      <c r="B5053" s="9">
        <f>'Base de datos'!L5052</f>
        <v>154</v>
      </c>
      <c r="C5053" s="9">
        <f>IF(ISBLANK('Base de datos'!J5052),1,2)</f>
        <v>1</v>
      </c>
      <c r="D5053" s="9">
        <f>'Base de datos'!G5052</f>
        <v>1</v>
      </c>
      <c r="E5053" s="10" t="str">
        <f t="shared" si="78"/>
        <v xml:space="preserve">insert into config_taller (
	id_taller,
	id_producto,
	cod_agrupador,
	cantidad)
values (
	154,
	1652,
	1,
	1);
</v>
      </c>
    </row>
    <row r="5054" spans="1:5" ht="115.5" x14ac:dyDescent="0.35">
      <c r="A5054" s="9">
        <f>'Base de datos'!K5053</f>
        <v>1676</v>
      </c>
      <c r="B5054" s="9">
        <f>'Base de datos'!L5053</f>
        <v>154</v>
      </c>
      <c r="C5054" s="9">
        <f>IF(ISBLANK('Base de datos'!J5053),1,2)</f>
        <v>1</v>
      </c>
      <c r="D5054" s="9">
        <f>'Base de datos'!G5053</f>
        <v>0.5</v>
      </c>
      <c r="E5054" s="10" t="str">
        <f t="shared" si="78"/>
        <v xml:space="preserve">insert into config_taller (
	id_taller,
	id_producto,
	cod_agrupador,
	cantidad)
values (
	154,
	1676,
	1,
	0.5);
</v>
      </c>
    </row>
    <row r="5055" spans="1:5" ht="115.5" x14ac:dyDescent="0.35">
      <c r="A5055" s="9">
        <f>'Base de datos'!K5054</f>
        <v>1789</v>
      </c>
      <c r="B5055" s="9">
        <f>'Base de datos'!L5054</f>
        <v>154</v>
      </c>
      <c r="C5055" s="9">
        <f>IF(ISBLANK('Base de datos'!J5054),1,2)</f>
        <v>1</v>
      </c>
      <c r="D5055" s="9">
        <f>'Base de datos'!G5054</f>
        <v>2</v>
      </c>
      <c r="E5055" s="10" t="str">
        <f t="shared" si="78"/>
        <v xml:space="preserve">insert into config_taller (
	id_taller,
	id_producto,
	cod_agrupador,
	cantidad)
values (
	154,
	1789,
	1,
	2);
</v>
      </c>
    </row>
    <row r="5056" spans="1:5" ht="115.5" x14ac:dyDescent="0.35">
      <c r="A5056" s="9">
        <f>'Base de datos'!K5055</f>
        <v>1789</v>
      </c>
      <c r="B5056" s="9">
        <f>'Base de datos'!L5055</f>
        <v>154</v>
      </c>
      <c r="C5056" s="9">
        <f>IF(ISBLANK('Base de datos'!J5055),1,2)</f>
        <v>2</v>
      </c>
      <c r="D5056" s="9">
        <f>'Base de datos'!G5055</f>
        <v>1</v>
      </c>
      <c r="E5056" s="10" t="str">
        <f t="shared" si="78"/>
        <v xml:space="preserve">insert into config_taller (
	id_taller,
	id_producto,
	cod_agrupador,
	cantidad)
values (
	154,
	1789,
	2,
	1);
</v>
      </c>
    </row>
    <row r="5057" spans="1:5" ht="115.5" x14ac:dyDescent="0.35">
      <c r="A5057" s="9">
        <f>'Base de datos'!K5056</f>
        <v>1794</v>
      </c>
      <c r="B5057" s="9">
        <f>'Base de datos'!L5056</f>
        <v>154</v>
      </c>
      <c r="C5057" s="9">
        <f>IF(ISBLANK('Base de datos'!J5056),1,2)</f>
        <v>1</v>
      </c>
      <c r="D5057" s="9">
        <f>'Base de datos'!G5056</f>
        <v>0.6</v>
      </c>
      <c r="E5057" s="10" t="str">
        <f t="shared" si="78"/>
        <v xml:space="preserve">insert into config_taller (
	id_taller,
	id_producto,
	cod_agrupador,
	cantidad)
values (
	154,
	1794,
	1,
	0.6);
</v>
      </c>
    </row>
    <row r="5058" spans="1:5" ht="115.5" x14ac:dyDescent="0.35">
      <c r="A5058" s="9">
        <f>'Base de datos'!K5057</f>
        <v>1800</v>
      </c>
      <c r="B5058" s="9">
        <f>'Base de datos'!L5057</f>
        <v>154</v>
      </c>
      <c r="C5058" s="9">
        <f>IF(ISBLANK('Base de datos'!J5057),1,2)</f>
        <v>1</v>
      </c>
      <c r="D5058" s="9">
        <f>'Base de datos'!G5057</f>
        <v>0.3</v>
      </c>
      <c r="E5058" s="10" t="str">
        <f t="shared" si="78"/>
        <v xml:space="preserve">insert into config_taller (
	id_taller,
	id_producto,
	cod_agrupador,
	cantidad)
values (
	154,
	1800,
	1,
	0.3);
</v>
      </c>
    </row>
    <row r="5059" spans="1:5" ht="115.5" x14ac:dyDescent="0.35">
      <c r="A5059" s="9">
        <f>'Base de datos'!K5058</f>
        <v>242</v>
      </c>
      <c r="B5059" s="9">
        <f>'Base de datos'!L5058</f>
        <v>154</v>
      </c>
      <c r="C5059" s="9">
        <f>IF(ISBLANK('Base de datos'!J5058),1,2)</f>
        <v>1</v>
      </c>
      <c r="D5059" s="9">
        <f>'Base de datos'!G5058</f>
        <v>1</v>
      </c>
      <c r="E5059" s="10" t="str">
        <f t="shared" si="78"/>
        <v xml:space="preserve">insert into config_taller (
	id_taller,
	id_producto,
	cod_agrupador,
	cantidad)
values (
	154,
	242,
	1,
	1);
</v>
      </c>
    </row>
    <row r="5060" spans="1:5" ht="115.5" x14ac:dyDescent="0.35">
      <c r="A5060" s="9">
        <f>'Base de datos'!K5059</f>
        <v>1665</v>
      </c>
      <c r="B5060" s="9">
        <f>'Base de datos'!L5059</f>
        <v>154</v>
      </c>
      <c r="C5060" s="9">
        <f>IF(ISBLANK('Base de datos'!J5059),1,2)</f>
        <v>1</v>
      </c>
      <c r="D5060" s="9">
        <f>'Base de datos'!G5059</f>
        <v>1</v>
      </c>
      <c r="E5060" s="10" t="str">
        <f t="shared" ref="E5060:E5123" si="79">"insert into "&amp;$B$1&amp;" ("&amp;CHAR(10)&amp;
CHAR(9)&amp;$B$2&amp;","&amp;CHAR(10)&amp;
CHAR(9)&amp;$A$2&amp;","&amp;CHAR(10)&amp;
CHAR(9)&amp;$C$2&amp;","&amp;CHAR(10)&amp;
CHAR(9)&amp;$D$2&amp;")"&amp;CHAR(10)&amp;
"values ("&amp;CHAR(10)&amp;
CHAR(9)&amp;B5060&amp;","&amp;CHAR(10)&amp;
CHAR(9)&amp;A5060&amp;","&amp;CHAR(10)&amp;
CHAR(9)&amp;C5060&amp;","&amp;CHAR(10)&amp;
CHAR(9)&amp;D5060&amp;");"&amp;CHAR(10)</f>
        <v xml:space="preserve">insert into config_taller (
	id_taller,
	id_producto,
	cod_agrupador,
	cantidad)
values (
	154,
	1665,
	1,
	1);
</v>
      </c>
    </row>
    <row r="5061" spans="1:5" ht="115.5" x14ac:dyDescent="0.35">
      <c r="A5061" s="9">
        <f>'Base de datos'!K5060</f>
        <v>550</v>
      </c>
      <c r="B5061" s="9">
        <f>'Base de datos'!L5060</f>
        <v>154</v>
      </c>
      <c r="C5061" s="9">
        <f>IF(ISBLANK('Base de datos'!J5060),1,2)</f>
        <v>1</v>
      </c>
      <c r="D5061" s="9">
        <f>'Base de datos'!G5060</f>
        <v>2</v>
      </c>
      <c r="E5061" s="10" t="str">
        <f t="shared" si="79"/>
        <v xml:space="preserve">insert into config_taller (
	id_taller,
	id_producto,
	cod_agrupador,
	cantidad)
values (
	154,
	550,
	1,
	2);
</v>
      </c>
    </row>
    <row r="5062" spans="1:5" ht="115.5" x14ac:dyDescent="0.35">
      <c r="A5062" s="9">
        <f>'Base de datos'!K5061</f>
        <v>577</v>
      </c>
      <c r="B5062" s="9">
        <f>'Base de datos'!L5061</f>
        <v>154</v>
      </c>
      <c r="C5062" s="9">
        <f>IF(ISBLANK('Base de datos'!J5061),1,2)</f>
        <v>1</v>
      </c>
      <c r="D5062" s="9">
        <f>'Base de datos'!G5061</f>
        <v>0.3</v>
      </c>
      <c r="E5062" s="10" t="str">
        <f t="shared" si="79"/>
        <v xml:space="preserve">insert into config_taller (
	id_taller,
	id_producto,
	cod_agrupador,
	cantidad)
values (
	154,
	577,
	1,
	0.3);
</v>
      </c>
    </row>
    <row r="5063" spans="1:5" ht="115.5" x14ac:dyDescent="0.35">
      <c r="A5063" s="9">
        <f>'Base de datos'!K5062</f>
        <v>801</v>
      </c>
      <c r="B5063" s="9">
        <f>'Base de datos'!L5062</f>
        <v>154</v>
      </c>
      <c r="C5063" s="9">
        <f>IF(ISBLANK('Base de datos'!J5062),1,2)</f>
        <v>1</v>
      </c>
      <c r="D5063" s="9">
        <f>'Base de datos'!G5062</f>
        <v>40</v>
      </c>
      <c r="E5063" s="10" t="str">
        <f t="shared" si="79"/>
        <v xml:space="preserve">insert into config_taller (
	id_taller,
	id_producto,
	cod_agrupador,
	cantidad)
values (
	154,
	801,
	1,
	40);
</v>
      </c>
    </row>
    <row r="5064" spans="1:5" ht="115.5" x14ac:dyDescent="0.35">
      <c r="A5064" s="9">
        <f>'Base de datos'!K5063</f>
        <v>883</v>
      </c>
      <c r="B5064" s="9">
        <f>'Base de datos'!L5063</f>
        <v>154</v>
      </c>
      <c r="C5064" s="9">
        <f>IF(ISBLANK('Base de datos'!J5063),1,2)</f>
        <v>1</v>
      </c>
      <c r="D5064" s="9">
        <f>'Base de datos'!G5063</f>
        <v>1</v>
      </c>
      <c r="E5064" s="10" t="str">
        <f t="shared" si="79"/>
        <v xml:space="preserve">insert into config_taller (
	id_taller,
	id_producto,
	cod_agrupador,
	cantidad)
values (
	154,
	883,
	1,
	1);
</v>
      </c>
    </row>
    <row r="5065" spans="1:5" ht="115.5" x14ac:dyDescent="0.35">
      <c r="A5065" s="9">
        <f>'Base de datos'!K5064</f>
        <v>1010</v>
      </c>
      <c r="B5065" s="9">
        <f>'Base de datos'!L5064</f>
        <v>154</v>
      </c>
      <c r="C5065" s="9">
        <f>IF(ISBLANK('Base de datos'!J5064),1,2)</f>
        <v>1</v>
      </c>
      <c r="D5065" s="9">
        <f>'Base de datos'!G5064</f>
        <v>1</v>
      </c>
      <c r="E5065" s="10" t="str">
        <f t="shared" si="79"/>
        <v xml:space="preserve">insert into config_taller (
	id_taller,
	id_producto,
	cod_agrupador,
	cantidad)
values (
	154,
	1010,
	1,
	1);
</v>
      </c>
    </row>
    <row r="5066" spans="1:5" ht="115.5" x14ac:dyDescent="0.35">
      <c r="A5066" s="9">
        <f>'Base de datos'!K5065</f>
        <v>1021</v>
      </c>
      <c r="B5066" s="9">
        <f>'Base de datos'!L5065</f>
        <v>154</v>
      </c>
      <c r="C5066" s="9">
        <f>IF(ISBLANK('Base de datos'!J5065),1,2)</f>
        <v>1</v>
      </c>
      <c r="D5066" s="9">
        <f>'Base de datos'!G5065</f>
        <v>0.7</v>
      </c>
      <c r="E5066" s="10" t="str">
        <f t="shared" si="79"/>
        <v xml:space="preserve">insert into config_taller (
	id_taller,
	id_producto,
	cod_agrupador,
	cantidad)
values (
	154,
	1021,
	1,
	0.7);
</v>
      </c>
    </row>
    <row r="5067" spans="1:5" ht="115.5" x14ac:dyDescent="0.35">
      <c r="A5067" s="9">
        <f>'Base de datos'!K5066</f>
        <v>1458</v>
      </c>
      <c r="B5067" s="9">
        <f>'Base de datos'!L5066</f>
        <v>154</v>
      </c>
      <c r="C5067" s="9">
        <f>IF(ISBLANK('Base de datos'!J5066),1,2)</f>
        <v>1</v>
      </c>
      <c r="D5067" s="9">
        <f>'Base de datos'!G5066</f>
        <v>0.4</v>
      </c>
      <c r="E5067" s="10" t="str">
        <f t="shared" si="79"/>
        <v xml:space="preserve">insert into config_taller (
	id_taller,
	id_producto,
	cod_agrupador,
	cantidad)
values (
	154,
	1458,
	1,
	0.4);
</v>
      </c>
    </row>
    <row r="5068" spans="1:5" ht="115.5" x14ac:dyDescent="0.35">
      <c r="A5068" s="9">
        <f>'Base de datos'!K5067</f>
        <v>1466</v>
      </c>
      <c r="B5068" s="9">
        <f>'Base de datos'!L5067</f>
        <v>154</v>
      </c>
      <c r="C5068" s="9">
        <f>IF(ISBLANK('Base de datos'!J5067),1,2)</f>
        <v>1</v>
      </c>
      <c r="D5068" s="9">
        <f>'Base de datos'!G5067</f>
        <v>0.3</v>
      </c>
      <c r="E5068" s="10" t="str">
        <f t="shared" si="79"/>
        <v xml:space="preserve">insert into config_taller (
	id_taller,
	id_producto,
	cod_agrupador,
	cantidad)
values (
	154,
	1466,
	1,
	0.3);
</v>
      </c>
    </row>
    <row r="5069" spans="1:5" ht="115.5" x14ac:dyDescent="0.35">
      <c r="A5069" s="9">
        <f>'Base de datos'!K5068</f>
        <v>1480</v>
      </c>
      <c r="B5069" s="9">
        <f>'Base de datos'!L5068</f>
        <v>154</v>
      </c>
      <c r="C5069" s="9">
        <f>IF(ISBLANK('Base de datos'!J5068),1,2)</f>
        <v>1</v>
      </c>
      <c r="D5069" s="9">
        <f>'Base de datos'!G5068</f>
        <v>0.3</v>
      </c>
      <c r="E5069" s="10" t="str">
        <f t="shared" si="79"/>
        <v xml:space="preserve">insert into config_taller (
	id_taller,
	id_producto,
	cod_agrupador,
	cantidad)
values (
	154,
	1480,
	1,
	0.3);
</v>
      </c>
    </row>
    <row r="5070" spans="1:5" ht="115.5" x14ac:dyDescent="0.35">
      <c r="A5070" s="9">
        <f>'Base de datos'!K5069</f>
        <v>1739</v>
      </c>
      <c r="B5070" s="9">
        <f>'Base de datos'!L5069</f>
        <v>154</v>
      </c>
      <c r="C5070" s="9">
        <f>IF(ISBLANK('Base de datos'!J5069),1,2)</f>
        <v>2</v>
      </c>
      <c r="D5070" s="9">
        <f>'Base de datos'!G5069</f>
        <v>1</v>
      </c>
      <c r="E5070" s="10" t="str">
        <f t="shared" si="79"/>
        <v xml:space="preserve">insert into config_taller (
	id_taller,
	id_producto,
	cod_agrupador,
	cantidad)
values (
	154,
	1739,
	2,
	1);
</v>
      </c>
    </row>
    <row r="5071" spans="1:5" ht="115.5" x14ac:dyDescent="0.35">
      <c r="A5071" s="9">
        <f>'Base de datos'!K5070</f>
        <v>13</v>
      </c>
      <c r="B5071" s="9">
        <f>'Base de datos'!L5070</f>
        <v>155</v>
      </c>
      <c r="C5071" s="9">
        <f>IF(ISBLANK('Base de datos'!J5070),1,2)</f>
        <v>1</v>
      </c>
      <c r="D5071" s="9">
        <f>'Base de datos'!G5070</f>
        <v>2</v>
      </c>
      <c r="E5071" s="10" t="str">
        <f t="shared" si="79"/>
        <v xml:space="preserve">insert into config_taller (
	id_taller,
	id_producto,
	cod_agrupador,
	cantidad)
values (
	155,
	13,
	1,
	2);
</v>
      </c>
    </row>
    <row r="5072" spans="1:5" ht="115.5" x14ac:dyDescent="0.35">
      <c r="A5072" s="9">
        <f>'Base de datos'!K5071</f>
        <v>19</v>
      </c>
      <c r="B5072" s="9">
        <f>'Base de datos'!L5071</f>
        <v>155</v>
      </c>
      <c r="C5072" s="9">
        <f>IF(ISBLANK('Base de datos'!J5071),1,2)</f>
        <v>1</v>
      </c>
      <c r="D5072" s="9">
        <f>'Base de datos'!G5071</f>
        <v>2</v>
      </c>
      <c r="E5072" s="10" t="str">
        <f t="shared" si="79"/>
        <v xml:space="preserve">insert into config_taller (
	id_taller,
	id_producto,
	cod_agrupador,
	cantidad)
values (
	155,
	19,
	1,
	2);
</v>
      </c>
    </row>
    <row r="5073" spans="1:5" ht="115.5" x14ac:dyDescent="0.35">
      <c r="A5073" s="9">
        <f>'Base de datos'!K5072</f>
        <v>30</v>
      </c>
      <c r="B5073" s="9">
        <f>'Base de datos'!L5072</f>
        <v>155</v>
      </c>
      <c r="C5073" s="9">
        <f>IF(ISBLANK('Base de datos'!J5072),1,2)</f>
        <v>1</v>
      </c>
      <c r="D5073" s="9">
        <f>'Base de datos'!G5072</f>
        <v>0.15</v>
      </c>
      <c r="E5073" s="10" t="str">
        <f t="shared" si="79"/>
        <v xml:space="preserve">insert into config_taller (
	id_taller,
	id_producto,
	cod_agrupador,
	cantidad)
values (
	155,
	30,
	1,
	0.15);
</v>
      </c>
    </row>
    <row r="5074" spans="1:5" ht="115.5" x14ac:dyDescent="0.35">
      <c r="A5074" s="9">
        <f>'Base de datos'!K5073</f>
        <v>30</v>
      </c>
      <c r="B5074" s="9">
        <f>'Base de datos'!L5073</f>
        <v>155</v>
      </c>
      <c r="C5074" s="9">
        <f>IF(ISBLANK('Base de datos'!J5073),1,2)</f>
        <v>2</v>
      </c>
      <c r="D5074" s="9">
        <f>'Base de datos'!G5073</f>
        <v>0.3</v>
      </c>
      <c r="E5074" s="10" t="str">
        <f t="shared" si="79"/>
        <v xml:space="preserve">insert into config_taller (
	id_taller,
	id_producto,
	cod_agrupador,
	cantidad)
values (
	155,
	30,
	2,
	0.3);
</v>
      </c>
    </row>
    <row r="5075" spans="1:5" ht="115.5" x14ac:dyDescent="0.35">
      <c r="A5075" s="9">
        <f>'Base de datos'!K5074</f>
        <v>37</v>
      </c>
      <c r="B5075" s="9">
        <f>'Base de datos'!L5074</f>
        <v>155</v>
      </c>
      <c r="C5075" s="9">
        <f>IF(ISBLANK('Base de datos'!J5074),1,2)</f>
        <v>1</v>
      </c>
      <c r="D5075" s="9">
        <f>'Base de datos'!G5074</f>
        <v>1.5</v>
      </c>
      <c r="E5075" s="10" t="str">
        <f t="shared" si="79"/>
        <v xml:space="preserve">insert into config_taller (
	id_taller,
	id_producto,
	cod_agrupador,
	cantidad)
values (
	155,
	37,
	1,
	1.5);
</v>
      </c>
    </row>
    <row r="5076" spans="1:5" ht="115.5" x14ac:dyDescent="0.35">
      <c r="A5076" s="9">
        <f>'Base de datos'!K5075</f>
        <v>60</v>
      </c>
      <c r="B5076" s="9">
        <f>'Base de datos'!L5075</f>
        <v>155</v>
      </c>
      <c r="C5076" s="9">
        <f>IF(ISBLANK('Base de datos'!J5075),1,2)</f>
        <v>1</v>
      </c>
      <c r="D5076" s="9">
        <f>'Base de datos'!G5075</f>
        <v>0.1</v>
      </c>
      <c r="E5076" s="10" t="str">
        <f t="shared" si="79"/>
        <v xml:space="preserve">insert into config_taller (
	id_taller,
	id_producto,
	cod_agrupador,
	cantidad)
values (
	155,
	60,
	1,
	0.1);
</v>
      </c>
    </row>
    <row r="5077" spans="1:5" ht="115.5" x14ac:dyDescent="0.35">
      <c r="A5077" s="9">
        <f>'Base de datos'!K5076</f>
        <v>133</v>
      </c>
      <c r="B5077" s="9">
        <f>'Base de datos'!L5076</f>
        <v>155</v>
      </c>
      <c r="C5077" s="9">
        <f>IF(ISBLANK('Base de datos'!J5076),1,2)</f>
        <v>1</v>
      </c>
      <c r="D5077" s="9">
        <f>'Base de datos'!G5076</f>
        <v>0.2</v>
      </c>
      <c r="E5077" s="10" t="str">
        <f t="shared" si="79"/>
        <v xml:space="preserve">insert into config_taller (
	id_taller,
	id_producto,
	cod_agrupador,
	cantidad)
values (
	155,
	133,
	1,
	0.2);
</v>
      </c>
    </row>
    <row r="5078" spans="1:5" ht="115.5" x14ac:dyDescent="0.35">
      <c r="A5078" s="9">
        <f>'Base de datos'!K5077</f>
        <v>166</v>
      </c>
      <c r="B5078" s="9">
        <f>'Base de datos'!L5077</f>
        <v>155</v>
      </c>
      <c r="C5078" s="9">
        <f>IF(ISBLANK('Base de datos'!J5077),1,2)</f>
        <v>1</v>
      </c>
      <c r="D5078" s="9">
        <f>'Base de datos'!G5077</f>
        <v>1</v>
      </c>
      <c r="E5078" s="10" t="str">
        <f t="shared" si="79"/>
        <v xml:space="preserve">insert into config_taller (
	id_taller,
	id_producto,
	cod_agrupador,
	cantidad)
values (
	155,
	166,
	1,
	1);
</v>
      </c>
    </row>
    <row r="5079" spans="1:5" ht="115.5" x14ac:dyDescent="0.35">
      <c r="A5079" s="9">
        <f>'Base de datos'!K5078</f>
        <v>190</v>
      </c>
      <c r="B5079" s="9">
        <f>'Base de datos'!L5078</f>
        <v>155</v>
      </c>
      <c r="C5079" s="9">
        <f>IF(ISBLANK('Base de datos'!J5078),1,2)</f>
        <v>1</v>
      </c>
      <c r="D5079" s="9">
        <f>'Base de datos'!G5078</f>
        <v>0.5</v>
      </c>
      <c r="E5079" s="10" t="str">
        <f t="shared" si="79"/>
        <v xml:space="preserve">insert into config_taller (
	id_taller,
	id_producto,
	cod_agrupador,
	cantidad)
values (
	155,
	190,
	1,
	0.5);
</v>
      </c>
    </row>
    <row r="5080" spans="1:5" ht="115.5" x14ac:dyDescent="0.35">
      <c r="A5080" s="9">
        <f>'Base de datos'!K5079</f>
        <v>192</v>
      </c>
      <c r="B5080" s="9">
        <f>'Base de datos'!L5079</f>
        <v>155</v>
      </c>
      <c r="C5080" s="9">
        <f>IF(ISBLANK('Base de datos'!J5079),1,2)</f>
        <v>1</v>
      </c>
      <c r="D5080" s="9">
        <f>'Base de datos'!G5079</f>
        <v>2</v>
      </c>
      <c r="E5080" s="10" t="str">
        <f t="shared" si="79"/>
        <v xml:space="preserve">insert into config_taller (
	id_taller,
	id_producto,
	cod_agrupador,
	cantidad)
values (
	155,
	192,
	1,
	2);
</v>
      </c>
    </row>
    <row r="5081" spans="1:5" ht="115.5" x14ac:dyDescent="0.35">
      <c r="A5081" s="9">
        <f>'Base de datos'!K5080</f>
        <v>266</v>
      </c>
      <c r="B5081" s="9">
        <f>'Base de datos'!L5080</f>
        <v>155</v>
      </c>
      <c r="C5081" s="9">
        <f>IF(ISBLANK('Base de datos'!J5080),1,2)</f>
        <v>1</v>
      </c>
      <c r="D5081" s="9">
        <f>'Base de datos'!G5080</f>
        <v>0.05</v>
      </c>
      <c r="E5081" s="10" t="str">
        <f t="shared" si="79"/>
        <v xml:space="preserve">insert into config_taller (
	id_taller,
	id_producto,
	cod_agrupador,
	cantidad)
values (
	155,
	266,
	1,
	0.05);
</v>
      </c>
    </row>
    <row r="5082" spans="1:5" ht="115.5" x14ac:dyDescent="0.35">
      <c r="A5082" s="9">
        <f>'Base de datos'!K5081</f>
        <v>293</v>
      </c>
      <c r="B5082" s="9">
        <f>'Base de datos'!L5081</f>
        <v>155</v>
      </c>
      <c r="C5082" s="9">
        <f>IF(ISBLANK('Base de datos'!J5081),1,2)</f>
        <v>1</v>
      </c>
      <c r="D5082" s="9">
        <f>'Base de datos'!G5081</f>
        <v>0.05</v>
      </c>
      <c r="E5082" s="10" t="str">
        <f t="shared" si="79"/>
        <v xml:space="preserve">insert into config_taller (
	id_taller,
	id_producto,
	cod_agrupador,
	cantidad)
values (
	155,
	293,
	1,
	0.05);
</v>
      </c>
    </row>
    <row r="5083" spans="1:5" ht="115.5" x14ac:dyDescent="0.35">
      <c r="A5083" s="9">
        <f>'Base de datos'!K5082</f>
        <v>304</v>
      </c>
      <c r="B5083" s="9">
        <f>'Base de datos'!L5082</f>
        <v>155</v>
      </c>
      <c r="C5083" s="9">
        <f>IF(ISBLANK('Base de datos'!J5082),1,2)</f>
        <v>1</v>
      </c>
      <c r="D5083" s="9">
        <f>'Base de datos'!G5082</f>
        <v>0.02</v>
      </c>
      <c r="E5083" s="10" t="str">
        <f t="shared" si="79"/>
        <v xml:space="preserve">insert into config_taller (
	id_taller,
	id_producto,
	cod_agrupador,
	cantidad)
values (
	155,
	304,
	1,
	0.02);
</v>
      </c>
    </row>
    <row r="5084" spans="1:5" ht="115.5" x14ac:dyDescent="0.35">
      <c r="A5084" s="9">
        <f>'Base de datos'!K5083</f>
        <v>327</v>
      </c>
      <c r="B5084" s="9">
        <f>'Base de datos'!L5083</f>
        <v>155</v>
      </c>
      <c r="C5084" s="9">
        <f>IF(ISBLANK('Base de datos'!J5083),1,2)</f>
        <v>1</v>
      </c>
      <c r="D5084" s="9">
        <f>'Base de datos'!G5083</f>
        <v>2</v>
      </c>
      <c r="E5084" s="10" t="str">
        <f t="shared" si="79"/>
        <v xml:space="preserve">insert into config_taller (
	id_taller,
	id_producto,
	cod_agrupador,
	cantidad)
values (
	155,
	327,
	1,
	2);
</v>
      </c>
    </row>
    <row r="5085" spans="1:5" ht="115.5" x14ac:dyDescent="0.35">
      <c r="A5085" s="9">
        <f>'Base de datos'!K5084</f>
        <v>355</v>
      </c>
      <c r="B5085" s="9">
        <f>'Base de datos'!L5084</f>
        <v>155</v>
      </c>
      <c r="C5085" s="9">
        <f>IF(ISBLANK('Base de datos'!J5084),1,2)</f>
        <v>1</v>
      </c>
      <c r="D5085" s="9">
        <f>'Base de datos'!G5084</f>
        <v>0.03</v>
      </c>
      <c r="E5085" s="10" t="str">
        <f t="shared" si="79"/>
        <v xml:space="preserve">insert into config_taller (
	id_taller,
	id_producto,
	cod_agrupador,
	cantidad)
values (
	155,
	355,
	1,
	0.03);
</v>
      </c>
    </row>
    <row r="5086" spans="1:5" ht="115.5" x14ac:dyDescent="0.35">
      <c r="A5086" s="9">
        <f>'Base de datos'!K5085</f>
        <v>415</v>
      </c>
      <c r="B5086" s="9">
        <f>'Base de datos'!L5085</f>
        <v>155</v>
      </c>
      <c r="C5086" s="9">
        <f>IF(ISBLANK('Base de datos'!J5085),1,2)</f>
        <v>2</v>
      </c>
      <c r="D5086" s="9">
        <f>'Base de datos'!G5085</f>
        <v>0.6</v>
      </c>
      <c r="E5086" s="10" t="str">
        <f t="shared" si="79"/>
        <v xml:space="preserve">insert into config_taller (
	id_taller,
	id_producto,
	cod_agrupador,
	cantidad)
values (
	155,
	415,
	2,
	0.6);
</v>
      </c>
    </row>
    <row r="5087" spans="1:5" ht="115.5" x14ac:dyDescent="0.35">
      <c r="A5087" s="9">
        <f>'Base de datos'!K5086</f>
        <v>480</v>
      </c>
      <c r="B5087" s="9">
        <f>'Base de datos'!L5086</f>
        <v>155</v>
      </c>
      <c r="C5087" s="9">
        <f>IF(ISBLANK('Base de datos'!J5086),1,2)</f>
        <v>1</v>
      </c>
      <c r="D5087" s="9">
        <f>'Base de datos'!G5086</f>
        <v>5.0000000000000001E-3</v>
      </c>
      <c r="E5087" s="10" t="str">
        <f t="shared" si="79"/>
        <v xml:space="preserve">insert into config_taller (
	id_taller,
	id_producto,
	cod_agrupador,
	cantidad)
values (
	155,
	480,
	1,
	0.005);
</v>
      </c>
    </row>
    <row r="5088" spans="1:5" ht="115.5" x14ac:dyDescent="0.35">
      <c r="A5088" s="9">
        <f>'Base de datos'!K5087</f>
        <v>486</v>
      </c>
      <c r="B5088" s="9">
        <f>'Base de datos'!L5087</f>
        <v>155</v>
      </c>
      <c r="C5088" s="9">
        <f>IF(ISBLANK('Base de datos'!J5087),1,2)</f>
        <v>1</v>
      </c>
      <c r="D5088" s="9">
        <f>'Base de datos'!G5087</f>
        <v>0.3</v>
      </c>
      <c r="E5088" s="10" t="str">
        <f t="shared" si="79"/>
        <v xml:space="preserve">insert into config_taller (
	id_taller,
	id_producto,
	cod_agrupador,
	cantidad)
values (
	155,
	486,
	1,
	0.3);
</v>
      </c>
    </row>
    <row r="5089" spans="1:5" ht="115.5" x14ac:dyDescent="0.35">
      <c r="A5089" s="9">
        <f>'Base de datos'!K5088</f>
        <v>488</v>
      </c>
      <c r="B5089" s="9">
        <f>'Base de datos'!L5088</f>
        <v>155</v>
      </c>
      <c r="C5089" s="9">
        <f>IF(ISBLANK('Base de datos'!J5088),1,2)</f>
        <v>1</v>
      </c>
      <c r="D5089" s="9">
        <f>'Base de datos'!G5088</f>
        <v>0.2</v>
      </c>
      <c r="E5089" s="10" t="str">
        <f t="shared" si="79"/>
        <v xml:space="preserve">insert into config_taller (
	id_taller,
	id_producto,
	cod_agrupador,
	cantidad)
values (
	155,
	488,
	1,
	0.2);
</v>
      </c>
    </row>
    <row r="5090" spans="1:5" ht="115.5" x14ac:dyDescent="0.35">
      <c r="A5090" s="9">
        <f>'Base de datos'!K5089</f>
        <v>515</v>
      </c>
      <c r="B5090" s="9">
        <f>'Base de datos'!L5089</f>
        <v>155</v>
      </c>
      <c r="C5090" s="9">
        <f>IF(ISBLANK('Base de datos'!J5089),1,2)</f>
        <v>1</v>
      </c>
      <c r="D5090" s="9">
        <f>'Base de datos'!G5089</f>
        <v>3.2000000000000001E-2</v>
      </c>
      <c r="E5090" s="10" t="str">
        <f t="shared" si="79"/>
        <v xml:space="preserve">insert into config_taller (
	id_taller,
	id_producto,
	cod_agrupador,
	cantidad)
values (
	155,
	515,
	1,
	0.032);
</v>
      </c>
    </row>
    <row r="5091" spans="1:5" ht="115.5" x14ac:dyDescent="0.35">
      <c r="A5091" s="9">
        <f>'Base de datos'!K5090</f>
        <v>551</v>
      </c>
      <c r="B5091" s="9">
        <f>'Base de datos'!L5090</f>
        <v>155</v>
      </c>
      <c r="C5091" s="9">
        <f>IF(ISBLANK('Base de datos'!J5090),1,2)</f>
        <v>1</v>
      </c>
      <c r="D5091" s="9">
        <f>'Base de datos'!G5090</f>
        <v>0.2</v>
      </c>
      <c r="E5091" s="10" t="str">
        <f t="shared" si="79"/>
        <v xml:space="preserve">insert into config_taller (
	id_taller,
	id_producto,
	cod_agrupador,
	cantidad)
values (
	155,
	551,
	1,
	0.2);
</v>
      </c>
    </row>
    <row r="5092" spans="1:5" ht="115.5" x14ac:dyDescent="0.35">
      <c r="A5092" s="9">
        <f>'Base de datos'!K5091</f>
        <v>605</v>
      </c>
      <c r="B5092" s="9">
        <f>'Base de datos'!L5091</f>
        <v>155</v>
      </c>
      <c r="C5092" s="9">
        <f>IF(ISBLANK('Base de datos'!J5091),1,2)</f>
        <v>1</v>
      </c>
      <c r="D5092" s="9">
        <f>'Base de datos'!G5091</f>
        <v>0.1</v>
      </c>
      <c r="E5092" s="10" t="str">
        <f t="shared" si="79"/>
        <v xml:space="preserve">insert into config_taller (
	id_taller,
	id_producto,
	cod_agrupador,
	cantidad)
values (
	155,
	605,
	1,
	0.1);
</v>
      </c>
    </row>
    <row r="5093" spans="1:5" ht="115.5" x14ac:dyDescent="0.35">
      <c r="A5093" s="9">
        <f>'Base de datos'!K5092</f>
        <v>671</v>
      </c>
      <c r="B5093" s="9">
        <f>'Base de datos'!L5092</f>
        <v>155</v>
      </c>
      <c r="C5093" s="9">
        <f>IF(ISBLANK('Base de datos'!J5092),1,2)</f>
        <v>2</v>
      </c>
      <c r="D5093" s="9">
        <f>'Base de datos'!G5092</f>
        <v>5</v>
      </c>
      <c r="E5093" s="10" t="str">
        <f t="shared" si="79"/>
        <v xml:space="preserve">insert into config_taller (
	id_taller,
	id_producto,
	cod_agrupador,
	cantidad)
values (
	155,
	671,
	2,
	5);
</v>
      </c>
    </row>
    <row r="5094" spans="1:5" ht="115.5" x14ac:dyDescent="0.35">
      <c r="A5094" s="9">
        <f>'Base de datos'!K5093</f>
        <v>718</v>
      </c>
      <c r="B5094" s="9">
        <f>'Base de datos'!L5093</f>
        <v>155</v>
      </c>
      <c r="C5094" s="9">
        <f>IF(ISBLANK('Base de datos'!J5093),1,2)</f>
        <v>1</v>
      </c>
      <c r="D5094" s="9">
        <f>'Base de datos'!G5093</f>
        <v>0.2</v>
      </c>
      <c r="E5094" s="10" t="str">
        <f t="shared" si="79"/>
        <v xml:space="preserve">insert into config_taller (
	id_taller,
	id_producto,
	cod_agrupador,
	cantidad)
values (
	155,
	718,
	1,
	0.2);
</v>
      </c>
    </row>
    <row r="5095" spans="1:5" ht="115.5" x14ac:dyDescent="0.35">
      <c r="A5095" s="9">
        <f>'Base de datos'!K5094</f>
        <v>739</v>
      </c>
      <c r="B5095" s="9">
        <f>'Base de datos'!L5094</f>
        <v>155</v>
      </c>
      <c r="C5095" s="9">
        <f>IF(ISBLANK('Base de datos'!J5094),1,2)</f>
        <v>1</v>
      </c>
      <c r="D5095" s="9">
        <f>'Base de datos'!G5094</f>
        <v>0.2</v>
      </c>
      <c r="E5095" s="10" t="str">
        <f t="shared" si="79"/>
        <v xml:space="preserve">insert into config_taller (
	id_taller,
	id_producto,
	cod_agrupador,
	cantidad)
values (
	155,
	739,
	1,
	0.2);
</v>
      </c>
    </row>
    <row r="5096" spans="1:5" ht="115.5" x14ac:dyDescent="0.35">
      <c r="A5096" s="9">
        <f>'Base de datos'!K5095</f>
        <v>759</v>
      </c>
      <c r="B5096" s="9">
        <f>'Base de datos'!L5095</f>
        <v>155</v>
      </c>
      <c r="C5096" s="9">
        <f>IF(ISBLANK('Base de datos'!J5095),1,2)</f>
        <v>1</v>
      </c>
      <c r="D5096" s="9">
        <f>'Base de datos'!G5095</f>
        <v>3</v>
      </c>
      <c r="E5096" s="10" t="str">
        <f t="shared" si="79"/>
        <v xml:space="preserve">insert into config_taller (
	id_taller,
	id_producto,
	cod_agrupador,
	cantidad)
values (
	155,
	759,
	1,
	3);
</v>
      </c>
    </row>
    <row r="5097" spans="1:5" ht="115.5" x14ac:dyDescent="0.35">
      <c r="A5097" s="9">
        <f>'Base de datos'!K5096</f>
        <v>847</v>
      </c>
      <c r="B5097" s="9">
        <f>'Base de datos'!L5096</f>
        <v>155</v>
      </c>
      <c r="C5097" s="9">
        <f>IF(ISBLANK('Base de datos'!J5096),1,2)</f>
        <v>1</v>
      </c>
      <c r="D5097" s="9">
        <f>'Base de datos'!G5096</f>
        <v>0.5</v>
      </c>
      <c r="E5097" s="10" t="str">
        <f t="shared" si="79"/>
        <v xml:space="preserve">insert into config_taller (
	id_taller,
	id_producto,
	cod_agrupador,
	cantidad)
values (
	155,
	847,
	1,
	0.5);
</v>
      </c>
    </row>
    <row r="5098" spans="1:5" ht="115.5" x14ac:dyDescent="0.35">
      <c r="A5098" s="9">
        <f>'Base de datos'!K5097</f>
        <v>857</v>
      </c>
      <c r="B5098" s="9">
        <f>'Base de datos'!L5097</f>
        <v>155</v>
      </c>
      <c r="C5098" s="9">
        <f>IF(ISBLANK('Base de datos'!J5097),1,2)</f>
        <v>2</v>
      </c>
      <c r="D5098" s="9">
        <f>'Base de datos'!G5097</f>
        <v>6</v>
      </c>
      <c r="E5098" s="10" t="str">
        <f t="shared" si="79"/>
        <v xml:space="preserve">insert into config_taller (
	id_taller,
	id_producto,
	cod_agrupador,
	cantidad)
values (
	155,
	857,
	2,
	6);
</v>
      </c>
    </row>
    <row r="5099" spans="1:5" ht="115.5" x14ac:dyDescent="0.35">
      <c r="A5099" s="9">
        <f>'Base de datos'!K5098</f>
        <v>923</v>
      </c>
      <c r="B5099" s="9">
        <f>'Base de datos'!L5098</f>
        <v>155</v>
      </c>
      <c r="C5099" s="9">
        <f>IF(ISBLANK('Base de datos'!J5098),1,2)</f>
        <v>1</v>
      </c>
      <c r="D5099" s="9">
        <f>'Base de datos'!G5098</f>
        <v>0.06</v>
      </c>
      <c r="E5099" s="10" t="str">
        <f t="shared" si="79"/>
        <v xml:space="preserve">insert into config_taller (
	id_taller,
	id_producto,
	cod_agrupador,
	cantidad)
values (
	155,
	923,
	1,
	0.06);
</v>
      </c>
    </row>
    <row r="5100" spans="1:5" ht="115.5" x14ac:dyDescent="0.35">
      <c r="A5100" s="9">
        <f>'Base de datos'!K5099</f>
        <v>980</v>
      </c>
      <c r="B5100" s="9">
        <f>'Base de datos'!L5099</f>
        <v>155</v>
      </c>
      <c r="C5100" s="9">
        <f>IF(ISBLANK('Base de datos'!J5099),1,2)</f>
        <v>1</v>
      </c>
      <c r="D5100" s="9">
        <f>'Base de datos'!G5099</f>
        <v>0.2</v>
      </c>
      <c r="E5100" s="10" t="str">
        <f t="shared" si="79"/>
        <v xml:space="preserve">insert into config_taller (
	id_taller,
	id_producto,
	cod_agrupador,
	cantidad)
values (
	155,
	980,
	1,
	0.2);
</v>
      </c>
    </row>
    <row r="5101" spans="1:5" ht="115.5" x14ac:dyDescent="0.35">
      <c r="A5101" s="9">
        <f>'Base de datos'!K5100</f>
        <v>1195</v>
      </c>
      <c r="B5101" s="9">
        <f>'Base de datos'!L5100</f>
        <v>155</v>
      </c>
      <c r="C5101" s="9">
        <f>IF(ISBLANK('Base de datos'!J5100),1,2)</f>
        <v>1</v>
      </c>
      <c r="D5101" s="9">
        <f>'Base de datos'!G5100</f>
        <v>2</v>
      </c>
      <c r="E5101" s="10" t="str">
        <f t="shared" si="79"/>
        <v xml:space="preserve">insert into config_taller (
	id_taller,
	id_producto,
	cod_agrupador,
	cantidad)
values (
	155,
	1195,
	1,
	2);
</v>
      </c>
    </row>
    <row r="5102" spans="1:5" ht="115.5" x14ac:dyDescent="0.35">
      <c r="A5102" s="9">
        <f>'Base de datos'!K5101</f>
        <v>1204</v>
      </c>
      <c r="B5102" s="9">
        <f>'Base de datos'!L5101</f>
        <v>155</v>
      </c>
      <c r="C5102" s="9">
        <f>IF(ISBLANK('Base de datos'!J5101),1,2)</f>
        <v>1</v>
      </c>
      <c r="D5102" s="9">
        <f>'Base de datos'!G5101</f>
        <v>0.4</v>
      </c>
      <c r="E5102" s="10" t="str">
        <f t="shared" si="79"/>
        <v xml:space="preserve">insert into config_taller (
	id_taller,
	id_producto,
	cod_agrupador,
	cantidad)
values (
	155,
	1204,
	1,
	0.4);
</v>
      </c>
    </row>
    <row r="5103" spans="1:5" ht="115.5" x14ac:dyDescent="0.35">
      <c r="A5103" s="9">
        <f>'Base de datos'!K5102</f>
        <v>1308</v>
      </c>
      <c r="B5103" s="9">
        <f>'Base de datos'!L5102</f>
        <v>155</v>
      </c>
      <c r="C5103" s="9">
        <f>IF(ISBLANK('Base de datos'!J5102),1,2)</f>
        <v>1</v>
      </c>
      <c r="D5103" s="9">
        <f>'Base de datos'!G5102</f>
        <v>0.1</v>
      </c>
      <c r="E5103" s="10" t="str">
        <f t="shared" si="79"/>
        <v xml:space="preserve">insert into config_taller (
	id_taller,
	id_producto,
	cod_agrupador,
	cantidad)
values (
	155,
	1308,
	1,
	0.1);
</v>
      </c>
    </row>
    <row r="5104" spans="1:5" ht="115.5" x14ac:dyDescent="0.35">
      <c r="A5104" s="9">
        <f>'Base de datos'!K5103</f>
        <v>1341</v>
      </c>
      <c r="B5104" s="9">
        <f>'Base de datos'!L5103</f>
        <v>155</v>
      </c>
      <c r="C5104" s="9">
        <f>IF(ISBLANK('Base de datos'!J5103),1,2)</f>
        <v>1</v>
      </c>
      <c r="D5104" s="9">
        <f>'Base de datos'!G5103</f>
        <v>0.25</v>
      </c>
      <c r="E5104" s="10" t="str">
        <f t="shared" si="79"/>
        <v xml:space="preserve">insert into config_taller (
	id_taller,
	id_producto,
	cod_agrupador,
	cantidad)
values (
	155,
	1341,
	1,
	0.25);
</v>
      </c>
    </row>
    <row r="5105" spans="1:5" ht="115.5" x14ac:dyDescent="0.35">
      <c r="A5105" s="9">
        <f>'Base de datos'!K5104</f>
        <v>1386</v>
      </c>
      <c r="B5105" s="9">
        <f>'Base de datos'!L5104</f>
        <v>155</v>
      </c>
      <c r="C5105" s="9">
        <f>IF(ISBLANK('Base de datos'!J5104),1,2)</f>
        <v>2</v>
      </c>
      <c r="D5105" s="9">
        <f>'Base de datos'!G5104</f>
        <v>40</v>
      </c>
      <c r="E5105" s="10" t="str">
        <f t="shared" si="79"/>
        <v xml:space="preserve">insert into config_taller (
	id_taller,
	id_producto,
	cod_agrupador,
	cantidad)
values (
	155,
	1386,
	2,
	40);
</v>
      </c>
    </row>
    <row r="5106" spans="1:5" ht="115.5" x14ac:dyDescent="0.35">
      <c r="A5106" s="9">
        <f>'Base de datos'!K5105</f>
        <v>1478</v>
      </c>
      <c r="B5106" s="9">
        <f>'Base de datos'!L5105</f>
        <v>155</v>
      </c>
      <c r="C5106" s="9">
        <f>IF(ISBLANK('Base de datos'!J5105),1,2)</f>
        <v>2</v>
      </c>
      <c r="D5106" s="9">
        <f>'Base de datos'!G5105</f>
        <v>4</v>
      </c>
      <c r="E5106" s="10" t="str">
        <f t="shared" si="79"/>
        <v xml:space="preserve">insert into config_taller (
	id_taller,
	id_producto,
	cod_agrupador,
	cantidad)
values (
	155,
	1478,
	2,
	4);
</v>
      </c>
    </row>
    <row r="5107" spans="1:5" ht="115.5" x14ac:dyDescent="0.35">
      <c r="A5107" s="9">
        <f>'Base de datos'!K5106</f>
        <v>1550</v>
      </c>
      <c r="B5107" s="9">
        <f>'Base de datos'!L5106</f>
        <v>155</v>
      </c>
      <c r="C5107" s="9">
        <f>IF(ISBLANK('Base de datos'!J5106),1,2)</f>
        <v>2</v>
      </c>
      <c r="D5107" s="9">
        <f>'Base de datos'!G5106</f>
        <v>3</v>
      </c>
      <c r="E5107" s="10" t="str">
        <f t="shared" si="79"/>
        <v xml:space="preserve">insert into config_taller (
	id_taller,
	id_producto,
	cod_agrupador,
	cantidad)
values (
	155,
	1550,
	2,
	3);
</v>
      </c>
    </row>
    <row r="5108" spans="1:5" ht="115.5" x14ac:dyDescent="0.35">
      <c r="A5108" s="9">
        <f>'Base de datos'!K5107</f>
        <v>1571</v>
      </c>
      <c r="B5108" s="9">
        <f>'Base de datos'!L5107</f>
        <v>155</v>
      </c>
      <c r="C5108" s="9">
        <f>IF(ISBLANK('Base de datos'!J5107),1,2)</f>
        <v>1</v>
      </c>
      <c r="D5108" s="9">
        <f>'Base de datos'!G5107</f>
        <v>0.2</v>
      </c>
      <c r="E5108" s="10" t="str">
        <f t="shared" si="79"/>
        <v xml:space="preserve">insert into config_taller (
	id_taller,
	id_producto,
	cod_agrupador,
	cantidad)
values (
	155,
	1571,
	1,
	0.2);
</v>
      </c>
    </row>
    <row r="5109" spans="1:5" ht="115.5" x14ac:dyDescent="0.35">
      <c r="A5109" s="9">
        <f>'Base de datos'!K5108</f>
        <v>1634</v>
      </c>
      <c r="B5109" s="9">
        <f>'Base de datos'!L5108</f>
        <v>155</v>
      </c>
      <c r="C5109" s="9">
        <f>IF(ISBLANK('Base de datos'!J5108),1,2)</f>
        <v>1</v>
      </c>
      <c r="D5109" s="9">
        <f>'Base de datos'!G5108</f>
        <v>0.09</v>
      </c>
      <c r="E5109" s="10" t="str">
        <f t="shared" si="79"/>
        <v xml:space="preserve">insert into config_taller (
	id_taller,
	id_producto,
	cod_agrupador,
	cantidad)
values (
	155,
	1634,
	1,
	0.09);
</v>
      </c>
    </row>
    <row r="5110" spans="1:5" ht="115.5" x14ac:dyDescent="0.35">
      <c r="A5110" s="9">
        <f>'Base de datos'!K5109</f>
        <v>1648</v>
      </c>
      <c r="B5110" s="9">
        <f>'Base de datos'!L5109</f>
        <v>155</v>
      </c>
      <c r="C5110" s="9">
        <f>IF(ISBLANK('Base de datos'!J5109),1,2)</f>
        <v>1</v>
      </c>
      <c r="D5110" s="9">
        <f>'Base de datos'!G5109</f>
        <v>0.4</v>
      </c>
      <c r="E5110" s="10" t="str">
        <f t="shared" si="79"/>
        <v xml:space="preserve">insert into config_taller (
	id_taller,
	id_producto,
	cod_agrupador,
	cantidad)
values (
	155,
	1648,
	1,
	0.4);
</v>
      </c>
    </row>
    <row r="5111" spans="1:5" ht="115.5" x14ac:dyDescent="0.35">
      <c r="A5111" s="9">
        <f>'Base de datos'!K5110</f>
        <v>1665</v>
      </c>
      <c r="B5111" s="9">
        <f>'Base de datos'!L5110</f>
        <v>155</v>
      </c>
      <c r="C5111" s="9">
        <f>IF(ISBLANK('Base de datos'!J5110),1,2)</f>
        <v>1</v>
      </c>
      <c r="D5111" s="9">
        <f>'Base de datos'!G5110</f>
        <v>1</v>
      </c>
      <c r="E5111" s="10" t="str">
        <f t="shared" si="79"/>
        <v xml:space="preserve">insert into config_taller (
	id_taller,
	id_producto,
	cod_agrupador,
	cantidad)
values (
	155,
	1665,
	1,
	1);
</v>
      </c>
    </row>
    <row r="5112" spans="1:5" ht="115.5" x14ac:dyDescent="0.35">
      <c r="A5112" s="9">
        <f>'Base de datos'!K5111</f>
        <v>1669</v>
      </c>
      <c r="B5112" s="9">
        <f>'Base de datos'!L5111</f>
        <v>155</v>
      </c>
      <c r="C5112" s="9">
        <f>IF(ISBLANK('Base de datos'!J5111),1,2)</f>
        <v>1</v>
      </c>
      <c r="D5112" s="9">
        <f>'Base de datos'!G5111</f>
        <v>0.05</v>
      </c>
      <c r="E5112" s="10" t="str">
        <f t="shared" si="79"/>
        <v xml:space="preserve">insert into config_taller (
	id_taller,
	id_producto,
	cod_agrupador,
	cantidad)
values (
	155,
	1669,
	1,
	0.05);
</v>
      </c>
    </row>
    <row r="5113" spans="1:5" ht="115.5" x14ac:dyDescent="0.35">
      <c r="A5113" s="9">
        <f>'Base de datos'!K5112</f>
        <v>1681</v>
      </c>
      <c r="B5113" s="9">
        <f>'Base de datos'!L5112</f>
        <v>155</v>
      </c>
      <c r="C5113" s="9">
        <f>IF(ISBLANK('Base de datos'!J5112),1,2)</f>
        <v>1</v>
      </c>
      <c r="D5113" s="9">
        <f>'Base de datos'!G5112</f>
        <v>1</v>
      </c>
      <c r="E5113" s="10" t="str">
        <f t="shared" si="79"/>
        <v xml:space="preserve">insert into config_taller (
	id_taller,
	id_producto,
	cod_agrupador,
	cantidad)
values (
	155,
	1681,
	1,
	1);
</v>
      </c>
    </row>
    <row r="5114" spans="1:5" ht="115.5" x14ac:dyDescent="0.35">
      <c r="A5114" s="9">
        <f>'Base de datos'!K5113</f>
        <v>1695</v>
      </c>
      <c r="B5114" s="9">
        <f>'Base de datos'!L5113</f>
        <v>155</v>
      </c>
      <c r="C5114" s="9">
        <f>IF(ISBLANK('Base de datos'!J5113),1,2)</f>
        <v>1</v>
      </c>
      <c r="D5114" s="9">
        <f>'Base de datos'!G5113</f>
        <v>0.2</v>
      </c>
      <c r="E5114" s="10" t="str">
        <f t="shared" si="79"/>
        <v xml:space="preserve">insert into config_taller (
	id_taller,
	id_producto,
	cod_agrupador,
	cantidad)
values (
	155,
	1695,
	1,
	0.2);
</v>
      </c>
    </row>
    <row r="5115" spans="1:5" ht="115.5" x14ac:dyDescent="0.35">
      <c r="A5115" s="9">
        <f>'Base de datos'!K5114</f>
        <v>1708</v>
      </c>
      <c r="B5115" s="9">
        <f>'Base de datos'!L5114</f>
        <v>155</v>
      </c>
      <c r="C5115" s="9">
        <f>IF(ISBLANK('Base de datos'!J5114),1,2)</f>
        <v>1</v>
      </c>
      <c r="D5115" s="9">
        <f>'Base de datos'!G5114</f>
        <v>1</v>
      </c>
      <c r="E5115" s="10" t="str">
        <f t="shared" si="79"/>
        <v xml:space="preserve">insert into config_taller (
	id_taller,
	id_producto,
	cod_agrupador,
	cantidad)
values (
	155,
	1708,
	1,
	1);
</v>
      </c>
    </row>
    <row r="5116" spans="1:5" ht="115.5" x14ac:dyDescent="0.35">
      <c r="A5116" s="9">
        <f>'Base de datos'!K5115</f>
        <v>1728</v>
      </c>
      <c r="B5116" s="9">
        <f>'Base de datos'!L5115</f>
        <v>155</v>
      </c>
      <c r="C5116" s="9">
        <f>IF(ISBLANK('Base de datos'!J5115),1,2)</f>
        <v>1</v>
      </c>
      <c r="D5116" s="9">
        <f>'Base de datos'!G5115</f>
        <v>0.2</v>
      </c>
      <c r="E5116" s="10" t="str">
        <f t="shared" si="79"/>
        <v xml:space="preserve">insert into config_taller (
	id_taller,
	id_producto,
	cod_agrupador,
	cantidad)
values (
	155,
	1728,
	1,
	0.2);
</v>
      </c>
    </row>
    <row r="5117" spans="1:5" ht="115.5" x14ac:dyDescent="0.35">
      <c r="A5117" s="9">
        <f>'Base de datos'!K5116</f>
        <v>1739</v>
      </c>
      <c r="B5117" s="9">
        <f>'Base de datos'!L5116</f>
        <v>155</v>
      </c>
      <c r="C5117" s="9">
        <f>IF(ISBLANK('Base de datos'!J5116),1,2)</f>
        <v>1</v>
      </c>
      <c r="D5117" s="9">
        <f>'Base de datos'!G5116</f>
        <v>1</v>
      </c>
      <c r="E5117" s="10" t="str">
        <f t="shared" si="79"/>
        <v xml:space="preserve">insert into config_taller (
	id_taller,
	id_producto,
	cod_agrupador,
	cantidad)
values (
	155,
	1739,
	1,
	1);
</v>
      </c>
    </row>
    <row r="5118" spans="1:5" ht="115.5" x14ac:dyDescent="0.35">
      <c r="A5118" s="9">
        <f>'Base de datos'!K5117</f>
        <v>252</v>
      </c>
      <c r="B5118" s="9">
        <f>'Base de datos'!L5117</f>
        <v>155</v>
      </c>
      <c r="C5118" s="9">
        <f>IF(ISBLANK('Base de datos'!J5117),1,2)</f>
        <v>1</v>
      </c>
      <c r="D5118" s="9">
        <f>'Base de datos'!G5117</f>
        <v>2</v>
      </c>
      <c r="E5118" s="10" t="str">
        <f t="shared" si="79"/>
        <v xml:space="preserve">insert into config_taller (
	id_taller,
	id_producto,
	cod_agrupador,
	cantidad)
values (
	155,
	252,
	1,
	2);
</v>
      </c>
    </row>
    <row r="5119" spans="1:5" ht="115.5" x14ac:dyDescent="0.35">
      <c r="A5119" s="9">
        <f>'Base de datos'!K5118</f>
        <v>637</v>
      </c>
      <c r="B5119" s="9">
        <f>'Base de datos'!L5118</f>
        <v>155</v>
      </c>
      <c r="C5119" s="9">
        <f>IF(ISBLANK('Base de datos'!J5118),1,2)</f>
        <v>1</v>
      </c>
      <c r="D5119" s="9">
        <f>'Base de datos'!G5118</f>
        <v>3</v>
      </c>
      <c r="E5119" s="10" t="str">
        <f t="shared" si="79"/>
        <v xml:space="preserve">insert into config_taller (
	id_taller,
	id_producto,
	cod_agrupador,
	cantidad)
values (
	155,
	637,
	1,
	3);
</v>
      </c>
    </row>
    <row r="5120" spans="1:5" ht="115.5" x14ac:dyDescent="0.35">
      <c r="A5120" s="9">
        <f>'Base de datos'!K5119</f>
        <v>741</v>
      </c>
      <c r="B5120" s="9">
        <f>'Base de datos'!L5119</f>
        <v>155</v>
      </c>
      <c r="C5120" s="9">
        <f>IF(ISBLANK('Base de datos'!J5119),1,2)</f>
        <v>1</v>
      </c>
      <c r="D5120" s="9">
        <f>'Base de datos'!G5119</f>
        <v>1</v>
      </c>
      <c r="E5120" s="10" t="str">
        <f t="shared" si="79"/>
        <v xml:space="preserve">insert into config_taller (
	id_taller,
	id_producto,
	cod_agrupador,
	cantidad)
values (
	155,
	741,
	1,
	1);
</v>
      </c>
    </row>
    <row r="5121" spans="1:5" ht="115.5" x14ac:dyDescent="0.35">
      <c r="A5121" s="9">
        <f>'Base de datos'!K5120</f>
        <v>882</v>
      </c>
      <c r="B5121" s="9">
        <f>'Base de datos'!L5120</f>
        <v>155</v>
      </c>
      <c r="C5121" s="9">
        <f>IF(ISBLANK('Base de datos'!J5120),1,2)</f>
        <v>1</v>
      </c>
      <c r="D5121" s="9">
        <f>'Base de datos'!G5120</f>
        <v>1</v>
      </c>
      <c r="E5121" s="10" t="str">
        <f t="shared" si="79"/>
        <v xml:space="preserve">insert into config_taller (
	id_taller,
	id_producto,
	cod_agrupador,
	cantidad)
values (
	155,
	882,
	1,
	1);
</v>
      </c>
    </row>
    <row r="5122" spans="1:5" ht="115.5" x14ac:dyDescent="0.35">
      <c r="A5122" s="9">
        <f>'Base de datos'!K5121</f>
        <v>1211</v>
      </c>
      <c r="B5122" s="9">
        <f>'Base de datos'!L5121</f>
        <v>155</v>
      </c>
      <c r="C5122" s="9">
        <f>IF(ISBLANK('Base de datos'!J5121),1,2)</f>
        <v>1</v>
      </c>
      <c r="D5122" s="9">
        <f>'Base de datos'!G5121</f>
        <v>2</v>
      </c>
      <c r="E5122" s="10" t="str">
        <f t="shared" si="79"/>
        <v xml:space="preserve">insert into config_taller (
	id_taller,
	id_producto,
	cod_agrupador,
	cantidad)
values (
	155,
	1211,
	1,
	2);
</v>
      </c>
    </row>
    <row r="5123" spans="1:5" ht="115.5" x14ac:dyDescent="0.35">
      <c r="A5123" s="9">
        <f>'Base de datos'!K5122</f>
        <v>1501</v>
      </c>
      <c r="B5123" s="9">
        <f>'Base de datos'!L5122</f>
        <v>155</v>
      </c>
      <c r="C5123" s="9">
        <f>IF(ISBLANK('Base de datos'!J5122),1,2)</f>
        <v>1</v>
      </c>
      <c r="D5123" s="9">
        <f>'Base de datos'!G5122</f>
        <v>1</v>
      </c>
      <c r="E5123" s="10" t="str">
        <f t="shared" si="79"/>
        <v xml:space="preserve">insert into config_taller (
	id_taller,
	id_producto,
	cod_agrupador,
	cantidad)
values (
	155,
	1501,
	1,
	1);
</v>
      </c>
    </row>
    <row r="5124" spans="1:5" ht="115.5" x14ac:dyDescent="0.35">
      <c r="A5124" s="9">
        <f>'Base de datos'!K5123</f>
        <v>1594</v>
      </c>
      <c r="B5124" s="9">
        <f>'Base de datos'!L5123</f>
        <v>155</v>
      </c>
      <c r="C5124" s="9">
        <f>IF(ISBLANK('Base de datos'!J5123),1,2)</f>
        <v>1</v>
      </c>
      <c r="D5124" s="9">
        <f>'Base de datos'!G5123</f>
        <v>4</v>
      </c>
      <c r="E5124" s="10" t="str">
        <f t="shared" ref="E5124:E5187" si="80">"insert into "&amp;$B$1&amp;" ("&amp;CHAR(10)&amp;
CHAR(9)&amp;$B$2&amp;","&amp;CHAR(10)&amp;
CHAR(9)&amp;$A$2&amp;","&amp;CHAR(10)&amp;
CHAR(9)&amp;$C$2&amp;","&amp;CHAR(10)&amp;
CHAR(9)&amp;$D$2&amp;")"&amp;CHAR(10)&amp;
"values ("&amp;CHAR(10)&amp;
CHAR(9)&amp;B5124&amp;","&amp;CHAR(10)&amp;
CHAR(9)&amp;A5124&amp;","&amp;CHAR(10)&amp;
CHAR(9)&amp;C5124&amp;","&amp;CHAR(10)&amp;
CHAR(9)&amp;D5124&amp;");"&amp;CHAR(10)</f>
        <v xml:space="preserve">insert into config_taller (
	id_taller,
	id_producto,
	cod_agrupador,
	cantidad)
values (
	155,
	1594,
	1,
	4);
</v>
      </c>
    </row>
    <row r="5125" spans="1:5" ht="115.5" x14ac:dyDescent="0.35">
      <c r="A5125" s="9">
        <f>'Base de datos'!K5124</f>
        <v>1759</v>
      </c>
      <c r="B5125" s="9">
        <f>'Base de datos'!L5124</f>
        <v>155</v>
      </c>
      <c r="C5125" s="9">
        <f>IF(ISBLANK('Base de datos'!J5124),1,2)</f>
        <v>1</v>
      </c>
      <c r="D5125" s="9">
        <f>'Base de datos'!G5124</f>
        <v>2</v>
      </c>
      <c r="E5125" s="10" t="str">
        <f t="shared" si="80"/>
        <v xml:space="preserve">insert into config_taller (
	id_taller,
	id_producto,
	cod_agrupador,
	cantidad)
values (
	155,
	1759,
	1,
	2);
</v>
      </c>
    </row>
    <row r="5126" spans="1:5" ht="115.5" x14ac:dyDescent="0.35">
      <c r="A5126" s="9">
        <f>'Base de datos'!K5125</f>
        <v>680</v>
      </c>
      <c r="B5126" s="9">
        <f>'Base de datos'!L5125</f>
        <v>155</v>
      </c>
      <c r="C5126" s="9">
        <f>IF(ISBLANK('Base de datos'!J5125),1,2)</f>
        <v>1</v>
      </c>
      <c r="D5126" s="9">
        <f>'Base de datos'!G5125</f>
        <v>2</v>
      </c>
      <c r="E5126" s="10" t="str">
        <f t="shared" si="80"/>
        <v xml:space="preserve">insert into config_taller (
	id_taller,
	id_producto,
	cod_agrupador,
	cantidad)
values (
	155,
	680,
	1,
	2);
</v>
      </c>
    </row>
    <row r="5127" spans="1:5" ht="115.5" x14ac:dyDescent="0.35">
      <c r="A5127" s="9">
        <f>'Base de datos'!K5126</f>
        <v>1395</v>
      </c>
      <c r="B5127" s="9">
        <f>'Base de datos'!L5126</f>
        <v>155</v>
      </c>
      <c r="C5127" s="9">
        <f>IF(ISBLANK('Base de datos'!J5126),1,2)</f>
        <v>1</v>
      </c>
      <c r="D5127" s="9">
        <f>'Base de datos'!G5126</f>
        <v>0.4</v>
      </c>
      <c r="E5127" s="10" t="str">
        <f t="shared" si="80"/>
        <v xml:space="preserve">insert into config_taller (
	id_taller,
	id_producto,
	cod_agrupador,
	cantidad)
values (
	155,
	1395,
	1,
	0.4);
</v>
      </c>
    </row>
    <row r="5128" spans="1:5" ht="115.5" x14ac:dyDescent="0.35">
      <c r="A5128" s="9">
        <f>'Base de datos'!K5127</f>
        <v>1636</v>
      </c>
      <c r="B5128" s="9">
        <f>'Base de datos'!L5127</f>
        <v>155</v>
      </c>
      <c r="C5128" s="9">
        <f>IF(ISBLANK('Base de datos'!J5127),1,2)</f>
        <v>1</v>
      </c>
      <c r="D5128" s="9">
        <f>'Base de datos'!G5127</f>
        <v>0.3</v>
      </c>
      <c r="E5128" s="10" t="str">
        <f t="shared" si="80"/>
        <v xml:space="preserve">insert into config_taller (
	id_taller,
	id_producto,
	cod_agrupador,
	cantidad)
values (
	155,
	1636,
	1,
	0.3);
</v>
      </c>
    </row>
    <row r="5129" spans="1:5" ht="115.5" x14ac:dyDescent="0.35">
      <c r="A5129" s="9">
        <f>'Base de datos'!K5128</f>
        <v>89</v>
      </c>
      <c r="B5129" s="9">
        <f>'Base de datos'!L5128</f>
        <v>155</v>
      </c>
      <c r="C5129" s="9">
        <f>IF(ISBLANK('Base de datos'!J5128),1,2)</f>
        <v>2</v>
      </c>
      <c r="D5129" s="9">
        <f>'Base de datos'!G5128</f>
        <v>1</v>
      </c>
      <c r="E5129" s="10" t="str">
        <f t="shared" si="80"/>
        <v xml:space="preserve">insert into config_taller (
	id_taller,
	id_producto,
	cod_agrupador,
	cantidad)
values (
	155,
	89,
	2,
	1);
</v>
      </c>
    </row>
    <row r="5130" spans="1:5" ht="115.5" x14ac:dyDescent="0.35">
      <c r="A5130" s="9">
        <f>'Base de datos'!K5129</f>
        <v>92</v>
      </c>
      <c r="B5130" s="9">
        <f>'Base de datos'!L5129</f>
        <v>155</v>
      </c>
      <c r="C5130" s="9">
        <f>IF(ISBLANK('Base de datos'!J5129),1,2)</f>
        <v>1</v>
      </c>
      <c r="D5130" s="9">
        <f>'Base de datos'!G5129</f>
        <v>0.1</v>
      </c>
      <c r="E5130" s="10" t="str">
        <f t="shared" si="80"/>
        <v xml:space="preserve">insert into config_taller (
	id_taller,
	id_producto,
	cod_agrupador,
	cantidad)
values (
	155,
	92,
	1,
	0.1);
</v>
      </c>
    </row>
    <row r="5131" spans="1:5" ht="115.5" x14ac:dyDescent="0.35">
      <c r="A5131" s="9">
        <f>'Base de datos'!K5130</f>
        <v>102</v>
      </c>
      <c r="B5131" s="9">
        <f>'Base de datos'!L5130</f>
        <v>155</v>
      </c>
      <c r="C5131" s="9">
        <f>IF(ISBLANK('Base de datos'!J5130),1,2)</f>
        <v>1</v>
      </c>
      <c r="D5131" s="9">
        <f>'Base de datos'!G5130</f>
        <v>2</v>
      </c>
      <c r="E5131" s="10" t="str">
        <f t="shared" si="80"/>
        <v xml:space="preserve">insert into config_taller (
	id_taller,
	id_producto,
	cod_agrupador,
	cantidad)
values (
	155,
	102,
	1,
	2);
</v>
      </c>
    </row>
    <row r="5132" spans="1:5" ht="115.5" x14ac:dyDescent="0.35">
      <c r="A5132" s="9">
        <f>'Base de datos'!K5131</f>
        <v>148</v>
      </c>
      <c r="B5132" s="9">
        <f>'Base de datos'!L5131</f>
        <v>155</v>
      </c>
      <c r="C5132" s="9">
        <f>IF(ISBLANK('Base de datos'!J5131),1,2)</f>
        <v>1</v>
      </c>
      <c r="D5132" s="9">
        <f>'Base de datos'!G5131</f>
        <v>0.3</v>
      </c>
      <c r="E5132" s="10" t="str">
        <f t="shared" si="80"/>
        <v xml:space="preserve">insert into config_taller (
	id_taller,
	id_producto,
	cod_agrupador,
	cantidad)
values (
	155,
	148,
	1,
	0.3);
</v>
      </c>
    </row>
    <row r="5133" spans="1:5" ht="115.5" x14ac:dyDescent="0.35">
      <c r="A5133" s="9">
        <f>'Base de datos'!K5132</f>
        <v>161</v>
      </c>
      <c r="B5133" s="9">
        <f>'Base de datos'!L5132</f>
        <v>155</v>
      </c>
      <c r="C5133" s="9">
        <f>IF(ISBLANK('Base de datos'!J5132),1,2)</f>
        <v>1</v>
      </c>
      <c r="D5133" s="9">
        <f>'Base de datos'!G5132</f>
        <v>0.3</v>
      </c>
      <c r="E5133" s="10" t="str">
        <f t="shared" si="80"/>
        <v xml:space="preserve">insert into config_taller (
	id_taller,
	id_producto,
	cod_agrupador,
	cantidad)
values (
	155,
	161,
	1,
	0.3);
</v>
      </c>
    </row>
    <row r="5134" spans="1:5" ht="115.5" x14ac:dyDescent="0.35">
      <c r="A5134" s="9">
        <f>'Base de datos'!K5133</f>
        <v>230</v>
      </c>
      <c r="B5134" s="9">
        <f>'Base de datos'!L5133</f>
        <v>155</v>
      </c>
      <c r="C5134" s="9">
        <f>IF(ISBLANK('Base de datos'!J5133),1,2)</f>
        <v>1</v>
      </c>
      <c r="D5134" s="9">
        <f>'Base de datos'!G5133</f>
        <v>3</v>
      </c>
      <c r="E5134" s="10" t="str">
        <f t="shared" si="80"/>
        <v xml:space="preserve">insert into config_taller (
	id_taller,
	id_producto,
	cod_agrupador,
	cantidad)
values (
	155,
	230,
	1,
	3);
</v>
      </c>
    </row>
    <row r="5135" spans="1:5" ht="115.5" x14ac:dyDescent="0.35">
      <c r="A5135" s="9">
        <f>'Base de datos'!K5134</f>
        <v>231</v>
      </c>
      <c r="B5135" s="9">
        <f>'Base de datos'!L5134</f>
        <v>155</v>
      </c>
      <c r="C5135" s="9">
        <f>IF(ISBLANK('Base de datos'!J5134),1,2)</f>
        <v>1</v>
      </c>
      <c r="D5135" s="9">
        <f>'Base de datos'!G5134</f>
        <v>0.25</v>
      </c>
      <c r="E5135" s="10" t="str">
        <f t="shared" si="80"/>
        <v xml:space="preserve">insert into config_taller (
	id_taller,
	id_producto,
	cod_agrupador,
	cantidad)
values (
	155,
	231,
	1,
	0.25);
</v>
      </c>
    </row>
    <row r="5136" spans="1:5" ht="115.5" x14ac:dyDescent="0.35">
      <c r="A5136" s="9">
        <f>'Base de datos'!K5135</f>
        <v>381</v>
      </c>
      <c r="B5136" s="9">
        <f>'Base de datos'!L5135</f>
        <v>155</v>
      </c>
      <c r="C5136" s="9">
        <f>IF(ISBLANK('Base de datos'!J5135),1,2)</f>
        <v>1</v>
      </c>
      <c r="D5136" s="9">
        <f>'Base de datos'!G5135</f>
        <v>1.5</v>
      </c>
      <c r="E5136" s="10" t="str">
        <f t="shared" si="80"/>
        <v xml:space="preserve">insert into config_taller (
	id_taller,
	id_producto,
	cod_agrupador,
	cantidad)
values (
	155,
	381,
	1,
	1.5);
</v>
      </c>
    </row>
    <row r="5137" spans="1:5" ht="115.5" x14ac:dyDescent="0.35">
      <c r="A5137" s="9">
        <f>'Base de datos'!K5136</f>
        <v>381</v>
      </c>
      <c r="B5137" s="9">
        <f>'Base de datos'!L5136</f>
        <v>155</v>
      </c>
      <c r="C5137" s="9">
        <f>IF(ISBLANK('Base de datos'!J5136),1,2)</f>
        <v>2</v>
      </c>
      <c r="D5137" s="9">
        <f>'Base de datos'!G5136</f>
        <v>0.5</v>
      </c>
      <c r="E5137" s="10" t="str">
        <f t="shared" si="80"/>
        <v xml:space="preserve">insert into config_taller (
	id_taller,
	id_producto,
	cod_agrupador,
	cantidad)
values (
	155,
	381,
	2,
	0.5);
</v>
      </c>
    </row>
    <row r="5138" spans="1:5" ht="115.5" x14ac:dyDescent="0.35">
      <c r="A5138" s="9">
        <f>'Base de datos'!K5137</f>
        <v>469</v>
      </c>
      <c r="B5138" s="9">
        <f>'Base de datos'!L5137</f>
        <v>155</v>
      </c>
      <c r="C5138" s="9">
        <f>IF(ISBLANK('Base de datos'!J5137),1,2)</f>
        <v>1</v>
      </c>
      <c r="D5138" s="9">
        <f>'Base de datos'!G5137</f>
        <v>0.06</v>
      </c>
      <c r="E5138" s="10" t="str">
        <f t="shared" si="80"/>
        <v xml:space="preserve">insert into config_taller (
	id_taller,
	id_producto,
	cod_agrupador,
	cantidad)
values (
	155,
	469,
	1,
	0.06);
</v>
      </c>
    </row>
    <row r="5139" spans="1:5" ht="115.5" x14ac:dyDescent="0.35">
      <c r="A5139" s="9">
        <f>'Base de datos'!K5138</f>
        <v>627</v>
      </c>
      <c r="B5139" s="9">
        <f>'Base de datos'!L5138</f>
        <v>155</v>
      </c>
      <c r="C5139" s="9">
        <f>IF(ISBLANK('Base de datos'!J5138),1,2)</f>
        <v>1</v>
      </c>
      <c r="D5139" s="9">
        <f>'Base de datos'!G5138</f>
        <v>0.5</v>
      </c>
      <c r="E5139" s="10" t="str">
        <f t="shared" si="80"/>
        <v xml:space="preserve">insert into config_taller (
	id_taller,
	id_producto,
	cod_agrupador,
	cantidad)
values (
	155,
	627,
	1,
	0.5);
</v>
      </c>
    </row>
    <row r="5140" spans="1:5" ht="115.5" x14ac:dyDescent="0.35">
      <c r="A5140" s="9">
        <f>'Base de datos'!K5139</f>
        <v>683</v>
      </c>
      <c r="B5140" s="9">
        <f>'Base de datos'!L5139</f>
        <v>155</v>
      </c>
      <c r="C5140" s="9">
        <f>IF(ISBLANK('Base de datos'!J5139),1,2)</f>
        <v>1</v>
      </c>
      <c r="D5140" s="9">
        <f>'Base de datos'!G5139</f>
        <v>0.1</v>
      </c>
      <c r="E5140" s="10" t="str">
        <f t="shared" si="80"/>
        <v xml:space="preserve">insert into config_taller (
	id_taller,
	id_producto,
	cod_agrupador,
	cantidad)
values (
	155,
	683,
	1,
	0.1);
</v>
      </c>
    </row>
    <row r="5141" spans="1:5" ht="115.5" x14ac:dyDescent="0.35">
      <c r="A5141" s="9">
        <f>'Base de datos'!K5140</f>
        <v>703</v>
      </c>
      <c r="B5141" s="9">
        <f>'Base de datos'!L5140</f>
        <v>155</v>
      </c>
      <c r="C5141" s="9">
        <f>IF(ISBLANK('Base de datos'!J5140),1,2)</f>
        <v>1</v>
      </c>
      <c r="D5141" s="9">
        <f>'Base de datos'!G5140</f>
        <v>0.3</v>
      </c>
      <c r="E5141" s="10" t="str">
        <f t="shared" si="80"/>
        <v xml:space="preserve">insert into config_taller (
	id_taller,
	id_producto,
	cod_agrupador,
	cantidad)
values (
	155,
	703,
	1,
	0.3);
</v>
      </c>
    </row>
    <row r="5142" spans="1:5" ht="115.5" x14ac:dyDescent="0.35">
      <c r="A5142" s="9">
        <f>'Base de datos'!K5141</f>
        <v>713</v>
      </c>
      <c r="B5142" s="9">
        <f>'Base de datos'!L5141</f>
        <v>155</v>
      </c>
      <c r="C5142" s="9">
        <f>IF(ISBLANK('Base de datos'!J5141),1,2)</f>
        <v>1</v>
      </c>
      <c r="D5142" s="9">
        <f>'Base de datos'!G5141</f>
        <v>0.2</v>
      </c>
      <c r="E5142" s="10" t="str">
        <f t="shared" si="80"/>
        <v xml:space="preserve">insert into config_taller (
	id_taller,
	id_producto,
	cod_agrupador,
	cantidad)
values (
	155,
	713,
	1,
	0.2);
</v>
      </c>
    </row>
    <row r="5143" spans="1:5" ht="115.5" x14ac:dyDescent="0.35">
      <c r="A5143" s="9">
        <f>'Base de datos'!K5142</f>
        <v>870</v>
      </c>
      <c r="B5143" s="9">
        <f>'Base de datos'!L5142</f>
        <v>155</v>
      </c>
      <c r="C5143" s="9">
        <f>IF(ISBLANK('Base de datos'!J5142),1,2)</f>
        <v>1</v>
      </c>
      <c r="D5143" s="9">
        <f>'Base de datos'!G5142</f>
        <v>0.5</v>
      </c>
      <c r="E5143" s="10" t="str">
        <f t="shared" si="80"/>
        <v xml:space="preserve">insert into config_taller (
	id_taller,
	id_producto,
	cod_agrupador,
	cantidad)
values (
	155,
	870,
	1,
	0.5);
</v>
      </c>
    </row>
    <row r="5144" spans="1:5" ht="115.5" x14ac:dyDescent="0.35">
      <c r="A5144" s="9">
        <f>'Base de datos'!K5143</f>
        <v>910</v>
      </c>
      <c r="B5144" s="9">
        <f>'Base de datos'!L5143</f>
        <v>155</v>
      </c>
      <c r="C5144" s="9">
        <f>IF(ISBLANK('Base de datos'!J5143),1,2)</f>
        <v>1</v>
      </c>
      <c r="D5144" s="9">
        <f>'Base de datos'!G5143</f>
        <v>0.2</v>
      </c>
      <c r="E5144" s="10" t="str">
        <f t="shared" si="80"/>
        <v xml:space="preserve">insert into config_taller (
	id_taller,
	id_producto,
	cod_agrupador,
	cantidad)
values (
	155,
	910,
	1,
	0.2);
</v>
      </c>
    </row>
    <row r="5145" spans="1:5" ht="115.5" x14ac:dyDescent="0.35">
      <c r="A5145" s="9">
        <f>'Base de datos'!K5144</f>
        <v>950</v>
      </c>
      <c r="B5145" s="9">
        <f>'Base de datos'!L5144</f>
        <v>155</v>
      </c>
      <c r="C5145" s="9">
        <f>IF(ISBLANK('Base de datos'!J5144),1,2)</f>
        <v>1</v>
      </c>
      <c r="D5145" s="9">
        <f>'Base de datos'!G5144</f>
        <v>0.5</v>
      </c>
      <c r="E5145" s="10" t="str">
        <f t="shared" si="80"/>
        <v xml:space="preserve">insert into config_taller (
	id_taller,
	id_producto,
	cod_agrupador,
	cantidad)
values (
	155,
	950,
	1,
	0.5);
</v>
      </c>
    </row>
    <row r="5146" spans="1:5" ht="115.5" x14ac:dyDescent="0.35">
      <c r="A5146" s="9">
        <f>'Base de datos'!K5145</f>
        <v>1012</v>
      </c>
      <c r="B5146" s="9">
        <f>'Base de datos'!L5145</f>
        <v>155</v>
      </c>
      <c r="C5146" s="9">
        <f>IF(ISBLANK('Base de datos'!J5145),1,2)</f>
        <v>1</v>
      </c>
      <c r="D5146" s="9">
        <f>'Base de datos'!G5145</f>
        <v>0.2</v>
      </c>
      <c r="E5146" s="10" t="str">
        <f t="shared" si="80"/>
        <v xml:space="preserve">insert into config_taller (
	id_taller,
	id_producto,
	cod_agrupador,
	cantidad)
values (
	155,
	1012,
	1,
	0.2);
</v>
      </c>
    </row>
    <row r="5147" spans="1:5" ht="115.5" x14ac:dyDescent="0.35">
      <c r="A5147" s="9">
        <f>'Base de datos'!K5146</f>
        <v>1121</v>
      </c>
      <c r="B5147" s="9">
        <f>'Base de datos'!L5146</f>
        <v>155</v>
      </c>
      <c r="C5147" s="9">
        <f>IF(ISBLANK('Base de datos'!J5146),1,2)</f>
        <v>1</v>
      </c>
      <c r="D5147" s="9">
        <f>'Base de datos'!G5146</f>
        <v>0.2</v>
      </c>
      <c r="E5147" s="10" t="str">
        <f t="shared" si="80"/>
        <v xml:space="preserve">insert into config_taller (
	id_taller,
	id_producto,
	cod_agrupador,
	cantidad)
values (
	155,
	1121,
	1,
	0.2);
</v>
      </c>
    </row>
    <row r="5148" spans="1:5" ht="115.5" x14ac:dyDescent="0.35">
      <c r="A5148" s="9">
        <f>'Base de datos'!K5147</f>
        <v>1138</v>
      </c>
      <c r="B5148" s="9">
        <f>'Base de datos'!L5147</f>
        <v>155</v>
      </c>
      <c r="C5148" s="9">
        <f>IF(ISBLANK('Base de datos'!J5147),1,2)</f>
        <v>1</v>
      </c>
      <c r="D5148" s="9">
        <f>'Base de datos'!G5147</f>
        <v>0.2</v>
      </c>
      <c r="E5148" s="10" t="str">
        <f t="shared" si="80"/>
        <v xml:space="preserve">insert into config_taller (
	id_taller,
	id_producto,
	cod_agrupador,
	cantidad)
values (
	155,
	1138,
	1,
	0.2);
</v>
      </c>
    </row>
    <row r="5149" spans="1:5" ht="115.5" x14ac:dyDescent="0.35">
      <c r="A5149" s="9">
        <f>'Base de datos'!K5148</f>
        <v>1268</v>
      </c>
      <c r="B5149" s="9">
        <f>'Base de datos'!L5148</f>
        <v>155</v>
      </c>
      <c r="C5149" s="9">
        <f>IF(ISBLANK('Base de datos'!J5148),1,2)</f>
        <v>1</v>
      </c>
      <c r="D5149" s="9">
        <f>'Base de datos'!G5148</f>
        <v>0.2</v>
      </c>
      <c r="E5149" s="10" t="str">
        <f t="shared" si="80"/>
        <v xml:space="preserve">insert into config_taller (
	id_taller,
	id_producto,
	cod_agrupador,
	cantidad)
values (
	155,
	1268,
	1,
	0.2);
</v>
      </c>
    </row>
    <row r="5150" spans="1:5" ht="115.5" x14ac:dyDescent="0.35">
      <c r="A5150" s="9">
        <f>'Base de datos'!K5149</f>
        <v>1271</v>
      </c>
      <c r="B5150" s="9">
        <f>'Base de datos'!L5149</f>
        <v>155</v>
      </c>
      <c r="C5150" s="9">
        <f>IF(ISBLANK('Base de datos'!J5149),1,2)</f>
        <v>1</v>
      </c>
      <c r="D5150" s="9">
        <f>'Base de datos'!G5149</f>
        <v>0.25</v>
      </c>
      <c r="E5150" s="10" t="str">
        <f t="shared" si="80"/>
        <v xml:space="preserve">insert into config_taller (
	id_taller,
	id_producto,
	cod_agrupador,
	cantidad)
values (
	155,
	1271,
	1,
	0.25);
</v>
      </c>
    </row>
    <row r="5151" spans="1:5" ht="115.5" x14ac:dyDescent="0.35">
      <c r="A5151" s="9">
        <f>'Base de datos'!K5150</f>
        <v>1271</v>
      </c>
      <c r="B5151" s="9">
        <f>'Base de datos'!L5150</f>
        <v>155</v>
      </c>
      <c r="C5151" s="9">
        <f>IF(ISBLANK('Base de datos'!J5150),1,2)</f>
        <v>2</v>
      </c>
      <c r="D5151" s="9">
        <f>'Base de datos'!G5150</f>
        <v>0.25</v>
      </c>
      <c r="E5151" s="10" t="str">
        <f t="shared" si="80"/>
        <v xml:space="preserve">insert into config_taller (
	id_taller,
	id_producto,
	cod_agrupador,
	cantidad)
values (
	155,
	1271,
	2,
	0.25);
</v>
      </c>
    </row>
    <row r="5152" spans="1:5" ht="115.5" x14ac:dyDescent="0.35">
      <c r="A5152" s="9">
        <f>'Base de datos'!K5151</f>
        <v>1285</v>
      </c>
      <c r="B5152" s="9">
        <f>'Base de datos'!L5151</f>
        <v>155</v>
      </c>
      <c r="C5152" s="9">
        <f>IF(ISBLANK('Base de datos'!J5151),1,2)</f>
        <v>1</v>
      </c>
      <c r="D5152" s="9">
        <f>'Base de datos'!G5151</f>
        <v>2</v>
      </c>
      <c r="E5152" s="10" t="str">
        <f t="shared" si="80"/>
        <v xml:space="preserve">insert into config_taller (
	id_taller,
	id_producto,
	cod_agrupador,
	cantidad)
values (
	155,
	1285,
	1,
	2);
</v>
      </c>
    </row>
    <row r="5153" spans="1:5" ht="115.5" x14ac:dyDescent="0.35">
      <c r="A5153" s="9">
        <f>'Base de datos'!K5152</f>
        <v>1289</v>
      </c>
      <c r="B5153" s="9">
        <f>'Base de datos'!L5152</f>
        <v>155</v>
      </c>
      <c r="C5153" s="9">
        <f>IF(ISBLANK('Base de datos'!J5152),1,2)</f>
        <v>1</v>
      </c>
      <c r="D5153" s="9">
        <f>'Base de datos'!G5152</f>
        <v>2</v>
      </c>
      <c r="E5153" s="10" t="str">
        <f t="shared" si="80"/>
        <v xml:space="preserve">insert into config_taller (
	id_taller,
	id_producto,
	cod_agrupador,
	cantidad)
values (
	155,
	1289,
	1,
	2);
</v>
      </c>
    </row>
    <row r="5154" spans="1:5" ht="115.5" x14ac:dyDescent="0.35">
      <c r="A5154" s="9">
        <f>'Base de datos'!K5153</f>
        <v>1293</v>
      </c>
      <c r="B5154" s="9">
        <f>'Base de datos'!L5153</f>
        <v>155</v>
      </c>
      <c r="C5154" s="9">
        <f>IF(ISBLANK('Base de datos'!J5153),1,2)</f>
        <v>1</v>
      </c>
      <c r="D5154" s="9">
        <f>'Base de datos'!G5153</f>
        <v>2</v>
      </c>
      <c r="E5154" s="10" t="str">
        <f t="shared" si="80"/>
        <v xml:space="preserve">insert into config_taller (
	id_taller,
	id_producto,
	cod_agrupador,
	cantidad)
values (
	155,
	1293,
	1,
	2);
</v>
      </c>
    </row>
    <row r="5155" spans="1:5" ht="115.5" x14ac:dyDescent="0.35">
      <c r="A5155" s="9">
        <f>'Base de datos'!K5154</f>
        <v>1396</v>
      </c>
      <c r="B5155" s="9">
        <f>'Base de datos'!L5154</f>
        <v>155</v>
      </c>
      <c r="C5155" s="9">
        <f>IF(ISBLANK('Base de datos'!J5154),1,2)</f>
        <v>1</v>
      </c>
      <c r="D5155" s="9">
        <f>'Base de datos'!G5154</f>
        <v>1</v>
      </c>
      <c r="E5155" s="10" t="str">
        <f t="shared" si="80"/>
        <v xml:space="preserve">insert into config_taller (
	id_taller,
	id_producto,
	cod_agrupador,
	cantidad)
values (
	155,
	1396,
	1,
	1);
</v>
      </c>
    </row>
    <row r="5156" spans="1:5" ht="115.5" x14ac:dyDescent="0.35">
      <c r="A5156" s="9">
        <f>'Base de datos'!K5155</f>
        <v>1520</v>
      </c>
      <c r="B5156" s="9">
        <f>'Base de datos'!L5155</f>
        <v>155</v>
      </c>
      <c r="C5156" s="9">
        <f>IF(ISBLANK('Base de datos'!J5155),1,2)</f>
        <v>1</v>
      </c>
      <c r="D5156" s="9">
        <f>'Base de datos'!G5155</f>
        <v>0.3</v>
      </c>
      <c r="E5156" s="10" t="str">
        <f t="shared" si="80"/>
        <v xml:space="preserve">insert into config_taller (
	id_taller,
	id_producto,
	cod_agrupador,
	cantidad)
values (
	155,
	1520,
	1,
	0.3);
</v>
      </c>
    </row>
    <row r="5157" spans="1:5" ht="115.5" x14ac:dyDescent="0.35">
      <c r="A5157" s="9">
        <f>'Base de datos'!K5156</f>
        <v>1643</v>
      </c>
      <c r="B5157" s="9">
        <f>'Base de datos'!L5156</f>
        <v>155</v>
      </c>
      <c r="C5157" s="9">
        <f>IF(ISBLANK('Base de datos'!J5156),1,2)</f>
        <v>1</v>
      </c>
      <c r="D5157" s="9">
        <f>'Base de datos'!G5156</f>
        <v>0.25</v>
      </c>
      <c r="E5157" s="10" t="str">
        <f t="shared" si="80"/>
        <v xml:space="preserve">insert into config_taller (
	id_taller,
	id_producto,
	cod_agrupador,
	cantidad)
values (
	155,
	1643,
	1,
	0.25);
</v>
      </c>
    </row>
    <row r="5158" spans="1:5" ht="115.5" x14ac:dyDescent="0.35">
      <c r="A5158" s="9">
        <f>'Base de datos'!K5157</f>
        <v>1646</v>
      </c>
      <c r="B5158" s="9">
        <f>'Base de datos'!L5157</f>
        <v>155</v>
      </c>
      <c r="C5158" s="9">
        <f>IF(ISBLANK('Base de datos'!J5157),1,2)</f>
        <v>1</v>
      </c>
      <c r="D5158" s="9">
        <f>'Base de datos'!G5157</f>
        <v>0.3</v>
      </c>
      <c r="E5158" s="10" t="str">
        <f t="shared" si="80"/>
        <v xml:space="preserve">insert into config_taller (
	id_taller,
	id_producto,
	cod_agrupador,
	cantidad)
values (
	155,
	1646,
	1,
	0.3);
</v>
      </c>
    </row>
    <row r="5159" spans="1:5" ht="115.5" x14ac:dyDescent="0.35">
      <c r="A5159" s="9">
        <f>'Base de datos'!K5158</f>
        <v>1652</v>
      </c>
      <c r="B5159" s="9">
        <f>'Base de datos'!L5158</f>
        <v>155</v>
      </c>
      <c r="C5159" s="9">
        <f>IF(ISBLANK('Base de datos'!J5158),1,2)</f>
        <v>1</v>
      </c>
      <c r="D5159" s="9">
        <f>'Base de datos'!G5158</f>
        <v>4</v>
      </c>
      <c r="E5159" s="10" t="str">
        <f t="shared" si="80"/>
        <v xml:space="preserve">insert into config_taller (
	id_taller,
	id_producto,
	cod_agrupador,
	cantidad)
values (
	155,
	1652,
	1,
	4);
</v>
      </c>
    </row>
    <row r="5160" spans="1:5" ht="115.5" x14ac:dyDescent="0.35">
      <c r="A5160" s="9">
        <f>'Base de datos'!K5159</f>
        <v>1780</v>
      </c>
      <c r="B5160" s="9">
        <f>'Base de datos'!L5159</f>
        <v>155</v>
      </c>
      <c r="C5160" s="9">
        <f>IF(ISBLANK('Base de datos'!J5159),1,2)</f>
        <v>1</v>
      </c>
      <c r="D5160" s="9">
        <f>'Base de datos'!G5159</f>
        <v>0.5</v>
      </c>
      <c r="E5160" s="10" t="str">
        <f t="shared" si="80"/>
        <v xml:space="preserve">insert into config_taller (
	id_taller,
	id_producto,
	cod_agrupador,
	cantidad)
values (
	155,
	1780,
	1,
	0.5);
</v>
      </c>
    </row>
    <row r="5161" spans="1:5" ht="115.5" x14ac:dyDescent="0.35">
      <c r="A5161" s="9">
        <f>'Base de datos'!K5160</f>
        <v>1796</v>
      </c>
      <c r="B5161" s="9">
        <f>'Base de datos'!L5160</f>
        <v>155</v>
      </c>
      <c r="C5161" s="9">
        <f>IF(ISBLANK('Base de datos'!J5160),1,2)</f>
        <v>1</v>
      </c>
      <c r="D5161" s="9">
        <f>'Base de datos'!G5160</f>
        <v>0.7</v>
      </c>
      <c r="E5161" s="10" t="str">
        <f t="shared" si="80"/>
        <v xml:space="preserve">insert into config_taller (
	id_taller,
	id_producto,
	cod_agrupador,
	cantidad)
values (
	155,
	1796,
	1,
	0.7);
</v>
      </c>
    </row>
    <row r="5162" spans="1:5" ht="115.5" x14ac:dyDescent="0.35">
      <c r="A5162" s="9">
        <f>'Base de datos'!K5161</f>
        <v>127</v>
      </c>
      <c r="B5162" s="9">
        <f>'Base de datos'!L5161</f>
        <v>155</v>
      </c>
      <c r="C5162" s="9">
        <f>IF(ISBLANK('Base de datos'!J5161),1,2)</f>
        <v>1</v>
      </c>
      <c r="D5162" s="9">
        <f>'Base de datos'!G5161</f>
        <v>2</v>
      </c>
      <c r="E5162" s="10" t="str">
        <f t="shared" si="80"/>
        <v xml:space="preserve">insert into config_taller (
	id_taller,
	id_producto,
	cod_agrupador,
	cantidad)
values (
	155,
	127,
	1,
	2);
</v>
      </c>
    </row>
    <row r="5163" spans="1:5" ht="115.5" x14ac:dyDescent="0.35">
      <c r="A5163" s="9">
        <f>'Base de datos'!K5162</f>
        <v>321</v>
      </c>
      <c r="B5163" s="9">
        <f>'Base de datos'!L5162</f>
        <v>155</v>
      </c>
      <c r="C5163" s="9">
        <f>IF(ISBLANK('Base de datos'!J5162),1,2)</f>
        <v>1</v>
      </c>
      <c r="D5163" s="9">
        <f>'Base de datos'!G5162</f>
        <v>1</v>
      </c>
      <c r="E5163" s="10" t="str">
        <f t="shared" si="80"/>
        <v xml:space="preserve">insert into config_taller (
	id_taller,
	id_producto,
	cod_agrupador,
	cantidad)
values (
	155,
	321,
	1,
	1);
</v>
      </c>
    </row>
    <row r="5164" spans="1:5" ht="115.5" x14ac:dyDescent="0.35">
      <c r="A5164" s="9">
        <f>'Base de datos'!K5163</f>
        <v>336</v>
      </c>
      <c r="B5164" s="9">
        <f>'Base de datos'!L5163</f>
        <v>155</v>
      </c>
      <c r="C5164" s="9">
        <f>IF(ISBLANK('Base de datos'!J5163),1,2)</f>
        <v>1</v>
      </c>
      <c r="D5164" s="9">
        <f>'Base de datos'!G5163</f>
        <v>1</v>
      </c>
      <c r="E5164" s="10" t="str">
        <f t="shared" si="80"/>
        <v xml:space="preserve">insert into config_taller (
	id_taller,
	id_producto,
	cod_agrupador,
	cantidad)
values (
	155,
	336,
	1,
	1);
</v>
      </c>
    </row>
    <row r="5165" spans="1:5" ht="115.5" x14ac:dyDescent="0.35">
      <c r="A5165" s="9">
        <f>'Base de datos'!K5164</f>
        <v>631</v>
      </c>
      <c r="B5165" s="9">
        <f>'Base de datos'!L5164</f>
        <v>155</v>
      </c>
      <c r="C5165" s="9">
        <f>IF(ISBLANK('Base de datos'!J5164),1,2)</f>
        <v>1</v>
      </c>
      <c r="D5165" s="9">
        <f>'Base de datos'!G5164</f>
        <v>1</v>
      </c>
      <c r="E5165" s="10" t="str">
        <f t="shared" si="80"/>
        <v xml:space="preserve">insert into config_taller (
	id_taller,
	id_producto,
	cod_agrupador,
	cantidad)
values (
	155,
	631,
	1,
	1);
</v>
      </c>
    </row>
    <row r="5166" spans="1:5" ht="115.5" x14ac:dyDescent="0.35">
      <c r="A5166" s="9">
        <f>'Base de datos'!K5165</f>
        <v>874</v>
      </c>
      <c r="B5166" s="9">
        <f>'Base de datos'!L5165</f>
        <v>155</v>
      </c>
      <c r="C5166" s="9">
        <f>IF(ISBLANK('Base de datos'!J5165),1,2)</f>
        <v>1</v>
      </c>
      <c r="D5166" s="9">
        <f>'Base de datos'!G5165</f>
        <v>1</v>
      </c>
      <c r="E5166" s="10" t="str">
        <f t="shared" si="80"/>
        <v xml:space="preserve">insert into config_taller (
	id_taller,
	id_producto,
	cod_agrupador,
	cantidad)
values (
	155,
	874,
	1,
	1);
</v>
      </c>
    </row>
    <row r="5167" spans="1:5" ht="115.5" x14ac:dyDescent="0.35">
      <c r="A5167" s="9">
        <f>'Base de datos'!K5166</f>
        <v>977</v>
      </c>
      <c r="B5167" s="9">
        <f>'Base de datos'!L5166</f>
        <v>155</v>
      </c>
      <c r="C5167" s="9">
        <f>IF(ISBLANK('Base de datos'!J5166),1,2)</f>
        <v>1</v>
      </c>
      <c r="D5167" s="9">
        <f>'Base de datos'!G5166</f>
        <v>1</v>
      </c>
      <c r="E5167" s="10" t="str">
        <f t="shared" si="80"/>
        <v xml:space="preserve">insert into config_taller (
	id_taller,
	id_producto,
	cod_agrupador,
	cantidad)
values (
	155,
	977,
	1,
	1);
</v>
      </c>
    </row>
    <row r="5168" spans="1:5" ht="115.5" x14ac:dyDescent="0.35">
      <c r="A5168" s="9">
        <f>'Base de datos'!K5167</f>
        <v>1160</v>
      </c>
      <c r="B5168" s="9">
        <f>'Base de datos'!L5167</f>
        <v>155</v>
      </c>
      <c r="C5168" s="9">
        <f>IF(ISBLANK('Base de datos'!J5167),1,2)</f>
        <v>1</v>
      </c>
      <c r="D5168" s="9">
        <f>'Base de datos'!G5167</f>
        <v>1</v>
      </c>
      <c r="E5168" s="10" t="str">
        <f t="shared" si="80"/>
        <v xml:space="preserve">insert into config_taller (
	id_taller,
	id_producto,
	cod_agrupador,
	cantidad)
values (
	155,
	1160,
	1,
	1);
</v>
      </c>
    </row>
    <row r="5169" spans="1:5" ht="115.5" x14ac:dyDescent="0.35">
      <c r="A5169" s="9">
        <f>'Base de datos'!K5168</f>
        <v>1431</v>
      </c>
      <c r="B5169" s="9">
        <f>'Base de datos'!L5168</f>
        <v>155</v>
      </c>
      <c r="C5169" s="9">
        <f>IF(ISBLANK('Base de datos'!J5168),1,2)</f>
        <v>1</v>
      </c>
      <c r="D5169" s="9">
        <f>'Base de datos'!G5168</f>
        <v>1</v>
      </c>
      <c r="E5169" s="10" t="str">
        <f t="shared" si="80"/>
        <v xml:space="preserve">insert into config_taller (
	id_taller,
	id_producto,
	cod_agrupador,
	cantidad)
values (
	155,
	1431,
	1,
	1);
</v>
      </c>
    </row>
    <row r="5170" spans="1:5" ht="115.5" x14ac:dyDescent="0.35">
      <c r="A5170" s="9">
        <f>'Base de datos'!K5169</f>
        <v>550</v>
      </c>
      <c r="B5170" s="9">
        <f>'Base de datos'!L5169</f>
        <v>155</v>
      </c>
      <c r="C5170" s="9">
        <f>IF(ISBLANK('Base de datos'!J5169),1,2)</f>
        <v>1</v>
      </c>
      <c r="D5170" s="9">
        <f>'Base de datos'!G5169</f>
        <v>3</v>
      </c>
      <c r="E5170" s="10" t="str">
        <f t="shared" si="80"/>
        <v xml:space="preserve">insert into config_taller (
	id_taller,
	id_producto,
	cod_agrupador,
	cantidad)
values (
	155,
	550,
	1,
	3);
</v>
      </c>
    </row>
    <row r="5171" spans="1:5" ht="115.5" x14ac:dyDescent="0.35">
      <c r="A5171" s="9">
        <f>'Base de datos'!K5170</f>
        <v>577</v>
      </c>
      <c r="B5171" s="9">
        <f>'Base de datos'!L5170</f>
        <v>155</v>
      </c>
      <c r="C5171" s="9">
        <f>IF(ISBLANK('Base de datos'!J5170),1,2)</f>
        <v>1</v>
      </c>
      <c r="D5171" s="9">
        <f>'Base de datos'!G5170</f>
        <v>0.3</v>
      </c>
      <c r="E5171" s="10" t="str">
        <f t="shared" si="80"/>
        <v xml:space="preserve">insert into config_taller (
	id_taller,
	id_producto,
	cod_agrupador,
	cantidad)
values (
	155,
	577,
	1,
	0.3);
</v>
      </c>
    </row>
    <row r="5172" spans="1:5" ht="115.5" x14ac:dyDescent="0.35">
      <c r="A5172" s="9">
        <f>'Base de datos'!K5171</f>
        <v>799</v>
      </c>
      <c r="B5172" s="9">
        <f>'Base de datos'!L5171</f>
        <v>155</v>
      </c>
      <c r="C5172" s="9">
        <f>IF(ISBLANK('Base de datos'!J5171),1,2)</f>
        <v>1</v>
      </c>
      <c r="D5172" s="9">
        <f>'Base de datos'!G5171</f>
        <v>40</v>
      </c>
      <c r="E5172" s="10" t="str">
        <f t="shared" si="80"/>
        <v xml:space="preserve">insert into config_taller (
	id_taller,
	id_producto,
	cod_agrupador,
	cantidad)
values (
	155,
	799,
	1,
	40);
</v>
      </c>
    </row>
    <row r="5173" spans="1:5" ht="115.5" x14ac:dyDescent="0.35">
      <c r="A5173" s="9">
        <f>'Base de datos'!K5172</f>
        <v>883</v>
      </c>
      <c r="B5173" s="9">
        <f>'Base de datos'!L5172</f>
        <v>155</v>
      </c>
      <c r="C5173" s="9">
        <f>IF(ISBLANK('Base de datos'!J5172),1,2)</f>
        <v>1</v>
      </c>
      <c r="D5173" s="9">
        <f>'Base de datos'!G5172</f>
        <v>2</v>
      </c>
      <c r="E5173" s="10" t="str">
        <f t="shared" si="80"/>
        <v xml:space="preserve">insert into config_taller (
	id_taller,
	id_producto,
	cod_agrupador,
	cantidad)
values (
	155,
	883,
	1,
	2);
</v>
      </c>
    </row>
    <row r="5174" spans="1:5" ht="115.5" x14ac:dyDescent="0.35">
      <c r="A5174" s="9">
        <f>'Base de datos'!K5173</f>
        <v>1010</v>
      </c>
      <c r="B5174" s="9">
        <f>'Base de datos'!L5173</f>
        <v>155</v>
      </c>
      <c r="C5174" s="9">
        <f>IF(ISBLANK('Base de datos'!J5173),1,2)</f>
        <v>1</v>
      </c>
      <c r="D5174" s="9">
        <f>'Base de datos'!G5173</f>
        <v>0.5</v>
      </c>
      <c r="E5174" s="10" t="str">
        <f t="shared" si="80"/>
        <v xml:space="preserve">insert into config_taller (
	id_taller,
	id_producto,
	cod_agrupador,
	cantidad)
values (
	155,
	1010,
	1,
	0.5);
</v>
      </c>
    </row>
    <row r="5175" spans="1:5" ht="115.5" x14ac:dyDescent="0.35">
      <c r="A5175" s="9">
        <f>'Base de datos'!K5174</f>
        <v>1449</v>
      </c>
      <c r="B5175" s="9">
        <f>'Base de datos'!L5174</f>
        <v>155</v>
      </c>
      <c r="C5175" s="9">
        <f>IF(ISBLANK('Base de datos'!J5174),1,2)</f>
        <v>1</v>
      </c>
      <c r="D5175" s="9">
        <f>'Base de datos'!G5174</f>
        <v>1</v>
      </c>
      <c r="E5175" s="10" t="str">
        <f t="shared" si="80"/>
        <v xml:space="preserve">insert into config_taller (
	id_taller,
	id_producto,
	cod_agrupador,
	cantidad)
values (
	155,
	1449,
	1,
	1);
</v>
      </c>
    </row>
    <row r="5176" spans="1:5" ht="115.5" x14ac:dyDescent="0.35">
      <c r="A5176" s="9">
        <f>'Base de datos'!K5175</f>
        <v>1461</v>
      </c>
      <c r="B5176" s="9">
        <f>'Base de datos'!L5175</f>
        <v>155</v>
      </c>
      <c r="C5176" s="9">
        <f>IF(ISBLANK('Base de datos'!J5175),1,2)</f>
        <v>1</v>
      </c>
      <c r="D5176" s="9">
        <f>'Base de datos'!G5175</f>
        <v>0.3</v>
      </c>
      <c r="E5176" s="10" t="str">
        <f t="shared" si="80"/>
        <v xml:space="preserve">insert into config_taller (
	id_taller,
	id_producto,
	cod_agrupador,
	cantidad)
values (
	155,
	1461,
	1,
	0.3);
</v>
      </c>
    </row>
    <row r="5177" spans="1:5" ht="115.5" x14ac:dyDescent="0.35">
      <c r="A5177" s="9">
        <f>'Base de datos'!K5176</f>
        <v>1464</v>
      </c>
      <c r="B5177" s="9">
        <f>'Base de datos'!L5176</f>
        <v>155</v>
      </c>
      <c r="C5177" s="9">
        <f>IF(ISBLANK('Base de datos'!J5176),1,2)</f>
        <v>1</v>
      </c>
      <c r="D5177" s="9">
        <f>'Base de datos'!G5176</f>
        <v>0.3</v>
      </c>
      <c r="E5177" s="10" t="str">
        <f t="shared" si="80"/>
        <v xml:space="preserve">insert into config_taller (
	id_taller,
	id_producto,
	cod_agrupador,
	cantidad)
values (
	155,
	1464,
	1,
	0.3);
</v>
      </c>
    </row>
    <row r="5178" spans="1:5" ht="115.5" x14ac:dyDescent="0.35">
      <c r="A5178" s="9">
        <f>'Base de datos'!K5177</f>
        <v>1471</v>
      </c>
      <c r="B5178" s="9">
        <f>'Base de datos'!L5177</f>
        <v>155</v>
      </c>
      <c r="C5178" s="9">
        <f>IF(ISBLANK('Base de datos'!J5177),1,2)</f>
        <v>1</v>
      </c>
      <c r="D5178" s="9">
        <f>'Base de datos'!G5177</f>
        <v>0.25</v>
      </c>
      <c r="E5178" s="10" t="str">
        <f t="shared" si="80"/>
        <v xml:space="preserve">insert into config_taller (
	id_taller,
	id_producto,
	cod_agrupador,
	cantidad)
values (
	155,
	1471,
	1,
	0.25);
</v>
      </c>
    </row>
    <row r="5179" spans="1:5" ht="115.5" x14ac:dyDescent="0.35">
      <c r="A5179" s="9">
        <f>'Base de datos'!K5178</f>
        <v>1472</v>
      </c>
      <c r="B5179" s="9">
        <f>'Base de datos'!L5178</f>
        <v>155</v>
      </c>
      <c r="C5179" s="9">
        <f>IF(ISBLANK('Base de datos'!J5178),1,2)</f>
        <v>1</v>
      </c>
      <c r="D5179" s="9">
        <f>'Base de datos'!G5178</f>
        <v>0.3</v>
      </c>
      <c r="E5179" s="10" t="str">
        <f t="shared" si="80"/>
        <v xml:space="preserve">insert into config_taller (
	id_taller,
	id_producto,
	cod_agrupador,
	cantidad)
values (
	155,
	1472,
	1,
	0.3);
</v>
      </c>
    </row>
    <row r="5180" spans="1:5" ht="115.5" x14ac:dyDescent="0.35">
      <c r="A5180" s="9">
        <f>'Base de datos'!K5179</f>
        <v>1473</v>
      </c>
      <c r="B5180" s="9">
        <f>'Base de datos'!L5179</f>
        <v>155</v>
      </c>
      <c r="C5180" s="9">
        <f>IF(ISBLANK('Base de datos'!J5179),1,2)</f>
        <v>1</v>
      </c>
      <c r="D5180" s="9">
        <f>'Base de datos'!G5179</f>
        <v>0.4</v>
      </c>
      <c r="E5180" s="10" t="str">
        <f t="shared" si="80"/>
        <v xml:space="preserve">insert into config_taller (
	id_taller,
	id_producto,
	cod_agrupador,
	cantidad)
values (
	155,
	1473,
	1,
	0.4);
</v>
      </c>
    </row>
    <row r="5181" spans="1:5" ht="115.5" x14ac:dyDescent="0.35">
      <c r="A5181" s="9">
        <f>'Base de datos'!K5180</f>
        <v>1479</v>
      </c>
      <c r="B5181" s="9">
        <f>'Base de datos'!L5180</f>
        <v>155</v>
      </c>
      <c r="C5181" s="9">
        <f>IF(ISBLANK('Base de datos'!J5180),1,2)</f>
        <v>1</v>
      </c>
      <c r="D5181" s="9">
        <f>'Base de datos'!G5180</f>
        <v>0.4</v>
      </c>
      <c r="E5181" s="10" t="str">
        <f t="shared" si="80"/>
        <v xml:space="preserve">insert into config_taller (
	id_taller,
	id_producto,
	cod_agrupador,
	cantidad)
values (
	155,
	1479,
	1,
	0.4);
</v>
      </c>
    </row>
    <row r="5182" spans="1:5" ht="115.5" x14ac:dyDescent="0.35">
      <c r="A5182" s="9">
        <f>'Base de datos'!K5181</f>
        <v>12</v>
      </c>
      <c r="B5182" s="9">
        <f>'Base de datos'!L5181</f>
        <v>156</v>
      </c>
      <c r="C5182" s="9">
        <f>IF(ISBLANK('Base de datos'!J5181),1,2)</f>
        <v>1</v>
      </c>
      <c r="D5182" s="9">
        <f>'Base de datos'!G5181</f>
        <v>2</v>
      </c>
      <c r="E5182" s="10" t="str">
        <f t="shared" si="80"/>
        <v xml:space="preserve">insert into config_taller (
	id_taller,
	id_producto,
	cod_agrupador,
	cantidad)
values (
	156,
	12,
	1,
	2);
</v>
      </c>
    </row>
    <row r="5183" spans="1:5" ht="115.5" x14ac:dyDescent="0.35">
      <c r="A5183" s="9">
        <f>'Base de datos'!K5182</f>
        <v>13</v>
      </c>
      <c r="B5183" s="9">
        <f>'Base de datos'!L5182</f>
        <v>156</v>
      </c>
      <c r="C5183" s="9">
        <f>IF(ISBLANK('Base de datos'!J5182),1,2)</f>
        <v>1</v>
      </c>
      <c r="D5183" s="9">
        <f>'Base de datos'!G5182</f>
        <v>0.5</v>
      </c>
      <c r="E5183" s="10" t="str">
        <f t="shared" si="80"/>
        <v xml:space="preserve">insert into config_taller (
	id_taller,
	id_producto,
	cod_agrupador,
	cantidad)
values (
	156,
	13,
	1,
	0.5);
</v>
      </c>
    </row>
    <row r="5184" spans="1:5" ht="115.5" x14ac:dyDescent="0.35">
      <c r="A5184" s="9">
        <f>'Base de datos'!K5183</f>
        <v>17</v>
      </c>
      <c r="B5184" s="9">
        <f>'Base de datos'!L5183</f>
        <v>156</v>
      </c>
      <c r="C5184" s="9">
        <f>IF(ISBLANK('Base de datos'!J5183),1,2)</f>
        <v>1</v>
      </c>
      <c r="D5184" s="9">
        <f>'Base de datos'!G5183</f>
        <v>0.1</v>
      </c>
      <c r="E5184" s="10" t="str">
        <f t="shared" si="80"/>
        <v xml:space="preserve">insert into config_taller (
	id_taller,
	id_producto,
	cod_agrupador,
	cantidad)
values (
	156,
	17,
	1,
	0.1);
</v>
      </c>
    </row>
    <row r="5185" spans="1:5" ht="115.5" x14ac:dyDescent="0.35">
      <c r="A5185" s="9">
        <f>'Base de datos'!K5184</f>
        <v>72</v>
      </c>
      <c r="B5185" s="9">
        <f>'Base de datos'!L5184</f>
        <v>156</v>
      </c>
      <c r="C5185" s="9">
        <f>IF(ISBLANK('Base de datos'!J5184),1,2)</f>
        <v>1</v>
      </c>
      <c r="D5185" s="9">
        <f>'Base de datos'!G5184</f>
        <v>0.01</v>
      </c>
      <c r="E5185" s="10" t="str">
        <f t="shared" si="80"/>
        <v xml:space="preserve">insert into config_taller (
	id_taller,
	id_producto,
	cod_agrupador,
	cantidad)
values (
	156,
	72,
	1,
	0.01);
</v>
      </c>
    </row>
    <row r="5186" spans="1:5" ht="115.5" x14ac:dyDescent="0.35">
      <c r="A5186" s="9">
        <f>'Base de datos'!K5185</f>
        <v>120</v>
      </c>
      <c r="B5186" s="9">
        <f>'Base de datos'!L5185</f>
        <v>156</v>
      </c>
      <c r="C5186" s="9">
        <f>IF(ISBLANK('Base de datos'!J5185),1,2)</f>
        <v>1</v>
      </c>
      <c r="D5186" s="9">
        <f>'Base de datos'!G5185</f>
        <v>0.02</v>
      </c>
      <c r="E5186" s="10" t="str">
        <f t="shared" si="80"/>
        <v xml:space="preserve">insert into config_taller (
	id_taller,
	id_producto,
	cod_agrupador,
	cantidad)
values (
	156,
	120,
	1,
	0.02);
</v>
      </c>
    </row>
    <row r="5187" spans="1:5" ht="115.5" x14ac:dyDescent="0.35">
      <c r="A5187" s="9">
        <f>'Base de datos'!K5186</f>
        <v>167</v>
      </c>
      <c r="B5187" s="9">
        <f>'Base de datos'!L5186</f>
        <v>156</v>
      </c>
      <c r="C5187" s="9">
        <f>IF(ISBLANK('Base de datos'!J5186),1,2)</f>
        <v>1</v>
      </c>
      <c r="D5187" s="9">
        <f>'Base de datos'!G5186</f>
        <v>0.6</v>
      </c>
      <c r="E5187" s="10" t="str">
        <f t="shared" si="80"/>
        <v xml:space="preserve">insert into config_taller (
	id_taller,
	id_producto,
	cod_agrupador,
	cantidad)
values (
	156,
	167,
	1,
	0.6);
</v>
      </c>
    </row>
    <row r="5188" spans="1:5" ht="115.5" x14ac:dyDescent="0.35">
      <c r="A5188" s="9">
        <f>'Base de datos'!K5187</f>
        <v>167</v>
      </c>
      <c r="B5188" s="9">
        <f>'Base de datos'!L5187</f>
        <v>156</v>
      </c>
      <c r="C5188" s="9">
        <f>IF(ISBLANK('Base de datos'!J5187),1,2)</f>
        <v>2</v>
      </c>
      <c r="D5188" s="9">
        <f>'Base de datos'!G5187</f>
        <v>3</v>
      </c>
      <c r="E5188" s="10" t="str">
        <f t="shared" ref="E5188:E5251" si="81">"insert into "&amp;$B$1&amp;" ("&amp;CHAR(10)&amp;
CHAR(9)&amp;$B$2&amp;","&amp;CHAR(10)&amp;
CHAR(9)&amp;$A$2&amp;","&amp;CHAR(10)&amp;
CHAR(9)&amp;$C$2&amp;","&amp;CHAR(10)&amp;
CHAR(9)&amp;$D$2&amp;")"&amp;CHAR(10)&amp;
"values ("&amp;CHAR(10)&amp;
CHAR(9)&amp;B5188&amp;","&amp;CHAR(10)&amp;
CHAR(9)&amp;A5188&amp;","&amp;CHAR(10)&amp;
CHAR(9)&amp;C5188&amp;","&amp;CHAR(10)&amp;
CHAR(9)&amp;D5188&amp;");"&amp;CHAR(10)</f>
        <v xml:space="preserve">insert into config_taller (
	id_taller,
	id_producto,
	cod_agrupador,
	cantidad)
values (
	156,
	167,
	2,
	3);
</v>
      </c>
    </row>
    <row r="5189" spans="1:5" ht="115.5" x14ac:dyDescent="0.35">
      <c r="A5189" s="9">
        <f>'Base de datos'!K5188</f>
        <v>190</v>
      </c>
      <c r="B5189" s="9">
        <f>'Base de datos'!L5188</f>
        <v>156</v>
      </c>
      <c r="C5189" s="9">
        <f>IF(ISBLANK('Base de datos'!J5188),1,2)</f>
        <v>1</v>
      </c>
      <c r="D5189" s="9">
        <f>'Base de datos'!G5188</f>
        <v>0.5</v>
      </c>
      <c r="E5189" s="10" t="str">
        <f t="shared" si="81"/>
        <v xml:space="preserve">insert into config_taller (
	id_taller,
	id_producto,
	cod_agrupador,
	cantidad)
values (
	156,
	190,
	1,
	0.5);
</v>
      </c>
    </row>
    <row r="5190" spans="1:5" ht="115.5" x14ac:dyDescent="0.35">
      <c r="A5190" s="9">
        <f>'Base de datos'!K5189</f>
        <v>192</v>
      </c>
      <c r="B5190" s="9">
        <f>'Base de datos'!L5189</f>
        <v>156</v>
      </c>
      <c r="C5190" s="9">
        <f>IF(ISBLANK('Base de datos'!J5189),1,2)</f>
        <v>1</v>
      </c>
      <c r="D5190" s="9">
        <f>'Base de datos'!G5189</f>
        <v>1</v>
      </c>
      <c r="E5190" s="10" t="str">
        <f t="shared" si="81"/>
        <v xml:space="preserve">insert into config_taller (
	id_taller,
	id_producto,
	cod_agrupador,
	cantidad)
values (
	156,
	192,
	1,
	1);
</v>
      </c>
    </row>
    <row r="5191" spans="1:5" ht="115.5" x14ac:dyDescent="0.35">
      <c r="A5191" s="9">
        <f>'Base de datos'!K5190</f>
        <v>199</v>
      </c>
      <c r="B5191" s="9">
        <f>'Base de datos'!L5190</f>
        <v>156</v>
      </c>
      <c r="C5191" s="9">
        <f>IF(ISBLANK('Base de datos'!J5190),1,2)</f>
        <v>1</v>
      </c>
      <c r="D5191" s="9">
        <f>'Base de datos'!G5190</f>
        <v>0.05</v>
      </c>
      <c r="E5191" s="10" t="str">
        <f t="shared" si="81"/>
        <v xml:space="preserve">insert into config_taller (
	id_taller,
	id_producto,
	cod_agrupador,
	cantidad)
values (
	156,
	199,
	1,
	0.05);
</v>
      </c>
    </row>
    <row r="5192" spans="1:5" ht="115.5" x14ac:dyDescent="0.35">
      <c r="A5192" s="9">
        <f>'Base de datos'!K5191</f>
        <v>327</v>
      </c>
      <c r="B5192" s="9">
        <f>'Base de datos'!L5191</f>
        <v>156</v>
      </c>
      <c r="C5192" s="9">
        <f>IF(ISBLANK('Base de datos'!J5191),1,2)</f>
        <v>1</v>
      </c>
      <c r="D5192" s="9">
        <f>'Base de datos'!G5191</f>
        <v>2</v>
      </c>
      <c r="E5192" s="10" t="str">
        <f t="shared" si="81"/>
        <v xml:space="preserve">insert into config_taller (
	id_taller,
	id_producto,
	cod_agrupador,
	cantidad)
values (
	156,
	327,
	1,
	2);
</v>
      </c>
    </row>
    <row r="5193" spans="1:5" ht="115.5" x14ac:dyDescent="0.35">
      <c r="A5193" s="9">
        <f>'Base de datos'!K5192</f>
        <v>354</v>
      </c>
      <c r="B5193" s="9">
        <f>'Base de datos'!L5192</f>
        <v>156</v>
      </c>
      <c r="C5193" s="9">
        <f>IF(ISBLANK('Base de datos'!J5192),1,2)</f>
        <v>1</v>
      </c>
      <c r="D5193" s="9">
        <f>'Base de datos'!G5192</f>
        <v>0.02</v>
      </c>
      <c r="E5193" s="10" t="str">
        <f t="shared" si="81"/>
        <v xml:space="preserve">insert into config_taller (
	id_taller,
	id_producto,
	cod_agrupador,
	cantidad)
values (
	156,
	354,
	1,
	0.02);
</v>
      </c>
    </row>
    <row r="5194" spans="1:5" ht="115.5" x14ac:dyDescent="0.35">
      <c r="A5194" s="9">
        <f>'Base de datos'!K5193</f>
        <v>355</v>
      </c>
      <c r="B5194" s="9">
        <f>'Base de datos'!L5193</f>
        <v>156</v>
      </c>
      <c r="C5194" s="9">
        <f>IF(ISBLANK('Base de datos'!J5193),1,2)</f>
        <v>1</v>
      </c>
      <c r="D5194" s="9">
        <f>'Base de datos'!G5193</f>
        <v>0.02</v>
      </c>
      <c r="E5194" s="10" t="str">
        <f t="shared" si="81"/>
        <v xml:space="preserve">insert into config_taller (
	id_taller,
	id_producto,
	cod_agrupador,
	cantidad)
values (
	156,
	355,
	1,
	0.02);
</v>
      </c>
    </row>
    <row r="5195" spans="1:5" ht="115.5" x14ac:dyDescent="0.35">
      <c r="A5195" s="9">
        <f>'Base de datos'!K5194</f>
        <v>378</v>
      </c>
      <c r="B5195" s="9">
        <f>'Base de datos'!L5194</f>
        <v>156</v>
      </c>
      <c r="C5195" s="9">
        <f>IF(ISBLANK('Base de datos'!J5194),1,2)</f>
        <v>1</v>
      </c>
      <c r="D5195" s="9">
        <f>'Base de datos'!G5194</f>
        <v>0.3</v>
      </c>
      <c r="E5195" s="10" t="str">
        <f t="shared" si="81"/>
        <v xml:space="preserve">insert into config_taller (
	id_taller,
	id_producto,
	cod_agrupador,
	cantidad)
values (
	156,
	378,
	1,
	0.3);
</v>
      </c>
    </row>
    <row r="5196" spans="1:5" ht="115.5" x14ac:dyDescent="0.35">
      <c r="A5196" s="9">
        <f>'Base de datos'!K5195</f>
        <v>504</v>
      </c>
      <c r="B5196" s="9">
        <f>'Base de datos'!L5195</f>
        <v>156</v>
      </c>
      <c r="C5196" s="9">
        <f>IF(ISBLANK('Base de datos'!J5195),1,2)</f>
        <v>1</v>
      </c>
      <c r="D5196" s="9">
        <f>'Base de datos'!G5195</f>
        <v>0.15</v>
      </c>
      <c r="E5196" s="10" t="str">
        <f t="shared" si="81"/>
        <v xml:space="preserve">insert into config_taller (
	id_taller,
	id_producto,
	cod_agrupador,
	cantidad)
values (
	156,
	504,
	1,
	0.15);
</v>
      </c>
    </row>
    <row r="5197" spans="1:5" ht="115.5" x14ac:dyDescent="0.35">
      <c r="A5197" s="9">
        <f>'Base de datos'!K5196</f>
        <v>505</v>
      </c>
      <c r="B5197" s="9">
        <f>'Base de datos'!L5196</f>
        <v>156</v>
      </c>
      <c r="C5197" s="9">
        <f>IF(ISBLANK('Base de datos'!J5196),1,2)</f>
        <v>1</v>
      </c>
      <c r="D5197" s="9">
        <f>'Base de datos'!G5196</f>
        <v>0.15</v>
      </c>
      <c r="E5197" s="10" t="str">
        <f t="shared" si="81"/>
        <v xml:space="preserve">insert into config_taller (
	id_taller,
	id_producto,
	cod_agrupador,
	cantidad)
values (
	156,
	505,
	1,
	0.15);
</v>
      </c>
    </row>
    <row r="5198" spans="1:5" ht="115.5" x14ac:dyDescent="0.35">
      <c r="A5198" s="9">
        <f>'Base de datos'!K5197</f>
        <v>528</v>
      </c>
      <c r="B5198" s="9">
        <f>'Base de datos'!L5197</f>
        <v>156</v>
      </c>
      <c r="C5198" s="9">
        <f>IF(ISBLANK('Base de datos'!J5197),1,2)</f>
        <v>1</v>
      </c>
      <c r="D5198" s="9">
        <f>'Base de datos'!G5197</f>
        <v>0.05</v>
      </c>
      <c r="E5198" s="10" t="str">
        <f t="shared" si="81"/>
        <v xml:space="preserve">insert into config_taller (
	id_taller,
	id_producto,
	cod_agrupador,
	cantidad)
values (
	156,
	528,
	1,
	0.05);
</v>
      </c>
    </row>
    <row r="5199" spans="1:5" ht="115.5" x14ac:dyDescent="0.35">
      <c r="A5199" s="9">
        <f>'Base de datos'!K5198</f>
        <v>558</v>
      </c>
      <c r="B5199" s="9">
        <f>'Base de datos'!L5198</f>
        <v>156</v>
      </c>
      <c r="C5199" s="9">
        <f>IF(ISBLANK('Base de datos'!J5198),1,2)</f>
        <v>1</v>
      </c>
      <c r="D5199" s="9">
        <f>'Base de datos'!G5198</f>
        <v>2</v>
      </c>
      <c r="E5199" s="10" t="str">
        <f t="shared" si="81"/>
        <v xml:space="preserve">insert into config_taller (
	id_taller,
	id_producto,
	cod_agrupador,
	cantidad)
values (
	156,
	558,
	1,
	2);
</v>
      </c>
    </row>
    <row r="5200" spans="1:5" ht="115.5" x14ac:dyDescent="0.35">
      <c r="A5200" s="9">
        <f>'Base de datos'!K5199</f>
        <v>586</v>
      </c>
      <c r="B5200" s="9">
        <f>'Base de datos'!L5199</f>
        <v>156</v>
      </c>
      <c r="C5200" s="9">
        <f>IF(ISBLANK('Base de datos'!J5199),1,2)</f>
        <v>1</v>
      </c>
      <c r="D5200" s="9">
        <f>'Base de datos'!G5199</f>
        <v>0.01</v>
      </c>
      <c r="E5200" s="10" t="str">
        <f t="shared" si="81"/>
        <v xml:space="preserve">insert into config_taller (
	id_taller,
	id_producto,
	cod_agrupador,
	cantidad)
values (
	156,
	586,
	1,
	0.01);
</v>
      </c>
    </row>
    <row r="5201" spans="1:5" ht="115.5" x14ac:dyDescent="0.35">
      <c r="A5201" s="9">
        <f>'Base de datos'!K5200</f>
        <v>588</v>
      </c>
      <c r="B5201" s="9">
        <f>'Base de datos'!L5200</f>
        <v>156</v>
      </c>
      <c r="C5201" s="9">
        <f>IF(ISBLANK('Base de datos'!J5200),1,2)</f>
        <v>1</v>
      </c>
      <c r="D5201" s="9">
        <f>'Base de datos'!G5200</f>
        <v>0.3</v>
      </c>
      <c r="E5201" s="10" t="str">
        <f t="shared" si="81"/>
        <v xml:space="preserve">insert into config_taller (
	id_taller,
	id_producto,
	cod_agrupador,
	cantidad)
values (
	156,
	588,
	1,
	0.3);
</v>
      </c>
    </row>
    <row r="5202" spans="1:5" ht="115.5" x14ac:dyDescent="0.35">
      <c r="A5202" s="9">
        <f>'Base de datos'!K5201</f>
        <v>589</v>
      </c>
      <c r="B5202" s="9">
        <f>'Base de datos'!L5201</f>
        <v>156</v>
      </c>
      <c r="C5202" s="9">
        <f>IF(ISBLANK('Base de datos'!J5201),1,2)</f>
        <v>1</v>
      </c>
      <c r="D5202" s="9">
        <f>'Base de datos'!G5201</f>
        <v>0.2</v>
      </c>
      <c r="E5202" s="10" t="str">
        <f t="shared" si="81"/>
        <v xml:space="preserve">insert into config_taller (
	id_taller,
	id_producto,
	cod_agrupador,
	cantidad)
values (
	156,
	589,
	1,
	0.2);
</v>
      </c>
    </row>
    <row r="5203" spans="1:5" ht="115.5" x14ac:dyDescent="0.35">
      <c r="A5203" s="9">
        <f>'Base de datos'!K5202</f>
        <v>665</v>
      </c>
      <c r="B5203" s="9">
        <f>'Base de datos'!L5202</f>
        <v>156</v>
      </c>
      <c r="C5203" s="9">
        <f>IF(ISBLANK('Base de datos'!J5202),1,2)</f>
        <v>1</v>
      </c>
      <c r="D5203" s="9">
        <f>'Base de datos'!G5202</f>
        <v>1.6</v>
      </c>
      <c r="E5203" s="10" t="str">
        <f t="shared" si="81"/>
        <v xml:space="preserve">insert into config_taller (
	id_taller,
	id_producto,
	cod_agrupador,
	cantidad)
values (
	156,
	665,
	1,
	1.6);
</v>
      </c>
    </row>
    <row r="5204" spans="1:5" ht="115.5" x14ac:dyDescent="0.35">
      <c r="A5204" s="9">
        <f>'Base de datos'!K5203</f>
        <v>666</v>
      </c>
      <c r="B5204" s="9">
        <f>'Base de datos'!L5203</f>
        <v>156</v>
      </c>
      <c r="C5204" s="9">
        <f>IF(ISBLANK('Base de datos'!J5203),1,2)</f>
        <v>1</v>
      </c>
      <c r="D5204" s="9">
        <f>'Base de datos'!G5203</f>
        <v>1.5</v>
      </c>
      <c r="E5204" s="10" t="str">
        <f t="shared" si="81"/>
        <v xml:space="preserve">insert into config_taller (
	id_taller,
	id_producto,
	cod_agrupador,
	cantidad)
values (
	156,
	666,
	1,
	1.5);
</v>
      </c>
    </row>
    <row r="5205" spans="1:5" ht="115.5" x14ac:dyDescent="0.35">
      <c r="A5205" s="9">
        <f>'Base de datos'!K5204</f>
        <v>667</v>
      </c>
      <c r="B5205" s="9">
        <f>'Base de datos'!L5204</f>
        <v>156</v>
      </c>
      <c r="C5205" s="9">
        <f>IF(ISBLANK('Base de datos'!J5204),1,2)</f>
        <v>1</v>
      </c>
      <c r="D5205" s="9">
        <f>'Base de datos'!G5204</f>
        <v>0.1</v>
      </c>
      <c r="E5205" s="10" t="str">
        <f t="shared" si="81"/>
        <v xml:space="preserve">insert into config_taller (
	id_taller,
	id_producto,
	cod_agrupador,
	cantidad)
values (
	156,
	667,
	1,
	0.1);
</v>
      </c>
    </row>
    <row r="5206" spans="1:5" ht="115.5" x14ac:dyDescent="0.35">
      <c r="A5206" s="9">
        <f>'Base de datos'!K5205</f>
        <v>725</v>
      </c>
      <c r="B5206" s="9">
        <f>'Base de datos'!L5205</f>
        <v>156</v>
      </c>
      <c r="C5206" s="9">
        <f>IF(ISBLANK('Base de datos'!J5205),1,2)</f>
        <v>1</v>
      </c>
      <c r="D5206" s="9">
        <f>'Base de datos'!G5205</f>
        <v>0.01</v>
      </c>
      <c r="E5206" s="10" t="str">
        <f t="shared" si="81"/>
        <v xml:space="preserve">insert into config_taller (
	id_taller,
	id_producto,
	cod_agrupador,
	cantidad)
values (
	156,
	725,
	1,
	0.01);
</v>
      </c>
    </row>
    <row r="5207" spans="1:5" ht="115.5" x14ac:dyDescent="0.35">
      <c r="A5207" s="9">
        <f>'Base de datos'!K5206</f>
        <v>739</v>
      </c>
      <c r="B5207" s="9">
        <f>'Base de datos'!L5206</f>
        <v>156</v>
      </c>
      <c r="C5207" s="9">
        <f>IF(ISBLANK('Base de datos'!J5206),1,2)</f>
        <v>1</v>
      </c>
      <c r="D5207" s="9">
        <f>'Base de datos'!G5206</f>
        <v>0.05</v>
      </c>
      <c r="E5207" s="10" t="str">
        <f t="shared" si="81"/>
        <v xml:space="preserve">insert into config_taller (
	id_taller,
	id_producto,
	cod_agrupador,
	cantidad)
values (
	156,
	739,
	1,
	0.05);
</v>
      </c>
    </row>
    <row r="5208" spans="1:5" ht="115.5" x14ac:dyDescent="0.35">
      <c r="A5208" s="9">
        <f>'Base de datos'!K5207</f>
        <v>759</v>
      </c>
      <c r="B5208" s="9">
        <f>'Base de datos'!L5207</f>
        <v>156</v>
      </c>
      <c r="C5208" s="9">
        <f>IF(ISBLANK('Base de datos'!J5207),1,2)</f>
        <v>1</v>
      </c>
      <c r="D5208" s="9">
        <f>'Base de datos'!G5207</f>
        <v>2.5</v>
      </c>
      <c r="E5208" s="10" t="str">
        <f t="shared" si="81"/>
        <v xml:space="preserve">insert into config_taller (
	id_taller,
	id_producto,
	cod_agrupador,
	cantidad)
values (
	156,
	759,
	1,
	2.5);
</v>
      </c>
    </row>
    <row r="5209" spans="1:5" ht="115.5" x14ac:dyDescent="0.35">
      <c r="A5209" s="9">
        <f>'Base de datos'!K5208</f>
        <v>769</v>
      </c>
      <c r="B5209" s="9">
        <f>'Base de datos'!L5208</f>
        <v>156</v>
      </c>
      <c r="C5209" s="9">
        <f>IF(ISBLANK('Base de datos'!J5208),1,2)</f>
        <v>1</v>
      </c>
      <c r="D5209" s="9">
        <f>'Base de datos'!G5208</f>
        <v>0.2</v>
      </c>
      <c r="E5209" s="10" t="str">
        <f t="shared" si="81"/>
        <v xml:space="preserve">insert into config_taller (
	id_taller,
	id_producto,
	cod_agrupador,
	cantidad)
values (
	156,
	769,
	1,
	0.2);
</v>
      </c>
    </row>
    <row r="5210" spans="1:5" ht="115.5" x14ac:dyDescent="0.35">
      <c r="A5210" s="9">
        <f>'Base de datos'!K5209</f>
        <v>775</v>
      </c>
      <c r="B5210" s="9">
        <f>'Base de datos'!L5209</f>
        <v>156</v>
      </c>
      <c r="C5210" s="9">
        <f>IF(ISBLANK('Base de datos'!J5209),1,2)</f>
        <v>1</v>
      </c>
      <c r="D5210" s="9">
        <f>'Base de datos'!G5209</f>
        <v>0.15</v>
      </c>
      <c r="E5210" s="10" t="str">
        <f t="shared" si="81"/>
        <v xml:space="preserve">insert into config_taller (
	id_taller,
	id_producto,
	cod_agrupador,
	cantidad)
values (
	156,
	775,
	1,
	0.15);
</v>
      </c>
    </row>
    <row r="5211" spans="1:5" ht="115.5" x14ac:dyDescent="0.35">
      <c r="A5211" s="9">
        <f>'Base de datos'!K5210</f>
        <v>780</v>
      </c>
      <c r="B5211" s="9">
        <f>'Base de datos'!L5210</f>
        <v>156</v>
      </c>
      <c r="C5211" s="9">
        <f>IF(ISBLANK('Base de datos'!J5210),1,2)</f>
        <v>1</v>
      </c>
      <c r="D5211" s="9">
        <f>'Base de datos'!G5210</f>
        <v>0.65</v>
      </c>
      <c r="E5211" s="10" t="str">
        <f t="shared" si="81"/>
        <v xml:space="preserve">insert into config_taller (
	id_taller,
	id_producto,
	cod_agrupador,
	cantidad)
values (
	156,
	780,
	1,
	0.65);
</v>
      </c>
    </row>
    <row r="5212" spans="1:5" ht="115.5" x14ac:dyDescent="0.35">
      <c r="A5212" s="9">
        <f>'Base de datos'!K5211</f>
        <v>857</v>
      </c>
      <c r="B5212" s="9">
        <f>'Base de datos'!L5211</f>
        <v>156</v>
      </c>
      <c r="C5212" s="9">
        <f>IF(ISBLANK('Base de datos'!J5211),1,2)</f>
        <v>2</v>
      </c>
      <c r="D5212" s="9">
        <f>'Base de datos'!G5211</f>
        <v>6</v>
      </c>
      <c r="E5212" s="10" t="str">
        <f t="shared" si="81"/>
        <v xml:space="preserve">insert into config_taller (
	id_taller,
	id_producto,
	cod_agrupador,
	cantidad)
values (
	156,
	857,
	2,
	6);
</v>
      </c>
    </row>
    <row r="5213" spans="1:5" ht="115.5" x14ac:dyDescent="0.35">
      <c r="A5213" s="9">
        <f>'Base de datos'!K5212</f>
        <v>864</v>
      </c>
      <c r="B5213" s="9">
        <f>'Base de datos'!L5212</f>
        <v>156</v>
      </c>
      <c r="C5213" s="9">
        <f>IF(ISBLANK('Base de datos'!J5212),1,2)</f>
        <v>1</v>
      </c>
      <c r="D5213" s="9">
        <f>'Base de datos'!G5212</f>
        <v>0.02</v>
      </c>
      <c r="E5213" s="10" t="str">
        <f t="shared" si="81"/>
        <v xml:space="preserve">insert into config_taller (
	id_taller,
	id_producto,
	cod_agrupador,
	cantidad)
values (
	156,
	864,
	1,
	0.02);
</v>
      </c>
    </row>
    <row r="5214" spans="1:5" ht="115.5" x14ac:dyDescent="0.35">
      <c r="A5214" s="9">
        <f>'Base de datos'!K5213</f>
        <v>880</v>
      </c>
      <c r="B5214" s="9">
        <f>'Base de datos'!L5213</f>
        <v>156</v>
      </c>
      <c r="C5214" s="9">
        <f>IF(ISBLANK('Base de datos'!J5213),1,2)</f>
        <v>1</v>
      </c>
      <c r="D5214" s="9">
        <f>'Base de datos'!G5213</f>
        <v>2E-3</v>
      </c>
      <c r="E5214" s="10" t="str">
        <f t="shared" si="81"/>
        <v xml:space="preserve">insert into config_taller (
	id_taller,
	id_producto,
	cod_agrupador,
	cantidad)
values (
	156,
	880,
	1,
	0.002);
</v>
      </c>
    </row>
    <row r="5215" spans="1:5" ht="115.5" x14ac:dyDescent="0.35">
      <c r="A5215" s="9">
        <f>'Base de datos'!K5214</f>
        <v>923</v>
      </c>
      <c r="B5215" s="9">
        <f>'Base de datos'!L5214</f>
        <v>156</v>
      </c>
      <c r="C5215" s="9">
        <f>IF(ISBLANK('Base de datos'!J5214),1,2)</f>
        <v>1</v>
      </c>
      <c r="D5215" s="9">
        <f>'Base de datos'!G5214</f>
        <v>0.06</v>
      </c>
      <c r="E5215" s="10" t="str">
        <f t="shared" si="81"/>
        <v xml:space="preserve">insert into config_taller (
	id_taller,
	id_producto,
	cod_agrupador,
	cantidad)
values (
	156,
	923,
	1,
	0.06);
</v>
      </c>
    </row>
    <row r="5216" spans="1:5" ht="115.5" x14ac:dyDescent="0.35">
      <c r="A5216" s="9">
        <f>'Base de datos'!K5215</f>
        <v>973</v>
      </c>
      <c r="B5216" s="9">
        <f>'Base de datos'!L5215</f>
        <v>156</v>
      </c>
      <c r="C5216" s="9">
        <f>IF(ISBLANK('Base de datos'!J5215),1,2)</f>
        <v>1</v>
      </c>
      <c r="D5216" s="9">
        <f>'Base de datos'!G5215</f>
        <v>0.5</v>
      </c>
      <c r="E5216" s="10" t="str">
        <f t="shared" si="81"/>
        <v xml:space="preserve">insert into config_taller (
	id_taller,
	id_producto,
	cod_agrupador,
	cantidad)
values (
	156,
	973,
	1,
	0.5);
</v>
      </c>
    </row>
    <row r="5217" spans="1:5" ht="115.5" x14ac:dyDescent="0.35">
      <c r="A5217" s="9">
        <f>'Base de datos'!K5216</f>
        <v>980</v>
      </c>
      <c r="B5217" s="9">
        <f>'Base de datos'!L5216</f>
        <v>156</v>
      </c>
      <c r="C5217" s="9">
        <f>IF(ISBLANK('Base de datos'!J5216),1,2)</f>
        <v>1</v>
      </c>
      <c r="D5217" s="9">
        <f>'Base de datos'!G5216</f>
        <v>0.1</v>
      </c>
      <c r="E5217" s="10" t="str">
        <f t="shared" si="81"/>
        <v xml:space="preserve">insert into config_taller (
	id_taller,
	id_producto,
	cod_agrupador,
	cantidad)
values (
	156,
	980,
	1,
	0.1);
</v>
      </c>
    </row>
    <row r="5218" spans="1:5" ht="115.5" x14ac:dyDescent="0.35">
      <c r="A5218" s="9">
        <f>'Base de datos'!K5217</f>
        <v>993</v>
      </c>
      <c r="B5218" s="9">
        <f>'Base de datos'!L5217</f>
        <v>156</v>
      </c>
      <c r="C5218" s="9">
        <f>IF(ISBLANK('Base de datos'!J5217),1,2)</f>
        <v>1</v>
      </c>
      <c r="D5218" s="9">
        <f>'Base de datos'!G5217</f>
        <v>0.2</v>
      </c>
      <c r="E5218" s="10" t="str">
        <f t="shared" si="81"/>
        <v xml:space="preserve">insert into config_taller (
	id_taller,
	id_producto,
	cod_agrupador,
	cantidad)
values (
	156,
	993,
	1,
	0.2);
</v>
      </c>
    </row>
    <row r="5219" spans="1:5" ht="115.5" x14ac:dyDescent="0.35">
      <c r="A5219" s="9">
        <f>'Base de datos'!K5218</f>
        <v>1045</v>
      </c>
      <c r="B5219" s="9">
        <f>'Base de datos'!L5218</f>
        <v>156</v>
      </c>
      <c r="C5219" s="9">
        <f>IF(ISBLANK('Base de datos'!J5218),1,2)</f>
        <v>1</v>
      </c>
      <c r="D5219" s="9">
        <f>'Base de datos'!G5218</f>
        <v>0.33</v>
      </c>
      <c r="E5219" s="10" t="str">
        <f t="shared" si="81"/>
        <v xml:space="preserve">insert into config_taller (
	id_taller,
	id_producto,
	cod_agrupador,
	cantidad)
values (
	156,
	1045,
	1,
	0.33);
</v>
      </c>
    </row>
    <row r="5220" spans="1:5" ht="115.5" x14ac:dyDescent="0.35">
      <c r="A5220" s="9">
        <f>'Base de datos'!K5219</f>
        <v>1098</v>
      </c>
      <c r="B5220" s="9">
        <f>'Base de datos'!L5219</f>
        <v>156</v>
      </c>
      <c r="C5220" s="9">
        <f>IF(ISBLANK('Base de datos'!J5219),1,2)</f>
        <v>1</v>
      </c>
      <c r="D5220" s="9">
        <f>'Base de datos'!G5219</f>
        <v>0.1</v>
      </c>
      <c r="E5220" s="10" t="str">
        <f t="shared" si="81"/>
        <v xml:space="preserve">insert into config_taller (
	id_taller,
	id_producto,
	cod_agrupador,
	cantidad)
values (
	156,
	1098,
	1,
	0.1);
</v>
      </c>
    </row>
    <row r="5221" spans="1:5" ht="115.5" x14ac:dyDescent="0.35">
      <c r="A5221" s="9">
        <f>'Base de datos'!K5220</f>
        <v>1142</v>
      </c>
      <c r="B5221" s="9">
        <f>'Base de datos'!L5220</f>
        <v>156</v>
      </c>
      <c r="C5221" s="9">
        <f>IF(ISBLANK('Base de datos'!J5220),1,2)</f>
        <v>1</v>
      </c>
      <c r="D5221" s="9">
        <f>'Base de datos'!G5220</f>
        <v>0.3</v>
      </c>
      <c r="E5221" s="10" t="str">
        <f t="shared" si="81"/>
        <v xml:space="preserve">insert into config_taller (
	id_taller,
	id_producto,
	cod_agrupador,
	cantidad)
values (
	156,
	1142,
	1,
	0.3);
</v>
      </c>
    </row>
    <row r="5222" spans="1:5" ht="115.5" x14ac:dyDescent="0.35">
      <c r="A5222" s="9">
        <f>'Base de datos'!K5221</f>
        <v>1168</v>
      </c>
      <c r="B5222" s="9">
        <f>'Base de datos'!L5221</f>
        <v>156</v>
      </c>
      <c r="C5222" s="9">
        <f>IF(ISBLANK('Base de datos'!J5221),1,2)</f>
        <v>1</v>
      </c>
      <c r="D5222" s="9">
        <f>'Base de datos'!G5221</f>
        <v>20</v>
      </c>
      <c r="E5222" s="10" t="str">
        <f t="shared" si="81"/>
        <v xml:space="preserve">insert into config_taller (
	id_taller,
	id_producto,
	cod_agrupador,
	cantidad)
values (
	156,
	1168,
	1,
	20);
</v>
      </c>
    </row>
    <row r="5223" spans="1:5" ht="115.5" x14ac:dyDescent="0.35">
      <c r="A5223" s="9">
        <f>'Base de datos'!K5222</f>
        <v>1196</v>
      </c>
      <c r="B5223" s="9">
        <f>'Base de datos'!L5222</f>
        <v>156</v>
      </c>
      <c r="C5223" s="9">
        <f>IF(ISBLANK('Base de datos'!J5222),1,2)</f>
        <v>1</v>
      </c>
      <c r="D5223" s="9">
        <f>'Base de datos'!G5222</f>
        <v>0.6</v>
      </c>
      <c r="E5223" s="10" t="str">
        <f t="shared" si="81"/>
        <v xml:space="preserve">insert into config_taller (
	id_taller,
	id_producto,
	cod_agrupador,
	cantidad)
values (
	156,
	1196,
	1,
	0.6);
</v>
      </c>
    </row>
    <row r="5224" spans="1:5" ht="115.5" x14ac:dyDescent="0.35">
      <c r="A5224" s="9">
        <f>'Base de datos'!K5223</f>
        <v>1204</v>
      </c>
      <c r="B5224" s="9">
        <f>'Base de datos'!L5223</f>
        <v>156</v>
      </c>
      <c r="C5224" s="9">
        <f>IF(ISBLANK('Base de datos'!J5223),1,2)</f>
        <v>2</v>
      </c>
      <c r="D5224" s="9">
        <f>'Base de datos'!G5223</f>
        <v>0.4</v>
      </c>
      <c r="E5224" s="10" t="str">
        <f t="shared" si="81"/>
        <v xml:space="preserve">insert into config_taller (
	id_taller,
	id_producto,
	cod_agrupador,
	cantidad)
values (
	156,
	1204,
	2,
	0.4);
</v>
      </c>
    </row>
    <row r="5225" spans="1:5" ht="115.5" x14ac:dyDescent="0.35">
      <c r="A5225" s="9">
        <f>'Base de datos'!K5224</f>
        <v>1236</v>
      </c>
      <c r="B5225" s="9">
        <f>'Base de datos'!L5224</f>
        <v>156</v>
      </c>
      <c r="C5225" s="9">
        <f>IF(ISBLANK('Base de datos'!J5224),1,2)</f>
        <v>1</v>
      </c>
      <c r="D5225" s="9">
        <f>'Base de datos'!G5224</f>
        <v>0.2</v>
      </c>
      <c r="E5225" s="10" t="str">
        <f t="shared" si="81"/>
        <v xml:space="preserve">insert into config_taller (
	id_taller,
	id_producto,
	cod_agrupador,
	cantidad)
values (
	156,
	1236,
	1,
	0.2);
</v>
      </c>
    </row>
    <row r="5226" spans="1:5" ht="115.5" x14ac:dyDescent="0.35">
      <c r="A5226" s="9">
        <f>'Base de datos'!K5225</f>
        <v>1343</v>
      </c>
      <c r="B5226" s="9">
        <f>'Base de datos'!L5225</f>
        <v>156</v>
      </c>
      <c r="C5226" s="9">
        <f>IF(ISBLANK('Base de datos'!J5225),1,2)</f>
        <v>1</v>
      </c>
      <c r="D5226" s="9">
        <f>'Base de datos'!G5225</f>
        <v>0.2</v>
      </c>
      <c r="E5226" s="10" t="str">
        <f t="shared" si="81"/>
        <v xml:space="preserve">insert into config_taller (
	id_taller,
	id_producto,
	cod_agrupador,
	cantidad)
values (
	156,
	1343,
	1,
	0.2);
</v>
      </c>
    </row>
    <row r="5227" spans="1:5" ht="115.5" x14ac:dyDescent="0.35">
      <c r="A5227" s="9">
        <f>'Base de datos'!K5226</f>
        <v>1386</v>
      </c>
      <c r="B5227" s="9">
        <f>'Base de datos'!L5226</f>
        <v>156</v>
      </c>
      <c r="C5227" s="9">
        <f>IF(ISBLANK('Base de datos'!J5226),1,2)</f>
        <v>2</v>
      </c>
      <c r="D5227" s="9">
        <f>'Base de datos'!G5226</f>
        <v>40</v>
      </c>
      <c r="E5227" s="10" t="str">
        <f t="shared" si="81"/>
        <v xml:space="preserve">insert into config_taller (
	id_taller,
	id_producto,
	cod_agrupador,
	cantidad)
values (
	156,
	1386,
	2,
	40);
</v>
      </c>
    </row>
    <row r="5228" spans="1:5" ht="115.5" x14ac:dyDescent="0.35">
      <c r="A5228" s="9">
        <f>'Base de datos'!K5227</f>
        <v>1409</v>
      </c>
      <c r="B5228" s="9">
        <f>'Base de datos'!L5227</f>
        <v>156</v>
      </c>
      <c r="C5228" s="9">
        <f>IF(ISBLANK('Base de datos'!J5227),1,2)</f>
        <v>1</v>
      </c>
      <c r="D5228" s="9">
        <f>'Base de datos'!G5227</f>
        <v>0.5</v>
      </c>
      <c r="E5228" s="10" t="str">
        <f t="shared" si="81"/>
        <v xml:space="preserve">insert into config_taller (
	id_taller,
	id_producto,
	cod_agrupador,
	cantidad)
values (
	156,
	1409,
	1,
	0.5);
</v>
      </c>
    </row>
    <row r="5229" spans="1:5" ht="115.5" x14ac:dyDescent="0.35">
      <c r="A5229" s="9">
        <f>'Base de datos'!K5228</f>
        <v>1478</v>
      </c>
      <c r="B5229" s="9">
        <f>'Base de datos'!L5228</f>
        <v>156</v>
      </c>
      <c r="C5229" s="9">
        <f>IF(ISBLANK('Base de datos'!J5228),1,2)</f>
        <v>2</v>
      </c>
      <c r="D5229" s="9">
        <f>'Base de datos'!G5228</f>
        <v>4</v>
      </c>
      <c r="E5229" s="10" t="str">
        <f t="shared" si="81"/>
        <v xml:space="preserve">insert into config_taller (
	id_taller,
	id_producto,
	cod_agrupador,
	cantidad)
values (
	156,
	1478,
	2,
	4);
</v>
      </c>
    </row>
    <row r="5230" spans="1:5" ht="115.5" x14ac:dyDescent="0.35">
      <c r="A5230" s="9">
        <f>'Base de datos'!K5229</f>
        <v>1521</v>
      </c>
      <c r="B5230" s="9">
        <f>'Base de datos'!L5229</f>
        <v>156</v>
      </c>
      <c r="C5230" s="9">
        <f>IF(ISBLANK('Base de datos'!J5229),1,2)</f>
        <v>1</v>
      </c>
      <c r="D5230" s="9">
        <f>'Base de datos'!G5229</f>
        <v>0.2</v>
      </c>
      <c r="E5230" s="10" t="str">
        <f t="shared" si="81"/>
        <v xml:space="preserve">insert into config_taller (
	id_taller,
	id_producto,
	cod_agrupador,
	cantidad)
values (
	156,
	1521,
	1,
	0.2);
</v>
      </c>
    </row>
    <row r="5231" spans="1:5" ht="115.5" x14ac:dyDescent="0.35">
      <c r="A5231" s="9">
        <f>'Base de datos'!K5230</f>
        <v>1545</v>
      </c>
      <c r="B5231" s="9">
        <f>'Base de datos'!L5230</f>
        <v>156</v>
      </c>
      <c r="C5231" s="9">
        <f>IF(ISBLANK('Base de datos'!J5230),1,2)</f>
        <v>1</v>
      </c>
      <c r="D5231" s="9">
        <f>'Base de datos'!G5230</f>
        <v>0.2</v>
      </c>
      <c r="E5231" s="10" t="str">
        <f t="shared" si="81"/>
        <v xml:space="preserve">insert into config_taller (
	id_taller,
	id_producto,
	cod_agrupador,
	cantidad)
values (
	156,
	1545,
	1,
	0.2);
</v>
      </c>
    </row>
    <row r="5232" spans="1:5" ht="115.5" x14ac:dyDescent="0.35">
      <c r="A5232" s="9">
        <f>'Base de datos'!K5231</f>
        <v>1546</v>
      </c>
      <c r="B5232" s="9">
        <f>'Base de datos'!L5231</f>
        <v>156</v>
      </c>
      <c r="C5232" s="9">
        <f>IF(ISBLANK('Base de datos'!J5231),1,2)</f>
        <v>1</v>
      </c>
      <c r="D5232" s="9">
        <f>'Base de datos'!G5231</f>
        <v>0.05</v>
      </c>
      <c r="E5232" s="10" t="str">
        <f t="shared" si="81"/>
        <v xml:space="preserve">insert into config_taller (
	id_taller,
	id_producto,
	cod_agrupador,
	cantidad)
values (
	156,
	1546,
	1,
	0.05);
</v>
      </c>
    </row>
    <row r="5233" spans="1:5" ht="115.5" x14ac:dyDescent="0.35">
      <c r="A5233" s="9">
        <f>'Base de datos'!K5232</f>
        <v>1548</v>
      </c>
      <c r="B5233" s="9">
        <f>'Base de datos'!L5232</f>
        <v>156</v>
      </c>
      <c r="C5233" s="9">
        <f>IF(ISBLANK('Base de datos'!J5232),1,2)</f>
        <v>1</v>
      </c>
      <c r="D5233" s="9">
        <f>'Base de datos'!G5232</f>
        <v>0.4</v>
      </c>
      <c r="E5233" s="10" t="str">
        <f t="shared" si="81"/>
        <v xml:space="preserve">insert into config_taller (
	id_taller,
	id_producto,
	cod_agrupador,
	cantidad)
values (
	156,
	1548,
	1,
	0.4);
</v>
      </c>
    </row>
    <row r="5234" spans="1:5" ht="115.5" x14ac:dyDescent="0.35">
      <c r="A5234" s="9">
        <f>'Base de datos'!K5233</f>
        <v>1549</v>
      </c>
      <c r="B5234" s="9">
        <f>'Base de datos'!L5233</f>
        <v>156</v>
      </c>
      <c r="C5234" s="9">
        <f>IF(ISBLANK('Base de datos'!J5233),1,2)</f>
        <v>1</v>
      </c>
      <c r="D5234" s="9">
        <f>'Base de datos'!G5233</f>
        <v>0.2</v>
      </c>
      <c r="E5234" s="10" t="str">
        <f t="shared" si="81"/>
        <v xml:space="preserve">insert into config_taller (
	id_taller,
	id_producto,
	cod_agrupador,
	cantidad)
values (
	156,
	1549,
	1,
	0.2);
</v>
      </c>
    </row>
    <row r="5235" spans="1:5" ht="115.5" x14ac:dyDescent="0.35">
      <c r="A5235" s="9">
        <f>'Base de datos'!K5234</f>
        <v>1582</v>
      </c>
      <c r="B5235" s="9">
        <f>'Base de datos'!L5234</f>
        <v>156</v>
      </c>
      <c r="C5235" s="9">
        <f>IF(ISBLANK('Base de datos'!J5234),1,2)</f>
        <v>1</v>
      </c>
      <c r="D5235" s="9">
        <f>'Base de datos'!G5234</f>
        <v>0.2</v>
      </c>
      <c r="E5235" s="10" t="str">
        <f t="shared" si="81"/>
        <v xml:space="preserve">insert into config_taller (
	id_taller,
	id_producto,
	cod_agrupador,
	cantidad)
values (
	156,
	1582,
	1,
	0.2);
</v>
      </c>
    </row>
    <row r="5236" spans="1:5" ht="115.5" x14ac:dyDescent="0.35">
      <c r="A5236" s="9">
        <f>'Base de datos'!K5235</f>
        <v>1583</v>
      </c>
      <c r="B5236" s="9">
        <f>'Base de datos'!L5235</f>
        <v>156</v>
      </c>
      <c r="C5236" s="9">
        <f>IF(ISBLANK('Base de datos'!J5235),1,2)</f>
        <v>1</v>
      </c>
      <c r="D5236" s="9">
        <f>'Base de datos'!G5235</f>
        <v>0.2</v>
      </c>
      <c r="E5236" s="10" t="str">
        <f t="shared" si="81"/>
        <v xml:space="preserve">insert into config_taller (
	id_taller,
	id_producto,
	cod_agrupador,
	cantidad)
values (
	156,
	1583,
	1,
	0.2);
</v>
      </c>
    </row>
    <row r="5237" spans="1:5" ht="115.5" x14ac:dyDescent="0.35">
      <c r="A5237" s="9">
        <f>'Base de datos'!K5236</f>
        <v>1599</v>
      </c>
      <c r="B5237" s="9">
        <f>'Base de datos'!L5236</f>
        <v>156</v>
      </c>
      <c r="C5237" s="9">
        <f>IF(ISBLANK('Base de datos'!J5236),1,2)</f>
        <v>1</v>
      </c>
      <c r="D5237" s="9">
        <f>'Base de datos'!G5236</f>
        <v>0.05</v>
      </c>
      <c r="E5237" s="10" t="str">
        <f t="shared" si="81"/>
        <v xml:space="preserve">insert into config_taller (
	id_taller,
	id_producto,
	cod_agrupador,
	cantidad)
values (
	156,
	1599,
	1,
	0.05);
</v>
      </c>
    </row>
    <row r="5238" spans="1:5" ht="115.5" x14ac:dyDescent="0.35">
      <c r="A5238" s="9">
        <f>'Base de datos'!K5237</f>
        <v>1606</v>
      </c>
      <c r="B5238" s="9">
        <f>'Base de datos'!L5237</f>
        <v>156</v>
      </c>
      <c r="C5238" s="9">
        <f>IF(ISBLANK('Base de datos'!J5237),1,2)</f>
        <v>1</v>
      </c>
      <c r="D5238" s="9">
        <f>'Base de datos'!G5237</f>
        <v>0.25</v>
      </c>
      <c r="E5238" s="10" t="str">
        <f t="shared" si="81"/>
        <v xml:space="preserve">insert into config_taller (
	id_taller,
	id_producto,
	cod_agrupador,
	cantidad)
values (
	156,
	1606,
	1,
	0.25);
</v>
      </c>
    </row>
    <row r="5239" spans="1:5" ht="115.5" x14ac:dyDescent="0.35">
      <c r="A5239" s="9">
        <f>'Base de datos'!K5238</f>
        <v>1621</v>
      </c>
      <c r="B5239" s="9">
        <f>'Base de datos'!L5238</f>
        <v>156</v>
      </c>
      <c r="C5239" s="9">
        <f>IF(ISBLANK('Base de datos'!J5238),1,2)</f>
        <v>1</v>
      </c>
      <c r="D5239" s="9">
        <f>'Base de datos'!G5238</f>
        <v>0.05</v>
      </c>
      <c r="E5239" s="10" t="str">
        <f t="shared" si="81"/>
        <v xml:space="preserve">insert into config_taller (
	id_taller,
	id_producto,
	cod_agrupador,
	cantidad)
values (
	156,
	1621,
	1,
	0.05);
</v>
      </c>
    </row>
    <row r="5240" spans="1:5" ht="115.5" x14ac:dyDescent="0.35">
      <c r="A5240" s="9">
        <f>'Base de datos'!K5239</f>
        <v>1624</v>
      </c>
      <c r="B5240" s="9">
        <f>'Base de datos'!L5239</f>
        <v>156</v>
      </c>
      <c r="C5240" s="9">
        <f>IF(ISBLANK('Base de datos'!J5239),1,2)</f>
        <v>1</v>
      </c>
      <c r="D5240" s="9">
        <f>'Base de datos'!G5239</f>
        <v>0.03</v>
      </c>
      <c r="E5240" s="10" t="str">
        <f t="shared" si="81"/>
        <v xml:space="preserve">insert into config_taller (
	id_taller,
	id_producto,
	cod_agrupador,
	cantidad)
values (
	156,
	1624,
	1,
	0.03);
</v>
      </c>
    </row>
    <row r="5241" spans="1:5" ht="115.5" x14ac:dyDescent="0.35">
      <c r="A5241" s="9">
        <f>'Base de datos'!K5240</f>
        <v>1639</v>
      </c>
      <c r="B5241" s="9">
        <f>'Base de datos'!L5240</f>
        <v>156</v>
      </c>
      <c r="C5241" s="9">
        <f>IF(ISBLANK('Base de datos'!J5240),1,2)</f>
        <v>1</v>
      </c>
      <c r="D5241" s="9">
        <f>'Base de datos'!G5240</f>
        <v>0.5</v>
      </c>
      <c r="E5241" s="10" t="str">
        <f t="shared" si="81"/>
        <v xml:space="preserve">insert into config_taller (
	id_taller,
	id_producto,
	cod_agrupador,
	cantidad)
values (
	156,
	1639,
	1,
	0.5);
</v>
      </c>
    </row>
    <row r="5242" spans="1:5" ht="115.5" x14ac:dyDescent="0.35">
      <c r="A5242" s="9">
        <f>'Base de datos'!K5241</f>
        <v>1681</v>
      </c>
      <c r="B5242" s="9">
        <f>'Base de datos'!L5241</f>
        <v>156</v>
      </c>
      <c r="C5242" s="9">
        <f>IF(ISBLANK('Base de datos'!J5241),1,2)</f>
        <v>1</v>
      </c>
      <c r="D5242" s="9">
        <f>'Base de datos'!G5241</f>
        <v>1</v>
      </c>
      <c r="E5242" s="10" t="str">
        <f t="shared" si="81"/>
        <v xml:space="preserve">insert into config_taller (
	id_taller,
	id_producto,
	cod_agrupador,
	cantidad)
values (
	156,
	1681,
	1,
	1);
</v>
      </c>
    </row>
    <row r="5243" spans="1:5" ht="115.5" x14ac:dyDescent="0.35">
      <c r="A5243" s="9">
        <f>'Base de datos'!K5242</f>
        <v>1696</v>
      </c>
      <c r="B5243" s="9">
        <f>'Base de datos'!L5242</f>
        <v>156</v>
      </c>
      <c r="C5243" s="9">
        <f>IF(ISBLANK('Base de datos'!J5242),1,2)</f>
        <v>1</v>
      </c>
      <c r="D5243" s="9">
        <f>'Base de datos'!G5242</f>
        <v>0.05</v>
      </c>
      <c r="E5243" s="10" t="str">
        <f t="shared" si="81"/>
        <v xml:space="preserve">insert into config_taller (
	id_taller,
	id_producto,
	cod_agrupador,
	cantidad)
values (
	156,
	1696,
	1,
	0.05);
</v>
      </c>
    </row>
    <row r="5244" spans="1:5" ht="115.5" x14ac:dyDescent="0.35">
      <c r="A5244" s="9">
        <f>'Base de datos'!K5243</f>
        <v>1701</v>
      </c>
      <c r="B5244" s="9">
        <f>'Base de datos'!L5243</f>
        <v>156</v>
      </c>
      <c r="C5244" s="9">
        <f>IF(ISBLANK('Base de datos'!J5243),1,2)</f>
        <v>1</v>
      </c>
      <c r="D5244" s="9">
        <f>'Base de datos'!G5243</f>
        <v>0.1</v>
      </c>
      <c r="E5244" s="10" t="str">
        <f t="shared" si="81"/>
        <v xml:space="preserve">insert into config_taller (
	id_taller,
	id_producto,
	cod_agrupador,
	cantidad)
values (
	156,
	1701,
	1,
	0.1);
</v>
      </c>
    </row>
    <row r="5245" spans="1:5" ht="115.5" x14ac:dyDescent="0.35">
      <c r="A5245" s="9">
        <f>'Base de datos'!K5244</f>
        <v>252</v>
      </c>
      <c r="B5245" s="9">
        <f>'Base de datos'!L5244</f>
        <v>156</v>
      </c>
      <c r="C5245" s="9">
        <f>IF(ISBLANK('Base de datos'!J5244),1,2)</f>
        <v>1</v>
      </c>
      <c r="D5245" s="9">
        <f>'Base de datos'!G5244</f>
        <v>2</v>
      </c>
      <c r="E5245" s="10" t="str">
        <f t="shared" si="81"/>
        <v xml:space="preserve">insert into config_taller (
	id_taller,
	id_producto,
	cod_agrupador,
	cantidad)
values (
	156,
	252,
	1,
	2);
</v>
      </c>
    </row>
    <row r="5246" spans="1:5" ht="115.5" x14ac:dyDescent="0.35">
      <c r="A5246" s="9">
        <f>'Base de datos'!K5245</f>
        <v>637</v>
      </c>
      <c r="B5246" s="9">
        <f>'Base de datos'!L5245</f>
        <v>156</v>
      </c>
      <c r="C5246" s="9">
        <f>IF(ISBLANK('Base de datos'!J5245),1,2)</f>
        <v>1</v>
      </c>
      <c r="D5246" s="9">
        <f>'Base de datos'!G5245</f>
        <v>3</v>
      </c>
      <c r="E5246" s="10" t="str">
        <f t="shared" si="81"/>
        <v xml:space="preserve">insert into config_taller (
	id_taller,
	id_producto,
	cod_agrupador,
	cantidad)
values (
	156,
	637,
	1,
	3);
</v>
      </c>
    </row>
    <row r="5247" spans="1:5" ht="115.5" x14ac:dyDescent="0.35">
      <c r="A5247" s="9">
        <f>'Base de datos'!K5246</f>
        <v>741</v>
      </c>
      <c r="B5247" s="9">
        <f>'Base de datos'!L5246</f>
        <v>156</v>
      </c>
      <c r="C5247" s="9">
        <f>IF(ISBLANK('Base de datos'!J5246),1,2)</f>
        <v>1</v>
      </c>
      <c r="D5247" s="9">
        <f>'Base de datos'!G5246</f>
        <v>1</v>
      </c>
      <c r="E5247" s="10" t="str">
        <f t="shared" si="81"/>
        <v xml:space="preserve">insert into config_taller (
	id_taller,
	id_producto,
	cod_agrupador,
	cantidad)
values (
	156,
	741,
	1,
	1);
</v>
      </c>
    </row>
    <row r="5248" spans="1:5" ht="115.5" x14ac:dyDescent="0.35">
      <c r="A5248" s="9">
        <f>'Base de datos'!K5247</f>
        <v>882</v>
      </c>
      <c r="B5248" s="9">
        <f>'Base de datos'!L5247</f>
        <v>156</v>
      </c>
      <c r="C5248" s="9">
        <f>IF(ISBLANK('Base de datos'!J5247),1,2)</f>
        <v>1</v>
      </c>
      <c r="D5248" s="9">
        <f>'Base de datos'!G5247</f>
        <v>1</v>
      </c>
      <c r="E5248" s="10" t="str">
        <f t="shared" si="81"/>
        <v xml:space="preserve">insert into config_taller (
	id_taller,
	id_producto,
	cod_agrupador,
	cantidad)
values (
	156,
	882,
	1,
	1);
</v>
      </c>
    </row>
    <row r="5249" spans="1:5" ht="115.5" x14ac:dyDescent="0.35">
      <c r="A5249" s="9">
        <f>'Base de datos'!K5248</f>
        <v>1211</v>
      </c>
      <c r="B5249" s="9">
        <f>'Base de datos'!L5248</f>
        <v>156</v>
      </c>
      <c r="C5249" s="9">
        <f>IF(ISBLANK('Base de datos'!J5248),1,2)</f>
        <v>1</v>
      </c>
      <c r="D5249" s="9">
        <f>'Base de datos'!G5248</f>
        <v>2</v>
      </c>
      <c r="E5249" s="10" t="str">
        <f t="shared" si="81"/>
        <v xml:space="preserve">insert into config_taller (
	id_taller,
	id_producto,
	cod_agrupador,
	cantidad)
values (
	156,
	1211,
	1,
	2);
</v>
      </c>
    </row>
    <row r="5250" spans="1:5" ht="115.5" x14ac:dyDescent="0.35">
      <c r="A5250" s="9">
        <f>'Base de datos'!K5249</f>
        <v>1501</v>
      </c>
      <c r="B5250" s="9">
        <f>'Base de datos'!L5249</f>
        <v>156</v>
      </c>
      <c r="C5250" s="9">
        <f>IF(ISBLANK('Base de datos'!J5249),1,2)</f>
        <v>1</v>
      </c>
      <c r="D5250" s="9">
        <f>'Base de datos'!G5249</f>
        <v>1</v>
      </c>
      <c r="E5250" s="10" t="str">
        <f t="shared" si="81"/>
        <v xml:space="preserve">insert into config_taller (
	id_taller,
	id_producto,
	cod_agrupador,
	cantidad)
values (
	156,
	1501,
	1,
	1);
</v>
      </c>
    </row>
    <row r="5251" spans="1:5" ht="115.5" x14ac:dyDescent="0.35">
      <c r="A5251" s="9">
        <f>'Base de datos'!K5250</f>
        <v>1594</v>
      </c>
      <c r="B5251" s="9">
        <f>'Base de datos'!L5250</f>
        <v>156</v>
      </c>
      <c r="C5251" s="9">
        <f>IF(ISBLANK('Base de datos'!J5250),1,2)</f>
        <v>1</v>
      </c>
      <c r="D5251" s="9">
        <f>'Base de datos'!G5250</f>
        <v>4</v>
      </c>
      <c r="E5251" s="10" t="str">
        <f t="shared" si="81"/>
        <v xml:space="preserve">insert into config_taller (
	id_taller,
	id_producto,
	cod_agrupador,
	cantidad)
values (
	156,
	1594,
	1,
	4);
</v>
      </c>
    </row>
    <row r="5252" spans="1:5" ht="115.5" x14ac:dyDescent="0.35">
      <c r="A5252" s="9">
        <f>'Base de datos'!K5251</f>
        <v>1759</v>
      </c>
      <c r="B5252" s="9">
        <f>'Base de datos'!L5251</f>
        <v>156</v>
      </c>
      <c r="C5252" s="9">
        <f>IF(ISBLANK('Base de datos'!J5251),1,2)</f>
        <v>1</v>
      </c>
      <c r="D5252" s="9">
        <f>'Base de datos'!G5251</f>
        <v>2</v>
      </c>
      <c r="E5252" s="10" t="str">
        <f t="shared" ref="E5252:E5315" si="82">"insert into "&amp;$B$1&amp;" ("&amp;CHAR(10)&amp;
CHAR(9)&amp;$B$2&amp;","&amp;CHAR(10)&amp;
CHAR(9)&amp;$A$2&amp;","&amp;CHAR(10)&amp;
CHAR(9)&amp;$C$2&amp;","&amp;CHAR(10)&amp;
CHAR(9)&amp;$D$2&amp;")"&amp;CHAR(10)&amp;
"values ("&amp;CHAR(10)&amp;
CHAR(9)&amp;B5252&amp;","&amp;CHAR(10)&amp;
CHAR(9)&amp;A5252&amp;","&amp;CHAR(10)&amp;
CHAR(9)&amp;C5252&amp;","&amp;CHAR(10)&amp;
CHAR(9)&amp;D5252&amp;");"&amp;CHAR(10)</f>
        <v xml:space="preserve">insert into config_taller (
	id_taller,
	id_producto,
	cod_agrupador,
	cantidad)
values (
	156,
	1759,
	1,
	2);
</v>
      </c>
    </row>
    <row r="5253" spans="1:5" ht="115.5" x14ac:dyDescent="0.35">
      <c r="A5253" s="9">
        <f>'Base de datos'!K5252</f>
        <v>376</v>
      </c>
      <c r="B5253" s="9">
        <f>'Base de datos'!L5252</f>
        <v>156</v>
      </c>
      <c r="C5253" s="9">
        <f>IF(ISBLANK('Base de datos'!J5252),1,2)</f>
        <v>1</v>
      </c>
      <c r="D5253" s="9">
        <f>'Base de datos'!G5252</f>
        <v>0.6</v>
      </c>
      <c r="E5253" s="10" t="str">
        <f t="shared" si="82"/>
        <v xml:space="preserve">insert into config_taller (
	id_taller,
	id_producto,
	cod_agrupador,
	cantidad)
values (
	156,
	376,
	1,
	0.6);
</v>
      </c>
    </row>
    <row r="5254" spans="1:5" ht="115.5" x14ac:dyDescent="0.35">
      <c r="A5254" s="9">
        <f>'Base de datos'!K5253</f>
        <v>377</v>
      </c>
      <c r="B5254" s="9">
        <f>'Base de datos'!L5253</f>
        <v>156</v>
      </c>
      <c r="C5254" s="9">
        <f>IF(ISBLANK('Base de datos'!J5253),1,2)</f>
        <v>2</v>
      </c>
      <c r="D5254" s="9">
        <f>'Base de datos'!G5253</f>
        <v>3</v>
      </c>
      <c r="E5254" s="10" t="str">
        <f t="shared" si="82"/>
        <v xml:space="preserve">insert into config_taller (
	id_taller,
	id_producto,
	cod_agrupador,
	cantidad)
values (
	156,
	377,
	2,
	3);
</v>
      </c>
    </row>
    <row r="5255" spans="1:5" ht="115.5" x14ac:dyDescent="0.35">
      <c r="A5255" s="9">
        <f>'Base de datos'!K5254</f>
        <v>1258</v>
      </c>
      <c r="B5255" s="9">
        <f>'Base de datos'!L5254</f>
        <v>156</v>
      </c>
      <c r="C5255" s="9">
        <f>IF(ISBLANK('Base de datos'!J5254),1,2)</f>
        <v>1</v>
      </c>
      <c r="D5255" s="9">
        <f>'Base de datos'!G5254</f>
        <v>3</v>
      </c>
      <c r="E5255" s="10" t="str">
        <f t="shared" si="82"/>
        <v xml:space="preserve">insert into config_taller (
	id_taller,
	id_producto,
	cod_agrupador,
	cantidad)
values (
	156,
	1258,
	1,
	3);
</v>
      </c>
    </row>
    <row r="5256" spans="1:5" ht="115.5" x14ac:dyDescent="0.35">
      <c r="A5256" s="9">
        <f>'Base de datos'!K5255</f>
        <v>80</v>
      </c>
      <c r="B5256" s="9">
        <f>'Base de datos'!L5255</f>
        <v>156</v>
      </c>
      <c r="C5256" s="9">
        <f>IF(ISBLANK('Base de datos'!J5255),1,2)</f>
        <v>1</v>
      </c>
      <c r="D5256" s="9">
        <f>'Base de datos'!G5255</f>
        <v>0.05</v>
      </c>
      <c r="E5256" s="10" t="str">
        <f t="shared" si="82"/>
        <v xml:space="preserve">insert into config_taller (
	id_taller,
	id_producto,
	cod_agrupador,
	cantidad)
values (
	156,
	80,
	1,
	0.05);
</v>
      </c>
    </row>
    <row r="5257" spans="1:5" ht="115.5" x14ac:dyDescent="0.35">
      <c r="A5257" s="9">
        <f>'Base de datos'!K5256</f>
        <v>89</v>
      </c>
      <c r="B5257" s="9">
        <f>'Base de datos'!L5256</f>
        <v>156</v>
      </c>
      <c r="C5257" s="9">
        <f>IF(ISBLANK('Base de datos'!J5256),1,2)</f>
        <v>2</v>
      </c>
      <c r="D5257" s="9">
        <f>'Base de datos'!G5256</f>
        <v>1</v>
      </c>
      <c r="E5257" s="10" t="str">
        <f t="shared" si="82"/>
        <v xml:space="preserve">insert into config_taller (
	id_taller,
	id_producto,
	cod_agrupador,
	cantidad)
values (
	156,
	89,
	2,
	1);
</v>
      </c>
    </row>
    <row r="5258" spans="1:5" ht="115.5" x14ac:dyDescent="0.35">
      <c r="A5258" s="9">
        <f>'Base de datos'!K5257</f>
        <v>91</v>
      </c>
      <c r="B5258" s="9">
        <f>'Base de datos'!L5257</f>
        <v>156</v>
      </c>
      <c r="C5258" s="9">
        <f>IF(ISBLANK('Base de datos'!J5257),1,2)</f>
        <v>1</v>
      </c>
      <c r="D5258" s="9">
        <f>'Base de datos'!G5257</f>
        <v>7.0000000000000007E-2</v>
      </c>
      <c r="E5258" s="10" t="str">
        <f t="shared" si="82"/>
        <v xml:space="preserve">insert into config_taller (
	id_taller,
	id_producto,
	cod_agrupador,
	cantidad)
values (
	156,
	91,
	1,
	0.07);
</v>
      </c>
    </row>
    <row r="5259" spans="1:5" ht="115.5" x14ac:dyDescent="0.35">
      <c r="A5259" s="9">
        <f>'Base de datos'!K5258</f>
        <v>148</v>
      </c>
      <c r="B5259" s="9">
        <f>'Base de datos'!L5258</f>
        <v>156</v>
      </c>
      <c r="C5259" s="9">
        <f>IF(ISBLANK('Base de datos'!J5258),1,2)</f>
        <v>1</v>
      </c>
      <c r="D5259" s="9">
        <f>'Base de datos'!G5258</f>
        <v>0.2</v>
      </c>
      <c r="E5259" s="10" t="str">
        <f t="shared" si="82"/>
        <v xml:space="preserve">insert into config_taller (
	id_taller,
	id_producto,
	cod_agrupador,
	cantidad)
values (
	156,
	148,
	1,
	0.2);
</v>
      </c>
    </row>
    <row r="5260" spans="1:5" ht="115.5" x14ac:dyDescent="0.35">
      <c r="A5260" s="9">
        <f>'Base de datos'!K5259</f>
        <v>161</v>
      </c>
      <c r="B5260" s="9">
        <f>'Base de datos'!L5259</f>
        <v>156</v>
      </c>
      <c r="C5260" s="9">
        <f>IF(ISBLANK('Base de datos'!J5259),1,2)</f>
        <v>1</v>
      </c>
      <c r="D5260" s="9">
        <f>'Base de datos'!G5259</f>
        <v>0.3</v>
      </c>
      <c r="E5260" s="10" t="str">
        <f t="shared" si="82"/>
        <v xml:space="preserve">insert into config_taller (
	id_taller,
	id_producto,
	cod_agrupador,
	cantidad)
values (
	156,
	161,
	1,
	0.3);
</v>
      </c>
    </row>
    <row r="5261" spans="1:5" ht="115.5" x14ac:dyDescent="0.35">
      <c r="A5261" s="9">
        <f>'Base de datos'!K5260</f>
        <v>274</v>
      </c>
      <c r="B5261" s="9">
        <f>'Base de datos'!L5260</f>
        <v>156</v>
      </c>
      <c r="C5261" s="9">
        <f>IF(ISBLANK('Base de datos'!J5260),1,2)</f>
        <v>1</v>
      </c>
      <c r="D5261" s="9">
        <f>'Base de datos'!G5260</f>
        <v>0.2</v>
      </c>
      <c r="E5261" s="10" t="str">
        <f t="shared" si="82"/>
        <v xml:space="preserve">insert into config_taller (
	id_taller,
	id_producto,
	cod_agrupador,
	cantidad)
values (
	156,
	274,
	1,
	0.2);
</v>
      </c>
    </row>
    <row r="5262" spans="1:5" ht="115.5" x14ac:dyDescent="0.35">
      <c r="A5262" s="9">
        <f>'Base de datos'!K5261</f>
        <v>381</v>
      </c>
      <c r="B5262" s="9">
        <f>'Base de datos'!L5261</f>
        <v>156</v>
      </c>
      <c r="C5262" s="9">
        <f>IF(ISBLANK('Base de datos'!J5261),1,2)</f>
        <v>1</v>
      </c>
      <c r="D5262" s="9">
        <f>'Base de datos'!G5261</f>
        <v>0.5</v>
      </c>
      <c r="E5262" s="10" t="str">
        <f t="shared" si="82"/>
        <v xml:space="preserve">insert into config_taller (
	id_taller,
	id_producto,
	cod_agrupador,
	cantidad)
values (
	156,
	381,
	1,
	0.5);
</v>
      </c>
    </row>
    <row r="5263" spans="1:5" ht="115.5" x14ac:dyDescent="0.35">
      <c r="A5263" s="9">
        <f>'Base de datos'!K5262</f>
        <v>381</v>
      </c>
      <c r="B5263" s="9">
        <f>'Base de datos'!L5262</f>
        <v>156</v>
      </c>
      <c r="C5263" s="9">
        <f>IF(ISBLANK('Base de datos'!J5262),1,2)</f>
        <v>2</v>
      </c>
      <c r="D5263" s="9">
        <f>'Base de datos'!G5262</f>
        <v>0.5</v>
      </c>
      <c r="E5263" s="10" t="str">
        <f t="shared" si="82"/>
        <v xml:space="preserve">insert into config_taller (
	id_taller,
	id_producto,
	cod_agrupador,
	cantidad)
values (
	156,
	381,
	2,
	0.5);
</v>
      </c>
    </row>
    <row r="5264" spans="1:5" ht="115.5" x14ac:dyDescent="0.35">
      <c r="A5264" s="9">
        <f>'Base de datos'!K5263</f>
        <v>395</v>
      </c>
      <c r="B5264" s="9">
        <f>'Base de datos'!L5263</f>
        <v>156</v>
      </c>
      <c r="C5264" s="9">
        <f>IF(ISBLANK('Base de datos'!J5263),1,2)</f>
        <v>1</v>
      </c>
      <c r="D5264" s="9">
        <f>'Base de datos'!G5263</f>
        <v>2</v>
      </c>
      <c r="E5264" s="10" t="str">
        <f t="shared" si="82"/>
        <v xml:space="preserve">insert into config_taller (
	id_taller,
	id_producto,
	cod_agrupador,
	cantidad)
values (
	156,
	395,
	1,
	2);
</v>
      </c>
    </row>
    <row r="5265" spans="1:5" ht="115.5" x14ac:dyDescent="0.35">
      <c r="A5265" s="9">
        <f>'Base de datos'!K5264</f>
        <v>472</v>
      </c>
      <c r="B5265" s="9">
        <f>'Base de datos'!L5264</f>
        <v>156</v>
      </c>
      <c r="C5265" s="9">
        <f>IF(ISBLANK('Base de datos'!J5264),1,2)</f>
        <v>1</v>
      </c>
      <c r="D5265" s="9">
        <f>'Base de datos'!G5264</f>
        <v>0.3</v>
      </c>
      <c r="E5265" s="10" t="str">
        <f t="shared" si="82"/>
        <v xml:space="preserve">insert into config_taller (
	id_taller,
	id_producto,
	cod_agrupador,
	cantidad)
values (
	156,
	472,
	1,
	0.3);
</v>
      </c>
    </row>
    <row r="5266" spans="1:5" ht="115.5" x14ac:dyDescent="0.35">
      <c r="A5266" s="9">
        <f>'Base de datos'!K5265</f>
        <v>600</v>
      </c>
      <c r="B5266" s="9">
        <f>'Base de datos'!L5265</f>
        <v>156</v>
      </c>
      <c r="C5266" s="9">
        <f>IF(ISBLANK('Base de datos'!J5265),1,2)</f>
        <v>1</v>
      </c>
      <c r="D5266" s="9">
        <f>'Base de datos'!G5265</f>
        <v>0.4</v>
      </c>
      <c r="E5266" s="10" t="str">
        <f t="shared" si="82"/>
        <v xml:space="preserve">insert into config_taller (
	id_taller,
	id_producto,
	cod_agrupador,
	cantidad)
values (
	156,
	600,
	1,
	0.4);
</v>
      </c>
    </row>
    <row r="5267" spans="1:5" ht="115.5" x14ac:dyDescent="0.35">
      <c r="A5267" s="9">
        <f>'Base de datos'!K5266</f>
        <v>713</v>
      </c>
      <c r="B5267" s="9">
        <f>'Base de datos'!L5266</f>
        <v>156</v>
      </c>
      <c r="C5267" s="9">
        <f>IF(ISBLANK('Base de datos'!J5266),1,2)</f>
        <v>1</v>
      </c>
      <c r="D5267" s="9">
        <f>'Base de datos'!G5266</f>
        <v>0.3</v>
      </c>
      <c r="E5267" s="10" t="str">
        <f t="shared" si="82"/>
        <v xml:space="preserve">insert into config_taller (
	id_taller,
	id_producto,
	cod_agrupador,
	cantidad)
values (
	156,
	713,
	1,
	0.3);
</v>
      </c>
    </row>
    <row r="5268" spans="1:5" ht="115.5" x14ac:dyDescent="0.35">
      <c r="A5268" s="9">
        <f>'Base de datos'!K5267</f>
        <v>833</v>
      </c>
      <c r="B5268" s="9">
        <f>'Base de datos'!L5267</f>
        <v>156</v>
      </c>
      <c r="C5268" s="9">
        <f>IF(ISBLANK('Base de datos'!J5267),1,2)</f>
        <v>1</v>
      </c>
      <c r="D5268" s="9">
        <f>'Base de datos'!G5267</f>
        <v>0.13</v>
      </c>
      <c r="E5268" s="10" t="str">
        <f t="shared" si="82"/>
        <v xml:space="preserve">insert into config_taller (
	id_taller,
	id_producto,
	cod_agrupador,
	cantidad)
values (
	156,
	833,
	1,
	0.13);
</v>
      </c>
    </row>
    <row r="5269" spans="1:5" ht="115.5" x14ac:dyDescent="0.35">
      <c r="A5269" s="9">
        <f>'Base de datos'!K5268</f>
        <v>910</v>
      </c>
      <c r="B5269" s="9">
        <f>'Base de datos'!L5268</f>
        <v>156</v>
      </c>
      <c r="C5269" s="9">
        <f>IF(ISBLANK('Base de datos'!J5268),1,2)</f>
        <v>1</v>
      </c>
      <c r="D5269" s="9">
        <f>'Base de datos'!G5268</f>
        <v>0.2</v>
      </c>
      <c r="E5269" s="10" t="str">
        <f t="shared" si="82"/>
        <v xml:space="preserve">insert into config_taller (
	id_taller,
	id_producto,
	cod_agrupador,
	cantidad)
values (
	156,
	910,
	1,
	0.2);
</v>
      </c>
    </row>
    <row r="5270" spans="1:5" ht="115.5" x14ac:dyDescent="0.35">
      <c r="A5270" s="9">
        <f>'Base de datos'!K5269</f>
        <v>913</v>
      </c>
      <c r="B5270" s="9">
        <f>'Base de datos'!L5269</f>
        <v>156</v>
      </c>
      <c r="C5270" s="9">
        <f>IF(ISBLANK('Base de datos'!J5269),1,2)</f>
        <v>1</v>
      </c>
      <c r="D5270" s="9">
        <f>'Base de datos'!G5269</f>
        <v>0.1</v>
      </c>
      <c r="E5270" s="10" t="str">
        <f t="shared" si="82"/>
        <v xml:space="preserve">insert into config_taller (
	id_taller,
	id_producto,
	cod_agrupador,
	cantidad)
values (
	156,
	913,
	1,
	0.1);
</v>
      </c>
    </row>
    <row r="5271" spans="1:5" ht="115.5" x14ac:dyDescent="0.35">
      <c r="A5271" s="9">
        <f>'Base de datos'!K5270</f>
        <v>912</v>
      </c>
      <c r="B5271" s="9">
        <f>'Base de datos'!L5270</f>
        <v>156</v>
      </c>
      <c r="C5271" s="9">
        <f>IF(ISBLANK('Base de datos'!J5270),1,2)</f>
        <v>1</v>
      </c>
      <c r="D5271" s="9">
        <f>'Base de datos'!G5270</f>
        <v>0.2</v>
      </c>
      <c r="E5271" s="10" t="str">
        <f t="shared" si="82"/>
        <v xml:space="preserve">insert into config_taller (
	id_taller,
	id_producto,
	cod_agrupador,
	cantidad)
values (
	156,
	912,
	1,
	0.2);
</v>
      </c>
    </row>
    <row r="5272" spans="1:5" ht="115.5" x14ac:dyDescent="0.35">
      <c r="A5272" s="9">
        <f>'Base de datos'!K5271</f>
        <v>954</v>
      </c>
      <c r="B5272" s="9">
        <f>'Base de datos'!L5271</f>
        <v>156</v>
      </c>
      <c r="C5272" s="9">
        <f>IF(ISBLANK('Base de datos'!J5271),1,2)</f>
        <v>1</v>
      </c>
      <c r="D5272" s="9">
        <f>'Base de datos'!G5271</f>
        <v>2</v>
      </c>
      <c r="E5272" s="10" t="str">
        <f t="shared" si="82"/>
        <v xml:space="preserve">insert into config_taller (
	id_taller,
	id_producto,
	cod_agrupador,
	cantidad)
values (
	156,
	954,
	1,
	2);
</v>
      </c>
    </row>
    <row r="5273" spans="1:5" ht="115.5" x14ac:dyDescent="0.35">
      <c r="A5273" s="9">
        <f>'Base de datos'!K5272</f>
        <v>1060</v>
      </c>
      <c r="B5273" s="9">
        <f>'Base de datos'!L5272</f>
        <v>156</v>
      </c>
      <c r="C5273" s="9">
        <f>IF(ISBLANK('Base de datos'!J5272),1,2)</f>
        <v>1</v>
      </c>
      <c r="D5273" s="9">
        <f>'Base de datos'!G5272</f>
        <v>0.1</v>
      </c>
      <c r="E5273" s="10" t="str">
        <f t="shared" si="82"/>
        <v xml:space="preserve">insert into config_taller (
	id_taller,
	id_producto,
	cod_agrupador,
	cantidad)
values (
	156,
	1060,
	1,
	0.1);
</v>
      </c>
    </row>
    <row r="5274" spans="1:5" ht="115.5" x14ac:dyDescent="0.35">
      <c r="A5274" s="9">
        <f>'Base de datos'!K5273</f>
        <v>1267</v>
      </c>
      <c r="B5274" s="9">
        <f>'Base de datos'!L5273</f>
        <v>156</v>
      </c>
      <c r="C5274" s="9">
        <f>IF(ISBLANK('Base de datos'!J5273),1,2)</f>
        <v>1</v>
      </c>
      <c r="D5274" s="9">
        <f>'Base de datos'!G5273</f>
        <v>0.3</v>
      </c>
      <c r="E5274" s="10" t="str">
        <f t="shared" si="82"/>
        <v xml:space="preserve">insert into config_taller (
	id_taller,
	id_producto,
	cod_agrupador,
	cantidad)
values (
	156,
	1267,
	1,
	0.3);
</v>
      </c>
    </row>
    <row r="5275" spans="1:5" ht="115.5" x14ac:dyDescent="0.35">
      <c r="A5275" s="9">
        <f>'Base de datos'!K5274</f>
        <v>1271</v>
      </c>
      <c r="B5275" s="9">
        <f>'Base de datos'!L5274</f>
        <v>156</v>
      </c>
      <c r="C5275" s="9">
        <f>IF(ISBLANK('Base de datos'!J5274),1,2)</f>
        <v>1</v>
      </c>
      <c r="D5275" s="9">
        <f>'Base de datos'!G5274</f>
        <v>0.3</v>
      </c>
      <c r="E5275" s="10" t="str">
        <f t="shared" si="82"/>
        <v xml:space="preserve">insert into config_taller (
	id_taller,
	id_producto,
	cod_agrupador,
	cantidad)
values (
	156,
	1271,
	1,
	0.3);
</v>
      </c>
    </row>
    <row r="5276" spans="1:5" ht="115.5" x14ac:dyDescent="0.35">
      <c r="A5276" s="9">
        <f>'Base de datos'!K5275</f>
        <v>1285</v>
      </c>
      <c r="B5276" s="9">
        <f>'Base de datos'!L5275</f>
        <v>156</v>
      </c>
      <c r="C5276" s="9">
        <f>IF(ISBLANK('Base de datos'!J5275),1,2)</f>
        <v>1</v>
      </c>
      <c r="D5276" s="9">
        <f>'Base de datos'!G5275</f>
        <v>3</v>
      </c>
      <c r="E5276" s="10" t="str">
        <f t="shared" si="82"/>
        <v xml:space="preserve">insert into config_taller (
	id_taller,
	id_producto,
	cod_agrupador,
	cantidad)
values (
	156,
	1285,
	1,
	3);
</v>
      </c>
    </row>
    <row r="5277" spans="1:5" ht="115.5" x14ac:dyDescent="0.35">
      <c r="A5277" s="9">
        <f>'Base de datos'!K5276</f>
        <v>1289</v>
      </c>
      <c r="B5277" s="9">
        <f>'Base de datos'!L5276</f>
        <v>156</v>
      </c>
      <c r="C5277" s="9">
        <f>IF(ISBLANK('Base de datos'!J5276),1,2)</f>
        <v>1</v>
      </c>
      <c r="D5277" s="9">
        <f>'Base de datos'!G5276</f>
        <v>4</v>
      </c>
      <c r="E5277" s="10" t="str">
        <f t="shared" si="82"/>
        <v xml:space="preserve">insert into config_taller (
	id_taller,
	id_producto,
	cod_agrupador,
	cantidad)
values (
	156,
	1289,
	1,
	4);
</v>
      </c>
    </row>
    <row r="5278" spans="1:5" ht="115.5" x14ac:dyDescent="0.35">
      <c r="A5278" s="9">
        <f>'Base de datos'!K5277</f>
        <v>1293</v>
      </c>
      <c r="B5278" s="9">
        <f>'Base de datos'!L5277</f>
        <v>156</v>
      </c>
      <c r="C5278" s="9">
        <f>IF(ISBLANK('Base de datos'!J5277),1,2)</f>
        <v>1</v>
      </c>
      <c r="D5278" s="9">
        <f>'Base de datos'!G5277</f>
        <v>3</v>
      </c>
      <c r="E5278" s="10" t="str">
        <f t="shared" si="82"/>
        <v xml:space="preserve">insert into config_taller (
	id_taller,
	id_producto,
	cod_agrupador,
	cantidad)
values (
	156,
	1293,
	1,
	3);
</v>
      </c>
    </row>
    <row r="5279" spans="1:5" ht="115.5" x14ac:dyDescent="0.35">
      <c r="A5279" s="9">
        <f>'Base de datos'!K5278</f>
        <v>1315</v>
      </c>
      <c r="B5279" s="9">
        <f>'Base de datos'!L5278</f>
        <v>156</v>
      </c>
      <c r="C5279" s="9">
        <f>IF(ISBLANK('Base de datos'!J5278),1,2)</f>
        <v>1</v>
      </c>
      <c r="D5279" s="9">
        <f>'Base de datos'!G5278</f>
        <v>1</v>
      </c>
      <c r="E5279" s="10" t="str">
        <f t="shared" si="82"/>
        <v xml:space="preserve">insert into config_taller (
	id_taller,
	id_producto,
	cod_agrupador,
	cantidad)
values (
	156,
	1315,
	1,
	1);
</v>
      </c>
    </row>
    <row r="5280" spans="1:5" ht="115.5" x14ac:dyDescent="0.35">
      <c r="A5280" s="9">
        <f>'Base de datos'!K5279</f>
        <v>1652</v>
      </c>
      <c r="B5280" s="9">
        <f>'Base de datos'!L5279</f>
        <v>156</v>
      </c>
      <c r="C5280" s="9">
        <f>IF(ISBLANK('Base de datos'!J5279),1,2)</f>
        <v>1</v>
      </c>
      <c r="D5280" s="9">
        <f>'Base de datos'!G5279</f>
        <v>0.5</v>
      </c>
      <c r="E5280" s="10" t="str">
        <f t="shared" si="82"/>
        <v xml:space="preserve">insert into config_taller (
	id_taller,
	id_producto,
	cod_agrupador,
	cantidad)
values (
	156,
	1652,
	1,
	0.5);
</v>
      </c>
    </row>
    <row r="5281" spans="1:5" ht="115.5" x14ac:dyDescent="0.35">
      <c r="A5281" s="9">
        <f>'Base de datos'!K5280</f>
        <v>1782</v>
      </c>
      <c r="B5281" s="9">
        <f>'Base de datos'!L5280</f>
        <v>156</v>
      </c>
      <c r="C5281" s="9">
        <f>IF(ISBLANK('Base de datos'!J5280),1,2)</f>
        <v>1</v>
      </c>
      <c r="D5281" s="9">
        <f>'Base de datos'!G5280</f>
        <v>1</v>
      </c>
      <c r="E5281" s="10" t="str">
        <f t="shared" si="82"/>
        <v xml:space="preserve">insert into config_taller (
	id_taller,
	id_producto,
	cod_agrupador,
	cantidad)
values (
	156,
	1782,
	1,
	1);
</v>
      </c>
    </row>
    <row r="5282" spans="1:5" ht="115.5" x14ac:dyDescent="0.35">
      <c r="A5282" s="9">
        <f>'Base de datos'!K5281</f>
        <v>1797</v>
      </c>
      <c r="B5282" s="9">
        <f>'Base de datos'!L5281</f>
        <v>156</v>
      </c>
      <c r="C5282" s="9">
        <f>IF(ISBLANK('Base de datos'!J5281),1,2)</f>
        <v>2</v>
      </c>
      <c r="D5282" s="9">
        <f>'Base de datos'!G5281</f>
        <v>12</v>
      </c>
      <c r="E5282" s="10" t="str">
        <f t="shared" si="82"/>
        <v xml:space="preserve">insert into config_taller (
	id_taller,
	id_producto,
	cod_agrupador,
	cantidad)
values (
	156,
	1797,
	2,
	12);
</v>
      </c>
    </row>
    <row r="5283" spans="1:5" ht="115.5" x14ac:dyDescent="0.35">
      <c r="A5283" s="9">
        <f>'Base de datos'!K5282</f>
        <v>321</v>
      </c>
      <c r="B5283" s="9">
        <f>'Base de datos'!L5282</f>
        <v>156</v>
      </c>
      <c r="C5283" s="9">
        <f>IF(ISBLANK('Base de datos'!J5282),1,2)</f>
        <v>1</v>
      </c>
      <c r="D5283" s="9">
        <f>'Base de datos'!G5282</f>
        <v>1</v>
      </c>
      <c r="E5283" s="10" t="str">
        <f t="shared" si="82"/>
        <v xml:space="preserve">insert into config_taller (
	id_taller,
	id_producto,
	cod_agrupador,
	cantidad)
values (
	156,
	321,
	1,
	1);
</v>
      </c>
    </row>
    <row r="5284" spans="1:5" ht="115.5" x14ac:dyDescent="0.35">
      <c r="A5284" s="9">
        <f>'Base de datos'!K5283</f>
        <v>337</v>
      </c>
      <c r="B5284" s="9">
        <f>'Base de datos'!L5283</f>
        <v>156</v>
      </c>
      <c r="C5284" s="9">
        <f>IF(ISBLANK('Base de datos'!J5283),1,2)</f>
        <v>1</v>
      </c>
      <c r="D5284" s="9">
        <f>'Base de datos'!G5283</f>
        <v>1</v>
      </c>
      <c r="E5284" s="10" t="str">
        <f t="shared" si="82"/>
        <v xml:space="preserve">insert into config_taller (
	id_taller,
	id_producto,
	cod_agrupador,
	cantidad)
values (
	156,
	337,
	1,
	1);
</v>
      </c>
    </row>
    <row r="5285" spans="1:5" ht="115.5" x14ac:dyDescent="0.35">
      <c r="A5285" s="9">
        <f>'Base de datos'!K5284</f>
        <v>673</v>
      </c>
      <c r="B5285" s="9">
        <f>'Base de datos'!L5284</f>
        <v>156</v>
      </c>
      <c r="C5285" s="9">
        <f>IF(ISBLANK('Base de datos'!J5284),1,2)</f>
        <v>1</v>
      </c>
      <c r="D5285" s="9">
        <f>'Base de datos'!G5284</f>
        <v>0.7</v>
      </c>
      <c r="E5285" s="10" t="str">
        <f t="shared" si="82"/>
        <v xml:space="preserve">insert into config_taller (
	id_taller,
	id_producto,
	cod_agrupador,
	cantidad)
values (
	156,
	673,
	1,
	0.7);
</v>
      </c>
    </row>
    <row r="5286" spans="1:5" ht="115.5" x14ac:dyDescent="0.35">
      <c r="A5286" s="9">
        <f>'Base de datos'!K5285</f>
        <v>676</v>
      </c>
      <c r="B5286" s="9">
        <f>'Base de datos'!L5285</f>
        <v>156</v>
      </c>
      <c r="C5286" s="9">
        <f>IF(ISBLANK('Base de datos'!J5285),1,2)</f>
        <v>1</v>
      </c>
      <c r="D5286" s="9">
        <f>'Base de datos'!G5285</f>
        <v>0.8</v>
      </c>
      <c r="E5286" s="10" t="str">
        <f t="shared" si="82"/>
        <v xml:space="preserve">insert into config_taller (
	id_taller,
	id_producto,
	cod_agrupador,
	cantidad)
values (
	156,
	676,
	1,
	0.8);
</v>
      </c>
    </row>
    <row r="5287" spans="1:5" ht="115.5" x14ac:dyDescent="0.35">
      <c r="A5287" s="9">
        <f>'Base de datos'!K5286</f>
        <v>1160</v>
      </c>
      <c r="B5287" s="9">
        <f>'Base de datos'!L5286</f>
        <v>156</v>
      </c>
      <c r="C5287" s="9">
        <f>IF(ISBLANK('Base de datos'!J5286),1,2)</f>
        <v>1</v>
      </c>
      <c r="D5287" s="9">
        <f>'Base de datos'!G5286</f>
        <v>1</v>
      </c>
      <c r="E5287" s="10" t="str">
        <f t="shared" si="82"/>
        <v xml:space="preserve">insert into config_taller (
	id_taller,
	id_producto,
	cod_agrupador,
	cantidad)
values (
	156,
	1160,
	1,
	1);
</v>
      </c>
    </row>
    <row r="5288" spans="1:5" ht="115.5" x14ac:dyDescent="0.35">
      <c r="A5288" s="9">
        <f>'Base de datos'!K5287</f>
        <v>269</v>
      </c>
      <c r="B5288" s="9">
        <f>'Base de datos'!L5287</f>
        <v>156</v>
      </c>
      <c r="C5288" s="9">
        <f>IF(ISBLANK('Base de datos'!J5287),1,2)</f>
        <v>1</v>
      </c>
      <c r="D5288" s="9">
        <f>'Base de datos'!G5287</f>
        <v>34</v>
      </c>
      <c r="E5288" s="10" t="str">
        <f t="shared" si="82"/>
        <v xml:space="preserve">insert into config_taller (
	id_taller,
	id_producto,
	cod_agrupador,
	cantidad)
values (
	156,
	269,
	1,
	34);
</v>
      </c>
    </row>
    <row r="5289" spans="1:5" ht="115.5" x14ac:dyDescent="0.35">
      <c r="A5289" s="9">
        <f>'Base de datos'!K5288</f>
        <v>550</v>
      </c>
      <c r="B5289" s="9">
        <f>'Base de datos'!L5288</f>
        <v>156</v>
      </c>
      <c r="C5289" s="9">
        <f>IF(ISBLANK('Base de datos'!J5288),1,2)</f>
        <v>1</v>
      </c>
      <c r="D5289" s="9">
        <f>'Base de datos'!G5288</f>
        <v>2</v>
      </c>
      <c r="E5289" s="10" t="str">
        <f t="shared" si="82"/>
        <v xml:space="preserve">insert into config_taller (
	id_taller,
	id_producto,
	cod_agrupador,
	cantidad)
values (
	156,
	550,
	1,
	2);
</v>
      </c>
    </row>
    <row r="5290" spans="1:5" ht="115.5" x14ac:dyDescent="0.35">
      <c r="A5290" s="9">
        <f>'Base de datos'!K5289</f>
        <v>577</v>
      </c>
      <c r="B5290" s="9">
        <f>'Base de datos'!L5289</f>
        <v>156</v>
      </c>
      <c r="C5290" s="9">
        <f>IF(ISBLANK('Base de datos'!J5289),1,2)</f>
        <v>1</v>
      </c>
      <c r="D5290" s="9">
        <f>'Base de datos'!G5289</f>
        <v>0.3</v>
      </c>
      <c r="E5290" s="10" t="str">
        <f t="shared" si="82"/>
        <v xml:space="preserve">insert into config_taller (
	id_taller,
	id_producto,
	cod_agrupador,
	cantidad)
values (
	156,
	577,
	1,
	0.3);
</v>
      </c>
    </row>
    <row r="5291" spans="1:5" ht="115.5" x14ac:dyDescent="0.35">
      <c r="A5291" s="9">
        <f>'Base de datos'!K5290</f>
        <v>799</v>
      </c>
      <c r="B5291" s="9">
        <f>'Base de datos'!L5290</f>
        <v>156</v>
      </c>
      <c r="C5291" s="9">
        <f>IF(ISBLANK('Base de datos'!J5290),1,2)</f>
        <v>1</v>
      </c>
      <c r="D5291" s="9">
        <f>'Base de datos'!G5290</f>
        <v>30</v>
      </c>
      <c r="E5291" s="10" t="str">
        <f t="shared" si="82"/>
        <v xml:space="preserve">insert into config_taller (
	id_taller,
	id_producto,
	cod_agrupador,
	cantidad)
values (
	156,
	799,
	1,
	30);
</v>
      </c>
    </row>
    <row r="5292" spans="1:5" ht="115.5" x14ac:dyDescent="0.35">
      <c r="A5292" s="9">
        <f>'Base de datos'!K5291</f>
        <v>799</v>
      </c>
      <c r="B5292" s="9">
        <f>'Base de datos'!L5291</f>
        <v>156</v>
      </c>
      <c r="C5292" s="9">
        <f>IF(ISBLANK('Base de datos'!J5291),1,2)</f>
        <v>2</v>
      </c>
      <c r="D5292" s="9">
        <f>'Base de datos'!G5291</f>
        <v>40</v>
      </c>
      <c r="E5292" s="10" t="str">
        <f t="shared" si="82"/>
        <v xml:space="preserve">insert into config_taller (
	id_taller,
	id_producto,
	cod_agrupador,
	cantidad)
values (
	156,
	799,
	2,
	40);
</v>
      </c>
    </row>
    <row r="5293" spans="1:5" ht="115.5" x14ac:dyDescent="0.35">
      <c r="A5293" s="9">
        <f>'Base de datos'!K5292</f>
        <v>800</v>
      </c>
      <c r="B5293" s="9">
        <f>'Base de datos'!L5292</f>
        <v>156</v>
      </c>
      <c r="C5293" s="9">
        <f>IF(ISBLANK('Base de datos'!J5292),1,2)</f>
        <v>1</v>
      </c>
      <c r="D5293" s="9">
        <f>'Base de datos'!G5292</f>
        <v>1</v>
      </c>
      <c r="E5293" s="10" t="str">
        <f t="shared" si="82"/>
        <v xml:space="preserve">insert into config_taller (
	id_taller,
	id_producto,
	cod_agrupador,
	cantidad)
values (
	156,
	800,
	1,
	1);
</v>
      </c>
    </row>
    <row r="5294" spans="1:5" ht="115.5" x14ac:dyDescent="0.35">
      <c r="A5294" s="9">
        <f>'Base de datos'!K5293</f>
        <v>883</v>
      </c>
      <c r="B5294" s="9">
        <f>'Base de datos'!L5293</f>
        <v>156</v>
      </c>
      <c r="C5294" s="9">
        <f>IF(ISBLANK('Base de datos'!J5293),1,2)</f>
        <v>1</v>
      </c>
      <c r="D5294" s="9">
        <f>'Base de datos'!G5293</f>
        <v>1</v>
      </c>
      <c r="E5294" s="10" t="str">
        <f t="shared" si="82"/>
        <v xml:space="preserve">insert into config_taller (
	id_taller,
	id_producto,
	cod_agrupador,
	cantidad)
values (
	156,
	883,
	1,
	1);
</v>
      </c>
    </row>
    <row r="5295" spans="1:5" ht="115.5" x14ac:dyDescent="0.35">
      <c r="A5295" s="9">
        <f>'Base de datos'!K5294</f>
        <v>1010</v>
      </c>
      <c r="B5295" s="9">
        <f>'Base de datos'!L5294</f>
        <v>156</v>
      </c>
      <c r="C5295" s="9">
        <f>IF(ISBLANK('Base de datos'!J5294),1,2)</f>
        <v>1</v>
      </c>
      <c r="D5295" s="9">
        <f>'Base de datos'!G5294</f>
        <v>0.75</v>
      </c>
      <c r="E5295" s="10" t="str">
        <f t="shared" si="82"/>
        <v xml:space="preserve">insert into config_taller (
	id_taller,
	id_producto,
	cod_agrupador,
	cantidad)
values (
	156,
	1010,
	1,
	0.75);
</v>
      </c>
    </row>
    <row r="5296" spans="1:5" ht="115.5" x14ac:dyDescent="0.35">
      <c r="A5296" s="9">
        <f>'Base de datos'!K5295</f>
        <v>1775</v>
      </c>
      <c r="B5296" s="9">
        <f>'Base de datos'!L5295</f>
        <v>156</v>
      </c>
      <c r="C5296" s="9">
        <f>IF(ISBLANK('Base de datos'!J5295),1,2)</f>
        <v>1</v>
      </c>
      <c r="D5296" s="9">
        <f>'Base de datos'!G5295</f>
        <v>5</v>
      </c>
      <c r="E5296" s="10" t="str">
        <f t="shared" si="82"/>
        <v xml:space="preserve">insert into config_taller (
	id_taller,
	id_producto,
	cod_agrupador,
	cantidad)
values (
	156,
	1775,
	1,
	5);
</v>
      </c>
    </row>
    <row r="5297" spans="1:5" ht="115.5" x14ac:dyDescent="0.35">
      <c r="A5297" s="9">
        <f>'Base de datos'!K5296</f>
        <v>12</v>
      </c>
      <c r="B5297" s="9">
        <f>'Base de datos'!L5296</f>
        <v>157</v>
      </c>
      <c r="C5297" s="9">
        <f>IF(ISBLANK('Base de datos'!J5296),1,2)</f>
        <v>1</v>
      </c>
      <c r="D5297" s="9">
        <f>'Base de datos'!G5296</f>
        <v>3</v>
      </c>
      <c r="E5297" s="10" t="str">
        <f t="shared" si="82"/>
        <v xml:space="preserve">insert into config_taller (
	id_taller,
	id_producto,
	cod_agrupador,
	cantidad)
values (
	157,
	12,
	1,
	3);
</v>
      </c>
    </row>
    <row r="5298" spans="1:5" ht="115.5" x14ac:dyDescent="0.35">
      <c r="A5298" s="9">
        <f>'Base de datos'!K5297</f>
        <v>12</v>
      </c>
      <c r="B5298" s="9">
        <f>'Base de datos'!L5297</f>
        <v>157</v>
      </c>
      <c r="C5298" s="9">
        <f>IF(ISBLANK('Base de datos'!J5297),1,2)</f>
        <v>2</v>
      </c>
      <c r="D5298" s="9">
        <f>'Base de datos'!G5297</f>
        <v>0.5</v>
      </c>
      <c r="E5298" s="10" t="str">
        <f t="shared" si="82"/>
        <v xml:space="preserve">insert into config_taller (
	id_taller,
	id_producto,
	cod_agrupador,
	cantidad)
values (
	157,
	12,
	2,
	0.5);
</v>
      </c>
    </row>
    <row r="5299" spans="1:5" ht="115.5" x14ac:dyDescent="0.35">
      <c r="A5299" s="9">
        <f>'Base de datos'!K5298</f>
        <v>17</v>
      </c>
      <c r="B5299" s="9">
        <f>'Base de datos'!L5298</f>
        <v>157</v>
      </c>
      <c r="C5299" s="9">
        <f>IF(ISBLANK('Base de datos'!J5298),1,2)</f>
        <v>1</v>
      </c>
      <c r="D5299" s="9">
        <f>'Base de datos'!G5298</f>
        <v>0.1</v>
      </c>
      <c r="E5299" s="10" t="str">
        <f t="shared" si="82"/>
        <v xml:space="preserve">insert into config_taller (
	id_taller,
	id_producto,
	cod_agrupador,
	cantidad)
values (
	157,
	17,
	1,
	0.1);
</v>
      </c>
    </row>
    <row r="5300" spans="1:5" ht="115.5" x14ac:dyDescent="0.35">
      <c r="A5300" s="9">
        <f>'Base de datos'!K5299</f>
        <v>17</v>
      </c>
      <c r="B5300" s="9">
        <f>'Base de datos'!L5299</f>
        <v>157</v>
      </c>
      <c r="C5300" s="9">
        <f>IF(ISBLANK('Base de datos'!J5299),1,2)</f>
        <v>2</v>
      </c>
      <c r="D5300" s="9">
        <f>'Base de datos'!G5299</f>
        <v>0.05</v>
      </c>
      <c r="E5300" s="10" t="str">
        <f t="shared" si="82"/>
        <v xml:space="preserve">insert into config_taller (
	id_taller,
	id_producto,
	cod_agrupador,
	cantidad)
values (
	157,
	17,
	2,
	0.05);
</v>
      </c>
    </row>
    <row r="5301" spans="1:5" ht="115.5" x14ac:dyDescent="0.35">
      <c r="A5301" s="9">
        <f>'Base de datos'!K5300</f>
        <v>27</v>
      </c>
      <c r="B5301" s="9">
        <f>'Base de datos'!L5300</f>
        <v>157</v>
      </c>
      <c r="C5301" s="9">
        <f>IF(ISBLANK('Base de datos'!J5300),1,2)</f>
        <v>1</v>
      </c>
      <c r="D5301" s="9">
        <f>'Base de datos'!G5300</f>
        <v>0.2</v>
      </c>
      <c r="E5301" s="10" t="str">
        <f t="shared" si="82"/>
        <v xml:space="preserve">insert into config_taller (
	id_taller,
	id_producto,
	cod_agrupador,
	cantidad)
values (
	157,
	27,
	1,
	0.2);
</v>
      </c>
    </row>
    <row r="5302" spans="1:5" ht="115.5" x14ac:dyDescent="0.35">
      <c r="A5302" s="9">
        <f>'Base de datos'!K5301</f>
        <v>64</v>
      </c>
      <c r="B5302" s="9">
        <f>'Base de datos'!L5301</f>
        <v>157</v>
      </c>
      <c r="C5302" s="9">
        <f>IF(ISBLANK('Base de datos'!J5301),1,2)</f>
        <v>1</v>
      </c>
      <c r="D5302" s="9">
        <f>'Base de datos'!G5301</f>
        <v>1</v>
      </c>
      <c r="E5302" s="10" t="str">
        <f t="shared" si="82"/>
        <v xml:space="preserve">insert into config_taller (
	id_taller,
	id_producto,
	cod_agrupador,
	cantidad)
values (
	157,
	64,
	1,
	1);
</v>
      </c>
    </row>
    <row r="5303" spans="1:5" ht="115.5" x14ac:dyDescent="0.35">
      <c r="A5303" s="9">
        <f>'Base de datos'!K5302</f>
        <v>74</v>
      </c>
      <c r="B5303" s="9">
        <f>'Base de datos'!L5302</f>
        <v>157</v>
      </c>
      <c r="C5303" s="9">
        <f>IF(ISBLANK('Base de datos'!J5302),1,2)</f>
        <v>1</v>
      </c>
      <c r="D5303" s="9">
        <f>'Base de datos'!G5302</f>
        <v>1</v>
      </c>
      <c r="E5303" s="10" t="str">
        <f t="shared" si="82"/>
        <v xml:space="preserve">insert into config_taller (
	id_taller,
	id_producto,
	cod_agrupador,
	cantidad)
values (
	157,
	74,
	1,
	1);
</v>
      </c>
    </row>
    <row r="5304" spans="1:5" ht="115.5" x14ac:dyDescent="0.35">
      <c r="A5304" s="9">
        <f>'Base de datos'!K5303</f>
        <v>87</v>
      </c>
      <c r="B5304" s="9">
        <f>'Base de datos'!L5303</f>
        <v>157</v>
      </c>
      <c r="C5304" s="9">
        <f>IF(ISBLANK('Base de datos'!J5303),1,2)</f>
        <v>1</v>
      </c>
      <c r="D5304" s="9">
        <f>'Base de datos'!G5303</f>
        <v>0.05</v>
      </c>
      <c r="E5304" s="10" t="str">
        <f t="shared" si="82"/>
        <v xml:space="preserve">insert into config_taller (
	id_taller,
	id_producto,
	cod_agrupador,
	cantidad)
values (
	157,
	87,
	1,
	0.05);
</v>
      </c>
    </row>
    <row r="5305" spans="1:5" ht="115.5" x14ac:dyDescent="0.35">
      <c r="A5305" s="9">
        <f>'Base de datos'!K5304</f>
        <v>122</v>
      </c>
      <c r="B5305" s="9">
        <f>'Base de datos'!L5304</f>
        <v>157</v>
      </c>
      <c r="C5305" s="9">
        <f>IF(ISBLANK('Base de datos'!J5304),1,2)</f>
        <v>1</v>
      </c>
      <c r="D5305" s="9">
        <f>'Base de datos'!G5304</f>
        <v>0.05</v>
      </c>
      <c r="E5305" s="10" t="str">
        <f t="shared" si="82"/>
        <v xml:space="preserve">insert into config_taller (
	id_taller,
	id_producto,
	cod_agrupador,
	cantidad)
values (
	157,
	122,
	1,
	0.05);
</v>
      </c>
    </row>
    <row r="5306" spans="1:5" ht="115.5" x14ac:dyDescent="0.35">
      <c r="A5306" s="9">
        <f>'Base de datos'!K5305</f>
        <v>167</v>
      </c>
      <c r="B5306" s="9">
        <f>'Base de datos'!L5305</f>
        <v>157</v>
      </c>
      <c r="C5306" s="9">
        <f>IF(ISBLANK('Base de datos'!J5305),1,2)</f>
        <v>1</v>
      </c>
      <c r="D5306" s="9">
        <f>'Base de datos'!G5305</f>
        <v>1.5</v>
      </c>
      <c r="E5306" s="10" t="str">
        <f t="shared" si="82"/>
        <v xml:space="preserve">insert into config_taller (
	id_taller,
	id_producto,
	cod_agrupador,
	cantidad)
values (
	157,
	167,
	1,
	1.5);
</v>
      </c>
    </row>
    <row r="5307" spans="1:5" ht="115.5" x14ac:dyDescent="0.35">
      <c r="A5307" s="9">
        <f>'Base de datos'!K5306</f>
        <v>167</v>
      </c>
      <c r="B5307" s="9">
        <f>'Base de datos'!L5306</f>
        <v>157</v>
      </c>
      <c r="C5307" s="9">
        <f>IF(ISBLANK('Base de datos'!J5306),1,2)</f>
        <v>2</v>
      </c>
      <c r="D5307" s="9">
        <f>'Base de datos'!G5306</f>
        <v>3</v>
      </c>
      <c r="E5307" s="10" t="str">
        <f t="shared" si="82"/>
        <v xml:space="preserve">insert into config_taller (
	id_taller,
	id_producto,
	cod_agrupador,
	cantidad)
values (
	157,
	167,
	2,
	3);
</v>
      </c>
    </row>
    <row r="5308" spans="1:5" ht="115.5" x14ac:dyDescent="0.35">
      <c r="A5308" s="9">
        <f>'Base de datos'!K5307</f>
        <v>190</v>
      </c>
      <c r="B5308" s="9">
        <f>'Base de datos'!L5307</f>
        <v>157</v>
      </c>
      <c r="C5308" s="9">
        <f>IF(ISBLANK('Base de datos'!J5307),1,2)</f>
        <v>1</v>
      </c>
      <c r="D5308" s="9">
        <f>'Base de datos'!G5307</f>
        <v>0.5</v>
      </c>
      <c r="E5308" s="10" t="str">
        <f t="shared" si="82"/>
        <v xml:space="preserve">insert into config_taller (
	id_taller,
	id_producto,
	cod_agrupador,
	cantidad)
values (
	157,
	190,
	1,
	0.5);
</v>
      </c>
    </row>
    <row r="5309" spans="1:5" ht="115.5" x14ac:dyDescent="0.35">
      <c r="A5309" s="9">
        <f>'Base de datos'!K5308</f>
        <v>192</v>
      </c>
      <c r="B5309" s="9">
        <f>'Base de datos'!L5308</f>
        <v>157</v>
      </c>
      <c r="C5309" s="9">
        <f>IF(ISBLANK('Base de datos'!J5308),1,2)</f>
        <v>1</v>
      </c>
      <c r="D5309" s="9">
        <f>'Base de datos'!G5308</f>
        <v>1</v>
      </c>
      <c r="E5309" s="10" t="str">
        <f t="shared" si="82"/>
        <v xml:space="preserve">insert into config_taller (
	id_taller,
	id_producto,
	cod_agrupador,
	cantidad)
values (
	157,
	192,
	1,
	1);
</v>
      </c>
    </row>
    <row r="5310" spans="1:5" ht="115.5" x14ac:dyDescent="0.35">
      <c r="A5310" s="9">
        <f>'Base de datos'!K5309</f>
        <v>327</v>
      </c>
      <c r="B5310" s="9">
        <f>'Base de datos'!L5309</f>
        <v>157</v>
      </c>
      <c r="C5310" s="9">
        <f>IF(ISBLANK('Base de datos'!J5309),1,2)</f>
        <v>1</v>
      </c>
      <c r="D5310" s="9">
        <f>'Base de datos'!G5309</f>
        <v>2</v>
      </c>
      <c r="E5310" s="10" t="str">
        <f t="shared" si="82"/>
        <v xml:space="preserve">insert into config_taller (
	id_taller,
	id_producto,
	cod_agrupador,
	cantidad)
values (
	157,
	327,
	1,
	2);
</v>
      </c>
    </row>
    <row r="5311" spans="1:5" ht="115.5" x14ac:dyDescent="0.35">
      <c r="A5311" s="9">
        <f>'Base de datos'!K5310</f>
        <v>355</v>
      </c>
      <c r="B5311" s="9">
        <f>'Base de datos'!L5310</f>
        <v>157</v>
      </c>
      <c r="C5311" s="9">
        <f>IF(ISBLANK('Base de datos'!J5310),1,2)</f>
        <v>1</v>
      </c>
      <c r="D5311" s="9">
        <f>'Base de datos'!G5310</f>
        <v>0.02</v>
      </c>
      <c r="E5311" s="10" t="str">
        <f t="shared" si="82"/>
        <v xml:space="preserve">insert into config_taller (
	id_taller,
	id_producto,
	cod_agrupador,
	cantidad)
values (
	157,
	355,
	1,
	0.02);
</v>
      </c>
    </row>
    <row r="5312" spans="1:5" ht="115.5" x14ac:dyDescent="0.35">
      <c r="A5312" s="9">
        <f>'Base de datos'!K5311</f>
        <v>422</v>
      </c>
      <c r="B5312" s="9">
        <f>'Base de datos'!L5311</f>
        <v>157</v>
      </c>
      <c r="C5312" s="9">
        <f>IF(ISBLANK('Base de datos'!J5311),1,2)</f>
        <v>1</v>
      </c>
      <c r="D5312" s="9">
        <f>'Base de datos'!G5311</f>
        <v>0.1</v>
      </c>
      <c r="E5312" s="10" t="str">
        <f t="shared" si="82"/>
        <v xml:space="preserve">insert into config_taller (
	id_taller,
	id_producto,
	cod_agrupador,
	cantidad)
values (
	157,
	422,
	1,
	0.1);
</v>
      </c>
    </row>
    <row r="5313" spans="1:5" ht="115.5" x14ac:dyDescent="0.35">
      <c r="A5313" s="9">
        <f>'Base de datos'!K5312</f>
        <v>443</v>
      </c>
      <c r="B5313" s="9">
        <f>'Base de datos'!L5312</f>
        <v>157</v>
      </c>
      <c r="C5313" s="9">
        <f>IF(ISBLANK('Base de datos'!J5312),1,2)</f>
        <v>1</v>
      </c>
      <c r="D5313" s="9">
        <f>'Base de datos'!G5312</f>
        <v>0.3</v>
      </c>
      <c r="E5313" s="10" t="str">
        <f t="shared" si="82"/>
        <v xml:space="preserve">insert into config_taller (
	id_taller,
	id_producto,
	cod_agrupador,
	cantidad)
values (
	157,
	443,
	1,
	0.3);
</v>
      </c>
    </row>
    <row r="5314" spans="1:5" ht="115.5" x14ac:dyDescent="0.35">
      <c r="A5314" s="9">
        <f>'Base de datos'!K5313</f>
        <v>445</v>
      </c>
      <c r="B5314" s="9">
        <f>'Base de datos'!L5313</f>
        <v>157</v>
      </c>
      <c r="C5314" s="9">
        <f>IF(ISBLANK('Base de datos'!J5313),1,2)</f>
        <v>1</v>
      </c>
      <c r="D5314" s="9">
        <f>'Base de datos'!G5313</f>
        <v>0.4</v>
      </c>
      <c r="E5314" s="10" t="str">
        <f t="shared" si="82"/>
        <v xml:space="preserve">insert into config_taller (
	id_taller,
	id_producto,
	cod_agrupador,
	cantidad)
values (
	157,
	445,
	1,
	0.4);
</v>
      </c>
    </row>
    <row r="5315" spans="1:5" ht="115.5" x14ac:dyDescent="0.35">
      <c r="A5315" s="9">
        <f>'Base de datos'!K5314</f>
        <v>516</v>
      </c>
      <c r="B5315" s="9">
        <f>'Base de datos'!L5314</f>
        <v>157</v>
      </c>
      <c r="C5315" s="9">
        <f>IF(ISBLANK('Base de datos'!J5314),1,2)</f>
        <v>1</v>
      </c>
      <c r="D5315" s="9">
        <f>'Base de datos'!G5314</f>
        <v>6.0000000000000001E-3</v>
      </c>
      <c r="E5315" s="10" t="str">
        <f t="shared" si="82"/>
        <v xml:space="preserve">insert into config_taller (
	id_taller,
	id_producto,
	cod_agrupador,
	cantidad)
values (
	157,
	516,
	1,
	0.006);
</v>
      </c>
    </row>
    <row r="5316" spans="1:5" ht="115.5" x14ac:dyDescent="0.35">
      <c r="A5316" s="9">
        <f>'Base de datos'!K5315</f>
        <v>527</v>
      </c>
      <c r="B5316" s="9">
        <f>'Base de datos'!L5315</f>
        <v>157</v>
      </c>
      <c r="C5316" s="9">
        <f>IF(ISBLANK('Base de datos'!J5315),1,2)</f>
        <v>1</v>
      </c>
      <c r="D5316" s="9">
        <f>'Base de datos'!G5315</f>
        <v>0.03</v>
      </c>
      <c r="E5316" s="10" t="str">
        <f t="shared" ref="E5316:E5379" si="83">"insert into "&amp;$B$1&amp;" ("&amp;CHAR(10)&amp;
CHAR(9)&amp;$B$2&amp;","&amp;CHAR(10)&amp;
CHAR(9)&amp;$A$2&amp;","&amp;CHAR(10)&amp;
CHAR(9)&amp;$C$2&amp;","&amp;CHAR(10)&amp;
CHAR(9)&amp;$D$2&amp;")"&amp;CHAR(10)&amp;
"values ("&amp;CHAR(10)&amp;
CHAR(9)&amp;B5316&amp;","&amp;CHAR(10)&amp;
CHAR(9)&amp;A5316&amp;","&amp;CHAR(10)&amp;
CHAR(9)&amp;C5316&amp;","&amp;CHAR(10)&amp;
CHAR(9)&amp;D5316&amp;");"&amp;CHAR(10)</f>
        <v xml:space="preserve">insert into config_taller (
	id_taller,
	id_producto,
	cod_agrupador,
	cantidad)
values (
	157,
	527,
	1,
	0.03);
</v>
      </c>
    </row>
    <row r="5317" spans="1:5" ht="115.5" x14ac:dyDescent="0.35">
      <c r="A5317" s="9">
        <f>'Base de datos'!K5316</f>
        <v>739</v>
      </c>
      <c r="B5317" s="9">
        <f>'Base de datos'!L5316</f>
        <v>157</v>
      </c>
      <c r="C5317" s="9">
        <f>IF(ISBLANK('Base de datos'!J5316),1,2)</f>
        <v>1</v>
      </c>
      <c r="D5317" s="9">
        <f>'Base de datos'!G5316</f>
        <v>0.1</v>
      </c>
      <c r="E5317" s="10" t="str">
        <f t="shared" si="83"/>
        <v xml:space="preserve">insert into config_taller (
	id_taller,
	id_producto,
	cod_agrupador,
	cantidad)
values (
	157,
	739,
	1,
	0.1);
</v>
      </c>
    </row>
    <row r="5318" spans="1:5" ht="115.5" x14ac:dyDescent="0.35">
      <c r="A5318" s="9">
        <f>'Base de datos'!K5317</f>
        <v>758</v>
      </c>
      <c r="B5318" s="9">
        <f>'Base de datos'!L5317</f>
        <v>157</v>
      </c>
      <c r="C5318" s="9">
        <f>IF(ISBLANK('Base de datos'!J5317),1,2)</f>
        <v>1</v>
      </c>
      <c r="D5318" s="9">
        <f>'Base de datos'!G5317</f>
        <v>0.5</v>
      </c>
      <c r="E5318" s="10" t="str">
        <f t="shared" si="83"/>
        <v xml:space="preserve">insert into config_taller (
	id_taller,
	id_producto,
	cod_agrupador,
	cantidad)
values (
	157,
	758,
	1,
	0.5);
</v>
      </c>
    </row>
    <row r="5319" spans="1:5" ht="115.5" x14ac:dyDescent="0.35">
      <c r="A5319" s="9">
        <f>'Base de datos'!K5318</f>
        <v>759</v>
      </c>
      <c r="B5319" s="9">
        <f>'Base de datos'!L5318</f>
        <v>157</v>
      </c>
      <c r="C5319" s="9">
        <f>IF(ISBLANK('Base de datos'!J5318),1,2)</f>
        <v>1</v>
      </c>
      <c r="D5319" s="9">
        <f>'Base de datos'!G5318</f>
        <v>3</v>
      </c>
      <c r="E5319" s="10" t="str">
        <f t="shared" si="83"/>
        <v xml:space="preserve">insert into config_taller (
	id_taller,
	id_producto,
	cod_agrupador,
	cantidad)
values (
	157,
	759,
	1,
	3);
</v>
      </c>
    </row>
    <row r="5320" spans="1:5" ht="115.5" x14ac:dyDescent="0.35">
      <c r="A5320" s="9">
        <f>'Base de datos'!K5319</f>
        <v>841</v>
      </c>
      <c r="B5320" s="9">
        <f>'Base de datos'!L5319</f>
        <v>157</v>
      </c>
      <c r="C5320" s="9">
        <f>IF(ISBLANK('Base de datos'!J5319),1,2)</f>
        <v>1</v>
      </c>
      <c r="D5320" s="9">
        <f>'Base de datos'!G5319</f>
        <v>1</v>
      </c>
      <c r="E5320" s="10" t="str">
        <f t="shared" si="83"/>
        <v xml:space="preserve">insert into config_taller (
	id_taller,
	id_producto,
	cod_agrupador,
	cantidad)
values (
	157,
	841,
	1,
	1);
</v>
      </c>
    </row>
    <row r="5321" spans="1:5" ht="115.5" x14ac:dyDescent="0.35">
      <c r="A5321" s="9">
        <f>'Base de datos'!K5320</f>
        <v>857</v>
      </c>
      <c r="B5321" s="9">
        <f>'Base de datos'!L5320</f>
        <v>157</v>
      </c>
      <c r="C5321" s="9">
        <f>IF(ISBLANK('Base de datos'!J5320),1,2)</f>
        <v>2</v>
      </c>
      <c r="D5321" s="9">
        <f>'Base de datos'!G5320</f>
        <v>6</v>
      </c>
      <c r="E5321" s="10" t="str">
        <f t="shared" si="83"/>
        <v xml:space="preserve">insert into config_taller (
	id_taller,
	id_producto,
	cod_agrupador,
	cantidad)
values (
	157,
	857,
	2,
	6);
</v>
      </c>
    </row>
    <row r="5322" spans="1:5" ht="115.5" x14ac:dyDescent="0.35">
      <c r="A5322" s="9">
        <f>'Base de datos'!K5321</f>
        <v>889</v>
      </c>
      <c r="B5322" s="9">
        <f>'Base de datos'!L5321</f>
        <v>157</v>
      </c>
      <c r="C5322" s="9">
        <f>IF(ISBLANK('Base de datos'!J5321),1,2)</f>
        <v>1</v>
      </c>
      <c r="D5322" s="9">
        <f>'Base de datos'!G5321</f>
        <v>5</v>
      </c>
      <c r="E5322" s="10" t="str">
        <f t="shared" si="83"/>
        <v xml:space="preserve">insert into config_taller (
	id_taller,
	id_producto,
	cod_agrupador,
	cantidad)
values (
	157,
	889,
	1,
	5);
</v>
      </c>
    </row>
    <row r="5323" spans="1:5" ht="115.5" x14ac:dyDescent="0.35">
      <c r="A5323" s="9">
        <f>'Base de datos'!K5322</f>
        <v>897</v>
      </c>
      <c r="B5323" s="9">
        <f>'Base de datos'!L5322</f>
        <v>157</v>
      </c>
      <c r="C5323" s="9">
        <f>IF(ISBLANK('Base de datos'!J5322),1,2)</f>
        <v>1</v>
      </c>
      <c r="D5323" s="9">
        <f>'Base de datos'!G5322</f>
        <v>5</v>
      </c>
      <c r="E5323" s="10" t="str">
        <f t="shared" si="83"/>
        <v xml:space="preserve">insert into config_taller (
	id_taller,
	id_producto,
	cod_agrupador,
	cantidad)
values (
	157,
	897,
	1,
	5);
</v>
      </c>
    </row>
    <row r="5324" spans="1:5" ht="115.5" x14ac:dyDescent="0.35">
      <c r="A5324" s="9">
        <f>'Base de datos'!K5323</f>
        <v>923</v>
      </c>
      <c r="B5324" s="9">
        <f>'Base de datos'!L5323</f>
        <v>157</v>
      </c>
      <c r="C5324" s="9">
        <f>IF(ISBLANK('Base de datos'!J5323),1,2)</f>
        <v>1</v>
      </c>
      <c r="D5324" s="9">
        <f>'Base de datos'!G5323</f>
        <v>7.0000000000000007E-2</v>
      </c>
      <c r="E5324" s="10" t="str">
        <f t="shared" si="83"/>
        <v xml:space="preserve">insert into config_taller (
	id_taller,
	id_producto,
	cod_agrupador,
	cantidad)
values (
	157,
	923,
	1,
	0.07);
</v>
      </c>
    </row>
    <row r="5325" spans="1:5" ht="115.5" x14ac:dyDescent="0.35">
      <c r="A5325" s="9">
        <f>'Base de datos'!K5324</f>
        <v>980</v>
      </c>
      <c r="B5325" s="9">
        <f>'Base de datos'!L5324</f>
        <v>157</v>
      </c>
      <c r="C5325" s="9">
        <f>IF(ISBLANK('Base de datos'!J5324),1,2)</f>
        <v>1</v>
      </c>
      <c r="D5325" s="9">
        <f>'Base de datos'!G5324</f>
        <v>0.1</v>
      </c>
      <c r="E5325" s="10" t="str">
        <f t="shared" si="83"/>
        <v xml:space="preserve">insert into config_taller (
	id_taller,
	id_producto,
	cod_agrupador,
	cantidad)
values (
	157,
	980,
	1,
	0.1);
</v>
      </c>
    </row>
    <row r="5326" spans="1:5" ht="115.5" x14ac:dyDescent="0.35">
      <c r="A5326" s="9">
        <f>'Base de datos'!K5325</f>
        <v>994</v>
      </c>
      <c r="B5326" s="9">
        <f>'Base de datos'!L5325</f>
        <v>157</v>
      </c>
      <c r="C5326" s="9">
        <f>IF(ISBLANK('Base de datos'!J5325),1,2)</f>
        <v>1</v>
      </c>
      <c r="D5326" s="9">
        <f>'Base de datos'!G5325</f>
        <v>0.2</v>
      </c>
      <c r="E5326" s="10" t="str">
        <f t="shared" si="83"/>
        <v xml:space="preserve">insert into config_taller (
	id_taller,
	id_producto,
	cod_agrupador,
	cantidad)
values (
	157,
	994,
	1,
	0.2);
</v>
      </c>
    </row>
    <row r="5327" spans="1:5" ht="115.5" x14ac:dyDescent="0.35">
      <c r="A5327" s="9">
        <f>'Base de datos'!K5326</f>
        <v>1049</v>
      </c>
      <c r="B5327" s="9">
        <f>'Base de datos'!L5326</f>
        <v>157</v>
      </c>
      <c r="C5327" s="9">
        <f>IF(ISBLANK('Base de datos'!J5326),1,2)</f>
        <v>1</v>
      </c>
      <c r="D5327" s="9">
        <f>'Base de datos'!G5326</f>
        <v>0.4</v>
      </c>
      <c r="E5327" s="10" t="str">
        <f t="shared" si="83"/>
        <v xml:space="preserve">insert into config_taller (
	id_taller,
	id_producto,
	cod_agrupador,
	cantidad)
values (
	157,
	1049,
	1,
	0.4);
</v>
      </c>
    </row>
    <row r="5328" spans="1:5" ht="115.5" x14ac:dyDescent="0.35">
      <c r="A5328" s="9">
        <f>'Base de datos'!K5327</f>
        <v>1145</v>
      </c>
      <c r="B5328" s="9">
        <f>'Base de datos'!L5327</f>
        <v>157</v>
      </c>
      <c r="C5328" s="9">
        <f>IF(ISBLANK('Base de datos'!J5327),1,2)</f>
        <v>1</v>
      </c>
      <c r="D5328" s="9">
        <f>'Base de datos'!G5327</f>
        <v>0.4</v>
      </c>
      <c r="E5328" s="10" t="str">
        <f t="shared" si="83"/>
        <v xml:space="preserve">insert into config_taller (
	id_taller,
	id_producto,
	cod_agrupador,
	cantidad)
values (
	157,
	1145,
	1,
	0.4);
</v>
      </c>
    </row>
    <row r="5329" spans="1:5" ht="115.5" x14ac:dyDescent="0.35">
      <c r="A5329" s="9">
        <f>'Base de datos'!K5328</f>
        <v>1237</v>
      </c>
      <c r="B5329" s="9">
        <f>'Base de datos'!L5328</f>
        <v>157</v>
      </c>
      <c r="C5329" s="9">
        <f>IF(ISBLANK('Base de datos'!J5328),1,2)</f>
        <v>1</v>
      </c>
      <c r="D5329" s="9">
        <f>'Base de datos'!G5328</f>
        <v>0.2</v>
      </c>
      <c r="E5329" s="10" t="str">
        <f t="shared" si="83"/>
        <v xml:space="preserve">insert into config_taller (
	id_taller,
	id_producto,
	cod_agrupador,
	cantidad)
values (
	157,
	1237,
	1,
	0.2);
</v>
      </c>
    </row>
    <row r="5330" spans="1:5" ht="115.5" x14ac:dyDescent="0.35">
      <c r="A5330" s="9">
        <f>'Base de datos'!K5329</f>
        <v>1337</v>
      </c>
      <c r="B5330" s="9">
        <f>'Base de datos'!L5329</f>
        <v>157</v>
      </c>
      <c r="C5330" s="9">
        <f>IF(ISBLANK('Base de datos'!J5329),1,2)</f>
        <v>1</v>
      </c>
      <c r="D5330" s="9">
        <f>'Base de datos'!G5329</f>
        <v>0.25</v>
      </c>
      <c r="E5330" s="10" t="str">
        <f t="shared" si="83"/>
        <v xml:space="preserve">insert into config_taller (
	id_taller,
	id_producto,
	cod_agrupador,
	cantidad)
values (
	157,
	1337,
	1,
	0.25);
</v>
      </c>
    </row>
    <row r="5331" spans="1:5" ht="115.5" x14ac:dyDescent="0.35">
      <c r="A5331" s="9">
        <f>'Base de datos'!K5330</f>
        <v>1368</v>
      </c>
      <c r="B5331" s="9">
        <f>'Base de datos'!L5330</f>
        <v>157</v>
      </c>
      <c r="C5331" s="9">
        <f>IF(ISBLANK('Base de datos'!J5330),1,2)</f>
        <v>1</v>
      </c>
      <c r="D5331" s="9">
        <f>'Base de datos'!G5330</f>
        <v>2</v>
      </c>
      <c r="E5331" s="10" t="str">
        <f t="shared" si="83"/>
        <v xml:space="preserve">insert into config_taller (
	id_taller,
	id_producto,
	cod_agrupador,
	cantidad)
values (
	157,
	1368,
	1,
	2);
</v>
      </c>
    </row>
    <row r="5332" spans="1:5" ht="115.5" x14ac:dyDescent="0.35">
      <c r="A5332" s="9">
        <f>'Base de datos'!K5331</f>
        <v>1386</v>
      </c>
      <c r="B5332" s="9">
        <f>'Base de datos'!L5331</f>
        <v>157</v>
      </c>
      <c r="C5332" s="9">
        <f>IF(ISBLANK('Base de datos'!J5331),1,2)</f>
        <v>2</v>
      </c>
      <c r="D5332" s="9">
        <f>'Base de datos'!G5331</f>
        <v>40</v>
      </c>
      <c r="E5332" s="10" t="str">
        <f t="shared" si="83"/>
        <v xml:space="preserve">insert into config_taller (
	id_taller,
	id_producto,
	cod_agrupador,
	cantidad)
values (
	157,
	1386,
	2,
	40);
</v>
      </c>
    </row>
    <row r="5333" spans="1:5" ht="115.5" x14ac:dyDescent="0.35">
      <c r="A5333" s="9">
        <f>'Base de datos'!K5332</f>
        <v>1412</v>
      </c>
      <c r="B5333" s="9">
        <f>'Base de datos'!L5332</f>
        <v>157</v>
      </c>
      <c r="C5333" s="9">
        <f>IF(ISBLANK('Base de datos'!J5332),1,2)</f>
        <v>1</v>
      </c>
      <c r="D5333" s="9">
        <f>'Base de datos'!G5332</f>
        <v>0.4</v>
      </c>
      <c r="E5333" s="10" t="str">
        <f t="shared" si="83"/>
        <v xml:space="preserve">insert into config_taller (
	id_taller,
	id_producto,
	cod_agrupador,
	cantidad)
values (
	157,
	1412,
	1,
	0.4);
</v>
      </c>
    </row>
    <row r="5334" spans="1:5" ht="115.5" x14ac:dyDescent="0.35">
      <c r="A5334" s="9">
        <f>'Base de datos'!K5333</f>
        <v>1544</v>
      </c>
      <c r="B5334" s="9">
        <f>'Base de datos'!L5333</f>
        <v>157</v>
      </c>
      <c r="C5334" s="9">
        <f>IF(ISBLANK('Base de datos'!J5333),1,2)</f>
        <v>2</v>
      </c>
      <c r="D5334" s="9">
        <f>'Base de datos'!G5333</f>
        <v>0.05</v>
      </c>
      <c r="E5334" s="10" t="str">
        <f t="shared" si="83"/>
        <v xml:space="preserve">insert into config_taller (
	id_taller,
	id_producto,
	cod_agrupador,
	cantidad)
values (
	157,
	1544,
	2,
	0.05);
</v>
      </c>
    </row>
    <row r="5335" spans="1:5" ht="115.5" x14ac:dyDescent="0.35">
      <c r="A5335" s="9">
        <f>'Base de datos'!K5334</f>
        <v>1545</v>
      </c>
      <c r="B5335" s="9">
        <f>'Base de datos'!L5334</f>
        <v>157</v>
      </c>
      <c r="C5335" s="9">
        <f>IF(ISBLANK('Base de datos'!J5334),1,2)</f>
        <v>1</v>
      </c>
      <c r="D5335" s="9">
        <f>'Base de datos'!G5334</f>
        <v>0.1</v>
      </c>
      <c r="E5335" s="10" t="str">
        <f t="shared" si="83"/>
        <v xml:space="preserve">insert into config_taller (
	id_taller,
	id_producto,
	cod_agrupador,
	cantidad)
values (
	157,
	1545,
	1,
	0.1);
</v>
      </c>
    </row>
    <row r="5336" spans="1:5" ht="115.5" x14ac:dyDescent="0.35">
      <c r="A5336" s="9">
        <f>'Base de datos'!K5335</f>
        <v>1548</v>
      </c>
      <c r="B5336" s="9">
        <f>'Base de datos'!L5335</f>
        <v>157</v>
      </c>
      <c r="C5336" s="9">
        <f>IF(ISBLANK('Base de datos'!J5335),1,2)</f>
        <v>1</v>
      </c>
      <c r="D5336" s="9">
        <f>'Base de datos'!G5335</f>
        <v>0.7</v>
      </c>
      <c r="E5336" s="10" t="str">
        <f t="shared" si="83"/>
        <v xml:space="preserve">insert into config_taller (
	id_taller,
	id_producto,
	cod_agrupador,
	cantidad)
values (
	157,
	1548,
	1,
	0.7);
</v>
      </c>
    </row>
    <row r="5337" spans="1:5" ht="115.5" x14ac:dyDescent="0.35">
      <c r="A5337" s="9">
        <f>'Base de datos'!K5336</f>
        <v>1548</v>
      </c>
      <c r="B5337" s="9">
        <f>'Base de datos'!L5336</f>
        <v>157</v>
      </c>
      <c r="C5337" s="9">
        <f>IF(ISBLANK('Base de datos'!J5336),1,2)</f>
        <v>2</v>
      </c>
      <c r="D5337" s="9">
        <f>'Base de datos'!G5336</f>
        <v>0.7</v>
      </c>
      <c r="E5337" s="10" t="str">
        <f t="shared" si="83"/>
        <v xml:space="preserve">insert into config_taller (
	id_taller,
	id_producto,
	cod_agrupador,
	cantidad)
values (
	157,
	1548,
	2,
	0.7);
</v>
      </c>
    </row>
    <row r="5338" spans="1:5" ht="115.5" x14ac:dyDescent="0.35">
      <c r="A5338" s="9">
        <f>'Base de datos'!K5337</f>
        <v>1567</v>
      </c>
      <c r="B5338" s="9">
        <f>'Base de datos'!L5337</f>
        <v>157</v>
      </c>
      <c r="C5338" s="9">
        <f>IF(ISBLANK('Base de datos'!J5337),1,2)</f>
        <v>1</v>
      </c>
      <c r="D5338" s="9">
        <f>'Base de datos'!G5337</f>
        <v>0.03</v>
      </c>
      <c r="E5338" s="10" t="str">
        <f t="shared" si="83"/>
        <v xml:space="preserve">insert into config_taller (
	id_taller,
	id_producto,
	cod_agrupador,
	cantidad)
values (
	157,
	1567,
	1,
	0.03);
</v>
      </c>
    </row>
    <row r="5339" spans="1:5" ht="115.5" x14ac:dyDescent="0.35">
      <c r="A5339" s="9">
        <f>'Base de datos'!K5338</f>
        <v>1583</v>
      </c>
      <c r="B5339" s="9">
        <f>'Base de datos'!L5338</f>
        <v>157</v>
      </c>
      <c r="C5339" s="9">
        <f>IF(ISBLANK('Base de datos'!J5338),1,2)</f>
        <v>1</v>
      </c>
      <c r="D5339" s="9">
        <f>'Base de datos'!G5338</f>
        <v>0.1</v>
      </c>
      <c r="E5339" s="10" t="str">
        <f t="shared" si="83"/>
        <v xml:space="preserve">insert into config_taller (
	id_taller,
	id_producto,
	cod_agrupador,
	cantidad)
values (
	157,
	1583,
	1,
	0.1);
</v>
      </c>
    </row>
    <row r="5340" spans="1:5" ht="115.5" x14ac:dyDescent="0.35">
      <c r="A5340" s="9">
        <f>'Base de datos'!K5339</f>
        <v>1665</v>
      </c>
      <c r="B5340" s="9">
        <f>'Base de datos'!L5339</f>
        <v>157</v>
      </c>
      <c r="C5340" s="9">
        <f>IF(ISBLANK('Base de datos'!J5339),1,2)</f>
        <v>1</v>
      </c>
      <c r="D5340" s="9">
        <f>'Base de datos'!G5339</f>
        <v>1</v>
      </c>
      <c r="E5340" s="10" t="str">
        <f t="shared" si="83"/>
        <v xml:space="preserve">insert into config_taller (
	id_taller,
	id_producto,
	cod_agrupador,
	cantidad)
values (
	157,
	1665,
	1,
	1);
</v>
      </c>
    </row>
    <row r="5341" spans="1:5" ht="115.5" x14ac:dyDescent="0.35">
      <c r="A5341" s="9">
        <f>'Base de datos'!K5340</f>
        <v>1684</v>
      </c>
      <c r="B5341" s="9">
        <f>'Base de datos'!L5340</f>
        <v>157</v>
      </c>
      <c r="C5341" s="9">
        <f>IF(ISBLANK('Base de datos'!J5340),1,2)</f>
        <v>1</v>
      </c>
      <c r="D5341" s="9">
        <f>'Base de datos'!G5340</f>
        <v>0.03</v>
      </c>
      <c r="E5341" s="10" t="str">
        <f t="shared" si="83"/>
        <v xml:space="preserve">insert into config_taller (
	id_taller,
	id_producto,
	cod_agrupador,
	cantidad)
values (
	157,
	1684,
	1,
	0.03);
</v>
      </c>
    </row>
    <row r="5342" spans="1:5" ht="115.5" x14ac:dyDescent="0.35">
      <c r="A5342" s="9">
        <f>'Base de datos'!K5341</f>
        <v>1685</v>
      </c>
      <c r="B5342" s="9">
        <f>'Base de datos'!L5341</f>
        <v>157</v>
      </c>
      <c r="C5342" s="9">
        <f>IF(ISBLANK('Base de datos'!J5341),1,2)</f>
        <v>1</v>
      </c>
      <c r="D5342" s="9">
        <f>'Base de datos'!G5341</f>
        <v>1</v>
      </c>
      <c r="E5342" s="10" t="str">
        <f t="shared" si="83"/>
        <v xml:space="preserve">insert into config_taller (
	id_taller,
	id_producto,
	cod_agrupador,
	cantidad)
values (
	157,
	1685,
	1,
	1);
</v>
      </c>
    </row>
    <row r="5343" spans="1:5" ht="115.5" x14ac:dyDescent="0.35">
      <c r="A5343" s="9">
        <f>'Base de datos'!K5342</f>
        <v>1696</v>
      </c>
      <c r="B5343" s="9">
        <f>'Base de datos'!L5342</f>
        <v>157</v>
      </c>
      <c r="C5343" s="9">
        <f>IF(ISBLANK('Base de datos'!J5342),1,2)</f>
        <v>1</v>
      </c>
      <c r="D5343" s="9">
        <f>'Base de datos'!G5342</f>
        <v>0.3</v>
      </c>
      <c r="E5343" s="10" t="str">
        <f t="shared" si="83"/>
        <v xml:space="preserve">insert into config_taller (
	id_taller,
	id_producto,
	cod_agrupador,
	cantidad)
values (
	157,
	1696,
	1,
	0.3);
</v>
      </c>
    </row>
    <row r="5344" spans="1:5" ht="115.5" x14ac:dyDescent="0.35">
      <c r="A5344" s="9">
        <f>'Base de datos'!K5343</f>
        <v>1706</v>
      </c>
      <c r="B5344" s="9">
        <f>'Base de datos'!L5343</f>
        <v>157</v>
      </c>
      <c r="C5344" s="9">
        <f>IF(ISBLANK('Base de datos'!J5343),1,2)</f>
        <v>1</v>
      </c>
      <c r="D5344" s="9">
        <f>'Base de datos'!G5343</f>
        <v>0.3</v>
      </c>
      <c r="E5344" s="10" t="str">
        <f t="shared" si="83"/>
        <v xml:space="preserve">insert into config_taller (
	id_taller,
	id_producto,
	cod_agrupador,
	cantidad)
values (
	157,
	1706,
	1,
	0.3);
</v>
      </c>
    </row>
    <row r="5345" spans="1:5" ht="115.5" x14ac:dyDescent="0.35">
      <c r="A5345" s="9">
        <f>'Base de datos'!K5344</f>
        <v>1708</v>
      </c>
      <c r="B5345" s="9">
        <f>'Base de datos'!L5344</f>
        <v>157</v>
      </c>
      <c r="C5345" s="9">
        <f>IF(ISBLANK('Base de datos'!J5344),1,2)</f>
        <v>1</v>
      </c>
      <c r="D5345" s="9">
        <f>'Base de datos'!G5344</f>
        <v>0.5</v>
      </c>
      <c r="E5345" s="10" t="str">
        <f t="shared" si="83"/>
        <v xml:space="preserve">insert into config_taller (
	id_taller,
	id_producto,
	cod_agrupador,
	cantidad)
values (
	157,
	1708,
	1,
	0.5);
</v>
      </c>
    </row>
    <row r="5346" spans="1:5" ht="115.5" x14ac:dyDescent="0.35">
      <c r="A5346" s="9">
        <f>'Base de datos'!K5345</f>
        <v>1728</v>
      </c>
      <c r="B5346" s="9">
        <f>'Base de datos'!L5345</f>
        <v>157</v>
      </c>
      <c r="C5346" s="9">
        <f>IF(ISBLANK('Base de datos'!J5345),1,2)</f>
        <v>1</v>
      </c>
      <c r="D5346" s="9">
        <f>'Base de datos'!G5345</f>
        <v>0.2</v>
      </c>
      <c r="E5346" s="10" t="str">
        <f t="shared" si="83"/>
        <v xml:space="preserve">insert into config_taller (
	id_taller,
	id_producto,
	cod_agrupador,
	cantidad)
values (
	157,
	1728,
	1,
	0.2);
</v>
      </c>
    </row>
    <row r="5347" spans="1:5" ht="115.5" x14ac:dyDescent="0.35">
      <c r="A5347" s="9">
        <f>'Base de datos'!K5346</f>
        <v>252</v>
      </c>
      <c r="B5347" s="9">
        <f>'Base de datos'!L5346</f>
        <v>157</v>
      </c>
      <c r="C5347" s="9">
        <f>IF(ISBLANK('Base de datos'!J5346),1,2)</f>
        <v>1</v>
      </c>
      <c r="D5347" s="9">
        <f>'Base de datos'!G5346</f>
        <v>2</v>
      </c>
      <c r="E5347" s="10" t="str">
        <f t="shared" si="83"/>
        <v xml:space="preserve">insert into config_taller (
	id_taller,
	id_producto,
	cod_agrupador,
	cantidad)
values (
	157,
	252,
	1,
	2);
</v>
      </c>
    </row>
    <row r="5348" spans="1:5" ht="115.5" x14ac:dyDescent="0.35">
      <c r="A5348" s="9">
        <f>'Base de datos'!K5347</f>
        <v>637</v>
      </c>
      <c r="B5348" s="9">
        <f>'Base de datos'!L5347</f>
        <v>157</v>
      </c>
      <c r="C5348" s="9">
        <f>IF(ISBLANK('Base de datos'!J5347),1,2)</f>
        <v>1</v>
      </c>
      <c r="D5348" s="9">
        <f>'Base de datos'!G5347</f>
        <v>3</v>
      </c>
      <c r="E5348" s="10" t="str">
        <f t="shared" si="83"/>
        <v xml:space="preserve">insert into config_taller (
	id_taller,
	id_producto,
	cod_agrupador,
	cantidad)
values (
	157,
	637,
	1,
	3);
</v>
      </c>
    </row>
    <row r="5349" spans="1:5" ht="115.5" x14ac:dyDescent="0.35">
      <c r="A5349" s="9">
        <f>'Base de datos'!K5348</f>
        <v>741</v>
      </c>
      <c r="B5349" s="9">
        <f>'Base de datos'!L5348</f>
        <v>157</v>
      </c>
      <c r="C5349" s="9">
        <f>IF(ISBLANK('Base de datos'!J5348),1,2)</f>
        <v>1</v>
      </c>
      <c r="D5349" s="9">
        <f>'Base de datos'!G5348</f>
        <v>1</v>
      </c>
      <c r="E5349" s="10" t="str">
        <f t="shared" si="83"/>
        <v xml:space="preserve">insert into config_taller (
	id_taller,
	id_producto,
	cod_agrupador,
	cantidad)
values (
	157,
	741,
	1,
	1);
</v>
      </c>
    </row>
    <row r="5350" spans="1:5" ht="115.5" x14ac:dyDescent="0.35">
      <c r="A5350" s="9">
        <f>'Base de datos'!K5349</f>
        <v>882</v>
      </c>
      <c r="B5350" s="9">
        <f>'Base de datos'!L5349</f>
        <v>157</v>
      </c>
      <c r="C5350" s="9">
        <f>IF(ISBLANK('Base de datos'!J5349),1,2)</f>
        <v>1</v>
      </c>
      <c r="D5350" s="9">
        <f>'Base de datos'!G5349</f>
        <v>1</v>
      </c>
      <c r="E5350" s="10" t="str">
        <f t="shared" si="83"/>
        <v xml:space="preserve">insert into config_taller (
	id_taller,
	id_producto,
	cod_agrupador,
	cantidad)
values (
	157,
	882,
	1,
	1);
</v>
      </c>
    </row>
    <row r="5351" spans="1:5" ht="115.5" x14ac:dyDescent="0.35">
      <c r="A5351" s="9">
        <f>'Base de datos'!K5350</f>
        <v>1211</v>
      </c>
      <c r="B5351" s="9">
        <f>'Base de datos'!L5350</f>
        <v>157</v>
      </c>
      <c r="C5351" s="9">
        <f>IF(ISBLANK('Base de datos'!J5350),1,2)</f>
        <v>1</v>
      </c>
      <c r="D5351" s="9">
        <f>'Base de datos'!G5350</f>
        <v>2</v>
      </c>
      <c r="E5351" s="10" t="str">
        <f t="shared" si="83"/>
        <v xml:space="preserve">insert into config_taller (
	id_taller,
	id_producto,
	cod_agrupador,
	cantidad)
values (
	157,
	1211,
	1,
	2);
</v>
      </c>
    </row>
    <row r="5352" spans="1:5" ht="115.5" x14ac:dyDescent="0.35">
      <c r="A5352" s="9">
        <f>'Base de datos'!K5351</f>
        <v>1501</v>
      </c>
      <c r="B5352" s="9">
        <f>'Base de datos'!L5351</f>
        <v>157</v>
      </c>
      <c r="C5352" s="9">
        <f>IF(ISBLANK('Base de datos'!J5351),1,2)</f>
        <v>1</v>
      </c>
      <c r="D5352" s="9">
        <f>'Base de datos'!G5351</f>
        <v>1</v>
      </c>
      <c r="E5352" s="10" t="str">
        <f t="shared" si="83"/>
        <v xml:space="preserve">insert into config_taller (
	id_taller,
	id_producto,
	cod_agrupador,
	cantidad)
values (
	157,
	1501,
	1,
	1);
</v>
      </c>
    </row>
    <row r="5353" spans="1:5" ht="115.5" x14ac:dyDescent="0.35">
      <c r="A5353" s="9">
        <f>'Base de datos'!K5352</f>
        <v>1594</v>
      </c>
      <c r="B5353" s="9">
        <f>'Base de datos'!L5352</f>
        <v>157</v>
      </c>
      <c r="C5353" s="9">
        <f>IF(ISBLANK('Base de datos'!J5352),1,2)</f>
        <v>1</v>
      </c>
      <c r="D5353" s="9">
        <f>'Base de datos'!G5352</f>
        <v>4</v>
      </c>
      <c r="E5353" s="10" t="str">
        <f t="shared" si="83"/>
        <v xml:space="preserve">insert into config_taller (
	id_taller,
	id_producto,
	cod_agrupador,
	cantidad)
values (
	157,
	1594,
	1,
	4);
</v>
      </c>
    </row>
    <row r="5354" spans="1:5" ht="115.5" x14ac:dyDescent="0.35">
      <c r="A5354" s="9">
        <f>'Base de datos'!K5353</f>
        <v>1759</v>
      </c>
      <c r="B5354" s="9">
        <f>'Base de datos'!L5353</f>
        <v>157</v>
      </c>
      <c r="C5354" s="9">
        <f>IF(ISBLANK('Base de datos'!J5353),1,2)</f>
        <v>1</v>
      </c>
      <c r="D5354" s="9">
        <f>'Base de datos'!G5353</f>
        <v>2</v>
      </c>
      <c r="E5354" s="10" t="str">
        <f t="shared" si="83"/>
        <v xml:space="preserve">insert into config_taller (
	id_taller,
	id_producto,
	cod_agrupador,
	cantidad)
values (
	157,
	1759,
	1,
	2);
</v>
      </c>
    </row>
    <row r="5355" spans="1:5" ht="115.5" x14ac:dyDescent="0.35">
      <c r="A5355" s="9">
        <f>'Base de datos'!K5354</f>
        <v>677</v>
      </c>
      <c r="B5355" s="9">
        <f>'Base de datos'!L5354</f>
        <v>157</v>
      </c>
      <c r="C5355" s="9">
        <f>IF(ISBLANK('Base de datos'!J5354),1,2)</f>
        <v>1</v>
      </c>
      <c r="D5355" s="9">
        <f>'Base de datos'!G5354</f>
        <v>3.5</v>
      </c>
      <c r="E5355" s="10" t="str">
        <f t="shared" si="83"/>
        <v xml:space="preserve">insert into config_taller (
	id_taller,
	id_producto,
	cod_agrupador,
	cantidad)
values (
	157,
	677,
	1,
	3.5);
</v>
      </c>
    </row>
    <row r="5356" spans="1:5" ht="115.5" x14ac:dyDescent="0.35">
      <c r="A5356" s="9">
        <f>'Base de datos'!K5355</f>
        <v>680</v>
      </c>
      <c r="B5356" s="9">
        <f>'Base de datos'!L5355</f>
        <v>157</v>
      </c>
      <c r="C5356" s="9">
        <f>IF(ISBLANK('Base de datos'!J5355),1,2)</f>
        <v>2</v>
      </c>
      <c r="D5356" s="9">
        <f>'Base de datos'!G5355</f>
        <v>3</v>
      </c>
      <c r="E5356" s="10" t="str">
        <f t="shared" si="83"/>
        <v xml:space="preserve">insert into config_taller (
	id_taller,
	id_producto,
	cod_agrupador,
	cantidad)
values (
	157,
	680,
	2,
	3);
</v>
      </c>
    </row>
    <row r="5357" spans="1:5" ht="115.5" x14ac:dyDescent="0.35">
      <c r="A5357" s="9">
        <f>'Base de datos'!K5356</f>
        <v>1636</v>
      </c>
      <c r="B5357" s="9">
        <f>'Base de datos'!L5356</f>
        <v>157</v>
      </c>
      <c r="C5357" s="9">
        <f>IF(ISBLANK('Base de datos'!J5356),1,2)</f>
        <v>1</v>
      </c>
      <c r="D5357" s="9">
        <f>'Base de datos'!G5356</f>
        <v>0.2</v>
      </c>
      <c r="E5357" s="10" t="str">
        <f t="shared" si="83"/>
        <v xml:space="preserve">insert into config_taller (
	id_taller,
	id_producto,
	cod_agrupador,
	cantidad)
values (
	157,
	1636,
	1,
	0.2);
</v>
      </c>
    </row>
    <row r="5358" spans="1:5" ht="115.5" x14ac:dyDescent="0.35">
      <c r="A5358" s="9">
        <f>'Base de datos'!K5357</f>
        <v>65</v>
      </c>
      <c r="B5358" s="9">
        <f>'Base de datos'!L5357</f>
        <v>157</v>
      </c>
      <c r="C5358" s="9">
        <f>IF(ISBLANK('Base de datos'!J5357),1,2)</f>
        <v>1</v>
      </c>
      <c r="D5358" s="9">
        <f>'Base de datos'!G5357</f>
        <v>0.05</v>
      </c>
      <c r="E5358" s="10" t="str">
        <f t="shared" si="83"/>
        <v xml:space="preserve">insert into config_taller (
	id_taller,
	id_producto,
	cod_agrupador,
	cantidad)
values (
	157,
	65,
	1,
	0.05);
</v>
      </c>
    </row>
    <row r="5359" spans="1:5" ht="115.5" x14ac:dyDescent="0.35">
      <c r="A5359" s="9">
        <f>'Base de datos'!K5358</f>
        <v>73</v>
      </c>
      <c r="B5359" s="9">
        <f>'Base de datos'!L5358</f>
        <v>157</v>
      </c>
      <c r="C5359" s="9">
        <f>IF(ISBLANK('Base de datos'!J5358),1,2)</f>
        <v>1</v>
      </c>
      <c r="D5359" s="9">
        <f>'Base de datos'!G5358</f>
        <v>0.03</v>
      </c>
      <c r="E5359" s="10" t="str">
        <f t="shared" si="83"/>
        <v xml:space="preserve">insert into config_taller (
	id_taller,
	id_producto,
	cod_agrupador,
	cantidad)
values (
	157,
	73,
	1,
	0.03);
</v>
      </c>
    </row>
    <row r="5360" spans="1:5" ht="115.5" x14ac:dyDescent="0.35">
      <c r="A5360" s="9">
        <f>'Base de datos'!K5359</f>
        <v>75</v>
      </c>
      <c r="B5360" s="9">
        <f>'Base de datos'!L5359</f>
        <v>157</v>
      </c>
      <c r="C5360" s="9">
        <f>IF(ISBLANK('Base de datos'!J5359),1,2)</f>
        <v>1</v>
      </c>
      <c r="D5360" s="9">
        <f>'Base de datos'!G5359</f>
        <v>0.03</v>
      </c>
      <c r="E5360" s="10" t="str">
        <f t="shared" si="83"/>
        <v xml:space="preserve">insert into config_taller (
	id_taller,
	id_producto,
	cod_agrupador,
	cantidad)
values (
	157,
	75,
	1,
	0.03);
</v>
      </c>
    </row>
    <row r="5361" spans="1:5" ht="115.5" x14ac:dyDescent="0.35">
      <c r="A5361" s="9">
        <f>'Base de datos'!K5360</f>
        <v>78</v>
      </c>
      <c r="B5361" s="9">
        <f>'Base de datos'!L5360</f>
        <v>157</v>
      </c>
      <c r="C5361" s="9">
        <f>IF(ISBLANK('Base de datos'!J5360),1,2)</f>
        <v>1</v>
      </c>
      <c r="D5361" s="9">
        <f>'Base de datos'!G5360</f>
        <v>0.1</v>
      </c>
      <c r="E5361" s="10" t="str">
        <f t="shared" si="83"/>
        <v xml:space="preserve">insert into config_taller (
	id_taller,
	id_producto,
	cod_agrupador,
	cantidad)
values (
	157,
	78,
	1,
	0.1);
</v>
      </c>
    </row>
    <row r="5362" spans="1:5" ht="115.5" x14ac:dyDescent="0.35">
      <c r="A5362" s="9">
        <f>'Base de datos'!K5361</f>
        <v>91</v>
      </c>
      <c r="B5362" s="9">
        <f>'Base de datos'!L5361</f>
        <v>157</v>
      </c>
      <c r="C5362" s="9">
        <f>IF(ISBLANK('Base de datos'!J5361),1,2)</f>
        <v>2</v>
      </c>
      <c r="D5362" s="9">
        <f>'Base de datos'!G5361</f>
        <v>7.0000000000000007E-2</v>
      </c>
      <c r="E5362" s="10" t="str">
        <f t="shared" si="83"/>
        <v xml:space="preserve">insert into config_taller (
	id_taller,
	id_producto,
	cod_agrupador,
	cantidad)
values (
	157,
	91,
	2,
	0.07);
</v>
      </c>
    </row>
    <row r="5363" spans="1:5" ht="115.5" x14ac:dyDescent="0.35">
      <c r="A5363" s="9">
        <f>'Base de datos'!K5362</f>
        <v>97</v>
      </c>
      <c r="B5363" s="9">
        <f>'Base de datos'!L5362</f>
        <v>157</v>
      </c>
      <c r="C5363" s="9">
        <f>IF(ISBLANK('Base de datos'!J5362),1,2)</f>
        <v>1</v>
      </c>
      <c r="D5363" s="9">
        <f>'Base de datos'!G5362</f>
        <v>0.1</v>
      </c>
      <c r="E5363" s="10" t="str">
        <f t="shared" si="83"/>
        <v xml:space="preserve">insert into config_taller (
	id_taller,
	id_producto,
	cod_agrupador,
	cantidad)
values (
	157,
	97,
	1,
	0.1);
</v>
      </c>
    </row>
    <row r="5364" spans="1:5" ht="115.5" x14ac:dyDescent="0.35">
      <c r="A5364" s="9">
        <f>'Base de datos'!K5363</f>
        <v>150</v>
      </c>
      <c r="B5364" s="9">
        <f>'Base de datos'!L5363</f>
        <v>157</v>
      </c>
      <c r="C5364" s="9">
        <f>IF(ISBLANK('Base de datos'!J5363),1,2)</f>
        <v>1</v>
      </c>
      <c r="D5364" s="9">
        <f>'Base de datos'!G5363</f>
        <v>0.3</v>
      </c>
      <c r="E5364" s="10" t="str">
        <f t="shared" si="83"/>
        <v xml:space="preserve">insert into config_taller (
	id_taller,
	id_producto,
	cod_agrupador,
	cantidad)
values (
	157,
	150,
	1,
	0.3);
</v>
      </c>
    </row>
    <row r="5365" spans="1:5" ht="115.5" x14ac:dyDescent="0.35">
      <c r="A5365" s="9">
        <f>'Base de datos'!K5364</f>
        <v>274</v>
      </c>
      <c r="B5365" s="9">
        <f>'Base de datos'!L5364</f>
        <v>157</v>
      </c>
      <c r="C5365" s="9">
        <f>IF(ISBLANK('Base de datos'!J5364),1,2)</f>
        <v>1</v>
      </c>
      <c r="D5365" s="9">
        <f>'Base de datos'!G5364</f>
        <v>0.1</v>
      </c>
      <c r="E5365" s="10" t="str">
        <f t="shared" si="83"/>
        <v xml:space="preserve">insert into config_taller (
	id_taller,
	id_producto,
	cod_agrupador,
	cantidad)
values (
	157,
	274,
	1,
	0.1);
</v>
      </c>
    </row>
    <row r="5366" spans="1:5" ht="115.5" x14ac:dyDescent="0.35">
      <c r="A5366" s="9">
        <f>'Base de datos'!K5365</f>
        <v>348</v>
      </c>
      <c r="B5366" s="9">
        <f>'Base de datos'!L5365</f>
        <v>157</v>
      </c>
      <c r="C5366" s="9">
        <f>IF(ISBLANK('Base de datos'!J5365),1,2)</f>
        <v>1</v>
      </c>
      <c r="D5366" s="9">
        <f>'Base de datos'!G5365</f>
        <v>0.3</v>
      </c>
      <c r="E5366" s="10" t="str">
        <f t="shared" si="83"/>
        <v xml:space="preserve">insert into config_taller (
	id_taller,
	id_producto,
	cod_agrupador,
	cantidad)
values (
	157,
	348,
	1,
	0.3);
</v>
      </c>
    </row>
    <row r="5367" spans="1:5" ht="115.5" x14ac:dyDescent="0.35">
      <c r="A5367" s="9">
        <f>'Base de datos'!K5366</f>
        <v>350</v>
      </c>
      <c r="B5367" s="9">
        <f>'Base de datos'!L5366</f>
        <v>157</v>
      </c>
      <c r="C5367" s="9">
        <f>IF(ISBLANK('Base de datos'!J5366),1,2)</f>
        <v>1</v>
      </c>
      <c r="D5367" s="9">
        <f>'Base de datos'!G5366</f>
        <v>0.5</v>
      </c>
      <c r="E5367" s="10" t="str">
        <f t="shared" si="83"/>
        <v xml:space="preserve">insert into config_taller (
	id_taller,
	id_producto,
	cod_agrupador,
	cantidad)
values (
	157,
	350,
	1,
	0.5);
</v>
      </c>
    </row>
    <row r="5368" spans="1:5" ht="115.5" x14ac:dyDescent="0.35">
      <c r="A5368" s="9">
        <f>'Base de datos'!K5367</f>
        <v>386</v>
      </c>
      <c r="B5368" s="9">
        <f>'Base de datos'!L5367</f>
        <v>157</v>
      </c>
      <c r="C5368" s="9">
        <f>IF(ISBLANK('Base de datos'!J5367),1,2)</f>
        <v>1</v>
      </c>
      <c r="D5368" s="9">
        <f>'Base de datos'!G5367</f>
        <v>2</v>
      </c>
      <c r="E5368" s="10" t="str">
        <f t="shared" si="83"/>
        <v xml:space="preserve">insert into config_taller (
	id_taller,
	id_producto,
	cod_agrupador,
	cantidad)
values (
	157,
	386,
	1,
	2);
</v>
      </c>
    </row>
    <row r="5369" spans="1:5" ht="115.5" x14ac:dyDescent="0.35">
      <c r="A5369" s="9">
        <f>'Base de datos'!K5368</f>
        <v>395</v>
      </c>
      <c r="B5369" s="9">
        <f>'Base de datos'!L5368</f>
        <v>157</v>
      </c>
      <c r="C5369" s="9">
        <f>IF(ISBLANK('Base de datos'!J5368),1,2)</f>
        <v>1</v>
      </c>
      <c r="D5369" s="9">
        <f>'Base de datos'!G5368</f>
        <v>2</v>
      </c>
      <c r="E5369" s="10" t="str">
        <f t="shared" si="83"/>
        <v xml:space="preserve">insert into config_taller (
	id_taller,
	id_producto,
	cod_agrupador,
	cantidad)
values (
	157,
	395,
	1,
	2);
</v>
      </c>
    </row>
    <row r="5370" spans="1:5" ht="115.5" x14ac:dyDescent="0.35">
      <c r="A5370" s="9">
        <f>'Base de datos'!K5369</f>
        <v>395</v>
      </c>
      <c r="B5370" s="9">
        <f>'Base de datos'!L5369</f>
        <v>157</v>
      </c>
      <c r="C5370" s="9">
        <f>IF(ISBLANK('Base de datos'!J5369),1,2)</f>
        <v>2</v>
      </c>
      <c r="D5370" s="9">
        <f>'Base de datos'!G5369</f>
        <v>3</v>
      </c>
      <c r="E5370" s="10" t="str">
        <f t="shared" si="83"/>
        <v xml:space="preserve">insert into config_taller (
	id_taller,
	id_producto,
	cod_agrupador,
	cantidad)
values (
	157,
	395,
	2,
	3);
</v>
      </c>
    </row>
    <row r="5371" spans="1:5" ht="115.5" x14ac:dyDescent="0.35">
      <c r="A5371" s="9">
        <f>'Base de datos'!K5370</f>
        <v>472</v>
      </c>
      <c r="B5371" s="9">
        <f>'Base de datos'!L5370</f>
        <v>157</v>
      </c>
      <c r="C5371" s="9">
        <f>IF(ISBLANK('Base de datos'!J5370),1,2)</f>
        <v>1</v>
      </c>
      <c r="D5371" s="9">
        <f>'Base de datos'!G5370</f>
        <v>0.3</v>
      </c>
      <c r="E5371" s="10" t="str">
        <f t="shared" si="83"/>
        <v xml:space="preserve">insert into config_taller (
	id_taller,
	id_producto,
	cod_agrupador,
	cantidad)
values (
	157,
	472,
	1,
	0.3);
</v>
      </c>
    </row>
    <row r="5372" spans="1:5" ht="115.5" x14ac:dyDescent="0.35">
      <c r="A5372" s="9">
        <f>'Base de datos'!K5371</f>
        <v>472</v>
      </c>
      <c r="B5372" s="9">
        <f>'Base de datos'!L5371</f>
        <v>157</v>
      </c>
      <c r="C5372" s="9">
        <f>IF(ISBLANK('Base de datos'!J5371),1,2)</f>
        <v>2</v>
      </c>
      <c r="D5372" s="9">
        <f>'Base de datos'!G5371</f>
        <v>0.4</v>
      </c>
      <c r="E5372" s="10" t="str">
        <f t="shared" si="83"/>
        <v xml:space="preserve">insert into config_taller (
	id_taller,
	id_producto,
	cod_agrupador,
	cantidad)
values (
	157,
	472,
	2,
	0.4);
</v>
      </c>
    </row>
    <row r="5373" spans="1:5" ht="115.5" x14ac:dyDescent="0.35">
      <c r="A5373" s="9">
        <f>'Base de datos'!K5372</f>
        <v>713</v>
      </c>
      <c r="B5373" s="9">
        <f>'Base de datos'!L5372</f>
        <v>157</v>
      </c>
      <c r="C5373" s="9">
        <f>IF(ISBLANK('Base de datos'!J5372),1,2)</f>
        <v>1</v>
      </c>
      <c r="D5373" s="9">
        <f>'Base de datos'!G5372</f>
        <v>0.3</v>
      </c>
      <c r="E5373" s="10" t="str">
        <f t="shared" si="83"/>
        <v xml:space="preserve">insert into config_taller (
	id_taller,
	id_producto,
	cod_agrupador,
	cantidad)
values (
	157,
	713,
	1,
	0.3);
</v>
      </c>
    </row>
    <row r="5374" spans="1:5" ht="115.5" x14ac:dyDescent="0.35">
      <c r="A5374" s="9">
        <f>'Base de datos'!K5373</f>
        <v>756</v>
      </c>
      <c r="B5374" s="9">
        <f>'Base de datos'!L5373</f>
        <v>157</v>
      </c>
      <c r="C5374" s="9">
        <f>IF(ISBLANK('Base de datos'!J5373),1,2)</f>
        <v>1</v>
      </c>
      <c r="D5374" s="9">
        <f>'Base de datos'!G5373</f>
        <v>1</v>
      </c>
      <c r="E5374" s="10" t="str">
        <f t="shared" si="83"/>
        <v xml:space="preserve">insert into config_taller (
	id_taller,
	id_producto,
	cod_agrupador,
	cantidad)
values (
	157,
	756,
	1,
	1);
</v>
      </c>
    </row>
    <row r="5375" spans="1:5" ht="115.5" x14ac:dyDescent="0.35">
      <c r="A5375" s="9">
        <f>'Base de datos'!K5374</f>
        <v>833</v>
      </c>
      <c r="B5375" s="9">
        <f>'Base de datos'!L5374</f>
        <v>157</v>
      </c>
      <c r="C5375" s="9">
        <f>IF(ISBLANK('Base de datos'!J5374),1,2)</f>
        <v>1</v>
      </c>
      <c r="D5375" s="9">
        <f>'Base de datos'!G5374</f>
        <v>0.13</v>
      </c>
      <c r="E5375" s="10" t="str">
        <f t="shared" si="83"/>
        <v xml:space="preserve">insert into config_taller (
	id_taller,
	id_producto,
	cod_agrupador,
	cantidad)
values (
	157,
	833,
	1,
	0.13);
</v>
      </c>
    </row>
    <row r="5376" spans="1:5" ht="115.5" x14ac:dyDescent="0.35">
      <c r="A5376" s="9">
        <f>'Base de datos'!K5375</f>
        <v>903</v>
      </c>
      <c r="B5376" s="9">
        <f>'Base de datos'!L5375</f>
        <v>157</v>
      </c>
      <c r="C5376" s="9">
        <f>IF(ISBLANK('Base de datos'!J5375),1,2)</f>
        <v>1</v>
      </c>
      <c r="D5376" s="9">
        <f>'Base de datos'!G5375</f>
        <v>2</v>
      </c>
      <c r="E5376" s="10" t="str">
        <f t="shared" si="83"/>
        <v xml:space="preserve">insert into config_taller (
	id_taller,
	id_producto,
	cod_agrupador,
	cantidad)
values (
	157,
	903,
	1,
	2);
</v>
      </c>
    </row>
    <row r="5377" spans="1:5" ht="115.5" x14ac:dyDescent="0.35">
      <c r="A5377" s="9">
        <f>'Base de datos'!K5376</f>
        <v>905</v>
      </c>
      <c r="B5377" s="9">
        <f>'Base de datos'!L5376</f>
        <v>157</v>
      </c>
      <c r="C5377" s="9">
        <f>IF(ISBLANK('Base de datos'!J5376),1,2)</f>
        <v>1</v>
      </c>
      <c r="D5377" s="9">
        <f>'Base de datos'!G5376</f>
        <v>2</v>
      </c>
      <c r="E5377" s="10" t="str">
        <f t="shared" si="83"/>
        <v xml:space="preserve">insert into config_taller (
	id_taller,
	id_producto,
	cod_agrupador,
	cantidad)
values (
	157,
	905,
	1,
	2);
</v>
      </c>
    </row>
    <row r="5378" spans="1:5" ht="115.5" x14ac:dyDescent="0.35">
      <c r="A5378" s="9">
        <f>'Base de datos'!K5377</f>
        <v>913</v>
      </c>
      <c r="B5378" s="9">
        <f>'Base de datos'!L5377</f>
        <v>157</v>
      </c>
      <c r="C5378" s="9">
        <f>IF(ISBLANK('Base de datos'!J5377),1,2)</f>
        <v>1</v>
      </c>
      <c r="D5378" s="9">
        <f>'Base de datos'!G5377</f>
        <v>0.1</v>
      </c>
      <c r="E5378" s="10" t="str">
        <f t="shared" si="83"/>
        <v xml:space="preserve">insert into config_taller (
	id_taller,
	id_producto,
	cod_agrupador,
	cantidad)
values (
	157,
	913,
	1,
	0.1);
</v>
      </c>
    </row>
    <row r="5379" spans="1:5" ht="115.5" x14ac:dyDescent="0.35">
      <c r="A5379" s="9">
        <f>'Base de datos'!K5378</f>
        <v>910</v>
      </c>
      <c r="B5379" s="9">
        <f>'Base de datos'!L5378</f>
        <v>157</v>
      </c>
      <c r="C5379" s="9">
        <f>IF(ISBLANK('Base de datos'!J5378),1,2)</f>
        <v>1</v>
      </c>
      <c r="D5379" s="9">
        <f>'Base de datos'!G5378</f>
        <v>0.2</v>
      </c>
      <c r="E5379" s="10" t="str">
        <f t="shared" si="83"/>
        <v xml:space="preserve">insert into config_taller (
	id_taller,
	id_producto,
	cod_agrupador,
	cantidad)
values (
	157,
	910,
	1,
	0.2);
</v>
      </c>
    </row>
    <row r="5380" spans="1:5" ht="115.5" x14ac:dyDescent="0.35">
      <c r="A5380" s="9">
        <f>'Base de datos'!K5379</f>
        <v>954</v>
      </c>
      <c r="B5380" s="9">
        <f>'Base de datos'!L5379</f>
        <v>157</v>
      </c>
      <c r="C5380" s="9">
        <f>IF(ISBLANK('Base de datos'!J5379),1,2)</f>
        <v>1</v>
      </c>
      <c r="D5380" s="9">
        <f>'Base de datos'!G5379</f>
        <v>2</v>
      </c>
      <c r="E5380" s="10" t="str">
        <f t="shared" ref="E5380:E5443" si="84">"insert into "&amp;$B$1&amp;" ("&amp;CHAR(10)&amp;
CHAR(9)&amp;$B$2&amp;","&amp;CHAR(10)&amp;
CHAR(9)&amp;$A$2&amp;","&amp;CHAR(10)&amp;
CHAR(9)&amp;$C$2&amp;","&amp;CHAR(10)&amp;
CHAR(9)&amp;$D$2&amp;")"&amp;CHAR(10)&amp;
"values ("&amp;CHAR(10)&amp;
CHAR(9)&amp;B5380&amp;","&amp;CHAR(10)&amp;
CHAR(9)&amp;A5380&amp;","&amp;CHAR(10)&amp;
CHAR(9)&amp;C5380&amp;","&amp;CHAR(10)&amp;
CHAR(9)&amp;D5380&amp;");"&amp;CHAR(10)</f>
        <v xml:space="preserve">insert into config_taller (
	id_taller,
	id_producto,
	cod_agrupador,
	cantidad)
values (
	157,
	954,
	1,
	2);
</v>
      </c>
    </row>
    <row r="5381" spans="1:5" ht="115.5" x14ac:dyDescent="0.35">
      <c r="A5381" s="9">
        <f>'Base de datos'!K5380</f>
        <v>988</v>
      </c>
      <c r="B5381" s="9">
        <f>'Base de datos'!L5380</f>
        <v>157</v>
      </c>
      <c r="C5381" s="9">
        <f>IF(ISBLANK('Base de datos'!J5380),1,2)</f>
        <v>1</v>
      </c>
      <c r="D5381" s="9">
        <f>'Base de datos'!G5380</f>
        <v>0.7</v>
      </c>
      <c r="E5381" s="10" t="str">
        <f t="shared" si="84"/>
        <v xml:space="preserve">insert into config_taller (
	id_taller,
	id_producto,
	cod_agrupador,
	cantidad)
values (
	157,
	988,
	1,
	0.7);
</v>
      </c>
    </row>
    <row r="5382" spans="1:5" ht="115.5" x14ac:dyDescent="0.35">
      <c r="A5382" s="9">
        <f>'Base de datos'!K5381</f>
        <v>1177</v>
      </c>
      <c r="B5382" s="9">
        <f>'Base de datos'!L5381</f>
        <v>157</v>
      </c>
      <c r="C5382" s="9">
        <f>IF(ISBLANK('Base de datos'!J5381),1,2)</f>
        <v>1</v>
      </c>
      <c r="D5382" s="9">
        <f>'Base de datos'!G5381</f>
        <v>0.7</v>
      </c>
      <c r="E5382" s="10" t="str">
        <f t="shared" si="84"/>
        <v xml:space="preserve">insert into config_taller (
	id_taller,
	id_producto,
	cod_agrupador,
	cantidad)
values (
	157,
	1177,
	1,
	0.7);
</v>
      </c>
    </row>
    <row r="5383" spans="1:5" ht="115.5" x14ac:dyDescent="0.35">
      <c r="A5383" s="9">
        <f>'Base de datos'!K5382</f>
        <v>1216</v>
      </c>
      <c r="B5383" s="9">
        <f>'Base de datos'!L5382</f>
        <v>157</v>
      </c>
      <c r="C5383" s="9">
        <f>IF(ISBLANK('Base de datos'!J5382),1,2)</f>
        <v>1</v>
      </c>
      <c r="D5383" s="9">
        <f>'Base de datos'!G5382</f>
        <v>2</v>
      </c>
      <c r="E5383" s="10" t="str">
        <f t="shared" si="84"/>
        <v xml:space="preserve">insert into config_taller (
	id_taller,
	id_producto,
	cod_agrupador,
	cantidad)
values (
	157,
	1216,
	1,
	2);
</v>
      </c>
    </row>
    <row r="5384" spans="1:5" ht="115.5" x14ac:dyDescent="0.35">
      <c r="A5384" s="9">
        <f>'Base de datos'!K5383</f>
        <v>1271</v>
      </c>
      <c r="B5384" s="9">
        <f>'Base de datos'!L5383</f>
        <v>157</v>
      </c>
      <c r="C5384" s="9">
        <f>IF(ISBLANK('Base de datos'!J5383),1,2)</f>
        <v>1</v>
      </c>
      <c r="D5384" s="9">
        <f>'Base de datos'!G5383</f>
        <v>0.3</v>
      </c>
      <c r="E5384" s="10" t="str">
        <f t="shared" si="84"/>
        <v xml:space="preserve">insert into config_taller (
	id_taller,
	id_producto,
	cod_agrupador,
	cantidad)
values (
	157,
	1271,
	1,
	0.3);
</v>
      </c>
    </row>
    <row r="5385" spans="1:5" ht="115.5" x14ac:dyDescent="0.35">
      <c r="A5385" s="9">
        <f>'Base de datos'!K5384</f>
        <v>1285</v>
      </c>
      <c r="B5385" s="9">
        <f>'Base de datos'!L5384</f>
        <v>157</v>
      </c>
      <c r="C5385" s="9">
        <f>IF(ISBLANK('Base de datos'!J5384),1,2)</f>
        <v>1</v>
      </c>
      <c r="D5385" s="9">
        <f>'Base de datos'!G5384</f>
        <v>1</v>
      </c>
      <c r="E5385" s="10" t="str">
        <f t="shared" si="84"/>
        <v xml:space="preserve">insert into config_taller (
	id_taller,
	id_producto,
	cod_agrupador,
	cantidad)
values (
	157,
	1285,
	1,
	1);
</v>
      </c>
    </row>
    <row r="5386" spans="1:5" ht="115.5" x14ac:dyDescent="0.35">
      <c r="A5386" s="9">
        <f>'Base de datos'!K5385</f>
        <v>1289</v>
      </c>
      <c r="B5386" s="9">
        <f>'Base de datos'!L5385</f>
        <v>157</v>
      </c>
      <c r="C5386" s="9">
        <f>IF(ISBLANK('Base de datos'!J5385),1,2)</f>
        <v>1</v>
      </c>
      <c r="D5386" s="9">
        <f>'Base de datos'!G5385</f>
        <v>2</v>
      </c>
      <c r="E5386" s="10" t="str">
        <f t="shared" si="84"/>
        <v xml:space="preserve">insert into config_taller (
	id_taller,
	id_producto,
	cod_agrupador,
	cantidad)
values (
	157,
	1289,
	1,
	2);
</v>
      </c>
    </row>
    <row r="5387" spans="1:5" ht="115.5" x14ac:dyDescent="0.35">
      <c r="A5387" s="9">
        <f>'Base de datos'!K5386</f>
        <v>1289</v>
      </c>
      <c r="B5387" s="9">
        <f>'Base de datos'!L5386</f>
        <v>157</v>
      </c>
      <c r="C5387" s="9">
        <f>IF(ISBLANK('Base de datos'!J5386),1,2)</f>
        <v>2</v>
      </c>
      <c r="D5387" s="9">
        <f>'Base de datos'!G5386</f>
        <v>3</v>
      </c>
      <c r="E5387" s="10" t="str">
        <f t="shared" si="84"/>
        <v xml:space="preserve">insert into config_taller (
	id_taller,
	id_producto,
	cod_agrupador,
	cantidad)
values (
	157,
	1289,
	2,
	3);
</v>
      </c>
    </row>
    <row r="5388" spans="1:5" ht="115.5" x14ac:dyDescent="0.35">
      <c r="A5388" s="9">
        <f>'Base de datos'!K5387</f>
        <v>1314</v>
      </c>
      <c r="B5388" s="9">
        <f>'Base de datos'!L5387</f>
        <v>157</v>
      </c>
      <c r="C5388" s="9">
        <f>IF(ISBLANK('Base de datos'!J5387),1,2)</f>
        <v>1</v>
      </c>
      <c r="D5388" s="9">
        <f>'Base de datos'!G5387</f>
        <v>0.25</v>
      </c>
      <c r="E5388" s="10" t="str">
        <f t="shared" si="84"/>
        <v xml:space="preserve">insert into config_taller (
	id_taller,
	id_producto,
	cod_agrupador,
	cantidad)
values (
	157,
	1314,
	1,
	0.25);
</v>
      </c>
    </row>
    <row r="5389" spans="1:5" ht="115.5" x14ac:dyDescent="0.35">
      <c r="A5389" s="9">
        <f>'Base de datos'!K5388</f>
        <v>1347</v>
      </c>
      <c r="B5389" s="9">
        <f>'Base de datos'!L5388</f>
        <v>157</v>
      </c>
      <c r="C5389" s="9">
        <f>IF(ISBLANK('Base de datos'!J5388),1,2)</f>
        <v>1</v>
      </c>
      <c r="D5389" s="9">
        <f>'Base de datos'!G5388</f>
        <v>0.4</v>
      </c>
      <c r="E5389" s="10" t="str">
        <f t="shared" si="84"/>
        <v xml:space="preserve">insert into config_taller (
	id_taller,
	id_producto,
	cod_agrupador,
	cantidad)
values (
	157,
	1347,
	1,
	0.4);
</v>
      </c>
    </row>
    <row r="5390" spans="1:5" ht="115.5" x14ac:dyDescent="0.35">
      <c r="A5390" s="9">
        <f>'Base de datos'!K5389</f>
        <v>1350</v>
      </c>
      <c r="B5390" s="9">
        <f>'Base de datos'!L5389</f>
        <v>157</v>
      </c>
      <c r="C5390" s="9">
        <f>IF(ISBLANK('Base de datos'!J5389),1,2)</f>
        <v>1</v>
      </c>
      <c r="D5390" s="9">
        <f>'Base de datos'!G5389</f>
        <v>0.3</v>
      </c>
      <c r="E5390" s="10" t="str">
        <f t="shared" si="84"/>
        <v xml:space="preserve">insert into config_taller (
	id_taller,
	id_producto,
	cod_agrupador,
	cantidad)
values (
	157,
	1350,
	1,
	0.3);
</v>
      </c>
    </row>
    <row r="5391" spans="1:5" ht="115.5" x14ac:dyDescent="0.35">
      <c r="A5391" s="9">
        <f>'Base de datos'!K5390</f>
        <v>1652</v>
      </c>
      <c r="B5391" s="9">
        <f>'Base de datos'!L5390</f>
        <v>157</v>
      </c>
      <c r="C5391" s="9">
        <f>IF(ISBLANK('Base de datos'!J5390),1,2)</f>
        <v>1</v>
      </c>
      <c r="D5391" s="9">
        <f>'Base de datos'!G5390</f>
        <v>2</v>
      </c>
      <c r="E5391" s="10" t="str">
        <f t="shared" si="84"/>
        <v xml:space="preserve">insert into config_taller (
	id_taller,
	id_producto,
	cod_agrupador,
	cantidad)
values (
	157,
	1652,
	1,
	2);
</v>
      </c>
    </row>
    <row r="5392" spans="1:5" ht="115.5" x14ac:dyDescent="0.35">
      <c r="A5392" s="9">
        <f>'Base de datos'!K5391</f>
        <v>1653</v>
      </c>
      <c r="B5392" s="9">
        <f>'Base de datos'!L5391</f>
        <v>157</v>
      </c>
      <c r="C5392" s="9">
        <f>IF(ISBLANK('Base de datos'!J5391),1,2)</f>
        <v>1</v>
      </c>
      <c r="D5392" s="9">
        <f>'Base de datos'!G5391</f>
        <v>2</v>
      </c>
      <c r="E5392" s="10" t="str">
        <f t="shared" si="84"/>
        <v xml:space="preserve">insert into config_taller (
	id_taller,
	id_producto,
	cod_agrupador,
	cantidad)
values (
	157,
	1653,
	1,
	2);
</v>
      </c>
    </row>
    <row r="5393" spans="1:5" ht="115.5" x14ac:dyDescent="0.35">
      <c r="A5393" s="9">
        <f>'Base de datos'!K5392</f>
        <v>1675</v>
      </c>
      <c r="B5393" s="9">
        <f>'Base de datos'!L5392</f>
        <v>157</v>
      </c>
      <c r="C5393" s="9">
        <f>IF(ISBLANK('Base de datos'!J5392),1,2)</f>
        <v>1</v>
      </c>
      <c r="D5393" s="9">
        <f>'Base de datos'!G5392</f>
        <v>0.3</v>
      </c>
      <c r="E5393" s="10" t="str">
        <f t="shared" si="84"/>
        <v xml:space="preserve">insert into config_taller (
	id_taller,
	id_producto,
	cod_agrupador,
	cantidad)
values (
	157,
	1675,
	1,
	0.3);
</v>
      </c>
    </row>
    <row r="5394" spans="1:5" ht="115.5" x14ac:dyDescent="0.35">
      <c r="A5394" s="9">
        <f>'Base de datos'!K5393</f>
        <v>1779</v>
      </c>
      <c r="B5394" s="9">
        <f>'Base de datos'!L5393</f>
        <v>157</v>
      </c>
      <c r="C5394" s="9">
        <f>IF(ISBLANK('Base de datos'!J5393),1,2)</f>
        <v>1</v>
      </c>
      <c r="D5394" s="9">
        <f>'Base de datos'!G5393</f>
        <v>0.3</v>
      </c>
      <c r="E5394" s="10" t="str">
        <f t="shared" si="84"/>
        <v xml:space="preserve">insert into config_taller (
	id_taller,
	id_producto,
	cod_agrupador,
	cantidad)
values (
	157,
	1779,
	1,
	0.3);
</v>
      </c>
    </row>
    <row r="5395" spans="1:5" ht="115.5" x14ac:dyDescent="0.35">
      <c r="A5395" s="9">
        <f>'Base de datos'!K5394</f>
        <v>1780</v>
      </c>
      <c r="B5395" s="9">
        <f>'Base de datos'!L5394</f>
        <v>157</v>
      </c>
      <c r="C5395" s="9">
        <f>IF(ISBLANK('Base de datos'!J5394),1,2)</f>
        <v>1</v>
      </c>
      <c r="D5395" s="9">
        <f>'Base de datos'!G5394</f>
        <v>1</v>
      </c>
      <c r="E5395" s="10" t="str">
        <f t="shared" si="84"/>
        <v xml:space="preserve">insert into config_taller (
	id_taller,
	id_producto,
	cod_agrupador,
	cantidad)
values (
	157,
	1780,
	1,
	1);
</v>
      </c>
    </row>
    <row r="5396" spans="1:5" ht="115.5" x14ac:dyDescent="0.35">
      <c r="A5396" s="9">
        <f>'Base de datos'!K5395</f>
        <v>1793</v>
      </c>
      <c r="B5396" s="9">
        <f>'Base de datos'!L5395</f>
        <v>157</v>
      </c>
      <c r="C5396" s="9">
        <f>IF(ISBLANK('Base de datos'!J5395),1,2)</f>
        <v>1</v>
      </c>
      <c r="D5396" s="9">
        <f>'Base de datos'!G5395</f>
        <v>0.35</v>
      </c>
      <c r="E5396" s="10" t="str">
        <f t="shared" si="84"/>
        <v xml:space="preserve">insert into config_taller (
	id_taller,
	id_producto,
	cod_agrupador,
	cantidad)
values (
	157,
	1793,
	1,
	0.35);
</v>
      </c>
    </row>
    <row r="5397" spans="1:5" ht="115.5" x14ac:dyDescent="0.35">
      <c r="A5397" s="9">
        <f>'Base de datos'!K5396</f>
        <v>337</v>
      </c>
      <c r="B5397" s="9">
        <f>'Base de datos'!L5396</f>
        <v>157</v>
      </c>
      <c r="C5397" s="9">
        <f>IF(ISBLANK('Base de datos'!J5396),1,2)</f>
        <v>1</v>
      </c>
      <c r="D5397" s="9">
        <f>'Base de datos'!G5396</f>
        <v>1</v>
      </c>
      <c r="E5397" s="10" t="str">
        <f t="shared" si="84"/>
        <v xml:space="preserve">insert into config_taller (
	id_taller,
	id_producto,
	cod_agrupador,
	cantidad)
values (
	157,
	337,
	1,
	1);
</v>
      </c>
    </row>
    <row r="5398" spans="1:5" ht="115.5" x14ac:dyDescent="0.35">
      <c r="A5398" s="9">
        <f>'Base de datos'!K5397</f>
        <v>631</v>
      </c>
      <c r="B5398" s="9">
        <f>'Base de datos'!L5397</f>
        <v>157</v>
      </c>
      <c r="C5398" s="9">
        <f>IF(ISBLANK('Base de datos'!J5397),1,2)</f>
        <v>1</v>
      </c>
      <c r="D5398" s="9">
        <f>'Base de datos'!G5397</f>
        <v>1</v>
      </c>
      <c r="E5398" s="10" t="str">
        <f t="shared" si="84"/>
        <v xml:space="preserve">insert into config_taller (
	id_taller,
	id_producto,
	cod_agrupador,
	cantidad)
values (
	157,
	631,
	1,
	1);
</v>
      </c>
    </row>
    <row r="5399" spans="1:5" ht="115.5" x14ac:dyDescent="0.35">
      <c r="A5399" s="9">
        <f>'Base de datos'!K5398</f>
        <v>1431</v>
      </c>
      <c r="B5399" s="9">
        <f>'Base de datos'!L5398</f>
        <v>157</v>
      </c>
      <c r="C5399" s="9">
        <f>IF(ISBLANK('Base de datos'!J5398),1,2)</f>
        <v>1</v>
      </c>
      <c r="D5399" s="9">
        <f>'Base de datos'!G5398</f>
        <v>2</v>
      </c>
      <c r="E5399" s="10" t="str">
        <f t="shared" si="84"/>
        <v xml:space="preserve">insert into config_taller (
	id_taller,
	id_producto,
	cod_agrupador,
	cantidad)
values (
	157,
	1431,
	1,
	2);
</v>
      </c>
    </row>
    <row r="5400" spans="1:5" ht="115.5" x14ac:dyDescent="0.35">
      <c r="A5400" s="9">
        <f>'Base de datos'!K5399</f>
        <v>1493</v>
      </c>
      <c r="B5400" s="9">
        <f>'Base de datos'!L5399</f>
        <v>157</v>
      </c>
      <c r="C5400" s="9">
        <f>IF(ISBLANK('Base de datos'!J5399),1,2)</f>
        <v>1</v>
      </c>
      <c r="D5400" s="9">
        <f>'Base de datos'!G5399</f>
        <v>3</v>
      </c>
      <c r="E5400" s="10" t="str">
        <f t="shared" si="84"/>
        <v xml:space="preserve">insert into config_taller (
	id_taller,
	id_producto,
	cod_agrupador,
	cantidad)
values (
	157,
	1493,
	1,
	3);
</v>
      </c>
    </row>
    <row r="5401" spans="1:5" ht="115.5" x14ac:dyDescent="0.35">
      <c r="A5401" s="9">
        <f>'Base de datos'!K5400</f>
        <v>1538</v>
      </c>
      <c r="B5401" s="9">
        <f>'Base de datos'!L5400</f>
        <v>157</v>
      </c>
      <c r="C5401" s="9">
        <f>IF(ISBLANK('Base de datos'!J5400),1,2)</f>
        <v>1</v>
      </c>
      <c r="D5401" s="9">
        <f>'Base de datos'!G5400</f>
        <v>1</v>
      </c>
      <c r="E5401" s="10" t="str">
        <f t="shared" si="84"/>
        <v xml:space="preserve">insert into config_taller (
	id_taller,
	id_producto,
	cod_agrupador,
	cantidad)
values (
	157,
	1538,
	1,
	1);
</v>
      </c>
    </row>
    <row r="5402" spans="1:5" ht="115.5" x14ac:dyDescent="0.35">
      <c r="A5402" s="9">
        <f>'Base de datos'!K5401</f>
        <v>550</v>
      </c>
      <c r="B5402" s="9">
        <f>'Base de datos'!L5401</f>
        <v>157</v>
      </c>
      <c r="C5402" s="9">
        <f>IF(ISBLANK('Base de datos'!J5401),1,2)</f>
        <v>1</v>
      </c>
      <c r="D5402" s="9">
        <f>'Base de datos'!G5401</f>
        <v>1</v>
      </c>
      <c r="E5402" s="10" t="str">
        <f t="shared" si="84"/>
        <v xml:space="preserve">insert into config_taller (
	id_taller,
	id_producto,
	cod_agrupador,
	cantidad)
values (
	157,
	550,
	1,
	1);
</v>
      </c>
    </row>
    <row r="5403" spans="1:5" ht="115.5" x14ac:dyDescent="0.35">
      <c r="A5403" s="9">
        <f>'Base de datos'!K5402</f>
        <v>577</v>
      </c>
      <c r="B5403" s="9">
        <f>'Base de datos'!L5402</f>
        <v>157</v>
      </c>
      <c r="C5403" s="9">
        <f>IF(ISBLANK('Base de datos'!J5402),1,2)</f>
        <v>1</v>
      </c>
      <c r="D5403" s="9">
        <f>'Base de datos'!G5402</f>
        <v>0.3</v>
      </c>
      <c r="E5403" s="10" t="str">
        <f t="shared" si="84"/>
        <v xml:space="preserve">insert into config_taller (
	id_taller,
	id_producto,
	cod_agrupador,
	cantidad)
values (
	157,
	577,
	1,
	0.3);
</v>
      </c>
    </row>
    <row r="5404" spans="1:5" ht="115.5" x14ac:dyDescent="0.35">
      <c r="A5404" s="9">
        <f>'Base de datos'!K5403</f>
        <v>799</v>
      </c>
      <c r="B5404" s="9">
        <f>'Base de datos'!L5403</f>
        <v>157</v>
      </c>
      <c r="C5404" s="9">
        <f>IF(ISBLANK('Base de datos'!J5403),1,2)</f>
        <v>2</v>
      </c>
      <c r="D5404" s="9">
        <f>'Base de datos'!G5403</f>
        <v>8</v>
      </c>
      <c r="E5404" s="10" t="str">
        <f t="shared" si="84"/>
        <v xml:space="preserve">insert into config_taller (
	id_taller,
	id_producto,
	cod_agrupador,
	cantidad)
values (
	157,
	799,
	2,
	8);
</v>
      </c>
    </row>
    <row r="5405" spans="1:5" ht="115.5" x14ac:dyDescent="0.35">
      <c r="A5405" s="9">
        <f>'Base de datos'!K5404</f>
        <v>801</v>
      </c>
      <c r="B5405" s="9">
        <f>'Base de datos'!L5404</f>
        <v>157</v>
      </c>
      <c r="C5405" s="9">
        <f>IF(ISBLANK('Base de datos'!J5404),1,2)</f>
        <v>1</v>
      </c>
      <c r="D5405" s="9">
        <f>'Base de datos'!G5404</f>
        <v>50</v>
      </c>
      <c r="E5405" s="10" t="str">
        <f t="shared" si="84"/>
        <v xml:space="preserve">insert into config_taller (
	id_taller,
	id_producto,
	cod_agrupador,
	cantidad)
values (
	157,
	801,
	1,
	50);
</v>
      </c>
    </row>
    <row r="5406" spans="1:5" ht="115.5" x14ac:dyDescent="0.35">
      <c r="A5406" s="9">
        <f>'Base de datos'!K5405</f>
        <v>802</v>
      </c>
      <c r="B5406" s="9">
        <f>'Base de datos'!L5405</f>
        <v>157</v>
      </c>
      <c r="C5406" s="9">
        <f>IF(ISBLANK('Base de datos'!J5405),1,2)</f>
        <v>1</v>
      </c>
      <c r="D5406" s="9">
        <f>'Base de datos'!G5405</f>
        <v>16</v>
      </c>
      <c r="E5406" s="10" t="str">
        <f t="shared" si="84"/>
        <v xml:space="preserve">insert into config_taller (
	id_taller,
	id_producto,
	cod_agrupador,
	cantidad)
values (
	157,
	802,
	1,
	16);
</v>
      </c>
    </row>
    <row r="5407" spans="1:5" ht="115.5" x14ac:dyDescent="0.35">
      <c r="A5407" s="9">
        <f>'Base de datos'!K5406</f>
        <v>1003</v>
      </c>
      <c r="B5407" s="9">
        <f>'Base de datos'!L5406</f>
        <v>157</v>
      </c>
      <c r="C5407" s="9">
        <f>IF(ISBLANK('Base de datos'!J5406),1,2)</f>
        <v>1</v>
      </c>
      <c r="D5407" s="9">
        <f>'Base de datos'!G5406</f>
        <v>0.15</v>
      </c>
      <c r="E5407" s="10" t="str">
        <f t="shared" si="84"/>
        <v xml:space="preserve">insert into config_taller (
	id_taller,
	id_producto,
	cod_agrupador,
	cantidad)
values (
	157,
	1003,
	1,
	0.15);
</v>
      </c>
    </row>
    <row r="5408" spans="1:5" ht="115.5" x14ac:dyDescent="0.35">
      <c r="A5408" s="9">
        <f>'Base de datos'!K5407</f>
        <v>1010</v>
      </c>
      <c r="B5408" s="9">
        <f>'Base de datos'!L5407</f>
        <v>157</v>
      </c>
      <c r="C5408" s="9">
        <f>IF(ISBLANK('Base de datos'!J5407),1,2)</f>
        <v>1</v>
      </c>
      <c r="D5408" s="9">
        <f>'Base de datos'!G5407</f>
        <v>0.5</v>
      </c>
      <c r="E5408" s="10" t="str">
        <f t="shared" si="84"/>
        <v xml:space="preserve">insert into config_taller (
	id_taller,
	id_producto,
	cod_agrupador,
	cantidad)
values (
	157,
	1010,
	1,
	0.5);
</v>
      </c>
    </row>
    <row r="5409" spans="1:5" ht="115.5" x14ac:dyDescent="0.35">
      <c r="A5409" s="9">
        <f>'Base de datos'!K5408</f>
        <v>1459</v>
      </c>
      <c r="B5409" s="9">
        <f>'Base de datos'!L5408</f>
        <v>157</v>
      </c>
      <c r="C5409" s="9">
        <f>IF(ISBLANK('Base de datos'!J5408),1,2)</f>
        <v>1</v>
      </c>
      <c r="D5409" s="9">
        <f>'Base de datos'!G5408</f>
        <v>0.3</v>
      </c>
      <c r="E5409" s="10" t="str">
        <f t="shared" si="84"/>
        <v xml:space="preserve">insert into config_taller (
	id_taller,
	id_producto,
	cod_agrupador,
	cantidad)
values (
	157,
	1459,
	1,
	0.3);
</v>
      </c>
    </row>
    <row r="5410" spans="1:5" ht="115.5" x14ac:dyDescent="0.35">
      <c r="A5410" s="9">
        <f>'Base de datos'!K5409</f>
        <v>13</v>
      </c>
      <c r="B5410" s="9">
        <f>'Base de datos'!L5409</f>
        <v>158</v>
      </c>
      <c r="C5410" s="9">
        <f>IF(ISBLANK('Base de datos'!J5409),1,2)</f>
        <v>1</v>
      </c>
      <c r="D5410" s="9">
        <f>'Base de datos'!G5409</f>
        <v>1</v>
      </c>
      <c r="E5410" s="10" t="str">
        <f t="shared" si="84"/>
        <v xml:space="preserve">insert into config_taller (
	id_taller,
	id_producto,
	cod_agrupador,
	cantidad)
values (
	158,
	13,
	1,
	1);
</v>
      </c>
    </row>
    <row r="5411" spans="1:5" ht="115.5" x14ac:dyDescent="0.35">
      <c r="A5411" s="9">
        <f>'Base de datos'!K5410</f>
        <v>17</v>
      </c>
      <c r="B5411" s="9">
        <f>'Base de datos'!L5410</f>
        <v>158</v>
      </c>
      <c r="C5411" s="9">
        <f>IF(ISBLANK('Base de datos'!J5410),1,2)</f>
        <v>1</v>
      </c>
      <c r="D5411" s="9">
        <f>'Base de datos'!G5410</f>
        <v>0.05</v>
      </c>
      <c r="E5411" s="10" t="str">
        <f t="shared" si="84"/>
        <v xml:space="preserve">insert into config_taller (
	id_taller,
	id_producto,
	cod_agrupador,
	cantidad)
values (
	158,
	17,
	1,
	0.05);
</v>
      </c>
    </row>
    <row r="5412" spans="1:5" ht="115.5" x14ac:dyDescent="0.35">
      <c r="A5412" s="9">
        <f>'Base de datos'!K5411</f>
        <v>19</v>
      </c>
      <c r="B5412" s="9">
        <f>'Base de datos'!L5411</f>
        <v>158</v>
      </c>
      <c r="C5412" s="9">
        <f>IF(ISBLANK('Base de datos'!J5411),1,2)</f>
        <v>1</v>
      </c>
      <c r="D5412" s="9">
        <f>'Base de datos'!G5411</f>
        <v>2</v>
      </c>
      <c r="E5412" s="10" t="str">
        <f t="shared" si="84"/>
        <v xml:space="preserve">insert into config_taller (
	id_taller,
	id_producto,
	cod_agrupador,
	cantidad)
values (
	158,
	19,
	1,
	2);
</v>
      </c>
    </row>
    <row r="5413" spans="1:5" ht="115.5" x14ac:dyDescent="0.35">
      <c r="A5413" s="9">
        <f>'Base de datos'!K5412</f>
        <v>21</v>
      </c>
      <c r="B5413" s="9">
        <f>'Base de datos'!L5412</f>
        <v>158</v>
      </c>
      <c r="C5413" s="9">
        <f>IF(ISBLANK('Base de datos'!J5412),1,2)</f>
        <v>1</v>
      </c>
      <c r="D5413" s="9">
        <f>'Base de datos'!G5412</f>
        <v>0.1</v>
      </c>
      <c r="E5413" s="10" t="str">
        <f t="shared" si="84"/>
        <v xml:space="preserve">insert into config_taller (
	id_taller,
	id_producto,
	cod_agrupador,
	cantidad)
values (
	158,
	21,
	1,
	0.1);
</v>
      </c>
    </row>
    <row r="5414" spans="1:5" ht="115.5" x14ac:dyDescent="0.35">
      <c r="A5414" s="9">
        <f>'Base de datos'!K5413</f>
        <v>30</v>
      </c>
      <c r="B5414" s="9">
        <f>'Base de datos'!L5413</f>
        <v>158</v>
      </c>
      <c r="C5414" s="9">
        <f>IF(ISBLANK('Base de datos'!J5413),1,2)</f>
        <v>2</v>
      </c>
      <c r="D5414" s="9">
        <f>'Base de datos'!G5413</f>
        <v>0.3</v>
      </c>
      <c r="E5414" s="10" t="str">
        <f t="shared" si="84"/>
        <v xml:space="preserve">insert into config_taller (
	id_taller,
	id_producto,
	cod_agrupador,
	cantidad)
values (
	158,
	30,
	2,
	0.3);
</v>
      </c>
    </row>
    <row r="5415" spans="1:5" ht="115.5" x14ac:dyDescent="0.35">
      <c r="A5415" s="9">
        <f>'Base de datos'!K5414</f>
        <v>60</v>
      </c>
      <c r="B5415" s="9">
        <f>'Base de datos'!L5414</f>
        <v>158</v>
      </c>
      <c r="C5415" s="9">
        <f>IF(ISBLANK('Base de datos'!J5414),1,2)</f>
        <v>1</v>
      </c>
      <c r="D5415" s="9">
        <f>'Base de datos'!G5414</f>
        <v>0.1</v>
      </c>
      <c r="E5415" s="10" t="str">
        <f t="shared" si="84"/>
        <v xml:space="preserve">insert into config_taller (
	id_taller,
	id_producto,
	cod_agrupador,
	cantidad)
values (
	158,
	60,
	1,
	0.1);
</v>
      </c>
    </row>
    <row r="5416" spans="1:5" ht="115.5" x14ac:dyDescent="0.35">
      <c r="A5416" s="9">
        <f>'Base de datos'!K5415</f>
        <v>64</v>
      </c>
      <c r="B5416" s="9">
        <f>'Base de datos'!L5415</f>
        <v>158</v>
      </c>
      <c r="C5416" s="9">
        <f>IF(ISBLANK('Base de datos'!J5415),1,2)</f>
        <v>1</v>
      </c>
      <c r="D5416" s="9">
        <f>'Base de datos'!G5415</f>
        <v>1</v>
      </c>
      <c r="E5416" s="10" t="str">
        <f t="shared" si="84"/>
        <v xml:space="preserve">insert into config_taller (
	id_taller,
	id_producto,
	cod_agrupador,
	cantidad)
values (
	158,
	64,
	1,
	1);
</v>
      </c>
    </row>
    <row r="5417" spans="1:5" ht="115.5" x14ac:dyDescent="0.35">
      <c r="A5417" s="9">
        <f>'Base de datos'!K5416</f>
        <v>87</v>
      </c>
      <c r="B5417" s="9">
        <f>'Base de datos'!L5416</f>
        <v>158</v>
      </c>
      <c r="C5417" s="9">
        <f>IF(ISBLANK('Base de datos'!J5416),1,2)</f>
        <v>1</v>
      </c>
      <c r="D5417" s="9">
        <f>'Base de datos'!G5416</f>
        <v>0.05</v>
      </c>
      <c r="E5417" s="10" t="str">
        <f t="shared" si="84"/>
        <v xml:space="preserve">insert into config_taller (
	id_taller,
	id_producto,
	cod_agrupador,
	cantidad)
values (
	158,
	87,
	1,
	0.05);
</v>
      </c>
    </row>
    <row r="5418" spans="1:5" ht="115.5" x14ac:dyDescent="0.35">
      <c r="A5418" s="9">
        <f>'Base de datos'!K5417</f>
        <v>133</v>
      </c>
      <c r="B5418" s="9">
        <f>'Base de datos'!L5417</f>
        <v>158</v>
      </c>
      <c r="C5418" s="9">
        <f>IF(ISBLANK('Base de datos'!J5417),1,2)</f>
        <v>1</v>
      </c>
      <c r="D5418" s="9">
        <f>'Base de datos'!G5417</f>
        <v>0.2</v>
      </c>
      <c r="E5418" s="10" t="str">
        <f t="shared" si="84"/>
        <v xml:space="preserve">insert into config_taller (
	id_taller,
	id_producto,
	cod_agrupador,
	cantidad)
values (
	158,
	133,
	1,
	0.2);
</v>
      </c>
    </row>
    <row r="5419" spans="1:5" ht="115.5" x14ac:dyDescent="0.35">
      <c r="A5419" s="9">
        <f>'Base de datos'!K5418</f>
        <v>166</v>
      </c>
      <c r="B5419" s="9">
        <f>'Base de datos'!L5418</f>
        <v>158</v>
      </c>
      <c r="C5419" s="9">
        <f>IF(ISBLANK('Base de datos'!J5418),1,2)</f>
        <v>1</v>
      </c>
      <c r="D5419" s="9">
        <f>'Base de datos'!G5418</f>
        <v>1</v>
      </c>
      <c r="E5419" s="10" t="str">
        <f t="shared" si="84"/>
        <v xml:space="preserve">insert into config_taller (
	id_taller,
	id_producto,
	cod_agrupador,
	cantidad)
values (
	158,
	166,
	1,
	1);
</v>
      </c>
    </row>
    <row r="5420" spans="1:5" ht="115.5" x14ac:dyDescent="0.35">
      <c r="A5420" s="9">
        <f>'Base de datos'!K5419</f>
        <v>190</v>
      </c>
      <c r="B5420" s="9">
        <f>'Base de datos'!L5419</f>
        <v>158</v>
      </c>
      <c r="C5420" s="9">
        <f>IF(ISBLANK('Base de datos'!J5419),1,2)</f>
        <v>1</v>
      </c>
      <c r="D5420" s="9">
        <f>'Base de datos'!G5419</f>
        <v>0.5</v>
      </c>
      <c r="E5420" s="10" t="str">
        <f t="shared" si="84"/>
        <v xml:space="preserve">insert into config_taller (
	id_taller,
	id_producto,
	cod_agrupador,
	cantidad)
values (
	158,
	190,
	1,
	0.5);
</v>
      </c>
    </row>
    <row r="5421" spans="1:5" ht="115.5" x14ac:dyDescent="0.35">
      <c r="A5421" s="9">
        <f>'Base de datos'!K5420</f>
        <v>192</v>
      </c>
      <c r="B5421" s="9">
        <f>'Base de datos'!L5420</f>
        <v>158</v>
      </c>
      <c r="C5421" s="9">
        <f>IF(ISBLANK('Base de datos'!J5420),1,2)</f>
        <v>1</v>
      </c>
      <c r="D5421" s="9">
        <f>'Base de datos'!G5420</f>
        <v>2</v>
      </c>
      <c r="E5421" s="10" t="str">
        <f t="shared" si="84"/>
        <v xml:space="preserve">insert into config_taller (
	id_taller,
	id_producto,
	cod_agrupador,
	cantidad)
values (
	158,
	192,
	1,
	2);
</v>
      </c>
    </row>
    <row r="5422" spans="1:5" ht="115.5" x14ac:dyDescent="0.35">
      <c r="A5422" s="9">
        <f>'Base de datos'!K5421</f>
        <v>199</v>
      </c>
      <c r="B5422" s="9">
        <f>'Base de datos'!L5421</f>
        <v>158</v>
      </c>
      <c r="C5422" s="9">
        <f>IF(ISBLANK('Base de datos'!J5421),1,2)</f>
        <v>1</v>
      </c>
      <c r="D5422" s="9">
        <f>'Base de datos'!G5421</f>
        <v>0.05</v>
      </c>
      <c r="E5422" s="10" t="str">
        <f t="shared" si="84"/>
        <v xml:space="preserve">insert into config_taller (
	id_taller,
	id_producto,
	cod_agrupador,
	cantidad)
values (
	158,
	199,
	1,
	0.05);
</v>
      </c>
    </row>
    <row r="5423" spans="1:5" ht="115.5" x14ac:dyDescent="0.35">
      <c r="A5423" s="9">
        <f>'Base de datos'!K5422</f>
        <v>293</v>
      </c>
      <c r="B5423" s="9">
        <f>'Base de datos'!L5422</f>
        <v>158</v>
      </c>
      <c r="C5423" s="9">
        <f>IF(ISBLANK('Base de datos'!J5422),1,2)</f>
        <v>1</v>
      </c>
      <c r="D5423" s="9">
        <f>'Base de datos'!G5422</f>
        <v>0.05</v>
      </c>
      <c r="E5423" s="10" t="str">
        <f t="shared" si="84"/>
        <v xml:space="preserve">insert into config_taller (
	id_taller,
	id_producto,
	cod_agrupador,
	cantidad)
values (
	158,
	293,
	1,
	0.05);
</v>
      </c>
    </row>
    <row r="5424" spans="1:5" ht="115.5" x14ac:dyDescent="0.35">
      <c r="A5424" s="9">
        <f>'Base de datos'!K5423</f>
        <v>304</v>
      </c>
      <c r="B5424" s="9">
        <f>'Base de datos'!L5423</f>
        <v>158</v>
      </c>
      <c r="C5424" s="9">
        <f>IF(ISBLANK('Base de datos'!J5423),1,2)</f>
        <v>1</v>
      </c>
      <c r="D5424" s="9">
        <f>'Base de datos'!G5423</f>
        <v>0.02</v>
      </c>
      <c r="E5424" s="10" t="str">
        <f t="shared" si="84"/>
        <v xml:space="preserve">insert into config_taller (
	id_taller,
	id_producto,
	cod_agrupador,
	cantidad)
values (
	158,
	304,
	1,
	0.02);
</v>
      </c>
    </row>
    <row r="5425" spans="1:5" ht="115.5" x14ac:dyDescent="0.35">
      <c r="A5425" s="9">
        <f>'Base de datos'!K5424</f>
        <v>354</v>
      </c>
      <c r="B5425" s="9">
        <f>'Base de datos'!L5424</f>
        <v>158</v>
      </c>
      <c r="C5425" s="9">
        <f>IF(ISBLANK('Base de datos'!J5424),1,2)</f>
        <v>1</v>
      </c>
      <c r="D5425" s="9">
        <f>'Base de datos'!G5424</f>
        <v>0.05</v>
      </c>
      <c r="E5425" s="10" t="str">
        <f t="shared" si="84"/>
        <v xml:space="preserve">insert into config_taller (
	id_taller,
	id_producto,
	cod_agrupador,
	cantidad)
values (
	158,
	354,
	1,
	0.05);
</v>
      </c>
    </row>
    <row r="5426" spans="1:5" ht="115.5" x14ac:dyDescent="0.35">
      <c r="A5426" s="9">
        <f>'Base de datos'!K5425</f>
        <v>355</v>
      </c>
      <c r="B5426" s="9">
        <f>'Base de datos'!L5425</f>
        <v>158</v>
      </c>
      <c r="C5426" s="9">
        <f>IF(ISBLANK('Base de datos'!J5425),1,2)</f>
        <v>1</v>
      </c>
      <c r="D5426" s="9">
        <f>'Base de datos'!G5425</f>
        <v>0.05</v>
      </c>
      <c r="E5426" s="10" t="str">
        <f t="shared" si="84"/>
        <v xml:space="preserve">insert into config_taller (
	id_taller,
	id_producto,
	cod_agrupador,
	cantidad)
values (
	158,
	355,
	1,
	0.05);
</v>
      </c>
    </row>
    <row r="5427" spans="1:5" ht="115.5" x14ac:dyDescent="0.35">
      <c r="A5427" s="9">
        <f>'Base de datos'!K5426</f>
        <v>480</v>
      </c>
      <c r="B5427" s="9">
        <f>'Base de datos'!L5426</f>
        <v>158</v>
      </c>
      <c r="C5427" s="9">
        <f>IF(ISBLANK('Base de datos'!J5426),1,2)</f>
        <v>1</v>
      </c>
      <c r="D5427" s="9">
        <f>'Base de datos'!G5426</f>
        <v>5.0000000000000001E-3</v>
      </c>
      <c r="E5427" s="10" t="str">
        <f t="shared" si="84"/>
        <v xml:space="preserve">insert into config_taller (
	id_taller,
	id_producto,
	cod_agrupador,
	cantidad)
values (
	158,
	480,
	1,
	0.005);
</v>
      </c>
    </row>
    <row r="5428" spans="1:5" ht="115.5" x14ac:dyDescent="0.35">
      <c r="A5428" s="9">
        <f>'Base de datos'!K5427</f>
        <v>486</v>
      </c>
      <c r="B5428" s="9">
        <f>'Base de datos'!L5427</f>
        <v>158</v>
      </c>
      <c r="C5428" s="9">
        <f>IF(ISBLANK('Base de datos'!J5427),1,2)</f>
        <v>1</v>
      </c>
      <c r="D5428" s="9">
        <f>'Base de datos'!G5427</f>
        <v>0.3</v>
      </c>
      <c r="E5428" s="10" t="str">
        <f t="shared" si="84"/>
        <v xml:space="preserve">insert into config_taller (
	id_taller,
	id_producto,
	cod_agrupador,
	cantidad)
values (
	158,
	486,
	1,
	0.3);
</v>
      </c>
    </row>
    <row r="5429" spans="1:5" ht="115.5" x14ac:dyDescent="0.35">
      <c r="A5429" s="9">
        <f>'Base de datos'!K5428</f>
        <v>488</v>
      </c>
      <c r="B5429" s="9">
        <f>'Base de datos'!L5428</f>
        <v>158</v>
      </c>
      <c r="C5429" s="9">
        <f>IF(ISBLANK('Base de datos'!J5428),1,2)</f>
        <v>1</v>
      </c>
      <c r="D5429" s="9">
        <f>'Base de datos'!G5428</f>
        <v>0.2</v>
      </c>
      <c r="E5429" s="10" t="str">
        <f t="shared" si="84"/>
        <v xml:space="preserve">insert into config_taller (
	id_taller,
	id_producto,
	cod_agrupador,
	cantidad)
values (
	158,
	488,
	1,
	0.2);
</v>
      </c>
    </row>
    <row r="5430" spans="1:5" ht="115.5" x14ac:dyDescent="0.35">
      <c r="A5430" s="9">
        <f>'Base de datos'!K5429</f>
        <v>517</v>
      </c>
      <c r="B5430" s="9">
        <f>'Base de datos'!L5429</f>
        <v>158</v>
      </c>
      <c r="C5430" s="9">
        <f>IF(ISBLANK('Base de datos'!J5429),1,2)</f>
        <v>1</v>
      </c>
      <c r="D5430" s="9">
        <f>'Base de datos'!G5429</f>
        <v>0.01</v>
      </c>
      <c r="E5430" s="10" t="str">
        <f t="shared" si="84"/>
        <v xml:space="preserve">insert into config_taller (
	id_taller,
	id_producto,
	cod_agrupador,
	cantidad)
values (
	158,
	517,
	1,
	0.01);
</v>
      </c>
    </row>
    <row r="5431" spans="1:5" ht="115.5" x14ac:dyDescent="0.35">
      <c r="A5431" s="9">
        <f>'Base de datos'!K5430</f>
        <v>527</v>
      </c>
      <c r="B5431" s="9">
        <f>'Base de datos'!L5430</f>
        <v>158</v>
      </c>
      <c r="C5431" s="9">
        <f>IF(ISBLANK('Base de datos'!J5430),1,2)</f>
        <v>1</v>
      </c>
      <c r="D5431" s="9">
        <f>'Base de datos'!G5430</f>
        <v>0.03</v>
      </c>
      <c r="E5431" s="10" t="str">
        <f t="shared" si="84"/>
        <v xml:space="preserve">insert into config_taller (
	id_taller,
	id_producto,
	cod_agrupador,
	cantidad)
values (
	158,
	527,
	1,
	0.03);
</v>
      </c>
    </row>
    <row r="5432" spans="1:5" ht="115.5" x14ac:dyDescent="0.35">
      <c r="A5432" s="9">
        <f>'Base de datos'!K5431</f>
        <v>528</v>
      </c>
      <c r="B5432" s="9">
        <f>'Base de datos'!L5431</f>
        <v>158</v>
      </c>
      <c r="C5432" s="9">
        <f>IF(ISBLANK('Base de datos'!J5431),1,2)</f>
        <v>1</v>
      </c>
      <c r="D5432" s="9">
        <f>'Base de datos'!G5431</f>
        <v>0.05</v>
      </c>
      <c r="E5432" s="10" t="str">
        <f t="shared" si="84"/>
        <v xml:space="preserve">insert into config_taller (
	id_taller,
	id_producto,
	cod_agrupador,
	cantidad)
values (
	158,
	528,
	1,
	0.05);
</v>
      </c>
    </row>
    <row r="5433" spans="1:5" ht="115.5" x14ac:dyDescent="0.35">
      <c r="A5433" s="9">
        <f>'Base de datos'!K5432</f>
        <v>718</v>
      </c>
      <c r="B5433" s="9">
        <f>'Base de datos'!L5432</f>
        <v>158</v>
      </c>
      <c r="C5433" s="9">
        <f>IF(ISBLANK('Base de datos'!J5432),1,2)</f>
        <v>1</v>
      </c>
      <c r="D5433" s="9">
        <f>'Base de datos'!G5432</f>
        <v>0.2</v>
      </c>
      <c r="E5433" s="10" t="str">
        <f t="shared" si="84"/>
        <v xml:space="preserve">insert into config_taller (
	id_taller,
	id_producto,
	cod_agrupador,
	cantidad)
values (
	158,
	718,
	1,
	0.2);
</v>
      </c>
    </row>
    <row r="5434" spans="1:5" ht="115.5" x14ac:dyDescent="0.35">
      <c r="A5434" s="9">
        <f>'Base de datos'!K5433</f>
        <v>722</v>
      </c>
      <c r="B5434" s="9">
        <f>'Base de datos'!L5433</f>
        <v>158</v>
      </c>
      <c r="C5434" s="9">
        <f>IF(ISBLANK('Base de datos'!J5433),1,2)</f>
        <v>1</v>
      </c>
      <c r="D5434" s="9">
        <f>'Base de datos'!G5433</f>
        <v>0.45</v>
      </c>
      <c r="E5434" s="10" t="str">
        <f t="shared" si="84"/>
        <v xml:space="preserve">insert into config_taller (
	id_taller,
	id_producto,
	cod_agrupador,
	cantidad)
values (
	158,
	722,
	1,
	0.45);
</v>
      </c>
    </row>
    <row r="5435" spans="1:5" ht="115.5" x14ac:dyDescent="0.35">
      <c r="A5435" s="9">
        <f>'Base de datos'!K5434</f>
        <v>739</v>
      </c>
      <c r="B5435" s="9">
        <f>'Base de datos'!L5434</f>
        <v>158</v>
      </c>
      <c r="C5435" s="9">
        <f>IF(ISBLANK('Base de datos'!J5434),1,2)</f>
        <v>1</v>
      </c>
      <c r="D5435" s="9">
        <f>'Base de datos'!G5434</f>
        <v>0.1</v>
      </c>
      <c r="E5435" s="10" t="str">
        <f t="shared" si="84"/>
        <v xml:space="preserve">insert into config_taller (
	id_taller,
	id_producto,
	cod_agrupador,
	cantidad)
values (
	158,
	739,
	1,
	0.1);
</v>
      </c>
    </row>
    <row r="5436" spans="1:5" ht="115.5" x14ac:dyDescent="0.35">
      <c r="A5436" s="9">
        <f>'Base de datos'!K5435</f>
        <v>759</v>
      </c>
      <c r="B5436" s="9">
        <f>'Base de datos'!L5435</f>
        <v>158</v>
      </c>
      <c r="C5436" s="9">
        <f>IF(ISBLANK('Base de datos'!J5435),1,2)</f>
        <v>1</v>
      </c>
      <c r="D5436" s="9">
        <f>'Base de datos'!G5435</f>
        <v>3</v>
      </c>
      <c r="E5436" s="10" t="str">
        <f t="shared" si="84"/>
        <v xml:space="preserve">insert into config_taller (
	id_taller,
	id_producto,
	cod_agrupador,
	cantidad)
values (
	158,
	759,
	1,
	3);
</v>
      </c>
    </row>
    <row r="5437" spans="1:5" ht="115.5" x14ac:dyDescent="0.35">
      <c r="A5437" s="9">
        <f>'Base de datos'!K5436</f>
        <v>857</v>
      </c>
      <c r="B5437" s="9">
        <f>'Base de datos'!L5436</f>
        <v>158</v>
      </c>
      <c r="C5437" s="9">
        <f>IF(ISBLANK('Base de datos'!J5436),1,2)</f>
        <v>2</v>
      </c>
      <c r="D5437" s="9">
        <f>'Base de datos'!G5436</f>
        <v>6</v>
      </c>
      <c r="E5437" s="10" t="str">
        <f t="shared" si="84"/>
        <v xml:space="preserve">insert into config_taller (
	id_taller,
	id_producto,
	cod_agrupador,
	cantidad)
values (
	158,
	857,
	2,
	6);
</v>
      </c>
    </row>
    <row r="5438" spans="1:5" ht="115.5" x14ac:dyDescent="0.35">
      <c r="A5438" s="9">
        <f>'Base de datos'!K5437</f>
        <v>880</v>
      </c>
      <c r="B5438" s="9">
        <f>'Base de datos'!L5437</f>
        <v>158</v>
      </c>
      <c r="C5438" s="9">
        <f>IF(ISBLANK('Base de datos'!J5437),1,2)</f>
        <v>1</v>
      </c>
      <c r="D5438" s="9">
        <f>'Base de datos'!G5437</f>
        <v>3.0000000000000001E-3</v>
      </c>
      <c r="E5438" s="10" t="str">
        <f t="shared" si="84"/>
        <v xml:space="preserve">insert into config_taller (
	id_taller,
	id_producto,
	cod_agrupador,
	cantidad)
values (
	158,
	880,
	1,
	0.003);
</v>
      </c>
    </row>
    <row r="5439" spans="1:5" ht="115.5" x14ac:dyDescent="0.35">
      <c r="A5439" s="9">
        <f>'Base de datos'!K5438</f>
        <v>923</v>
      </c>
      <c r="B5439" s="9">
        <f>'Base de datos'!L5438</f>
        <v>158</v>
      </c>
      <c r="C5439" s="9">
        <f>IF(ISBLANK('Base de datos'!J5438),1,2)</f>
        <v>1</v>
      </c>
      <c r="D5439" s="9">
        <f>'Base de datos'!G5438</f>
        <v>7.0000000000000007E-2</v>
      </c>
      <c r="E5439" s="10" t="str">
        <f t="shared" si="84"/>
        <v xml:space="preserve">insert into config_taller (
	id_taller,
	id_producto,
	cod_agrupador,
	cantidad)
values (
	158,
	923,
	1,
	0.07);
</v>
      </c>
    </row>
    <row r="5440" spans="1:5" ht="115.5" x14ac:dyDescent="0.35">
      <c r="A5440" s="9">
        <f>'Base de datos'!K5439</f>
        <v>993</v>
      </c>
      <c r="B5440" s="9">
        <f>'Base de datos'!L5439</f>
        <v>158</v>
      </c>
      <c r="C5440" s="9">
        <f>IF(ISBLANK('Base de datos'!J5439),1,2)</f>
        <v>1</v>
      </c>
      <c r="D5440" s="9">
        <f>'Base de datos'!G5439</f>
        <v>0.2</v>
      </c>
      <c r="E5440" s="10" t="str">
        <f t="shared" si="84"/>
        <v xml:space="preserve">insert into config_taller (
	id_taller,
	id_producto,
	cod_agrupador,
	cantidad)
values (
	158,
	993,
	1,
	0.2);
</v>
      </c>
    </row>
    <row r="5441" spans="1:5" ht="115.5" x14ac:dyDescent="0.35">
      <c r="A5441" s="9">
        <f>'Base de datos'!K5440</f>
        <v>1049</v>
      </c>
      <c r="B5441" s="9">
        <f>'Base de datos'!L5440</f>
        <v>158</v>
      </c>
      <c r="C5441" s="9">
        <f>IF(ISBLANK('Base de datos'!J5440),1,2)</f>
        <v>1</v>
      </c>
      <c r="D5441" s="9">
        <f>'Base de datos'!G5440</f>
        <v>0.3</v>
      </c>
      <c r="E5441" s="10" t="str">
        <f t="shared" si="84"/>
        <v xml:space="preserve">insert into config_taller (
	id_taller,
	id_producto,
	cod_agrupador,
	cantidad)
values (
	158,
	1049,
	1,
	0.3);
</v>
      </c>
    </row>
    <row r="5442" spans="1:5" ht="115.5" x14ac:dyDescent="0.35">
      <c r="A5442" s="9">
        <f>'Base de datos'!K5441</f>
        <v>1127</v>
      </c>
      <c r="B5442" s="9">
        <f>'Base de datos'!L5441</f>
        <v>158</v>
      </c>
      <c r="C5442" s="9">
        <f>IF(ISBLANK('Base de datos'!J5441),1,2)</f>
        <v>1</v>
      </c>
      <c r="D5442" s="9">
        <f>'Base de datos'!G5441</f>
        <v>0.15</v>
      </c>
      <c r="E5442" s="10" t="str">
        <f t="shared" si="84"/>
        <v xml:space="preserve">insert into config_taller (
	id_taller,
	id_producto,
	cod_agrupador,
	cantidad)
values (
	158,
	1127,
	1,
	0.15);
</v>
      </c>
    </row>
    <row r="5443" spans="1:5" ht="115.5" x14ac:dyDescent="0.35">
      <c r="A5443" s="9">
        <f>'Base de datos'!K5442</f>
        <v>1144</v>
      </c>
      <c r="B5443" s="9">
        <f>'Base de datos'!L5442</f>
        <v>158</v>
      </c>
      <c r="C5443" s="9">
        <f>IF(ISBLANK('Base de datos'!J5442),1,2)</f>
        <v>1</v>
      </c>
      <c r="D5443" s="9">
        <f>'Base de datos'!G5442</f>
        <v>0.2</v>
      </c>
      <c r="E5443" s="10" t="str">
        <f t="shared" si="84"/>
        <v xml:space="preserve">insert into config_taller (
	id_taller,
	id_producto,
	cod_agrupador,
	cantidad)
values (
	158,
	1144,
	1,
	0.2);
</v>
      </c>
    </row>
    <row r="5444" spans="1:5" ht="115.5" x14ac:dyDescent="0.35">
      <c r="A5444" s="9">
        <f>'Base de datos'!K5443</f>
        <v>1204</v>
      </c>
      <c r="B5444" s="9">
        <f>'Base de datos'!L5443</f>
        <v>158</v>
      </c>
      <c r="C5444" s="9">
        <f>IF(ISBLANK('Base de datos'!J5443),1,2)</f>
        <v>1</v>
      </c>
      <c r="D5444" s="9">
        <f>'Base de datos'!G5443</f>
        <v>0.4</v>
      </c>
      <c r="E5444" s="10" t="str">
        <f t="shared" ref="E5444:E5507" si="85">"insert into "&amp;$B$1&amp;" ("&amp;CHAR(10)&amp;
CHAR(9)&amp;$B$2&amp;","&amp;CHAR(10)&amp;
CHAR(9)&amp;$A$2&amp;","&amp;CHAR(10)&amp;
CHAR(9)&amp;$C$2&amp;","&amp;CHAR(10)&amp;
CHAR(9)&amp;$D$2&amp;")"&amp;CHAR(10)&amp;
"values ("&amp;CHAR(10)&amp;
CHAR(9)&amp;B5444&amp;","&amp;CHAR(10)&amp;
CHAR(9)&amp;A5444&amp;","&amp;CHAR(10)&amp;
CHAR(9)&amp;C5444&amp;","&amp;CHAR(10)&amp;
CHAR(9)&amp;D5444&amp;");"&amp;CHAR(10)</f>
        <v xml:space="preserve">insert into config_taller (
	id_taller,
	id_producto,
	cod_agrupador,
	cantidad)
values (
	158,
	1204,
	1,
	0.4);
</v>
      </c>
    </row>
    <row r="5445" spans="1:5" ht="115.5" x14ac:dyDescent="0.35">
      <c r="A5445" s="9">
        <f>'Base de datos'!K5444</f>
        <v>1204</v>
      </c>
      <c r="B5445" s="9">
        <f>'Base de datos'!L5444</f>
        <v>158</v>
      </c>
      <c r="C5445" s="9">
        <f>IF(ISBLANK('Base de datos'!J5444),1,2)</f>
        <v>2</v>
      </c>
      <c r="D5445" s="9">
        <f>'Base de datos'!G5444</f>
        <v>0.4</v>
      </c>
      <c r="E5445" s="10" t="str">
        <f t="shared" si="85"/>
        <v xml:space="preserve">insert into config_taller (
	id_taller,
	id_producto,
	cod_agrupador,
	cantidad)
values (
	158,
	1204,
	2,
	0.4);
</v>
      </c>
    </row>
    <row r="5446" spans="1:5" ht="115.5" x14ac:dyDescent="0.35">
      <c r="A5446" s="9">
        <f>'Base de datos'!K5445</f>
        <v>1341</v>
      </c>
      <c r="B5446" s="9">
        <f>'Base de datos'!L5445</f>
        <v>158</v>
      </c>
      <c r="C5446" s="9">
        <f>IF(ISBLANK('Base de datos'!J5445),1,2)</f>
        <v>1</v>
      </c>
      <c r="D5446" s="9">
        <f>'Base de datos'!G5445</f>
        <v>0.25</v>
      </c>
      <c r="E5446" s="10" t="str">
        <f t="shared" si="85"/>
        <v xml:space="preserve">insert into config_taller (
	id_taller,
	id_producto,
	cod_agrupador,
	cantidad)
values (
	158,
	1341,
	1,
	0.25);
</v>
      </c>
    </row>
    <row r="5447" spans="1:5" ht="115.5" x14ac:dyDescent="0.35">
      <c r="A5447" s="9">
        <f>'Base de datos'!K5446</f>
        <v>1386</v>
      </c>
      <c r="B5447" s="9">
        <f>'Base de datos'!L5446</f>
        <v>158</v>
      </c>
      <c r="C5447" s="9">
        <f>IF(ISBLANK('Base de datos'!J5446),1,2)</f>
        <v>2</v>
      </c>
      <c r="D5447" s="9">
        <f>'Base de datos'!G5446</f>
        <v>40</v>
      </c>
      <c r="E5447" s="10" t="str">
        <f t="shared" si="85"/>
        <v xml:space="preserve">insert into config_taller (
	id_taller,
	id_producto,
	cod_agrupador,
	cantidad)
values (
	158,
	1386,
	2,
	40);
</v>
      </c>
    </row>
    <row r="5448" spans="1:5" ht="115.5" x14ac:dyDescent="0.35">
      <c r="A5448" s="9">
        <f>'Base de datos'!K5447</f>
        <v>1434</v>
      </c>
      <c r="B5448" s="9">
        <f>'Base de datos'!L5447</f>
        <v>158</v>
      </c>
      <c r="C5448" s="9">
        <f>IF(ISBLANK('Base de datos'!J5447),1,2)</f>
        <v>2</v>
      </c>
      <c r="D5448" s="9">
        <f>'Base de datos'!G5447</f>
        <v>3</v>
      </c>
      <c r="E5448" s="10" t="str">
        <f t="shared" si="85"/>
        <v xml:space="preserve">insert into config_taller (
	id_taller,
	id_producto,
	cod_agrupador,
	cantidad)
values (
	158,
	1434,
	2,
	3);
</v>
      </c>
    </row>
    <row r="5449" spans="1:5" ht="115.5" x14ac:dyDescent="0.35">
      <c r="A5449" s="9">
        <f>'Base de datos'!K5448</f>
        <v>1545</v>
      </c>
      <c r="B5449" s="9">
        <f>'Base de datos'!L5448</f>
        <v>158</v>
      </c>
      <c r="C5449" s="9">
        <f>IF(ISBLANK('Base de datos'!J5448),1,2)</f>
        <v>1</v>
      </c>
      <c r="D5449" s="9">
        <f>'Base de datos'!G5448</f>
        <v>0.2</v>
      </c>
      <c r="E5449" s="10" t="str">
        <f t="shared" si="85"/>
        <v xml:space="preserve">insert into config_taller (
	id_taller,
	id_producto,
	cod_agrupador,
	cantidad)
values (
	158,
	1545,
	1,
	0.2);
</v>
      </c>
    </row>
    <row r="5450" spans="1:5" ht="115.5" x14ac:dyDescent="0.35">
      <c r="A5450" s="9">
        <f>'Base de datos'!K5449</f>
        <v>1546</v>
      </c>
      <c r="B5450" s="9">
        <f>'Base de datos'!L5449</f>
        <v>158</v>
      </c>
      <c r="C5450" s="9">
        <f>IF(ISBLANK('Base de datos'!J5449),1,2)</f>
        <v>1</v>
      </c>
      <c r="D5450" s="9">
        <f>'Base de datos'!G5449</f>
        <v>0.05</v>
      </c>
      <c r="E5450" s="10" t="str">
        <f t="shared" si="85"/>
        <v xml:space="preserve">insert into config_taller (
	id_taller,
	id_producto,
	cod_agrupador,
	cantidad)
values (
	158,
	1546,
	1,
	0.05);
</v>
      </c>
    </row>
    <row r="5451" spans="1:5" ht="115.5" x14ac:dyDescent="0.35">
      <c r="A5451" s="9">
        <f>'Base de datos'!K5450</f>
        <v>1548</v>
      </c>
      <c r="B5451" s="9">
        <f>'Base de datos'!L5450</f>
        <v>158</v>
      </c>
      <c r="C5451" s="9">
        <f>IF(ISBLANK('Base de datos'!J5450),1,2)</f>
        <v>1</v>
      </c>
      <c r="D5451" s="9">
        <f>'Base de datos'!G5450</f>
        <v>1</v>
      </c>
      <c r="E5451" s="10" t="str">
        <f t="shared" si="85"/>
        <v xml:space="preserve">insert into config_taller (
	id_taller,
	id_producto,
	cod_agrupador,
	cantidad)
values (
	158,
	1548,
	1,
	1);
</v>
      </c>
    </row>
    <row r="5452" spans="1:5" ht="115.5" x14ac:dyDescent="0.35">
      <c r="A5452" s="9">
        <f>'Base de datos'!K5451</f>
        <v>1549</v>
      </c>
      <c r="B5452" s="9">
        <f>'Base de datos'!L5451</f>
        <v>158</v>
      </c>
      <c r="C5452" s="9">
        <f>IF(ISBLANK('Base de datos'!J5451),1,2)</f>
        <v>1</v>
      </c>
      <c r="D5452" s="9">
        <f>'Base de datos'!G5451</f>
        <v>0.2</v>
      </c>
      <c r="E5452" s="10" t="str">
        <f t="shared" si="85"/>
        <v xml:space="preserve">insert into config_taller (
	id_taller,
	id_producto,
	cod_agrupador,
	cantidad)
values (
	158,
	1549,
	1,
	0.2);
</v>
      </c>
    </row>
    <row r="5453" spans="1:5" ht="115.5" x14ac:dyDescent="0.35">
      <c r="A5453" s="9">
        <f>'Base de datos'!K5452</f>
        <v>1583</v>
      </c>
      <c r="B5453" s="9">
        <f>'Base de datos'!L5452</f>
        <v>158</v>
      </c>
      <c r="C5453" s="9">
        <f>IF(ISBLANK('Base de datos'!J5452),1,2)</f>
        <v>1</v>
      </c>
      <c r="D5453" s="9">
        <f>'Base de datos'!G5452</f>
        <v>0.2</v>
      </c>
      <c r="E5453" s="10" t="str">
        <f t="shared" si="85"/>
        <v xml:space="preserve">insert into config_taller (
	id_taller,
	id_producto,
	cod_agrupador,
	cantidad)
values (
	158,
	1583,
	1,
	0.2);
</v>
      </c>
    </row>
    <row r="5454" spans="1:5" ht="115.5" x14ac:dyDescent="0.35">
      <c r="A5454" s="9">
        <f>'Base de datos'!K5453</f>
        <v>1634</v>
      </c>
      <c r="B5454" s="9">
        <f>'Base de datos'!L5453</f>
        <v>158</v>
      </c>
      <c r="C5454" s="9">
        <f>IF(ISBLANK('Base de datos'!J5453),1,2)</f>
        <v>1</v>
      </c>
      <c r="D5454" s="9">
        <f>'Base de datos'!G5453</f>
        <v>0.09</v>
      </c>
      <c r="E5454" s="10" t="str">
        <f t="shared" si="85"/>
        <v xml:space="preserve">insert into config_taller (
	id_taller,
	id_producto,
	cod_agrupador,
	cantidad)
values (
	158,
	1634,
	1,
	0.09);
</v>
      </c>
    </row>
    <row r="5455" spans="1:5" ht="115.5" x14ac:dyDescent="0.35">
      <c r="A5455" s="9">
        <f>'Base de datos'!K5454</f>
        <v>1639</v>
      </c>
      <c r="B5455" s="9">
        <f>'Base de datos'!L5454</f>
        <v>158</v>
      </c>
      <c r="C5455" s="9">
        <f>IF(ISBLANK('Base de datos'!J5454),1,2)</f>
        <v>1</v>
      </c>
      <c r="D5455" s="9">
        <f>'Base de datos'!G5454</f>
        <v>0.5</v>
      </c>
      <c r="E5455" s="10" t="str">
        <f t="shared" si="85"/>
        <v xml:space="preserve">insert into config_taller (
	id_taller,
	id_producto,
	cod_agrupador,
	cantidad)
values (
	158,
	1639,
	1,
	0.5);
</v>
      </c>
    </row>
    <row r="5456" spans="1:5" ht="115.5" x14ac:dyDescent="0.35">
      <c r="A5456" s="9">
        <f>'Base de datos'!K5455</f>
        <v>1669</v>
      </c>
      <c r="B5456" s="9">
        <f>'Base de datos'!L5455</f>
        <v>158</v>
      </c>
      <c r="C5456" s="9">
        <f>IF(ISBLANK('Base de datos'!J5455),1,2)</f>
        <v>1</v>
      </c>
      <c r="D5456" s="9">
        <f>'Base de datos'!G5455</f>
        <v>0.2</v>
      </c>
      <c r="E5456" s="10" t="str">
        <f t="shared" si="85"/>
        <v xml:space="preserve">insert into config_taller (
	id_taller,
	id_producto,
	cod_agrupador,
	cantidad)
values (
	158,
	1669,
	1,
	0.2);
</v>
      </c>
    </row>
    <row r="5457" spans="1:5" ht="115.5" x14ac:dyDescent="0.35">
      <c r="A5457" s="9">
        <f>'Base de datos'!K5456</f>
        <v>1685</v>
      </c>
      <c r="B5457" s="9">
        <f>'Base de datos'!L5456</f>
        <v>158</v>
      </c>
      <c r="C5457" s="9">
        <f>IF(ISBLANK('Base de datos'!J5456),1,2)</f>
        <v>1</v>
      </c>
      <c r="D5457" s="9">
        <f>'Base de datos'!G5456</f>
        <v>1</v>
      </c>
      <c r="E5457" s="10" t="str">
        <f t="shared" si="85"/>
        <v xml:space="preserve">insert into config_taller (
	id_taller,
	id_producto,
	cod_agrupador,
	cantidad)
values (
	158,
	1685,
	1,
	1);
</v>
      </c>
    </row>
    <row r="5458" spans="1:5" ht="115.5" x14ac:dyDescent="0.35">
      <c r="A5458" s="9">
        <f>'Base de datos'!K5457</f>
        <v>1696</v>
      </c>
      <c r="B5458" s="9">
        <f>'Base de datos'!L5457</f>
        <v>158</v>
      </c>
      <c r="C5458" s="9">
        <f>IF(ISBLANK('Base de datos'!J5457),1,2)</f>
        <v>1</v>
      </c>
      <c r="D5458" s="9">
        <f>'Base de datos'!G5457</f>
        <v>0.3</v>
      </c>
      <c r="E5458" s="10" t="str">
        <f t="shared" si="85"/>
        <v xml:space="preserve">insert into config_taller (
	id_taller,
	id_producto,
	cod_agrupador,
	cantidad)
values (
	158,
	1696,
	1,
	0.3);
</v>
      </c>
    </row>
    <row r="5459" spans="1:5" ht="115.5" x14ac:dyDescent="0.35">
      <c r="A5459" s="9">
        <f>'Base de datos'!K5458</f>
        <v>1702</v>
      </c>
      <c r="B5459" s="9">
        <f>'Base de datos'!L5458</f>
        <v>158</v>
      </c>
      <c r="C5459" s="9">
        <f>IF(ISBLANK('Base de datos'!J5458),1,2)</f>
        <v>1</v>
      </c>
      <c r="D5459" s="9">
        <f>'Base de datos'!G5458</f>
        <v>0.1</v>
      </c>
      <c r="E5459" s="10" t="str">
        <f t="shared" si="85"/>
        <v xml:space="preserve">insert into config_taller (
	id_taller,
	id_producto,
	cod_agrupador,
	cantidad)
values (
	158,
	1702,
	1,
	0.1);
</v>
      </c>
    </row>
    <row r="5460" spans="1:5" ht="115.5" x14ac:dyDescent="0.35">
      <c r="A5460" s="9">
        <f>'Base de datos'!K5459</f>
        <v>252</v>
      </c>
      <c r="B5460" s="9">
        <f>'Base de datos'!L5459</f>
        <v>158</v>
      </c>
      <c r="C5460" s="9">
        <f>IF(ISBLANK('Base de datos'!J5459),1,2)</f>
        <v>1</v>
      </c>
      <c r="D5460" s="9">
        <f>'Base de datos'!G5459</f>
        <v>2</v>
      </c>
      <c r="E5460" s="10" t="str">
        <f t="shared" si="85"/>
        <v xml:space="preserve">insert into config_taller (
	id_taller,
	id_producto,
	cod_agrupador,
	cantidad)
values (
	158,
	252,
	1,
	2);
</v>
      </c>
    </row>
    <row r="5461" spans="1:5" ht="115.5" x14ac:dyDescent="0.35">
      <c r="A5461" s="9">
        <f>'Base de datos'!K5460</f>
        <v>637</v>
      </c>
      <c r="B5461" s="9">
        <f>'Base de datos'!L5460</f>
        <v>158</v>
      </c>
      <c r="C5461" s="9">
        <f>IF(ISBLANK('Base de datos'!J5460),1,2)</f>
        <v>1</v>
      </c>
      <c r="D5461" s="9">
        <f>'Base de datos'!G5460</f>
        <v>3</v>
      </c>
      <c r="E5461" s="10" t="str">
        <f t="shared" si="85"/>
        <v xml:space="preserve">insert into config_taller (
	id_taller,
	id_producto,
	cod_agrupador,
	cantidad)
values (
	158,
	637,
	1,
	3);
</v>
      </c>
    </row>
    <row r="5462" spans="1:5" ht="115.5" x14ac:dyDescent="0.35">
      <c r="A5462" s="9">
        <f>'Base de datos'!K5461</f>
        <v>741</v>
      </c>
      <c r="B5462" s="9">
        <f>'Base de datos'!L5461</f>
        <v>158</v>
      </c>
      <c r="C5462" s="9">
        <f>IF(ISBLANK('Base de datos'!J5461),1,2)</f>
        <v>1</v>
      </c>
      <c r="D5462" s="9">
        <f>'Base de datos'!G5461</f>
        <v>1</v>
      </c>
      <c r="E5462" s="10" t="str">
        <f t="shared" si="85"/>
        <v xml:space="preserve">insert into config_taller (
	id_taller,
	id_producto,
	cod_agrupador,
	cantidad)
values (
	158,
	741,
	1,
	1);
</v>
      </c>
    </row>
    <row r="5463" spans="1:5" ht="115.5" x14ac:dyDescent="0.35">
      <c r="A5463" s="9">
        <f>'Base de datos'!K5462</f>
        <v>882</v>
      </c>
      <c r="B5463" s="9">
        <f>'Base de datos'!L5462</f>
        <v>158</v>
      </c>
      <c r="C5463" s="9">
        <f>IF(ISBLANK('Base de datos'!J5462),1,2)</f>
        <v>1</v>
      </c>
      <c r="D5463" s="9">
        <f>'Base de datos'!G5462</f>
        <v>1</v>
      </c>
      <c r="E5463" s="10" t="str">
        <f t="shared" si="85"/>
        <v xml:space="preserve">insert into config_taller (
	id_taller,
	id_producto,
	cod_agrupador,
	cantidad)
values (
	158,
	882,
	1,
	1);
</v>
      </c>
    </row>
    <row r="5464" spans="1:5" ht="115.5" x14ac:dyDescent="0.35">
      <c r="A5464" s="9">
        <f>'Base de datos'!K5463</f>
        <v>1211</v>
      </c>
      <c r="B5464" s="9">
        <f>'Base de datos'!L5463</f>
        <v>158</v>
      </c>
      <c r="C5464" s="9">
        <f>IF(ISBLANK('Base de datos'!J5463),1,2)</f>
        <v>1</v>
      </c>
      <c r="D5464" s="9">
        <f>'Base de datos'!G5463</f>
        <v>2</v>
      </c>
      <c r="E5464" s="10" t="str">
        <f t="shared" si="85"/>
        <v xml:space="preserve">insert into config_taller (
	id_taller,
	id_producto,
	cod_agrupador,
	cantidad)
values (
	158,
	1211,
	1,
	2);
</v>
      </c>
    </row>
    <row r="5465" spans="1:5" ht="115.5" x14ac:dyDescent="0.35">
      <c r="A5465" s="9">
        <f>'Base de datos'!K5464</f>
        <v>1501</v>
      </c>
      <c r="B5465" s="9">
        <f>'Base de datos'!L5464</f>
        <v>158</v>
      </c>
      <c r="C5465" s="9">
        <f>IF(ISBLANK('Base de datos'!J5464),1,2)</f>
        <v>1</v>
      </c>
      <c r="D5465" s="9">
        <f>'Base de datos'!G5464</f>
        <v>1</v>
      </c>
      <c r="E5465" s="10" t="str">
        <f t="shared" si="85"/>
        <v xml:space="preserve">insert into config_taller (
	id_taller,
	id_producto,
	cod_agrupador,
	cantidad)
values (
	158,
	1501,
	1,
	1);
</v>
      </c>
    </row>
    <row r="5466" spans="1:5" ht="115.5" x14ac:dyDescent="0.35">
      <c r="A5466" s="9">
        <f>'Base de datos'!K5465</f>
        <v>1594</v>
      </c>
      <c r="B5466" s="9">
        <f>'Base de datos'!L5465</f>
        <v>158</v>
      </c>
      <c r="C5466" s="9">
        <f>IF(ISBLANK('Base de datos'!J5465),1,2)</f>
        <v>1</v>
      </c>
      <c r="D5466" s="9">
        <f>'Base de datos'!G5465</f>
        <v>4</v>
      </c>
      <c r="E5466" s="10" t="str">
        <f t="shared" si="85"/>
        <v xml:space="preserve">insert into config_taller (
	id_taller,
	id_producto,
	cod_agrupador,
	cantidad)
values (
	158,
	1594,
	1,
	4);
</v>
      </c>
    </row>
    <row r="5467" spans="1:5" ht="115.5" x14ac:dyDescent="0.35">
      <c r="A5467" s="9">
        <f>'Base de datos'!K5466</f>
        <v>1759</v>
      </c>
      <c r="B5467" s="9">
        <f>'Base de datos'!L5466</f>
        <v>158</v>
      </c>
      <c r="C5467" s="9">
        <f>IF(ISBLANK('Base de datos'!J5466),1,2)</f>
        <v>1</v>
      </c>
      <c r="D5467" s="9">
        <f>'Base de datos'!G5466</f>
        <v>2</v>
      </c>
      <c r="E5467" s="10" t="str">
        <f t="shared" si="85"/>
        <v xml:space="preserve">insert into config_taller (
	id_taller,
	id_producto,
	cod_agrupador,
	cantidad)
values (
	158,
	1759,
	1,
	2);
</v>
      </c>
    </row>
    <row r="5468" spans="1:5" ht="115.5" x14ac:dyDescent="0.35">
      <c r="A5468" s="9">
        <f>'Base de datos'!K5467</f>
        <v>377</v>
      </c>
      <c r="B5468" s="9">
        <f>'Base de datos'!L5467</f>
        <v>158</v>
      </c>
      <c r="C5468" s="9">
        <f>IF(ISBLANK('Base de datos'!J5467),1,2)</f>
        <v>2</v>
      </c>
      <c r="D5468" s="9">
        <f>'Base de datos'!G5467</f>
        <v>4</v>
      </c>
      <c r="E5468" s="10" t="str">
        <f t="shared" si="85"/>
        <v xml:space="preserve">insert into config_taller (
	id_taller,
	id_producto,
	cod_agrupador,
	cantidad)
values (
	158,
	377,
	2,
	4);
</v>
      </c>
    </row>
    <row r="5469" spans="1:5" ht="115.5" x14ac:dyDescent="0.35">
      <c r="A5469" s="9">
        <f>'Base de datos'!K5468</f>
        <v>1258</v>
      </c>
      <c r="B5469" s="9">
        <f>'Base de datos'!L5468</f>
        <v>158</v>
      </c>
      <c r="C5469" s="9">
        <f>IF(ISBLANK('Base de datos'!J5468),1,2)</f>
        <v>1</v>
      </c>
      <c r="D5469" s="9">
        <f>'Base de datos'!G5468</f>
        <v>3</v>
      </c>
      <c r="E5469" s="10" t="str">
        <f t="shared" si="85"/>
        <v xml:space="preserve">insert into config_taller (
	id_taller,
	id_producto,
	cod_agrupador,
	cantidad)
values (
	158,
	1258,
	1,
	3);
</v>
      </c>
    </row>
    <row r="5470" spans="1:5" ht="115.5" x14ac:dyDescent="0.35">
      <c r="A5470" s="9">
        <f>'Base de datos'!K5469</f>
        <v>1538</v>
      </c>
      <c r="B5470" s="9">
        <f>'Base de datos'!L5469</f>
        <v>158</v>
      </c>
      <c r="C5470" s="9">
        <f>IF(ISBLANK('Base de datos'!J5469),1,2)</f>
        <v>1</v>
      </c>
      <c r="D5470" s="9">
        <f>'Base de datos'!G5469</f>
        <v>1</v>
      </c>
      <c r="E5470" s="10" t="str">
        <f t="shared" si="85"/>
        <v xml:space="preserve">insert into config_taller (
	id_taller,
	id_producto,
	cod_agrupador,
	cantidad)
values (
	158,
	1538,
	1,
	1);
</v>
      </c>
    </row>
    <row r="5471" spans="1:5" ht="115.5" x14ac:dyDescent="0.35">
      <c r="A5471" s="9">
        <f>'Base de datos'!K5470</f>
        <v>1636</v>
      </c>
      <c r="B5471" s="9">
        <f>'Base de datos'!L5470</f>
        <v>158</v>
      </c>
      <c r="C5471" s="9">
        <f>IF(ISBLANK('Base de datos'!J5470),1,2)</f>
        <v>1</v>
      </c>
      <c r="D5471" s="9">
        <f>'Base de datos'!G5470</f>
        <v>0.3</v>
      </c>
      <c r="E5471" s="10" t="str">
        <f t="shared" si="85"/>
        <v xml:space="preserve">insert into config_taller (
	id_taller,
	id_producto,
	cod_agrupador,
	cantidad)
values (
	158,
	1636,
	1,
	0.3);
</v>
      </c>
    </row>
    <row r="5472" spans="1:5" ht="115.5" x14ac:dyDescent="0.35">
      <c r="A5472" s="9">
        <f>'Base de datos'!K5471</f>
        <v>77</v>
      </c>
      <c r="B5472" s="9">
        <f>'Base de datos'!L5471</f>
        <v>158</v>
      </c>
      <c r="C5472" s="9">
        <f>IF(ISBLANK('Base de datos'!J5471),1,2)</f>
        <v>1</v>
      </c>
      <c r="D5472" s="9">
        <f>'Base de datos'!G5471</f>
        <v>0.05</v>
      </c>
      <c r="E5472" s="10" t="str">
        <f t="shared" si="85"/>
        <v xml:space="preserve">insert into config_taller (
	id_taller,
	id_producto,
	cod_agrupador,
	cantidad)
values (
	158,
	77,
	1,
	0.05);
</v>
      </c>
    </row>
    <row r="5473" spans="1:5" ht="115.5" x14ac:dyDescent="0.35">
      <c r="A5473" s="9">
        <f>'Base de datos'!K5472</f>
        <v>81</v>
      </c>
      <c r="B5473" s="9">
        <f>'Base de datos'!L5472</f>
        <v>158</v>
      </c>
      <c r="C5473" s="9">
        <f>IF(ISBLANK('Base de datos'!J5472),1,2)</f>
        <v>1</v>
      </c>
      <c r="D5473" s="9">
        <f>'Base de datos'!G5472</f>
        <v>0.05</v>
      </c>
      <c r="E5473" s="10" t="str">
        <f t="shared" si="85"/>
        <v xml:space="preserve">insert into config_taller (
	id_taller,
	id_producto,
	cod_agrupador,
	cantidad)
values (
	158,
	81,
	1,
	0.05);
</v>
      </c>
    </row>
    <row r="5474" spans="1:5" ht="115.5" x14ac:dyDescent="0.35">
      <c r="A5474" s="9">
        <f>'Base de datos'!K5473</f>
        <v>92</v>
      </c>
      <c r="B5474" s="9">
        <f>'Base de datos'!L5473</f>
        <v>158</v>
      </c>
      <c r="C5474" s="9">
        <f>IF(ISBLANK('Base de datos'!J5473),1,2)</f>
        <v>1</v>
      </c>
      <c r="D5474" s="9">
        <f>'Base de datos'!G5473</f>
        <v>0.1</v>
      </c>
      <c r="E5474" s="10" t="str">
        <f t="shared" si="85"/>
        <v xml:space="preserve">insert into config_taller (
	id_taller,
	id_producto,
	cod_agrupador,
	cantidad)
values (
	158,
	92,
	1,
	0.1);
</v>
      </c>
    </row>
    <row r="5475" spans="1:5" ht="115.5" x14ac:dyDescent="0.35">
      <c r="A5475" s="9">
        <f>'Base de datos'!K5474</f>
        <v>161</v>
      </c>
      <c r="B5475" s="9">
        <f>'Base de datos'!L5474</f>
        <v>158</v>
      </c>
      <c r="C5475" s="9">
        <f>IF(ISBLANK('Base de datos'!J5474),1,2)</f>
        <v>1</v>
      </c>
      <c r="D5475" s="9">
        <f>'Base de datos'!G5474</f>
        <v>0.3</v>
      </c>
      <c r="E5475" s="10" t="str">
        <f t="shared" si="85"/>
        <v xml:space="preserve">insert into config_taller (
	id_taller,
	id_producto,
	cod_agrupador,
	cantidad)
values (
	158,
	161,
	1,
	0.3);
</v>
      </c>
    </row>
    <row r="5476" spans="1:5" ht="115.5" x14ac:dyDescent="0.35">
      <c r="A5476" s="9">
        <f>'Base de datos'!K5475</f>
        <v>231</v>
      </c>
      <c r="B5476" s="9">
        <f>'Base de datos'!L5475</f>
        <v>158</v>
      </c>
      <c r="C5476" s="9">
        <f>IF(ISBLANK('Base de datos'!J5475),1,2)</f>
        <v>1</v>
      </c>
      <c r="D5476" s="9">
        <f>'Base de datos'!G5475</f>
        <v>0.25</v>
      </c>
      <c r="E5476" s="10" t="str">
        <f t="shared" si="85"/>
        <v xml:space="preserve">insert into config_taller (
	id_taller,
	id_producto,
	cod_agrupador,
	cantidad)
values (
	158,
	231,
	1,
	0.25);
</v>
      </c>
    </row>
    <row r="5477" spans="1:5" ht="115.5" x14ac:dyDescent="0.35">
      <c r="A5477" s="9">
        <f>'Base de datos'!K5476</f>
        <v>274</v>
      </c>
      <c r="B5477" s="9">
        <f>'Base de datos'!L5476</f>
        <v>158</v>
      </c>
      <c r="C5477" s="9">
        <f>IF(ISBLANK('Base de datos'!J5476),1,2)</f>
        <v>1</v>
      </c>
      <c r="D5477" s="9">
        <f>'Base de datos'!G5476</f>
        <v>0.2</v>
      </c>
      <c r="E5477" s="10" t="str">
        <f t="shared" si="85"/>
        <v xml:space="preserve">insert into config_taller (
	id_taller,
	id_producto,
	cod_agrupador,
	cantidad)
values (
	158,
	274,
	1,
	0.2);
</v>
      </c>
    </row>
    <row r="5478" spans="1:5" ht="115.5" x14ac:dyDescent="0.35">
      <c r="A5478" s="9">
        <f>'Base de datos'!K5477</f>
        <v>379</v>
      </c>
      <c r="B5478" s="9">
        <f>'Base de datos'!L5477</f>
        <v>158</v>
      </c>
      <c r="C5478" s="9">
        <f>IF(ISBLANK('Base de datos'!J5477),1,2)</f>
        <v>2</v>
      </c>
      <c r="D5478" s="9">
        <f>'Base de datos'!G5477</f>
        <v>2</v>
      </c>
      <c r="E5478" s="10" t="str">
        <f t="shared" si="85"/>
        <v xml:space="preserve">insert into config_taller (
	id_taller,
	id_producto,
	cod_agrupador,
	cantidad)
values (
	158,
	379,
	2,
	2);
</v>
      </c>
    </row>
    <row r="5479" spans="1:5" ht="115.5" x14ac:dyDescent="0.35">
      <c r="A5479" s="9">
        <f>'Base de datos'!K5478</f>
        <v>381</v>
      </c>
      <c r="B5479" s="9">
        <f>'Base de datos'!L5478</f>
        <v>158</v>
      </c>
      <c r="C5479" s="9">
        <f>IF(ISBLANK('Base de datos'!J5478),1,2)</f>
        <v>1</v>
      </c>
      <c r="D5479" s="9">
        <f>'Base de datos'!G5478</f>
        <v>0.5</v>
      </c>
      <c r="E5479" s="10" t="str">
        <f t="shared" si="85"/>
        <v xml:space="preserve">insert into config_taller (
	id_taller,
	id_producto,
	cod_agrupador,
	cantidad)
values (
	158,
	381,
	1,
	0.5);
</v>
      </c>
    </row>
    <row r="5480" spans="1:5" ht="115.5" x14ac:dyDescent="0.35">
      <c r="A5480" s="9">
        <f>'Base de datos'!K5479</f>
        <v>395</v>
      </c>
      <c r="B5480" s="9">
        <f>'Base de datos'!L5479</f>
        <v>158</v>
      </c>
      <c r="C5480" s="9">
        <f>IF(ISBLANK('Base de datos'!J5479),1,2)</f>
        <v>1</v>
      </c>
      <c r="D5480" s="9">
        <f>'Base de datos'!G5479</f>
        <v>2</v>
      </c>
      <c r="E5480" s="10" t="str">
        <f t="shared" si="85"/>
        <v xml:space="preserve">insert into config_taller (
	id_taller,
	id_producto,
	cod_agrupador,
	cantidad)
values (
	158,
	395,
	1,
	2);
</v>
      </c>
    </row>
    <row r="5481" spans="1:5" ht="115.5" x14ac:dyDescent="0.35">
      <c r="A5481" s="9">
        <f>'Base de datos'!K5480</f>
        <v>414</v>
      </c>
      <c r="B5481" s="9">
        <f>'Base de datos'!L5480</f>
        <v>158</v>
      </c>
      <c r="C5481" s="9">
        <f>IF(ISBLANK('Base de datos'!J5480),1,2)</f>
        <v>1</v>
      </c>
      <c r="D5481" s="9">
        <f>'Base de datos'!G5480</f>
        <v>0.2</v>
      </c>
      <c r="E5481" s="10" t="str">
        <f t="shared" si="85"/>
        <v xml:space="preserve">insert into config_taller (
	id_taller,
	id_producto,
	cod_agrupador,
	cantidad)
values (
	158,
	414,
	1,
	0.2);
</v>
      </c>
    </row>
    <row r="5482" spans="1:5" ht="115.5" x14ac:dyDescent="0.35">
      <c r="A5482" s="9">
        <f>'Base de datos'!K5481</f>
        <v>415</v>
      </c>
      <c r="B5482" s="9">
        <f>'Base de datos'!L5481</f>
        <v>158</v>
      </c>
      <c r="C5482" s="9">
        <f>IF(ISBLANK('Base de datos'!J5481),1,2)</f>
        <v>1</v>
      </c>
      <c r="D5482" s="9">
        <f>'Base de datos'!G5481</f>
        <v>0.3</v>
      </c>
      <c r="E5482" s="10" t="str">
        <f t="shared" si="85"/>
        <v xml:space="preserve">insert into config_taller (
	id_taller,
	id_producto,
	cod_agrupador,
	cantidad)
values (
	158,
	415,
	1,
	0.3);
</v>
      </c>
    </row>
    <row r="5483" spans="1:5" ht="115.5" x14ac:dyDescent="0.35">
      <c r="A5483" s="9">
        <f>'Base de datos'!K5482</f>
        <v>418</v>
      </c>
      <c r="B5483" s="9">
        <f>'Base de datos'!L5482</f>
        <v>158</v>
      </c>
      <c r="C5483" s="9">
        <f>IF(ISBLANK('Base de datos'!J5482),1,2)</f>
        <v>1</v>
      </c>
      <c r="D5483" s="9">
        <f>'Base de datos'!G5482</f>
        <v>0.3</v>
      </c>
      <c r="E5483" s="10" t="str">
        <f t="shared" si="85"/>
        <v xml:space="preserve">insert into config_taller (
	id_taller,
	id_producto,
	cod_agrupador,
	cantidad)
values (
	158,
	418,
	1,
	0.3);
</v>
      </c>
    </row>
    <row r="5484" spans="1:5" ht="115.5" x14ac:dyDescent="0.35">
      <c r="A5484" s="9">
        <f>'Base de datos'!K5483</f>
        <v>472</v>
      </c>
      <c r="B5484" s="9">
        <f>'Base de datos'!L5483</f>
        <v>158</v>
      </c>
      <c r="C5484" s="9">
        <f>IF(ISBLANK('Base de datos'!J5483),1,2)</f>
        <v>1</v>
      </c>
      <c r="D5484" s="9">
        <f>'Base de datos'!G5483</f>
        <v>0.3</v>
      </c>
      <c r="E5484" s="10" t="str">
        <f t="shared" si="85"/>
        <v xml:space="preserve">insert into config_taller (
	id_taller,
	id_producto,
	cod_agrupador,
	cantidad)
values (
	158,
	472,
	1,
	0.3);
</v>
      </c>
    </row>
    <row r="5485" spans="1:5" ht="115.5" x14ac:dyDescent="0.35">
      <c r="A5485" s="9">
        <f>'Base de datos'!K5484</f>
        <v>600</v>
      </c>
      <c r="B5485" s="9">
        <f>'Base de datos'!L5484</f>
        <v>158</v>
      </c>
      <c r="C5485" s="9">
        <f>IF(ISBLANK('Base de datos'!J5484),1,2)</f>
        <v>1</v>
      </c>
      <c r="D5485" s="9">
        <f>'Base de datos'!G5484</f>
        <v>0.4</v>
      </c>
      <c r="E5485" s="10" t="str">
        <f t="shared" si="85"/>
        <v xml:space="preserve">insert into config_taller (
	id_taller,
	id_producto,
	cod_agrupador,
	cantidad)
values (
	158,
	600,
	1,
	0.4);
</v>
      </c>
    </row>
    <row r="5486" spans="1:5" ht="115.5" x14ac:dyDescent="0.35">
      <c r="A5486" s="9">
        <f>'Base de datos'!K5485</f>
        <v>627</v>
      </c>
      <c r="B5486" s="9">
        <f>'Base de datos'!L5485</f>
        <v>158</v>
      </c>
      <c r="C5486" s="9">
        <f>IF(ISBLANK('Base de datos'!J5485),1,2)</f>
        <v>1</v>
      </c>
      <c r="D5486" s="9">
        <f>'Base de datos'!G5485</f>
        <v>0.5</v>
      </c>
      <c r="E5486" s="10" t="str">
        <f t="shared" si="85"/>
        <v xml:space="preserve">insert into config_taller (
	id_taller,
	id_producto,
	cod_agrupador,
	cantidad)
values (
	158,
	627,
	1,
	0.5);
</v>
      </c>
    </row>
    <row r="5487" spans="1:5" ht="115.5" x14ac:dyDescent="0.35">
      <c r="A5487" s="9">
        <f>'Base de datos'!K5486</f>
        <v>683</v>
      </c>
      <c r="B5487" s="9">
        <f>'Base de datos'!L5486</f>
        <v>158</v>
      </c>
      <c r="C5487" s="9">
        <f>IF(ISBLANK('Base de datos'!J5486),1,2)</f>
        <v>1</v>
      </c>
      <c r="D5487" s="9">
        <f>'Base de datos'!G5486</f>
        <v>0.1</v>
      </c>
      <c r="E5487" s="10" t="str">
        <f t="shared" si="85"/>
        <v xml:space="preserve">insert into config_taller (
	id_taller,
	id_producto,
	cod_agrupador,
	cantidad)
values (
	158,
	683,
	1,
	0.1);
</v>
      </c>
    </row>
    <row r="5488" spans="1:5" ht="115.5" x14ac:dyDescent="0.35">
      <c r="A5488" s="9">
        <f>'Base de datos'!K5487</f>
        <v>705</v>
      </c>
      <c r="B5488" s="9">
        <f>'Base de datos'!L5487</f>
        <v>158</v>
      </c>
      <c r="C5488" s="9">
        <f>IF(ISBLANK('Base de datos'!J5487),1,2)</f>
        <v>1</v>
      </c>
      <c r="D5488" s="9">
        <f>'Base de datos'!G5487</f>
        <v>0.4</v>
      </c>
      <c r="E5488" s="10" t="str">
        <f t="shared" si="85"/>
        <v xml:space="preserve">insert into config_taller (
	id_taller,
	id_producto,
	cod_agrupador,
	cantidad)
values (
	158,
	705,
	1,
	0.4);
</v>
      </c>
    </row>
    <row r="5489" spans="1:5" ht="115.5" x14ac:dyDescent="0.35">
      <c r="A5489" s="9">
        <f>'Base de datos'!K5488</f>
        <v>833</v>
      </c>
      <c r="B5489" s="9">
        <f>'Base de datos'!L5488</f>
        <v>158</v>
      </c>
      <c r="C5489" s="9">
        <f>IF(ISBLANK('Base de datos'!J5488),1,2)</f>
        <v>1</v>
      </c>
      <c r="D5489" s="9">
        <f>'Base de datos'!G5488</f>
        <v>0.13</v>
      </c>
      <c r="E5489" s="10" t="str">
        <f t="shared" si="85"/>
        <v xml:space="preserve">insert into config_taller (
	id_taller,
	id_producto,
	cod_agrupador,
	cantidad)
values (
	158,
	833,
	1,
	0.13);
</v>
      </c>
    </row>
    <row r="5490" spans="1:5" ht="115.5" x14ac:dyDescent="0.35">
      <c r="A5490" s="9">
        <f>'Base de datos'!K5489</f>
        <v>870</v>
      </c>
      <c r="B5490" s="9">
        <f>'Base de datos'!L5489</f>
        <v>158</v>
      </c>
      <c r="C5490" s="9">
        <f>IF(ISBLANK('Base de datos'!J5489),1,2)</f>
        <v>1</v>
      </c>
      <c r="D5490" s="9">
        <f>'Base de datos'!G5489</f>
        <v>0.5</v>
      </c>
      <c r="E5490" s="10" t="str">
        <f t="shared" si="85"/>
        <v xml:space="preserve">insert into config_taller (
	id_taller,
	id_producto,
	cod_agrupador,
	cantidad)
values (
	158,
	870,
	1,
	0.5);
</v>
      </c>
    </row>
    <row r="5491" spans="1:5" ht="115.5" x14ac:dyDescent="0.35">
      <c r="A5491" s="9">
        <f>'Base de datos'!K5490</f>
        <v>903</v>
      </c>
      <c r="B5491" s="9">
        <f>'Base de datos'!L5490</f>
        <v>158</v>
      </c>
      <c r="C5491" s="9">
        <f>IF(ISBLANK('Base de datos'!J5490),1,2)</f>
        <v>1</v>
      </c>
      <c r="D5491" s="9">
        <f>'Base de datos'!G5490</f>
        <v>2</v>
      </c>
      <c r="E5491" s="10" t="str">
        <f t="shared" si="85"/>
        <v xml:space="preserve">insert into config_taller (
	id_taller,
	id_producto,
	cod_agrupador,
	cantidad)
values (
	158,
	903,
	1,
	2);
</v>
      </c>
    </row>
    <row r="5492" spans="1:5" ht="115.5" x14ac:dyDescent="0.35">
      <c r="A5492" s="9">
        <f>'Base de datos'!K5491</f>
        <v>905</v>
      </c>
      <c r="B5492" s="9">
        <f>'Base de datos'!L5491</f>
        <v>158</v>
      </c>
      <c r="C5492" s="9">
        <f>IF(ISBLANK('Base de datos'!J5491),1,2)</f>
        <v>1</v>
      </c>
      <c r="D5492" s="9">
        <f>'Base de datos'!G5491</f>
        <v>2</v>
      </c>
      <c r="E5492" s="10" t="str">
        <f t="shared" si="85"/>
        <v xml:space="preserve">insert into config_taller (
	id_taller,
	id_producto,
	cod_agrupador,
	cantidad)
values (
	158,
	905,
	1,
	2);
</v>
      </c>
    </row>
    <row r="5493" spans="1:5" ht="115.5" x14ac:dyDescent="0.35">
      <c r="A5493" s="9">
        <f>'Base de datos'!K5492</f>
        <v>910</v>
      </c>
      <c r="B5493" s="9">
        <f>'Base de datos'!L5492</f>
        <v>158</v>
      </c>
      <c r="C5493" s="9">
        <f>IF(ISBLANK('Base de datos'!J5492),1,2)</f>
        <v>1</v>
      </c>
      <c r="D5493" s="9">
        <f>'Base de datos'!G5492</f>
        <v>0.2</v>
      </c>
      <c r="E5493" s="10" t="str">
        <f t="shared" si="85"/>
        <v xml:space="preserve">insert into config_taller (
	id_taller,
	id_producto,
	cod_agrupador,
	cantidad)
values (
	158,
	910,
	1,
	0.2);
</v>
      </c>
    </row>
    <row r="5494" spans="1:5" ht="115.5" x14ac:dyDescent="0.35">
      <c r="A5494" s="9">
        <f>'Base de datos'!K5493</f>
        <v>913</v>
      </c>
      <c r="B5494" s="9">
        <f>'Base de datos'!L5493</f>
        <v>158</v>
      </c>
      <c r="C5494" s="9">
        <f>IF(ISBLANK('Base de datos'!J5493),1,2)</f>
        <v>1</v>
      </c>
      <c r="D5494" s="9">
        <f>'Base de datos'!G5493</f>
        <v>0.1</v>
      </c>
      <c r="E5494" s="10" t="str">
        <f t="shared" si="85"/>
        <v xml:space="preserve">insert into config_taller (
	id_taller,
	id_producto,
	cod_agrupador,
	cantidad)
values (
	158,
	913,
	1,
	0.1);
</v>
      </c>
    </row>
    <row r="5495" spans="1:5" ht="115.5" x14ac:dyDescent="0.35">
      <c r="A5495" s="9">
        <f>'Base de datos'!K5494</f>
        <v>954</v>
      </c>
      <c r="B5495" s="9">
        <f>'Base de datos'!L5494</f>
        <v>158</v>
      </c>
      <c r="C5495" s="9">
        <f>IF(ISBLANK('Base de datos'!J5494),1,2)</f>
        <v>1</v>
      </c>
      <c r="D5495" s="9">
        <f>'Base de datos'!G5494</f>
        <v>2</v>
      </c>
      <c r="E5495" s="10" t="str">
        <f t="shared" si="85"/>
        <v xml:space="preserve">insert into config_taller (
	id_taller,
	id_producto,
	cod_agrupador,
	cantidad)
values (
	158,
	954,
	1,
	2);
</v>
      </c>
    </row>
    <row r="5496" spans="1:5" ht="115.5" x14ac:dyDescent="0.35">
      <c r="A5496" s="9">
        <f>'Base de datos'!K5495</f>
        <v>1121</v>
      </c>
      <c r="B5496" s="9">
        <f>'Base de datos'!L5495</f>
        <v>158</v>
      </c>
      <c r="C5496" s="9">
        <f>IF(ISBLANK('Base de datos'!J5495),1,2)</f>
        <v>1</v>
      </c>
      <c r="D5496" s="9">
        <f>'Base de datos'!G5495</f>
        <v>0.3</v>
      </c>
      <c r="E5496" s="10" t="str">
        <f t="shared" si="85"/>
        <v xml:space="preserve">insert into config_taller (
	id_taller,
	id_producto,
	cod_agrupador,
	cantidad)
values (
	158,
	1121,
	1,
	0.3);
</v>
      </c>
    </row>
    <row r="5497" spans="1:5" ht="115.5" x14ac:dyDescent="0.35">
      <c r="A5497" s="9">
        <f>'Base de datos'!K5496</f>
        <v>1177</v>
      </c>
      <c r="B5497" s="9">
        <f>'Base de datos'!L5496</f>
        <v>158</v>
      </c>
      <c r="C5497" s="9">
        <f>IF(ISBLANK('Base de datos'!J5496),1,2)</f>
        <v>1</v>
      </c>
      <c r="D5497" s="9">
        <f>'Base de datos'!G5496</f>
        <v>0.7</v>
      </c>
      <c r="E5497" s="10" t="str">
        <f t="shared" si="85"/>
        <v xml:space="preserve">insert into config_taller (
	id_taller,
	id_producto,
	cod_agrupador,
	cantidad)
values (
	158,
	1177,
	1,
	0.7);
</v>
      </c>
    </row>
    <row r="5498" spans="1:5" ht="115.5" x14ac:dyDescent="0.35">
      <c r="A5498" s="9">
        <f>'Base de datos'!K5497</f>
        <v>1216</v>
      </c>
      <c r="B5498" s="9">
        <f>'Base de datos'!L5497</f>
        <v>158</v>
      </c>
      <c r="C5498" s="9">
        <f>IF(ISBLANK('Base de datos'!J5497),1,2)</f>
        <v>1</v>
      </c>
      <c r="D5498" s="9">
        <f>'Base de datos'!G5497</f>
        <v>1</v>
      </c>
      <c r="E5498" s="10" t="str">
        <f t="shared" si="85"/>
        <v xml:space="preserve">insert into config_taller (
	id_taller,
	id_producto,
	cod_agrupador,
	cantidad)
values (
	158,
	1216,
	1,
	1);
</v>
      </c>
    </row>
    <row r="5499" spans="1:5" ht="115.5" x14ac:dyDescent="0.35">
      <c r="A5499" s="9">
        <f>'Base de datos'!K5498</f>
        <v>1271</v>
      </c>
      <c r="B5499" s="9">
        <f>'Base de datos'!L5498</f>
        <v>158</v>
      </c>
      <c r="C5499" s="9">
        <f>IF(ISBLANK('Base de datos'!J5498),1,2)</f>
        <v>1</v>
      </c>
      <c r="D5499" s="9">
        <f>'Base de datos'!G5498</f>
        <v>0.2</v>
      </c>
      <c r="E5499" s="10" t="str">
        <f t="shared" si="85"/>
        <v xml:space="preserve">insert into config_taller (
	id_taller,
	id_producto,
	cod_agrupador,
	cantidad)
values (
	158,
	1271,
	1,
	0.2);
</v>
      </c>
    </row>
    <row r="5500" spans="1:5" ht="115.5" x14ac:dyDescent="0.35">
      <c r="A5500" s="9">
        <f>'Base de datos'!K5499</f>
        <v>1289</v>
      </c>
      <c r="B5500" s="9">
        <f>'Base de datos'!L5499</f>
        <v>158</v>
      </c>
      <c r="C5500" s="9">
        <f>IF(ISBLANK('Base de datos'!J5499),1,2)</f>
        <v>1</v>
      </c>
      <c r="D5500" s="9">
        <f>'Base de datos'!G5499</f>
        <v>1</v>
      </c>
      <c r="E5500" s="10" t="str">
        <f t="shared" si="85"/>
        <v xml:space="preserve">insert into config_taller (
	id_taller,
	id_producto,
	cod_agrupador,
	cantidad)
values (
	158,
	1289,
	1,
	1);
</v>
      </c>
    </row>
    <row r="5501" spans="1:5" ht="115.5" x14ac:dyDescent="0.35">
      <c r="A5501" s="9">
        <f>'Base de datos'!K5500</f>
        <v>1396</v>
      </c>
      <c r="B5501" s="9">
        <f>'Base de datos'!L5500</f>
        <v>158</v>
      </c>
      <c r="C5501" s="9">
        <f>IF(ISBLANK('Base de datos'!J5500),1,2)</f>
        <v>1</v>
      </c>
      <c r="D5501" s="9">
        <f>'Base de datos'!G5500</f>
        <v>1</v>
      </c>
      <c r="E5501" s="10" t="str">
        <f t="shared" si="85"/>
        <v xml:space="preserve">insert into config_taller (
	id_taller,
	id_producto,
	cod_agrupador,
	cantidad)
values (
	158,
	1396,
	1,
	1);
</v>
      </c>
    </row>
    <row r="5502" spans="1:5" ht="115.5" x14ac:dyDescent="0.35">
      <c r="A5502" s="9">
        <f>'Base de datos'!K5501</f>
        <v>1520</v>
      </c>
      <c r="B5502" s="9">
        <f>'Base de datos'!L5501</f>
        <v>158</v>
      </c>
      <c r="C5502" s="9">
        <f>IF(ISBLANK('Base de datos'!J5501),1,2)</f>
        <v>1</v>
      </c>
      <c r="D5502" s="9">
        <f>'Base de datos'!G5501</f>
        <v>0.3</v>
      </c>
      <c r="E5502" s="10" t="str">
        <f t="shared" si="85"/>
        <v xml:space="preserve">insert into config_taller (
	id_taller,
	id_producto,
	cod_agrupador,
	cantidad)
values (
	158,
	1520,
	1,
	0.3);
</v>
      </c>
    </row>
    <row r="5503" spans="1:5" ht="115.5" x14ac:dyDescent="0.35">
      <c r="A5503" s="9">
        <f>'Base de datos'!K5502</f>
        <v>1646</v>
      </c>
      <c r="B5503" s="9">
        <f>'Base de datos'!L5502</f>
        <v>158</v>
      </c>
      <c r="C5503" s="9">
        <f>IF(ISBLANK('Base de datos'!J5502),1,2)</f>
        <v>1</v>
      </c>
      <c r="D5503" s="9">
        <f>'Base de datos'!G5502</f>
        <v>0.3</v>
      </c>
      <c r="E5503" s="10" t="str">
        <f t="shared" si="85"/>
        <v xml:space="preserve">insert into config_taller (
	id_taller,
	id_producto,
	cod_agrupador,
	cantidad)
values (
	158,
	1646,
	1,
	0.3);
</v>
      </c>
    </row>
    <row r="5504" spans="1:5" ht="115.5" x14ac:dyDescent="0.35">
      <c r="A5504" s="9">
        <f>'Base de datos'!K5503</f>
        <v>1652</v>
      </c>
      <c r="B5504" s="9">
        <f>'Base de datos'!L5503</f>
        <v>158</v>
      </c>
      <c r="C5504" s="9">
        <f>IF(ISBLANK('Base de datos'!J5503),1,2)</f>
        <v>1</v>
      </c>
      <c r="D5504" s="9">
        <f>'Base de datos'!G5503</f>
        <v>0.5</v>
      </c>
      <c r="E5504" s="10" t="str">
        <f t="shared" si="85"/>
        <v xml:space="preserve">insert into config_taller (
	id_taller,
	id_producto,
	cod_agrupador,
	cantidad)
values (
	158,
	1652,
	1,
	0.5);
</v>
      </c>
    </row>
    <row r="5505" spans="1:5" ht="115.5" x14ac:dyDescent="0.35">
      <c r="A5505" s="9">
        <f>'Base de datos'!K5504</f>
        <v>1782</v>
      </c>
      <c r="B5505" s="9">
        <f>'Base de datos'!L5504</f>
        <v>158</v>
      </c>
      <c r="C5505" s="9">
        <f>IF(ISBLANK('Base de datos'!J5504),1,2)</f>
        <v>1</v>
      </c>
      <c r="D5505" s="9">
        <f>'Base de datos'!G5504</f>
        <v>1</v>
      </c>
      <c r="E5505" s="10" t="str">
        <f t="shared" si="85"/>
        <v xml:space="preserve">insert into config_taller (
	id_taller,
	id_producto,
	cod_agrupador,
	cantidad)
values (
	158,
	1782,
	1,
	1);
</v>
      </c>
    </row>
    <row r="5506" spans="1:5" ht="115.5" x14ac:dyDescent="0.35">
      <c r="A5506" s="9">
        <f>'Base de datos'!K5505</f>
        <v>1789</v>
      </c>
      <c r="B5506" s="9">
        <f>'Base de datos'!L5505</f>
        <v>158</v>
      </c>
      <c r="C5506" s="9">
        <f>IF(ISBLANK('Base de datos'!J5505),1,2)</f>
        <v>2</v>
      </c>
      <c r="D5506" s="9">
        <f>'Base de datos'!G5505</f>
        <v>1</v>
      </c>
      <c r="E5506" s="10" t="str">
        <f t="shared" si="85"/>
        <v xml:space="preserve">insert into config_taller (
	id_taller,
	id_producto,
	cod_agrupador,
	cantidad)
values (
	158,
	1789,
	2,
	1);
</v>
      </c>
    </row>
    <row r="5507" spans="1:5" ht="115.5" x14ac:dyDescent="0.35">
      <c r="A5507" s="9">
        <f>'Base de datos'!K5506</f>
        <v>1798</v>
      </c>
      <c r="B5507" s="9">
        <f>'Base de datos'!L5506</f>
        <v>158</v>
      </c>
      <c r="C5507" s="9">
        <f>IF(ISBLANK('Base de datos'!J5506),1,2)</f>
        <v>1</v>
      </c>
      <c r="D5507" s="9">
        <f>'Base de datos'!G5506</f>
        <v>0.3</v>
      </c>
      <c r="E5507" s="10" t="str">
        <f t="shared" si="85"/>
        <v xml:space="preserve">insert into config_taller (
	id_taller,
	id_producto,
	cod_agrupador,
	cantidad)
values (
	158,
	1798,
	1,
	0.3);
</v>
      </c>
    </row>
    <row r="5508" spans="1:5" ht="115.5" x14ac:dyDescent="0.35">
      <c r="A5508" s="9">
        <f>'Base de datos'!K5507</f>
        <v>127</v>
      </c>
      <c r="B5508" s="9">
        <f>'Base de datos'!L5507</f>
        <v>158</v>
      </c>
      <c r="C5508" s="9">
        <f>IF(ISBLANK('Base de datos'!J5507),1,2)</f>
        <v>1</v>
      </c>
      <c r="D5508" s="9">
        <f>'Base de datos'!G5507</f>
        <v>2</v>
      </c>
      <c r="E5508" s="10" t="str">
        <f t="shared" ref="E5508:E5571" si="86">"insert into "&amp;$B$1&amp;" ("&amp;CHAR(10)&amp;
CHAR(9)&amp;$B$2&amp;","&amp;CHAR(10)&amp;
CHAR(9)&amp;$A$2&amp;","&amp;CHAR(10)&amp;
CHAR(9)&amp;$C$2&amp;","&amp;CHAR(10)&amp;
CHAR(9)&amp;$D$2&amp;")"&amp;CHAR(10)&amp;
"values ("&amp;CHAR(10)&amp;
CHAR(9)&amp;B5508&amp;","&amp;CHAR(10)&amp;
CHAR(9)&amp;A5508&amp;","&amp;CHAR(10)&amp;
CHAR(9)&amp;C5508&amp;","&amp;CHAR(10)&amp;
CHAR(9)&amp;D5508&amp;");"&amp;CHAR(10)</f>
        <v xml:space="preserve">insert into config_taller (
	id_taller,
	id_producto,
	cod_agrupador,
	cantidad)
values (
	158,
	127,
	1,
	2);
</v>
      </c>
    </row>
    <row r="5509" spans="1:5" ht="115.5" x14ac:dyDescent="0.35">
      <c r="A5509" s="9">
        <f>'Base de datos'!K5508</f>
        <v>336</v>
      </c>
      <c r="B5509" s="9">
        <f>'Base de datos'!L5508</f>
        <v>158</v>
      </c>
      <c r="C5509" s="9">
        <f>IF(ISBLANK('Base de datos'!J5508),1,2)</f>
        <v>1</v>
      </c>
      <c r="D5509" s="9">
        <f>'Base de datos'!G5508</f>
        <v>2</v>
      </c>
      <c r="E5509" s="10" t="str">
        <f t="shared" si="86"/>
        <v xml:space="preserve">insert into config_taller (
	id_taller,
	id_producto,
	cod_agrupador,
	cantidad)
values (
	158,
	336,
	1,
	2);
</v>
      </c>
    </row>
    <row r="5510" spans="1:5" ht="115.5" x14ac:dyDescent="0.35">
      <c r="A5510" s="9">
        <f>'Base de datos'!K5509</f>
        <v>631</v>
      </c>
      <c r="B5510" s="9">
        <f>'Base de datos'!L5509</f>
        <v>158</v>
      </c>
      <c r="C5510" s="9">
        <f>IF(ISBLANK('Base de datos'!J5509),1,2)</f>
        <v>1</v>
      </c>
      <c r="D5510" s="9">
        <f>'Base de datos'!G5509</f>
        <v>1</v>
      </c>
      <c r="E5510" s="10" t="str">
        <f t="shared" si="86"/>
        <v xml:space="preserve">insert into config_taller (
	id_taller,
	id_producto,
	cod_agrupador,
	cantidad)
values (
	158,
	631,
	1,
	1);
</v>
      </c>
    </row>
    <row r="5511" spans="1:5" ht="115.5" x14ac:dyDescent="0.35">
      <c r="A5511" s="9">
        <f>'Base de datos'!K5510</f>
        <v>874</v>
      </c>
      <c r="B5511" s="9">
        <f>'Base de datos'!L5510</f>
        <v>158</v>
      </c>
      <c r="C5511" s="9">
        <f>IF(ISBLANK('Base de datos'!J5510),1,2)</f>
        <v>1</v>
      </c>
      <c r="D5511" s="9">
        <f>'Base de datos'!G5510</f>
        <v>1</v>
      </c>
      <c r="E5511" s="10" t="str">
        <f t="shared" si="86"/>
        <v xml:space="preserve">insert into config_taller (
	id_taller,
	id_producto,
	cod_agrupador,
	cantidad)
values (
	158,
	874,
	1,
	1);
</v>
      </c>
    </row>
    <row r="5512" spans="1:5" ht="115.5" x14ac:dyDescent="0.35">
      <c r="A5512" s="9">
        <f>'Base de datos'!K5511</f>
        <v>977</v>
      </c>
      <c r="B5512" s="9">
        <f>'Base de datos'!L5511</f>
        <v>158</v>
      </c>
      <c r="C5512" s="9">
        <f>IF(ISBLANK('Base de datos'!J5511),1,2)</f>
        <v>1</v>
      </c>
      <c r="D5512" s="9">
        <f>'Base de datos'!G5511</f>
        <v>1</v>
      </c>
      <c r="E5512" s="10" t="str">
        <f t="shared" si="86"/>
        <v xml:space="preserve">insert into config_taller (
	id_taller,
	id_producto,
	cod_agrupador,
	cantidad)
values (
	158,
	977,
	1,
	1);
</v>
      </c>
    </row>
    <row r="5513" spans="1:5" ht="115.5" x14ac:dyDescent="0.35">
      <c r="A5513" s="9">
        <f>'Base de datos'!K5512</f>
        <v>1160</v>
      </c>
      <c r="B5513" s="9">
        <f>'Base de datos'!L5512</f>
        <v>158</v>
      </c>
      <c r="C5513" s="9">
        <f>IF(ISBLANK('Base de datos'!J5512),1,2)</f>
        <v>1</v>
      </c>
      <c r="D5513" s="9">
        <f>'Base de datos'!G5512</f>
        <v>1</v>
      </c>
      <c r="E5513" s="10" t="str">
        <f t="shared" si="86"/>
        <v xml:space="preserve">insert into config_taller (
	id_taller,
	id_producto,
	cod_agrupador,
	cantidad)
values (
	158,
	1160,
	1,
	1);
</v>
      </c>
    </row>
    <row r="5514" spans="1:5" ht="115.5" x14ac:dyDescent="0.35">
      <c r="A5514" s="9">
        <f>'Base de datos'!K5513</f>
        <v>550</v>
      </c>
      <c r="B5514" s="9">
        <f>'Base de datos'!L5513</f>
        <v>158</v>
      </c>
      <c r="C5514" s="9">
        <f>IF(ISBLANK('Base de datos'!J5513),1,2)</f>
        <v>1</v>
      </c>
      <c r="D5514" s="9">
        <f>'Base de datos'!G5513</f>
        <v>1.5</v>
      </c>
      <c r="E5514" s="10" t="str">
        <f t="shared" si="86"/>
        <v xml:space="preserve">insert into config_taller (
	id_taller,
	id_producto,
	cod_agrupador,
	cantidad)
values (
	158,
	550,
	1,
	1.5);
</v>
      </c>
    </row>
    <row r="5515" spans="1:5" ht="115.5" x14ac:dyDescent="0.35">
      <c r="A5515" s="9">
        <f>'Base de datos'!K5514</f>
        <v>577</v>
      </c>
      <c r="B5515" s="9">
        <f>'Base de datos'!L5514</f>
        <v>158</v>
      </c>
      <c r="C5515" s="9">
        <f>IF(ISBLANK('Base de datos'!J5514),1,2)</f>
        <v>1</v>
      </c>
      <c r="D5515" s="9">
        <f>'Base de datos'!G5514</f>
        <v>0.3</v>
      </c>
      <c r="E5515" s="10" t="str">
        <f t="shared" si="86"/>
        <v xml:space="preserve">insert into config_taller (
	id_taller,
	id_producto,
	cod_agrupador,
	cantidad)
values (
	158,
	577,
	1,
	0.3);
</v>
      </c>
    </row>
    <row r="5516" spans="1:5" ht="115.5" x14ac:dyDescent="0.35">
      <c r="A5516" s="9">
        <f>'Base de datos'!K5515</f>
        <v>799</v>
      </c>
      <c r="B5516" s="9">
        <f>'Base de datos'!L5515</f>
        <v>158</v>
      </c>
      <c r="C5516" s="9">
        <f>IF(ISBLANK('Base de datos'!J5515),1,2)</f>
        <v>2</v>
      </c>
      <c r="D5516" s="9">
        <f>'Base de datos'!G5515</f>
        <v>8</v>
      </c>
      <c r="E5516" s="10" t="str">
        <f t="shared" si="86"/>
        <v xml:space="preserve">insert into config_taller (
	id_taller,
	id_producto,
	cod_agrupador,
	cantidad)
values (
	158,
	799,
	2,
	8);
</v>
      </c>
    </row>
    <row r="5517" spans="1:5" ht="115.5" x14ac:dyDescent="0.35">
      <c r="A5517" s="9">
        <f>'Base de datos'!K5516</f>
        <v>801</v>
      </c>
      <c r="B5517" s="9">
        <f>'Base de datos'!L5516</f>
        <v>158</v>
      </c>
      <c r="C5517" s="9">
        <f>IF(ISBLANK('Base de datos'!J5516),1,2)</f>
        <v>1</v>
      </c>
      <c r="D5517" s="9">
        <f>'Base de datos'!G5516</f>
        <v>30</v>
      </c>
      <c r="E5517" s="10" t="str">
        <f t="shared" si="86"/>
        <v xml:space="preserve">insert into config_taller (
	id_taller,
	id_producto,
	cod_agrupador,
	cantidad)
values (
	158,
	801,
	1,
	30);
</v>
      </c>
    </row>
    <row r="5518" spans="1:5" ht="115.5" x14ac:dyDescent="0.35">
      <c r="A5518" s="9">
        <f>'Base de datos'!K5517</f>
        <v>802</v>
      </c>
      <c r="B5518" s="9">
        <f>'Base de datos'!L5517</f>
        <v>158</v>
      </c>
      <c r="C5518" s="9">
        <f>IF(ISBLANK('Base de datos'!J5517),1,2)</f>
        <v>1</v>
      </c>
      <c r="D5518" s="9">
        <f>'Base de datos'!G5517</f>
        <v>16</v>
      </c>
      <c r="E5518" s="10" t="str">
        <f t="shared" si="86"/>
        <v xml:space="preserve">insert into config_taller (
	id_taller,
	id_producto,
	cod_agrupador,
	cantidad)
values (
	158,
	802,
	1,
	16);
</v>
      </c>
    </row>
    <row r="5519" spans="1:5" ht="115.5" x14ac:dyDescent="0.35">
      <c r="A5519" s="9">
        <f>'Base de datos'!K5518</f>
        <v>883</v>
      </c>
      <c r="B5519" s="9">
        <f>'Base de datos'!L5518</f>
        <v>158</v>
      </c>
      <c r="C5519" s="9">
        <f>IF(ISBLANK('Base de datos'!J5518),1,2)</f>
        <v>2</v>
      </c>
      <c r="D5519" s="9">
        <f>'Base de datos'!G5518</f>
        <v>1</v>
      </c>
      <c r="E5519" s="10" t="str">
        <f t="shared" si="86"/>
        <v xml:space="preserve">insert into config_taller (
	id_taller,
	id_producto,
	cod_agrupador,
	cantidad)
values (
	158,
	883,
	2,
	1);
</v>
      </c>
    </row>
    <row r="5520" spans="1:5" ht="115.5" x14ac:dyDescent="0.35">
      <c r="A5520" s="9">
        <f>'Base de datos'!K5519</f>
        <v>883</v>
      </c>
      <c r="B5520" s="9">
        <f>'Base de datos'!L5519</f>
        <v>158</v>
      </c>
      <c r="C5520" s="9">
        <f>IF(ISBLANK('Base de datos'!J5519),1,2)</f>
        <v>1</v>
      </c>
      <c r="D5520" s="9">
        <f>'Base de datos'!G5519</f>
        <v>1</v>
      </c>
      <c r="E5520" s="10" t="str">
        <f t="shared" si="86"/>
        <v xml:space="preserve">insert into config_taller (
	id_taller,
	id_producto,
	cod_agrupador,
	cantidad)
values (
	158,
	883,
	1,
	1);
</v>
      </c>
    </row>
    <row r="5521" spans="1:5" ht="115.5" x14ac:dyDescent="0.35">
      <c r="A5521" s="9">
        <f>'Base de datos'!K5520</f>
        <v>1010</v>
      </c>
      <c r="B5521" s="9">
        <f>'Base de datos'!L5520</f>
        <v>158</v>
      </c>
      <c r="C5521" s="9">
        <f>IF(ISBLANK('Base de datos'!J5520),1,2)</f>
        <v>2</v>
      </c>
      <c r="D5521" s="9">
        <f>'Base de datos'!G5520</f>
        <v>1</v>
      </c>
      <c r="E5521" s="10" t="str">
        <f t="shared" si="86"/>
        <v xml:space="preserve">insert into config_taller (
	id_taller,
	id_producto,
	cod_agrupador,
	cantidad)
values (
	158,
	1010,
	2,
	1);
</v>
      </c>
    </row>
    <row r="5522" spans="1:5" ht="115.5" x14ac:dyDescent="0.35">
      <c r="A5522" s="9">
        <f>'Base de datos'!K5521</f>
        <v>1010</v>
      </c>
      <c r="B5522" s="9">
        <f>'Base de datos'!L5521</f>
        <v>158</v>
      </c>
      <c r="C5522" s="9">
        <f>IF(ISBLANK('Base de datos'!J5521),1,2)</f>
        <v>1</v>
      </c>
      <c r="D5522" s="9">
        <f>'Base de datos'!G5521</f>
        <v>0.75</v>
      </c>
      <c r="E5522" s="10" t="str">
        <f t="shared" si="86"/>
        <v xml:space="preserve">insert into config_taller (
	id_taller,
	id_producto,
	cod_agrupador,
	cantidad)
values (
	158,
	1010,
	1,
	0.75);
</v>
      </c>
    </row>
    <row r="5523" spans="1:5" ht="115.5" x14ac:dyDescent="0.35">
      <c r="A5523" s="9">
        <f>'Base de datos'!K5522</f>
        <v>1458</v>
      </c>
      <c r="B5523" s="9">
        <f>'Base de datos'!L5522</f>
        <v>158</v>
      </c>
      <c r="C5523" s="9">
        <f>IF(ISBLANK('Base de datos'!J5522),1,2)</f>
        <v>1</v>
      </c>
      <c r="D5523" s="9">
        <f>'Base de datos'!G5522</f>
        <v>0.4</v>
      </c>
      <c r="E5523" s="10" t="str">
        <f t="shared" si="86"/>
        <v xml:space="preserve">insert into config_taller (
	id_taller,
	id_producto,
	cod_agrupador,
	cantidad)
values (
	158,
	1458,
	1,
	0.4);
</v>
      </c>
    </row>
    <row r="5524" spans="1:5" ht="115.5" x14ac:dyDescent="0.35">
      <c r="A5524" s="9">
        <f>'Base de datos'!K5523</f>
        <v>1464</v>
      </c>
      <c r="B5524" s="9">
        <f>'Base de datos'!L5523</f>
        <v>158</v>
      </c>
      <c r="C5524" s="9">
        <f>IF(ISBLANK('Base de datos'!J5523),1,2)</f>
        <v>1</v>
      </c>
      <c r="D5524" s="9">
        <f>'Base de datos'!G5523</f>
        <v>0.3</v>
      </c>
      <c r="E5524" s="10" t="str">
        <f t="shared" si="86"/>
        <v xml:space="preserve">insert into config_taller (
	id_taller,
	id_producto,
	cod_agrupador,
	cantidad)
values (
	158,
	1464,
	1,
	0.3);
</v>
      </c>
    </row>
    <row r="5525" spans="1:5" ht="115.5" x14ac:dyDescent="0.35">
      <c r="A5525" s="9">
        <f>'Base de datos'!K5524</f>
        <v>1473</v>
      </c>
      <c r="B5525" s="9">
        <f>'Base de datos'!L5524</f>
        <v>158</v>
      </c>
      <c r="C5525" s="9">
        <f>IF(ISBLANK('Base de datos'!J5524),1,2)</f>
        <v>1</v>
      </c>
      <c r="D5525" s="9">
        <f>'Base de datos'!G5524</f>
        <v>0.4</v>
      </c>
      <c r="E5525" s="10" t="str">
        <f t="shared" si="86"/>
        <v xml:space="preserve">insert into config_taller (
	id_taller,
	id_producto,
	cod_agrupador,
	cantidad)
values (
	158,
	1473,
	1,
	0.4);
</v>
      </c>
    </row>
    <row r="5526" spans="1:5" ht="115.5" x14ac:dyDescent="0.35">
      <c r="A5526" s="9">
        <f>'Base de datos'!K5525</f>
        <v>13</v>
      </c>
      <c r="B5526" s="9">
        <f>'Base de datos'!L5525</f>
        <v>159</v>
      </c>
      <c r="C5526" s="9">
        <f>IF(ISBLANK('Base de datos'!J5525),1,2)</f>
        <v>1</v>
      </c>
      <c r="D5526" s="9">
        <f>'Base de datos'!G5525</f>
        <v>0.5</v>
      </c>
      <c r="E5526" s="10" t="str">
        <f t="shared" si="86"/>
        <v xml:space="preserve">insert into config_taller (
	id_taller,
	id_producto,
	cod_agrupador,
	cantidad)
values (
	159,
	13,
	1,
	0.5);
</v>
      </c>
    </row>
    <row r="5527" spans="1:5" ht="115.5" x14ac:dyDescent="0.35">
      <c r="A5527" s="9">
        <f>'Base de datos'!K5526</f>
        <v>22</v>
      </c>
      <c r="B5527" s="9">
        <f>'Base de datos'!L5526</f>
        <v>159</v>
      </c>
      <c r="C5527" s="9">
        <f>IF(ISBLANK('Base de datos'!J5526),1,2)</f>
        <v>1</v>
      </c>
      <c r="D5527" s="9">
        <f>'Base de datos'!G5526</f>
        <v>2</v>
      </c>
      <c r="E5527" s="10" t="str">
        <f t="shared" si="86"/>
        <v xml:space="preserve">insert into config_taller (
	id_taller,
	id_producto,
	cod_agrupador,
	cantidad)
values (
	159,
	22,
	1,
	2);
</v>
      </c>
    </row>
    <row r="5528" spans="1:5" ht="115.5" x14ac:dyDescent="0.35">
      <c r="A5528" s="9">
        <f>'Base de datos'!K5527</f>
        <v>68</v>
      </c>
      <c r="B5528" s="9">
        <f>'Base de datos'!L5527</f>
        <v>159</v>
      </c>
      <c r="C5528" s="9">
        <f>IF(ISBLANK('Base de datos'!J5527),1,2)</f>
        <v>1</v>
      </c>
      <c r="D5528" s="9">
        <f>'Base de datos'!G5527</f>
        <v>0.05</v>
      </c>
      <c r="E5528" s="10" t="str">
        <f t="shared" si="86"/>
        <v xml:space="preserve">insert into config_taller (
	id_taller,
	id_producto,
	cod_agrupador,
	cantidad)
values (
	159,
	68,
	1,
	0.05);
</v>
      </c>
    </row>
    <row r="5529" spans="1:5" ht="115.5" x14ac:dyDescent="0.35">
      <c r="A5529" s="9">
        <f>'Base de datos'!K5528</f>
        <v>85</v>
      </c>
      <c r="B5529" s="9">
        <f>'Base de datos'!L5528</f>
        <v>159</v>
      </c>
      <c r="C5529" s="9">
        <f>IF(ISBLANK('Base de datos'!J5528),1,2)</f>
        <v>1</v>
      </c>
      <c r="D5529" s="9">
        <f>'Base de datos'!G5528</f>
        <v>0.05</v>
      </c>
      <c r="E5529" s="10" t="str">
        <f t="shared" si="86"/>
        <v xml:space="preserve">insert into config_taller (
	id_taller,
	id_producto,
	cod_agrupador,
	cantidad)
values (
	159,
	85,
	1,
	0.05);
</v>
      </c>
    </row>
    <row r="5530" spans="1:5" ht="115.5" x14ac:dyDescent="0.35">
      <c r="A5530" s="9">
        <f>'Base de datos'!K5529</f>
        <v>88</v>
      </c>
      <c r="B5530" s="9">
        <f>'Base de datos'!L5529</f>
        <v>159</v>
      </c>
      <c r="C5530" s="9">
        <f>IF(ISBLANK('Base de datos'!J5529),1,2)</f>
        <v>1</v>
      </c>
      <c r="D5530" s="9">
        <f>'Base de datos'!G5529</f>
        <v>0.1</v>
      </c>
      <c r="E5530" s="10" t="str">
        <f t="shared" si="86"/>
        <v xml:space="preserve">insert into config_taller (
	id_taller,
	id_producto,
	cod_agrupador,
	cantidad)
values (
	159,
	88,
	1,
	0.1);
</v>
      </c>
    </row>
    <row r="5531" spans="1:5" ht="115.5" x14ac:dyDescent="0.35">
      <c r="A5531" s="9">
        <f>'Base de datos'!K5530</f>
        <v>100</v>
      </c>
      <c r="B5531" s="9">
        <f>'Base de datos'!L5530</f>
        <v>159</v>
      </c>
      <c r="C5531" s="9">
        <f>IF(ISBLANK('Base de datos'!J5530),1,2)</f>
        <v>1</v>
      </c>
      <c r="D5531" s="9">
        <f>'Base de datos'!G5530</f>
        <v>0.2</v>
      </c>
      <c r="E5531" s="10" t="str">
        <f t="shared" si="86"/>
        <v xml:space="preserve">insert into config_taller (
	id_taller,
	id_producto,
	cod_agrupador,
	cantidad)
values (
	159,
	100,
	1,
	0.2);
</v>
      </c>
    </row>
    <row r="5532" spans="1:5" ht="115.5" x14ac:dyDescent="0.35">
      <c r="A5532" s="9">
        <f>'Base de datos'!K5531</f>
        <v>151</v>
      </c>
      <c r="B5532" s="9">
        <f>'Base de datos'!L5531</f>
        <v>159</v>
      </c>
      <c r="C5532" s="9">
        <f>IF(ISBLANK('Base de datos'!J5531),1,2)</f>
        <v>1</v>
      </c>
      <c r="D5532" s="9">
        <f>'Base de datos'!G5531</f>
        <v>0.7</v>
      </c>
      <c r="E5532" s="10" t="str">
        <f t="shared" si="86"/>
        <v xml:space="preserve">insert into config_taller (
	id_taller,
	id_producto,
	cod_agrupador,
	cantidad)
values (
	159,
	151,
	1,
	0.7);
</v>
      </c>
    </row>
    <row r="5533" spans="1:5" ht="115.5" x14ac:dyDescent="0.35">
      <c r="A5533" s="9">
        <f>'Base de datos'!K5532</f>
        <v>164</v>
      </c>
      <c r="B5533" s="9">
        <f>'Base de datos'!L5532</f>
        <v>159</v>
      </c>
      <c r="C5533" s="9">
        <f>IF(ISBLANK('Base de datos'!J5532),1,2)</f>
        <v>1</v>
      </c>
      <c r="D5533" s="9">
        <f>'Base de datos'!G5532</f>
        <v>0.5</v>
      </c>
      <c r="E5533" s="10" t="str">
        <f t="shared" si="86"/>
        <v xml:space="preserve">insert into config_taller (
	id_taller,
	id_producto,
	cod_agrupador,
	cantidad)
values (
	159,
	164,
	1,
	0.5);
</v>
      </c>
    </row>
    <row r="5534" spans="1:5" ht="115.5" x14ac:dyDescent="0.35">
      <c r="A5534" s="9">
        <f>'Base de datos'!K5533</f>
        <v>173</v>
      </c>
      <c r="B5534" s="9">
        <f>'Base de datos'!L5533</f>
        <v>159</v>
      </c>
      <c r="C5534" s="9">
        <f>IF(ISBLANK('Base de datos'!J5533),1,2)</f>
        <v>1</v>
      </c>
      <c r="D5534" s="9">
        <f>'Base de datos'!G5533</f>
        <v>0.2</v>
      </c>
      <c r="E5534" s="10" t="str">
        <f t="shared" si="86"/>
        <v xml:space="preserve">insert into config_taller (
	id_taller,
	id_producto,
	cod_agrupador,
	cantidad)
values (
	159,
	173,
	1,
	0.2);
</v>
      </c>
    </row>
    <row r="5535" spans="1:5" ht="115.5" x14ac:dyDescent="0.35">
      <c r="A5535" s="9">
        <f>'Base de datos'!K5534</f>
        <v>190</v>
      </c>
      <c r="B5535" s="9">
        <f>'Base de datos'!L5534</f>
        <v>159</v>
      </c>
      <c r="C5535" s="9">
        <f>IF(ISBLANK('Base de datos'!J5534),1,2)</f>
        <v>1</v>
      </c>
      <c r="D5535" s="9">
        <f>'Base de datos'!G5534</f>
        <v>0.2</v>
      </c>
      <c r="E5535" s="10" t="str">
        <f t="shared" si="86"/>
        <v xml:space="preserve">insert into config_taller (
	id_taller,
	id_producto,
	cod_agrupador,
	cantidad)
values (
	159,
	190,
	1,
	0.2);
</v>
      </c>
    </row>
    <row r="5536" spans="1:5" ht="115.5" x14ac:dyDescent="0.35">
      <c r="A5536" s="9">
        <f>'Base de datos'!K5535</f>
        <v>192</v>
      </c>
      <c r="B5536" s="9">
        <f>'Base de datos'!L5535</f>
        <v>159</v>
      </c>
      <c r="C5536" s="9">
        <f>IF(ISBLANK('Base de datos'!J5535),1,2)</f>
        <v>1</v>
      </c>
      <c r="D5536" s="9">
        <f>'Base de datos'!G5535</f>
        <v>0.5</v>
      </c>
      <c r="E5536" s="10" t="str">
        <f t="shared" si="86"/>
        <v xml:space="preserve">insert into config_taller (
	id_taller,
	id_producto,
	cod_agrupador,
	cantidad)
values (
	159,
	192,
	1,
	0.5);
</v>
      </c>
    </row>
    <row r="5537" spans="1:5" ht="115.5" x14ac:dyDescent="0.35">
      <c r="A5537" s="9">
        <f>'Base de datos'!K5536</f>
        <v>232</v>
      </c>
      <c r="B5537" s="9">
        <f>'Base de datos'!L5536</f>
        <v>159</v>
      </c>
      <c r="C5537" s="9">
        <f>IF(ISBLANK('Base de datos'!J5536),1,2)</f>
        <v>1</v>
      </c>
      <c r="D5537" s="9">
        <f>'Base de datos'!G5536</f>
        <v>0.2</v>
      </c>
      <c r="E5537" s="10" t="str">
        <f t="shared" si="86"/>
        <v xml:space="preserve">insert into config_taller (
	id_taller,
	id_producto,
	cod_agrupador,
	cantidad)
values (
	159,
	232,
	1,
	0.2);
</v>
      </c>
    </row>
    <row r="5538" spans="1:5" ht="115.5" x14ac:dyDescent="0.35">
      <c r="A5538" s="9">
        <f>'Base de datos'!K5537</f>
        <v>239</v>
      </c>
      <c r="B5538" s="9">
        <f>'Base de datos'!L5537</f>
        <v>159</v>
      </c>
      <c r="C5538" s="9">
        <f>IF(ISBLANK('Base de datos'!J5537),1,2)</f>
        <v>1</v>
      </c>
      <c r="D5538" s="9">
        <f>'Base de datos'!G5537</f>
        <v>3.0000000000000001E-3</v>
      </c>
      <c r="E5538" s="10" t="str">
        <f t="shared" si="86"/>
        <v xml:space="preserve">insert into config_taller (
	id_taller,
	id_producto,
	cod_agrupador,
	cantidad)
values (
	159,
	239,
	1,
	0.003);
</v>
      </c>
    </row>
    <row r="5539" spans="1:5" ht="115.5" x14ac:dyDescent="0.35">
      <c r="A5539" s="9">
        <f>'Base de datos'!K5538</f>
        <v>329</v>
      </c>
      <c r="B5539" s="9">
        <f>'Base de datos'!L5538</f>
        <v>159</v>
      </c>
      <c r="C5539" s="9">
        <f>IF(ISBLANK('Base de datos'!J5538),1,2)</f>
        <v>1</v>
      </c>
      <c r="D5539" s="9">
        <f>'Base de datos'!G5538</f>
        <v>0.03</v>
      </c>
      <c r="E5539" s="10" t="str">
        <f t="shared" si="86"/>
        <v xml:space="preserve">insert into config_taller (
	id_taller,
	id_producto,
	cod_agrupador,
	cantidad)
values (
	159,
	329,
	1,
	0.03);
</v>
      </c>
    </row>
    <row r="5540" spans="1:5" ht="115.5" x14ac:dyDescent="0.35">
      <c r="A5540" s="9">
        <f>'Base de datos'!K5539</f>
        <v>357</v>
      </c>
      <c r="B5540" s="9">
        <f>'Base de datos'!L5539</f>
        <v>159</v>
      </c>
      <c r="C5540" s="9">
        <f>IF(ISBLANK('Base de datos'!J5539),1,2)</f>
        <v>1</v>
      </c>
      <c r="D5540" s="9">
        <f>'Base de datos'!G5539</f>
        <v>5.0000000000000001E-3</v>
      </c>
      <c r="E5540" s="10" t="str">
        <f t="shared" si="86"/>
        <v xml:space="preserve">insert into config_taller (
	id_taller,
	id_producto,
	cod_agrupador,
	cantidad)
values (
	159,
	357,
	1,
	0.005);
</v>
      </c>
    </row>
    <row r="5541" spans="1:5" ht="115.5" x14ac:dyDescent="0.35">
      <c r="A5541" s="9">
        <f>'Base de datos'!K5540</f>
        <v>385</v>
      </c>
      <c r="B5541" s="9">
        <f>'Base de datos'!L5540</f>
        <v>159</v>
      </c>
      <c r="C5541" s="9">
        <f>IF(ISBLANK('Base de datos'!J5540),1,2)</f>
        <v>1</v>
      </c>
      <c r="D5541" s="9">
        <f>'Base de datos'!G5540</f>
        <v>1</v>
      </c>
      <c r="E5541" s="10" t="str">
        <f t="shared" si="86"/>
        <v xml:space="preserve">insert into config_taller (
	id_taller,
	id_producto,
	cod_agrupador,
	cantidad)
values (
	159,
	385,
	1,
	1);
</v>
      </c>
    </row>
    <row r="5542" spans="1:5" ht="115.5" x14ac:dyDescent="0.35">
      <c r="A5542" s="9">
        <f>'Base de datos'!K5541</f>
        <v>444</v>
      </c>
      <c r="B5542" s="9">
        <f>'Base de datos'!L5541</f>
        <v>159</v>
      </c>
      <c r="C5542" s="9">
        <f>IF(ISBLANK('Base de datos'!J5541),1,2)</f>
        <v>1</v>
      </c>
      <c r="D5542" s="9">
        <f>'Base de datos'!G5541</f>
        <v>0.3</v>
      </c>
      <c r="E5542" s="10" t="str">
        <f t="shared" si="86"/>
        <v xml:space="preserve">insert into config_taller (
	id_taller,
	id_producto,
	cod_agrupador,
	cantidad)
values (
	159,
	444,
	1,
	0.3);
</v>
      </c>
    </row>
    <row r="5543" spans="1:5" ht="115.5" x14ac:dyDescent="0.35">
      <c r="A5543" s="9">
        <f>'Base de datos'!K5542</f>
        <v>467</v>
      </c>
      <c r="B5543" s="9">
        <f>'Base de datos'!L5542</f>
        <v>159</v>
      </c>
      <c r="C5543" s="9">
        <f>IF(ISBLANK('Base de datos'!J5542),1,2)</f>
        <v>1</v>
      </c>
      <c r="D5543" s="9">
        <f>'Base de datos'!G5542</f>
        <v>0.15</v>
      </c>
      <c r="E5543" s="10" t="str">
        <f t="shared" si="86"/>
        <v xml:space="preserve">insert into config_taller (
	id_taller,
	id_producto,
	cod_agrupador,
	cantidad)
values (
	159,
	467,
	1,
	0.15);
</v>
      </c>
    </row>
    <row r="5544" spans="1:5" ht="115.5" x14ac:dyDescent="0.35">
      <c r="A5544" s="9">
        <f>'Base de datos'!K5543</f>
        <v>474</v>
      </c>
      <c r="B5544" s="9">
        <f>'Base de datos'!L5543</f>
        <v>159</v>
      </c>
      <c r="C5544" s="9">
        <f>IF(ISBLANK('Base de datos'!J5543),1,2)</f>
        <v>1</v>
      </c>
      <c r="D5544" s="9">
        <f>'Base de datos'!G5543</f>
        <v>0.3</v>
      </c>
      <c r="E5544" s="10" t="str">
        <f t="shared" si="86"/>
        <v xml:space="preserve">insert into config_taller (
	id_taller,
	id_producto,
	cod_agrupador,
	cantidad)
values (
	159,
	474,
	1,
	0.3);
</v>
      </c>
    </row>
    <row r="5545" spans="1:5" ht="115.5" x14ac:dyDescent="0.35">
      <c r="A5545" s="9">
        <f>'Base de datos'!K5544</f>
        <v>480</v>
      </c>
      <c r="B5545" s="9">
        <f>'Base de datos'!L5544</f>
        <v>159</v>
      </c>
      <c r="C5545" s="9">
        <f>IF(ISBLANK('Base de datos'!J5544),1,2)</f>
        <v>1</v>
      </c>
      <c r="D5545" s="9">
        <f>'Base de datos'!G5544</f>
        <v>1E-3</v>
      </c>
      <c r="E5545" s="10" t="str">
        <f t="shared" si="86"/>
        <v xml:space="preserve">insert into config_taller (
	id_taller,
	id_producto,
	cod_agrupador,
	cantidad)
values (
	159,
	480,
	1,
	0.001);
</v>
      </c>
    </row>
    <row r="5546" spans="1:5" ht="115.5" x14ac:dyDescent="0.35">
      <c r="A5546" s="9">
        <f>'Base de datos'!K5545</f>
        <v>506</v>
      </c>
      <c r="B5546" s="9">
        <f>'Base de datos'!L5545</f>
        <v>159</v>
      </c>
      <c r="C5546" s="9">
        <f>IF(ISBLANK('Base de datos'!J5545),1,2)</f>
        <v>1</v>
      </c>
      <c r="D5546" s="9">
        <f>'Base de datos'!G5545</f>
        <v>0.01</v>
      </c>
      <c r="E5546" s="10" t="str">
        <f t="shared" si="86"/>
        <v xml:space="preserve">insert into config_taller (
	id_taller,
	id_producto,
	cod_agrupador,
	cantidad)
values (
	159,
	506,
	1,
	0.01);
</v>
      </c>
    </row>
    <row r="5547" spans="1:5" ht="115.5" x14ac:dyDescent="0.35">
      <c r="A5547" s="9">
        <f>'Base de datos'!K5546</f>
        <v>513</v>
      </c>
      <c r="B5547" s="9">
        <f>'Base de datos'!L5546</f>
        <v>159</v>
      </c>
      <c r="C5547" s="9">
        <f>IF(ISBLANK('Base de datos'!J5546),1,2)</f>
        <v>1</v>
      </c>
      <c r="D5547" s="9">
        <f>'Base de datos'!G5546</f>
        <v>4.0000000000000001E-3</v>
      </c>
      <c r="E5547" s="10" t="str">
        <f t="shared" si="86"/>
        <v xml:space="preserve">insert into config_taller (
	id_taller,
	id_producto,
	cod_agrupador,
	cantidad)
values (
	159,
	513,
	1,
	0.004);
</v>
      </c>
    </row>
    <row r="5548" spans="1:5" ht="115.5" x14ac:dyDescent="0.35">
      <c r="A5548" s="9">
        <f>'Base de datos'!K5547</f>
        <v>527</v>
      </c>
      <c r="B5548" s="9">
        <f>'Base de datos'!L5547</f>
        <v>159</v>
      </c>
      <c r="C5548" s="9">
        <f>IF(ISBLANK('Base de datos'!J5547),1,2)</f>
        <v>1</v>
      </c>
      <c r="D5548" s="9">
        <f>'Base de datos'!G5547</f>
        <v>0.05</v>
      </c>
      <c r="E5548" s="10" t="str">
        <f t="shared" si="86"/>
        <v xml:space="preserve">insert into config_taller (
	id_taller,
	id_producto,
	cod_agrupador,
	cantidad)
values (
	159,
	527,
	1,
	0.05);
</v>
      </c>
    </row>
    <row r="5549" spans="1:5" ht="115.5" x14ac:dyDescent="0.35">
      <c r="A5549" s="9">
        <f>'Base de datos'!K5548</f>
        <v>530</v>
      </c>
      <c r="B5549" s="9">
        <f>'Base de datos'!L5548</f>
        <v>159</v>
      </c>
      <c r="C5549" s="9">
        <f>IF(ISBLANK('Base de datos'!J5548),1,2)</f>
        <v>1</v>
      </c>
      <c r="D5549" s="9">
        <f>'Base de datos'!G5548</f>
        <v>2</v>
      </c>
      <c r="E5549" s="10" t="str">
        <f t="shared" si="86"/>
        <v xml:space="preserve">insert into config_taller (
	id_taller,
	id_producto,
	cod_agrupador,
	cantidad)
values (
	159,
	530,
	1,
	2);
</v>
      </c>
    </row>
    <row r="5550" spans="1:5" ht="115.5" x14ac:dyDescent="0.35">
      <c r="A5550" s="9">
        <f>'Base de datos'!K5549</f>
        <v>550</v>
      </c>
      <c r="B5550" s="9">
        <f>'Base de datos'!L5549</f>
        <v>159</v>
      </c>
      <c r="C5550" s="9">
        <f>IF(ISBLANK('Base de datos'!J5549),1,2)</f>
        <v>1</v>
      </c>
      <c r="D5550" s="9">
        <f>'Base de datos'!G5549</f>
        <v>1</v>
      </c>
      <c r="E5550" s="10" t="str">
        <f t="shared" si="86"/>
        <v xml:space="preserve">insert into config_taller (
	id_taller,
	id_producto,
	cod_agrupador,
	cantidad)
values (
	159,
	550,
	1,
	1);
</v>
      </c>
    </row>
    <row r="5551" spans="1:5" ht="115.5" x14ac:dyDescent="0.35">
      <c r="A5551" s="9">
        <f>'Base de datos'!K5550</f>
        <v>577</v>
      </c>
      <c r="B5551" s="9">
        <f>'Base de datos'!L5550</f>
        <v>159</v>
      </c>
      <c r="C5551" s="9">
        <f>IF(ISBLANK('Base de datos'!J5550),1,2)</f>
        <v>1</v>
      </c>
      <c r="D5551" s="9">
        <f>'Base de datos'!G5550</f>
        <v>0.15</v>
      </c>
      <c r="E5551" s="10" t="str">
        <f t="shared" si="86"/>
        <v xml:space="preserve">insert into config_taller (
	id_taller,
	id_producto,
	cod_agrupador,
	cantidad)
values (
	159,
	577,
	1,
	0.15);
</v>
      </c>
    </row>
    <row r="5552" spans="1:5" ht="115.5" x14ac:dyDescent="0.35">
      <c r="A5552" s="9">
        <f>'Base de datos'!K5551</f>
        <v>626</v>
      </c>
      <c r="B5552" s="9">
        <f>'Base de datos'!L5551</f>
        <v>159</v>
      </c>
      <c r="C5552" s="9">
        <f>IF(ISBLANK('Base de datos'!J5551),1,2)</f>
        <v>1</v>
      </c>
      <c r="D5552" s="9">
        <f>'Base de datos'!G5551</f>
        <v>0.1</v>
      </c>
      <c r="E5552" s="10" t="str">
        <f t="shared" si="86"/>
        <v xml:space="preserve">insert into config_taller (
	id_taller,
	id_producto,
	cod_agrupador,
	cantidad)
values (
	159,
	626,
	1,
	0.1);
</v>
      </c>
    </row>
    <row r="5553" spans="1:5" ht="115.5" x14ac:dyDescent="0.35">
      <c r="A5553" s="9">
        <f>'Base de datos'!K5552</f>
        <v>729</v>
      </c>
      <c r="B5553" s="9">
        <f>'Base de datos'!L5552</f>
        <v>159</v>
      </c>
      <c r="C5553" s="9">
        <f>IF(ISBLANK('Base de datos'!J5552),1,2)</f>
        <v>1</v>
      </c>
      <c r="D5553" s="9">
        <f>'Base de datos'!G5552</f>
        <v>0.2</v>
      </c>
      <c r="E5553" s="10" t="str">
        <f t="shared" si="86"/>
        <v xml:space="preserve">insert into config_taller (
	id_taller,
	id_producto,
	cod_agrupador,
	cantidad)
values (
	159,
	729,
	1,
	0.2);
</v>
      </c>
    </row>
    <row r="5554" spans="1:5" ht="115.5" x14ac:dyDescent="0.35">
      <c r="A5554" s="9">
        <f>'Base de datos'!K5553</f>
        <v>739</v>
      </c>
      <c r="B5554" s="9">
        <f>'Base de datos'!L5553</f>
        <v>159</v>
      </c>
      <c r="C5554" s="9">
        <f>IF(ISBLANK('Base de datos'!J5553),1,2)</f>
        <v>1</v>
      </c>
      <c r="D5554" s="9">
        <f>'Base de datos'!G5553</f>
        <v>0.1</v>
      </c>
      <c r="E5554" s="10" t="str">
        <f t="shared" si="86"/>
        <v xml:space="preserve">insert into config_taller (
	id_taller,
	id_producto,
	cod_agrupador,
	cantidad)
values (
	159,
	739,
	1,
	0.1);
</v>
      </c>
    </row>
    <row r="5555" spans="1:5" ht="115.5" x14ac:dyDescent="0.35">
      <c r="A5555" s="9">
        <f>'Base de datos'!K5554</f>
        <v>764</v>
      </c>
      <c r="B5555" s="9">
        <f>'Base de datos'!L5554</f>
        <v>159</v>
      </c>
      <c r="C5555" s="9">
        <f>IF(ISBLANK('Base de datos'!J5554),1,2)</f>
        <v>1</v>
      </c>
      <c r="D5555" s="9">
        <f>'Base de datos'!G5554</f>
        <v>2</v>
      </c>
      <c r="E5555" s="10" t="str">
        <f t="shared" si="86"/>
        <v xml:space="preserve">insert into config_taller (
	id_taller,
	id_producto,
	cod_agrupador,
	cantidad)
values (
	159,
	764,
	1,
	2);
</v>
      </c>
    </row>
    <row r="5556" spans="1:5" ht="115.5" x14ac:dyDescent="0.35">
      <c r="A5556" s="9">
        <f>'Base de datos'!K5555</f>
        <v>790</v>
      </c>
      <c r="B5556" s="9">
        <f>'Base de datos'!L5555</f>
        <v>159</v>
      </c>
      <c r="C5556" s="9">
        <f>IF(ISBLANK('Base de datos'!J5555),1,2)</f>
        <v>1</v>
      </c>
      <c r="D5556" s="9">
        <f>'Base de datos'!G5555</f>
        <v>0.2</v>
      </c>
      <c r="E5556" s="10" t="str">
        <f t="shared" si="86"/>
        <v xml:space="preserve">insert into config_taller (
	id_taller,
	id_producto,
	cod_agrupador,
	cantidad)
values (
	159,
	790,
	1,
	0.2);
</v>
      </c>
    </row>
    <row r="5557" spans="1:5" ht="115.5" x14ac:dyDescent="0.35">
      <c r="A5557" s="9">
        <f>'Base de datos'!K5556</f>
        <v>801</v>
      </c>
      <c r="B5557" s="9">
        <f>'Base de datos'!L5556</f>
        <v>159</v>
      </c>
      <c r="C5557" s="9">
        <f>IF(ISBLANK('Base de datos'!J5556),1,2)</f>
        <v>1</v>
      </c>
      <c r="D5557" s="9">
        <f>'Base de datos'!G5556</f>
        <v>15</v>
      </c>
      <c r="E5557" s="10" t="str">
        <f t="shared" si="86"/>
        <v xml:space="preserve">insert into config_taller (
	id_taller,
	id_producto,
	cod_agrupador,
	cantidad)
values (
	159,
	801,
	1,
	15);
</v>
      </c>
    </row>
    <row r="5558" spans="1:5" ht="115.5" x14ac:dyDescent="0.35">
      <c r="A5558" s="9">
        <f>'Base de datos'!K5557</f>
        <v>872</v>
      </c>
      <c r="B5558" s="9">
        <f>'Base de datos'!L5557</f>
        <v>159</v>
      </c>
      <c r="C5558" s="9">
        <f>IF(ISBLANK('Base de datos'!J5557),1,2)</f>
        <v>1</v>
      </c>
      <c r="D5558" s="9">
        <f>'Base de datos'!G5557</f>
        <v>1</v>
      </c>
      <c r="E5558" s="10" t="str">
        <f t="shared" si="86"/>
        <v xml:space="preserve">insert into config_taller (
	id_taller,
	id_producto,
	cod_agrupador,
	cantidad)
values (
	159,
	872,
	1,
	1);
</v>
      </c>
    </row>
    <row r="5559" spans="1:5" ht="115.5" x14ac:dyDescent="0.35">
      <c r="A5559" s="9">
        <f>'Base de datos'!K5558</f>
        <v>880</v>
      </c>
      <c r="B5559" s="9">
        <f>'Base de datos'!L5558</f>
        <v>159</v>
      </c>
      <c r="C5559" s="9">
        <f>IF(ISBLANK('Base de datos'!J5558),1,2)</f>
        <v>1</v>
      </c>
      <c r="D5559" s="9">
        <f>'Base de datos'!G5558</f>
        <v>3.0000000000000001E-3</v>
      </c>
      <c r="E5559" s="10" t="str">
        <f t="shared" si="86"/>
        <v xml:space="preserve">insert into config_taller (
	id_taller,
	id_producto,
	cod_agrupador,
	cantidad)
values (
	159,
	880,
	1,
	0.003);
</v>
      </c>
    </row>
    <row r="5560" spans="1:5" ht="115.5" x14ac:dyDescent="0.35">
      <c r="A5560" s="9">
        <f>'Base de datos'!K5559</f>
        <v>883</v>
      </c>
      <c r="B5560" s="9">
        <f>'Base de datos'!L5559</f>
        <v>159</v>
      </c>
      <c r="C5560" s="9">
        <f>IF(ISBLANK('Base de datos'!J5559),1,2)</f>
        <v>1</v>
      </c>
      <c r="D5560" s="9">
        <f>'Base de datos'!G5559</f>
        <v>1</v>
      </c>
      <c r="E5560" s="10" t="str">
        <f t="shared" si="86"/>
        <v xml:space="preserve">insert into config_taller (
	id_taller,
	id_producto,
	cod_agrupador,
	cantidad)
values (
	159,
	883,
	1,
	1);
</v>
      </c>
    </row>
    <row r="5561" spans="1:5" ht="115.5" x14ac:dyDescent="0.35">
      <c r="A5561" s="9">
        <f>'Base de datos'!K5560</f>
        <v>910</v>
      </c>
      <c r="B5561" s="9">
        <f>'Base de datos'!L5560</f>
        <v>159</v>
      </c>
      <c r="C5561" s="9">
        <f>IF(ISBLANK('Base de datos'!J5560),1,2)</f>
        <v>1</v>
      </c>
      <c r="D5561" s="9">
        <f>'Base de datos'!G5560</f>
        <v>0.2</v>
      </c>
      <c r="E5561" s="10" t="str">
        <f t="shared" si="86"/>
        <v xml:space="preserve">insert into config_taller (
	id_taller,
	id_producto,
	cod_agrupador,
	cantidad)
values (
	159,
	910,
	1,
	0.2);
</v>
      </c>
    </row>
    <row r="5562" spans="1:5" ht="115.5" x14ac:dyDescent="0.35">
      <c r="A5562" s="9">
        <f>'Base de datos'!K5561</f>
        <v>954</v>
      </c>
      <c r="B5562" s="9">
        <f>'Base de datos'!L5561</f>
        <v>159</v>
      </c>
      <c r="C5562" s="9">
        <f>IF(ISBLANK('Base de datos'!J5561),1,2)</f>
        <v>1</v>
      </c>
      <c r="D5562" s="9">
        <f>'Base de datos'!G5561</f>
        <v>0.4</v>
      </c>
      <c r="E5562" s="10" t="str">
        <f t="shared" si="86"/>
        <v xml:space="preserve">insert into config_taller (
	id_taller,
	id_producto,
	cod_agrupador,
	cantidad)
values (
	159,
	954,
	1,
	0.4);
</v>
      </c>
    </row>
    <row r="5563" spans="1:5" ht="115.5" x14ac:dyDescent="0.35">
      <c r="A5563" s="9">
        <f>'Base de datos'!K5562</f>
        <v>980</v>
      </c>
      <c r="B5563" s="9">
        <f>'Base de datos'!L5562</f>
        <v>159</v>
      </c>
      <c r="C5563" s="9">
        <f>IF(ISBLANK('Base de datos'!J5562),1,2)</f>
        <v>1</v>
      </c>
      <c r="D5563" s="9">
        <f>'Base de datos'!G5562</f>
        <v>0.1</v>
      </c>
      <c r="E5563" s="10" t="str">
        <f t="shared" si="86"/>
        <v xml:space="preserve">insert into config_taller (
	id_taller,
	id_producto,
	cod_agrupador,
	cantidad)
values (
	159,
	980,
	1,
	0.1);
</v>
      </c>
    </row>
    <row r="5564" spans="1:5" ht="115.5" x14ac:dyDescent="0.35">
      <c r="A5564" s="9">
        <f>'Base de datos'!K5563</f>
        <v>989</v>
      </c>
      <c r="B5564" s="9">
        <f>'Base de datos'!L5563</f>
        <v>159</v>
      </c>
      <c r="C5564" s="9">
        <f>IF(ISBLANK('Base de datos'!J5563),1,2)</f>
        <v>1</v>
      </c>
      <c r="D5564" s="9">
        <f>'Base de datos'!G5563</f>
        <v>0.3</v>
      </c>
      <c r="E5564" s="10" t="str">
        <f t="shared" si="86"/>
        <v xml:space="preserve">insert into config_taller (
	id_taller,
	id_producto,
	cod_agrupador,
	cantidad)
values (
	159,
	989,
	1,
	0.3);
</v>
      </c>
    </row>
    <row r="5565" spans="1:5" ht="115.5" x14ac:dyDescent="0.35">
      <c r="A5565" s="9">
        <f>'Base de datos'!K5564</f>
        <v>1002</v>
      </c>
      <c r="B5565" s="9">
        <f>'Base de datos'!L5564</f>
        <v>159</v>
      </c>
      <c r="C5565" s="9">
        <f>IF(ISBLANK('Base de datos'!J5564),1,2)</f>
        <v>1</v>
      </c>
      <c r="D5565" s="9">
        <f>'Base de datos'!G5564</f>
        <v>0.15</v>
      </c>
      <c r="E5565" s="10" t="str">
        <f t="shared" si="86"/>
        <v xml:space="preserve">insert into config_taller (
	id_taller,
	id_producto,
	cod_agrupador,
	cantidad)
values (
	159,
	1002,
	1,
	0.15);
</v>
      </c>
    </row>
    <row r="5566" spans="1:5" ht="115.5" x14ac:dyDescent="0.35">
      <c r="A5566" s="9">
        <f>'Base de datos'!K5565</f>
        <v>1010</v>
      </c>
      <c r="B5566" s="9">
        <f>'Base de datos'!L5565</f>
        <v>159</v>
      </c>
      <c r="C5566" s="9">
        <f>IF(ISBLANK('Base de datos'!J5565),1,2)</f>
        <v>1</v>
      </c>
      <c r="D5566" s="9">
        <f>'Base de datos'!G5565</f>
        <v>0.5</v>
      </c>
      <c r="E5566" s="10" t="str">
        <f t="shared" si="86"/>
        <v xml:space="preserve">insert into config_taller (
	id_taller,
	id_producto,
	cod_agrupador,
	cantidad)
values (
	159,
	1010,
	1,
	0.5);
</v>
      </c>
    </row>
    <row r="5567" spans="1:5" ht="115.5" x14ac:dyDescent="0.35">
      <c r="A5567" s="9">
        <f>'Base de datos'!K5566</f>
        <v>1053</v>
      </c>
      <c r="B5567" s="9">
        <f>'Base de datos'!L5566</f>
        <v>159</v>
      </c>
      <c r="C5567" s="9">
        <f>IF(ISBLANK('Base de datos'!J5566),1,2)</f>
        <v>1</v>
      </c>
      <c r="D5567" s="9">
        <f>'Base de datos'!G5566</f>
        <v>0.2</v>
      </c>
      <c r="E5567" s="10" t="str">
        <f t="shared" si="86"/>
        <v xml:space="preserve">insert into config_taller (
	id_taller,
	id_producto,
	cod_agrupador,
	cantidad)
values (
	159,
	1053,
	1,
	0.2);
</v>
      </c>
    </row>
    <row r="5568" spans="1:5" ht="115.5" x14ac:dyDescent="0.35">
      <c r="A5568" s="9">
        <f>'Base de datos'!K5567</f>
        <v>1066</v>
      </c>
      <c r="B5568" s="9">
        <f>'Base de datos'!L5567</f>
        <v>159</v>
      </c>
      <c r="C5568" s="9">
        <f>IF(ISBLANK('Base de datos'!J5567),1,2)</f>
        <v>1</v>
      </c>
      <c r="D5568" s="9">
        <f>'Base de datos'!G5567</f>
        <v>3.0000000000000001E-3</v>
      </c>
      <c r="E5568" s="10" t="str">
        <f t="shared" si="86"/>
        <v xml:space="preserve">insert into config_taller (
	id_taller,
	id_producto,
	cod_agrupador,
	cantidad)
values (
	159,
	1066,
	1,
	0.003);
</v>
      </c>
    </row>
    <row r="5569" spans="1:5" ht="115.5" x14ac:dyDescent="0.35">
      <c r="A5569" s="9">
        <f>'Base de datos'!K5568</f>
        <v>1086</v>
      </c>
      <c r="B5569" s="9">
        <f>'Base de datos'!L5568</f>
        <v>159</v>
      </c>
      <c r="C5569" s="9">
        <f>IF(ISBLANK('Base de datos'!J5568),1,2)</f>
        <v>1</v>
      </c>
      <c r="D5569" s="9">
        <f>'Base de datos'!G5568</f>
        <v>0.2</v>
      </c>
      <c r="E5569" s="10" t="str">
        <f t="shared" si="86"/>
        <v xml:space="preserve">insert into config_taller (
	id_taller,
	id_producto,
	cod_agrupador,
	cantidad)
values (
	159,
	1086,
	1,
	0.2);
</v>
      </c>
    </row>
    <row r="5570" spans="1:5" ht="115.5" x14ac:dyDescent="0.35">
      <c r="A5570" s="9">
        <f>'Base de datos'!K5569</f>
        <v>1148</v>
      </c>
      <c r="B5570" s="9">
        <f>'Base de datos'!L5569</f>
        <v>159</v>
      </c>
      <c r="C5570" s="9">
        <f>IF(ISBLANK('Base de datos'!J5569),1,2)</f>
        <v>1</v>
      </c>
      <c r="D5570" s="9">
        <f>'Base de datos'!G5569</f>
        <v>0.5</v>
      </c>
      <c r="E5570" s="10" t="str">
        <f t="shared" si="86"/>
        <v xml:space="preserve">insert into config_taller (
	id_taller,
	id_producto,
	cod_agrupador,
	cantidad)
values (
	159,
	1148,
	1,
	0.5);
</v>
      </c>
    </row>
    <row r="5571" spans="1:5" ht="115.5" x14ac:dyDescent="0.35">
      <c r="A5571" s="9">
        <f>'Base de datos'!K5570</f>
        <v>1157</v>
      </c>
      <c r="B5571" s="9">
        <f>'Base de datos'!L5570</f>
        <v>159</v>
      </c>
      <c r="C5571" s="9">
        <f>IF(ISBLANK('Base de datos'!J5570),1,2)</f>
        <v>1</v>
      </c>
      <c r="D5571" s="9">
        <f>'Base de datos'!G5570</f>
        <v>0.05</v>
      </c>
      <c r="E5571" s="10" t="str">
        <f t="shared" si="86"/>
        <v xml:space="preserve">insert into config_taller (
	id_taller,
	id_producto,
	cod_agrupador,
	cantidad)
values (
	159,
	1157,
	1,
	0.05);
</v>
      </c>
    </row>
    <row r="5572" spans="1:5" ht="115.5" x14ac:dyDescent="0.35">
      <c r="A5572" s="9">
        <f>'Base de datos'!K5571</f>
        <v>1175</v>
      </c>
      <c r="B5572" s="9">
        <f>'Base de datos'!L5571</f>
        <v>159</v>
      </c>
      <c r="C5572" s="9">
        <f>IF(ISBLANK('Base de datos'!J5571),1,2)</f>
        <v>1</v>
      </c>
      <c r="D5572" s="9">
        <f>'Base de datos'!G5571</f>
        <v>0.5</v>
      </c>
      <c r="E5572" s="10" t="str">
        <f t="shared" ref="E5572:E5635" si="87">"insert into "&amp;$B$1&amp;" ("&amp;CHAR(10)&amp;
CHAR(9)&amp;$B$2&amp;","&amp;CHAR(10)&amp;
CHAR(9)&amp;$A$2&amp;","&amp;CHAR(10)&amp;
CHAR(9)&amp;$C$2&amp;","&amp;CHAR(10)&amp;
CHAR(9)&amp;$D$2&amp;")"&amp;CHAR(10)&amp;
"values ("&amp;CHAR(10)&amp;
CHAR(9)&amp;B5572&amp;","&amp;CHAR(10)&amp;
CHAR(9)&amp;A5572&amp;","&amp;CHAR(10)&amp;
CHAR(9)&amp;C5572&amp;","&amp;CHAR(10)&amp;
CHAR(9)&amp;D5572&amp;");"&amp;CHAR(10)</f>
        <v xml:space="preserve">insert into config_taller (
	id_taller,
	id_producto,
	cod_agrupador,
	cantidad)
values (
	159,
	1175,
	1,
	0.5);
</v>
      </c>
    </row>
    <row r="5573" spans="1:5" ht="115.5" x14ac:dyDescent="0.35">
      <c r="A5573" s="9">
        <f>'Base de datos'!K5572</f>
        <v>1227</v>
      </c>
      <c r="B5573" s="9">
        <f>'Base de datos'!L5572</f>
        <v>159</v>
      </c>
      <c r="C5573" s="9">
        <f>IF(ISBLANK('Base de datos'!J5572),1,2)</f>
        <v>1</v>
      </c>
      <c r="D5573" s="9">
        <f>'Base de datos'!G5572</f>
        <v>3</v>
      </c>
      <c r="E5573" s="10" t="str">
        <f t="shared" si="87"/>
        <v xml:space="preserve">insert into config_taller (
	id_taller,
	id_producto,
	cod_agrupador,
	cantidad)
values (
	159,
	1227,
	1,
	3);
</v>
      </c>
    </row>
    <row r="5574" spans="1:5" ht="115.5" x14ac:dyDescent="0.35">
      <c r="A5574" s="9">
        <f>'Base de datos'!K5573</f>
        <v>1271</v>
      </c>
      <c r="B5574" s="9">
        <f>'Base de datos'!L5573</f>
        <v>159</v>
      </c>
      <c r="C5574" s="9">
        <f>IF(ISBLANK('Base de datos'!J5573),1,2)</f>
        <v>1</v>
      </c>
      <c r="D5574" s="9">
        <f>'Base de datos'!G5573</f>
        <v>0.5</v>
      </c>
      <c r="E5574" s="10" t="str">
        <f t="shared" si="87"/>
        <v xml:space="preserve">insert into config_taller (
	id_taller,
	id_producto,
	cod_agrupador,
	cantidad)
values (
	159,
	1271,
	1,
	0.5);
</v>
      </c>
    </row>
    <row r="5575" spans="1:5" ht="115.5" x14ac:dyDescent="0.35">
      <c r="A5575" s="9">
        <f>'Base de datos'!K5574</f>
        <v>1289</v>
      </c>
      <c r="B5575" s="9">
        <f>'Base de datos'!L5574</f>
        <v>159</v>
      </c>
      <c r="C5575" s="9">
        <f>IF(ISBLANK('Base de datos'!J5574),1,2)</f>
        <v>1</v>
      </c>
      <c r="D5575" s="9">
        <f>'Base de datos'!G5574</f>
        <v>0.3</v>
      </c>
      <c r="E5575" s="10" t="str">
        <f t="shared" si="87"/>
        <v xml:space="preserve">insert into config_taller (
	id_taller,
	id_producto,
	cod_agrupador,
	cantidad)
values (
	159,
	1289,
	1,
	0.3);
</v>
      </c>
    </row>
    <row r="5576" spans="1:5" ht="115.5" x14ac:dyDescent="0.35">
      <c r="A5576" s="9">
        <f>'Base de datos'!K5575</f>
        <v>1295</v>
      </c>
      <c r="B5576" s="9">
        <f>'Base de datos'!L5575</f>
        <v>159</v>
      </c>
      <c r="C5576" s="9">
        <f>IF(ISBLANK('Base de datos'!J5575),1,2)</f>
        <v>1</v>
      </c>
      <c r="D5576" s="9">
        <f>'Base de datos'!G5575</f>
        <v>2E-3</v>
      </c>
      <c r="E5576" s="10" t="str">
        <f t="shared" si="87"/>
        <v xml:space="preserve">insert into config_taller (
	id_taller,
	id_producto,
	cod_agrupador,
	cantidad)
values (
	159,
	1295,
	1,
	0.002);
</v>
      </c>
    </row>
    <row r="5577" spans="1:5" ht="115.5" x14ac:dyDescent="0.35">
      <c r="A5577" s="9">
        <f>'Base de datos'!K5576</f>
        <v>1296</v>
      </c>
      <c r="B5577" s="9">
        <f>'Base de datos'!L5576</f>
        <v>159</v>
      </c>
      <c r="C5577" s="9">
        <f>IF(ISBLANK('Base de datos'!J5576),1,2)</f>
        <v>1</v>
      </c>
      <c r="D5577" s="9">
        <f>'Base de datos'!G5576</f>
        <v>5.0000000000000001E-3</v>
      </c>
      <c r="E5577" s="10" t="str">
        <f t="shared" si="87"/>
        <v xml:space="preserve">insert into config_taller (
	id_taller,
	id_producto,
	cod_agrupador,
	cantidad)
values (
	159,
	1296,
	1,
	0.005);
</v>
      </c>
    </row>
    <row r="5578" spans="1:5" ht="115.5" x14ac:dyDescent="0.35">
      <c r="A5578" s="9">
        <f>'Base de datos'!K5577</f>
        <v>1298</v>
      </c>
      <c r="B5578" s="9">
        <f>'Base de datos'!L5577</f>
        <v>159</v>
      </c>
      <c r="C5578" s="9">
        <f>IF(ISBLANK('Base de datos'!J5577),1,2)</f>
        <v>1</v>
      </c>
      <c r="D5578" s="9">
        <f>'Base de datos'!G5577</f>
        <v>5.0000000000000001E-3</v>
      </c>
      <c r="E5578" s="10" t="str">
        <f t="shared" si="87"/>
        <v xml:space="preserve">insert into config_taller (
	id_taller,
	id_producto,
	cod_agrupador,
	cantidad)
values (
	159,
	1298,
	1,
	0.005);
</v>
      </c>
    </row>
    <row r="5579" spans="1:5" ht="115.5" x14ac:dyDescent="0.35">
      <c r="A5579" s="9">
        <f>'Base de datos'!K5578</f>
        <v>1321</v>
      </c>
      <c r="B5579" s="9">
        <f>'Base de datos'!L5578</f>
        <v>159</v>
      </c>
      <c r="C5579" s="9">
        <f>IF(ISBLANK('Base de datos'!J5578),1,2)</f>
        <v>1</v>
      </c>
      <c r="D5579" s="9">
        <f>'Base de datos'!G5578</f>
        <v>0.15</v>
      </c>
      <c r="E5579" s="10" t="str">
        <f t="shared" si="87"/>
        <v xml:space="preserve">insert into config_taller (
	id_taller,
	id_producto,
	cod_agrupador,
	cantidad)
values (
	159,
	1321,
	1,
	0.15);
</v>
      </c>
    </row>
    <row r="5580" spans="1:5" ht="115.5" x14ac:dyDescent="0.35">
      <c r="A5580" s="9">
        <f>'Base de datos'!K5579</f>
        <v>1362</v>
      </c>
      <c r="B5580" s="9">
        <f>'Base de datos'!L5579</f>
        <v>159</v>
      </c>
      <c r="C5580" s="9">
        <f>IF(ISBLANK('Base de datos'!J5579),1,2)</f>
        <v>1</v>
      </c>
      <c r="D5580" s="9">
        <f>'Base de datos'!G5579</f>
        <v>3.0000000000000001E-3</v>
      </c>
      <c r="E5580" s="10" t="str">
        <f t="shared" si="87"/>
        <v xml:space="preserve">insert into config_taller (
	id_taller,
	id_producto,
	cod_agrupador,
	cantidad)
values (
	159,
	1362,
	1,
	0.003);
</v>
      </c>
    </row>
    <row r="5581" spans="1:5" ht="115.5" x14ac:dyDescent="0.35">
      <c r="A5581" s="9">
        <f>'Base de datos'!K5580</f>
        <v>1396</v>
      </c>
      <c r="B5581" s="9">
        <f>'Base de datos'!L5580</f>
        <v>159</v>
      </c>
      <c r="C5581" s="9">
        <f>IF(ISBLANK('Base de datos'!J5580),1,2)</f>
        <v>1</v>
      </c>
      <c r="D5581" s="9">
        <f>'Base de datos'!G5580</f>
        <v>0.2</v>
      </c>
      <c r="E5581" s="10" t="str">
        <f t="shared" si="87"/>
        <v xml:space="preserve">insert into config_taller (
	id_taller,
	id_producto,
	cod_agrupador,
	cantidad)
values (
	159,
	1396,
	1,
	0.2);
</v>
      </c>
    </row>
    <row r="5582" spans="1:5" ht="115.5" x14ac:dyDescent="0.35">
      <c r="A5582" s="9">
        <f>'Base de datos'!K5581</f>
        <v>1401</v>
      </c>
      <c r="B5582" s="9">
        <f>'Base de datos'!L5581</f>
        <v>159</v>
      </c>
      <c r="C5582" s="9">
        <f>IF(ISBLANK('Base de datos'!J5581),1,2)</f>
        <v>1</v>
      </c>
      <c r="D5582" s="9">
        <f>'Base de datos'!G5581</f>
        <v>1.5</v>
      </c>
      <c r="E5582" s="10" t="str">
        <f t="shared" si="87"/>
        <v xml:space="preserve">insert into config_taller (
	id_taller,
	id_producto,
	cod_agrupador,
	cantidad)
values (
	159,
	1401,
	1,
	1.5);
</v>
      </c>
    </row>
    <row r="5583" spans="1:5" ht="115.5" x14ac:dyDescent="0.35">
      <c r="A5583" s="9">
        <f>'Base de datos'!K5582</f>
        <v>1406</v>
      </c>
      <c r="B5583" s="9">
        <f>'Base de datos'!L5582</f>
        <v>159</v>
      </c>
      <c r="C5583" s="9">
        <f>IF(ISBLANK('Base de datos'!J5582),1,2)</f>
        <v>1</v>
      </c>
      <c r="D5583" s="9">
        <f>'Base de datos'!G5582</f>
        <v>0.3</v>
      </c>
      <c r="E5583" s="10" t="str">
        <f t="shared" si="87"/>
        <v xml:space="preserve">insert into config_taller (
	id_taller,
	id_producto,
	cod_agrupador,
	cantidad)
values (
	159,
	1406,
	1,
	0.3);
</v>
      </c>
    </row>
    <row r="5584" spans="1:5" ht="115.5" x14ac:dyDescent="0.35">
      <c r="A5584" s="9">
        <f>'Base de datos'!K5583</f>
        <v>1456</v>
      </c>
      <c r="B5584" s="9">
        <f>'Base de datos'!L5583</f>
        <v>159</v>
      </c>
      <c r="C5584" s="9">
        <f>IF(ISBLANK('Base de datos'!J5583),1,2)</f>
        <v>1</v>
      </c>
      <c r="D5584" s="9">
        <f>'Base de datos'!G5583</f>
        <v>0.15</v>
      </c>
      <c r="E5584" s="10" t="str">
        <f t="shared" si="87"/>
        <v xml:space="preserve">insert into config_taller (
	id_taller,
	id_producto,
	cod_agrupador,
	cantidad)
values (
	159,
	1456,
	1,
	0.15);
</v>
      </c>
    </row>
    <row r="5585" spans="1:5" ht="115.5" x14ac:dyDescent="0.35">
      <c r="A5585" s="9">
        <f>'Base de datos'!K5584</f>
        <v>1481</v>
      </c>
      <c r="B5585" s="9">
        <f>'Base de datos'!L5584</f>
        <v>159</v>
      </c>
      <c r="C5585" s="9">
        <f>IF(ISBLANK('Base de datos'!J5584),1,2)</f>
        <v>1</v>
      </c>
      <c r="D5585" s="9">
        <f>'Base de datos'!G5584</f>
        <v>0.2</v>
      </c>
      <c r="E5585" s="10" t="str">
        <f t="shared" si="87"/>
        <v xml:space="preserve">insert into config_taller (
	id_taller,
	id_producto,
	cod_agrupador,
	cantidad)
values (
	159,
	1481,
	1,
	0.2);
</v>
      </c>
    </row>
    <row r="5586" spans="1:5" ht="115.5" x14ac:dyDescent="0.35">
      <c r="A5586" s="9">
        <f>'Base de datos'!K5585</f>
        <v>1505</v>
      </c>
      <c r="B5586" s="9">
        <f>'Base de datos'!L5585</f>
        <v>159</v>
      </c>
      <c r="C5586" s="9">
        <f>IF(ISBLANK('Base de datos'!J5585),1,2)</f>
        <v>1</v>
      </c>
      <c r="D5586" s="9">
        <f>'Base de datos'!G5585</f>
        <v>0.01</v>
      </c>
      <c r="E5586" s="10" t="str">
        <f t="shared" si="87"/>
        <v xml:space="preserve">insert into config_taller (
	id_taller,
	id_producto,
	cod_agrupador,
	cantidad)
values (
	159,
	1505,
	1,
	0.01);
</v>
      </c>
    </row>
    <row r="5587" spans="1:5" ht="115.5" x14ac:dyDescent="0.35">
      <c r="A5587" s="9">
        <f>'Base de datos'!K5586</f>
        <v>1529</v>
      </c>
      <c r="B5587" s="9">
        <f>'Base de datos'!L5586</f>
        <v>159</v>
      </c>
      <c r="C5587" s="9">
        <f>IF(ISBLANK('Base de datos'!J5586),1,2)</f>
        <v>1</v>
      </c>
      <c r="D5587" s="9">
        <f>'Base de datos'!G5586</f>
        <v>0.3</v>
      </c>
      <c r="E5587" s="10" t="str">
        <f t="shared" si="87"/>
        <v xml:space="preserve">insert into config_taller (
	id_taller,
	id_producto,
	cod_agrupador,
	cantidad)
values (
	159,
	1529,
	1,
	0.3);
</v>
      </c>
    </row>
    <row r="5588" spans="1:5" ht="115.5" x14ac:dyDescent="0.35">
      <c r="A5588" s="9">
        <f>'Base de datos'!K5587</f>
        <v>1530</v>
      </c>
      <c r="B5588" s="9">
        <f>'Base de datos'!L5587</f>
        <v>159</v>
      </c>
      <c r="C5588" s="9">
        <f>IF(ISBLANK('Base de datos'!J5587),1,2)</f>
        <v>1</v>
      </c>
      <c r="D5588" s="9">
        <f>'Base de datos'!G5587</f>
        <v>0.5</v>
      </c>
      <c r="E5588" s="10" t="str">
        <f t="shared" si="87"/>
        <v xml:space="preserve">insert into config_taller (
	id_taller,
	id_producto,
	cod_agrupador,
	cantidad)
values (
	159,
	1530,
	1,
	0.5);
</v>
      </c>
    </row>
    <row r="5589" spans="1:5" ht="115.5" x14ac:dyDescent="0.35">
      <c r="A5589" s="9">
        <f>'Base de datos'!K5588</f>
        <v>1554</v>
      </c>
      <c r="B5589" s="9">
        <f>'Base de datos'!L5588</f>
        <v>159</v>
      </c>
      <c r="C5589" s="9">
        <f>IF(ISBLANK('Base de datos'!J5588),1,2)</f>
        <v>1</v>
      </c>
      <c r="D5589" s="9">
        <f>'Base de datos'!G5588</f>
        <v>0.05</v>
      </c>
      <c r="E5589" s="10" t="str">
        <f t="shared" si="87"/>
        <v xml:space="preserve">insert into config_taller (
	id_taller,
	id_producto,
	cod_agrupador,
	cantidad)
values (
	159,
	1554,
	1,
	0.05);
</v>
      </c>
    </row>
    <row r="5590" spans="1:5" ht="115.5" x14ac:dyDescent="0.35">
      <c r="A5590" s="9">
        <f>'Base de datos'!K5589</f>
        <v>1636</v>
      </c>
      <c r="B5590" s="9">
        <f>'Base de datos'!L5589</f>
        <v>159</v>
      </c>
      <c r="C5590" s="9">
        <f>IF(ISBLANK('Base de datos'!J5589),1,2)</f>
        <v>1</v>
      </c>
      <c r="D5590" s="9">
        <f>'Base de datos'!G5589</f>
        <v>0.2</v>
      </c>
      <c r="E5590" s="10" t="str">
        <f t="shared" si="87"/>
        <v xml:space="preserve">insert into config_taller (
	id_taller,
	id_producto,
	cod_agrupador,
	cantidad)
values (
	159,
	1636,
	1,
	0.2);
</v>
      </c>
    </row>
    <row r="5591" spans="1:5" ht="115.5" x14ac:dyDescent="0.35">
      <c r="A5591" s="9">
        <f>'Base de datos'!K5590</f>
        <v>1644</v>
      </c>
      <c r="B5591" s="9">
        <f>'Base de datos'!L5590</f>
        <v>159</v>
      </c>
      <c r="C5591" s="9">
        <f>IF(ISBLANK('Base de datos'!J5590),1,2)</f>
        <v>1</v>
      </c>
      <c r="D5591" s="9">
        <f>'Base de datos'!G5590</f>
        <v>0.3</v>
      </c>
      <c r="E5591" s="10" t="str">
        <f t="shared" si="87"/>
        <v xml:space="preserve">insert into config_taller (
	id_taller,
	id_producto,
	cod_agrupador,
	cantidad)
values (
	159,
	1644,
	1,
	0.3);
</v>
      </c>
    </row>
    <row r="5592" spans="1:5" ht="115.5" x14ac:dyDescent="0.35">
      <c r="A5592" s="9">
        <f>'Base de datos'!K5591</f>
        <v>1649</v>
      </c>
      <c r="B5592" s="9">
        <f>'Base de datos'!L5591</f>
        <v>159</v>
      </c>
      <c r="C5592" s="9">
        <f>IF(ISBLANK('Base de datos'!J5591),1,2)</f>
        <v>1</v>
      </c>
      <c r="D5592" s="9">
        <f>'Base de datos'!G5591</f>
        <v>0.3</v>
      </c>
      <c r="E5592" s="10" t="str">
        <f t="shared" si="87"/>
        <v xml:space="preserve">insert into config_taller (
	id_taller,
	id_producto,
	cod_agrupador,
	cantidad)
values (
	159,
	1649,
	1,
	0.3);
</v>
      </c>
    </row>
    <row r="5593" spans="1:5" ht="115.5" x14ac:dyDescent="0.35">
      <c r="A5593" s="9">
        <f>'Base de datos'!K5592</f>
        <v>1659</v>
      </c>
      <c r="B5593" s="9">
        <f>'Base de datos'!L5592</f>
        <v>159</v>
      </c>
      <c r="C5593" s="9">
        <f>IF(ISBLANK('Base de datos'!J5592),1,2)</f>
        <v>1</v>
      </c>
      <c r="D5593" s="9">
        <f>'Base de datos'!G5592</f>
        <v>0.01</v>
      </c>
      <c r="E5593" s="10" t="str">
        <f t="shared" si="87"/>
        <v xml:space="preserve">insert into config_taller (
	id_taller,
	id_producto,
	cod_agrupador,
	cantidad)
values (
	159,
	1659,
	1,
	0.01);
</v>
      </c>
    </row>
    <row r="5594" spans="1:5" ht="115.5" x14ac:dyDescent="0.35">
      <c r="A5594" s="9">
        <f>'Base de datos'!K5593</f>
        <v>1665</v>
      </c>
      <c r="B5594" s="9">
        <f>'Base de datos'!L5593</f>
        <v>159</v>
      </c>
      <c r="C5594" s="9">
        <f>IF(ISBLANK('Base de datos'!J5593),1,2)</f>
        <v>1</v>
      </c>
      <c r="D5594" s="9">
        <f>'Base de datos'!G5593</f>
        <v>1</v>
      </c>
      <c r="E5594" s="10" t="str">
        <f t="shared" si="87"/>
        <v xml:space="preserve">insert into config_taller (
	id_taller,
	id_producto,
	cod_agrupador,
	cantidad)
values (
	159,
	1665,
	1,
	1);
</v>
      </c>
    </row>
    <row r="5595" spans="1:5" ht="115.5" x14ac:dyDescent="0.35">
      <c r="A5595" s="9">
        <f>'Base de datos'!K5594</f>
        <v>1668</v>
      </c>
      <c r="B5595" s="9">
        <f>'Base de datos'!L5594</f>
        <v>159</v>
      </c>
      <c r="C5595" s="9">
        <f>IF(ISBLANK('Base de datos'!J5594),1,2)</f>
        <v>1</v>
      </c>
      <c r="D5595" s="9">
        <f>'Base de datos'!G5594</f>
        <v>0.2</v>
      </c>
      <c r="E5595" s="10" t="str">
        <f t="shared" si="87"/>
        <v xml:space="preserve">insert into config_taller (
	id_taller,
	id_producto,
	cod_agrupador,
	cantidad)
values (
	159,
	1668,
	1,
	0.2);
</v>
      </c>
    </row>
    <row r="5596" spans="1:5" ht="115.5" x14ac:dyDescent="0.35">
      <c r="A5596" s="9">
        <f>'Base de datos'!K5595</f>
        <v>1685</v>
      </c>
      <c r="B5596" s="9">
        <f>'Base de datos'!L5595</f>
        <v>159</v>
      </c>
      <c r="C5596" s="9">
        <f>IF(ISBLANK('Base de datos'!J5595),1,2)</f>
        <v>1</v>
      </c>
      <c r="D5596" s="9">
        <f>'Base de datos'!G5595</f>
        <v>1</v>
      </c>
      <c r="E5596" s="10" t="str">
        <f t="shared" si="87"/>
        <v xml:space="preserve">insert into config_taller (
	id_taller,
	id_producto,
	cod_agrupador,
	cantidad)
values (
	159,
	1685,
	1,
	1);
</v>
      </c>
    </row>
    <row r="5597" spans="1:5" ht="115.5" x14ac:dyDescent="0.35">
      <c r="A5597" s="9">
        <f>'Base de datos'!K5596</f>
        <v>1708</v>
      </c>
      <c r="B5597" s="9">
        <f>'Base de datos'!L5596</f>
        <v>159</v>
      </c>
      <c r="C5597" s="9">
        <f>IF(ISBLANK('Base de datos'!J5596),1,2)</f>
        <v>1</v>
      </c>
      <c r="D5597" s="9">
        <f>'Base de datos'!G5596</f>
        <v>1</v>
      </c>
      <c r="E5597" s="10" t="str">
        <f t="shared" si="87"/>
        <v xml:space="preserve">insert into config_taller (
	id_taller,
	id_producto,
	cod_agrupador,
	cantidad)
values (
	159,
	1708,
	1,
	1);
</v>
      </c>
    </row>
    <row r="5598" spans="1:5" ht="115.5" x14ac:dyDescent="0.35">
      <c r="A5598" s="9">
        <f>'Base de datos'!K5597</f>
        <v>1784</v>
      </c>
      <c r="B5598" s="9">
        <f>'Base de datos'!L5597</f>
        <v>159</v>
      </c>
      <c r="C5598" s="9">
        <f>IF(ISBLANK('Base de datos'!J5597),1,2)</f>
        <v>1</v>
      </c>
      <c r="D5598" s="9">
        <f>'Base de datos'!G5597</f>
        <v>1</v>
      </c>
      <c r="E5598" s="10" t="str">
        <f t="shared" si="87"/>
        <v xml:space="preserve">insert into config_taller (
	id_taller,
	id_producto,
	cod_agrupador,
	cantidad)
values (
	159,
	1784,
	1,
	1);
</v>
      </c>
    </row>
    <row r="5599" spans="1:5" ht="115.5" x14ac:dyDescent="0.35">
      <c r="A5599" s="9">
        <f>'Base de datos'!K5598</f>
        <v>13</v>
      </c>
      <c r="B5599" s="9">
        <f>'Base de datos'!L5598</f>
        <v>160</v>
      </c>
      <c r="C5599" s="9">
        <f>IF(ISBLANK('Base de datos'!J5598),1,2)</f>
        <v>1</v>
      </c>
      <c r="D5599" s="9">
        <f>'Base de datos'!G5598</f>
        <v>1.5</v>
      </c>
      <c r="E5599" s="10" t="str">
        <f t="shared" si="87"/>
        <v xml:space="preserve">insert into config_taller (
	id_taller,
	id_producto,
	cod_agrupador,
	cantidad)
values (
	160,
	13,
	1,
	1.5);
</v>
      </c>
    </row>
    <row r="5600" spans="1:5" ht="115.5" x14ac:dyDescent="0.35">
      <c r="A5600" s="9">
        <f>'Base de datos'!K5599</f>
        <v>22</v>
      </c>
      <c r="B5600" s="9">
        <f>'Base de datos'!L5599</f>
        <v>160</v>
      </c>
      <c r="C5600" s="9">
        <f>IF(ISBLANK('Base de datos'!J5599),1,2)</f>
        <v>1</v>
      </c>
      <c r="D5600" s="9">
        <f>'Base de datos'!G5599</f>
        <v>3</v>
      </c>
      <c r="E5600" s="10" t="str">
        <f t="shared" si="87"/>
        <v xml:space="preserve">insert into config_taller (
	id_taller,
	id_producto,
	cod_agrupador,
	cantidad)
values (
	160,
	22,
	1,
	3);
</v>
      </c>
    </row>
    <row r="5601" spans="1:5" ht="115.5" x14ac:dyDescent="0.35">
      <c r="A5601" s="9">
        <f>'Base de datos'!K5600</f>
        <v>26</v>
      </c>
      <c r="B5601" s="9">
        <f>'Base de datos'!L5600</f>
        <v>160</v>
      </c>
      <c r="C5601" s="9">
        <f>IF(ISBLANK('Base de datos'!J5600),1,2)</f>
        <v>1</v>
      </c>
      <c r="D5601" s="9">
        <f>'Base de datos'!G5600</f>
        <v>0.4</v>
      </c>
      <c r="E5601" s="10" t="str">
        <f t="shared" si="87"/>
        <v xml:space="preserve">insert into config_taller (
	id_taller,
	id_producto,
	cod_agrupador,
	cantidad)
values (
	160,
	26,
	1,
	0.4);
</v>
      </c>
    </row>
    <row r="5602" spans="1:5" ht="115.5" x14ac:dyDescent="0.35">
      <c r="A5602" s="9">
        <f>'Base de datos'!K5601</f>
        <v>68</v>
      </c>
      <c r="B5602" s="9">
        <f>'Base de datos'!L5601</f>
        <v>160</v>
      </c>
      <c r="C5602" s="9">
        <f>IF(ISBLANK('Base de datos'!J5601),1,2)</f>
        <v>1</v>
      </c>
      <c r="D5602" s="9">
        <f>'Base de datos'!G5601</f>
        <v>0.05</v>
      </c>
      <c r="E5602" s="10" t="str">
        <f t="shared" si="87"/>
        <v xml:space="preserve">insert into config_taller (
	id_taller,
	id_producto,
	cod_agrupador,
	cantidad)
values (
	160,
	68,
	1,
	0.05);
</v>
      </c>
    </row>
    <row r="5603" spans="1:5" ht="115.5" x14ac:dyDescent="0.35">
      <c r="A5603" s="9">
        <f>'Base de datos'!K5602</f>
        <v>88</v>
      </c>
      <c r="B5603" s="9">
        <f>'Base de datos'!L5602</f>
        <v>160</v>
      </c>
      <c r="C5603" s="9">
        <f>IF(ISBLANK('Base de datos'!J5602),1,2)</f>
        <v>1</v>
      </c>
      <c r="D5603" s="9">
        <f>'Base de datos'!G5602</f>
        <v>0.2</v>
      </c>
      <c r="E5603" s="10" t="str">
        <f t="shared" si="87"/>
        <v xml:space="preserve">insert into config_taller (
	id_taller,
	id_producto,
	cod_agrupador,
	cantidad)
values (
	160,
	88,
	1,
	0.2);
</v>
      </c>
    </row>
    <row r="5604" spans="1:5" ht="115.5" x14ac:dyDescent="0.35">
      <c r="A5604" s="9">
        <f>'Base de datos'!K5603</f>
        <v>99</v>
      </c>
      <c r="B5604" s="9">
        <f>'Base de datos'!L5603</f>
        <v>160</v>
      </c>
      <c r="C5604" s="9">
        <f>IF(ISBLANK('Base de datos'!J5603),1,2)</f>
        <v>1</v>
      </c>
      <c r="D5604" s="9">
        <f>'Base de datos'!G5603</f>
        <v>0.6</v>
      </c>
      <c r="E5604" s="10" t="str">
        <f t="shared" si="87"/>
        <v xml:space="preserve">insert into config_taller (
	id_taller,
	id_producto,
	cod_agrupador,
	cantidad)
values (
	160,
	99,
	1,
	0.6);
</v>
      </c>
    </row>
    <row r="5605" spans="1:5" ht="115.5" x14ac:dyDescent="0.35">
      <c r="A5605" s="9">
        <f>'Base de datos'!K5604</f>
        <v>126</v>
      </c>
      <c r="B5605" s="9">
        <f>'Base de datos'!L5604</f>
        <v>160</v>
      </c>
      <c r="C5605" s="9">
        <f>IF(ISBLANK('Base de datos'!J5604),1,2)</f>
        <v>1</v>
      </c>
      <c r="D5605" s="9">
        <f>'Base de datos'!G5604</f>
        <v>2</v>
      </c>
      <c r="E5605" s="10" t="str">
        <f t="shared" si="87"/>
        <v xml:space="preserve">insert into config_taller (
	id_taller,
	id_producto,
	cod_agrupador,
	cantidad)
values (
	160,
	126,
	1,
	2);
</v>
      </c>
    </row>
    <row r="5606" spans="1:5" ht="115.5" x14ac:dyDescent="0.35">
      <c r="A5606" s="9">
        <f>'Base de datos'!K5605</f>
        <v>128</v>
      </c>
      <c r="B5606" s="9">
        <f>'Base de datos'!L5605</f>
        <v>160</v>
      </c>
      <c r="C5606" s="9">
        <f>IF(ISBLANK('Base de datos'!J5605),1,2)</f>
        <v>1</v>
      </c>
      <c r="D5606" s="9">
        <f>'Base de datos'!G5605</f>
        <v>0.2</v>
      </c>
      <c r="E5606" s="10" t="str">
        <f t="shared" si="87"/>
        <v xml:space="preserve">insert into config_taller (
	id_taller,
	id_producto,
	cod_agrupador,
	cantidad)
values (
	160,
	128,
	1,
	0.2);
</v>
      </c>
    </row>
    <row r="5607" spans="1:5" ht="115.5" x14ac:dyDescent="0.35">
      <c r="A5607" s="9">
        <f>'Base de datos'!K5606</f>
        <v>154</v>
      </c>
      <c r="B5607" s="9">
        <f>'Base de datos'!L5606</f>
        <v>160</v>
      </c>
      <c r="C5607" s="9">
        <f>IF(ISBLANK('Base de datos'!J5606),1,2)</f>
        <v>1</v>
      </c>
      <c r="D5607" s="9">
        <f>'Base de datos'!G5606</f>
        <v>0.5</v>
      </c>
      <c r="E5607" s="10" t="str">
        <f t="shared" si="87"/>
        <v xml:space="preserve">insert into config_taller (
	id_taller,
	id_producto,
	cod_agrupador,
	cantidad)
values (
	160,
	154,
	1,
	0.5);
</v>
      </c>
    </row>
    <row r="5608" spans="1:5" ht="115.5" x14ac:dyDescent="0.35">
      <c r="A5608" s="9">
        <f>'Base de datos'!K5607</f>
        <v>158</v>
      </c>
      <c r="B5608" s="9">
        <f>'Base de datos'!L5607</f>
        <v>160</v>
      </c>
      <c r="C5608" s="9">
        <f>IF(ISBLANK('Base de datos'!J5607),1,2)</f>
        <v>1</v>
      </c>
      <c r="D5608" s="9">
        <f>'Base de datos'!G5607</f>
        <v>0.2</v>
      </c>
      <c r="E5608" s="10" t="str">
        <f t="shared" si="87"/>
        <v xml:space="preserve">insert into config_taller (
	id_taller,
	id_producto,
	cod_agrupador,
	cantidad)
values (
	160,
	158,
	1,
	0.2);
</v>
      </c>
    </row>
    <row r="5609" spans="1:5" ht="115.5" x14ac:dyDescent="0.35">
      <c r="A5609" s="9">
        <f>'Base de datos'!K5608</f>
        <v>164</v>
      </c>
      <c r="B5609" s="9">
        <f>'Base de datos'!L5608</f>
        <v>160</v>
      </c>
      <c r="C5609" s="9">
        <f>IF(ISBLANK('Base de datos'!J5608),1,2)</f>
        <v>1</v>
      </c>
      <c r="D5609" s="9">
        <f>'Base de datos'!G5608</f>
        <v>3</v>
      </c>
      <c r="E5609" s="10" t="str">
        <f t="shared" si="87"/>
        <v xml:space="preserve">insert into config_taller (
	id_taller,
	id_producto,
	cod_agrupador,
	cantidad)
values (
	160,
	164,
	1,
	3);
</v>
      </c>
    </row>
    <row r="5610" spans="1:5" ht="115.5" x14ac:dyDescent="0.35">
      <c r="A5610" s="9">
        <f>'Base de datos'!K5609</f>
        <v>190</v>
      </c>
      <c r="B5610" s="9">
        <f>'Base de datos'!L5609</f>
        <v>160</v>
      </c>
      <c r="C5610" s="9">
        <f>IF(ISBLANK('Base de datos'!J5609),1,2)</f>
        <v>1</v>
      </c>
      <c r="D5610" s="9">
        <f>'Base de datos'!G5609</f>
        <v>0.5</v>
      </c>
      <c r="E5610" s="10" t="str">
        <f t="shared" si="87"/>
        <v xml:space="preserve">insert into config_taller (
	id_taller,
	id_producto,
	cod_agrupador,
	cantidad)
values (
	160,
	190,
	1,
	0.5);
</v>
      </c>
    </row>
    <row r="5611" spans="1:5" ht="115.5" x14ac:dyDescent="0.35">
      <c r="A5611" s="9">
        <f>'Base de datos'!K5610</f>
        <v>192</v>
      </c>
      <c r="B5611" s="9">
        <f>'Base de datos'!L5610</f>
        <v>160</v>
      </c>
      <c r="C5611" s="9">
        <f>IF(ISBLANK('Base de datos'!J5610),1,2)</f>
        <v>1</v>
      </c>
      <c r="D5611" s="9">
        <f>'Base de datos'!G5610</f>
        <v>2</v>
      </c>
      <c r="E5611" s="10" t="str">
        <f t="shared" si="87"/>
        <v xml:space="preserve">insert into config_taller (
	id_taller,
	id_producto,
	cod_agrupador,
	cantidad)
values (
	160,
	192,
	1,
	2);
</v>
      </c>
    </row>
    <row r="5612" spans="1:5" ht="115.5" x14ac:dyDescent="0.35">
      <c r="A5612" s="9">
        <f>'Base de datos'!K5611</f>
        <v>234</v>
      </c>
      <c r="B5612" s="9">
        <f>'Base de datos'!L5611</f>
        <v>160</v>
      </c>
      <c r="C5612" s="9">
        <f>IF(ISBLANK('Base de datos'!J5611),1,2)</f>
        <v>1</v>
      </c>
      <c r="D5612" s="9">
        <f>'Base de datos'!G5611</f>
        <v>0.4</v>
      </c>
      <c r="E5612" s="10" t="str">
        <f t="shared" si="87"/>
        <v xml:space="preserve">insert into config_taller (
	id_taller,
	id_producto,
	cod_agrupador,
	cantidad)
values (
	160,
	234,
	1,
	0.4);
</v>
      </c>
    </row>
    <row r="5613" spans="1:5" ht="115.5" x14ac:dyDescent="0.35">
      <c r="A5613" s="9">
        <f>'Base de datos'!K5612</f>
        <v>235</v>
      </c>
      <c r="B5613" s="9">
        <f>'Base de datos'!L5612</f>
        <v>160</v>
      </c>
      <c r="C5613" s="9">
        <f>IF(ISBLANK('Base de datos'!J5612),1,2)</f>
        <v>1</v>
      </c>
      <c r="D5613" s="9">
        <f>'Base de datos'!G5612</f>
        <v>0.2</v>
      </c>
      <c r="E5613" s="10" t="str">
        <f t="shared" si="87"/>
        <v xml:space="preserve">insert into config_taller (
	id_taller,
	id_producto,
	cod_agrupador,
	cantidad)
values (
	160,
	235,
	1,
	0.2);
</v>
      </c>
    </row>
    <row r="5614" spans="1:5" ht="115.5" x14ac:dyDescent="0.35">
      <c r="A5614" s="9">
        <f>'Base de datos'!K5613</f>
        <v>252</v>
      </c>
      <c r="B5614" s="9">
        <f>'Base de datos'!L5613</f>
        <v>160</v>
      </c>
      <c r="C5614" s="9">
        <f>IF(ISBLANK('Base de datos'!J5613),1,2)</f>
        <v>1</v>
      </c>
      <c r="D5614" s="9">
        <f>'Base de datos'!G5613</f>
        <v>3</v>
      </c>
      <c r="E5614" s="10" t="str">
        <f t="shared" si="87"/>
        <v xml:space="preserve">insert into config_taller (
	id_taller,
	id_producto,
	cod_agrupador,
	cantidad)
values (
	160,
	252,
	1,
	3);
</v>
      </c>
    </row>
    <row r="5615" spans="1:5" ht="115.5" x14ac:dyDescent="0.35">
      <c r="A5615" s="9">
        <f>'Base de datos'!K5614</f>
        <v>325</v>
      </c>
      <c r="B5615" s="9">
        <f>'Base de datos'!L5614</f>
        <v>160</v>
      </c>
      <c r="C5615" s="9">
        <f>IF(ISBLANK('Base de datos'!J5614),1,2)</f>
        <v>1</v>
      </c>
      <c r="D5615" s="9">
        <f>'Base de datos'!G5614</f>
        <v>0.1</v>
      </c>
      <c r="E5615" s="10" t="str">
        <f t="shared" si="87"/>
        <v xml:space="preserve">insert into config_taller (
	id_taller,
	id_producto,
	cod_agrupador,
	cantidad)
values (
	160,
	325,
	1,
	0.1);
</v>
      </c>
    </row>
    <row r="5616" spans="1:5" ht="115.5" x14ac:dyDescent="0.35">
      <c r="A5616" s="9">
        <f>'Base de datos'!K5615</f>
        <v>355</v>
      </c>
      <c r="B5616" s="9">
        <f>'Base de datos'!L5615</f>
        <v>160</v>
      </c>
      <c r="C5616" s="9">
        <f>IF(ISBLANK('Base de datos'!J5615),1,2)</f>
        <v>1</v>
      </c>
      <c r="D5616" s="9">
        <f>'Base de datos'!G5615</f>
        <v>0.02</v>
      </c>
      <c r="E5616" s="10" t="str">
        <f t="shared" si="87"/>
        <v xml:space="preserve">insert into config_taller (
	id_taller,
	id_producto,
	cod_agrupador,
	cantidad)
values (
	160,
	355,
	1,
	0.02);
</v>
      </c>
    </row>
    <row r="5617" spans="1:5" ht="115.5" x14ac:dyDescent="0.35">
      <c r="A5617" s="9">
        <f>'Base de datos'!K5616</f>
        <v>372</v>
      </c>
      <c r="B5617" s="9">
        <f>'Base de datos'!L5616</f>
        <v>160</v>
      </c>
      <c r="C5617" s="9">
        <f>IF(ISBLANK('Base de datos'!J5616),1,2)</f>
        <v>1</v>
      </c>
      <c r="D5617" s="9">
        <f>'Base de datos'!G5616</f>
        <v>1</v>
      </c>
      <c r="E5617" s="10" t="str">
        <f t="shared" si="87"/>
        <v xml:space="preserve">insert into config_taller (
	id_taller,
	id_producto,
	cod_agrupador,
	cantidad)
values (
	160,
	372,
	1,
	1);
</v>
      </c>
    </row>
    <row r="5618" spans="1:5" ht="115.5" x14ac:dyDescent="0.35">
      <c r="A5618" s="9">
        <f>'Base de datos'!K5617</f>
        <v>381</v>
      </c>
      <c r="B5618" s="9">
        <f>'Base de datos'!L5617</f>
        <v>160</v>
      </c>
      <c r="C5618" s="9">
        <f>IF(ISBLANK('Base de datos'!J5617),1,2)</f>
        <v>1</v>
      </c>
      <c r="D5618" s="9">
        <f>'Base de datos'!G5617</f>
        <v>1.5</v>
      </c>
      <c r="E5618" s="10" t="str">
        <f t="shared" si="87"/>
        <v xml:space="preserve">insert into config_taller (
	id_taller,
	id_producto,
	cod_agrupador,
	cantidad)
values (
	160,
	381,
	1,
	1.5);
</v>
      </c>
    </row>
    <row r="5619" spans="1:5" ht="115.5" x14ac:dyDescent="0.35">
      <c r="A5619" s="9">
        <f>'Base de datos'!K5618</f>
        <v>382</v>
      </c>
      <c r="B5619" s="9">
        <f>'Base de datos'!L5618</f>
        <v>160</v>
      </c>
      <c r="C5619" s="9">
        <f>IF(ISBLANK('Base de datos'!J5618),1,2)</f>
        <v>1</v>
      </c>
      <c r="D5619" s="9">
        <f>'Base de datos'!G5618</f>
        <v>0.2</v>
      </c>
      <c r="E5619" s="10" t="str">
        <f t="shared" si="87"/>
        <v xml:space="preserve">insert into config_taller (
	id_taller,
	id_producto,
	cod_agrupador,
	cantidad)
values (
	160,
	382,
	1,
	0.2);
</v>
      </c>
    </row>
    <row r="5620" spans="1:5" ht="115.5" x14ac:dyDescent="0.35">
      <c r="A5620" s="9">
        <f>'Base de datos'!K5619</f>
        <v>386</v>
      </c>
      <c r="B5620" s="9">
        <f>'Base de datos'!L5619</f>
        <v>160</v>
      </c>
      <c r="C5620" s="9">
        <f>IF(ISBLANK('Base de datos'!J5619),1,2)</f>
        <v>1</v>
      </c>
      <c r="D5620" s="9">
        <f>'Base de datos'!G5619</f>
        <v>0.6</v>
      </c>
      <c r="E5620" s="10" t="str">
        <f t="shared" si="87"/>
        <v xml:space="preserve">insert into config_taller (
	id_taller,
	id_producto,
	cod_agrupador,
	cantidad)
values (
	160,
	386,
	1,
	0.6);
</v>
      </c>
    </row>
    <row r="5621" spans="1:5" ht="115.5" x14ac:dyDescent="0.35">
      <c r="A5621" s="9">
        <f>'Base de datos'!K5620</f>
        <v>422</v>
      </c>
      <c r="B5621" s="9">
        <f>'Base de datos'!L5620</f>
        <v>160</v>
      </c>
      <c r="C5621" s="9">
        <f>IF(ISBLANK('Base de datos'!J5620),1,2)</f>
        <v>1</v>
      </c>
      <c r="D5621" s="9">
        <f>'Base de datos'!G5620</f>
        <v>0.3</v>
      </c>
      <c r="E5621" s="10" t="str">
        <f t="shared" si="87"/>
        <v xml:space="preserve">insert into config_taller (
	id_taller,
	id_producto,
	cod_agrupador,
	cantidad)
values (
	160,
	422,
	1,
	0.3);
</v>
      </c>
    </row>
    <row r="5622" spans="1:5" ht="115.5" x14ac:dyDescent="0.35">
      <c r="A5622" s="9">
        <f>'Base de datos'!K5621</f>
        <v>430</v>
      </c>
      <c r="B5622" s="9">
        <f>'Base de datos'!L5621</f>
        <v>160</v>
      </c>
      <c r="C5622" s="9">
        <f>IF(ISBLANK('Base de datos'!J5621),1,2)</f>
        <v>1</v>
      </c>
      <c r="D5622" s="9">
        <f>'Base de datos'!G5621</f>
        <v>0.3</v>
      </c>
      <c r="E5622" s="10" t="str">
        <f t="shared" si="87"/>
        <v xml:space="preserve">insert into config_taller (
	id_taller,
	id_producto,
	cod_agrupador,
	cantidad)
values (
	160,
	430,
	1,
	0.3);
</v>
      </c>
    </row>
    <row r="5623" spans="1:5" ht="115.5" x14ac:dyDescent="0.35">
      <c r="A5623" s="9">
        <f>'Base de datos'!K5622</f>
        <v>441</v>
      </c>
      <c r="B5623" s="9">
        <f>'Base de datos'!L5622</f>
        <v>160</v>
      </c>
      <c r="C5623" s="9">
        <f>IF(ISBLANK('Base de datos'!J5622),1,2)</f>
        <v>1</v>
      </c>
      <c r="D5623" s="9">
        <f>'Base de datos'!G5622</f>
        <v>0.5</v>
      </c>
      <c r="E5623" s="10" t="str">
        <f t="shared" si="87"/>
        <v xml:space="preserve">insert into config_taller (
	id_taller,
	id_producto,
	cod_agrupador,
	cantidad)
values (
	160,
	441,
	1,
	0.5);
</v>
      </c>
    </row>
    <row r="5624" spans="1:5" ht="115.5" x14ac:dyDescent="0.35">
      <c r="A5624" s="9">
        <f>'Base de datos'!K5623</f>
        <v>468</v>
      </c>
      <c r="B5624" s="9">
        <f>'Base de datos'!L5623</f>
        <v>160</v>
      </c>
      <c r="C5624" s="9">
        <f>IF(ISBLANK('Base de datos'!J5623),1,2)</f>
        <v>1</v>
      </c>
      <c r="D5624" s="9">
        <f>'Base de datos'!G5623</f>
        <v>0.06</v>
      </c>
      <c r="E5624" s="10" t="str">
        <f t="shared" si="87"/>
        <v xml:space="preserve">insert into config_taller (
	id_taller,
	id_producto,
	cod_agrupador,
	cantidad)
values (
	160,
	468,
	1,
	0.06);
</v>
      </c>
    </row>
    <row r="5625" spans="1:5" ht="115.5" x14ac:dyDescent="0.35">
      <c r="A5625" s="9">
        <f>'Base de datos'!K5624</f>
        <v>472</v>
      </c>
      <c r="B5625" s="9">
        <f>'Base de datos'!L5624</f>
        <v>160</v>
      </c>
      <c r="C5625" s="9">
        <f>IF(ISBLANK('Base de datos'!J5624),1,2)</f>
        <v>1</v>
      </c>
      <c r="D5625" s="9">
        <f>'Base de datos'!G5624</f>
        <v>0.1</v>
      </c>
      <c r="E5625" s="10" t="str">
        <f t="shared" si="87"/>
        <v xml:space="preserve">insert into config_taller (
	id_taller,
	id_producto,
	cod_agrupador,
	cantidad)
values (
	160,
	472,
	1,
	0.1);
</v>
      </c>
    </row>
    <row r="5626" spans="1:5" ht="115.5" x14ac:dyDescent="0.35">
      <c r="A5626" s="9">
        <f>'Base de datos'!K5625</f>
        <v>482</v>
      </c>
      <c r="B5626" s="9">
        <f>'Base de datos'!L5625</f>
        <v>160</v>
      </c>
      <c r="C5626" s="9">
        <f>IF(ISBLANK('Base de datos'!J5625),1,2)</f>
        <v>1</v>
      </c>
      <c r="D5626" s="9">
        <f>'Base de datos'!G5625</f>
        <v>2</v>
      </c>
      <c r="E5626" s="10" t="str">
        <f t="shared" si="87"/>
        <v xml:space="preserve">insert into config_taller (
	id_taller,
	id_producto,
	cod_agrupador,
	cantidad)
values (
	160,
	482,
	1,
	2);
</v>
      </c>
    </row>
    <row r="5627" spans="1:5" ht="115.5" x14ac:dyDescent="0.35">
      <c r="A5627" s="9">
        <f>'Base de datos'!K5626</f>
        <v>485</v>
      </c>
      <c r="B5627" s="9">
        <f>'Base de datos'!L5626</f>
        <v>160</v>
      </c>
      <c r="C5627" s="9">
        <f>IF(ISBLANK('Base de datos'!J5626),1,2)</f>
        <v>1</v>
      </c>
      <c r="D5627" s="9">
        <f>'Base de datos'!G5626</f>
        <v>0.5</v>
      </c>
      <c r="E5627" s="10" t="str">
        <f t="shared" si="87"/>
        <v xml:space="preserve">insert into config_taller (
	id_taller,
	id_producto,
	cod_agrupador,
	cantidad)
values (
	160,
	485,
	1,
	0.5);
</v>
      </c>
    </row>
    <row r="5628" spans="1:5" ht="115.5" x14ac:dyDescent="0.35">
      <c r="A5628" s="9">
        <f>'Base de datos'!K5627</f>
        <v>488</v>
      </c>
      <c r="B5628" s="9">
        <f>'Base de datos'!L5627</f>
        <v>160</v>
      </c>
      <c r="C5628" s="9">
        <f>IF(ISBLANK('Base de datos'!J5627),1,2)</f>
        <v>1</v>
      </c>
      <c r="D5628" s="9">
        <f>'Base de datos'!G5627</f>
        <v>0.3</v>
      </c>
      <c r="E5628" s="10" t="str">
        <f t="shared" si="87"/>
        <v xml:space="preserve">insert into config_taller (
	id_taller,
	id_producto,
	cod_agrupador,
	cantidad)
values (
	160,
	488,
	1,
	0.3);
</v>
      </c>
    </row>
    <row r="5629" spans="1:5" ht="115.5" x14ac:dyDescent="0.35">
      <c r="A5629" s="9">
        <f>'Base de datos'!K5628</f>
        <v>511</v>
      </c>
      <c r="B5629" s="9">
        <f>'Base de datos'!L5628</f>
        <v>160</v>
      </c>
      <c r="C5629" s="9">
        <f>IF(ISBLANK('Base de datos'!J5628),1,2)</f>
        <v>1</v>
      </c>
      <c r="D5629" s="9">
        <f>'Base de datos'!G5628</f>
        <v>0.5</v>
      </c>
      <c r="E5629" s="10" t="str">
        <f t="shared" si="87"/>
        <v xml:space="preserve">insert into config_taller (
	id_taller,
	id_producto,
	cod_agrupador,
	cantidad)
values (
	160,
	511,
	1,
	0.5);
</v>
      </c>
    </row>
    <row r="5630" spans="1:5" ht="115.5" x14ac:dyDescent="0.35">
      <c r="A5630" s="9">
        <f>'Base de datos'!K5629</f>
        <v>513</v>
      </c>
      <c r="B5630" s="9">
        <f>'Base de datos'!L5629</f>
        <v>160</v>
      </c>
      <c r="C5630" s="9">
        <f>IF(ISBLANK('Base de datos'!J5629),1,2)</f>
        <v>1</v>
      </c>
      <c r="D5630" s="9">
        <f>'Base de datos'!G5629</f>
        <v>0.01</v>
      </c>
      <c r="E5630" s="10" t="str">
        <f t="shared" si="87"/>
        <v xml:space="preserve">insert into config_taller (
	id_taller,
	id_producto,
	cod_agrupador,
	cantidad)
values (
	160,
	513,
	1,
	0.01);
</v>
      </c>
    </row>
    <row r="5631" spans="1:5" ht="115.5" x14ac:dyDescent="0.35">
      <c r="A5631" s="9">
        <f>'Base de datos'!K5630</f>
        <v>522</v>
      </c>
      <c r="B5631" s="9">
        <f>'Base de datos'!L5630</f>
        <v>160</v>
      </c>
      <c r="C5631" s="9">
        <f>IF(ISBLANK('Base de datos'!J5630),1,2)</f>
        <v>1</v>
      </c>
      <c r="D5631" s="9">
        <f>'Base de datos'!G5630</f>
        <v>1</v>
      </c>
      <c r="E5631" s="10" t="str">
        <f t="shared" si="87"/>
        <v xml:space="preserve">insert into config_taller (
	id_taller,
	id_producto,
	cod_agrupador,
	cantidad)
values (
	160,
	522,
	1,
	1);
</v>
      </c>
    </row>
    <row r="5632" spans="1:5" ht="115.5" x14ac:dyDescent="0.35">
      <c r="A5632" s="9">
        <f>'Base de datos'!K5631</f>
        <v>527</v>
      </c>
      <c r="B5632" s="9">
        <f>'Base de datos'!L5631</f>
        <v>160</v>
      </c>
      <c r="C5632" s="9">
        <f>IF(ISBLANK('Base de datos'!J5631),1,2)</f>
        <v>1</v>
      </c>
      <c r="D5632" s="9">
        <f>'Base de datos'!G5631</f>
        <v>0.05</v>
      </c>
      <c r="E5632" s="10" t="str">
        <f t="shared" si="87"/>
        <v xml:space="preserve">insert into config_taller (
	id_taller,
	id_producto,
	cod_agrupador,
	cantidad)
values (
	160,
	527,
	1,
	0.05);
</v>
      </c>
    </row>
    <row r="5633" spans="1:5" ht="115.5" x14ac:dyDescent="0.35">
      <c r="A5633" s="9">
        <f>'Base de datos'!K5632</f>
        <v>535</v>
      </c>
      <c r="B5633" s="9">
        <f>'Base de datos'!L5632</f>
        <v>160</v>
      </c>
      <c r="C5633" s="9">
        <f>IF(ISBLANK('Base de datos'!J5632),1,2)</f>
        <v>1</v>
      </c>
      <c r="D5633" s="9">
        <f>'Base de datos'!G5632</f>
        <v>0.2</v>
      </c>
      <c r="E5633" s="10" t="str">
        <f t="shared" si="87"/>
        <v xml:space="preserve">insert into config_taller (
	id_taller,
	id_producto,
	cod_agrupador,
	cantidad)
values (
	160,
	535,
	1,
	0.2);
</v>
      </c>
    </row>
    <row r="5634" spans="1:5" ht="115.5" x14ac:dyDescent="0.35">
      <c r="A5634" s="9">
        <f>'Base de datos'!K5633</f>
        <v>550</v>
      </c>
      <c r="B5634" s="9">
        <f>'Base de datos'!L5633</f>
        <v>160</v>
      </c>
      <c r="C5634" s="9">
        <f>IF(ISBLANK('Base de datos'!J5633),1,2)</f>
        <v>1</v>
      </c>
      <c r="D5634" s="9">
        <f>'Base de datos'!G5633</f>
        <v>2</v>
      </c>
      <c r="E5634" s="10" t="str">
        <f t="shared" si="87"/>
        <v xml:space="preserve">insert into config_taller (
	id_taller,
	id_producto,
	cod_agrupador,
	cantidad)
values (
	160,
	550,
	1,
	2);
</v>
      </c>
    </row>
    <row r="5635" spans="1:5" ht="115.5" x14ac:dyDescent="0.35">
      <c r="A5635" s="9">
        <f>'Base de datos'!K5634</f>
        <v>577</v>
      </c>
      <c r="B5635" s="9">
        <f>'Base de datos'!L5634</f>
        <v>160</v>
      </c>
      <c r="C5635" s="9">
        <f>IF(ISBLANK('Base de datos'!J5634),1,2)</f>
        <v>1</v>
      </c>
      <c r="D5635" s="9">
        <f>'Base de datos'!G5634</f>
        <v>0.3</v>
      </c>
      <c r="E5635" s="10" t="str">
        <f t="shared" si="87"/>
        <v xml:space="preserve">insert into config_taller (
	id_taller,
	id_producto,
	cod_agrupador,
	cantidad)
values (
	160,
	577,
	1,
	0.3);
</v>
      </c>
    </row>
    <row r="5636" spans="1:5" ht="115.5" x14ac:dyDescent="0.35">
      <c r="A5636" s="9">
        <f>'Base de datos'!K5635</f>
        <v>595</v>
      </c>
      <c r="B5636" s="9">
        <f>'Base de datos'!L5635</f>
        <v>160</v>
      </c>
      <c r="C5636" s="9">
        <f>IF(ISBLANK('Base de datos'!J5635),1,2)</f>
        <v>1</v>
      </c>
      <c r="D5636" s="9">
        <f>'Base de datos'!G5635</f>
        <v>3</v>
      </c>
      <c r="E5636" s="10" t="str">
        <f t="shared" ref="E5636:E5699" si="88">"insert into "&amp;$B$1&amp;" ("&amp;CHAR(10)&amp;
CHAR(9)&amp;$B$2&amp;","&amp;CHAR(10)&amp;
CHAR(9)&amp;$A$2&amp;","&amp;CHAR(10)&amp;
CHAR(9)&amp;$C$2&amp;","&amp;CHAR(10)&amp;
CHAR(9)&amp;$D$2&amp;")"&amp;CHAR(10)&amp;
"values ("&amp;CHAR(10)&amp;
CHAR(9)&amp;B5636&amp;","&amp;CHAR(10)&amp;
CHAR(9)&amp;A5636&amp;","&amp;CHAR(10)&amp;
CHAR(9)&amp;C5636&amp;","&amp;CHAR(10)&amp;
CHAR(9)&amp;D5636&amp;");"&amp;CHAR(10)</f>
        <v xml:space="preserve">insert into config_taller (
	id_taller,
	id_producto,
	cod_agrupador,
	cantidad)
values (
	160,
	595,
	1,
	3);
</v>
      </c>
    </row>
    <row r="5637" spans="1:5" ht="115.5" x14ac:dyDescent="0.35">
      <c r="A5637" s="9">
        <f>'Base de datos'!K5636</f>
        <v>625</v>
      </c>
      <c r="B5637" s="9">
        <f>'Base de datos'!L5636</f>
        <v>160</v>
      </c>
      <c r="C5637" s="9">
        <f>IF(ISBLANK('Base de datos'!J5636),1,2)</f>
        <v>1</v>
      </c>
      <c r="D5637" s="9">
        <f>'Base de datos'!G5636</f>
        <v>0.35</v>
      </c>
      <c r="E5637" s="10" t="str">
        <f t="shared" si="88"/>
        <v xml:space="preserve">insert into config_taller (
	id_taller,
	id_producto,
	cod_agrupador,
	cantidad)
values (
	160,
	625,
	1,
	0.35);
</v>
      </c>
    </row>
    <row r="5638" spans="1:5" ht="115.5" x14ac:dyDescent="0.35">
      <c r="A5638" s="9">
        <f>'Base de datos'!K5637</f>
        <v>641</v>
      </c>
      <c r="B5638" s="9">
        <f>'Base de datos'!L5637</f>
        <v>160</v>
      </c>
      <c r="C5638" s="9">
        <f>IF(ISBLANK('Base de datos'!J5637),1,2)</f>
        <v>1</v>
      </c>
      <c r="D5638" s="9">
        <f>'Base de datos'!G5637</f>
        <v>4</v>
      </c>
      <c r="E5638" s="10" t="str">
        <f t="shared" si="88"/>
        <v xml:space="preserve">insert into config_taller (
	id_taller,
	id_producto,
	cod_agrupador,
	cantidad)
values (
	160,
	641,
	1,
	4);
</v>
      </c>
    </row>
    <row r="5639" spans="1:5" ht="115.5" x14ac:dyDescent="0.35">
      <c r="A5639" s="9">
        <f>'Base de datos'!K5638</f>
        <v>678</v>
      </c>
      <c r="B5639" s="9">
        <f>'Base de datos'!L5638</f>
        <v>160</v>
      </c>
      <c r="C5639" s="9">
        <f>IF(ISBLANK('Base de datos'!J5638),1,2)</f>
        <v>1</v>
      </c>
      <c r="D5639" s="9">
        <f>'Base de datos'!G5638</f>
        <v>3.5</v>
      </c>
      <c r="E5639" s="10" t="str">
        <f t="shared" si="88"/>
        <v xml:space="preserve">insert into config_taller (
	id_taller,
	id_producto,
	cod_agrupador,
	cantidad)
values (
	160,
	678,
	1,
	3.5);
</v>
      </c>
    </row>
    <row r="5640" spans="1:5" ht="115.5" x14ac:dyDescent="0.35">
      <c r="A5640" s="9">
        <f>'Base de datos'!K5639</f>
        <v>689</v>
      </c>
      <c r="B5640" s="9">
        <f>'Base de datos'!L5639</f>
        <v>160</v>
      </c>
      <c r="C5640" s="9">
        <f>IF(ISBLANK('Base de datos'!J5639),1,2)</f>
        <v>1</v>
      </c>
      <c r="D5640" s="9">
        <f>'Base de datos'!G5639</f>
        <v>0.1</v>
      </c>
      <c r="E5640" s="10" t="str">
        <f t="shared" si="88"/>
        <v xml:space="preserve">insert into config_taller (
	id_taller,
	id_producto,
	cod_agrupador,
	cantidad)
values (
	160,
	689,
	1,
	0.1);
</v>
      </c>
    </row>
    <row r="5641" spans="1:5" ht="115.5" x14ac:dyDescent="0.35">
      <c r="A5641" s="9">
        <f>'Base de datos'!K5640</f>
        <v>709</v>
      </c>
      <c r="B5641" s="9">
        <f>'Base de datos'!L5640</f>
        <v>160</v>
      </c>
      <c r="C5641" s="9">
        <f>IF(ISBLANK('Base de datos'!J5640),1,2)</f>
        <v>1</v>
      </c>
      <c r="D5641" s="9">
        <f>'Base de datos'!G5640</f>
        <v>0.3</v>
      </c>
      <c r="E5641" s="10" t="str">
        <f t="shared" si="88"/>
        <v xml:space="preserve">insert into config_taller (
	id_taller,
	id_producto,
	cod_agrupador,
	cantidad)
values (
	160,
	709,
	1,
	0.3);
</v>
      </c>
    </row>
    <row r="5642" spans="1:5" ht="115.5" x14ac:dyDescent="0.35">
      <c r="A5642" s="9">
        <f>'Base de datos'!K5641</f>
        <v>739</v>
      </c>
      <c r="B5642" s="9">
        <f>'Base de datos'!L5641</f>
        <v>160</v>
      </c>
      <c r="C5642" s="9">
        <f>IF(ISBLANK('Base de datos'!J5641),1,2)</f>
        <v>1</v>
      </c>
      <c r="D5642" s="9">
        <f>'Base de datos'!G5641</f>
        <v>0.2</v>
      </c>
      <c r="E5642" s="10" t="str">
        <f t="shared" si="88"/>
        <v xml:space="preserve">insert into config_taller (
	id_taller,
	id_producto,
	cod_agrupador,
	cantidad)
values (
	160,
	739,
	1,
	0.2);
</v>
      </c>
    </row>
    <row r="5643" spans="1:5" ht="115.5" x14ac:dyDescent="0.35">
      <c r="A5643" s="9">
        <f>'Base de datos'!K5642</f>
        <v>755</v>
      </c>
      <c r="B5643" s="9">
        <f>'Base de datos'!L5642</f>
        <v>160</v>
      </c>
      <c r="C5643" s="9">
        <f>IF(ISBLANK('Base de datos'!J5642),1,2)</f>
        <v>1</v>
      </c>
      <c r="D5643" s="9">
        <f>'Base de datos'!G5642</f>
        <v>1</v>
      </c>
      <c r="E5643" s="10" t="str">
        <f t="shared" si="88"/>
        <v xml:space="preserve">insert into config_taller (
	id_taller,
	id_producto,
	cod_agrupador,
	cantidad)
values (
	160,
	755,
	1,
	1);
</v>
      </c>
    </row>
    <row r="5644" spans="1:5" ht="115.5" x14ac:dyDescent="0.35">
      <c r="A5644" s="9">
        <f>'Base de datos'!K5643</f>
        <v>758</v>
      </c>
      <c r="B5644" s="9">
        <f>'Base de datos'!L5643</f>
        <v>160</v>
      </c>
      <c r="C5644" s="9">
        <f>IF(ISBLANK('Base de datos'!J5643),1,2)</f>
        <v>1</v>
      </c>
      <c r="D5644" s="9">
        <f>'Base de datos'!G5643</f>
        <v>1.5</v>
      </c>
      <c r="E5644" s="10" t="str">
        <f t="shared" si="88"/>
        <v xml:space="preserve">insert into config_taller (
	id_taller,
	id_producto,
	cod_agrupador,
	cantidad)
values (
	160,
	758,
	1,
	1.5);
</v>
      </c>
    </row>
    <row r="5645" spans="1:5" ht="115.5" x14ac:dyDescent="0.35">
      <c r="A5645" s="9">
        <f>'Base de datos'!K5644</f>
        <v>759</v>
      </c>
      <c r="B5645" s="9">
        <f>'Base de datos'!L5644</f>
        <v>160</v>
      </c>
      <c r="C5645" s="9">
        <f>IF(ISBLANK('Base de datos'!J5644),1,2)</f>
        <v>1</v>
      </c>
      <c r="D5645" s="9">
        <f>'Base de datos'!G5644</f>
        <v>4</v>
      </c>
      <c r="E5645" s="10" t="str">
        <f t="shared" si="88"/>
        <v xml:space="preserve">insert into config_taller (
	id_taller,
	id_producto,
	cod_agrupador,
	cantidad)
values (
	160,
	759,
	1,
	4);
</v>
      </c>
    </row>
    <row r="5646" spans="1:5" ht="115.5" x14ac:dyDescent="0.35">
      <c r="A5646" s="9">
        <f>'Base de datos'!K5645</f>
        <v>777</v>
      </c>
      <c r="B5646" s="9">
        <f>'Base de datos'!L5645</f>
        <v>160</v>
      </c>
      <c r="C5646" s="9">
        <f>IF(ISBLANK('Base de datos'!J5645),1,2)</f>
        <v>1</v>
      </c>
      <c r="D5646" s="9">
        <f>'Base de datos'!G5645</f>
        <v>0.1</v>
      </c>
      <c r="E5646" s="10" t="str">
        <f t="shared" si="88"/>
        <v xml:space="preserve">insert into config_taller (
	id_taller,
	id_producto,
	cod_agrupador,
	cantidad)
values (
	160,
	777,
	1,
	0.1);
</v>
      </c>
    </row>
    <row r="5647" spans="1:5" ht="115.5" x14ac:dyDescent="0.35">
      <c r="A5647" s="9">
        <f>'Base de datos'!K5646</f>
        <v>779</v>
      </c>
      <c r="B5647" s="9">
        <f>'Base de datos'!L5646</f>
        <v>160</v>
      </c>
      <c r="C5647" s="9">
        <f>IF(ISBLANK('Base de datos'!J5646),1,2)</f>
        <v>1</v>
      </c>
      <c r="D5647" s="9">
        <f>'Base de datos'!G5646</f>
        <v>0.1</v>
      </c>
      <c r="E5647" s="10" t="str">
        <f t="shared" si="88"/>
        <v xml:space="preserve">insert into config_taller (
	id_taller,
	id_producto,
	cod_agrupador,
	cantidad)
values (
	160,
	779,
	1,
	0.1);
</v>
      </c>
    </row>
    <row r="5648" spans="1:5" ht="115.5" x14ac:dyDescent="0.35">
      <c r="A5648" s="9">
        <f>'Base de datos'!K5647</f>
        <v>795</v>
      </c>
      <c r="B5648" s="9">
        <f>'Base de datos'!L5647</f>
        <v>160</v>
      </c>
      <c r="C5648" s="9">
        <f>IF(ISBLANK('Base de datos'!J5647),1,2)</f>
        <v>1</v>
      </c>
      <c r="D5648" s="9">
        <f>'Base de datos'!G5647</f>
        <v>0.7</v>
      </c>
      <c r="E5648" s="10" t="str">
        <f t="shared" si="88"/>
        <v xml:space="preserve">insert into config_taller (
	id_taller,
	id_producto,
	cod_agrupador,
	cantidad)
values (
	160,
	795,
	1,
	0.7);
</v>
      </c>
    </row>
    <row r="5649" spans="1:5" ht="115.5" x14ac:dyDescent="0.35">
      <c r="A5649" s="9">
        <f>'Base de datos'!K5648</f>
        <v>797</v>
      </c>
      <c r="B5649" s="9">
        <f>'Base de datos'!L5648</f>
        <v>160</v>
      </c>
      <c r="C5649" s="9">
        <f>IF(ISBLANK('Base de datos'!J5648),1,2)</f>
        <v>1</v>
      </c>
      <c r="D5649" s="9">
        <f>'Base de datos'!G5648</f>
        <v>1</v>
      </c>
      <c r="E5649" s="10" t="str">
        <f t="shared" si="88"/>
        <v xml:space="preserve">insert into config_taller (
	id_taller,
	id_producto,
	cod_agrupador,
	cantidad)
values (
	160,
	797,
	1,
	1);
</v>
      </c>
    </row>
    <row r="5650" spans="1:5" ht="115.5" x14ac:dyDescent="0.35">
      <c r="A5650" s="9">
        <f>'Base de datos'!K5649</f>
        <v>801</v>
      </c>
      <c r="B5650" s="9">
        <f>'Base de datos'!L5649</f>
        <v>160</v>
      </c>
      <c r="C5650" s="9">
        <f>IF(ISBLANK('Base de datos'!J5649),1,2)</f>
        <v>1</v>
      </c>
      <c r="D5650" s="9">
        <f>'Base de datos'!G5649</f>
        <v>30</v>
      </c>
      <c r="E5650" s="10" t="str">
        <f t="shared" si="88"/>
        <v xml:space="preserve">insert into config_taller (
	id_taller,
	id_producto,
	cod_agrupador,
	cantidad)
values (
	160,
	801,
	1,
	30);
</v>
      </c>
    </row>
    <row r="5651" spans="1:5" ht="115.5" x14ac:dyDescent="0.35">
      <c r="A5651" s="9">
        <f>'Base de datos'!K5650</f>
        <v>859</v>
      </c>
      <c r="B5651" s="9">
        <f>'Base de datos'!L5650</f>
        <v>160</v>
      </c>
      <c r="C5651" s="9">
        <f>IF(ISBLANK('Base de datos'!J5650),1,2)</f>
        <v>1</v>
      </c>
      <c r="D5651" s="9">
        <f>'Base de datos'!G5650</f>
        <v>6</v>
      </c>
      <c r="E5651" s="10" t="str">
        <f t="shared" si="88"/>
        <v xml:space="preserve">insert into config_taller (
	id_taller,
	id_producto,
	cod_agrupador,
	cantidad)
values (
	160,
	859,
	1,
	6);
</v>
      </c>
    </row>
    <row r="5652" spans="1:5" ht="115.5" x14ac:dyDescent="0.35">
      <c r="A5652" s="9">
        <f>'Base de datos'!K5651</f>
        <v>880</v>
      </c>
      <c r="B5652" s="9">
        <f>'Base de datos'!L5651</f>
        <v>160</v>
      </c>
      <c r="C5652" s="9">
        <f>IF(ISBLANK('Base de datos'!J5651),1,2)</f>
        <v>1</v>
      </c>
      <c r="D5652" s="9">
        <f>'Base de datos'!G5651</f>
        <v>2E-3</v>
      </c>
      <c r="E5652" s="10" t="str">
        <f t="shared" si="88"/>
        <v xml:space="preserve">insert into config_taller (
	id_taller,
	id_producto,
	cod_agrupador,
	cantidad)
values (
	160,
	880,
	1,
	0.002);
</v>
      </c>
    </row>
    <row r="5653" spans="1:5" ht="115.5" x14ac:dyDescent="0.35">
      <c r="A5653" s="9">
        <f>'Base de datos'!K5652</f>
        <v>881</v>
      </c>
      <c r="B5653" s="9">
        <f>'Base de datos'!L5652</f>
        <v>160</v>
      </c>
      <c r="C5653" s="9">
        <f>IF(ISBLANK('Base de datos'!J5652),1,2)</f>
        <v>1</v>
      </c>
      <c r="D5653" s="9">
        <f>'Base de datos'!G5652</f>
        <v>1.5</v>
      </c>
      <c r="E5653" s="10" t="str">
        <f t="shared" si="88"/>
        <v xml:space="preserve">insert into config_taller (
	id_taller,
	id_producto,
	cod_agrupador,
	cantidad)
values (
	160,
	881,
	1,
	1.5);
</v>
      </c>
    </row>
    <row r="5654" spans="1:5" ht="115.5" x14ac:dyDescent="0.35">
      <c r="A5654" s="9">
        <f>'Base de datos'!K5653</f>
        <v>883</v>
      </c>
      <c r="B5654" s="9">
        <f>'Base de datos'!L5653</f>
        <v>160</v>
      </c>
      <c r="C5654" s="9">
        <f>IF(ISBLANK('Base de datos'!J5653),1,2)</f>
        <v>1</v>
      </c>
      <c r="D5654" s="9">
        <f>'Base de datos'!G5653</f>
        <v>1</v>
      </c>
      <c r="E5654" s="10" t="str">
        <f t="shared" si="88"/>
        <v xml:space="preserve">insert into config_taller (
	id_taller,
	id_producto,
	cod_agrupador,
	cantidad)
values (
	160,
	883,
	1,
	1);
</v>
      </c>
    </row>
    <row r="5655" spans="1:5" ht="115.5" x14ac:dyDescent="0.35">
      <c r="A5655" s="9">
        <f>'Base de datos'!K5654</f>
        <v>923</v>
      </c>
      <c r="B5655" s="9">
        <f>'Base de datos'!L5654</f>
        <v>160</v>
      </c>
      <c r="C5655" s="9">
        <f>IF(ISBLANK('Base de datos'!J5654),1,2)</f>
        <v>1</v>
      </c>
      <c r="D5655" s="9">
        <f>'Base de datos'!G5654</f>
        <v>0.05</v>
      </c>
      <c r="E5655" s="10" t="str">
        <f t="shared" si="88"/>
        <v xml:space="preserve">insert into config_taller (
	id_taller,
	id_producto,
	cod_agrupador,
	cantidad)
values (
	160,
	923,
	1,
	0.05);
</v>
      </c>
    </row>
    <row r="5656" spans="1:5" ht="115.5" x14ac:dyDescent="0.35">
      <c r="A5656" s="9">
        <f>'Base de datos'!K5655</f>
        <v>950</v>
      </c>
      <c r="B5656" s="9">
        <f>'Base de datos'!L5655</f>
        <v>160</v>
      </c>
      <c r="C5656" s="9">
        <f>IF(ISBLANK('Base de datos'!J5655),1,2)</f>
        <v>1</v>
      </c>
      <c r="D5656" s="9">
        <f>'Base de datos'!G5655</f>
        <v>0.4</v>
      </c>
      <c r="E5656" s="10" t="str">
        <f t="shared" si="88"/>
        <v xml:space="preserve">insert into config_taller (
	id_taller,
	id_producto,
	cod_agrupador,
	cantidad)
values (
	160,
	950,
	1,
	0.4);
</v>
      </c>
    </row>
    <row r="5657" spans="1:5" ht="115.5" x14ac:dyDescent="0.35">
      <c r="A5657" s="9">
        <f>'Base de datos'!K5656</f>
        <v>952</v>
      </c>
      <c r="B5657" s="9">
        <f>'Base de datos'!L5656</f>
        <v>160</v>
      </c>
      <c r="C5657" s="9">
        <f>IF(ISBLANK('Base de datos'!J5656),1,2)</f>
        <v>1</v>
      </c>
      <c r="D5657" s="9">
        <f>'Base de datos'!G5656</f>
        <v>0.3</v>
      </c>
      <c r="E5657" s="10" t="str">
        <f t="shared" si="88"/>
        <v xml:space="preserve">insert into config_taller (
	id_taller,
	id_producto,
	cod_agrupador,
	cantidad)
values (
	160,
	952,
	1,
	0.3);
</v>
      </c>
    </row>
    <row r="5658" spans="1:5" ht="115.5" x14ac:dyDescent="0.35">
      <c r="A5658" s="9">
        <f>'Base de datos'!K5657</f>
        <v>954</v>
      </c>
      <c r="B5658" s="9">
        <f>'Base de datos'!L5657</f>
        <v>160</v>
      </c>
      <c r="C5658" s="9">
        <f>IF(ISBLANK('Base de datos'!J5657),1,2)</f>
        <v>1</v>
      </c>
      <c r="D5658" s="9">
        <f>'Base de datos'!G5657</f>
        <v>0.2</v>
      </c>
      <c r="E5658" s="10" t="str">
        <f t="shared" si="88"/>
        <v xml:space="preserve">insert into config_taller (
	id_taller,
	id_producto,
	cod_agrupador,
	cantidad)
values (
	160,
	954,
	1,
	0.2);
</v>
      </c>
    </row>
    <row r="5659" spans="1:5" ht="115.5" x14ac:dyDescent="0.35">
      <c r="A5659" s="9">
        <f>'Base de datos'!K5658</f>
        <v>968</v>
      </c>
      <c r="B5659" s="9">
        <f>'Base de datos'!L5658</f>
        <v>160</v>
      </c>
      <c r="C5659" s="9">
        <f>IF(ISBLANK('Base de datos'!J5658),1,2)</f>
        <v>1</v>
      </c>
      <c r="D5659" s="9">
        <f>'Base de datos'!G5658</f>
        <v>0.3</v>
      </c>
      <c r="E5659" s="10" t="str">
        <f t="shared" si="88"/>
        <v xml:space="preserve">insert into config_taller (
	id_taller,
	id_producto,
	cod_agrupador,
	cantidad)
values (
	160,
	968,
	1,
	0.3);
</v>
      </c>
    </row>
    <row r="5660" spans="1:5" ht="115.5" x14ac:dyDescent="0.35">
      <c r="A5660" s="9">
        <f>'Base de datos'!K5659</f>
        <v>980</v>
      </c>
      <c r="B5660" s="9">
        <f>'Base de datos'!L5659</f>
        <v>160</v>
      </c>
      <c r="C5660" s="9">
        <f>IF(ISBLANK('Base de datos'!J5659),1,2)</f>
        <v>1</v>
      </c>
      <c r="D5660" s="9">
        <f>'Base de datos'!G5659</f>
        <v>0.1</v>
      </c>
      <c r="E5660" s="10" t="str">
        <f t="shared" si="88"/>
        <v xml:space="preserve">insert into config_taller (
	id_taller,
	id_producto,
	cod_agrupador,
	cantidad)
values (
	160,
	980,
	1,
	0.1);
</v>
      </c>
    </row>
    <row r="5661" spans="1:5" ht="115.5" x14ac:dyDescent="0.35">
      <c r="A5661" s="9">
        <f>'Base de datos'!K5660</f>
        <v>994</v>
      </c>
      <c r="B5661" s="9">
        <f>'Base de datos'!L5660</f>
        <v>160</v>
      </c>
      <c r="C5661" s="9">
        <f>IF(ISBLANK('Base de datos'!J5660),1,2)</f>
        <v>1</v>
      </c>
      <c r="D5661" s="9">
        <f>'Base de datos'!G5660</f>
        <v>1</v>
      </c>
      <c r="E5661" s="10" t="str">
        <f t="shared" si="88"/>
        <v xml:space="preserve">insert into config_taller (
	id_taller,
	id_producto,
	cod_agrupador,
	cantidad)
values (
	160,
	994,
	1,
	1);
</v>
      </c>
    </row>
    <row r="5662" spans="1:5" ht="115.5" x14ac:dyDescent="0.35">
      <c r="A5662" s="9">
        <f>'Base de datos'!K5661</f>
        <v>1002</v>
      </c>
      <c r="B5662" s="9">
        <f>'Base de datos'!L5661</f>
        <v>160</v>
      </c>
      <c r="C5662" s="9">
        <f>IF(ISBLANK('Base de datos'!J5661),1,2)</f>
        <v>1</v>
      </c>
      <c r="D5662" s="9">
        <f>'Base de datos'!G5661</f>
        <v>0.3</v>
      </c>
      <c r="E5662" s="10" t="str">
        <f t="shared" si="88"/>
        <v xml:space="preserve">insert into config_taller (
	id_taller,
	id_producto,
	cod_agrupador,
	cantidad)
values (
	160,
	1002,
	1,
	0.3);
</v>
      </c>
    </row>
    <row r="5663" spans="1:5" ht="115.5" x14ac:dyDescent="0.35">
      <c r="A5663" s="9">
        <f>'Base de datos'!K5662</f>
        <v>1010</v>
      </c>
      <c r="B5663" s="9">
        <f>'Base de datos'!L5662</f>
        <v>160</v>
      </c>
      <c r="C5663" s="9">
        <f>IF(ISBLANK('Base de datos'!J5662),1,2)</f>
        <v>1</v>
      </c>
      <c r="D5663" s="9">
        <f>'Base de datos'!G5662</f>
        <v>0.5</v>
      </c>
      <c r="E5663" s="10" t="str">
        <f t="shared" si="88"/>
        <v xml:space="preserve">insert into config_taller (
	id_taller,
	id_producto,
	cod_agrupador,
	cantidad)
values (
	160,
	1010,
	1,
	0.5);
</v>
      </c>
    </row>
    <row r="5664" spans="1:5" ht="115.5" x14ac:dyDescent="0.35">
      <c r="A5664" s="9">
        <f>'Base de datos'!K5663</f>
        <v>1015</v>
      </c>
      <c r="B5664" s="9">
        <f>'Base de datos'!L5663</f>
        <v>160</v>
      </c>
      <c r="C5664" s="9">
        <f>IF(ISBLANK('Base de datos'!J5663),1,2)</f>
        <v>1</v>
      </c>
      <c r="D5664" s="9">
        <f>'Base de datos'!G5663</f>
        <v>0.7</v>
      </c>
      <c r="E5664" s="10" t="str">
        <f t="shared" si="88"/>
        <v xml:space="preserve">insert into config_taller (
	id_taller,
	id_producto,
	cod_agrupador,
	cantidad)
values (
	160,
	1015,
	1,
	0.7);
</v>
      </c>
    </row>
    <row r="5665" spans="1:5" ht="115.5" x14ac:dyDescent="0.35">
      <c r="A5665" s="9">
        <f>'Base de datos'!K5664</f>
        <v>1049</v>
      </c>
      <c r="B5665" s="9">
        <f>'Base de datos'!L5664</f>
        <v>160</v>
      </c>
      <c r="C5665" s="9">
        <f>IF(ISBLANK('Base de datos'!J5664),1,2)</f>
        <v>1</v>
      </c>
      <c r="D5665" s="9">
        <f>'Base de datos'!G5664</f>
        <v>0.5</v>
      </c>
      <c r="E5665" s="10" t="str">
        <f t="shared" si="88"/>
        <v xml:space="preserve">insert into config_taller (
	id_taller,
	id_producto,
	cod_agrupador,
	cantidad)
values (
	160,
	1049,
	1,
	0.5);
</v>
      </c>
    </row>
    <row r="5666" spans="1:5" ht="115.5" x14ac:dyDescent="0.35">
      <c r="A5666" s="9">
        <f>'Base de datos'!K5665</f>
        <v>1065</v>
      </c>
      <c r="B5666" s="9">
        <f>'Base de datos'!L5665</f>
        <v>160</v>
      </c>
      <c r="C5666" s="9">
        <f>IF(ISBLANK('Base de datos'!J5665),1,2)</f>
        <v>1</v>
      </c>
      <c r="D5666" s="9">
        <f>'Base de datos'!G5665</f>
        <v>5.0000000000000001E-3</v>
      </c>
      <c r="E5666" s="10" t="str">
        <f t="shared" si="88"/>
        <v xml:space="preserve">insert into config_taller (
	id_taller,
	id_producto,
	cod_agrupador,
	cantidad)
values (
	160,
	1065,
	1,
	0.005);
</v>
      </c>
    </row>
    <row r="5667" spans="1:5" ht="115.5" x14ac:dyDescent="0.35">
      <c r="A5667" s="9">
        <f>'Base de datos'!K5666</f>
        <v>1087</v>
      </c>
      <c r="B5667" s="9">
        <f>'Base de datos'!L5666</f>
        <v>160</v>
      </c>
      <c r="C5667" s="9">
        <f>IF(ISBLANK('Base de datos'!J5666),1,2)</f>
        <v>1</v>
      </c>
      <c r="D5667" s="9">
        <f>'Base de datos'!G5666</f>
        <v>2</v>
      </c>
      <c r="E5667" s="10" t="str">
        <f t="shared" si="88"/>
        <v xml:space="preserve">insert into config_taller (
	id_taller,
	id_producto,
	cod_agrupador,
	cantidad)
values (
	160,
	1087,
	1,
	2);
</v>
      </c>
    </row>
    <row r="5668" spans="1:5" ht="115.5" x14ac:dyDescent="0.35">
      <c r="A5668" s="9">
        <f>'Base de datos'!K5667</f>
        <v>1090</v>
      </c>
      <c r="B5668" s="9">
        <f>'Base de datos'!L5667</f>
        <v>160</v>
      </c>
      <c r="C5668" s="9">
        <f>IF(ISBLANK('Base de datos'!J5667),1,2)</f>
        <v>1</v>
      </c>
      <c r="D5668" s="9">
        <f>'Base de datos'!G5667</f>
        <v>0.15</v>
      </c>
      <c r="E5668" s="10" t="str">
        <f t="shared" si="88"/>
        <v xml:space="preserve">insert into config_taller (
	id_taller,
	id_producto,
	cod_agrupador,
	cantidad)
values (
	160,
	1090,
	1,
	0.15);
</v>
      </c>
    </row>
    <row r="5669" spans="1:5" ht="115.5" x14ac:dyDescent="0.35">
      <c r="A5669" s="9">
        <f>'Base de datos'!K5668</f>
        <v>1119</v>
      </c>
      <c r="B5669" s="9">
        <f>'Base de datos'!L5668</f>
        <v>160</v>
      </c>
      <c r="C5669" s="9">
        <f>IF(ISBLANK('Base de datos'!J5668),1,2)</f>
        <v>1</v>
      </c>
      <c r="D5669" s="9">
        <f>'Base de datos'!G5668</f>
        <v>0.2</v>
      </c>
      <c r="E5669" s="10" t="str">
        <f t="shared" si="88"/>
        <v xml:space="preserve">insert into config_taller (
	id_taller,
	id_producto,
	cod_agrupador,
	cantidad)
values (
	160,
	1119,
	1,
	0.2);
</v>
      </c>
    </row>
    <row r="5670" spans="1:5" ht="115.5" x14ac:dyDescent="0.35">
      <c r="A5670" s="9">
        <f>'Base de datos'!K5669</f>
        <v>1125</v>
      </c>
      <c r="B5670" s="9">
        <f>'Base de datos'!L5669</f>
        <v>160</v>
      </c>
      <c r="C5670" s="9">
        <f>IF(ISBLANK('Base de datos'!J5669),1,2)</f>
        <v>1</v>
      </c>
      <c r="D5670" s="9">
        <f>'Base de datos'!G5669</f>
        <v>0.1</v>
      </c>
      <c r="E5670" s="10" t="str">
        <f t="shared" si="88"/>
        <v xml:space="preserve">insert into config_taller (
	id_taller,
	id_producto,
	cod_agrupador,
	cantidad)
values (
	160,
	1125,
	1,
	0.1);
</v>
      </c>
    </row>
    <row r="5671" spans="1:5" ht="115.5" x14ac:dyDescent="0.35">
      <c r="A5671" s="9">
        <f>'Base de datos'!K5670</f>
        <v>1127</v>
      </c>
      <c r="B5671" s="9">
        <f>'Base de datos'!L5670</f>
        <v>160</v>
      </c>
      <c r="C5671" s="9">
        <f>IF(ISBLANK('Base de datos'!J5670),1,2)</f>
        <v>1</v>
      </c>
      <c r="D5671" s="9">
        <f>'Base de datos'!G5670</f>
        <v>0.05</v>
      </c>
      <c r="E5671" s="10" t="str">
        <f t="shared" si="88"/>
        <v xml:space="preserve">insert into config_taller (
	id_taller,
	id_producto,
	cod_agrupador,
	cantidad)
values (
	160,
	1127,
	1,
	0.05);
</v>
      </c>
    </row>
    <row r="5672" spans="1:5" ht="115.5" x14ac:dyDescent="0.35">
      <c r="A5672" s="9">
        <f>'Base de datos'!K5671</f>
        <v>1133</v>
      </c>
      <c r="B5672" s="9">
        <f>'Base de datos'!L5671</f>
        <v>160</v>
      </c>
      <c r="C5672" s="9">
        <f>IF(ISBLANK('Base de datos'!J5671),1,2)</f>
        <v>1</v>
      </c>
      <c r="D5672" s="9">
        <f>'Base de datos'!G5671</f>
        <v>0.5</v>
      </c>
      <c r="E5672" s="10" t="str">
        <f t="shared" si="88"/>
        <v xml:space="preserve">insert into config_taller (
	id_taller,
	id_producto,
	cod_agrupador,
	cantidad)
values (
	160,
	1133,
	1,
	0.5);
</v>
      </c>
    </row>
    <row r="5673" spans="1:5" ht="115.5" x14ac:dyDescent="0.35">
      <c r="A5673" s="9">
        <f>'Base de datos'!K5672</f>
        <v>1140</v>
      </c>
      <c r="B5673" s="9">
        <f>'Base de datos'!L5672</f>
        <v>160</v>
      </c>
      <c r="C5673" s="9">
        <f>IF(ISBLANK('Base de datos'!J5672),1,2)</f>
        <v>1</v>
      </c>
      <c r="D5673" s="9">
        <f>'Base de datos'!G5672</f>
        <v>0.2</v>
      </c>
      <c r="E5673" s="10" t="str">
        <f t="shared" si="88"/>
        <v xml:space="preserve">insert into config_taller (
	id_taller,
	id_producto,
	cod_agrupador,
	cantidad)
values (
	160,
	1140,
	1,
	0.2);
</v>
      </c>
    </row>
    <row r="5674" spans="1:5" ht="115.5" x14ac:dyDescent="0.35">
      <c r="A5674" s="9">
        <f>'Base de datos'!K5673</f>
        <v>1142</v>
      </c>
      <c r="B5674" s="9">
        <f>'Base de datos'!L5673</f>
        <v>160</v>
      </c>
      <c r="C5674" s="9">
        <f>IF(ISBLANK('Base de datos'!J5673),1,2)</f>
        <v>1</v>
      </c>
      <c r="D5674" s="9">
        <f>'Base de datos'!G5673</f>
        <v>0.2</v>
      </c>
      <c r="E5674" s="10" t="str">
        <f t="shared" si="88"/>
        <v xml:space="preserve">insert into config_taller (
	id_taller,
	id_producto,
	cod_agrupador,
	cantidad)
values (
	160,
	1142,
	1,
	0.2);
</v>
      </c>
    </row>
    <row r="5675" spans="1:5" ht="115.5" x14ac:dyDescent="0.35">
      <c r="A5675" s="9">
        <f>'Base de datos'!K5674</f>
        <v>1154</v>
      </c>
      <c r="B5675" s="9">
        <f>'Base de datos'!L5674</f>
        <v>160</v>
      </c>
      <c r="C5675" s="9">
        <f>IF(ISBLANK('Base de datos'!J5674),1,2)</f>
        <v>1</v>
      </c>
      <c r="D5675" s="9">
        <f>'Base de datos'!G5674</f>
        <v>0.05</v>
      </c>
      <c r="E5675" s="10" t="str">
        <f t="shared" si="88"/>
        <v xml:space="preserve">insert into config_taller (
	id_taller,
	id_producto,
	cod_agrupador,
	cantidad)
values (
	160,
	1154,
	1,
	0.05);
</v>
      </c>
    </row>
    <row r="5676" spans="1:5" ht="115.5" x14ac:dyDescent="0.35">
      <c r="A5676" s="9">
        <f>'Base de datos'!K5675</f>
        <v>1175</v>
      </c>
      <c r="B5676" s="9">
        <f>'Base de datos'!L5675</f>
        <v>160</v>
      </c>
      <c r="C5676" s="9">
        <f>IF(ISBLANK('Base de datos'!J5675),1,2)</f>
        <v>1</v>
      </c>
      <c r="D5676" s="9">
        <f>'Base de datos'!G5675</f>
        <v>0.4</v>
      </c>
      <c r="E5676" s="10" t="str">
        <f t="shared" si="88"/>
        <v xml:space="preserve">insert into config_taller (
	id_taller,
	id_producto,
	cod_agrupador,
	cantidad)
values (
	160,
	1175,
	1,
	0.4);
</v>
      </c>
    </row>
    <row r="5677" spans="1:5" ht="115.5" x14ac:dyDescent="0.35">
      <c r="A5677" s="9">
        <f>'Base de datos'!K5676</f>
        <v>1204</v>
      </c>
      <c r="B5677" s="9">
        <f>'Base de datos'!L5676</f>
        <v>160</v>
      </c>
      <c r="C5677" s="9">
        <f>IF(ISBLANK('Base de datos'!J5676),1,2)</f>
        <v>1</v>
      </c>
      <c r="D5677" s="9">
        <f>'Base de datos'!G5676</f>
        <v>0.3</v>
      </c>
      <c r="E5677" s="10" t="str">
        <f t="shared" si="88"/>
        <v xml:space="preserve">insert into config_taller (
	id_taller,
	id_producto,
	cod_agrupador,
	cantidad)
values (
	160,
	1204,
	1,
	0.3);
</v>
      </c>
    </row>
    <row r="5678" spans="1:5" ht="115.5" x14ac:dyDescent="0.35">
      <c r="A5678" s="9">
        <f>'Base de datos'!K5677</f>
        <v>1224</v>
      </c>
      <c r="B5678" s="9">
        <f>'Base de datos'!L5677</f>
        <v>160</v>
      </c>
      <c r="C5678" s="9">
        <f>IF(ISBLANK('Base de datos'!J5677),1,2)</f>
        <v>1</v>
      </c>
      <c r="D5678" s="9">
        <f>'Base de datos'!G5677</f>
        <v>1.2</v>
      </c>
      <c r="E5678" s="10" t="str">
        <f t="shared" si="88"/>
        <v xml:space="preserve">insert into config_taller (
	id_taller,
	id_producto,
	cod_agrupador,
	cantidad)
values (
	160,
	1224,
	1,
	1.2);
</v>
      </c>
    </row>
    <row r="5679" spans="1:5" ht="115.5" x14ac:dyDescent="0.35">
      <c r="A5679" s="9">
        <f>'Base de datos'!K5678</f>
        <v>1242</v>
      </c>
      <c r="B5679" s="9">
        <f>'Base de datos'!L5678</f>
        <v>160</v>
      </c>
      <c r="C5679" s="9">
        <f>IF(ISBLANK('Base de datos'!J5678),1,2)</f>
        <v>1</v>
      </c>
      <c r="D5679" s="9">
        <f>'Base de datos'!G5678</f>
        <v>3</v>
      </c>
      <c r="E5679" s="10" t="str">
        <f t="shared" si="88"/>
        <v xml:space="preserve">insert into config_taller (
	id_taller,
	id_producto,
	cod_agrupador,
	cantidad)
values (
	160,
	1242,
	1,
	3);
</v>
      </c>
    </row>
    <row r="5680" spans="1:5" ht="115.5" x14ac:dyDescent="0.35">
      <c r="A5680" s="9">
        <f>'Base de datos'!K5679</f>
        <v>1246</v>
      </c>
      <c r="B5680" s="9">
        <f>'Base de datos'!L5679</f>
        <v>160</v>
      </c>
      <c r="C5680" s="9">
        <f>IF(ISBLANK('Base de datos'!J5679),1,2)</f>
        <v>1</v>
      </c>
      <c r="D5680" s="9">
        <f>'Base de datos'!G5679</f>
        <v>0.05</v>
      </c>
      <c r="E5680" s="10" t="str">
        <f t="shared" si="88"/>
        <v xml:space="preserve">insert into config_taller (
	id_taller,
	id_producto,
	cod_agrupador,
	cantidad)
values (
	160,
	1246,
	1,
	0.05);
</v>
      </c>
    </row>
    <row r="5681" spans="1:5" ht="115.5" x14ac:dyDescent="0.35">
      <c r="A5681" s="9">
        <f>'Base de datos'!K5680</f>
        <v>1271</v>
      </c>
      <c r="B5681" s="9">
        <f>'Base de datos'!L5680</f>
        <v>160</v>
      </c>
      <c r="C5681" s="9">
        <f>IF(ISBLANK('Base de datos'!J5680),1,2)</f>
        <v>1</v>
      </c>
      <c r="D5681" s="9">
        <f>'Base de datos'!G5680</f>
        <v>0.7</v>
      </c>
      <c r="E5681" s="10" t="str">
        <f t="shared" si="88"/>
        <v xml:space="preserve">insert into config_taller (
	id_taller,
	id_producto,
	cod_agrupador,
	cantidad)
values (
	160,
	1271,
	1,
	0.7);
</v>
      </c>
    </row>
    <row r="5682" spans="1:5" ht="115.5" x14ac:dyDescent="0.35">
      <c r="A5682" s="9">
        <f>'Base de datos'!K5681</f>
        <v>1285</v>
      </c>
      <c r="B5682" s="9">
        <f>'Base de datos'!L5681</f>
        <v>160</v>
      </c>
      <c r="C5682" s="9">
        <f>IF(ISBLANK('Base de datos'!J5681),1,2)</f>
        <v>1</v>
      </c>
      <c r="D5682" s="9">
        <f>'Base de datos'!G5681</f>
        <v>1.3</v>
      </c>
      <c r="E5682" s="10" t="str">
        <f t="shared" si="88"/>
        <v xml:space="preserve">insert into config_taller (
	id_taller,
	id_producto,
	cod_agrupador,
	cantidad)
values (
	160,
	1285,
	1,
	1.3);
</v>
      </c>
    </row>
    <row r="5683" spans="1:5" ht="115.5" x14ac:dyDescent="0.35">
      <c r="A5683" s="9">
        <f>'Base de datos'!K5682</f>
        <v>1289</v>
      </c>
      <c r="B5683" s="9">
        <f>'Base de datos'!L5682</f>
        <v>160</v>
      </c>
      <c r="C5683" s="9">
        <f>IF(ISBLANK('Base de datos'!J5682),1,2)</f>
        <v>1</v>
      </c>
      <c r="D5683" s="9">
        <f>'Base de datos'!G5682</f>
        <v>0.8</v>
      </c>
      <c r="E5683" s="10" t="str">
        <f t="shared" si="88"/>
        <v xml:space="preserve">insert into config_taller (
	id_taller,
	id_producto,
	cod_agrupador,
	cantidad)
values (
	160,
	1289,
	1,
	0.8);
</v>
      </c>
    </row>
    <row r="5684" spans="1:5" ht="115.5" x14ac:dyDescent="0.35">
      <c r="A5684" s="9">
        <f>'Base de datos'!K5683</f>
        <v>1292</v>
      </c>
      <c r="B5684" s="9">
        <f>'Base de datos'!L5683</f>
        <v>160</v>
      </c>
      <c r="C5684" s="9">
        <f>IF(ISBLANK('Base de datos'!J5683),1,2)</f>
        <v>1</v>
      </c>
      <c r="D5684" s="9">
        <f>'Base de datos'!G5683</f>
        <v>0.1</v>
      </c>
      <c r="E5684" s="10" t="str">
        <f t="shared" si="88"/>
        <v xml:space="preserve">insert into config_taller (
	id_taller,
	id_producto,
	cod_agrupador,
	cantidad)
values (
	160,
	1292,
	1,
	0.1);
</v>
      </c>
    </row>
    <row r="5685" spans="1:5" ht="115.5" x14ac:dyDescent="0.35">
      <c r="A5685" s="9">
        <f>'Base de datos'!K5684</f>
        <v>1362</v>
      </c>
      <c r="B5685" s="9">
        <f>'Base de datos'!L5684</f>
        <v>160</v>
      </c>
      <c r="C5685" s="9">
        <f>IF(ISBLANK('Base de datos'!J5684),1,2)</f>
        <v>1</v>
      </c>
      <c r="D5685" s="9">
        <f>'Base de datos'!G5684</f>
        <v>0.02</v>
      </c>
      <c r="E5685" s="10" t="str">
        <f t="shared" si="88"/>
        <v xml:space="preserve">insert into config_taller (
	id_taller,
	id_producto,
	cod_agrupador,
	cantidad)
values (
	160,
	1362,
	1,
	0.02);
</v>
      </c>
    </row>
    <row r="5686" spans="1:5" ht="115.5" x14ac:dyDescent="0.35">
      <c r="A5686" s="9">
        <f>'Base de datos'!K5685</f>
        <v>1365</v>
      </c>
      <c r="B5686" s="9">
        <f>'Base de datos'!L5685</f>
        <v>160</v>
      </c>
      <c r="C5686" s="9">
        <f>IF(ISBLANK('Base de datos'!J5685),1,2)</f>
        <v>1</v>
      </c>
      <c r="D5686" s="9">
        <f>'Base de datos'!G5685</f>
        <v>1.5</v>
      </c>
      <c r="E5686" s="10" t="str">
        <f t="shared" si="88"/>
        <v xml:space="preserve">insert into config_taller (
	id_taller,
	id_producto,
	cod_agrupador,
	cantidad)
values (
	160,
	1365,
	1,
	1.5);
</v>
      </c>
    </row>
    <row r="5687" spans="1:5" ht="115.5" x14ac:dyDescent="0.35">
      <c r="A5687" s="9">
        <f>'Base de datos'!K5686</f>
        <v>1383</v>
      </c>
      <c r="B5687" s="9">
        <f>'Base de datos'!L5686</f>
        <v>160</v>
      </c>
      <c r="C5687" s="9">
        <f>IF(ISBLANK('Base de datos'!J5686),1,2)</f>
        <v>1</v>
      </c>
      <c r="D5687" s="9">
        <f>'Base de datos'!G5686</f>
        <v>40</v>
      </c>
      <c r="E5687" s="10" t="str">
        <f t="shared" si="88"/>
        <v xml:space="preserve">insert into config_taller (
	id_taller,
	id_producto,
	cod_agrupador,
	cantidad)
values (
	160,
	1383,
	1,
	40);
</v>
      </c>
    </row>
    <row r="5688" spans="1:5" ht="115.5" x14ac:dyDescent="0.35">
      <c r="A5688" s="9">
        <f>'Base de datos'!K5687</f>
        <v>1391</v>
      </c>
      <c r="B5688" s="9">
        <f>'Base de datos'!L5687</f>
        <v>160</v>
      </c>
      <c r="C5688" s="9">
        <f>IF(ISBLANK('Base de datos'!J5687),1,2)</f>
        <v>1</v>
      </c>
      <c r="D5688" s="9">
        <f>'Base de datos'!G5687</f>
        <v>0.5</v>
      </c>
      <c r="E5688" s="10" t="str">
        <f t="shared" si="88"/>
        <v xml:space="preserve">insert into config_taller (
	id_taller,
	id_producto,
	cod_agrupador,
	cantidad)
values (
	160,
	1391,
	1,
	0.5);
</v>
      </c>
    </row>
    <row r="5689" spans="1:5" ht="115.5" x14ac:dyDescent="0.35">
      <c r="A5689" s="9">
        <f>'Base de datos'!K5688</f>
        <v>1431</v>
      </c>
      <c r="B5689" s="9">
        <f>'Base de datos'!L5688</f>
        <v>160</v>
      </c>
      <c r="C5689" s="9">
        <f>IF(ISBLANK('Base de datos'!J5688),1,2)</f>
        <v>1</v>
      </c>
      <c r="D5689" s="9">
        <f>'Base de datos'!G5688</f>
        <v>2</v>
      </c>
      <c r="E5689" s="10" t="str">
        <f t="shared" si="88"/>
        <v xml:space="preserve">insert into config_taller (
	id_taller,
	id_producto,
	cod_agrupador,
	cantidad)
values (
	160,
	1431,
	1,
	2);
</v>
      </c>
    </row>
    <row r="5690" spans="1:5" ht="115.5" x14ac:dyDescent="0.35">
      <c r="A5690" s="9">
        <f>'Base de datos'!K5689</f>
        <v>1451</v>
      </c>
      <c r="B5690" s="9">
        <f>'Base de datos'!L5689</f>
        <v>160</v>
      </c>
      <c r="C5690" s="9">
        <f>IF(ISBLANK('Base de datos'!J5689),1,2)</f>
        <v>1</v>
      </c>
      <c r="D5690" s="9">
        <f>'Base de datos'!G5689</f>
        <v>0.2</v>
      </c>
      <c r="E5690" s="10" t="str">
        <f t="shared" si="88"/>
        <v xml:space="preserve">insert into config_taller (
	id_taller,
	id_producto,
	cod_agrupador,
	cantidad)
values (
	160,
	1451,
	1,
	0.2);
</v>
      </c>
    </row>
    <row r="5691" spans="1:5" ht="115.5" x14ac:dyDescent="0.35">
      <c r="A5691" s="9">
        <f>'Base de datos'!K5690</f>
        <v>1468</v>
      </c>
      <c r="B5691" s="9">
        <f>'Base de datos'!L5690</f>
        <v>160</v>
      </c>
      <c r="C5691" s="9">
        <f>IF(ISBLANK('Base de datos'!J5690),1,2)</f>
        <v>1</v>
      </c>
      <c r="D5691" s="9">
        <f>'Base de datos'!G5690</f>
        <v>0.3</v>
      </c>
      <c r="E5691" s="10" t="str">
        <f t="shared" si="88"/>
        <v xml:space="preserve">insert into config_taller (
	id_taller,
	id_producto,
	cod_agrupador,
	cantidad)
values (
	160,
	1468,
	1,
	0.3);
</v>
      </c>
    </row>
    <row r="5692" spans="1:5" ht="115.5" x14ac:dyDescent="0.35">
      <c r="A5692" s="9">
        <f>'Base de datos'!K5691</f>
        <v>1474</v>
      </c>
      <c r="B5692" s="9">
        <f>'Base de datos'!L5691</f>
        <v>160</v>
      </c>
      <c r="C5692" s="9">
        <f>IF(ISBLANK('Base de datos'!J5691),1,2)</f>
        <v>1</v>
      </c>
      <c r="D5692" s="9">
        <f>'Base de datos'!G5691</f>
        <v>0.3</v>
      </c>
      <c r="E5692" s="10" t="str">
        <f t="shared" si="88"/>
        <v xml:space="preserve">insert into config_taller (
	id_taller,
	id_producto,
	cod_agrupador,
	cantidad)
values (
	160,
	1474,
	1,
	0.3);
</v>
      </c>
    </row>
    <row r="5693" spans="1:5" ht="115.5" x14ac:dyDescent="0.35">
      <c r="A5693" s="9">
        <f>'Base de datos'!K5692</f>
        <v>1484</v>
      </c>
      <c r="B5693" s="9">
        <f>'Base de datos'!L5692</f>
        <v>160</v>
      </c>
      <c r="C5693" s="9">
        <f>IF(ISBLANK('Base de datos'!J5692),1,2)</f>
        <v>1</v>
      </c>
      <c r="D5693" s="9">
        <f>'Base de datos'!G5692</f>
        <v>0.1</v>
      </c>
      <c r="E5693" s="10" t="str">
        <f t="shared" si="88"/>
        <v xml:space="preserve">insert into config_taller (
	id_taller,
	id_producto,
	cod_agrupador,
	cantidad)
values (
	160,
	1484,
	1,
	0.1);
</v>
      </c>
    </row>
    <row r="5694" spans="1:5" ht="115.5" x14ac:dyDescent="0.35">
      <c r="A5694" s="9">
        <f>'Base de datos'!K5693</f>
        <v>1524</v>
      </c>
      <c r="B5694" s="9">
        <f>'Base de datos'!L5693</f>
        <v>160</v>
      </c>
      <c r="C5694" s="9">
        <f>IF(ISBLANK('Base de datos'!J5693),1,2)</f>
        <v>1</v>
      </c>
      <c r="D5694" s="9">
        <f>'Base de datos'!G5693</f>
        <v>0.5</v>
      </c>
      <c r="E5694" s="10" t="str">
        <f t="shared" si="88"/>
        <v xml:space="preserve">insert into config_taller (
	id_taller,
	id_producto,
	cod_agrupador,
	cantidad)
values (
	160,
	1524,
	1,
	0.5);
</v>
      </c>
    </row>
    <row r="5695" spans="1:5" ht="115.5" x14ac:dyDescent="0.35">
      <c r="A5695" s="9">
        <f>'Base de datos'!K5694</f>
        <v>1525</v>
      </c>
      <c r="B5695" s="9">
        <f>'Base de datos'!L5694</f>
        <v>160</v>
      </c>
      <c r="C5695" s="9">
        <f>IF(ISBLANK('Base de datos'!J5694),1,2)</f>
        <v>1</v>
      </c>
      <c r="D5695" s="9">
        <f>'Base de datos'!G5694</f>
        <v>0.5</v>
      </c>
      <c r="E5695" s="10" t="str">
        <f t="shared" si="88"/>
        <v xml:space="preserve">insert into config_taller (
	id_taller,
	id_producto,
	cod_agrupador,
	cantidad)
values (
	160,
	1525,
	1,
	0.5);
</v>
      </c>
    </row>
    <row r="5696" spans="1:5" ht="115.5" x14ac:dyDescent="0.35">
      <c r="A5696" s="9">
        <f>'Base de datos'!K5695</f>
        <v>1553</v>
      </c>
      <c r="B5696" s="9">
        <f>'Base de datos'!L5695</f>
        <v>160</v>
      </c>
      <c r="C5696" s="9">
        <f>IF(ISBLANK('Base de datos'!J5695),1,2)</f>
        <v>1</v>
      </c>
      <c r="D5696" s="9">
        <f>'Base de datos'!G5695</f>
        <v>0.1</v>
      </c>
      <c r="E5696" s="10" t="str">
        <f t="shared" si="88"/>
        <v xml:space="preserve">insert into config_taller (
	id_taller,
	id_producto,
	cod_agrupador,
	cantidad)
values (
	160,
	1553,
	1,
	0.1);
</v>
      </c>
    </row>
    <row r="5697" spans="1:5" ht="115.5" x14ac:dyDescent="0.35">
      <c r="A5697" s="9">
        <f>'Base de datos'!K5696</f>
        <v>1590</v>
      </c>
      <c r="B5697" s="9">
        <f>'Base de datos'!L5696</f>
        <v>160</v>
      </c>
      <c r="C5697" s="9">
        <f>IF(ISBLANK('Base de datos'!J5696),1,2)</f>
        <v>1</v>
      </c>
      <c r="D5697" s="9">
        <f>'Base de datos'!G5696</f>
        <v>4</v>
      </c>
      <c r="E5697" s="10" t="str">
        <f t="shared" si="88"/>
        <v xml:space="preserve">insert into config_taller (
	id_taller,
	id_producto,
	cod_agrupador,
	cantidad)
values (
	160,
	1590,
	1,
	4);
</v>
      </c>
    </row>
    <row r="5698" spans="1:5" ht="115.5" x14ac:dyDescent="0.35">
      <c r="A5698" s="9">
        <f>'Base de datos'!K5697</f>
        <v>1594</v>
      </c>
      <c r="B5698" s="9">
        <f>'Base de datos'!L5697</f>
        <v>160</v>
      </c>
      <c r="C5698" s="9">
        <f>IF(ISBLANK('Base de datos'!J5697),1,2)</f>
        <v>1</v>
      </c>
      <c r="D5698" s="9">
        <f>'Base de datos'!G5697</f>
        <v>5</v>
      </c>
      <c r="E5698" s="10" t="str">
        <f t="shared" si="88"/>
        <v xml:space="preserve">insert into config_taller (
	id_taller,
	id_producto,
	cod_agrupador,
	cantidad)
values (
	160,
	1594,
	1,
	5);
</v>
      </c>
    </row>
    <row r="5699" spans="1:5" ht="115.5" x14ac:dyDescent="0.35">
      <c r="A5699" s="9">
        <f>'Base de datos'!K5698</f>
        <v>1641</v>
      </c>
      <c r="B5699" s="9">
        <f>'Base de datos'!L5698</f>
        <v>160</v>
      </c>
      <c r="C5699" s="9">
        <f>IF(ISBLANK('Base de datos'!J5698),1,2)</f>
        <v>1</v>
      </c>
      <c r="D5699" s="9">
        <f>'Base de datos'!G5698</f>
        <v>0.4</v>
      </c>
      <c r="E5699" s="10" t="str">
        <f t="shared" si="88"/>
        <v xml:space="preserve">insert into config_taller (
	id_taller,
	id_producto,
	cod_agrupador,
	cantidad)
values (
	160,
	1641,
	1,
	0.4);
</v>
      </c>
    </row>
    <row r="5700" spans="1:5" ht="115.5" x14ac:dyDescent="0.35">
      <c r="A5700" s="9">
        <f>'Base de datos'!K5699</f>
        <v>1642</v>
      </c>
      <c r="B5700" s="9">
        <f>'Base de datos'!L5699</f>
        <v>160</v>
      </c>
      <c r="C5700" s="9">
        <f>IF(ISBLANK('Base de datos'!J5699),1,2)</f>
        <v>1</v>
      </c>
      <c r="D5700" s="9">
        <f>'Base de datos'!G5699</f>
        <v>0.25</v>
      </c>
      <c r="E5700" s="10" t="str">
        <f t="shared" ref="E5700:E5763" si="89">"insert into "&amp;$B$1&amp;" ("&amp;CHAR(10)&amp;
CHAR(9)&amp;$B$2&amp;","&amp;CHAR(10)&amp;
CHAR(9)&amp;$A$2&amp;","&amp;CHAR(10)&amp;
CHAR(9)&amp;$C$2&amp;","&amp;CHAR(10)&amp;
CHAR(9)&amp;$D$2&amp;")"&amp;CHAR(10)&amp;
"values ("&amp;CHAR(10)&amp;
CHAR(9)&amp;B5700&amp;","&amp;CHAR(10)&amp;
CHAR(9)&amp;A5700&amp;","&amp;CHAR(10)&amp;
CHAR(9)&amp;C5700&amp;","&amp;CHAR(10)&amp;
CHAR(9)&amp;D5700&amp;");"&amp;CHAR(10)</f>
        <v xml:space="preserve">insert into config_taller (
	id_taller,
	id_producto,
	cod_agrupador,
	cantidad)
values (
	160,
	1642,
	1,
	0.25);
</v>
      </c>
    </row>
    <row r="5701" spans="1:5" ht="115.5" x14ac:dyDescent="0.35">
      <c r="A5701" s="9">
        <f>'Base de datos'!K5700</f>
        <v>1645</v>
      </c>
      <c r="B5701" s="9">
        <f>'Base de datos'!L5700</f>
        <v>160</v>
      </c>
      <c r="C5701" s="9">
        <f>IF(ISBLANK('Base de datos'!J5700),1,2)</f>
        <v>1</v>
      </c>
      <c r="D5701" s="9">
        <f>'Base de datos'!G5700</f>
        <v>0.25</v>
      </c>
      <c r="E5701" s="10" t="str">
        <f t="shared" si="89"/>
        <v xml:space="preserve">insert into config_taller (
	id_taller,
	id_producto,
	cod_agrupador,
	cantidad)
values (
	160,
	1645,
	1,
	0.25);
</v>
      </c>
    </row>
    <row r="5702" spans="1:5" ht="115.5" x14ac:dyDescent="0.35">
      <c r="A5702" s="9">
        <f>'Base de datos'!K5701</f>
        <v>1650</v>
      </c>
      <c r="B5702" s="9">
        <f>'Base de datos'!L5701</f>
        <v>160</v>
      </c>
      <c r="C5702" s="9">
        <f>IF(ISBLANK('Base de datos'!J5701),1,2)</f>
        <v>1</v>
      </c>
      <c r="D5702" s="9">
        <f>'Base de datos'!G5701</f>
        <v>2</v>
      </c>
      <c r="E5702" s="10" t="str">
        <f t="shared" si="89"/>
        <v xml:space="preserve">insert into config_taller (
	id_taller,
	id_producto,
	cod_agrupador,
	cantidad)
values (
	160,
	1650,
	1,
	2);
</v>
      </c>
    </row>
    <row r="5703" spans="1:5" ht="115.5" x14ac:dyDescent="0.35">
      <c r="A5703" s="9">
        <f>'Base de datos'!K5702</f>
        <v>1664</v>
      </c>
      <c r="B5703" s="9">
        <f>'Base de datos'!L5702</f>
        <v>160</v>
      </c>
      <c r="C5703" s="9">
        <f>IF(ISBLANK('Base de datos'!J5702),1,2)</f>
        <v>1</v>
      </c>
      <c r="D5703" s="9">
        <f>'Base de datos'!G5702</f>
        <v>2</v>
      </c>
      <c r="E5703" s="10" t="str">
        <f t="shared" si="89"/>
        <v xml:space="preserve">insert into config_taller (
	id_taller,
	id_producto,
	cod_agrupador,
	cantidad)
values (
	160,
	1664,
	1,
	2);
</v>
      </c>
    </row>
    <row r="5704" spans="1:5" ht="115.5" x14ac:dyDescent="0.35">
      <c r="A5704" s="9">
        <f>'Base de datos'!K5703</f>
        <v>1669</v>
      </c>
      <c r="B5704" s="9">
        <f>'Base de datos'!L5703</f>
        <v>160</v>
      </c>
      <c r="C5704" s="9">
        <f>IF(ISBLANK('Base de datos'!J5703),1,2)</f>
        <v>1</v>
      </c>
      <c r="D5704" s="9">
        <f>'Base de datos'!G5703</f>
        <v>0.1</v>
      </c>
      <c r="E5704" s="10" t="str">
        <f t="shared" si="89"/>
        <v xml:space="preserve">insert into config_taller (
	id_taller,
	id_producto,
	cod_agrupador,
	cantidad)
values (
	160,
	1669,
	1,
	0.1);
</v>
      </c>
    </row>
    <row r="5705" spans="1:5" ht="115.5" x14ac:dyDescent="0.35">
      <c r="A5705" s="9">
        <f>'Base de datos'!K5704</f>
        <v>1674</v>
      </c>
      <c r="B5705" s="9">
        <f>'Base de datos'!L5704</f>
        <v>160</v>
      </c>
      <c r="C5705" s="9">
        <f>IF(ISBLANK('Base de datos'!J5704),1,2)</f>
        <v>1</v>
      </c>
      <c r="D5705" s="9">
        <f>'Base de datos'!G5704</f>
        <v>13</v>
      </c>
      <c r="E5705" s="10" t="str">
        <f t="shared" si="89"/>
        <v xml:space="preserve">insert into config_taller (
	id_taller,
	id_producto,
	cod_agrupador,
	cantidad)
values (
	160,
	1674,
	1,
	13);
</v>
      </c>
    </row>
    <row r="5706" spans="1:5" ht="115.5" x14ac:dyDescent="0.35">
      <c r="A5706" s="9">
        <f>'Base de datos'!K5705</f>
        <v>1681</v>
      </c>
      <c r="B5706" s="9">
        <f>'Base de datos'!L5705</f>
        <v>160</v>
      </c>
      <c r="C5706" s="9">
        <f>IF(ISBLANK('Base de datos'!J5705),1,2)</f>
        <v>1</v>
      </c>
      <c r="D5706" s="9">
        <f>'Base de datos'!G5705</f>
        <v>1</v>
      </c>
      <c r="E5706" s="10" t="str">
        <f t="shared" si="89"/>
        <v xml:space="preserve">insert into config_taller (
	id_taller,
	id_producto,
	cod_agrupador,
	cantidad)
values (
	160,
	1681,
	1,
	1);
</v>
      </c>
    </row>
    <row r="5707" spans="1:5" ht="115.5" x14ac:dyDescent="0.35">
      <c r="A5707" s="9">
        <f>'Base de datos'!K5706</f>
        <v>1705</v>
      </c>
      <c r="B5707" s="9">
        <f>'Base de datos'!L5706</f>
        <v>160</v>
      </c>
      <c r="C5707" s="9">
        <f>IF(ISBLANK('Base de datos'!J5706),1,2)</f>
        <v>1</v>
      </c>
      <c r="D5707" s="9">
        <f>'Base de datos'!G5706</f>
        <v>0.5</v>
      </c>
      <c r="E5707" s="10" t="str">
        <f t="shared" si="89"/>
        <v xml:space="preserve">insert into config_taller (
	id_taller,
	id_producto,
	cod_agrupador,
	cantidad)
values (
	160,
	1705,
	1,
	0.5);
</v>
      </c>
    </row>
    <row r="5708" spans="1:5" ht="115.5" x14ac:dyDescent="0.35">
      <c r="A5708" s="9">
        <f>'Base de datos'!K5707</f>
        <v>1708</v>
      </c>
      <c r="B5708" s="9">
        <f>'Base de datos'!L5707</f>
        <v>160</v>
      </c>
      <c r="C5708" s="9">
        <f>IF(ISBLANK('Base de datos'!J5707),1,2)</f>
        <v>1</v>
      </c>
      <c r="D5708" s="9">
        <f>'Base de datos'!G5707</f>
        <v>1</v>
      </c>
      <c r="E5708" s="10" t="str">
        <f t="shared" si="89"/>
        <v xml:space="preserve">insert into config_taller (
	id_taller,
	id_producto,
	cod_agrupador,
	cantidad)
values (
	160,
	1708,
	1,
	1);
</v>
      </c>
    </row>
    <row r="5709" spans="1:5" ht="115.5" x14ac:dyDescent="0.35">
      <c r="A5709" s="9">
        <f>'Base de datos'!K5708</f>
        <v>1732</v>
      </c>
      <c r="B5709" s="9">
        <f>'Base de datos'!L5708</f>
        <v>160</v>
      </c>
      <c r="C5709" s="9">
        <f>IF(ISBLANK('Base de datos'!J5708),1,2)</f>
        <v>1</v>
      </c>
      <c r="D5709" s="9">
        <f>'Base de datos'!G5708</f>
        <v>2</v>
      </c>
      <c r="E5709" s="10" t="str">
        <f t="shared" si="89"/>
        <v xml:space="preserve">insert into config_taller (
	id_taller,
	id_producto,
	cod_agrupador,
	cantidad)
values (
	160,
	1732,
	1,
	2);
</v>
      </c>
    </row>
    <row r="5710" spans="1:5" ht="115.5" x14ac:dyDescent="0.35">
      <c r="A5710" s="9">
        <f>'Base de datos'!K5709</f>
        <v>1780</v>
      </c>
      <c r="B5710" s="9">
        <f>'Base de datos'!L5709</f>
        <v>160</v>
      </c>
      <c r="C5710" s="9">
        <f>IF(ISBLANK('Base de datos'!J5709),1,2)</f>
        <v>1</v>
      </c>
      <c r="D5710" s="9">
        <f>'Base de datos'!G5709</f>
        <v>0.5</v>
      </c>
      <c r="E5710" s="10" t="str">
        <f t="shared" si="89"/>
        <v xml:space="preserve">insert into config_taller (
	id_taller,
	id_producto,
	cod_agrupador,
	cantidad)
values (
	160,
	1780,
	1,
	0.5);
</v>
      </c>
    </row>
    <row r="5711" spans="1:5" ht="115.5" x14ac:dyDescent="0.35">
      <c r="A5711" s="9">
        <f>'Base de datos'!K5710</f>
        <v>1790</v>
      </c>
      <c r="B5711" s="9">
        <f>'Base de datos'!L5710</f>
        <v>160</v>
      </c>
      <c r="C5711" s="9">
        <f>IF(ISBLANK('Base de datos'!J5710),1,2)</f>
        <v>1</v>
      </c>
      <c r="D5711" s="9">
        <f>'Base de datos'!G5710</f>
        <v>1.5</v>
      </c>
      <c r="E5711" s="10" t="str">
        <f t="shared" si="89"/>
        <v xml:space="preserve">insert into config_taller (
	id_taller,
	id_producto,
	cod_agrupador,
	cantidad)
values (
	160,
	1790,
	1,
	1.5);
</v>
      </c>
    </row>
    <row r="5712" spans="1:5" ht="115.5" x14ac:dyDescent="0.35">
      <c r="A5712" s="9">
        <f>'Base de datos'!K5711</f>
        <v>1798</v>
      </c>
      <c r="B5712" s="9">
        <f>'Base de datos'!L5711</f>
        <v>160</v>
      </c>
      <c r="C5712" s="9">
        <f>IF(ISBLANK('Base de datos'!J5711),1,2)</f>
        <v>1</v>
      </c>
      <c r="D5712" s="9">
        <f>'Base de datos'!G5711</f>
        <v>0.2</v>
      </c>
      <c r="E5712" s="10" t="str">
        <f t="shared" si="89"/>
        <v xml:space="preserve">insert into config_taller (
	id_taller,
	id_producto,
	cod_agrupador,
	cantidad)
values (
	160,
	1798,
	1,
	0.2);
</v>
      </c>
    </row>
    <row r="5713" spans="1:5" ht="115.5" x14ac:dyDescent="0.35">
      <c r="A5713" s="9">
        <f>'Base de datos'!K5712</f>
        <v>13</v>
      </c>
      <c r="B5713" s="9">
        <f>'Base de datos'!L5712</f>
        <v>161</v>
      </c>
      <c r="C5713" s="9">
        <f>IF(ISBLANK('Base de datos'!J5712),1,2)</f>
        <v>1</v>
      </c>
      <c r="D5713" s="9">
        <f>'Base de datos'!G5712</f>
        <v>1.5</v>
      </c>
      <c r="E5713" s="10" t="str">
        <f t="shared" si="89"/>
        <v xml:space="preserve">insert into config_taller (
	id_taller,
	id_producto,
	cod_agrupador,
	cantidad)
values (
	161,
	13,
	1,
	1.5);
</v>
      </c>
    </row>
    <row r="5714" spans="1:5" ht="115.5" x14ac:dyDescent="0.35">
      <c r="A5714" s="9">
        <f>'Base de datos'!K5713</f>
        <v>22</v>
      </c>
      <c r="B5714" s="9">
        <f>'Base de datos'!L5713</f>
        <v>161</v>
      </c>
      <c r="C5714" s="9">
        <f>IF(ISBLANK('Base de datos'!J5713),1,2)</f>
        <v>1</v>
      </c>
      <c r="D5714" s="9">
        <f>'Base de datos'!G5713</f>
        <v>3</v>
      </c>
      <c r="E5714" s="10" t="str">
        <f t="shared" si="89"/>
        <v xml:space="preserve">insert into config_taller (
	id_taller,
	id_producto,
	cod_agrupador,
	cantidad)
values (
	161,
	22,
	1,
	3);
</v>
      </c>
    </row>
    <row r="5715" spans="1:5" ht="115.5" x14ac:dyDescent="0.35">
      <c r="A5715" s="9">
        <f>'Base de datos'!K5714</f>
        <v>26</v>
      </c>
      <c r="B5715" s="9">
        <f>'Base de datos'!L5714</f>
        <v>161</v>
      </c>
      <c r="C5715" s="9">
        <f>IF(ISBLANK('Base de datos'!J5714),1,2)</f>
        <v>1</v>
      </c>
      <c r="D5715" s="9">
        <f>'Base de datos'!G5714</f>
        <v>0.4</v>
      </c>
      <c r="E5715" s="10" t="str">
        <f t="shared" si="89"/>
        <v xml:space="preserve">insert into config_taller (
	id_taller,
	id_producto,
	cod_agrupador,
	cantidad)
values (
	161,
	26,
	1,
	0.4);
</v>
      </c>
    </row>
    <row r="5716" spans="1:5" ht="115.5" x14ac:dyDescent="0.35">
      <c r="A5716" s="9">
        <f>'Base de datos'!K5715</f>
        <v>68</v>
      </c>
      <c r="B5716" s="9">
        <f>'Base de datos'!L5715</f>
        <v>161</v>
      </c>
      <c r="C5716" s="9">
        <f>IF(ISBLANK('Base de datos'!J5715),1,2)</f>
        <v>1</v>
      </c>
      <c r="D5716" s="9">
        <f>'Base de datos'!G5715</f>
        <v>0.05</v>
      </c>
      <c r="E5716" s="10" t="str">
        <f t="shared" si="89"/>
        <v xml:space="preserve">insert into config_taller (
	id_taller,
	id_producto,
	cod_agrupador,
	cantidad)
values (
	161,
	68,
	1,
	0.05);
</v>
      </c>
    </row>
    <row r="5717" spans="1:5" ht="115.5" x14ac:dyDescent="0.35">
      <c r="A5717" s="9">
        <f>'Base de datos'!K5716</f>
        <v>88</v>
      </c>
      <c r="B5717" s="9">
        <f>'Base de datos'!L5716</f>
        <v>161</v>
      </c>
      <c r="C5717" s="9">
        <f>IF(ISBLANK('Base de datos'!J5716),1,2)</f>
        <v>1</v>
      </c>
      <c r="D5717" s="9">
        <f>'Base de datos'!G5716</f>
        <v>0.2</v>
      </c>
      <c r="E5717" s="10" t="str">
        <f t="shared" si="89"/>
        <v xml:space="preserve">insert into config_taller (
	id_taller,
	id_producto,
	cod_agrupador,
	cantidad)
values (
	161,
	88,
	1,
	0.2);
</v>
      </c>
    </row>
    <row r="5718" spans="1:5" ht="115.5" x14ac:dyDescent="0.35">
      <c r="A5718" s="9">
        <f>'Base de datos'!K5717</f>
        <v>99</v>
      </c>
      <c r="B5718" s="9">
        <f>'Base de datos'!L5717</f>
        <v>161</v>
      </c>
      <c r="C5718" s="9">
        <f>IF(ISBLANK('Base de datos'!J5717),1,2)</f>
        <v>1</v>
      </c>
      <c r="D5718" s="9">
        <f>'Base de datos'!G5717</f>
        <v>0.6</v>
      </c>
      <c r="E5718" s="10" t="str">
        <f t="shared" si="89"/>
        <v xml:space="preserve">insert into config_taller (
	id_taller,
	id_producto,
	cod_agrupador,
	cantidad)
values (
	161,
	99,
	1,
	0.6);
</v>
      </c>
    </row>
    <row r="5719" spans="1:5" ht="115.5" x14ac:dyDescent="0.35">
      <c r="A5719" s="9">
        <f>'Base de datos'!K5718</f>
        <v>126</v>
      </c>
      <c r="B5719" s="9">
        <f>'Base de datos'!L5718</f>
        <v>161</v>
      </c>
      <c r="C5719" s="9">
        <f>IF(ISBLANK('Base de datos'!J5718),1,2)</f>
        <v>1</v>
      </c>
      <c r="D5719" s="9">
        <f>'Base de datos'!G5718</f>
        <v>2</v>
      </c>
      <c r="E5719" s="10" t="str">
        <f t="shared" si="89"/>
        <v xml:space="preserve">insert into config_taller (
	id_taller,
	id_producto,
	cod_agrupador,
	cantidad)
values (
	161,
	126,
	1,
	2);
</v>
      </c>
    </row>
    <row r="5720" spans="1:5" ht="115.5" x14ac:dyDescent="0.35">
      <c r="A5720" s="9">
        <f>'Base de datos'!K5719</f>
        <v>128</v>
      </c>
      <c r="B5720" s="9">
        <f>'Base de datos'!L5719</f>
        <v>161</v>
      </c>
      <c r="C5720" s="9">
        <f>IF(ISBLANK('Base de datos'!J5719),1,2)</f>
        <v>1</v>
      </c>
      <c r="D5720" s="9">
        <f>'Base de datos'!G5719</f>
        <v>0.2</v>
      </c>
      <c r="E5720" s="10" t="str">
        <f t="shared" si="89"/>
        <v xml:space="preserve">insert into config_taller (
	id_taller,
	id_producto,
	cod_agrupador,
	cantidad)
values (
	161,
	128,
	1,
	0.2);
</v>
      </c>
    </row>
    <row r="5721" spans="1:5" ht="115.5" x14ac:dyDescent="0.35">
      <c r="A5721" s="9">
        <f>'Base de datos'!K5720</f>
        <v>154</v>
      </c>
      <c r="B5721" s="9">
        <f>'Base de datos'!L5720</f>
        <v>161</v>
      </c>
      <c r="C5721" s="9">
        <f>IF(ISBLANK('Base de datos'!J5720),1,2)</f>
        <v>1</v>
      </c>
      <c r="D5721" s="9">
        <f>'Base de datos'!G5720</f>
        <v>0.5</v>
      </c>
      <c r="E5721" s="10" t="str">
        <f t="shared" si="89"/>
        <v xml:space="preserve">insert into config_taller (
	id_taller,
	id_producto,
	cod_agrupador,
	cantidad)
values (
	161,
	154,
	1,
	0.5);
</v>
      </c>
    </row>
    <row r="5722" spans="1:5" ht="115.5" x14ac:dyDescent="0.35">
      <c r="A5722" s="9">
        <f>'Base de datos'!K5721</f>
        <v>158</v>
      </c>
      <c r="B5722" s="9">
        <f>'Base de datos'!L5721</f>
        <v>161</v>
      </c>
      <c r="C5722" s="9">
        <f>IF(ISBLANK('Base de datos'!J5721),1,2)</f>
        <v>1</v>
      </c>
      <c r="D5722" s="9">
        <f>'Base de datos'!G5721</f>
        <v>0.2</v>
      </c>
      <c r="E5722" s="10" t="str">
        <f t="shared" si="89"/>
        <v xml:space="preserve">insert into config_taller (
	id_taller,
	id_producto,
	cod_agrupador,
	cantidad)
values (
	161,
	158,
	1,
	0.2);
</v>
      </c>
    </row>
    <row r="5723" spans="1:5" ht="115.5" x14ac:dyDescent="0.35">
      <c r="A5723" s="9">
        <f>'Base de datos'!K5722</f>
        <v>190</v>
      </c>
      <c r="B5723" s="9">
        <f>'Base de datos'!L5722</f>
        <v>161</v>
      </c>
      <c r="C5723" s="9">
        <f>IF(ISBLANK('Base de datos'!J5722),1,2)</f>
        <v>1</v>
      </c>
      <c r="D5723" s="9">
        <f>'Base de datos'!G5722</f>
        <v>0.5</v>
      </c>
      <c r="E5723" s="10" t="str">
        <f t="shared" si="89"/>
        <v xml:space="preserve">insert into config_taller (
	id_taller,
	id_producto,
	cod_agrupador,
	cantidad)
values (
	161,
	190,
	1,
	0.5);
</v>
      </c>
    </row>
    <row r="5724" spans="1:5" ht="115.5" x14ac:dyDescent="0.35">
      <c r="A5724" s="9">
        <f>'Base de datos'!K5723</f>
        <v>192</v>
      </c>
      <c r="B5724" s="9">
        <f>'Base de datos'!L5723</f>
        <v>161</v>
      </c>
      <c r="C5724" s="9">
        <f>IF(ISBLANK('Base de datos'!J5723),1,2)</f>
        <v>1</v>
      </c>
      <c r="D5724" s="9">
        <f>'Base de datos'!G5723</f>
        <v>2</v>
      </c>
      <c r="E5724" s="10" t="str">
        <f t="shared" si="89"/>
        <v xml:space="preserve">insert into config_taller (
	id_taller,
	id_producto,
	cod_agrupador,
	cantidad)
values (
	161,
	192,
	1,
	2);
</v>
      </c>
    </row>
    <row r="5725" spans="1:5" ht="115.5" x14ac:dyDescent="0.35">
      <c r="A5725" s="9">
        <f>'Base de datos'!K5724</f>
        <v>234</v>
      </c>
      <c r="B5725" s="9">
        <f>'Base de datos'!L5724</f>
        <v>161</v>
      </c>
      <c r="C5725" s="9">
        <f>IF(ISBLANK('Base de datos'!J5724),1,2)</f>
        <v>1</v>
      </c>
      <c r="D5725" s="9">
        <f>'Base de datos'!G5724</f>
        <v>0.4</v>
      </c>
      <c r="E5725" s="10" t="str">
        <f t="shared" si="89"/>
        <v xml:space="preserve">insert into config_taller (
	id_taller,
	id_producto,
	cod_agrupador,
	cantidad)
values (
	161,
	234,
	1,
	0.4);
</v>
      </c>
    </row>
    <row r="5726" spans="1:5" ht="115.5" x14ac:dyDescent="0.35">
      <c r="A5726" s="9">
        <f>'Base de datos'!K5725</f>
        <v>235</v>
      </c>
      <c r="B5726" s="9">
        <f>'Base de datos'!L5725</f>
        <v>161</v>
      </c>
      <c r="C5726" s="9">
        <f>IF(ISBLANK('Base de datos'!J5725),1,2)</f>
        <v>1</v>
      </c>
      <c r="D5726" s="9">
        <f>'Base de datos'!G5725</f>
        <v>0.2</v>
      </c>
      <c r="E5726" s="10" t="str">
        <f t="shared" si="89"/>
        <v xml:space="preserve">insert into config_taller (
	id_taller,
	id_producto,
	cod_agrupador,
	cantidad)
values (
	161,
	235,
	1,
	0.2);
</v>
      </c>
    </row>
    <row r="5727" spans="1:5" ht="115.5" x14ac:dyDescent="0.35">
      <c r="A5727" s="9">
        <f>'Base de datos'!K5726</f>
        <v>252</v>
      </c>
      <c r="B5727" s="9">
        <f>'Base de datos'!L5726</f>
        <v>161</v>
      </c>
      <c r="C5727" s="9">
        <f>IF(ISBLANK('Base de datos'!J5726),1,2)</f>
        <v>1</v>
      </c>
      <c r="D5727" s="9">
        <f>'Base de datos'!G5726</f>
        <v>3</v>
      </c>
      <c r="E5727" s="10" t="str">
        <f t="shared" si="89"/>
        <v xml:space="preserve">insert into config_taller (
	id_taller,
	id_producto,
	cod_agrupador,
	cantidad)
values (
	161,
	252,
	1,
	3);
</v>
      </c>
    </row>
    <row r="5728" spans="1:5" ht="115.5" x14ac:dyDescent="0.35">
      <c r="A5728" s="9">
        <f>'Base de datos'!K5727</f>
        <v>325</v>
      </c>
      <c r="B5728" s="9">
        <f>'Base de datos'!L5727</f>
        <v>161</v>
      </c>
      <c r="C5728" s="9">
        <f>IF(ISBLANK('Base de datos'!J5727),1,2)</f>
        <v>1</v>
      </c>
      <c r="D5728" s="9">
        <f>'Base de datos'!G5727</f>
        <v>0.1</v>
      </c>
      <c r="E5728" s="10" t="str">
        <f t="shared" si="89"/>
        <v xml:space="preserve">insert into config_taller (
	id_taller,
	id_producto,
	cod_agrupador,
	cantidad)
values (
	161,
	325,
	1,
	0.1);
</v>
      </c>
    </row>
    <row r="5729" spans="1:5" ht="115.5" x14ac:dyDescent="0.35">
      <c r="A5729" s="9">
        <f>'Base de datos'!K5728</f>
        <v>355</v>
      </c>
      <c r="B5729" s="9">
        <f>'Base de datos'!L5728</f>
        <v>161</v>
      </c>
      <c r="C5729" s="9">
        <f>IF(ISBLANK('Base de datos'!J5728),1,2)</f>
        <v>1</v>
      </c>
      <c r="D5729" s="9">
        <f>'Base de datos'!G5728</f>
        <v>0.02</v>
      </c>
      <c r="E5729" s="10" t="str">
        <f t="shared" si="89"/>
        <v xml:space="preserve">insert into config_taller (
	id_taller,
	id_producto,
	cod_agrupador,
	cantidad)
values (
	161,
	355,
	1,
	0.02);
</v>
      </c>
    </row>
    <row r="5730" spans="1:5" ht="115.5" x14ac:dyDescent="0.35">
      <c r="A5730" s="9">
        <f>'Base de datos'!K5729</f>
        <v>372</v>
      </c>
      <c r="B5730" s="9">
        <f>'Base de datos'!L5729</f>
        <v>161</v>
      </c>
      <c r="C5730" s="9">
        <f>IF(ISBLANK('Base de datos'!J5729),1,2)</f>
        <v>1</v>
      </c>
      <c r="D5730" s="9">
        <f>'Base de datos'!G5729</f>
        <v>1</v>
      </c>
      <c r="E5730" s="10" t="str">
        <f t="shared" si="89"/>
        <v xml:space="preserve">insert into config_taller (
	id_taller,
	id_producto,
	cod_agrupador,
	cantidad)
values (
	161,
	372,
	1,
	1);
</v>
      </c>
    </row>
    <row r="5731" spans="1:5" ht="115.5" x14ac:dyDescent="0.35">
      <c r="A5731" s="9">
        <f>'Base de datos'!K5730</f>
        <v>379</v>
      </c>
      <c r="B5731" s="9">
        <f>'Base de datos'!L5730</f>
        <v>161</v>
      </c>
      <c r="C5731" s="9">
        <f>IF(ISBLANK('Base de datos'!J5730),1,2)</f>
        <v>1</v>
      </c>
      <c r="D5731" s="9">
        <f>'Base de datos'!G5730</f>
        <v>1</v>
      </c>
      <c r="E5731" s="10" t="str">
        <f t="shared" si="89"/>
        <v xml:space="preserve">insert into config_taller (
	id_taller,
	id_producto,
	cod_agrupador,
	cantidad)
values (
	161,
	379,
	1,
	1);
</v>
      </c>
    </row>
    <row r="5732" spans="1:5" ht="115.5" x14ac:dyDescent="0.35">
      <c r="A5732" s="9">
        <f>'Base de datos'!K5731</f>
        <v>381</v>
      </c>
      <c r="B5732" s="9">
        <f>'Base de datos'!L5731</f>
        <v>161</v>
      </c>
      <c r="C5732" s="9">
        <f>IF(ISBLANK('Base de datos'!J5731),1,2)</f>
        <v>1</v>
      </c>
      <c r="D5732" s="9">
        <f>'Base de datos'!G5731</f>
        <v>1.5</v>
      </c>
      <c r="E5732" s="10" t="str">
        <f t="shared" si="89"/>
        <v xml:space="preserve">insert into config_taller (
	id_taller,
	id_producto,
	cod_agrupador,
	cantidad)
values (
	161,
	381,
	1,
	1.5);
</v>
      </c>
    </row>
    <row r="5733" spans="1:5" ht="115.5" x14ac:dyDescent="0.35">
      <c r="A5733" s="9">
        <f>'Base de datos'!K5732</f>
        <v>382</v>
      </c>
      <c r="B5733" s="9">
        <f>'Base de datos'!L5732</f>
        <v>161</v>
      </c>
      <c r="C5733" s="9">
        <f>IF(ISBLANK('Base de datos'!J5732),1,2)</f>
        <v>1</v>
      </c>
      <c r="D5733" s="9">
        <f>'Base de datos'!G5732</f>
        <v>0.2</v>
      </c>
      <c r="E5733" s="10" t="str">
        <f t="shared" si="89"/>
        <v xml:space="preserve">insert into config_taller (
	id_taller,
	id_producto,
	cod_agrupador,
	cantidad)
values (
	161,
	382,
	1,
	0.2);
</v>
      </c>
    </row>
    <row r="5734" spans="1:5" ht="115.5" x14ac:dyDescent="0.35">
      <c r="A5734" s="9">
        <f>'Base de datos'!K5733</f>
        <v>386</v>
      </c>
      <c r="B5734" s="9">
        <f>'Base de datos'!L5733</f>
        <v>161</v>
      </c>
      <c r="C5734" s="9">
        <f>IF(ISBLANK('Base de datos'!J5733),1,2)</f>
        <v>1</v>
      </c>
      <c r="D5734" s="9">
        <f>'Base de datos'!G5733</f>
        <v>0.6</v>
      </c>
      <c r="E5734" s="10" t="str">
        <f t="shared" si="89"/>
        <v xml:space="preserve">insert into config_taller (
	id_taller,
	id_producto,
	cod_agrupador,
	cantidad)
values (
	161,
	386,
	1,
	0.6);
</v>
      </c>
    </row>
    <row r="5735" spans="1:5" ht="115.5" x14ac:dyDescent="0.35">
      <c r="A5735" s="9">
        <f>'Base de datos'!K5734</f>
        <v>422</v>
      </c>
      <c r="B5735" s="9">
        <f>'Base de datos'!L5734</f>
        <v>161</v>
      </c>
      <c r="C5735" s="9">
        <f>IF(ISBLANK('Base de datos'!J5734),1,2)</f>
        <v>1</v>
      </c>
      <c r="D5735" s="9">
        <f>'Base de datos'!G5734</f>
        <v>0.3</v>
      </c>
      <c r="E5735" s="10" t="str">
        <f t="shared" si="89"/>
        <v xml:space="preserve">insert into config_taller (
	id_taller,
	id_producto,
	cod_agrupador,
	cantidad)
values (
	161,
	422,
	1,
	0.3);
</v>
      </c>
    </row>
    <row r="5736" spans="1:5" ht="115.5" x14ac:dyDescent="0.35">
      <c r="A5736" s="9">
        <f>'Base de datos'!K5735</f>
        <v>430</v>
      </c>
      <c r="B5736" s="9">
        <f>'Base de datos'!L5735</f>
        <v>161</v>
      </c>
      <c r="C5736" s="9">
        <f>IF(ISBLANK('Base de datos'!J5735),1,2)</f>
        <v>1</v>
      </c>
      <c r="D5736" s="9">
        <f>'Base de datos'!G5735</f>
        <v>0.3</v>
      </c>
      <c r="E5736" s="10" t="str">
        <f t="shared" si="89"/>
        <v xml:space="preserve">insert into config_taller (
	id_taller,
	id_producto,
	cod_agrupador,
	cantidad)
values (
	161,
	430,
	1,
	0.3);
</v>
      </c>
    </row>
    <row r="5737" spans="1:5" ht="115.5" x14ac:dyDescent="0.35">
      <c r="A5737" s="9">
        <f>'Base de datos'!K5736</f>
        <v>441</v>
      </c>
      <c r="B5737" s="9">
        <f>'Base de datos'!L5736</f>
        <v>161</v>
      </c>
      <c r="C5737" s="9">
        <f>IF(ISBLANK('Base de datos'!J5736),1,2)</f>
        <v>1</v>
      </c>
      <c r="D5737" s="9">
        <f>'Base de datos'!G5736</f>
        <v>0.5</v>
      </c>
      <c r="E5737" s="10" t="str">
        <f t="shared" si="89"/>
        <v xml:space="preserve">insert into config_taller (
	id_taller,
	id_producto,
	cod_agrupador,
	cantidad)
values (
	161,
	441,
	1,
	0.5);
</v>
      </c>
    </row>
    <row r="5738" spans="1:5" ht="115.5" x14ac:dyDescent="0.35">
      <c r="A5738" s="9">
        <f>'Base de datos'!K5737</f>
        <v>468</v>
      </c>
      <c r="B5738" s="9">
        <f>'Base de datos'!L5737</f>
        <v>161</v>
      </c>
      <c r="C5738" s="9">
        <f>IF(ISBLANK('Base de datos'!J5737),1,2)</f>
        <v>1</v>
      </c>
      <c r="D5738" s="9">
        <f>'Base de datos'!G5737</f>
        <v>0.06</v>
      </c>
      <c r="E5738" s="10" t="str">
        <f t="shared" si="89"/>
        <v xml:space="preserve">insert into config_taller (
	id_taller,
	id_producto,
	cod_agrupador,
	cantidad)
values (
	161,
	468,
	1,
	0.06);
</v>
      </c>
    </row>
    <row r="5739" spans="1:5" ht="115.5" x14ac:dyDescent="0.35">
      <c r="A5739" s="9">
        <f>'Base de datos'!K5738</f>
        <v>472</v>
      </c>
      <c r="B5739" s="9">
        <f>'Base de datos'!L5738</f>
        <v>161</v>
      </c>
      <c r="C5739" s="9">
        <f>IF(ISBLANK('Base de datos'!J5738),1,2)</f>
        <v>1</v>
      </c>
      <c r="D5739" s="9">
        <f>'Base de datos'!G5738</f>
        <v>0.1</v>
      </c>
      <c r="E5739" s="10" t="str">
        <f t="shared" si="89"/>
        <v xml:space="preserve">insert into config_taller (
	id_taller,
	id_producto,
	cod_agrupador,
	cantidad)
values (
	161,
	472,
	1,
	0.1);
</v>
      </c>
    </row>
    <row r="5740" spans="1:5" ht="115.5" x14ac:dyDescent="0.35">
      <c r="A5740" s="9">
        <f>'Base de datos'!K5739</f>
        <v>482</v>
      </c>
      <c r="B5740" s="9">
        <f>'Base de datos'!L5739</f>
        <v>161</v>
      </c>
      <c r="C5740" s="9">
        <f>IF(ISBLANK('Base de datos'!J5739),1,2)</f>
        <v>1</v>
      </c>
      <c r="D5740" s="9">
        <f>'Base de datos'!G5739</f>
        <v>2</v>
      </c>
      <c r="E5740" s="10" t="str">
        <f t="shared" si="89"/>
        <v xml:space="preserve">insert into config_taller (
	id_taller,
	id_producto,
	cod_agrupador,
	cantidad)
values (
	161,
	482,
	1,
	2);
</v>
      </c>
    </row>
    <row r="5741" spans="1:5" ht="115.5" x14ac:dyDescent="0.35">
      <c r="A5741" s="9">
        <f>'Base de datos'!K5740</f>
        <v>485</v>
      </c>
      <c r="B5741" s="9">
        <f>'Base de datos'!L5740</f>
        <v>161</v>
      </c>
      <c r="C5741" s="9">
        <f>IF(ISBLANK('Base de datos'!J5740),1,2)</f>
        <v>1</v>
      </c>
      <c r="D5741" s="9">
        <f>'Base de datos'!G5740</f>
        <v>0.5</v>
      </c>
      <c r="E5741" s="10" t="str">
        <f t="shared" si="89"/>
        <v xml:space="preserve">insert into config_taller (
	id_taller,
	id_producto,
	cod_agrupador,
	cantidad)
values (
	161,
	485,
	1,
	0.5);
</v>
      </c>
    </row>
    <row r="5742" spans="1:5" ht="115.5" x14ac:dyDescent="0.35">
      <c r="A5742" s="9">
        <f>'Base de datos'!K5741</f>
        <v>488</v>
      </c>
      <c r="B5742" s="9">
        <f>'Base de datos'!L5741</f>
        <v>161</v>
      </c>
      <c r="C5742" s="9">
        <f>IF(ISBLANK('Base de datos'!J5741),1,2)</f>
        <v>1</v>
      </c>
      <c r="D5742" s="9">
        <f>'Base de datos'!G5741</f>
        <v>0.3</v>
      </c>
      <c r="E5742" s="10" t="str">
        <f t="shared" si="89"/>
        <v xml:space="preserve">insert into config_taller (
	id_taller,
	id_producto,
	cod_agrupador,
	cantidad)
values (
	161,
	488,
	1,
	0.3);
</v>
      </c>
    </row>
    <row r="5743" spans="1:5" ht="115.5" x14ac:dyDescent="0.35">
      <c r="A5743" s="9">
        <f>'Base de datos'!K5742</f>
        <v>511</v>
      </c>
      <c r="B5743" s="9">
        <f>'Base de datos'!L5742</f>
        <v>161</v>
      </c>
      <c r="C5743" s="9">
        <f>IF(ISBLANK('Base de datos'!J5742),1,2)</f>
        <v>1</v>
      </c>
      <c r="D5743" s="9">
        <f>'Base de datos'!G5742</f>
        <v>0.5</v>
      </c>
      <c r="E5743" s="10" t="str">
        <f t="shared" si="89"/>
        <v xml:space="preserve">insert into config_taller (
	id_taller,
	id_producto,
	cod_agrupador,
	cantidad)
values (
	161,
	511,
	1,
	0.5);
</v>
      </c>
    </row>
    <row r="5744" spans="1:5" ht="115.5" x14ac:dyDescent="0.35">
      <c r="A5744" s="9">
        <f>'Base de datos'!K5743</f>
        <v>513</v>
      </c>
      <c r="B5744" s="9">
        <f>'Base de datos'!L5743</f>
        <v>161</v>
      </c>
      <c r="C5744" s="9">
        <f>IF(ISBLANK('Base de datos'!J5743),1,2)</f>
        <v>1</v>
      </c>
      <c r="D5744" s="9">
        <f>'Base de datos'!G5743</f>
        <v>0.01</v>
      </c>
      <c r="E5744" s="10" t="str">
        <f t="shared" si="89"/>
        <v xml:space="preserve">insert into config_taller (
	id_taller,
	id_producto,
	cod_agrupador,
	cantidad)
values (
	161,
	513,
	1,
	0.01);
</v>
      </c>
    </row>
    <row r="5745" spans="1:5" ht="115.5" x14ac:dyDescent="0.35">
      <c r="A5745" s="9">
        <f>'Base de datos'!K5744</f>
        <v>522</v>
      </c>
      <c r="B5745" s="9">
        <f>'Base de datos'!L5744</f>
        <v>161</v>
      </c>
      <c r="C5745" s="9">
        <f>IF(ISBLANK('Base de datos'!J5744),1,2)</f>
        <v>1</v>
      </c>
      <c r="D5745" s="9">
        <f>'Base de datos'!G5744</f>
        <v>1</v>
      </c>
      <c r="E5745" s="10" t="str">
        <f t="shared" si="89"/>
        <v xml:space="preserve">insert into config_taller (
	id_taller,
	id_producto,
	cod_agrupador,
	cantidad)
values (
	161,
	522,
	1,
	1);
</v>
      </c>
    </row>
    <row r="5746" spans="1:5" ht="115.5" x14ac:dyDescent="0.35">
      <c r="A5746" s="9">
        <f>'Base de datos'!K5745</f>
        <v>527</v>
      </c>
      <c r="B5746" s="9">
        <f>'Base de datos'!L5745</f>
        <v>161</v>
      </c>
      <c r="C5746" s="9">
        <f>IF(ISBLANK('Base de datos'!J5745),1,2)</f>
        <v>1</v>
      </c>
      <c r="D5746" s="9">
        <f>'Base de datos'!G5745</f>
        <v>0.05</v>
      </c>
      <c r="E5746" s="10" t="str">
        <f t="shared" si="89"/>
        <v xml:space="preserve">insert into config_taller (
	id_taller,
	id_producto,
	cod_agrupador,
	cantidad)
values (
	161,
	527,
	1,
	0.05);
</v>
      </c>
    </row>
    <row r="5747" spans="1:5" ht="115.5" x14ac:dyDescent="0.35">
      <c r="A5747" s="9">
        <f>'Base de datos'!K5746</f>
        <v>535</v>
      </c>
      <c r="B5747" s="9">
        <f>'Base de datos'!L5746</f>
        <v>161</v>
      </c>
      <c r="C5747" s="9">
        <f>IF(ISBLANK('Base de datos'!J5746),1,2)</f>
        <v>1</v>
      </c>
      <c r="D5747" s="9">
        <f>'Base de datos'!G5746</f>
        <v>0.2</v>
      </c>
      <c r="E5747" s="10" t="str">
        <f t="shared" si="89"/>
        <v xml:space="preserve">insert into config_taller (
	id_taller,
	id_producto,
	cod_agrupador,
	cantidad)
values (
	161,
	535,
	1,
	0.2);
</v>
      </c>
    </row>
    <row r="5748" spans="1:5" ht="115.5" x14ac:dyDescent="0.35">
      <c r="A5748" s="9">
        <f>'Base de datos'!K5747</f>
        <v>550</v>
      </c>
      <c r="B5748" s="9">
        <f>'Base de datos'!L5747</f>
        <v>161</v>
      </c>
      <c r="C5748" s="9">
        <f>IF(ISBLANK('Base de datos'!J5747),1,2)</f>
        <v>1</v>
      </c>
      <c r="D5748" s="9">
        <f>'Base de datos'!G5747</f>
        <v>2</v>
      </c>
      <c r="E5748" s="10" t="str">
        <f t="shared" si="89"/>
        <v xml:space="preserve">insert into config_taller (
	id_taller,
	id_producto,
	cod_agrupador,
	cantidad)
values (
	161,
	550,
	1,
	2);
</v>
      </c>
    </row>
    <row r="5749" spans="1:5" ht="115.5" x14ac:dyDescent="0.35">
      <c r="A5749" s="9">
        <f>'Base de datos'!K5748</f>
        <v>577</v>
      </c>
      <c r="B5749" s="9">
        <f>'Base de datos'!L5748</f>
        <v>161</v>
      </c>
      <c r="C5749" s="9">
        <f>IF(ISBLANK('Base de datos'!J5748),1,2)</f>
        <v>1</v>
      </c>
      <c r="D5749" s="9">
        <f>'Base de datos'!G5748</f>
        <v>0.3</v>
      </c>
      <c r="E5749" s="10" t="str">
        <f t="shared" si="89"/>
        <v xml:space="preserve">insert into config_taller (
	id_taller,
	id_producto,
	cod_agrupador,
	cantidad)
values (
	161,
	577,
	1,
	0.3);
</v>
      </c>
    </row>
    <row r="5750" spans="1:5" ht="115.5" x14ac:dyDescent="0.35">
      <c r="A5750" s="9">
        <f>'Base de datos'!K5749</f>
        <v>595</v>
      </c>
      <c r="B5750" s="9">
        <f>'Base de datos'!L5749</f>
        <v>161</v>
      </c>
      <c r="C5750" s="9">
        <f>IF(ISBLANK('Base de datos'!J5749),1,2)</f>
        <v>1</v>
      </c>
      <c r="D5750" s="9">
        <f>'Base de datos'!G5749</f>
        <v>3</v>
      </c>
      <c r="E5750" s="10" t="str">
        <f t="shared" si="89"/>
        <v xml:space="preserve">insert into config_taller (
	id_taller,
	id_producto,
	cod_agrupador,
	cantidad)
values (
	161,
	595,
	1,
	3);
</v>
      </c>
    </row>
    <row r="5751" spans="1:5" ht="115.5" x14ac:dyDescent="0.35">
      <c r="A5751" s="9">
        <f>'Base de datos'!K5750</f>
        <v>625</v>
      </c>
      <c r="B5751" s="9">
        <f>'Base de datos'!L5750</f>
        <v>161</v>
      </c>
      <c r="C5751" s="9">
        <f>IF(ISBLANK('Base de datos'!J5750),1,2)</f>
        <v>1</v>
      </c>
      <c r="D5751" s="9">
        <f>'Base de datos'!G5750</f>
        <v>0.35</v>
      </c>
      <c r="E5751" s="10" t="str">
        <f t="shared" si="89"/>
        <v xml:space="preserve">insert into config_taller (
	id_taller,
	id_producto,
	cod_agrupador,
	cantidad)
values (
	161,
	625,
	1,
	0.35);
</v>
      </c>
    </row>
    <row r="5752" spans="1:5" ht="115.5" x14ac:dyDescent="0.35">
      <c r="A5752" s="9">
        <f>'Base de datos'!K5751</f>
        <v>641</v>
      </c>
      <c r="B5752" s="9">
        <f>'Base de datos'!L5751</f>
        <v>161</v>
      </c>
      <c r="C5752" s="9">
        <f>IF(ISBLANK('Base de datos'!J5751),1,2)</f>
        <v>1</v>
      </c>
      <c r="D5752" s="9">
        <f>'Base de datos'!G5751</f>
        <v>4</v>
      </c>
      <c r="E5752" s="10" t="str">
        <f t="shared" si="89"/>
        <v xml:space="preserve">insert into config_taller (
	id_taller,
	id_producto,
	cod_agrupador,
	cantidad)
values (
	161,
	641,
	1,
	4);
</v>
      </c>
    </row>
    <row r="5753" spans="1:5" ht="115.5" x14ac:dyDescent="0.35">
      <c r="A5753" s="9">
        <f>'Base de datos'!K5752</f>
        <v>678</v>
      </c>
      <c r="B5753" s="9">
        <f>'Base de datos'!L5752</f>
        <v>161</v>
      </c>
      <c r="C5753" s="9">
        <f>IF(ISBLANK('Base de datos'!J5752),1,2)</f>
        <v>1</v>
      </c>
      <c r="D5753" s="9">
        <f>'Base de datos'!G5752</f>
        <v>3.5</v>
      </c>
      <c r="E5753" s="10" t="str">
        <f t="shared" si="89"/>
        <v xml:space="preserve">insert into config_taller (
	id_taller,
	id_producto,
	cod_agrupador,
	cantidad)
values (
	161,
	678,
	1,
	3.5);
</v>
      </c>
    </row>
    <row r="5754" spans="1:5" ht="115.5" x14ac:dyDescent="0.35">
      <c r="A5754" s="9">
        <f>'Base de datos'!K5753</f>
        <v>689</v>
      </c>
      <c r="B5754" s="9">
        <f>'Base de datos'!L5753</f>
        <v>161</v>
      </c>
      <c r="C5754" s="9">
        <f>IF(ISBLANK('Base de datos'!J5753),1,2)</f>
        <v>1</v>
      </c>
      <c r="D5754" s="9">
        <f>'Base de datos'!G5753</f>
        <v>0.1</v>
      </c>
      <c r="E5754" s="10" t="str">
        <f t="shared" si="89"/>
        <v xml:space="preserve">insert into config_taller (
	id_taller,
	id_producto,
	cod_agrupador,
	cantidad)
values (
	161,
	689,
	1,
	0.1);
</v>
      </c>
    </row>
    <row r="5755" spans="1:5" ht="115.5" x14ac:dyDescent="0.35">
      <c r="A5755" s="9">
        <f>'Base de datos'!K5754</f>
        <v>709</v>
      </c>
      <c r="B5755" s="9">
        <f>'Base de datos'!L5754</f>
        <v>161</v>
      </c>
      <c r="C5755" s="9">
        <f>IF(ISBLANK('Base de datos'!J5754),1,2)</f>
        <v>1</v>
      </c>
      <c r="D5755" s="9">
        <f>'Base de datos'!G5754</f>
        <v>0.3</v>
      </c>
      <c r="E5755" s="10" t="str">
        <f t="shared" si="89"/>
        <v xml:space="preserve">insert into config_taller (
	id_taller,
	id_producto,
	cod_agrupador,
	cantidad)
values (
	161,
	709,
	1,
	0.3);
</v>
      </c>
    </row>
    <row r="5756" spans="1:5" ht="115.5" x14ac:dyDescent="0.35">
      <c r="A5756" s="9">
        <f>'Base de datos'!K5755</f>
        <v>739</v>
      </c>
      <c r="B5756" s="9">
        <f>'Base de datos'!L5755</f>
        <v>161</v>
      </c>
      <c r="C5756" s="9">
        <f>IF(ISBLANK('Base de datos'!J5755),1,2)</f>
        <v>1</v>
      </c>
      <c r="D5756" s="9">
        <f>'Base de datos'!G5755</f>
        <v>0.2</v>
      </c>
      <c r="E5756" s="10" t="str">
        <f t="shared" si="89"/>
        <v xml:space="preserve">insert into config_taller (
	id_taller,
	id_producto,
	cod_agrupador,
	cantidad)
values (
	161,
	739,
	1,
	0.2);
</v>
      </c>
    </row>
    <row r="5757" spans="1:5" ht="115.5" x14ac:dyDescent="0.35">
      <c r="A5757" s="9">
        <f>'Base de datos'!K5756</f>
        <v>755</v>
      </c>
      <c r="B5757" s="9">
        <f>'Base de datos'!L5756</f>
        <v>161</v>
      </c>
      <c r="C5757" s="9">
        <f>IF(ISBLANK('Base de datos'!J5756),1,2)</f>
        <v>1</v>
      </c>
      <c r="D5757" s="9">
        <f>'Base de datos'!G5756</f>
        <v>1</v>
      </c>
      <c r="E5757" s="10" t="str">
        <f t="shared" si="89"/>
        <v xml:space="preserve">insert into config_taller (
	id_taller,
	id_producto,
	cod_agrupador,
	cantidad)
values (
	161,
	755,
	1,
	1);
</v>
      </c>
    </row>
    <row r="5758" spans="1:5" ht="115.5" x14ac:dyDescent="0.35">
      <c r="A5758" s="9">
        <f>'Base de datos'!K5757</f>
        <v>758</v>
      </c>
      <c r="B5758" s="9">
        <f>'Base de datos'!L5757</f>
        <v>161</v>
      </c>
      <c r="C5758" s="9">
        <f>IF(ISBLANK('Base de datos'!J5757),1,2)</f>
        <v>1</v>
      </c>
      <c r="D5758" s="9">
        <f>'Base de datos'!G5757</f>
        <v>1.5</v>
      </c>
      <c r="E5758" s="10" t="str">
        <f t="shared" si="89"/>
        <v xml:space="preserve">insert into config_taller (
	id_taller,
	id_producto,
	cod_agrupador,
	cantidad)
values (
	161,
	758,
	1,
	1.5);
</v>
      </c>
    </row>
    <row r="5759" spans="1:5" ht="115.5" x14ac:dyDescent="0.35">
      <c r="A5759" s="9">
        <f>'Base de datos'!K5758</f>
        <v>759</v>
      </c>
      <c r="B5759" s="9">
        <f>'Base de datos'!L5758</f>
        <v>161</v>
      </c>
      <c r="C5759" s="9">
        <f>IF(ISBLANK('Base de datos'!J5758),1,2)</f>
        <v>1</v>
      </c>
      <c r="D5759" s="9">
        <f>'Base de datos'!G5758</f>
        <v>4</v>
      </c>
      <c r="E5759" s="10" t="str">
        <f t="shared" si="89"/>
        <v xml:space="preserve">insert into config_taller (
	id_taller,
	id_producto,
	cod_agrupador,
	cantidad)
values (
	161,
	759,
	1,
	4);
</v>
      </c>
    </row>
    <row r="5760" spans="1:5" ht="115.5" x14ac:dyDescent="0.35">
      <c r="A5760" s="9">
        <f>'Base de datos'!K5759</f>
        <v>777</v>
      </c>
      <c r="B5760" s="9">
        <f>'Base de datos'!L5759</f>
        <v>161</v>
      </c>
      <c r="C5760" s="9">
        <f>IF(ISBLANK('Base de datos'!J5759),1,2)</f>
        <v>1</v>
      </c>
      <c r="D5760" s="9">
        <f>'Base de datos'!G5759</f>
        <v>0.1</v>
      </c>
      <c r="E5760" s="10" t="str">
        <f t="shared" si="89"/>
        <v xml:space="preserve">insert into config_taller (
	id_taller,
	id_producto,
	cod_agrupador,
	cantidad)
values (
	161,
	777,
	1,
	0.1);
</v>
      </c>
    </row>
    <row r="5761" spans="1:5" ht="115.5" x14ac:dyDescent="0.35">
      <c r="A5761" s="9">
        <f>'Base de datos'!K5760</f>
        <v>779</v>
      </c>
      <c r="B5761" s="9">
        <f>'Base de datos'!L5760</f>
        <v>161</v>
      </c>
      <c r="C5761" s="9">
        <f>IF(ISBLANK('Base de datos'!J5760),1,2)</f>
        <v>1</v>
      </c>
      <c r="D5761" s="9">
        <f>'Base de datos'!G5760</f>
        <v>0.1</v>
      </c>
      <c r="E5761" s="10" t="str">
        <f t="shared" si="89"/>
        <v xml:space="preserve">insert into config_taller (
	id_taller,
	id_producto,
	cod_agrupador,
	cantidad)
values (
	161,
	779,
	1,
	0.1);
</v>
      </c>
    </row>
    <row r="5762" spans="1:5" ht="115.5" x14ac:dyDescent="0.35">
      <c r="A5762" s="9">
        <f>'Base de datos'!K5761</f>
        <v>795</v>
      </c>
      <c r="B5762" s="9">
        <f>'Base de datos'!L5761</f>
        <v>161</v>
      </c>
      <c r="C5762" s="9">
        <f>IF(ISBLANK('Base de datos'!J5761),1,2)</f>
        <v>1</v>
      </c>
      <c r="D5762" s="9">
        <f>'Base de datos'!G5761</f>
        <v>0.7</v>
      </c>
      <c r="E5762" s="10" t="str">
        <f t="shared" si="89"/>
        <v xml:space="preserve">insert into config_taller (
	id_taller,
	id_producto,
	cod_agrupador,
	cantidad)
values (
	161,
	795,
	1,
	0.7);
</v>
      </c>
    </row>
    <row r="5763" spans="1:5" ht="115.5" x14ac:dyDescent="0.35">
      <c r="A5763" s="9">
        <f>'Base de datos'!K5762</f>
        <v>797</v>
      </c>
      <c r="B5763" s="9">
        <f>'Base de datos'!L5762</f>
        <v>161</v>
      </c>
      <c r="C5763" s="9">
        <f>IF(ISBLANK('Base de datos'!J5762),1,2)</f>
        <v>1</v>
      </c>
      <c r="D5763" s="9">
        <f>'Base de datos'!G5762</f>
        <v>1</v>
      </c>
      <c r="E5763" s="10" t="str">
        <f t="shared" si="89"/>
        <v xml:space="preserve">insert into config_taller (
	id_taller,
	id_producto,
	cod_agrupador,
	cantidad)
values (
	161,
	797,
	1,
	1);
</v>
      </c>
    </row>
    <row r="5764" spans="1:5" ht="115.5" x14ac:dyDescent="0.35">
      <c r="A5764" s="9">
        <f>'Base de datos'!K5763</f>
        <v>801</v>
      </c>
      <c r="B5764" s="9">
        <f>'Base de datos'!L5763</f>
        <v>161</v>
      </c>
      <c r="C5764" s="9">
        <f>IF(ISBLANK('Base de datos'!J5763),1,2)</f>
        <v>1</v>
      </c>
      <c r="D5764" s="9">
        <f>'Base de datos'!G5763</f>
        <v>30</v>
      </c>
      <c r="E5764" s="10" t="str">
        <f t="shared" ref="E5764:E5827" si="90">"insert into "&amp;$B$1&amp;" ("&amp;CHAR(10)&amp;
CHAR(9)&amp;$B$2&amp;","&amp;CHAR(10)&amp;
CHAR(9)&amp;$A$2&amp;","&amp;CHAR(10)&amp;
CHAR(9)&amp;$C$2&amp;","&amp;CHAR(10)&amp;
CHAR(9)&amp;$D$2&amp;")"&amp;CHAR(10)&amp;
"values ("&amp;CHAR(10)&amp;
CHAR(9)&amp;B5764&amp;","&amp;CHAR(10)&amp;
CHAR(9)&amp;A5764&amp;","&amp;CHAR(10)&amp;
CHAR(9)&amp;C5764&amp;","&amp;CHAR(10)&amp;
CHAR(9)&amp;D5764&amp;");"&amp;CHAR(10)</f>
        <v xml:space="preserve">insert into config_taller (
	id_taller,
	id_producto,
	cod_agrupador,
	cantidad)
values (
	161,
	801,
	1,
	30);
</v>
      </c>
    </row>
    <row r="5765" spans="1:5" ht="115.5" x14ac:dyDescent="0.35">
      <c r="A5765" s="9">
        <f>'Base de datos'!K5764</f>
        <v>859</v>
      </c>
      <c r="B5765" s="9">
        <f>'Base de datos'!L5764</f>
        <v>161</v>
      </c>
      <c r="C5765" s="9">
        <f>IF(ISBLANK('Base de datos'!J5764),1,2)</f>
        <v>1</v>
      </c>
      <c r="D5765" s="9">
        <f>'Base de datos'!G5764</f>
        <v>6</v>
      </c>
      <c r="E5765" s="10" t="str">
        <f t="shared" si="90"/>
        <v xml:space="preserve">insert into config_taller (
	id_taller,
	id_producto,
	cod_agrupador,
	cantidad)
values (
	161,
	859,
	1,
	6);
</v>
      </c>
    </row>
    <row r="5766" spans="1:5" ht="115.5" x14ac:dyDescent="0.35">
      <c r="A5766" s="9">
        <f>'Base de datos'!K5765</f>
        <v>880</v>
      </c>
      <c r="B5766" s="9">
        <f>'Base de datos'!L5765</f>
        <v>161</v>
      </c>
      <c r="C5766" s="9">
        <f>IF(ISBLANK('Base de datos'!J5765),1,2)</f>
        <v>1</v>
      </c>
      <c r="D5766" s="9">
        <f>'Base de datos'!G5765</f>
        <v>2E-3</v>
      </c>
      <c r="E5766" s="10" t="str">
        <f t="shared" si="90"/>
        <v xml:space="preserve">insert into config_taller (
	id_taller,
	id_producto,
	cod_agrupador,
	cantidad)
values (
	161,
	880,
	1,
	0.002);
</v>
      </c>
    </row>
    <row r="5767" spans="1:5" ht="115.5" x14ac:dyDescent="0.35">
      <c r="A5767" s="9">
        <f>'Base de datos'!K5766</f>
        <v>881</v>
      </c>
      <c r="B5767" s="9">
        <f>'Base de datos'!L5766</f>
        <v>161</v>
      </c>
      <c r="C5767" s="9">
        <f>IF(ISBLANK('Base de datos'!J5766),1,2)</f>
        <v>1</v>
      </c>
      <c r="D5767" s="9">
        <f>'Base de datos'!G5766</f>
        <v>1.5</v>
      </c>
      <c r="E5767" s="10" t="str">
        <f t="shared" si="90"/>
        <v xml:space="preserve">insert into config_taller (
	id_taller,
	id_producto,
	cod_agrupador,
	cantidad)
values (
	161,
	881,
	1,
	1.5);
</v>
      </c>
    </row>
    <row r="5768" spans="1:5" ht="115.5" x14ac:dyDescent="0.35">
      <c r="A5768" s="9">
        <f>'Base de datos'!K5767</f>
        <v>883</v>
      </c>
      <c r="B5768" s="9">
        <f>'Base de datos'!L5767</f>
        <v>161</v>
      </c>
      <c r="C5768" s="9">
        <f>IF(ISBLANK('Base de datos'!J5767),1,2)</f>
        <v>1</v>
      </c>
      <c r="D5768" s="9">
        <f>'Base de datos'!G5767</f>
        <v>2</v>
      </c>
      <c r="E5768" s="10" t="str">
        <f t="shared" si="90"/>
        <v xml:space="preserve">insert into config_taller (
	id_taller,
	id_producto,
	cod_agrupador,
	cantidad)
values (
	161,
	883,
	1,
	2);
</v>
      </c>
    </row>
    <row r="5769" spans="1:5" ht="115.5" x14ac:dyDescent="0.35">
      <c r="A5769" s="9">
        <f>'Base de datos'!K5768</f>
        <v>900</v>
      </c>
      <c r="B5769" s="9">
        <f>'Base de datos'!L5768</f>
        <v>161</v>
      </c>
      <c r="C5769" s="9">
        <f>IF(ISBLANK('Base de datos'!J5768),1,2)</f>
        <v>1</v>
      </c>
      <c r="D5769" s="9">
        <f>'Base de datos'!G5768</f>
        <v>4</v>
      </c>
      <c r="E5769" s="10" t="str">
        <f t="shared" si="90"/>
        <v xml:space="preserve">insert into config_taller (
	id_taller,
	id_producto,
	cod_agrupador,
	cantidad)
values (
	161,
	900,
	1,
	4);
</v>
      </c>
    </row>
    <row r="5770" spans="1:5" ht="115.5" x14ac:dyDescent="0.35">
      <c r="A5770" s="9">
        <f>'Base de datos'!K5769</f>
        <v>923</v>
      </c>
      <c r="B5770" s="9">
        <f>'Base de datos'!L5769</f>
        <v>161</v>
      </c>
      <c r="C5770" s="9">
        <f>IF(ISBLANK('Base de datos'!J5769),1,2)</f>
        <v>1</v>
      </c>
      <c r="D5770" s="9">
        <f>'Base de datos'!G5769</f>
        <v>0.05</v>
      </c>
      <c r="E5770" s="10" t="str">
        <f t="shared" si="90"/>
        <v xml:space="preserve">insert into config_taller (
	id_taller,
	id_producto,
	cod_agrupador,
	cantidad)
values (
	161,
	923,
	1,
	0.05);
</v>
      </c>
    </row>
    <row r="5771" spans="1:5" ht="115.5" x14ac:dyDescent="0.35">
      <c r="A5771" s="9">
        <f>'Base de datos'!K5770</f>
        <v>945</v>
      </c>
      <c r="B5771" s="9">
        <f>'Base de datos'!L5770</f>
        <v>161</v>
      </c>
      <c r="C5771" s="9">
        <f>IF(ISBLANK('Base de datos'!J5770),1,2)</f>
        <v>1</v>
      </c>
      <c r="D5771" s="9">
        <f>'Base de datos'!G5770</f>
        <v>2</v>
      </c>
      <c r="E5771" s="10" t="str">
        <f t="shared" si="90"/>
        <v xml:space="preserve">insert into config_taller (
	id_taller,
	id_producto,
	cod_agrupador,
	cantidad)
values (
	161,
	945,
	1,
	2);
</v>
      </c>
    </row>
    <row r="5772" spans="1:5" ht="115.5" x14ac:dyDescent="0.35">
      <c r="A5772" s="9">
        <f>'Base de datos'!K5771</f>
        <v>950</v>
      </c>
      <c r="B5772" s="9">
        <f>'Base de datos'!L5771</f>
        <v>161</v>
      </c>
      <c r="C5772" s="9">
        <f>IF(ISBLANK('Base de datos'!J5771),1,2)</f>
        <v>1</v>
      </c>
      <c r="D5772" s="9">
        <f>'Base de datos'!G5771</f>
        <v>0.4</v>
      </c>
      <c r="E5772" s="10" t="str">
        <f t="shared" si="90"/>
        <v xml:space="preserve">insert into config_taller (
	id_taller,
	id_producto,
	cod_agrupador,
	cantidad)
values (
	161,
	950,
	1,
	0.4);
</v>
      </c>
    </row>
    <row r="5773" spans="1:5" ht="115.5" x14ac:dyDescent="0.35">
      <c r="A5773" s="9">
        <f>'Base de datos'!K5772</f>
        <v>952</v>
      </c>
      <c r="B5773" s="9">
        <f>'Base de datos'!L5772</f>
        <v>161</v>
      </c>
      <c r="C5773" s="9">
        <f>IF(ISBLANK('Base de datos'!J5772),1,2)</f>
        <v>1</v>
      </c>
      <c r="D5773" s="9">
        <f>'Base de datos'!G5772</f>
        <v>0.3</v>
      </c>
      <c r="E5773" s="10" t="str">
        <f t="shared" si="90"/>
        <v xml:space="preserve">insert into config_taller (
	id_taller,
	id_producto,
	cod_agrupador,
	cantidad)
values (
	161,
	952,
	1,
	0.3);
</v>
      </c>
    </row>
    <row r="5774" spans="1:5" ht="115.5" x14ac:dyDescent="0.35">
      <c r="A5774" s="9">
        <f>'Base de datos'!K5773</f>
        <v>954</v>
      </c>
      <c r="B5774" s="9">
        <f>'Base de datos'!L5773</f>
        <v>161</v>
      </c>
      <c r="C5774" s="9">
        <f>IF(ISBLANK('Base de datos'!J5773),1,2)</f>
        <v>1</v>
      </c>
      <c r="D5774" s="9">
        <f>'Base de datos'!G5773</f>
        <v>0.2</v>
      </c>
      <c r="E5774" s="10" t="str">
        <f t="shared" si="90"/>
        <v xml:space="preserve">insert into config_taller (
	id_taller,
	id_producto,
	cod_agrupador,
	cantidad)
values (
	161,
	954,
	1,
	0.2);
</v>
      </c>
    </row>
    <row r="5775" spans="1:5" ht="115.5" x14ac:dyDescent="0.35">
      <c r="A5775" s="9">
        <f>'Base de datos'!K5774</f>
        <v>968</v>
      </c>
      <c r="B5775" s="9">
        <f>'Base de datos'!L5774</f>
        <v>161</v>
      </c>
      <c r="C5775" s="9">
        <f>IF(ISBLANK('Base de datos'!J5774),1,2)</f>
        <v>1</v>
      </c>
      <c r="D5775" s="9">
        <f>'Base de datos'!G5774</f>
        <v>0.3</v>
      </c>
      <c r="E5775" s="10" t="str">
        <f t="shared" si="90"/>
        <v xml:space="preserve">insert into config_taller (
	id_taller,
	id_producto,
	cod_agrupador,
	cantidad)
values (
	161,
	968,
	1,
	0.3);
</v>
      </c>
    </row>
    <row r="5776" spans="1:5" ht="115.5" x14ac:dyDescent="0.35">
      <c r="A5776" s="9">
        <f>'Base de datos'!K5775</f>
        <v>980</v>
      </c>
      <c r="B5776" s="9">
        <f>'Base de datos'!L5775</f>
        <v>161</v>
      </c>
      <c r="C5776" s="9">
        <f>IF(ISBLANK('Base de datos'!J5775),1,2)</f>
        <v>1</v>
      </c>
      <c r="D5776" s="9">
        <f>'Base de datos'!G5775</f>
        <v>0.1</v>
      </c>
      <c r="E5776" s="10" t="str">
        <f t="shared" si="90"/>
        <v xml:space="preserve">insert into config_taller (
	id_taller,
	id_producto,
	cod_agrupador,
	cantidad)
values (
	161,
	980,
	1,
	0.1);
</v>
      </c>
    </row>
    <row r="5777" spans="1:5" ht="115.5" x14ac:dyDescent="0.35">
      <c r="A5777" s="9">
        <f>'Base de datos'!K5776</f>
        <v>994</v>
      </c>
      <c r="B5777" s="9">
        <f>'Base de datos'!L5776</f>
        <v>161</v>
      </c>
      <c r="C5777" s="9">
        <f>IF(ISBLANK('Base de datos'!J5776),1,2)</f>
        <v>1</v>
      </c>
      <c r="D5777" s="9">
        <f>'Base de datos'!G5776</f>
        <v>1</v>
      </c>
      <c r="E5777" s="10" t="str">
        <f t="shared" si="90"/>
        <v xml:space="preserve">insert into config_taller (
	id_taller,
	id_producto,
	cod_agrupador,
	cantidad)
values (
	161,
	994,
	1,
	1);
</v>
      </c>
    </row>
    <row r="5778" spans="1:5" ht="115.5" x14ac:dyDescent="0.35">
      <c r="A5778" s="9">
        <f>'Base de datos'!K5777</f>
        <v>1002</v>
      </c>
      <c r="B5778" s="9">
        <f>'Base de datos'!L5777</f>
        <v>161</v>
      </c>
      <c r="C5778" s="9">
        <f>IF(ISBLANK('Base de datos'!J5777),1,2)</f>
        <v>1</v>
      </c>
      <c r="D5778" s="9">
        <f>'Base de datos'!G5777</f>
        <v>0.3</v>
      </c>
      <c r="E5778" s="10" t="str">
        <f t="shared" si="90"/>
        <v xml:space="preserve">insert into config_taller (
	id_taller,
	id_producto,
	cod_agrupador,
	cantidad)
values (
	161,
	1002,
	1,
	0.3);
</v>
      </c>
    </row>
    <row r="5779" spans="1:5" ht="115.5" x14ac:dyDescent="0.35">
      <c r="A5779" s="9">
        <f>'Base de datos'!K5778</f>
        <v>1005</v>
      </c>
      <c r="B5779" s="9">
        <f>'Base de datos'!L5778</f>
        <v>161</v>
      </c>
      <c r="C5779" s="9">
        <f>IF(ISBLANK('Base de datos'!J5778),1,2)</f>
        <v>1</v>
      </c>
      <c r="D5779" s="9">
        <f>'Base de datos'!G5778</f>
        <v>0.5</v>
      </c>
      <c r="E5779" s="10" t="str">
        <f t="shared" si="90"/>
        <v xml:space="preserve">insert into config_taller (
	id_taller,
	id_producto,
	cod_agrupador,
	cantidad)
values (
	161,
	1005,
	1,
	0.5);
</v>
      </c>
    </row>
    <row r="5780" spans="1:5" ht="115.5" x14ac:dyDescent="0.35">
      <c r="A5780" s="9">
        <f>'Base de datos'!K5779</f>
        <v>1010</v>
      </c>
      <c r="B5780" s="9">
        <f>'Base de datos'!L5779</f>
        <v>161</v>
      </c>
      <c r="C5780" s="9">
        <f>IF(ISBLANK('Base de datos'!J5779),1,2)</f>
        <v>1</v>
      </c>
      <c r="D5780" s="9">
        <f>'Base de datos'!G5779</f>
        <v>0.5</v>
      </c>
      <c r="E5780" s="10" t="str">
        <f t="shared" si="90"/>
        <v xml:space="preserve">insert into config_taller (
	id_taller,
	id_producto,
	cod_agrupador,
	cantidad)
values (
	161,
	1010,
	1,
	0.5);
</v>
      </c>
    </row>
    <row r="5781" spans="1:5" ht="115.5" x14ac:dyDescent="0.35">
      <c r="A5781" s="9">
        <f>'Base de datos'!K5780</f>
        <v>1015</v>
      </c>
      <c r="B5781" s="9">
        <f>'Base de datos'!L5780</f>
        <v>161</v>
      </c>
      <c r="C5781" s="9">
        <f>IF(ISBLANK('Base de datos'!J5780),1,2)</f>
        <v>1</v>
      </c>
      <c r="D5781" s="9">
        <f>'Base de datos'!G5780</f>
        <v>0.7</v>
      </c>
      <c r="E5781" s="10" t="str">
        <f t="shared" si="90"/>
        <v xml:space="preserve">insert into config_taller (
	id_taller,
	id_producto,
	cod_agrupador,
	cantidad)
values (
	161,
	1015,
	1,
	0.7);
</v>
      </c>
    </row>
    <row r="5782" spans="1:5" ht="115.5" x14ac:dyDescent="0.35">
      <c r="A5782" s="9">
        <f>'Base de datos'!K5781</f>
        <v>1049</v>
      </c>
      <c r="B5782" s="9">
        <f>'Base de datos'!L5781</f>
        <v>161</v>
      </c>
      <c r="C5782" s="9">
        <f>IF(ISBLANK('Base de datos'!J5781),1,2)</f>
        <v>1</v>
      </c>
      <c r="D5782" s="9">
        <f>'Base de datos'!G5781</f>
        <v>0.5</v>
      </c>
      <c r="E5782" s="10" t="str">
        <f t="shared" si="90"/>
        <v xml:space="preserve">insert into config_taller (
	id_taller,
	id_producto,
	cod_agrupador,
	cantidad)
values (
	161,
	1049,
	1,
	0.5);
</v>
      </c>
    </row>
    <row r="5783" spans="1:5" ht="115.5" x14ac:dyDescent="0.35">
      <c r="A5783" s="9">
        <f>'Base de datos'!K5782</f>
        <v>1065</v>
      </c>
      <c r="B5783" s="9">
        <f>'Base de datos'!L5782</f>
        <v>161</v>
      </c>
      <c r="C5783" s="9">
        <f>IF(ISBLANK('Base de datos'!J5782),1,2)</f>
        <v>1</v>
      </c>
      <c r="D5783" s="9">
        <f>'Base de datos'!G5782</f>
        <v>3.0000000000000001E-3</v>
      </c>
      <c r="E5783" s="10" t="str">
        <f t="shared" si="90"/>
        <v xml:space="preserve">insert into config_taller (
	id_taller,
	id_producto,
	cod_agrupador,
	cantidad)
values (
	161,
	1065,
	1,
	0.003);
</v>
      </c>
    </row>
    <row r="5784" spans="1:5" ht="115.5" x14ac:dyDescent="0.35">
      <c r="A5784" s="9">
        <f>'Base de datos'!K5783</f>
        <v>1069</v>
      </c>
      <c r="B5784" s="9">
        <f>'Base de datos'!L5783</f>
        <v>161</v>
      </c>
      <c r="C5784" s="9">
        <f>IF(ISBLANK('Base de datos'!J5783),1,2)</f>
        <v>1</v>
      </c>
      <c r="D5784" s="9">
        <f>'Base de datos'!G5783</f>
        <v>10</v>
      </c>
      <c r="E5784" s="10" t="str">
        <f t="shared" si="90"/>
        <v xml:space="preserve">insert into config_taller (
	id_taller,
	id_producto,
	cod_agrupador,
	cantidad)
values (
	161,
	1069,
	1,
	10);
</v>
      </c>
    </row>
    <row r="5785" spans="1:5" ht="115.5" x14ac:dyDescent="0.35">
      <c r="A5785" s="9">
        <f>'Base de datos'!K5784</f>
        <v>1087</v>
      </c>
      <c r="B5785" s="9">
        <f>'Base de datos'!L5784</f>
        <v>161</v>
      </c>
      <c r="C5785" s="9">
        <f>IF(ISBLANK('Base de datos'!J5784),1,2)</f>
        <v>1</v>
      </c>
      <c r="D5785" s="9">
        <f>'Base de datos'!G5784</f>
        <v>2</v>
      </c>
      <c r="E5785" s="10" t="str">
        <f t="shared" si="90"/>
        <v xml:space="preserve">insert into config_taller (
	id_taller,
	id_producto,
	cod_agrupador,
	cantidad)
values (
	161,
	1087,
	1,
	2);
</v>
      </c>
    </row>
    <row r="5786" spans="1:5" ht="115.5" x14ac:dyDescent="0.35">
      <c r="A5786" s="9">
        <f>'Base de datos'!K5785</f>
        <v>1090</v>
      </c>
      <c r="B5786" s="9">
        <f>'Base de datos'!L5785</f>
        <v>161</v>
      </c>
      <c r="C5786" s="9">
        <f>IF(ISBLANK('Base de datos'!J5785),1,2)</f>
        <v>1</v>
      </c>
      <c r="D5786" s="9">
        <f>'Base de datos'!G5785</f>
        <v>0.15</v>
      </c>
      <c r="E5786" s="10" t="str">
        <f t="shared" si="90"/>
        <v xml:space="preserve">insert into config_taller (
	id_taller,
	id_producto,
	cod_agrupador,
	cantidad)
values (
	161,
	1090,
	1,
	0.15);
</v>
      </c>
    </row>
    <row r="5787" spans="1:5" ht="115.5" x14ac:dyDescent="0.35">
      <c r="A5787" s="9">
        <f>'Base de datos'!K5786</f>
        <v>1119</v>
      </c>
      <c r="B5787" s="9">
        <f>'Base de datos'!L5786</f>
        <v>161</v>
      </c>
      <c r="C5787" s="9">
        <f>IF(ISBLANK('Base de datos'!J5786),1,2)</f>
        <v>1</v>
      </c>
      <c r="D5787" s="9">
        <f>'Base de datos'!G5786</f>
        <v>0.2</v>
      </c>
      <c r="E5787" s="10" t="str">
        <f t="shared" si="90"/>
        <v xml:space="preserve">insert into config_taller (
	id_taller,
	id_producto,
	cod_agrupador,
	cantidad)
values (
	161,
	1119,
	1,
	0.2);
</v>
      </c>
    </row>
    <row r="5788" spans="1:5" ht="115.5" x14ac:dyDescent="0.35">
      <c r="A5788" s="9">
        <f>'Base de datos'!K5787</f>
        <v>1125</v>
      </c>
      <c r="B5788" s="9">
        <f>'Base de datos'!L5787</f>
        <v>161</v>
      </c>
      <c r="C5788" s="9">
        <f>IF(ISBLANK('Base de datos'!J5787),1,2)</f>
        <v>1</v>
      </c>
      <c r="D5788" s="9">
        <f>'Base de datos'!G5787</f>
        <v>0.1</v>
      </c>
      <c r="E5788" s="10" t="str">
        <f t="shared" si="90"/>
        <v xml:space="preserve">insert into config_taller (
	id_taller,
	id_producto,
	cod_agrupador,
	cantidad)
values (
	161,
	1125,
	1,
	0.1);
</v>
      </c>
    </row>
    <row r="5789" spans="1:5" ht="115.5" x14ac:dyDescent="0.35">
      <c r="A5789" s="9">
        <f>'Base de datos'!K5788</f>
        <v>1127</v>
      </c>
      <c r="B5789" s="9">
        <f>'Base de datos'!L5788</f>
        <v>161</v>
      </c>
      <c r="C5789" s="9">
        <f>IF(ISBLANK('Base de datos'!J5788),1,2)</f>
        <v>1</v>
      </c>
      <c r="D5789" s="9">
        <f>'Base de datos'!G5788</f>
        <v>0.05</v>
      </c>
      <c r="E5789" s="10" t="str">
        <f t="shared" si="90"/>
        <v xml:space="preserve">insert into config_taller (
	id_taller,
	id_producto,
	cod_agrupador,
	cantidad)
values (
	161,
	1127,
	1,
	0.05);
</v>
      </c>
    </row>
    <row r="5790" spans="1:5" ht="115.5" x14ac:dyDescent="0.35">
      <c r="A5790" s="9">
        <f>'Base de datos'!K5789</f>
        <v>1133</v>
      </c>
      <c r="B5790" s="9">
        <f>'Base de datos'!L5789</f>
        <v>161</v>
      </c>
      <c r="C5790" s="9">
        <f>IF(ISBLANK('Base de datos'!J5789),1,2)</f>
        <v>1</v>
      </c>
      <c r="D5790" s="9">
        <f>'Base de datos'!G5789</f>
        <v>0.5</v>
      </c>
      <c r="E5790" s="10" t="str">
        <f t="shared" si="90"/>
        <v xml:space="preserve">insert into config_taller (
	id_taller,
	id_producto,
	cod_agrupador,
	cantidad)
values (
	161,
	1133,
	1,
	0.5);
</v>
      </c>
    </row>
    <row r="5791" spans="1:5" ht="115.5" x14ac:dyDescent="0.35">
      <c r="A5791" s="9">
        <f>'Base de datos'!K5790</f>
        <v>1140</v>
      </c>
      <c r="B5791" s="9">
        <f>'Base de datos'!L5790</f>
        <v>161</v>
      </c>
      <c r="C5791" s="9">
        <f>IF(ISBLANK('Base de datos'!J5790),1,2)</f>
        <v>1</v>
      </c>
      <c r="D5791" s="9">
        <f>'Base de datos'!G5790</f>
        <v>0.2</v>
      </c>
      <c r="E5791" s="10" t="str">
        <f t="shared" si="90"/>
        <v xml:space="preserve">insert into config_taller (
	id_taller,
	id_producto,
	cod_agrupador,
	cantidad)
values (
	161,
	1140,
	1,
	0.2);
</v>
      </c>
    </row>
    <row r="5792" spans="1:5" ht="115.5" x14ac:dyDescent="0.35">
      <c r="A5792" s="9">
        <f>'Base de datos'!K5791</f>
        <v>1142</v>
      </c>
      <c r="B5792" s="9">
        <f>'Base de datos'!L5791</f>
        <v>161</v>
      </c>
      <c r="C5792" s="9">
        <f>IF(ISBLANK('Base de datos'!J5791),1,2)</f>
        <v>1</v>
      </c>
      <c r="D5792" s="9">
        <f>'Base de datos'!G5791</f>
        <v>0.2</v>
      </c>
      <c r="E5792" s="10" t="str">
        <f t="shared" si="90"/>
        <v xml:space="preserve">insert into config_taller (
	id_taller,
	id_producto,
	cod_agrupador,
	cantidad)
values (
	161,
	1142,
	1,
	0.2);
</v>
      </c>
    </row>
    <row r="5793" spans="1:5" ht="115.5" x14ac:dyDescent="0.35">
      <c r="A5793" s="9">
        <f>'Base de datos'!K5792</f>
        <v>1154</v>
      </c>
      <c r="B5793" s="9">
        <f>'Base de datos'!L5792</f>
        <v>161</v>
      </c>
      <c r="C5793" s="9">
        <f>IF(ISBLANK('Base de datos'!J5792),1,2)</f>
        <v>1</v>
      </c>
      <c r="D5793" s="9">
        <f>'Base de datos'!G5792</f>
        <v>0.05</v>
      </c>
      <c r="E5793" s="10" t="str">
        <f t="shared" si="90"/>
        <v xml:space="preserve">insert into config_taller (
	id_taller,
	id_producto,
	cod_agrupador,
	cantidad)
values (
	161,
	1154,
	1,
	0.05);
</v>
      </c>
    </row>
    <row r="5794" spans="1:5" ht="115.5" x14ac:dyDescent="0.35">
      <c r="A5794" s="9">
        <f>'Base de datos'!K5793</f>
        <v>1175</v>
      </c>
      <c r="B5794" s="9">
        <f>'Base de datos'!L5793</f>
        <v>161</v>
      </c>
      <c r="C5794" s="9">
        <f>IF(ISBLANK('Base de datos'!J5793),1,2)</f>
        <v>1</v>
      </c>
      <c r="D5794" s="9">
        <f>'Base de datos'!G5793</f>
        <v>0.4</v>
      </c>
      <c r="E5794" s="10" t="str">
        <f t="shared" si="90"/>
        <v xml:space="preserve">insert into config_taller (
	id_taller,
	id_producto,
	cod_agrupador,
	cantidad)
values (
	161,
	1175,
	1,
	0.4);
</v>
      </c>
    </row>
    <row r="5795" spans="1:5" ht="115.5" x14ac:dyDescent="0.35">
      <c r="A5795" s="9">
        <f>'Base de datos'!K5794</f>
        <v>1204</v>
      </c>
      <c r="B5795" s="9">
        <f>'Base de datos'!L5794</f>
        <v>161</v>
      </c>
      <c r="C5795" s="9">
        <f>IF(ISBLANK('Base de datos'!J5794),1,2)</f>
        <v>1</v>
      </c>
      <c r="D5795" s="9">
        <f>'Base de datos'!G5794</f>
        <v>0.3</v>
      </c>
      <c r="E5795" s="10" t="str">
        <f t="shared" si="90"/>
        <v xml:space="preserve">insert into config_taller (
	id_taller,
	id_producto,
	cod_agrupador,
	cantidad)
values (
	161,
	1204,
	1,
	0.3);
</v>
      </c>
    </row>
    <row r="5796" spans="1:5" ht="115.5" x14ac:dyDescent="0.35">
      <c r="A5796" s="9">
        <f>'Base de datos'!K5795</f>
        <v>1224</v>
      </c>
      <c r="B5796" s="9">
        <f>'Base de datos'!L5795</f>
        <v>161</v>
      </c>
      <c r="C5796" s="9">
        <f>IF(ISBLANK('Base de datos'!J5795),1,2)</f>
        <v>1</v>
      </c>
      <c r="D5796" s="9">
        <f>'Base de datos'!G5795</f>
        <v>1.2</v>
      </c>
      <c r="E5796" s="10" t="str">
        <f t="shared" si="90"/>
        <v xml:space="preserve">insert into config_taller (
	id_taller,
	id_producto,
	cod_agrupador,
	cantidad)
values (
	161,
	1224,
	1,
	1.2);
</v>
      </c>
    </row>
    <row r="5797" spans="1:5" ht="115.5" x14ac:dyDescent="0.35">
      <c r="A5797" s="9">
        <f>'Base de datos'!K5796</f>
        <v>1242</v>
      </c>
      <c r="B5797" s="9">
        <f>'Base de datos'!L5796</f>
        <v>161</v>
      </c>
      <c r="C5797" s="9">
        <f>IF(ISBLANK('Base de datos'!J5796),1,2)</f>
        <v>1</v>
      </c>
      <c r="D5797" s="9">
        <f>'Base de datos'!G5796</f>
        <v>3</v>
      </c>
      <c r="E5797" s="10" t="str">
        <f t="shared" si="90"/>
        <v xml:space="preserve">insert into config_taller (
	id_taller,
	id_producto,
	cod_agrupador,
	cantidad)
values (
	161,
	1242,
	1,
	3);
</v>
      </c>
    </row>
    <row r="5798" spans="1:5" ht="115.5" x14ac:dyDescent="0.35">
      <c r="A5798" s="9">
        <f>'Base de datos'!K5797</f>
        <v>1246</v>
      </c>
      <c r="B5798" s="9">
        <f>'Base de datos'!L5797</f>
        <v>161</v>
      </c>
      <c r="C5798" s="9">
        <f>IF(ISBLANK('Base de datos'!J5797),1,2)</f>
        <v>1</v>
      </c>
      <c r="D5798" s="9">
        <f>'Base de datos'!G5797</f>
        <v>0.05</v>
      </c>
      <c r="E5798" s="10" t="str">
        <f t="shared" si="90"/>
        <v xml:space="preserve">insert into config_taller (
	id_taller,
	id_producto,
	cod_agrupador,
	cantidad)
values (
	161,
	1246,
	1,
	0.05);
</v>
      </c>
    </row>
    <row r="5799" spans="1:5" ht="115.5" x14ac:dyDescent="0.35">
      <c r="A5799" s="9">
        <f>'Base de datos'!K5798</f>
        <v>1271</v>
      </c>
      <c r="B5799" s="9">
        <f>'Base de datos'!L5798</f>
        <v>161</v>
      </c>
      <c r="C5799" s="9">
        <f>IF(ISBLANK('Base de datos'!J5798),1,2)</f>
        <v>1</v>
      </c>
      <c r="D5799" s="9">
        <f>'Base de datos'!G5798</f>
        <v>0.7</v>
      </c>
      <c r="E5799" s="10" t="str">
        <f t="shared" si="90"/>
        <v xml:space="preserve">insert into config_taller (
	id_taller,
	id_producto,
	cod_agrupador,
	cantidad)
values (
	161,
	1271,
	1,
	0.7);
</v>
      </c>
    </row>
    <row r="5800" spans="1:5" ht="115.5" x14ac:dyDescent="0.35">
      <c r="A5800" s="9">
        <f>'Base de datos'!K5799</f>
        <v>1285</v>
      </c>
      <c r="B5800" s="9">
        <f>'Base de datos'!L5799</f>
        <v>161</v>
      </c>
      <c r="C5800" s="9">
        <f>IF(ISBLANK('Base de datos'!J5799),1,2)</f>
        <v>1</v>
      </c>
      <c r="D5800" s="9">
        <f>'Base de datos'!G5799</f>
        <v>1.3</v>
      </c>
      <c r="E5800" s="10" t="str">
        <f t="shared" si="90"/>
        <v xml:space="preserve">insert into config_taller (
	id_taller,
	id_producto,
	cod_agrupador,
	cantidad)
values (
	161,
	1285,
	1,
	1.3);
</v>
      </c>
    </row>
    <row r="5801" spans="1:5" ht="115.5" x14ac:dyDescent="0.35">
      <c r="A5801" s="9">
        <f>'Base de datos'!K5800</f>
        <v>1289</v>
      </c>
      <c r="B5801" s="9">
        <f>'Base de datos'!L5800</f>
        <v>161</v>
      </c>
      <c r="C5801" s="9">
        <f>IF(ISBLANK('Base de datos'!J5800),1,2)</f>
        <v>1</v>
      </c>
      <c r="D5801" s="9">
        <f>'Base de datos'!G5800</f>
        <v>4</v>
      </c>
      <c r="E5801" s="10" t="str">
        <f t="shared" si="90"/>
        <v xml:space="preserve">insert into config_taller (
	id_taller,
	id_producto,
	cod_agrupador,
	cantidad)
values (
	161,
	1289,
	1,
	4);
</v>
      </c>
    </row>
    <row r="5802" spans="1:5" ht="115.5" x14ac:dyDescent="0.35">
      <c r="A5802" s="9">
        <f>'Base de datos'!K5801</f>
        <v>1292</v>
      </c>
      <c r="B5802" s="9">
        <f>'Base de datos'!L5801</f>
        <v>161</v>
      </c>
      <c r="C5802" s="9">
        <f>IF(ISBLANK('Base de datos'!J5801),1,2)</f>
        <v>1</v>
      </c>
      <c r="D5802" s="9">
        <f>'Base de datos'!G5801</f>
        <v>0.1</v>
      </c>
      <c r="E5802" s="10" t="str">
        <f t="shared" si="90"/>
        <v xml:space="preserve">insert into config_taller (
	id_taller,
	id_producto,
	cod_agrupador,
	cantidad)
values (
	161,
	1292,
	1,
	0.1);
</v>
      </c>
    </row>
    <row r="5803" spans="1:5" ht="115.5" x14ac:dyDescent="0.35">
      <c r="A5803" s="9">
        <f>'Base de datos'!K5802</f>
        <v>1362</v>
      </c>
      <c r="B5803" s="9">
        <f>'Base de datos'!L5802</f>
        <v>161</v>
      </c>
      <c r="C5803" s="9">
        <f>IF(ISBLANK('Base de datos'!J5802),1,2)</f>
        <v>1</v>
      </c>
      <c r="D5803" s="9">
        <f>'Base de datos'!G5802</f>
        <v>0.02</v>
      </c>
      <c r="E5803" s="10" t="str">
        <f t="shared" si="90"/>
        <v xml:space="preserve">insert into config_taller (
	id_taller,
	id_producto,
	cod_agrupador,
	cantidad)
values (
	161,
	1362,
	1,
	0.02);
</v>
      </c>
    </row>
    <row r="5804" spans="1:5" ht="115.5" x14ac:dyDescent="0.35">
      <c r="A5804" s="9">
        <f>'Base de datos'!K5803</f>
        <v>1365</v>
      </c>
      <c r="B5804" s="9">
        <f>'Base de datos'!L5803</f>
        <v>161</v>
      </c>
      <c r="C5804" s="9">
        <f>IF(ISBLANK('Base de datos'!J5803),1,2)</f>
        <v>1</v>
      </c>
      <c r="D5804" s="9">
        <f>'Base de datos'!G5803</f>
        <v>1.5</v>
      </c>
      <c r="E5804" s="10" t="str">
        <f t="shared" si="90"/>
        <v xml:space="preserve">insert into config_taller (
	id_taller,
	id_producto,
	cod_agrupador,
	cantidad)
values (
	161,
	1365,
	1,
	1.5);
</v>
      </c>
    </row>
    <row r="5805" spans="1:5" ht="115.5" x14ac:dyDescent="0.35">
      <c r="A5805" s="9">
        <f>'Base de datos'!K5804</f>
        <v>1383</v>
      </c>
      <c r="B5805" s="9">
        <f>'Base de datos'!L5804</f>
        <v>161</v>
      </c>
      <c r="C5805" s="9">
        <f>IF(ISBLANK('Base de datos'!J5804),1,2)</f>
        <v>1</v>
      </c>
      <c r="D5805" s="9">
        <f>'Base de datos'!G5804</f>
        <v>40</v>
      </c>
      <c r="E5805" s="10" t="str">
        <f t="shared" si="90"/>
        <v xml:space="preserve">insert into config_taller (
	id_taller,
	id_producto,
	cod_agrupador,
	cantidad)
values (
	161,
	1383,
	1,
	40);
</v>
      </c>
    </row>
    <row r="5806" spans="1:5" ht="115.5" x14ac:dyDescent="0.35">
      <c r="A5806" s="9">
        <f>'Base de datos'!K5805</f>
        <v>1391</v>
      </c>
      <c r="B5806" s="9">
        <f>'Base de datos'!L5805</f>
        <v>161</v>
      </c>
      <c r="C5806" s="9">
        <f>IF(ISBLANK('Base de datos'!J5805),1,2)</f>
        <v>1</v>
      </c>
      <c r="D5806" s="9">
        <f>'Base de datos'!G5805</f>
        <v>0.5</v>
      </c>
      <c r="E5806" s="10" t="str">
        <f t="shared" si="90"/>
        <v xml:space="preserve">insert into config_taller (
	id_taller,
	id_producto,
	cod_agrupador,
	cantidad)
values (
	161,
	1391,
	1,
	0.5);
</v>
      </c>
    </row>
    <row r="5807" spans="1:5" ht="115.5" x14ac:dyDescent="0.35">
      <c r="A5807" s="9">
        <f>'Base de datos'!K5806</f>
        <v>1431</v>
      </c>
      <c r="B5807" s="9">
        <f>'Base de datos'!L5806</f>
        <v>161</v>
      </c>
      <c r="C5807" s="9">
        <f>IF(ISBLANK('Base de datos'!J5806),1,2)</f>
        <v>1</v>
      </c>
      <c r="D5807" s="9">
        <f>'Base de datos'!G5806</f>
        <v>2</v>
      </c>
      <c r="E5807" s="10" t="str">
        <f t="shared" si="90"/>
        <v xml:space="preserve">insert into config_taller (
	id_taller,
	id_producto,
	cod_agrupador,
	cantidad)
values (
	161,
	1431,
	1,
	2);
</v>
      </c>
    </row>
    <row r="5808" spans="1:5" ht="115.5" x14ac:dyDescent="0.35">
      <c r="A5808" s="9">
        <f>'Base de datos'!K5807</f>
        <v>1436</v>
      </c>
      <c r="B5808" s="9">
        <f>'Base de datos'!L5807</f>
        <v>161</v>
      </c>
      <c r="C5808" s="9">
        <f>IF(ISBLANK('Base de datos'!J5807),1,2)</f>
        <v>1</v>
      </c>
      <c r="D5808" s="9">
        <f>'Base de datos'!G5807</f>
        <v>2</v>
      </c>
      <c r="E5808" s="10" t="str">
        <f t="shared" si="90"/>
        <v xml:space="preserve">insert into config_taller (
	id_taller,
	id_producto,
	cod_agrupador,
	cantidad)
values (
	161,
	1436,
	1,
	2);
</v>
      </c>
    </row>
    <row r="5809" spans="1:5" ht="115.5" x14ac:dyDescent="0.35">
      <c r="A5809" s="9">
        <f>'Base de datos'!K5808</f>
        <v>1451</v>
      </c>
      <c r="B5809" s="9">
        <f>'Base de datos'!L5808</f>
        <v>161</v>
      </c>
      <c r="C5809" s="9">
        <f>IF(ISBLANK('Base de datos'!J5808),1,2)</f>
        <v>1</v>
      </c>
      <c r="D5809" s="9">
        <f>'Base de datos'!G5808</f>
        <v>0.2</v>
      </c>
      <c r="E5809" s="10" t="str">
        <f t="shared" si="90"/>
        <v xml:space="preserve">insert into config_taller (
	id_taller,
	id_producto,
	cod_agrupador,
	cantidad)
values (
	161,
	1451,
	1,
	0.2);
</v>
      </c>
    </row>
    <row r="5810" spans="1:5" ht="115.5" x14ac:dyDescent="0.35">
      <c r="A5810" s="9">
        <f>'Base de datos'!K5809</f>
        <v>1468</v>
      </c>
      <c r="B5810" s="9">
        <f>'Base de datos'!L5809</f>
        <v>161</v>
      </c>
      <c r="C5810" s="9">
        <f>IF(ISBLANK('Base de datos'!J5809),1,2)</f>
        <v>1</v>
      </c>
      <c r="D5810" s="9">
        <f>'Base de datos'!G5809</f>
        <v>0.3</v>
      </c>
      <c r="E5810" s="10" t="str">
        <f t="shared" si="90"/>
        <v xml:space="preserve">insert into config_taller (
	id_taller,
	id_producto,
	cod_agrupador,
	cantidad)
values (
	161,
	1468,
	1,
	0.3);
</v>
      </c>
    </row>
    <row r="5811" spans="1:5" ht="115.5" x14ac:dyDescent="0.35">
      <c r="A5811" s="9">
        <f>'Base de datos'!K5810</f>
        <v>1474</v>
      </c>
      <c r="B5811" s="9">
        <f>'Base de datos'!L5810</f>
        <v>161</v>
      </c>
      <c r="C5811" s="9">
        <f>IF(ISBLANK('Base de datos'!J5810),1,2)</f>
        <v>1</v>
      </c>
      <c r="D5811" s="9">
        <f>'Base de datos'!G5810</f>
        <v>0.3</v>
      </c>
      <c r="E5811" s="10" t="str">
        <f t="shared" si="90"/>
        <v xml:space="preserve">insert into config_taller (
	id_taller,
	id_producto,
	cod_agrupador,
	cantidad)
values (
	161,
	1474,
	1,
	0.3);
</v>
      </c>
    </row>
    <row r="5812" spans="1:5" ht="115.5" x14ac:dyDescent="0.35">
      <c r="A5812" s="9">
        <f>'Base de datos'!K5811</f>
        <v>1484</v>
      </c>
      <c r="B5812" s="9">
        <f>'Base de datos'!L5811</f>
        <v>161</v>
      </c>
      <c r="C5812" s="9">
        <f>IF(ISBLANK('Base de datos'!J5811),1,2)</f>
        <v>1</v>
      </c>
      <c r="D5812" s="9">
        <f>'Base de datos'!G5811</f>
        <v>0.1</v>
      </c>
      <c r="E5812" s="10" t="str">
        <f t="shared" si="90"/>
        <v xml:space="preserve">insert into config_taller (
	id_taller,
	id_producto,
	cod_agrupador,
	cantidad)
values (
	161,
	1484,
	1,
	0.1);
</v>
      </c>
    </row>
    <row r="5813" spans="1:5" ht="115.5" x14ac:dyDescent="0.35">
      <c r="A5813" s="9">
        <f>'Base de datos'!K5812</f>
        <v>1524</v>
      </c>
      <c r="B5813" s="9">
        <f>'Base de datos'!L5812</f>
        <v>161</v>
      </c>
      <c r="C5813" s="9">
        <f>IF(ISBLANK('Base de datos'!J5812),1,2)</f>
        <v>1</v>
      </c>
      <c r="D5813" s="9">
        <f>'Base de datos'!G5812</f>
        <v>0.5</v>
      </c>
      <c r="E5813" s="10" t="str">
        <f t="shared" si="90"/>
        <v xml:space="preserve">insert into config_taller (
	id_taller,
	id_producto,
	cod_agrupador,
	cantidad)
values (
	161,
	1524,
	1,
	0.5);
</v>
      </c>
    </row>
    <row r="5814" spans="1:5" ht="115.5" x14ac:dyDescent="0.35">
      <c r="A5814" s="9">
        <f>'Base de datos'!K5813</f>
        <v>1525</v>
      </c>
      <c r="B5814" s="9">
        <f>'Base de datos'!L5813</f>
        <v>161</v>
      </c>
      <c r="C5814" s="9">
        <f>IF(ISBLANK('Base de datos'!J5813),1,2)</f>
        <v>1</v>
      </c>
      <c r="D5814" s="9">
        <f>'Base de datos'!G5813</f>
        <v>0.5</v>
      </c>
      <c r="E5814" s="10" t="str">
        <f t="shared" si="90"/>
        <v xml:space="preserve">insert into config_taller (
	id_taller,
	id_producto,
	cod_agrupador,
	cantidad)
values (
	161,
	1525,
	1,
	0.5);
</v>
      </c>
    </row>
    <row r="5815" spans="1:5" ht="115.5" x14ac:dyDescent="0.35">
      <c r="A5815" s="9">
        <f>'Base de datos'!K5814</f>
        <v>1553</v>
      </c>
      <c r="B5815" s="9">
        <f>'Base de datos'!L5814</f>
        <v>161</v>
      </c>
      <c r="C5815" s="9">
        <f>IF(ISBLANK('Base de datos'!J5814),1,2)</f>
        <v>1</v>
      </c>
      <c r="D5815" s="9">
        <f>'Base de datos'!G5814</f>
        <v>0.1</v>
      </c>
      <c r="E5815" s="10" t="str">
        <f t="shared" si="90"/>
        <v xml:space="preserve">insert into config_taller (
	id_taller,
	id_producto,
	cod_agrupador,
	cantidad)
values (
	161,
	1553,
	1,
	0.1);
</v>
      </c>
    </row>
    <row r="5816" spans="1:5" ht="115.5" x14ac:dyDescent="0.35">
      <c r="A5816" s="9">
        <f>'Base de datos'!K5815</f>
        <v>1590</v>
      </c>
      <c r="B5816" s="9">
        <f>'Base de datos'!L5815</f>
        <v>161</v>
      </c>
      <c r="C5816" s="9">
        <f>IF(ISBLANK('Base de datos'!J5815),1,2)</f>
        <v>1</v>
      </c>
      <c r="D5816" s="9">
        <f>'Base de datos'!G5815</f>
        <v>4</v>
      </c>
      <c r="E5816" s="10" t="str">
        <f t="shared" si="90"/>
        <v xml:space="preserve">insert into config_taller (
	id_taller,
	id_producto,
	cod_agrupador,
	cantidad)
values (
	161,
	1590,
	1,
	4);
</v>
      </c>
    </row>
    <row r="5817" spans="1:5" ht="115.5" x14ac:dyDescent="0.35">
      <c r="A5817" s="9">
        <f>'Base de datos'!K5816</f>
        <v>1594</v>
      </c>
      <c r="B5817" s="9">
        <f>'Base de datos'!L5816</f>
        <v>161</v>
      </c>
      <c r="C5817" s="9">
        <f>IF(ISBLANK('Base de datos'!J5816),1,2)</f>
        <v>1</v>
      </c>
      <c r="D5817" s="9">
        <f>'Base de datos'!G5816</f>
        <v>5</v>
      </c>
      <c r="E5817" s="10" t="str">
        <f t="shared" si="90"/>
        <v xml:space="preserve">insert into config_taller (
	id_taller,
	id_producto,
	cod_agrupador,
	cantidad)
values (
	161,
	1594,
	1,
	5);
</v>
      </c>
    </row>
    <row r="5818" spans="1:5" ht="115.5" x14ac:dyDescent="0.35">
      <c r="A5818" s="9">
        <f>'Base de datos'!K5817</f>
        <v>1641</v>
      </c>
      <c r="B5818" s="9">
        <f>'Base de datos'!L5817</f>
        <v>161</v>
      </c>
      <c r="C5818" s="9">
        <f>IF(ISBLANK('Base de datos'!J5817),1,2)</f>
        <v>1</v>
      </c>
      <c r="D5818" s="9">
        <f>'Base de datos'!G5817</f>
        <v>0.4</v>
      </c>
      <c r="E5818" s="10" t="str">
        <f t="shared" si="90"/>
        <v xml:space="preserve">insert into config_taller (
	id_taller,
	id_producto,
	cod_agrupador,
	cantidad)
values (
	161,
	1641,
	1,
	0.4);
</v>
      </c>
    </row>
    <row r="5819" spans="1:5" ht="115.5" x14ac:dyDescent="0.35">
      <c r="A5819" s="9">
        <f>'Base de datos'!K5818</f>
        <v>1642</v>
      </c>
      <c r="B5819" s="9">
        <f>'Base de datos'!L5818</f>
        <v>161</v>
      </c>
      <c r="C5819" s="9">
        <f>IF(ISBLANK('Base de datos'!J5818),1,2)</f>
        <v>1</v>
      </c>
      <c r="D5819" s="9">
        <f>'Base de datos'!G5818</f>
        <v>0.25</v>
      </c>
      <c r="E5819" s="10" t="str">
        <f t="shared" si="90"/>
        <v xml:space="preserve">insert into config_taller (
	id_taller,
	id_producto,
	cod_agrupador,
	cantidad)
values (
	161,
	1642,
	1,
	0.25);
</v>
      </c>
    </row>
    <row r="5820" spans="1:5" ht="115.5" x14ac:dyDescent="0.35">
      <c r="A5820" s="9">
        <f>'Base de datos'!K5819</f>
        <v>1645</v>
      </c>
      <c r="B5820" s="9">
        <f>'Base de datos'!L5819</f>
        <v>161</v>
      </c>
      <c r="C5820" s="9">
        <f>IF(ISBLANK('Base de datos'!J5819),1,2)</f>
        <v>1</v>
      </c>
      <c r="D5820" s="9">
        <f>'Base de datos'!G5819</f>
        <v>0.25</v>
      </c>
      <c r="E5820" s="10" t="str">
        <f t="shared" si="90"/>
        <v xml:space="preserve">insert into config_taller (
	id_taller,
	id_producto,
	cod_agrupador,
	cantidad)
values (
	161,
	1645,
	1,
	0.25);
</v>
      </c>
    </row>
    <row r="5821" spans="1:5" ht="115.5" x14ac:dyDescent="0.35">
      <c r="A5821" s="9">
        <f>'Base de datos'!K5820</f>
        <v>1650</v>
      </c>
      <c r="B5821" s="9">
        <f>'Base de datos'!L5820</f>
        <v>161</v>
      </c>
      <c r="C5821" s="9">
        <f>IF(ISBLANK('Base de datos'!J5820),1,2)</f>
        <v>1</v>
      </c>
      <c r="D5821" s="9">
        <f>'Base de datos'!G5820</f>
        <v>2</v>
      </c>
      <c r="E5821" s="10" t="str">
        <f t="shared" si="90"/>
        <v xml:space="preserve">insert into config_taller (
	id_taller,
	id_producto,
	cod_agrupador,
	cantidad)
values (
	161,
	1650,
	1,
	2);
</v>
      </c>
    </row>
    <row r="5822" spans="1:5" ht="115.5" x14ac:dyDescent="0.35">
      <c r="A5822" s="9">
        <f>'Base de datos'!K5821</f>
        <v>1664</v>
      </c>
      <c r="B5822" s="9">
        <f>'Base de datos'!L5821</f>
        <v>161</v>
      </c>
      <c r="C5822" s="9">
        <f>IF(ISBLANK('Base de datos'!J5821),1,2)</f>
        <v>1</v>
      </c>
      <c r="D5822" s="9">
        <f>'Base de datos'!G5821</f>
        <v>2</v>
      </c>
      <c r="E5822" s="10" t="str">
        <f t="shared" si="90"/>
        <v xml:space="preserve">insert into config_taller (
	id_taller,
	id_producto,
	cod_agrupador,
	cantidad)
values (
	161,
	1664,
	1,
	2);
</v>
      </c>
    </row>
    <row r="5823" spans="1:5" ht="115.5" x14ac:dyDescent="0.35">
      <c r="A5823" s="9">
        <f>'Base de datos'!K5822</f>
        <v>1669</v>
      </c>
      <c r="B5823" s="9">
        <f>'Base de datos'!L5822</f>
        <v>161</v>
      </c>
      <c r="C5823" s="9">
        <f>IF(ISBLANK('Base de datos'!J5822),1,2)</f>
        <v>1</v>
      </c>
      <c r="D5823" s="9">
        <f>'Base de datos'!G5822</f>
        <v>0.1</v>
      </c>
      <c r="E5823" s="10" t="str">
        <f t="shared" si="90"/>
        <v xml:space="preserve">insert into config_taller (
	id_taller,
	id_producto,
	cod_agrupador,
	cantidad)
values (
	161,
	1669,
	1,
	0.1);
</v>
      </c>
    </row>
    <row r="5824" spans="1:5" ht="115.5" x14ac:dyDescent="0.35">
      <c r="A5824" s="9">
        <f>'Base de datos'!K5823</f>
        <v>1681</v>
      </c>
      <c r="B5824" s="9">
        <f>'Base de datos'!L5823</f>
        <v>161</v>
      </c>
      <c r="C5824" s="9">
        <f>IF(ISBLANK('Base de datos'!J5823),1,2)</f>
        <v>1</v>
      </c>
      <c r="D5824" s="9">
        <f>'Base de datos'!G5823</f>
        <v>1</v>
      </c>
      <c r="E5824" s="10" t="str">
        <f t="shared" si="90"/>
        <v xml:space="preserve">insert into config_taller (
	id_taller,
	id_producto,
	cod_agrupador,
	cantidad)
values (
	161,
	1681,
	1,
	1);
</v>
      </c>
    </row>
    <row r="5825" spans="1:5" ht="115.5" x14ac:dyDescent="0.35">
      <c r="A5825" s="9">
        <f>'Base de datos'!K5824</f>
        <v>1705</v>
      </c>
      <c r="B5825" s="9">
        <f>'Base de datos'!L5824</f>
        <v>161</v>
      </c>
      <c r="C5825" s="9">
        <f>IF(ISBLANK('Base de datos'!J5824),1,2)</f>
        <v>1</v>
      </c>
      <c r="D5825" s="9">
        <f>'Base de datos'!G5824</f>
        <v>0.5</v>
      </c>
      <c r="E5825" s="10" t="str">
        <f t="shared" si="90"/>
        <v xml:space="preserve">insert into config_taller (
	id_taller,
	id_producto,
	cod_agrupador,
	cantidad)
values (
	161,
	1705,
	1,
	0.5);
</v>
      </c>
    </row>
    <row r="5826" spans="1:5" ht="115.5" x14ac:dyDescent="0.35">
      <c r="A5826" s="9">
        <f>'Base de datos'!K5825</f>
        <v>1708</v>
      </c>
      <c r="B5826" s="9">
        <f>'Base de datos'!L5825</f>
        <v>161</v>
      </c>
      <c r="C5826" s="9">
        <f>IF(ISBLANK('Base de datos'!J5825),1,2)</f>
        <v>1</v>
      </c>
      <c r="D5826" s="9">
        <f>'Base de datos'!G5825</f>
        <v>1</v>
      </c>
      <c r="E5826" s="10" t="str">
        <f t="shared" si="90"/>
        <v xml:space="preserve">insert into config_taller (
	id_taller,
	id_producto,
	cod_agrupador,
	cantidad)
values (
	161,
	1708,
	1,
	1);
</v>
      </c>
    </row>
    <row r="5827" spans="1:5" ht="115.5" x14ac:dyDescent="0.35">
      <c r="A5827" s="9">
        <f>'Base de datos'!K5826</f>
        <v>1732</v>
      </c>
      <c r="B5827" s="9">
        <f>'Base de datos'!L5826</f>
        <v>161</v>
      </c>
      <c r="C5827" s="9">
        <f>IF(ISBLANK('Base de datos'!J5826),1,2)</f>
        <v>1</v>
      </c>
      <c r="D5827" s="9">
        <f>'Base de datos'!G5826</f>
        <v>2</v>
      </c>
      <c r="E5827" s="10" t="str">
        <f t="shared" si="90"/>
        <v xml:space="preserve">insert into config_taller (
	id_taller,
	id_producto,
	cod_agrupador,
	cantidad)
values (
	161,
	1732,
	1,
	2);
</v>
      </c>
    </row>
    <row r="5828" spans="1:5" ht="115.5" x14ac:dyDescent="0.35">
      <c r="A5828" s="9">
        <f>'Base de datos'!K5827</f>
        <v>1780</v>
      </c>
      <c r="B5828" s="9">
        <f>'Base de datos'!L5827</f>
        <v>161</v>
      </c>
      <c r="C5828" s="9">
        <f>IF(ISBLANK('Base de datos'!J5827),1,2)</f>
        <v>1</v>
      </c>
      <c r="D5828" s="9">
        <f>'Base de datos'!G5827</f>
        <v>0.5</v>
      </c>
      <c r="E5828" s="10" t="str">
        <f t="shared" ref="E5828:E5891" si="91">"insert into "&amp;$B$1&amp;" ("&amp;CHAR(10)&amp;
CHAR(9)&amp;$B$2&amp;","&amp;CHAR(10)&amp;
CHAR(9)&amp;$A$2&amp;","&amp;CHAR(10)&amp;
CHAR(9)&amp;$C$2&amp;","&amp;CHAR(10)&amp;
CHAR(9)&amp;$D$2&amp;")"&amp;CHAR(10)&amp;
"values ("&amp;CHAR(10)&amp;
CHAR(9)&amp;B5828&amp;","&amp;CHAR(10)&amp;
CHAR(9)&amp;A5828&amp;","&amp;CHAR(10)&amp;
CHAR(9)&amp;C5828&amp;","&amp;CHAR(10)&amp;
CHAR(9)&amp;D5828&amp;");"&amp;CHAR(10)</f>
        <v xml:space="preserve">insert into config_taller (
	id_taller,
	id_producto,
	cod_agrupador,
	cantidad)
values (
	161,
	1780,
	1,
	0.5);
</v>
      </c>
    </row>
    <row r="5829" spans="1:5" ht="115.5" x14ac:dyDescent="0.35">
      <c r="A5829" s="9">
        <f>'Base de datos'!K5828</f>
        <v>1790</v>
      </c>
      <c r="B5829" s="9">
        <f>'Base de datos'!L5828</f>
        <v>161</v>
      </c>
      <c r="C5829" s="9">
        <f>IF(ISBLANK('Base de datos'!J5828),1,2)</f>
        <v>1</v>
      </c>
      <c r="D5829" s="9">
        <f>'Base de datos'!G5828</f>
        <v>1.5</v>
      </c>
      <c r="E5829" s="10" t="str">
        <f t="shared" si="91"/>
        <v xml:space="preserve">insert into config_taller (
	id_taller,
	id_producto,
	cod_agrupador,
	cantidad)
values (
	161,
	1790,
	1,
	1.5);
</v>
      </c>
    </row>
    <row r="5830" spans="1:5" ht="115.5" x14ac:dyDescent="0.35">
      <c r="A5830" s="9">
        <f>'Base de datos'!K5829</f>
        <v>1798</v>
      </c>
      <c r="B5830" s="9">
        <f>'Base de datos'!L5829</f>
        <v>161</v>
      </c>
      <c r="C5830" s="9">
        <f>IF(ISBLANK('Base de datos'!J5829),1,2)</f>
        <v>1</v>
      </c>
      <c r="D5830" s="9">
        <f>'Base de datos'!G5829</f>
        <v>0.2</v>
      </c>
      <c r="E5830" s="10" t="str">
        <f t="shared" si="91"/>
        <v xml:space="preserve">insert into config_taller (
	id_taller,
	id_producto,
	cod_agrupador,
	cantidad)
values (
	161,
	1798,
	1,
	0.2);
</v>
      </c>
    </row>
    <row r="5831" spans="1:5" ht="115.5" x14ac:dyDescent="0.35">
      <c r="A5831" s="9">
        <f>'Base de datos'!K5830</f>
        <v>13</v>
      </c>
      <c r="B5831" s="9">
        <f>'Base de datos'!L5830</f>
        <v>162</v>
      </c>
      <c r="C5831" s="9">
        <f>IF(ISBLANK('Base de datos'!J5830),1,2)</f>
        <v>1</v>
      </c>
      <c r="D5831" s="9">
        <f>'Base de datos'!G5830</f>
        <v>1.5</v>
      </c>
      <c r="E5831" s="10" t="str">
        <f t="shared" si="91"/>
        <v xml:space="preserve">insert into config_taller (
	id_taller,
	id_producto,
	cod_agrupador,
	cantidad)
values (
	162,
	13,
	1,
	1.5);
</v>
      </c>
    </row>
    <row r="5832" spans="1:5" ht="115.5" x14ac:dyDescent="0.35">
      <c r="A5832" s="9">
        <f>'Base de datos'!K5831</f>
        <v>22</v>
      </c>
      <c r="B5832" s="9">
        <f>'Base de datos'!L5831</f>
        <v>162</v>
      </c>
      <c r="C5832" s="9">
        <f>IF(ISBLANK('Base de datos'!J5831),1,2)</f>
        <v>1</v>
      </c>
      <c r="D5832" s="9">
        <f>'Base de datos'!G5831</f>
        <v>2</v>
      </c>
      <c r="E5832" s="10" t="str">
        <f t="shared" si="91"/>
        <v xml:space="preserve">insert into config_taller (
	id_taller,
	id_producto,
	cod_agrupador,
	cantidad)
values (
	162,
	22,
	1,
	2);
</v>
      </c>
    </row>
    <row r="5833" spans="1:5" ht="115.5" x14ac:dyDescent="0.35">
      <c r="A5833" s="9">
        <f>'Base de datos'!K5832</f>
        <v>26</v>
      </c>
      <c r="B5833" s="9">
        <f>'Base de datos'!L5832</f>
        <v>162</v>
      </c>
      <c r="C5833" s="9">
        <f>IF(ISBLANK('Base de datos'!J5832),1,2)</f>
        <v>1</v>
      </c>
      <c r="D5833" s="9">
        <f>'Base de datos'!G5832</f>
        <v>0.2</v>
      </c>
      <c r="E5833" s="10" t="str">
        <f t="shared" si="91"/>
        <v xml:space="preserve">insert into config_taller (
	id_taller,
	id_producto,
	cod_agrupador,
	cantidad)
values (
	162,
	26,
	1,
	0.2);
</v>
      </c>
    </row>
    <row r="5834" spans="1:5" ht="115.5" x14ac:dyDescent="0.35">
      <c r="A5834" s="9">
        <f>'Base de datos'!K5833</f>
        <v>68</v>
      </c>
      <c r="B5834" s="9">
        <f>'Base de datos'!L5833</f>
        <v>162</v>
      </c>
      <c r="C5834" s="9">
        <f>IF(ISBLANK('Base de datos'!J5833),1,2)</f>
        <v>1</v>
      </c>
      <c r="D5834" s="9">
        <f>'Base de datos'!G5833</f>
        <v>0.05</v>
      </c>
      <c r="E5834" s="10" t="str">
        <f t="shared" si="91"/>
        <v xml:space="preserve">insert into config_taller (
	id_taller,
	id_producto,
	cod_agrupador,
	cantidad)
values (
	162,
	68,
	1,
	0.05);
</v>
      </c>
    </row>
    <row r="5835" spans="1:5" ht="115.5" x14ac:dyDescent="0.35">
      <c r="A5835" s="9">
        <f>'Base de datos'!K5834</f>
        <v>70</v>
      </c>
      <c r="B5835" s="9">
        <f>'Base de datos'!L5834</f>
        <v>162</v>
      </c>
      <c r="C5835" s="9">
        <f>IF(ISBLANK('Base de datos'!J5834),1,2)</f>
        <v>1</v>
      </c>
      <c r="D5835" s="9">
        <f>'Base de datos'!G5834</f>
        <v>0.5</v>
      </c>
      <c r="E5835" s="10" t="str">
        <f t="shared" si="91"/>
        <v xml:space="preserve">insert into config_taller (
	id_taller,
	id_producto,
	cod_agrupador,
	cantidad)
values (
	162,
	70,
	1,
	0.5);
</v>
      </c>
    </row>
    <row r="5836" spans="1:5" ht="115.5" x14ac:dyDescent="0.35">
      <c r="A5836" s="9">
        <f>'Base de datos'!K5835</f>
        <v>84</v>
      </c>
      <c r="B5836" s="9">
        <f>'Base de datos'!L5835</f>
        <v>162</v>
      </c>
      <c r="C5836" s="9">
        <f>IF(ISBLANK('Base de datos'!J5835),1,2)</f>
        <v>1</v>
      </c>
      <c r="D5836" s="9">
        <f>'Base de datos'!G5835</f>
        <v>0.2</v>
      </c>
      <c r="E5836" s="10" t="str">
        <f t="shared" si="91"/>
        <v xml:space="preserve">insert into config_taller (
	id_taller,
	id_producto,
	cod_agrupador,
	cantidad)
values (
	162,
	84,
	1,
	0.2);
</v>
      </c>
    </row>
    <row r="5837" spans="1:5" ht="115.5" x14ac:dyDescent="0.35">
      <c r="A5837" s="9">
        <f>'Base de datos'!K5836</f>
        <v>88</v>
      </c>
      <c r="B5837" s="9">
        <f>'Base de datos'!L5836</f>
        <v>162</v>
      </c>
      <c r="C5837" s="9">
        <f>IF(ISBLANK('Base de datos'!J5836),1,2)</f>
        <v>1</v>
      </c>
      <c r="D5837" s="9">
        <f>'Base de datos'!G5836</f>
        <v>0.2</v>
      </c>
      <c r="E5837" s="10" t="str">
        <f t="shared" si="91"/>
        <v xml:space="preserve">insert into config_taller (
	id_taller,
	id_producto,
	cod_agrupador,
	cantidad)
values (
	162,
	88,
	1,
	0.2);
</v>
      </c>
    </row>
    <row r="5838" spans="1:5" ht="115.5" x14ac:dyDescent="0.35">
      <c r="A5838" s="9">
        <f>'Base de datos'!K5837</f>
        <v>99</v>
      </c>
      <c r="B5838" s="9">
        <f>'Base de datos'!L5837</f>
        <v>162</v>
      </c>
      <c r="C5838" s="9">
        <f>IF(ISBLANK('Base de datos'!J5837),1,2)</f>
        <v>1</v>
      </c>
      <c r="D5838" s="9">
        <f>'Base de datos'!G5837</f>
        <v>0.3</v>
      </c>
      <c r="E5838" s="10" t="str">
        <f t="shared" si="91"/>
        <v xml:space="preserve">insert into config_taller (
	id_taller,
	id_producto,
	cod_agrupador,
	cantidad)
values (
	162,
	99,
	1,
	0.3);
</v>
      </c>
    </row>
    <row r="5839" spans="1:5" ht="115.5" x14ac:dyDescent="0.35">
      <c r="A5839" s="9">
        <f>'Base de datos'!K5838</f>
        <v>109</v>
      </c>
      <c r="B5839" s="9">
        <f>'Base de datos'!L5838</f>
        <v>162</v>
      </c>
      <c r="C5839" s="9">
        <f>IF(ISBLANK('Base de datos'!J5838),1,2)</f>
        <v>1</v>
      </c>
      <c r="D5839" s="9">
        <f>'Base de datos'!G5838</f>
        <v>0.5</v>
      </c>
      <c r="E5839" s="10" t="str">
        <f t="shared" si="91"/>
        <v xml:space="preserve">insert into config_taller (
	id_taller,
	id_producto,
	cod_agrupador,
	cantidad)
values (
	162,
	109,
	1,
	0.5);
</v>
      </c>
    </row>
    <row r="5840" spans="1:5" ht="115.5" x14ac:dyDescent="0.35">
      <c r="A5840" s="9">
        <f>'Base de datos'!K5839</f>
        <v>154</v>
      </c>
      <c r="B5840" s="9">
        <f>'Base de datos'!L5839</f>
        <v>162</v>
      </c>
      <c r="C5840" s="9">
        <f>IF(ISBLANK('Base de datos'!J5839),1,2)</f>
        <v>1</v>
      </c>
      <c r="D5840" s="9">
        <f>'Base de datos'!G5839</f>
        <v>0.3</v>
      </c>
      <c r="E5840" s="10" t="str">
        <f t="shared" si="91"/>
        <v xml:space="preserve">insert into config_taller (
	id_taller,
	id_producto,
	cod_agrupador,
	cantidad)
values (
	162,
	154,
	1,
	0.3);
</v>
      </c>
    </row>
    <row r="5841" spans="1:5" ht="115.5" x14ac:dyDescent="0.35">
      <c r="A5841" s="9">
        <f>'Base de datos'!K5840</f>
        <v>158</v>
      </c>
      <c r="B5841" s="9">
        <f>'Base de datos'!L5840</f>
        <v>162</v>
      </c>
      <c r="C5841" s="9">
        <f>IF(ISBLANK('Base de datos'!J5840),1,2)</f>
        <v>1</v>
      </c>
      <c r="D5841" s="9">
        <f>'Base de datos'!G5840</f>
        <v>0.3</v>
      </c>
      <c r="E5841" s="10" t="str">
        <f t="shared" si="91"/>
        <v xml:space="preserve">insert into config_taller (
	id_taller,
	id_producto,
	cod_agrupador,
	cantidad)
values (
	162,
	158,
	1,
	0.3);
</v>
      </c>
    </row>
    <row r="5842" spans="1:5" ht="115.5" x14ac:dyDescent="0.35">
      <c r="A5842" s="9">
        <f>'Base de datos'!K5841</f>
        <v>164</v>
      </c>
      <c r="B5842" s="9">
        <f>'Base de datos'!L5841</f>
        <v>162</v>
      </c>
      <c r="C5842" s="9">
        <f>IF(ISBLANK('Base de datos'!J5841),1,2)</f>
        <v>1</v>
      </c>
      <c r="D5842" s="9">
        <f>'Base de datos'!G5841</f>
        <v>1</v>
      </c>
      <c r="E5842" s="10" t="str">
        <f t="shared" si="91"/>
        <v xml:space="preserve">insert into config_taller (
	id_taller,
	id_producto,
	cod_agrupador,
	cantidad)
values (
	162,
	164,
	1,
	1);
</v>
      </c>
    </row>
    <row r="5843" spans="1:5" ht="115.5" x14ac:dyDescent="0.35">
      <c r="A5843" s="9">
        <f>'Base de datos'!K5842</f>
        <v>183</v>
      </c>
      <c r="B5843" s="9">
        <f>'Base de datos'!L5842</f>
        <v>162</v>
      </c>
      <c r="C5843" s="9">
        <f>IF(ISBLANK('Base de datos'!J5842),1,2)</f>
        <v>1</v>
      </c>
      <c r="D5843" s="9">
        <f>'Base de datos'!G5842</f>
        <v>0.5</v>
      </c>
      <c r="E5843" s="10" t="str">
        <f t="shared" si="91"/>
        <v xml:space="preserve">insert into config_taller (
	id_taller,
	id_producto,
	cod_agrupador,
	cantidad)
values (
	162,
	183,
	1,
	0.5);
</v>
      </c>
    </row>
    <row r="5844" spans="1:5" ht="115.5" x14ac:dyDescent="0.35">
      <c r="A5844" s="9">
        <f>'Base de datos'!K5843</f>
        <v>190</v>
      </c>
      <c r="B5844" s="9">
        <f>'Base de datos'!L5843</f>
        <v>162</v>
      </c>
      <c r="C5844" s="9">
        <f>IF(ISBLANK('Base de datos'!J5843),1,2)</f>
        <v>1</v>
      </c>
      <c r="D5844" s="9">
        <f>'Base de datos'!G5843</f>
        <v>0.5</v>
      </c>
      <c r="E5844" s="10" t="str">
        <f t="shared" si="91"/>
        <v xml:space="preserve">insert into config_taller (
	id_taller,
	id_producto,
	cod_agrupador,
	cantidad)
values (
	162,
	190,
	1,
	0.5);
</v>
      </c>
    </row>
    <row r="5845" spans="1:5" ht="115.5" x14ac:dyDescent="0.35">
      <c r="A5845" s="9">
        <f>'Base de datos'!K5844</f>
        <v>192</v>
      </c>
      <c r="B5845" s="9">
        <f>'Base de datos'!L5844</f>
        <v>162</v>
      </c>
      <c r="C5845" s="9">
        <f>IF(ISBLANK('Base de datos'!J5844),1,2)</f>
        <v>1</v>
      </c>
      <c r="D5845" s="9">
        <f>'Base de datos'!G5844</f>
        <v>2</v>
      </c>
      <c r="E5845" s="10" t="str">
        <f t="shared" si="91"/>
        <v xml:space="preserve">insert into config_taller (
	id_taller,
	id_producto,
	cod_agrupador,
	cantidad)
values (
	162,
	192,
	1,
	2);
</v>
      </c>
    </row>
    <row r="5846" spans="1:5" ht="115.5" x14ac:dyDescent="0.35">
      <c r="A5846" s="9">
        <f>'Base de datos'!K5845</f>
        <v>248</v>
      </c>
      <c r="B5846" s="9">
        <f>'Base de datos'!L5845</f>
        <v>162</v>
      </c>
      <c r="C5846" s="9">
        <f>IF(ISBLANK('Base de datos'!J5845),1,2)</f>
        <v>1</v>
      </c>
      <c r="D5846" s="9">
        <f>'Base de datos'!G5845</f>
        <v>3</v>
      </c>
      <c r="E5846" s="10" t="str">
        <f t="shared" si="91"/>
        <v xml:space="preserve">insert into config_taller (
	id_taller,
	id_producto,
	cod_agrupador,
	cantidad)
values (
	162,
	248,
	1,
	3);
</v>
      </c>
    </row>
    <row r="5847" spans="1:5" ht="115.5" x14ac:dyDescent="0.35">
      <c r="A5847" s="9">
        <f>'Base de datos'!K5846</f>
        <v>252</v>
      </c>
      <c r="B5847" s="9">
        <f>'Base de datos'!L5846</f>
        <v>162</v>
      </c>
      <c r="C5847" s="9">
        <f>IF(ISBLANK('Base de datos'!J5846),1,2)</f>
        <v>1</v>
      </c>
      <c r="D5847" s="9">
        <f>'Base de datos'!G5846</f>
        <v>3</v>
      </c>
      <c r="E5847" s="10" t="str">
        <f t="shared" si="91"/>
        <v xml:space="preserve">insert into config_taller (
	id_taller,
	id_producto,
	cod_agrupador,
	cantidad)
values (
	162,
	252,
	1,
	3);
</v>
      </c>
    </row>
    <row r="5848" spans="1:5" ht="115.5" x14ac:dyDescent="0.35">
      <c r="A5848" s="9">
        <f>'Base de datos'!K5847</f>
        <v>326</v>
      </c>
      <c r="B5848" s="9">
        <f>'Base de datos'!L5847</f>
        <v>162</v>
      </c>
      <c r="C5848" s="9">
        <f>IF(ISBLANK('Base de datos'!J5847),1,2)</f>
        <v>1</v>
      </c>
      <c r="D5848" s="9">
        <f>'Base de datos'!G5847</f>
        <v>0.1</v>
      </c>
      <c r="E5848" s="10" t="str">
        <f t="shared" si="91"/>
        <v xml:space="preserve">insert into config_taller (
	id_taller,
	id_producto,
	cod_agrupador,
	cantidad)
values (
	162,
	326,
	1,
	0.1);
</v>
      </c>
    </row>
    <row r="5849" spans="1:5" ht="115.5" x14ac:dyDescent="0.35">
      <c r="A5849" s="9">
        <f>'Base de datos'!K5848</f>
        <v>328</v>
      </c>
      <c r="B5849" s="9">
        <f>'Base de datos'!L5848</f>
        <v>162</v>
      </c>
      <c r="C5849" s="9">
        <f>IF(ISBLANK('Base de datos'!J5848),1,2)</f>
        <v>1</v>
      </c>
      <c r="D5849" s="9">
        <f>'Base de datos'!G5848</f>
        <v>0.1</v>
      </c>
      <c r="E5849" s="10" t="str">
        <f t="shared" si="91"/>
        <v xml:space="preserve">insert into config_taller (
	id_taller,
	id_producto,
	cod_agrupador,
	cantidad)
values (
	162,
	328,
	1,
	0.1);
</v>
      </c>
    </row>
    <row r="5850" spans="1:5" ht="115.5" x14ac:dyDescent="0.35">
      <c r="A5850" s="9">
        <f>'Base de datos'!K5849</f>
        <v>349</v>
      </c>
      <c r="B5850" s="9">
        <f>'Base de datos'!L5849</f>
        <v>162</v>
      </c>
      <c r="C5850" s="9">
        <f>IF(ISBLANK('Base de datos'!J5849),1,2)</f>
        <v>1</v>
      </c>
      <c r="D5850" s="9">
        <f>'Base de datos'!G5849</f>
        <v>0.5</v>
      </c>
      <c r="E5850" s="10" t="str">
        <f t="shared" si="91"/>
        <v xml:space="preserve">insert into config_taller (
	id_taller,
	id_producto,
	cod_agrupador,
	cantidad)
values (
	162,
	349,
	1,
	0.5);
</v>
      </c>
    </row>
    <row r="5851" spans="1:5" ht="115.5" x14ac:dyDescent="0.35">
      <c r="A5851" s="9">
        <f>'Base de datos'!K5850</f>
        <v>354</v>
      </c>
      <c r="B5851" s="9">
        <f>'Base de datos'!L5850</f>
        <v>162</v>
      </c>
      <c r="C5851" s="9">
        <f>IF(ISBLANK('Base de datos'!J5850),1,2)</f>
        <v>1</v>
      </c>
      <c r="D5851" s="9">
        <f>'Base de datos'!G5850</f>
        <v>0.01</v>
      </c>
      <c r="E5851" s="10" t="str">
        <f t="shared" si="91"/>
        <v xml:space="preserve">insert into config_taller (
	id_taller,
	id_producto,
	cod_agrupador,
	cantidad)
values (
	162,
	354,
	1,
	0.01);
</v>
      </c>
    </row>
    <row r="5852" spans="1:5" ht="115.5" x14ac:dyDescent="0.35">
      <c r="A5852" s="9">
        <f>'Base de datos'!K5851</f>
        <v>355</v>
      </c>
      <c r="B5852" s="9">
        <f>'Base de datos'!L5851</f>
        <v>162</v>
      </c>
      <c r="C5852" s="9">
        <f>IF(ISBLANK('Base de datos'!J5851),1,2)</f>
        <v>1</v>
      </c>
      <c r="D5852" s="9">
        <f>'Base de datos'!G5851</f>
        <v>0.02</v>
      </c>
      <c r="E5852" s="10" t="str">
        <f t="shared" si="91"/>
        <v xml:space="preserve">insert into config_taller (
	id_taller,
	id_producto,
	cod_agrupador,
	cantidad)
values (
	162,
	355,
	1,
	0.02);
</v>
      </c>
    </row>
    <row r="5853" spans="1:5" ht="115.5" x14ac:dyDescent="0.35">
      <c r="A5853" s="9">
        <f>'Base de datos'!K5852</f>
        <v>381</v>
      </c>
      <c r="B5853" s="9">
        <f>'Base de datos'!L5852</f>
        <v>162</v>
      </c>
      <c r="C5853" s="9">
        <f>IF(ISBLANK('Base de datos'!J5852),1,2)</f>
        <v>1</v>
      </c>
      <c r="D5853" s="9">
        <f>'Base de datos'!G5852</f>
        <v>2</v>
      </c>
      <c r="E5853" s="10" t="str">
        <f t="shared" si="91"/>
        <v xml:space="preserve">insert into config_taller (
	id_taller,
	id_producto,
	cod_agrupador,
	cantidad)
values (
	162,
	381,
	1,
	2);
</v>
      </c>
    </row>
    <row r="5854" spans="1:5" ht="115.5" x14ac:dyDescent="0.35">
      <c r="A5854" s="9">
        <f>'Base de datos'!K5853</f>
        <v>391</v>
      </c>
      <c r="B5854" s="9">
        <f>'Base de datos'!L5853</f>
        <v>162</v>
      </c>
      <c r="C5854" s="9">
        <f>IF(ISBLANK('Base de datos'!J5853),1,2)</f>
        <v>1</v>
      </c>
      <c r="D5854" s="9">
        <f>'Base de datos'!G5853</f>
        <v>0.5</v>
      </c>
      <c r="E5854" s="10" t="str">
        <f t="shared" si="91"/>
        <v xml:space="preserve">insert into config_taller (
	id_taller,
	id_producto,
	cod_agrupador,
	cantidad)
values (
	162,
	391,
	1,
	0.5);
</v>
      </c>
    </row>
    <row r="5855" spans="1:5" ht="115.5" x14ac:dyDescent="0.35">
      <c r="A5855" s="9">
        <f>'Base de datos'!K5854</f>
        <v>414</v>
      </c>
      <c r="B5855" s="9">
        <f>'Base de datos'!L5854</f>
        <v>162</v>
      </c>
      <c r="C5855" s="9">
        <f>IF(ISBLANK('Base de datos'!J5854),1,2)</f>
        <v>1</v>
      </c>
      <c r="D5855" s="9">
        <f>'Base de datos'!G5854</f>
        <v>0.4</v>
      </c>
      <c r="E5855" s="10" t="str">
        <f t="shared" si="91"/>
        <v xml:space="preserve">insert into config_taller (
	id_taller,
	id_producto,
	cod_agrupador,
	cantidad)
values (
	162,
	414,
	1,
	0.4);
</v>
      </c>
    </row>
    <row r="5856" spans="1:5" ht="115.5" x14ac:dyDescent="0.35">
      <c r="A5856" s="9">
        <f>'Base de datos'!K5855</f>
        <v>415</v>
      </c>
      <c r="B5856" s="9">
        <f>'Base de datos'!L5855</f>
        <v>162</v>
      </c>
      <c r="C5856" s="9">
        <f>IF(ISBLANK('Base de datos'!J5855),1,2)</f>
        <v>1</v>
      </c>
      <c r="D5856" s="9">
        <f>'Base de datos'!G5855</f>
        <v>0.4</v>
      </c>
      <c r="E5856" s="10" t="str">
        <f t="shared" si="91"/>
        <v xml:space="preserve">insert into config_taller (
	id_taller,
	id_producto,
	cod_agrupador,
	cantidad)
values (
	162,
	415,
	1,
	0.4);
</v>
      </c>
    </row>
    <row r="5857" spans="1:5" ht="115.5" x14ac:dyDescent="0.35">
      <c r="A5857" s="9">
        <f>'Base de datos'!K5856</f>
        <v>439</v>
      </c>
      <c r="B5857" s="9">
        <f>'Base de datos'!L5856</f>
        <v>162</v>
      </c>
      <c r="C5857" s="9">
        <f>IF(ISBLANK('Base de datos'!J5856),1,2)</f>
        <v>1</v>
      </c>
      <c r="D5857" s="9">
        <f>'Base de datos'!G5856</f>
        <v>1</v>
      </c>
      <c r="E5857" s="10" t="str">
        <f t="shared" si="91"/>
        <v xml:space="preserve">insert into config_taller (
	id_taller,
	id_producto,
	cod_agrupador,
	cantidad)
values (
	162,
	439,
	1,
	1);
</v>
      </c>
    </row>
    <row r="5858" spans="1:5" ht="115.5" x14ac:dyDescent="0.35">
      <c r="A5858" s="9">
        <f>'Base de datos'!K5857</f>
        <v>468</v>
      </c>
      <c r="B5858" s="9">
        <f>'Base de datos'!L5857</f>
        <v>162</v>
      </c>
      <c r="C5858" s="9">
        <f>IF(ISBLANK('Base de datos'!J5857),1,2)</f>
        <v>1</v>
      </c>
      <c r="D5858" s="9">
        <f>'Base de datos'!G5857</f>
        <v>0.04</v>
      </c>
      <c r="E5858" s="10" t="str">
        <f t="shared" si="91"/>
        <v xml:space="preserve">insert into config_taller (
	id_taller,
	id_producto,
	cod_agrupador,
	cantidad)
values (
	162,
	468,
	1,
	0.04);
</v>
      </c>
    </row>
    <row r="5859" spans="1:5" ht="115.5" x14ac:dyDescent="0.35">
      <c r="A5859" s="9">
        <f>'Base de datos'!K5858</f>
        <v>472</v>
      </c>
      <c r="B5859" s="9">
        <f>'Base de datos'!L5858</f>
        <v>162</v>
      </c>
      <c r="C5859" s="9">
        <f>IF(ISBLANK('Base de datos'!J5858),1,2)</f>
        <v>1</v>
      </c>
      <c r="D5859" s="9">
        <f>'Base de datos'!G5858</f>
        <v>0.7</v>
      </c>
      <c r="E5859" s="10" t="str">
        <f t="shared" si="91"/>
        <v xml:space="preserve">insert into config_taller (
	id_taller,
	id_producto,
	cod_agrupador,
	cantidad)
values (
	162,
	472,
	1,
	0.7);
</v>
      </c>
    </row>
    <row r="5860" spans="1:5" ht="115.5" x14ac:dyDescent="0.35">
      <c r="A5860" s="9">
        <f>'Base de datos'!K5859</f>
        <v>482</v>
      </c>
      <c r="B5860" s="9">
        <f>'Base de datos'!L5859</f>
        <v>162</v>
      </c>
      <c r="C5860" s="9">
        <f>IF(ISBLANK('Base de datos'!J5859),1,2)</f>
        <v>1</v>
      </c>
      <c r="D5860" s="9">
        <f>'Base de datos'!G5859</f>
        <v>2</v>
      </c>
      <c r="E5860" s="10" t="str">
        <f t="shared" si="91"/>
        <v xml:space="preserve">insert into config_taller (
	id_taller,
	id_producto,
	cod_agrupador,
	cantidad)
values (
	162,
	482,
	1,
	2);
</v>
      </c>
    </row>
    <row r="5861" spans="1:5" ht="115.5" x14ac:dyDescent="0.35">
      <c r="A5861" s="9">
        <f>'Base de datos'!K5860</f>
        <v>485</v>
      </c>
      <c r="B5861" s="9">
        <f>'Base de datos'!L5860</f>
        <v>162</v>
      </c>
      <c r="C5861" s="9">
        <f>IF(ISBLANK('Base de datos'!J5860),1,2)</f>
        <v>1</v>
      </c>
      <c r="D5861" s="9">
        <f>'Base de datos'!G5860</f>
        <v>0.3</v>
      </c>
      <c r="E5861" s="10" t="str">
        <f t="shared" si="91"/>
        <v xml:space="preserve">insert into config_taller (
	id_taller,
	id_producto,
	cod_agrupador,
	cantidad)
values (
	162,
	485,
	1,
	0.3);
</v>
      </c>
    </row>
    <row r="5862" spans="1:5" ht="115.5" x14ac:dyDescent="0.35">
      <c r="A5862" s="9">
        <f>'Base de datos'!K5861</f>
        <v>488</v>
      </c>
      <c r="B5862" s="9">
        <f>'Base de datos'!L5861</f>
        <v>162</v>
      </c>
      <c r="C5862" s="9">
        <f>IF(ISBLANK('Base de datos'!J5861),1,2)</f>
        <v>1</v>
      </c>
      <c r="D5862" s="9">
        <f>'Base de datos'!G5861</f>
        <v>0.3</v>
      </c>
      <c r="E5862" s="10" t="str">
        <f t="shared" si="91"/>
        <v xml:space="preserve">insert into config_taller (
	id_taller,
	id_producto,
	cod_agrupador,
	cantidad)
values (
	162,
	488,
	1,
	0.3);
</v>
      </c>
    </row>
    <row r="5863" spans="1:5" ht="115.5" x14ac:dyDescent="0.35">
      <c r="A5863" s="9">
        <f>'Base de datos'!K5862</f>
        <v>503</v>
      </c>
      <c r="B5863" s="9">
        <f>'Base de datos'!L5862</f>
        <v>162</v>
      </c>
      <c r="C5863" s="9">
        <f>IF(ISBLANK('Base de datos'!J5862),1,2)</f>
        <v>1</v>
      </c>
      <c r="D5863" s="9">
        <f>'Base de datos'!G5862</f>
        <v>0.2</v>
      </c>
      <c r="E5863" s="10" t="str">
        <f t="shared" si="91"/>
        <v xml:space="preserve">insert into config_taller (
	id_taller,
	id_producto,
	cod_agrupador,
	cantidad)
values (
	162,
	503,
	1,
	0.2);
</v>
      </c>
    </row>
    <row r="5864" spans="1:5" ht="115.5" x14ac:dyDescent="0.35">
      <c r="A5864" s="9">
        <f>'Base de datos'!K5863</f>
        <v>513</v>
      </c>
      <c r="B5864" s="9">
        <f>'Base de datos'!L5863</f>
        <v>162</v>
      </c>
      <c r="C5864" s="9">
        <f>IF(ISBLANK('Base de datos'!J5863),1,2)</f>
        <v>1</v>
      </c>
      <c r="D5864" s="9">
        <f>'Base de datos'!G5863</f>
        <v>0.01</v>
      </c>
      <c r="E5864" s="10" t="str">
        <f t="shared" si="91"/>
        <v xml:space="preserve">insert into config_taller (
	id_taller,
	id_producto,
	cod_agrupador,
	cantidad)
values (
	162,
	513,
	1,
	0.01);
</v>
      </c>
    </row>
    <row r="5865" spans="1:5" ht="115.5" x14ac:dyDescent="0.35">
      <c r="A5865" s="9">
        <f>'Base de datos'!K5864</f>
        <v>527</v>
      </c>
      <c r="B5865" s="9">
        <f>'Base de datos'!L5864</f>
        <v>162</v>
      </c>
      <c r="C5865" s="9">
        <f>IF(ISBLANK('Base de datos'!J5864),1,2)</f>
        <v>1</v>
      </c>
      <c r="D5865" s="9">
        <f>'Base de datos'!G5864</f>
        <v>0.05</v>
      </c>
      <c r="E5865" s="10" t="str">
        <f t="shared" si="91"/>
        <v xml:space="preserve">insert into config_taller (
	id_taller,
	id_producto,
	cod_agrupador,
	cantidad)
values (
	162,
	527,
	1,
	0.05);
</v>
      </c>
    </row>
    <row r="5866" spans="1:5" ht="115.5" x14ac:dyDescent="0.35">
      <c r="A5866" s="9">
        <f>'Base de datos'!K5865</f>
        <v>545</v>
      </c>
      <c r="B5866" s="9">
        <f>'Base de datos'!L5865</f>
        <v>162</v>
      </c>
      <c r="C5866" s="9">
        <f>IF(ISBLANK('Base de datos'!J5865),1,2)</f>
        <v>1</v>
      </c>
      <c r="D5866" s="9">
        <f>'Base de datos'!G5865</f>
        <v>5</v>
      </c>
      <c r="E5866" s="10" t="str">
        <f t="shared" si="91"/>
        <v xml:space="preserve">insert into config_taller (
	id_taller,
	id_producto,
	cod_agrupador,
	cantidad)
values (
	162,
	545,
	1,
	5);
</v>
      </c>
    </row>
    <row r="5867" spans="1:5" ht="115.5" x14ac:dyDescent="0.35">
      <c r="A5867" s="9">
        <f>'Base de datos'!K5866</f>
        <v>550</v>
      </c>
      <c r="B5867" s="9">
        <f>'Base de datos'!L5866</f>
        <v>162</v>
      </c>
      <c r="C5867" s="9">
        <f>IF(ISBLANK('Base de datos'!J5866),1,2)</f>
        <v>1</v>
      </c>
      <c r="D5867" s="9">
        <f>'Base de datos'!G5866</f>
        <v>1</v>
      </c>
      <c r="E5867" s="10" t="str">
        <f t="shared" si="91"/>
        <v xml:space="preserve">insert into config_taller (
	id_taller,
	id_producto,
	cod_agrupador,
	cantidad)
values (
	162,
	550,
	1,
	1);
</v>
      </c>
    </row>
    <row r="5868" spans="1:5" ht="115.5" x14ac:dyDescent="0.35">
      <c r="A5868" s="9">
        <f>'Base de datos'!K5867</f>
        <v>577</v>
      </c>
      <c r="B5868" s="9">
        <f>'Base de datos'!L5867</f>
        <v>162</v>
      </c>
      <c r="C5868" s="9">
        <f>IF(ISBLANK('Base de datos'!J5867),1,2)</f>
        <v>1</v>
      </c>
      <c r="D5868" s="9">
        <f>'Base de datos'!G5867</f>
        <v>0.3</v>
      </c>
      <c r="E5868" s="10" t="str">
        <f t="shared" si="91"/>
        <v xml:space="preserve">insert into config_taller (
	id_taller,
	id_producto,
	cod_agrupador,
	cantidad)
values (
	162,
	577,
	1,
	0.3);
</v>
      </c>
    </row>
    <row r="5869" spans="1:5" ht="115.5" x14ac:dyDescent="0.35">
      <c r="A5869" s="9">
        <f>'Base de datos'!K5868</f>
        <v>583</v>
      </c>
      <c r="B5869" s="9">
        <f>'Base de datos'!L5868</f>
        <v>162</v>
      </c>
      <c r="C5869" s="9">
        <f>IF(ISBLANK('Base de datos'!J5868),1,2)</f>
        <v>1</v>
      </c>
      <c r="D5869" s="9">
        <f>'Base de datos'!G5868</f>
        <v>1.5</v>
      </c>
      <c r="E5869" s="10" t="str">
        <f t="shared" si="91"/>
        <v xml:space="preserve">insert into config_taller (
	id_taller,
	id_producto,
	cod_agrupador,
	cantidad)
values (
	162,
	583,
	1,
	1.5);
</v>
      </c>
    </row>
    <row r="5870" spans="1:5" ht="115.5" x14ac:dyDescent="0.35">
      <c r="A5870" s="9">
        <f>'Base de datos'!K5869</f>
        <v>595</v>
      </c>
      <c r="B5870" s="9">
        <f>'Base de datos'!L5869</f>
        <v>162</v>
      </c>
      <c r="C5870" s="9">
        <f>IF(ISBLANK('Base de datos'!J5869),1,2)</f>
        <v>1</v>
      </c>
      <c r="D5870" s="9">
        <f>'Base de datos'!G5869</f>
        <v>3</v>
      </c>
      <c r="E5870" s="10" t="str">
        <f t="shared" si="91"/>
        <v xml:space="preserve">insert into config_taller (
	id_taller,
	id_producto,
	cod_agrupador,
	cantidad)
values (
	162,
	595,
	1,
	3);
</v>
      </c>
    </row>
    <row r="5871" spans="1:5" ht="115.5" x14ac:dyDescent="0.35">
      <c r="A5871" s="9">
        <f>'Base de datos'!K5870</f>
        <v>641</v>
      </c>
      <c r="B5871" s="9">
        <f>'Base de datos'!L5870</f>
        <v>162</v>
      </c>
      <c r="C5871" s="9">
        <f>IF(ISBLANK('Base de datos'!J5870),1,2)</f>
        <v>1</v>
      </c>
      <c r="D5871" s="9">
        <f>'Base de datos'!G5870</f>
        <v>4</v>
      </c>
      <c r="E5871" s="10" t="str">
        <f t="shared" si="91"/>
        <v xml:space="preserve">insert into config_taller (
	id_taller,
	id_producto,
	cod_agrupador,
	cantidad)
values (
	162,
	641,
	1,
	4);
</v>
      </c>
    </row>
    <row r="5872" spans="1:5" ht="115.5" x14ac:dyDescent="0.35">
      <c r="A5872" s="9">
        <f>'Base de datos'!K5871</f>
        <v>682</v>
      </c>
      <c r="B5872" s="9">
        <f>'Base de datos'!L5871</f>
        <v>162</v>
      </c>
      <c r="C5872" s="9">
        <f>IF(ISBLANK('Base de datos'!J5871),1,2)</f>
        <v>1</v>
      </c>
      <c r="D5872" s="9">
        <f>'Base de datos'!G5871</f>
        <v>0.1</v>
      </c>
      <c r="E5872" s="10" t="str">
        <f t="shared" si="91"/>
        <v xml:space="preserve">insert into config_taller (
	id_taller,
	id_producto,
	cod_agrupador,
	cantidad)
values (
	162,
	682,
	1,
	0.1);
</v>
      </c>
    </row>
    <row r="5873" spans="1:5" ht="115.5" x14ac:dyDescent="0.35">
      <c r="A5873" s="9">
        <f>'Base de datos'!K5872</f>
        <v>700</v>
      </c>
      <c r="B5873" s="9">
        <f>'Base de datos'!L5872</f>
        <v>162</v>
      </c>
      <c r="C5873" s="9">
        <f>IF(ISBLANK('Base de datos'!J5872),1,2)</f>
        <v>1</v>
      </c>
      <c r="D5873" s="9">
        <f>'Base de datos'!G5872</f>
        <v>0.05</v>
      </c>
      <c r="E5873" s="10" t="str">
        <f t="shared" si="91"/>
        <v xml:space="preserve">insert into config_taller (
	id_taller,
	id_producto,
	cod_agrupador,
	cantidad)
values (
	162,
	700,
	1,
	0.05);
</v>
      </c>
    </row>
    <row r="5874" spans="1:5" ht="115.5" x14ac:dyDescent="0.35">
      <c r="A5874" s="9">
        <f>'Base de datos'!K5873</f>
        <v>713</v>
      </c>
      <c r="B5874" s="9">
        <f>'Base de datos'!L5873</f>
        <v>162</v>
      </c>
      <c r="C5874" s="9">
        <f>IF(ISBLANK('Base de datos'!J5873),1,2)</f>
        <v>1</v>
      </c>
      <c r="D5874" s="9">
        <f>'Base de datos'!G5873</f>
        <v>0.5</v>
      </c>
      <c r="E5874" s="10" t="str">
        <f t="shared" si="91"/>
        <v xml:space="preserve">insert into config_taller (
	id_taller,
	id_producto,
	cod_agrupador,
	cantidad)
values (
	162,
	713,
	1,
	0.5);
</v>
      </c>
    </row>
    <row r="5875" spans="1:5" ht="115.5" x14ac:dyDescent="0.35">
      <c r="A5875" s="9">
        <f>'Base de datos'!K5874</f>
        <v>739</v>
      </c>
      <c r="B5875" s="9">
        <f>'Base de datos'!L5874</f>
        <v>162</v>
      </c>
      <c r="C5875" s="9">
        <f>IF(ISBLANK('Base de datos'!J5874),1,2)</f>
        <v>1</v>
      </c>
      <c r="D5875" s="9">
        <f>'Base de datos'!G5874</f>
        <v>0.3</v>
      </c>
      <c r="E5875" s="10" t="str">
        <f t="shared" si="91"/>
        <v xml:space="preserve">insert into config_taller (
	id_taller,
	id_producto,
	cod_agrupador,
	cantidad)
values (
	162,
	739,
	1,
	0.3);
</v>
      </c>
    </row>
    <row r="5876" spans="1:5" ht="115.5" x14ac:dyDescent="0.35">
      <c r="A5876" s="9">
        <f>'Base de datos'!K5875</f>
        <v>740</v>
      </c>
      <c r="B5876" s="9">
        <f>'Base de datos'!L5875</f>
        <v>162</v>
      </c>
      <c r="C5876" s="9">
        <f>IF(ISBLANK('Base de datos'!J5875),1,2)</f>
        <v>1</v>
      </c>
      <c r="D5876" s="9">
        <f>'Base de datos'!G5875</f>
        <v>6</v>
      </c>
      <c r="E5876" s="10" t="str">
        <f t="shared" si="91"/>
        <v xml:space="preserve">insert into config_taller (
	id_taller,
	id_producto,
	cod_agrupador,
	cantidad)
values (
	162,
	740,
	1,
	6);
</v>
      </c>
    </row>
    <row r="5877" spans="1:5" ht="115.5" x14ac:dyDescent="0.35">
      <c r="A5877" s="9">
        <f>'Base de datos'!K5876</f>
        <v>755</v>
      </c>
      <c r="B5877" s="9">
        <f>'Base de datos'!L5876</f>
        <v>162</v>
      </c>
      <c r="C5877" s="9">
        <f>IF(ISBLANK('Base de datos'!J5876),1,2)</f>
        <v>1</v>
      </c>
      <c r="D5877" s="9">
        <f>'Base de datos'!G5876</f>
        <v>1</v>
      </c>
      <c r="E5877" s="10" t="str">
        <f t="shared" si="91"/>
        <v xml:space="preserve">insert into config_taller (
	id_taller,
	id_producto,
	cod_agrupador,
	cantidad)
values (
	162,
	755,
	1,
	1);
</v>
      </c>
    </row>
    <row r="5878" spans="1:5" ht="115.5" x14ac:dyDescent="0.35">
      <c r="A5878" s="9">
        <f>'Base de datos'!K5877</f>
        <v>759</v>
      </c>
      <c r="B5878" s="9">
        <f>'Base de datos'!L5877</f>
        <v>162</v>
      </c>
      <c r="C5878" s="9">
        <f>IF(ISBLANK('Base de datos'!J5877),1,2)</f>
        <v>1</v>
      </c>
      <c r="D5878" s="9">
        <f>'Base de datos'!G5877</f>
        <v>3</v>
      </c>
      <c r="E5878" s="10" t="str">
        <f t="shared" si="91"/>
        <v xml:space="preserve">insert into config_taller (
	id_taller,
	id_producto,
	cod_agrupador,
	cantidad)
values (
	162,
	759,
	1,
	3);
</v>
      </c>
    </row>
    <row r="5879" spans="1:5" ht="115.5" x14ac:dyDescent="0.35">
      <c r="A5879" s="9">
        <f>'Base de datos'!K5878</f>
        <v>778</v>
      </c>
      <c r="B5879" s="9">
        <f>'Base de datos'!L5878</f>
        <v>162</v>
      </c>
      <c r="C5879" s="9">
        <f>IF(ISBLANK('Base de datos'!J5878),1,2)</f>
        <v>1</v>
      </c>
      <c r="D5879" s="9">
        <f>'Base de datos'!G5878</f>
        <v>0.2</v>
      </c>
      <c r="E5879" s="10" t="str">
        <f t="shared" si="91"/>
        <v xml:space="preserve">insert into config_taller (
	id_taller,
	id_producto,
	cod_agrupador,
	cantidad)
values (
	162,
	778,
	1,
	0.2);
</v>
      </c>
    </row>
    <row r="5880" spans="1:5" ht="115.5" x14ac:dyDescent="0.35">
      <c r="A5880" s="9">
        <f>'Base de datos'!K5879</f>
        <v>791</v>
      </c>
      <c r="B5880" s="9">
        <f>'Base de datos'!L5879</f>
        <v>162</v>
      </c>
      <c r="C5880" s="9">
        <f>IF(ISBLANK('Base de datos'!J5879),1,2)</f>
        <v>1</v>
      </c>
      <c r="D5880" s="9">
        <f>'Base de datos'!G5879</f>
        <v>0.5</v>
      </c>
      <c r="E5880" s="10" t="str">
        <f t="shared" si="91"/>
        <v xml:space="preserve">insert into config_taller (
	id_taller,
	id_producto,
	cod_agrupador,
	cantidad)
values (
	162,
	791,
	1,
	0.5);
</v>
      </c>
    </row>
    <row r="5881" spans="1:5" ht="115.5" x14ac:dyDescent="0.35">
      <c r="A5881" s="9">
        <f>'Base de datos'!K5880</f>
        <v>801</v>
      </c>
      <c r="B5881" s="9">
        <f>'Base de datos'!L5880</f>
        <v>162</v>
      </c>
      <c r="C5881" s="9">
        <f>IF(ISBLANK('Base de datos'!J5880),1,2)</f>
        <v>1</v>
      </c>
      <c r="D5881" s="9">
        <f>'Base de datos'!G5880</f>
        <v>40</v>
      </c>
      <c r="E5881" s="10" t="str">
        <f t="shared" si="91"/>
        <v xml:space="preserve">insert into config_taller (
	id_taller,
	id_producto,
	cod_agrupador,
	cantidad)
values (
	162,
	801,
	1,
	40);
</v>
      </c>
    </row>
    <row r="5882" spans="1:5" ht="115.5" x14ac:dyDescent="0.35">
      <c r="A5882" s="9">
        <f>'Base de datos'!K5881</f>
        <v>805</v>
      </c>
      <c r="B5882" s="9">
        <f>'Base de datos'!L5881</f>
        <v>162</v>
      </c>
      <c r="C5882" s="9">
        <f>IF(ISBLANK('Base de datos'!J5881),1,2)</f>
        <v>1</v>
      </c>
      <c r="D5882" s="9">
        <f>'Base de datos'!G5881</f>
        <v>0.01</v>
      </c>
      <c r="E5882" s="10" t="str">
        <f t="shared" si="91"/>
        <v xml:space="preserve">insert into config_taller (
	id_taller,
	id_producto,
	cod_agrupador,
	cantidad)
values (
	162,
	805,
	1,
	0.01);
</v>
      </c>
    </row>
    <row r="5883" spans="1:5" ht="115.5" x14ac:dyDescent="0.35">
      <c r="A5883" s="9">
        <f>'Base de datos'!K5882</f>
        <v>858</v>
      </c>
      <c r="B5883" s="9">
        <f>'Base de datos'!L5882</f>
        <v>162</v>
      </c>
      <c r="C5883" s="9">
        <f>IF(ISBLANK('Base de datos'!J5882),1,2)</f>
        <v>1</v>
      </c>
      <c r="D5883" s="9">
        <f>'Base de datos'!G5882</f>
        <v>6</v>
      </c>
      <c r="E5883" s="10" t="str">
        <f t="shared" si="91"/>
        <v xml:space="preserve">insert into config_taller (
	id_taller,
	id_producto,
	cod_agrupador,
	cantidad)
values (
	162,
	858,
	1,
	6);
</v>
      </c>
    </row>
    <row r="5884" spans="1:5" ht="115.5" x14ac:dyDescent="0.35">
      <c r="A5884" s="9">
        <f>'Base de datos'!K5883</f>
        <v>881</v>
      </c>
      <c r="B5884" s="9">
        <f>'Base de datos'!L5883</f>
        <v>162</v>
      </c>
      <c r="C5884" s="9">
        <f>IF(ISBLANK('Base de datos'!J5883),1,2)</f>
        <v>1</v>
      </c>
      <c r="D5884" s="9">
        <f>'Base de datos'!G5883</f>
        <v>1.5</v>
      </c>
      <c r="E5884" s="10" t="str">
        <f t="shared" si="91"/>
        <v xml:space="preserve">insert into config_taller (
	id_taller,
	id_producto,
	cod_agrupador,
	cantidad)
values (
	162,
	881,
	1,
	1.5);
</v>
      </c>
    </row>
    <row r="5885" spans="1:5" ht="115.5" x14ac:dyDescent="0.35">
      <c r="A5885" s="9">
        <f>'Base de datos'!K5884</f>
        <v>883</v>
      </c>
      <c r="B5885" s="9">
        <f>'Base de datos'!L5884</f>
        <v>162</v>
      </c>
      <c r="C5885" s="9">
        <f>IF(ISBLANK('Base de datos'!J5884),1,2)</f>
        <v>1</v>
      </c>
      <c r="D5885" s="9">
        <f>'Base de datos'!G5884</f>
        <v>3</v>
      </c>
      <c r="E5885" s="10" t="str">
        <f t="shared" si="91"/>
        <v xml:space="preserve">insert into config_taller (
	id_taller,
	id_producto,
	cod_agrupador,
	cantidad)
values (
	162,
	883,
	1,
	3);
</v>
      </c>
    </row>
    <row r="5886" spans="1:5" ht="115.5" x14ac:dyDescent="0.35">
      <c r="A5886" s="9">
        <f>'Base de datos'!K5885</f>
        <v>901</v>
      </c>
      <c r="B5886" s="9">
        <f>'Base de datos'!L5885</f>
        <v>162</v>
      </c>
      <c r="C5886" s="9">
        <f>IF(ISBLANK('Base de datos'!J5885),1,2)</f>
        <v>1</v>
      </c>
      <c r="D5886" s="9">
        <f>'Base de datos'!G5885</f>
        <v>3</v>
      </c>
      <c r="E5886" s="10" t="str">
        <f t="shared" si="91"/>
        <v xml:space="preserve">insert into config_taller (
	id_taller,
	id_producto,
	cod_agrupador,
	cantidad)
values (
	162,
	901,
	1,
	3);
</v>
      </c>
    </row>
    <row r="5887" spans="1:5" ht="115.5" x14ac:dyDescent="0.35">
      <c r="A5887" s="9">
        <f>'Base de datos'!K5886</f>
        <v>911</v>
      </c>
      <c r="B5887" s="9">
        <f>'Base de datos'!L5886</f>
        <v>162</v>
      </c>
      <c r="C5887" s="9">
        <f>IF(ISBLANK('Base de datos'!J5886),1,2)</f>
        <v>1</v>
      </c>
      <c r="D5887" s="9">
        <f>'Base de datos'!G5886</f>
        <v>0.2</v>
      </c>
      <c r="E5887" s="10" t="str">
        <f t="shared" si="91"/>
        <v xml:space="preserve">insert into config_taller (
	id_taller,
	id_producto,
	cod_agrupador,
	cantidad)
values (
	162,
	911,
	1,
	0.2);
</v>
      </c>
    </row>
    <row r="5888" spans="1:5" ht="115.5" x14ac:dyDescent="0.35">
      <c r="A5888" s="9">
        <f>'Base de datos'!K5887</f>
        <v>912</v>
      </c>
      <c r="B5888" s="9">
        <f>'Base de datos'!L5887</f>
        <v>162</v>
      </c>
      <c r="C5888" s="9">
        <f>IF(ISBLANK('Base de datos'!J5887),1,2)</f>
        <v>1</v>
      </c>
      <c r="D5888" s="9">
        <f>'Base de datos'!G5887</f>
        <v>0.2</v>
      </c>
      <c r="E5888" s="10" t="str">
        <f t="shared" si="91"/>
        <v xml:space="preserve">insert into config_taller (
	id_taller,
	id_producto,
	cod_agrupador,
	cantidad)
values (
	162,
	912,
	1,
	0.2);
</v>
      </c>
    </row>
    <row r="5889" spans="1:5" ht="115.5" x14ac:dyDescent="0.35">
      <c r="A5889" s="9">
        <f>'Base de datos'!K5888</f>
        <v>919</v>
      </c>
      <c r="B5889" s="9">
        <f>'Base de datos'!L5888</f>
        <v>162</v>
      </c>
      <c r="C5889" s="9">
        <f>IF(ISBLANK('Base de datos'!J5888),1,2)</f>
        <v>1</v>
      </c>
      <c r="D5889" s="9">
        <f>'Base de datos'!G5888</f>
        <v>3</v>
      </c>
      <c r="E5889" s="10" t="str">
        <f t="shared" si="91"/>
        <v xml:space="preserve">insert into config_taller (
	id_taller,
	id_producto,
	cod_agrupador,
	cantidad)
values (
	162,
	919,
	1,
	3);
</v>
      </c>
    </row>
    <row r="5890" spans="1:5" ht="115.5" x14ac:dyDescent="0.35">
      <c r="A5890" s="9">
        <f>'Base de datos'!K5889</f>
        <v>945</v>
      </c>
      <c r="B5890" s="9">
        <f>'Base de datos'!L5889</f>
        <v>162</v>
      </c>
      <c r="C5890" s="9">
        <f>IF(ISBLANK('Base de datos'!J5889),1,2)</f>
        <v>1</v>
      </c>
      <c r="D5890" s="9">
        <f>'Base de datos'!G5889</f>
        <v>1</v>
      </c>
      <c r="E5890" s="10" t="str">
        <f t="shared" si="91"/>
        <v xml:space="preserve">insert into config_taller (
	id_taller,
	id_producto,
	cod_agrupador,
	cantidad)
values (
	162,
	945,
	1,
	1);
</v>
      </c>
    </row>
    <row r="5891" spans="1:5" ht="115.5" x14ac:dyDescent="0.35">
      <c r="A5891" s="9">
        <f>'Base de datos'!K5890</f>
        <v>954</v>
      </c>
      <c r="B5891" s="9">
        <f>'Base de datos'!L5890</f>
        <v>162</v>
      </c>
      <c r="C5891" s="9">
        <f>IF(ISBLANK('Base de datos'!J5890),1,2)</f>
        <v>1</v>
      </c>
      <c r="D5891" s="9">
        <f>'Base de datos'!G5890</f>
        <v>1.3</v>
      </c>
      <c r="E5891" s="10" t="str">
        <f t="shared" si="91"/>
        <v xml:space="preserve">insert into config_taller (
	id_taller,
	id_producto,
	cod_agrupador,
	cantidad)
values (
	162,
	954,
	1,
	1.3);
</v>
      </c>
    </row>
    <row r="5892" spans="1:5" ht="115.5" x14ac:dyDescent="0.35">
      <c r="A5892" s="9">
        <f>'Base de datos'!K5891</f>
        <v>962</v>
      </c>
      <c r="B5892" s="9">
        <f>'Base de datos'!L5891</f>
        <v>162</v>
      </c>
      <c r="C5892" s="9">
        <f>IF(ISBLANK('Base de datos'!J5891),1,2)</f>
        <v>1</v>
      </c>
      <c r="D5892" s="9">
        <f>'Base de datos'!G5891</f>
        <v>1</v>
      </c>
      <c r="E5892" s="10" t="str">
        <f t="shared" ref="E5892:E5955" si="92">"insert into "&amp;$B$1&amp;" ("&amp;CHAR(10)&amp;
CHAR(9)&amp;$B$2&amp;","&amp;CHAR(10)&amp;
CHAR(9)&amp;$A$2&amp;","&amp;CHAR(10)&amp;
CHAR(9)&amp;$C$2&amp;","&amp;CHAR(10)&amp;
CHAR(9)&amp;$D$2&amp;")"&amp;CHAR(10)&amp;
"values ("&amp;CHAR(10)&amp;
CHAR(9)&amp;B5892&amp;","&amp;CHAR(10)&amp;
CHAR(9)&amp;A5892&amp;","&amp;CHAR(10)&amp;
CHAR(9)&amp;C5892&amp;","&amp;CHAR(10)&amp;
CHAR(9)&amp;D5892&amp;");"&amp;CHAR(10)</f>
        <v xml:space="preserve">insert into config_taller (
	id_taller,
	id_producto,
	cod_agrupador,
	cantidad)
values (
	162,
	962,
	1,
	1);
</v>
      </c>
    </row>
    <row r="5893" spans="1:5" ht="115.5" x14ac:dyDescent="0.35">
      <c r="A5893" s="9">
        <f>'Base de datos'!K5892</f>
        <v>980</v>
      </c>
      <c r="B5893" s="9">
        <f>'Base de datos'!L5892</f>
        <v>162</v>
      </c>
      <c r="C5893" s="9">
        <f>IF(ISBLANK('Base de datos'!J5892),1,2)</f>
        <v>1</v>
      </c>
      <c r="D5893" s="9">
        <f>'Base de datos'!G5892</f>
        <v>0.2</v>
      </c>
      <c r="E5893" s="10" t="str">
        <f t="shared" si="92"/>
        <v xml:space="preserve">insert into config_taller (
	id_taller,
	id_producto,
	cod_agrupador,
	cantidad)
values (
	162,
	980,
	1,
	0.2);
</v>
      </c>
    </row>
    <row r="5894" spans="1:5" ht="115.5" x14ac:dyDescent="0.35">
      <c r="A5894" s="9">
        <f>'Base de datos'!K5893</f>
        <v>981</v>
      </c>
      <c r="B5894" s="9">
        <f>'Base de datos'!L5893</f>
        <v>162</v>
      </c>
      <c r="C5894" s="9">
        <f>IF(ISBLANK('Base de datos'!J5893),1,2)</f>
        <v>1</v>
      </c>
      <c r="D5894" s="9">
        <f>'Base de datos'!G5893</f>
        <v>2</v>
      </c>
      <c r="E5894" s="10" t="str">
        <f t="shared" si="92"/>
        <v xml:space="preserve">insert into config_taller (
	id_taller,
	id_producto,
	cod_agrupador,
	cantidad)
values (
	162,
	981,
	1,
	2);
</v>
      </c>
    </row>
    <row r="5895" spans="1:5" ht="115.5" x14ac:dyDescent="0.35">
      <c r="A5895" s="9">
        <f>'Base de datos'!K5894</f>
        <v>989</v>
      </c>
      <c r="B5895" s="9">
        <f>'Base de datos'!L5894</f>
        <v>162</v>
      </c>
      <c r="C5895" s="9">
        <f>IF(ISBLANK('Base de datos'!J5894),1,2)</f>
        <v>1</v>
      </c>
      <c r="D5895" s="9">
        <f>'Base de datos'!G5894</f>
        <v>0.5</v>
      </c>
      <c r="E5895" s="10" t="str">
        <f t="shared" si="92"/>
        <v xml:space="preserve">insert into config_taller (
	id_taller,
	id_producto,
	cod_agrupador,
	cantidad)
values (
	162,
	989,
	1,
	0.5);
</v>
      </c>
    </row>
    <row r="5896" spans="1:5" ht="115.5" x14ac:dyDescent="0.35">
      <c r="A5896" s="9">
        <f>'Base de datos'!K5895</f>
        <v>994</v>
      </c>
      <c r="B5896" s="9">
        <f>'Base de datos'!L5895</f>
        <v>162</v>
      </c>
      <c r="C5896" s="9">
        <f>IF(ISBLANK('Base de datos'!J5895),1,2)</f>
        <v>1</v>
      </c>
      <c r="D5896" s="9">
        <f>'Base de datos'!G5895</f>
        <v>0.5</v>
      </c>
      <c r="E5896" s="10" t="str">
        <f t="shared" si="92"/>
        <v xml:space="preserve">insert into config_taller (
	id_taller,
	id_producto,
	cod_agrupador,
	cantidad)
values (
	162,
	994,
	1,
	0.5);
</v>
      </c>
    </row>
    <row r="5897" spans="1:5" ht="115.5" x14ac:dyDescent="0.35">
      <c r="A5897" s="9">
        <f>'Base de datos'!K5896</f>
        <v>1002</v>
      </c>
      <c r="B5897" s="9">
        <f>'Base de datos'!L5896</f>
        <v>162</v>
      </c>
      <c r="C5897" s="9">
        <f>IF(ISBLANK('Base de datos'!J5896),1,2)</f>
        <v>1</v>
      </c>
      <c r="D5897" s="9">
        <f>'Base de datos'!G5896</f>
        <v>0.1</v>
      </c>
      <c r="E5897" s="10" t="str">
        <f t="shared" si="92"/>
        <v xml:space="preserve">insert into config_taller (
	id_taller,
	id_producto,
	cod_agrupador,
	cantidad)
values (
	162,
	1002,
	1,
	0.1);
</v>
      </c>
    </row>
    <row r="5898" spans="1:5" ht="115.5" x14ac:dyDescent="0.35">
      <c r="A5898" s="9">
        <f>'Base de datos'!K5897</f>
        <v>1042</v>
      </c>
      <c r="B5898" s="9">
        <f>'Base de datos'!L5897</f>
        <v>162</v>
      </c>
      <c r="C5898" s="9">
        <f>IF(ISBLANK('Base de datos'!J5897),1,2)</f>
        <v>1</v>
      </c>
      <c r="D5898" s="9">
        <f>'Base de datos'!G5897</f>
        <v>0.05</v>
      </c>
      <c r="E5898" s="10" t="str">
        <f t="shared" si="92"/>
        <v xml:space="preserve">insert into config_taller (
	id_taller,
	id_producto,
	cod_agrupador,
	cantidad)
values (
	162,
	1042,
	1,
	0.05);
</v>
      </c>
    </row>
    <row r="5899" spans="1:5" ht="115.5" x14ac:dyDescent="0.35">
      <c r="A5899" s="9">
        <f>'Base de datos'!K5898</f>
        <v>1048</v>
      </c>
      <c r="B5899" s="9">
        <f>'Base de datos'!L5898</f>
        <v>162</v>
      </c>
      <c r="C5899" s="9">
        <f>IF(ISBLANK('Base de datos'!J5898),1,2)</f>
        <v>1</v>
      </c>
      <c r="D5899" s="9">
        <f>'Base de datos'!G5898</f>
        <v>0.5</v>
      </c>
      <c r="E5899" s="10" t="str">
        <f t="shared" si="92"/>
        <v xml:space="preserve">insert into config_taller (
	id_taller,
	id_producto,
	cod_agrupador,
	cantidad)
values (
	162,
	1048,
	1,
	0.5);
</v>
      </c>
    </row>
    <row r="5900" spans="1:5" ht="115.5" x14ac:dyDescent="0.35">
      <c r="A5900" s="9">
        <f>'Base de datos'!K5899</f>
        <v>1060</v>
      </c>
      <c r="B5900" s="9">
        <f>'Base de datos'!L5899</f>
        <v>162</v>
      </c>
      <c r="C5900" s="9">
        <f>IF(ISBLANK('Base de datos'!J5899),1,2)</f>
        <v>1</v>
      </c>
      <c r="D5900" s="9">
        <f>'Base de datos'!G5899</f>
        <v>0.2</v>
      </c>
      <c r="E5900" s="10" t="str">
        <f t="shared" si="92"/>
        <v xml:space="preserve">insert into config_taller (
	id_taller,
	id_producto,
	cod_agrupador,
	cantidad)
values (
	162,
	1060,
	1,
	0.2);
</v>
      </c>
    </row>
    <row r="5901" spans="1:5" ht="115.5" x14ac:dyDescent="0.35">
      <c r="A5901" s="9">
        <f>'Base de datos'!K5900</f>
        <v>1087</v>
      </c>
      <c r="B5901" s="9">
        <f>'Base de datos'!L5900</f>
        <v>162</v>
      </c>
      <c r="C5901" s="9">
        <f>IF(ISBLANK('Base de datos'!J5900),1,2)</f>
        <v>1</v>
      </c>
      <c r="D5901" s="9">
        <f>'Base de datos'!G5900</f>
        <v>2</v>
      </c>
      <c r="E5901" s="10" t="str">
        <f t="shared" si="92"/>
        <v xml:space="preserve">insert into config_taller (
	id_taller,
	id_producto,
	cod_agrupador,
	cantidad)
values (
	162,
	1087,
	1,
	2);
</v>
      </c>
    </row>
    <row r="5902" spans="1:5" ht="115.5" x14ac:dyDescent="0.35">
      <c r="A5902" s="9">
        <f>'Base de datos'!K5901</f>
        <v>1089</v>
      </c>
      <c r="B5902" s="9">
        <f>'Base de datos'!L5901</f>
        <v>162</v>
      </c>
      <c r="C5902" s="9">
        <f>IF(ISBLANK('Base de datos'!J5901),1,2)</f>
        <v>1</v>
      </c>
      <c r="D5902" s="9">
        <f>'Base de datos'!G5901</f>
        <v>0.1</v>
      </c>
      <c r="E5902" s="10" t="str">
        <f t="shared" si="92"/>
        <v xml:space="preserve">insert into config_taller (
	id_taller,
	id_producto,
	cod_agrupador,
	cantidad)
values (
	162,
	1089,
	1,
	0.1);
</v>
      </c>
    </row>
    <row r="5903" spans="1:5" ht="115.5" x14ac:dyDescent="0.35">
      <c r="A5903" s="9">
        <f>'Base de datos'!K5902</f>
        <v>1125</v>
      </c>
      <c r="B5903" s="9">
        <f>'Base de datos'!L5902</f>
        <v>162</v>
      </c>
      <c r="C5903" s="9">
        <f>IF(ISBLANK('Base de datos'!J5902),1,2)</f>
        <v>1</v>
      </c>
      <c r="D5903" s="9">
        <f>'Base de datos'!G5902</f>
        <v>0.1</v>
      </c>
      <c r="E5903" s="10" t="str">
        <f t="shared" si="92"/>
        <v xml:space="preserve">insert into config_taller (
	id_taller,
	id_producto,
	cod_agrupador,
	cantidad)
values (
	162,
	1125,
	1,
	0.1);
</v>
      </c>
    </row>
    <row r="5904" spans="1:5" ht="115.5" x14ac:dyDescent="0.35">
      <c r="A5904" s="9">
        <f>'Base de datos'!K5903</f>
        <v>1127</v>
      </c>
      <c r="B5904" s="9">
        <f>'Base de datos'!L5903</f>
        <v>162</v>
      </c>
      <c r="C5904" s="9">
        <f>IF(ISBLANK('Base de datos'!J5903),1,2)</f>
        <v>1</v>
      </c>
      <c r="D5904" s="9">
        <f>'Base de datos'!G5903</f>
        <v>0.2</v>
      </c>
      <c r="E5904" s="10" t="str">
        <f t="shared" si="92"/>
        <v xml:space="preserve">insert into config_taller (
	id_taller,
	id_producto,
	cod_agrupador,
	cantidad)
values (
	162,
	1127,
	1,
	0.2);
</v>
      </c>
    </row>
    <row r="5905" spans="1:5" ht="115.5" x14ac:dyDescent="0.35">
      <c r="A5905" s="9">
        <f>'Base de datos'!K5904</f>
        <v>1135</v>
      </c>
      <c r="B5905" s="9">
        <f>'Base de datos'!L5904</f>
        <v>162</v>
      </c>
      <c r="C5905" s="9">
        <f>IF(ISBLANK('Base de datos'!J5904),1,2)</f>
        <v>1</v>
      </c>
      <c r="D5905" s="9">
        <f>'Base de datos'!G5904</f>
        <v>1</v>
      </c>
      <c r="E5905" s="10" t="str">
        <f t="shared" si="92"/>
        <v xml:space="preserve">insert into config_taller (
	id_taller,
	id_producto,
	cod_agrupador,
	cantidad)
values (
	162,
	1135,
	1,
	1);
</v>
      </c>
    </row>
    <row r="5906" spans="1:5" ht="115.5" x14ac:dyDescent="0.35">
      <c r="A5906" s="9">
        <f>'Base de datos'!K5905</f>
        <v>1140</v>
      </c>
      <c r="B5906" s="9">
        <f>'Base de datos'!L5905</f>
        <v>162</v>
      </c>
      <c r="C5906" s="9">
        <f>IF(ISBLANK('Base de datos'!J5905),1,2)</f>
        <v>1</v>
      </c>
      <c r="D5906" s="9">
        <f>'Base de datos'!G5905</f>
        <v>0.2</v>
      </c>
      <c r="E5906" s="10" t="str">
        <f t="shared" si="92"/>
        <v xml:space="preserve">insert into config_taller (
	id_taller,
	id_producto,
	cod_agrupador,
	cantidad)
values (
	162,
	1140,
	1,
	0.2);
</v>
      </c>
    </row>
    <row r="5907" spans="1:5" ht="115.5" x14ac:dyDescent="0.35">
      <c r="A5907" s="9">
        <f>'Base de datos'!K5906</f>
        <v>1154</v>
      </c>
      <c r="B5907" s="9">
        <f>'Base de datos'!L5906</f>
        <v>162</v>
      </c>
      <c r="C5907" s="9">
        <f>IF(ISBLANK('Base de datos'!J5906),1,2)</f>
        <v>1</v>
      </c>
      <c r="D5907" s="9">
        <f>'Base de datos'!G5906</f>
        <v>0.05</v>
      </c>
      <c r="E5907" s="10" t="str">
        <f t="shared" si="92"/>
        <v xml:space="preserve">insert into config_taller (
	id_taller,
	id_producto,
	cod_agrupador,
	cantidad)
values (
	162,
	1154,
	1,
	0.05);
</v>
      </c>
    </row>
    <row r="5908" spans="1:5" ht="115.5" x14ac:dyDescent="0.35">
      <c r="A5908" s="9">
        <f>'Base de datos'!K5907</f>
        <v>1160</v>
      </c>
      <c r="B5908" s="9">
        <f>'Base de datos'!L5907</f>
        <v>162</v>
      </c>
      <c r="C5908" s="9">
        <f>IF(ISBLANK('Base de datos'!J5907),1,2)</f>
        <v>1</v>
      </c>
      <c r="D5908" s="9">
        <f>'Base de datos'!G5907</f>
        <v>1</v>
      </c>
      <c r="E5908" s="10" t="str">
        <f t="shared" si="92"/>
        <v xml:space="preserve">insert into config_taller (
	id_taller,
	id_producto,
	cod_agrupador,
	cantidad)
values (
	162,
	1160,
	1,
	1);
</v>
      </c>
    </row>
    <row r="5909" spans="1:5" ht="115.5" x14ac:dyDescent="0.35">
      <c r="A5909" s="9">
        <f>'Base de datos'!K5908</f>
        <v>1175</v>
      </c>
      <c r="B5909" s="9">
        <f>'Base de datos'!L5908</f>
        <v>162</v>
      </c>
      <c r="C5909" s="9">
        <f>IF(ISBLANK('Base de datos'!J5908),1,2)</f>
        <v>1</v>
      </c>
      <c r="D5909" s="9">
        <f>'Base de datos'!G5908</f>
        <v>0.7</v>
      </c>
      <c r="E5909" s="10" t="str">
        <f t="shared" si="92"/>
        <v xml:space="preserve">insert into config_taller (
	id_taller,
	id_producto,
	cod_agrupador,
	cantidad)
values (
	162,
	1175,
	1,
	0.7);
</v>
      </c>
    </row>
    <row r="5910" spans="1:5" ht="115.5" x14ac:dyDescent="0.35">
      <c r="A5910" s="9">
        <f>'Base de datos'!K5909</f>
        <v>1206</v>
      </c>
      <c r="B5910" s="9">
        <f>'Base de datos'!L5909</f>
        <v>162</v>
      </c>
      <c r="C5910" s="9">
        <f>IF(ISBLANK('Base de datos'!J5909),1,2)</f>
        <v>1</v>
      </c>
      <c r="D5910" s="9">
        <f>'Base de datos'!G5909</f>
        <v>0.2</v>
      </c>
      <c r="E5910" s="10" t="str">
        <f t="shared" si="92"/>
        <v xml:space="preserve">insert into config_taller (
	id_taller,
	id_producto,
	cod_agrupador,
	cantidad)
values (
	162,
	1206,
	1,
	0.2);
</v>
      </c>
    </row>
    <row r="5911" spans="1:5" ht="115.5" x14ac:dyDescent="0.35">
      <c r="A5911" s="9">
        <f>'Base de datos'!K5910</f>
        <v>1219</v>
      </c>
      <c r="B5911" s="9">
        <f>'Base de datos'!L5910</f>
        <v>162</v>
      </c>
      <c r="C5911" s="9">
        <f>IF(ISBLANK('Base de datos'!J5910),1,2)</f>
        <v>1</v>
      </c>
      <c r="D5911" s="9">
        <f>'Base de datos'!G5910</f>
        <v>2</v>
      </c>
      <c r="E5911" s="10" t="str">
        <f t="shared" si="92"/>
        <v xml:space="preserve">insert into config_taller (
	id_taller,
	id_producto,
	cod_agrupador,
	cantidad)
values (
	162,
	1219,
	1,
	2);
</v>
      </c>
    </row>
    <row r="5912" spans="1:5" ht="115.5" x14ac:dyDescent="0.35">
      <c r="A5912" s="9">
        <f>'Base de datos'!K5911</f>
        <v>1226</v>
      </c>
      <c r="B5912" s="9">
        <f>'Base de datos'!L5911</f>
        <v>162</v>
      </c>
      <c r="C5912" s="9">
        <f>IF(ISBLANK('Base de datos'!J5911),1,2)</f>
        <v>1</v>
      </c>
      <c r="D5912" s="9">
        <f>'Base de datos'!G5911</f>
        <v>2</v>
      </c>
      <c r="E5912" s="10" t="str">
        <f t="shared" si="92"/>
        <v xml:space="preserve">insert into config_taller (
	id_taller,
	id_producto,
	cod_agrupador,
	cantidad)
values (
	162,
	1226,
	1,
	2);
</v>
      </c>
    </row>
    <row r="5913" spans="1:5" ht="115.5" x14ac:dyDescent="0.35">
      <c r="A5913" s="9">
        <f>'Base de datos'!K5912</f>
        <v>1230</v>
      </c>
      <c r="B5913" s="9">
        <f>'Base de datos'!L5912</f>
        <v>162</v>
      </c>
      <c r="C5913" s="9">
        <f>IF(ISBLANK('Base de datos'!J5912),1,2)</f>
        <v>1</v>
      </c>
      <c r="D5913" s="9">
        <f>'Base de datos'!G5912</f>
        <v>7</v>
      </c>
      <c r="E5913" s="10" t="str">
        <f t="shared" si="92"/>
        <v xml:space="preserve">insert into config_taller (
	id_taller,
	id_producto,
	cod_agrupador,
	cantidad)
values (
	162,
	1230,
	1,
	7);
</v>
      </c>
    </row>
    <row r="5914" spans="1:5" ht="115.5" x14ac:dyDescent="0.35">
      <c r="A5914" s="9">
        <f>'Base de datos'!K5913</f>
        <v>1242</v>
      </c>
      <c r="B5914" s="9">
        <f>'Base de datos'!L5913</f>
        <v>162</v>
      </c>
      <c r="C5914" s="9">
        <f>IF(ISBLANK('Base de datos'!J5913),1,2)</f>
        <v>1</v>
      </c>
      <c r="D5914" s="9">
        <f>'Base de datos'!G5913</f>
        <v>3</v>
      </c>
      <c r="E5914" s="10" t="str">
        <f t="shared" si="92"/>
        <v xml:space="preserve">insert into config_taller (
	id_taller,
	id_producto,
	cod_agrupador,
	cantidad)
values (
	162,
	1242,
	1,
	3);
</v>
      </c>
    </row>
    <row r="5915" spans="1:5" ht="115.5" x14ac:dyDescent="0.35">
      <c r="A5915" s="9">
        <f>'Base de datos'!K5914</f>
        <v>1271</v>
      </c>
      <c r="B5915" s="9">
        <f>'Base de datos'!L5914</f>
        <v>162</v>
      </c>
      <c r="C5915" s="9">
        <f>IF(ISBLANK('Base de datos'!J5914),1,2)</f>
        <v>1</v>
      </c>
      <c r="D5915" s="9">
        <f>'Base de datos'!G5914</f>
        <v>0.5</v>
      </c>
      <c r="E5915" s="10" t="str">
        <f t="shared" si="92"/>
        <v xml:space="preserve">insert into config_taller (
	id_taller,
	id_producto,
	cod_agrupador,
	cantidad)
values (
	162,
	1271,
	1,
	0.5);
</v>
      </c>
    </row>
    <row r="5916" spans="1:5" ht="115.5" x14ac:dyDescent="0.35">
      <c r="A5916" s="9">
        <f>'Base de datos'!K5915</f>
        <v>1272</v>
      </c>
      <c r="B5916" s="9">
        <f>'Base de datos'!L5915</f>
        <v>162</v>
      </c>
      <c r="C5916" s="9">
        <f>IF(ISBLANK('Base de datos'!J5915),1,2)</f>
        <v>1</v>
      </c>
      <c r="D5916" s="9">
        <f>'Base de datos'!G5915</f>
        <v>0.05</v>
      </c>
      <c r="E5916" s="10" t="str">
        <f t="shared" si="92"/>
        <v xml:space="preserve">insert into config_taller (
	id_taller,
	id_producto,
	cod_agrupador,
	cantidad)
values (
	162,
	1272,
	1,
	0.05);
</v>
      </c>
    </row>
    <row r="5917" spans="1:5" ht="115.5" x14ac:dyDescent="0.35">
      <c r="A5917" s="9">
        <f>'Base de datos'!K5916</f>
        <v>1278</v>
      </c>
      <c r="B5917" s="9">
        <f>'Base de datos'!L5916</f>
        <v>162</v>
      </c>
      <c r="C5917" s="9">
        <f>IF(ISBLANK('Base de datos'!J5916),1,2)</f>
        <v>1</v>
      </c>
      <c r="D5917" s="9">
        <f>'Base de datos'!G5916</f>
        <v>4</v>
      </c>
      <c r="E5917" s="10" t="str">
        <f t="shared" si="92"/>
        <v xml:space="preserve">insert into config_taller (
	id_taller,
	id_producto,
	cod_agrupador,
	cantidad)
values (
	162,
	1278,
	1,
	4);
</v>
      </c>
    </row>
    <row r="5918" spans="1:5" ht="115.5" x14ac:dyDescent="0.35">
      <c r="A5918" s="9">
        <f>'Base de datos'!K5917</f>
        <v>1284</v>
      </c>
      <c r="B5918" s="9">
        <f>'Base de datos'!L5917</f>
        <v>162</v>
      </c>
      <c r="C5918" s="9">
        <f>IF(ISBLANK('Base de datos'!J5917),1,2)</f>
        <v>1</v>
      </c>
      <c r="D5918" s="9">
        <f>'Base de datos'!G5917</f>
        <v>0.3</v>
      </c>
      <c r="E5918" s="10" t="str">
        <f t="shared" si="92"/>
        <v xml:space="preserve">insert into config_taller (
	id_taller,
	id_producto,
	cod_agrupador,
	cantidad)
values (
	162,
	1284,
	1,
	0.3);
</v>
      </c>
    </row>
    <row r="5919" spans="1:5" ht="115.5" x14ac:dyDescent="0.35">
      <c r="A5919" s="9">
        <f>'Base de datos'!K5918</f>
        <v>1285</v>
      </c>
      <c r="B5919" s="9">
        <f>'Base de datos'!L5918</f>
        <v>162</v>
      </c>
      <c r="C5919" s="9">
        <f>IF(ISBLANK('Base de datos'!J5918),1,2)</f>
        <v>1</v>
      </c>
      <c r="D5919" s="9">
        <f>'Base de datos'!G5918</f>
        <v>1</v>
      </c>
      <c r="E5919" s="10" t="str">
        <f t="shared" si="92"/>
        <v xml:space="preserve">insert into config_taller (
	id_taller,
	id_producto,
	cod_agrupador,
	cantidad)
values (
	162,
	1285,
	1,
	1);
</v>
      </c>
    </row>
    <row r="5920" spans="1:5" ht="115.5" x14ac:dyDescent="0.35">
      <c r="A5920" s="9">
        <f>'Base de datos'!K5919</f>
        <v>1289</v>
      </c>
      <c r="B5920" s="9">
        <f>'Base de datos'!L5919</f>
        <v>162</v>
      </c>
      <c r="C5920" s="9">
        <f>IF(ISBLANK('Base de datos'!J5919),1,2)</f>
        <v>1</v>
      </c>
      <c r="D5920" s="9">
        <f>'Base de datos'!G5919</f>
        <v>0.6</v>
      </c>
      <c r="E5920" s="10" t="str">
        <f t="shared" si="92"/>
        <v xml:space="preserve">insert into config_taller (
	id_taller,
	id_producto,
	cod_agrupador,
	cantidad)
values (
	162,
	1289,
	1,
	0.6);
</v>
      </c>
    </row>
    <row r="5921" spans="1:5" ht="115.5" x14ac:dyDescent="0.35">
      <c r="A5921" s="9">
        <f>'Base de datos'!K5920</f>
        <v>1362</v>
      </c>
      <c r="B5921" s="9">
        <f>'Base de datos'!L5920</f>
        <v>162</v>
      </c>
      <c r="C5921" s="9">
        <f>IF(ISBLANK('Base de datos'!J5920),1,2)</f>
        <v>1</v>
      </c>
      <c r="D5921" s="9">
        <f>'Base de datos'!G5920</f>
        <v>2E-3</v>
      </c>
      <c r="E5921" s="10" t="str">
        <f t="shared" si="92"/>
        <v xml:space="preserve">insert into config_taller (
	id_taller,
	id_producto,
	cod_agrupador,
	cantidad)
values (
	162,
	1362,
	1,
	0.002);
</v>
      </c>
    </row>
    <row r="5922" spans="1:5" ht="115.5" x14ac:dyDescent="0.35">
      <c r="A5922" s="9">
        <f>'Base de datos'!K5921</f>
        <v>1375</v>
      </c>
      <c r="B5922" s="9">
        <f>'Base de datos'!L5921</f>
        <v>162</v>
      </c>
      <c r="C5922" s="9">
        <f>IF(ISBLANK('Base de datos'!J5921),1,2)</f>
        <v>1</v>
      </c>
      <c r="D5922" s="9">
        <f>'Base de datos'!G5921</f>
        <v>0.5</v>
      </c>
      <c r="E5922" s="10" t="str">
        <f t="shared" si="92"/>
        <v xml:space="preserve">insert into config_taller (
	id_taller,
	id_producto,
	cod_agrupador,
	cantidad)
values (
	162,
	1375,
	1,
	0.5);
</v>
      </c>
    </row>
    <row r="5923" spans="1:5" ht="115.5" x14ac:dyDescent="0.35">
      <c r="A5923" s="9">
        <f>'Base de datos'!K5922</f>
        <v>1383</v>
      </c>
      <c r="B5923" s="9">
        <f>'Base de datos'!L5922</f>
        <v>162</v>
      </c>
      <c r="C5923" s="9">
        <f>IF(ISBLANK('Base de datos'!J5922),1,2)</f>
        <v>1</v>
      </c>
      <c r="D5923" s="9">
        <f>'Base de datos'!G5922</f>
        <v>40</v>
      </c>
      <c r="E5923" s="10" t="str">
        <f t="shared" si="92"/>
        <v xml:space="preserve">insert into config_taller (
	id_taller,
	id_producto,
	cod_agrupador,
	cantidad)
values (
	162,
	1383,
	1,
	40);
</v>
      </c>
    </row>
    <row r="5924" spans="1:5" ht="115.5" x14ac:dyDescent="0.35">
      <c r="A5924" s="9">
        <f>'Base de datos'!K5923</f>
        <v>1468</v>
      </c>
      <c r="B5924" s="9">
        <f>'Base de datos'!L5923</f>
        <v>162</v>
      </c>
      <c r="C5924" s="9">
        <f>IF(ISBLANK('Base de datos'!J5923),1,2)</f>
        <v>1</v>
      </c>
      <c r="D5924" s="9">
        <f>'Base de datos'!G5923</f>
        <v>0.3</v>
      </c>
      <c r="E5924" s="10" t="str">
        <f t="shared" si="92"/>
        <v xml:space="preserve">insert into config_taller (
	id_taller,
	id_producto,
	cod_agrupador,
	cantidad)
values (
	162,
	1468,
	1,
	0.3);
</v>
      </c>
    </row>
    <row r="5925" spans="1:5" ht="115.5" x14ac:dyDescent="0.35">
      <c r="A5925" s="9">
        <f>'Base de datos'!K5924</f>
        <v>1524</v>
      </c>
      <c r="B5925" s="9">
        <f>'Base de datos'!L5924</f>
        <v>162</v>
      </c>
      <c r="C5925" s="9">
        <f>IF(ISBLANK('Base de datos'!J5924),1,2)</f>
        <v>1</v>
      </c>
      <c r="D5925" s="9">
        <f>'Base de datos'!G5924</f>
        <v>0.5</v>
      </c>
      <c r="E5925" s="10" t="str">
        <f t="shared" si="92"/>
        <v xml:space="preserve">insert into config_taller (
	id_taller,
	id_producto,
	cod_agrupador,
	cantidad)
values (
	162,
	1524,
	1,
	0.5);
</v>
      </c>
    </row>
    <row r="5926" spans="1:5" ht="115.5" x14ac:dyDescent="0.35">
      <c r="A5926" s="9">
        <f>'Base de datos'!K5925</f>
        <v>1525</v>
      </c>
      <c r="B5926" s="9">
        <f>'Base de datos'!L5925</f>
        <v>162</v>
      </c>
      <c r="C5926" s="9">
        <f>IF(ISBLANK('Base de datos'!J5925),1,2)</f>
        <v>1</v>
      </c>
      <c r="D5926" s="9">
        <f>'Base de datos'!G5925</f>
        <v>0.5</v>
      </c>
      <c r="E5926" s="10" t="str">
        <f t="shared" si="92"/>
        <v xml:space="preserve">insert into config_taller (
	id_taller,
	id_producto,
	cod_agrupador,
	cantidad)
values (
	162,
	1525,
	1,
	0.5);
</v>
      </c>
    </row>
    <row r="5927" spans="1:5" ht="115.5" x14ac:dyDescent="0.35">
      <c r="A5927" s="9">
        <f>'Base de datos'!K5926</f>
        <v>1554</v>
      </c>
      <c r="B5927" s="9">
        <f>'Base de datos'!L5926</f>
        <v>162</v>
      </c>
      <c r="C5927" s="9">
        <f>IF(ISBLANK('Base de datos'!J5926),1,2)</f>
        <v>1</v>
      </c>
      <c r="D5927" s="9">
        <f>'Base de datos'!G5926</f>
        <v>0.1</v>
      </c>
      <c r="E5927" s="10" t="str">
        <f t="shared" si="92"/>
        <v xml:space="preserve">insert into config_taller (
	id_taller,
	id_producto,
	cod_agrupador,
	cantidad)
values (
	162,
	1554,
	1,
	0.1);
</v>
      </c>
    </row>
    <row r="5928" spans="1:5" ht="115.5" x14ac:dyDescent="0.35">
      <c r="A5928" s="9">
        <f>'Base de datos'!K5927</f>
        <v>1594</v>
      </c>
      <c r="B5928" s="9">
        <f>'Base de datos'!L5927</f>
        <v>162</v>
      </c>
      <c r="C5928" s="9">
        <f>IF(ISBLANK('Base de datos'!J5927),1,2)</f>
        <v>1</v>
      </c>
      <c r="D5928" s="9">
        <f>'Base de datos'!G5927</f>
        <v>5</v>
      </c>
      <c r="E5928" s="10" t="str">
        <f t="shared" si="92"/>
        <v xml:space="preserve">insert into config_taller (
	id_taller,
	id_producto,
	cod_agrupador,
	cantidad)
values (
	162,
	1594,
	1,
	5);
</v>
      </c>
    </row>
    <row r="5929" spans="1:5" ht="115.5" x14ac:dyDescent="0.35">
      <c r="A5929" s="9">
        <f>'Base de datos'!K5928</f>
        <v>1613</v>
      </c>
      <c r="B5929" s="9">
        <f>'Base de datos'!L5928</f>
        <v>162</v>
      </c>
      <c r="C5929" s="9">
        <f>IF(ISBLANK('Base de datos'!J5928),1,2)</f>
        <v>1</v>
      </c>
      <c r="D5929" s="9">
        <f>'Base de datos'!G5928</f>
        <v>0.1</v>
      </c>
      <c r="E5929" s="10" t="str">
        <f t="shared" si="92"/>
        <v xml:space="preserve">insert into config_taller (
	id_taller,
	id_producto,
	cod_agrupador,
	cantidad)
values (
	162,
	1613,
	1,
	0.1);
</v>
      </c>
    </row>
    <row r="5930" spans="1:5" ht="115.5" x14ac:dyDescent="0.35">
      <c r="A5930" s="9">
        <f>'Base de datos'!K5929</f>
        <v>1641</v>
      </c>
      <c r="B5930" s="9">
        <f>'Base de datos'!L5929</f>
        <v>162</v>
      </c>
      <c r="C5930" s="9">
        <f>IF(ISBLANK('Base de datos'!J5929),1,2)</f>
        <v>1</v>
      </c>
      <c r="D5930" s="9">
        <f>'Base de datos'!G5929</f>
        <v>0.3</v>
      </c>
      <c r="E5930" s="10" t="str">
        <f t="shared" si="92"/>
        <v xml:space="preserve">insert into config_taller (
	id_taller,
	id_producto,
	cod_agrupador,
	cantidad)
values (
	162,
	1641,
	1,
	0.3);
</v>
      </c>
    </row>
    <row r="5931" spans="1:5" ht="115.5" x14ac:dyDescent="0.35">
      <c r="A5931" s="9">
        <f>'Base de datos'!K5930</f>
        <v>1642</v>
      </c>
      <c r="B5931" s="9">
        <f>'Base de datos'!L5930</f>
        <v>162</v>
      </c>
      <c r="C5931" s="9">
        <f>IF(ISBLANK('Base de datos'!J5930),1,2)</f>
        <v>1</v>
      </c>
      <c r="D5931" s="9">
        <f>'Base de datos'!G5930</f>
        <v>0.3</v>
      </c>
      <c r="E5931" s="10" t="str">
        <f t="shared" si="92"/>
        <v xml:space="preserve">insert into config_taller (
	id_taller,
	id_producto,
	cod_agrupador,
	cantidad)
values (
	162,
	1642,
	1,
	0.3);
</v>
      </c>
    </row>
    <row r="5932" spans="1:5" ht="115.5" x14ac:dyDescent="0.35">
      <c r="A5932" s="9">
        <f>'Base de datos'!K5931</f>
        <v>1650</v>
      </c>
      <c r="B5932" s="9">
        <f>'Base de datos'!L5931</f>
        <v>162</v>
      </c>
      <c r="C5932" s="9">
        <f>IF(ISBLANK('Base de datos'!J5931),1,2)</f>
        <v>1</v>
      </c>
      <c r="D5932" s="9">
        <f>'Base de datos'!G5931</f>
        <v>1</v>
      </c>
      <c r="E5932" s="10" t="str">
        <f t="shared" si="92"/>
        <v xml:space="preserve">insert into config_taller (
	id_taller,
	id_producto,
	cod_agrupador,
	cantidad)
values (
	162,
	1650,
	1,
	1);
</v>
      </c>
    </row>
    <row r="5933" spans="1:5" ht="115.5" x14ac:dyDescent="0.35">
      <c r="A5933" s="9">
        <f>'Base de datos'!K5932</f>
        <v>1664</v>
      </c>
      <c r="B5933" s="9">
        <f>'Base de datos'!L5932</f>
        <v>162</v>
      </c>
      <c r="C5933" s="9">
        <f>IF(ISBLANK('Base de datos'!J5932),1,2)</f>
        <v>1</v>
      </c>
      <c r="D5933" s="9">
        <f>'Base de datos'!G5932</f>
        <v>2</v>
      </c>
      <c r="E5933" s="10" t="str">
        <f t="shared" si="92"/>
        <v xml:space="preserve">insert into config_taller (
	id_taller,
	id_producto,
	cod_agrupador,
	cantidad)
values (
	162,
	1664,
	1,
	2);
</v>
      </c>
    </row>
    <row r="5934" spans="1:5" ht="115.5" x14ac:dyDescent="0.35">
      <c r="A5934" s="9">
        <f>'Base de datos'!K5933</f>
        <v>1669</v>
      </c>
      <c r="B5934" s="9">
        <f>'Base de datos'!L5933</f>
        <v>162</v>
      </c>
      <c r="C5934" s="9">
        <f>IF(ISBLANK('Base de datos'!J5933),1,2)</f>
        <v>1</v>
      </c>
      <c r="D5934" s="9">
        <f>'Base de datos'!G5933</f>
        <v>0.1</v>
      </c>
      <c r="E5934" s="10" t="str">
        <f t="shared" si="92"/>
        <v xml:space="preserve">insert into config_taller (
	id_taller,
	id_producto,
	cod_agrupador,
	cantidad)
values (
	162,
	1669,
	1,
	0.1);
</v>
      </c>
    </row>
    <row r="5935" spans="1:5" ht="115.5" x14ac:dyDescent="0.35">
      <c r="A5935" s="9">
        <f>'Base de datos'!K5934</f>
        <v>1679</v>
      </c>
      <c r="B5935" s="9">
        <f>'Base de datos'!L5934</f>
        <v>162</v>
      </c>
      <c r="C5935" s="9">
        <f>IF(ISBLANK('Base de datos'!J5934),1,2)</f>
        <v>1</v>
      </c>
      <c r="D5935" s="9">
        <f>'Base de datos'!G5934</f>
        <v>1</v>
      </c>
      <c r="E5935" s="10" t="str">
        <f t="shared" si="92"/>
        <v xml:space="preserve">insert into config_taller (
	id_taller,
	id_producto,
	cod_agrupador,
	cantidad)
values (
	162,
	1679,
	1,
	1);
</v>
      </c>
    </row>
    <row r="5936" spans="1:5" ht="115.5" x14ac:dyDescent="0.35">
      <c r="A5936" s="9">
        <f>'Base de datos'!K5935</f>
        <v>1696</v>
      </c>
      <c r="B5936" s="9">
        <f>'Base de datos'!L5935</f>
        <v>162</v>
      </c>
      <c r="C5936" s="9">
        <f>IF(ISBLANK('Base de datos'!J5935),1,2)</f>
        <v>1</v>
      </c>
      <c r="D5936" s="9">
        <f>'Base de datos'!G5935</f>
        <v>1</v>
      </c>
      <c r="E5936" s="10" t="str">
        <f t="shared" si="92"/>
        <v xml:space="preserve">insert into config_taller (
	id_taller,
	id_producto,
	cod_agrupador,
	cantidad)
values (
	162,
	1696,
	1,
	1);
</v>
      </c>
    </row>
    <row r="5937" spans="1:5" ht="115.5" x14ac:dyDescent="0.35">
      <c r="A5937" s="9">
        <f>'Base de datos'!K5936</f>
        <v>1706</v>
      </c>
      <c r="B5937" s="9">
        <f>'Base de datos'!L5936</f>
        <v>162</v>
      </c>
      <c r="C5937" s="9">
        <f>IF(ISBLANK('Base de datos'!J5936),1,2)</f>
        <v>1</v>
      </c>
      <c r="D5937" s="9">
        <f>'Base de datos'!G5936</f>
        <v>0.1</v>
      </c>
      <c r="E5937" s="10" t="str">
        <f t="shared" si="92"/>
        <v xml:space="preserve">insert into config_taller (
	id_taller,
	id_producto,
	cod_agrupador,
	cantidad)
values (
	162,
	1706,
	1,
	0.1);
</v>
      </c>
    </row>
    <row r="5938" spans="1:5" ht="115.5" x14ac:dyDescent="0.35">
      <c r="A5938" s="9">
        <f>'Base de datos'!K5937</f>
        <v>1708</v>
      </c>
      <c r="B5938" s="9">
        <f>'Base de datos'!L5937</f>
        <v>162</v>
      </c>
      <c r="C5938" s="9">
        <f>IF(ISBLANK('Base de datos'!J5937),1,2)</f>
        <v>1</v>
      </c>
      <c r="D5938" s="9">
        <f>'Base de datos'!G5937</f>
        <v>2</v>
      </c>
      <c r="E5938" s="10" t="str">
        <f t="shared" si="92"/>
        <v xml:space="preserve">insert into config_taller (
	id_taller,
	id_producto,
	cod_agrupador,
	cantidad)
values (
	162,
	1708,
	1,
	2);
</v>
      </c>
    </row>
    <row r="5939" spans="1:5" ht="115.5" x14ac:dyDescent="0.35">
      <c r="A5939" s="9">
        <f>'Base de datos'!K5938</f>
        <v>1780</v>
      </c>
      <c r="B5939" s="9">
        <f>'Base de datos'!L5938</f>
        <v>162</v>
      </c>
      <c r="C5939" s="9">
        <f>IF(ISBLANK('Base de datos'!J5938),1,2)</f>
        <v>1</v>
      </c>
      <c r="D5939" s="9">
        <f>'Base de datos'!G5938</f>
        <v>1</v>
      </c>
      <c r="E5939" s="10" t="str">
        <f t="shared" si="92"/>
        <v xml:space="preserve">insert into config_taller (
	id_taller,
	id_producto,
	cod_agrupador,
	cantidad)
values (
	162,
	1780,
	1,
	1);
</v>
      </c>
    </row>
    <row r="5940" spans="1:5" ht="115.5" x14ac:dyDescent="0.35">
      <c r="A5940" s="9">
        <f>'Base de datos'!K5939</f>
        <v>1790</v>
      </c>
      <c r="B5940" s="9">
        <f>'Base de datos'!L5939</f>
        <v>162</v>
      </c>
      <c r="C5940" s="9">
        <f>IF(ISBLANK('Base de datos'!J5939),1,2)</f>
        <v>1</v>
      </c>
      <c r="D5940" s="9">
        <f>'Base de datos'!G5939</f>
        <v>1</v>
      </c>
      <c r="E5940" s="10" t="str">
        <f t="shared" si="92"/>
        <v xml:space="preserve">insert into config_taller (
	id_taller,
	id_producto,
	cod_agrupador,
	cantidad)
values (
	162,
	1790,
	1,
	1);
</v>
      </c>
    </row>
    <row r="5941" spans="1:5" ht="115.5" x14ac:dyDescent="0.35">
      <c r="A5941" s="9">
        <f>'Base de datos'!K5940</f>
        <v>1798</v>
      </c>
      <c r="B5941" s="9">
        <f>'Base de datos'!L5940</f>
        <v>162</v>
      </c>
      <c r="C5941" s="9">
        <f>IF(ISBLANK('Base de datos'!J5940),1,2)</f>
        <v>1</v>
      </c>
      <c r="D5941" s="9">
        <f>'Base de datos'!G5940</f>
        <v>0.3</v>
      </c>
      <c r="E5941" s="10" t="str">
        <f t="shared" si="92"/>
        <v xml:space="preserve">insert into config_taller (
	id_taller,
	id_producto,
	cod_agrupador,
	cantidad)
values (
	162,
	1798,
	1,
	0.3);
</v>
      </c>
    </row>
    <row r="5942" spans="1:5" ht="115.5" x14ac:dyDescent="0.35">
      <c r="A5942" s="9">
        <f>'Base de datos'!K5941</f>
        <v>13</v>
      </c>
      <c r="B5942" s="9">
        <f>'Base de datos'!L5941</f>
        <v>163</v>
      </c>
      <c r="C5942" s="9">
        <f>IF(ISBLANK('Base de datos'!J5941),1,2)</f>
        <v>1</v>
      </c>
      <c r="D5942" s="9">
        <f>'Base de datos'!G5941</f>
        <v>1.5</v>
      </c>
      <c r="E5942" s="10" t="str">
        <f t="shared" si="92"/>
        <v xml:space="preserve">insert into config_taller (
	id_taller,
	id_producto,
	cod_agrupador,
	cantidad)
values (
	163,
	13,
	1,
	1.5);
</v>
      </c>
    </row>
    <row r="5943" spans="1:5" ht="115.5" x14ac:dyDescent="0.35">
      <c r="A5943" s="9">
        <f>'Base de datos'!K5942</f>
        <v>22</v>
      </c>
      <c r="B5943" s="9">
        <f>'Base de datos'!L5942</f>
        <v>163</v>
      </c>
      <c r="C5943" s="9">
        <f>IF(ISBLANK('Base de datos'!J5942),1,2)</f>
        <v>1</v>
      </c>
      <c r="D5943" s="9">
        <f>'Base de datos'!G5942</f>
        <v>2</v>
      </c>
      <c r="E5943" s="10" t="str">
        <f t="shared" si="92"/>
        <v xml:space="preserve">insert into config_taller (
	id_taller,
	id_producto,
	cod_agrupador,
	cantidad)
values (
	163,
	22,
	1,
	2);
</v>
      </c>
    </row>
    <row r="5944" spans="1:5" ht="115.5" x14ac:dyDescent="0.35">
      <c r="A5944" s="9">
        <f>'Base de datos'!K5943</f>
        <v>26</v>
      </c>
      <c r="B5944" s="9">
        <f>'Base de datos'!L5943</f>
        <v>163</v>
      </c>
      <c r="C5944" s="9">
        <f>IF(ISBLANK('Base de datos'!J5943),1,2)</f>
        <v>1</v>
      </c>
      <c r="D5944" s="9">
        <f>'Base de datos'!G5943</f>
        <v>0.2</v>
      </c>
      <c r="E5944" s="10" t="str">
        <f t="shared" si="92"/>
        <v xml:space="preserve">insert into config_taller (
	id_taller,
	id_producto,
	cod_agrupador,
	cantidad)
values (
	163,
	26,
	1,
	0.2);
</v>
      </c>
    </row>
    <row r="5945" spans="1:5" ht="115.5" x14ac:dyDescent="0.35">
      <c r="A5945" s="9">
        <f>'Base de datos'!K5944</f>
        <v>68</v>
      </c>
      <c r="B5945" s="9">
        <f>'Base de datos'!L5944</f>
        <v>163</v>
      </c>
      <c r="C5945" s="9">
        <f>IF(ISBLANK('Base de datos'!J5944),1,2)</f>
        <v>1</v>
      </c>
      <c r="D5945" s="9">
        <f>'Base de datos'!G5944</f>
        <v>0.05</v>
      </c>
      <c r="E5945" s="10" t="str">
        <f t="shared" si="92"/>
        <v xml:space="preserve">insert into config_taller (
	id_taller,
	id_producto,
	cod_agrupador,
	cantidad)
values (
	163,
	68,
	1,
	0.05);
</v>
      </c>
    </row>
    <row r="5946" spans="1:5" ht="115.5" x14ac:dyDescent="0.35">
      <c r="A5946" s="9">
        <f>'Base de datos'!K5945</f>
        <v>70</v>
      </c>
      <c r="B5946" s="9">
        <f>'Base de datos'!L5945</f>
        <v>163</v>
      </c>
      <c r="C5946" s="9">
        <f>IF(ISBLANK('Base de datos'!J5945),1,2)</f>
        <v>1</v>
      </c>
      <c r="D5946" s="9">
        <f>'Base de datos'!G5945</f>
        <v>0.5</v>
      </c>
      <c r="E5946" s="10" t="str">
        <f t="shared" si="92"/>
        <v xml:space="preserve">insert into config_taller (
	id_taller,
	id_producto,
	cod_agrupador,
	cantidad)
values (
	163,
	70,
	1,
	0.5);
</v>
      </c>
    </row>
    <row r="5947" spans="1:5" ht="115.5" x14ac:dyDescent="0.35">
      <c r="A5947" s="9">
        <f>'Base de datos'!K5946</f>
        <v>84</v>
      </c>
      <c r="B5947" s="9">
        <f>'Base de datos'!L5946</f>
        <v>163</v>
      </c>
      <c r="C5947" s="9">
        <f>IF(ISBLANK('Base de datos'!J5946),1,2)</f>
        <v>1</v>
      </c>
      <c r="D5947" s="9">
        <f>'Base de datos'!G5946</f>
        <v>0.2</v>
      </c>
      <c r="E5947" s="10" t="str">
        <f t="shared" si="92"/>
        <v xml:space="preserve">insert into config_taller (
	id_taller,
	id_producto,
	cod_agrupador,
	cantidad)
values (
	163,
	84,
	1,
	0.2);
</v>
      </c>
    </row>
    <row r="5948" spans="1:5" ht="115.5" x14ac:dyDescent="0.35">
      <c r="A5948" s="9">
        <f>'Base de datos'!K5947</f>
        <v>88</v>
      </c>
      <c r="B5948" s="9">
        <f>'Base de datos'!L5947</f>
        <v>163</v>
      </c>
      <c r="C5948" s="9">
        <f>IF(ISBLANK('Base de datos'!J5947),1,2)</f>
        <v>1</v>
      </c>
      <c r="D5948" s="9">
        <f>'Base de datos'!G5947</f>
        <v>0.2</v>
      </c>
      <c r="E5948" s="10" t="str">
        <f t="shared" si="92"/>
        <v xml:space="preserve">insert into config_taller (
	id_taller,
	id_producto,
	cod_agrupador,
	cantidad)
values (
	163,
	88,
	1,
	0.2);
</v>
      </c>
    </row>
    <row r="5949" spans="1:5" ht="115.5" x14ac:dyDescent="0.35">
      <c r="A5949" s="9">
        <f>'Base de datos'!K5948</f>
        <v>99</v>
      </c>
      <c r="B5949" s="9">
        <f>'Base de datos'!L5948</f>
        <v>163</v>
      </c>
      <c r="C5949" s="9">
        <f>IF(ISBLANK('Base de datos'!J5948),1,2)</f>
        <v>1</v>
      </c>
      <c r="D5949" s="9">
        <f>'Base de datos'!G5948</f>
        <v>0.3</v>
      </c>
      <c r="E5949" s="10" t="str">
        <f t="shared" si="92"/>
        <v xml:space="preserve">insert into config_taller (
	id_taller,
	id_producto,
	cod_agrupador,
	cantidad)
values (
	163,
	99,
	1,
	0.3);
</v>
      </c>
    </row>
    <row r="5950" spans="1:5" ht="115.5" x14ac:dyDescent="0.35">
      <c r="A5950" s="9">
        <f>'Base de datos'!K5949</f>
        <v>109</v>
      </c>
      <c r="B5950" s="9">
        <f>'Base de datos'!L5949</f>
        <v>163</v>
      </c>
      <c r="C5950" s="9">
        <f>IF(ISBLANK('Base de datos'!J5949),1,2)</f>
        <v>1</v>
      </c>
      <c r="D5950" s="9">
        <f>'Base de datos'!G5949</f>
        <v>0.5</v>
      </c>
      <c r="E5950" s="10" t="str">
        <f t="shared" si="92"/>
        <v xml:space="preserve">insert into config_taller (
	id_taller,
	id_producto,
	cod_agrupador,
	cantidad)
values (
	163,
	109,
	1,
	0.5);
</v>
      </c>
    </row>
    <row r="5951" spans="1:5" ht="115.5" x14ac:dyDescent="0.35">
      <c r="A5951" s="9">
        <f>'Base de datos'!K5950</f>
        <v>154</v>
      </c>
      <c r="B5951" s="9">
        <f>'Base de datos'!L5950</f>
        <v>163</v>
      </c>
      <c r="C5951" s="9">
        <f>IF(ISBLANK('Base de datos'!J5950),1,2)</f>
        <v>1</v>
      </c>
      <c r="D5951" s="9">
        <f>'Base de datos'!G5950</f>
        <v>0.3</v>
      </c>
      <c r="E5951" s="10" t="str">
        <f t="shared" si="92"/>
        <v xml:space="preserve">insert into config_taller (
	id_taller,
	id_producto,
	cod_agrupador,
	cantidad)
values (
	163,
	154,
	1,
	0.3);
</v>
      </c>
    </row>
    <row r="5952" spans="1:5" ht="115.5" x14ac:dyDescent="0.35">
      <c r="A5952" s="9">
        <f>'Base de datos'!K5951</f>
        <v>158</v>
      </c>
      <c r="B5952" s="9">
        <f>'Base de datos'!L5951</f>
        <v>163</v>
      </c>
      <c r="C5952" s="9">
        <f>IF(ISBLANK('Base de datos'!J5951),1,2)</f>
        <v>1</v>
      </c>
      <c r="D5952" s="9">
        <f>'Base de datos'!G5951</f>
        <v>0.3</v>
      </c>
      <c r="E5952" s="10" t="str">
        <f t="shared" si="92"/>
        <v xml:space="preserve">insert into config_taller (
	id_taller,
	id_producto,
	cod_agrupador,
	cantidad)
values (
	163,
	158,
	1,
	0.3);
</v>
      </c>
    </row>
    <row r="5953" spans="1:5" ht="115.5" x14ac:dyDescent="0.35">
      <c r="A5953" s="9">
        <f>'Base de datos'!K5952</f>
        <v>164</v>
      </c>
      <c r="B5953" s="9">
        <f>'Base de datos'!L5952</f>
        <v>163</v>
      </c>
      <c r="C5953" s="9">
        <f>IF(ISBLANK('Base de datos'!J5952),1,2)</f>
        <v>1</v>
      </c>
      <c r="D5953" s="9">
        <f>'Base de datos'!G5952</f>
        <v>1</v>
      </c>
      <c r="E5953" s="10" t="str">
        <f t="shared" si="92"/>
        <v xml:space="preserve">insert into config_taller (
	id_taller,
	id_producto,
	cod_agrupador,
	cantidad)
values (
	163,
	164,
	1,
	1);
</v>
      </c>
    </row>
    <row r="5954" spans="1:5" ht="115.5" x14ac:dyDescent="0.35">
      <c r="A5954" s="9">
        <f>'Base de datos'!K5953</f>
        <v>183</v>
      </c>
      <c r="B5954" s="9">
        <f>'Base de datos'!L5953</f>
        <v>163</v>
      </c>
      <c r="C5954" s="9">
        <f>IF(ISBLANK('Base de datos'!J5953),1,2)</f>
        <v>1</v>
      </c>
      <c r="D5954" s="9">
        <f>'Base de datos'!G5953</f>
        <v>0.5</v>
      </c>
      <c r="E5954" s="10" t="str">
        <f t="shared" si="92"/>
        <v xml:space="preserve">insert into config_taller (
	id_taller,
	id_producto,
	cod_agrupador,
	cantidad)
values (
	163,
	183,
	1,
	0.5);
</v>
      </c>
    </row>
    <row r="5955" spans="1:5" ht="115.5" x14ac:dyDescent="0.35">
      <c r="A5955" s="9">
        <f>'Base de datos'!K5954</f>
        <v>190</v>
      </c>
      <c r="B5955" s="9">
        <f>'Base de datos'!L5954</f>
        <v>163</v>
      </c>
      <c r="C5955" s="9">
        <f>IF(ISBLANK('Base de datos'!J5954),1,2)</f>
        <v>1</v>
      </c>
      <c r="D5955" s="9">
        <f>'Base de datos'!G5954</f>
        <v>0.5</v>
      </c>
      <c r="E5955" s="10" t="str">
        <f t="shared" si="92"/>
        <v xml:space="preserve">insert into config_taller (
	id_taller,
	id_producto,
	cod_agrupador,
	cantidad)
values (
	163,
	190,
	1,
	0.5);
</v>
      </c>
    </row>
    <row r="5956" spans="1:5" ht="115.5" x14ac:dyDescent="0.35">
      <c r="A5956" s="9">
        <f>'Base de datos'!K5955</f>
        <v>192</v>
      </c>
      <c r="B5956" s="9">
        <f>'Base de datos'!L5955</f>
        <v>163</v>
      </c>
      <c r="C5956" s="9">
        <f>IF(ISBLANK('Base de datos'!J5955),1,2)</f>
        <v>1</v>
      </c>
      <c r="D5956" s="9">
        <f>'Base de datos'!G5955</f>
        <v>2</v>
      </c>
      <c r="E5956" s="10" t="str">
        <f t="shared" ref="E5956:E6019" si="93">"insert into "&amp;$B$1&amp;" ("&amp;CHAR(10)&amp;
CHAR(9)&amp;$B$2&amp;","&amp;CHAR(10)&amp;
CHAR(9)&amp;$A$2&amp;","&amp;CHAR(10)&amp;
CHAR(9)&amp;$C$2&amp;","&amp;CHAR(10)&amp;
CHAR(9)&amp;$D$2&amp;")"&amp;CHAR(10)&amp;
"values ("&amp;CHAR(10)&amp;
CHAR(9)&amp;B5956&amp;","&amp;CHAR(10)&amp;
CHAR(9)&amp;A5956&amp;","&amp;CHAR(10)&amp;
CHAR(9)&amp;C5956&amp;","&amp;CHAR(10)&amp;
CHAR(9)&amp;D5956&amp;");"&amp;CHAR(10)</f>
        <v xml:space="preserve">insert into config_taller (
	id_taller,
	id_producto,
	cod_agrupador,
	cantidad)
values (
	163,
	192,
	1,
	2);
</v>
      </c>
    </row>
    <row r="5957" spans="1:5" ht="115.5" x14ac:dyDescent="0.35">
      <c r="A5957" s="9">
        <f>'Base de datos'!K5956</f>
        <v>248</v>
      </c>
      <c r="B5957" s="9">
        <f>'Base de datos'!L5956</f>
        <v>163</v>
      </c>
      <c r="C5957" s="9">
        <f>IF(ISBLANK('Base de datos'!J5956),1,2)</f>
        <v>1</v>
      </c>
      <c r="D5957" s="9">
        <f>'Base de datos'!G5956</f>
        <v>3</v>
      </c>
      <c r="E5957" s="10" t="str">
        <f t="shared" si="93"/>
        <v xml:space="preserve">insert into config_taller (
	id_taller,
	id_producto,
	cod_agrupador,
	cantidad)
values (
	163,
	248,
	1,
	3);
</v>
      </c>
    </row>
    <row r="5958" spans="1:5" ht="115.5" x14ac:dyDescent="0.35">
      <c r="A5958" s="9">
        <f>'Base de datos'!K5957</f>
        <v>252</v>
      </c>
      <c r="B5958" s="9">
        <f>'Base de datos'!L5957</f>
        <v>163</v>
      </c>
      <c r="C5958" s="9">
        <f>IF(ISBLANK('Base de datos'!J5957),1,2)</f>
        <v>1</v>
      </c>
      <c r="D5958" s="9">
        <f>'Base de datos'!G5957</f>
        <v>3</v>
      </c>
      <c r="E5958" s="10" t="str">
        <f t="shared" si="93"/>
        <v xml:space="preserve">insert into config_taller (
	id_taller,
	id_producto,
	cod_agrupador,
	cantidad)
values (
	163,
	252,
	1,
	3);
</v>
      </c>
    </row>
    <row r="5959" spans="1:5" ht="115.5" x14ac:dyDescent="0.35">
      <c r="A5959" s="9">
        <f>'Base de datos'!K5958</f>
        <v>326</v>
      </c>
      <c r="B5959" s="9">
        <f>'Base de datos'!L5958</f>
        <v>163</v>
      </c>
      <c r="C5959" s="9">
        <f>IF(ISBLANK('Base de datos'!J5958),1,2)</f>
        <v>1</v>
      </c>
      <c r="D5959" s="9">
        <f>'Base de datos'!G5958</f>
        <v>0.1</v>
      </c>
      <c r="E5959" s="10" t="str">
        <f t="shared" si="93"/>
        <v xml:space="preserve">insert into config_taller (
	id_taller,
	id_producto,
	cod_agrupador,
	cantidad)
values (
	163,
	326,
	1,
	0.1);
</v>
      </c>
    </row>
    <row r="5960" spans="1:5" ht="115.5" x14ac:dyDescent="0.35">
      <c r="A5960" s="9">
        <f>'Base de datos'!K5959</f>
        <v>328</v>
      </c>
      <c r="B5960" s="9">
        <f>'Base de datos'!L5959</f>
        <v>163</v>
      </c>
      <c r="C5960" s="9">
        <f>IF(ISBLANK('Base de datos'!J5959),1,2)</f>
        <v>1</v>
      </c>
      <c r="D5960" s="9">
        <f>'Base de datos'!G5959</f>
        <v>0.1</v>
      </c>
      <c r="E5960" s="10" t="str">
        <f t="shared" si="93"/>
        <v xml:space="preserve">insert into config_taller (
	id_taller,
	id_producto,
	cod_agrupador,
	cantidad)
values (
	163,
	328,
	1,
	0.1);
</v>
      </c>
    </row>
    <row r="5961" spans="1:5" ht="115.5" x14ac:dyDescent="0.35">
      <c r="A5961" s="9">
        <f>'Base de datos'!K5960</f>
        <v>349</v>
      </c>
      <c r="B5961" s="9">
        <f>'Base de datos'!L5960</f>
        <v>163</v>
      </c>
      <c r="C5961" s="9">
        <f>IF(ISBLANK('Base de datos'!J5960),1,2)</f>
        <v>1</v>
      </c>
      <c r="D5961" s="9">
        <f>'Base de datos'!G5960</f>
        <v>0.5</v>
      </c>
      <c r="E5961" s="10" t="str">
        <f t="shared" si="93"/>
        <v xml:space="preserve">insert into config_taller (
	id_taller,
	id_producto,
	cod_agrupador,
	cantidad)
values (
	163,
	349,
	1,
	0.5);
</v>
      </c>
    </row>
    <row r="5962" spans="1:5" ht="115.5" x14ac:dyDescent="0.35">
      <c r="A5962" s="9">
        <f>'Base de datos'!K5961</f>
        <v>354</v>
      </c>
      <c r="B5962" s="9">
        <f>'Base de datos'!L5961</f>
        <v>163</v>
      </c>
      <c r="C5962" s="9">
        <f>IF(ISBLANK('Base de datos'!J5961),1,2)</f>
        <v>1</v>
      </c>
      <c r="D5962" s="9">
        <f>'Base de datos'!G5961</f>
        <v>0.01</v>
      </c>
      <c r="E5962" s="10" t="str">
        <f t="shared" si="93"/>
        <v xml:space="preserve">insert into config_taller (
	id_taller,
	id_producto,
	cod_agrupador,
	cantidad)
values (
	163,
	354,
	1,
	0.01);
</v>
      </c>
    </row>
    <row r="5963" spans="1:5" ht="115.5" x14ac:dyDescent="0.35">
      <c r="A5963" s="9">
        <f>'Base de datos'!K5962</f>
        <v>355</v>
      </c>
      <c r="B5963" s="9">
        <f>'Base de datos'!L5962</f>
        <v>163</v>
      </c>
      <c r="C5963" s="9">
        <f>IF(ISBLANK('Base de datos'!J5962),1,2)</f>
        <v>1</v>
      </c>
      <c r="D5963" s="9">
        <f>'Base de datos'!G5962</f>
        <v>0.02</v>
      </c>
      <c r="E5963" s="10" t="str">
        <f t="shared" si="93"/>
        <v xml:space="preserve">insert into config_taller (
	id_taller,
	id_producto,
	cod_agrupador,
	cantidad)
values (
	163,
	355,
	1,
	0.02);
</v>
      </c>
    </row>
    <row r="5964" spans="1:5" ht="115.5" x14ac:dyDescent="0.35">
      <c r="A5964" s="9">
        <f>'Base de datos'!K5963</f>
        <v>381</v>
      </c>
      <c r="B5964" s="9">
        <f>'Base de datos'!L5963</f>
        <v>163</v>
      </c>
      <c r="C5964" s="9">
        <f>IF(ISBLANK('Base de datos'!J5963),1,2)</f>
        <v>1</v>
      </c>
      <c r="D5964" s="9">
        <f>'Base de datos'!G5963</f>
        <v>2</v>
      </c>
      <c r="E5964" s="10" t="str">
        <f t="shared" si="93"/>
        <v xml:space="preserve">insert into config_taller (
	id_taller,
	id_producto,
	cod_agrupador,
	cantidad)
values (
	163,
	381,
	1,
	2);
</v>
      </c>
    </row>
    <row r="5965" spans="1:5" ht="115.5" x14ac:dyDescent="0.35">
      <c r="A5965" s="9">
        <f>'Base de datos'!K5964</f>
        <v>391</v>
      </c>
      <c r="B5965" s="9">
        <f>'Base de datos'!L5964</f>
        <v>163</v>
      </c>
      <c r="C5965" s="9">
        <f>IF(ISBLANK('Base de datos'!J5964),1,2)</f>
        <v>1</v>
      </c>
      <c r="D5965" s="9">
        <f>'Base de datos'!G5964</f>
        <v>0.5</v>
      </c>
      <c r="E5965" s="10" t="str">
        <f t="shared" si="93"/>
        <v xml:space="preserve">insert into config_taller (
	id_taller,
	id_producto,
	cod_agrupador,
	cantidad)
values (
	163,
	391,
	1,
	0.5);
</v>
      </c>
    </row>
    <row r="5966" spans="1:5" ht="115.5" x14ac:dyDescent="0.35">
      <c r="A5966" s="9">
        <f>'Base de datos'!K5965</f>
        <v>414</v>
      </c>
      <c r="B5966" s="9">
        <f>'Base de datos'!L5965</f>
        <v>163</v>
      </c>
      <c r="C5966" s="9">
        <f>IF(ISBLANK('Base de datos'!J5965),1,2)</f>
        <v>1</v>
      </c>
      <c r="D5966" s="9">
        <f>'Base de datos'!G5965</f>
        <v>0.4</v>
      </c>
      <c r="E5966" s="10" t="str">
        <f t="shared" si="93"/>
        <v xml:space="preserve">insert into config_taller (
	id_taller,
	id_producto,
	cod_agrupador,
	cantidad)
values (
	163,
	414,
	1,
	0.4);
</v>
      </c>
    </row>
    <row r="5967" spans="1:5" ht="115.5" x14ac:dyDescent="0.35">
      <c r="A5967" s="9">
        <f>'Base de datos'!K5966</f>
        <v>415</v>
      </c>
      <c r="B5967" s="9">
        <f>'Base de datos'!L5966</f>
        <v>163</v>
      </c>
      <c r="C5967" s="9">
        <f>IF(ISBLANK('Base de datos'!J5966),1,2)</f>
        <v>1</v>
      </c>
      <c r="D5967" s="9">
        <f>'Base de datos'!G5966</f>
        <v>0.4</v>
      </c>
      <c r="E5967" s="10" t="str">
        <f t="shared" si="93"/>
        <v xml:space="preserve">insert into config_taller (
	id_taller,
	id_producto,
	cod_agrupador,
	cantidad)
values (
	163,
	415,
	1,
	0.4);
</v>
      </c>
    </row>
    <row r="5968" spans="1:5" ht="115.5" x14ac:dyDescent="0.35">
      <c r="A5968" s="9">
        <f>'Base de datos'!K5967</f>
        <v>468</v>
      </c>
      <c r="B5968" s="9">
        <f>'Base de datos'!L5967</f>
        <v>163</v>
      </c>
      <c r="C5968" s="9">
        <f>IF(ISBLANK('Base de datos'!J5967),1,2)</f>
        <v>1</v>
      </c>
      <c r="D5968" s="9">
        <f>'Base de datos'!G5967</f>
        <v>0.04</v>
      </c>
      <c r="E5968" s="10" t="str">
        <f t="shared" si="93"/>
        <v xml:space="preserve">insert into config_taller (
	id_taller,
	id_producto,
	cod_agrupador,
	cantidad)
values (
	163,
	468,
	1,
	0.04);
</v>
      </c>
    </row>
    <row r="5969" spans="1:5" ht="115.5" x14ac:dyDescent="0.35">
      <c r="A5969" s="9">
        <f>'Base de datos'!K5968</f>
        <v>472</v>
      </c>
      <c r="B5969" s="9">
        <f>'Base de datos'!L5968</f>
        <v>163</v>
      </c>
      <c r="C5969" s="9">
        <f>IF(ISBLANK('Base de datos'!J5968),1,2)</f>
        <v>1</v>
      </c>
      <c r="D5969" s="9">
        <f>'Base de datos'!G5968</f>
        <v>0.7</v>
      </c>
      <c r="E5969" s="10" t="str">
        <f t="shared" si="93"/>
        <v xml:space="preserve">insert into config_taller (
	id_taller,
	id_producto,
	cod_agrupador,
	cantidad)
values (
	163,
	472,
	1,
	0.7);
</v>
      </c>
    </row>
    <row r="5970" spans="1:5" ht="115.5" x14ac:dyDescent="0.35">
      <c r="A5970" s="9">
        <f>'Base de datos'!K5969</f>
        <v>482</v>
      </c>
      <c r="B5970" s="9">
        <f>'Base de datos'!L5969</f>
        <v>163</v>
      </c>
      <c r="C5970" s="9">
        <f>IF(ISBLANK('Base de datos'!J5969),1,2)</f>
        <v>1</v>
      </c>
      <c r="D5970" s="9">
        <f>'Base de datos'!G5969</f>
        <v>2</v>
      </c>
      <c r="E5970" s="10" t="str">
        <f t="shared" si="93"/>
        <v xml:space="preserve">insert into config_taller (
	id_taller,
	id_producto,
	cod_agrupador,
	cantidad)
values (
	163,
	482,
	1,
	2);
</v>
      </c>
    </row>
    <row r="5971" spans="1:5" ht="115.5" x14ac:dyDescent="0.35">
      <c r="A5971" s="9">
        <f>'Base de datos'!K5970</f>
        <v>485</v>
      </c>
      <c r="B5971" s="9">
        <f>'Base de datos'!L5970</f>
        <v>163</v>
      </c>
      <c r="C5971" s="9">
        <f>IF(ISBLANK('Base de datos'!J5970),1,2)</f>
        <v>1</v>
      </c>
      <c r="D5971" s="9">
        <f>'Base de datos'!G5970</f>
        <v>0.3</v>
      </c>
      <c r="E5971" s="10" t="str">
        <f t="shared" si="93"/>
        <v xml:space="preserve">insert into config_taller (
	id_taller,
	id_producto,
	cod_agrupador,
	cantidad)
values (
	163,
	485,
	1,
	0.3);
</v>
      </c>
    </row>
    <row r="5972" spans="1:5" ht="115.5" x14ac:dyDescent="0.35">
      <c r="A5972" s="9">
        <f>'Base de datos'!K5971</f>
        <v>488</v>
      </c>
      <c r="B5972" s="9">
        <f>'Base de datos'!L5971</f>
        <v>163</v>
      </c>
      <c r="C5972" s="9">
        <f>IF(ISBLANK('Base de datos'!J5971),1,2)</f>
        <v>1</v>
      </c>
      <c r="D5972" s="9">
        <f>'Base de datos'!G5971</f>
        <v>0.3</v>
      </c>
      <c r="E5972" s="10" t="str">
        <f t="shared" si="93"/>
        <v xml:space="preserve">insert into config_taller (
	id_taller,
	id_producto,
	cod_agrupador,
	cantidad)
values (
	163,
	488,
	1,
	0.3);
</v>
      </c>
    </row>
    <row r="5973" spans="1:5" ht="115.5" x14ac:dyDescent="0.35">
      <c r="A5973" s="9">
        <f>'Base de datos'!K5972</f>
        <v>503</v>
      </c>
      <c r="B5973" s="9">
        <f>'Base de datos'!L5972</f>
        <v>163</v>
      </c>
      <c r="C5973" s="9">
        <f>IF(ISBLANK('Base de datos'!J5972),1,2)</f>
        <v>1</v>
      </c>
      <c r="D5973" s="9">
        <f>'Base de datos'!G5972</f>
        <v>0.2</v>
      </c>
      <c r="E5973" s="10" t="str">
        <f t="shared" si="93"/>
        <v xml:space="preserve">insert into config_taller (
	id_taller,
	id_producto,
	cod_agrupador,
	cantidad)
values (
	163,
	503,
	1,
	0.2);
</v>
      </c>
    </row>
    <row r="5974" spans="1:5" ht="115.5" x14ac:dyDescent="0.35">
      <c r="A5974" s="9">
        <f>'Base de datos'!K5973</f>
        <v>513</v>
      </c>
      <c r="B5974" s="9">
        <f>'Base de datos'!L5973</f>
        <v>163</v>
      </c>
      <c r="C5974" s="9">
        <f>IF(ISBLANK('Base de datos'!J5973),1,2)</f>
        <v>1</v>
      </c>
      <c r="D5974" s="9">
        <f>'Base de datos'!G5973</f>
        <v>0.01</v>
      </c>
      <c r="E5974" s="10" t="str">
        <f t="shared" si="93"/>
        <v xml:space="preserve">insert into config_taller (
	id_taller,
	id_producto,
	cod_agrupador,
	cantidad)
values (
	163,
	513,
	1,
	0.01);
</v>
      </c>
    </row>
    <row r="5975" spans="1:5" ht="115.5" x14ac:dyDescent="0.35">
      <c r="A5975" s="9">
        <f>'Base de datos'!K5974</f>
        <v>527</v>
      </c>
      <c r="B5975" s="9">
        <f>'Base de datos'!L5974</f>
        <v>163</v>
      </c>
      <c r="C5975" s="9">
        <f>IF(ISBLANK('Base de datos'!J5974),1,2)</f>
        <v>1</v>
      </c>
      <c r="D5975" s="9">
        <f>'Base de datos'!G5974</f>
        <v>0.05</v>
      </c>
      <c r="E5975" s="10" t="str">
        <f t="shared" si="93"/>
        <v xml:space="preserve">insert into config_taller (
	id_taller,
	id_producto,
	cod_agrupador,
	cantidad)
values (
	163,
	527,
	1,
	0.05);
</v>
      </c>
    </row>
    <row r="5976" spans="1:5" ht="115.5" x14ac:dyDescent="0.35">
      <c r="A5976" s="9">
        <f>'Base de datos'!K5975</f>
        <v>545</v>
      </c>
      <c r="B5976" s="9">
        <f>'Base de datos'!L5975</f>
        <v>163</v>
      </c>
      <c r="C5976" s="9">
        <f>IF(ISBLANK('Base de datos'!J5975),1,2)</f>
        <v>1</v>
      </c>
      <c r="D5976" s="9">
        <f>'Base de datos'!G5975</f>
        <v>5</v>
      </c>
      <c r="E5976" s="10" t="str">
        <f t="shared" si="93"/>
        <v xml:space="preserve">insert into config_taller (
	id_taller,
	id_producto,
	cod_agrupador,
	cantidad)
values (
	163,
	545,
	1,
	5);
</v>
      </c>
    </row>
    <row r="5977" spans="1:5" ht="115.5" x14ac:dyDescent="0.35">
      <c r="A5977" s="9">
        <f>'Base de datos'!K5976</f>
        <v>550</v>
      </c>
      <c r="B5977" s="9">
        <f>'Base de datos'!L5976</f>
        <v>163</v>
      </c>
      <c r="C5977" s="9">
        <f>IF(ISBLANK('Base de datos'!J5976),1,2)</f>
        <v>1</v>
      </c>
      <c r="D5977" s="9">
        <f>'Base de datos'!G5976</f>
        <v>1</v>
      </c>
      <c r="E5977" s="10" t="str">
        <f t="shared" si="93"/>
        <v xml:space="preserve">insert into config_taller (
	id_taller,
	id_producto,
	cod_agrupador,
	cantidad)
values (
	163,
	550,
	1,
	1);
</v>
      </c>
    </row>
    <row r="5978" spans="1:5" ht="115.5" x14ac:dyDescent="0.35">
      <c r="A5978" s="9">
        <f>'Base de datos'!K5977</f>
        <v>577</v>
      </c>
      <c r="B5978" s="9">
        <f>'Base de datos'!L5977</f>
        <v>163</v>
      </c>
      <c r="C5978" s="9">
        <f>IF(ISBLANK('Base de datos'!J5977),1,2)</f>
        <v>1</v>
      </c>
      <c r="D5978" s="9">
        <f>'Base de datos'!G5977</f>
        <v>0.3</v>
      </c>
      <c r="E5978" s="10" t="str">
        <f t="shared" si="93"/>
        <v xml:space="preserve">insert into config_taller (
	id_taller,
	id_producto,
	cod_agrupador,
	cantidad)
values (
	163,
	577,
	1,
	0.3);
</v>
      </c>
    </row>
    <row r="5979" spans="1:5" ht="115.5" x14ac:dyDescent="0.35">
      <c r="A5979" s="9">
        <f>'Base de datos'!K5978</f>
        <v>583</v>
      </c>
      <c r="B5979" s="9">
        <f>'Base de datos'!L5978</f>
        <v>163</v>
      </c>
      <c r="C5979" s="9">
        <f>IF(ISBLANK('Base de datos'!J5978),1,2)</f>
        <v>1</v>
      </c>
      <c r="D5979" s="9">
        <f>'Base de datos'!G5978</f>
        <v>1.5</v>
      </c>
      <c r="E5979" s="10" t="str">
        <f t="shared" si="93"/>
        <v xml:space="preserve">insert into config_taller (
	id_taller,
	id_producto,
	cod_agrupador,
	cantidad)
values (
	163,
	583,
	1,
	1.5);
</v>
      </c>
    </row>
    <row r="5980" spans="1:5" ht="115.5" x14ac:dyDescent="0.35">
      <c r="A5980" s="9">
        <f>'Base de datos'!K5979</f>
        <v>595</v>
      </c>
      <c r="B5980" s="9">
        <f>'Base de datos'!L5979</f>
        <v>163</v>
      </c>
      <c r="C5980" s="9">
        <f>IF(ISBLANK('Base de datos'!J5979),1,2)</f>
        <v>1</v>
      </c>
      <c r="D5980" s="9">
        <f>'Base de datos'!G5979</f>
        <v>3</v>
      </c>
      <c r="E5980" s="10" t="str">
        <f t="shared" si="93"/>
        <v xml:space="preserve">insert into config_taller (
	id_taller,
	id_producto,
	cod_agrupador,
	cantidad)
values (
	163,
	595,
	1,
	3);
</v>
      </c>
    </row>
    <row r="5981" spans="1:5" ht="115.5" x14ac:dyDescent="0.35">
      <c r="A5981" s="9">
        <f>'Base de datos'!K5980</f>
        <v>641</v>
      </c>
      <c r="B5981" s="9">
        <f>'Base de datos'!L5980</f>
        <v>163</v>
      </c>
      <c r="C5981" s="9">
        <f>IF(ISBLANK('Base de datos'!J5980),1,2)</f>
        <v>1</v>
      </c>
      <c r="D5981" s="9">
        <f>'Base de datos'!G5980</f>
        <v>4</v>
      </c>
      <c r="E5981" s="10" t="str">
        <f t="shared" si="93"/>
        <v xml:space="preserve">insert into config_taller (
	id_taller,
	id_producto,
	cod_agrupador,
	cantidad)
values (
	163,
	641,
	1,
	4);
</v>
      </c>
    </row>
    <row r="5982" spans="1:5" ht="115.5" x14ac:dyDescent="0.35">
      <c r="A5982" s="9">
        <f>'Base de datos'!K5981</f>
        <v>682</v>
      </c>
      <c r="B5982" s="9">
        <f>'Base de datos'!L5981</f>
        <v>163</v>
      </c>
      <c r="C5982" s="9">
        <f>IF(ISBLANK('Base de datos'!J5981),1,2)</f>
        <v>1</v>
      </c>
      <c r="D5982" s="9">
        <f>'Base de datos'!G5981</f>
        <v>0.1</v>
      </c>
      <c r="E5982" s="10" t="str">
        <f t="shared" si="93"/>
        <v xml:space="preserve">insert into config_taller (
	id_taller,
	id_producto,
	cod_agrupador,
	cantidad)
values (
	163,
	682,
	1,
	0.1);
</v>
      </c>
    </row>
    <row r="5983" spans="1:5" ht="115.5" x14ac:dyDescent="0.35">
      <c r="A5983" s="9">
        <f>'Base de datos'!K5982</f>
        <v>700</v>
      </c>
      <c r="B5983" s="9">
        <f>'Base de datos'!L5982</f>
        <v>163</v>
      </c>
      <c r="C5983" s="9">
        <f>IF(ISBLANK('Base de datos'!J5982),1,2)</f>
        <v>1</v>
      </c>
      <c r="D5983" s="9">
        <f>'Base de datos'!G5982</f>
        <v>0.05</v>
      </c>
      <c r="E5983" s="10" t="str">
        <f t="shared" si="93"/>
        <v xml:space="preserve">insert into config_taller (
	id_taller,
	id_producto,
	cod_agrupador,
	cantidad)
values (
	163,
	700,
	1,
	0.05);
</v>
      </c>
    </row>
    <row r="5984" spans="1:5" ht="115.5" x14ac:dyDescent="0.35">
      <c r="A5984" s="9">
        <f>'Base de datos'!K5983</f>
        <v>713</v>
      </c>
      <c r="B5984" s="9">
        <f>'Base de datos'!L5983</f>
        <v>163</v>
      </c>
      <c r="C5984" s="9">
        <f>IF(ISBLANK('Base de datos'!J5983),1,2)</f>
        <v>1</v>
      </c>
      <c r="D5984" s="9">
        <f>'Base de datos'!G5983</f>
        <v>0.5</v>
      </c>
      <c r="E5984" s="10" t="str">
        <f t="shared" si="93"/>
        <v xml:space="preserve">insert into config_taller (
	id_taller,
	id_producto,
	cod_agrupador,
	cantidad)
values (
	163,
	713,
	1,
	0.5);
</v>
      </c>
    </row>
    <row r="5985" spans="1:5" ht="115.5" x14ac:dyDescent="0.35">
      <c r="A5985" s="9">
        <f>'Base de datos'!K5984</f>
        <v>739</v>
      </c>
      <c r="B5985" s="9">
        <f>'Base de datos'!L5984</f>
        <v>163</v>
      </c>
      <c r="C5985" s="9">
        <f>IF(ISBLANK('Base de datos'!J5984),1,2)</f>
        <v>1</v>
      </c>
      <c r="D5985" s="9">
        <f>'Base de datos'!G5984</f>
        <v>0.3</v>
      </c>
      <c r="E5985" s="10" t="str">
        <f t="shared" si="93"/>
        <v xml:space="preserve">insert into config_taller (
	id_taller,
	id_producto,
	cod_agrupador,
	cantidad)
values (
	163,
	739,
	1,
	0.3);
</v>
      </c>
    </row>
    <row r="5986" spans="1:5" ht="115.5" x14ac:dyDescent="0.35">
      <c r="A5986" s="9">
        <f>'Base de datos'!K5985</f>
        <v>755</v>
      </c>
      <c r="B5986" s="9">
        <f>'Base de datos'!L5985</f>
        <v>163</v>
      </c>
      <c r="C5986" s="9">
        <f>IF(ISBLANK('Base de datos'!J5985),1,2)</f>
        <v>1</v>
      </c>
      <c r="D5986" s="9">
        <f>'Base de datos'!G5985</f>
        <v>1</v>
      </c>
      <c r="E5986" s="10" t="str">
        <f t="shared" si="93"/>
        <v xml:space="preserve">insert into config_taller (
	id_taller,
	id_producto,
	cod_agrupador,
	cantidad)
values (
	163,
	755,
	1,
	1);
</v>
      </c>
    </row>
    <row r="5987" spans="1:5" ht="115.5" x14ac:dyDescent="0.35">
      <c r="A5987" s="9">
        <f>'Base de datos'!K5986</f>
        <v>759</v>
      </c>
      <c r="B5987" s="9">
        <f>'Base de datos'!L5986</f>
        <v>163</v>
      </c>
      <c r="C5987" s="9">
        <f>IF(ISBLANK('Base de datos'!J5986),1,2)</f>
        <v>1</v>
      </c>
      <c r="D5987" s="9">
        <f>'Base de datos'!G5986</f>
        <v>3</v>
      </c>
      <c r="E5987" s="10" t="str">
        <f t="shared" si="93"/>
        <v xml:space="preserve">insert into config_taller (
	id_taller,
	id_producto,
	cod_agrupador,
	cantidad)
values (
	163,
	759,
	1,
	3);
</v>
      </c>
    </row>
    <row r="5988" spans="1:5" ht="115.5" x14ac:dyDescent="0.35">
      <c r="A5988" s="9">
        <f>'Base de datos'!K5987</f>
        <v>778</v>
      </c>
      <c r="B5988" s="9">
        <f>'Base de datos'!L5987</f>
        <v>163</v>
      </c>
      <c r="C5988" s="9">
        <f>IF(ISBLANK('Base de datos'!J5987),1,2)</f>
        <v>1</v>
      </c>
      <c r="D5988" s="9">
        <f>'Base de datos'!G5987</f>
        <v>0.2</v>
      </c>
      <c r="E5988" s="10" t="str">
        <f t="shared" si="93"/>
        <v xml:space="preserve">insert into config_taller (
	id_taller,
	id_producto,
	cod_agrupador,
	cantidad)
values (
	163,
	778,
	1,
	0.2);
</v>
      </c>
    </row>
    <row r="5989" spans="1:5" ht="115.5" x14ac:dyDescent="0.35">
      <c r="A5989" s="9">
        <f>'Base de datos'!K5988</f>
        <v>791</v>
      </c>
      <c r="B5989" s="9">
        <f>'Base de datos'!L5988</f>
        <v>163</v>
      </c>
      <c r="C5989" s="9">
        <f>IF(ISBLANK('Base de datos'!J5988),1,2)</f>
        <v>1</v>
      </c>
      <c r="D5989" s="9">
        <f>'Base de datos'!G5988</f>
        <v>0.5</v>
      </c>
      <c r="E5989" s="10" t="str">
        <f t="shared" si="93"/>
        <v xml:space="preserve">insert into config_taller (
	id_taller,
	id_producto,
	cod_agrupador,
	cantidad)
values (
	163,
	791,
	1,
	0.5);
</v>
      </c>
    </row>
    <row r="5990" spans="1:5" ht="115.5" x14ac:dyDescent="0.35">
      <c r="A5990" s="9">
        <f>'Base de datos'!K5989</f>
        <v>801</v>
      </c>
      <c r="B5990" s="9">
        <f>'Base de datos'!L5989</f>
        <v>163</v>
      </c>
      <c r="C5990" s="9">
        <f>IF(ISBLANK('Base de datos'!J5989),1,2)</f>
        <v>1</v>
      </c>
      <c r="D5990" s="9">
        <f>'Base de datos'!G5989</f>
        <v>40</v>
      </c>
      <c r="E5990" s="10" t="str">
        <f t="shared" si="93"/>
        <v xml:space="preserve">insert into config_taller (
	id_taller,
	id_producto,
	cod_agrupador,
	cantidad)
values (
	163,
	801,
	1,
	40);
</v>
      </c>
    </row>
    <row r="5991" spans="1:5" ht="115.5" x14ac:dyDescent="0.35">
      <c r="A5991" s="9">
        <f>'Base de datos'!K5990</f>
        <v>805</v>
      </c>
      <c r="B5991" s="9">
        <f>'Base de datos'!L5990</f>
        <v>163</v>
      </c>
      <c r="C5991" s="9">
        <f>IF(ISBLANK('Base de datos'!J5990),1,2)</f>
        <v>1</v>
      </c>
      <c r="D5991" s="9">
        <f>'Base de datos'!G5990</f>
        <v>0.01</v>
      </c>
      <c r="E5991" s="10" t="str">
        <f t="shared" si="93"/>
        <v xml:space="preserve">insert into config_taller (
	id_taller,
	id_producto,
	cod_agrupador,
	cantidad)
values (
	163,
	805,
	1,
	0.01);
</v>
      </c>
    </row>
    <row r="5992" spans="1:5" ht="115.5" x14ac:dyDescent="0.35">
      <c r="A5992" s="9">
        <f>'Base de datos'!K5991</f>
        <v>881</v>
      </c>
      <c r="B5992" s="9">
        <f>'Base de datos'!L5991</f>
        <v>163</v>
      </c>
      <c r="C5992" s="9">
        <f>IF(ISBLANK('Base de datos'!J5991),1,2)</f>
        <v>1</v>
      </c>
      <c r="D5992" s="9">
        <f>'Base de datos'!G5991</f>
        <v>1.5</v>
      </c>
      <c r="E5992" s="10" t="str">
        <f t="shared" si="93"/>
        <v xml:space="preserve">insert into config_taller (
	id_taller,
	id_producto,
	cod_agrupador,
	cantidad)
values (
	163,
	881,
	1,
	1.5);
</v>
      </c>
    </row>
    <row r="5993" spans="1:5" ht="115.5" x14ac:dyDescent="0.35">
      <c r="A5993" s="9">
        <f>'Base de datos'!K5992</f>
        <v>883</v>
      </c>
      <c r="B5993" s="9">
        <f>'Base de datos'!L5992</f>
        <v>163</v>
      </c>
      <c r="C5993" s="9">
        <f>IF(ISBLANK('Base de datos'!J5992),1,2)</f>
        <v>1</v>
      </c>
      <c r="D5993" s="9">
        <f>'Base de datos'!G5992</f>
        <v>3</v>
      </c>
      <c r="E5993" s="10" t="str">
        <f t="shared" si="93"/>
        <v xml:space="preserve">insert into config_taller (
	id_taller,
	id_producto,
	cod_agrupador,
	cantidad)
values (
	163,
	883,
	1,
	3);
</v>
      </c>
    </row>
    <row r="5994" spans="1:5" ht="115.5" x14ac:dyDescent="0.35">
      <c r="A5994" s="9">
        <f>'Base de datos'!K5993</f>
        <v>911</v>
      </c>
      <c r="B5994" s="9">
        <f>'Base de datos'!L5993</f>
        <v>163</v>
      </c>
      <c r="C5994" s="9">
        <f>IF(ISBLANK('Base de datos'!J5993),1,2)</f>
        <v>1</v>
      </c>
      <c r="D5994" s="9">
        <f>'Base de datos'!G5993</f>
        <v>0.2</v>
      </c>
      <c r="E5994" s="10" t="str">
        <f t="shared" si="93"/>
        <v xml:space="preserve">insert into config_taller (
	id_taller,
	id_producto,
	cod_agrupador,
	cantidad)
values (
	163,
	911,
	1,
	0.2);
</v>
      </c>
    </row>
    <row r="5995" spans="1:5" ht="115.5" x14ac:dyDescent="0.35">
      <c r="A5995" s="9">
        <f>'Base de datos'!K5994</f>
        <v>912</v>
      </c>
      <c r="B5995" s="9">
        <f>'Base de datos'!L5994</f>
        <v>163</v>
      </c>
      <c r="C5995" s="9">
        <f>IF(ISBLANK('Base de datos'!J5994),1,2)</f>
        <v>1</v>
      </c>
      <c r="D5995" s="9">
        <f>'Base de datos'!G5994</f>
        <v>0.2</v>
      </c>
      <c r="E5995" s="10" t="str">
        <f t="shared" si="93"/>
        <v xml:space="preserve">insert into config_taller (
	id_taller,
	id_producto,
	cod_agrupador,
	cantidad)
values (
	163,
	912,
	1,
	0.2);
</v>
      </c>
    </row>
    <row r="5996" spans="1:5" ht="115.5" x14ac:dyDescent="0.35">
      <c r="A5996" s="9">
        <f>'Base de datos'!K5995</f>
        <v>954</v>
      </c>
      <c r="B5996" s="9">
        <f>'Base de datos'!L5995</f>
        <v>163</v>
      </c>
      <c r="C5996" s="9">
        <f>IF(ISBLANK('Base de datos'!J5995),1,2)</f>
        <v>1</v>
      </c>
      <c r="D5996" s="9">
        <f>'Base de datos'!G5995</f>
        <v>1.3</v>
      </c>
      <c r="E5996" s="10" t="str">
        <f t="shared" si="93"/>
        <v xml:space="preserve">insert into config_taller (
	id_taller,
	id_producto,
	cod_agrupador,
	cantidad)
values (
	163,
	954,
	1,
	1.3);
</v>
      </c>
    </row>
    <row r="5997" spans="1:5" ht="115.5" x14ac:dyDescent="0.35">
      <c r="A5997" s="9">
        <f>'Base de datos'!K5996</f>
        <v>962</v>
      </c>
      <c r="B5997" s="9">
        <f>'Base de datos'!L5996</f>
        <v>163</v>
      </c>
      <c r="C5997" s="9">
        <f>IF(ISBLANK('Base de datos'!J5996),1,2)</f>
        <v>1</v>
      </c>
      <c r="D5997" s="9">
        <f>'Base de datos'!G5996</f>
        <v>1</v>
      </c>
      <c r="E5997" s="10" t="str">
        <f t="shared" si="93"/>
        <v xml:space="preserve">insert into config_taller (
	id_taller,
	id_producto,
	cod_agrupador,
	cantidad)
values (
	163,
	962,
	1,
	1);
</v>
      </c>
    </row>
    <row r="5998" spans="1:5" ht="115.5" x14ac:dyDescent="0.35">
      <c r="A5998" s="9">
        <f>'Base de datos'!K5997</f>
        <v>980</v>
      </c>
      <c r="B5998" s="9">
        <f>'Base de datos'!L5997</f>
        <v>163</v>
      </c>
      <c r="C5998" s="9">
        <f>IF(ISBLANK('Base de datos'!J5997),1,2)</f>
        <v>1</v>
      </c>
      <c r="D5998" s="9">
        <f>'Base de datos'!G5997</f>
        <v>0.2</v>
      </c>
      <c r="E5998" s="10" t="str">
        <f t="shared" si="93"/>
        <v xml:space="preserve">insert into config_taller (
	id_taller,
	id_producto,
	cod_agrupador,
	cantidad)
values (
	163,
	980,
	1,
	0.2);
</v>
      </c>
    </row>
    <row r="5999" spans="1:5" ht="115.5" x14ac:dyDescent="0.35">
      <c r="A5999" s="9">
        <f>'Base de datos'!K5998</f>
        <v>981</v>
      </c>
      <c r="B5999" s="9">
        <f>'Base de datos'!L5998</f>
        <v>163</v>
      </c>
      <c r="C5999" s="9">
        <f>IF(ISBLANK('Base de datos'!J5998),1,2)</f>
        <v>1</v>
      </c>
      <c r="D5999" s="9">
        <f>'Base de datos'!G5998</f>
        <v>2</v>
      </c>
      <c r="E5999" s="10" t="str">
        <f t="shared" si="93"/>
        <v xml:space="preserve">insert into config_taller (
	id_taller,
	id_producto,
	cod_agrupador,
	cantidad)
values (
	163,
	981,
	1,
	2);
</v>
      </c>
    </row>
    <row r="6000" spans="1:5" ht="115.5" x14ac:dyDescent="0.35">
      <c r="A6000" s="9">
        <f>'Base de datos'!K5999</f>
        <v>989</v>
      </c>
      <c r="B6000" s="9">
        <f>'Base de datos'!L5999</f>
        <v>163</v>
      </c>
      <c r="C6000" s="9">
        <f>IF(ISBLANK('Base de datos'!J5999),1,2)</f>
        <v>1</v>
      </c>
      <c r="D6000" s="9">
        <f>'Base de datos'!G5999</f>
        <v>0.5</v>
      </c>
      <c r="E6000" s="10" t="str">
        <f t="shared" si="93"/>
        <v xml:space="preserve">insert into config_taller (
	id_taller,
	id_producto,
	cod_agrupador,
	cantidad)
values (
	163,
	989,
	1,
	0.5);
</v>
      </c>
    </row>
    <row r="6001" spans="1:5" ht="115.5" x14ac:dyDescent="0.35">
      <c r="A6001" s="9">
        <f>'Base de datos'!K6000</f>
        <v>994</v>
      </c>
      <c r="B6001" s="9">
        <f>'Base de datos'!L6000</f>
        <v>163</v>
      </c>
      <c r="C6001" s="9">
        <f>IF(ISBLANK('Base de datos'!J6000),1,2)</f>
        <v>1</v>
      </c>
      <c r="D6001" s="9">
        <f>'Base de datos'!G6000</f>
        <v>0.5</v>
      </c>
      <c r="E6001" s="10" t="str">
        <f t="shared" si="93"/>
        <v xml:space="preserve">insert into config_taller (
	id_taller,
	id_producto,
	cod_agrupador,
	cantidad)
values (
	163,
	994,
	1,
	0.5);
</v>
      </c>
    </row>
    <row r="6002" spans="1:5" ht="115.5" x14ac:dyDescent="0.35">
      <c r="A6002" s="9">
        <f>'Base de datos'!K6001</f>
        <v>1002</v>
      </c>
      <c r="B6002" s="9">
        <f>'Base de datos'!L6001</f>
        <v>163</v>
      </c>
      <c r="C6002" s="9">
        <f>IF(ISBLANK('Base de datos'!J6001),1,2)</f>
        <v>1</v>
      </c>
      <c r="D6002" s="9">
        <f>'Base de datos'!G6001</f>
        <v>0.1</v>
      </c>
      <c r="E6002" s="10" t="str">
        <f t="shared" si="93"/>
        <v xml:space="preserve">insert into config_taller (
	id_taller,
	id_producto,
	cod_agrupador,
	cantidad)
values (
	163,
	1002,
	1,
	0.1);
</v>
      </c>
    </row>
    <row r="6003" spans="1:5" ht="115.5" x14ac:dyDescent="0.35">
      <c r="A6003" s="9">
        <f>'Base de datos'!K6002</f>
        <v>1042</v>
      </c>
      <c r="B6003" s="9">
        <f>'Base de datos'!L6002</f>
        <v>163</v>
      </c>
      <c r="C6003" s="9">
        <f>IF(ISBLANK('Base de datos'!J6002),1,2)</f>
        <v>1</v>
      </c>
      <c r="D6003" s="9">
        <f>'Base de datos'!G6002</f>
        <v>0.05</v>
      </c>
      <c r="E6003" s="10" t="str">
        <f t="shared" si="93"/>
        <v xml:space="preserve">insert into config_taller (
	id_taller,
	id_producto,
	cod_agrupador,
	cantidad)
values (
	163,
	1042,
	1,
	0.05);
</v>
      </c>
    </row>
    <row r="6004" spans="1:5" ht="115.5" x14ac:dyDescent="0.35">
      <c r="A6004" s="9">
        <f>'Base de datos'!K6003</f>
        <v>1048</v>
      </c>
      <c r="B6004" s="9">
        <f>'Base de datos'!L6003</f>
        <v>163</v>
      </c>
      <c r="C6004" s="9">
        <f>IF(ISBLANK('Base de datos'!J6003),1,2)</f>
        <v>1</v>
      </c>
      <c r="D6004" s="9">
        <f>'Base de datos'!G6003</f>
        <v>0.5</v>
      </c>
      <c r="E6004" s="10" t="str">
        <f t="shared" si="93"/>
        <v xml:space="preserve">insert into config_taller (
	id_taller,
	id_producto,
	cod_agrupador,
	cantidad)
values (
	163,
	1048,
	1,
	0.5);
</v>
      </c>
    </row>
    <row r="6005" spans="1:5" ht="115.5" x14ac:dyDescent="0.35">
      <c r="A6005" s="9">
        <f>'Base de datos'!K6004</f>
        <v>1060</v>
      </c>
      <c r="B6005" s="9">
        <f>'Base de datos'!L6004</f>
        <v>163</v>
      </c>
      <c r="C6005" s="9">
        <f>IF(ISBLANK('Base de datos'!J6004),1,2)</f>
        <v>1</v>
      </c>
      <c r="D6005" s="9">
        <f>'Base de datos'!G6004</f>
        <v>0.2</v>
      </c>
      <c r="E6005" s="10" t="str">
        <f t="shared" si="93"/>
        <v xml:space="preserve">insert into config_taller (
	id_taller,
	id_producto,
	cod_agrupador,
	cantidad)
values (
	163,
	1060,
	1,
	0.2);
</v>
      </c>
    </row>
    <row r="6006" spans="1:5" ht="115.5" x14ac:dyDescent="0.35">
      <c r="A6006" s="9">
        <f>'Base de datos'!K6005</f>
        <v>1087</v>
      </c>
      <c r="B6006" s="9">
        <f>'Base de datos'!L6005</f>
        <v>163</v>
      </c>
      <c r="C6006" s="9">
        <f>IF(ISBLANK('Base de datos'!J6005),1,2)</f>
        <v>1</v>
      </c>
      <c r="D6006" s="9">
        <f>'Base de datos'!G6005</f>
        <v>2</v>
      </c>
      <c r="E6006" s="10" t="str">
        <f t="shared" si="93"/>
        <v xml:space="preserve">insert into config_taller (
	id_taller,
	id_producto,
	cod_agrupador,
	cantidad)
values (
	163,
	1087,
	1,
	2);
</v>
      </c>
    </row>
    <row r="6007" spans="1:5" ht="115.5" x14ac:dyDescent="0.35">
      <c r="A6007" s="9">
        <f>'Base de datos'!K6006</f>
        <v>1089</v>
      </c>
      <c r="B6007" s="9">
        <f>'Base de datos'!L6006</f>
        <v>163</v>
      </c>
      <c r="C6007" s="9">
        <f>IF(ISBLANK('Base de datos'!J6006),1,2)</f>
        <v>1</v>
      </c>
      <c r="D6007" s="9">
        <f>'Base de datos'!G6006</f>
        <v>0.1</v>
      </c>
      <c r="E6007" s="10" t="str">
        <f t="shared" si="93"/>
        <v xml:space="preserve">insert into config_taller (
	id_taller,
	id_producto,
	cod_agrupador,
	cantidad)
values (
	163,
	1089,
	1,
	0.1);
</v>
      </c>
    </row>
    <row r="6008" spans="1:5" ht="115.5" x14ac:dyDescent="0.35">
      <c r="A6008" s="9">
        <f>'Base de datos'!K6007</f>
        <v>1125</v>
      </c>
      <c r="B6008" s="9">
        <f>'Base de datos'!L6007</f>
        <v>163</v>
      </c>
      <c r="C6008" s="9">
        <f>IF(ISBLANK('Base de datos'!J6007),1,2)</f>
        <v>1</v>
      </c>
      <c r="D6008" s="9">
        <f>'Base de datos'!G6007</f>
        <v>0.1</v>
      </c>
      <c r="E6008" s="10" t="str">
        <f t="shared" si="93"/>
        <v xml:space="preserve">insert into config_taller (
	id_taller,
	id_producto,
	cod_agrupador,
	cantidad)
values (
	163,
	1125,
	1,
	0.1);
</v>
      </c>
    </row>
    <row r="6009" spans="1:5" ht="115.5" x14ac:dyDescent="0.35">
      <c r="A6009" s="9">
        <f>'Base de datos'!K6008</f>
        <v>1127</v>
      </c>
      <c r="B6009" s="9">
        <f>'Base de datos'!L6008</f>
        <v>163</v>
      </c>
      <c r="C6009" s="9">
        <f>IF(ISBLANK('Base de datos'!J6008),1,2)</f>
        <v>1</v>
      </c>
      <c r="D6009" s="9">
        <f>'Base de datos'!G6008</f>
        <v>0.2</v>
      </c>
      <c r="E6009" s="10" t="str">
        <f t="shared" si="93"/>
        <v xml:space="preserve">insert into config_taller (
	id_taller,
	id_producto,
	cod_agrupador,
	cantidad)
values (
	163,
	1127,
	1,
	0.2);
</v>
      </c>
    </row>
    <row r="6010" spans="1:5" ht="115.5" x14ac:dyDescent="0.35">
      <c r="A6010" s="9">
        <f>'Base de datos'!K6009</f>
        <v>1135</v>
      </c>
      <c r="B6010" s="9">
        <f>'Base de datos'!L6009</f>
        <v>163</v>
      </c>
      <c r="C6010" s="9">
        <f>IF(ISBLANK('Base de datos'!J6009),1,2)</f>
        <v>1</v>
      </c>
      <c r="D6010" s="9">
        <f>'Base de datos'!G6009</f>
        <v>1</v>
      </c>
      <c r="E6010" s="10" t="str">
        <f t="shared" si="93"/>
        <v xml:space="preserve">insert into config_taller (
	id_taller,
	id_producto,
	cod_agrupador,
	cantidad)
values (
	163,
	1135,
	1,
	1);
</v>
      </c>
    </row>
    <row r="6011" spans="1:5" ht="115.5" x14ac:dyDescent="0.35">
      <c r="A6011" s="9">
        <f>'Base de datos'!K6010</f>
        <v>1140</v>
      </c>
      <c r="B6011" s="9">
        <f>'Base de datos'!L6010</f>
        <v>163</v>
      </c>
      <c r="C6011" s="9">
        <f>IF(ISBLANK('Base de datos'!J6010),1,2)</f>
        <v>1</v>
      </c>
      <c r="D6011" s="9">
        <f>'Base de datos'!G6010</f>
        <v>0.2</v>
      </c>
      <c r="E6011" s="10" t="str">
        <f t="shared" si="93"/>
        <v xml:space="preserve">insert into config_taller (
	id_taller,
	id_producto,
	cod_agrupador,
	cantidad)
values (
	163,
	1140,
	1,
	0.2);
</v>
      </c>
    </row>
    <row r="6012" spans="1:5" ht="115.5" x14ac:dyDescent="0.35">
      <c r="A6012" s="9">
        <f>'Base de datos'!K6011</f>
        <v>1154</v>
      </c>
      <c r="B6012" s="9">
        <f>'Base de datos'!L6011</f>
        <v>163</v>
      </c>
      <c r="C6012" s="9">
        <f>IF(ISBLANK('Base de datos'!J6011),1,2)</f>
        <v>1</v>
      </c>
      <c r="D6012" s="9">
        <f>'Base de datos'!G6011</f>
        <v>0.05</v>
      </c>
      <c r="E6012" s="10" t="str">
        <f t="shared" si="93"/>
        <v xml:space="preserve">insert into config_taller (
	id_taller,
	id_producto,
	cod_agrupador,
	cantidad)
values (
	163,
	1154,
	1,
	0.05);
</v>
      </c>
    </row>
    <row r="6013" spans="1:5" ht="115.5" x14ac:dyDescent="0.35">
      <c r="A6013" s="9">
        <f>'Base de datos'!K6012</f>
        <v>1160</v>
      </c>
      <c r="B6013" s="9">
        <f>'Base de datos'!L6012</f>
        <v>163</v>
      </c>
      <c r="C6013" s="9">
        <f>IF(ISBLANK('Base de datos'!J6012),1,2)</f>
        <v>1</v>
      </c>
      <c r="D6013" s="9">
        <f>'Base de datos'!G6012</f>
        <v>1</v>
      </c>
      <c r="E6013" s="10" t="str">
        <f t="shared" si="93"/>
        <v xml:space="preserve">insert into config_taller (
	id_taller,
	id_producto,
	cod_agrupador,
	cantidad)
values (
	163,
	1160,
	1,
	1);
</v>
      </c>
    </row>
    <row r="6014" spans="1:5" ht="115.5" x14ac:dyDescent="0.35">
      <c r="A6014" s="9">
        <f>'Base de datos'!K6013</f>
        <v>1175</v>
      </c>
      <c r="B6014" s="9">
        <f>'Base de datos'!L6013</f>
        <v>163</v>
      </c>
      <c r="C6014" s="9">
        <f>IF(ISBLANK('Base de datos'!J6013),1,2)</f>
        <v>1</v>
      </c>
      <c r="D6014" s="9">
        <f>'Base de datos'!G6013</f>
        <v>0.7</v>
      </c>
      <c r="E6014" s="10" t="str">
        <f t="shared" si="93"/>
        <v xml:space="preserve">insert into config_taller (
	id_taller,
	id_producto,
	cod_agrupador,
	cantidad)
values (
	163,
	1175,
	1,
	0.7);
</v>
      </c>
    </row>
    <row r="6015" spans="1:5" ht="115.5" x14ac:dyDescent="0.35">
      <c r="A6015" s="9">
        <f>'Base de datos'!K6014</f>
        <v>1206</v>
      </c>
      <c r="B6015" s="9">
        <f>'Base de datos'!L6014</f>
        <v>163</v>
      </c>
      <c r="C6015" s="9">
        <f>IF(ISBLANK('Base de datos'!J6014),1,2)</f>
        <v>1</v>
      </c>
      <c r="D6015" s="9">
        <f>'Base de datos'!G6014</f>
        <v>0.2</v>
      </c>
      <c r="E6015" s="10" t="str">
        <f t="shared" si="93"/>
        <v xml:space="preserve">insert into config_taller (
	id_taller,
	id_producto,
	cod_agrupador,
	cantidad)
values (
	163,
	1206,
	1,
	0.2);
</v>
      </c>
    </row>
    <row r="6016" spans="1:5" ht="115.5" x14ac:dyDescent="0.35">
      <c r="A6016" s="9">
        <f>'Base de datos'!K6015</f>
        <v>1219</v>
      </c>
      <c r="B6016" s="9">
        <f>'Base de datos'!L6015</f>
        <v>163</v>
      </c>
      <c r="C6016" s="9">
        <f>IF(ISBLANK('Base de datos'!J6015),1,2)</f>
        <v>1</v>
      </c>
      <c r="D6016" s="9">
        <f>'Base de datos'!G6015</f>
        <v>2</v>
      </c>
      <c r="E6016" s="10" t="str">
        <f t="shared" si="93"/>
        <v xml:space="preserve">insert into config_taller (
	id_taller,
	id_producto,
	cod_agrupador,
	cantidad)
values (
	163,
	1219,
	1,
	2);
</v>
      </c>
    </row>
    <row r="6017" spans="1:5" ht="115.5" x14ac:dyDescent="0.35">
      <c r="A6017" s="9">
        <f>'Base de datos'!K6016</f>
        <v>1226</v>
      </c>
      <c r="B6017" s="9">
        <f>'Base de datos'!L6016</f>
        <v>163</v>
      </c>
      <c r="C6017" s="9">
        <f>IF(ISBLANK('Base de datos'!J6016),1,2)</f>
        <v>1</v>
      </c>
      <c r="D6017" s="9">
        <f>'Base de datos'!G6016</f>
        <v>2</v>
      </c>
      <c r="E6017" s="10" t="str">
        <f t="shared" si="93"/>
        <v xml:space="preserve">insert into config_taller (
	id_taller,
	id_producto,
	cod_agrupador,
	cantidad)
values (
	163,
	1226,
	1,
	2);
</v>
      </c>
    </row>
    <row r="6018" spans="1:5" ht="115.5" x14ac:dyDescent="0.35">
      <c r="A6018" s="9">
        <f>'Base de datos'!K6017</f>
        <v>1230</v>
      </c>
      <c r="B6018" s="9">
        <f>'Base de datos'!L6017</f>
        <v>163</v>
      </c>
      <c r="C6018" s="9">
        <f>IF(ISBLANK('Base de datos'!J6017),1,2)</f>
        <v>1</v>
      </c>
      <c r="D6018" s="9">
        <f>'Base de datos'!G6017</f>
        <v>7</v>
      </c>
      <c r="E6018" s="10" t="str">
        <f t="shared" si="93"/>
        <v xml:space="preserve">insert into config_taller (
	id_taller,
	id_producto,
	cod_agrupador,
	cantidad)
values (
	163,
	1230,
	1,
	7);
</v>
      </c>
    </row>
    <row r="6019" spans="1:5" ht="115.5" x14ac:dyDescent="0.35">
      <c r="A6019" s="9">
        <f>'Base de datos'!K6018</f>
        <v>1242</v>
      </c>
      <c r="B6019" s="9">
        <f>'Base de datos'!L6018</f>
        <v>163</v>
      </c>
      <c r="C6019" s="9">
        <f>IF(ISBLANK('Base de datos'!J6018),1,2)</f>
        <v>1</v>
      </c>
      <c r="D6019" s="9">
        <f>'Base de datos'!G6018</f>
        <v>3</v>
      </c>
      <c r="E6019" s="10" t="str">
        <f t="shared" si="93"/>
        <v xml:space="preserve">insert into config_taller (
	id_taller,
	id_producto,
	cod_agrupador,
	cantidad)
values (
	163,
	1242,
	1,
	3);
</v>
      </c>
    </row>
    <row r="6020" spans="1:5" ht="115.5" x14ac:dyDescent="0.35">
      <c r="A6020" s="9">
        <f>'Base de datos'!K6019</f>
        <v>1271</v>
      </c>
      <c r="B6020" s="9">
        <f>'Base de datos'!L6019</f>
        <v>163</v>
      </c>
      <c r="C6020" s="9">
        <f>IF(ISBLANK('Base de datos'!J6019),1,2)</f>
        <v>1</v>
      </c>
      <c r="D6020" s="9">
        <f>'Base de datos'!G6019</f>
        <v>0.5</v>
      </c>
      <c r="E6020" s="10" t="str">
        <f t="shared" ref="E6020:E6083" si="94">"insert into "&amp;$B$1&amp;" ("&amp;CHAR(10)&amp;
CHAR(9)&amp;$B$2&amp;","&amp;CHAR(10)&amp;
CHAR(9)&amp;$A$2&amp;","&amp;CHAR(10)&amp;
CHAR(9)&amp;$C$2&amp;","&amp;CHAR(10)&amp;
CHAR(9)&amp;$D$2&amp;")"&amp;CHAR(10)&amp;
"values ("&amp;CHAR(10)&amp;
CHAR(9)&amp;B6020&amp;","&amp;CHAR(10)&amp;
CHAR(9)&amp;A6020&amp;","&amp;CHAR(10)&amp;
CHAR(9)&amp;C6020&amp;","&amp;CHAR(10)&amp;
CHAR(9)&amp;D6020&amp;");"&amp;CHAR(10)</f>
        <v xml:space="preserve">insert into config_taller (
	id_taller,
	id_producto,
	cod_agrupador,
	cantidad)
values (
	163,
	1271,
	1,
	0.5);
</v>
      </c>
    </row>
    <row r="6021" spans="1:5" ht="115.5" x14ac:dyDescent="0.35">
      <c r="A6021" s="9">
        <f>'Base de datos'!K6020</f>
        <v>1272</v>
      </c>
      <c r="B6021" s="9">
        <f>'Base de datos'!L6020</f>
        <v>163</v>
      </c>
      <c r="C6021" s="9">
        <f>IF(ISBLANK('Base de datos'!J6020),1,2)</f>
        <v>1</v>
      </c>
      <c r="D6021" s="9">
        <f>'Base de datos'!G6020</f>
        <v>0.05</v>
      </c>
      <c r="E6021" s="10" t="str">
        <f t="shared" si="94"/>
        <v xml:space="preserve">insert into config_taller (
	id_taller,
	id_producto,
	cod_agrupador,
	cantidad)
values (
	163,
	1272,
	1,
	0.05);
</v>
      </c>
    </row>
    <row r="6022" spans="1:5" ht="115.5" x14ac:dyDescent="0.35">
      <c r="A6022" s="9">
        <f>'Base de datos'!K6021</f>
        <v>1278</v>
      </c>
      <c r="B6022" s="9">
        <f>'Base de datos'!L6021</f>
        <v>163</v>
      </c>
      <c r="C6022" s="9">
        <f>IF(ISBLANK('Base de datos'!J6021),1,2)</f>
        <v>1</v>
      </c>
      <c r="D6022" s="9">
        <f>'Base de datos'!G6021</f>
        <v>4</v>
      </c>
      <c r="E6022" s="10" t="str">
        <f t="shared" si="94"/>
        <v xml:space="preserve">insert into config_taller (
	id_taller,
	id_producto,
	cod_agrupador,
	cantidad)
values (
	163,
	1278,
	1,
	4);
</v>
      </c>
    </row>
    <row r="6023" spans="1:5" ht="115.5" x14ac:dyDescent="0.35">
      <c r="A6023" s="9">
        <f>'Base de datos'!K6022</f>
        <v>1285</v>
      </c>
      <c r="B6023" s="9">
        <f>'Base de datos'!L6022</f>
        <v>163</v>
      </c>
      <c r="C6023" s="9">
        <f>IF(ISBLANK('Base de datos'!J6022),1,2)</f>
        <v>1</v>
      </c>
      <c r="D6023" s="9">
        <f>'Base de datos'!G6022</f>
        <v>1</v>
      </c>
      <c r="E6023" s="10" t="str">
        <f t="shared" si="94"/>
        <v xml:space="preserve">insert into config_taller (
	id_taller,
	id_producto,
	cod_agrupador,
	cantidad)
values (
	163,
	1285,
	1,
	1);
</v>
      </c>
    </row>
    <row r="6024" spans="1:5" ht="115.5" x14ac:dyDescent="0.35">
      <c r="A6024" s="9">
        <f>'Base de datos'!K6023</f>
        <v>1289</v>
      </c>
      <c r="B6024" s="9">
        <f>'Base de datos'!L6023</f>
        <v>163</v>
      </c>
      <c r="C6024" s="9">
        <f>IF(ISBLANK('Base de datos'!J6023),1,2)</f>
        <v>1</v>
      </c>
      <c r="D6024" s="9">
        <f>'Base de datos'!G6023</f>
        <v>0.6</v>
      </c>
      <c r="E6024" s="10" t="str">
        <f t="shared" si="94"/>
        <v xml:space="preserve">insert into config_taller (
	id_taller,
	id_producto,
	cod_agrupador,
	cantidad)
values (
	163,
	1289,
	1,
	0.6);
</v>
      </c>
    </row>
    <row r="6025" spans="1:5" ht="115.5" x14ac:dyDescent="0.35">
      <c r="A6025" s="9">
        <f>'Base de datos'!K6024</f>
        <v>1362</v>
      </c>
      <c r="B6025" s="9">
        <f>'Base de datos'!L6024</f>
        <v>163</v>
      </c>
      <c r="C6025" s="9">
        <f>IF(ISBLANK('Base de datos'!J6024),1,2)</f>
        <v>1</v>
      </c>
      <c r="D6025" s="9">
        <f>'Base de datos'!G6024</f>
        <v>2E-3</v>
      </c>
      <c r="E6025" s="10" t="str">
        <f t="shared" si="94"/>
        <v xml:space="preserve">insert into config_taller (
	id_taller,
	id_producto,
	cod_agrupador,
	cantidad)
values (
	163,
	1362,
	1,
	0.002);
</v>
      </c>
    </row>
    <row r="6026" spans="1:5" ht="115.5" x14ac:dyDescent="0.35">
      <c r="A6026" s="9">
        <f>'Base de datos'!K6025</f>
        <v>1375</v>
      </c>
      <c r="B6026" s="9">
        <f>'Base de datos'!L6025</f>
        <v>163</v>
      </c>
      <c r="C6026" s="9">
        <f>IF(ISBLANK('Base de datos'!J6025),1,2)</f>
        <v>1</v>
      </c>
      <c r="D6026" s="9">
        <f>'Base de datos'!G6025</f>
        <v>0.5</v>
      </c>
      <c r="E6026" s="10" t="str">
        <f t="shared" si="94"/>
        <v xml:space="preserve">insert into config_taller (
	id_taller,
	id_producto,
	cod_agrupador,
	cantidad)
values (
	163,
	1375,
	1,
	0.5);
</v>
      </c>
    </row>
    <row r="6027" spans="1:5" ht="115.5" x14ac:dyDescent="0.35">
      <c r="A6027" s="9">
        <f>'Base de datos'!K6026</f>
        <v>1468</v>
      </c>
      <c r="B6027" s="9">
        <f>'Base de datos'!L6026</f>
        <v>163</v>
      </c>
      <c r="C6027" s="9">
        <f>IF(ISBLANK('Base de datos'!J6026),1,2)</f>
        <v>1</v>
      </c>
      <c r="D6027" s="9">
        <f>'Base de datos'!G6026</f>
        <v>0.3</v>
      </c>
      <c r="E6027" s="10" t="str">
        <f t="shared" si="94"/>
        <v xml:space="preserve">insert into config_taller (
	id_taller,
	id_producto,
	cod_agrupador,
	cantidad)
values (
	163,
	1468,
	1,
	0.3);
</v>
      </c>
    </row>
    <row r="6028" spans="1:5" ht="115.5" x14ac:dyDescent="0.35">
      <c r="A6028" s="9">
        <f>'Base de datos'!K6027</f>
        <v>1524</v>
      </c>
      <c r="B6028" s="9">
        <f>'Base de datos'!L6027</f>
        <v>163</v>
      </c>
      <c r="C6028" s="9">
        <f>IF(ISBLANK('Base de datos'!J6027),1,2)</f>
        <v>1</v>
      </c>
      <c r="D6028" s="9">
        <f>'Base de datos'!G6027</f>
        <v>0.5</v>
      </c>
      <c r="E6028" s="10" t="str">
        <f t="shared" si="94"/>
        <v xml:space="preserve">insert into config_taller (
	id_taller,
	id_producto,
	cod_agrupador,
	cantidad)
values (
	163,
	1524,
	1,
	0.5);
</v>
      </c>
    </row>
    <row r="6029" spans="1:5" ht="115.5" x14ac:dyDescent="0.35">
      <c r="A6029" s="9">
        <f>'Base de datos'!K6028</f>
        <v>1525</v>
      </c>
      <c r="B6029" s="9">
        <f>'Base de datos'!L6028</f>
        <v>163</v>
      </c>
      <c r="C6029" s="9">
        <f>IF(ISBLANK('Base de datos'!J6028),1,2)</f>
        <v>1</v>
      </c>
      <c r="D6029" s="9">
        <f>'Base de datos'!G6028</f>
        <v>0.5</v>
      </c>
      <c r="E6029" s="10" t="str">
        <f t="shared" si="94"/>
        <v xml:space="preserve">insert into config_taller (
	id_taller,
	id_producto,
	cod_agrupador,
	cantidad)
values (
	163,
	1525,
	1,
	0.5);
</v>
      </c>
    </row>
    <row r="6030" spans="1:5" ht="115.5" x14ac:dyDescent="0.35">
      <c r="A6030" s="9">
        <f>'Base de datos'!K6029</f>
        <v>1554</v>
      </c>
      <c r="B6030" s="9">
        <f>'Base de datos'!L6029</f>
        <v>163</v>
      </c>
      <c r="C6030" s="9">
        <f>IF(ISBLANK('Base de datos'!J6029),1,2)</f>
        <v>1</v>
      </c>
      <c r="D6030" s="9">
        <f>'Base de datos'!G6029</f>
        <v>0.1</v>
      </c>
      <c r="E6030" s="10" t="str">
        <f t="shared" si="94"/>
        <v xml:space="preserve">insert into config_taller (
	id_taller,
	id_producto,
	cod_agrupador,
	cantidad)
values (
	163,
	1554,
	1,
	0.1);
</v>
      </c>
    </row>
    <row r="6031" spans="1:5" ht="115.5" x14ac:dyDescent="0.35">
      <c r="A6031" s="9">
        <f>'Base de datos'!K6030</f>
        <v>1594</v>
      </c>
      <c r="B6031" s="9">
        <f>'Base de datos'!L6030</f>
        <v>163</v>
      </c>
      <c r="C6031" s="9">
        <f>IF(ISBLANK('Base de datos'!J6030),1,2)</f>
        <v>1</v>
      </c>
      <c r="D6031" s="9">
        <f>'Base de datos'!G6030</f>
        <v>5</v>
      </c>
      <c r="E6031" s="10" t="str">
        <f t="shared" si="94"/>
        <v xml:space="preserve">insert into config_taller (
	id_taller,
	id_producto,
	cod_agrupador,
	cantidad)
values (
	163,
	1594,
	1,
	5);
</v>
      </c>
    </row>
    <row r="6032" spans="1:5" ht="115.5" x14ac:dyDescent="0.35">
      <c r="A6032" s="9">
        <f>'Base de datos'!K6031</f>
        <v>1613</v>
      </c>
      <c r="B6032" s="9">
        <f>'Base de datos'!L6031</f>
        <v>163</v>
      </c>
      <c r="C6032" s="9">
        <f>IF(ISBLANK('Base de datos'!J6031),1,2)</f>
        <v>1</v>
      </c>
      <c r="D6032" s="9">
        <f>'Base de datos'!G6031</f>
        <v>0.1</v>
      </c>
      <c r="E6032" s="10" t="str">
        <f t="shared" si="94"/>
        <v xml:space="preserve">insert into config_taller (
	id_taller,
	id_producto,
	cod_agrupador,
	cantidad)
values (
	163,
	1613,
	1,
	0.1);
</v>
      </c>
    </row>
    <row r="6033" spans="1:5" ht="115.5" x14ac:dyDescent="0.35">
      <c r="A6033" s="9">
        <f>'Base de datos'!K6032</f>
        <v>1641</v>
      </c>
      <c r="B6033" s="9">
        <f>'Base de datos'!L6032</f>
        <v>163</v>
      </c>
      <c r="C6033" s="9">
        <f>IF(ISBLANK('Base de datos'!J6032),1,2)</f>
        <v>1</v>
      </c>
      <c r="D6033" s="9">
        <f>'Base de datos'!G6032</f>
        <v>0.3</v>
      </c>
      <c r="E6033" s="10" t="str">
        <f t="shared" si="94"/>
        <v xml:space="preserve">insert into config_taller (
	id_taller,
	id_producto,
	cod_agrupador,
	cantidad)
values (
	163,
	1641,
	1,
	0.3);
</v>
      </c>
    </row>
    <row r="6034" spans="1:5" ht="115.5" x14ac:dyDescent="0.35">
      <c r="A6034" s="9">
        <f>'Base de datos'!K6033</f>
        <v>1642</v>
      </c>
      <c r="B6034" s="9">
        <f>'Base de datos'!L6033</f>
        <v>163</v>
      </c>
      <c r="C6034" s="9">
        <f>IF(ISBLANK('Base de datos'!J6033),1,2)</f>
        <v>1</v>
      </c>
      <c r="D6034" s="9">
        <f>'Base de datos'!G6033</f>
        <v>0.3</v>
      </c>
      <c r="E6034" s="10" t="str">
        <f t="shared" si="94"/>
        <v xml:space="preserve">insert into config_taller (
	id_taller,
	id_producto,
	cod_agrupador,
	cantidad)
values (
	163,
	1642,
	1,
	0.3);
</v>
      </c>
    </row>
    <row r="6035" spans="1:5" ht="115.5" x14ac:dyDescent="0.35">
      <c r="A6035" s="9">
        <f>'Base de datos'!K6034</f>
        <v>1650</v>
      </c>
      <c r="B6035" s="9">
        <f>'Base de datos'!L6034</f>
        <v>163</v>
      </c>
      <c r="C6035" s="9">
        <f>IF(ISBLANK('Base de datos'!J6034),1,2)</f>
        <v>1</v>
      </c>
      <c r="D6035" s="9">
        <f>'Base de datos'!G6034</f>
        <v>1</v>
      </c>
      <c r="E6035" s="10" t="str">
        <f t="shared" si="94"/>
        <v xml:space="preserve">insert into config_taller (
	id_taller,
	id_producto,
	cod_agrupador,
	cantidad)
values (
	163,
	1650,
	1,
	1);
</v>
      </c>
    </row>
    <row r="6036" spans="1:5" ht="115.5" x14ac:dyDescent="0.35">
      <c r="A6036" s="9">
        <f>'Base de datos'!K6035</f>
        <v>1664</v>
      </c>
      <c r="B6036" s="9">
        <f>'Base de datos'!L6035</f>
        <v>163</v>
      </c>
      <c r="C6036" s="9">
        <f>IF(ISBLANK('Base de datos'!J6035),1,2)</f>
        <v>1</v>
      </c>
      <c r="D6036" s="9">
        <f>'Base de datos'!G6035</f>
        <v>2</v>
      </c>
      <c r="E6036" s="10" t="str">
        <f t="shared" si="94"/>
        <v xml:space="preserve">insert into config_taller (
	id_taller,
	id_producto,
	cod_agrupador,
	cantidad)
values (
	163,
	1664,
	1,
	2);
</v>
      </c>
    </row>
    <row r="6037" spans="1:5" ht="115.5" x14ac:dyDescent="0.35">
      <c r="A6037" s="9">
        <f>'Base de datos'!K6036</f>
        <v>1669</v>
      </c>
      <c r="B6037" s="9">
        <f>'Base de datos'!L6036</f>
        <v>163</v>
      </c>
      <c r="C6037" s="9">
        <f>IF(ISBLANK('Base de datos'!J6036),1,2)</f>
        <v>1</v>
      </c>
      <c r="D6037" s="9">
        <f>'Base de datos'!G6036</f>
        <v>0.1</v>
      </c>
      <c r="E6037" s="10" t="str">
        <f t="shared" si="94"/>
        <v xml:space="preserve">insert into config_taller (
	id_taller,
	id_producto,
	cod_agrupador,
	cantidad)
values (
	163,
	1669,
	1,
	0.1);
</v>
      </c>
    </row>
    <row r="6038" spans="1:5" ht="115.5" x14ac:dyDescent="0.35">
      <c r="A6038" s="9">
        <f>'Base de datos'!K6037</f>
        <v>1679</v>
      </c>
      <c r="B6038" s="9">
        <f>'Base de datos'!L6037</f>
        <v>163</v>
      </c>
      <c r="C6038" s="9">
        <f>IF(ISBLANK('Base de datos'!J6037),1,2)</f>
        <v>1</v>
      </c>
      <c r="D6038" s="9">
        <f>'Base de datos'!G6037</f>
        <v>1</v>
      </c>
      <c r="E6038" s="10" t="str">
        <f t="shared" si="94"/>
        <v xml:space="preserve">insert into config_taller (
	id_taller,
	id_producto,
	cod_agrupador,
	cantidad)
values (
	163,
	1679,
	1,
	1);
</v>
      </c>
    </row>
    <row r="6039" spans="1:5" ht="115.5" x14ac:dyDescent="0.35">
      <c r="A6039" s="9">
        <f>'Base de datos'!K6038</f>
        <v>1696</v>
      </c>
      <c r="B6039" s="9">
        <f>'Base de datos'!L6038</f>
        <v>163</v>
      </c>
      <c r="C6039" s="9">
        <f>IF(ISBLANK('Base de datos'!J6038),1,2)</f>
        <v>1</v>
      </c>
      <c r="D6039" s="9">
        <f>'Base de datos'!G6038</f>
        <v>1</v>
      </c>
      <c r="E6039" s="10" t="str">
        <f t="shared" si="94"/>
        <v xml:space="preserve">insert into config_taller (
	id_taller,
	id_producto,
	cod_agrupador,
	cantidad)
values (
	163,
	1696,
	1,
	1);
</v>
      </c>
    </row>
    <row r="6040" spans="1:5" ht="115.5" x14ac:dyDescent="0.35">
      <c r="A6040" s="9">
        <f>'Base de datos'!K6039</f>
        <v>1706</v>
      </c>
      <c r="B6040" s="9">
        <f>'Base de datos'!L6039</f>
        <v>163</v>
      </c>
      <c r="C6040" s="9">
        <f>IF(ISBLANK('Base de datos'!J6039),1,2)</f>
        <v>1</v>
      </c>
      <c r="D6040" s="9">
        <f>'Base de datos'!G6039</f>
        <v>0.1</v>
      </c>
      <c r="E6040" s="10" t="str">
        <f t="shared" si="94"/>
        <v xml:space="preserve">insert into config_taller (
	id_taller,
	id_producto,
	cod_agrupador,
	cantidad)
values (
	163,
	1706,
	1,
	0.1);
</v>
      </c>
    </row>
    <row r="6041" spans="1:5" ht="115.5" x14ac:dyDescent="0.35">
      <c r="A6041" s="9">
        <f>'Base de datos'!K6040</f>
        <v>1708</v>
      </c>
      <c r="B6041" s="9">
        <f>'Base de datos'!L6040</f>
        <v>163</v>
      </c>
      <c r="C6041" s="9">
        <f>IF(ISBLANK('Base de datos'!J6040),1,2)</f>
        <v>1</v>
      </c>
      <c r="D6041" s="9">
        <f>'Base de datos'!G6040</f>
        <v>2</v>
      </c>
      <c r="E6041" s="10" t="str">
        <f t="shared" si="94"/>
        <v xml:space="preserve">insert into config_taller (
	id_taller,
	id_producto,
	cod_agrupador,
	cantidad)
values (
	163,
	1708,
	1,
	2);
</v>
      </c>
    </row>
    <row r="6042" spans="1:5" ht="115.5" x14ac:dyDescent="0.35">
      <c r="A6042" s="9">
        <f>'Base de datos'!K6041</f>
        <v>1780</v>
      </c>
      <c r="B6042" s="9">
        <f>'Base de datos'!L6041</f>
        <v>163</v>
      </c>
      <c r="C6042" s="9">
        <f>IF(ISBLANK('Base de datos'!J6041),1,2)</f>
        <v>1</v>
      </c>
      <c r="D6042" s="9">
        <f>'Base de datos'!G6041</f>
        <v>1</v>
      </c>
      <c r="E6042" s="10" t="str">
        <f t="shared" si="94"/>
        <v xml:space="preserve">insert into config_taller (
	id_taller,
	id_producto,
	cod_agrupador,
	cantidad)
values (
	163,
	1780,
	1,
	1);
</v>
      </c>
    </row>
    <row r="6043" spans="1:5" ht="115.5" x14ac:dyDescent="0.35">
      <c r="A6043" s="9">
        <f>'Base de datos'!K6042</f>
        <v>1790</v>
      </c>
      <c r="B6043" s="9">
        <f>'Base de datos'!L6042</f>
        <v>163</v>
      </c>
      <c r="C6043" s="9">
        <f>IF(ISBLANK('Base de datos'!J6042),1,2)</f>
        <v>1</v>
      </c>
      <c r="D6043" s="9">
        <f>'Base de datos'!G6042</f>
        <v>1</v>
      </c>
      <c r="E6043" s="10" t="str">
        <f t="shared" si="94"/>
        <v xml:space="preserve">insert into config_taller (
	id_taller,
	id_producto,
	cod_agrupador,
	cantidad)
values (
	163,
	1790,
	1,
	1);
</v>
      </c>
    </row>
    <row r="6044" spans="1:5" ht="115.5" x14ac:dyDescent="0.35">
      <c r="A6044" s="9">
        <f>'Base de datos'!K6043</f>
        <v>1798</v>
      </c>
      <c r="B6044" s="9">
        <f>'Base de datos'!L6043</f>
        <v>163</v>
      </c>
      <c r="C6044" s="9">
        <f>IF(ISBLANK('Base de datos'!J6043),1,2)</f>
        <v>1</v>
      </c>
      <c r="D6044" s="9">
        <f>'Base de datos'!G6043</f>
        <v>0.3</v>
      </c>
      <c r="E6044" s="10" t="str">
        <f t="shared" si="94"/>
        <v xml:space="preserve">insert into config_taller (
	id_taller,
	id_producto,
	cod_agrupador,
	cantidad)
values (
	163,
	1798,
	1,
	0.3);
</v>
      </c>
    </row>
    <row r="6045" spans="1:5" ht="115.5" x14ac:dyDescent="0.35">
      <c r="A6045" s="9">
        <f>'Base de datos'!K6044</f>
        <v>13</v>
      </c>
      <c r="B6045" s="9">
        <f>'Base de datos'!L6044</f>
        <v>164</v>
      </c>
      <c r="C6045" s="9">
        <f>IF(ISBLANK('Base de datos'!J6044),1,2)</f>
        <v>1</v>
      </c>
      <c r="D6045" s="9">
        <f>'Base de datos'!G6044</f>
        <v>1</v>
      </c>
      <c r="E6045" s="10" t="str">
        <f t="shared" si="94"/>
        <v xml:space="preserve">insert into config_taller (
	id_taller,
	id_producto,
	cod_agrupador,
	cantidad)
values (
	164,
	13,
	1,
	1);
</v>
      </c>
    </row>
    <row r="6046" spans="1:5" ht="115.5" x14ac:dyDescent="0.35">
      <c r="A6046" s="9">
        <f>'Base de datos'!K6045</f>
        <v>16</v>
      </c>
      <c r="B6046" s="9">
        <f>'Base de datos'!L6045</f>
        <v>164</v>
      </c>
      <c r="C6046" s="9">
        <f>IF(ISBLANK('Base de datos'!J6045),1,2)</f>
        <v>1</v>
      </c>
      <c r="D6046" s="9">
        <f>'Base de datos'!G6045</f>
        <v>0.1</v>
      </c>
      <c r="E6046" s="10" t="str">
        <f t="shared" si="94"/>
        <v xml:space="preserve">insert into config_taller (
	id_taller,
	id_producto,
	cod_agrupador,
	cantidad)
values (
	164,
	16,
	1,
	0.1);
</v>
      </c>
    </row>
    <row r="6047" spans="1:5" ht="115.5" x14ac:dyDescent="0.35">
      <c r="A6047" s="9">
        <f>'Base de datos'!K6046</f>
        <v>22</v>
      </c>
      <c r="B6047" s="9">
        <f>'Base de datos'!L6046</f>
        <v>164</v>
      </c>
      <c r="C6047" s="9">
        <f>IF(ISBLANK('Base de datos'!J6046),1,2)</f>
        <v>1</v>
      </c>
      <c r="D6047" s="9">
        <f>'Base de datos'!G6046</f>
        <v>2</v>
      </c>
      <c r="E6047" s="10" t="str">
        <f t="shared" si="94"/>
        <v xml:space="preserve">insert into config_taller (
	id_taller,
	id_producto,
	cod_agrupador,
	cantidad)
values (
	164,
	22,
	1,
	2);
</v>
      </c>
    </row>
    <row r="6048" spans="1:5" ht="115.5" x14ac:dyDescent="0.35">
      <c r="A6048" s="9">
        <f>'Base de datos'!K6047</f>
        <v>41</v>
      </c>
      <c r="B6048" s="9">
        <f>'Base de datos'!L6047</f>
        <v>164</v>
      </c>
      <c r="C6048" s="9">
        <f>IF(ISBLANK('Base de datos'!J6047),1,2)</f>
        <v>1</v>
      </c>
      <c r="D6048" s="9">
        <f>'Base de datos'!G6047</f>
        <v>0.2</v>
      </c>
      <c r="E6048" s="10" t="str">
        <f t="shared" si="94"/>
        <v xml:space="preserve">insert into config_taller (
	id_taller,
	id_producto,
	cod_agrupador,
	cantidad)
values (
	164,
	41,
	1,
	0.2);
</v>
      </c>
    </row>
    <row r="6049" spans="1:5" ht="115.5" x14ac:dyDescent="0.35">
      <c r="A6049" s="9">
        <f>'Base de datos'!K6048</f>
        <v>69</v>
      </c>
      <c r="B6049" s="9">
        <f>'Base de datos'!L6048</f>
        <v>164</v>
      </c>
      <c r="C6049" s="9">
        <f>IF(ISBLANK('Base de datos'!J6048),1,2)</f>
        <v>1</v>
      </c>
      <c r="D6049" s="9">
        <f>'Base de datos'!G6048</f>
        <v>0.3</v>
      </c>
      <c r="E6049" s="10" t="str">
        <f t="shared" si="94"/>
        <v xml:space="preserve">insert into config_taller (
	id_taller,
	id_producto,
	cod_agrupador,
	cantidad)
values (
	164,
	69,
	1,
	0.3);
</v>
      </c>
    </row>
    <row r="6050" spans="1:5" ht="115.5" x14ac:dyDescent="0.35">
      <c r="A6050" s="9">
        <f>'Base de datos'!K6049</f>
        <v>84</v>
      </c>
      <c r="B6050" s="9">
        <f>'Base de datos'!L6049</f>
        <v>164</v>
      </c>
      <c r="C6050" s="9">
        <f>IF(ISBLANK('Base de datos'!J6049),1,2)</f>
        <v>1</v>
      </c>
      <c r="D6050" s="9">
        <f>'Base de datos'!G6049</f>
        <v>0.05</v>
      </c>
      <c r="E6050" s="10" t="str">
        <f t="shared" si="94"/>
        <v xml:space="preserve">insert into config_taller (
	id_taller,
	id_producto,
	cod_agrupador,
	cantidad)
values (
	164,
	84,
	1,
	0.05);
</v>
      </c>
    </row>
    <row r="6051" spans="1:5" ht="115.5" x14ac:dyDescent="0.35">
      <c r="A6051" s="9">
        <f>'Base de datos'!K6050</f>
        <v>88</v>
      </c>
      <c r="B6051" s="9">
        <f>'Base de datos'!L6050</f>
        <v>164</v>
      </c>
      <c r="C6051" s="9">
        <f>IF(ISBLANK('Base de datos'!J6050),1,2)</f>
        <v>1</v>
      </c>
      <c r="D6051" s="9">
        <f>'Base de datos'!G6050</f>
        <v>0.2</v>
      </c>
      <c r="E6051" s="10" t="str">
        <f t="shared" si="94"/>
        <v xml:space="preserve">insert into config_taller (
	id_taller,
	id_producto,
	cod_agrupador,
	cantidad)
values (
	164,
	88,
	1,
	0.2);
</v>
      </c>
    </row>
    <row r="6052" spans="1:5" ht="115.5" x14ac:dyDescent="0.35">
      <c r="A6052" s="9">
        <f>'Base de datos'!K6051</f>
        <v>99</v>
      </c>
      <c r="B6052" s="9">
        <f>'Base de datos'!L6051</f>
        <v>164</v>
      </c>
      <c r="C6052" s="9">
        <f>IF(ISBLANK('Base de datos'!J6051),1,2)</f>
        <v>1</v>
      </c>
      <c r="D6052" s="9">
        <f>'Base de datos'!G6051</f>
        <v>0.7</v>
      </c>
      <c r="E6052" s="10" t="str">
        <f t="shared" si="94"/>
        <v xml:space="preserve">insert into config_taller (
	id_taller,
	id_producto,
	cod_agrupador,
	cantidad)
values (
	164,
	99,
	1,
	0.7);
</v>
      </c>
    </row>
    <row r="6053" spans="1:5" ht="115.5" x14ac:dyDescent="0.35">
      <c r="A6053" s="9">
        <f>'Base de datos'!K6052</f>
        <v>111</v>
      </c>
      <c r="B6053" s="9">
        <f>'Base de datos'!L6052</f>
        <v>164</v>
      </c>
      <c r="C6053" s="9">
        <f>IF(ISBLANK('Base de datos'!J6052),1,2)</f>
        <v>1</v>
      </c>
      <c r="D6053" s="9">
        <f>'Base de datos'!G6052</f>
        <v>8</v>
      </c>
      <c r="E6053" s="10" t="str">
        <f t="shared" si="94"/>
        <v xml:space="preserve">insert into config_taller (
	id_taller,
	id_producto,
	cod_agrupador,
	cantidad)
values (
	164,
	111,
	1,
	8);
</v>
      </c>
    </row>
    <row r="6054" spans="1:5" ht="115.5" x14ac:dyDescent="0.35">
      <c r="A6054" s="9">
        <f>'Base de datos'!K6053</f>
        <v>124</v>
      </c>
      <c r="B6054" s="9">
        <f>'Base de datos'!L6053</f>
        <v>164</v>
      </c>
      <c r="C6054" s="9">
        <f>IF(ISBLANK('Base de datos'!J6053),1,2)</f>
        <v>1</v>
      </c>
      <c r="D6054" s="9">
        <f>'Base de datos'!G6053</f>
        <v>3</v>
      </c>
      <c r="E6054" s="10" t="str">
        <f t="shared" si="94"/>
        <v xml:space="preserve">insert into config_taller (
	id_taller,
	id_producto,
	cod_agrupador,
	cantidad)
values (
	164,
	124,
	1,
	3);
</v>
      </c>
    </row>
    <row r="6055" spans="1:5" ht="115.5" x14ac:dyDescent="0.35">
      <c r="A6055" s="9">
        <f>'Base de datos'!K6054</f>
        <v>128</v>
      </c>
      <c r="B6055" s="9">
        <f>'Base de datos'!L6054</f>
        <v>164</v>
      </c>
      <c r="C6055" s="9">
        <f>IF(ISBLANK('Base de datos'!J6054),1,2)</f>
        <v>1</v>
      </c>
      <c r="D6055" s="9">
        <f>'Base de datos'!G6054</f>
        <v>0.3</v>
      </c>
      <c r="E6055" s="10" t="str">
        <f t="shared" si="94"/>
        <v xml:space="preserve">insert into config_taller (
	id_taller,
	id_producto,
	cod_agrupador,
	cantidad)
values (
	164,
	128,
	1,
	0.3);
</v>
      </c>
    </row>
    <row r="6056" spans="1:5" ht="115.5" x14ac:dyDescent="0.35">
      <c r="A6056" s="9">
        <f>'Base de datos'!K6055</f>
        <v>154</v>
      </c>
      <c r="B6056" s="9">
        <f>'Base de datos'!L6055</f>
        <v>164</v>
      </c>
      <c r="C6056" s="9">
        <f>IF(ISBLANK('Base de datos'!J6055),1,2)</f>
        <v>1</v>
      </c>
      <c r="D6056" s="9">
        <f>'Base de datos'!G6055</f>
        <v>0.3</v>
      </c>
      <c r="E6056" s="10" t="str">
        <f t="shared" si="94"/>
        <v xml:space="preserve">insert into config_taller (
	id_taller,
	id_producto,
	cod_agrupador,
	cantidad)
values (
	164,
	154,
	1,
	0.3);
</v>
      </c>
    </row>
    <row r="6057" spans="1:5" ht="115.5" x14ac:dyDescent="0.35">
      <c r="A6057" s="9">
        <f>'Base de datos'!K6056</f>
        <v>171</v>
      </c>
      <c r="B6057" s="9">
        <f>'Base de datos'!L6056</f>
        <v>164</v>
      </c>
      <c r="C6057" s="9">
        <f>IF(ISBLANK('Base de datos'!J6056),1,2)</f>
        <v>1</v>
      </c>
      <c r="D6057" s="9">
        <f>'Base de datos'!G6056</f>
        <v>2</v>
      </c>
      <c r="E6057" s="10" t="str">
        <f t="shared" si="94"/>
        <v xml:space="preserve">insert into config_taller (
	id_taller,
	id_producto,
	cod_agrupador,
	cantidad)
values (
	164,
	171,
	1,
	2);
</v>
      </c>
    </row>
    <row r="6058" spans="1:5" ht="115.5" x14ac:dyDescent="0.35">
      <c r="A6058" s="9">
        <f>'Base de datos'!K6057</f>
        <v>175</v>
      </c>
      <c r="B6058" s="9">
        <f>'Base de datos'!L6057</f>
        <v>164</v>
      </c>
      <c r="C6058" s="9">
        <f>IF(ISBLANK('Base de datos'!J6057),1,2)</f>
        <v>1</v>
      </c>
      <c r="D6058" s="9">
        <f>'Base de datos'!G6057</f>
        <v>5</v>
      </c>
      <c r="E6058" s="10" t="str">
        <f t="shared" si="94"/>
        <v xml:space="preserve">insert into config_taller (
	id_taller,
	id_producto,
	cod_agrupador,
	cantidad)
values (
	164,
	175,
	1,
	5);
</v>
      </c>
    </row>
    <row r="6059" spans="1:5" ht="115.5" x14ac:dyDescent="0.35">
      <c r="A6059" s="9">
        <f>'Base de datos'!K6058</f>
        <v>190</v>
      </c>
      <c r="B6059" s="9">
        <f>'Base de datos'!L6058</f>
        <v>164</v>
      </c>
      <c r="C6059" s="9">
        <f>IF(ISBLANK('Base de datos'!J6058),1,2)</f>
        <v>1</v>
      </c>
      <c r="D6059" s="9">
        <f>'Base de datos'!G6058</f>
        <v>0.5</v>
      </c>
      <c r="E6059" s="10" t="str">
        <f t="shared" si="94"/>
        <v xml:space="preserve">insert into config_taller (
	id_taller,
	id_producto,
	cod_agrupador,
	cantidad)
values (
	164,
	190,
	1,
	0.5);
</v>
      </c>
    </row>
    <row r="6060" spans="1:5" ht="115.5" x14ac:dyDescent="0.35">
      <c r="A6060" s="9">
        <f>'Base de datos'!K6059</f>
        <v>192</v>
      </c>
      <c r="B6060" s="9">
        <f>'Base de datos'!L6059</f>
        <v>164</v>
      </c>
      <c r="C6060" s="9">
        <f>IF(ISBLANK('Base de datos'!J6059),1,2)</f>
        <v>1</v>
      </c>
      <c r="D6060" s="9">
        <f>'Base de datos'!G6059</f>
        <v>2</v>
      </c>
      <c r="E6060" s="10" t="str">
        <f t="shared" si="94"/>
        <v xml:space="preserve">insert into config_taller (
	id_taller,
	id_producto,
	cod_agrupador,
	cantidad)
values (
	164,
	192,
	1,
	2);
</v>
      </c>
    </row>
    <row r="6061" spans="1:5" ht="115.5" x14ac:dyDescent="0.35">
      <c r="A6061" s="9">
        <f>'Base de datos'!K6060</f>
        <v>252</v>
      </c>
      <c r="B6061" s="9">
        <f>'Base de datos'!L6060</f>
        <v>164</v>
      </c>
      <c r="C6061" s="9">
        <f>IF(ISBLANK('Base de datos'!J6060),1,2)</f>
        <v>1</v>
      </c>
      <c r="D6061" s="9">
        <f>'Base de datos'!G6060</f>
        <v>3</v>
      </c>
      <c r="E6061" s="10" t="str">
        <f t="shared" si="94"/>
        <v xml:space="preserve">insert into config_taller (
	id_taller,
	id_producto,
	cod_agrupador,
	cantidad)
values (
	164,
	252,
	1,
	3);
</v>
      </c>
    </row>
    <row r="6062" spans="1:5" ht="115.5" x14ac:dyDescent="0.35">
      <c r="A6062" s="9">
        <f>'Base de datos'!K6061</f>
        <v>332</v>
      </c>
      <c r="B6062" s="9">
        <f>'Base de datos'!L6061</f>
        <v>164</v>
      </c>
      <c r="C6062" s="9">
        <f>IF(ISBLANK('Base de datos'!J6061),1,2)</f>
        <v>1</v>
      </c>
      <c r="D6062" s="9">
        <f>'Base de datos'!G6061</f>
        <v>0.05</v>
      </c>
      <c r="E6062" s="10" t="str">
        <f t="shared" si="94"/>
        <v xml:space="preserve">insert into config_taller (
	id_taller,
	id_producto,
	cod_agrupador,
	cantidad)
values (
	164,
	332,
	1,
	0.05);
</v>
      </c>
    </row>
    <row r="6063" spans="1:5" ht="115.5" x14ac:dyDescent="0.35">
      <c r="A6063" s="9">
        <f>'Base de datos'!K6062</f>
        <v>338</v>
      </c>
      <c r="B6063" s="9">
        <f>'Base de datos'!L6062</f>
        <v>164</v>
      </c>
      <c r="C6063" s="9">
        <f>IF(ISBLANK('Base de datos'!J6062),1,2)</f>
        <v>1</v>
      </c>
      <c r="D6063" s="9">
        <f>'Base de datos'!G6062</f>
        <v>0.5</v>
      </c>
      <c r="E6063" s="10" t="str">
        <f t="shared" si="94"/>
        <v xml:space="preserve">insert into config_taller (
	id_taller,
	id_producto,
	cod_agrupador,
	cantidad)
values (
	164,
	338,
	1,
	0.5);
</v>
      </c>
    </row>
    <row r="6064" spans="1:5" ht="115.5" x14ac:dyDescent="0.35">
      <c r="A6064" s="9">
        <f>'Base de datos'!K6063</f>
        <v>379</v>
      </c>
      <c r="B6064" s="9">
        <f>'Base de datos'!L6063</f>
        <v>164</v>
      </c>
      <c r="C6064" s="9">
        <f>IF(ISBLANK('Base de datos'!J6063),1,2)</f>
        <v>1</v>
      </c>
      <c r="D6064" s="9">
        <f>'Base de datos'!G6063</f>
        <v>0.5</v>
      </c>
      <c r="E6064" s="10" t="str">
        <f t="shared" si="94"/>
        <v xml:space="preserve">insert into config_taller (
	id_taller,
	id_producto,
	cod_agrupador,
	cantidad)
values (
	164,
	379,
	1,
	0.5);
</v>
      </c>
    </row>
    <row r="6065" spans="1:5" ht="115.5" x14ac:dyDescent="0.35">
      <c r="A6065" s="9">
        <f>'Base de datos'!K6064</f>
        <v>381</v>
      </c>
      <c r="B6065" s="9">
        <f>'Base de datos'!L6064</f>
        <v>164</v>
      </c>
      <c r="C6065" s="9">
        <f>IF(ISBLANK('Base de datos'!J6064),1,2)</f>
        <v>1</v>
      </c>
      <c r="D6065" s="9">
        <f>'Base de datos'!G6064</f>
        <v>1.5</v>
      </c>
      <c r="E6065" s="10" t="str">
        <f t="shared" si="94"/>
        <v xml:space="preserve">insert into config_taller (
	id_taller,
	id_producto,
	cod_agrupador,
	cantidad)
values (
	164,
	381,
	1,
	1.5);
</v>
      </c>
    </row>
    <row r="6066" spans="1:5" ht="115.5" x14ac:dyDescent="0.35">
      <c r="A6066" s="9">
        <f>'Base de datos'!K6065</f>
        <v>386</v>
      </c>
      <c r="B6066" s="9">
        <f>'Base de datos'!L6065</f>
        <v>164</v>
      </c>
      <c r="C6066" s="9">
        <f>IF(ISBLANK('Base de datos'!J6065),1,2)</f>
        <v>1</v>
      </c>
      <c r="D6066" s="9">
        <f>'Base de datos'!G6065</f>
        <v>0.5</v>
      </c>
      <c r="E6066" s="10" t="str">
        <f t="shared" si="94"/>
        <v xml:space="preserve">insert into config_taller (
	id_taller,
	id_producto,
	cod_agrupador,
	cantidad)
values (
	164,
	386,
	1,
	0.5);
</v>
      </c>
    </row>
    <row r="6067" spans="1:5" ht="115.5" x14ac:dyDescent="0.35">
      <c r="A6067" s="9">
        <f>'Base de datos'!K6066</f>
        <v>390</v>
      </c>
      <c r="B6067" s="9">
        <f>'Base de datos'!L6066</f>
        <v>164</v>
      </c>
      <c r="C6067" s="9">
        <f>IF(ISBLANK('Base de datos'!J6066),1,2)</f>
        <v>1</v>
      </c>
      <c r="D6067" s="9">
        <f>'Base de datos'!G6066</f>
        <v>0.3</v>
      </c>
      <c r="E6067" s="10" t="str">
        <f t="shared" si="94"/>
        <v xml:space="preserve">insert into config_taller (
	id_taller,
	id_producto,
	cod_agrupador,
	cantidad)
values (
	164,
	390,
	1,
	0.3);
</v>
      </c>
    </row>
    <row r="6068" spans="1:5" ht="115.5" x14ac:dyDescent="0.35">
      <c r="A6068" s="9">
        <f>'Base de datos'!K6067</f>
        <v>414</v>
      </c>
      <c r="B6068" s="9">
        <f>'Base de datos'!L6067</f>
        <v>164</v>
      </c>
      <c r="C6068" s="9">
        <f>IF(ISBLANK('Base de datos'!J6067),1,2)</f>
        <v>1</v>
      </c>
      <c r="D6068" s="9">
        <f>'Base de datos'!G6067</f>
        <v>0.2</v>
      </c>
      <c r="E6068" s="10" t="str">
        <f t="shared" si="94"/>
        <v xml:space="preserve">insert into config_taller (
	id_taller,
	id_producto,
	cod_agrupador,
	cantidad)
values (
	164,
	414,
	1,
	0.2);
</v>
      </c>
    </row>
    <row r="6069" spans="1:5" ht="115.5" x14ac:dyDescent="0.35">
      <c r="A6069" s="9">
        <f>'Base de datos'!K6068</f>
        <v>415</v>
      </c>
      <c r="B6069" s="9">
        <f>'Base de datos'!L6068</f>
        <v>164</v>
      </c>
      <c r="C6069" s="9">
        <f>IF(ISBLANK('Base de datos'!J6068),1,2)</f>
        <v>1</v>
      </c>
      <c r="D6069" s="9">
        <f>'Base de datos'!G6068</f>
        <v>0.4</v>
      </c>
      <c r="E6069" s="10" t="str">
        <f t="shared" si="94"/>
        <v xml:space="preserve">insert into config_taller (
	id_taller,
	id_producto,
	cod_agrupador,
	cantidad)
values (
	164,
	415,
	1,
	0.4);
</v>
      </c>
    </row>
    <row r="6070" spans="1:5" ht="115.5" x14ac:dyDescent="0.35">
      <c r="A6070" s="9">
        <f>'Base de datos'!K6069</f>
        <v>418</v>
      </c>
      <c r="B6070" s="9">
        <f>'Base de datos'!L6069</f>
        <v>164</v>
      </c>
      <c r="C6070" s="9">
        <f>IF(ISBLANK('Base de datos'!J6069),1,2)</f>
        <v>1</v>
      </c>
      <c r="D6070" s="9">
        <f>'Base de datos'!G6069</f>
        <v>0.4</v>
      </c>
      <c r="E6070" s="10" t="str">
        <f t="shared" si="94"/>
        <v xml:space="preserve">insert into config_taller (
	id_taller,
	id_producto,
	cod_agrupador,
	cantidad)
values (
	164,
	418,
	1,
	0.4);
</v>
      </c>
    </row>
    <row r="6071" spans="1:5" ht="115.5" x14ac:dyDescent="0.35">
      <c r="A6071" s="9">
        <f>'Base de datos'!K6070</f>
        <v>435</v>
      </c>
      <c r="B6071" s="9">
        <f>'Base de datos'!L6070</f>
        <v>164</v>
      </c>
      <c r="C6071" s="9">
        <f>IF(ISBLANK('Base de datos'!J6070),1,2)</f>
        <v>1</v>
      </c>
      <c r="D6071" s="9">
        <f>'Base de datos'!G6070</f>
        <v>0.5</v>
      </c>
      <c r="E6071" s="10" t="str">
        <f t="shared" si="94"/>
        <v xml:space="preserve">insert into config_taller (
	id_taller,
	id_producto,
	cod_agrupador,
	cantidad)
values (
	164,
	435,
	1,
	0.5);
</v>
      </c>
    </row>
    <row r="6072" spans="1:5" ht="115.5" x14ac:dyDescent="0.35">
      <c r="A6072" s="9">
        <f>'Base de datos'!K6071</f>
        <v>459</v>
      </c>
      <c r="B6072" s="9">
        <f>'Base de datos'!L6071</f>
        <v>164</v>
      </c>
      <c r="C6072" s="9">
        <f>IF(ISBLANK('Base de datos'!J6071),1,2)</f>
        <v>1</v>
      </c>
      <c r="D6072" s="9">
        <f>'Base de datos'!G6071</f>
        <v>2</v>
      </c>
      <c r="E6072" s="10" t="str">
        <f t="shared" si="94"/>
        <v xml:space="preserve">insert into config_taller (
	id_taller,
	id_producto,
	cod_agrupador,
	cantidad)
values (
	164,
	459,
	1,
	2);
</v>
      </c>
    </row>
    <row r="6073" spans="1:5" ht="115.5" x14ac:dyDescent="0.35">
      <c r="A6073" s="9">
        <f>'Base de datos'!K6072</f>
        <v>472</v>
      </c>
      <c r="B6073" s="9">
        <f>'Base de datos'!L6072</f>
        <v>164</v>
      </c>
      <c r="C6073" s="9">
        <f>IF(ISBLANK('Base de datos'!J6072),1,2)</f>
        <v>1</v>
      </c>
      <c r="D6073" s="9">
        <f>'Base de datos'!G6072</f>
        <v>0.5</v>
      </c>
      <c r="E6073" s="10" t="str">
        <f t="shared" si="94"/>
        <v xml:space="preserve">insert into config_taller (
	id_taller,
	id_producto,
	cod_agrupador,
	cantidad)
values (
	164,
	472,
	1,
	0.5);
</v>
      </c>
    </row>
    <row r="6074" spans="1:5" ht="115.5" x14ac:dyDescent="0.35">
      <c r="A6074" s="9">
        <f>'Base de datos'!K6073</f>
        <v>482</v>
      </c>
      <c r="B6074" s="9">
        <f>'Base de datos'!L6073</f>
        <v>164</v>
      </c>
      <c r="C6074" s="9">
        <f>IF(ISBLANK('Base de datos'!J6073),1,2)</f>
        <v>1</v>
      </c>
      <c r="D6074" s="9">
        <f>'Base de datos'!G6073</f>
        <v>2</v>
      </c>
      <c r="E6074" s="10" t="str">
        <f t="shared" si="94"/>
        <v xml:space="preserve">insert into config_taller (
	id_taller,
	id_producto,
	cod_agrupador,
	cantidad)
values (
	164,
	482,
	1,
	2);
</v>
      </c>
    </row>
    <row r="6075" spans="1:5" ht="115.5" x14ac:dyDescent="0.35">
      <c r="A6075" s="9">
        <f>'Base de datos'!K6074</f>
        <v>513</v>
      </c>
      <c r="B6075" s="9">
        <f>'Base de datos'!L6074</f>
        <v>164</v>
      </c>
      <c r="C6075" s="9">
        <f>IF(ISBLANK('Base de datos'!J6074),1,2)</f>
        <v>1</v>
      </c>
      <c r="D6075" s="9">
        <f>'Base de datos'!G6074</f>
        <v>0.01</v>
      </c>
      <c r="E6075" s="10" t="str">
        <f t="shared" si="94"/>
        <v xml:space="preserve">insert into config_taller (
	id_taller,
	id_producto,
	cod_agrupador,
	cantidad)
values (
	164,
	513,
	1,
	0.01);
</v>
      </c>
    </row>
    <row r="6076" spans="1:5" ht="115.5" x14ac:dyDescent="0.35">
      <c r="A6076" s="9">
        <f>'Base de datos'!K6075</f>
        <v>534</v>
      </c>
      <c r="B6076" s="9">
        <f>'Base de datos'!L6075</f>
        <v>164</v>
      </c>
      <c r="C6076" s="9">
        <f>IF(ISBLANK('Base de datos'!J6075),1,2)</f>
        <v>1</v>
      </c>
      <c r="D6076" s="9">
        <f>'Base de datos'!G6075</f>
        <v>4</v>
      </c>
      <c r="E6076" s="10" t="str">
        <f t="shared" si="94"/>
        <v xml:space="preserve">insert into config_taller (
	id_taller,
	id_producto,
	cod_agrupador,
	cantidad)
values (
	164,
	534,
	1,
	4);
</v>
      </c>
    </row>
    <row r="6077" spans="1:5" ht="115.5" x14ac:dyDescent="0.35">
      <c r="A6077" s="9">
        <f>'Base de datos'!K6076</f>
        <v>543</v>
      </c>
      <c r="B6077" s="9">
        <f>'Base de datos'!L6076</f>
        <v>164</v>
      </c>
      <c r="C6077" s="9">
        <f>IF(ISBLANK('Base de datos'!J6076),1,2)</f>
        <v>1</v>
      </c>
      <c r="D6077" s="9">
        <f>'Base de datos'!G6076</f>
        <v>2</v>
      </c>
      <c r="E6077" s="10" t="str">
        <f t="shared" si="94"/>
        <v xml:space="preserve">insert into config_taller (
	id_taller,
	id_producto,
	cod_agrupador,
	cantidad)
values (
	164,
	543,
	1,
	2);
</v>
      </c>
    </row>
    <row r="6078" spans="1:5" ht="115.5" x14ac:dyDescent="0.35">
      <c r="A6078" s="9">
        <f>'Base de datos'!K6077</f>
        <v>550</v>
      </c>
      <c r="B6078" s="9">
        <f>'Base de datos'!L6077</f>
        <v>164</v>
      </c>
      <c r="C6078" s="9">
        <f>IF(ISBLANK('Base de datos'!J6077),1,2)</f>
        <v>1</v>
      </c>
      <c r="D6078" s="9">
        <f>'Base de datos'!G6077</f>
        <v>1</v>
      </c>
      <c r="E6078" s="10" t="str">
        <f t="shared" si="94"/>
        <v xml:space="preserve">insert into config_taller (
	id_taller,
	id_producto,
	cod_agrupador,
	cantidad)
values (
	164,
	550,
	1,
	1);
</v>
      </c>
    </row>
    <row r="6079" spans="1:5" ht="115.5" x14ac:dyDescent="0.35">
      <c r="A6079" s="9">
        <f>'Base de datos'!K6078</f>
        <v>577</v>
      </c>
      <c r="B6079" s="9">
        <f>'Base de datos'!L6078</f>
        <v>164</v>
      </c>
      <c r="C6079" s="9">
        <f>IF(ISBLANK('Base de datos'!J6078),1,2)</f>
        <v>1</v>
      </c>
      <c r="D6079" s="9">
        <f>'Base de datos'!G6078</f>
        <v>0.3</v>
      </c>
      <c r="E6079" s="10" t="str">
        <f t="shared" si="94"/>
        <v xml:space="preserve">insert into config_taller (
	id_taller,
	id_producto,
	cod_agrupador,
	cantidad)
values (
	164,
	577,
	1,
	0.3);
</v>
      </c>
    </row>
    <row r="6080" spans="1:5" ht="115.5" x14ac:dyDescent="0.35">
      <c r="A6080" s="9">
        <f>'Base de datos'!K6079</f>
        <v>595</v>
      </c>
      <c r="B6080" s="9">
        <f>'Base de datos'!L6079</f>
        <v>164</v>
      </c>
      <c r="C6080" s="9">
        <f>IF(ISBLANK('Base de datos'!J6079),1,2)</f>
        <v>1</v>
      </c>
      <c r="D6080" s="9">
        <f>'Base de datos'!G6079</f>
        <v>3</v>
      </c>
      <c r="E6080" s="10" t="str">
        <f t="shared" si="94"/>
        <v xml:space="preserve">insert into config_taller (
	id_taller,
	id_producto,
	cod_agrupador,
	cantidad)
values (
	164,
	595,
	1,
	3);
</v>
      </c>
    </row>
    <row r="6081" spans="1:5" ht="115.5" x14ac:dyDescent="0.35">
      <c r="A6081" s="9">
        <f>'Base de datos'!K6080</f>
        <v>624</v>
      </c>
      <c r="B6081" s="9">
        <f>'Base de datos'!L6080</f>
        <v>164</v>
      </c>
      <c r="C6081" s="9">
        <f>IF(ISBLANK('Base de datos'!J6080),1,2)</f>
        <v>1</v>
      </c>
      <c r="D6081" s="9">
        <f>'Base de datos'!G6080</f>
        <v>1</v>
      </c>
      <c r="E6081" s="10" t="str">
        <f t="shared" si="94"/>
        <v xml:space="preserve">insert into config_taller (
	id_taller,
	id_producto,
	cod_agrupador,
	cantidad)
values (
	164,
	624,
	1,
	1);
</v>
      </c>
    </row>
    <row r="6082" spans="1:5" ht="115.5" x14ac:dyDescent="0.35">
      <c r="A6082" s="9">
        <f>'Base de datos'!K6081</f>
        <v>641</v>
      </c>
      <c r="B6082" s="9">
        <f>'Base de datos'!L6081</f>
        <v>164</v>
      </c>
      <c r="C6082" s="9">
        <f>IF(ISBLANK('Base de datos'!J6081),1,2)</f>
        <v>1</v>
      </c>
      <c r="D6082" s="9">
        <f>'Base de datos'!G6081</f>
        <v>4</v>
      </c>
      <c r="E6082" s="10" t="str">
        <f t="shared" si="94"/>
        <v xml:space="preserve">insert into config_taller (
	id_taller,
	id_producto,
	cod_agrupador,
	cantidad)
values (
	164,
	641,
	1,
	4);
</v>
      </c>
    </row>
    <row r="6083" spans="1:5" ht="115.5" x14ac:dyDescent="0.35">
      <c r="A6083" s="9">
        <f>'Base de datos'!K6082</f>
        <v>695</v>
      </c>
      <c r="B6083" s="9">
        <f>'Base de datos'!L6082</f>
        <v>164</v>
      </c>
      <c r="C6083" s="9">
        <f>IF(ISBLANK('Base de datos'!J6082),1,2)</f>
        <v>1</v>
      </c>
      <c r="D6083" s="9">
        <f>'Base de datos'!G6082</f>
        <v>0.1</v>
      </c>
      <c r="E6083" s="10" t="str">
        <f t="shared" si="94"/>
        <v xml:space="preserve">insert into config_taller (
	id_taller,
	id_producto,
	cod_agrupador,
	cantidad)
values (
	164,
	695,
	1,
	0.1);
</v>
      </c>
    </row>
    <row r="6084" spans="1:5" ht="115.5" x14ac:dyDescent="0.35">
      <c r="A6084" s="9">
        <f>'Base de datos'!K6083</f>
        <v>700</v>
      </c>
      <c r="B6084" s="9">
        <f>'Base de datos'!L6083</f>
        <v>164</v>
      </c>
      <c r="C6084" s="9">
        <f>IF(ISBLANK('Base de datos'!J6083),1,2)</f>
        <v>1</v>
      </c>
      <c r="D6084" s="9">
        <f>'Base de datos'!G6083</f>
        <v>0.5</v>
      </c>
      <c r="E6084" s="10" t="str">
        <f t="shared" ref="E6084:E6147" si="95">"insert into "&amp;$B$1&amp;" ("&amp;CHAR(10)&amp;
CHAR(9)&amp;$B$2&amp;","&amp;CHAR(10)&amp;
CHAR(9)&amp;$A$2&amp;","&amp;CHAR(10)&amp;
CHAR(9)&amp;$C$2&amp;","&amp;CHAR(10)&amp;
CHAR(9)&amp;$D$2&amp;")"&amp;CHAR(10)&amp;
"values ("&amp;CHAR(10)&amp;
CHAR(9)&amp;B6084&amp;","&amp;CHAR(10)&amp;
CHAR(9)&amp;A6084&amp;","&amp;CHAR(10)&amp;
CHAR(9)&amp;C6084&amp;","&amp;CHAR(10)&amp;
CHAR(9)&amp;D6084&amp;");"&amp;CHAR(10)</f>
        <v xml:space="preserve">insert into config_taller (
	id_taller,
	id_producto,
	cod_agrupador,
	cantidad)
values (
	164,
	700,
	1,
	0.5);
</v>
      </c>
    </row>
    <row r="6085" spans="1:5" ht="115.5" x14ac:dyDescent="0.35">
      <c r="A6085" s="9">
        <f>'Base de datos'!K6084</f>
        <v>713</v>
      </c>
      <c r="B6085" s="9">
        <f>'Base de datos'!L6084</f>
        <v>164</v>
      </c>
      <c r="C6085" s="9">
        <f>IF(ISBLANK('Base de datos'!J6084),1,2)</f>
        <v>1</v>
      </c>
      <c r="D6085" s="9">
        <f>'Base de datos'!G6084</f>
        <v>0.5</v>
      </c>
      <c r="E6085" s="10" t="str">
        <f t="shared" si="95"/>
        <v xml:space="preserve">insert into config_taller (
	id_taller,
	id_producto,
	cod_agrupador,
	cantidad)
values (
	164,
	713,
	1,
	0.5);
</v>
      </c>
    </row>
    <row r="6086" spans="1:5" ht="115.5" x14ac:dyDescent="0.35">
      <c r="A6086" s="9">
        <f>'Base de datos'!K6085</f>
        <v>739</v>
      </c>
      <c r="B6086" s="9">
        <f>'Base de datos'!L6085</f>
        <v>164</v>
      </c>
      <c r="C6086" s="9">
        <f>IF(ISBLANK('Base de datos'!J6085),1,2)</f>
        <v>1</v>
      </c>
      <c r="D6086" s="9">
        <f>'Base de datos'!G6085</f>
        <v>0.2</v>
      </c>
      <c r="E6086" s="10" t="str">
        <f t="shared" si="95"/>
        <v xml:space="preserve">insert into config_taller (
	id_taller,
	id_producto,
	cod_agrupador,
	cantidad)
values (
	164,
	739,
	1,
	0.2);
</v>
      </c>
    </row>
    <row r="6087" spans="1:5" ht="115.5" x14ac:dyDescent="0.35">
      <c r="A6087" s="9">
        <f>'Base de datos'!K6086</f>
        <v>748</v>
      </c>
      <c r="B6087" s="9">
        <f>'Base de datos'!L6086</f>
        <v>164</v>
      </c>
      <c r="C6087" s="9">
        <f>IF(ISBLANK('Base de datos'!J6086),1,2)</f>
        <v>1</v>
      </c>
      <c r="D6087" s="9">
        <f>'Base de datos'!G6086</f>
        <v>0.3</v>
      </c>
      <c r="E6087" s="10" t="str">
        <f t="shared" si="95"/>
        <v xml:space="preserve">insert into config_taller (
	id_taller,
	id_producto,
	cod_agrupador,
	cantidad)
values (
	164,
	748,
	1,
	0.3);
</v>
      </c>
    </row>
    <row r="6088" spans="1:5" ht="115.5" x14ac:dyDescent="0.35">
      <c r="A6088" s="9">
        <f>'Base de datos'!K6087</f>
        <v>755</v>
      </c>
      <c r="B6088" s="9">
        <f>'Base de datos'!L6087</f>
        <v>164</v>
      </c>
      <c r="C6088" s="9">
        <f>IF(ISBLANK('Base de datos'!J6087),1,2)</f>
        <v>1</v>
      </c>
      <c r="D6088" s="9">
        <f>'Base de datos'!G6087</f>
        <v>1</v>
      </c>
      <c r="E6088" s="10" t="str">
        <f t="shared" si="95"/>
        <v xml:space="preserve">insert into config_taller (
	id_taller,
	id_producto,
	cod_agrupador,
	cantidad)
values (
	164,
	755,
	1,
	1);
</v>
      </c>
    </row>
    <row r="6089" spans="1:5" ht="115.5" x14ac:dyDescent="0.35">
      <c r="A6089" s="9">
        <f>'Base de datos'!K6088</f>
        <v>759</v>
      </c>
      <c r="B6089" s="9">
        <f>'Base de datos'!L6088</f>
        <v>164</v>
      </c>
      <c r="C6089" s="9">
        <f>IF(ISBLANK('Base de datos'!J6088),1,2)</f>
        <v>1</v>
      </c>
      <c r="D6089" s="9">
        <f>'Base de datos'!G6088</f>
        <v>4</v>
      </c>
      <c r="E6089" s="10" t="str">
        <f t="shared" si="95"/>
        <v xml:space="preserve">insert into config_taller (
	id_taller,
	id_producto,
	cod_agrupador,
	cantidad)
values (
	164,
	759,
	1,
	4);
</v>
      </c>
    </row>
    <row r="6090" spans="1:5" ht="115.5" x14ac:dyDescent="0.35">
      <c r="A6090" s="9">
        <f>'Base de datos'!K6089</f>
        <v>769</v>
      </c>
      <c r="B6090" s="9">
        <f>'Base de datos'!L6089</f>
        <v>164</v>
      </c>
      <c r="C6090" s="9">
        <f>IF(ISBLANK('Base de datos'!J6089),1,2)</f>
        <v>1</v>
      </c>
      <c r="D6090" s="9">
        <f>'Base de datos'!G6089</f>
        <v>0.05</v>
      </c>
      <c r="E6090" s="10" t="str">
        <f t="shared" si="95"/>
        <v xml:space="preserve">insert into config_taller (
	id_taller,
	id_producto,
	cod_agrupador,
	cantidad)
values (
	164,
	769,
	1,
	0.05);
</v>
      </c>
    </row>
    <row r="6091" spans="1:5" ht="115.5" x14ac:dyDescent="0.35">
      <c r="A6091" s="9">
        <f>'Base de datos'!K6090</f>
        <v>774</v>
      </c>
      <c r="B6091" s="9">
        <f>'Base de datos'!L6090</f>
        <v>164</v>
      </c>
      <c r="C6091" s="9">
        <f>IF(ISBLANK('Base de datos'!J6090),1,2)</f>
        <v>1</v>
      </c>
      <c r="D6091" s="9">
        <f>'Base de datos'!G6090</f>
        <v>0.2</v>
      </c>
      <c r="E6091" s="10" t="str">
        <f t="shared" si="95"/>
        <v xml:space="preserve">insert into config_taller (
	id_taller,
	id_producto,
	cod_agrupador,
	cantidad)
values (
	164,
	774,
	1,
	0.2);
</v>
      </c>
    </row>
    <row r="6092" spans="1:5" ht="115.5" x14ac:dyDescent="0.35">
      <c r="A6092" s="9">
        <f>'Base de datos'!K6091</f>
        <v>797</v>
      </c>
      <c r="B6092" s="9">
        <f>'Base de datos'!L6091</f>
        <v>164</v>
      </c>
      <c r="C6092" s="9">
        <f>IF(ISBLANK('Base de datos'!J6091),1,2)</f>
        <v>1</v>
      </c>
      <c r="D6092" s="9">
        <f>'Base de datos'!G6091</f>
        <v>1</v>
      </c>
      <c r="E6092" s="10" t="str">
        <f t="shared" si="95"/>
        <v xml:space="preserve">insert into config_taller (
	id_taller,
	id_producto,
	cod_agrupador,
	cantidad)
values (
	164,
	797,
	1,
	1);
</v>
      </c>
    </row>
    <row r="6093" spans="1:5" ht="115.5" x14ac:dyDescent="0.35">
      <c r="A6093" s="9">
        <f>'Base de datos'!K6092</f>
        <v>801</v>
      </c>
      <c r="B6093" s="9">
        <f>'Base de datos'!L6092</f>
        <v>164</v>
      </c>
      <c r="C6093" s="9">
        <f>IF(ISBLANK('Base de datos'!J6092),1,2)</f>
        <v>1</v>
      </c>
      <c r="D6093" s="9">
        <f>'Base de datos'!G6092</f>
        <v>40</v>
      </c>
      <c r="E6093" s="10" t="str">
        <f t="shared" si="95"/>
        <v xml:space="preserve">insert into config_taller (
	id_taller,
	id_producto,
	cod_agrupador,
	cantidad)
values (
	164,
	801,
	1,
	40);
</v>
      </c>
    </row>
    <row r="6094" spans="1:5" ht="115.5" x14ac:dyDescent="0.35">
      <c r="A6094" s="9">
        <f>'Base de datos'!K6093</f>
        <v>858</v>
      </c>
      <c r="B6094" s="9">
        <f>'Base de datos'!L6093</f>
        <v>164</v>
      </c>
      <c r="C6094" s="9">
        <f>IF(ISBLANK('Base de datos'!J6093),1,2)</f>
        <v>1</v>
      </c>
      <c r="D6094" s="9">
        <f>'Base de datos'!G6093</f>
        <v>6</v>
      </c>
      <c r="E6094" s="10" t="str">
        <f t="shared" si="95"/>
        <v xml:space="preserve">insert into config_taller (
	id_taller,
	id_producto,
	cod_agrupador,
	cantidad)
values (
	164,
	858,
	1,
	6);
</v>
      </c>
    </row>
    <row r="6095" spans="1:5" ht="115.5" x14ac:dyDescent="0.35">
      <c r="A6095" s="9">
        <f>'Base de datos'!K6094</f>
        <v>875</v>
      </c>
      <c r="B6095" s="9">
        <f>'Base de datos'!L6094</f>
        <v>164</v>
      </c>
      <c r="C6095" s="9">
        <f>IF(ISBLANK('Base de datos'!J6094),1,2)</f>
        <v>1</v>
      </c>
      <c r="D6095" s="9">
        <f>'Base de datos'!G6094</f>
        <v>30</v>
      </c>
      <c r="E6095" s="10" t="str">
        <f t="shared" si="95"/>
        <v xml:space="preserve">insert into config_taller (
	id_taller,
	id_producto,
	cod_agrupador,
	cantidad)
values (
	164,
	875,
	1,
	30);
</v>
      </c>
    </row>
    <row r="6096" spans="1:5" ht="115.5" x14ac:dyDescent="0.35">
      <c r="A6096" s="9">
        <f>'Base de datos'!K6095</f>
        <v>881</v>
      </c>
      <c r="B6096" s="9">
        <f>'Base de datos'!L6095</f>
        <v>164</v>
      </c>
      <c r="C6096" s="9">
        <f>IF(ISBLANK('Base de datos'!J6095),1,2)</f>
        <v>1</v>
      </c>
      <c r="D6096" s="9">
        <f>'Base de datos'!G6095</f>
        <v>1.5</v>
      </c>
      <c r="E6096" s="10" t="str">
        <f t="shared" si="95"/>
        <v xml:space="preserve">insert into config_taller (
	id_taller,
	id_producto,
	cod_agrupador,
	cantidad)
values (
	164,
	881,
	1,
	1.5);
</v>
      </c>
    </row>
    <row r="6097" spans="1:5" ht="115.5" x14ac:dyDescent="0.35">
      <c r="A6097" s="9">
        <f>'Base de datos'!K6096</f>
        <v>883</v>
      </c>
      <c r="B6097" s="9">
        <f>'Base de datos'!L6096</f>
        <v>164</v>
      </c>
      <c r="C6097" s="9">
        <f>IF(ISBLANK('Base de datos'!J6096),1,2)</f>
        <v>1</v>
      </c>
      <c r="D6097" s="9">
        <f>'Base de datos'!G6096</f>
        <v>2</v>
      </c>
      <c r="E6097" s="10" t="str">
        <f t="shared" si="95"/>
        <v xml:space="preserve">insert into config_taller (
	id_taller,
	id_producto,
	cod_agrupador,
	cantidad)
values (
	164,
	883,
	1,
	2);
</v>
      </c>
    </row>
    <row r="6098" spans="1:5" ht="115.5" x14ac:dyDescent="0.35">
      <c r="A6098" s="9">
        <f>'Base de datos'!K6097</f>
        <v>897</v>
      </c>
      <c r="B6098" s="9">
        <f>'Base de datos'!L6097</f>
        <v>164</v>
      </c>
      <c r="C6098" s="9">
        <f>IF(ISBLANK('Base de datos'!J6097),1,2)</f>
        <v>1</v>
      </c>
      <c r="D6098" s="9">
        <f>'Base de datos'!G6097</f>
        <v>1</v>
      </c>
      <c r="E6098" s="10" t="str">
        <f t="shared" si="95"/>
        <v xml:space="preserve">insert into config_taller (
	id_taller,
	id_producto,
	cod_agrupador,
	cantidad)
values (
	164,
	897,
	1,
	1);
</v>
      </c>
    </row>
    <row r="6099" spans="1:5" ht="115.5" x14ac:dyDescent="0.35">
      <c r="A6099" s="9">
        <f>'Base de datos'!K6098</f>
        <v>900</v>
      </c>
      <c r="B6099" s="9">
        <f>'Base de datos'!L6098</f>
        <v>164</v>
      </c>
      <c r="C6099" s="9">
        <f>IF(ISBLANK('Base de datos'!J6098),1,2)</f>
        <v>1</v>
      </c>
      <c r="D6099" s="9">
        <f>'Base de datos'!G6098</f>
        <v>3</v>
      </c>
      <c r="E6099" s="10" t="str">
        <f t="shared" si="95"/>
        <v xml:space="preserve">insert into config_taller (
	id_taller,
	id_producto,
	cod_agrupador,
	cantidad)
values (
	164,
	900,
	1,
	3);
</v>
      </c>
    </row>
    <row r="6100" spans="1:5" ht="115.5" x14ac:dyDescent="0.35">
      <c r="A6100" s="9">
        <f>'Base de datos'!K6099</f>
        <v>920</v>
      </c>
      <c r="B6100" s="9">
        <f>'Base de datos'!L6099</f>
        <v>164</v>
      </c>
      <c r="C6100" s="9">
        <f>IF(ISBLANK('Base de datos'!J6099),1,2)</f>
        <v>1</v>
      </c>
      <c r="D6100" s="9">
        <f>'Base de datos'!G6099</f>
        <v>1</v>
      </c>
      <c r="E6100" s="10" t="str">
        <f t="shared" si="95"/>
        <v xml:space="preserve">insert into config_taller (
	id_taller,
	id_producto,
	cod_agrupador,
	cantidad)
values (
	164,
	920,
	1,
	1);
</v>
      </c>
    </row>
    <row r="6101" spans="1:5" ht="115.5" x14ac:dyDescent="0.35">
      <c r="A6101" s="9">
        <f>'Base de datos'!K6100</f>
        <v>923</v>
      </c>
      <c r="B6101" s="9">
        <f>'Base de datos'!L6100</f>
        <v>164</v>
      </c>
      <c r="C6101" s="9">
        <f>IF(ISBLANK('Base de datos'!J6100),1,2)</f>
        <v>1</v>
      </c>
      <c r="D6101" s="9">
        <f>'Base de datos'!G6100</f>
        <v>7.0000000000000007E-2</v>
      </c>
      <c r="E6101" s="10" t="str">
        <f t="shared" si="95"/>
        <v xml:space="preserve">insert into config_taller (
	id_taller,
	id_producto,
	cod_agrupador,
	cantidad)
values (
	164,
	923,
	1,
	0.07);
</v>
      </c>
    </row>
    <row r="6102" spans="1:5" ht="115.5" x14ac:dyDescent="0.35">
      <c r="A6102" s="9">
        <f>'Base de datos'!K6101</f>
        <v>945</v>
      </c>
      <c r="B6102" s="9">
        <f>'Base de datos'!L6101</f>
        <v>164</v>
      </c>
      <c r="C6102" s="9">
        <f>IF(ISBLANK('Base de datos'!J6101),1,2)</f>
        <v>1</v>
      </c>
      <c r="D6102" s="9">
        <f>'Base de datos'!G6101</f>
        <v>1</v>
      </c>
      <c r="E6102" s="10" t="str">
        <f t="shared" si="95"/>
        <v xml:space="preserve">insert into config_taller (
	id_taller,
	id_producto,
	cod_agrupador,
	cantidad)
values (
	164,
	945,
	1,
	1);
</v>
      </c>
    </row>
    <row r="6103" spans="1:5" ht="115.5" x14ac:dyDescent="0.35">
      <c r="A6103" s="9">
        <f>'Base de datos'!K6102</f>
        <v>954</v>
      </c>
      <c r="B6103" s="9">
        <f>'Base de datos'!L6102</f>
        <v>164</v>
      </c>
      <c r="C6103" s="9">
        <f>IF(ISBLANK('Base de datos'!J6102),1,2)</f>
        <v>1</v>
      </c>
      <c r="D6103" s="9">
        <f>'Base de datos'!G6102</f>
        <v>2</v>
      </c>
      <c r="E6103" s="10" t="str">
        <f t="shared" si="95"/>
        <v xml:space="preserve">insert into config_taller (
	id_taller,
	id_producto,
	cod_agrupador,
	cantidad)
values (
	164,
	954,
	1,
	2);
</v>
      </c>
    </row>
    <row r="6104" spans="1:5" ht="115.5" x14ac:dyDescent="0.35">
      <c r="A6104" s="9">
        <f>'Base de datos'!K6103</f>
        <v>967</v>
      </c>
      <c r="B6104" s="9">
        <f>'Base de datos'!L6103</f>
        <v>164</v>
      </c>
      <c r="C6104" s="9">
        <f>IF(ISBLANK('Base de datos'!J6103),1,2)</f>
        <v>1</v>
      </c>
      <c r="D6104" s="9">
        <f>'Base de datos'!G6103</f>
        <v>1</v>
      </c>
      <c r="E6104" s="10" t="str">
        <f t="shared" si="95"/>
        <v xml:space="preserve">insert into config_taller (
	id_taller,
	id_producto,
	cod_agrupador,
	cantidad)
values (
	164,
	967,
	1,
	1);
</v>
      </c>
    </row>
    <row r="6105" spans="1:5" ht="115.5" x14ac:dyDescent="0.35">
      <c r="A6105" s="9">
        <f>'Base de datos'!K6104</f>
        <v>977</v>
      </c>
      <c r="B6105" s="9">
        <f>'Base de datos'!L6104</f>
        <v>164</v>
      </c>
      <c r="C6105" s="9">
        <f>IF(ISBLANK('Base de datos'!J6104),1,2)</f>
        <v>1</v>
      </c>
      <c r="D6105" s="9">
        <f>'Base de datos'!G6104</f>
        <v>3</v>
      </c>
      <c r="E6105" s="10" t="str">
        <f t="shared" si="95"/>
        <v xml:space="preserve">insert into config_taller (
	id_taller,
	id_producto,
	cod_agrupador,
	cantidad)
values (
	164,
	977,
	1,
	3);
</v>
      </c>
    </row>
    <row r="6106" spans="1:5" ht="115.5" x14ac:dyDescent="0.35">
      <c r="A6106" s="9">
        <f>'Base de datos'!K6105</f>
        <v>980</v>
      </c>
      <c r="B6106" s="9">
        <f>'Base de datos'!L6105</f>
        <v>164</v>
      </c>
      <c r="C6106" s="9">
        <f>IF(ISBLANK('Base de datos'!J6105),1,2)</f>
        <v>1</v>
      </c>
      <c r="D6106" s="9">
        <f>'Base de datos'!G6105</f>
        <v>0.2</v>
      </c>
      <c r="E6106" s="10" t="str">
        <f t="shared" si="95"/>
        <v xml:space="preserve">insert into config_taller (
	id_taller,
	id_producto,
	cod_agrupador,
	cantidad)
values (
	164,
	980,
	1,
	0.2);
</v>
      </c>
    </row>
    <row r="6107" spans="1:5" ht="115.5" x14ac:dyDescent="0.35">
      <c r="A6107" s="9">
        <f>'Base de datos'!K6106</f>
        <v>991</v>
      </c>
      <c r="B6107" s="9">
        <f>'Base de datos'!L6106</f>
        <v>164</v>
      </c>
      <c r="C6107" s="9">
        <f>IF(ISBLANK('Base de datos'!J6106),1,2)</f>
        <v>1</v>
      </c>
      <c r="D6107" s="9">
        <f>'Base de datos'!G6106</f>
        <v>0.2</v>
      </c>
      <c r="E6107" s="10" t="str">
        <f t="shared" si="95"/>
        <v xml:space="preserve">insert into config_taller (
	id_taller,
	id_producto,
	cod_agrupador,
	cantidad)
values (
	164,
	991,
	1,
	0.2);
</v>
      </c>
    </row>
    <row r="6108" spans="1:5" ht="115.5" x14ac:dyDescent="0.35">
      <c r="A6108" s="9">
        <f>'Base de datos'!K6107</f>
        <v>1002</v>
      </c>
      <c r="B6108" s="9">
        <f>'Base de datos'!L6107</f>
        <v>164</v>
      </c>
      <c r="C6108" s="9">
        <f>IF(ISBLANK('Base de datos'!J6107),1,2)</f>
        <v>1</v>
      </c>
      <c r="D6108" s="9">
        <f>'Base de datos'!G6107</f>
        <v>0.1</v>
      </c>
      <c r="E6108" s="10" t="str">
        <f t="shared" si="95"/>
        <v xml:space="preserve">insert into config_taller (
	id_taller,
	id_producto,
	cod_agrupador,
	cantidad)
values (
	164,
	1002,
	1,
	0.1);
</v>
      </c>
    </row>
    <row r="6109" spans="1:5" ht="115.5" x14ac:dyDescent="0.35">
      <c r="A6109" s="9">
        <f>'Base de datos'!K6108</f>
        <v>1010</v>
      </c>
      <c r="B6109" s="9">
        <f>'Base de datos'!L6108</f>
        <v>164</v>
      </c>
      <c r="C6109" s="9">
        <f>IF(ISBLANK('Base de datos'!J6108),1,2)</f>
        <v>1</v>
      </c>
      <c r="D6109" s="9">
        <f>'Base de datos'!G6108</f>
        <v>0.75</v>
      </c>
      <c r="E6109" s="10" t="str">
        <f t="shared" si="95"/>
        <v xml:space="preserve">insert into config_taller (
	id_taller,
	id_producto,
	cod_agrupador,
	cantidad)
values (
	164,
	1010,
	1,
	0.75);
</v>
      </c>
    </row>
    <row r="6110" spans="1:5" ht="115.5" x14ac:dyDescent="0.35">
      <c r="A6110" s="9">
        <f>'Base de datos'!K6109</f>
        <v>1019</v>
      </c>
      <c r="B6110" s="9">
        <f>'Base de datos'!L6109</f>
        <v>164</v>
      </c>
      <c r="C6110" s="9">
        <f>IF(ISBLANK('Base de datos'!J6109),1,2)</f>
        <v>1</v>
      </c>
      <c r="D6110" s="9">
        <f>'Base de datos'!G6109</f>
        <v>0.5</v>
      </c>
      <c r="E6110" s="10" t="str">
        <f t="shared" si="95"/>
        <v xml:space="preserve">insert into config_taller (
	id_taller,
	id_producto,
	cod_agrupador,
	cantidad)
values (
	164,
	1019,
	1,
	0.5);
</v>
      </c>
    </row>
    <row r="6111" spans="1:5" ht="115.5" x14ac:dyDescent="0.35">
      <c r="A6111" s="9">
        <f>'Base de datos'!K6110</f>
        <v>1048</v>
      </c>
      <c r="B6111" s="9">
        <f>'Base de datos'!L6110</f>
        <v>164</v>
      </c>
      <c r="C6111" s="9">
        <f>IF(ISBLANK('Base de datos'!J6110),1,2)</f>
        <v>1</v>
      </c>
      <c r="D6111" s="9">
        <f>'Base de datos'!G6110</f>
        <v>0.2</v>
      </c>
      <c r="E6111" s="10" t="str">
        <f t="shared" si="95"/>
        <v xml:space="preserve">insert into config_taller (
	id_taller,
	id_producto,
	cod_agrupador,
	cantidad)
values (
	164,
	1048,
	1,
	0.2);
</v>
      </c>
    </row>
    <row r="6112" spans="1:5" ht="115.5" x14ac:dyDescent="0.35">
      <c r="A6112" s="9">
        <f>'Base de datos'!K6111</f>
        <v>1060</v>
      </c>
      <c r="B6112" s="9">
        <f>'Base de datos'!L6111</f>
        <v>164</v>
      </c>
      <c r="C6112" s="9">
        <f>IF(ISBLANK('Base de datos'!J6111),1,2)</f>
        <v>1</v>
      </c>
      <c r="D6112" s="9">
        <f>'Base de datos'!G6111</f>
        <v>0.1</v>
      </c>
      <c r="E6112" s="10" t="str">
        <f t="shared" si="95"/>
        <v xml:space="preserve">insert into config_taller (
	id_taller,
	id_producto,
	cod_agrupador,
	cantidad)
values (
	164,
	1060,
	1,
	0.1);
</v>
      </c>
    </row>
    <row r="6113" spans="1:5" ht="115.5" x14ac:dyDescent="0.35">
      <c r="A6113" s="9">
        <f>'Base de datos'!K6112</f>
        <v>1066</v>
      </c>
      <c r="B6113" s="9">
        <f>'Base de datos'!L6112</f>
        <v>164</v>
      </c>
      <c r="C6113" s="9">
        <f>IF(ISBLANK('Base de datos'!J6112),1,2)</f>
        <v>1</v>
      </c>
      <c r="D6113" s="9">
        <f>'Base de datos'!G6112</f>
        <v>2E-3</v>
      </c>
      <c r="E6113" s="10" t="str">
        <f t="shared" si="95"/>
        <v xml:space="preserve">insert into config_taller (
	id_taller,
	id_producto,
	cod_agrupador,
	cantidad)
values (
	164,
	1066,
	1,
	0.002);
</v>
      </c>
    </row>
    <row r="6114" spans="1:5" ht="115.5" x14ac:dyDescent="0.35">
      <c r="A6114" s="9">
        <f>'Base de datos'!K6113</f>
        <v>1087</v>
      </c>
      <c r="B6114" s="9">
        <f>'Base de datos'!L6113</f>
        <v>164</v>
      </c>
      <c r="C6114" s="9">
        <f>IF(ISBLANK('Base de datos'!J6113),1,2)</f>
        <v>1</v>
      </c>
      <c r="D6114" s="9">
        <f>'Base de datos'!G6113</f>
        <v>2</v>
      </c>
      <c r="E6114" s="10" t="str">
        <f t="shared" si="95"/>
        <v xml:space="preserve">insert into config_taller (
	id_taller,
	id_producto,
	cod_agrupador,
	cantidad)
values (
	164,
	1087,
	1,
	2);
</v>
      </c>
    </row>
    <row r="6115" spans="1:5" ht="115.5" x14ac:dyDescent="0.35">
      <c r="A6115" s="9">
        <f>'Base de datos'!K6114</f>
        <v>1090</v>
      </c>
      <c r="B6115" s="9">
        <f>'Base de datos'!L6114</f>
        <v>164</v>
      </c>
      <c r="C6115" s="9">
        <f>IF(ISBLANK('Base de datos'!J6114),1,2)</f>
        <v>1</v>
      </c>
      <c r="D6115" s="9">
        <f>'Base de datos'!G6114</f>
        <v>0.1</v>
      </c>
      <c r="E6115" s="10" t="str">
        <f t="shared" si="95"/>
        <v xml:space="preserve">insert into config_taller (
	id_taller,
	id_producto,
	cod_agrupador,
	cantidad)
values (
	164,
	1090,
	1,
	0.1);
</v>
      </c>
    </row>
    <row r="6116" spans="1:5" ht="115.5" x14ac:dyDescent="0.35">
      <c r="A6116" s="9">
        <f>'Base de datos'!K6115</f>
        <v>1104</v>
      </c>
      <c r="B6116" s="9">
        <f>'Base de datos'!L6115</f>
        <v>164</v>
      </c>
      <c r="C6116" s="9">
        <f>IF(ISBLANK('Base de datos'!J6115),1,2)</f>
        <v>1</v>
      </c>
      <c r="D6116" s="9">
        <f>'Base de datos'!G6115</f>
        <v>0.1</v>
      </c>
      <c r="E6116" s="10" t="str">
        <f t="shared" si="95"/>
        <v xml:space="preserve">insert into config_taller (
	id_taller,
	id_producto,
	cod_agrupador,
	cantidad)
values (
	164,
	1104,
	1,
	0.1);
</v>
      </c>
    </row>
    <row r="6117" spans="1:5" ht="115.5" x14ac:dyDescent="0.35">
      <c r="A6117" s="9">
        <f>'Base de datos'!K6116</f>
        <v>1140</v>
      </c>
      <c r="B6117" s="9">
        <f>'Base de datos'!L6116</f>
        <v>164</v>
      </c>
      <c r="C6117" s="9">
        <f>IF(ISBLANK('Base de datos'!J6116),1,2)</f>
        <v>1</v>
      </c>
      <c r="D6117" s="9">
        <f>'Base de datos'!G6116</f>
        <v>0.2</v>
      </c>
      <c r="E6117" s="10" t="str">
        <f t="shared" si="95"/>
        <v xml:space="preserve">insert into config_taller (
	id_taller,
	id_producto,
	cod_agrupador,
	cantidad)
values (
	164,
	1140,
	1,
	0.2);
</v>
      </c>
    </row>
    <row r="6118" spans="1:5" ht="115.5" x14ac:dyDescent="0.35">
      <c r="A6118" s="9">
        <f>'Base de datos'!K6117</f>
        <v>1142</v>
      </c>
      <c r="B6118" s="9">
        <f>'Base de datos'!L6117</f>
        <v>164</v>
      </c>
      <c r="C6118" s="9">
        <f>IF(ISBLANK('Base de datos'!J6117),1,2)</f>
        <v>1</v>
      </c>
      <c r="D6118" s="9">
        <f>'Base de datos'!G6117</f>
        <v>0.3</v>
      </c>
      <c r="E6118" s="10" t="str">
        <f t="shared" si="95"/>
        <v xml:space="preserve">insert into config_taller (
	id_taller,
	id_producto,
	cod_agrupador,
	cantidad)
values (
	164,
	1142,
	1,
	0.3);
</v>
      </c>
    </row>
    <row r="6119" spans="1:5" ht="115.5" x14ac:dyDescent="0.35">
      <c r="A6119" s="9">
        <f>'Base de datos'!K6118</f>
        <v>1204</v>
      </c>
      <c r="B6119" s="9">
        <f>'Base de datos'!L6118</f>
        <v>164</v>
      </c>
      <c r="C6119" s="9">
        <f>IF(ISBLANK('Base de datos'!J6118),1,2)</f>
        <v>1</v>
      </c>
      <c r="D6119" s="9">
        <f>'Base de datos'!G6118</f>
        <v>0.1</v>
      </c>
      <c r="E6119" s="10" t="str">
        <f t="shared" si="95"/>
        <v xml:space="preserve">insert into config_taller (
	id_taller,
	id_producto,
	cod_agrupador,
	cantidad)
values (
	164,
	1204,
	1,
	0.1);
</v>
      </c>
    </row>
    <row r="6120" spans="1:5" ht="115.5" x14ac:dyDescent="0.35">
      <c r="A6120" s="9">
        <f>'Base de datos'!K6119</f>
        <v>1215</v>
      </c>
      <c r="B6120" s="9">
        <f>'Base de datos'!L6119</f>
        <v>164</v>
      </c>
      <c r="C6120" s="9">
        <f>IF(ISBLANK('Base de datos'!J6119),1,2)</f>
        <v>1</v>
      </c>
      <c r="D6120" s="9">
        <f>'Base de datos'!G6119</f>
        <v>3</v>
      </c>
      <c r="E6120" s="10" t="str">
        <f t="shared" si="95"/>
        <v xml:space="preserve">insert into config_taller (
	id_taller,
	id_producto,
	cod_agrupador,
	cantidad)
values (
	164,
	1215,
	1,
	3);
</v>
      </c>
    </row>
    <row r="6121" spans="1:5" ht="115.5" x14ac:dyDescent="0.35">
      <c r="A6121" s="9">
        <f>'Base de datos'!K6120</f>
        <v>1220</v>
      </c>
      <c r="B6121" s="9">
        <f>'Base de datos'!L6120</f>
        <v>164</v>
      </c>
      <c r="C6121" s="9">
        <f>IF(ISBLANK('Base de datos'!J6120),1,2)</f>
        <v>1</v>
      </c>
      <c r="D6121" s="9">
        <f>'Base de datos'!G6120</f>
        <v>1</v>
      </c>
      <c r="E6121" s="10" t="str">
        <f t="shared" si="95"/>
        <v xml:space="preserve">insert into config_taller (
	id_taller,
	id_producto,
	cod_agrupador,
	cantidad)
values (
	164,
	1220,
	1,
	1);
</v>
      </c>
    </row>
    <row r="6122" spans="1:5" ht="115.5" x14ac:dyDescent="0.35">
      <c r="A6122" s="9">
        <f>'Base de datos'!K6121</f>
        <v>1229</v>
      </c>
      <c r="B6122" s="9">
        <f>'Base de datos'!L6121</f>
        <v>164</v>
      </c>
      <c r="C6122" s="9">
        <f>IF(ISBLANK('Base de datos'!J6121),1,2)</f>
        <v>1</v>
      </c>
      <c r="D6122" s="9">
        <f>'Base de datos'!G6121</f>
        <v>0.2</v>
      </c>
      <c r="E6122" s="10" t="str">
        <f t="shared" si="95"/>
        <v xml:space="preserve">insert into config_taller (
	id_taller,
	id_producto,
	cod_agrupador,
	cantidad)
values (
	164,
	1229,
	1,
	0.2);
</v>
      </c>
    </row>
    <row r="6123" spans="1:5" ht="115.5" x14ac:dyDescent="0.35">
      <c r="A6123" s="9">
        <f>'Base de datos'!K6122</f>
        <v>1230</v>
      </c>
      <c r="B6123" s="9">
        <f>'Base de datos'!L6122</f>
        <v>164</v>
      </c>
      <c r="C6123" s="9">
        <f>IF(ISBLANK('Base de datos'!J6122),1,2)</f>
        <v>1</v>
      </c>
      <c r="D6123" s="9">
        <f>'Base de datos'!G6122</f>
        <v>0.6</v>
      </c>
      <c r="E6123" s="10" t="str">
        <f t="shared" si="95"/>
        <v xml:space="preserve">insert into config_taller (
	id_taller,
	id_producto,
	cod_agrupador,
	cantidad)
values (
	164,
	1230,
	1,
	0.6);
</v>
      </c>
    </row>
    <row r="6124" spans="1:5" ht="115.5" x14ac:dyDescent="0.35">
      <c r="A6124" s="9">
        <f>'Base de datos'!K6123</f>
        <v>1242</v>
      </c>
      <c r="B6124" s="9">
        <f>'Base de datos'!L6123</f>
        <v>164</v>
      </c>
      <c r="C6124" s="9">
        <f>IF(ISBLANK('Base de datos'!J6123),1,2)</f>
        <v>1</v>
      </c>
      <c r="D6124" s="9">
        <f>'Base de datos'!G6123</f>
        <v>3</v>
      </c>
      <c r="E6124" s="10" t="str">
        <f t="shared" si="95"/>
        <v xml:space="preserve">insert into config_taller (
	id_taller,
	id_producto,
	cod_agrupador,
	cantidad)
values (
	164,
	1242,
	1,
	3);
</v>
      </c>
    </row>
    <row r="6125" spans="1:5" ht="115.5" x14ac:dyDescent="0.35">
      <c r="A6125" s="9">
        <f>'Base de datos'!K6124</f>
        <v>1252</v>
      </c>
      <c r="B6125" s="9">
        <f>'Base de datos'!L6124</f>
        <v>164</v>
      </c>
      <c r="C6125" s="9">
        <f>IF(ISBLANK('Base de datos'!J6124),1,2)</f>
        <v>1</v>
      </c>
      <c r="D6125" s="9">
        <f>'Base de datos'!G6124</f>
        <v>2</v>
      </c>
      <c r="E6125" s="10" t="str">
        <f t="shared" si="95"/>
        <v xml:space="preserve">insert into config_taller (
	id_taller,
	id_producto,
	cod_agrupador,
	cantidad)
values (
	164,
	1252,
	1,
	2);
</v>
      </c>
    </row>
    <row r="6126" spans="1:5" ht="115.5" x14ac:dyDescent="0.35">
      <c r="A6126" s="9">
        <f>'Base de datos'!K6125</f>
        <v>1259</v>
      </c>
      <c r="B6126" s="9">
        <f>'Base de datos'!L6125</f>
        <v>164</v>
      </c>
      <c r="C6126" s="9">
        <f>IF(ISBLANK('Base de datos'!J6125),1,2)</f>
        <v>1</v>
      </c>
      <c r="D6126" s="9">
        <f>'Base de datos'!G6125</f>
        <v>0.3</v>
      </c>
      <c r="E6126" s="10" t="str">
        <f t="shared" si="95"/>
        <v xml:space="preserve">insert into config_taller (
	id_taller,
	id_producto,
	cod_agrupador,
	cantidad)
values (
	164,
	1259,
	1,
	0.3);
</v>
      </c>
    </row>
    <row r="6127" spans="1:5" ht="115.5" x14ac:dyDescent="0.35">
      <c r="A6127" s="9">
        <f>'Base de datos'!K6126</f>
        <v>1271</v>
      </c>
      <c r="B6127" s="9">
        <f>'Base de datos'!L6126</f>
        <v>164</v>
      </c>
      <c r="C6127" s="9">
        <f>IF(ISBLANK('Base de datos'!J6126),1,2)</f>
        <v>1</v>
      </c>
      <c r="D6127" s="9">
        <f>'Base de datos'!G6126</f>
        <v>0.5</v>
      </c>
      <c r="E6127" s="10" t="str">
        <f t="shared" si="95"/>
        <v xml:space="preserve">insert into config_taller (
	id_taller,
	id_producto,
	cod_agrupador,
	cantidad)
values (
	164,
	1271,
	1,
	0.5);
</v>
      </c>
    </row>
    <row r="6128" spans="1:5" ht="115.5" x14ac:dyDescent="0.35">
      <c r="A6128" s="9">
        <f>'Base de datos'!K6127</f>
        <v>1281</v>
      </c>
      <c r="B6128" s="9">
        <f>'Base de datos'!L6127</f>
        <v>164</v>
      </c>
      <c r="C6128" s="9">
        <f>IF(ISBLANK('Base de datos'!J6127),1,2)</f>
        <v>1</v>
      </c>
      <c r="D6128" s="9">
        <f>'Base de datos'!G6127</f>
        <v>0.25</v>
      </c>
      <c r="E6128" s="10" t="str">
        <f t="shared" si="95"/>
        <v xml:space="preserve">insert into config_taller (
	id_taller,
	id_producto,
	cod_agrupador,
	cantidad)
values (
	164,
	1281,
	1,
	0.25);
</v>
      </c>
    </row>
    <row r="6129" spans="1:5" ht="115.5" x14ac:dyDescent="0.35">
      <c r="A6129" s="9">
        <f>'Base de datos'!K6128</f>
        <v>1289</v>
      </c>
      <c r="B6129" s="9">
        <f>'Base de datos'!L6128</f>
        <v>164</v>
      </c>
      <c r="C6129" s="9">
        <f>IF(ISBLANK('Base de datos'!J6128),1,2)</f>
        <v>1</v>
      </c>
      <c r="D6129" s="9">
        <f>'Base de datos'!G6128</f>
        <v>0.6</v>
      </c>
      <c r="E6129" s="10" t="str">
        <f t="shared" si="95"/>
        <v xml:space="preserve">insert into config_taller (
	id_taller,
	id_producto,
	cod_agrupador,
	cantidad)
values (
	164,
	1289,
	1,
	0.6);
</v>
      </c>
    </row>
    <row r="6130" spans="1:5" ht="115.5" x14ac:dyDescent="0.35">
      <c r="A6130" s="9">
        <f>'Base de datos'!K6129</f>
        <v>1325</v>
      </c>
      <c r="B6130" s="9">
        <f>'Base de datos'!L6129</f>
        <v>164</v>
      </c>
      <c r="C6130" s="9">
        <f>IF(ISBLANK('Base de datos'!J6129),1,2)</f>
        <v>1</v>
      </c>
      <c r="D6130" s="9">
        <f>'Base de datos'!G6129</f>
        <v>0.2</v>
      </c>
      <c r="E6130" s="10" t="str">
        <f t="shared" si="95"/>
        <v xml:space="preserve">insert into config_taller (
	id_taller,
	id_producto,
	cod_agrupador,
	cantidad)
values (
	164,
	1325,
	1,
	0.2);
</v>
      </c>
    </row>
    <row r="6131" spans="1:5" ht="115.5" x14ac:dyDescent="0.35">
      <c r="A6131" s="9">
        <f>'Base de datos'!K6130</f>
        <v>1346</v>
      </c>
      <c r="B6131" s="9">
        <f>'Base de datos'!L6130</f>
        <v>164</v>
      </c>
      <c r="C6131" s="9">
        <f>IF(ISBLANK('Base de datos'!J6130),1,2)</f>
        <v>1</v>
      </c>
      <c r="D6131" s="9">
        <f>'Base de datos'!G6130</f>
        <v>0.4</v>
      </c>
      <c r="E6131" s="10" t="str">
        <f t="shared" si="95"/>
        <v xml:space="preserve">insert into config_taller (
	id_taller,
	id_producto,
	cod_agrupador,
	cantidad)
values (
	164,
	1346,
	1,
	0.4);
</v>
      </c>
    </row>
    <row r="6132" spans="1:5" ht="115.5" x14ac:dyDescent="0.35">
      <c r="A6132" s="9">
        <f>'Base de datos'!K6131</f>
        <v>1362</v>
      </c>
      <c r="B6132" s="9">
        <f>'Base de datos'!L6131</f>
        <v>164</v>
      </c>
      <c r="C6132" s="9">
        <f>IF(ISBLANK('Base de datos'!J6131),1,2)</f>
        <v>1</v>
      </c>
      <c r="D6132" s="9">
        <f>'Base de datos'!G6131</f>
        <v>2E-3</v>
      </c>
      <c r="E6132" s="10" t="str">
        <f t="shared" si="95"/>
        <v xml:space="preserve">insert into config_taller (
	id_taller,
	id_producto,
	cod_agrupador,
	cantidad)
values (
	164,
	1362,
	1,
	0.002);
</v>
      </c>
    </row>
    <row r="6133" spans="1:5" ht="115.5" x14ac:dyDescent="0.35">
      <c r="A6133" s="9">
        <f>'Base de datos'!K6132</f>
        <v>1382</v>
      </c>
      <c r="B6133" s="9">
        <f>'Base de datos'!L6132</f>
        <v>164</v>
      </c>
      <c r="C6133" s="9">
        <f>IF(ISBLANK('Base de datos'!J6132),1,2)</f>
        <v>1</v>
      </c>
      <c r="D6133" s="9">
        <f>'Base de datos'!G6132</f>
        <v>40</v>
      </c>
      <c r="E6133" s="10" t="str">
        <f t="shared" si="95"/>
        <v xml:space="preserve">insert into config_taller (
	id_taller,
	id_producto,
	cod_agrupador,
	cantidad)
values (
	164,
	1382,
	1,
	40);
</v>
      </c>
    </row>
    <row r="6134" spans="1:5" ht="115.5" x14ac:dyDescent="0.35">
      <c r="A6134" s="9">
        <f>'Base de datos'!K6133</f>
        <v>1451</v>
      </c>
      <c r="B6134" s="9">
        <f>'Base de datos'!L6133</f>
        <v>164</v>
      </c>
      <c r="C6134" s="9">
        <f>IF(ISBLANK('Base de datos'!J6133),1,2)</f>
        <v>1</v>
      </c>
      <c r="D6134" s="9">
        <f>'Base de datos'!G6133</f>
        <v>0.3</v>
      </c>
      <c r="E6134" s="10" t="str">
        <f t="shared" si="95"/>
        <v xml:space="preserve">insert into config_taller (
	id_taller,
	id_producto,
	cod_agrupador,
	cantidad)
values (
	164,
	1451,
	1,
	0.3);
</v>
      </c>
    </row>
    <row r="6135" spans="1:5" ht="115.5" x14ac:dyDescent="0.35">
      <c r="A6135" s="9">
        <f>'Base de datos'!K6134</f>
        <v>1468</v>
      </c>
      <c r="B6135" s="9">
        <f>'Base de datos'!L6134</f>
        <v>164</v>
      </c>
      <c r="C6135" s="9">
        <f>IF(ISBLANK('Base de datos'!J6134),1,2)</f>
        <v>1</v>
      </c>
      <c r="D6135" s="9">
        <f>'Base de datos'!G6134</f>
        <v>0.2</v>
      </c>
      <c r="E6135" s="10" t="str">
        <f t="shared" si="95"/>
        <v xml:space="preserve">insert into config_taller (
	id_taller,
	id_producto,
	cod_agrupador,
	cantidad)
values (
	164,
	1468,
	1,
	0.2);
</v>
      </c>
    </row>
    <row r="6136" spans="1:5" ht="115.5" x14ac:dyDescent="0.35">
      <c r="A6136" s="9">
        <f>'Base de datos'!K6135</f>
        <v>1524</v>
      </c>
      <c r="B6136" s="9">
        <f>'Base de datos'!L6135</f>
        <v>164</v>
      </c>
      <c r="C6136" s="9">
        <f>IF(ISBLANK('Base de datos'!J6135),1,2)</f>
        <v>1</v>
      </c>
      <c r="D6136" s="9">
        <f>'Base de datos'!G6135</f>
        <v>0.5</v>
      </c>
      <c r="E6136" s="10" t="str">
        <f t="shared" si="95"/>
        <v xml:space="preserve">insert into config_taller (
	id_taller,
	id_producto,
	cod_agrupador,
	cantidad)
values (
	164,
	1524,
	1,
	0.5);
</v>
      </c>
    </row>
    <row r="6137" spans="1:5" ht="115.5" x14ac:dyDescent="0.35">
      <c r="A6137" s="9">
        <f>'Base de datos'!K6136</f>
        <v>1525</v>
      </c>
      <c r="B6137" s="9">
        <f>'Base de datos'!L6136</f>
        <v>164</v>
      </c>
      <c r="C6137" s="9">
        <f>IF(ISBLANK('Base de datos'!J6136),1,2)</f>
        <v>1</v>
      </c>
      <c r="D6137" s="9">
        <f>'Base de datos'!G6136</f>
        <v>0.5</v>
      </c>
      <c r="E6137" s="10" t="str">
        <f t="shared" si="95"/>
        <v xml:space="preserve">insert into config_taller (
	id_taller,
	id_producto,
	cod_agrupador,
	cantidad)
values (
	164,
	1525,
	1,
	0.5);
</v>
      </c>
    </row>
    <row r="6138" spans="1:5" ht="115.5" x14ac:dyDescent="0.35">
      <c r="A6138" s="9">
        <f>'Base de datos'!K6137</f>
        <v>1535</v>
      </c>
      <c r="B6138" s="9">
        <f>'Base de datos'!L6137</f>
        <v>164</v>
      </c>
      <c r="C6138" s="9">
        <f>IF(ISBLANK('Base de datos'!J6137),1,2)</f>
        <v>1</v>
      </c>
      <c r="D6138" s="9">
        <f>'Base de datos'!G6137</f>
        <v>0.2</v>
      </c>
      <c r="E6138" s="10" t="str">
        <f t="shared" si="95"/>
        <v xml:space="preserve">insert into config_taller (
	id_taller,
	id_producto,
	cod_agrupador,
	cantidad)
values (
	164,
	1535,
	1,
	0.2);
</v>
      </c>
    </row>
    <row r="6139" spans="1:5" ht="115.5" x14ac:dyDescent="0.35">
      <c r="A6139" s="9">
        <f>'Base de datos'!K6138</f>
        <v>1553</v>
      </c>
      <c r="B6139" s="9">
        <f>'Base de datos'!L6138</f>
        <v>164</v>
      </c>
      <c r="C6139" s="9">
        <f>IF(ISBLANK('Base de datos'!J6138),1,2)</f>
        <v>1</v>
      </c>
      <c r="D6139" s="9">
        <f>'Base de datos'!G6138</f>
        <v>0.1</v>
      </c>
      <c r="E6139" s="10" t="str">
        <f t="shared" si="95"/>
        <v xml:space="preserve">insert into config_taller (
	id_taller,
	id_producto,
	cod_agrupador,
	cantidad)
values (
	164,
	1553,
	1,
	0.1);
</v>
      </c>
    </row>
    <row r="6140" spans="1:5" ht="115.5" x14ac:dyDescent="0.35">
      <c r="A6140" s="9">
        <f>'Base de datos'!K6139</f>
        <v>1594</v>
      </c>
      <c r="B6140" s="9">
        <f>'Base de datos'!L6139</f>
        <v>164</v>
      </c>
      <c r="C6140" s="9">
        <f>IF(ISBLANK('Base de datos'!J6139),1,2)</f>
        <v>1</v>
      </c>
      <c r="D6140" s="9">
        <f>'Base de datos'!G6139</f>
        <v>5</v>
      </c>
      <c r="E6140" s="10" t="str">
        <f t="shared" si="95"/>
        <v xml:space="preserve">insert into config_taller (
	id_taller,
	id_producto,
	cod_agrupador,
	cantidad)
values (
	164,
	1594,
	1,
	5);
</v>
      </c>
    </row>
    <row r="6141" spans="1:5" ht="115.5" x14ac:dyDescent="0.35">
      <c r="A6141" s="9">
        <f>'Base de datos'!K6140</f>
        <v>1636</v>
      </c>
      <c r="B6141" s="9">
        <f>'Base de datos'!L6140</f>
        <v>164</v>
      </c>
      <c r="C6141" s="9">
        <f>IF(ISBLANK('Base de datos'!J6140),1,2)</f>
        <v>1</v>
      </c>
      <c r="D6141" s="9">
        <f>'Base de datos'!G6140</f>
        <v>0.2</v>
      </c>
      <c r="E6141" s="10" t="str">
        <f t="shared" si="95"/>
        <v xml:space="preserve">insert into config_taller (
	id_taller,
	id_producto,
	cod_agrupador,
	cantidad)
values (
	164,
	1636,
	1,
	0.2);
</v>
      </c>
    </row>
    <row r="6142" spans="1:5" ht="115.5" x14ac:dyDescent="0.35">
      <c r="A6142" s="9">
        <f>'Base de datos'!K6141</f>
        <v>1641</v>
      </c>
      <c r="B6142" s="9">
        <f>'Base de datos'!L6141</f>
        <v>164</v>
      </c>
      <c r="C6142" s="9">
        <f>IF(ISBLANK('Base de datos'!J6141),1,2)</f>
        <v>1</v>
      </c>
      <c r="D6142" s="9">
        <f>'Base de datos'!G6141</f>
        <v>0.2</v>
      </c>
      <c r="E6142" s="10" t="str">
        <f t="shared" si="95"/>
        <v xml:space="preserve">insert into config_taller (
	id_taller,
	id_producto,
	cod_agrupador,
	cantidad)
values (
	164,
	1641,
	1,
	0.2);
</v>
      </c>
    </row>
    <row r="6143" spans="1:5" ht="115.5" x14ac:dyDescent="0.35">
      <c r="A6143" s="9">
        <f>'Base de datos'!K6142</f>
        <v>1642</v>
      </c>
      <c r="B6143" s="9">
        <f>'Base de datos'!L6142</f>
        <v>164</v>
      </c>
      <c r="C6143" s="9">
        <f>IF(ISBLANK('Base de datos'!J6142),1,2)</f>
        <v>1</v>
      </c>
      <c r="D6143" s="9">
        <f>'Base de datos'!G6142</f>
        <v>0.3</v>
      </c>
      <c r="E6143" s="10" t="str">
        <f t="shared" si="95"/>
        <v xml:space="preserve">insert into config_taller (
	id_taller,
	id_producto,
	cod_agrupador,
	cantidad)
values (
	164,
	1642,
	1,
	0.3);
</v>
      </c>
    </row>
    <row r="6144" spans="1:5" ht="115.5" x14ac:dyDescent="0.35">
      <c r="A6144" s="9">
        <f>'Base de datos'!K6143</f>
        <v>1650</v>
      </c>
      <c r="B6144" s="9">
        <f>'Base de datos'!L6143</f>
        <v>164</v>
      </c>
      <c r="C6144" s="9">
        <f>IF(ISBLANK('Base de datos'!J6143),1,2)</f>
        <v>1</v>
      </c>
      <c r="D6144" s="9">
        <f>'Base de datos'!G6143</f>
        <v>1</v>
      </c>
      <c r="E6144" s="10" t="str">
        <f t="shared" si="95"/>
        <v xml:space="preserve">insert into config_taller (
	id_taller,
	id_producto,
	cod_agrupador,
	cantidad)
values (
	164,
	1650,
	1,
	1);
</v>
      </c>
    </row>
    <row r="6145" spans="1:5" ht="115.5" x14ac:dyDescent="0.35">
      <c r="A6145" s="9">
        <f>'Base de datos'!K6144</f>
        <v>1664</v>
      </c>
      <c r="B6145" s="9">
        <f>'Base de datos'!L6144</f>
        <v>164</v>
      </c>
      <c r="C6145" s="9">
        <f>IF(ISBLANK('Base de datos'!J6144),1,2)</f>
        <v>1</v>
      </c>
      <c r="D6145" s="9">
        <f>'Base de datos'!G6144</f>
        <v>2</v>
      </c>
      <c r="E6145" s="10" t="str">
        <f t="shared" si="95"/>
        <v xml:space="preserve">insert into config_taller (
	id_taller,
	id_producto,
	cod_agrupador,
	cantidad)
values (
	164,
	1664,
	1,
	2);
</v>
      </c>
    </row>
    <row r="6146" spans="1:5" ht="115.5" x14ac:dyDescent="0.35">
      <c r="A6146" s="9">
        <f>'Base de datos'!K6145</f>
        <v>1669</v>
      </c>
      <c r="B6146" s="9">
        <f>'Base de datos'!L6145</f>
        <v>164</v>
      </c>
      <c r="C6146" s="9">
        <f>IF(ISBLANK('Base de datos'!J6145),1,2)</f>
        <v>1</v>
      </c>
      <c r="D6146" s="9">
        <f>'Base de datos'!G6145</f>
        <v>0.1</v>
      </c>
      <c r="E6146" s="10" t="str">
        <f t="shared" si="95"/>
        <v xml:space="preserve">insert into config_taller (
	id_taller,
	id_producto,
	cod_agrupador,
	cantidad)
values (
	164,
	1669,
	1,
	0.1);
</v>
      </c>
    </row>
    <row r="6147" spans="1:5" ht="115.5" x14ac:dyDescent="0.35">
      <c r="A6147" s="9">
        <f>'Base de datos'!K6146</f>
        <v>1672</v>
      </c>
      <c r="B6147" s="9">
        <f>'Base de datos'!L6146</f>
        <v>164</v>
      </c>
      <c r="C6147" s="9">
        <f>IF(ISBLANK('Base de datos'!J6146),1,2)</f>
        <v>1</v>
      </c>
      <c r="D6147" s="9">
        <f>'Base de datos'!G6146</f>
        <v>2</v>
      </c>
      <c r="E6147" s="10" t="str">
        <f t="shared" si="95"/>
        <v xml:space="preserve">insert into config_taller (
	id_taller,
	id_producto,
	cod_agrupador,
	cantidad)
values (
	164,
	1672,
	1,
	2);
</v>
      </c>
    </row>
    <row r="6148" spans="1:5" ht="115.5" x14ac:dyDescent="0.35">
      <c r="A6148" s="9">
        <f>'Base de datos'!K6147</f>
        <v>1674</v>
      </c>
      <c r="B6148" s="9">
        <f>'Base de datos'!L6147</f>
        <v>164</v>
      </c>
      <c r="C6148" s="9">
        <f>IF(ISBLANK('Base de datos'!J6147),1,2)</f>
        <v>1</v>
      </c>
      <c r="D6148" s="9">
        <f>'Base de datos'!G6147</f>
        <v>15</v>
      </c>
      <c r="E6148" s="10" t="str">
        <f t="shared" ref="E6148:E6211" si="96">"insert into "&amp;$B$1&amp;" ("&amp;CHAR(10)&amp;
CHAR(9)&amp;$B$2&amp;","&amp;CHAR(10)&amp;
CHAR(9)&amp;$A$2&amp;","&amp;CHAR(10)&amp;
CHAR(9)&amp;$C$2&amp;","&amp;CHAR(10)&amp;
CHAR(9)&amp;$D$2&amp;")"&amp;CHAR(10)&amp;
"values ("&amp;CHAR(10)&amp;
CHAR(9)&amp;B6148&amp;","&amp;CHAR(10)&amp;
CHAR(9)&amp;A6148&amp;","&amp;CHAR(10)&amp;
CHAR(9)&amp;C6148&amp;","&amp;CHAR(10)&amp;
CHAR(9)&amp;D6148&amp;");"&amp;CHAR(10)</f>
        <v xml:space="preserve">insert into config_taller (
	id_taller,
	id_producto,
	cod_agrupador,
	cantidad)
values (
	164,
	1674,
	1,
	15);
</v>
      </c>
    </row>
    <row r="6149" spans="1:5" ht="115.5" x14ac:dyDescent="0.35">
      <c r="A6149" s="9">
        <f>'Base de datos'!K6148</f>
        <v>1708</v>
      </c>
      <c r="B6149" s="9">
        <f>'Base de datos'!L6148</f>
        <v>164</v>
      </c>
      <c r="C6149" s="9">
        <f>IF(ISBLANK('Base de datos'!J6148),1,2)</f>
        <v>1</v>
      </c>
      <c r="D6149" s="9">
        <f>'Base de datos'!G6148</f>
        <v>2</v>
      </c>
      <c r="E6149" s="10" t="str">
        <f t="shared" si="96"/>
        <v xml:space="preserve">insert into config_taller (
	id_taller,
	id_producto,
	cod_agrupador,
	cantidad)
values (
	164,
	1708,
	1,
	2);
</v>
      </c>
    </row>
    <row r="6150" spans="1:5" ht="115.5" x14ac:dyDescent="0.35">
      <c r="A6150" s="9">
        <f>'Base de datos'!K6149</f>
        <v>1739</v>
      </c>
      <c r="B6150" s="9">
        <f>'Base de datos'!L6149</f>
        <v>164</v>
      </c>
      <c r="C6150" s="9">
        <f>IF(ISBLANK('Base de datos'!J6149),1,2)</f>
        <v>1</v>
      </c>
      <c r="D6150" s="9">
        <f>'Base de datos'!G6149</f>
        <v>3</v>
      </c>
      <c r="E6150" s="10" t="str">
        <f t="shared" si="96"/>
        <v xml:space="preserve">insert into config_taller (
	id_taller,
	id_producto,
	cod_agrupador,
	cantidad)
values (
	164,
	1739,
	1,
	3);
</v>
      </c>
    </row>
    <row r="6151" spans="1:5" ht="115.5" x14ac:dyDescent="0.35">
      <c r="A6151" s="9">
        <f>'Base de datos'!K6150</f>
        <v>1780</v>
      </c>
      <c r="B6151" s="9">
        <f>'Base de datos'!L6150</f>
        <v>164</v>
      </c>
      <c r="C6151" s="9">
        <f>IF(ISBLANK('Base de datos'!J6150),1,2)</f>
        <v>1</v>
      </c>
      <c r="D6151" s="9">
        <f>'Base de datos'!G6150</f>
        <v>0.5</v>
      </c>
      <c r="E6151" s="10" t="str">
        <f t="shared" si="96"/>
        <v xml:space="preserve">insert into config_taller (
	id_taller,
	id_producto,
	cod_agrupador,
	cantidad)
values (
	164,
	1780,
	1,
	0.5);
</v>
      </c>
    </row>
    <row r="6152" spans="1:5" ht="115.5" x14ac:dyDescent="0.35">
      <c r="A6152" s="9">
        <f>'Base de datos'!K6151</f>
        <v>13</v>
      </c>
      <c r="B6152" s="9">
        <f>'Base de datos'!L6151</f>
        <v>165</v>
      </c>
      <c r="C6152" s="9">
        <f>IF(ISBLANK('Base de datos'!J6151),1,2)</f>
        <v>1</v>
      </c>
      <c r="D6152" s="9">
        <f>'Base de datos'!G6151</f>
        <v>1</v>
      </c>
      <c r="E6152" s="10" t="str">
        <f t="shared" si="96"/>
        <v xml:space="preserve">insert into config_taller (
	id_taller,
	id_producto,
	cod_agrupador,
	cantidad)
values (
	165,
	13,
	1,
	1);
</v>
      </c>
    </row>
    <row r="6153" spans="1:5" ht="115.5" x14ac:dyDescent="0.35">
      <c r="A6153" s="9">
        <f>'Base de datos'!K6152</f>
        <v>22</v>
      </c>
      <c r="B6153" s="9">
        <f>'Base de datos'!L6152</f>
        <v>165</v>
      </c>
      <c r="C6153" s="9">
        <f>IF(ISBLANK('Base de datos'!J6152),1,2)</f>
        <v>1</v>
      </c>
      <c r="D6153" s="9">
        <f>'Base de datos'!G6152</f>
        <v>2</v>
      </c>
      <c r="E6153" s="10" t="str">
        <f t="shared" si="96"/>
        <v xml:space="preserve">insert into config_taller (
	id_taller,
	id_producto,
	cod_agrupador,
	cantidad)
values (
	165,
	22,
	1,
	2);
</v>
      </c>
    </row>
    <row r="6154" spans="1:5" ht="115.5" x14ac:dyDescent="0.35">
      <c r="A6154" s="9">
        <f>'Base de datos'!K6153</f>
        <v>38</v>
      </c>
      <c r="B6154" s="9">
        <f>'Base de datos'!L6153</f>
        <v>165</v>
      </c>
      <c r="C6154" s="9">
        <f>IF(ISBLANK('Base de datos'!J6153),1,2)</f>
        <v>1</v>
      </c>
      <c r="D6154" s="9">
        <f>'Base de datos'!G6153</f>
        <v>0.5</v>
      </c>
      <c r="E6154" s="10" t="str">
        <f t="shared" si="96"/>
        <v xml:space="preserve">insert into config_taller (
	id_taller,
	id_producto,
	cod_agrupador,
	cantidad)
values (
	165,
	38,
	1,
	0.5);
</v>
      </c>
    </row>
    <row r="6155" spans="1:5" ht="115.5" x14ac:dyDescent="0.35">
      <c r="A6155" s="9">
        <f>'Base de datos'!K6154</f>
        <v>84</v>
      </c>
      <c r="B6155" s="9">
        <f>'Base de datos'!L6154</f>
        <v>165</v>
      </c>
      <c r="C6155" s="9">
        <f>IF(ISBLANK('Base de datos'!J6154),1,2)</f>
        <v>1</v>
      </c>
      <c r="D6155" s="9">
        <f>'Base de datos'!G6154</f>
        <v>0.2</v>
      </c>
      <c r="E6155" s="10" t="str">
        <f t="shared" si="96"/>
        <v xml:space="preserve">insert into config_taller (
	id_taller,
	id_producto,
	cod_agrupador,
	cantidad)
values (
	165,
	84,
	1,
	0.2);
</v>
      </c>
    </row>
    <row r="6156" spans="1:5" ht="115.5" x14ac:dyDescent="0.35">
      <c r="A6156" s="9">
        <f>'Base de datos'!K6155</f>
        <v>88</v>
      </c>
      <c r="B6156" s="9">
        <f>'Base de datos'!L6155</f>
        <v>165</v>
      </c>
      <c r="C6156" s="9">
        <f>IF(ISBLANK('Base de datos'!J6155),1,2)</f>
        <v>1</v>
      </c>
      <c r="D6156" s="9">
        <f>'Base de datos'!G6155</f>
        <v>0.2</v>
      </c>
      <c r="E6156" s="10" t="str">
        <f t="shared" si="96"/>
        <v xml:space="preserve">insert into config_taller (
	id_taller,
	id_producto,
	cod_agrupador,
	cantidad)
values (
	165,
	88,
	1,
	0.2);
</v>
      </c>
    </row>
    <row r="6157" spans="1:5" ht="115.5" x14ac:dyDescent="0.35">
      <c r="A6157" s="9">
        <f>'Base de datos'!K6156</f>
        <v>95</v>
      </c>
      <c r="B6157" s="9">
        <f>'Base de datos'!L6156</f>
        <v>165</v>
      </c>
      <c r="C6157" s="9">
        <f>IF(ISBLANK('Base de datos'!J6156),1,2)</f>
        <v>1</v>
      </c>
      <c r="D6157" s="9">
        <f>'Base de datos'!G6156</f>
        <v>0.05</v>
      </c>
      <c r="E6157" s="10" t="str">
        <f t="shared" si="96"/>
        <v xml:space="preserve">insert into config_taller (
	id_taller,
	id_producto,
	cod_agrupador,
	cantidad)
values (
	165,
	95,
	1,
	0.05);
</v>
      </c>
    </row>
    <row r="6158" spans="1:5" ht="115.5" x14ac:dyDescent="0.35">
      <c r="A6158" s="9">
        <f>'Base de datos'!K6157</f>
        <v>154</v>
      </c>
      <c r="B6158" s="9">
        <f>'Base de datos'!L6157</f>
        <v>165</v>
      </c>
      <c r="C6158" s="9">
        <f>IF(ISBLANK('Base de datos'!J6157),1,2)</f>
        <v>1</v>
      </c>
      <c r="D6158" s="9">
        <f>'Base de datos'!G6157</f>
        <v>0.5</v>
      </c>
      <c r="E6158" s="10" t="str">
        <f t="shared" si="96"/>
        <v xml:space="preserve">insert into config_taller (
	id_taller,
	id_producto,
	cod_agrupador,
	cantidad)
values (
	165,
	154,
	1,
	0.5);
</v>
      </c>
    </row>
    <row r="6159" spans="1:5" ht="115.5" x14ac:dyDescent="0.35">
      <c r="A6159" s="9">
        <f>'Base de datos'!K6158</f>
        <v>158</v>
      </c>
      <c r="B6159" s="9">
        <f>'Base de datos'!L6158</f>
        <v>165</v>
      </c>
      <c r="C6159" s="9">
        <f>IF(ISBLANK('Base de datos'!J6158),1,2)</f>
        <v>1</v>
      </c>
      <c r="D6159" s="9">
        <f>'Base de datos'!G6158</f>
        <v>0.3</v>
      </c>
      <c r="E6159" s="10" t="str">
        <f t="shared" si="96"/>
        <v xml:space="preserve">insert into config_taller (
	id_taller,
	id_producto,
	cod_agrupador,
	cantidad)
values (
	165,
	158,
	1,
	0.3);
</v>
      </c>
    </row>
    <row r="6160" spans="1:5" ht="115.5" x14ac:dyDescent="0.35">
      <c r="A6160" s="9">
        <f>'Base de datos'!K6159</f>
        <v>164</v>
      </c>
      <c r="B6160" s="9">
        <f>'Base de datos'!L6159</f>
        <v>165</v>
      </c>
      <c r="C6160" s="9">
        <f>IF(ISBLANK('Base de datos'!J6159),1,2)</f>
        <v>1</v>
      </c>
      <c r="D6160" s="9">
        <f>'Base de datos'!G6159</f>
        <v>1</v>
      </c>
      <c r="E6160" s="10" t="str">
        <f t="shared" si="96"/>
        <v xml:space="preserve">insert into config_taller (
	id_taller,
	id_producto,
	cod_agrupador,
	cantidad)
values (
	165,
	164,
	1,
	1);
</v>
      </c>
    </row>
    <row r="6161" spans="1:5" ht="115.5" x14ac:dyDescent="0.35">
      <c r="A6161" s="9">
        <f>'Base de datos'!K6160</f>
        <v>171</v>
      </c>
      <c r="B6161" s="9">
        <f>'Base de datos'!L6160</f>
        <v>165</v>
      </c>
      <c r="C6161" s="9">
        <f>IF(ISBLANK('Base de datos'!J6160),1,2)</f>
        <v>1</v>
      </c>
      <c r="D6161" s="9">
        <f>'Base de datos'!G6160</f>
        <v>0.5</v>
      </c>
      <c r="E6161" s="10" t="str">
        <f t="shared" si="96"/>
        <v xml:space="preserve">insert into config_taller (
	id_taller,
	id_producto,
	cod_agrupador,
	cantidad)
values (
	165,
	171,
	1,
	0.5);
</v>
      </c>
    </row>
    <row r="6162" spans="1:5" ht="115.5" x14ac:dyDescent="0.35">
      <c r="A6162" s="9">
        <f>'Base de datos'!K6161</f>
        <v>190</v>
      </c>
      <c r="B6162" s="9">
        <f>'Base de datos'!L6161</f>
        <v>165</v>
      </c>
      <c r="C6162" s="9">
        <f>IF(ISBLANK('Base de datos'!J6161),1,2)</f>
        <v>1</v>
      </c>
      <c r="D6162" s="9">
        <f>'Base de datos'!G6161</f>
        <v>0.5</v>
      </c>
      <c r="E6162" s="10" t="str">
        <f t="shared" si="96"/>
        <v xml:space="preserve">insert into config_taller (
	id_taller,
	id_producto,
	cod_agrupador,
	cantidad)
values (
	165,
	190,
	1,
	0.5);
</v>
      </c>
    </row>
    <row r="6163" spans="1:5" ht="115.5" x14ac:dyDescent="0.35">
      <c r="A6163" s="9">
        <f>'Base de datos'!K6162</f>
        <v>192</v>
      </c>
      <c r="B6163" s="9">
        <f>'Base de datos'!L6162</f>
        <v>165</v>
      </c>
      <c r="C6163" s="9">
        <f>IF(ISBLANK('Base de datos'!J6162),1,2)</f>
        <v>1</v>
      </c>
      <c r="D6163" s="9">
        <f>'Base de datos'!G6162</f>
        <v>2</v>
      </c>
      <c r="E6163" s="10" t="str">
        <f t="shared" si="96"/>
        <v xml:space="preserve">insert into config_taller (
	id_taller,
	id_producto,
	cod_agrupador,
	cantidad)
values (
	165,
	192,
	1,
	2);
</v>
      </c>
    </row>
    <row r="6164" spans="1:5" ht="115.5" x14ac:dyDescent="0.35">
      <c r="A6164" s="9">
        <f>'Base de datos'!K6163</f>
        <v>233</v>
      </c>
      <c r="B6164" s="9">
        <f>'Base de datos'!L6163</f>
        <v>165</v>
      </c>
      <c r="C6164" s="9">
        <f>IF(ISBLANK('Base de datos'!J6163),1,2)</f>
        <v>1</v>
      </c>
      <c r="D6164" s="9">
        <f>'Base de datos'!G6163</f>
        <v>0.2</v>
      </c>
      <c r="E6164" s="10" t="str">
        <f t="shared" si="96"/>
        <v xml:space="preserve">insert into config_taller (
	id_taller,
	id_producto,
	cod_agrupador,
	cantidad)
values (
	165,
	233,
	1,
	0.2);
</v>
      </c>
    </row>
    <row r="6165" spans="1:5" ht="115.5" x14ac:dyDescent="0.35">
      <c r="A6165" s="9">
        <f>'Base de datos'!K6164</f>
        <v>252</v>
      </c>
      <c r="B6165" s="9">
        <f>'Base de datos'!L6164</f>
        <v>165</v>
      </c>
      <c r="C6165" s="9">
        <f>IF(ISBLANK('Base de datos'!J6164),1,2)</f>
        <v>1</v>
      </c>
      <c r="D6165" s="9">
        <f>'Base de datos'!G6164</f>
        <v>3</v>
      </c>
      <c r="E6165" s="10" t="str">
        <f t="shared" si="96"/>
        <v xml:space="preserve">insert into config_taller (
	id_taller,
	id_producto,
	cod_agrupador,
	cantidad)
values (
	165,
	252,
	1,
	3);
</v>
      </c>
    </row>
    <row r="6166" spans="1:5" ht="115.5" x14ac:dyDescent="0.35">
      <c r="A6166" s="9">
        <f>'Base de datos'!K6165</f>
        <v>379</v>
      </c>
      <c r="B6166" s="9">
        <f>'Base de datos'!L6165</f>
        <v>165</v>
      </c>
      <c r="C6166" s="9">
        <f>IF(ISBLANK('Base de datos'!J6165),1,2)</f>
        <v>1</v>
      </c>
      <c r="D6166" s="9">
        <f>'Base de datos'!G6165</f>
        <v>2</v>
      </c>
      <c r="E6166" s="10" t="str">
        <f t="shared" si="96"/>
        <v xml:space="preserve">insert into config_taller (
	id_taller,
	id_producto,
	cod_agrupador,
	cantidad)
values (
	165,
	379,
	1,
	2);
</v>
      </c>
    </row>
    <row r="6167" spans="1:5" ht="115.5" x14ac:dyDescent="0.35">
      <c r="A6167" s="9">
        <f>'Base de datos'!K6166</f>
        <v>381</v>
      </c>
      <c r="B6167" s="9">
        <f>'Base de datos'!L6166</f>
        <v>165</v>
      </c>
      <c r="C6167" s="9">
        <f>IF(ISBLANK('Base de datos'!J6166),1,2)</f>
        <v>1</v>
      </c>
      <c r="D6167" s="9">
        <f>'Base de datos'!G6166</f>
        <v>0.5</v>
      </c>
      <c r="E6167" s="10" t="str">
        <f t="shared" si="96"/>
        <v xml:space="preserve">insert into config_taller (
	id_taller,
	id_producto,
	cod_agrupador,
	cantidad)
values (
	165,
	381,
	1,
	0.5);
</v>
      </c>
    </row>
    <row r="6168" spans="1:5" ht="115.5" x14ac:dyDescent="0.35">
      <c r="A6168" s="9">
        <f>'Base de datos'!K6167</f>
        <v>386</v>
      </c>
      <c r="B6168" s="9">
        <f>'Base de datos'!L6167</f>
        <v>165</v>
      </c>
      <c r="C6168" s="9">
        <f>IF(ISBLANK('Base de datos'!J6167),1,2)</f>
        <v>1</v>
      </c>
      <c r="D6168" s="9">
        <f>'Base de datos'!G6167</f>
        <v>0.5</v>
      </c>
      <c r="E6168" s="10" t="str">
        <f t="shared" si="96"/>
        <v xml:space="preserve">insert into config_taller (
	id_taller,
	id_producto,
	cod_agrupador,
	cantidad)
values (
	165,
	386,
	1,
	0.5);
</v>
      </c>
    </row>
    <row r="6169" spans="1:5" ht="115.5" x14ac:dyDescent="0.35">
      <c r="A6169" s="9">
        <f>'Base de datos'!K6168</f>
        <v>390</v>
      </c>
      <c r="B6169" s="9">
        <f>'Base de datos'!L6168</f>
        <v>165</v>
      </c>
      <c r="C6169" s="9">
        <f>IF(ISBLANK('Base de datos'!J6168),1,2)</f>
        <v>1</v>
      </c>
      <c r="D6169" s="9">
        <f>'Base de datos'!G6168</f>
        <v>0.3</v>
      </c>
      <c r="E6169" s="10" t="str">
        <f t="shared" si="96"/>
        <v xml:space="preserve">insert into config_taller (
	id_taller,
	id_producto,
	cod_agrupador,
	cantidad)
values (
	165,
	390,
	1,
	0.3);
</v>
      </c>
    </row>
    <row r="6170" spans="1:5" ht="115.5" x14ac:dyDescent="0.35">
      <c r="A6170" s="9">
        <f>'Base de datos'!K6169</f>
        <v>402</v>
      </c>
      <c r="B6170" s="9">
        <f>'Base de datos'!L6169</f>
        <v>165</v>
      </c>
      <c r="C6170" s="9">
        <f>IF(ISBLANK('Base de datos'!J6169),1,2)</f>
        <v>1</v>
      </c>
      <c r="D6170" s="9">
        <f>'Base de datos'!G6169</f>
        <v>0.3</v>
      </c>
      <c r="E6170" s="10" t="str">
        <f t="shared" si="96"/>
        <v xml:space="preserve">insert into config_taller (
	id_taller,
	id_producto,
	cod_agrupador,
	cantidad)
values (
	165,
	402,
	1,
	0.3);
</v>
      </c>
    </row>
    <row r="6171" spans="1:5" ht="115.5" x14ac:dyDescent="0.35">
      <c r="A6171" s="9">
        <f>'Base de datos'!K6170</f>
        <v>428</v>
      </c>
      <c r="B6171" s="9">
        <f>'Base de datos'!L6170</f>
        <v>165</v>
      </c>
      <c r="C6171" s="9">
        <f>IF(ISBLANK('Base de datos'!J6170),1,2)</f>
        <v>1</v>
      </c>
      <c r="D6171" s="9">
        <f>'Base de datos'!G6170</f>
        <v>0.3</v>
      </c>
      <c r="E6171" s="10" t="str">
        <f t="shared" si="96"/>
        <v xml:space="preserve">insert into config_taller (
	id_taller,
	id_producto,
	cod_agrupador,
	cantidad)
values (
	165,
	428,
	1,
	0.3);
</v>
      </c>
    </row>
    <row r="6172" spans="1:5" ht="115.5" x14ac:dyDescent="0.35">
      <c r="A6172" s="9">
        <f>'Base de datos'!K6171</f>
        <v>432</v>
      </c>
      <c r="B6172" s="9">
        <f>'Base de datos'!L6171</f>
        <v>165</v>
      </c>
      <c r="C6172" s="9">
        <f>IF(ISBLANK('Base de datos'!J6171),1,2)</f>
        <v>1</v>
      </c>
      <c r="D6172" s="9">
        <f>'Base de datos'!G6171</f>
        <v>0.05</v>
      </c>
      <c r="E6172" s="10" t="str">
        <f t="shared" si="96"/>
        <v xml:space="preserve">insert into config_taller (
	id_taller,
	id_producto,
	cod_agrupador,
	cantidad)
values (
	165,
	432,
	1,
	0.05);
</v>
      </c>
    </row>
    <row r="6173" spans="1:5" ht="115.5" x14ac:dyDescent="0.35">
      <c r="A6173" s="9">
        <f>'Base de datos'!K6172</f>
        <v>439</v>
      </c>
      <c r="B6173" s="9">
        <f>'Base de datos'!L6172</f>
        <v>165</v>
      </c>
      <c r="C6173" s="9">
        <f>IF(ISBLANK('Base de datos'!J6172),1,2)</f>
        <v>1</v>
      </c>
      <c r="D6173" s="9">
        <f>'Base de datos'!G6172</f>
        <v>0.5</v>
      </c>
      <c r="E6173" s="10" t="str">
        <f t="shared" si="96"/>
        <v xml:space="preserve">insert into config_taller (
	id_taller,
	id_producto,
	cod_agrupador,
	cantidad)
values (
	165,
	439,
	1,
	0.5);
</v>
      </c>
    </row>
    <row r="6174" spans="1:5" ht="115.5" x14ac:dyDescent="0.35">
      <c r="A6174" s="9">
        <f>'Base de datos'!K6173</f>
        <v>463</v>
      </c>
      <c r="B6174" s="9">
        <f>'Base de datos'!L6173</f>
        <v>165</v>
      </c>
      <c r="C6174" s="9">
        <f>IF(ISBLANK('Base de datos'!J6173),1,2)</f>
        <v>1</v>
      </c>
      <c r="D6174" s="9">
        <f>'Base de datos'!G6173</f>
        <v>5</v>
      </c>
      <c r="E6174" s="10" t="str">
        <f t="shared" si="96"/>
        <v xml:space="preserve">insert into config_taller (
	id_taller,
	id_producto,
	cod_agrupador,
	cantidad)
values (
	165,
	463,
	1,
	5);
</v>
      </c>
    </row>
    <row r="6175" spans="1:5" ht="115.5" x14ac:dyDescent="0.35">
      <c r="A6175" s="9">
        <f>'Base de datos'!K6174</f>
        <v>472</v>
      </c>
      <c r="B6175" s="9">
        <f>'Base de datos'!L6174</f>
        <v>165</v>
      </c>
      <c r="C6175" s="9">
        <f>IF(ISBLANK('Base de datos'!J6174),1,2)</f>
        <v>1</v>
      </c>
      <c r="D6175" s="9">
        <f>'Base de datos'!G6174</f>
        <v>0.5</v>
      </c>
      <c r="E6175" s="10" t="str">
        <f t="shared" si="96"/>
        <v xml:space="preserve">insert into config_taller (
	id_taller,
	id_producto,
	cod_agrupador,
	cantidad)
values (
	165,
	472,
	1,
	0.5);
</v>
      </c>
    </row>
    <row r="6176" spans="1:5" ht="115.5" x14ac:dyDescent="0.35">
      <c r="A6176" s="9">
        <f>'Base de datos'!K6175</f>
        <v>482</v>
      </c>
      <c r="B6176" s="9">
        <f>'Base de datos'!L6175</f>
        <v>165</v>
      </c>
      <c r="C6176" s="9">
        <f>IF(ISBLANK('Base de datos'!J6175),1,2)</f>
        <v>1</v>
      </c>
      <c r="D6176" s="9">
        <f>'Base de datos'!G6175</f>
        <v>2</v>
      </c>
      <c r="E6176" s="10" t="str">
        <f t="shared" si="96"/>
        <v xml:space="preserve">insert into config_taller (
	id_taller,
	id_producto,
	cod_agrupador,
	cantidad)
values (
	165,
	482,
	1,
	2);
</v>
      </c>
    </row>
    <row r="6177" spans="1:5" ht="115.5" x14ac:dyDescent="0.35">
      <c r="A6177" s="9">
        <f>'Base de datos'!K6176</f>
        <v>485</v>
      </c>
      <c r="B6177" s="9">
        <f>'Base de datos'!L6176</f>
        <v>165</v>
      </c>
      <c r="C6177" s="9">
        <f>IF(ISBLANK('Base de datos'!J6176),1,2)</f>
        <v>1</v>
      </c>
      <c r="D6177" s="9">
        <f>'Base de datos'!G6176</f>
        <v>0.5</v>
      </c>
      <c r="E6177" s="10" t="str">
        <f t="shared" si="96"/>
        <v xml:space="preserve">insert into config_taller (
	id_taller,
	id_producto,
	cod_agrupador,
	cantidad)
values (
	165,
	485,
	1,
	0.5);
</v>
      </c>
    </row>
    <row r="6178" spans="1:5" ht="115.5" x14ac:dyDescent="0.35">
      <c r="A6178" s="9">
        <f>'Base de datos'!K6177</f>
        <v>488</v>
      </c>
      <c r="B6178" s="9">
        <f>'Base de datos'!L6177</f>
        <v>165</v>
      </c>
      <c r="C6178" s="9">
        <f>IF(ISBLANK('Base de datos'!J6177),1,2)</f>
        <v>1</v>
      </c>
      <c r="D6178" s="9">
        <f>'Base de datos'!G6177</f>
        <v>0.5</v>
      </c>
      <c r="E6178" s="10" t="str">
        <f t="shared" si="96"/>
        <v xml:space="preserve">insert into config_taller (
	id_taller,
	id_producto,
	cod_agrupador,
	cantidad)
values (
	165,
	488,
	1,
	0.5);
</v>
      </c>
    </row>
    <row r="6179" spans="1:5" ht="115.5" x14ac:dyDescent="0.35">
      <c r="A6179" s="9">
        <f>'Base de datos'!K6178</f>
        <v>513</v>
      </c>
      <c r="B6179" s="9">
        <f>'Base de datos'!L6178</f>
        <v>165</v>
      </c>
      <c r="C6179" s="9">
        <f>IF(ISBLANK('Base de datos'!J6178),1,2)</f>
        <v>1</v>
      </c>
      <c r="D6179" s="9">
        <f>'Base de datos'!G6178</f>
        <v>0.03</v>
      </c>
      <c r="E6179" s="10" t="str">
        <f t="shared" si="96"/>
        <v xml:space="preserve">insert into config_taller (
	id_taller,
	id_producto,
	cod_agrupador,
	cantidad)
values (
	165,
	513,
	1,
	0.03);
</v>
      </c>
    </row>
    <row r="6180" spans="1:5" ht="115.5" x14ac:dyDescent="0.35">
      <c r="A6180" s="9">
        <f>'Base de datos'!K6179</f>
        <v>528</v>
      </c>
      <c r="B6180" s="9">
        <f>'Base de datos'!L6179</f>
        <v>165</v>
      </c>
      <c r="C6180" s="9">
        <f>IF(ISBLANK('Base de datos'!J6179),1,2)</f>
        <v>1</v>
      </c>
      <c r="D6180" s="9">
        <f>'Base de datos'!G6179</f>
        <v>0.1</v>
      </c>
      <c r="E6180" s="10" t="str">
        <f t="shared" si="96"/>
        <v xml:space="preserve">insert into config_taller (
	id_taller,
	id_producto,
	cod_agrupador,
	cantidad)
values (
	165,
	528,
	1,
	0.1);
</v>
      </c>
    </row>
    <row r="6181" spans="1:5" ht="115.5" x14ac:dyDescent="0.35">
      <c r="A6181" s="9">
        <f>'Base de datos'!K6180</f>
        <v>533</v>
      </c>
      <c r="B6181" s="9">
        <f>'Base de datos'!L6180</f>
        <v>165</v>
      </c>
      <c r="C6181" s="9">
        <f>IF(ISBLANK('Base de datos'!J6180),1,2)</f>
        <v>1</v>
      </c>
      <c r="D6181" s="9">
        <f>'Base de datos'!G6180</f>
        <v>4</v>
      </c>
      <c r="E6181" s="10" t="str">
        <f t="shared" si="96"/>
        <v xml:space="preserve">insert into config_taller (
	id_taller,
	id_producto,
	cod_agrupador,
	cantidad)
values (
	165,
	533,
	1,
	4);
</v>
      </c>
    </row>
    <row r="6182" spans="1:5" ht="115.5" x14ac:dyDescent="0.35">
      <c r="A6182" s="9">
        <f>'Base de datos'!K6181</f>
        <v>550</v>
      </c>
      <c r="B6182" s="9">
        <f>'Base de datos'!L6181</f>
        <v>165</v>
      </c>
      <c r="C6182" s="9">
        <f>IF(ISBLANK('Base de datos'!J6181),1,2)</f>
        <v>1</v>
      </c>
      <c r="D6182" s="9">
        <f>'Base de datos'!G6181</f>
        <v>1</v>
      </c>
      <c r="E6182" s="10" t="str">
        <f t="shared" si="96"/>
        <v xml:space="preserve">insert into config_taller (
	id_taller,
	id_producto,
	cod_agrupador,
	cantidad)
values (
	165,
	550,
	1,
	1);
</v>
      </c>
    </row>
    <row r="6183" spans="1:5" ht="115.5" x14ac:dyDescent="0.35">
      <c r="A6183" s="9">
        <f>'Base de datos'!K6182</f>
        <v>577</v>
      </c>
      <c r="B6183" s="9">
        <f>'Base de datos'!L6182</f>
        <v>165</v>
      </c>
      <c r="C6183" s="9">
        <f>IF(ISBLANK('Base de datos'!J6182),1,2)</f>
        <v>1</v>
      </c>
      <c r="D6183" s="9">
        <f>'Base de datos'!G6182</f>
        <v>1</v>
      </c>
      <c r="E6183" s="10" t="str">
        <f t="shared" si="96"/>
        <v xml:space="preserve">insert into config_taller (
	id_taller,
	id_producto,
	cod_agrupador,
	cantidad)
values (
	165,
	577,
	1,
	1);
</v>
      </c>
    </row>
    <row r="6184" spans="1:5" ht="115.5" x14ac:dyDescent="0.35">
      <c r="A6184" s="9">
        <f>'Base de datos'!K6183</f>
        <v>592</v>
      </c>
      <c r="B6184" s="9">
        <f>'Base de datos'!L6183</f>
        <v>165</v>
      </c>
      <c r="C6184" s="9">
        <f>IF(ISBLANK('Base de datos'!J6183),1,2)</f>
        <v>1</v>
      </c>
      <c r="D6184" s="9">
        <f>'Base de datos'!G6183</f>
        <v>0.2</v>
      </c>
      <c r="E6184" s="10" t="str">
        <f t="shared" si="96"/>
        <v xml:space="preserve">insert into config_taller (
	id_taller,
	id_producto,
	cod_agrupador,
	cantidad)
values (
	165,
	592,
	1,
	0.2);
</v>
      </c>
    </row>
    <row r="6185" spans="1:5" ht="115.5" x14ac:dyDescent="0.35">
      <c r="A6185" s="9">
        <f>'Base de datos'!K6184</f>
        <v>595</v>
      </c>
      <c r="B6185" s="9">
        <f>'Base de datos'!L6184</f>
        <v>165</v>
      </c>
      <c r="C6185" s="9">
        <f>IF(ISBLANK('Base de datos'!J6184),1,2)</f>
        <v>1</v>
      </c>
      <c r="D6185" s="9">
        <f>'Base de datos'!G6184</f>
        <v>3</v>
      </c>
      <c r="E6185" s="10" t="str">
        <f t="shared" si="96"/>
        <v xml:space="preserve">insert into config_taller (
	id_taller,
	id_producto,
	cod_agrupador,
	cantidad)
values (
	165,
	595,
	1,
	3);
</v>
      </c>
    </row>
    <row r="6186" spans="1:5" ht="115.5" x14ac:dyDescent="0.35">
      <c r="A6186" s="9">
        <f>'Base de datos'!K6185</f>
        <v>624</v>
      </c>
      <c r="B6186" s="9">
        <f>'Base de datos'!L6185</f>
        <v>165</v>
      </c>
      <c r="C6186" s="9">
        <f>IF(ISBLANK('Base de datos'!J6185),1,2)</f>
        <v>1</v>
      </c>
      <c r="D6186" s="9">
        <f>'Base de datos'!G6185</f>
        <v>1</v>
      </c>
      <c r="E6186" s="10" t="str">
        <f t="shared" si="96"/>
        <v xml:space="preserve">insert into config_taller (
	id_taller,
	id_producto,
	cod_agrupador,
	cantidad)
values (
	165,
	624,
	1,
	1);
</v>
      </c>
    </row>
    <row r="6187" spans="1:5" ht="115.5" x14ac:dyDescent="0.35">
      <c r="A6187" s="9">
        <f>'Base de datos'!K6186</f>
        <v>631</v>
      </c>
      <c r="B6187" s="9">
        <f>'Base de datos'!L6186</f>
        <v>165</v>
      </c>
      <c r="C6187" s="9">
        <f>IF(ISBLANK('Base de datos'!J6186),1,2)</f>
        <v>1</v>
      </c>
      <c r="D6187" s="9">
        <f>'Base de datos'!G6186</f>
        <v>1</v>
      </c>
      <c r="E6187" s="10" t="str">
        <f t="shared" si="96"/>
        <v xml:space="preserve">insert into config_taller (
	id_taller,
	id_producto,
	cod_agrupador,
	cantidad)
values (
	165,
	631,
	1,
	1);
</v>
      </c>
    </row>
    <row r="6188" spans="1:5" ht="115.5" x14ac:dyDescent="0.35">
      <c r="A6188" s="9">
        <f>'Base de datos'!K6187</f>
        <v>641</v>
      </c>
      <c r="B6188" s="9">
        <f>'Base de datos'!L6187</f>
        <v>165</v>
      </c>
      <c r="C6188" s="9">
        <f>IF(ISBLANK('Base de datos'!J6187),1,2)</f>
        <v>1</v>
      </c>
      <c r="D6188" s="9">
        <f>'Base de datos'!G6187</f>
        <v>4</v>
      </c>
      <c r="E6188" s="10" t="str">
        <f t="shared" si="96"/>
        <v xml:space="preserve">insert into config_taller (
	id_taller,
	id_producto,
	cod_agrupador,
	cantidad)
values (
	165,
	641,
	1,
	4);
</v>
      </c>
    </row>
    <row r="6189" spans="1:5" ht="115.5" x14ac:dyDescent="0.35">
      <c r="A6189" s="9">
        <f>'Base de datos'!K6188</f>
        <v>694</v>
      </c>
      <c r="B6189" s="9">
        <f>'Base de datos'!L6188</f>
        <v>165</v>
      </c>
      <c r="C6189" s="9">
        <f>IF(ISBLANK('Base de datos'!J6188),1,2)</f>
        <v>1</v>
      </c>
      <c r="D6189" s="9">
        <f>'Base de datos'!G6188</f>
        <v>0.1</v>
      </c>
      <c r="E6189" s="10" t="str">
        <f t="shared" si="96"/>
        <v xml:space="preserve">insert into config_taller (
	id_taller,
	id_producto,
	cod_agrupador,
	cantidad)
values (
	165,
	694,
	1,
	0.1);
</v>
      </c>
    </row>
    <row r="6190" spans="1:5" ht="115.5" x14ac:dyDescent="0.35">
      <c r="A6190" s="9">
        <f>'Base de datos'!K6189</f>
        <v>700</v>
      </c>
      <c r="B6190" s="9">
        <f>'Base de datos'!L6189</f>
        <v>165</v>
      </c>
      <c r="C6190" s="9">
        <f>IF(ISBLANK('Base de datos'!J6189),1,2)</f>
        <v>1</v>
      </c>
      <c r="D6190" s="9">
        <f>'Base de datos'!G6189</f>
        <v>0.3</v>
      </c>
      <c r="E6190" s="10" t="str">
        <f t="shared" si="96"/>
        <v xml:space="preserve">insert into config_taller (
	id_taller,
	id_producto,
	cod_agrupador,
	cantidad)
values (
	165,
	700,
	1,
	0.3);
</v>
      </c>
    </row>
    <row r="6191" spans="1:5" ht="115.5" x14ac:dyDescent="0.35">
      <c r="A6191" s="9">
        <f>'Base de datos'!K6190</f>
        <v>709</v>
      </c>
      <c r="B6191" s="9">
        <f>'Base de datos'!L6190</f>
        <v>165</v>
      </c>
      <c r="C6191" s="9">
        <f>IF(ISBLANK('Base de datos'!J6190),1,2)</f>
        <v>1</v>
      </c>
      <c r="D6191" s="9">
        <f>'Base de datos'!G6190</f>
        <v>0.4</v>
      </c>
      <c r="E6191" s="10" t="str">
        <f t="shared" si="96"/>
        <v xml:space="preserve">insert into config_taller (
	id_taller,
	id_producto,
	cod_agrupador,
	cantidad)
values (
	165,
	709,
	1,
	0.4);
</v>
      </c>
    </row>
    <row r="6192" spans="1:5" ht="115.5" x14ac:dyDescent="0.35">
      <c r="A6192" s="9">
        <f>'Base de datos'!K6191</f>
        <v>727</v>
      </c>
      <c r="B6192" s="9">
        <f>'Base de datos'!L6191</f>
        <v>165</v>
      </c>
      <c r="C6192" s="9">
        <f>IF(ISBLANK('Base de datos'!J6191),1,2)</f>
        <v>1</v>
      </c>
      <c r="D6192" s="9">
        <f>'Base de datos'!G6191</f>
        <v>3</v>
      </c>
      <c r="E6192" s="10" t="str">
        <f t="shared" si="96"/>
        <v xml:space="preserve">insert into config_taller (
	id_taller,
	id_producto,
	cod_agrupador,
	cantidad)
values (
	165,
	727,
	1,
	3);
</v>
      </c>
    </row>
    <row r="6193" spans="1:5" ht="115.5" x14ac:dyDescent="0.35">
      <c r="A6193" s="9">
        <f>'Base de datos'!K6192</f>
        <v>739</v>
      </c>
      <c r="B6193" s="9">
        <f>'Base de datos'!L6192</f>
        <v>165</v>
      </c>
      <c r="C6193" s="9">
        <f>IF(ISBLANK('Base de datos'!J6192),1,2)</f>
        <v>1</v>
      </c>
      <c r="D6193" s="9">
        <f>'Base de datos'!G6192</f>
        <v>0.2</v>
      </c>
      <c r="E6193" s="10" t="str">
        <f t="shared" si="96"/>
        <v xml:space="preserve">insert into config_taller (
	id_taller,
	id_producto,
	cod_agrupador,
	cantidad)
values (
	165,
	739,
	1,
	0.2);
</v>
      </c>
    </row>
    <row r="6194" spans="1:5" ht="115.5" x14ac:dyDescent="0.35">
      <c r="A6194" s="9">
        <f>'Base de datos'!K6193</f>
        <v>755</v>
      </c>
      <c r="B6194" s="9">
        <f>'Base de datos'!L6193</f>
        <v>165</v>
      </c>
      <c r="C6194" s="9">
        <f>IF(ISBLANK('Base de datos'!J6193),1,2)</f>
        <v>1</v>
      </c>
      <c r="D6194" s="9">
        <f>'Base de datos'!G6193</f>
        <v>1</v>
      </c>
      <c r="E6194" s="10" t="str">
        <f t="shared" si="96"/>
        <v xml:space="preserve">insert into config_taller (
	id_taller,
	id_producto,
	cod_agrupador,
	cantidad)
values (
	165,
	755,
	1,
	1);
</v>
      </c>
    </row>
    <row r="6195" spans="1:5" ht="115.5" x14ac:dyDescent="0.35">
      <c r="A6195" s="9">
        <f>'Base de datos'!K6194</f>
        <v>759</v>
      </c>
      <c r="B6195" s="9">
        <f>'Base de datos'!L6194</f>
        <v>165</v>
      </c>
      <c r="C6195" s="9">
        <f>IF(ISBLANK('Base de datos'!J6194),1,2)</f>
        <v>1</v>
      </c>
      <c r="D6195" s="9">
        <f>'Base de datos'!G6194</f>
        <v>3</v>
      </c>
      <c r="E6195" s="10" t="str">
        <f t="shared" si="96"/>
        <v xml:space="preserve">insert into config_taller (
	id_taller,
	id_producto,
	cod_agrupador,
	cantidad)
values (
	165,
	759,
	1,
	3);
</v>
      </c>
    </row>
    <row r="6196" spans="1:5" ht="115.5" x14ac:dyDescent="0.35">
      <c r="A6196" s="9">
        <f>'Base de datos'!K6195</f>
        <v>797</v>
      </c>
      <c r="B6196" s="9">
        <f>'Base de datos'!L6195</f>
        <v>165</v>
      </c>
      <c r="C6196" s="9">
        <f>IF(ISBLANK('Base de datos'!J6195),1,2)</f>
        <v>1</v>
      </c>
      <c r="D6196" s="9">
        <f>'Base de datos'!G6195</f>
        <v>2</v>
      </c>
      <c r="E6196" s="10" t="str">
        <f t="shared" si="96"/>
        <v xml:space="preserve">insert into config_taller (
	id_taller,
	id_producto,
	cod_agrupador,
	cantidad)
values (
	165,
	797,
	1,
	2);
</v>
      </c>
    </row>
    <row r="6197" spans="1:5" ht="115.5" x14ac:dyDescent="0.35">
      <c r="A6197" s="9">
        <f>'Base de datos'!K6196</f>
        <v>801</v>
      </c>
      <c r="B6197" s="9">
        <f>'Base de datos'!L6196</f>
        <v>165</v>
      </c>
      <c r="C6197" s="9">
        <f>IF(ISBLANK('Base de datos'!J6196),1,2)</f>
        <v>1</v>
      </c>
      <c r="D6197" s="9">
        <f>'Base de datos'!G6196</f>
        <v>30</v>
      </c>
      <c r="E6197" s="10" t="str">
        <f t="shared" si="96"/>
        <v xml:space="preserve">insert into config_taller (
	id_taller,
	id_producto,
	cod_agrupador,
	cantidad)
values (
	165,
	801,
	1,
	30);
</v>
      </c>
    </row>
    <row r="6198" spans="1:5" ht="115.5" x14ac:dyDescent="0.35">
      <c r="A6198" s="9">
        <f>'Base de datos'!K6197</f>
        <v>845</v>
      </c>
      <c r="B6198" s="9">
        <f>'Base de datos'!L6197</f>
        <v>165</v>
      </c>
      <c r="C6198" s="9">
        <f>IF(ISBLANK('Base de datos'!J6197),1,2)</f>
        <v>1</v>
      </c>
      <c r="D6198" s="9">
        <f>'Base de datos'!G6197</f>
        <v>0.5</v>
      </c>
      <c r="E6198" s="10" t="str">
        <f t="shared" si="96"/>
        <v xml:space="preserve">insert into config_taller (
	id_taller,
	id_producto,
	cod_agrupador,
	cantidad)
values (
	165,
	845,
	1,
	0.5);
</v>
      </c>
    </row>
    <row r="6199" spans="1:5" ht="115.5" x14ac:dyDescent="0.35">
      <c r="A6199" s="9">
        <f>'Base de datos'!K6198</f>
        <v>858</v>
      </c>
      <c r="B6199" s="9">
        <f>'Base de datos'!L6198</f>
        <v>165</v>
      </c>
      <c r="C6199" s="9">
        <f>IF(ISBLANK('Base de datos'!J6198),1,2)</f>
        <v>1</v>
      </c>
      <c r="D6199" s="9">
        <f>'Base de datos'!G6198</f>
        <v>6</v>
      </c>
      <c r="E6199" s="10" t="str">
        <f t="shared" si="96"/>
        <v xml:space="preserve">insert into config_taller (
	id_taller,
	id_producto,
	cod_agrupador,
	cantidad)
values (
	165,
	858,
	1,
	6);
</v>
      </c>
    </row>
    <row r="6200" spans="1:5" ht="115.5" x14ac:dyDescent="0.35">
      <c r="A6200" s="9">
        <f>'Base de datos'!K6199</f>
        <v>881</v>
      </c>
      <c r="B6200" s="9">
        <f>'Base de datos'!L6199</f>
        <v>165</v>
      </c>
      <c r="C6200" s="9">
        <f>IF(ISBLANK('Base de datos'!J6199),1,2)</f>
        <v>1</v>
      </c>
      <c r="D6200" s="9">
        <f>'Base de datos'!G6199</f>
        <v>1.5</v>
      </c>
      <c r="E6200" s="10" t="str">
        <f t="shared" si="96"/>
        <v xml:space="preserve">insert into config_taller (
	id_taller,
	id_producto,
	cod_agrupador,
	cantidad)
values (
	165,
	881,
	1,
	1.5);
</v>
      </c>
    </row>
    <row r="6201" spans="1:5" ht="115.5" x14ac:dyDescent="0.35">
      <c r="A6201" s="9">
        <f>'Base de datos'!K6200</f>
        <v>883</v>
      </c>
      <c r="B6201" s="9">
        <f>'Base de datos'!L6200</f>
        <v>165</v>
      </c>
      <c r="C6201" s="9">
        <f>IF(ISBLANK('Base de datos'!J6200),1,2)</f>
        <v>1</v>
      </c>
      <c r="D6201" s="9">
        <f>'Base de datos'!G6200</f>
        <v>1</v>
      </c>
      <c r="E6201" s="10" t="str">
        <f t="shared" si="96"/>
        <v xml:space="preserve">insert into config_taller (
	id_taller,
	id_producto,
	cod_agrupador,
	cantidad)
values (
	165,
	883,
	1,
	1);
</v>
      </c>
    </row>
    <row r="6202" spans="1:5" ht="115.5" x14ac:dyDescent="0.35">
      <c r="A6202" s="9">
        <f>'Base de datos'!K6201</f>
        <v>901</v>
      </c>
      <c r="B6202" s="9">
        <f>'Base de datos'!L6201</f>
        <v>165</v>
      </c>
      <c r="C6202" s="9">
        <f>IF(ISBLANK('Base de datos'!J6201),1,2)</f>
        <v>1</v>
      </c>
      <c r="D6202" s="9">
        <f>'Base de datos'!G6201</f>
        <v>3</v>
      </c>
      <c r="E6202" s="10" t="str">
        <f t="shared" si="96"/>
        <v xml:space="preserve">insert into config_taller (
	id_taller,
	id_producto,
	cod_agrupador,
	cantidad)
values (
	165,
	901,
	1,
	3);
</v>
      </c>
    </row>
    <row r="6203" spans="1:5" ht="115.5" x14ac:dyDescent="0.35">
      <c r="A6203" s="9">
        <f>'Base de datos'!K6202</f>
        <v>909</v>
      </c>
      <c r="B6203" s="9">
        <f>'Base de datos'!L6202</f>
        <v>165</v>
      </c>
      <c r="C6203" s="9">
        <f>IF(ISBLANK('Base de datos'!J6202),1,2)</f>
        <v>1</v>
      </c>
      <c r="D6203" s="9">
        <f>'Base de datos'!G6202</f>
        <v>0.2</v>
      </c>
      <c r="E6203" s="10" t="str">
        <f t="shared" si="96"/>
        <v xml:space="preserve">insert into config_taller (
	id_taller,
	id_producto,
	cod_agrupador,
	cantidad)
values (
	165,
	909,
	1,
	0.2);
</v>
      </c>
    </row>
    <row r="6204" spans="1:5" ht="115.5" x14ac:dyDescent="0.35">
      <c r="A6204" s="9">
        <f>'Base de datos'!K6203</f>
        <v>914</v>
      </c>
      <c r="B6204" s="9">
        <f>'Base de datos'!L6203</f>
        <v>165</v>
      </c>
      <c r="C6204" s="9">
        <f>IF(ISBLANK('Base de datos'!J6203),1,2)</f>
        <v>1</v>
      </c>
      <c r="D6204" s="9">
        <f>'Base de datos'!G6203</f>
        <v>1</v>
      </c>
      <c r="E6204" s="10" t="str">
        <f t="shared" si="96"/>
        <v xml:space="preserve">insert into config_taller (
	id_taller,
	id_producto,
	cod_agrupador,
	cantidad)
values (
	165,
	914,
	1,
	1);
</v>
      </c>
    </row>
    <row r="6205" spans="1:5" ht="115.5" x14ac:dyDescent="0.35">
      <c r="A6205" s="9">
        <f>'Base de datos'!K6204</f>
        <v>923</v>
      </c>
      <c r="B6205" s="9">
        <f>'Base de datos'!L6204</f>
        <v>165</v>
      </c>
      <c r="C6205" s="9">
        <f>IF(ISBLANK('Base de datos'!J6204),1,2)</f>
        <v>1</v>
      </c>
      <c r="D6205" s="9">
        <f>'Base de datos'!G6204</f>
        <v>0.04</v>
      </c>
      <c r="E6205" s="10" t="str">
        <f t="shared" si="96"/>
        <v xml:space="preserve">insert into config_taller (
	id_taller,
	id_producto,
	cod_agrupador,
	cantidad)
values (
	165,
	923,
	1,
	0.04);
</v>
      </c>
    </row>
    <row r="6206" spans="1:5" ht="115.5" x14ac:dyDescent="0.35">
      <c r="A6206" s="9">
        <f>'Base de datos'!K6205</f>
        <v>945</v>
      </c>
      <c r="B6206" s="9">
        <f>'Base de datos'!L6205</f>
        <v>165</v>
      </c>
      <c r="C6206" s="9">
        <f>IF(ISBLANK('Base de datos'!J6205),1,2)</f>
        <v>1</v>
      </c>
      <c r="D6206" s="9">
        <f>'Base de datos'!G6205</f>
        <v>1</v>
      </c>
      <c r="E6206" s="10" t="str">
        <f t="shared" si="96"/>
        <v xml:space="preserve">insert into config_taller (
	id_taller,
	id_producto,
	cod_agrupador,
	cantidad)
values (
	165,
	945,
	1,
	1);
</v>
      </c>
    </row>
    <row r="6207" spans="1:5" ht="115.5" x14ac:dyDescent="0.35">
      <c r="A6207" s="9">
        <f>'Base de datos'!K6206</f>
        <v>965</v>
      </c>
      <c r="B6207" s="9">
        <f>'Base de datos'!L6206</f>
        <v>165</v>
      </c>
      <c r="C6207" s="9">
        <f>IF(ISBLANK('Base de datos'!J6206),1,2)</f>
        <v>1</v>
      </c>
      <c r="D6207" s="9">
        <f>'Base de datos'!G6206</f>
        <v>0.5</v>
      </c>
      <c r="E6207" s="10" t="str">
        <f t="shared" si="96"/>
        <v xml:space="preserve">insert into config_taller (
	id_taller,
	id_producto,
	cod_agrupador,
	cantidad)
values (
	165,
	965,
	1,
	0.5);
</v>
      </c>
    </row>
    <row r="6208" spans="1:5" ht="115.5" x14ac:dyDescent="0.35">
      <c r="A6208" s="9">
        <f>'Base de datos'!K6207</f>
        <v>969</v>
      </c>
      <c r="B6208" s="9">
        <f>'Base de datos'!L6207</f>
        <v>165</v>
      </c>
      <c r="C6208" s="9">
        <f>IF(ISBLANK('Base de datos'!J6207),1,2)</f>
        <v>1</v>
      </c>
      <c r="D6208" s="9">
        <f>'Base de datos'!G6207</f>
        <v>6</v>
      </c>
      <c r="E6208" s="10" t="str">
        <f t="shared" si="96"/>
        <v xml:space="preserve">insert into config_taller (
	id_taller,
	id_producto,
	cod_agrupador,
	cantidad)
values (
	165,
	969,
	1,
	6);
</v>
      </c>
    </row>
    <row r="6209" spans="1:5" ht="115.5" x14ac:dyDescent="0.35">
      <c r="A6209" s="9">
        <f>'Base de datos'!K6208</f>
        <v>980</v>
      </c>
      <c r="B6209" s="9">
        <f>'Base de datos'!L6208</f>
        <v>165</v>
      </c>
      <c r="C6209" s="9">
        <f>IF(ISBLANK('Base de datos'!J6208),1,2)</f>
        <v>1</v>
      </c>
      <c r="D6209" s="9">
        <f>'Base de datos'!G6208</f>
        <v>0.2</v>
      </c>
      <c r="E6209" s="10" t="str">
        <f t="shared" si="96"/>
        <v xml:space="preserve">insert into config_taller (
	id_taller,
	id_producto,
	cod_agrupador,
	cantidad)
values (
	165,
	980,
	1,
	0.2);
</v>
      </c>
    </row>
    <row r="6210" spans="1:5" ht="115.5" x14ac:dyDescent="0.35">
      <c r="A6210" s="9">
        <f>'Base de datos'!K6209</f>
        <v>994</v>
      </c>
      <c r="B6210" s="9">
        <f>'Base de datos'!L6209</f>
        <v>165</v>
      </c>
      <c r="C6210" s="9">
        <f>IF(ISBLANK('Base de datos'!J6209),1,2)</f>
        <v>1</v>
      </c>
      <c r="D6210" s="9">
        <f>'Base de datos'!G6209</f>
        <v>0.5</v>
      </c>
      <c r="E6210" s="10" t="str">
        <f t="shared" si="96"/>
        <v xml:space="preserve">insert into config_taller (
	id_taller,
	id_producto,
	cod_agrupador,
	cantidad)
values (
	165,
	994,
	1,
	0.5);
</v>
      </c>
    </row>
    <row r="6211" spans="1:5" ht="115.5" x14ac:dyDescent="0.35">
      <c r="A6211" s="9">
        <f>'Base de datos'!K6210</f>
        <v>1002</v>
      </c>
      <c r="B6211" s="9">
        <f>'Base de datos'!L6210</f>
        <v>165</v>
      </c>
      <c r="C6211" s="9">
        <f>IF(ISBLANK('Base de datos'!J6210),1,2)</f>
        <v>1</v>
      </c>
      <c r="D6211" s="9">
        <f>'Base de datos'!G6210</f>
        <v>0.2</v>
      </c>
      <c r="E6211" s="10" t="str">
        <f t="shared" si="96"/>
        <v xml:space="preserve">insert into config_taller (
	id_taller,
	id_producto,
	cod_agrupador,
	cantidad)
values (
	165,
	1002,
	1,
	0.2);
</v>
      </c>
    </row>
    <row r="6212" spans="1:5" ht="115.5" x14ac:dyDescent="0.35">
      <c r="A6212" s="9">
        <f>'Base de datos'!K6211</f>
        <v>1006</v>
      </c>
      <c r="B6212" s="9">
        <f>'Base de datos'!L6211</f>
        <v>165</v>
      </c>
      <c r="C6212" s="9">
        <f>IF(ISBLANK('Base de datos'!J6211),1,2)</f>
        <v>1</v>
      </c>
      <c r="D6212" s="9">
        <f>'Base de datos'!G6211</f>
        <v>0.5</v>
      </c>
      <c r="E6212" s="10" t="str">
        <f t="shared" ref="E6212:E6275" si="97">"insert into "&amp;$B$1&amp;" ("&amp;CHAR(10)&amp;
CHAR(9)&amp;$B$2&amp;","&amp;CHAR(10)&amp;
CHAR(9)&amp;$A$2&amp;","&amp;CHAR(10)&amp;
CHAR(9)&amp;$C$2&amp;","&amp;CHAR(10)&amp;
CHAR(9)&amp;$D$2&amp;")"&amp;CHAR(10)&amp;
"values ("&amp;CHAR(10)&amp;
CHAR(9)&amp;B6212&amp;","&amp;CHAR(10)&amp;
CHAR(9)&amp;A6212&amp;","&amp;CHAR(10)&amp;
CHAR(9)&amp;C6212&amp;","&amp;CHAR(10)&amp;
CHAR(9)&amp;D6212&amp;");"&amp;CHAR(10)</f>
        <v xml:space="preserve">insert into config_taller (
	id_taller,
	id_producto,
	cod_agrupador,
	cantidad)
values (
	165,
	1006,
	1,
	0.5);
</v>
      </c>
    </row>
    <row r="6213" spans="1:5" ht="115.5" x14ac:dyDescent="0.35">
      <c r="A6213" s="9">
        <f>'Base de datos'!K6212</f>
        <v>1048</v>
      </c>
      <c r="B6213" s="9">
        <f>'Base de datos'!L6212</f>
        <v>165</v>
      </c>
      <c r="C6213" s="9">
        <f>IF(ISBLANK('Base de datos'!J6212),1,2)</f>
        <v>1</v>
      </c>
      <c r="D6213" s="9">
        <f>'Base de datos'!G6212</f>
        <v>0.5</v>
      </c>
      <c r="E6213" s="10" t="str">
        <f t="shared" si="97"/>
        <v xml:space="preserve">insert into config_taller (
	id_taller,
	id_producto,
	cod_agrupador,
	cantidad)
values (
	165,
	1048,
	1,
	0.5);
</v>
      </c>
    </row>
    <row r="6214" spans="1:5" ht="115.5" x14ac:dyDescent="0.35">
      <c r="A6214" s="9">
        <f>'Base de datos'!K6213</f>
        <v>1070</v>
      </c>
      <c r="B6214" s="9">
        <f>'Base de datos'!L6213</f>
        <v>165</v>
      </c>
      <c r="C6214" s="9">
        <f>IF(ISBLANK('Base de datos'!J6213),1,2)</f>
        <v>1</v>
      </c>
      <c r="D6214" s="9">
        <f>'Base de datos'!G6213</f>
        <v>1</v>
      </c>
      <c r="E6214" s="10" t="str">
        <f t="shared" si="97"/>
        <v xml:space="preserve">insert into config_taller (
	id_taller,
	id_producto,
	cod_agrupador,
	cantidad)
values (
	165,
	1070,
	1,
	1);
</v>
      </c>
    </row>
    <row r="6215" spans="1:5" ht="115.5" x14ac:dyDescent="0.35">
      <c r="A6215" s="9">
        <f>'Base de datos'!K6214</f>
        <v>1087</v>
      </c>
      <c r="B6215" s="9">
        <f>'Base de datos'!L6214</f>
        <v>165</v>
      </c>
      <c r="C6215" s="9">
        <f>IF(ISBLANK('Base de datos'!J6214),1,2)</f>
        <v>1</v>
      </c>
      <c r="D6215" s="9">
        <f>'Base de datos'!G6214</f>
        <v>3</v>
      </c>
      <c r="E6215" s="10" t="str">
        <f t="shared" si="97"/>
        <v xml:space="preserve">insert into config_taller (
	id_taller,
	id_producto,
	cod_agrupador,
	cantidad)
values (
	165,
	1087,
	1,
	3);
</v>
      </c>
    </row>
    <row r="6216" spans="1:5" ht="115.5" x14ac:dyDescent="0.35">
      <c r="A6216" s="9">
        <f>'Base de datos'!K6215</f>
        <v>1119</v>
      </c>
      <c r="B6216" s="9">
        <f>'Base de datos'!L6215</f>
        <v>165</v>
      </c>
      <c r="C6216" s="9">
        <f>IF(ISBLANK('Base de datos'!J6215),1,2)</f>
        <v>1</v>
      </c>
      <c r="D6216" s="9">
        <f>'Base de datos'!G6215</f>
        <v>0.3</v>
      </c>
      <c r="E6216" s="10" t="str">
        <f t="shared" si="97"/>
        <v xml:space="preserve">insert into config_taller (
	id_taller,
	id_producto,
	cod_agrupador,
	cantidad)
values (
	165,
	1119,
	1,
	0.3);
</v>
      </c>
    </row>
    <row r="6217" spans="1:5" ht="115.5" x14ac:dyDescent="0.35">
      <c r="A6217" s="9">
        <f>'Base de datos'!K6216</f>
        <v>1140</v>
      </c>
      <c r="B6217" s="9">
        <f>'Base de datos'!L6216</f>
        <v>165</v>
      </c>
      <c r="C6217" s="9">
        <f>IF(ISBLANK('Base de datos'!J6216),1,2)</f>
        <v>1</v>
      </c>
      <c r="D6217" s="9">
        <f>'Base de datos'!G6216</f>
        <v>0.2</v>
      </c>
      <c r="E6217" s="10" t="str">
        <f t="shared" si="97"/>
        <v xml:space="preserve">insert into config_taller (
	id_taller,
	id_producto,
	cod_agrupador,
	cantidad)
values (
	165,
	1140,
	1,
	0.2);
</v>
      </c>
    </row>
    <row r="6218" spans="1:5" ht="115.5" x14ac:dyDescent="0.35">
      <c r="A6218" s="9">
        <f>'Base de datos'!K6217</f>
        <v>1221</v>
      </c>
      <c r="B6218" s="9">
        <f>'Base de datos'!L6217</f>
        <v>165</v>
      </c>
      <c r="C6218" s="9">
        <f>IF(ISBLANK('Base de datos'!J6217),1,2)</f>
        <v>1</v>
      </c>
      <c r="D6218" s="9">
        <f>'Base de datos'!G6217</f>
        <v>3</v>
      </c>
      <c r="E6218" s="10" t="str">
        <f t="shared" si="97"/>
        <v xml:space="preserve">insert into config_taller (
	id_taller,
	id_producto,
	cod_agrupador,
	cantidad)
values (
	165,
	1221,
	1,
	3);
</v>
      </c>
    </row>
    <row r="6219" spans="1:5" ht="115.5" x14ac:dyDescent="0.35">
      <c r="A6219" s="9">
        <f>'Base de datos'!K6218</f>
        <v>1226</v>
      </c>
      <c r="B6219" s="9">
        <f>'Base de datos'!L6218</f>
        <v>165</v>
      </c>
      <c r="C6219" s="9">
        <f>IF(ISBLANK('Base de datos'!J6218),1,2)</f>
        <v>1</v>
      </c>
      <c r="D6219" s="9">
        <f>'Base de datos'!G6218</f>
        <v>2</v>
      </c>
      <c r="E6219" s="10" t="str">
        <f t="shared" si="97"/>
        <v xml:space="preserve">insert into config_taller (
	id_taller,
	id_producto,
	cod_agrupador,
	cantidad)
values (
	165,
	1226,
	1,
	2);
</v>
      </c>
    </row>
    <row r="6220" spans="1:5" ht="115.5" x14ac:dyDescent="0.35">
      <c r="A6220" s="9">
        <f>'Base de datos'!K6219</f>
        <v>1229</v>
      </c>
      <c r="B6220" s="9">
        <f>'Base de datos'!L6219</f>
        <v>165</v>
      </c>
      <c r="C6220" s="9">
        <f>IF(ISBLANK('Base de datos'!J6219),1,2)</f>
        <v>1</v>
      </c>
      <c r="D6220" s="9">
        <f>'Base de datos'!G6219</f>
        <v>0.3</v>
      </c>
      <c r="E6220" s="10" t="str">
        <f t="shared" si="97"/>
        <v xml:space="preserve">insert into config_taller (
	id_taller,
	id_producto,
	cod_agrupador,
	cantidad)
values (
	165,
	1229,
	1,
	0.3);
</v>
      </c>
    </row>
    <row r="6221" spans="1:5" ht="115.5" x14ac:dyDescent="0.35">
      <c r="A6221" s="9">
        <f>'Base de datos'!K6220</f>
        <v>1242</v>
      </c>
      <c r="B6221" s="9">
        <f>'Base de datos'!L6220</f>
        <v>165</v>
      </c>
      <c r="C6221" s="9">
        <f>IF(ISBLANK('Base de datos'!J6220),1,2)</f>
        <v>1</v>
      </c>
      <c r="D6221" s="9">
        <f>'Base de datos'!G6220</f>
        <v>3</v>
      </c>
      <c r="E6221" s="10" t="str">
        <f t="shared" si="97"/>
        <v xml:space="preserve">insert into config_taller (
	id_taller,
	id_producto,
	cod_agrupador,
	cantidad)
values (
	165,
	1242,
	1,
	3);
</v>
      </c>
    </row>
    <row r="6222" spans="1:5" ht="115.5" x14ac:dyDescent="0.35">
      <c r="A6222" s="9">
        <f>'Base de datos'!K6221</f>
        <v>1271</v>
      </c>
      <c r="B6222" s="9">
        <f>'Base de datos'!L6221</f>
        <v>165</v>
      </c>
      <c r="C6222" s="9">
        <f>IF(ISBLANK('Base de datos'!J6221),1,2)</f>
        <v>1</v>
      </c>
      <c r="D6222" s="9">
        <f>'Base de datos'!G6221</f>
        <v>0.5</v>
      </c>
      <c r="E6222" s="10" t="str">
        <f t="shared" si="97"/>
        <v xml:space="preserve">insert into config_taller (
	id_taller,
	id_producto,
	cod_agrupador,
	cantidad)
values (
	165,
	1271,
	1,
	0.5);
</v>
      </c>
    </row>
    <row r="6223" spans="1:5" ht="115.5" x14ac:dyDescent="0.35">
      <c r="A6223" s="9">
        <f>'Base de datos'!K6222</f>
        <v>1284</v>
      </c>
      <c r="B6223" s="9">
        <f>'Base de datos'!L6222</f>
        <v>165</v>
      </c>
      <c r="C6223" s="9">
        <f>IF(ISBLANK('Base de datos'!J6222),1,2)</f>
        <v>1</v>
      </c>
      <c r="D6223" s="9">
        <f>'Base de datos'!G6222</f>
        <v>0.3</v>
      </c>
      <c r="E6223" s="10" t="str">
        <f t="shared" si="97"/>
        <v xml:space="preserve">insert into config_taller (
	id_taller,
	id_producto,
	cod_agrupador,
	cantidad)
values (
	165,
	1284,
	1,
	0.3);
</v>
      </c>
    </row>
    <row r="6224" spans="1:5" ht="115.5" x14ac:dyDescent="0.35">
      <c r="A6224" s="9">
        <f>'Base de datos'!K6223</f>
        <v>1285</v>
      </c>
      <c r="B6224" s="9">
        <f>'Base de datos'!L6223</f>
        <v>165</v>
      </c>
      <c r="C6224" s="9">
        <f>IF(ISBLANK('Base de datos'!J6223),1,2)</f>
        <v>1</v>
      </c>
      <c r="D6224" s="9">
        <f>'Base de datos'!G6223</f>
        <v>0.4</v>
      </c>
      <c r="E6224" s="10" t="str">
        <f t="shared" si="97"/>
        <v xml:space="preserve">insert into config_taller (
	id_taller,
	id_producto,
	cod_agrupador,
	cantidad)
values (
	165,
	1285,
	1,
	0.4);
</v>
      </c>
    </row>
    <row r="6225" spans="1:5" ht="115.5" x14ac:dyDescent="0.35">
      <c r="A6225" s="9">
        <f>'Base de datos'!K6224</f>
        <v>1289</v>
      </c>
      <c r="B6225" s="9">
        <f>'Base de datos'!L6224</f>
        <v>165</v>
      </c>
      <c r="C6225" s="9">
        <f>IF(ISBLANK('Base de datos'!J6224),1,2)</f>
        <v>1</v>
      </c>
      <c r="D6225" s="9">
        <f>'Base de datos'!G6224</f>
        <v>1</v>
      </c>
      <c r="E6225" s="10" t="str">
        <f t="shared" si="97"/>
        <v xml:space="preserve">insert into config_taller (
	id_taller,
	id_producto,
	cod_agrupador,
	cantidad)
values (
	165,
	1289,
	1,
	1);
</v>
      </c>
    </row>
    <row r="6226" spans="1:5" ht="115.5" x14ac:dyDescent="0.35">
      <c r="A6226" s="9">
        <f>'Base de datos'!K6225</f>
        <v>1325</v>
      </c>
      <c r="B6226" s="9">
        <f>'Base de datos'!L6225</f>
        <v>165</v>
      </c>
      <c r="C6226" s="9">
        <f>IF(ISBLANK('Base de datos'!J6225),1,2)</f>
        <v>1</v>
      </c>
      <c r="D6226" s="9">
        <f>'Base de datos'!G6225</f>
        <v>0.3</v>
      </c>
      <c r="E6226" s="10" t="str">
        <f t="shared" si="97"/>
        <v xml:space="preserve">insert into config_taller (
	id_taller,
	id_producto,
	cod_agrupador,
	cantidad)
values (
	165,
	1325,
	1,
	0.3);
</v>
      </c>
    </row>
    <row r="6227" spans="1:5" ht="115.5" x14ac:dyDescent="0.35">
      <c r="A6227" s="9">
        <f>'Base de datos'!K6226</f>
        <v>1351</v>
      </c>
      <c r="B6227" s="9">
        <f>'Base de datos'!L6226</f>
        <v>165</v>
      </c>
      <c r="C6227" s="9">
        <f>IF(ISBLANK('Base de datos'!J6226),1,2)</f>
        <v>1</v>
      </c>
      <c r="D6227" s="9">
        <f>'Base de datos'!G6226</f>
        <v>3.5</v>
      </c>
      <c r="E6227" s="10" t="str">
        <f t="shared" si="97"/>
        <v xml:space="preserve">insert into config_taller (
	id_taller,
	id_producto,
	cod_agrupador,
	cantidad)
values (
	165,
	1351,
	1,
	3.5);
</v>
      </c>
    </row>
    <row r="6228" spans="1:5" ht="115.5" x14ac:dyDescent="0.35">
      <c r="A6228" s="9">
        <f>'Base de datos'!K6227</f>
        <v>1367</v>
      </c>
      <c r="B6228" s="9">
        <f>'Base de datos'!L6227</f>
        <v>165</v>
      </c>
      <c r="C6228" s="9">
        <f>IF(ISBLANK('Base de datos'!J6227),1,2)</f>
        <v>1</v>
      </c>
      <c r="D6228" s="9">
        <f>'Base de datos'!G6227</f>
        <v>1.5</v>
      </c>
      <c r="E6228" s="10" t="str">
        <f t="shared" si="97"/>
        <v xml:space="preserve">insert into config_taller (
	id_taller,
	id_producto,
	cod_agrupador,
	cantidad)
values (
	165,
	1367,
	1,
	1.5);
</v>
      </c>
    </row>
    <row r="6229" spans="1:5" ht="115.5" x14ac:dyDescent="0.35">
      <c r="A6229" s="9">
        <f>'Base de datos'!K6228</f>
        <v>1375</v>
      </c>
      <c r="B6229" s="9">
        <f>'Base de datos'!L6228</f>
        <v>165</v>
      </c>
      <c r="C6229" s="9">
        <f>IF(ISBLANK('Base de datos'!J6228),1,2)</f>
        <v>1</v>
      </c>
      <c r="D6229" s="9">
        <f>'Base de datos'!G6228</f>
        <v>0.5</v>
      </c>
      <c r="E6229" s="10" t="str">
        <f t="shared" si="97"/>
        <v xml:space="preserve">insert into config_taller (
	id_taller,
	id_producto,
	cod_agrupador,
	cantidad)
values (
	165,
	1375,
	1,
	0.5);
</v>
      </c>
    </row>
    <row r="6230" spans="1:5" ht="115.5" x14ac:dyDescent="0.35">
      <c r="A6230" s="9">
        <f>'Base de datos'!K6229</f>
        <v>1383</v>
      </c>
      <c r="B6230" s="9">
        <f>'Base de datos'!L6229</f>
        <v>165</v>
      </c>
      <c r="C6230" s="9">
        <f>IF(ISBLANK('Base de datos'!J6229),1,2)</f>
        <v>1</v>
      </c>
      <c r="D6230" s="9">
        <f>'Base de datos'!G6229</f>
        <v>40</v>
      </c>
      <c r="E6230" s="10" t="str">
        <f t="shared" si="97"/>
        <v xml:space="preserve">insert into config_taller (
	id_taller,
	id_producto,
	cod_agrupador,
	cantidad)
values (
	165,
	1383,
	1,
	40);
</v>
      </c>
    </row>
    <row r="6231" spans="1:5" ht="115.5" x14ac:dyDescent="0.35">
      <c r="A6231" s="9">
        <f>'Base de datos'!K6230</f>
        <v>1396</v>
      </c>
      <c r="B6231" s="9">
        <f>'Base de datos'!L6230</f>
        <v>165</v>
      </c>
      <c r="C6231" s="9">
        <f>IF(ISBLANK('Base de datos'!J6230),1,2)</f>
        <v>1</v>
      </c>
      <c r="D6231" s="9">
        <f>'Base de datos'!G6230</f>
        <v>0.5</v>
      </c>
      <c r="E6231" s="10" t="str">
        <f t="shared" si="97"/>
        <v xml:space="preserve">insert into config_taller (
	id_taller,
	id_producto,
	cod_agrupador,
	cantidad)
values (
	165,
	1396,
	1,
	0.5);
</v>
      </c>
    </row>
    <row r="6232" spans="1:5" ht="115.5" x14ac:dyDescent="0.35">
      <c r="A6232" s="9">
        <f>'Base de datos'!K6231</f>
        <v>1400</v>
      </c>
      <c r="B6232" s="9">
        <f>'Base de datos'!L6231</f>
        <v>165</v>
      </c>
      <c r="C6232" s="9">
        <f>IF(ISBLANK('Base de datos'!J6231),1,2)</f>
        <v>1</v>
      </c>
      <c r="D6232" s="9">
        <f>'Base de datos'!G6231</f>
        <v>0.5</v>
      </c>
      <c r="E6232" s="10" t="str">
        <f t="shared" si="97"/>
        <v xml:space="preserve">insert into config_taller (
	id_taller,
	id_producto,
	cod_agrupador,
	cantidad)
values (
	165,
	1400,
	1,
	0.5);
</v>
      </c>
    </row>
    <row r="6233" spans="1:5" ht="115.5" x14ac:dyDescent="0.35">
      <c r="A6233" s="9">
        <f>'Base de datos'!K6232</f>
        <v>1442</v>
      </c>
      <c r="B6233" s="9">
        <f>'Base de datos'!L6232</f>
        <v>165</v>
      </c>
      <c r="C6233" s="9">
        <f>IF(ISBLANK('Base de datos'!J6232),1,2)</f>
        <v>1</v>
      </c>
      <c r="D6233" s="9">
        <f>'Base de datos'!G6232</f>
        <v>0.2</v>
      </c>
      <c r="E6233" s="10" t="str">
        <f t="shared" si="97"/>
        <v xml:space="preserve">insert into config_taller (
	id_taller,
	id_producto,
	cod_agrupador,
	cantidad)
values (
	165,
	1442,
	1,
	0.2);
</v>
      </c>
    </row>
    <row r="6234" spans="1:5" ht="115.5" x14ac:dyDescent="0.35">
      <c r="A6234" s="9">
        <f>'Base de datos'!K6233</f>
        <v>1505</v>
      </c>
      <c r="B6234" s="9">
        <f>'Base de datos'!L6233</f>
        <v>165</v>
      </c>
      <c r="C6234" s="9">
        <f>IF(ISBLANK('Base de datos'!J6233),1,2)</f>
        <v>1</v>
      </c>
      <c r="D6234" s="9">
        <f>'Base de datos'!G6233</f>
        <v>0.2</v>
      </c>
      <c r="E6234" s="10" t="str">
        <f t="shared" si="97"/>
        <v xml:space="preserve">insert into config_taller (
	id_taller,
	id_producto,
	cod_agrupador,
	cantidad)
values (
	165,
	1505,
	1,
	0.2);
</v>
      </c>
    </row>
    <row r="6235" spans="1:5" ht="115.5" x14ac:dyDescent="0.35">
      <c r="A6235" s="9">
        <f>'Base de datos'!K6234</f>
        <v>1524</v>
      </c>
      <c r="B6235" s="9">
        <f>'Base de datos'!L6234</f>
        <v>165</v>
      </c>
      <c r="C6235" s="9">
        <f>IF(ISBLANK('Base de datos'!J6234),1,2)</f>
        <v>1</v>
      </c>
      <c r="D6235" s="9">
        <f>'Base de datos'!G6234</f>
        <v>0.5</v>
      </c>
      <c r="E6235" s="10" t="str">
        <f t="shared" si="97"/>
        <v xml:space="preserve">insert into config_taller (
	id_taller,
	id_producto,
	cod_agrupador,
	cantidad)
values (
	165,
	1524,
	1,
	0.5);
</v>
      </c>
    </row>
    <row r="6236" spans="1:5" ht="115.5" x14ac:dyDescent="0.35">
      <c r="A6236" s="9">
        <f>'Base de datos'!K6235</f>
        <v>1525</v>
      </c>
      <c r="B6236" s="9">
        <f>'Base de datos'!L6235</f>
        <v>165</v>
      </c>
      <c r="C6236" s="9">
        <f>IF(ISBLANK('Base de datos'!J6235),1,2)</f>
        <v>1</v>
      </c>
      <c r="D6236" s="9">
        <f>'Base de datos'!G6235</f>
        <v>0.5</v>
      </c>
      <c r="E6236" s="10" t="str">
        <f t="shared" si="97"/>
        <v xml:space="preserve">insert into config_taller (
	id_taller,
	id_producto,
	cod_agrupador,
	cantidad)
values (
	165,
	1525,
	1,
	0.5);
</v>
      </c>
    </row>
    <row r="6237" spans="1:5" ht="115.5" x14ac:dyDescent="0.35">
      <c r="A6237" s="9">
        <f>'Base de datos'!K6236</f>
        <v>1553</v>
      </c>
      <c r="B6237" s="9">
        <f>'Base de datos'!L6236</f>
        <v>165</v>
      </c>
      <c r="C6237" s="9">
        <f>IF(ISBLANK('Base de datos'!J6236),1,2)</f>
        <v>1</v>
      </c>
      <c r="D6237" s="9">
        <f>'Base de datos'!G6236</f>
        <v>0.1</v>
      </c>
      <c r="E6237" s="10" t="str">
        <f t="shared" si="97"/>
        <v xml:space="preserve">insert into config_taller (
	id_taller,
	id_producto,
	cod_agrupador,
	cantidad)
values (
	165,
	1553,
	1,
	0.1);
</v>
      </c>
    </row>
    <row r="6238" spans="1:5" ht="115.5" x14ac:dyDescent="0.35">
      <c r="A6238" s="9">
        <f>'Base de datos'!K6237</f>
        <v>1594</v>
      </c>
      <c r="B6238" s="9">
        <f>'Base de datos'!L6237</f>
        <v>165</v>
      </c>
      <c r="C6238" s="9">
        <f>IF(ISBLANK('Base de datos'!J6237),1,2)</f>
        <v>1</v>
      </c>
      <c r="D6238" s="9">
        <f>'Base de datos'!G6237</f>
        <v>5</v>
      </c>
      <c r="E6238" s="10" t="str">
        <f t="shared" si="97"/>
        <v xml:space="preserve">insert into config_taller (
	id_taller,
	id_producto,
	cod_agrupador,
	cantidad)
values (
	165,
	1594,
	1,
	5);
</v>
      </c>
    </row>
    <row r="6239" spans="1:5" ht="115.5" x14ac:dyDescent="0.35">
      <c r="A6239" s="9">
        <f>'Base de datos'!K6238</f>
        <v>1650</v>
      </c>
      <c r="B6239" s="9">
        <f>'Base de datos'!L6238</f>
        <v>165</v>
      </c>
      <c r="C6239" s="9">
        <f>IF(ISBLANK('Base de datos'!J6238),1,2)</f>
        <v>1</v>
      </c>
      <c r="D6239" s="9">
        <f>'Base de datos'!G6238</f>
        <v>1.5</v>
      </c>
      <c r="E6239" s="10" t="str">
        <f t="shared" si="97"/>
        <v xml:space="preserve">insert into config_taller (
	id_taller,
	id_producto,
	cod_agrupador,
	cantidad)
values (
	165,
	1650,
	1,
	1.5);
</v>
      </c>
    </row>
    <row r="6240" spans="1:5" ht="115.5" x14ac:dyDescent="0.35">
      <c r="A6240" s="9">
        <f>'Base de datos'!K6239</f>
        <v>1652</v>
      </c>
      <c r="B6240" s="9">
        <f>'Base de datos'!L6239</f>
        <v>165</v>
      </c>
      <c r="C6240" s="9">
        <f>IF(ISBLANK('Base de datos'!J6239),1,2)</f>
        <v>1</v>
      </c>
      <c r="D6240" s="9">
        <f>'Base de datos'!G6239</f>
        <v>1</v>
      </c>
      <c r="E6240" s="10" t="str">
        <f t="shared" si="97"/>
        <v xml:space="preserve">insert into config_taller (
	id_taller,
	id_producto,
	cod_agrupador,
	cantidad)
values (
	165,
	1652,
	1,
	1);
</v>
      </c>
    </row>
    <row r="6241" spans="1:5" ht="115.5" x14ac:dyDescent="0.35">
      <c r="A6241" s="9">
        <f>'Base de datos'!K6240</f>
        <v>1664</v>
      </c>
      <c r="B6241" s="9">
        <f>'Base de datos'!L6240</f>
        <v>165</v>
      </c>
      <c r="C6241" s="9">
        <f>IF(ISBLANK('Base de datos'!J6240),1,2)</f>
        <v>1</v>
      </c>
      <c r="D6241" s="9">
        <f>'Base de datos'!G6240</f>
        <v>2</v>
      </c>
      <c r="E6241" s="10" t="str">
        <f t="shared" si="97"/>
        <v xml:space="preserve">insert into config_taller (
	id_taller,
	id_producto,
	cod_agrupador,
	cantidad)
values (
	165,
	1664,
	1,
	2);
</v>
      </c>
    </row>
    <row r="6242" spans="1:5" ht="115.5" x14ac:dyDescent="0.35">
      <c r="A6242" s="9">
        <f>'Base de datos'!K6241</f>
        <v>1679</v>
      </c>
      <c r="B6242" s="9">
        <f>'Base de datos'!L6241</f>
        <v>165</v>
      </c>
      <c r="C6242" s="9">
        <f>IF(ISBLANK('Base de datos'!J6241),1,2)</f>
        <v>1</v>
      </c>
      <c r="D6242" s="9">
        <f>'Base de datos'!G6241</f>
        <v>1</v>
      </c>
      <c r="E6242" s="10" t="str">
        <f t="shared" si="97"/>
        <v xml:space="preserve">insert into config_taller (
	id_taller,
	id_producto,
	cod_agrupador,
	cantidad)
values (
	165,
	1679,
	1,
	1);
</v>
      </c>
    </row>
    <row r="6243" spans="1:5" ht="115.5" x14ac:dyDescent="0.35">
      <c r="A6243" s="9">
        <f>'Base de datos'!K6242</f>
        <v>1696</v>
      </c>
      <c r="B6243" s="9">
        <f>'Base de datos'!L6242</f>
        <v>165</v>
      </c>
      <c r="C6243" s="9">
        <f>IF(ISBLANK('Base de datos'!J6242),1,2)</f>
        <v>1</v>
      </c>
      <c r="D6243" s="9">
        <f>'Base de datos'!G6242</f>
        <v>0.5</v>
      </c>
      <c r="E6243" s="10" t="str">
        <f t="shared" si="97"/>
        <v xml:space="preserve">insert into config_taller (
	id_taller,
	id_producto,
	cod_agrupador,
	cantidad)
values (
	165,
	1696,
	1,
	0.5);
</v>
      </c>
    </row>
    <row r="6244" spans="1:5" ht="115.5" x14ac:dyDescent="0.35">
      <c r="A6244" s="9">
        <f>'Base de datos'!K6243</f>
        <v>1708</v>
      </c>
      <c r="B6244" s="9">
        <f>'Base de datos'!L6243</f>
        <v>165</v>
      </c>
      <c r="C6244" s="9">
        <f>IF(ISBLANK('Base de datos'!J6243),1,2)</f>
        <v>1</v>
      </c>
      <c r="D6244" s="9">
        <f>'Base de datos'!G6243</f>
        <v>2</v>
      </c>
      <c r="E6244" s="10" t="str">
        <f t="shared" si="97"/>
        <v xml:space="preserve">insert into config_taller (
	id_taller,
	id_producto,
	cod_agrupador,
	cantidad)
values (
	165,
	1708,
	1,
	2);
</v>
      </c>
    </row>
    <row r="6245" spans="1:5" ht="115.5" x14ac:dyDescent="0.35">
      <c r="A6245" s="9">
        <f>'Base de datos'!K6244</f>
        <v>1747</v>
      </c>
      <c r="B6245" s="9">
        <f>'Base de datos'!L6244</f>
        <v>165</v>
      </c>
      <c r="C6245" s="9">
        <f>IF(ISBLANK('Base de datos'!J6244),1,2)</f>
        <v>1</v>
      </c>
      <c r="D6245" s="9">
        <f>'Base de datos'!G6244</f>
        <v>2</v>
      </c>
      <c r="E6245" s="10" t="str">
        <f t="shared" si="97"/>
        <v xml:space="preserve">insert into config_taller (
	id_taller,
	id_producto,
	cod_agrupador,
	cantidad)
values (
	165,
	1747,
	1,
	2);
</v>
      </c>
    </row>
    <row r="6246" spans="1:5" ht="115.5" x14ac:dyDescent="0.35">
      <c r="A6246" s="9">
        <f>'Base de datos'!K6245</f>
        <v>1780</v>
      </c>
      <c r="B6246" s="9">
        <f>'Base de datos'!L6245</f>
        <v>165</v>
      </c>
      <c r="C6246" s="9">
        <f>IF(ISBLANK('Base de datos'!J6245),1,2)</f>
        <v>1</v>
      </c>
      <c r="D6246" s="9">
        <f>'Base de datos'!G6245</f>
        <v>1</v>
      </c>
      <c r="E6246" s="10" t="str">
        <f t="shared" si="97"/>
        <v xml:space="preserve">insert into config_taller (
	id_taller,
	id_producto,
	cod_agrupador,
	cantidad)
values (
	165,
	1780,
	1,
	1);
</v>
      </c>
    </row>
    <row r="6247" spans="1:5" ht="115.5" x14ac:dyDescent="0.35">
      <c r="A6247" s="9">
        <f>'Base de datos'!K6246</f>
        <v>1790</v>
      </c>
      <c r="B6247" s="9">
        <f>'Base de datos'!L6246</f>
        <v>165</v>
      </c>
      <c r="C6247" s="9">
        <f>IF(ISBLANK('Base de datos'!J6246),1,2)</f>
        <v>1</v>
      </c>
      <c r="D6247" s="9">
        <f>'Base de datos'!G6246</f>
        <v>2</v>
      </c>
      <c r="E6247" s="10" t="str">
        <f t="shared" si="97"/>
        <v xml:space="preserve">insert into config_taller (
	id_taller,
	id_producto,
	cod_agrupador,
	cantidad)
values (
	165,
	1790,
	1,
	2);
</v>
      </c>
    </row>
    <row r="6248" spans="1:5" ht="115.5" x14ac:dyDescent="0.35">
      <c r="A6248" s="9">
        <f>'Base de datos'!K6247</f>
        <v>1798</v>
      </c>
      <c r="B6248" s="9">
        <f>'Base de datos'!L6247</f>
        <v>165</v>
      </c>
      <c r="C6248" s="9">
        <f>IF(ISBLANK('Base de datos'!J6247),1,2)</f>
        <v>1</v>
      </c>
      <c r="D6248" s="9">
        <f>'Base de datos'!G6247</f>
        <v>0.2</v>
      </c>
      <c r="E6248" s="10" t="str">
        <f t="shared" si="97"/>
        <v xml:space="preserve">insert into config_taller (
	id_taller,
	id_producto,
	cod_agrupador,
	cantidad)
values (
	165,
	1798,
	1,
	0.2);
</v>
      </c>
    </row>
    <row r="6249" spans="1:5" ht="115.5" x14ac:dyDescent="0.35">
      <c r="A6249" s="9">
        <f>'Base de datos'!K6248</f>
        <v>13</v>
      </c>
      <c r="B6249" s="9">
        <f>'Base de datos'!L6248</f>
        <v>166</v>
      </c>
      <c r="C6249" s="9">
        <f>IF(ISBLANK('Base de datos'!J6248),1,2)</f>
        <v>1</v>
      </c>
      <c r="D6249" s="9">
        <f>'Base de datos'!G6248</f>
        <v>2</v>
      </c>
      <c r="E6249" s="10" t="str">
        <f t="shared" si="97"/>
        <v xml:space="preserve">insert into config_taller (
	id_taller,
	id_producto,
	cod_agrupador,
	cantidad)
values (
	166,
	13,
	1,
	2);
</v>
      </c>
    </row>
    <row r="6250" spans="1:5" ht="115.5" x14ac:dyDescent="0.35">
      <c r="A6250" s="9">
        <f>'Base de datos'!K6249</f>
        <v>22</v>
      </c>
      <c r="B6250" s="9">
        <f>'Base de datos'!L6249</f>
        <v>166</v>
      </c>
      <c r="C6250" s="9">
        <f>IF(ISBLANK('Base de datos'!J6249),1,2)</f>
        <v>1</v>
      </c>
      <c r="D6250" s="9">
        <f>'Base de datos'!G6249</f>
        <v>4</v>
      </c>
      <c r="E6250" s="10" t="str">
        <f t="shared" si="97"/>
        <v xml:space="preserve">insert into config_taller (
	id_taller,
	id_producto,
	cod_agrupador,
	cantidad)
values (
	166,
	22,
	1,
	4);
</v>
      </c>
    </row>
    <row r="6251" spans="1:5" ht="115.5" x14ac:dyDescent="0.35">
      <c r="A6251" s="9">
        <f>'Base de datos'!K6250</f>
        <v>38</v>
      </c>
      <c r="B6251" s="9">
        <f>'Base de datos'!L6250</f>
        <v>166</v>
      </c>
      <c r="C6251" s="9">
        <f>IF(ISBLANK('Base de datos'!J6250),1,2)</f>
        <v>1</v>
      </c>
      <c r="D6251" s="9">
        <f>'Base de datos'!G6250</f>
        <v>0.5</v>
      </c>
      <c r="E6251" s="10" t="str">
        <f t="shared" si="97"/>
        <v xml:space="preserve">insert into config_taller (
	id_taller,
	id_producto,
	cod_agrupador,
	cantidad)
values (
	166,
	38,
	1,
	0.5);
</v>
      </c>
    </row>
    <row r="6252" spans="1:5" ht="115.5" x14ac:dyDescent="0.35">
      <c r="A6252" s="9">
        <f>'Base de datos'!K6251</f>
        <v>41</v>
      </c>
      <c r="B6252" s="9">
        <f>'Base de datos'!L6251</f>
        <v>166</v>
      </c>
      <c r="C6252" s="9">
        <f>IF(ISBLANK('Base de datos'!J6251),1,2)</f>
        <v>1</v>
      </c>
      <c r="D6252" s="9">
        <f>'Base de datos'!G6251</f>
        <v>0.2</v>
      </c>
      <c r="E6252" s="10" t="str">
        <f t="shared" si="97"/>
        <v xml:space="preserve">insert into config_taller (
	id_taller,
	id_producto,
	cod_agrupador,
	cantidad)
values (
	166,
	41,
	1,
	0.2);
</v>
      </c>
    </row>
    <row r="6253" spans="1:5" ht="115.5" x14ac:dyDescent="0.35">
      <c r="A6253" s="9">
        <f>'Base de datos'!K6252</f>
        <v>83</v>
      </c>
      <c r="B6253" s="9">
        <f>'Base de datos'!L6252</f>
        <v>166</v>
      </c>
      <c r="C6253" s="9">
        <f>IF(ISBLANK('Base de datos'!J6252),1,2)</f>
        <v>1</v>
      </c>
      <c r="D6253" s="9">
        <f>'Base de datos'!G6252</f>
        <v>0.03</v>
      </c>
      <c r="E6253" s="10" t="str">
        <f t="shared" si="97"/>
        <v xml:space="preserve">insert into config_taller (
	id_taller,
	id_producto,
	cod_agrupador,
	cantidad)
values (
	166,
	83,
	1,
	0.03);
</v>
      </c>
    </row>
    <row r="6254" spans="1:5" ht="115.5" x14ac:dyDescent="0.35">
      <c r="A6254" s="9">
        <f>'Base de datos'!K6253</f>
        <v>88</v>
      </c>
      <c r="B6254" s="9">
        <f>'Base de datos'!L6253</f>
        <v>166</v>
      </c>
      <c r="C6254" s="9">
        <f>IF(ISBLANK('Base de datos'!J6253),1,2)</f>
        <v>1</v>
      </c>
      <c r="D6254" s="9">
        <f>'Base de datos'!G6253</f>
        <v>0.2</v>
      </c>
      <c r="E6254" s="10" t="str">
        <f t="shared" si="97"/>
        <v xml:space="preserve">insert into config_taller (
	id_taller,
	id_producto,
	cod_agrupador,
	cantidad)
values (
	166,
	88,
	1,
	0.2);
</v>
      </c>
    </row>
    <row r="6255" spans="1:5" ht="115.5" x14ac:dyDescent="0.35">
      <c r="A6255" s="9">
        <f>'Base de datos'!K6254</f>
        <v>112</v>
      </c>
      <c r="B6255" s="9">
        <f>'Base de datos'!L6254</f>
        <v>166</v>
      </c>
      <c r="C6255" s="9">
        <f>IF(ISBLANK('Base de datos'!J6254),1,2)</f>
        <v>1</v>
      </c>
      <c r="D6255" s="9">
        <f>'Base de datos'!G6254</f>
        <v>0.05</v>
      </c>
      <c r="E6255" s="10" t="str">
        <f t="shared" si="97"/>
        <v xml:space="preserve">insert into config_taller (
	id_taller,
	id_producto,
	cod_agrupador,
	cantidad)
values (
	166,
	112,
	1,
	0.05);
</v>
      </c>
    </row>
    <row r="6256" spans="1:5" ht="115.5" x14ac:dyDescent="0.35">
      <c r="A6256" s="9">
        <f>'Base de datos'!K6255</f>
        <v>154</v>
      </c>
      <c r="B6256" s="9">
        <f>'Base de datos'!L6255</f>
        <v>166</v>
      </c>
      <c r="C6256" s="9">
        <f>IF(ISBLANK('Base de datos'!J6255),1,2)</f>
        <v>1</v>
      </c>
      <c r="D6256" s="9">
        <f>'Base de datos'!G6255</f>
        <v>0.5</v>
      </c>
      <c r="E6256" s="10" t="str">
        <f t="shared" si="97"/>
        <v xml:space="preserve">insert into config_taller (
	id_taller,
	id_producto,
	cod_agrupador,
	cantidad)
values (
	166,
	154,
	1,
	0.5);
</v>
      </c>
    </row>
    <row r="6257" spans="1:5" ht="115.5" x14ac:dyDescent="0.35">
      <c r="A6257" s="9">
        <f>'Base de datos'!K6256</f>
        <v>158</v>
      </c>
      <c r="B6257" s="9">
        <f>'Base de datos'!L6256</f>
        <v>166</v>
      </c>
      <c r="C6257" s="9">
        <f>IF(ISBLANK('Base de datos'!J6256),1,2)</f>
        <v>1</v>
      </c>
      <c r="D6257" s="9">
        <f>'Base de datos'!G6256</f>
        <v>0.5</v>
      </c>
      <c r="E6257" s="10" t="str">
        <f t="shared" si="97"/>
        <v xml:space="preserve">insert into config_taller (
	id_taller,
	id_producto,
	cod_agrupador,
	cantidad)
values (
	166,
	158,
	1,
	0.5);
</v>
      </c>
    </row>
    <row r="6258" spans="1:5" ht="115.5" x14ac:dyDescent="0.35">
      <c r="A6258" s="9">
        <f>'Base de datos'!K6257</f>
        <v>171</v>
      </c>
      <c r="B6258" s="9">
        <f>'Base de datos'!L6257</f>
        <v>166</v>
      </c>
      <c r="C6258" s="9">
        <f>IF(ISBLANK('Base de datos'!J6257),1,2)</f>
        <v>1</v>
      </c>
      <c r="D6258" s="9">
        <f>'Base de datos'!G6257</f>
        <v>1</v>
      </c>
      <c r="E6258" s="10" t="str">
        <f t="shared" si="97"/>
        <v xml:space="preserve">insert into config_taller (
	id_taller,
	id_producto,
	cod_agrupador,
	cantidad)
values (
	166,
	171,
	1,
	1);
</v>
      </c>
    </row>
    <row r="6259" spans="1:5" ht="115.5" x14ac:dyDescent="0.35">
      <c r="A6259" s="9">
        <f>'Base de datos'!K6258</f>
        <v>178</v>
      </c>
      <c r="B6259" s="9">
        <f>'Base de datos'!L6258</f>
        <v>166</v>
      </c>
      <c r="C6259" s="9">
        <f>IF(ISBLANK('Base de datos'!J6258),1,2)</f>
        <v>1</v>
      </c>
      <c r="D6259" s="9">
        <f>'Base de datos'!G6258</f>
        <v>0.3</v>
      </c>
      <c r="E6259" s="10" t="str">
        <f t="shared" si="97"/>
        <v xml:space="preserve">insert into config_taller (
	id_taller,
	id_producto,
	cod_agrupador,
	cantidad)
values (
	166,
	178,
	1,
	0.3);
</v>
      </c>
    </row>
    <row r="6260" spans="1:5" ht="115.5" x14ac:dyDescent="0.35">
      <c r="A6260" s="9">
        <f>'Base de datos'!K6259</f>
        <v>190</v>
      </c>
      <c r="B6260" s="9">
        <f>'Base de datos'!L6259</f>
        <v>166</v>
      </c>
      <c r="C6260" s="9">
        <f>IF(ISBLANK('Base de datos'!J6259),1,2)</f>
        <v>1</v>
      </c>
      <c r="D6260" s="9">
        <f>'Base de datos'!G6259</f>
        <v>0.5</v>
      </c>
      <c r="E6260" s="10" t="str">
        <f t="shared" si="97"/>
        <v xml:space="preserve">insert into config_taller (
	id_taller,
	id_producto,
	cod_agrupador,
	cantidad)
values (
	166,
	190,
	1,
	0.5);
</v>
      </c>
    </row>
    <row r="6261" spans="1:5" ht="115.5" x14ac:dyDescent="0.35">
      <c r="A6261" s="9">
        <f>'Base de datos'!K6260</f>
        <v>192</v>
      </c>
      <c r="B6261" s="9">
        <f>'Base de datos'!L6260</f>
        <v>166</v>
      </c>
      <c r="C6261" s="9">
        <f>IF(ISBLANK('Base de datos'!J6260),1,2)</f>
        <v>1</v>
      </c>
      <c r="D6261" s="9">
        <f>'Base de datos'!G6260</f>
        <v>2</v>
      </c>
      <c r="E6261" s="10" t="str">
        <f t="shared" si="97"/>
        <v xml:space="preserve">insert into config_taller (
	id_taller,
	id_producto,
	cod_agrupador,
	cantidad)
values (
	166,
	192,
	1,
	2);
</v>
      </c>
    </row>
    <row r="6262" spans="1:5" ht="115.5" x14ac:dyDescent="0.35">
      <c r="A6262" s="9">
        <f>'Base de datos'!K6261</f>
        <v>236</v>
      </c>
      <c r="B6262" s="9">
        <f>'Base de datos'!L6261</f>
        <v>166</v>
      </c>
      <c r="C6262" s="9">
        <f>IF(ISBLANK('Base de datos'!J6261),1,2)</f>
        <v>1</v>
      </c>
      <c r="D6262" s="9">
        <f>'Base de datos'!G6261</f>
        <v>0.5</v>
      </c>
      <c r="E6262" s="10" t="str">
        <f t="shared" si="97"/>
        <v xml:space="preserve">insert into config_taller (
	id_taller,
	id_producto,
	cod_agrupador,
	cantidad)
values (
	166,
	236,
	1,
	0.5);
</v>
      </c>
    </row>
    <row r="6263" spans="1:5" ht="115.5" x14ac:dyDescent="0.35">
      <c r="A6263" s="9">
        <f>'Base de datos'!K6262</f>
        <v>252</v>
      </c>
      <c r="B6263" s="9">
        <f>'Base de datos'!L6262</f>
        <v>166</v>
      </c>
      <c r="C6263" s="9">
        <f>IF(ISBLANK('Base de datos'!J6262),1,2)</f>
        <v>1</v>
      </c>
      <c r="D6263" s="9">
        <f>'Base de datos'!G6262</f>
        <v>3</v>
      </c>
      <c r="E6263" s="10" t="str">
        <f t="shared" si="97"/>
        <v xml:space="preserve">insert into config_taller (
	id_taller,
	id_producto,
	cod_agrupador,
	cantidad)
values (
	166,
	252,
	1,
	3);
</v>
      </c>
    </row>
    <row r="6264" spans="1:5" ht="115.5" x14ac:dyDescent="0.35">
      <c r="A6264" s="9">
        <f>'Base de datos'!K6263</f>
        <v>339</v>
      </c>
      <c r="B6264" s="9">
        <f>'Base de datos'!L6263</f>
        <v>166</v>
      </c>
      <c r="C6264" s="9">
        <f>IF(ISBLANK('Base de datos'!J6263),1,2)</f>
        <v>1</v>
      </c>
      <c r="D6264" s="9">
        <f>'Base de datos'!G6263</f>
        <v>1.5</v>
      </c>
      <c r="E6264" s="10" t="str">
        <f t="shared" si="97"/>
        <v xml:space="preserve">insert into config_taller (
	id_taller,
	id_producto,
	cod_agrupador,
	cantidad)
values (
	166,
	339,
	1,
	1.5);
</v>
      </c>
    </row>
    <row r="6265" spans="1:5" ht="115.5" x14ac:dyDescent="0.35">
      <c r="A6265" s="9">
        <f>'Base de datos'!K6264</f>
        <v>377</v>
      </c>
      <c r="B6265" s="9">
        <f>'Base de datos'!L6264</f>
        <v>166</v>
      </c>
      <c r="C6265" s="9">
        <f>IF(ISBLANK('Base de datos'!J6264),1,2)</f>
        <v>1</v>
      </c>
      <c r="D6265" s="9">
        <f>'Base de datos'!G6264</f>
        <v>3</v>
      </c>
      <c r="E6265" s="10" t="str">
        <f t="shared" si="97"/>
        <v xml:space="preserve">insert into config_taller (
	id_taller,
	id_producto,
	cod_agrupador,
	cantidad)
values (
	166,
	377,
	1,
	3);
</v>
      </c>
    </row>
    <row r="6266" spans="1:5" ht="115.5" x14ac:dyDescent="0.35">
      <c r="A6266" s="9">
        <f>'Base de datos'!K6265</f>
        <v>379</v>
      </c>
      <c r="B6266" s="9">
        <f>'Base de datos'!L6265</f>
        <v>166</v>
      </c>
      <c r="C6266" s="9">
        <f>IF(ISBLANK('Base de datos'!J6265),1,2)</f>
        <v>1</v>
      </c>
      <c r="D6266" s="9">
        <f>'Base de datos'!G6265</f>
        <v>1</v>
      </c>
      <c r="E6266" s="10" t="str">
        <f t="shared" si="97"/>
        <v xml:space="preserve">insert into config_taller (
	id_taller,
	id_producto,
	cod_agrupador,
	cantidad)
values (
	166,
	379,
	1,
	1);
</v>
      </c>
    </row>
    <row r="6267" spans="1:5" ht="115.5" x14ac:dyDescent="0.35">
      <c r="A6267" s="9">
        <f>'Base de datos'!K6266</f>
        <v>386</v>
      </c>
      <c r="B6267" s="9">
        <f>'Base de datos'!L6266</f>
        <v>166</v>
      </c>
      <c r="C6267" s="9">
        <f>IF(ISBLANK('Base de datos'!J6266),1,2)</f>
        <v>1</v>
      </c>
      <c r="D6267" s="9">
        <f>'Base de datos'!G6266</f>
        <v>0.3</v>
      </c>
      <c r="E6267" s="10" t="str">
        <f t="shared" si="97"/>
        <v xml:space="preserve">insert into config_taller (
	id_taller,
	id_producto,
	cod_agrupador,
	cantidad)
values (
	166,
	386,
	1,
	0.3);
</v>
      </c>
    </row>
    <row r="6268" spans="1:5" ht="115.5" x14ac:dyDescent="0.35">
      <c r="A6268" s="9">
        <f>'Base de datos'!K6267</f>
        <v>387</v>
      </c>
      <c r="B6268" s="9">
        <f>'Base de datos'!L6267</f>
        <v>166</v>
      </c>
      <c r="C6268" s="9">
        <f>IF(ISBLANK('Base de datos'!J6267),1,2)</f>
        <v>1</v>
      </c>
      <c r="D6268" s="9">
        <f>'Base de datos'!G6267</f>
        <v>2</v>
      </c>
      <c r="E6268" s="10" t="str">
        <f t="shared" si="97"/>
        <v xml:space="preserve">insert into config_taller (
	id_taller,
	id_producto,
	cod_agrupador,
	cantidad)
values (
	166,
	387,
	1,
	2);
</v>
      </c>
    </row>
    <row r="6269" spans="1:5" ht="115.5" x14ac:dyDescent="0.35">
      <c r="A6269" s="9">
        <f>'Base de datos'!K6268</f>
        <v>397</v>
      </c>
      <c r="B6269" s="9">
        <f>'Base de datos'!L6268</f>
        <v>166</v>
      </c>
      <c r="C6269" s="9">
        <f>IF(ISBLANK('Base de datos'!J6268),1,2)</f>
        <v>1</v>
      </c>
      <c r="D6269" s="9">
        <f>'Base de datos'!G6268</f>
        <v>0.5</v>
      </c>
      <c r="E6269" s="10" t="str">
        <f t="shared" si="97"/>
        <v xml:space="preserve">insert into config_taller (
	id_taller,
	id_producto,
	cod_agrupador,
	cantidad)
values (
	166,
	397,
	1,
	0.5);
</v>
      </c>
    </row>
    <row r="6270" spans="1:5" ht="115.5" x14ac:dyDescent="0.35">
      <c r="A6270" s="9">
        <f>'Base de datos'!K6269</f>
        <v>402</v>
      </c>
      <c r="B6270" s="9">
        <f>'Base de datos'!L6269</f>
        <v>166</v>
      </c>
      <c r="C6270" s="9">
        <f>IF(ISBLANK('Base de datos'!J6269),1,2)</f>
        <v>1</v>
      </c>
      <c r="D6270" s="9">
        <f>'Base de datos'!G6269</f>
        <v>0.6</v>
      </c>
      <c r="E6270" s="10" t="str">
        <f t="shared" si="97"/>
        <v xml:space="preserve">insert into config_taller (
	id_taller,
	id_producto,
	cod_agrupador,
	cantidad)
values (
	166,
	402,
	1,
	0.6);
</v>
      </c>
    </row>
    <row r="6271" spans="1:5" ht="115.5" x14ac:dyDescent="0.35">
      <c r="A6271" s="9">
        <f>'Base de datos'!K6270</f>
        <v>433</v>
      </c>
      <c r="B6271" s="9">
        <f>'Base de datos'!L6270</f>
        <v>166</v>
      </c>
      <c r="C6271" s="9">
        <f>IF(ISBLANK('Base de datos'!J6270),1,2)</f>
        <v>1</v>
      </c>
      <c r="D6271" s="9">
        <f>'Base de datos'!G6270</f>
        <v>0.3</v>
      </c>
      <c r="E6271" s="10" t="str">
        <f t="shared" si="97"/>
        <v xml:space="preserve">insert into config_taller (
	id_taller,
	id_producto,
	cod_agrupador,
	cantidad)
values (
	166,
	433,
	1,
	0.3);
</v>
      </c>
    </row>
    <row r="6272" spans="1:5" ht="115.5" x14ac:dyDescent="0.35">
      <c r="A6272" s="9">
        <f>'Base de datos'!K6271</f>
        <v>439</v>
      </c>
      <c r="B6272" s="9">
        <f>'Base de datos'!L6271</f>
        <v>166</v>
      </c>
      <c r="C6272" s="9">
        <f>IF(ISBLANK('Base de datos'!J6271),1,2)</f>
        <v>1</v>
      </c>
      <c r="D6272" s="9">
        <f>'Base de datos'!G6271</f>
        <v>1</v>
      </c>
      <c r="E6272" s="10" t="str">
        <f t="shared" si="97"/>
        <v xml:space="preserve">insert into config_taller (
	id_taller,
	id_producto,
	cod_agrupador,
	cantidad)
values (
	166,
	439,
	1,
	1);
</v>
      </c>
    </row>
    <row r="6273" spans="1:5" ht="115.5" x14ac:dyDescent="0.35">
      <c r="A6273" s="9">
        <f>'Base de datos'!K6272</f>
        <v>468</v>
      </c>
      <c r="B6273" s="9">
        <f>'Base de datos'!L6272</f>
        <v>166</v>
      </c>
      <c r="C6273" s="9">
        <f>IF(ISBLANK('Base de datos'!J6272),1,2)</f>
        <v>1</v>
      </c>
      <c r="D6273" s="9">
        <f>'Base de datos'!G6272</f>
        <v>0.08</v>
      </c>
      <c r="E6273" s="10" t="str">
        <f t="shared" si="97"/>
        <v xml:space="preserve">insert into config_taller (
	id_taller,
	id_producto,
	cod_agrupador,
	cantidad)
values (
	166,
	468,
	1,
	0.08);
</v>
      </c>
    </row>
    <row r="6274" spans="1:5" ht="115.5" x14ac:dyDescent="0.35">
      <c r="A6274" s="9">
        <f>'Base de datos'!K6273</f>
        <v>472</v>
      </c>
      <c r="B6274" s="9">
        <f>'Base de datos'!L6273</f>
        <v>166</v>
      </c>
      <c r="C6274" s="9">
        <f>IF(ISBLANK('Base de datos'!J6273),1,2)</f>
        <v>1</v>
      </c>
      <c r="D6274" s="9">
        <f>'Base de datos'!G6273</f>
        <v>0.5</v>
      </c>
      <c r="E6274" s="10" t="str">
        <f t="shared" si="97"/>
        <v xml:space="preserve">insert into config_taller (
	id_taller,
	id_producto,
	cod_agrupador,
	cantidad)
values (
	166,
	472,
	1,
	0.5);
</v>
      </c>
    </row>
    <row r="6275" spans="1:5" ht="115.5" x14ac:dyDescent="0.35">
      <c r="A6275" s="9">
        <f>'Base de datos'!K6274</f>
        <v>482</v>
      </c>
      <c r="B6275" s="9">
        <f>'Base de datos'!L6274</f>
        <v>166</v>
      </c>
      <c r="C6275" s="9">
        <f>IF(ISBLANK('Base de datos'!J6274),1,2)</f>
        <v>1</v>
      </c>
      <c r="D6275" s="9">
        <f>'Base de datos'!G6274</f>
        <v>2</v>
      </c>
      <c r="E6275" s="10" t="str">
        <f t="shared" si="97"/>
        <v xml:space="preserve">insert into config_taller (
	id_taller,
	id_producto,
	cod_agrupador,
	cantidad)
values (
	166,
	482,
	1,
	2);
</v>
      </c>
    </row>
    <row r="6276" spans="1:5" ht="115.5" x14ac:dyDescent="0.35">
      <c r="A6276" s="9">
        <f>'Base de datos'!K6275</f>
        <v>485</v>
      </c>
      <c r="B6276" s="9">
        <f>'Base de datos'!L6275</f>
        <v>166</v>
      </c>
      <c r="C6276" s="9">
        <f>IF(ISBLANK('Base de datos'!J6275),1,2)</f>
        <v>1</v>
      </c>
      <c r="D6276" s="9">
        <f>'Base de datos'!G6275</f>
        <v>0.3</v>
      </c>
      <c r="E6276" s="10" t="str">
        <f t="shared" ref="E6276:E6339" si="98">"insert into "&amp;$B$1&amp;" ("&amp;CHAR(10)&amp;
CHAR(9)&amp;$B$2&amp;","&amp;CHAR(10)&amp;
CHAR(9)&amp;$A$2&amp;","&amp;CHAR(10)&amp;
CHAR(9)&amp;$C$2&amp;","&amp;CHAR(10)&amp;
CHAR(9)&amp;$D$2&amp;")"&amp;CHAR(10)&amp;
"values ("&amp;CHAR(10)&amp;
CHAR(9)&amp;B6276&amp;","&amp;CHAR(10)&amp;
CHAR(9)&amp;A6276&amp;","&amp;CHAR(10)&amp;
CHAR(9)&amp;C6276&amp;","&amp;CHAR(10)&amp;
CHAR(9)&amp;D6276&amp;");"&amp;CHAR(10)</f>
        <v xml:space="preserve">insert into config_taller (
	id_taller,
	id_producto,
	cod_agrupador,
	cantidad)
values (
	166,
	485,
	1,
	0.3);
</v>
      </c>
    </row>
    <row r="6277" spans="1:5" ht="115.5" x14ac:dyDescent="0.35">
      <c r="A6277" s="9">
        <f>'Base de datos'!K6276</f>
        <v>488</v>
      </c>
      <c r="B6277" s="9">
        <f>'Base de datos'!L6276</f>
        <v>166</v>
      </c>
      <c r="C6277" s="9">
        <f>IF(ISBLANK('Base de datos'!J6276),1,2)</f>
        <v>1</v>
      </c>
      <c r="D6277" s="9">
        <f>'Base de datos'!G6276</f>
        <v>0.2</v>
      </c>
      <c r="E6277" s="10" t="str">
        <f t="shared" si="98"/>
        <v xml:space="preserve">insert into config_taller (
	id_taller,
	id_producto,
	cod_agrupador,
	cantidad)
values (
	166,
	488,
	1,
	0.2);
</v>
      </c>
    </row>
    <row r="6278" spans="1:5" ht="115.5" x14ac:dyDescent="0.35">
      <c r="A6278" s="9">
        <f>'Base de datos'!K6277</f>
        <v>513</v>
      </c>
      <c r="B6278" s="9">
        <f>'Base de datos'!L6277</f>
        <v>166</v>
      </c>
      <c r="C6278" s="9">
        <f>IF(ISBLANK('Base de datos'!J6277),1,2)</f>
        <v>1</v>
      </c>
      <c r="D6278" s="9">
        <f>'Base de datos'!G6277</f>
        <v>1.2E-2</v>
      </c>
      <c r="E6278" s="10" t="str">
        <f t="shared" si="98"/>
        <v xml:space="preserve">insert into config_taller (
	id_taller,
	id_producto,
	cod_agrupador,
	cantidad)
values (
	166,
	513,
	1,
	0.012);
</v>
      </c>
    </row>
    <row r="6279" spans="1:5" ht="115.5" x14ac:dyDescent="0.35">
      <c r="A6279" s="9">
        <f>'Base de datos'!K6278</f>
        <v>528</v>
      </c>
      <c r="B6279" s="9">
        <f>'Base de datos'!L6278</f>
        <v>166</v>
      </c>
      <c r="C6279" s="9">
        <f>IF(ISBLANK('Base de datos'!J6278),1,2)</f>
        <v>1</v>
      </c>
      <c r="D6279" s="9">
        <f>'Base de datos'!G6278</f>
        <v>0.03</v>
      </c>
      <c r="E6279" s="10" t="str">
        <f t="shared" si="98"/>
        <v xml:space="preserve">insert into config_taller (
	id_taller,
	id_producto,
	cod_agrupador,
	cantidad)
values (
	166,
	528,
	1,
	0.03);
</v>
      </c>
    </row>
    <row r="6280" spans="1:5" ht="115.5" x14ac:dyDescent="0.35">
      <c r="A6280" s="9">
        <f>'Base de datos'!K6279</f>
        <v>535</v>
      </c>
      <c r="B6280" s="9">
        <f>'Base de datos'!L6279</f>
        <v>166</v>
      </c>
      <c r="C6280" s="9">
        <f>IF(ISBLANK('Base de datos'!J6279),1,2)</f>
        <v>1</v>
      </c>
      <c r="D6280" s="9">
        <f>'Base de datos'!G6279</f>
        <v>0.1</v>
      </c>
      <c r="E6280" s="10" t="str">
        <f t="shared" si="98"/>
        <v xml:space="preserve">insert into config_taller (
	id_taller,
	id_producto,
	cod_agrupador,
	cantidad)
values (
	166,
	535,
	1,
	0.1);
</v>
      </c>
    </row>
    <row r="6281" spans="1:5" ht="115.5" x14ac:dyDescent="0.35">
      <c r="A6281" s="9">
        <f>'Base de datos'!K6280</f>
        <v>549</v>
      </c>
      <c r="B6281" s="9">
        <f>'Base de datos'!L6280</f>
        <v>166</v>
      </c>
      <c r="C6281" s="9">
        <f>IF(ISBLANK('Base de datos'!J6280),1,2)</f>
        <v>1</v>
      </c>
      <c r="D6281" s="9">
        <f>'Base de datos'!G6280</f>
        <v>1</v>
      </c>
      <c r="E6281" s="10" t="str">
        <f t="shared" si="98"/>
        <v xml:space="preserve">insert into config_taller (
	id_taller,
	id_producto,
	cod_agrupador,
	cantidad)
values (
	166,
	549,
	1,
	1);
</v>
      </c>
    </row>
    <row r="6282" spans="1:5" ht="115.5" x14ac:dyDescent="0.35">
      <c r="A6282" s="9">
        <f>'Base de datos'!K6281</f>
        <v>550</v>
      </c>
      <c r="B6282" s="9">
        <f>'Base de datos'!L6281</f>
        <v>166</v>
      </c>
      <c r="C6282" s="9">
        <f>IF(ISBLANK('Base de datos'!J6281),1,2)</f>
        <v>1</v>
      </c>
      <c r="D6282" s="9">
        <f>'Base de datos'!G6281</f>
        <v>2</v>
      </c>
      <c r="E6282" s="10" t="str">
        <f t="shared" si="98"/>
        <v xml:space="preserve">insert into config_taller (
	id_taller,
	id_producto,
	cod_agrupador,
	cantidad)
values (
	166,
	550,
	1,
	2);
</v>
      </c>
    </row>
    <row r="6283" spans="1:5" ht="115.5" x14ac:dyDescent="0.35">
      <c r="A6283" s="9">
        <f>'Base de datos'!K6282</f>
        <v>577</v>
      </c>
      <c r="B6283" s="9">
        <f>'Base de datos'!L6282</f>
        <v>166</v>
      </c>
      <c r="C6283" s="9">
        <f>IF(ISBLANK('Base de datos'!J6282),1,2)</f>
        <v>1</v>
      </c>
      <c r="D6283" s="9">
        <f>'Base de datos'!G6282</f>
        <v>0.3</v>
      </c>
      <c r="E6283" s="10" t="str">
        <f t="shared" si="98"/>
        <v xml:space="preserve">insert into config_taller (
	id_taller,
	id_producto,
	cod_agrupador,
	cantidad)
values (
	166,
	577,
	1,
	0.3);
</v>
      </c>
    </row>
    <row r="6284" spans="1:5" ht="115.5" x14ac:dyDescent="0.35">
      <c r="A6284" s="9">
        <f>'Base de datos'!K6283</f>
        <v>595</v>
      </c>
      <c r="B6284" s="9">
        <f>'Base de datos'!L6283</f>
        <v>166</v>
      </c>
      <c r="C6284" s="9">
        <f>IF(ISBLANK('Base de datos'!J6283),1,2)</f>
        <v>1</v>
      </c>
      <c r="D6284" s="9">
        <f>'Base de datos'!G6283</f>
        <v>3</v>
      </c>
      <c r="E6284" s="10" t="str">
        <f t="shared" si="98"/>
        <v xml:space="preserve">insert into config_taller (
	id_taller,
	id_producto,
	cod_agrupador,
	cantidad)
values (
	166,
	595,
	1,
	3);
</v>
      </c>
    </row>
    <row r="6285" spans="1:5" ht="115.5" x14ac:dyDescent="0.35">
      <c r="A6285" s="9">
        <f>'Base de datos'!K6284</f>
        <v>619</v>
      </c>
      <c r="B6285" s="9">
        <f>'Base de datos'!L6284</f>
        <v>166</v>
      </c>
      <c r="C6285" s="9">
        <f>IF(ISBLANK('Base de datos'!J6284),1,2)</f>
        <v>1</v>
      </c>
      <c r="D6285" s="9">
        <f>'Base de datos'!G6284</f>
        <v>4</v>
      </c>
      <c r="E6285" s="10" t="str">
        <f t="shared" si="98"/>
        <v xml:space="preserve">insert into config_taller (
	id_taller,
	id_producto,
	cod_agrupador,
	cantidad)
values (
	166,
	619,
	1,
	4);
</v>
      </c>
    </row>
    <row r="6286" spans="1:5" ht="115.5" x14ac:dyDescent="0.35">
      <c r="A6286" s="9">
        <f>'Base de datos'!K6285</f>
        <v>624</v>
      </c>
      <c r="B6286" s="9">
        <f>'Base de datos'!L6285</f>
        <v>166</v>
      </c>
      <c r="C6286" s="9">
        <f>IF(ISBLANK('Base de datos'!J6285),1,2)</f>
        <v>1</v>
      </c>
      <c r="D6286" s="9">
        <f>'Base de datos'!G6285</f>
        <v>1</v>
      </c>
      <c r="E6286" s="10" t="str">
        <f t="shared" si="98"/>
        <v xml:space="preserve">insert into config_taller (
	id_taller,
	id_producto,
	cod_agrupador,
	cantidad)
values (
	166,
	624,
	1,
	1);
</v>
      </c>
    </row>
    <row r="6287" spans="1:5" ht="115.5" x14ac:dyDescent="0.35">
      <c r="A6287" s="9">
        <f>'Base de datos'!K6286</f>
        <v>641</v>
      </c>
      <c r="B6287" s="9">
        <f>'Base de datos'!L6286</f>
        <v>166</v>
      </c>
      <c r="C6287" s="9">
        <f>IF(ISBLANK('Base de datos'!J6286),1,2)</f>
        <v>1</v>
      </c>
      <c r="D6287" s="9">
        <f>'Base de datos'!G6286</f>
        <v>4</v>
      </c>
      <c r="E6287" s="10" t="str">
        <f t="shared" si="98"/>
        <v xml:space="preserve">insert into config_taller (
	id_taller,
	id_producto,
	cod_agrupador,
	cantidad)
values (
	166,
	641,
	1,
	4);
</v>
      </c>
    </row>
    <row r="6288" spans="1:5" ht="115.5" x14ac:dyDescent="0.35">
      <c r="A6288" s="9">
        <f>'Base de datos'!K6287</f>
        <v>674</v>
      </c>
      <c r="B6288" s="9">
        <f>'Base de datos'!L6287</f>
        <v>166</v>
      </c>
      <c r="C6288" s="9">
        <f>IF(ISBLANK('Base de datos'!J6287),1,2)</f>
        <v>1</v>
      </c>
      <c r="D6288" s="9">
        <f>'Base de datos'!G6287</f>
        <v>3.5</v>
      </c>
      <c r="E6288" s="10" t="str">
        <f t="shared" si="98"/>
        <v xml:space="preserve">insert into config_taller (
	id_taller,
	id_producto,
	cod_agrupador,
	cantidad)
values (
	166,
	674,
	1,
	3.5);
</v>
      </c>
    </row>
    <row r="6289" spans="1:5" ht="115.5" x14ac:dyDescent="0.35">
      <c r="A6289" s="9">
        <f>'Base de datos'!K6288</f>
        <v>682</v>
      </c>
      <c r="B6289" s="9">
        <f>'Base de datos'!L6288</f>
        <v>166</v>
      </c>
      <c r="C6289" s="9">
        <f>IF(ISBLANK('Base de datos'!J6288),1,2)</f>
        <v>1</v>
      </c>
      <c r="D6289" s="9">
        <f>'Base de datos'!G6288</f>
        <v>0.2</v>
      </c>
      <c r="E6289" s="10" t="str">
        <f t="shared" si="98"/>
        <v xml:space="preserve">insert into config_taller (
	id_taller,
	id_producto,
	cod_agrupador,
	cantidad)
values (
	166,
	682,
	1,
	0.2);
</v>
      </c>
    </row>
    <row r="6290" spans="1:5" ht="115.5" x14ac:dyDescent="0.35">
      <c r="A6290" s="9">
        <f>'Base de datos'!K6289</f>
        <v>692</v>
      </c>
      <c r="B6290" s="9">
        <f>'Base de datos'!L6289</f>
        <v>166</v>
      </c>
      <c r="C6290" s="9">
        <f>IF(ISBLANK('Base de datos'!J6289),1,2)</f>
        <v>1</v>
      </c>
      <c r="D6290" s="9">
        <f>'Base de datos'!G6289</f>
        <v>0.1</v>
      </c>
      <c r="E6290" s="10" t="str">
        <f t="shared" si="98"/>
        <v xml:space="preserve">insert into config_taller (
	id_taller,
	id_producto,
	cod_agrupador,
	cantidad)
values (
	166,
	692,
	1,
	0.1);
</v>
      </c>
    </row>
    <row r="6291" spans="1:5" ht="115.5" x14ac:dyDescent="0.35">
      <c r="A6291" s="9">
        <f>'Base de datos'!K6290</f>
        <v>713</v>
      </c>
      <c r="B6291" s="9">
        <f>'Base de datos'!L6290</f>
        <v>166</v>
      </c>
      <c r="C6291" s="9">
        <f>IF(ISBLANK('Base de datos'!J6290),1,2)</f>
        <v>1</v>
      </c>
      <c r="D6291" s="9">
        <f>'Base de datos'!G6290</f>
        <v>0.5</v>
      </c>
      <c r="E6291" s="10" t="str">
        <f t="shared" si="98"/>
        <v xml:space="preserve">insert into config_taller (
	id_taller,
	id_producto,
	cod_agrupador,
	cantidad)
values (
	166,
	713,
	1,
	0.5);
</v>
      </c>
    </row>
    <row r="6292" spans="1:5" ht="115.5" x14ac:dyDescent="0.35">
      <c r="A6292" s="9">
        <f>'Base de datos'!K6291</f>
        <v>726</v>
      </c>
      <c r="B6292" s="9">
        <f>'Base de datos'!L6291</f>
        <v>166</v>
      </c>
      <c r="C6292" s="9">
        <f>IF(ISBLANK('Base de datos'!J6291),1,2)</f>
        <v>1</v>
      </c>
      <c r="D6292" s="9">
        <f>'Base de datos'!G6291</f>
        <v>0.3</v>
      </c>
      <c r="E6292" s="10" t="str">
        <f t="shared" si="98"/>
        <v xml:space="preserve">insert into config_taller (
	id_taller,
	id_producto,
	cod_agrupador,
	cantidad)
values (
	166,
	726,
	1,
	0.3);
</v>
      </c>
    </row>
    <row r="6293" spans="1:5" ht="115.5" x14ac:dyDescent="0.35">
      <c r="A6293" s="9">
        <f>'Base de datos'!K6292</f>
        <v>739</v>
      </c>
      <c r="B6293" s="9">
        <f>'Base de datos'!L6292</f>
        <v>166</v>
      </c>
      <c r="C6293" s="9">
        <f>IF(ISBLANK('Base de datos'!J6292),1,2)</f>
        <v>1</v>
      </c>
      <c r="D6293" s="9">
        <f>'Base de datos'!G6292</f>
        <v>0.2</v>
      </c>
      <c r="E6293" s="10" t="str">
        <f t="shared" si="98"/>
        <v xml:space="preserve">insert into config_taller (
	id_taller,
	id_producto,
	cod_agrupador,
	cantidad)
values (
	166,
	739,
	1,
	0.2);
</v>
      </c>
    </row>
    <row r="6294" spans="1:5" ht="115.5" x14ac:dyDescent="0.35">
      <c r="A6294" s="9">
        <f>'Base de datos'!K6293</f>
        <v>755</v>
      </c>
      <c r="B6294" s="9">
        <f>'Base de datos'!L6293</f>
        <v>166</v>
      </c>
      <c r="C6294" s="9">
        <f>IF(ISBLANK('Base de datos'!J6293),1,2)</f>
        <v>1</v>
      </c>
      <c r="D6294" s="9">
        <f>'Base de datos'!G6293</f>
        <v>1</v>
      </c>
      <c r="E6294" s="10" t="str">
        <f t="shared" si="98"/>
        <v xml:space="preserve">insert into config_taller (
	id_taller,
	id_producto,
	cod_agrupador,
	cantidad)
values (
	166,
	755,
	1,
	1);
</v>
      </c>
    </row>
    <row r="6295" spans="1:5" ht="115.5" x14ac:dyDescent="0.35">
      <c r="A6295" s="9">
        <f>'Base de datos'!K6294</f>
        <v>759</v>
      </c>
      <c r="B6295" s="9">
        <f>'Base de datos'!L6294</f>
        <v>166</v>
      </c>
      <c r="C6295" s="9">
        <f>IF(ISBLANK('Base de datos'!J6294),1,2)</f>
        <v>1</v>
      </c>
      <c r="D6295" s="9">
        <f>'Base de datos'!G6294</f>
        <v>4</v>
      </c>
      <c r="E6295" s="10" t="str">
        <f t="shared" si="98"/>
        <v xml:space="preserve">insert into config_taller (
	id_taller,
	id_producto,
	cod_agrupador,
	cantidad)
values (
	166,
	759,
	1,
	4);
</v>
      </c>
    </row>
    <row r="6296" spans="1:5" ht="115.5" x14ac:dyDescent="0.35">
      <c r="A6296" s="9">
        <f>'Base de datos'!K6295</f>
        <v>760</v>
      </c>
      <c r="B6296" s="9">
        <f>'Base de datos'!L6295</f>
        <v>166</v>
      </c>
      <c r="C6296" s="9">
        <f>IF(ISBLANK('Base de datos'!J6295),1,2)</f>
        <v>1</v>
      </c>
      <c r="D6296" s="9">
        <f>'Base de datos'!G6295</f>
        <v>0.03</v>
      </c>
      <c r="E6296" s="10" t="str">
        <f t="shared" si="98"/>
        <v xml:space="preserve">insert into config_taller (
	id_taller,
	id_producto,
	cod_agrupador,
	cantidad)
values (
	166,
	760,
	1,
	0.03);
</v>
      </c>
    </row>
    <row r="6297" spans="1:5" ht="115.5" x14ac:dyDescent="0.35">
      <c r="A6297" s="9">
        <f>'Base de datos'!K6296</f>
        <v>781</v>
      </c>
      <c r="B6297" s="9">
        <f>'Base de datos'!L6296</f>
        <v>166</v>
      </c>
      <c r="C6297" s="9">
        <f>IF(ISBLANK('Base de datos'!J6296),1,2)</f>
        <v>1</v>
      </c>
      <c r="D6297" s="9">
        <f>'Base de datos'!G6296</f>
        <v>0.2</v>
      </c>
      <c r="E6297" s="10" t="str">
        <f t="shared" si="98"/>
        <v xml:space="preserve">insert into config_taller (
	id_taller,
	id_producto,
	cod_agrupador,
	cantidad)
values (
	166,
	781,
	1,
	0.2);
</v>
      </c>
    </row>
    <row r="6298" spans="1:5" ht="115.5" x14ac:dyDescent="0.35">
      <c r="A6298" s="9">
        <f>'Base de datos'!K6297</f>
        <v>785</v>
      </c>
      <c r="B6298" s="9">
        <f>'Base de datos'!L6297</f>
        <v>166</v>
      </c>
      <c r="C6298" s="9">
        <f>IF(ISBLANK('Base de datos'!J6297),1,2)</f>
        <v>1</v>
      </c>
      <c r="D6298" s="9">
        <f>'Base de datos'!G6297</f>
        <v>0.1</v>
      </c>
      <c r="E6298" s="10" t="str">
        <f t="shared" si="98"/>
        <v xml:space="preserve">insert into config_taller (
	id_taller,
	id_producto,
	cod_agrupador,
	cantidad)
values (
	166,
	785,
	1,
	0.1);
</v>
      </c>
    </row>
    <row r="6299" spans="1:5" ht="115.5" x14ac:dyDescent="0.35">
      <c r="A6299" s="9">
        <f>'Base de datos'!K6298</f>
        <v>786</v>
      </c>
      <c r="B6299" s="9">
        <f>'Base de datos'!L6298</f>
        <v>166</v>
      </c>
      <c r="C6299" s="9">
        <f>IF(ISBLANK('Base de datos'!J6298),1,2)</f>
        <v>1</v>
      </c>
      <c r="D6299" s="9">
        <f>'Base de datos'!G6298</f>
        <v>0.2</v>
      </c>
      <c r="E6299" s="10" t="str">
        <f t="shared" si="98"/>
        <v xml:space="preserve">insert into config_taller (
	id_taller,
	id_producto,
	cod_agrupador,
	cantidad)
values (
	166,
	786,
	1,
	0.2);
</v>
      </c>
    </row>
    <row r="6300" spans="1:5" ht="115.5" x14ac:dyDescent="0.35">
      <c r="A6300" s="9">
        <f>'Base de datos'!K6299</f>
        <v>798</v>
      </c>
      <c r="B6300" s="9">
        <f>'Base de datos'!L6299</f>
        <v>166</v>
      </c>
      <c r="C6300" s="9">
        <f>IF(ISBLANK('Base de datos'!J6299),1,2)</f>
        <v>1</v>
      </c>
      <c r="D6300" s="9">
        <f>'Base de datos'!G6299</f>
        <v>1</v>
      </c>
      <c r="E6300" s="10" t="str">
        <f t="shared" si="98"/>
        <v xml:space="preserve">insert into config_taller (
	id_taller,
	id_producto,
	cod_agrupador,
	cantidad)
values (
	166,
	798,
	1,
	1);
</v>
      </c>
    </row>
    <row r="6301" spans="1:5" ht="115.5" x14ac:dyDescent="0.35">
      <c r="A6301" s="9">
        <f>'Base de datos'!K6300</f>
        <v>801</v>
      </c>
      <c r="B6301" s="9">
        <f>'Base de datos'!L6300</f>
        <v>166</v>
      </c>
      <c r="C6301" s="9">
        <f>IF(ISBLANK('Base de datos'!J6300),1,2)</f>
        <v>1</v>
      </c>
      <c r="D6301" s="9">
        <f>'Base de datos'!G6300</f>
        <v>40</v>
      </c>
      <c r="E6301" s="10" t="str">
        <f t="shared" si="98"/>
        <v xml:space="preserve">insert into config_taller (
	id_taller,
	id_producto,
	cod_agrupador,
	cantidad)
values (
	166,
	801,
	1,
	40);
</v>
      </c>
    </row>
    <row r="6302" spans="1:5" ht="115.5" x14ac:dyDescent="0.35">
      <c r="A6302" s="9">
        <f>'Base de datos'!K6301</f>
        <v>805</v>
      </c>
      <c r="B6302" s="9">
        <f>'Base de datos'!L6301</f>
        <v>166</v>
      </c>
      <c r="C6302" s="9">
        <f>IF(ISBLANK('Base de datos'!J6301),1,2)</f>
        <v>1</v>
      </c>
      <c r="D6302" s="9">
        <f>'Base de datos'!G6301</f>
        <v>0.01</v>
      </c>
      <c r="E6302" s="10" t="str">
        <f t="shared" si="98"/>
        <v xml:space="preserve">insert into config_taller (
	id_taller,
	id_producto,
	cod_agrupador,
	cantidad)
values (
	166,
	805,
	1,
	0.01);
</v>
      </c>
    </row>
    <row r="6303" spans="1:5" ht="115.5" x14ac:dyDescent="0.35">
      <c r="A6303" s="9">
        <f>'Base de datos'!K6302</f>
        <v>858</v>
      </c>
      <c r="B6303" s="9">
        <f>'Base de datos'!L6302</f>
        <v>166</v>
      </c>
      <c r="C6303" s="9">
        <f>IF(ISBLANK('Base de datos'!J6302),1,2)</f>
        <v>1</v>
      </c>
      <c r="D6303" s="9">
        <f>'Base de datos'!G6302</f>
        <v>6</v>
      </c>
      <c r="E6303" s="10" t="str">
        <f t="shared" si="98"/>
        <v xml:space="preserve">insert into config_taller (
	id_taller,
	id_producto,
	cod_agrupador,
	cantidad)
values (
	166,
	858,
	1,
	6);
</v>
      </c>
    </row>
    <row r="6304" spans="1:5" ht="115.5" x14ac:dyDescent="0.35">
      <c r="A6304" s="9">
        <f>'Base de datos'!K6303</f>
        <v>881</v>
      </c>
      <c r="B6304" s="9">
        <f>'Base de datos'!L6303</f>
        <v>166</v>
      </c>
      <c r="C6304" s="9">
        <f>IF(ISBLANK('Base de datos'!J6303),1,2)</f>
        <v>1</v>
      </c>
      <c r="D6304" s="9">
        <f>'Base de datos'!G6303</f>
        <v>1.5</v>
      </c>
      <c r="E6304" s="10" t="str">
        <f t="shared" si="98"/>
        <v xml:space="preserve">insert into config_taller (
	id_taller,
	id_producto,
	cod_agrupador,
	cantidad)
values (
	166,
	881,
	1,
	1.5);
</v>
      </c>
    </row>
    <row r="6305" spans="1:5" ht="115.5" x14ac:dyDescent="0.35">
      <c r="A6305" s="9">
        <f>'Base de datos'!K6304</f>
        <v>883</v>
      </c>
      <c r="B6305" s="9">
        <f>'Base de datos'!L6304</f>
        <v>166</v>
      </c>
      <c r="C6305" s="9">
        <f>IF(ISBLANK('Base de datos'!J6304),1,2)</f>
        <v>1</v>
      </c>
      <c r="D6305" s="9">
        <f>'Base de datos'!G6304</f>
        <v>4</v>
      </c>
      <c r="E6305" s="10" t="str">
        <f t="shared" si="98"/>
        <v xml:space="preserve">insert into config_taller (
	id_taller,
	id_producto,
	cod_agrupador,
	cantidad)
values (
	166,
	883,
	1,
	4);
</v>
      </c>
    </row>
    <row r="6306" spans="1:5" ht="115.5" x14ac:dyDescent="0.35">
      <c r="A6306" s="9">
        <f>'Base de datos'!K6305</f>
        <v>889</v>
      </c>
      <c r="B6306" s="9">
        <f>'Base de datos'!L6305</f>
        <v>166</v>
      </c>
      <c r="C6306" s="9">
        <f>IF(ISBLANK('Base de datos'!J6305),1,2)</f>
        <v>1</v>
      </c>
      <c r="D6306" s="9">
        <f>'Base de datos'!G6305</f>
        <v>1</v>
      </c>
      <c r="E6306" s="10" t="str">
        <f t="shared" si="98"/>
        <v xml:space="preserve">insert into config_taller (
	id_taller,
	id_producto,
	cod_agrupador,
	cantidad)
values (
	166,
	889,
	1,
	1);
</v>
      </c>
    </row>
    <row r="6307" spans="1:5" ht="115.5" x14ac:dyDescent="0.35">
      <c r="A6307" s="9">
        <f>'Base de datos'!K6306</f>
        <v>903</v>
      </c>
      <c r="B6307" s="9">
        <f>'Base de datos'!L6306</f>
        <v>166</v>
      </c>
      <c r="C6307" s="9">
        <f>IF(ISBLANK('Base de datos'!J6306),1,2)</f>
        <v>1</v>
      </c>
      <c r="D6307" s="9">
        <f>'Base de datos'!G6306</f>
        <v>0.2</v>
      </c>
      <c r="E6307" s="10" t="str">
        <f t="shared" si="98"/>
        <v xml:space="preserve">insert into config_taller (
	id_taller,
	id_producto,
	cod_agrupador,
	cantidad)
values (
	166,
	903,
	1,
	0.2);
</v>
      </c>
    </row>
    <row r="6308" spans="1:5" ht="115.5" x14ac:dyDescent="0.35">
      <c r="A6308" s="9">
        <f>'Base de datos'!K6307</f>
        <v>915</v>
      </c>
      <c r="B6308" s="9">
        <f>'Base de datos'!L6307</f>
        <v>166</v>
      </c>
      <c r="C6308" s="9">
        <f>IF(ISBLANK('Base de datos'!J6307),1,2)</f>
        <v>1</v>
      </c>
      <c r="D6308" s="9">
        <f>'Base de datos'!G6307</f>
        <v>0.3</v>
      </c>
      <c r="E6308" s="10" t="str">
        <f t="shared" si="98"/>
        <v xml:space="preserve">insert into config_taller (
	id_taller,
	id_producto,
	cod_agrupador,
	cantidad)
values (
	166,
	915,
	1,
	0.3);
</v>
      </c>
    </row>
    <row r="6309" spans="1:5" ht="115.5" x14ac:dyDescent="0.35">
      <c r="A6309" s="9">
        <f>'Base de datos'!K6308</f>
        <v>923</v>
      </c>
      <c r="B6309" s="9">
        <f>'Base de datos'!L6308</f>
        <v>166</v>
      </c>
      <c r="C6309" s="9">
        <f>IF(ISBLANK('Base de datos'!J6308),1,2)</f>
        <v>1</v>
      </c>
      <c r="D6309" s="9">
        <f>'Base de datos'!G6308</f>
        <v>0.3</v>
      </c>
      <c r="E6309" s="10" t="str">
        <f t="shared" si="98"/>
        <v xml:space="preserve">insert into config_taller (
	id_taller,
	id_producto,
	cod_agrupador,
	cantidad)
values (
	166,
	923,
	1,
	0.3);
</v>
      </c>
    </row>
    <row r="6310" spans="1:5" ht="115.5" x14ac:dyDescent="0.35">
      <c r="A6310" s="9">
        <f>'Base de datos'!K6309</f>
        <v>952</v>
      </c>
      <c r="B6310" s="9">
        <f>'Base de datos'!L6309</f>
        <v>166</v>
      </c>
      <c r="C6310" s="9">
        <f>IF(ISBLANK('Base de datos'!J6309),1,2)</f>
        <v>1</v>
      </c>
      <c r="D6310" s="9">
        <f>'Base de datos'!G6309</f>
        <v>0.5</v>
      </c>
      <c r="E6310" s="10" t="str">
        <f t="shared" si="98"/>
        <v xml:space="preserve">insert into config_taller (
	id_taller,
	id_producto,
	cod_agrupador,
	cantidad)
values (
	166,
	952,
	1,
	0.5);
</v>
      </c>
    </row>
    <row r="6311" spans="1:5" ht="115.5" x14ac:dyDescent="0.35">
      <c r="A6311" s="9">
        <f>'Base de datos'!K6310</f>
        <v>954</v>
      </c>
      <c r="B6311" s="9">
        <f>'Base de datos'!L6310</f>
        <v>166</v>
      </c>
      <c r="C6311" s="9">
        <f>IF(ISBLANK('Base de datos'!J6310),1,2)</f>
        <v>1</v>
      </c>
      <c r="D6311" s="9">
        <f>'Base de datos'!G6310</f>
        <v>2</v>
      </c>
      <c r="E6311" s="10" t="str">
        <f t="shared" si="98"/>
        <v xml:space="preserve">insert into config_taller (
	id_taller,
	id_producto,
	cod_agrupador,
	cantidad)
values (
	166,
	954,
	1,
	2);
</v>
      </c>
    </row>
    <row r="6312" spans="1:5" ht="115.5" x14ac:dyDescent="0.35">
      <c r="A6312" s="9">
        <f>'Base de datos'!K6311</f>
        <v>968</v>
      </c>
      <c r="B6312" s="9">
        <f>'Base de datos'!L6311</f>
        <v>166</v>
      </c>
      <c r="C6312" s="9">
        <f>IF(ISBLANK('Base de datos'!J6311),1,2)</f>
        <v>1</v>
      </c>
      <c r="D6312" s="9">
        <f>'Base de datos'!G6311</f>
        <v>1.5</v>
      </c>
      <c r="E6312" s="10" t="str">
        <f t="shared" si="98"/>
        <v xml:space="preserve">insert into config_taller (
	id_taller,
	id_producto,
	cod_agrupador,
	cantidad)
values (
	166,
	968,
	1,
	1.5);
</v>
      </c>
    </row>
    <row r="6313" spans="1:5" ht="115.5" x14ac:dyDescent="0.35">
      <c r="A6313" s="9">
        <f>'Base de datos'!K6312</f>
        <v>971</v>
      </c>
      <c r="B6313" s="9">
        <f>'Base de datos'!L6312</f>
        <v>166</v>
      </c>
      <c r="C6313" s="9">
        <f>IF(ISBLANK('Base de datos'!J6312),1,2)</f>
        <v>1</v>
      </c>
      <c r="D6313" s="9">
        <f>'Base de datos'!G6312</f>
        <v>0.1</v>
      </c>
      <c r="E6313" s="10" t="str">
        <f t="shared" si="98"/>
        <v xml:space="preserve">insert into config_taller (
	id_taller,
	id_producto,
	cod_agrupador,
	cantidad)
values (
	166,
	971,
	1,
	0.1);
</v>
      </c>
    </row>
    <row r="6314" spans="1:5" ht="115.5" x14ac:dyDescent="0.35">
      <c r="A6314" s="9">
        <f>'Base de datos'!K6313</f>
        <v>977</v>
      </c>
      <c r="B6314" s="9">
        <f>'Base de datos'!L6313</f>
        <v>166</v>
      </c>
      <c r="C6314" s="9">
        <f>IF(ISBLANK('Base de datos'!J6313),1,2)</f>
        <v>1</v>
      </c>
      <c r="D6314" s="9">
        <f>'Base de datos'!G6313</f>
        <v>2</v>
      </c>
      <c r="E6314" s="10" t="str">
        <f t="shared" si="98"/>
        <v xml:space="preserve">insert into config_taller (
	id_taller,
	id_producto,
	cod_agrupador,
	cantidad)
values (
	166,
	977,
	1,
	2);
</v>
      </c>
    </row>
    <row r="6315" spans="1:5" ht="115.5" x14ac:dyDescent="0.35">
      <c r="A6315" s="9">
        <f>'Base de datos'!K6314</f>
        <v>984</v>
      </c>
      <c r="B6315" s="9">
        <f>'Base de datos'!L6314</f>
        <v>166</v>
      </c>
      <c r="C6315" s="9">
        <f>IF(ISBLANK('Base de datos'!J6314),1,2)</f>
        <v>1</v>
      </c>
      <c r="D6315" s="9">
        <f>'Base de datos'!G6314</f>
        <v>1</v>
      </c>
      <c r="E6315" s="10" t="str">
        <f t="shared" si="98"/>
        <v xml:space="preserve">insert into config_taller (
	id_taller,
	id_producto,
	cod_agrupador,
	cantidad)
values (
	166,
	984,
	1,
	1);
</v>
      </c>
    </row>
    <row r="6316" spans="1:5" ht="115.5" x14ac:dyDescent="0.35">
      <c r="A6316" s="9">
        <f>'Base de datos'!K6315</f>
        <v>1002</v>
      </c>
      <c r="B6316" s="9">
        <f>'Base de datos'!L6315</f>
        <v>166</v>
      </c>
      <c r="C6316" s="9">
        <f>IF(ISBLANK('Base de datos'!J6315),1,2)</f>
        <v>1</v>
      </c>
      <c r="D6316" s="9">
        <f>'Base de datos'!G6315</f>
        <v>0.35</v>
      </c>
      <c r="E6316" s="10" t="str">
        <f t="shared" si="98"/>
        <v xml:space="preserve">insert into config_taller (
	id_taller,
	id_producto,
	cod_agrupador,
	cantidad)
values (
	166,
	1002,
	1,
	0.35);
</v>
      </c>
    </row>
    <row r="6317" spans="1:5" ht="115.5" x14ac:dyDescent="0.35">
      <c r="A6317" s="9">
        <f>'Base de datos'!K6316</f>
        <v>1010</v>
      </c>
      <c r="B6317" s="9">
        <f>'Base de datos'!L6316</f>
        <v>166</v>
      </c>
      <c r="C6317" s="9">
        <f>IF(ISBLANK('Base de datos'!J6316),1,2)</f>
        <v>1</v>
      </c>
      <c r="D6317" s="9">
        <f>'Base de datos'!G6316</f>
        <v>0.75</v>
      </c>
      <c r="E6317" s="10" t="str">
        <f t="shared" si="98"/>
        <v xml:space="preserve">insert into config_taller (
	id_taller,
	id_producto,
	cod_agrupador,
	cantidad)
values (
	166,
	1010,
	1,
	0.75);
</v>
      </c>
    </row>
    <row r="6318" spans="1:5" ht="115.5" x14ac:dyDescent="0.35">
      <c r="A6318" s="9">
        <f>'Base de datos'!K6317</f>
        <v>1043</v>
      </c>
      <c r="B6318" s="9">
        <f>'Base de datos'!L6317</f>
        <v>166</v>
      </c>
      <c r="C6318" s="9">
        <f>IF(ISBLANK('Base de datos'!J6317),1,2)</f>
        <v>1</v>
      </c>
      <c r="D6318" s="9">
        <f>'Base de datos'!G6317</f>
        <v>0.3</v>
      </c>
      <c r="E6318" s="10" t="str">
        <f t="shared" si="98"/>
        <v xml:space="preserve">insert into config_taller (
	id_taller,
	id_producto,
	cod_agrupador,
	cantidad)
values (
	166,
	1043,
	1,
	0.3);
</v>
      </c>
    </row>
    <row r="6319" spans="1:5" ht="115.5" x14ac:dyDescent="0.35">
      <c r="A6319" s="9">
        <f>'Base de datos'!K6318</f>
        <v>1048</v>
      </c>
      <c r="B6319" s="9">
        <f>'Base de datos'!L6318</f>
        <v>166</v>
      </c>
      <c r="C6319" s="9">
        <f>IF(ISBLANK('Base de datos'!J6318),1,2)</f>
        <v>1</v>
      </c>
      <c r="D6319" s="9">
        <f>'Base de datos'!G6318</f>
        <v>0.5</v>
      </c>
      <c r="E6319" s="10" t="str">
        <f t="shared" si="98"/>
        <v xml:space="preserve">insert into config_taller (
	id_taller,
	id_producto,
	cod_agrupador,
	cantidad)
values (
	166,
	1048,
	1,
	0.5);
</v>
      </c>
    </row>
    <row r="6320" spans="1:5" ht="115.5" x14ac:dyDescent="0.35">
      <c r="A6320" s="9">
        <f>'Base de datos'!K6319</f>
        <v>1060</v>
      </c>
      <c r="B6320" s="9">
        <f>'Base de datos'!L6319</f>
        <v>166</v>
      </c>
      <c r="C6320" s="9">
        <f>IF(ISBLANK('Base de datos'!J6319),1,2)</f>
        <v>1</v>
      </c>
      <c r="D6320" s="9">
        <f>'Base de datos'!G6319</f>
        <v>0.5</v>
      </c>
      <c r="E6320" s="10" t="str">
        <f t="shared" si="98"/>
        <v xml:space="preserve">insert into config_taller (
	id_taller,
	id_producto,
	cod_agrupador,
	cantidad)
values (
	166,
	1060,
	1,
	0.5);
</v>
      </c>
    </row>
    <row r="6321" spans="1:5" ht="115.5" x14ac:dyDescent="0.35">
      <c r="A6321" s="9">
        <f>'Base de datos'!K6320</f>
        <v>1068</v>
      </c>
      <c r="B6321" s="9">
        <f>'Base de datos'!L6320</f>
        <v>166</v>
      </c>
      <c r="C6321" s="9">
        <f>IF(ISBLANK('Base de datos'!J6320),1,2)</f>
        <v>1</v>
      </c>
      <c r="D6321" s="9">
        <f>'Base de datos'!G6320</f>
        <v>2</v>
      </c>
      <c r="E6321" s="10" t="str">
        <f t="shared" si="98"/>
        <v xml:space="preserve">insert into config_taller (
	id_taller,
	id_producto,
	cod_agrupador,
	cantidad)
values (
	166,
	1068,
	1,
	2);
</v>
      </c>
    </row>
    <row r="6322" spans="1:5" ht="115.5" x14ac:dyDescent="0.35">
      <c r="A6322" s="9">
        <f>'Base de datos'!K6321</f>
        <v>1087</v>
      </c>
      <c r="B6322" s="9">
        <f>'Base de datos'!L6321</f>
        <v>166</v>
      </c>
      <c r="C6322" s="9">
        <f>IF(ISBLANK('Base de datos'!J6321),1,2)</f>
        <v>1</v>
      </c>
      <c r="D6322" s="9">
        <f>'Base de datos'!G6321</f>
        <v>2</v>
      </c>
      <c r="E6322" s="10" t="str">
        <f t="shared" si="98"/>
        <v xml:space="preserve">insert into config_taller (
	id_taller,
	id_producto,
	cod_agrupador,
	cantidad)
values (
	166,
	1087,
	1,
	2);
</v>
      </c>
    </row>
    <row r="6323" spans="1:5" ht="115.5" x14ac:dyDescent="0.35">
      <c r="A6323" s="9">
        <f>'Base de datos'!K6322</f>
        <v>1112</v>
      </c>
      <c r="B6323" s="9">
        <f>'Base de datos'!L6322</f>
        <v>166</v>
      </c>
      <c r="C6323" s="9">
        <f>IF(ISBLANK('Base de datos'!J6322),1,2)</f>
        <v>1</v>
      </c>
      <c r="D6323" s="9">
        <f>'Base de datos'!G6322</f>
        <v>2</v>
      </c>
      <c r="E6323" s="10" t="str">
        <f t="shared" si="98"/>
        <v xml:space="preserve">insert into config_taller (
	id_taller,
	id_producto,
	cod_agrupador,
	cantidad)
values (
	166,
	1112,
	1,
	2);
</v>
      </c>
    </row>
    <row r="6324" spans="1:5" ht="115.5" x14ac:dyDescent="0.35">
      <c r="A6324" s="9">
        <f>'Base de datos'!K6323</f>
        <v>1125</v>
      </c>
      <c r="B6324" s="9">
        <f>'Base de datos'!L6323</f>
        <v>166</v>
      </c>
      <c r="C6324" s="9">
        <f>IF(ISBLANK('Base de datos'!J6323),1,2)</f>
        <v>1</v>
      </c>
      <c r="D6324" s="9">
        <f>'Base de datos'!G6323</f>
        <v>0.5</v>
      </c>
      <c r="E6324" s="10" t="str">
        <f t="shared" si="98"/>
        <v xml:space="preserve">insert into config_taller (
	id_taller,
	id_producto,
	cod_agrupador,
	cantidad)
values (
	166,
	1125,
	1,
	0.5);
</v>
      </c>
    </row>
    <row r="6325" spans="1:5" ht="115.5" x14ac:dyDescent="0.35">
      <c r="A6325" s="9">
        <f>'Base de datos'!K6324</f>
        <v>1142</v>
      </c>
      <c r="B6325" s="9">
        <f>'Base de datos'!L6324</f>
        <v>166</v>
      </c>
      <c r="C6325" s="9">
        <f>IF(ISBLANK('Base de datos'!J6324),1,2)</f>
        <v>1</v>
      </c>
      <c r="D6325" s="9">
        <f>'Base de datos'!G6324</f>
        <v>0.2</v>
      </c>
      <c r="E6325" s="10" t="str">
        <f t="shared" si="98"/>
        <v xml:space="preserve">insert into config_taller (
	id_taller,
	id_producto,
	cod_agrupador,
	cantidad)
values (
	166,
	1142,
	1,
	0.2);
</v>
      </c>
    </row>
    <row r="6326" spans="1:5" ht="115.5" x14ac:dyDescent="0.35">
      <c r="A6326" s="9">
        <f>'Base de datos'!K6325</f>
        <v>1174</v>
      </c>
      <c r="B6326" s="9">
        <f>'Base de datos'!L6325</f>
        <v>166</v>
      </c>
      <c r="C6326" s="9">
        <f>IF(ISBLANK('Base de datos'!J6325),1,2)</f>
        <v>1</v>
      </c>
      <c r="D6326" s="9">
        <f>'Base de datos'!G6325</f>
        <v>0.5</v>
      </c>
      <c r="E6326" s="10" t="str">
        <f t="shared" si="98"/>
        <v xml:space="preserve">insert into config_taller (
	id_taller,
	id_producto,
	cod_agrupador,
	cantidad)
values (
	166,
	1174,
	1,
	0.5);
</v>
      </c>
    </row>
    <row r="6327" spans="1:5" ht="115.5" x14ac:dyDescent="0.35">
      <c r="A6327" s="9">
        <f>'Base de datos'!K6326</f>
        <v>1215</v>
      </c>
      <c r="B6327" s="9">
        <f>'Base de datos'!L6326</f>
        <v>166</v>
      </c>
      <c r="C6327" s="9">
        <f>IF(ISBLANK('Base de datos'!J6326),1,2)</f>
        <v>1</v>
      </c>
      <c r="D6327" s="9">
        <f>'Base de datos'!G6326</f>
        <v>3</v>
      </c>
      <c r="E6327" s="10" t="str">
        <f t="shared" si="98"/>
        <v xml:space="preserve">insert into config_taller (
	id_taller,
	id_producto,
	cod_agrupador,
	cantidad)
values (
	166,
	1215,
	1,
	3);
</v>
      </c>
    </row>
    <row r="6328" spans="1:5" ht="115.5" x14ac:dyDescent="0.35">
      <c r="A6328" s="9">
        <f>'Base de datos'!K6327</f>
        <v>1220</v>
      </c>
      <c r="B6328" s="9">
        <f>'Base de datos'!L6327</f>
        <v>166</v>
      </c>
      <c r="C6328" s="9">
        <f>IF(ISBLANK('Base de datos'!J6327),1,2)</f>
        <v>1</v>
      </c>
      <c r="D6328" s="9">
        <f>'Base de datos'!G6327</f>
        <v>2</v>
      </c>
      <c r="E6328" s="10" t="str">
        <f t="shared" si="98"/>
        <v xml:space="preserve">insert into config_taller (
	id_taller,
	id_producto,
	cod_agrupador,
	cantidad)
values (
	166,
	1220,
	1,
	2);
</v>
      </c>
    </row>
    <row r="6329" spans="1:5" ht="115.5" x14ac:dyDescent="0.35">
      <c r="A6329" s="9">
        <f>'Base de datos'!K6328</f>
        <v>1242</v>
      </c>
      <c r="B6329" s="9">
        <f>'Base de datos'!L6328</f>
        <v>166</v>
      </c>
      <c r="C6329" s="9">
        <f>IF(ISBLANK('Base de datos'!J6328),1,2)</f>
        <v>1</v>
      </c>
      <c r="D6329" s="9">
        <f>'Base de datos'!G6328</f>
        <v>3</v>
      </c>
      <c r="E6329" s="10" t="str">
        <f t="shared" si="98"/>
        <v xml:space="preserve">insert into config_taller (
	id_taller,
	id_producto,
	cod_agrupador,
	cantidad)
values (
	166,
	1242,
	1,
	3);
</v>
      </c>
    </row>
    <row r="6330" spans="1:5" ht="115.5" x14ac:dyDescent="0.35">
      <c r="A6330" s="9">
        <f>'Base de datos'!K6329</f>
        <v>1271</v>
      </c>
      <c r="B6330" s="9">
        <f>'Base de datos'!L6329</f>
        <v>166</v>
      </c>
      <c r="C6330" s="9">
        <f>IF(ISBLANK('Base de datos'!J6329),1,2)</f>
        <v>1</v>
      </c>
      <c r="D6330" s="9">
        <f>'Base de datos'!G6329</f>
        <v>0.5</v>
      </c>
      <c r="E6330" s="10" t="str">
        <f t="shared" si="98"/>
        <v xml:space="preserve">insert into config_taller (
	id_taller,
	id_producto,
	cod_agrupador,
	cantidad)
values (
	166,
	1271,
	1,
	0.5);
</v>
      </c>
    </row>
    <row r="6331" spans="1:5" ht="115.5" x14ac:dyDescent="0.35">
      <c r="A6331" s="9">
        <f>'Base de datos'!K6330</f>
        <v>1281</v>
      </c>
      <c r="B6331" s="9">
        <f>'Base de datos'!L6330</f>
        <v>166</v>
      </c>
      <c r="C6331" s="9">
        <f>IF(ISBLANK('Base de datos'!J6330),1,2)</f>
        <v>1</v>
      </c>
      <c r="D6331" s="9">
        <f>'Base de datos'!G6330</f>
        <v>0.25</v>
      </c>
      <c r="E6331" s="10" t="str">
        <f t="shared" si="98"/>
        <v xml:space="preserve">insert into config_taller (
	id_taller,
	id_producto,
	cod_agrupador,
	cantidad)
values (
	166,
	1281,
	1,
	0.25);
</v>
      </c>
    </row>
    <row r="6332" spans="1:5" ht="115.5" x14ac:dyDescent="0.35">
      <c r="A6332" s="9">
        <f>'Base de datos'!K6331</f>
        <v>1285</v>
      </c>
      <c r="B6332" s="9">
        <f>'Base de datos'!L6331</f>
        <v>166</v>
      </c>
      <c r="C6332" s="9">
        <f>IF(ISBLANK('Base de datos'!J6331),1,2)</f>
        <v>1</v>
      </c>
      <c r="D6332" s="9">
        <f>'Base de datos'!G6331</f>
        <v>1</v>
      </c>
      <c r="E6332" s="10" t="str">
        <f t="shared" si="98"/>
        <v xml:space="preserve">insert into config_taller (
	id_taller,
	id_producto,
	cod_agrupador,
	cantidad)
values (
	166,
	1285,
	1,
	1);
</v>
      </c>
    </row>
    <row r="6333" spans="1:5" ht="115.5" x14ac:dyDescent="0.35">
      <c r="A6333" s="9">
        <f>'Base de datos'!K6332</f>
        <v>1289</v>
      </c>
      <c r="B6333" s="9">
        <f>'Base de datos'!L6332</f>
        <v>166</v>
      </c>
      <c r="C6333" s="9">
        <f>IF(ISBLANK('Base de datos'!J6332),1,2)</f>
        <v>1</v>
      </c>
      <c r="D6333" s="9">
        <f>'Base de datos'!G6332</f>
        <v>1.3</v>
      </c>
      <c r="E6333" s="10" t="str">
        <f t="shared" si="98"/>
        <v xml:space="preserve">insert into config_taller (
	id_taller,
	id_producto,
	cod_agrupador,
	cantidad)
values (
	166,
	1289,
	1,
	1.3);
</v>
      </c>
    </row>
    <row r="6334" spans="1:5" ht="115.5" x14ac:dyDescent="0.35">
      <c r="A6334" s="9">
        <f>'Base de datos'!K6333</f>
        <v>1324</v>
      </c>
      <c r="B6334" s="9">
        <f>'Base de datos'!L6333</f>
        <v>166</v>
      </c>
      <c r="C6334" s="9">
        <f>IF(ISBLANK('Base de datos'!J6333),1,2)</f>
        <v>1</v>
      </c>
      <c r="D6334" s="9">
        <f>'Base de datos'!G6333</f>
        <v>0.2</v>
      </c>
      <c r="E6334" s="10" t="str">
        <f t="shared" si="98"/>
        <v xml:space="preserve">insert into config_taller (
	id_taller,
	id_producto,
	cod_agrupador,
	cantidad)
values (
	166,
	1324,
	1,
	0.2);
</v>
      </c>
    </row>
    <row r="6335" spans="1:5" ht="115.5" x14ac:dyDescent="0.35">
      <c r="A6335" s="9">
        <f>'Base de datos'!K6334</f>
        <v>1362</v>
      </c>
      <c r="B6335" s="9">
        <f>'Base de datos'!L6334</f>
        <v>166</v>
      </c>
      <c r="C6335" s="9">
        <f>IF(ISBLANK('Base de datos'!J6334),1,2)</f>
        <v>1</v>
      </c>
      <c r="D6335" s="9">
        <f>'Base de datos'!G6334</f>
        <v>5.0000000000000001E-3</v>
      </c>
      <c r="E6335" s="10" t="str">
        <f t="shared" si="98"/>
        <v xml:space="preserve">insert into config_taller (
	id_taller,
	id_producto,
	cod_agrupador,
	cantidad)
values (
	166,
	1362,
	1,
	0.005);
</v>
      </c>
    </row>
    <row r="6336" spans="1:5" ht="115.5" x14ac:dyDescent="0.35">
      <c r="A6336" s="9">
        <f>'Base de datos'!K6335</f>
        <v>1382</v>
      </c>
      <c r="B6336" s="9">
        <f>'Base de datos'!L6335</f>
        <v>166</v>
      </c>
      <c r="C6336" s="9">
        <f>IF(ISBLANK('Base de datos'!J6335),1,2)</f>
        <v>1</v>
      </c>
      <c r="D6336" s="9">
        <f>'Base de datos'!G6335</f>
        <v>40</v>
      </c>
      <c r="E6336" s="10" t="str">
        <f t="shared" si="98"/>
        <v xml:space="preserve">insert into config_taller (
	id_taller,
	id_producto,
	cod_agrupador,
	cantidad)
values (
	166,
	1382,
	1,
	40);
</v>
      </c>
    </row>
    <row r="6337" spans="1:5" ht="115.5" x14ac:dyDescent="0.35">
      <c r="A6337" s="9">
        <f>'Base de datos'!K6336</f>
        <v>1392</v>
      </c>
      <c r="B6337" s="9">
        <f>'Base de datos'!L6336</f>
        <v>166</v>
      </c>
      <c r="C6337" s="9">
        <f>IF(ISBLANK('Base de datos'!J6336),1,2)</f>
        <v>1</v>
      </c>
      <c r="D6337" s="9">
        <f>'Base de datos'!G6336</f>
        <v>1.5</v>
      </c>
      <c r="E6337" s="10" t="str">
        <f t="shared" si="98"/>
        <v xml:space="preserve">insert into config_taller (
	id_taller,
	id_producto,
	cod_agrupador,
	cantidad)
values (
	166,
	1392,
	1,
	1.5);
</v>
      </c>
    </row>
    <row r="6338" spans="1:5" ht="115.5" x14ac:dyDescent="0.35">
      <c r="A6338" s="9">
        <f>'Base de datos'!K6337</f>
        <v>1396</v>
      </c>
      <c r="B6338" s="9">
        <f>'Base de datos'!L6337</f>
        <v>166</v>
      </c>
      <c r="C6338" s="9">
        <f>IF(ISBLANK('Base de datos'!J6337),1,2)</f>
        <v>1</v>
      </c>
      <c r="D6338" s="9">
        <f>'Base de datos'!G6337</f>
        <v>0.3</v>
      </c>
      <c r="E6338" s="10" t="str">
        <f t="shared" si="98"/>
        <v xml:space="preserve">insert into config_taller (
	id_taller,
	id_producto,
	cod_agrupador,
	cantidad)
values (
	166,
	1396,
	1,
	0.3);
</v>
      </c>
    </row>
    <row r="6339" spans="1:5" ht="115.5" x14ac:dyDescent="0.35">
      <c r="A6339" s="9">
        <f>'Base de datos'!K6338</f>
        <v>1408</v>
      </c>
      <c r="B6339" s="9">
        <f>'Base de datos'!L6338</f>
        <v>166</v>
      </c>
      <c r="C6339" s="9">
        <f>IF(ISBLANK('Base de datos'!J6338),1,2)</f>
        <v>1</v>
      </c>
      <c r="D6339" s="9">
        <f>'Base de datos'!G6338</f>
        <v>0.5</v>
      </c>
      <c r="E6339" s="10" t="str">
        <f t="shared" si="98"/>
        <v xml:space="preserve">insert into config_taller (
	id_taller,
	id_producto,
	cod_agrupador,
	cantidad)
values (
	166,
	1408,
	1,
	0.5);
</v>
      </c>
    </row>
    <row r="6340" spans="1:5" ht="115.5" x14ac:dyDescent="0.35">
      <c r="A6340" s="9">
        <f>'Base de datos'!K6339</f>
        <v>1409</v>
      </c>
      <c r="B6340" s="9">
        <f>'Base de datos'!L6339</f>
        <v>166</v>
      </c>
      <c r="C6340" s="9">
        <f>IF(ISBLANK('Base de datos'!J6339),1,2)</f>
        <v>1</v>
      </c>
      <c r="D6340" s="9">
        <f>'Base de datos'!G6339</f>
        <v>0.5</v>
      </c>
      <c r="E6340" s="10" t="str">
        <f t="shared" ref="E6340:E6403" si="99">"insert into "&amp;$B$1&amp;" ("&amp;CHAR(10)&amp;
CHAR(9)&amp;$B$2&amp;","&amp;CHAR(10)&amp;
CHAR(9)&amp;$A$2&amp;","&amp;CHAR(10)&amp;
CHAR(9)&amp;$C$2&amp;","&amp;CHAR(10)&amp;
CHAR(9)&amp;$D$2&amp;")"&amp;CHAR(10)&amp;
"values ("&amp;CHAR(10)&amp;
CHAR(9)&amp;B6340&amp;","&amp;CHAR(10)&amp;
CHAR(9)&amp;A6340&amp;","&amp;CHAR(10)&amp;
CHAR(9)&amp;C6340&amp;","&amp;CHAR(10)&amp;
CHAR(9)&amp;D6340&amp;");"&amp;CHAR(10)</f>
        <v xml:space="preserve">insert into config_taller (
	id_taller,
	id_producto,
	cod_agrupador,
	cantidad)
values (
	166,
	1409,
	1,
	0.5);
</v>
      </c>
    </row>
    <row r="6341" spans="1:5" ht="115.5" x14ac:dyDescent="0.35">
      <c r="A6341" s="9">
        <f>'Base de datos'!K6340</f>
        <v>1470</v>
      </c>
      <c r="B6341" s="9">
        <f>'Base de datos'!L6340</f>
        <v>166</v>
      </c>
      <c r="C6341" s="9">
        <f>IF(ISBLANK('Base de datos'!J6340),1,2)</f>
        <v>1</v>
      </c>
      <c r="D6341" s="9">
        <f>'Base de datos'!G6340</f>
        <v>0.2</v>
      </c>
      <c r="E6341" s="10" t="str">
        <f t="shared" si="99"/>
        <v xml:space="preserve">insert into config_taller (
	id_taller,
	id_producto,
	cod_agrupador,
	cantidad)
values (
	166,
	1470,
	1,
	0.2);
</v>
      </c>
    </row>
    <row r="6342" spans="1:5" ht="115.5" x14ac:dyDescent="0.35">
      <c r="A6342" s="9">
        <f>'Base de datos'!K6341</f>
        <v>1483</v>
      </c>
      <c r="B6342" s="9">
        <f>'Base de datos'!L6341</f>
        <v>166</v>
      </c>
      <c r="C6342" s="9">
        <f>IF(ISBLANK('Base de datos'!J6341),1,2)</f>
        <v>1</v>
      </c>
      <c r="D6342" s="9">
        <f>'Base de datos'!G6341</f>
        <v>0.5</v>
      </c>
      <c r="E6342" s="10" t="str">
        <f t="shared" si="99"/>
        <v xml:space="preserve">insert into config_taller (
	id_taller,
	id_producto,
	cod_agrupador,
	cantidad)
values (
	166,
	1483,
	1,
	0.5);
</v>
      </c>
    </row>
    <row r="6343" spans="1:5" ht="115.5" x14ac:dyDescent="0.35">
      <c r="A6343" s="9">
        <f>'Base de datos'!K6342</f>
        <v>1524</v>
      </c>
      <c r="B6343" s="9">
        <f>'Base de datos'!L6342</f>
        <v>166</v>
      </c>
      <c r="C6343" s="9">
        <f>IF(ISBLANK('Base de datos'!J6342),1,2)</f>
        <v>1</v>
      </c>
      <c r="D6343" s="9">
        <f>'Base de datos'!G6342</f>
        <v>0.5</v>
      </c>
      <c r="E6343" s="10" t="str">
        <f t="shared" si="99"/>
        <v xml:space="preserve">insert into config_taller (
	id_taller,
	id_producto,
	cod_agrupador,
	cantidad)
values (
	166,
	1524,
	1,
	0.5);
</v>
      </c>
    </row>
    <row r="6344" spans="1:5" ht="115.5" x14ac:dyDescent="0.35">
      <c r="A6344" s="9">
        <f>'Base de datos'!K6343</f>
        <v>1525</v>
      </c>
      <c r="B6344" s="9">
        <f>'Base de datos'!L6343</f>
        <v>166</v>
      </c>
      <c r="C6344" s="9">
        <f>IF(ISBLANK('Base de datos'!J6343),1,2)</f>
        <v>1</v>
      </c>
      <c r="D6344" s="9">
        <f>'Base de datos'!G6343</f>
        <v>0.5</v>
      </c>
      <c r="E6344" s="10" t="str">
        <f t="shared" si="99"/>
        <v xml:space="preserve">insert into config_taller (
	id_taller,
	id_producto,
	cod_agrupador,
	cantidad)
values (
	166,
	1525,
	1,
	0.5);
</v>
      </c>
    </row>
    <row r="6345" spans="1:5" ht="115.5" x14ac:dyDescent="0.35">
      <c r="A6345" s="9">
        <f>'Base de datos'!K6344</f>
        <v>1553</v>
      </c>
      <c r="B6345" s="9">
        <f>'Base de datos'!L6344</f>
        <v>166</v>
      </c>
      <c r="C6345" s="9">
        <f>IF(ISBLANK('Base de datos'!J6344),1,2)</f>
        <v>1</v>
      </c>
      <c r="D6345" s="9">
        <f>'Base de datos'!G6344</f>
        <v>0.1</v>
      </c>
      <c r="E6345" s="10" t="str">
        <f t="shared" si="99"/>
        <v xml:space="preserve">insert into config_taller (
	id_taller,
	id_producto,
	cod_agrupador,
	cantidad)
values (
	166,
	1553,
	1,
	0.1);
</v>
      </c>
    </row>
    <row r="6346" spans="1:5" ht="115.5" x14ac:dyDescent="0.35">
      <c r="A6346" s="9">
        <f>'Base de datos'!K6345</f>
        <v>1594</v>
      </c>
      <c r="B6346" s="9">
        <f>'Base de datos'!L6345</f>
        <v>166</v>
      </c>
      <c r="C6346" s="9">
        <f>IF(ISBLANK('Base de datos'!J6345),1,2)</f>
        <v>1</v>
      </c>
      <c r="D6346" s="9">
        <f>'Base de datos'!G6345</f>
        <v>5</v>
      </c>
      <c r="E6346" s="10" t="str">
        <f t="shared" si="99"/>
        <v xml:space="preserve">insert into config_taller (
	id_taller,
	id_producto,
	cod_agrupador,
	cantidad)
values (
	166,
	1594,
	1,
	5);
</v>
      </c>
    </row>
    <row r="6347" spans="1:5" ht="115.5" x14ac:dyDescent="0.35">
      <c r="A6347" s="9">
        <f>'Base de datos'!K6346</f>
        <v>1650</v>
      </c>
      <c r="B6347" s="9">
        <f>'Base de datos'!L6346</f>
        <v>166</v>
      </c>
      <c r="C6347" s="9">
        <f>IF(ISBLANK('Base de datos'!J6346),1,2)</f>
        <v>1</v>
      </c>
      <c r="D6347" s="9">
        <f>'Base de datos'!G6346</f>
        <v>3</v>
      </c>
      <c r="E6347" s="10" t="str">
        <f t="shared" si="99"/>
        <v xml:space="preserve">insert into config_taller (
	id_taller,
	id_producto,
	cod_agrupador,
	cantidad)
values (
	166,
	1650,
	1,
	3);
</v>
      </c>
    </row>
    <row r="6348" spans="1:5" ht="115.5" x14ac:dyDescent="0.35">
      <c r="A6348" s="9">
        <f>'Base de datos'!K6347</f>
        <v>1664</v>
      </c>
      <c r="B6348" s="9">
        <f>'Base de datos'!L6347</f>
        <v>166</v>
      </c>
      <c r="C6348" s="9">
        <f>IF(ISBLANK('Base de datos'!J6347),1,2)</f>
        <v>1</v>
      </c>
      <c r="D6348" s="9">
        <f>'Base de datos'!G6347</f>
        <v>2</v>
      </c>
      <c r="E6348" s="10" t="str">
        <f t="shared" si="99"/>
        <v xml:space="preserve">insert into config_taller (
	id_taller,
	id_producto,
	cod_agrupador,
	cantidad)
values (
	166,
	1664,
	1,
	2);
</v>
      </c>
    </row>
    <row r="6349" spans="1:5" ht="115.5" x14ac:dyDescent="0.35">
      <c r="A6349" s="9">
        <f>'Base de datos'!K6348</f>
        <v>1680</v>
      </c>
      <c r="B6349" s="9">
        <f>'Base de datos'!L6348</f>
        <v>166</v>
      </c>
      <c r="C6349" s="9">
        <f>IF(ISBLANK('Base de datos'!J6348),1,2)</f>
        <v>1</v>
      </c>
      <c r="D6349" s="9">
        <f>'Base de datos'!G6348</f>
        <v>0.03</v>
      </c>
      <c r="E6349" s="10" t="str">
        <f t="shared" si="99"/>
        <v xml:space="preserve">insert into config_taller (
	id_taller,
	id_producto,
	cod_agrupador,
	cantidad)
values (
	166,
	1680,
	1,
	0.03);
</v>
      </c>
    </row>
    <row r="6350" spans="1:5" ht="115.5" x14ac:dyDescent="0.35">
      <c r="A6350" s="9">
        <f>'Base de datos'!K6349</f>
        <v>1681</v>
      </c>
      <c r="B6350" s="9">
        <f>'Base de datos'!L6349</f>
        <v>166</v>
      </c>
      <c r="C6350" s="9">
        <f>IF(ISBLANK('Base de datos'!J6349),1,2)</f>
        <v>1</v>
      </c>
      <c r="D6350" s="9">
        <f>'Base de datos'!G6349</f>
        <v>1</v>
      </c>
      <c r="E6350" s="10" t="str">
        <f t="shared" si="99"/>
        <v xml:space="preserve">insert into config_taller (
	id_taller,
	id_producto,
	cod_agrupador,
	cantidad)
values (
	166,
	1681,
	1,
	1);
</v>
      </c>
    </row>
    <row r="6351" spans="1:5" ht="115.5" x14ac:dyDescent="0.35">
      <c r="A6351" s="9">
        <f>'Base de datos'!K6350</f>
        <v>1708</v>
      </c>
      <c r="B6351" s="9">
        <f>'Base de datos'!L6350</f>
        <v>166</v>
      </c>
      <c r="C6351" s="9">
        <f>IF(ISBLANK('Base de datos'!J6350),1,2)</f>
        <v>1</v>
      </c>
      <c r="D6351" s="9">
        <f>'Base de datos'!G6350</f>
        <v>2</v>
      </c>
      <c r="E6351" s="10" t="str">
        <f t="shared" si="99"/>
        <v xml:space="preserve">insert into config_taller (
	id_taller,
	id_producto,
	cod_agrupador,
	cantidad)
values (
	166,
	1708,
	1,
	2);
</v>
      </c>
    </row>
    <row r="6352" spans="1:5" ht="115.5" x14ac:dyDescent="0.35">
      <c r="A6352" s="9">
        <f>'Base de datos'!K6351</f>
        <v>1780</v>
      </c>
      <c r="B6352" s="9">
        <f>'Base de datos'!L6351</f>
        <v>166</v>
      </c>
      <c r="C6352" s="9">
        <f>IF(ISBLANK('Base de datos'!J6351),1,2)</f>
        <v>1</v>
      </c>
      <c r="D6352" s="9">
        <f>'Base de datos'!G6351</f>
        <v>0.5</v>
      </c>
      <c r="E6352" s="10" t="str">
        <f t="shared" si="99"/>
        <v xml:space="preserve">insert into config_taller (
	id_taller,
	id_producto,
	cod_agrupador,
	cantidad)
values (
	166,
	1780,
	1,
	0.5);
</v>
      </c>
    </row>
    <row r="6353" spans="1:5" ht="115.5" x14ac:dyDescent="0.35">
      <c r="A6353" s="9">
        <f>'Base de datos'!K6352</f>
        <v>1790</v>
      </c>
      <c r="B6353" s="9">
        <f>'Base de datos'!L6352</f>
        <v>166</v>
      </c>
      <c r="C6353" s="9">
        <f>IF(ISBLANK('Base de datos'!J6352),1,2)</f>
        <v>1</v>
      </c>
      <c r="D6353" s="9">
        <f>'Base de datos'!G6352</f>
        <v>2</v>
      </c>
      <c r="E6353" s="10" t="str">
        <f t="shared" si="99"/>
        <v xml:space="preserve">insert into config_taller (
	id_taller,
	id_producto,
	cod_agrupador,
	cantidad)
values (
	166,
	1790,
	1,
	2);
</v>
      </c>
    </row>
    <row r="6354" spans="1:5" ht="115.5" x14ac:dyDescent="0.35">
      <c r="A6354" s="9">
        <f>'Base de datos'!K6353</f>
        <v>1799</v>
      </c>
      <c r="B6354" s="9">
        <f>'Base de datos'!L6353</f>
        <v>166</v>
      </c>
      <c r="C6354" s="9">
        <f>IF(ISBLANK('Base de datos'!J6353),1,2)</f>
        <v>1</v>
      </c>
      <c r="D6354" s="9">
        <f>'Base de datos'!G6353</f>
        <v>0.3</v>
      </c>
      <c r="E6354" s="10" t="str">
        <f t="shared" si="99"/>
        <v xml:space="preserve">insert into config_taller (
	id_taller,
	id_producto,
	cod_agrupador,
	cantidad)
values (
	166,
	1799,
	1,
	0.3);
</v>
      </c>
    </row>
    <row r="6355" spans="1:5" ht="115.5" x14ac:dyDescent="0.35">
      <c r="A6355" s="9">
        <f>'Base de datos'!K6354</f>
        <v>13</v>
      </c>
      <c r="B6355" s="9">
        <f>'Base de datos'!L6354</f>
        <v>167</v>
      </c>
      <c r="C6355" s="9">
        <f>IF(ISBLANK('Base de datos'!J6354),1,2)</f>
        <v>1</v>
      </c>
      <c r="D6355" s="9">
        <f>'Base de datos'!G6354</f>
        <v>2</v>
      </c>
      <c r="E6355" s="10" t="str">
        <f t="shared" si="99"/>
        <v xml:space="preserve">insert into config_taller (
	id_taller,
	id_producto,
	cod_agrupador,
	cantidad)
values (
	167,
	13,
	1,
	2);
</v>
      </c>
    </row>
    <row r="6356" spans="1:5" ht="115.5" x14ac:dyDescent="0.35">
      <c r="A6356" s="9">
        <f>'Base de datos'!K6355</f>
        <v>22</v>
      </c>
      <c r="B6356" s="9">
        <f>'Base de datos'!L6355</f>
        <v>167</v>
      </c>
      <c r="C6356" s="9">
        <f>IF(ISBLANK('Base de datos'!J6355),1,2)</f>
        <v>1</v>
      </c>
      <c r="D6356" s="9">
        <f>'Base de datos'!G6355</f>
        <v>3</v>
      </c>
      <c r="E6356" s="10" t="str">
        <f t="shared" si="99"/>
        <v xml:space="preserve">insert into config_taller (
	id_taller,
	id_producto,
	cod_agrupador,
	cantidad)
values (
	167,
	22,
	1,
	3);
</v>
      </c>
    </row>
    <row r="6357" spans="1:5" ht="115.5" x14ac:dyDescent="0.35">
      <c r="A6357" s="9">
        <f>'Base de datos'!K6356</f>
        <v>26</v>
      </c>
      <c r="B6357" s="9">
        <f>'Base de datos'!L6356</f>
        <v>167</v>
      </c>
      <c r="C6357" s="9">
        <f>IF(ISBLANK('Base de datos'!J6356),1,2)</f>
        <v>1</v>
      </c>
      <c r="D6357" s="9">
        <f>'Base de datos'!G6356</f>
        <v>0.2</v>
      </c>
      <c r="E6357" s="10" t="str">
        <f t="shared" si="99"/>
        <v xml:space="preserve">insert into config_taller (
	id_taller,
	id_producto,
	cod_agrupador,
	cantidad)
values (
	167,
	26,
	1,
	0.2);
</v>
      </c>
    </row>
    <row r="6358" spans="1:5" ht="115.5" x14ac:dyDescent="0.35">
      <c r="A6358" s="9">
        <f>'Base de datos'!K6357</f>
        <v>38</v>
      </c>
      <c r="B6358" s="9">
        <f>'Base de datos'!L6357</f>
        <v>167</v>
      </c>
      <c r="C6358" s="9">
        <f>IF(ISBLANK('Base de datos'!J6357),1,2)</f>
        <v>1</v>
      </c>
      <c r="D6358" s="9">
        <f>'Base de datos'!G6357</f>
        <v>0.5</v>
      </c>
      <c r="E6358" s="10" t="str">
        <f t="shared" si="99"/>
        <v xml:space="preserve">insert into config_taller (
	id_taller,
	id_producto,
	cod_agrupador,
	cantidad)
values (
	167,
	38,
	1,
	0.5);
</v>
      </c>
    </row>
    <row r="6359" spans="1:5" ht="115.5" x14ac:dyDescent="0.35">
      <c r="A6359" s="9">
        <f>'Base de datos'!K6358</f>
        <v>28</v>
      </c>
      <c r="B6359" s="9">
        <f>'Base de datos'!L6358</f>
        <v>167</v>
      </c>
      <c r="C6359" s="9">
        <f>IF(ISBLANK('Base de datos'!J6358),1,2)</f>
        <v>1</v>
      </c>
      <c r="D6359" s="9">
        <f>'Base de datos'!G6358</f>
        <v>1</v>
      </c>
      <c r="E6359" s="10" t="str">
        <f t="shared" si="99"/>
        <v xml:space="preserve">insert into config_taller (
	id_taller,
	id_producto,
	cod_agrupador,
	cantidad)
values (
	167,
	28,
	1,
	1);
</v>
      </c>
    </row>
    <row r="6360" spans="1:5" ht="115.5" x14ac:dyDescent="0.35">
      <c r="A6360" s="9">
        <f>'Base de datos'!K6359</f>
        <v>41</v>
      </c>
      <c r="B6360" s="9">
        <f>'Base de datos'!L6359</f>
        <v>167</v>
      </c>
      <c r="C6360" s="9">
        <f>IF(ISBLANK('Base de datos'!J6359),1,2)</f>
        <v>1</v>
      </c>
      <c r="D6360" s="9">
        <f>'Base de datos'!G6359</f>
        <v>0.2</v>
      </c>
      <c r="E6360" s="10" t="str">
        <f t="shared" si="99"/>
        <v xml:space="preserve">insert into config_taller (
	id_taller,
	id_producto,
	cod_agrupador,
	cantidad)
values (
	167,
	41,
	1,
	0.2);
</v>
      </c>
    </row>
    <row r="6361" spans="1:5" ht="115.5" x14ac:dyDescent="0.35">
      <c r="A6361" s="9">
        <f>'Base de datos'!K6360</f>
        <v>84</v>
      </c>
      <c r="B6361" s="9">
        <f>'Base de datos'!L6360</f>
        <v>167</v>
      </c>
      <c r="C6361" s="9">
        <f>IF(ISBLANK('Base de datos'!J6360),1,2)</f>
        <v>1</v>
      </c>
      <c r="D6361" s="9">
        <f>'Base de datos'!G6360</f>
        <v>0.25</v>
      </c>
      <c r="E6361" s="10" t="str">
        <f t="shared" si="99"/>
        <v xml:space="preserve">insert into config_taller (
	id_taller,
	id_producto,
	cod_agrupador,
	cantidad)
values (
	167,
	84,
	1,
	0.25);
</v>
      </c>
    </row>
    <row r="6362" spans="1:5" ht="115.5" x14ac:dyDescent="0.35">
      <c r="A6362" s="9">
        <f>'Base de datos'!K6361</f>
        <v>88</v>
      </c>
      <c r="B6362" s="9">
        <f>'Base de datos'!L6361</f>
        <v>167</v>
      </c>
      <c r="C6362" s="9">
        <f>IF(ISBLANK('Base de datos'!J6361),1,2)</f>
        <v>1</v>
      </c>
      <c r="D6362" s="9">
        <f>'Base de datos'!G6361</f>
        <v>0.2</v>
      </c>
      <c r="E6362" s="10" t="str">
        <f t="shared" si="99"/>
        <v xml:space="preserve">insert into config_taller (
	id_taller,
	id_producto,
	cod_agrupador,
	cantidad)
values (
	167,
	88,
	1,
	0.2);
</v>
      </c>
    </row>
    <row r="6363" spans="1:5" ht="115.5" x14ac:dyDescent="0.35">
      <c r="A6363" s="9">
        <f>'Base de datos'!K6362</f>
        <v>154</v>
      </c>
      <c r="B6363" s="9">
        <f>'Base de datos'!L6362</f>
        <v>167</v>
      </c>
      <c r="C6363" s="9">
        <f>IF(ISBLANK('Base de datos'!J6362),1,2)</f>
        <v>1</v>
      </c>
      <c r="D6363" s="9">
        <f>'Base de datos'!G6362</f>
        <v>0.5</v>
      </c>
      <c r="E6363" s="10" t="str">
        <f t="shared" si="99"/>
        <v xml:space="preserve">insert into config_taller (
	id_taller,
	id_producto,
	cod_agrupador,
	cantidad)
values (
	167,
	154,
	1,
	0.5);
</v>
      </c>
    </row>
    <row r="6364" spans="1:5" ht="115.5" x14ac:dyDescent="0.35">
      <c r="A6364" s="9">
        <f>'Base de datos'!K6363</f>
        <v>158</v>
      </c>
      <c r="B6364" s="9">
        <f>'Base de datos'!L6363</f>
        <v>167</v>
      </c>
      <c r="C6364" s="9">
        <f>IF(ISBLANK('Base de datos'!J6363),1,2)</f>
        <v>1</v>
      </c>
      <c r="D6364" s="9">
        <f>'Base de datos'!G6363</f>
        <v>0.3</v>
      </c>
      <c r="E6364" s="10" t="str">
        <f t="shared" si="99"/>
        <v xml:space="preserve">insert into config_taller (
	id_taller,
	id_producto,
	cod_agrupador,
	cantidad)
values (
	167,
	158,
	1,
	0.3);
</v>
      </c>
    </row>
    <row r="6365" spans="1:5" ht="115.5" x14ac:dyDescent="0.35">
      <c r="A6365" s="9">
        <f>'Base de datos'!K6364</f>
        <v>171</v>
      </c>
      <c r="B6365" s="9">
        <f>'Base de datos'!L6364</f>
        <v>167</v>
      </c>
      <c r="C6365" s="9">
        <f>IF(ISBLANK('Base de datos'!J6364),1,2)</f>
        <v>1</v>
      </c>
      <c r="D6365" s="9">
        <f>'Base de datos'!G6364</f>
        <v>0.5</v>
      </c>
      <c r="E6365" s="10" t="str">
        <f t="shared" si="99"/>
        <v xml:space="preserve">insert into config_taller (
	id_taller,
	id_producto,
	cod_agrupador,
	cantidad)
values (
	167,
	171,
	1,
	0.5);
</v>
      </c>
    </row>
    <row r="6366" spans="1:5" ht="115.5" x14ac:dyDescent="0.35">
      <c r="A6366" s="9">
        <f>'Base de datos'!K6365</f>
        <v>178</v>
      </c>
      <c r="B6366" s="9">
        <f>'Base de datos'!L6365</f>
        <v>167</v>
      </c>
      <c r="C6366" s="9">
        <f>IF(ISBLANK('Base de datos'!J6365),1,2)</f>
        <v>1</v>
      </c>
      <c r="D6366" s="9">
        <f>'Base de datos'!G6365</f>
        <v>0.3</v>
      </c>
      <c r="E6366" s="10" t="str">
        <f t="shared" si="99"/>
        <v xml:space="preserve">insert into config_taller (
	id_taller,
	id_producto,
	cod_agrupador,
	cantidad)
values (
	167,
	178,
	1,
	0.3);
</v>
      </c>
    </row>
    <row r="6367" spans="1:5" ht="115.5" x14ac:dyDescent="0.35">
      <c r="A6367" s="9">
        <f>'Base de datos'!K6366</f>
        <v>190</v>
      </c>
      <c r="B6367" s="9">
        <f>'Base de datos'!L6366</f>
        <v>167</v>
      </c>
      <c r="C6367" s="9">
        <f>IF(ISBLANK('Base de datos'!J6366),1,2)</f>
        <v>1</v>
      </c>
      <c r="D6367" s="9">
        <f>'Base de datos'!G6366</f>
        <v>0.5</v>
      </c>
      <c r="E6367" s="10" t="str">
        <f t="shared" si="99"/>
        <v xml:space="preserve">insert into config_taller (
	id_taller,
	id_producto,
	cod_agrupador,
	cantidad)
values (
	167,
	190,
	1,
	0.5);
</v>
      </c>
    </row>
    <row r="6368" spans="1:5" ht="115.5" x14ac:dyDescent="0.35">
      <c r="A6368" s="9">
        <f>'Base de datos'!K6367</f>
        <v>192</v>
      </c>
      <c r="B6368" s="9">
        <f>'Base de datos'!L6367</f>
        <v>167</v>
      </c>
      <c r="C6368" s="9">
        <f>IF(ISBLANK('Base de datos'!J6367),1,2)</f>
        <v>1</v>
      </c>
      <c r="D6368" s="9">
        <f>'Base de datos'!G6367</f>
        <v>2</v>
      </c>
      <c r="E6368" s="10" t="str">
        <f t="shared" si="99"/>
        <v xml:space="preserve">insert into config_taller (
	id_taller,
	id_producto,
	cod_agrupador,
	cantidad)
values (
	167,
	192,
	1,
	2);
</v>
      </c>
    </row>
    <row r="6369" spans="1:5" ht="115.5" x14ac:dyDescent="0.35">
      <c r="A6369" s="9">
        <f>'Base de datos'!K6368</f>
        <v>235</v>
      </c>
      <c r="B6369" s="9">
        <f>'Base de datos'!L6368</f>
        <v>167</v>
      </c>
      <c r="C6369" s="9">
        <f>IF(ISBLANK('Base de datos'!J6368),1,2)</f>
        <v>1</v>
      </c>
      <c r="D6369" s="9">
        <f>'Base de datos'!G6368</f>
        <v>0.2</v>
      </c>
      <c r="E6369" s="10" t="str">
        <f t="shared" si="99"/>
        <v xml:space="preserve">insert into config_taller (
	id_taller,
	id_producto,
	cod_agrupador,
	cantidad)
values (
	167,
	235,
	1,
	0.2);
</v>
      </c>
    </row>
    <row r="6370" spans="1:5" ht="115.5" x14ac:dyDescent="0.35">
      <c r="A6370" s="9">
        <f>'Base de datos'!K6369</f>
        <v>236</v>
      </c>
      <c r="B6370" s="9">
        <f>'Base de datos'!L6369</f>
        <v>167</v>
      </c>
      <c r="C6370" s="9">
        <f>IF(ISBLANK('Base de datos'!J6369),1,2)</f>
        <v>1</v>
      </c>
      <c r="D6370" s="9">
        <f>'Base de datos'!G6369</f>
        <v>0.5</v>
      </c>
      <c r="E6370" s="10" t="str">
        <f t="shared" si="99"/>
        <v xml:space="preserve">insert into config_taller (
	id_taller,
	id_producto,
	cod_agrupador,
	cantidad)
values (
	167,
	236,
	1,
	0.5);
</v>
      </c>
    </row>
    <row r="6371" spans="1:5" ht="115.5" x14ac:dyDescent="0.35">
      <c r="A6371" s="9">
        <f>'Base de datos'!K6370</f>
        <v>252</v>
      </c>
      <c r="B6371" s="9">
        <f>'Base de datos'!L6370</f>
        <v>167</v>
      </c>
      <c r="C6371" s="9">
        <f>IF(ISBLANK('Base de datos'!J6370),1,2)</f>
        <v>1</v>
      </c>
      <c r="D6371" s="9">
        <f>'Base de datos'!G6370</f>
        <v>3</v>
      </c>
      <c r="E6371" s="10" t="str">
        <f t="shared" si="99"/>
        <v xml:space="preserve">insert into config_taller (
	id_taller,
	id_producto,
	cod_agrupador,
	cantidad)
values (
	167,
	252,
	1,
	3);
</v>
      </c>
    </row>
    <row r="6372" spans="1:5" ht="115.5" x14ac:dyDescent="0.35">
      <c r="A6372" s="9">
        <f>'Base de datos'!K6371</f>
        <v>339</v>
      </c>
      <c r="B6372" s="9">
        <f>'Base de datos'!L6371</f>
        <v>167</v>
      </c>
      <c r="C6372" s="9">
        <f>IF(ISBLANK('Base de datos'!J6371),1,2)</f>
        <v>1</v>
      </c>
      <c r="D6372" s="9">
        <f>'Base de datos'!G6371</f>
        <v>1.5</v>
      </c>
      <c r="E6372" s="10" t="str">
        <f t="shared" si="99"/>
        <v xml:space="preserve">insert into config_taller (
	id_taller,
	id_producto,
	cod_agrupador,
	cantidad)
values (
	167,
	339,
	1,
	1.5);
</v>
      </c>
    </row>
    <row r="6373" spans="1:5" ht="115.5" x14ac:dyDescent="0.35">
      <c r="A6373" s="9">
        <f>'Base de datos'!K6372</f>
        <v>381</v>
      </c>
      <c r="B6373" s="9">
        <f>'Base de datos'!L6372</f>
        <v>167</v>
      </c>
      <c r="C6373" s="9">
        <f>IF(ISBLANK('Base de datos'!J6372),1,2)</f>
        <v>1</v>
      </c>
      <c r="D6373" s="9">
        <f>'Base de datos'!G6372</f>
        <v>1</v>
      </c>
      <c r="E6373" s="10" t="str">
        <f t="shared" si="99"/>
        <v xml:space="preserve">insert into config_taller (
	id_taller,
	id_producto,
	cod_agrupador,
	cantidad)
values (
	167,
	381,
	1,
	1);
</v>
      </c>
    </row>
    <row r="6374" spans="1:5" ht="115.5" x14ac:dyDescent="0.35">
      <c r="A6374" s="9">
        <f>'Base de datos'!K6373</f>
        <v>402</v>
      </c>
      <c r="B6374" s="9">
        <f>'Base de datos'!L6373</f>
        <v>167</v>
      </c>
      <c r="C6374" s="9">
        <f>IF(ISBLANK('Base de datos'!J6373),1,2)</f>
        <v>1</v>
      </c>
      <c r="D6374" s="9">
        <f>'Base de datos'!G6373</f>
        <v>0.6</v>
      </c>
      <c r="E6374" s="10" t="str">
        <f t="shared" si="99"/>
        <v xml:space="preserve">insert into config_taller (
	id_taller,
	id_producto,
	cod_agrupador,
	cantidad)
values (
	167,
	402,
	1,
	0.6);
</v>
      </c>
    </row>
    <row r="6375" spans="1:5" ht="115.5" x14ac:dyDescent="0.35">
      <c r="A6375" s="9">
        <f>'Base de datos'!K6374</f>
        <v>415</v>
      </c>
      <c r="B6375" s="9">
        <f>'Base de datos'!L6374</f>
        <v>167</v>
      </c>
      <c r="C6375" s="9">
        <f>IF(ISBLANK('Base de datos'!J6374),1,2)</f>
        <v>1</v>
      </c>
      <c r="D6375" s="9">
        <f>'Base de datos'!G6374</f>
        <v>0.8</v>
      </c>
      <c r="E6375" s="10" t="str">
        <f t="shared" si="99"/>
        <v xml:space="preserve">insert into config_taller (
	id_taller,
	id_producto,
	cod_agrupador,
	cantidad)
values (
	167,
	415,
	1,
	0.8);
</v>
      </c>
    </row>
    <row r="6376" spans="1:5" ht="115.5" x14ac:dyDescent="0.35">
      <c r="A6376" s="9">
        <f>'Base de datos'!K6375</f>
        <v>433</v>
      </c>
      <c r="B6376" s="9">
        <f>'Base de datos'!L6375</f>
        <v>167</v>
      </c>
      <c r="C6376" s="9">
        <f>IF(ISBLANK('Base de datos'!J6375),1,2)</f>
        <v>1</v>
      </c>
      <c r="D6376" s="9">
        <f>'Base de datos'!G6375</f>
        <v>0.3</v>
      </c>
      <c r="E6376" s="10" t="str">
        <f t="shared" si="99"/>
        <v xml:space="preserve">insert into config_taller (
	id_taller,
	id_producto,
	cod_agrupador,
	cantidad)
values (
	167,
	433,
	1,
	0.3);
</v>
      </c>
    </row>
    <row r="6377" spans="1:5" ht="115.5" x14ac:dyDescent="0.35">
      <c r="A6377" s="9">
        <f>'Base de datos'!K6376</f>
        <v>439</v>
      </c>
      <c r="B6377" s="9">
        <f>'Base de datos'!L6376</f>
        <v>167</v>
      </c>
      <c r="C6377" s="9">
        <f>IF(ISBLANK('Base de datos'!J6376),1,2)</f>
        <v>1</v>
      </c>
      <c r="D6377" s="9">
        <f>'Base de datos'!G6376</f>
        <v>0.5</v>
      </c>
      <c r="E6377" s="10" t="str">
        <f t="shared" si="99"/>
        <v xml:space="preserve">insert into config_taller (
	id_taller,
	id_producto,
	cod_agrupador,
	cantidad)
values (
	167,
	439,
	1,
	0.5);
</v>
      </c>
    </row>
    <row r="6378" spans="1:5" ht="115.5" x14ac:dyDescent="0.35">
      <c r="A6378" s="9">
        <f>'Base de datos'!K6377</f>
        <v>468</v>
      </c>
      <c r="B6378" s="9">
        <f>'Base de datos'!L6377</f>
        <v>167</v>
      </c>
      <c r="C6378" s="9">
        <f>IF(ISBLANK('Base de datos'!J6377),1,2)</f>
        <v>1</v>
      </c>
      <c r="D6378" s="9">
        <f>'Base de datos'!G6377</f>
        <v>0.04</v>
      </c>
      <c r="E6378" s="10" t="str">
        <f t="shared" si="99"/>
        <v xml:space="preserve">insert into config_taller (
	id_taller,
	id_producto,
	cod_agrupador,
	cantidad)
values (
	167,
	468,
	1,
	0.04);
</v>
      </c>
    </row>
    <row r="6379" spans="1:5" ht="115.5" x14ac:dyDescent="0.35">
      <c r="A6379" s="9">
        <f>'Base de datos'!K6378</f>
        <v>472</v>
      </c>
      <c r="B6379" s="9">
        <f>'Base de datos'!L6378</f>
        <v>167</v>
      </c>
      <c r="C6379" s="9">
        <f>IF(ISBLANK('Base de datos'!J6378),1,2)</f>
        <v>1</v>
      </c>
      <c r="D6379" s="9">
        <f>'Base de datos'!G6378</f>
        <v>0.3</v>
      </c>
      <c r="E6379" s="10" t="str">
        <f t="shared" si="99"/>
        <v xml:space="preserve">insert into config_taller (
	id_taller,
	id_producto,
	cod_agrupador,
	cantidad)
values (
	167,
	472,
	1,
	0.3);
</v>
      </c>
    </row>
    <row r="6380" spans="1:5" ht="115.5" x14ac:dyDescent="0.35">
      <c r="A6380" s="9">
        <f>'Base de datos'!K6379</f>
        <v>482</v>
      </c>
      <c r="B6380" s="9">
        <f>'Base de datos'!L6379</f>
        <v>167</v>
      </c>
      <c r="C6380" s="9">
        <f>IF(ISBLANK('Base de datos'!J6379),1,2)</f>
        <v>1</v>
      </c>
      <c r="D6380" s="9">
        <f>'Base de datos'!G6379</f>
        <v>2</v>
      </c>
      <c r="E6380" s="10" t="str">
        <f t="shared" si="99"/>
        <v xml:space="preserve">insert into config_taller (
	id_taller,
	id_producto,
	cod_agrupador,
	cantidad)
values (
	167,
	482,
	1,
	2);
</v>
      </c>
    </row>
    <row r="6381" spans="1:5" ht="115.5" x14ac:dyDescent="0.35">
      <c r="A6381" s="9">
        <f>'Base de datos'!K6380</f>
        <v>485</v>
      </c>
      <c r="B6381" s="9">
        <f>'Base de datos'!L6380</f>
        <v>167</v>
      </c>
      <c r="C6381" s="9">
        <f>IF(ISBLANK('Base de datos'!J6380),1,2)</f>
        <v>1</v>
      </c>
      <c r="D6381" s="9">
        <f>'Base de datos'!G6380</f>
        <v>0.5</v>
      </c>
      <c r="E6381" s="10" t="str">
        <f t="shared" si="99"/>
        <v xml:space="preserve">insert into config_taller (
	id_taller,
	id_producto,
	cod_agrupador,
	cantidad)
values (
	167,
	485,
	1,
	0.5);
</v>
      </c>
    </row>
    <row r="6382" spans="1:5" ht="115.5" x14ac:dyDescent="0.35">
      <c r="A6382" s="9">
        <f>'Base de datos'!K6381</f>
        <v>488</v>
      </c>
      <c r="B6382" s="9">
        <f>'Base de datos'!L6381</f>
        <v>167</v>
      </c>
      <c r="C6382" s="9">
        <f>IF(ISBLANK('Base de datos'!J6381),1,2)</f>
        <v>1</v>
      </c>
      <c r="D6382" s="9">
        <f>'Base de datos'!G6381</f>
        <v>0.5</v>
      </c>
      <c r="E6382" s="10" t="str">
        <f t="shared" si="99"/>
        <v xml:space="preserve">insert into config_taller (
	id_taller,
	id_producto,
	cod_agrupador,
	cantidad)
values (
	167,
	488,
	1,
	0.5);
</v>
      </c>
    </row>
    <row r="6383" spans="1:5" ht="115.5" x14ac:dyDescent="0.35">
      <c r="A6383" s="9">
        <f>'Base de datos'!K6382</f>
        <v>513</v>
      </c>
      <c r="B6383" s="9">
        <f>'Base de datos'!L6382</f>
        <v>167</v>
      </c>
      <c r="C6383" s="9">
        <f>IF(ISBLANK('Base de datos'!J6382),1,2)</f>
        <v>1</v>
      </c>
      <c r="D6383" s="9">
        <f>'Base de datos'!G6382</f>
        <v>0.03</v>
      </c>
      <c r="E6383" s="10" t="str">
        <f t="shared" si="99"/>
        <v xml:space="preserve">insert into config_taller (
	id_taller,
	id_producto,
	cod_agrupador,
	cantidad)
values (
	167,
	513,
	1,
	0.03);
</v>
      </c>
    </row>
    <row r="6384" spans="1:5" ht="115.5" x14ac:dyDescent="0.35">
      <c r="A6384" s="9">
        <f>'Base de datos'!K6383</f>
        <v>528</v>
      </c>
      <c r="B6384" s="9">
        <f>'Base de datos'!L6383</f>
        <v>167</v>
      </c>
      <c r="C6384" s="9">
        <f>IF(ISBLANK('Base de datos'!J6383),1,2)</f>
        <v>1</v>
      </c>
      <c r="D6384" s="9">
        <f>'Base de datos'!G6383</f>
        <v>0.1</v>
      </c>
      <c r="E6384" s="10" t="str">
        <f t="shared" si="99"/>
        <v xml:space="preserve">insert into config_taller (
	id_taller,
	id_producto,
	cod_agrupador,
	cantidad)
values (
	167,
	528,
	1,
	0.1);
</v>
      </c>
    </row>
    <row r="6385" spans="1:5" ht="115.5" x14ac:dyDescent="0.35">
      <c r="A6385" s="9">
        <f>'Base de datos'!K6384</f>
        <v>535</v>
      </c>
      <c r="B6385" s="9">
        <f>'Base de datos'!L6384</f>
        <v>167</v>
      </c>
      <c r="C6385" s="9">
        <f>IF(ISBLANK('Base de datos'!J6384),1,2)</f>
        <v>1</v>
      </c>
      <c r="D6385" s="9">
        <f>'Base de datos'!G6384</f>
        <v>0.1</v>
      </c>
      <c r="E6385" s="10" t="str">
        <f t="shared" si="99"/>
        <v xml:space="preserve">insert into config_taller (
	id_taller,
	id_producto,
	cod_agrupador,
	cantidad)
values (
	167,
	535,
	1,
	0.1);
</v>
      </c>
    </row>
    <row r="6386" spans="1:5" ht="115.5" x14ac:dyDescent="0.35">
      <c r="A6386" s="9">
        <f>'Base de datos'!K6385</f>
        <v>546</v>
      </c>
      <c r="B6386" s="9">
        <f>'Base de datos'!L6385</f>
        <v>167</v>
      </c>
      <c r="C6386" s="9">
        <f>IF(ISBLANK('Base de datos'!J6385),1,2)</f>
        <v>1</v>
      </c>
      <c r="D6386" s="9">
        <f>'Base de datos'!G6385</f>
        <v>5</v>
      </c>
      <c r="E6386" s="10" t="str">
        <f t="shared" si="99"/>
        <v xml:space="preserve">insert into config_taller (
	id_taller,
	id_producto,
	cod_agrupador,
	cantidad)
values (
	167,
	546,
	1,
	5);
</v>
      </c>
    </row>
    <row r="6387" spans="1:5" ht="115.5" x14ac:dyDescent="0.35">
      <c r="A6387" s="9">
        <f>'Base de datos'!K6386</f>
        <v>568</v>
      </c>
      <c r="B6387" s="9">
        <f>'Base de datos'!L6386</f>
        <v>167</v>
      </c>
      <c r="C6387" s="9">
        <f>IF(ISBLANK('Base de datos'!J6386),1,2)</f>
        <v>1</v>
      </c>
      <c r="D6387" s="9">
        <f>'Base de datos'!G6386</f>
        <v>1</v>
      </c>
      <c r="E6387" s="10" t="str">
        <f t="shared" si="99"/>
        <v xml:space="preserve">insert into config_taller (
	id_taller,
	id_producto,
	cod_agrupador,
	cantidad)
values (
	167,
	568,
	1,
	1);
</v>
      </c>
    </row>
    <row r="6388" spans="1:5" ht="115.5" x14ac:dyDescent="0.35">
      <c r="A6388" s="9">
        <f>'Base de datos'!K6387</f>
        <v>577</v>
      </c>
      <c r="B6388" s="9">
        <f>'Base de datos'!L6387</f>
        <v>167</v>
      </c>
      <c r="C6388" s="9">
        <f>IF(ISBLANK('Base de datos'!J6387),1,2)</f>
        <v>1</v>
      </c>
      <c r="D6388" s="9">
        <f>'Base de datos'!G6387</f>
        <v>1</v>
      </c>
      <c r="E6388" s="10" t="str">
        <f t="shared" si="99"/>
        <v xml:space="preserve">insert into config_taller (
	id_taller,
	id_producto,
	cod_agrupador,
	cantidad)
values (
	167,
	577,
	1,
	1);
</v>
      </c>
    </row>
    <row r="6389" spans="1:5" ht="115.5" x14ac:dyDescent="0.35">
      <c r="A6389" s="9">
        <f>'Base de datos'!K6388</f>
        <v>595</v>
      </c>
      <c r="B6389" s="9">
        <f>'Base de datos'!L6388</f>
        <v>167</v>
      </c>
      <c r="C6389" s="9">
        <f>IF(ISBLANK('Base de datos'!J6388),1,2)</f>
        <v>1</v>
      </c>
      <c r="D6389" s="9">
        <f>'Base de datos'!G6388</f>
        <v>3</v>
      </c>
      <c r="E6389" s="10" t="str">
        <f t="shared" si="99"/>
        <v xml:space="preserve">insert into config_taller (
	id_taller,
	id_producto,
	cod_agrupador,
	cantidad)
values (
	167,
	595,
	1,
	3);
</v>
      </c>
    </row>
    <row r="6390" spans="1:5" ht="115.5" x14ac:dyDescent="0.35">
      <c r="A6390" s="9">
        <f>'Base de datos'!K6389</f>
        <v>624</v>
      </c>
      <c r="B6390" s="9">
        <f>'Base de datos'!L6389</f>
        <v>167</v>
      </c>
      <c r="C6390" s="9">
        <f>IF(ISBLANK('Base de datos'!J6389),1,2)</f>
        <v>1</v>
      </c>
      <c r="D6390" s="9">
        <f>'Base de datos'!G6389</f>
        <v>1.2</v>
      </c>
      <c r="E6390" s="10" t="str">
        <f t="shared" si="99"/>
        <v xml:space="preserve">insert into config_taller (
	id_taller,
	id_producto,
	cod_agrupador,
	cantidad)
values (
	167,
	624,
	1,
	1.2);
</v>
      </c>
    </row>
    <row r="6391" spans="1:5" ht="115.5" x14ac:dyDescent="0.35">
      <c r="A6391" s="9">
        <f>'Base de datos'!K6390</f>
        <v>641</v>
      </c>
      <c r="B6391" s="9">
        <f>'Base de datos'!L6390</f>
        <v>167</v>
      </c>
      <c r="C6391" s="9">
        <f>IF(ISBLANK('Base de datos'!J6390),1,2)</f>
        <v>1</v>
      </c>
      <c r="D6391" s="9">
        <f>'Base de datos'!G6390</f>
        <v>4</v>
      </c>
      <c r="E6391" s="10" t="str">
        <f t="shared" si="99"/>
        <v xml:space="preserve">insert into config_taller (
	id_taller,
	id_producto,
	cod_agrupador,
	cantidad)
values (
	167,
	641,
	1,
	4);
</v>
      </c>
    </row>
    <row r="6392" spans="1:5" ht="115.5" x14ac:dyDescent="0.35">
      <c r="A6392" s="9">
        <f>'Base de datos'!K6391</f>
        <v>674</v>
      </c>
      <c r="B6392" s="9">
        <f>'Base de datos'!L6391</f>
        <v>167</v>
      </c>
      <c r="C6392" s="9">
        <f>IF(ISBLANK('Base de datos'!J6391),1,2)</f>
        <v>1</v>
      </c>
      <c r="D6392" s="9">
        <f>'Base de datos'!G6391</f>
        <v>3.5</v>
      </c>
      <c r="E6392" s="10" t="str">
        <f t="shared" si="99"/>
        <v xml:space="preserve">insert into config_taller (
	id_taller,
	id_producto,
	cod_agrupador,
	cantidad)
values (
	167,
	674,
	1,
	3.5);
</v>
      </c>
    </row>
    <row r="6393" spans="1:5" ht="115.5" x14ac:dyDescent="0.35">
      <c r="A6393" s="9">
        <f>'Base de datos'!K6392</f>
        <v>692</v>
      </c>
      <c r="B6393" s="9">
        <f>'Base de datos'!L6392</f>
        <v>167</v>
      </c>
      <c r="C6393" s="9">
        <f>IF(ISBLANK('Base de datos'!J6392),1,2)</f>
        <v>1</v>
      </c>
      <c r="D6393" s="9">
        <f>'Base de datos'!G6392</f>
        <v>0.1</v>
      </c>
      <c r="E6393" s="10" t="str">
        <f t="shared" si="99"/>
        <v xml:space="preserve">insert into config_taller (
	id_taller,
	id_producto,
	cod_agrupador,
	cantidad)
values (
	167,
	692,
	1,
	0.1);
</v>
      </c>
    </row>
    <row r="6394" spans="1:5" ht="115.5" x14ac:dyDescent="0.35">
      <c r="A6394" s="9">
        <f>'Base de datos'!K6393</f>
        <v>700</v>
      </c>
      <c r="B6394" s="9">
        <f>'Base de datos'!L6393</f>
        <v>167</v>
      </c>
      <c r="C6394" s="9">
        <f>IF(ISBLANK('Base de datos'!J6393),1,2)</f>
        <v>1</v>
      </c>
      <c r="D6394" s="9">
        <f>'Base de datos'!G6393</f>
        <v>0.3</v>
      </c>
      <c r="E6394" s="10" t="str">
        <f t="shared" si="99"/>
        <v xml:space="preserve">insert into config_taller (
	id_taller,
	id_producto,
	cod_agrupador,
	cantidad)
values (
	167,
	700,
	1,
	0.3);
</v>
      </c>
    </row>
    <row r="6395" spans="1:5" ht="115.5" x14ac:dyDescent="0.35">
      <c r="A6395" s="9">
        <f>'Base de datos'!K6394</f>
        <v>726</v>
      </c>
      <c r="B6395" s="9">
        <f>'Base de datos'!L6394</f>
        <v>167</v>
      </c>
      <c r="C6395" s="9">
        <f>IF(ISBLANK('Base de datos'!J6394),1,2)</f>
        <v>1</v>
      </c>
      <c r="D6395" s="9">
        <f>'Base de datos'!G6394</f>
        <v>0.3</v>
      </c>
      <c r="E6395" s="10" t="str">
        <f t="shared" si="99"/>
        <v xml:space="preserve">insert into config_taller (
	id_taller,
	id_producto,
	cod_agrupador,
	cantidad)
values (
	167,
	726,
	1,
	0.3);
</v>
      </c>
    </row>
    <row r="6396" spans="1:5" ht="115.5" x14ac:dyDescent="0.35">
      <c r="A6396" s="9">
        <f>'Base de datos'!K6395</f>
        <v>755</v>
      </c>
      <c r="B6396" s="9">
        <f>'Base de datos'!L6395</f>
        <v>167</v>
      </c>
      <c r="C6396" s="9">
        <f>IF(ISBLANK('Base de datos'!J6395),1,2)</f>
        <v>1</v>
      </c>
      <c r="D6396" s="9">
        <f>'Base de datos'!G6395</f>
        <v>1</v>
      </c>
      <c r="E6396" s="10" t="str">
        <f t="shared" si="99"/>
        <v xml:space="preserve">insert into config_taller (
	id_taller,
	id_producto,
	cod_agrupador,
	cantidad)
values (
	167,
	755,
	1,
	1);
</v>
      </c>
    </row>
    <row r="6397" spans="1:5" ht="115.5" x14ac:dyDescent="0.35">
      <c r="A6397" s="9">
        <f>'Base de datos'!K6396</f>
        <v>759</v>
      </c>
      <c r="B6397" s="9">
        <f>'Base de datos'!L6396</f>
        <v>167</v>
      </c>
      <c r="C6397" s="9">
        <f>IF(ISBLANK('Base de datos'!J6396),1,2)</f>
        <v>1</v>
      </c>
      <c r="D6397" s="9">
        <f>'Base de datos'!G6396</f>
        <v>4</v>
      </c>
      <c r="E6397" s="10" t="str">
        <f t="shared" si="99"/>
        <v xml:space="preserve">insert into config_taller (
	id_taller,
	id_producto,
	cod_agrupador,
	cantidad)
values (
	167,
	759,
	1,
	4);
</v>
      </c>
    </row>
    <row r="6398" spans="1:5" ht="115.5" x14ac:dyDescent="0.35">
      <c r="A6398" s="9">
        <f>'Base de datos'!K6397</f>
        <v>760</v>
      </c>
      <c r="B6398" s="9">
        <f>'Base de datos'!L6397</f>
        <v>167</v>
      </c>
      <c r="C6398" s="9">
        <f>IF(ISBLANK('Base de datos'!J6397),1,2)</f>
        <v>1</v>
      </c>
      <c r="D6398" s="9">
        <f>'Base de datos'!G6397</f>
        <v>0.03</v>
      </c>
      <c r="E6398" s="10" t="str">
        <f t="shared" si="99"/>
        <v xml:space="preserve">insert into config_taller (
	id_taller,
	id_producto,
	cod_agrupador,
	cantidad)
values (
	167,
	760,
	1,
	0.03);
</v>
      </c>
    </row>
    <row r="6399" spans="1:5" ht="115.5" x14ac:dyDescent="0.35">
      <c r="A6399" s="9">
        <f>'Base de datos'!K6398</f>
        <v>781</v>
      </c>
      <c r="B6399" s="9">
        <f>'Base de datos'!L6398</f>
        <v>167</v>
      </c>
      <c r="C6399" s="9">
        <f>IF(ISBLANK('Base de datos'!J6398),1,2)</f>
        <v>1</v>
      </c>
      <c r="D6399" s="9">
        <f>'Base de datos'!G6398</f>
        <v>0.2</v>
      </c>
      <c r="E6399" s="10" t="str">
        <f t="shared" si="99"/>
        <v xml:space="preserve">insert into config_taller (
	id_taller,
	id_producto,
	cod_agrupador,
	cantidad)
values (
	167,
	781,
	1,
	0.2);
</v>
      </c>
    </row>
    <row r="6400" spans="1:5" ht="115.5" x14ac:dyDescent="0.35">
      <c r="A6400" s="9">
        <f>'Base de datos'!K6399</f>
        <v>786</v>
      </c>
      <c r="B6400" s="9">
        <f>'Base de datos'!L6399</f>
        <v>167</v>
      </c>
      <c r="C6400" s="9">
        <f>IF(ISBLANK('Base de datos'!J6399),1,2)</f>
        <v>1</v>
      </c>
      <c r="D6400" s="9">
        <f>'Base de datos'!G6399</f>
        <v>0.2</v>
      </c>
      <c r="E6400" s="10" t="str">
        <f t="shared" si="99"/>
        <v xml:space="preserve">insert into config_taller (
	id_taller,
	id_producto,
	cod_agrupador,
	cantidad)
values (
	167,
	786,
	1,
	0.2);
</v>
      </c>
    </row>
    <row r="6401" spans="1:5" ht="115.5" x14ac:dyDescent="0.35">
      <c r="A6401" s="9">
        <f>'Base de datos'!K6400</f>
        <v>797</v>
      </c>
      <c r="B6401" s="9">
        <f>'Base de datos'!L6400</f>
        <v>167</v>
      </c>
      <c r="C6401" s="9">
        <f>IF(ISBLANK('Base de datos'!J6400),1,2)</f>
        <v>1</v>
      </c>
      <c r="D6401" s="9">
        <f>'Base de datos'!G6400</f>
        <v>1</v>
      </c>
      <c r="E6401" s="10" t="str">
        <f t="shared" si="99"/>
        <v xml:space="preserve">insert into config_taller (
	id_taller,
	id_producto,
	cod_agrupador,
	cantidad)
values (
	167,
	797,
	1,
	1);
</v>
      </c>
    </row>
    <row r="6402" spans="1:5" ht="115.5" x14ac:dyDescent="0.35">
      <c r="A6402" s="9">
        <f>'Base de datos'!K6401</f>
        <v>798</v>
      </c>
      <c r="B6402" s="9">
        <f>'Base de datos'!L6401</f>
        <v>167</v>
      </c>
      <c r="C6402" s="9">
        <f>IF(ISBLANK('Base de datos'!J6401),1,2)</f>
        <v>1</v>
      </c>
      <c r="D6402" s="9">
        <f>'Base de datos'!G6401</f>
        <v>1</v>
      </c>
      <c r="E6402" s="10" t="str">
        <f t="shared" si="99"/>
        <v xml:space="preserve">insert into config_taller (
	id_taller,
	id_producto,
	cod_agrupador,
	cantidad)
values (
	167,
	798,
	1,
	1);
</v>
      </c>
    </row>
    <row r="6403" spans="1:5" ht="115.5" x14ac:dyDescent="0.35">
      <c r="A6403" s="9">
        <f>'Base de datos'!K6402</f>
        <v>801</v>
      </c>
      <c r="B6403" s="9">
        <f>'Base de datos'!L6402</f>
        <v>167</v>
      </c>
      <c r="C6403" s="9">
        <f>IF(ISBLANK('Base de datos'!J6402),1,2)</f>
        <v>1</v>
      </c>
      <c r="D6403" s="9">
        <f>'Base de datos'!G6402</f>
        <v>40</v>
      </c>
      <c r="E6403" s="10" t="str">
        <f t="shared" si="99"/>
        <v xml:space="preserve">insert into config_taller (
	id_taller,
	id_producto,
	cod_agrupador,
	cantidad)
values (
	167,
	801,
	1,
	40);
</v>
      </c>
    </row>
    <row r="6404" spans="1:5" ht="115.5" x14ac:dyDescent="0.35">
      <c r="A6404" s="9">
        <f>'Base de datos'!K6403</f>
        <v>806</v>
      </c>
      <c r="B6404" s="9">
        <f>'Base de datos'!L6403</f>
        <v>167</v>
      </c>
      <c r="C6404" s="9">
        <f>IF(ISBLANK('Base de datos'!J6403),1,2)</f>
        <v>1</v>
      </c>
      <c r="D6404" s="9">
        <f>'Base de datos'!G6403</f>
        <v>0.01</v>
      </c>
      <c r="E6404" s="10" t="str">
        <f t="shared" ref="E6404:E6467" si="100">"insert into "&amp;$B$1&amp;" ("&amp;CHAR(10)&amp;
CHAR(9)&amp;$B$2&amp;","&amp;CHAR(10)&amp;
CHAR(9)&amp;$A$2&amp;","&amp;CHAR(10)&amp;
CHAR(9)&amp;$C$2&amp;","&amp;CHAR(10)&amp;
CHAR(9)&amp;$D$2&amp;")"&amp;CHAR(10)&amp;
"values ("&amp;CHAR(10)&amp;
CHAR(9)&amp;B6404&amp;","&amp;CHAR(10)&amp;
CHAR(9)&amp;A6404&amp;","&amp;CHAR(10)&amp;
CHAR(9)&amp;C6404&amp;","&amp;CHAR(10)&amp;
CHAR(9)&amp;D6404&amp;");"&amp;CHAR(10)</f>
        <v xml:space="preserve">insert into config_taller (
	id_taller,
	id_producto,
	cod_agrupador,
	cantidad)
values (
	167,
	806,
	1,
	0.01);
</v>
      </c>
    </row>
    <row r="6405" spans="1:5" ht="115.5" x14ac:dyDescent="0.35">
      <c r="A6405" s="9">
        <f>'Base de datos'!K6404</f>
        <v>820</v>
      </c>
      <c r="B6405" s="9">
        <f>'Base de datos'!L6404</f>
        <v>167</v>
      </c>
      <c r="C6405" s="9">
        <f>IF(ISBLANK('Base de datos'!J6404),1,2)</f>
        <v>1</v>
      </c>
      <c r="D6405" s="9">
        <f>'Base de datos'!G6404</f>
        <v>3</v>
      </c>
      <c r="E6405" s="10" t="str">
        <f t="shared" si="100"/>
        <v xml:space="preserve">insert into config_taller (
	id_taller,
	id_producto,
	cod_agrupador,
	cantidad)
values (
	167,
	820,
	1,
	3);
</v>
      </c>
    </row>
    <row r="6406" spans="1:5" ht="115.5" x14ac:dyDescent="0.35">
      <c r="A6406" s="9">
        <f>'Base de datos'!K6405</f>
        <v>845</v>
      </c>
      <c r="B6406" s="9">
        <f>'Base de datos'!L6405</f>
        <v>167</v>
      </c>
      <c r="C6406" s="9">
        <f>IF(ISBLANK('Base de datos'!J6405),1,2)</f>
        <v>1</v>
      </c>
      <c r="D6406" s="9">
        <f>'Base de datos'!G6405</f>
        <v>0.5</v>
      </c>
      <c r="E6406" s="10" t="str">
        <f t="shared" si="100"/>
        <v xml:space="preserve">insert into config_taller (
	id_taller,
	id_producto,
	cod_agrupador,
	cantidad)
values (
	167,
	845,
	1,
	0.5);
</v>
      </c>
    </row>
    <row r="6407" spans="1:5" ht="115.5" x14ac:dyDescent="0.35">
      <c r="A6407" s="9">
        <f>'Base de datos'!K6406</f>
        <v>858</v>
      </c>
      <c r="B6407" s="9">
        <f>'Base de datos'!L6406</f>
        <v>167</v>
      </c>
      <c r="C6407" s="9">
        <f>IF(ISBLANK('Base de datos'!J6406),1,2)</f>
        <v>1</v>
      </c>
      <c r="D6407" s="9">
        <f>'Base de datos'!G6406</f>
        <v>6</v>
      </c>
      <c r="E6407" s="10" t="str">
        <f t="shared" si="100"/>
        <v xml:space="preserve">insert into config_taller (
	id_taller,
	id_producto,
	cod_agrupador,
	cantidad)
values (
	167,
	858,
	1,
	6);
</v>
      </c>
    </row>
    <row r="6408" spans="1:5" ht="115.5" x14ac:dyDescent="0.35">
      <c r="A6408" s="9">
        <f>'Base de datos'!K6407</f>
        <v>881</v>
      </c>
      <c r="B6408" s="9">
        <f>'Base de datos'!L6407</f>
        <v>167</v>
      </c>
      <c r="C6408" s="9">
        <f>IF(ISBLANK('Base de datos'!J6407),1,2)</f>
        <v>1</v>
      </c>
      <c r="D6408" s="9">
        <f>'Base de datos'!G6407</f>
        <v>1.5</v>
      </c>
      <c r="E6408" s="10" t="str">
        <f t="shared" si="100"/>
        <v xml:space="preserve">insert into config_taller (
	id_taller,
	id_producto,
	cod_agrupador,
	cantidad)
values (
	167,
	881,
	1,
	1.5);
</v>
      </c>
    </row>
    <row r="6409" spans="1:5" ht="115.5" x14ac:dyDescent="0.35">
      <c r="A6409" s="9">
        <f>'Base de datos'!K6408</f>
        <v>883</v>
      </c>
      <c r="B6409" s="9">
        <f>'Base de datos'!L6408</f>
        <v>167</v>
      </c>
      <c r="C6409" s="9">
        <f>IF(ISBLANK('Base de datos'!J6408),1,2)</f>
        <v>1</v>
      </c>
      <c r="D6409" s="9">
        <f>'Base de datos'!G6408</f>
        <v>1</v>
      </c>
      <c r="E6409" s="10" t="str">
        <f t="shared" si="100"/>
        <v xml:space="preserve">insert into config_taller (
	id_taller,
	id_producto,
	cod_agrupador,
	cantidad)
values (
	167,
	883,
	1,
	1);
</v>
      </c>
    </row>
    <row r="6410" spans="1:5" ht="115.5" x14ac:dyDescent="0.35">
      <c r="A6410" s="9">
        <f>'Base de datos'!K6409</f>
        <v>915</v>
      </c>
      <c r="B6410" s="9">
        <f>'Base de datos'!L6409</f>
        <v>167</v>
      </c>
      <c r="C6410" s="9">
        <f>IF(ISBLANK('Base de datos'!J6409),1,2)</f>
        <v>1</v>
      </c>
      <c r="D6410" s="9">
        <f>'Base de datos'!G6409</f>
        <v>0.3</v>
      </c>
      <c r="E6410" s="10" t="str">
        <f t="shared" si="100"/>
        <v xml:space="preserve">insert into config_taller (
	id_taller,
	id_producto,
	cod_agrupador,
	cantidad)
values (
	167,
	915,
	1,
	0.3);
</v>
      </c>
    </row>
    <row r="6411" spans="1:5" ht="115.5" x14ac:dyDescent="0.35">
      <c r="A6411" s="9">
        <f>'Base de datos'!K6410</f>
        <v>923</v>
      </c>
      <c r="B6411" s="9">
        <f>'Base de datos'!L6410</f>
        <v>167</v>
      </c>
      <c r="C6411" s="9">
        <f>IF(ISBLANK('Base de datos'!J6410),1,2)</f>
        <v>1</v>
      </c>
      <c r="D6411" s="9">
        <f>'Base de datos'!G6410</f>
        <v>0.03</v>
      </c>
      <c r="E6411" s="10" t="str">
        <f t="shared" si="100"/>
        <v xml:space="preserve">insert into config_taller (
	id_taller,
	id_producto,
	cod_agrupador,
	cantidad)
values (
	167,
	923,
	1,
	0.03);
</v>
      </c>
    </row>
    <row r="6412" spans="1:5" ht="115.5" x14ac:dyDescent="0.35">
      <c r="A6412" s="9">
        <f>'Base de datos'!K6411</f>
        <v>952</v>
      </c>
      <c r="B6412" s="9">
        <f>'Base de datos'!L6411</f>
        <v>167</v>
      </c>
      <c r="C6412" s="9">
        <f>IF(ISBLANK('Base de datos'!J6411),1,2)</f>
        <v>1</v>
      </c>
      <c r="D6412" s="9">
        <f>'Base de datos'!G6411</f>
        <v>0.7</v>
      </c>
      <c r="E6412" s="10" t="str">
        <f t="shared" si="100"/>
        <v xml:space="preserve">insert into config_taller (
	id_taller,
	id_producto,
	cod_agrupador,
	cantidad)
values (
	167,
	952,
	1,
	0.7);
</v>
      </c>
    </row>
    <row r="6413" spans="1:5" ht="115.5" x14ac:dyDescent="0.35">
      <c r="A6413" s="9">
        <f>'Base de datos'!K6412</f>
        <v>954</v>
      </c>
      <c r="B6413" s="9">
        <f>'Base de datos'!L6412</f>
        <v>167</v>
      </c>
      <c r="C6413" s="9">
        <f>IF(ISBLANK('Base de datos'!J6412),1,2)</f>
        <v>1</v>
      </c>
      <c r="D6413" s="9">
        <f>'Base de datos'!G6412</f>
        <v>1</v>
      </c>
      <c r="E6413" s="10" t="str">
        <f t="shared" si="100"/>
        <v xml:space="preserve">insert into config_taller (
	id_taller,
	id_producto,
	cod_agrupador,
	cantidad)
values (
	167,
	954,
	1,
	1);
</v>
      </c>
    </row>
    <row r="6414" spans="1:5" ht="115.5" x14ac:dyDescent="0.35">
      <c r="A6414" s="9">
        <f>'Base de datos'!K6413</f>
        <v>980</v>
      </c>
      <c r="B6414" s="9">
        <f>'Base de datos'!L6413</f>
        <v>167</v>
      </c>
      <c r="C6414" s="9">
        <f>IF(ISBLANK('Base de datos'!J6413),1,2)</f>
        <v>1</v>
      </c>
      <c r="D6414" s="9">
        <f>'Base de datos'!G6413</f>
        <v>0.2</v>
      </c>
      <c r="E6414" s="10" t="str">
        <f t="shared" si="100"/>
        <v xml:space="preserve">insert into config_taller (
	id_taller,
	id_producto,
	cod_agrupador,
	cantidad)
values (
	167,
	980,
	1,
	0.2);
</v>
      </c>
    </row>
    <row r="6415" spans="1:5" ht="115.5" x14ac:dyDescent="0.35">
      <c r="A6415" s="9">
        <f>'Base de datos'!K6414</f>
        <v>994</v>
      </c>
      <c r="B6415" s="9">
        <f>'Base de datos'!L6414</f>
        <v>167</v>
      </c>
      <c r="C6415" s="9">
        <f>IF(ISBLANK('Base de datos'!J6414),1,2)</f>
        <v>1</v>
      </c>
      <c r="D6415" s="9">
        <f>'Base de datos'!G6414</f>
        <v>0.5</v>
      </c>
      <c r="E6415" s="10" t="str">
        <f t="shared" si="100"/>
        <v xml:space="preserve">insert into config_taller (
	id_taller,
	id_producto,
	cod_agrupador,
	cantidad)
values (
	167,
	994,
	1,
	0.5);
</v>
      </c>
    </row>
    <row r="6416" spans="1:5" ht="115.5" x14ac:dyDescent="0.35">
      <c r="A6416" s="9">
        <f>'Base de datos'!K6415</f>
        <v>1002</v>
      </c>
      <c r="B6416" s="9">
        <f>'Base de datos'!L6415</f>
        <v>167</v>
      </c>
      <c r="C6416" s="9">
        <f>IF(ISBLANK('Base de datos'!J6415),1,2)</f>
        <v>1</v>
      </c>
      <c r="D6416" s="9">
        <f>'Base de datos'!G6415</f>
        <v>0.25</v>
      </c>
      <c r="E6416" s="10" t="str">
        <f t="shared" si="100"/>
        <v xml:space="preserve">insert into config_taller (
	id_taller,
	id_producto,
	cod_agrupador,
	cantidad)
values (
	167,
	1002,
	1,
	0.25);
</v>
      </c>
    </row>
    <row r="6417" spans="1:5" ht="115.5" x14ac:dyDescent="0.35">
      <c r="A6417" s="9">
        <f>'Base de datos'!K6416</f>
        <v>1010</v>
      </c>
      <c r="B6417" s="9">
        <f>'Base de datos'!L6416</f>
        <v>167</v>
      </c>
      <c r="C6417" s="9">
        <f>IF(ISBLANK('Base de datos'!J6416),1,2)</f>
        <v>1</v>
      </c>
      <c r="D6417" s="9">
        <f>'Base de datos'!G6416</f>
        <v>0.5</v>
      </c>
      <c r="E6417" s="10" t="str">
        <f t="shared" si="100"/>
        <v xml:space="preserve">insert into config_taller (
	id_taller,
	id_producto,
	cod_agrupador,
	cantidad)
values (
	167,
	1010,
	1,
	0.5);
</v>
      </c>
    </row>
    <row r="6418" spans="1:5" ht="115.5" x14ac:dyDescent="0.35">
      <c r="A6418" s="9">
        <f>'Base de datos'!K6417</f>
        <v>1048</v>
      </c>
      <c r="B6418" s="9">
        <f>'Base de datos'!L6417</f>
        <v>167</v>
      </c>
      <c r="C6418" s="9">
        <f>IF(ISBLANK('Base de datos'!J6417),1,2)</f>
        <v>1</v>
      </c>
      <c r="D6418" s="9">
        <f>'Base de datos'!G6417</f>
        <v>0.5</v>
      </c>
      <c r="E6418" s="10" t="str">
        <f t="shared" si="100"/>
        <v xml:space="preserve">insert into config_taller (
	id_taller,
	id_producto,
	cod_agrupador,
	cantidad)
values (
	167,
	1048,
	1,
	0.5);
</v>
      </c>
    </row>
    <row r="6419" spans="1:5" ht="115.5" x14ac:dyDescent="0.35">
      <c r="A6419" s="9">
        <f>'Base de datos'!K6418</f>
        <v>1068</v>
      </c>
      <c r="B6419" s="9">
        <f>'Base de datos'!L6418</f>
        <v>167</v>
      </c>
      <c r="C6419" s="9">
        <f>IF(ISBLANK('Base de datos'!J6418),1,2)</f>
        <v>1</v>
      </c>
      <c r="D6419" s="9">
        <f>'Base de datos'!G6418</f>
        <v>2</v>
      </c>
      <c r="E6419" s="10" t="str">
        <f t="shared" si="100"/>
        <v xml:space="preserve">insert into config_taller (
	id_taller,
	id_producto,
	cod_agrupador,
	cantidad)
values (
	167,
	1068,
	1,
	2);
</v>
      </c>
    </row>
    <row r="6420" spans="1:5" ht="115.5" x14ac:dyDescent="0.35">
      <c r="A6420" s="9">
        <f>'Base de datos'!K6419</f>
        <v>1087</v>
      </c>
      <c r="B6420" s="9">
        <f>'Base de datos'!L6419</f>
        <v>167</v>
      </c>
      <c r="C6420" s="9">
        <f>IF(ISBLANK('Base de datos'!J6419),1,2)</f>
        <v>1</v>
      </c>
      <c r="D6420" s="9">
        <f>'Base de datos'!G6419</f>
        <v>3</v>
      </c>
      <c r="E6420" s="10" t="str">
        <f t="shared" si="100"/>
        <v xml:space="preserve">insert into config_taller (
	id_taller,
	id_producto,
	cod_agrupador,
	cantidad)
values (
	167,
	1087,
	1,
	3);
</v>
      </c>
    </row>
    <row r="6421" spans="1:5" ht="115.5" x14ac:dyDescent="0.35">
      <c r="A6421" s="9">
        <f>'Base de datos'!K6420</f>
        <v>1119</v>
      </c>
      <c r="B6421" s="9">
        <f>'Base de datos'!L6420</f>
        <v>167</v>
      </c>
      <c r="C6421" s="9">
        <f>IF(ISBLANK('Base de datos'!J6420),1,2)</f>
        <v>1</v>
      </c>
      <c r="D6421" s="9">
        <f>'Base de datos'!G6420</f>
        <v>0.3</v>
      </c>
      <c r="E6421" s="10" t="str">
        <f t="shared" si="100"/>
        <v xml:space="preserve">insert into config_taller (
	id_taller,
	id_producto,
	cod_agrupador,
	cantidad)
values (
	167,
	1119,
	1,
	0.3);
</v>
      </c>
    </row>
    <row r="6422" spans="1:5" ht="115.5" x14ac:dyDescent="0.35">
      <c r="A6422" s="9">
        <f>'Base de datos'!K6421</f>
        <v>1125</v>
      </c>
      <c r="B6422" s="9">
        <f>'Base de datos'!L6421</f>
        <v>167</v>
      </c>
      <c r="C6422" s="9">
        <f>IF(ISBLANK('Base de datos'!J6421),1,2)</f>
        <v>1</v>
      </c>
      <c r="D6422" s="9">
        <f>'Base de datos'!G6421</f>
        <v>0.1</v>
      </c>
      <c r="E6422" s="10" t="str">
        <f t="shared" si="100"/>
        <v xml:space="preserve">insert into config_taller (
	id_taller,
	id_producto,
	cod_agrupador,
	cantidad)
values (
	167,
	1125,
	1,
	0.1);
</v>
      </c>
    </row>
    <row r="6423" spans="1:5" ht="115.5" x14ac:dyDescent="0.35">
      <c r="A6423" s="9">
        <f>'Base de datos'!K6422</f>
        <v>1127</v>
      </c>
      <c r="B6423" s="9">
        <f>'Base de datos'!L6422</f>
        <v>167</v>
      </c>
      <c r="C6423" s="9">
        <f>IF(ISBLANK('Base de datos'!J6422),1,2)</f>
        <v>1</v>
      </c>
      <c r="D6423" s="9">
        <f>'Base de datos'!G6422</f>
        <v>0.05</v>
      </c>
      <c r="E6423" s="10" t="str">
        <f t="shared" si="100"/>
        <v xml:space="preserve">insert into config_taller (
	id_taller,
	id_producto,
	cod_agrupador,
	cantidad)
values (
	167,
	1127,
	1,
	0.05);
</v>
      </c>
    </row>
    <row r="6424" spans="1:5" ht="115.5" x14ac:dyDescent="0.35">
      <c r="A6424" s="9">
        <f>'Base de datos'!K6423</f>
        <v>1140</v>
      </c>
      <c r="B6424" s="9">
        <f>'Base de datos'!L6423</f>
        <v>167</v>
      </c>
      <c r="C6424" s="9">
        <f>IF(ISBLANK('Base de datos'!J6423),1,2)</f>
        <v>1</v>
      </c>
      <c r="D6424" s="9">
        <f>'Base de datos'!G6423</f>
        <v>0.2</v>
      </c>
      <c r="E6424" s="10" t="str">
        <f t="shared" si="100"/>
        <v xml:space="preserve">insert into config_taller (
	id_taller,
	id_producto,
	cod_agrupador,
	cantidad)
values (
	167,
	1140,
	1,
	0.2);
</v>
      </c>
    </row>
    <row r="6425" spans="1:5" ht="115.5" x14ac:dyDescent="0.35">
      <c r="A6425" s="9">
        <f>'Base de datos'!K6424</f>
        <v>1174</v>
      </c>
      <c r="B6425" s="9">
        <f>'Base de datos'!L6424</f>
        <v>167</v>
      </c>
      <c r="C6425" s="9">
        <f>IF(ISBLANK('Base de datos'!J6424),1,2)</f>
        <v>1</v>
      </c>
      <c r="D6425" s="9">
        <f>'Base de datos'!G6424</f>
        <v>0.3</v>
      </c>
      <c r="E6425" s="10" t="str">
        <f t="shared" si="100"/>
        <v xml:space="preserve">insert into config_taller (
	id_taller,
	id_producto,
	cod_agrupador,
	cantidad)
values (
	167,
	1174,
	1,
	0.3);
</v>
      </c>
    </row>
    <row r="6426" spans="1:5" ht="115.5" x14ac:dyDescent="0.35">
      <c r="A6426" s="9">
        <f>'Base de datos'!K6425</f>
        <v>1228</v>
      </c>
      <c r="B6426" s="9">
        <f>'Base de datos'!L6425</f>
        <v>167</v>
      </c>
      <c r="C6426" s="9">
        <f>IF(ISBLANK('Base de datos'!J6425),1,2)</f>
        <v>1</v>
      </c>
      <c r="D6426" s="9">
        <f>'Base de datos'!G6425</f>
        <v>2.5</v>
      </c>
      <c r="E6426" s="10" t="str">
        <f t="shared" si="100"/>
        <v xml:space="preserve">insert into config_taller (
	id_taller,
	id_producto,
	cod_agrupador,
	cantidad)
values (
	167,
	1228,
	1,
	2.5);
</v>
      </c>
    </row>
    <row r="6427" spans="1:5" ht="115.5" x14ac:dyDescent="0.35">
      <c r="A6427" s="9">
        <f>'Base de datos'!K6426</f>
        <v>1229</v>
      </c>
      <c r="B6427" s="9">
        <f>'Base de datos'!L6426</f>
        <v>167</v>
      </c>
      <c r="C6427" s="9">
        <f>IF(ISBLANK('Base de datos'!J6426),1,2)</f>
        <v>1</v>
      </c>
      <c r="D6427" s="9">
        <f>'Base de datos'!G6426</f>
        <v>0.3</v>
      </c>
      <c r="E6427" s="10" t="str">
        <f t="shared" si="100"/>
        <v xml:space="preserve">insert into config_taller (
	id_taller,
	id_producto,
	cod_agrupador,
	cantidad)
values (
	167,
	1229,
	1,
	0.3);
</v>
      </c>
    </row>
    <row r="6428" spans="1:5" ht="115.5" x14ac:dyDescent="0.35">
      <c r="A6428" s="9">
        <f>'Base de datos'!K6427</f>
        <v>1242</v>
      </c>
      <c r="B6428" s="9">
        <f>'Base de datos'!L6427</f>
        <v>167</v>
      </c>
      <c r="C6428" s="9">
        <f>IF(ISBLANK('Base de datos'!J6427),1,2)</f>
        <v>1</v>
      </c>
      <c r="D6428" s="9">
        <f>'Base de datos'!G6427</f>
        <v>3</v>
      </c>
      <c r="E6428" s="10" t="str">
        <f t="shared" si="100"/>
        <v xml:space="preserve">insert into config_taller (
	id_taller,
	id_producto,
	cod_agrupador,
	cantidad)
values (
	167,
	1242,
	1,
	3);
</v>
      </c>
    </row>
    <row r="6429" spans="1:5" ht="115.5" x14ac:dyDescent="0.35">
      <c r="A6429" s="9">
        <f>'Base de datos'!K6428</f>
        <v>1271</v>
      </c>
      <c r="B6429" s="9">
        <f>'Base de datos'!L6428</f>
        <v>167</v>
      </c>
      <c r="C6429" s="9">
        <f>IF(ISBLANK('Base de datos'!J6428),1,2)</f>
        <v>1</v>
      </c>
      <c r="D6429" s="9">
        <f>'Base de datos'!G6428</f>
        <v>0.1</v>
      </c>
      <c r="E6429" s="10" t="str">
        <f t="shared" si="100"/>
        <v xml:space="preserve">insert into config_taller (
	id_taller,
	id_producto,
	cod_agrupador,
	cantidad)
values (
	167,
	1271,
	1,
	0.1);
</v>
      </c>
    </row>
    <row r="6430" spans="1:5" ht="115.5" x14ac:dyDescent="0.35">
      <c r="A6430" s="9">
        <f>'Base de datos'!K6429</f>
        <v>1285</v>
      </c>
      <c r="B6430" s="9">
        <f>'Base de datos'!L6429</f>
        <v>167</v>
      </c>
      <c r="C6430" s="9">
        <f>IF(ISBLANK('Base de datos'!J6429),1,2)</f>
        <v>1</v>
      </c>
      <c r="D6430" s="9">
        <f>'Base de datos'!G6429</f>
        <v>1.2</v>
      </c>
      <c r="E6430" s="10" t="str">
        <f t="shared" si="100"/>
        <v xml:space="preserve">insert into config_taller (
	id_taller,
	id_producto,
	cod_agrupador,
	cantidad)
values (
	167,
	1285,
	1,
	1.2);
</v>
      </c>
    </row>
    <row r="6431" spans="1:5" ht="115.5" x14ac:dyDescent="0.35">
      <c r="A6431" s="9">
        <f>'Base de datos'!K6430</f>
        <v>1289</v>
      </c>
      <c r="B6431" s="9">
        <f>'Base de datos'!L6430</f>
        <v>167</v>
      </c>
      <c r="C6431" s="9">
        <f>IF(ISBLANK('Base de datos'!J6430),1,2)</f>
        <v>1</v>
      </c>
      <c r="D6431" s="9">
        <f>'Base de datos'!G6430</f>
        <v>1</v>
      </c>
      <c r="E6431" s="10" t="str">
        <f t="shared" si="100"/>
        <v xml:space="preserve">insert into config_taller (
	id_taller,
	id_producto,
	cod_agrupador,
	cantidad)
values (
	167,
	1289,
	1,
	1);
</v>
      </c>
    </row>
    <row r="6432" spans="1:5" ht="115.5" x14ac:dyDescent="0.35">
      <c r="A6432" s="9">
        <f>'Base de datos'!K6431</f>
        <v>1325</v>
      </c>
      <c r="B6432" s="9">
        <f>'Base de datos'!L6431</f>
        <v>167</v>
      </c>
      <c r="C6432" s="9">
        <f>IF(ISBLANK('Base de datos'!J6431),1,2)</f>
        <v>1</v>
      </c>
      <c r="D6432" s="9">
        <f>'Base de datos'!G6431</f>
        <v>0.3</v>
      </c>
      <c r="E6432" s="10" t="str">
        <f t="shared" si="100"/>
        <v xml:space="preserve">insert into config_taller (
	id_taller,
	id_producto,
	cod_agrupador,
	cantidad)
values (
	167,
	1325,
	1,
	0.3);
</v>
      </c>
    </row>
    <row r="6433" spans="1:5" ht="115.5" x14ac:dyDescent="0.35">
      <c r="A6433" s="9">
        <f>'Base de datos'!K6432</f>
        <v>1362</v>
      </c>
      <c r="B6433" s="9">
        <f>'Base de datos'!L6432</f>
        <v>167</v>
      </c>
      <c r="C6433" s="9">
        <f>IF(ISBLANK('Base de datos'!J6432),1,2)</f>
        <v>1</v>
      </c>
      <c r="D6433" s="9">
        <f>'Base de datos'!G6432</f>
        <v>3.0000000000000001E-3</v>
      </c>
      <c r="E6433" s="10" t="str">
        <f t="shared" si="100"/>
        <v xml:space="preserve">insert into config_taller (
	id_taller,
	id_producto,
	cod_agrupador,
	cantidad)
values (
	167,
	1362,
	1,
	0.003);
</v>
      </c>
    </row>
    <row r="6434" spans="1:5" ht="115.5" x14ac:dyDescent="0.35">
      <c r="A6434" s="9">
        <f>'Base de datos'!K6433</f>
        <v>1375</v>
      </c>
      <c r="B6434" s="9">
        <f>'Base de datos'!L6433</f>
        <v>167</v>
      </c>
      <c r="C6434" s="9">
        <f>IF(ISBLANK('Base de datos'!J6433),1,2)</f>
        <v>1</v>
      </c>
      <c r="D6434" s="9">
        <f>'Base de datos'!G6433</f>
        <v>0.5</v>
      </c>
      <c r="E6434" s="10" t="str">
        <f t="shared" si="100"/>
        <v xml:space="preserve">insert into config_taller (
	id_taller,
	id_producto,
	cod_agrupador,
	cantidad)
values (
	167,
	1375,
	1,
	0.5);
</v>
      </c>
    </row>
    <row r="6435" spans="1:5" ht="115.5" x14ac:dyDescent="0.35">
      <c r="A6435" s="9">
        <f>'Base de datos'!K6434</f>
        <v>1382</v>
      </c>
      <c r="B6435" s="9">
        <f>'Base de datos'!L6434</f>
        <v>167</v>
      </c>
      <c r="C6435" s="9">
        <f>IF(ISBLANK('Base de datos'!J6434),1,2)</f>
        <v>1</v>
      </c>
      <c r="D6435" s="9">
        <f>'Base de datos'!G6434</f>
        <v>40</v>
      </c>
      <c r="E6435" s="10" t="str">
        <f t="shared" si="100"/>
        <v xml:space="preserve">insert into config_taller (
	id_taller,
	id_producto,
	cod_agrupador,
	cantidad)
values (
	167,
	1382,
	1,
	40);
</v>
      </c>
    </row>
    <row r="6436" spans="1:5" ht="115.5" x14ac:dyDescent="0.35">
      <c r="A6436" s="9">
        <f>'Base de datos'!K6435</f>
        <v>1392</v>
      </c>
      <c r="B6436" s="9">
        <f>'Base de datos'!L6435</f>
        <v>167</v>
      </c>
      <c r="C6436" s="9">
        <f>IF(ISBLANK('Base de datos'!J6435),1,2)</f>
        <v>1</v>
      </c>
      <c r="D6436" s="9">
        <f>'Base de datos'!G6435</f>
        <v>0.5</v>
      </c>
      <c r="E6436" s="10" t="str">
        <f t="shared" si="100"/>
        <v xml:space="preserve">insert into config_taller (
	id_taller,
	id_producto,
	cod_agrupador,
	cantidad)
values (
	167,
	1392,
	1,
	0.5);
</v>
      </c>
    </row>
    <row r="6437" spans="1:5" ht="115.5" x14ac:dyDescent="0.35">
      <c r="A6437" s="9">
        <f>'Base de datos'!K6436</f>
        <v>1396</v>
      </c>
      <c r="B6437" s="9">
        <f>'Base de datos'!L6436</f>
        <v>167</v>
      </c>
      <c r="C6437" s="9">
        <f>IF(ISBLANK('Base de datos'!J6436),1,2)</f>
        <v>1</v>
      </c>
      <c r="D6437" s="9">
        <f>'Base de datos'!G6436</f>
        <v>0.3</v>
      </c>
      <c r="E6437" s="10" t="str">
        <f t="shared" si="100"/>
        <v xml:space="preserve">insert into config_taller (
	id_taller,
	id_producto,
	cod_agrupador,
	cantidad)
values (
	167,
	1396,
	1,
	0.3);
</v>
      </c>
    </row>
    <row r="6438" spans="1:5" ht="115.5" x14ac:dyDescent="0.35">
      <c r="A6438" s="9">
        <f>'Base de datos'!K6437</f>
        <v>1400</v>
      </c>
      <c r="B6438" s="9">
        <f>'Base de datos'!L6437</f>
        <v>167</v>
      </c>
      <c r="C6438" s="9">
        <f>IF(ISBLANK('Base de datos'!J6437),1,2)</f>
        <v>1</v>
      </c>
      <c r="D6438" s="9">
        <f>'Base de datos'!G6437</f>
        <v>0.5</v>
      </c>
      <c r="E6438" s="10" t="str">
        <f t="shared" si="100"/>
        <v xml:space="preserve">insert into config_taller (
	id_taller,
	id_producto,
	cod_agrupador,
	cantidad)
values (
	167,
	1400,
	1,
	0.5);
</v>
      </c>
    </row>
    <row r="6439" spans="1:5" ht="115.5" x14ac:dyDescent="0.35">
      <c r="A6439" s="9">
        <f>'Base de datos'!K6438</f>
        <v>1431</v>
      </c>
      <c r="B6439" s="9">
        <f>'Base de datos'!L6438</f>
        <v>167</v>
      </c>
      <c r="C6439" s="9">
        <f>IF(ISBLANK('Base de datos'!J6438),1,2)</f>
        <v>1</v>
      </c>
      <c r="D6439" s="9">
        <f>'Base de datos'!G6438</f>
        <v>2</v>
      </c>
      <c r="E6439" s="10" t="str">
        <f t="shared" si="100"/>
        <v xml:space="preserve">insert into config_taller (
	id_taller,
	id_producto,
	cod_agrupador,
	cantidad)
values (
	167,
	1431,
	1,
	2);
</v>
      </c>
    </row>
    <row r="6440" spans="1:5" ht="115.5" x14ac:dyDescent="0.35">
      <c r="A6440" s="9">
        <f>'Base de datos'!K6439</f>
        <v>1451</v>
      </c>
      <c r="B6440" s="9">
        <f>'Base de datos'!L6439</f>
        <v>167</v>
      </c>
      <c r="C6440" s="9">
        <f>IF(ISBLANK('Base de datos'!J6439),1,2)</f>
        <v>1</v>
      </c>
      <c r="D6440" s="9">
        <f>'Base de datos'!G6439</f>
        <v>0.5</v>
      </c>
      <c r="E6440" s="10" t="str">
        <f t="shared" si="100"/>
        <v xml:space="preserve">insert into config_taller (
	id_taller,
	id_producto,
	cod_agrupador,
	cantidad)
values (
	167,
	1451,
	1,
	0.5);
</v>
      </c>
    </row>
    <row r="6441" spans="1:5" ht="115.5" x14ac:dyDescent="0.35">
      <c r="A6441" s="9">
        <f>'Base de datos'!K6440</f>
        <v>1465</v>
      </c>
      <c r="B6441" s="9">
        <f>'Base de datos'!L6440</f>
        <v>167</v>
      </c>
      <c r="C6441" s="9">
        <f>IF(ISBLANK('Base de datos'!J6440),1,2)</f>
        <v>1</v>
      </c>
      <c r="D6441" s="9">
        <f>'Base de datos'!G6440</f>
        <v>4</v>
      </c>
      <c r="E6441" s="10" t="str">
        <f t="shared" si="100"/>
        <v xml:space="preserve">insert into config_taller (
	id_taller,
	id_producto,
	cod_agrupador,
	cantidad)
values (
	167,
	1465,
	1,
	4);
</v>
      </c>
    </row>
    <row r="6442" spans="1:5" ht="115.5" x14ac:dyDescent="0.35">
      <c r="A6442" s="9">
        <f>'Base de datos'!K6441</f>
        <v>1483</v>
      </c>
      <c r="B6442" s="9">
        <f>'Base de datos'!L6441</f>
        <v>167</v>
      </c>
      <c r="C6442" s="9">
        <f>IF(ISBLANK('Base de datos'!J6441),1,2)</f>
        <v>1</v>
      </c>
      <c r="D6442" s="9">
        <f>'Base de datos'!G6441</f>
        <v>0.5</v>
      </c>
      <c r="E6442" s="10" t="str">
        <f t="shared" si="100"/>
        <v xml:space="preserve">insert into config_taller (
	id_taller,
	id_producto,
	cod_agrupador,
	cantidad)
values (
	167,
	1483,
	1,
	0.5);
</v>
      </c>
    </row>
    <row r="6443" spans="1:5" ht="115.5" x14ac:dyDescent="0.35">
      <c r="A6443" s="9">
        <f>'Base de datos'!K6442</f>
        <v>1484</v>
      </c>
      <c r="B6443" s="9">
        <f>'Base de datos'!L6442</f>
        <v>167</v>
      </c>
      <c r="C6443" s="9">
        <f>IF(ISBLANK('Base de datos'!J6442),1,2)</f>
        <v>1</v>
      </c>
      <c r="D6443" s="9">
        <f>'Base de datos'!G6442</f>
        <v>0.1</v>
      </c>
      <c r="E6443" s="10" t="str">
        <f t="shared" si="100"/>
        <v xml:space="preserve">insert into config_taller (
	id_taller,
	id_producto,
	cod_agrupador,
	cantidad)
values (
	167,
	1484,
	1,
	0.1);
</v>
      </c>
    </row>
    <row r="6444" spans="1:5" ht="115.5" x14ac:dyDescent="0.35">
      <c r="A6444" s="9">
        <f>'Base de datos'!K6443</f>
        <v>1505</v>
      </c>
      <c r="B6444" s="9">
        <f>'Base de datos'!L6443</f>
        <v>167</v>
      </c>
      <c r="C6444" s="9">
        <f>IF(ISBLANK('Base de datos'!J6443),1,2)</f>
        <v>1</v>
      </c>
      <c r="D6444" s="9">
        <f>'Base de datos'!G6443</f>
        <v>0.2</v>
      </c>
      <c r="E6444" s="10" t="str">
        <f t="shared" si="100"/>
        <v xml:space="preserve">insert into config_taller (
	id_taller,
	id_producto,
	cod_agrupador,
	cantidad)
values (
	167,
	1505,
	1,
	0.2);
</v>
      </c>
    </row>
    <row r="6445" spans="1:5" ht="115.5" x14ac:dyDescent="0.35">
      <c r="A6445" s="9">
        <f>'Base de datos'!K6444</f>
        <v>1524</v>
      </c>
      <c r="B6445" s="9">
        <f>'Base de datos'!L6444</f>
        <v>167</v>
      </c>
      <c r="C6445" s="9">
        <f>IF(ISBLANK('Base de datos'!J6444),1,2)</f>
        <v>1</v>
      </c>
      <c r="D6445" s="9">
        <f>'Base de datos'!G6444</f>
        <v>0.5</v>
      </c>
      <c r="E6445" s="10" t="str">
        <f t="shared" si="100"/>
        <v xml:space="preserve">insert into config_taller (
	id_taller,
	id_producto,
	cod_agrupador,
	cantidad)
values (
	167,
	1524,
	1,
	0.5);
</v>
      </c>
    </row>
    <row r="6446" spans="1:5" ht="115.5" x14ac:dyDescent="0.35">
      <c r="A6446" s="9">
        <f>'Base de datos'!K6445</f>
        <v>1525</v>
      </c>
      <c r="B6446" s="9">
        <f>'Base de datos'!L6445</f>
        <v>167</v>
      </c>
      <c r="C6446" s="9">
        <f>IF(ISBLANK('Base de datos'!J6445),1,2)</f>
        <v>1</v>
      </c>
      <c r="D6446" s="9">
        <f>'Base de datos'!G6445</f>
        <v>0.5</v>
      </c>
      <c r="E6446" s="10" t="str">
        <f t="shared" si="100"/>
        <v xml:space="preserve">insert into config_taller (
	id_taller,
	id_producto,
	cod_agrupador,
	cantidad)
values (
	167,
	1525,
	1,
	0.5);
</v>
      </c>
    </row>
    <row r="6447" spans="1:5" ht="115.5" x14ac:dyDescent="0.35">
      <c r="A6447" s="9">
        <f>'Base de datos'!K6446</f>
        <v>1550</v>
      </c>
      <c r="B6447" s="9">
        <f>'Base de datos'!L6446</f>
        <v>167</v>
      </c>
      <c r="C6447" s="9">
        <f>IF(ISBLANK('Base de datos'!J6446),1,2)</f>
        <v>1</v>
      </c>
      <c r="D6447" s="9">
        <f>'Base de datos'!G6446</f>
        <v>2</v>
      </c>
      <c r="E6447" s="10" t="str">
        <f t="shared" si="100"/>
        <v xml:space="preserve">insert into config_taller (
	id_taller,
	id_producto,
	cod_agrupador,
	cantidad)
values (
	167,
	1550,
	1,
	2);
</v>
      </c>
    </row>
    <row r="6448" spans="1:5" ht="115.5" x14ac:dyDescent="0.35">
      <c r="A6448" s="9">
        <f>'Base de datos'!K6447</f>
        <v>1552</v>
      </c>
      <c r="B6448" s="9">
        <f>'Base de datos'!L6447</f>
        <v>167</v>
      </c>
      <c r="C6448" s="9">
        <f>IF(ISBLANK('Base de datos'!J6447),1,2)</f>
        <v>1</v>
      </c>
      <c r="D6448" s="9">
        <f>'Base de datos'!G6447</f>
        <v>0.1</v>
      </c>
      <c r="E6448" s="10" t="str">
        <f t="shared" si="100"/>
        <v xml:space="preserve">insert into config_taller (
	id_taller,
	id_producto,
	cod_agrupador,
	cantidad)
values (
	167,
	1552,
	1,
	0.1);
</v>
      </c>
    </row>
    <row r="6449" spans="1:5" ht="115.5" x14ac:dyDescent="0.35">
      <c r="A6449" s="9">
        <f>'Base de datos'!K6448</f>
        <v>1594</v>
      </c>
      <c r="B6449" s="9">
        <f>'Base de datos'!L6448</f>
        <v>167</v>
      </c>
      <c r="C6449" s="9">
        <f>IF(ISBLANK('Base de datos'!J6448),1,2)</f>
        <v>1</v>
      </c>
      <c r="D6449" s="9">
        <f>'Base de datos'!G6448</f>
        <v>5</v>
      </c>
      <c r="E6449" s="10" t="str">
        <f t="shared" si="100"/>
        <v xml:space="preserve">insert into config_taller (
	id_taller,
	id_producto,
	cod_agrupador,
	cantidad)
values (
	167,
	1594,
	1,
	5);
</v>
      </c>
    </row>
    <row r="6450" spans="1:5" ht="115.5" x14ac:dyDescent="0.35">
      <c r="A6450" s="9">
        <f>'Base de datos'!K6449</f>
        <v>1640</v>
      </c>
      <c r="B6450" s="9">
        <f>'Base de datos'!L6449</f>
        <v>167</v>
      </c>
      <c r="C6450" s="9">
        <f>IF(ISBLANK('Base de datos'!J6449),1,2)</f>
        <v>1</v>
      </c>
      <c r="D6450" s="9">
        <f>'Base de datos'!G6449</f>
        <v>2</v>
      </c>
      <c r="E6450" s="10" t="str">
        <f t="shared" si="100"/>
        <v xml:space="preserve">insert into config_taller (
	id_taller,
	id_producto,
	cod_agrupador,
	cantidad)
values (
	167,
	1640,
	1,
	2);
</v>
      </c>
    </row>
    <row r="6451" spans="1:5" ht="115.5" x14ac:dyDescent="0.35">
      <c r="A6451" s="9">
        <f>'Base de datos'!K6450</f>
        <v>1642</v>
      </c>
      <c r="B6451" s="9">
        <f>'Base de datos'!L6450</f>
        <v>167</v>
      </c>
      <c r="C6451" s="9">
        <f>IF(ISBLANK('Base de datos'!J6450),1,2)</f>
        <v>1</v>
      </c>
      <c r="D6451" s="9">
        <f>'Base de datos'!G6450</f>
        <v>0.25</v>
      </c>
      <c r="E6451" s="10" t="str">
        <f t="shared" si="100"/>
        <v xml:space="preserve">insert into config_taller (
	id_taller,
	id_producto,
	cod_agrupador,
	cantidad)
values (
	167,
	1642,
	1,
	0.25);
</v>
      </c>
    </row>
    <row r="6452" spans="1:5" ht="115.5" x14ac:dyDescent="0.35">
      <c r="A6452" s="9">
        <f>'Base de datos'!K6451</f>
        <v>1664</v>
      </c>
      <c r="B6452" s="9">
        <f>'Base de datos'!L6451</f>
        <v>167</v>
      </c>
      <c r="C6452" s="9">
        <f>IF(ISBLANK('Base de datos'!J6451),1,2)</f>
        <v>1</v>
      </c>
      <c r="D6452" s="9">
        <f>'Base de datos'!G6451</f>
        <v>2</v>
      </c>
      <c r="E6452" s="10" t="str">
        <f t="shared" si="100"/>
        <v xml:space="preserve">insert into config_taller (
	id_taller,
	id_producto,
	cod_agrupador,
	cantidad)
values (
	167,
	1664,
	1,
	2);
</v>
      </c>
    </row>
    <row r="6453" spans="1:5" ht="115.5" x14ac:dyDescent="0.35">
      <c r="A6453" s="9">
        <f>'Base de datos'!K6452</f>
        <v>1681</v>
      </c>
      <c r="B6453" s="9">
        <f>'Base de datos'!L6452</f>
        <v>167</v>
      </c>
      <c r="C6453" s="9">
        <f>IF(ISBLANK('Base de datos'!J6452),1,2)</f>
        <v>1</v>
      </c>
      <c r="D6453" s="9">
        <f>'Base de datos'!G6452</f>
        <v>1</v>
      </c>
      <c r="E6453" s="10" t="str">
        <f t="shared" si="100"/>
        <v xml:space="preserve">insert into config_taller (
	id_taller,
	id_producto,
	cod_agrupador,
	cantidad)
values (
	167,
	1681,
	1,
	1);
</v>
      </c>
    </row>
    <row r="6454" spans="1:5" ht="115.5" x14ac:dyDescent="0.35">
      <c r="A6454" s="9">
        <f>'Base de datos'!K6453</f>
        <v>1705</v>
      </c>
      <c r="B6454" s="9">
        <f>'Base de datos'!L6453</f>
        <v>167</v>
      </c>
      <c r="C6454" s="9">
        <f>IF(ISBLANK('Base de datos'!J6453),1,2)</f>
        <v>1</v>
      </c>
      <c r="D6454" s="9">
        <f>'Base de datos'!G6453</f>
        <v>0.5</v>
      </c>
      <c r="E6454" s="10" t="str">
        <f t="shared" si="100"/>
        <v xml:space="preserve">insert into config_taller (
	id_taller,
	id_producto,
	cod_agrupador,
	cantidad)
values (
	167,
	1705,
	1,
	0.5);
</v>
      </c>
    </row>
    <row r="6455" spans="1:5" ht="115.5" x14ac:dyDescent="0.35">
      <c r="A6455" s="9">
        <f>'Base de datos'!K6454</f>
        <v>1708</v>
      </c>
      <c r="B6455" s="9">
        <f>'Base de datos'!L6454</f>
        <v>167</v>
      </c>
      <c r="C6455" s="9">
        <f>IF(ISBLANK('Base de datos'!J6454),1,2)</f>
        <v>1</v>
      </c>
      <c r="D6455" s="9">
        <f>'Base de datos'!G6454</f>
        <v>2</v>
      </c>
      <c r="E6455" s="10" t="str">
        <f t="shared" si="100"/>
        <v xml:space="preserve">insert into config_taller (
	id_taller,
	id_producto,
	cod_agrupador,
	cantidad)
values (
	167,
	1708,
	1,
	2);
</v>
      </c>
    </row>
    <row r="6456" spans="1:5" ht="115.5" x14ac:dyDescent="0.35">
      <c r="A6456" s="9">
        <f>'Base de datos'!K6455</f>
        <v>1747</v>
      </c>
      <c r="B6456" s="9">
        <f>'Base de datos'!L6455</f>
        <v>167</v>
      </c>
      <c r="C6456" s="9">
        <f>IF(ISBLANK('Base de datos'!J6455),1,2)</f>
        <v>1</v>
      </c>
      <c r="D6456" s="9">
        <f>'Base de datos'!G6455</f>
        <v>2</v>
      </c>
      <c r="E6456" s="10" t="str">
        <f t="shared" si="100"/>
        <v xml:space="preserve">insert into config_taller (
	id_taller,
	id_producto,
	cod_agrupador,
	cantidad)
values (
	167,
	1747,
	1,
	2);
</v>
      </c>
    </row>
    <row r="6457" spans="1:5" ht="115.5" x14ac:dyDescent="0.35">
      <c r="A6457" s="9">
        <f>'Base de datos'!K6456</f>
        <v>1780</v>
      </c>
      <c r="B6457" s="9">
        <f>'Base de datos'!L6456</f>
        <v>167</v>
      </c>
      <c r="C6457" s="9">
        <f>IF(ISBLANK('Base de datos'!J6456),1,2)</f>
        <v>1</v>
      </c>
      <c r="D6457" s="9">
        <f>'Base de datos'!G6456</f>
        <v>0.5</v>
      </c>
      <c r="E6457" s="10" t="str">
        <f t="shared" si="100"/>
        <v xml:space="preserve">insert into config_taller (
	id_taller,
	id_producto,
	cod_agrupador,
	cantidad)
values (
	167,
	1780,
	1,
	0.5);
</v>
      </c>
    </row>
    <row r="6458" spans="1:5" ht="115.5" x14ac:dyDescent="0.35">
      <c r="A6458" s="9">
        <f>'Base de datos'!K6457</f>
        <v>1790</v>
      </c>
      <c r="B6458" s="9">
        <f>'Base de datos'!L6457</f>
        <v>167</v>
      </c>
      <c r="C6458" s="9">
        <f>IF(ISBLANK('Base de datos'!J6457),1,2)</f>
        <v>1</v>
      </c>
      <c r="D6458" s="9">
        <f>'Base de datos'!G6457</f>
        <v>2</v>
      </c>
      <c r="E6458" s="10" t="str">
        <f t="shared" si="100"/>
        <v xml:space="preserve">insert into config_taller (
	id_taller,
	id_producto,
	cod_agrupador,
	cantidad)
values (
	167,
	1790,
	1,
	2);
</v>
      </c>
    </row>
    <row r="6459" spans="1:5" ht="115.5" x14ac:dyDescent="0.35">
      <c r="A6459" s="9">
        <f>'Base de datos'!K6458</f>
        <v>1798</v>
      </c>
      <c r="B6459" s="9">
        <f>'Base de datos'!L6458</f>
        <v>167</v>
      </c>
      <c r="C6459" s="9">
        <f>IF(ISBLANK('Base de datos'!J6458),1,2)</f>
        <v>1</v>
      </c>
      <c r="D6459" s="9">
        <f>'Base de datos'!G6458</f>
        <v>0.4</v>
      </c>
      <c r="E6459" s="10" t="str">
        <f t="shared" si="100"/>
        <v xml:space="preserve">insert into config_taller (
	id_taller,
	id_producto,
	cod_agrupador,
	cantidad)
values (
	167,
	1798,
	1,
	0.4);
</v>
      </c>
    </row>
    <row r="6460" spans="1:5" ht="115.5" x14ac:dyDescent="0.35">
      <c r="A6460" s="9">
        <f>'Base de datos'!K6459</f>
        <v>22</v>
      </c>
      <c r="B6460" s="9">
        <f>'Base de datos'!L6459</f>
        <v>168</v>
      </c>
      <c r="C6460" s="9">
        <f>IF(ISBLANK('Base de datos'!J6459),1,2)</f>
        <v>1</v>
      </c>
      <c r="D6460" s="9">
        <f>'Base de datos'!G6459</f>
        <v>1</v>
      </c>
      <c r="E6460" s="10" t="str">
        <f t="shared" si="100"/>
        <v xml:space="preserve">insert into config_taller (
	id_taller,
	id_producto,
	cod_agrupador,
	cantidad)
values (
	168,
	22,
	1,
	1);
</v>
      </c>
    </row>
    <row r="6461" spans="1:5" ht="115.5" x14ac:dyDescent="0.35">
      <c r="A6461" s="9">
        <f>'Base de datos'!K6460</f>
        <v>766</v>
      </c>
      <c r="B6461" s="9">
        <f>'Base de datos'!L6460</f>
        <v>168</v>
      </c>
      <c r="C6461" s="9">
        <f>IF(ISBLANK('Base de datos'!J6460),1,2)</f>
        <v>1</v>
      </c>
      <c r="D6461" s="9">
        <f>'Base de datos'!G6460</f>
        <v>1</v>
      </c>
      <c r="E6461" s="10" t="str">
        <f t="shared" si="100"/>
        <v xml:space="preserve">insert into config_taller (
	id_taller,
	id_producto,
	cod_agrupador,
	cantidad)
values (
	168,
	766,
	1,
	1);
</v>
      </c>
    </row>
    <row r="6462" spans="1:5" ht="115.5" x14ac:dyDescent="0.35">
      <c r="A6462" s="9">
        <f>'Base de datos'!K6461</f>
        <v>922</v>
      </c>
      <c r="B6462" s="9">
        <f>'Base de datos'!L6461</f>
        <v>168</v>
      </c>
      <c r="C6462" s="9">
        <f>IF(ISBLANK('Base de datos'!J6461),1,2)</f>
        <v>1</v>
      </c>
      <c r="D6462" s="9">
        <f>'Base de datos'!G6461</f>
        <v>0.5</v>
      </c>
      <c r="E6462" s="10" t="str">
        <f t="shared" si="100"/>
        <v xml:space="preserve">insert into config_taller (
	id_taller,
	id_producto,
	cod_agrupador,
	cantidad)
values (
	168,
	922,
	1,
	0.5);
</v>
      </c>
    </row>
    <row r="6463" spans="1:5" ht="115.5" x14ac:dyDescent="0.35">
      <c r="A6463" s="9">
        <f>'Base de datos'!K6462</f>
        <v>925</v>
      </c>
      <c r="B6463" s="9">
        <f>'Base de datos'!L6462</f>
        <v>168</v>
      </c>
      <c r="C6463" s="9">
        <f>IF(ISBLANK('Base de datos'!J6462),1,2)</f>
        <v>1</v>
      </c>
      <c r="D6463" s="9">
        <f>'Base de datos'!G6462</f>
        <v>0.5</v>
      </c>
      <c r="E6463" s="10" t="str">
        <f t="shared" si="100"/>
        <v xml:space="preserve">insert into config_taller (
	id_taller,
	id_producto,
	cod_agrupador,
	cantidad)
values (
	168,
	925,
	1,
	0.5);
</v>
      </c>
    </row>
    <row r="6464" spans="1:5" ht="115.5" x14ac:dyDescent="0.35">
      <c r="A6464" s="9">
        <f>'Base de datos'!K6463</f>
        <v>1523</v>
      </c>
      <c r="B6464" s="9">
        <f>'Base de datos'!L6463</f>
        <v>168</v>
      </c>
      <c r="C6464" s="9">
        <f>IF(ISBLANK('Base de datos'!J6463),1,2)</f>
        <v>1</v>
      </c>
      <c r="D6464" s="9">
        <f>'Base de datos'!G6463</f>
        <v>1</v>
      </c>
      <c r="E6464" s="10" t="str">
        <f t="shared" si="100"/>
        <v xml:space="preserve">insert into config_taller (
	id_taller,
	id_producto,
	cod_agrupador,
	cantidad)
values (
	168,
	1523,
	1,
	1);
</v>
      </c>
    </row>
    <row r="6465" spans="1:5" ht="115.5" x14ac:dyDescent="0.35">
      <c r="A6465" s="9">
        <f>'Base de datos'!K6464</f>
        <v>119</v>
      </c>
      <c r="B6465" s="9">
        <f>'Base de datos'!L6464</f>
        <v>168</v>
      </c>
      <c r="C6465" s="9">
        <f>IF(ISBLANK('Base de datos'!J6464),1,2)</f>
        <v>1</v>
      </c>
      <c r="D6465" s="9">
        <f>'Base de datos'!G6464</f>
        <v>1</v>
      </c>
      <c r="E6465" s="10" t="str">
        <f t="shared" si="100"/>
        <v xml:space="preserve">insert into config_taller (
	id_taller,
	id_producto,
	cod_agrupador,
	cantidad)
values (
	168,
	119,
	1,
	1);
</v>
      </c>
    </row>
    <row r="6466" spans="1:5" ht="115.5" x14ac:dyDescent="0.35">
      <c r="A6466" s="9">
        <f>'Base de datos'!K6465</f>
        <v>176</v>
      </c>
      <c r="B6466" s="9">
        <f>'Base de datos'!L6465</f>
        <v>168</v>
      </c>
      <c r="C6466" s="9">
        <f>IF(ISBLANK('Base de datos'!J6465),1,2)</f>
        <v>1</v>
      </c>
      <c r="D6466" s="9">
        <f>'Base de datos'!G6465</f>
        <v>1</v>
      </c>
      <c r="E6466" s="10" t="str">
        <f t="shared" si="100"/>
        <v xml:space="preserve">insert into config_taller (
	id_taller,
	id_producto,
	cod_agrupador,
	cantidad)
values (
	168,
	176,
	1,
	1);
</v>
      </c>
    </row>
    <row r="6467" spans="1:5" ht="115.5" x14ac:dyDescent="0.35">
      <c r="A6467" s="9">
        <f>'Base de datos'!K6466</f>
        <v>252</v>
      </c>
      <c r="B6467" s="9">
        <f>'Base de datos'!L6466</f>
        <v>168</v>
      </c>
      <c r="C6467" s="9">
        <f>IF(ISBLANK('Base de datos'!J6466),1,2)</f>
        <v>1</v>
      </c>
      <c r="D6467" s="9">
        <f>'Base de datos'!G6466</f>
        <v>2</v>
      </c>
      <c r="E6467" s="10" t="str">
        <f t="shared" si="100"/>
        <v xml:space="preserve">insert into config_taller (
	id_taller,
	id_producto,
	cod_agrupador,
	cantidad)
values (
	168,
	252,
	1,
	2);
</v>
      </c>
    </row>
    <row r="6468" spans="1:5" ht="115.5" x14ac:dyDescent="0.35">
      <c r="A6468" s="9">
        <f>'Base de datos'!K6467</f>
        <v>593</v>
      </c>
      <c r="B6468" s="9">
        <f>'Base de datos'!L6467</f>
        <v>168</v>
      </c>
      <c r="C6468" s="9">
        <f>IF(ISBLANK('Base de datos'!J6467),1,2)</f>
        <v>1</v>
      </c>
      <c r="D6468" s="9">
        <f>'Base de datos'!G6467</f>
        <v>1</v>
      </c>
      <c r="E6468" s="10" t="str">
        <f t="shared" ref="E6468:E6531" si="101">"insert into "&amp;$B$1&amp;" ("&amp;CHAR(10)&amp;
CHAR(9)&amp;$B$2&amp;","&amp;CHAR(10)&amp;
CHAR(9)&amp;$A$2&amp;","&amp;CHAR(10)&amp;
CHAR(9)&amp;$C$2&amp;","&amp;CHAR(10)&amp;
CHAR(9)&amp;$D$2&amp;")"&amp;CHAR(10)&amp;
"values ("&amp;CHAR(10)&amp;
CHAR(9)&amp;B6468&amp;","&amp;CHAR(10)&amp;
CHAR(9)&amp;A6468&amp;","&amp;CHAR(10)&amp;
CHAR(9)&amp;C6468&amp;","&amp;CHAR(10)&amp;
CHAR(9)&amp;D6468&amp;");"&amp;CHAR(10)</f>
        <v xml:space="preserve">insert into config_taller (
	id_taller,
	id_producto,
	cod_agrupador,
	cantidad)
values (
	168,
	593,
	1,
	1);
</v>
      </c>
    </row>
    <row r="6469" spans="1:5" ht="115.5" x14ac:dyDescent="0.35">
      <c r="A6469" s="9">
        <f>'Base de datos'!K6468</f>
        <v>596</v>
      </c>
      <c r="B6469" s="9">
        <f>'Base de datos'!L6468</f>
        <v>168</v>
      </c>
      <c r="C6469" s="9">
        <f>IF(ISBLANK('Base de datos'!J6468),1,2)</f>
        <v>1</v>
      </c>
      <c r="D6469" s="9">
        <f>'Base de datos'!G6468</f>
        <v>1</v>
      </c>
      <c r="E6469" s="10" t="str">
        <f t="shared" si="101"/>
        <v xml:space="preserve">insert into config_taller (
	id_taller,
	id_producto,
	cod_agrupador,
	cantidad)
values (
	168,
	596,
	1,
	1);
</v>
      </c>
    </row>
    <row r="6470" spans="1:5" ht="115.5" x14ac:dyDescent="0.35">
      <c r="A6470" s="9">
        <f>'Base de datos'!K6469</f>
        <v>635</v>
      </c>
      <c r="B6470" s="9">
        <f>'Base de datos'!L6469</f>
        <v>168</v>
      </c>
      <c r="C6470" s="9">
        <f>IF(ISBLANK('Base de datos'!J6469),1,2)</f>
        <v>1</v>
      </c>
      <c r="D6470" s="9">
        <f>'Base de datos'!G6469</f>
        <v>4</v>
      </c>
      <c r="E6470" s="10" t="str">
        <f t="shared" si="101"/>
        <v xml:space="preserve">insert into config_taller (
	id_taller,
	id_producto,
	cod_agrupador,
	cantidad)
values (
	168,
	635,
	1,
	4);
</v>
      </c>
    </row>
    <row r="6471" spans="1:5" ht="115.5" x14ac:dyDescent="0.35">
      <c r="A6471" s="9">
        <f>'Base de datos'!K6470</f>
        <v>636</v>
      </c>
      <c r="B6471" s="9">
        <f>'Base de datos'!L6470</f>
        <v>168</v>
      </c>
      <c r="C6471" s="9">
        <f>IF(ISBLANK('Base de datos'!J6470),1,2)</f>
        <v>1</v>
      </c>
      <c r="D6471" s="9">
        <f>'Base de datos'!G6470</f>
        <v>4</v>
      </c>
      <c r="E6471" s="10" t="str">
        <f t="shared" si="101"/>
        <v xml:space="preserve">insert into config_taller (
	id_taller,
	id_producto,
	cod_agrupador,
	cantidad)
values (
	168,
	636,
	1,
	4);
</v>
      </c>
    </row>
    <row r="6472" spans="1:5" ht="115.5" x14ac:dyDescent="0.35">
      <c r="A6472" s="9">
        <f>'Base de datos'!K6471</f>
        <v>741</v>
      </c>
      <c r="B6472" s="9">
        <f>'Base de datos'!L6471</f>
        <v>168</v>
      </c>
      <c r="C6472" s="9">
        <f>IF(ISBLANK('Base de datos'!J6471),1,2)</f>
        <v>1</v>
      </c>
      <c r="D6472" s="9">
        <f>'Base de datos'!G6471</f>
        <v>1</v>
      </c>
      <c r="E6472" s="10" t="str">
        <f t="shared" si="101"/>
        <v xml:space="preserve">insert into config_taller (
	id_taller,
	id_producto,
	cod_agrupador,
	cantidad)
values (
	168,
	741,
	1,
	1);
</v>
      </c>
    </row>
    <row r="6473" spans="1:5" ht="115.5" x14ac:dyDescent="0.35">
      <c r="A6473" s="9">
        <f>'Base de datos'!K6472</f>
        <v>810</v>
      </c>
      <c r="B6473" s="9">
        <f>'Base de datos'!L6472</f>
        <v>168</v>
      </c>
      <c r="C6473" s="9">
        <f>IF(ISBLANK('Base de datos'!J6472),1,2)</f>
        <v>1</v>
      </c>
      <c r="D6473" s="9">
        <f>'Base de datos'!G6472</f>
        <v>1</v>
      </c>
      <c r="E6473" s="10" t="str">
        <f t="shared" si="101"/>
        <v xml:space="preserve">insert into config_taller (
	id_taller,
	id_producto,
	cod_agrupador,
	cantidad)
values (
	168,
	810,
	1,
	1);
</v>
      </c>
    </row>
    <row r="6474" spans="1:5" ht="115.5" x14ac:dyDescent="0.35">
      <c r="A6474" s="9">
        <f>'Base de datos'!K6473</f>
        <v>881</v>
      </c>
      <c r="B6474" s="9">
        <f>'Base de datos'!L6473</f>
        <v>168</v>
      </c>
      <c r="C6474" s="9">
        <f>IF(ISBLANK('Base de datos'!J6473),1,2)</f>
        <v>1</v>
      </c>
      <c r="D6474" s="9">
        <f>'Base de datos'!G6473</f>
        <v>0.5</v>
      </c>
      <c r="E6474" s="10" t="str">
        <f t="shared" si="101"/>
        <v xml:space="preserve">insert into config_taller (
	id_taller,
	id_producto,
	cod_agrupador,
	cantidad)
values (
	168,
	881,
	1,
	0.5);
</v>
      </c>
    </row>
    <row r="6475" spans="1:5" ht="115.5" x14ac:dyDescent="0.35">
      <c r="A6475" s="9">
        <f>'Base de datos'!K6474</f>
        <v>1211</v>
      </c>
      <c r="B6475" s="9">
        <f>'Base de datos'!L6474</f>
        <v>168</v>
      </c>
      <c r="C6475" s="9">
        <f>IF(ISBLANK('Base de datos'!J6474),1,2)</f>
        <v>1</v>
      </c>
      <c r="D6475" s="9">
        <f>'Base de datos'!G6474</f>
        <v>2</v>
      </c>
      <c r="E6475" s="10" t="str">
        <f t="shared" si="101"/>
        <v xml:space="preserve">insert into config_taller (
	id_taller,
	id_producto,
	cod_agrupador,
	cantidad)
values (
	168,
	1211,
	1,
	2);
</v>
      </c>
    </row>
    <row r="6476" spans="1:5" ht="115.5" x14ac:dyDescent="0.35">
      <c r="A6476" s="9">
        <f>'Base de datos'!K6475</f>
        <v>1233</v>
      </c>
      <c r="B6476" s="9">
        <f>'Base de datos'!L6475</f>
        <v>168</v>
      </c>
      <c r="C6476" s="9">
        <f>IF(ISBLANK('Base de datos'!J6475),1,2)</f>
        <v>1</v>
      </c>
      <c r="D6476" s="9">
        <f>'Base de datos'!G6475</f>
        <v>1</v>
      </c>
      <c r="E6476" s="10" t="str">
        <f t="shared" si="101"/>
        <v xml:space="preserve">insert into config_taller (
	id_taller,
	id_producto,
	cod_agrupador,
	cantidad)
values (
	168,
	1233,
	1,
	1);
</v>
      </c>
    </row>
    <row r="6477" spans="1:5" ht="115.5" x14ac:dyDescent="0.35">
      <c r="A6477" s="9">
        <f>'Base de datos'!K6476</f>
        <v>1501</v>
      </c>
      <c r="B6477" s="9">
        <f>'Base de datos'!L6476</f>
        <v>168</v>
      </c>
      <c r="C6477" s="9">
        <f>IF(ISBLANK('Base de datos'!J6476),1,2)</f>
        <v>1</v>
      </c>
      <c r="D6477" s="9">
        <f>'Base de datos'!G6476</f>
        <v>1</v>
      </c>
      <c r="E6477" s="10" t="str">
        <f t="shared" si="101"/>
        <v xml:space="preserve">insert into config_taller (
	id_taller,
	id_producto,
	cod_agrupador,
	cantidad)
values (
	168,
	1501,
	1,
	1);
</v>
      </c>
    </row>
    <row r="6478" spans="1:5" ht="115.5" x14ac:dyDescent="0.35">
      <c r="A6478" s="9">
        <f>'Base de datos'!K6477</f>
        <v>1594</v>
      </c>
      <c r="B6478" s="9">
        <f>'Base de datos'!L6477</f>
        <v>168</v>
      </c>
      <c r="C6478" s="9">
        <f>IF(ISBLANK('Base de datos'!J6477),1,2)</f>
        <v>1</v>
      </c>
      <c r="D6478" s="9">
        <f>'Base de datos'!G6477</f>
        <v>6</v>
      </c>
      <c r="E6478" s="10" t="str">
        <f t="shared" si="101"/>
        <v xml:space="preserve">insert into config_taller (
	id_taller,
	id_producto,
	cod_agrupador,
	cantidad)
values (
	168,
	1594,
	1,
	6);
</v>
      </c>
    </row>
    <row r="6479" spans="1:5" ht="115.5" x14ac:dyDescent="0.35">
      <c r="A6479" s="9">
        <f>'Base de datos'!K6478</f>
        <v>801</v>
      </c>
      <c r="B6479" s="9">
        <f>'Base de datos'!L6478</f>
        <v>168</v>
      </c>
      <c r="C6479" s="9">
        <f>IF(ISBLANK('Base de datos'!J6478),1,2)</f>
        <v>1</v>
      </c>
      <c r="D6479" s="9">
        <f>'Base de datos'!G6478</f>
        <v>2</v>
      </c>
      <c r="E6479" s="10" t="str">
        <f t="shared" si="101"/>
        <v xml:space="preserve">insert into config_taller (
	id_taller,
	id_producto,
	cod_agrupador,
	cantidad)
values (
	168,
	801,
	1,
	2);
</v>
      </c>
    </row>
    <row r="6480" spans="1:5" ht="115.5" x14ac:dyDescent="0.35">
      <c r="A6480" s="9">
        <f>'Base de datos'!K6479</f>
        <v>1004</v>
      </c>
      <c r="B6480" s="9">
        <f>'Base de datos'!L6479</f>
        <v>168</v>
      </c>
      <c r="C6480" s="9">
        <f>IF(ISBLANK('Base de datos'!J6479),1,2)</f>
        <v>1</v>
      </c>
      <c r="D6480" s="9">
        <f>'Base de datos'!G6479</f>
        <v>0.5</v>
      </c>
      <c r="E6480" s="10" t="str">
        <f t="shared" si="101"/>
        <v xml:space="preserve">insert into config_taller (
	id_taller,
	id_producto,
	cod_agrupador,
	cantidad)
values (
	168,
	1004,
	1,
	0.5);
</v>
      </c>
    </row>
    <row r="6481" spans="1:5" ht="115.5" x14ac:dyDescent="0.35">
      <c r="A6481" s="9">
        <f>'Base de datos'!K6480</f>
        <v>1007</v>
      </c>
      <c r="B6481" s="9">
        <f>'Base de datos'!L6480</f>
        <v>168</v>
      </c>
      <c r="C6481" s="9">
        <f>IF(ISBLANK('Base de datos'!J6480),1,2)</f>
        <v>1</v>
      </c>
      <c r="D6481" s="9">
        <f>'Base de datos'!G6480</f>
        <v>0.25</v>
      </c>
      <c r="E6481" s="10" t="str">
        <f t="shared" si="101"/>
        <v xml:space="preserve">insert into config_taller (
	id_taller,
	id_producto,
	cod_agrupador,
	cantidad)
values (
	168,
	1007,
	1,
	0.25);
</v>
      </c>
    </row>
    <row r="6482" spans="1:5" ht="115.5" x14ac:dyDescent="0.35">
      <c r="A6482" s="9">
        <f>'Base de datos'!K6481</f>
        <v>22</v>
      </c>
      <c r="B6482" s="9">
        <f>'Base de datos'!L6481</f>
        <v>169</v>
      </c>
      <c r="C6482" s="9">
        <f>IF(ISBLANK('Base de datos'!J6481),1,2)</f>
        <v>1</v>
      </c>
      <c r="D6482" s="9">
        <f>'Base de datos'!G6481</f>
        <v>1</v>
      </c>
      <c r="E6482" s="10" t="str">
        <f t="shared" si="101"/>
        <v xml:space="preserve">insert into config_taller (
	id_taller,
	id_producto,
	cod_agrupador,
	cantidad)
values (
	169,
	22,
	1,
	1);
</v>
      </c>
    </row>
    <row r="6483" spans="1:5" ht="115.5" x14ac:dyDescent="0.35">
      <c r="A6483" s="9">
        <f>'Base de datos'!K6482</f>
        <v>766</v>
      </c>
      <c r="B6483" s="9">
        <f>'Base de datos'!L6482</f>
        <v>169</v>
      </c>
      <c r="C6483" s="9">
        <f>IF(ISBLANK('Base de datos'!J6482),1,2)</f>
        <v>1</v>
      </c>
      <c r="D6483" s="9">
        <f>'Base de datos'!G6482</f>
        <v>5</v>
      </c>
      <c r="E6483" s="10" t="str">
        <f t="shared" si="101"/>
        <v xml:space="preserve">insert into config_taller (
	id_taller,
	id_producto,
	cod_agrupador,
	cantidad)
values (
	169,
	766,
	1,
	5);
</v>
      </c>
    </row>
    <row r="6484" spans="1:5" ht="115.5" x14ac:dyDescent="0.35">
      <c r="A6484" s="9">
        <f>'Base de datos'!K6483</f>
        <v>922</v>
      </c>
      <c r="B6484" s="9">
        <f>'Base de datos'!L6483</f>
        <v>169</v>
      </c>
      <c r="C6484" s="9">
        <f>IF(ISBLANK('Base de datos'!J6483),1,2)</f>
        <v>1</v>
      </c>
      <c r="D6484" s="9">
        <f>'Base de datos'!G6483</f>
        <v>0.5</v>
      </c>
      <c r="E6484" s="10" t="str">
        <f t="shared" si="101"/>
        <v xml:space="preserve">insert into config_taller (
	id_taller,
	id_producto,
	cod_agrupador,
	cantidad)
values (
	169,
	922,
	1,
	0.5);
</v>
      </c>
    </row>
    <row r="6485" spans="1:5" ht="115.5" x14ac:dyDescent="0.35">
      <c r="A6485" s="9">
        <f>'Base de datos'!K6484</f>
        <v>925</v>
      </c>
      <c r="B6485" s="9">
        <f>'Base de datos'!L6484</f>
        <v>169</v>
      </c>
      <c r="C6485" s="9">
        <f>IF(ISBLANK('Base de datos'!J6484),1,2)</f>
        <v>1</v>
      </c>
      <c r="D6485" s="9">
        <f>'Base de datos'!G6484</f>
        <v>0.5</v>
      </c>
      <c r="E6485" s="10" t="str">
        <f t="shared" si="101"/>
        <v xml:space="preserve">insert into config_taller (
	id_taller,
	id_producto,
	cod_agrupador,
	cantidad)
values (
	169,
	925,
	1,
	0.5);
</v>
      </c>
    </row>
    <row r="6486" spans="1:5" ht="115.5" x14ac:dyDescent="0.35">
      <c r="A6486" s="9">
        <f>'Base de datos'!K6485</f>
        <v>1523</v>
      </c>
      <c r="B6486" s="9">
        <f>'Base de datos'!L6485</f>
        <v>169</v>
      </c>
      <c r="C6486" s="9">
        <f>IF(ISBLANK('Base de datos'!J6485),1,2)</f>
        <v>1</v>
      </c>
      <c r="D6486" s="9">
        <f>'Base de datos'!G6485</f>
        <v>1</v>
      </c>
      <c r="E6486" s="10" t="str">
        <f t="shared" si="101"/>
        <v xml:space="preserve">insert into config_taller (
	id_taller,
	id_producto,
	cod_agrupador,
	cantidad)
values (
	169,
	1523,
	1,
	1);
</v>
      </c>
    </row>
    <row r="6487" spans="1:5" ht="115.5" x14ac:dyDescent="0.35">
      <c r="A6487" s="9">
        <f>'Base de datos'!K6486</f>
        <v>119</v>
      </c>
      <c r="B6487" s="9">
        <f>'Base de datos'!L6486</f>
        <v>169</v>
      </c>
      <c r="C6487" s="9">
        <f>IF(ISBLANK('Base de datos'!J6486),1,2)</f>
        <v>1</v>
      </c>
      <c r="D6487" s="9">
        <f>'Base de datos'!G6486</f>
        <v>1</v>
      </c>
      <c r="E6487" s="10" t="str">
        <f t="shared" si="101"/>
        <v xml:space="preserve">insert into config_taller (
	id_taller,
	id_producto,
	cod_agrupador,
	cantidad)
values (
	169,
	119,
	1,
	1);
</v>
      </c>
    </row>
    <row r="6488" spans="1:5" ht="115.5" x14ac:dyDescent="0.35">
      <c r="A6488" s="9">
        <f>'Base de datos'!K6487</f>
        <v>176</v>
      </c>
      <c r="B6488" s="9">
        <f>'Base de datos'!L6487</f>
        <v>169</v>
      </c>
      <c r="C6488" s="9">
        <f>IF(ISBLANK('Base de datos'!J6487),1,2)</f>
        <v>1</v>
      </c>
      <c r="D6488" s="9">
        <f>'Base de datos'!G6487</f>
        <v>1</v>
      </c>
      <c r="E6488" s="10" t="str">
        <f t="shared" si="101"/>
        <v xml:space="preserve">insert into config_taller (
	id_taller,
	id_producto,
	cod_agrupador,
	cantidad)
values (
	169,
	176,
	1,
	1);
</v>
      </c>
    </row>
    <row r="6489" spans="1:5" ht="115.5" x14ac:dyDescent="0.35">
      <c r="A6489" s="9">
        <f>'Base de datos'!K6488</f>
        <v>252</v>
      </c>
      <c r="B6489" s="9">
        <f>'Base de datos'!L6488</f>
        <v>169</v>
      </c>
      <c r="C6489" s="9">
        <f>IF(ISBLANK('Base de datos'!J6488),1,2)</f>
        <v>1</v>
      </c>
      <c r="D6489" s="9">
        <f>'Base de datos'!G6488</f>
        <v>2</v>
      </c>
      <c r="E6489" s="10" t="str">
        <f t="shared" si="101"/>
        <v xml:space="preserve">insert into config_taller (
	id_taller,
	id_producto,
	cod_agrupador,
	cantidad)
values (
	169,
	252,
	1,
	2);
</v>
      </c>
    </row>
    <row r="6490" spans="1:5" ht="115.5" x14ac:dyDescent="0.35">
      <c r="A6490" s="9">
        <f>'Base de datos'!K6489</f>
        <v>593</v>
      </c>
      <c r="B6490" s="9">
        <f>'Base de datos'!L6489</f>
        <v>169</v>
      </c>
      <c r="C6490" s="9">
        <f>IF(ISBLANK('Base de datos'!J6489),1,2)</f>
        <v>1</v>
      </c>
      <c r="D6490" s="9">
        <f>'Base de datos'!G6489</f>
        <v>1</v>
      </c>
      <c r="E6490" s="10" t="str">
        <f t="shared" si="101"/>
        <v xml:space="preserve">insert into config_taller (
	id_taller,
	id_producto,
	cod_agrupador,
	cantidad)
values (
	169,
	593,
	1,
	1);
</v>
      </c>
    </row>
    <row r="6491" spans="1:5" ht="115.5" x14ac:dyDescent="0.35">
      <c r="A6491" s="9">
        <f>'Base de datos'!K6490</f>
        <v>596</v>
      </c>
      <c r="B6491" s="9">
        <f>'Base de datos'!L6490</f>
        <v>169</v>
      </c>
      <c r="C6491" s="9">
        <f>IF(ISBLANK('Base de datos'!J6490),1,2)</f>
        <v>1</v>
      </c>
      <c r="D6491" s="9">
        <f>'Base de datos'!G6490</f>
        <v>1</v>
      </c>
      <c r="E6491" s="10" t="str">
        <f t="shared" si="101"/>
        <v xml:space="preserve">insert into config_taller (
	id_taller,
	id_producto,
	cod_agrupador,
	cantidad)
values (
	169,
	596,
	1,
	1);
</v>
      </c>
    </row>
    <row r="6492" spans="1:5" ht="115.5" x14ac:dyDescent="0.35">
      <c r="A6492" s="9">
        <f>'Base de datos'!K6491</f>
        <v>635</v>
      </c>
      <c r="B6492" s="9">
        <f>'Base de datos'!L6491</f>
        <v>169</v>
      </c>
      <c r="C6492" s="9">
        <f>IF(ISBLANK('Base de datos'!J6491),1,2)</f>
        <v>1</v>
      </c>
      <c r="D6492" s="9">
        <f>'Base de datos'!G6491</f>
        <v>4</v>
      </c>
      <c r="E6492" s="10" t="str">
        <f t="shared" si="101"/>
        <v xml:space="preserve">insert into config_taller (
	id_taller,
	id_producto,
	cod_agrupador,
	cantidad)
values (
	169,
	635,
	1,
	4);
</v>
      </c>
    </row>
    <row r="6493" spans="1:5" ht="115.5" x14ac:dyDescent="0.35">
      <c r="A6493" s="9">
        <f>'Base de datos'!K6492</f>
        <v>636</v>
      </c>
      <c r="B6493" s="9">
        <f>'Base de datos'!L6492</f>
        <v>169</v>
      </c>
      <c r="C6493" s="9">
        <f>IF(ISBLANK('Base de datos'!J6492),1,2)</f>
        <v>1</v>
      </c>
      <c r="D6493" s="9">
        <f>'Base de datos'!G6492</f>
        <v>4</v>
      </c>
      <c r="E6493" s="10" t="str">
        <f t="shared" si="101"/>
        <v xml:space="preserve">insert into config_taller (
	id_taller,
	id_producto,
	cod_agrupador,
	cantidad)
values (
	169,
	636,
	1,
	4);
</v>
      </c>
    </row>
    <row r="6494" spans="1:5" ht="115.5" x14ac:dyDescent="0.35">
      <c r="A6494" s="9">
        <f>'Base de datos'!K6493</f>
        <v>741</v>
      </c>
      <c r="B6494" s="9">
        <f>'Base de datos'!L6493</f>
        <v>169</v>
      </c>
      <c r="C6494" s="9">
        <f>IF(ISBLANK('Base de datos'!J6493),1,2)</f>
        <v>1</v>
      </c>
      <c r="D6494" s="9">
        <f>'Base de datos'!G6493</f>
        <v>1</v>
      </c>
      <c r="E6494" s="10" t="str">
        <f t="shared" si="101"/>
        <v xml:space="preserve">insert into config_taller (
	id_taller,
	id_producto,
	cod_agrupador,
	cantidad)
values (
	169,
	741,
	1,
	1);
</v>
      </c>
    </row>
    <row r="6495" spans="1:5" ht="115.5" x14ac:dyDescent="0.35">
      <c r="A6495" s="9">
        <f>'Base de datos'!K6494</f>
        <v>810</v>
      </c>
      <c r="B6495" s="9">
        <f>'Base de datos'!L6494</f>
        <v>169</v>
      </c>
      <c r="C6495" s="9">
        <f>IF(ISBLANK('Base de datos'!J6494),1,2)</f>
        <v>1</v>
      </c>
      <c r="D6495" s="9">
        <f>'Base de datos'!G6494</f>
        <v>1</v>
      </c>
      <c r="E6495" s="10" t="str">
        <f t="shared" si="101"/>
        <v xml:space="preserve">insert into config_taller (
	id_taller,
	id_producto,
	cod_agrupador,
	cantidad)
values (
	169,
	810,
	1,
	1);
</v>
      </c>
    </row>
    <row r="6496" spans="1:5" ht="115.5" x14ac:dyDescent="0.35">
      <c r="A6496" s="9">
        <f>'Base de datos'!K6495</f>
        <v>881</v>
      </c>
      <c r="B6496" s="9">
        <f>'Base de datos'!L6495</f>
        <v>169</v>
      </c>
      <c r="C6496" s="9">
        <f>IF(ISBLANK('Base de datos'!J6495),1,2)</f>
        <v>1</v>
      </c>
      <c r="D6496" s="9">
        <f>'Base de datos'!G6495</f>
        <v>0.5</v>
      </c>
      <c r="E6496" s="10" t="str">
        <f t="shared" si="101"/>
        <v xml:space="preserve">insert into config_taller (
	id_taller,
	id_producto,
	cod_agrupador,
	cantidad)
values (
	169,
	881,
	1,
	0.5);
</v>
      </c>
    </row>
    <row r="6497" spans="1:5" ht="115.5" x14ac:dyDescent="0.35">
      <c r="A6497" s="9">
        <f>'Base de datos'!K6496</f>
        <v>1211</v>
      </c>
      <c r="B6497" s="9">
        <f>'Base de datos'!L6496</f>
        <v>169</v>
      </c>
      <c r="C6497" s="9">
        <f>IF(ISBLANK('Base de datos'!J6496),1,2)</f>
        <v>1</v>
      </c>
      <c r="D6497" s="9">
        <f>'Base de datos'!G6496</f>
        <v>2</v>
      </c>
      <c r="E6497" s="10" t="str">
        <f t="shared" si="101"/>
        <v xml:space="preserve">insert into config_taller (
	id_taller,
	id_producto,
	cod_agrupador,
	cantidad)
values (
	169,
	1211,
	1,
	2);
</v>
      </c>
    </row>
    <row r="6498" spans="1:5" ht="115.5" x14ac:dyDescent="0.35">
      <c r="A6498" s="9">
        <f>'Base de datos'!K6497</f>
        <v>1233</v>
      </c>
      <c r="B6498" s="9">
        <f>'Base de datos'!L6497</f>
        <v>169</v>
      </c>
      <c r="C6498" s="9">
        <f>IF(ISBLANK('Base de datos'!J6497),1,2)</f>
        <v>1</v>
      </c>
      <c r="D6498" s="9">
        <f>'Base de datos'!G6497</f>
        <v>1</v>
      </c>
      <c r="E6498" s="10" t="str">
        <f t="shared" si="101"/>
        <v xml:space="preserve">insert into config_taller (
	id_taller,
	id_producto,
	cod_agrupador,
	cantidad)
values (
	169,
	1233,
	1,
	1);
</v>
      </c>
    </row>
    <row r="6499" spans="1:5" ht="115.5" x14ac:dyDescent="0.35">
      <c r="A6499" s="9">
        <f>'Base de datos'!K6498</f>
        <v>1501</v>
      </c>
      <c r="B6499" s="9">
        <f>'Base de datos'!L6498</f>
        <v>169</v>
      </c>
      <c r="C6499" s="9">
        <f>IF(ISBLANK('Base de datos'!J6498),1,2)</f>
        <v>1</v>
      </c>
      <c r="D6499" s="9">
        <f>'Base de datos'!G6498</f>
        <v>1</v>
      </c>
      <c r="E6499" s="10" t="str">
        <f t="shared" si="101"/>
        <v xml:space="preserve">insert into config_taller (
	id_taller,
	id_producto,
	cod_agrupador,
	cantidad)
values (
	169,
	1501,
	1,
	1);
</v>
      </c>
    </row>
    <row r="6500" spans="1:5" ht="115.5" x14ac:dyDescent="0.35">
      <c r="A6500" s="9">
        <f>'Base de datos'!K6499</f>
        <v>1594</v>
      </c>
      <c r="B6500" s="9">
        <f>'Base de datos'!L6499</f>
        <v>169</v>
      </c>
      <c r="C6500" s="9">
        <f>IF(ISBLANK('Base de datos'!J6499),1,2)</f>
        <v>1</v>
      </c>
      <c r="D6500" s="9">
        <f>'Base de datos'!G6499</f>
        <v>6</v>
      </c>
      <c r="E6500" s="10" t="str">
        <f t="shared" si="101"/>
        <v xml:space="preserve">insert into config_taller (
	id_taller,
	id_producto,
	cod_agrupador,
	cantidad)
values (
	169,
	1594,
	1,
	6);
</v>
      </c>
    </row>
    <row r="6501" spans="1:5" ht="115.5" x14ac:dyDescent="0.35">
      <c r="A6501" s="9">
        <f>'Base de datos'!K6500</f>
        <v>749</v>
      </c>
      <c r="B6501" s="9">
        <f>'Base de datos'!L6500</f>
        <v>169</v>
      </c>
      <c r="C6501" s="9">
        <f>IF(ISBLANK('Base de datos'!J6500),1,2)</f>
        <v>1</v>
      </c>
      <c r="D6501" s="9">
        <f>'Base de datos'!G6500</f>
        <v>0.5</v>
      </c>
      <c r="E6501" s="10" t="str">
        <f t="shared" si="101"/>
        <v xml:space="preserve">insert into config_taller (
	id_taller,
	id_producto,
	cod_agrupador,
	cantidad)
values (
	169,
	749,
	1,
	0.5);
</v>
      </c>
    </row>
    <row r="6502" spans="1:5" ht="115.5" x14ac:dyDescent="0.35">
      <c r="A6502" s="9">
        <f>'Base de datos'!K6501</f>
        <v>801</v>
      </c>
      <c r="B6502" s="9">
        <f>'Base de datos'!L6501</f>
        <v>169</v>
      </c>
      <c r="C6502" s="9">
        <f>IF(ISBLANK('Base de datos'!J6501),1,2)</f>
        <v>1</v>
      </c>
      <c r="D6502" s="9">
        <f>'Base de datos'!G6501</f>
        <v>4</v>
      </c>
      <c r="E6502" s="10" t="str">
        <f t="shared" si="101"/>
        <v xml:space="preserve">insert into config_taller (
	id_taller,
	id_producto,
	cod_agrupador,
	cantidad)
values (
	169,
	801,
	1,
	4);
</v>
      </c>
    </row>
    <row r="6503" spans="1:5" ht="115.5" x14ac:dyDescent="0.35">
      <c r="A6503" s="9">
        <f>'Base de datos'!K6502</f>
        <v>1001</v>
      </c>
      <c r="B6503" s="9">
        <f>'Base de datos'!L6502</f>
        <v>169</v>
      </c>
      <c r="C6503" s="9">
        <f>IF(ISBLANK('Base de datos'!J6502),1,2)</f>
        <v>1</v>
      </c>
      <c r="D6503" s="9">
        <f>'Base de datos'!G6502</f>
        <v>0.5</v>
      </c>
      <c r="E6503" s="10" t="str">
        <f t="shared" si="101"/>
        <v xml:space="preserve">insert into config_taller (
	id_taller,
	id_producto,
	cod_agrupador,
	cantidad)
values (
	169,
	1001,
	1,
	0.5);
</v>
      </c>
    </row>
    <row r="6504" spans="1:5" ht="115.5" x14ac:dyDescent="0.35">
      <c r="A6504" s="9">
        <f>'Base de datos'!K6503</f>
        <v>1004</v>
      </c>
      <c r="B6504" s="9">
        <f>'Base de datos'!L6503</f>
        <v>169</v>
      </c>
      <c r="C6504" s="9">
        <f>IF(ISBLANK('Base de datos'!J6503),1,2)</f>
        <v>1</v>
      </c>
      <c r="D6504" s="9">
        <f>'Base de datos'!G6503</f>
        <v>0.5</v>
      </c>
      <c r="E6504" s="10" t="str">
        <f t="shared" si="101"/>
        <v xml:space="preserve">insert into config_taller (
	id_taller,
	id_producto,
	cod_agrupador,
	cantidad)
values (
	169,
	1004,
	1,
	0.5);
</v>
      </c>
    </row>
    <row r="6505" spans="1:5" ht="115.5" x14ac:dyDescent="0.35">
      <c r="A6505" s="9">
        <f>'Base de datos'!K6504</f>
        <v>1007</v>
      </c>
      <c r="B6505" s="9">
        <f>'Base de datos'!L6504</f>
        <v>169</v>
      </c>
      <c r="C6505" s="9">
        <f>IF(ISBLANK('Base de datos'!J6504),1,2)</f>
        <v>1</v>
      </c>
      <c r="D6505" s="9">
        <f>'Base de datos'!G6504</f>
        <v>0.25</v>
      </c>
      <c r="E6505" s="10" t="str">
        <f t="shared" si="101"/>
        <v xml:space="preserve">insert into config_taller (
	id_taller,
	id_producto,
	cod_agrupador,
	cantidad)
values (
	169,
	1007,
	1,
	0.25);
</v>
      </c>
    </row>
    <row r="6506" spans="1:5" ht="115.5" x14ac:dyDescent="0.35">
      <c r="A6506" s="9">
        <f>'Base de datos'!K6505</f>
        <v>22</v>
      </c>
      <c r="B6506" s="9">
        <f>'Base de datos'!L6505</f>
        <v>170</v>
      </c>
      <c r="C6506" s="9">
        <f>IF(ISBLANK('Base de datos'!J6505),1,2)</f>
        <v>1</v>
      </c>
      <c r="D6506" s="9">
        <f>'Base de datos'!G6505</f>
        <v>1</v>
      </c>
      <c r="E6506" s="10" t="str">
        <f t="shared" si="101"/>
        <v xml:space="preserve">insert into config_taller (
	id_taller,
	id_producto,
	cod_agrupador,
	cantidad)
values (
	170,
	22,
	1,
	1);
</v>
      </c>
    </row>
    <row r="6507" spans="1:5" ht="115.5" x14ac:dyDescent="0.35">
      <c r="A6507" s="9">
        <f>'Base de datos'!K6506</f>
        <v>766</v>
      </c>
      <c r="B6507" s="9">
        <f>'Base de datos'!L6506</f>
        <v>170</v>
      </c>
      <c r="C6507" s="9">
        <f>IF(ISBLANK('Base de datos'!J6506),1,2)</f>
        <v>1</v>
      </c>
      <c r="D6507" s="9">
        <f>'Base de datos'!G6506</f>
        <v>6</v>
      </c>
      <c r="E6507" s="10" t="str">
        <f t="shared" si="101"/>
        <v xml:space="preserve">insert into config_taller (
	id_taller,
	id_producto,
	cod_agrupador,
	cantidad)
values (
	170,
	766,
	1,
	6);
</v>
      </c>
    </row>
    <row r="6508" spans="1:5" ht="115.5" x14ac:dyDescent="0.35">
      <c r="A6508" s="9">
        <f>'Base de datos'!K6507</f>
        <v>922</v>
      </c>
      <c r="B6508" s="9">
        <f>'Base de datos'!L6507</f>
        <v>170</v>
      </c>
      <c r="C6508" s="9">
        <f>IF(ISBLANK('Base de datos'!J6507),1,2)</f>
        <v>1</v>
      </c>
      <c r="D6508" s="9">
        <f>'Base de datos'!G6507</f>
        <v>0.5</v>
      </c>
      <c r="E6508" s="10" t="str">
        <f t="shared" si="101"/>
        <v xml:space="preserve">insert into config_taller (
	id_taller,
	id_producto,
	cod_agrupador,
	cantidad)
values (
	170,
	922,
	1,
	0.5);
</v>
      </c>
    </row>
    <row r="6509" spans="1:5" ht="115.5" x14ac:dyDescent="0.35">
      <c r="A6509" s="9">
        <f>'Base de datos'!K6508</f>
        <v>1523</v>
      </c>
      <c r="B6509" s="9">
        <f>'Base de datos'!L6508</f>
        <v>170</v>
      </c>
      <c r="C6509" s="9">
        <f>IF(ISBLANK('Base de datos'!J6508),1,2)</f>
        <v>1</v>
      </c>
      <c r="D6509" s="9">
        <f>'Base de datos'!G6508</f>
        <v>1</v>
      </c>
      <c r="E6509" s="10" t="str">
        <f t="shared" si="101"/>
        <v xml:space="preserve">insert into config_taller (
	id_taller,
	id_producto,
	cod_agrupador,
	cantidad)
values (
	170,
	1523,
	1,
	1);
</v>
      </c>
    </row>
    <row r="6510" spans="1:5" ht="115.5" x14ac:dyDescent="0.35">
      <c r="A6510" s="9">
        <f>'Base de datos'!K6509</f>
        <v>119</v>
      </c>
      <c r="B6510" s="9">
        <f>'Base de datos'!L6509</f>
        <v>170</v>
      </c>
      <c r="C6510" s="9">
        <f>IF(ISBLANK('Base de datos'!J6509),1,2)</f>
        <v>1</v>
      </c>
      <c r="D6510" s="9">
        <f>'Base de datos'!G6509</f>
        <v>1</v>
      </c>
      <c r="E6510" s="10" t="str">
        <f t="shared" si="101"/>
        <v xml:space="preserve">insert into config_taller (
	id_taller,
	id_producto,
	cod_agrupador,
	cantidad)
values (
	170,
	119,
	1,
	1);
</v>
      </c>
    </row>
    <row r="6511" spans="1:5" ht="115.5" x14ac:dyDescent="0.35">
      <c r="A6511" s="9">
        <f>'Base de datos'!K6510</f>
        <v>176</v>
      </c>
      <c r="B6511" s="9">
        <f>'Base de datos'!L6510</f>
        <v>170</v>
      </c>
      <c r="C6511" s="9">
        <f>IF(ISBLANK('Base de datos'!J6510),1,2)</f>
        <v>1</v>
      </c>
      <c r="D6511" s="9">
        <f>'Base de datos'!G6510</f>
        <v>1</v>
      </c>
      <c r="E6511" s="10" t="str">
        <f t="shared" si="101"/>
        <v xml:space="preserve">insert into config_taller (
	id_taller,
	id_producto,
	cod_agrupador,
	cantidad)
values (
	170,
	176,
	1,
	1);
</v>
      </c>
    </row>
    <row r="6512" spans="1:5" ht="115.5" x14ac:dyDescent="0.35">
      <c r="A6512" s="9">
        <f>'Base de datos'!K6511</f>
        <v>252</v>
      </c>
      <c r="B6512" s="9">
        <f>'Base de datos'!L6511</f>
        <v>170</v>
      </c>
      <c r="C6512" s="9">
        <f>IF(ISBLANK('Base de datos'!J6511),1,2)</f>
        <v>1</v>
      </c>
      <c r="D6512" s="9">
        <f>'Base de datos'!G6511</f>
        <v>2</v>
      </c>
      <c r="E6512" s="10" t="str">
        <f t="shared" si="101"/>
        <v xml:space="preserve">insert into config_taller (
	id_taller,
	id_producto,
	cod_agrupador,
	cantidad)
values (
	170,
	252,
	1,
	2);
</v>
      </c>
    </row>
    <row r="6513" spans="1:5" ht="115.5" x14ac:dyDescent="0.35">
      <c r="A6513" s="9">
        <f>'Base de datos'!K6512</f>
        <v>593</v>
      </c>
      <c r="B6513" s="9">
        <f>'Base de datos'!L6512</f>
        <v>170</v>
      </c>
      <c r="C6513" s="9">
        <f>IF(ISBLANK('Base de datos'!J6512),1,2)</f>
        <v>1</v>
      </c>
      <c r="D6513" s="9">
        <f>'Base de datos'!G6512</f>
        <v>1</v>
      </c>
      <c r="E6513" s="10" t="str">
        <f t="shared" si="101"/>
        <v xml:space="preserve">insert into config_taller (
	id_taller,
	id_producto,
	cod_agrupador,
	cantidad)
values (
	170,
	593,
	1,
	1);
</v>
      </c>
    </row>
    <row r="6514" spans="1:5" ht="115.5" x14ac:dyDescent="0.35">
      <c r="A6514" s="9">
        <f>'Base de datos'!K6513</f>
        <v>596</v>
      </c>
      <c r="B6514" s="9">
        <f>'Base de datos'!L6513</f>
        <v>170</v>
      </c>
      <c r="C6514" s="9">
        <f>IF(ISBLANK('Base de datos'!J6513),1,2)</f>
        <v>1</v>
      </c>
      <c r="D6514" s="9">
        <f>'Base de datos'!G6513</f>
        <v>1</v>
      </c>
      <c r="E6514" s="10" t="str">
        <f t="shared" si="101"/>
        <v xml:space="preserve">insert into config_taller (
	id_taller,
	id_producto,
	cod_agrupador,
	cantidad)
values (
	170,
	596,
	1,
	1);
</v>
      </c>
    </row>
    <row r="6515" spans="1:5" ht="115.5" x14ac:dyDescent="0.35">
      <c r="A6515" s="9">
        <f>'Base de datos'!K6514</f>
        <v>635</v>
      </c>
      <c r="B6515" s="9">
        <f>'Base de datos'!L6514</f>
        <v>170</v>
      </c>
      <c r="C6515" s="9">
        <f>IF(ISBLANK('Base de datos'!J6514),1,2)</f>
        <v>1</v>
      </c>
      <c r="D6515" s="9">
        <f>'Base de datos'!G6514</f>
        <v>4</v>
      </c>
      <c r="E6515" s="10" t="str">
        <f t="shared" si="101"/>
        <v xml:space="preserve">insert into config_taller (
	id_taller,
	id_producto,
	cod_agrupador,
	cantidad)
values (
	170,
	635,
	1,
	4);
</v>
      </c>
    </row>
    <row r="6516" spans="1:5" ht="115.5" x14ac:dyDescent="0.35">
      <c r="A6516" s="9">
        <f>'Base de datos'!K6515</f>
        <v>636</v>
      </c>
      <c r="B6516" s="9">
        <f>'Base de datos'!L6515</f>
        <v>170</v>
      </c>
      <c r="C6516" s="9">
        <f>IF(ISBLANK('Base de datos'!J6515),1,2)</f>
        <v>1</v>
      </c>
      <c r="D6516" s="9">
        <f>'Base de datos'!G6515</f>
        <v>4</v>
      </c>
      <c r="E6516" s="10" t="str">
        <f t="shared" si="101"/>
        <v xml:space="preserve">insert into config_taller (
	id_taller,
	id_producto,
	cod_agrupador,
	cantidad)
values (
	170,
	636,
	1,
	4);
</v>
      </c>
    </row>
    <row r="6517" spans="1:5" ht="115.5" x14ac:dyDescent="0.35">
      <c r="A6517" s="9">
        <f>'Base de datos'!K6516</f>
        <v>741</v>
      </c>
      <c r="B6517" s="9">
        <f>'Base de datos'!L6516</f>
        <v>170</v>
      </c>
      <c r="C6517" s="9">
        <f>IF(ISBLANK('Base de datos'!J6516),1,2)</f>
        <v>1</v>
      </c>
      <c r="D6517" s="9">
        <f>'Base de datos'!G6516</f>
        <v>1</v>
      </c>
      <c r="E6517" s="10" t="str">
        <f t="shared" si="101"/>
        <v xml:space="preserve">insert into config_taller (
	id_taller,
	id_producto,
	cod_agrupador,
	cantidad)
values (
	170,
	741,
	1,
	1);
</v>
      </c>
    </row>
    <row r="6518" spans="1:5" ht="115.5" x14ac:dyDescent="0.35">
      <c r="A6518" s="9">
        <f>'Base de datos'!K6517</f>
        <v>810</v>
      </c>
      <c r="B6518" s="9">
        <f>'Base de datos'!L6517</f>
        <v>170</v>
      </c>
      <c r="C6518" s="9">
        <f>IF(ISBLANK('Base de datos'!J6517),1,2)</f>
        <v>1</v>
      </c>
      <c r="D6518" s="9">
        <f>'Base de datos'!G6517</f>
        <v>1</v>
      </c>
      <c r="E6518" s="10" t="str">
        <f t="shared" si="101"/>
        <v xml:space="preserve">insert into config_taller (
	id_taller,
	id_producto,
	cod_agrupador,
	cantidad)
values (
	170,
	810,
	1,
	1);
</v>
      </c>
    </row>
    <row r="6519" spans="1:5" ht="115.5" x14ac:dyDescent="0.35">
      <c r="A6519" s="9">
        <f>'Base de datos'!K6518</f>
        <v>881</v>
      </c>
      <c r="B6519" s="9">
        <f>'Base de datos'!L6518</f>
        <v>170</v>
      </c>
      <c r="C6519" s="9">
        <f>IF(ISBLANK('Base de datos'!J6518),1,2)</f>
        <v>1</v>
      </c>
      <c r="D6519" s="9">
        <f>'Base de datos'!G6518</f>
        <v>0.5</v>
      </c>
      <c r="E6519" s="10" t="str">
        <f t="shared" si="101"/>
        <v xml:space="preserve">insert into config_taller (
	id_taller,
	id_producto,
	cod_agrupador,
	cantidad)
values (
	170,
	881,
	1,
	0.5);
</v>
      </c>
    </row>
    <row r="6520" spans="1:5" ht="115.5" x14ac:dyDescent="0.35">
      <c r="A6520" s="9">
        <f>'Base de datos'!K6519</f>
        <v>1211</v>
      </c>
      <c r="B6520" s="9">
        <f>'Base de datos'!L6519</f>
        <v>170</v>
      </c>
      <c r="C6520" s="9">
        <f>IF(ISBLANK('Base de datos'!J6519),1,2)</f>
        <v>1</v>
      </c>
      <c r="D6520" s="9">
        <f>'Base de datos'!G6519</f>
        <v>2</v>
      </c>
      <c r="E6520" s="10" t="str">
        <f t="shared" si="101"/>
        <v xml:space="preserve">insert into config_taller (
	id_taller,
	id_producto,
	cod_agrupador,
	cantidad)
values (
	170,
	1211,
	1,
	2);
</v>
      </c>
    </row>
    <row r="6521" spans="1:5" ht="115.5" x14ac:dyDescent="0.35">
      <c r="A6521" s="9">
        <f>'Base de datos'!K6520</f>
        <v>1233</v>
      </c>
      <c r="B6521" s="9">
        <f>'Base de datos'!L6520</f>
        <v>170</v>
      </c>
      <c r="C6521" s="9">
        <f>IF(ISBLANK('Base de datos'!J6520),1,2)</f>
        <v>1</v>
      </c>
      <c r="D6521" s="9">
        <f>'Base de datos'!G6520</f>
        <v>1</v>
      </c>
      <c r="E6521" s="10" t="str">
        <f t="shared" si="101"/>
        <v xml:space="preserve">insert into config_taller (
	id_taller,
	id_producto,
	cod_agrupador,
	cantidad)
values (
	170,
	1233,
	1,
	1);
</v>
      </c>
    </row>
    <row r="6522" spans="1:5" ht="115.5" x14ac:dyDescent="0.35">
      <c r="A6522" s="9">
        <f>'Base de datos'!K6521</f>
        <v>1501</v>
      </c>
      <c r="B6522" s="9">
        <f>'Base de datos'!L6521</f>
        <v>170</v>
      </c>
      <c r="C6522" s="9">
        <f>IF(ISBLANK('Base de datos'!J6521),1,2)</f>
        <v>1</v>
      </c>
      <c r="D6522" s="9">
        <f>'Base de datos'!G6521</f>
        <v>1</v>
      </c>
      <c r="E6522" s="10" t="str">
        <f t="shared" si="101"/>
        <v xml:space="preserve">insert into config_taller (
	id_taller,
	id_producto,
	cod_agrupador,
	cantidad)
values (
	170,
	1501,
	1,
	1);
</v>
      </c>
    </row>
    <row r="6523" spans="1:5" ht="115.5" x14ac:dyDescent="0.35">
      <c r="A6523" s="9">
        <f>'Base de datos'!K6522</f>
        <v>1594</v>
      </c>
      <c r="B6523" s="9">
        <f>'Base de datos'!L6522</f>
        <v>170</v>
      </c>
      <c r="C6523" s="9">
        <f>IF(ISBLANK('Base de datos'!J6522),1,2)</f>
        <v>1</v>
      </c>
      <c r="D6523" s="9">
        <f>'Base de datos'!G6522</f>
        <v>6</v>
      </c>
      <c r="E6523" s="10" t="str">
        <f t="shared" si="101"/>
        <v xml:space="preserve">insert into config_taller (
	id_taller,
	id_producto,
	cod_agrupador,
	cantidad)
values (
	170,
	1594,
	1,
	6);
</v>
      </c>
    </row>
    <row r="6524" spans="1:5" ht="115.5" x14ac:dyDescent="0.35">
      <c r="A6524" s="9">
        <f>'Base de datos'!K6523</f>
        <v>801</v>
      </c>
      <c r="B6524" s="9">
        <f>'Base de datos'!L6523</f>
        <v>170</v>
      </c>
      <c r="C6524" s="9">
        <f>IF(ISBLANK('Base de datos'!J6523),1,2)</f>
        <v>1</v>
      </c>
      <c r="D6524" s="9">
        <f>'Base de datos'!G6523</f>
        <v>8</v>
      </c>
      <c r="E6524" s="10" t="str">
        <f t="shared" si="101"/>
        <v xml:space="preserve">insert into config_taller (
	id_taller,
	id_producto,
	cod_agrupador,
	cantidad)
values (
	170,
	801,
	1,
	8);
</v>
      </c>
    </row>
    <row r="6525" spans="1:5" ht="115.5" x14ac:dyDescent="0.35">
      <c r="A6525" s="9">
        <f>'Base de datos'!K6524</f>
        <v>1001</v>
      </c>
      <c r="B6525" s="9">
        <f>'Base de datos'!L6524</f>
        <v>170</v>
      </c>
      <c r="C6525" s="9">
        <f>IF(ISBLANK('Base de datos'!J6524),1,2)</f>
        <v>1</v>
      </c>
      <c r="D6525" s="9">
        <f>'Base de datos'!G6524</f>
        <v>0.5</v>
      </c>
      <c r="E6525" s="10" t="str">
        <f t="shared" si="101"/>
        <v xml:space="preserve">insert into config_taller (
	id_taller,
	id_producto,
	cod_agrupador,
	cantidad)
values (
	170,
	1001,
	1,
	0.5);
</v>
      </c>
    </row>
    <row r="6526" spans="1:5" ht="115.5" x14ac:dyDescent="0.35">
      <c r="A6526" s="9">
        <f>'Base de datos'!K6525</f>
        <v>1004</v>
      </c>
      <c r="B6526" s="9">
        <f>'Base de datos'!L6525</f>
        <v>170</v>
      </c>
      <c r="C6526" s="9">
        <f>IF(ISBLANK('Base de datos'!J6525),1,2)</f>
        <v>1</v>
      </c>
      <c r="D6526" s="9">
        <f>'Base de datos'!G6525</f>
        <v>0.5</v>
      </c>
      <c r="E6526" s="10" t="str">
        <f t="shared" si="101"/>
        <v xml:space="preserve">insert into config_taller (
	id_taller,
	id_producto,
	cod_agrupador,
	cantidad)
values (
	170,
	1004,
	1,
	0.5);
</v>
      </c>
    </row>
    <row r="6527" spans="1:5" ht="115.5" x14ac:dyDescent="0.35">
      <c r="A6527" s="9">
        <f>'Base de datos'!K6526</f>
        <v>22</v>
      </c>
      <c r="B6527" s="9">
        <f>'Base de datos'!L6526</f>
        <v>171</v>
      </c>
      <c r="C6527" s="9">
        <f>IF(ISBLANK('Base de datos'!J6526),1,2)</f>
        <v>1</v>
      </c>
      <c r="D6527" s="9">
        <f>'Base de datos'!G6526</f>
        <v>1</v>
      </c>
      <c r="E6527" s="10" t="str">
        <f t="shared" si="101"/>
        <v xml:space="preserve">insert into config_taller (
	id_taller,
	id_producto,
	cod_agrupador,
	cantidad)
values (
	171,
	22,
	1,
	1);
</v>
      </c>
    </row>
    <row r="6528" spans="1:5" ht="115.5" x14ac:dyDescent="0.35">
      <c r="A6528" s="9">
        <f>'Base de datos'!K6527</f>
        <v>188</v>
      </c>
      <c r="B6528" s="9">
        <f>'Base de datos'!L6527</f>
        <v>171</v>
      </c>
      <c r="C6528" s="9">
        <f>IF(ISBLANK('Base de datos'!J6527),1,2)</f>
        <v>1</v>
      </c>
      <c r="D6528" s="9">
        <f>'Base de datos'!G6527</f>
        <v>1</v>
      </c>
      <c r="E6528" s="10" t="str">
        <f t="shared" si="101"/>
        <v xml:space="preserve">insert into config_taller (
	id_taller,
	id_producto,
	cod_agrupador,
	cantidad)
values (
	171,
	188,
	1,
	1);
</v>
      </c>
    </row>
    <row r="6529" spans="1:5" ht="115.5" x14ac:dyDescent="0.35">
      <c r="A6529" s="9">
        <f>'Base de datos'!K6528</f>
        <v>766</v>
      </c>
      <c r="B6529" s="9">
        <f>'Base de datos'!L6528</f>
        <v>171</v>
      </c>
      <c r="C6529" s="9">
        <f>IF(ISBLANK('Base de datos'!J6528),1,2)</f>
        <v>1</v>
      </c>
      <c r="D6529" s="9">
        <f>'Base de datos'!G6528</f>
        <v>6</v>
      </c>
      <c r="E6529" s="10" t="str">
        <f t="shared" si="101"/>
        <v xml:space="preserve">insert into config_taller (
	id_taller,
	id_producto,
	cod_agrupador,
	cantidad)
values (
	171,
	766,
	1,
	6);
</v>
      </c>
    </row>
    <row r="6530" spans="1:5" ht="115.5" x14ac:dyDescent="0.35">
      <c r="A6530" s="9">
        <f>'Base de datos'!K6529</f>
        <v>922</v>
      </c>
      <c r="B6530" s="9">
        <f>'Base de datos'!L6529</f>
        <v>171</v>
      </c>
      <c r="C6530" s="9">
        <f>IF(ISBLANK('Base de datos'!J6529),1,2)</f>
        <v>1</v>
      </c>
      <c r="D6530" s="9">
        <f>'Base de datos'!G6529</f>
        <v>0.5</v>
      </c>
      <c r="E6530" s="10" t="str">
        <f t="shared" si="101"/>
        <v xml:space="preserve">insert into config_taller (
	id_taller,
	id_producto,
	cod_agrupador,
	cantidad)
values (
	171,
	922,
	1,
	0.5);
</v>
      </c>
    </row>
    <row r="6531" spans="1:5" ht="115.5" x14ac:dyDescent="0.35">
      <c r="A6531" s="9">
        <f>'Base de datos'!K6530</f>
        <v>1523</v>
      </c>
      <c r="B6531" s="9">
        <f>'Base de datos'!L6530</f>
        <v>171</v>
      </c>
      <c r="C6531" s="9">
        <f>IF(ISBLANK('Base de datos'!J6530),1,2)</f>
        <v>1</v>
      </c>
      <c r="D6531" s="9">
        <f>'Base de datos'!G6530</f>
        <v>1</v>
      </c>
      <c r="E6531" s="10" t="str">
        <f t="shared" si="101"/>
        <v xml:space="preserve">insert into config_taller (
	id_taller,
	id_producto,
	cod_agrupador,
	cantidad)
values (
	171,
	1523,
	1,
	1);
</v>
      </c>
    </row>
    <row r="6532" spans="1:5" ht="115.5" x14ac:dyDescent="0.35">
      <c r="A6532" s="9">
        <f>'Base de datos'!K6531</f>
        <v>119</v>
      </c>
      <c r="B6532" s="9">
        <f>'Base de datos'!L6531</f>
        <v>171</v>
      </c>
      <c r="C6532" s="9">
        <f>IF(ISBLANK('Base de datos'!J6531),1,2)</f>
        <v>1</v>
      </c>
      <c r="D6532" s="9">
        <f>'Base de datos'!G6531</f>
        <v>1</v>
      </c>
      <c r="E6532" s="10" t="str">
        <f t="shared" ref="E6532:E6595" si="102">"insert into "&amp;$B$1&amp;" ("&amp;CHAR(10)&amp;
CHAR(9)&amp;$B$2&amp;","&amp;CHAR(10)&amp;
CHAR(9)&amp;$A$2&amp;","&amp;CHAR(10)&amp;
CHAR(9)&amp;$C$2&amp;","&amp;CHAR(10)&amp;
CHAR(9)&amp;$D$2&amp;")"&amp;CHAR(10)&amp;
"values ("&amp;CHAR(10)&amp;
CHAR(9)&amp;B6532&amp;","&amp;CHAR(10)&amp;
CHAR(9)&amp;A6532&amp;","&amp;CHAR(10)&amp;
CHAR(9)&amp;C6532&amp;","&amp;CHAR(10)&amp;
CHAR(9)&amp;D6532&amp;");"&amp;CHAR(10)</f>
        <v xml:space="preserve">insert into config_taller (
	id_taller,
	id_producto,
	cod_agrupador,
	cantidad)
values (
	171,
	119,
	1,
	1);
</v>
      </c>
    </row>
    <row r="6533" spans="1:5" ht="115.5" x14ac:dyDescent="0.35">
      <c r="A6533" s="9">
        <f>'Base de datos'!K6532</f>
        <v>176</v>
      </c>
      <c r="B6533" s="9">
        <f>'Base de datos'!L6532</f>
        <v>171</v>
      </c>
      <c r="C6533" s="9">
        <f>IF(ISBLANK('Base de datos'!J6532),1,2)</f>
        <v>1</v>
      </c>
      <c r="D6533" s="9">
        <f>'Base de datos'!G6532</f>
        <v>1</v>
      </c>
      <c r="E6533" s="10" t="str">
        <f t="shared" si="102"/>
        <v xml:space="preserve">insert into config_taller (
	id_taller,
	id_producto,
	cod_agrupador,
	cantidad)
values (
	171,
	176,
	1,
	1);
</v>
      </c>
    </row>
    <row r="6534" spans="1:5" ht="115.5" x14ac:dyDescent="0.35">
      <c r="A6534" s="9">
        <f>'Base de datos'!K6533</f>
        <v>252</v>
      </c>
      <c r="B6534" s="9">
        <f>'Base de datos'!L6533</f>
        <v>171</v>
      </c>
      <c r="C6534" s="9">
        <f>IF(ISBLANK('Base de datos'!J6533),1,2)</f>
        <v>1</v>
      </c>
      <c r="D6534" s="9">
        <f>'Base de datos'!G6533</f>
        <v>2</v>
      </c>
      <c r="E6534" s="10" t="str">
        <f t="shared" si="102"/>
        <v xml:space="preserve">insert into config_taller (
	id_taller,
	id_producto,
	cod_agrupador,
	cantidad)
values (
	171,
	252,
	1,
	2);
</v>
      </c>
    </row>
    <row r="6535" spans="1:5" ht="115.5" x14ac:dyDescent="0.35">
      <c r="A6535" s="9">
        <f>'Base de datos'!K6534</f>
        <v>593</v>
      </c>
      <c r="B6535" s="9">
        <f>'Base de datos'!L6534</f>
        <v>171</v>
      </c>
      <c r="C6535" s="9">
        <f>IF(ISBLANK('Base de datos'!J6534),1,2)</f>
        <v>1</v>
      </c>
      <c r="D6535" s="9">
        <f>'Base de datos'!G6534</f>
        <v>1</v>
      </c>
      <c r="E6535" s="10" t="str">
        <f t="shared" si="102"/>
        <v xml:space="preserve">insert into config_taller (
	id_taller,
	id_producto,
	cod_agrupador,
	cantidad)
values (
	171,
	593,
	1,
	1);
</v>
      </c>
    </row>
    <row r="6536" spans="1:5" ht="115.5" x14ac:dyDescent="0.35">
      <c r="A6536" s="9">
        <f>'Base de datos'!K6535</f>
        <v>596</v>
      </c>
      <c r="B6536" s="9">
        <f>'Base de datos'!L6535</f>
        <v>171</v>
      </c>
      <c r="C6536" s="9">
        <f>IF(ISBLANK('Base de datos'!J6535),1,2)</f>
        <v>1</v>
      </c>
      <c r="D6536" s="9">
        <f>'Base de datos'!G6535</f>
        <v>1</v>
      </c>
      <c r="E6536" s="10" t="str">
        <f t="shared" si="102"/>
        <v xml:space="preserve">insert into config_taller (
	id_taller,
	id_producto,
	cod_agrupador,
	cantidad)
values (
	171,
	596,
	1,
	1);
</v>
      </c>
    </row>
    <row r="6537" spans="1:5" ht="115.5" x14ac:dyDescent="0.35">
      <c r="A6537" s="9">
        <f>'Base de datos'!K6536</f>
        <v>635</v>
      </c>
      <c r="B6537" s="9">
        <f>'Base de datos'!L6536</f>
        <v>171</v>
      </c>
      <c r="C6537" s="9">
        <f>IF(ISBLANK('Base de datos'!J6536),1,2)</f>
        <v>1</v>
      </c>
      <c r="D6537" s="9">
        <f>'Base de datos'!G6536</f>
        <v>4</v>
      </c>
      <c r="E6537" s="10" t="str">
        <f t="shared" si="102"/>
        <v xml:space="preserve">insert into config_taller (
	id_taller,
	id_producto,
	cod_agrupador,
	cantidad)
values (
	171,
	635,
	1,
	4);
</v>
      </c>
    </row>
    <row r="6538" spans="1:5" ht="115.5" x14ac:dyDescent="0.35">
      <c r="A6538" s="9">
        <f>'Base de datos'!K6537</f>
        <v>636</v>
      </c>
      <c r="B6538" s="9">
        <f>'Base de datos'!L6537</f>
        <v>171</v>
      </c>
      <c r="C6538" s="9">
        <f>IF(ISBLANK('Base de datos'!J6537),1,2)</f>
        <v>1</v>
      </c>
      <c r="D6538" s="9">
        <f>'Base de datos'!G6537</f>
        <v>4</v>
      </c>
      <c r="E6538" s="10" t="str">
        <f t="shared" si="102"/>
        <v xml:space="preserve">insert into config_taller (
	id_taller,
	id_producto,
	cod_agrupador,
	cantidad)
values (
	171,
	636,
	1,
	4);
</v>
      </c>
    </row>
    <row r="6539" spans="1:5" ht="115.5" x14ac:dyDescent="0.35">
      <c r="A6539" s="9">
        <f>'Base de datos'!K6538</f>
        <v>741</v>
      </c>
      <c r="B6539" s="9">
        <f>'Base de datos'!L6538</f>
        <v>171</v>
      </c>
      <c r="C6539" s="9">
        <f>IF(ISBLANK('Base de datos'!J6538),1,2)</f>
        <v>1</v>
      </c>
      <c r="D6539" s="9">
        <f>'Base de datos'!G6538</f>
        <v>1</v>
      </c>
      <c r="E6539" s="10" t="str">
        <f t="shared" si="102"/>
        <v xml:space="preserve">insert into config_taller (
	id_taller,
	id_producto,
	cod_agrupador,
	cantidad)
values (
	171,
	741,
	1,
	1);
</v>
      </c>
    </row>
    <row r="6540" spans="1:5" ht="115.5" x14ac:dyDescent="0.35">
      <c r="A6540" s="9">
        <f>'Base de datos'!K6539</f>
        <v>810</v>
      </c>
      <c r="B6540" s="9">
        <f>'Base de datos'!L6539</f>
        <v>171</v>
      </c>
      <c r="C6540" s="9">
        <f>IF(ISBLANK('Base de datos'!J6539),1,2)</f>
        <v>1</v>
      </c>
      <c r="D6540" s="9">
        <f>'Base de datos'!G6539</f>
        <v>1</v>
      </c>
      <c r="E6540" s="10" t="str">
        <f t="shared" si="102"/>
        <v xml:space="preserve">insert into config_taller (
	id_taller,
	id_producto,
	cod_agrupador,
	cantidad)
values (
	171,
	810,
	1,
	1);
</v>
      </c>
    </row>
    <row r="6541" spans="1:5" ht="115.5" x14ac:dyDescent="0.35">
      <c r="A6541" s="9">
        <f>'Base de datos'!K6540</f>
        <v>881</v>
      </c>
      <c r="B6541" s="9">
        <f>'Base de datos'!L6540</f>
        <v>171</v>
      </c>
      <c r="C6541" s="9">
        <f>IF(ISBLANK('Base de datos'!J6540),1,2)</f>
        <v>1</v>
      </c>
      <c r="D6541" s="9">
        <f>'Base de datos'!G6540</f>
        <v>0.5</v>
      </c>
      <c r="E6541" s="10" t="str">
        <f t="shared" si="102"/>
        <v xml:space="preserve">insert into config_taller (
	id_taller,
	id_producto,
	cod_agrupador,
	cantidad)
values (
	171,
	881,
	1,
	0.5);
</v>
      </c>
    </row>
    <row r="6542" spans="1:5" ht="115.5" x14ac:dyDescent="0.35">
      <c r="A6542" s="9">
        <f>'Base de datos'!K6541</f>
        <v>1211</v>
      </c>
      <c r="B6542" s="9">
        <f>'Base de datos'!L6541</f>
        <v>171</v>
      </c>
      <c r="C6542" s="9">
        <f>IF(ISBLANK('Base de datos'!J6541),1,2)</f>
        <v>1</v>
      </c>
      <c r="D6542" s="9">
        <f>'Base de datos'!G6541</f>
        <v>2</v>
      </c>
      <c r="E6542" s="10" t="str">
        <f t="shared" si="102"/>
        <v xml:space="preserve">insert into config_taller (
	id_taller,
	id_producto,
	cod_agrupador,
	cantidad)
values (
	171,
	1211,
	1,
	2);
</v>
      </c>
    </row>
    <row r="6543" spans="1:5" ht="115.5" x14ac:dyDescent="0.35">
      <c r="A6543" s="9">
        <f>'Base de datos'!K6542</f>
        <v>1233</v>
      </c>
      <c r="B6543" s="9">
        <f>'Base de datos'!L6542</f>
        <v>171</v>
      </c>
      <c r="C6543" s="9">
        <f>IF(ISBLANK('Base de datos'!J6542),1,2)</f>
        <v>1</v>
      </c>
      <c r="D6543" s="9">
        <f>'Base de datos'!G6542</f>
        <v>1</v>
      </c>
      <c r="E6543" s="10" t="str">
        <f t="shared" si="102"/>
        <v xml:space="preserve">insert into config_taller (
	id_taller,
	id_producto,
	cod_agrupador,
	cantidad)
values (
	171,
	1233,
	1,
	1);
</v>
      </c>
    </row>
    <row r="6544" spans="1:5" ht="115.5" x14ac:dyDescent="0.35">
      <c r="A6544" s="9">
        <f>'Base de datos'!K6543</f>
        <v>1501</v>
      </c>
      <c r="B6544" s="9">
        <f>'Base de datos'!L6543</f>
        <v>171</v>
      </c>
      <c r="C6544" s="9">
        <f>IF(ISBLANK('Base de datos'!J6543),1,2)</f>
        <v>1</v>
      </c>
      <c r="D6544" s="9">
        <f>'Base de datos'!G6543</f>
        <v>1</v>
      </c>
      <c r="E6544" s="10" t="str">
        <f t="shared" si="102"/>
        <v xml:space="preserve">insert into config_taller (
	id_taller,
	id_producto,
	cod_agrupador,
	cantidad)
values (
	171,
	1501,
	1,
	1);
</v>
      </c>
    </row>
    <row r="6545" spans="1:5" ht="115.5" x14ac:dyDescent="0.35">
      <c r="A6545" s="9">
        <f>'Base de datos'!K6544</f>
        <v>1594</v>
      </c>
      <c r="B6545" s="9">
        <f>'Base de datos'!L6544</f>
        <v>171</v>
      </c>
      <c r="C6545" s="9">
        <f>IF(ISBLANK('Base de datos'!J6544),1,2)</f>
        <v>1</v>
      </c>
      <c r="D6545" s="9">
        <f>'Base de datos'!G6544</f>
        <v>6</v>
      </c>
      <c r="E6545" s="10" t="str">
        <f t="shared" si="102"/>
        <v xml:space="preserve">insert into config_taller (
	id_taller,
	id_producto,
	cod_agrupador,
	cantidad)
values (
	171,
	1594,
	1,
	6);
</v>
      </c>
    </row>
    <row r="6546" spans="1:5" ht="115.5" x14ac:dyDescent="0.35">
      <c r="A6546" s="9">
        <f>'Base de datos'!K6545</f>
        <v>801</v>
      </c>
      <c r="B6546" s="9">
        <f>'Base de datos'!L6545</f>
        <v>171</v>
      </c>
      <c r="C6546" s="9">
        <f>IF(ISBLANK('Base de datos'!J6545),1,2)</f>
        <v>1</v>
      </c>
      <c r="D6546" s="9">
        <f>'Base de datos'!G6545</f>
        <v>6</v>
      </c>
      <c r="E6546" s="10" t="str">
        <f t="shared" si="102"/>
        <v xml:space="preserve">insert into config_taller (
	id_taller,
	id_producto,
	cod_agrupador,
	cantidad)
values (
	171,
	801,
	1,
	6);
</v>
      </c>
    </row>
    <row r="6547" spans="1:5" ht="115.5" x14ac:dyDescent="0.35">
      <c r="A6547" s="9">
        <f>'Base de datos'!K6546</f>
        <v>1002</v>
      </c>
      <c r="B6547" s="9">
        <f>'Base de datos'!L6546</f>
        <v>171</v>
      </c>
      <c r="C6547" s="9">
        <f>IF(ISBLANK('Base de datos'!J6546),1,2)</f>
        <v>1</v>
      </c>
      <c r="D6547" s="9">
        <f>'Base de datos'!G6546</f>
        <v>1</v>
      </c>
      <c r="E6547" s="10" t="str">
        <f t="shared" si="102"/>
        <v xml:space="preserve">insert into config_taller (
	id_taller,
	id_producto,
	cod_agrupador,
	cantidad)
values (
	171,
	1002,
	1,
	1);
</v>
      </c>
    </row>
    <row r="6548" spans="1:5" ht="115.5" x14ac:dyDescent="0.35">
      <c r="A6548" s="9">
        <f>'Base de datos'!K6547</f>
        <v>1007</v>
      </c>
      <c r="B6548" s="9">
        <f>'Base de datos'!L6547</f>
        <v>171</v>
      </c>
      <c r="C6548" s="9">
        <f>IF(ISBLANK('Base de datos'!J6547),1,2)</f>
        <v>1</v>
      </c>
      <c r="D6548" s="9">
        <f>'Base de datos'!G6547</f>
        <v>0.25</v>
      </c>
      <c r="E6548" s="10" t="str">
        <f t="shared" si="102"/>
        <v xml:space="preserve">insert into config_taller (
	id_taller,
	id_producto,
	cod_agrupador,
	cantidad)
values (
	171,
	1007,
	1,
	0.25);
</v>
      </c>
    </row>
    <row r="6549" spans="1:5" ht="115.5" x14ac:dyDescent="0.35">
      <c r="A6549" s="9">
        <f>'Base de datos'!K6548</f>
        <v>22</v>
      </c>
      <c r="B6549" s="9">
        <f>'Base de datos'!L6548</f>
        <v>172</v>
      </c>
      <c r="C6549" s="9">
        <f>IF(ISBLANK('Base de datos'!J6548),1,2)</f>
        <v>1</v>
      </c>
      <c r="D6549" s="9">
        <f>'Base de datos'!G6548</f>
        <v>1</v>
      </c>
      <c r="E6549" s="10" t="str">
        <f t="shared" si="102"/>
        <v xml:space="preserve">insert into config_taller (
	id_taller,
	id_producto,
	cod_agrupador,
	cantidad)
values (
	172,
	22,
	1,
	1);
</v>
      </c>
    </row>
    <row r="6550" spans="1:5" ht="115.5" x14ac:dyDescent="0.35">
      <c r="A6550" s="9">
        <f>'Base de datos'!K6549</f>
        <v>188</v>
      </c>
      <c r="B6550" s="9">
        <f>'Base de datos'!L6549</f>
        <v>172</v>
      </c>
      <c r="C6550" s="9">
        <f>IF(ISBLANK('Base de datos'!J6549),1,2)</f>
        <v>1</v>
      </c>
      <c r="D6550" s="9">
        <f>'Base de datos'!G6549</f>
        <v>1</v>
      </c>
      <c r="E6550" s="10" t="str">
        <f t="shared" si="102"/>
        <v xml:space="preserve">insert into config_taller (
	id_taller,
	id_producto,
	cod_agrupador,
	cantidad)
values (
	172,
	188,
	1,
	1);
</v>
      </c>
    </row>
    <row r="6551" spans="1:5" ht="115.5" x14ac:dyDescent="0.35">
      <c r="A6551" s="9">
        <f>'Base de datos'!K6550</f>
        <v>766</v>
      </c>
      <c r="B6551" s="9">
        <f>'Base de datos'!L6550</f>
        <v>172</v>
      </c>
      <c r="C6551" s="9">
        <f>IF(ISBLANK('Base de datos'!J6550),1,2)</f>
        <v>1</v>
      </c>
      <c r="D6551" s="9">
        <f>'Base de datos'!G6550</f>
        <v>6</v>
      </c>
      <c r="E6551" s="10" t="str">
        <f t="shared" si="102"/>
        <v xml:space="preserve">insert into config_taller (
	id_taller,
	id_producto,
	cod_agrupador,
	cantidad)
values (
	172,
	766,
	1,
	6);
</v>
      </c>
    </row>
    <row r="6552" spans="1:5" ht="115.5" x14ac:dyDescent="0.35">
      <c r="A6552" s="9">
        <f>'Base de datos'!K6551</f>
        <v>865</v>
      </c>
      <c r="B6552" s="9">
        <f>'Base de datos'!L6551</f>
        <v>172</v>
      </c>
      <c r="C6552" s="9">
        <f>IF(ISBLANK('Base de datos'!J6551),1,2)</f>
        <v>1</v>
      </c>
      <c r="D6552" s="9">
        <f>'Base de datos'!G6551</f>
        <v>1</v>
      </c>
      <c r="E6552" s="10" t="str">
        <f t="shared" si="102"/>
        <v xml:space="preserve">insert into config_taller (
	id_taller,
	id_producto,
	cod_agrupador,
	cantidad)
values (
	172,
	865,
	1,
	1);
</v>
      </c>
    </row>
    <row r="6553" spans="1:5" ht="115.5" x14ac:dyDescent="0.35">
      <c r="A6553" s="9">
        <f>'Base de datos'!K6552</f>
        <v>922</v>
      </c>
      <c r="B6553" s="9">
        <f>'Base de datos'!L6552</f>
        <v>172</v>
      </c>
      <c r="C6553" s="9">
        <f>IF(ISBLANK('Base de datos'!J6552),1,2)</f>
        <v>1</v>
      </c>
      <c r="D6553" s="9">
        <f>'Base de datos'!G6552</f>
        <v>0.5</v>
      </c>
      <c r="E6553" s="10" t="str">
        <f t="shared" si="102"/>
        <v xml:space="preserve">insert into config_taller (
	id_taller,
	id_producto,
	cod_agrupador,
	cantidad)
values (
	172,
	922,
	1,
	0.5);
</v>
      </c>
    </row>
    <row r="6554" spans="1:5" ht="115.5" x14ac:dyDescent="0.35">
      <c r="A6554" s="9">
        <f>'Base de datos'!K6553</f>
        <v>1048</v>
      </c>
      <c r="B6554" s="9">
        <f>'Base de datos'!L6553</f>
        <v>172</v>
      </c>
      <c r="C6554" s="9">
        <f>IF(ISBLANK('Base de datos'!J6553),1,2)</f>
        <v>1</v>
      </c>
      <c r="D6554" s="9">
        <f>'Base de datos'!G6553</f>
        <v>1</v>
      </c>
      <c r="E6554" s="10" t="str">
        <f t="shared" si="102"/>
        <v xml:space="preserve">insert into config_taller (
	id_taller,
	id_producto,
	cod_agrupador,
	cantidad)
values (
	172,
	1048,
	1,
	1);
</v>
      </c>
    </row>
    <row r="6555" spans="1:5" ht="115.5" x14ac:dyDescent="0.35">
      <c r="A6555" s="9">
        <f>'Base de datos'!K6554</f>
        <v>1124</v>
      </c>
      <c r="B6555" s="9">
        <f>'Base de datos'!L6554</f>
        <v>172</v>
      </c>
      <c r="C6555" s="9">
        <f>IF(ISBLANK('Base de datos'!J6554),1,2)</f>
        <v>1</v>
      </c>
      <c r="D6555" s="9">
        <f>'Base de datos'!G6554</f>
        <v>1</v>
      </c>
      <c r="E6555" s="10" t="str">
        <f t="shared" si="102"/>
        <v xml:space="preserve">insert into config_taller (
	id_taller,
	id_producto,
	cod_agrupador,
	cantidad)
values (
	172,
	1124,
	1,
	1);
</v>
      </c>
    </row>
    <row r="6556" spans="1:5" ht="115.5" x14ac:dyDescent="0.35">
      <c r="A6556" s="9">
        <f>'Base de datos'!K6555</f>
        <v>1523</v>
      </c>
      <c r="B6556" s="9">
        <f>'Base de datos'!L6555</f>
        <v>172</v>
      </c>
      <c r="C6556" s="9">
        <f>IF(ISBLANK('Base de datos'!J6555),1,2)</f>
        <v>1</v>
      </c>
      <c r="D6556" s="9">
        <f>'Base de datos'!G6555</f>
        <v>1</v>
      </c>
      <c r="E6556" s="10" t="str">
        <f t="shared" si="102"/>
        <v xml:space="preserve">insert into config_taller (
	id_taller,
	id_producto,
	cod_agrupador,
	cantidad)
values (
	172,
	1523,
	1,
	1);
</v>
      </c>
    </row>
    <row r="6557" spans="1:5" ht="115.5" x14ac:dyDescent="0.35">
      <c r="A6557" s="9">
        <f>'Base de datos'!K6556</f>
        <v>119</v>
      </c>
      <c r="B6557" s="9">
        <f>'Base de datos'!L6556</f>
        <v>172</v>
      </c>
      <c r="C6557" s="9">
        <f>IF(ISBLANK('Base de datos'!J6556),1,2)</f>
        <v>1</v>
      </c>
      <c r="D6557" s="9">
        <f>'Base de datos'!G6556</f>
        <v>1</v>
      </c>
      <c r="E6557" s="10" t="str">
        <f t="shared" si="102"/>
        <v xml:space="preserve">insert into config_taller (
	id_taller,
	id_producto,
	cod_agrupador,
	cantidad)
values (
	172,
	119,
	1,
	1);
</v>
      </c>
    </row>
    <row r="6558" spans="1:5" ht="115.5" x14ac:dyDescent="0.35">
      <c r="A6558" s="9">
        <f>'Base de datos'!K6557</f>
        <v>176</v>
      </c>
      <c r="B6558" s="9">
        <f>'Base de datos'!L6557</f>
        <v>172</v>
      </c>
      <c r="C6558" s="9">
        <f>IF(ISBLANK('Base de datos'!J6557),1,2)</f>
        <v>1</v>
      </c>
      <c r="D6558" s="9">
        <f>'Base de datos'!G6557</f>
        <v>1</v>
      </c>
      <c r="E6558" s="10" t="str">
        <f t="shared" si="102"/>
        <v xml:space="preserve">insert into config_taller (
	id_taller,
	id_producto,
	cod_agrupador,
	cantidad)
values (
	172,
	176,
	1,
	1);
</v>
      </c>
    </row>
    <row r="6559" spans="1:5" ht="115.5" x14ac:dyDescent="0.35">
      <c r="A6559" s="9">
        <f>'Base de datos'!K6558</f>
        <v>252</v>
      </c>
      <c r="B6559" s="9">
        <f>'Base de datos'!L6558</f>
        <v>172</v>
      </c>
      <c r="C6559" s="9">
        <f>IF(ISBLANK('Base de datos'!J6558),1,2)</f>
        <v>1</v>
      </c>
      <c r="D6559" s="9">
        <f>'Base de datos'!G6558</f>
        <v>2</v>
      </c>
      <c r="E6559" s="10" t="str">
        <f t="shared" si="102"/>
        <v xml:space="preserve">insert into config_taller (
	id_taller,
	id_producto,
	cod_agrupador,
	cantidad)
values (
	172,
	252,
	1,
	2);
</v>
      </c>
    </row>
    <row r="6560" spans="1:5" ht="115.5" x14ac:dyDescent="0.35">
      <c r="A6560" s="9">
        <f>'Base de datos'!K6559</f>
        <v>593</v>
      </c>
      <c r="B6560" s="9">
        <f>'Base de datos'!L6559</f>
        <v>172</v>
      </c>
      <c r="C6560" s="9">
        <f>IF(ISBLANK('Base de datos'!J6559),1,2)</f>
        <v>1</v>
      </c>
      <c r="D6560" s="9">
        <f>'Base de datos'!G6559</f>
        <v>1</v>
      </c>
      <c r="E6560" s="10" t="str">
        <f t="shared" si="102"/>
        <v xml:space="preserve">insert into config_taller (
	id_taller,
	id_producto,
	cod_agrupador,
	cantidad)
values (
	172,
	593,
	1,
	1);
</v>
      </c>
    </row>
    <row r="6561" spans="1:5" ht="115.5" x14ac:dyDescent="0.35">
      <c r="A6561" s="9">
        <f>'Base de datos'!K6560</f>
        <v>596</v>
      </c>
      <c r="B6561" s="9">
        <f>'Base de datos'!L6560</f>
        <v>172</v>
      </c>
      <c r="C6561" s="9">
        <f>IF(ISBLANK('Base de datos'!J6560),1,2)</f>
        <v>1</v>
      </c>
      <c r="D6561" s="9">
        <f>'Base de datos'!G6560</f>
        <v>1</v>
      </c>
      <c r="E6561" s="10" t="str">
        <f t="shared" si="102"/>
        <v xml:space="preserve">insert into config_taller (
	id_taller,
	id_producto,
	cod_agrupador,
	cantidad)
values (
	172,
	596,
	1,
	1);
</v>
      </c>
    </row>
    <row r="6562" spans="1:5" ht="115.5" x14ac:dyDescent="0.35">
      <c r="A6562" s="9">
        <f>'Base de datos'!K6561</f>
        <v>635</v>
      </c>
      <c r="B6562" s="9">
        <f>'Base de datos'!L6561</f>
        <v>172</v>
      </c>
      <c r="C6562" s="9">
        <f>IF(ISBLANK('Base de datos'!J6561),1,2)</f>
        <v>1</v>
      </c>
      <c r="D6562" s="9">
        <f>'Base de datos'!G6561</f>
        <v>4</v>
      </c>
      <c r="E6562" s="10" t="str">
        <f t="shared" si="102"/>
        <v xml:space="preserve">insert into config_taller (
	id_taller,
	id_producto,
	cod_agrupador,
	cantidad)
values (
	172,
	635,
	1,
	4);
</v>
      </c>
    </row>
    <row r="6563" spans="1:5" ht="115.5" x14ac:dyDescent="0.35">
      <c r="A6563" s="9">
        <f>'Base de datos'!K6562</f>
        <v>636</v>
      </c>
      <c r="B6563" s="9">
        <f>'Base de datos'!L6562</f>
        <v>172</v>
      </c>
      <c r="C6563" s="9">
        <f>IF(ISBLANK('Base de datos'!J6562),1,2)</f>
        <v>1</v>
      </c>
      <c r="D6563" s="9">
        <f>'Base de datos'!G6562</f>
        <v>4</v>
      </c>
      <c r="E6563" s="10" t="str">
        <f t="shared" si="102"/>
        <v xml:space="preserve">insert into config_taller (
	id_taller,
	id_producto,
	cod_agrupador,
	cantidad)
values (
	172,
	636,
	1,
	4);
</v>
      </c>
    </row>
    <row r="6564" spans="1:5" ht="115.5" x14ac:dyDescent="0.35">
      <c r="A6564" s="9">
        <f>'Base de datos'!K6563</f>
        <v>741</v>
      </c>
      <c r="B6564" s="9">
        <f>'Base de datos'!L6563</f>
        <v>172</v>
      </c>
      <c r="C6564" s="9">
        <f>IF(ISBLANK('Base de datos'!J6563),1,2)</f>
        <v>1</v>
      </c>
      <c r="D6564" s="9">
        <f>'Base de datos'!G6563</f>
        <v>1</v>
      </c>
      <c r="E6564" s="10" t="str">
        <f t="shared" si="102"/>
        <v xml:space="preserve">insert into config_taller (
	id_taller,
	id_producto,
	cod_agrupador,
	cantidad)
values (
	172,
	741,
	1,
	1);
</v>
      </c>
    </row>
    <row r="6565" spans="1:5" ht="115.5" x14ac:dyDescent="0.35">
      <c r="A6565" s="9">
        <f>'Base de datos'!K6564</f>
        <v>810</v>
      </c>
      <c r="B6565" s="9">
        <f>'Base de datos'!L6564</f>
        <v>172</v>
      </c>
      <c r="C6565" s="9">
        <f>IF(ISBLANK('Base de datos'!J6564),1,2)</f>
        <v>1</v>
      </c>
      <c r="D6565" s="9">
        <f>'Base de datos'!G6564</f>
        <v>1</v>
      </c>
      <c r="E6565" s="10" t="str">
        <f t="shared" si="102"/>
        <v xml:space="preserve">insert into config_taller (
	id_taller,
	id_producto,
	cod_agrupador,
	cantidad)
values (
	172,
	810,
	1,
	1);
</v>
      </c>
    </row>
    <row r="6566" spans="1:5" ht="115.5" x14ac:dyDescent="0.35">
      <c r="A6566" s="9">
        <f>'Base de datos'!K6565</f>
        <v>881</v>
      </c>
      <c r="B6566" s="9">
        <f>'Base de datos'!L6565</f>
        <v>172</v>
      </c>
      <c r="C6566" s="9">
        <f>IF(ISBLANK('Base de datos'!J6565),1,2)</f>
        <v>1</v>
      </c>
      <c r="D6566" s="9">
        <f>'Base de datos'!G6565</f>
        <v>0.5</v>
      </c>
      <c r="E6566" s="10" t="str">
        <f t="shared" si="102"/>
        <v xml:space="preserve">insert into config_taller (
	id_taller,
	id_producto,
	cod_agrupador,
	cantidad)
values (
	172,
	881,
	1,
	0.5);
</v>
      </c>
    </row>
    <row r="6567" spans="1:5" ht="115.5" x14ac:dyDescent="0.35">
      <c r="A6567" s="9">
        <f>'Base de datos'!K6566</f>
        <v>1211</v>
      </c>
      <c r="B6567" s="9">
        <f>'Base de datos'!L6566</f>
        <v>172</v>
      </c>
      <c r="C6567" s="9">
        <f>IF(ISBLANK('Base de datos'!J6566),1,2)</f>
        <v>1</v>
      </c>
      <c r="D6567" s="9">
        <f>'Base de datos'!G6566</f>
        <v>2</v>
      </c>
      <c r="E6567" s="10" t="str">
        <f t="shared" si="102"/>
        <v xml:space="preserve">insert into config_taller (
	id_taller,
	id_producto,
	cod_agrupador,
	cantidad)
values (
	172,
	1211,
	1,
	2);
</v>
      </c>
    </row>
    <row r="6568" spans="1:5" ht="115.5" x14ac:dyDescent="0.35">
      <c r="A6568" s="9">
        <f>'Base de datos'!K6567</f>
        <v>1233</v>
      </c>
      <c r="B6568" s="9">
        <f>'Base de datos'!L6567</f>
        <v>172</v>
      </c>
      <c r="C6568" s="9">
        <f>IF(ISBLANK('Base de datos'!J6567),1,2)</f>
        <v>1</v>
      </c>
      <c r="D6568" s="9">
        <f>'Base de datos'!G6567</f>
        <v>1</v>
      </c>
      <c r="E6568" s="10" t="str">
        <f t="shared" si="102"/>
        <v xml:space="preserve">insert into config_taller (
	id_taller,
	id_producto,
	cod_agrupador,
	cantidad)
values (
	172,
	1233,
	1,
	1);
</v>
      </c>
    </row>
    <row r="6569" spans="1:5" ht="115.5" x14ac:dyDescent="0.35">
      <c r="A6569" s="9">
        <f>'Base de datos'!K6568</f>
        <v>1501</v>
      </c>
      <c r="B6569" s="9">
        <f>'Base de datos'!L6568</f>
        <v>172</v>
      </c>
      <c r="C6569" s="9">
        <f>IF(ISBLANK('Base de datos'!J6568),1,2)</f>
        <v>1</v>
      </c>
      <c r="D6569" s="9">
        <f>'Base de datos'!G6568</f>
        <v>1</v>
      </c>
      <c r="E6569" s="10" t="str">
        <f t="shared" si="102"/>
        <v xml:space="preserve">insert into config_taller (
	id_taller,
	id_producto,
	cod_agrupador,
	cantidad)
values (
	172,
	1501,
	1,
	1);
</v>
      </c>
    </row>
    <row r="6570" spans="1:5" ht="115.5" x14ac:dyDescent="0.35">
      <c r="A6570" s="9">
        <f>'Base de datos'!K6569</f>
        <v>1594</v>
      </c>
      <c r="B6570" s="9">
        <f>'Base de datos'!L6569</f>
        <v>172</v>
      </c>
      <c r="C6570" s="9">
        <f>IF(ISBLANK('Base de datos'!J6569),1,2)</f>
        <v>1</v>
      </c>
      <c r="D6570" s="9">
        <f>'Base de datos'!G6569</f>
        <v>6</v>
      </c>
      <c r="E6570" s="10" t="str">
        <f t="shared" si="102"/>
        <v xml:space="preserve">insert into config_taller (
	id_taller,
	id_producto,
	cod_agrupador,
	cantidad)
values (
	172,
	1594,
	1,
	6);
</v>
      </c>
    </row>
    <row r="6571" spans="1:5" ht="115.5" x14ac:dyDescent="0.35">
      <c r="A6571" s="9">
        <f>'Base de datos'!K6570</f>
        <v>1694</v>
      </c>
      <c r="B6571" s="9">
        <f>'Base de datos'!L6570</f>
        <v>172</v>
      </c>
      <c r="C6571" s="9">
        <f>IF(ISBLANK('Base de datos'!J6570),1,2)</f>
        <v>1</v>
      </c>
      <c r="D6571" s="9">
        <f>'Base de datos'!G6570</f>
        <v>1</v>
      </c>
      <c r="E6571" s="10" t="str">
        <f t="shared" si="102"/>
        <v xml:space="preserve">insert into config_taller (
	id_taller,
	id_producto,
	cod_agrupador,
	cantidad)
values (
	172,
	1694,
	1,
	1);
</v>
      </c>
    </row>
    <row r="6572" spans="1:5" ht="115.5" x14ac:dyDescent="0.35">
      <c r="A6572" s="9">
        <f>'Base de datos'!K6571</f>
        <v>1175</v>
      </c>
      <c r="B6572" s="9">
        <f>'Base de datos'!L6571</f>
        <v>172</v>
      </c>
      <c r="C6572" s="9">
        <f>IF(ISBLANK('Base de datos'!J6571),1,2)</f>
        <v>1</v>
      </c>
      <c r="D6572" s="9">
        <f>'Base de datos'!G6571</f>
        <v>2</v>
      </c>
      <c r="E6572" s="10" t="str">
        <f t="shared" si="102"/>
        <v xml:space="preserve">insert into config_taller (
	id_taller,
	id_producto,
	cod_agrupador,
	cantidad)
values (
	172,
	1175,
	1,
	2);
</v>
      </c>
    </row>
    <row r="6573" spans="1:5" ht="115.5" x14ac:dyDescent="0.35">
      <c r="A6573" s="9">
        <f>'Base de datos'!K6572</f>
        <v>1655</v>
      </c>
      <c r="B6573" s="9">
        <f>'Base de datos'!L6572</f>
        <v>172</v>
      </c>
      <c r="C6573" s="9">
        <f>IF(ISBLANK('Base de datos'!J6572),1,2)</f>
        <v>1</v>
      </c>
      <c r="D6573" s="9">
        <f>'Base de datos'!G6572</f>
        <v>2</v>
      </c>
      <c r="E6573" s="10" t="str">
        <f t="shared" si="102"/>
        <v xml:space="preserve">insert into config_taller (
	id_taller,
	id_producto,
	cod_agrupador,
	cantidad)
values (
	172,
	1655,
	1,
	2);
</v>
      </c>
    </row>
    <row r="6574" spans="1:5" ht="115.5" x14ac:dyDescent="0.35">
      <c r="A6574" s="9">
        <f>'Base de datos'!K6573</f>
        <v>801</v>
      </c>
      <c r="B6574" s="9">
        <f>'Base de datos'!L6573</f>
        <v>172</v>
      </c>
      <c r="C6574" s="9">
        <f>IF(ISBLANK('Base de datos'!J6573),1,2)</f>
        <v>1</v>
      </c>
      <c r="D6574" s="9">
        <f>'Base de datos'!G6573</f>
        <v>6</v>
      </c>
      <c r="E6574" s="10" t="str">
        <f t="shared" si="102"/>
        <v xml:space="preserve">insert into config_taller (
	id_taller,
	id_producto,
	cod_agrupador,
	cantidad)
values (
	172,
	801,
	1,
	6);
</v>
      </c>
    </row>
    <row r="6575" spans="1:5" ht="115.5" x14ac:dyDescent="0.35">
      <c r="A6575" s="9">
        <f>'Base de datos'!K6574</f>
        <v>1002</v>
      </c>
      <c r="B6575" s="9">
        <f>'Base de datos'!L6574</f>
        <v>172</v>
      </c>
      <c r="C6575" s="9">
        <f>IF(ISBLANK('Base de datos'!J6574),1,2)</f>
        <v>1</v>
      </c>
      <c r="D6575" s="9">
        <f>'Base de datos'!G6574</f>
        <v>0.5</v>
      </c>
      <c r="E6575" s="10" t="str">
        <f t="shared" si="102"/>
        <v xml:space="preserve">insert into config_taller (
	id_taller,
	id_producto,
	cod_agrupador,
	cantidad)
values (
	172,
	1002,
	1,
	0.5);
</v>
      </c>
    </row>
    <row r="6576" spans="1:5" ht="115.5" x14ac:dyDescent="0.35">
      <c r="A6576" s="9">
        <f>'Base de datos'!K6575</f>
        <v>1007</v>
      </c>
      <c r="B6576" s="9">
        <f>'Base de datos'!L6575</f>
        <v>172</v>
      </c>
      <c r="C6576" s="9">
        <f>IF(ISBLANK('Base de datos'!J6575),1,2)</f>
        <v>1</v>
      </c>
      <c r="D6576" s="9">
        <f>'Base de datos'!G6575</f>
        <v>0.25</v>
      </c>
      <c r="E6576" s="10" t="str">
        <f t="shared" si="102"/>
        <v xml:space="preserve">insert into config_taller (
	id_taller,
	id_producto,
	cod_agrupador,
	cantidad)
values (
	172,
	1007,
	1,
	0.25);
</v>
      </c>
    </row>
    <row r="6577" spans="1:5" ht="115.5" x14ac:dyDescent="0.35">
      <c r="A6577" s="9">
        <f>'Base de datos'!K6576</f>
        <v>1026</v>
      </c>
      <c r="B6577" s="9">
        <f>'Base de datos'!L6576</f>
        <v>172</v>
      </c>
      <c r="C6577" s="9">
        <f>IF(ISBLANK('Base de datos'!J6576),1,2)</f>
        <v>1</v>
      </c>
      <c r="D6577" s="9">
        <f>'Base de datos'!G6576</f>
        <v>0.5</v>
      </c>
      <c r="E6577" s="10" t="str">
        <f t="shared" si="102"/>
        <v xml:space="preserve">insert into config_taller (
	id_taller,
	id_producto,
	cod_agrupador,
	cantidad)
values (
	172,
	1026,
	1,
	0.5);
</v>
      </c>
    </row>
    <row r="6578" spans="1:5" ht="115.5" x14ac:dyDescent="0.35">
      <c r="A6578" s="9">
        <f>'Base de datos'!K6577</f>
        <v>22</v>
      </c>
      <c r="B6578" s="9">
        <f>'Base de datos'!L6577</f>
        <v>173</v>
      </c>
      <c r="C6578" s="9">
        <f>IF(ISBLANK('Base de datos'!J6577),1,2)</f>
        <v>1</v>
      </c>
      <c r="D6578" s="9">
        <f>'Base de datos'!G6577</f>
        <v>1</v>
      </c>
      <c r="E6578" s="10" t="str">
        <f t="shared" si="102"/>
        <v xml:space="preserve">insert into config_taller (
	id_taller,
	id_producto,
	cod_agrupador,
	cantidad)
values (
	173,
	22,
	1,
	1);
</v>
      </c>
    </row>
    <row r="6579" spans="1:5" ht="115.5" x14ac:dyDescent="0.35">
      <c r="A6579" s="9">
        <f>'Base de datos'!K6578</f>
        <v>188</v>
      </c>
      <c r="B6579" s="9">
        <f>'Base de datos'!L6578</f>
        <v>173</v>
      </c>
      <c r="C6579" s="9">
        <f>IF(ISBLANK('Base de datos'!J6578),1,2)</f>
        <v>1</v>
      </c>
      <c r="D6579" s="9">
        <f>'Base de datos'!G6578</f>
        <v>1</v>
      </c>
      <c r="E6579" s="10" t="str">
        <f t="shared" si="102"/>
        <v xml:space="preserve">insert into config_taller (
	id_taller,
	id_producto,
	cod_agrupador,
	cantidad)
values (
	173,
	188,
	1,
	1);
</v>
      </c>
    </row>
    <row r="6580" spans="1:5" ht="115.5" x14ac:dyDescent="0.35">
      <c r="A6580" s="9">
        <f>'Base de datos'!K6579</f>
        <v>766</v>
      </c>
      <c r="B6580" s="9">
        <f>'Base de datos'!L6579</f>
        <v>173</v>
      </c>
      <c r="C6580" s="9">
        <f>IF(ISBLANK('Base de datos'!J6579),1,2)</f>
        <v>1</v>
      </c>
      <c r="D6580" s="9">
        <f>'Base de datos'!G6579</f>
        <v>6</v>
      </c>
      <c r="E6580" s="10" t="str">
        <f t="shared" si="102"/>
        <v xml:space="preserve">insert into config_taller (
	id_taller,
	id_producto,
	cod_agrupador,
	cantidad)
values (
	173,
	766,
	1,
	6);
</v>
      </c>
    </row>
    <row r="6581" spans="1:5" ht="115.5" x14ac:dyDescent="0.35">
      <c r="A6581" s="9">
        <f>'Base de datos'!K6580</f>
        <v>922</v>
      </c>
      <c r="B6581" s="9">
        <f>'Base de datos'!L6580</f>
        <v>173</v>
      </c>
      <c r="C6581" s="9">
        <f>IF(ISBLANK('Base de datos'!J6580),1,2)</f>
        <v>1</v>
      </c>
      <c r="D6581" s="9">
        <f>'Base de datos'!G6580</f>
        <v>0.5</v>
      </c>
      <c r="E6581" s="10" t="str">
        <f t="shared" si="102"/>
        <v xml:space="preserve">insert into config_taller (
	id_taller,
	id_producto,
	cod_agrupador,
	cantidad)
values (
	173,
	922,
	1,
	0.5);
</v>
      </c>
    </row>
    <row r="6582" spans="1:5" ht="115.5" x14ac:dyDescent="0.35">
      <c r="A6582" s="9">
        <f>'Base de datos'!K6581</f>
        <v>1054</v>
      </c>
      <c r="B6582" s="9">
        <f>'Base de datos'!L6581</f>
        <v>173</v>
      </c>
      <c r="C6582" s="9">
        <f>IF(ISBLANK('Base de datos'!J6581),1,2)</f>
        <v>1</v>
      </c>
      <c r="D6582" s="9">
        <f>'Base de datos'!G6581</f>
        <v>0.1</v>
      </c>
      <c r="E6582" s="10" t="str">
        <f t="shared" si="102"/>
        <v xml:space="preserve">insert into config_taller (
	id_taller,
	id_producto,
	cod_agrupador,
	cantidad)
values (
	173,
	1054,
	1,
	0.1);
</v>
      </c>
    </row>
    <row r="6583" spans="1:5" ht="115.5" x14ac:dyDescent="0.35">
      <c r="A6583" s="9">
        <f>'Base de datos'!K6582</f>
        <v>1055</v>
      </c>
      <c r="B6583" s="9">
        <f>'Base de datos'!L6582</f>
        <v>173</v>
      </c>
      <c r="C6583" s="9">
        <f>IF(ISBLANK('Base de datos'!J6582),1,2)</f>
        <v>1</v>
      </c>
      <c r="D6583" s="9">
        <f>'Base de datos'!G6582</f>
        <v>0.1</v>
      </c>
      <c r="E6583" s="10" t="str">
        <f t="shared" si="102"/>
        <v xml:space="preserve">insert into config_taller (
	id_taller,
	id_producto,
	cod_agrupador,
	cantidad)
values (
	173,
	1055,
	1,
	0.1);
</v>
      </c>
    </row>
    <row r="6584" spans="1:5" ht="115.5" x14ac:dyDescent="0.35">
      <c r="A6584" s="9">
        <f>'Base de datos'!K6583</f>
        <v>1523</v>
      </c>
      <c r="B6584" s="9">
        <f>'Base de datos'!L6583</f>
        <v>173</v>
      </c>
      <c r="C6584" s="9">
        <f>IF(ISBLANK('Base de datos'!J6583),1,2)</f>
        <v>1</v>
      </c>
      <c r="D6584" s="9">
        <f>'Base de datos'!G6583</f>
        <v>1</v>
      </c>
      <c r="E6584" s="10" t="str">
        <f t="shared" si="102"/>
        <v xml:space="preserve">insert into config_taller (
	id_taller,
	id_producto,
	cod_agrupador,
	cantidad)
values (
	173,
	1523,
	1,
	1);
</v>
      </c>
    </row>
    <row r="6585" spans="1:5" ht="115.5" x14ac:dyDescent="0.35">
      <c r="A6585" s="9">
        <f>'Base de datos'!K6584</f>
        <v>119</v>
      </c>
      <c r="B6585" s="9">
        <f>'Base de datos'!L6584</f>
        <v>173</v>
      </c>
      <c r="C6585" s="9">
        <f>IF(ISBLANK('Base de datos'!J6584),1,2)</f>
        <v>1</v>
      </c>
      <c r="D6585" s="9">
        <f>'Base de datos'!G6584</f>
        <v>1</v>
      </c>
      <c r="E6585" s="10" t="str">
        <f t="shared" si="102"/>
        <v xml:space="preserve">insert into config_taller (
	id_taller,
	id_producto,
	cod_agrupador,
	cantidad)
values (
	173,
	119,
	1,
	1);
</v>
      </c>
    </row>
    <row r="6586" spans="1:5" ht="115.5" x14ac:dyDescent="0.35">
      <c r="A6586" s="9">
        <f>'Base de datos'!K6585</f>
        <v>176</v>
      </c>
      <c r="B6586" s="9">
        <f>'Base de datos'!L6585</f>
        <v>173</v>
      </c>
      <c r="C6586" s="9">
        <f>IF(ISBLANK('Base de datos'!J6585),1,2)</f>
        <v>1</v>
      </c>
      <c r="D6586" s="9">
        <f>'Base de datos'!G6585</f>
        <v>1</v>
      </c>
      <c r="E6586" s="10" t="str">
        <f t="shared" si="102"/>
        <v xml:space="preserve">insert into config_taller (
	id_taller,
	id_producto,
	cod_agrupador,
	cantidad)
values (
	173,
	176,
	1,
	1);
</v>
      </c>
    </row>
    <row r="6587" spans="1:5" ht="115.5" x14ac:dyDescent="0.35">
      <c r="A6587" s="9">
        <f>'Base de datos'!K6586</f>
        <v>252</v>
      </c>
      <c r="B6587" s="9">
        <f>'Base de datos'!L6586</f>
        <v>173</v>
      </c>
      <c r="C6587" s="9">
        <f>IF(ISBLANK('Base de datos'!J6586),1,2)</f>
        <v>1</v>
      </c>
      <c r="D6587" s="9">
        <f>'Base de datos'!G6586</f>
        <v>2</v>
      </c>
      <c r="E6587" s="10" t="str">
        <f t="shared" si="102"/>
        <v xml:space="preserve">insert into config_taller (
	id_taller,
	id_producto,
	cod_agrupador,
	cantidad)
values (
	173,
	252,
	1,
	2);
</v>
      </c>
    </row>
    <row r="6588" spans="1:5" ht="115.5" x14ac:dyDescent="0.35">
      <c r="A6588" s="9">
        <f>'Base de datos'!K6587</f>
        <v>593</v>
      </c>
      <c r="B6588" s="9">
        <f>'Base de datos'!L6587</f>
        <v>173</v>
      </c>
      <c r="C6588" s="9">
        <f>IF(ISBLANK('Base de datos'!J6587),1,2)</f>
        <v>1</v>
      </c>
      <c r="D6588" s="9">
        <f>'Base de datos'!G6587</f>
        <v>1</v>
      </c>
      <c r="E6588" s="10" t="str">
        <f t="shared" si="102"/>
        <v xml:space="preserve">insert into config_taller (
	id_taller,
	id_producto,
	cod_agrupador,
	cantidad)
values (
	173,
	593,
	1,
	1);
</v>
      </c>
    </row>
    <row r="6589" spans="1:5" ht="115.5" x14ac:dyDescent="0.35">
      <c r="A6589" s="9">
        <f>'Base de datos'!K6588</f>
        <v>596</v>
      </c>
      <c r="B6589" s="9">
        <f>'Base de datos'!L6588</f>
        <v>173</v>
      </c>
      <c r="C6589" s="9">
        <f>IF(ISBLANK('Base de datos'!J6588),1,2)</f>
        <v>1</v>
      </c>
      <c r="D6589" s="9">
        <f>'Base de datos'!G6588</f>
        <v>1</v>
      </c>
      <c r="E6589" s="10" t="str">
        <f t="shared" si="102"/>
        <v xml:space="preserve">insert into config_taller (
	id_taller,
	id_producto,
	cod_agrupador,
	cantidad)
values (
	173,
	596,
	1,
	1);
</v>
      </c>
    </row>
    <row r="6590" spans="1:5" ht="115.5" x14ac:dyDescent="0.35">
      <c r="A6590" s="9">
        <f>'Base de datos'!K6589</f>
        <v>635</v>
      </c>
      <c r="B6590" s="9">
        <f>'Base de datos'!L6589</f>
        <v>173</v>
      </c>
      <c r="C6590" s="9">
        <f>IF(ISBLANK('Base de datos'!J6589),1,2)</f>
        <v>1</v>
      </c>
      <c r="D6590" s="9">
        <f>'Base de datos'!G6589</f>
        <v>4</v>
      </c>
      <c r="E6590" s="10" t="str">
        <f t="shared" si="102"/>
        <v xml:space="preserve">insert into config_taller (
	id_taller,
	id_producto,
	cod_agrupador,
	cantidad)
values (
	173,
	635,
	1,
	4);
</v>
      </c>
    </row>
    <row r="6591" spans="1:5" ht="115.5" x14ac:dyDescent="0.35">
      <c r="A6591" s="9">
        <f>'Base de datos'!K6590</f>
        <v>636</v>
      </c>
      <c r="B6591" s="9">
        <f>'Base de datos'!L6590</f>
        <v>173</v>
      </c>
      <c r="C6591" s="9">
        <f>IF(ISBLANK('Base de datos'!J6590),1,2)</f>
        <v>1</v>
      </c>
      <c r="D6591" s="9">
        <f>'Base de datos'!G6590</f>
        <v>4</v>
      </c>
      <c r="E6591" s="10" t="str">
        <f t="shared" si="102"/>
        <v xml:space="preserve">insert into config_taller (
	id_taller,
	id_producto,
	cod_agrupador,
	cantidad)
values (
	173,
	636,
	1,
	4);
</v>
      </c>
    </row>
    <row r="6592" spans="1:5" ht="115.5" x14ac:dyDescent="0.35">
      <c r="A6592" s="9">
        <f>'Base de datos'!K6591</f>
        <v>741</v>
      </c>
      <c r="B6592" s="9">
        <f>'Base de datos'!L6591</f>
        <v>173</v>
      </c>
      <c r="C6592" s="9">
        <f>IF(ISBLANK('Base de datos'!J6591),1,2)</f>
        <v>1</v>
      </c>
      <c r="D6592" s="9">
        <f>'Base de datos'!G6591</f>
        <v>1</v>
      </c>
      <c r="E6592" s="10" t="str">
        <f t="shared" si="102"/>
        <v xml:space="preserve">insert into config_taller (
	id_taller,
	id_producto,
	cod_agrupador,
	cantidad)
values (
	173,
	741,
	1,
	1);
</v>
      </c>
    </row>
    <row r="6593" spans="1:5" ht="115.5" x14ac:dyDescent="0.35">
      <c r="A6593" s="9">
        <f>'Base de datos'!K6592</f>
        <v>810</v>
      </c>
      <c r="B6593" s="9">
        <f>'Base de datos'!L6592</f>
        <v>173</v>
      </c>
      <c r="C6593" s="9">
        <f>IF(ISBLANK('Base de datos'!J6592),1,2)</f>
        <v>1</v>
      </c>
      <c r="D6593" s="9">
        <f>'Base de datos'!G6592</f>
        <v>1</v>
      </c>
      <c r="E6593" s="10" t="str">
        <f t="shared" si="102"/>
        <v xml:space="preserve">insert into config_taller (
	id_taller,
	id_producto,
	cod_agrupador,
	cantidad)
values (
	173,
	810,
	1,
	1);
</v>
      </c>
    </row>
    <row r="6594" spans="1:5" ht="115.5" x14ac:dyDescent="0.35">
      <c r="A6594" s="9">
        <f>'Base de datos'!K6593</f>
        <v>881</v>
      </c>
      <c r="B6594" s="9">
        <f>'Base de datos'!L6593</f>
        <v>173</v>
      </c>
      <c r="C6594" s="9">
        <f>IF(ISBLANK('Base de datos'!J6593),1,2)</f>
        <v>1</v>
      </c>
      <c r="D6594" s="9">
        <f>'Base de datos'!G6593</f>
        <v>0.5</v>
      </c>
      <c r="E6594" s="10" t="str">
        <f t="shared" si="102"/>
        <v xml:space="preserve">insert into config_taller (
	id_taller,
	id_producto,
	cod_agrupador,
	cantidad)
values (
	173,
	881,
	1,
	0.5);
</v>
      </c>
    </row>
    <row r="6595" spans="1:5" ht="115.5" x14ac:dyDescent="0.35">
      <c r="A6595" s="9">
        <f>'Base de datos'!K6594</f>
        <v>1211</v>
      </c>
      <c r="B6595" s="9">
        <f>'Base de datos'!L6594</f>
        <v>173</v>
      </c>
      <c r="C6595" s="9">
        <f>IF(ISBLANK('Base de datos'!J6594),1,2)</f>
        <v>1</v>
      </c>
      <c r="D6595" s="9">
        <f>'Base de datos'!G6594</f>
        <v>2</v>
      </c>
      <c r="E6595" s="10" t="str">
        <f t="shared" si="102"/>
        <v xml:space="preserve">insert into config_taller (
	id_taller,
	id_producto,
	cod_agrupador,
	cantidad)
values (
	173,
	1211,
	1,
	2);
</v>
      </c>
    </row>
    <row r="6596" spans="1:5" ht="115.5" x14ac:dyDescent="0.35">
      <c r="A6596" s="9">
        <f>'Base de datos'!K6595</f>
        <v>1233</v>
      </c>
      <c r="B6596" s="9">
        <f>'Base de datos'!L6595</f>
        <v>173</v>
      </c>
      <c r="C6596" s="9">
        <f>IF(ISBLANK('Base de datos'!J6595),1,2)</f>
        <v>1</v>
      </c>
      <c r="D6596" s="9">
        <f>'Base de datos'!G6595</f>
        <v>1</v>
      </c>
      <c r="E6596" s="10" t="str">
        <f t="shared" ref="E6596:E6659" si="103">"insert into "&amp;$B$1&amp;" ("&amp;CHAR(10)&amp;
CHAR(9)&amp;$B$2&amp;","&amp;CHAR(10)&amp;
CHAR(9)&amp;$A$2&amp;","&amp;CHAR(10)&amp;
CHAR(9)&amp;$C$2&amp;","&amp;CHAR(10)&amp;
CHAR(9)&amp;$D$2&amp;")"&amp;CHAR(10)&amp;
"values ("&amp;CHAR(10)&amp;
CHAR(9)&amp;B6596&amp;","&amp;CHAR(10)&amp;
CHAR(9)&amp;A6596&amp;","&amp;CHAR(10)&amp;
CHAR(9)&amp;C6596&amp;","&amp;CHAR(10)&amp;
CHAR(9)&amp;D6596&amp;");"&amp;CHAR(10)</f>
        <v xml:space="preserve">insert into config_taller (
	id_taller,
	id_producto,
	cod_agrupador,
	cantidad)
values (
	173,
	1233,
	1,
	1);
</v>
      </c>
    </row>
    <row r="6597" spans="1:5" ht="115.5" x14ac:dyDescent="0.35">
      <c r="A6597" s="9">
        <f>'Base de datos'!K6596</f>
        <v>1501</v>
      </c>
      <c r="B6597" s="9">
        <f>'Base de datos'!L6596</f>
        <v>173</v>
      </c>
      <c r="C6597" s="9">
        <f>IF(ISBLANK('Base de datos'!J6596),1,2)</f>
        <v>1</v>
      </c>
      <c r="D6597" s="9">
        <f>'Base de datos'!G6596</f>
        <v>1</v>
      </c>
      <c r="E6597" s="10" t="str">
        <f t="shared" si="103"/>
        <v xml:space="preserve">insert into config_taller (
	id_taller,
	id_producto,
	cod_agrupador,
	cantidad)
values (
	173,
	1501,
	1,
	1);
</v>
      </c>
    </row>
    <row r="6598" spans="1:5" ht="115.5" x14ac:dyDescent="0.35">
      <c r="A6598" s="9">
        <f>'Base de datos'!K6597</f>
        <v>1594</v>
      </c>
      <c r="B6598" s="9">
        <f>'Base de datos'!L6597</f>
        <v>173</v>
      </c>
      <c r="C6598" s="9">
        <f>IF(ISBLANK('Base de datos'!J6597),1,2)</f>
        <v>1</v>
      </c>
      <c r="D6598" s="9">
        <f>'Base de datos'!G6597</f>
        <v>6</v>
      </c>
      <c r="E6598" s="10" t="str">
        <f t="shared" si="103"/>
        <v xml:space="preserve">insert into config_taller (
	id_taller,
	id_producto,
	cod_agrupador,
	cantidad)
values (
	173,
	1594,
	1,
	6);
</v>
      </c>
    </row>
    <row r="6599" spans="1:5" ht="115.5" x14ac:dyDescent="0.35">
      <c r="A6599" s="9">
        <f>'Base de datos'!K6598</f>
        <v>1004</v>
      </c>
      <c r="B6599" s="9">
        <f>'Base de datos'!L6598</f>
        <v>173</v>
      </c>
      <c r="C6599" s="9">
        <f>IF(ISBLANK('Base de datos'!J6598),1,2)</f>
        <v>1</v>
      </c>
      <c r="D6599" s="9">
        <f>'Base de datos'!G6598</f>
        <v>0.5</v>
      </c>
      <c r="E6599" s="10" t="str">
        <f t="shared" si="103"/>
        <v xml:space="preserve">insert into config_taller (
	id_taller,
	id_producto,
	cod_agrupador,
	cantidad)
values (
	173,
	1004,
	1,
	0.5);
</v>
      </c>
    </row>
    <row r="6600" spans="1:5" ht="115.5" x14ac:dyDescent="0.35">
      <c r="A6600" s="9">
        <f>'Base de datos'!K6599</f>
        <v>1007</v>
      </c>
      <c r="B6600" s="9">
        <f>'Base de datos'!L6599</f>
        <v>173</v>
      </c>
      <c r="C6600" s="9">
        <f>IF(ISBLANK('Base de datos'!J6599),1,2)</f>
        <v>1</v>
      </c>
      <c r="D6600" s="9">
        <f>'Base de datos'!G6599</f>
        <v>0.25</v>
      </c>
      <c r="E6600" s="10" t="str">
        <f t="shared" si="103"/>
        <v xml:space="preserve">insert into config_taller (
	id_taller,
	id_producto,
	cod_agrupador,
	cantidad)
values (
	173,
	1007,
	1,
	0.25);
</v>
      </c>
    </row>
    <row r="6601" spans="1:5" ht="115.5" x14ac:dyDescent="0.35">
      <c r="A6601" s="9">
        <f>'Base de datos'!K6600</f>
        <v>1026</v>
      </c>
      <c r="B6601" s="9">
        <f>'Base de datos'!L6600</f>
        <v>173</v>
      </c>
      <c r="C6601" s="9">
        <f>IF(ISBLANK('Base de datos'!J6600),1,2)</f>
        <v>1</v>
      </c>
      <c r="D6601" s="9">
        <f>'Base de datos'!G6600</f>
        <v>0.5</v>
      </c>
      <c r="E6601" s="10" t="str">
        <f t="shared" si="103"/>
        <v xml:space="preserve">insert into config_taller (
	id_taller,
	id_producto,
	cod_agrupador,
	cantidad)
values (
	173,
	1026,
	1,
	0.5);
</v>
      </c>
    </row>
    <row r="6602" spans="1:5" ht="115.5" x14ac:dyDescent="0.35">
      <c r="A6602" s="9">
        <f>'Base de datos'!K6601</f>
        <v>22</v>
      </c>
      <c r="B6602" s="9">
        <f>'Base de datos'!L6601</f>
        <v>174</v>
      </c>
      <c r="C6602" s="9">
        <f>IF(ISBLANK('Base de datos'!J6601),1,2)</f>
        <v>1</v>
      </c>
      <c r="D6602" s="9">
        <f>'Base de datos'!G6601</f>
        <v>1</v>
      </c>
      <c r="E6602" s="10" t="str">
        <f t="shared" si="103"/>
        <v xml:space="preserve">insert into config_taller (
	id_taller,
	id_producto,
	cod_agrupador,
	cantidad)
values (
	174,
	22,
	1,
	1);
</v>
      </c>
    </row>
    <row r="6603" spans="1:5" ht="115.5" x14ac:dyDescent="0.35">
      <c r="A6603" s="9">
        <f>'Base de datos'!K6602</f>
        <v>766</v>
      </c>
      <c r="B6603" s="9">
        <f>'Base de datos'!L6602</f>
        <v>174</v>
      </c>
      <c r="C6603" s="9">
        <f>IF(ISBLANK('Base de datos'!J6602),1,2)</f>
        <v>1</v>
      </c>
      <c r="D6603" s="9">
        <f>'Base de datos'!G6602</f>
        <v>7</v>
      </c>
      <c r="E6603" s="10" t="str">
        <f t="shared" si="103"/>
        <v xml:space="preserve">insert into config_taller (
	id_taller,
	id_producto,
	cod_agrupador,
	cantidad)
values (
	174,
	766,
	1,
	7);
</v>
      </c>
    </row>
    <row r="6604" spans="1:5" ht="115.5" x14ac:dyDescent="0.35">
      <c r="A6604" s="9">
        <f>'Base de datos'!K6603</f>
        <v>922</v>
      </c>
      <c r="B6604" s="9">
        <f>'Base de datos'!L6603</f>
        <v>174</v>
      </c>
      <c r="C6604" s="9">
        <f>IF(ISBLANK('Base de datos'!J6603),1,2)</f>
        <v>1</v>
      </c>
      <c r="D6604" s="9">
        <f>'Base de datos'!G6603</f>
        <v>0.5</v>
      </c>
      <c r="E6604" s="10" t="str">
        <f t="shared" si="103"/>
        <v xml:space="preserve">insert into config_taller (
	id_taller,
	id_producto,
	cod_agrupador,
	cantidad)
values (
	174,
	922,
	1,
	0.5);
</v>
      </c>
    </row>
    <row r="6605" spans="1:5" ht="115.5" x14ac:dyDescent="0.35">
      <c r="A6605" s="9">
        <f>'Base de datos'!K6604</f>
        <v>1523</v>
      </c>
      <c r="B6605" s="9">
        <f>'Base de datos'!L6604</f>
        <v>174</v>
      </c>
      <c r="C6605" s="9">
        <f>IF(ISBLANK('Base de datos'!J6604),1,2)</f>
        <v>1</v>
      </c>
      <c r="D6605" s="9">
        <f>'Base de datos'!G6604</f>
        <v>1</v>
      </c>
      <c r="E6605" s="10" t="str">
        <f t="shared" si="103"/>
        <v xml:space="preserve">insert into config_taller (
	id_taller,
	id_producto,
	cod_agrupador,
	cantidad)
values (
	174,
	1523,
	1,
	1);
</v>
      </c>
    </row>
    <row r="6606" spans="1:5" ht="115.5" x14ac:dyDescent="0.35">
      <c r="A6606" s="9">
        <f>'Base de datos'!K6605</f>
        <v>119</v>
      </c>
      <c r="B6606" s="9">
        <f>'Base de datos'!L6605</f>
        <v>174</v>
      </c>
      <c r="C6606" s="9">
        <f>IF(ISBLANK('Base de datos'!J6605),1,2)</f>
        <v>1</v>
      </c>
      <c r="D6606" s="9">
        <f>'Base de datos'!G6605</f>
        <v>1</v>
      </c>
      <c r="E6606" s="10" t="str">
        <f t="shared" si="103"/>
        <v xml:space="preserve">insert into config_taller (
	id_taller,
	id_producto,
	cod_agrupador,
	cantidad)
values (
	174,
	119,
	1,
	1);
</v>
      </c>
    </row>
    <row r="6607" spans="1:5" ht="115.5" x14ac:dyDescent="0.35">
      <c r="A6607" s="9">
        <f>'Base de datos'!K6606</f>
        <v>176</v>
      </c>
      <c r="B6607" s="9">
        <f>'Base de datos'!L6606</f>
        <v>174</v>
      </c>
      <c r="C6607" s="9">
        <f>IF(ISBLANK('Base de datos'!J6606),1,2)</f>
        <v>1</v>
      </c>
      <c r="D6607" s="9">
        <f>'Base de datos'!G6606</f>
        <v>1</v>
      </c>
      <c r="E6607" s="10" t="str">
        <f t="shared" si="103"/>
        <v xml:space="preserve">insert into config_taller (
	id_taller,
	id_producto,
	cod_agrupador,
	cantidad)
values (
	174,
	176,
	1,
	1);
</v>
      </c>
    </row>
    <row r="6608" spans="1:5" ht="115.5" x14ac:dyDescent="0.35">
      <c r="A6608" s="9">
        <f>'Base de datos'!K6607</f>
        <v>252</v>
      </c>
      <c r="B6608" s="9">
        <f>'Base de datos'!L6607</f>
        <v>174</v>
      </c>
      <c r="C6608" s="9">
        <f>IF(ISBLANK('Base de datos'!J6607),1,2)</f>
        <v>1</v>
      </c>
      <c r="D6608" s="9">
        <f>'Base de datos'!G6607</f>
        <v>2</v>
      </c>
      <c r="E6608" s="10" t="str">
        <f t="shared" si="103"/>
        <v xml:space="preserve">insert into config_taller (
	id_taller,
	id_producto,
	cod_agrupador,
	cantidad)
values (
	174,
	252,
	1,
	2);
</v>
      </c>
    </row>
    <row r="6609" spans="1:5" ht="115.5" x14ac:dyDescent="0.35">
      <c r="A6609" s="9">
        <f>'Base de datos'!K6608</f>
        <v>593</v>
      </c>
      <c r="B6609" s="9">
        <f>'Base de datos'!L6608</f>
        <v>174</v>
      </c>
      <c r="C6609" s="9">
        <f>IF(ISBLANK('Base de datos'!J6608),1,2)</f>
        <v>1</v>
      </c>
      <c r="D6609" s="9">
        <f>'Base de datos'!G6608</f>
        <v>1</v>
      </c>
      <c r="E6609" s="10" t="str">
        <f t="shared" si="103"/>
        <v xml:space="preserve">insert into config_taller (
	id_taller,
	id_producto,
	cod_agrupador,
	cantidad)
values (
	174,
	593,
	1,
	1);
</v>
      </c>
    </row>
    <row r="6610" spans="1:5" ht="115.5" x14ac:dyDescent="0.35">
      <c r="A6610" s="9">
        <f>'Base de datos'!K6609</f>
        <v>596</v>
      </c>
      <c r="B6610" s="9">
        <f>'Base de datos'!L6609</f>
        <v>174</v>
      </c>
      <c r="C6610" s="9">
        <f>IF(ISBLANK('Base de datos'!J6609),1,2)</f>
        <v>1</v>
      </c>
      <c r="D6610" s="9">
        <f>'Base de datos'!G6609</f>
        <v>1</v>
      </c>
      <c r="E6610" s="10" t="str">
        <f t="shared" si="103"/>
        <v xml:space="preserve">insert into config_taller (
	id_taller,
	id_producto,
	cod_agrupador,
	cantidad)
values (
	174,
	596,
	1,
	1);
</v>
      </c>
    </row>
    <row r="6611" spans="1:5" ht="115.5" x14ac:dyDescent="0.35">
      <c r="A6611" s="9">
        <f>'Base de datos'!K6610</f>
        <v>635</v>
      </c>
      <c r="B6611" s="9">
        <f>'Base de datos'!L6610</f>
        <v>174</v>
      </c>
      <c r="C6611" s="9">
        <f>IF(ISBLANK('Base de datos'!J6610),1,2)</f>
        <v>1</v>
      </c>
      <c r="D6611" s="9">
        <f>'Base de datos'!G6610</f>
        <v>4</v>
      </c>
      <c r="E6611" s="10" t="str">
        <f t="shared" si="103"/>
        <v xml:space="preserve">insert into config_taller (
	id_taller,
	id_producto,
	cod_agrupador,
	cantidad)
values (
	174,
	635,
	1,
	4);
</v>
      </c>
    </row>
    <row r="6612" spans="1:5" ht="115.5" x14ac:dyDescent="0.35">
      <c r="A6612" s="9">
        <f>'Base de datos'!K6611</f>
        <v>636</v>
      </c>
      <c r="B6612" s="9">
        <f>'Base de datos'!L6611</f>
        <v>174</v>
      </c>
      <c r="C6612" s="9">
        <f>IF(ISBLANK('Base de datos'!J6611),1,2)</f>
        <v>1</v>
      </c>
      <c r="D6612" s="9">
        <f>'Base de datos'!G6611</f>
        <v>4</v>
      </c>
      <c r="E6612" s="10" t="str">
        <f t="shared" si="103"/>
        <v xml:space="preserve">insert into config_taller (
	id_taller,
	id_producto,
	cod_agrupador,
	cantidad)
values (
	174,
	636,
	1,
	4);
</v>
      </c>
    </row>
    <row r="6613" spans="1:5" ht="115.5" x14ac:dyDescent="0.35">
      <c r="A6613" s="9">
        <f>'Base de datos'!K6612</f>
        <v>741</v>
      </c>
      <c r="B6613" s="9">
        <f>'Base de datos'!L6612</f>
        <v>174</v>
      </c>
      <c r="C6613" s="9">
        <f>IF(ISBLANK('Base de datos'!J6612),1,2)</f>
        <v>1</v>
      </c>
      <c r="D6613" s="9">
        <f>'Base de datos'!G6612</f>
        <v>1</v>
      </c>
      <c r="E6613" s="10" t="str">
        <f t="shared" si="103"/>
        <v xml:space="preserve">insert into config_taller (
	id_taller,
	id_producto,
	cod_agrupador,
	cantidad)
values (
	174,
	741,
	1,
	1);
</v>
      </c>
    </row>
    <row r="6614" spans="1:5" ht="115.5" x14ac:dyDescent="0.35">
      <c r="A6614" s="9">
        <f>'Base de datos'!K6613</f>
        <v>810</v>
      </c>
      <c r="B6614" s="9">
        <f>'Base de datos'!L6613</f>
        <v>174</v>
      </c>
      <c r="C6614" s="9">
        <f>IF(ISBLANK('Base de datos'!J6613),1,2)</f>
        <v>1</v>
      </c>
      <c r="D6614" s="9">
        <f>'Base de datos'!G6613</f>
        <v>1</v>
      </c>
      <c r="E6614" s="10" t="str">
        <f t="shared" si="103"/>
        <v xml:space="preserve">insert into config_taller (
	id_taller,
	id_producto,
	cod_agrupador,
	cantidad)
values (
	174,
	810,
	1,
	1);
</v>
      </c>
    </row>
    <row r="6615" spans="1:5" ht="115.5" x14ac:dyDescent="0.35">
      <c r="A6615" s="9">
        <f>'Base de datos'!K6614</f>
        <v>881</v>
      </c>
      <c r="B6615" s="9">
        <f>'Base de datos'!L6614</f>
        <v>174</v>
      </c>
      <c r="C6615" s="9">
        <f>IF(ISBLANK('Base de datos'!J6614),1,2)</f>
        <v>1</v>
      </c>
      <c r="D6615" s="9">
        <f>'Base de datos'!G6614</f>
        <v>0.5</v>
      </c>
      <c r="E6615" s="10" t="str">
        <f t="shared" si="103"/>
        <v xml:space="preserve">insert into config_taller (
	id_taller,
	id_producto,
	cod_agrupador,
	cantidad)
values (
	174,
	881,
	1,
	0.5);
</v>
      </c>
    </row>
    <row r="6616" spans="1:5" ht="115.5" x14ac:dyDescent="0.35">
      <c r="A6616" s="9">
        <f>'Base de datos'!K6615</f>
        <v>1211</v>
      </c>
      <c r="B6616" s="9">
        <f>'Base de datos'!L6615</f>
        <v>174</v>
      </c>
      <c r="C6616" s="9">
        <f>IF(ISBLANK('Base de datos'!J6615),1,2)</f>
        <v>1</v>
      </c>
      <c r="D6616" s="9">
        <f>'Base de datos'!G6615</f>
        <v>2</v>
      </c>
      <c r="E6616" s="10" t="str">
        <f t="shared" si="103"/>
        <v xml:space="preserve">insert into config_taller (
	id_taller,
	id_producto,
	cod_agrupador,
	cantidad)
values (
	174,
	1211,
	1,
	2);
</v>
      </c>
    </row>
    <row r="6617" spans="1:5" ht="115.5" x14ac:dyDescent="0.35">
      <c r="A6617" s="9">
        <f>'Base de datos'!K6616</f>
        <v>1233</v>
      </c>
      <c r="B6617" s="9">
        <f>'Base de datos'!L6616</f>
        <v>174</v>
      </c>
      <c r="C6617" s="9">
        <f>IF(ISBLANK('Base de datos'!J6616),1,2)</f>
        <v>1</v>
      </c>
      <c r="D6617" s="9">
        <f>'Base de datos'!G6616</f>
        <v>1</v>
      </c>
      <c r="E6617" s="10" t="str">
        <f t="shared" si="103"/>
        <v xml:space="preserve">insert into config_taller (
	id_taller,
	id_producto,
	cod_agrupador,
	cantidad)
values (
	174,
	1233,
	1,
	1);
</v>
      </c>
    </row>
    <row r="6618" spans="1:5" ht="115.5" x14ac:dyDescent="0.35">
      <c r="A6618" s="9">
        <f>'Base de datos'!K6617</f>
        <v>1501</v>
      </c>
      <c r="B6618" s="9">
        <f>'Base de datos'!L6617</f>
        <v>174</v>
      </c>
      <c r="C6618" s="9">
        <f>IF(ISBLANK('Base de datos'!J6617),1,2)</f>
        <v>1</v>
      </c>
      <c r="D6618" s="9">
        <f>'Base de datos'!G6617</f>
        <v>1</v>
      </c>
      <c r="E6618" s="10" t="str">
        <f t="shared" si="103"/>
        <v xml:space="preserve">insert into config_taller (
	id_taller,
	id_producto,
	cod_agrupador,
	cantidad)
values (
	174,
	1501,
	1,
	1);
</v>
      </c>
    </row>
    <row r="6619" spans="1:5" ht="115.5" x14ac:dyDescent="0.35">
      <c r="A6619" s="9">
        <f>'Base de datos'!K6618</f>
        <v>1594</v>
      </c>
      <c r="B6619" s="9">
        <f>'Base de datos'!L6618</f>
        <v>174</v>
      </c>
      <c r="C6619" s="9">
        <f>IF(ISBLANK('Base de datos'!J6618),1,2)</f>
        <v>1</v>
      </c>
      <c r="D6619" s="9">
        <f>'Base de datos'!G6618</f>
        <v>6</v>
      </c>
      <c r="E6619" s="10" t="str">
        <f t="shared" si="103"/>
        <v xml:space="preserve">insert into config_taller (
	id_taller,
	id_producto,
	cod_agrupador,
	cantidad)
values (
	174,
	1594,
	1,
	6);
</v>
      </c>
    </row>
    <row r="6620" spans="1:5" ht="115.5" x14ac:dyDescent="0.35">
      <c r="A6620" s="9">
        <f>'Base de datos'!K6619</f>
        <v>1004</v>
      </c>
      <c r="B6620" s="9">
        <f>'Base de datos'!L6619</f>
        <v>174</v>
      </c>
      <c r="C6620" s="9">
        <f>IF(ISBLANK('Base de datos'!J6619),1,2)</f>
        <v>1</v>
      </c>
      <c r="D6620" s="9">
        <f>'Base de datos'!G6619</f>
        <v>0.5</v>
      </c>
      <c r="E6620" s="10" t="str">
        <f t="shared" si="103"/>
        <v xml:space="preserve">insert into config_taller (
	id_taller,
	id_producto,
	cod_agrupador,
	cantidad)
values (
	174,
	1004,
	1,
	0.5);
</v>
      </c>
    </row>
    <row r="6621" spans="1:5" ht="115.5" x14ac:dyDescent="0.35">
      <c r="A6621" s="9">
        <f>'Base de datos'!K6620</f>
        <v>22</v>
      </c>
      <c r="B6621" s="9">
        <f>'Base de datos'!L6620</f>
        <v>175</v>
      </c>
      <c r="C6621" s="9">
        <f>IF(ISBLANK('Base de datos'!J6620),1,2)</f>
        <v>1</v>
      </c>
      <c r="D6621" s="9">
        <f>'Base de datos'!G6620</f>
        <v>1</v>
      </c>
      <c r="E6621" s="10" t="str">
        <f t="shared" si="103"/>
        <v xml:space="preserve">insert into config_taller (
	id_taller,
	id_producto,
	cod_agrupador,
	cantidad)
values (
	175,
	22,
	1,
	1);
</v>
      </c>
    </row>
    <row r="6622" spans="1:5" ht="115.5" x14ac:dyDescent="0.35">
      <c r="A6622" s="9">
        <f>'Base de datos'!K6621</f>
        <v>766</v>
      </c>
      <c r="B6622" s="9">
        <f>'Base de datos'!L6621</f>
        <v>175</v>
      </c>
      <c r="C6622" s="9">
        <f>IF(ISBLANK('Base de datos'!J6621),1,2)</f>
        <v>1</v>
      </c>
      <c r="D6622" s="9">
        <f>'Base de datos'!G6621</f>
        <v>8</v>
      </c>
      <c r="E6622" s="10" t="str">
        <f t="shared" si="103"/>
        <v xml:space="preserve">insert into config_taller (
	id_taller,
	id_producto,
	cod_agrupador,
	cantidad)
values (
	175,
	766,
	1,
	8);
</v>
      </c>
    </row>
    <row r="6623" spans="1:5" ht="115.5" x14ac:dyDescent="0.35">
      <c r="A6623" s="9">
        <f>'Base de datos'!K6622</f>
        <v>922</v>
      </c>
      <c r="B6623" s="9">
        <f>'Base de datos'!L6622</f>
        <v>175</v>
      </c>
      <c r="C6623" s="9">
        <f>IF(ISBLANK('Base de datos'!J6622),1,2)</f>
        <v>1</v>
      </c>
      <c r="D6623" s="9">
        <f>'Base de datos'!G6622</f>
        <v>0.5</v>
      </c>
      <c r="E6623" s="10" t="str">
        <f t="shared" si="103"/>
        <v xml:space="preserve">insert into config_taller (
	id_taller,
	id_producto,
	cod_agrupador,
	cantidad)
values (
	175,
	922,
	1,
	0.5);
</v>
      </c>
    </row>
    <row r="6624" spans="1:5" ht="115.5" x14ac:dyDescent="0.35">
      <c r="A6624" s="9">
        <f>'Base de datos'!K6623</f>
        <v>1523</v>
      </c>
      <c r="B6624" s="9">
        <f>'Base de datos'!L6623</f>
        <v>175</v>
      </c>
      <c r="C6624" s="9">
        <f>IF(ISBLANK('Base de datos'!J6623),1,2)</f>
        <v>1</v>
      </c>
      <c r="D6624" s="9">
        <f>'Base de datos'!G6623</f>
        <v>1</v>
      </c>
      <c r="E6624" s="10" t="str">
        <f t="shared" si="103"/>
        <v xml:space="preserve">insert into config_taller (
	id_taller,
	id_producto,
	cod_agrupador,
	cantidad)
values (
	175,
	1523,
	1,
	1);
</v>
      </c>
    </row>
    <row r="6625" spans="1:5" ht="115.5" x14ac:dyDescent="0.35">
      <c r="A6625" s="9">
        <f>'Base de datos'!K6624</f>
        <v>119</v>
      </c>
      <c r="B6625" s="9">
        <f>'Base de datos'!L6624</f>
        <v>175</v>
      </c>
      <c r="C6625" s="9">
        <f>IF(ISBLANK('Base de datos'!J6624),1,2)</f>
        <v>1</v>
      </c>
      <c r="D6625" s="9">
        <f>'Base de datos'!G6624</f>
        <v>1</v>
      </c>
      <c r="E6625" s="10" t="str">
        <f t="shared" si="103"/>
        <v xml:space="preserve">insert into config_taller (
	id_taller,
	id_producto,
	cod_agrupador,
	cantidad)
values (
	175,
	119,
	1,
	1);
</v>
      </c>
    </row>
    <row r="6626" spans="1:5" ht="115.5" x14ac:dyDescent="0.35">
      <c r="A6626" s="9">
        <f>'Base de datos'!K6625</f>
        <v>176</v>
      </c>
      <c r="B6626" s="9">
        <f>'Base de datos'!L6625</f>
        <v>175</v>
      </c>
      <c r="C6626" s="9">
        <f>IF(ISBLANK('Base de datos'!J6625),1,2)</f>
        <v>1</v>
      </c>
      <c r="D6626" s="9">
        <f>'Base de datos'!G6625</f>
        <v>1</v>
      </c>
      <c r="E6626" s="10" t="str">
        <f t="shared" si="103"/>
        <v xml:space="preserve">insert into config_taller (
	id_taller,
	id_producto,
	cod_agrupador,
	cantidad)
values (
	175,
	176,
	1,
	1);
</v>
      </c>
    </row>
    <row r="6627" spans="1:5" ht="115.5" x14ac:dyDescent="0.35">
      <c r="A6627" s="9">
        <f>'Base de datos'!K6626</f>
        <v>252</v>
      </c>
      <c r="B6627" s="9">
        <f>'Base de datos'!L6626</f>
        <v>175</v>
      </c>
      <c r="C6627" s="9">
        <f>IF(ISBLANK('Base de datos'!J6626),1,2)</f>
        <v>1</v>
      </c>
      <c r="D6627" s="9">
        <f>'Base de datos'!G6626</f>
        <v>2</v>
      </c>
      <c r="E6627" s="10" t="str">
        <f t="shared" si="103"/>
        <v xml:space="preserve">insert into config_taller (
	id_taller,
	id_producto,
	cod_agrupador,
	cantidad)
values (
	175,
	252,
	1,
	2);
</v>
      </c>
    </row>
    <row r="6628" spans="1:5" ht="115.5" x14ac:dyDescent="0.35">
      <c r="A6628" s="9">
        <f>'Base de datos'!K6627</f>
        <v>593</v>
      </c>
      <c r="B6628" s="9">
        <f>'Base de datos'!L6627</f>
        <v>175</v>
      </c>
      <c r="C6628" s="9">
        <f>IF(ISBLANK('Base de datos'!J6627),1,2)</f>
        <v>1</v>
      </c>
      <c r="D6628" s="9">
        <f>'Base de datos'!G6627</f>
        <v>1</v>
      </c>
      <c r="E6628" s="10" t="str">
        <f t="shared" si="103"/>
        <v xml:space="preserve">insert into config_taller (
	id_taller,
	id_producto,
	cod_agrupador,
	cantidad)
values (
	175,
	593,
	1,
	1);
</v>
      </c>
    </row>
    <row r="6629" spans="1:5" ht="115.5" x14ac:dyDescent="0.35">
      <c r="A6629" s="9">
        <f>'Base de datos'!K6628</f>
        <v>596</v>
      </c>
      <c r="B6629" s="9">
        <f>'Base de datos'!L6628</f>
        <v>175</v>
      </c>
      <c r="C6629" s="9">
        <f>IF(ISBLANK('Base de datos'!J6628),1,2)</f>
        <v>1</v>
      </c>
      <c r="D6629" s="9">
        <f>'Base de datos'!G6628</f>
        <v>1</v>
      </c>
      <c r="E6629" s="10" t="str">
        <f t="shared" si="103"/>
        <v xml:space="preserve">insert into config_taller (
	id_taller,
	id_producto,
	cod_agrupador,
	cantidad)
values (
	175,
	596,
	1,
	1);
</v>
      </c>
    </row>
    <row r="6630" spans="1:5" ht="115.5" x14ac:dyDescent="0.35">
      <c r="A6630" s="9">
        <f>'Base de datos'!K6629</f>
        <v>635</v>
      </c>
      <c r="B6630" s="9">
        <f>'Base de datos'!L6629</f>
        <v>175</v>
      </c>
      <c r="C6630" s="9">
        <f>IF(ISBLANK('Base de datos'!J6629),1,2)</f>
        <v>1</v>
      </c>
      <c r="D6630" s="9">
        <f>'Base de datos'!G6629</f>
        <v>4</v>
      </c>
      <c r="E6630" s="10" t="str">
        <f t="shared" si="103"/>
        <v xml:space="preserve">insert into config_taller (
	id_taller,
	id_producto,
	cod_agrupador,
	cantidad)
values (
	175,
	635,
	1,
	4);
</v>
      </c>
    </row>
    <row r="6631" spans="1:5" ht="115.5" x14ac:dyDescent="0.35">
      <c r="A6631" s="9">
        <f>'Base de datos'!K6630</f>
        <v>636</v>
      </c>
      <c r="B6631" s="9">
        <f>'Base de datos'!L6630</f>
        <v>175</v>
      </c>
      <c r="C6631" s="9">
        <f>IF(ISBLANK('Base de datos'!J6630),1,2)</f>
        <v>1</v>
      </c>
      <c r="D6631" s="9">
        <f>'Base de datos'!G6630</f>
        <v>4</v>
      </c>
      <c r="E6631" s="10" t="str">
        <f t="shared" si="103"/>
        <v xml:space="preserve">insert into config_taller (
	id_taller,
	id_producto,
	cod_agrupador,
	cantidad)
values (
	175,
	636,
	1,
	4);
</v>
      </c>
    </row>
    <row r="6632" spans="1:5" ht="115.5" x14ac:dyDescent="0.35">
      <c r="A6632" s="9">
        <f>'Base de datos'!K6631</f>
        <v>741</v>
      </c>
      <c r="B6632" s="9">
        <f>'Base de datos'!L6631</f>
        <v>175</v>
      </c>
      <c r="C6632" s="9">
        <f>IF(ISBLANK('Base de datos'!J6631),1,2)</f>
        <v>1</v>
      </c>
      <c r="D6632" s="9">
        <f>'Base de datos'!G6631</f>
        <v>1</v>
      </c>
      <c r="E6632" s="10" t="str">
        <f t="shared" si="103"/>
        <v xml:space="preserve">insert into config_taller (
	id_taller,
	id_producto,
	cod_agrupador,
	cantidad)
values (
	175,
	741,
	1,
	1);
</v>
      </c>
    </row>
    <row r="6633" spans="1:5" ht="115.5" x14ac:dyDescent="0.35">
      <c r="A6633" s="9">
        <f>'Base de datos'!K6632</f>
        <v>810</v>
      </c>
      <c r="B6633" s="9">
        <f>'Base de datos'!L6632</f>
        <v>175</v>
      </c>
      <c r="C6633" s="9">
        <f>IF(ISBLANK('Base de datos'!J6632),1,2)</f>
        <v>1</v>
      </c>
      <c r="D6633" s="9">
        <f>'Base de datos'!G6632</f>
        <v>1</v>
      </c>
      <c r="E6633" s="10" t="str">
        <f t="shared" si="103"/>
        <v xml:space="preserve">insert into config_taller (
	id_taller,
	id_producto,
	cod_agrupador,
	cantidad)
values (
	175,
	810,
	1,
	1);
</v>
      </c>
    </row>
    <row r="6634" spans="1:5" ht="115.5" x14ac:dyDescent="0.35">
      <c r="A6634" s="9">
        <f>'Base de datos'!K6633</f>
        <v>881</v>
      </c>
      <c r="B6634" s="9">
        <f>'Base de datos'!L6633</f>
        <v>175</v>
      </c>
      <c r="C6634" s="9">
        <f>IF(ISBLANK('Base de datos'!J6633),1,2)</f>
        <v>1</v>
      </c>
      <c r="D6634" s="9">
        <f>'Base de datos'!G6633</f>
        <v>0.5</v>
      </c>
      <c r="E6634" s="10" t="str">
        <f t="shared" si="103"/>
        <v xml:space="preserve">insert into config_taller (
	id_taller,
	id_producto,
	cod_agrupador,
	cantidad)
values (
	175,
	881,
	1,
	0.5);
</v>
      </c>
    </row>
    <row r="6635" spans="1:5" ht="115.5" x14ac:dyDescent="0.35">
      <c r="A6635" s="9">
        <f>'Base de datos'!K6634</f>
        <v>1211</v>
      </c>
      <c r="B6635" s="9">
        <f>'Base de datos'!L6634</f>
        <v>175</v>
      </c>
      <c r="C6635" s="9">
        <f>IF(ISBLANK('Base de datos'!J6634),1,2)</f>
        <v>1</v>
      </c>
      <c r="D6635" s="9">
        <f>'Base de datos'!G6634</f>
        <v>2</v>
      </c>
      <c r="E6635" s="10" t="str">
        <f t="shared" si="103"/>
        <v xml:space="preserve">insert into config_taller (
	id_taller,
	id_producto,
	cod_agrupador,
	cantidad)
values (
	175,
	1211,
	1,
	2);
</v>
      </c>
    </row>
    <row r="6636" spans="1:5" ht="115.5" x14ac:dyDescent="0.35">
      <c r="A6636" s="9">
        <f>'Base de datos'!K6635</f>
        <v>1233</v>
      </c>
      <c r="B6636" s="9">
        <f>'Base de datos'!L6635</f>
        <v>175</v>
      </c>
      <c r="C6636" s="9">
        <f>IF(ISBLANK('Base de datos'!J6635),1,2)</f>
        <v>1</v>
      </c>
      <c r="D6636" s="9">
        <f>'Base de datos'!G6635</f>
        <v>1</v>
      </c>
      <c r="E6636" s="10" t="str">
        <f t="shared" si="103"/>
        <v xml:space="preserve">insert into config_taller (
	id_taller,
	id_producto,
	cod_agrupador,
	cantidad)
values (
	175,
	1233,
	1,
	1);
</v>
      </c>
    </row>
    <row r="6637" spans="1:5" ht="115.5" x14ac:dyDescent="0.35">
      <c r="A6637" s="9">
        <f>'Base de datos'!K6636</f>
        <v>1501</v>
      </c>
      <c r="B6637" s="9">
        <f>'Base de datos'!L6636</f>
        <v>175</v>
      </c>
      <c r="C6637" s="9">
        <f>IF(ISBLANK('Base de datos'!J6636),1,2)</f>
        <v>1</v>
      </c>
      <c r="D6637" s="9">
        <f>'Base de datos'!G6636</f>
        <v>1</v>
      </c>
      <c r="E6637" s="10" t="str">
        <f t="shared" si="103"/>
        <v xml:space="preserve">insert into config_taller (
	id_taller,
	id_producto,
	cod_agrupador,
	cantidad)
values (
	175,
	1501,
	1,
	1);
</v>
      </c>
    </row>
    <row r="6638" spans="1:5" ht="115.5" x14ac:dyDescent="0.35">
      <c r="A6638" s="9">
        <f>'Base de datos'!K6637</f>
        <v>1594</v>
      </c>
      <c r="B6638" s="9">
        <f>'Base de datos'!L6637</f>
        <v>175</v>
      </c>
      <c r="C6638" s="9">
        <f>IF(ISBLANK('Base de datos'!J6637),1,2)</f>
        <v>1</v>
      </c>
      <c r="D6638" s="9">
        <f>'Base de datos'!G6637</f>
        <v>6</v>
      </c>
      <c r="E6638" s="10" t="str">
        <f t="shared" si="103"/>
        <v xml:space="preserve">insert into config_taller (
	id_taller,
	id_producto,
	cod_agrupador,
	cantidad)
values (
	175,
	1594,
	1,
	6);
</v>
      </c>
    </row>
    <row r="6639" spans="1:5" ht="115.5" x14ac:dyDescent="0.35">
      <c r="A6639" s="9">
        <f>'Base de datos'!K6638</f>
        <v>30</v>
      </c>
      <c r="B6639" s="9">
        <f>'Base de datos'!L6638</f>
        <v>175</v>
      </c>
      <c r="C6639" s="9">
        <f>IF(ISBLANK('Base de datos'!J6638),1,2)</f>
        <v>1</v>
      </c>
      <c r="D6639" s="9">
        <f>'Base de datos'!G6638</f>
        <v>0.2</v>
      </c>
      <c r="E6639" s="10" t="str">
        <f t="shared" si="103"/>
        <v xml:space="preserve">insert into config_taller (
	id_taller,
	id_producto,
	cod_agrupador,
	cantidad)
values (
	175,
	30,
	1,
	0.2);
</v>
      </c>
    </row>
    <row r="6640" spans="1:5" ht="115.5" x14ac:dyDescent="0.35">
      <c r="A6640" s="9">
        <f>'Base de datos'!K6639</f>
        <v>383</v>
      </c>
      <c r="B6640" s="9">
        <f>'Base de datos'!L6639</f>
        <v>175</v>
      </c>
      <c r="C6640" s="9">
        <f>IF(ISBLANK('Base de datos'!J6639),1,2)</f>
        <v>1</v>
      </c>
      <c r="D6640" s="9">
        <f>'Base de datos'!G6639</f>
        <v>3</v>
      </c>
      <c r="E6640" s="10" t="str">
        <f t="shared" si="103"/>
        <v xml:space="preserve">insert into config_taller (
	id_taller,
	id_producto,
	cod_agrupador,
	cantidad)
values (
	175,
	383,
	1,
	3);
</v>
      </c>
    </row>
    <row r="6641" spans="1:5" ht="115.5" x14ac:dyDescent="0.35">
      <c r="A6641" s="9">
        <f>'Base de datos'!K6640</f>
        <v>1291</v>
      </c>
      <c r="B6641" s="9">
        <f>'Base de datos'!L6640</f>
        <v>175</v>
      </c>
      <c r="C6641" s="9">
        <f>IF(ISBLANK('Base de datos'!J6640),1,2)</f>
        <v>1</v>
      </c>
      <c r="D6641" s="9">
        <f>'Base de datos'!G6640</f>
        <v>1</v>
      </c>
      <c r="E6641" s="10" t="str">
        <f t="shared" si="103"/>
        <v xml:space="preserve">insert into config_taller (
	id_taller,
	id_producto,
	cod_agrupador,
	cantidad)
values (
	175,
	1291,
	1,
	1);
</v>
      </c>
    </row>
    <row r="6642" spans="1:5" ht="115.5" x14ac:dyDescent="0.35">
      <c r="A6642" s="9">
        <f>'Base de datos'!K6641</f>
        <v>1656</v>
      </c>
      <c r="B6642" s="9">
        <f>'Base de datos'!L6641</f>
        <v>175</v>
      </c>
      <c r="C6642" s="9">
        <f>IF(ISBLANK('Base de datos'!J6641),1,2)</f>
        <v>1</v>
      </c>
      <c r="D6642" s="9">
        <f>'Base de datos'!G6641</f>
        <v>3</v>
      </c>
      <c r="E6642" s="10" t="str">
        <f t="shared" si="103"/>
        <v xml:space="preserve">insert into config_taller (
	id_taller,
	id_producto,
	cod_agrupador,
	cantidad)
values (
	175,
	1656,
	1,
	3);
</v>
      </c>
    </row>
    <row r="6643" spans="1:5" ht="115.5" x14ac:dyDescent="0.35">
      <c r="A6643" s="9">
        <f>'Base de datos'!K6642</f>
        <v>1004</v>
      </c>
      <c r="B6643" s="9">
        <f>'Base de datos'!L6642</f>
        <v>175</v>
      </c>
      <c r="C6643" s="9">
        <f>IF(ISBLANK('Base de datos'!J6642),1,2)</f>
        <v>1</v>
      </c>
      <c r="D6643" s="9">
        <f>'Base de datos'!G6642</f>
        <v>0.5</v>
      </c>
      <c r="E6643" s="10" t="str">
        <f t="shared" si="103"/>
        <v xml:space="preserve">insert into config_taller (
	id_taller,
	id_producto,
	cod_agrupador,
	cantidad)
values (
	175,
	1004,
	1,
	0.5);
</v>
      </c>
    </row>
    <row r="6644" spans="1:5" ht="115.5" x14ac:dyDescent="0.35">
      <c r="A6644" s="9">
        <f>'Base de datos'!K6643</f>
        <v>1007</v>
      </c>
      <c r="B6644" s="9">
        <f>'Base de datos'!L6643</f>
        <v>175</v>
      </c>
      <c r="C6644" s="9">
        <f>IF(ISBLANK('Base de datos'!J6643),1,2)</f>
        <v>1</v>
      </c>
      <c r="D6644" s="9">
        <f>'Base de datos'!G6643</f>
        <v>0.25</v>
      </c>
      <c r="E6644" s="10" t="str">
        <f t="shared" si="103"/>
        <v xml:space="preserve">insert into config_taller (
	id_taller,
	id_producto,
	cod_agrupador,
	cantidad)
values (
	175,
	1007,
	1,
	0.25);
</v>
      </c>
    </row>
    <row r="6645" spans="1:5" ht="115.5" x14ac:dyDescent="0.35">
      <c r="A6645" s="9">
        <f>'Base de datos'!K6644</f>
        <v>1026</v>
      </c>
      <c r="B6645" s="9">
        <f>'Base de datos'!L6644</f>
        <v>175</v>
      </c>
      <c r="C6645" s="9">
        <f>IF(ISBLANK('Base de datos'!J6644),1,2)</f>
        <v>1</v>
      </c>
      <c r="D6645" s="9">
        <f>'Base de datos'!G6644</f>
        <v>0.5</v>
      </c>
      <c r="E6645" s="10" t="str">
        <f t="shared" si="103"/>
        <v xml:space="preserve">insert into config_taller (
	id_taller,
	id_producto,
	cod_agrupador,
	cantidad)
values (
	175,
	1026,
	1,
	0.5);
</v>
      </c>
    </row>
    <row r="6646" spans="1:5" ht="115.5" x14ac:dyDescent="0.35">
      <c r="A6646" s="9">
        <f>'Base de datos'!K6645</f>
        <v>22</v>
      </c>
      <c r="B6646" s="9">
        <f>'Base de datos'!L6645</f>
        <v>176</v>
      </c>
      <c r="C6646" s="9">
        <f>IF(ISBLANK('Base de datos'!J6645),1,2)</f>
        <v>1</v>
      </c>
      <c r="D6646" s="9">
        <f>'Base de datos'!G6645</f>
        <v>1</v>
      </c>
      <c r="E6646" s="10" t="str">
        <f t="shared" si="103"/>
        <v xml:space="preserve">insert into config_taller (
	id_taller,
	id_producto,
	cod_agrupador,
	cantidad)
values (
	176,
	22,
	1,
	1);
</v>
      </c>
    </row>
    <row r="6647" spans="1:5" ht="115.5" x14ac:dyDescent="0.35">
      <c r="A6647" s="9">
        <f>'Base de datos'!K6646</f>
        <v>763</v>
      </c>
      <c r="B6647" s="9">
        <f>'Base de datos'!L6646</f>
        <v>176</v>
      </c>
      <c r="C6647" s="9">
        <f>IF(ISBLANK('Base de datos'!J6646),1,2)</f>
        <v>1</v>
      </c>
      <c r="D6647" s="9">
        <f>'Base de datos'!G6646</f>
        <v>1</v>
      </c>
      <c r="E6647" s="10" t="str">
        <f t="shared" si="103"/>
        <v xml:space="preserve">insert into config_taller (
	id_taller,
	id_producto,
	cod_agrupador,
	cantidad)
values (
	176,
	763,
	1,
	1);
</v>
      </c>
    </row>
    <row r="6648" spans="1:5" ht="115.5" x14ac:dyDescent="0.35">
      <c r="A6648" s="9">
        <f>'Base de datos'!K6647</f>
        <v>766</v>
      </c>
      <c r="B6648" s="9">
        <f>'Base de datos'!L6647</f>
        <v>176</v>
      </c>
      <c r="C6648" s="9">
        <f>IF(ISBLANK('Base de datos'!J6647),1,2)</f>
        <v>1</v>
      </c>
      <c r="D6648" s="9">
        <f>'Base de datos'!G6647</f>
        <v>6</v>
      </c>
      <c r="E6648" s="10" t="str">
        <f t="shared" si="103"/>
        <v xml:space="preserve">insert into config_taller (
	id_taller,
	id_producto,
	cod_agrupador,
	cantidad)
values (
	176,
	766,
	1,
	6);
</v>
      </c>
    </row>
    <row r="6649" spans="1:5" ht="115.5" x14ac:dyDescent="0.35">
      <c r="A6649" s="9">
        <f>'Base de datos'!K6648</f>
        <v>767</v>
      </c>
      <c r="B6649" s="9">
        <f>'Base de datos'!L6648</f>
        <v>176</v>
      </c>
      <c r="C6649" s="9">
        <f>IF(ISBLANK('Base de datos'!J6648),1,2)</f>
        <v>1</v>
      </c>
      <c r="D6649" s="9">
        <f>'Base de datos'!G6648</f>
        <v>1</v>
      </c>
      <c r="E6649" s="10" t="str">
        <f t="shared" si="103"/>
        <v xml:space="preserve">insert into config_taller (
	id_taller,
	id_producto,
	cod_agrupador,
	cantidad)
values (
	176,
	767,
	1,
	1);
</v>
      </c>
    </row>
    <row r="6650" spans="1:5" ht="115.5" x14ac:dyDescent="0.35">
      <c r="A6650" s="9">
        <f>'Base de datos'!K6649</f>
        <v>922</v>
      </c>
      <c r="B6650" s="9">
        <f>'Base de datos'!L6649</f>
        <v>176</v>
      </c>
      <c r="C6650" s="9">
        <f>IF(ISBLANK('Base de datos'!J6649),1,2)</f>
        <v>1</v>
      </c>
      <c r="D6650" s="9">
        <f>'Base de datos'!G6649</f>
        <v>0.5</v>
      </c>
      <c r="E6650" s="10" t="str">
        <f t="shared" si="103"/>
        <v xml:space="preserve">insert into config_taller (
	id_taller,
	id_producto,
	cod_agrupador,
	cantidad)
values (
	176,
	922,
	1,
	0.5);
</v>
      </c>
    </row>
    <row r="6651" spans="1:5" ht="115.5" x14ac:dyDescent="0.35">
      <c r="A6651" s="9">
        <f>'Base de datos'!K6650</f>
        <v>1523</v>
      </c>
      <c r="B6651" s="9">
        <f>'Base de datos'!L6650</f>
        <v>176</v>
      </c>
      <c r="C6651" s="9">
        <f>IF(ISBLANK('Base de datos'!J6650),1,2)</f>
        <v>1</v>
      </c>
      <c r="D6651" s="9">
        <f>'Base de datos'!G6650</f>
        <v>1</v>
      </c>
      <c r="E6651" s="10" t="str">
        <f t="shared" si="103"/>
        <v xml:space="preserve">insert into config_taller (
	id_taller,
	id_producto,
	cod_agrupador,
	cantidad)
values (
	176,
	1523,
	1,
	1);
</v>
      </c>
    </row>
    <row r="6652" spans="1:5" ht="115.5" x14ac:dyDescent="0.35">
      <c r="A6652" s="9">
        <f>'Base de datos'!K6651</f>
        <v>1558</v>
      </c>
      <c r="B6652" s="9">
        <f>'Base de datos'!L6651</f>
        <v>176</v>
      </c>
      <c r="C6652" s="9">
        <f>IF(ISBLANK('Base de datos'!J6651),1,2)</f>
        <v>1</v>
      </c>
      <c r="D6652" s="9">
        <f>'Base de datos'!G6651</f>
        <v>1</v>
      </c>
      <c r="E6652" s="10" t="str">
        <f t="shared" si="103"/>
        <v xml:space="preserve">insert into config_taller (
	id_taller,
	id_producto,
	cod_agrupador,
	cantidad)
values (
	176,
	1558,
	1,
	1);
</v>
      </c>
    </row>
    <row r="6653" spans="1:5" ht="115.5" x14ac:dyDescent="0.35">
      <c r="A6653" s="9">
        <f>'Base de datos'!K6652</f>
        <v>119</v>
      </c>
      <c r="B6653" s="9">
        <f>'Base de datos'!L6652</f>
        <v>176</v>
      </c>
      <c r="C6653" s="9">
        <f>IF(ISBLANK('Base de datos'!J6652),1,2)</f>
        <v>1</v>
      </c>
      <c r="D6653" s="9">
        <f>'Base de datos'!G6652</f>
        <v>1</v>
      </c>
      <c r="E6653" s="10" t="str">
        <f t="shared" si="103"/>
        <v xml:space="preserve">insert into config_taller (
	id_taller,
	id_producto,
	cod_agrupador,
	cantidad)
values (
	176,
	119,
	1,
	1);
</v>
      </c>
    </row>
    <row r="6654" spans="1:5" ht="115.5" x14ac:dyDescent="0.35">
      <c r="A6654" s="9">
        <f>'Base de datos'!K6653</f>
        <v>176</v>
      </c>
      <c r="B6654" s="9">
        <f>'Base de datos'!L6653</f>
        <v>176</v>
      </c>
      <c r="C6654" s="9">
        <f>IF(ISBLANK('Base de datos'!J6653),1,2)</f>
        <v>1</v>
      </c>
      <c r="D6654" s="9">
        <f>'Base de datos'!G6653</f>
        <v>1</v>
      </c>
      <c r="E6654" s="10" t="str">
        <f t="shared" si="103"/>
        <v xml:space="preserve">insert into config_taller (
	id_taller,
	id_producto,
	cod_agrupador,
	cantidad)
values (
	176,
	176,
	1,
	1);
</v>
      </c>
    </row>
    <row r="6655" spans="1:5" ht="115.5" x14ac:dyDescent="0.35">
      <c r="A6655" s="9">
        <f>'Base de datos'!K6654</f>
        <v>252</v>
      </c>
      <c r="B6655" s="9">
        <f>'Base de datos'!L6654</f>
        <v>176</v>
      </c>
      <c r="C6655" s="9">
        <f>IF(ISBLANK('Base de datos'!J6654),1,2)</f>
        <v>1</v>
      </c>
      <c r="D6655" s="9">
        <f>'Base de datos'!G6654</f>
        <v>2</v>
      </c>
      <c r="E6655" s="10" t="str">
        <f t="shared" si="103"/>
        <v xml:space="preserve">insert into config_taller (
	id_taller,
	id_producto,
	cod_agrupador,
	cantidad)
values (
	176,
	252,
	1,
	2);
</v>
      </c>
    </row>
    <row r="6656" spans="1:5" ht="115.5" x14ac:dyDescent="0.35">
      <c r="A6656" s="9">
        <f>'Base de datos'!K6655</f>
        <v>593</v>
      </c>
      <c r="B6656" s="9">
        <f>'Base de datos'!L6655</f>
        <v>176</v>
      </c>
      <c r="C6656" s="9">
        <f>IF(ISBLANK('Base de datos'!J6655),1,2)</f>
        <v>1</v>
      </c>
      <c r="D6656" s="9">
        <f>'Base de datos'!G6655</f>
        <v>1</v>
      </c>
      <c r="E6656" s="10" t="str">
        <f t="shared" si="103"/>
        <v xml:space="preserve">insert into config_taller (
	id_taller,
	id_producto,
	cod_agrupador,
	cantidad)
values (
	176,
	593,
	1,
	1);
</v>
      </c>
    </row>
    <row r="6657" spans="1:5" ht="115.5" x14ac:dyDescent="0.35">
      <c r="A6657" s="9">
        <f>'Base de datos'!K6656</f>
        <v>596</v>
      </c>
      <c r="B6657" s="9">
        <f>'Base de datos'!L6656</f>
        <v>176</v>
      </c>
      <c r="C6657" s="9">
        <f>IF(ISBLANK('Base de datos'!J6656),1,2)</f>
        <v>1</v>
      </c>
      <c r="D6657" s="9">
        <f>'Base de datos'!G6656</f>
        <v>1</v>
      </c>
      <c r="E6657" s="10" t="str">
        <f t="shared" si="103"/>
        <v xml:space="preserve">insert into config_taller (
	id_taller,
	id_producto,
	cod_agrupador,
	cantidad)
values (
	176,
	596,
	1,
	1);
</v>
      </c>
    </row>
    <row r="6658" spans="1:5" ht="115.5" x14ac:dyDescent="0.35">
      <c r="A6658" s="9">
        <f>'Base de datos'!K6657</f>
        <v>635</v>
      </c>
      <c r="B6658" s="9">
        <f>'Base de datos'!L6657</f>
        <v>176</v>
      </c>
      <c r="C6658" s="9">
        <f>IF(ISBLANK('Base de datos'!J6657),1,2)</f>
        <v>1</v>
      </c>
      <c r="D6658" s="9">
        <f>'Base de datos'!G6657</f>
        <v>4</v>
      </c>
      <c r="E6658" s="10" t="str">
        <f t="shared" si="103"/>
        <v xml:space="preserve">insert into config_taller (
	id_taller,
	id_producto,
	cod_agrupador,
	cantidad)
values (
	176,
	635,
	1,
	4);
</v>
      </c>
    </row>
    <row r="6659" spans="1:5" ht="115.5" x14ac:dyDescent="0.35">
      <c r="A6659" s="9">
        <f>'Base de datos'!K6658</f>
        <v>636</v>
      </c>
      <c r="B6659" s="9">
        <f>'Base de datos'!L6658</f>
        <v>176</v>
      </c>
      <c r="C6659" s="9">
        <f>IF(ISBLANK('Base de datos'!J6658),1,2)</f>
        <v>1</v>
      </c>
      <c r="D6659" s="9">
        <f>'Base de datos'!G6658</f>
        <v>4</v>
      </c>
      <c r="E6659" s="10" t="str">
        <f t="shared" si="103"/>
        <v xml:space="preserve">insert into config_taller (
	id_taller,
	id_producto,
	cod_agrupador,
	cantidad)
values (
	176,
	636,
	1,
	4);
</v>
      </c>
    </row>
    <row r="6660" spans="1:5" ht="115.5" x14ac:dyDescent="0.35">
      <c r="A6660" s="9">
        <f>'Base de datos'!K6659</f>
        <v>741</v>
      </c>
      <c r="B6660" s="9">
        <f>'Base de datos'!L6659</f>
        <v>176</v>
      </c>
      <c r="C6660" s="9">
        <f>IF(ISBLANK('Base de datos'!J6659),1,2)</f>
        <v>1</v>
      </c>
      <c r="D6660" s="9">
        <f>'Base de datos'!G6659</f>
        <v>1</v>
      </c>
      <c r="E6660" s="10" t="str">
        <f t="shared" ref="E6660:E6723" si="104">"insert into "&amp;$B$1&amp;" ("&amp;CHAR(10)&amp;
CHAR(9)&amp;$B$2&amp;","&amp;CHAR(10)&amp;
CHAR(9)&amp;$A$2&amp;","&amp;CHAR(10)&amp;
CHAR(9)&amp;$C$2&amp;","&amp;CHAR(10)&amp;
CHAR(9)&amp;$D$2&amp;")"&amp;CHAR(10)&amp;
"values ("&amp;CHAR(10)&amp;
CHAR(9)&amp;B6660&amp;","&amp;CHAR(10)&amp;
CHAR(9)&amp;A6660&amp;","&amp;CHAR(10)&amp;
CHAR(9)&amp;C6660&amp;","&amp;CHAR(10)&amp;
CHAR(9)&amp;D6660&amp;");"&amp;CHAR(10)</f>
        <v xml:space="preserve">insert into config_taller (
	id_taller,
	id_producto,
	cod_agrupador,
	cantidad)
values (
	176,
	741,
	1,
	1);
</v>
      </c>
    </row>
    <row r="6661" spans="1:5" ht="115.5" x14ac:dyDescent="0.35">
      <c r="A6661" s="9">
        <f>'Base de datos'!K6660</f>
        <v>810</v>
      </c>
      <c r="B6661" s="9">
        <f>'Base de datos'!L6660</f>
        <v>176</v>
      </c>
      <c r="C6661" s="9">
        <f>IF(ISBLANK('Base de datos'!J6660),1,2)</f>
        <v>1</v>
      </c>
      <c r="D6661" s="9">
        <f>'Base de datos'!G6660</f>
        <v>1</v>
      </c>
      <c r="E6661" s="10" t="str">
        <f t="shared" si="104"/>
        <v xml:space="preserve">insert into config_taller (
	id_taller,
	id_producto,
	cod_agrupador,
	cantidad)
values (
	176,
	810,
	1,
	1);
</v>
      </c>
    </row>
    <row r="6662" spans="1:5" ht="115.5" x14ac:dyDescent="0.35">
      <c r="A6662" s="9">
        <f>'Base de datos'!K6661</f>
        <v>881</v>
      </c>
      <c r="B6662" s="9">
        <f>'Base de datos'!L6661</f>
        <v>176</v>
      </c>
      <c r="C6662" s="9">
        <f>IF(ISBLANK('Base de datos'!J6661),1,2)</f>
        <v>1</v>
      </c>
      <c r="D6662" s="9">
        <f>'Base de datos'!G6661</f>
        <v>0.5</v>
      </c>
      <c r="E6662" s="10" t="str">
        <f t="shared" si="104"/>
        <v xml:space="preserve">insert into config_taller (
	id_taller,
	id_producto,
	cod_agrupador,
	cantidad)
values (
	176,
	881,
	1,
	0.5);
</v>
      </c>
    </row>
    <row r="6663" spans="1:5" ht="115.5" x14ac:dyDescent="0.35">
      <c r="A6663" s="9">
        <f>'Base de datos'!K6662</f>
        <v>1211</v>
      </c>
      <c r="B6663" s="9">
        <f>'Base de datos'!L6662</f>
        <v>176</v>
      </c>
      <c r="C6663" s="9">
        <f>IF(ISBLANK('Base de datos'!J6662),1,2)</f>
        <v>1</v>
      </c>
      <c r="D6663" s="9">
        <f>'Base de datos'!G6662</f>
        <v>2</v>
      </c>
      <c r="E6663" s="10" t="str">
        <f t="shared" si="104"/>
        <v xml:space="preserve">insert into config_taller (
	id_taller,
	id_producto,
	cod_agrupador,
	cantidad)
values (
	176,
	1211,
	1,
	2);
</v>
      </c>
    </row>
    <row r="6664" spans="1:5" ht="115.5" x14ac:dyDescent="0.35">
      <c r="A6664" s="9">
        <f>'Base de datos'!K6663</f>
        <v>1233</v>
      </c>
      <c r="B6664" s="9">
        <f>'Base de datos'!L6663</f>
        <v>176</v>
      </c>
      <c r="C6664" s="9">
        <f>IF(ISBLANK('Base de datos'!J6663),1,2)</f>
        <v>1</v>
      </c>
      <c r="D6664" s="9">
        <f>'Base de datos'!G6663</f>
        <v>1</v>
      </c>
      <c r="E6664" s="10" t="str">
        <f t="shared" si="104"/>
        <v xml:space="preserve">insert into config_taller (
	id_taller,
	id_producto,
	cod_agrupador,
	cantidad)
values (
	176,
	1233,
	1,
	1);
</v>
      </c>
    </row>
    <row r="6665" spans="1:5" ht="115.5" x14ac:dyDescent="0.35">
      <c r="A6665" s="9">
        <f>'Base de datos'!K6664</f>
        <v>1501</v>
      </c>
      <c r="B6665" s="9">
        <f>'Base de datos'!L6664</f>
        <v>176</v>
      </c>
      <c r="C6665" s="9">
        <f>IF(ISBLANK('Base de datos'!J6664),1,2)</f>
        <v>1</v>
      </c>
      <c r="D6665" s="9">
        <f>'Base de datos'!G6664</f>
        <v>1</v>
      </c>
      <c r="E6665" s="10" t="str">
        <f t="shared" si="104"/>
        <v xml:space="preserve">insert into config_taller (
	id_taller,
	id_producto,
	cod_agrupador,
	cantidad)
values (
	176,
	1501,
	1,
	1);
</v>
      </c>
    </row>
    <row r="6666" spans="1:5" ht="115.5" x14ac:dyDescent="0.35">
      <c r="A6666" s="9">
        <f>'Base de datos'!K6665</f>
        <v>1594</v>
      </c>
      <c r="B6666" s="9">
        <f>'Base de datos'!L6665</f>
        <v>176</v>
      </c>
      <c r="C6666" s="9">
        <f>IF(ISBLANK('Base de datos'!J6665),1,2)</f>
        <v>1</v>
      </c>
      <c r="D6666" s="9">
        <f>'Base de datos'!G6665</f>
        <v>6</v>
      </c>
      <c r="E6666" s="10" t="str">
        <f t="shared" si="104"/>
        <v xml:space="preserve">insert into config_taller (
	id_taller,
	id_producto,
	cod_agrupador,
	cantidad)
values (
	176,
	1594,
	1,
	6);
</v>
      </c>
    </row>
    <row r="6667" spans="1:5" ht="115.5" x14ac:dyDescent="0.35">
      <c r="A6667" s="9">
        <f>'Base de datos'!K6666</f>
        <v>801</v>
      </c>
      <c r="B6667" s="9">
        <f>'Base de datos'!L6666</f>
        <v>176</v>
      </c>
      <c r="C6667" s="9">
        <f>IF(ISBLANK('Base de datos'!J6666),1,2)</f>
        <v>1</v>
      </c>
      <c r="D6667" s="9">
        <f>'Base de datos'!G6666</f>
        <v>6</v>
      </c>
      <c r="E6667" s="10" t="str">
        <f t="shared" si="104"/>
        <v xml:space="preserve">insert into config_taller (
	id_taller,
	id_producto,
	cod_agrupador,
	cantidad)
values (
	176,
	801,
	1,
	6);
</v>
      </c>
    </row>
    <row r="6668" spans="1:5" ht="115.5" x14ac:dyDescent="0.35">
      <c r="A6668" s="9">
        <f>'Base de datos'!K6667</f>
        <v>1004</v>
      </c>
      <c r="B6668" s="9">
        <f>'Base de datos'!L6667</f>
        <v>176</v>
      </c>
      <c r="C6668" s="9">
        <f>IF(ISBLANK('Base de datos'!J6667),1,2)</f>
        <v>1</v>
      </c>
      <c r="D6668" s="9">
        <f>'Base de datos'!G6667</f>
        <v>0.5</v>
      </c>
      <c r="E6668" s="10" t="str">
        <f t="shared" si="104"/>
        <v xml:space="preserve">insert into config_taller (
	id_taller,
	id_producto,
	cod_agrupador,
	cantidad)
values (
	176,
	1004,
	1,
	0.5);
</v>
      </c>
    </row>
    <row r="6669" spans="1:5" ht="115.5" x14ac:dyDescent="0.35">
      <c r="A6669" s="9">
        <f>'Base de datos'!K6668</f>
        <v>1007</v>
      </c>
      <c r="B6669" s="9">
        <f>'Base de datos'!L6668</f>
        <v>176</v>
      </c>
      <c r="C6669" s="9">
        <f>IF(ISBLANK('Base de datos'!J6668),1,2)</f>
        <v>1</v>
      </c>
      <c r="D6669" s="9">
        <f>'Base de datos'!G6668</f>
        <v>0.25</v>
      </c>
      <c r="E6669" s="10" t="str">
        <f t="shared" si="104"/>
        <v xml:space="preserve">insert into config_taller (
	id_taller,
	id_producto,
	cod_agrupador,
	cantidad)
values (
	176,
	1007,
	1,
	0.25);
</v>
      </c>
    </row>
    <row r="6670" spans="1:5" ht="115.5" x14ac:dyDescent="0.35">
      <c r="A6670" s="9">
        <f>'Base de datos'!K6669</f>
        <v>1026</v>
      </c>
      <c r="B6670" s="9">
        <f>'Base de datos'!L6669</f>
        <v>176</v>
      </c>
      <c r="C6670" s="9">
        <f>IF(ISBLANK('Base de datos'!J6669),1,2)</f>
        <v>1</v>
      </c>
      <c r="D6670" s="9">
        <f>'Base de datos'!G6669</f>
        <v>0.5</v>
      </c>
      <c r="E6670" s="10" t="str">
        <f t="shared" si="104"/>
        <v xml:space="preserve">insert into config_taller (
	id_taller,
	id_producto,
	cod_agrupador,
	cantidad)
values (
	176,
	1026,
	1,
	0.5);
</v>
      </c>
    </row>
    <row r="6671" spans="1:5" ht="115.5" x14ac:dyDescent="0.35">
      <c r="A6671" s="9">
        <f>'Base de datos'!K6670</f>
        <v>22</v>
      </c>
      <c r="B6671" s="9">
        <f>'Base de datos'!L6670</f>
        <v>177</v>
      </c>
      <c r="C6671" s="9">
        <f>IF(ISBLANK('Base de datos'!J6670),1,2)</f>
        <v>1</v>
      </c>
      <c r="D6671" s="9">
        <f>'Base de datos'!G6670</f>
        <v>1</v>
      </c>
      <c r="E6671" s="10" t="str">
        <f t="shared" si="104"/>
        <v xml:space="preserve">insert into config_taller (
	id_taller,
	id_producto,
	cod_agrupador,
	cantidad)
values (
	177,
	22,
	1,
	1);
</v>
      </c>
    </row>
    <row r="6672" spans="1:5" ht="115.5" x14ac:dyDescent="0.35">
      <c r="A6672" s="9">
        <f>'Base de datos'!K6671</f>
        <v>130</v>
      </c>
      <c r="B6672" s="9">
        <f>'Base de datos'!L6671</f>
        <v>177</v>
      </c>
      <c r="C6672" s="9">
        <f>IF(ISBLANK('Base de datos'!J6671),1,2)</f>
        <v>1</v>
      </c>
      <c r="D6672" s="9">
        <f>'Base de datos'!G6671</f>
        <v>0.5</v>
      </c>
      <c r="E6672" s="10" t="str">
        <f t="shared" si="104"/>
        <v xml:space="preserve">insert into config_taller (
	id_taller,
	id_producto,
	cod_agrupador,
	cantidad)
values (
	177,
	130,
	1,
	0.5);
</v>
      </c>
    </row>
    <row r="6673" spans="1:5" ht="115.5" x14ac:dyDescent="0.35">
      <c r="A6673" s="9">
        <f>'Base de datos'!K6672</f>
        <v>188</v>
      </c>
      <c r="B6673" s="9">
        <f>'Base de datos'!L6672</f>
        <v>177</v>
      </c>
      <c r="C6673" s="9">
        <f>IF(ISBLANK('Base de datos'!J6672),1,2)</f>
        <v>1</v>
      </c>
      <c r="D6673" s="9">
        <f>'Base de datos'!G6672</f>
        <v>1</v>
      </c>
      <c r="E6673" s="10" t="str">
        <f t="shared" si="104"/>
        <v xml:space="preserve">insert into config_taller (
	id_taller,
	id_producto,
	cod_agrupador,
	cantidad)
values (
	177,
	188,
	1,
	1);
</v>
      </c>
    </row>
    <row r="6674" spans="1:5" ht="115.5" x14ac:dyDescent="0.35">
      <c r="A6674" s="9">
        <f>'Base de datos'!K6673</f>
        <v>190</v>
      </c>
      <c r="B6674" s="9">
        <f>'Base de datos'!L6673</f>
        <v>177</v>
      </c>
      <c r="C6674" s="9">
        <f>IF(ISBLANK('Base de datos'!J6673),1,2)</f>
        <v>1</v>
      </c>
      <c r="D6674" s="9">
        <f>'Base de datos'!G6673</f>
        <v>1</v>
      </c>
      <c r="E6674" s="10" t="str">
        <f t="shared" si="104"/>
        <v xml:space="preserve">insert into config_taller (
	id_taller,
	id_producto,
	cod_agrupador,
	cantidad)
values (
	177,
	190,
	1,
	1);
</v>
      </c>
    </row>
    <row r="6675" spans="1:5" ht="115.5" x14ac:dyDescent="0.35">
      <c r="A6675" s="9">
        <f>'Base de datos'!K6674</f>
        <v>199</v>
      </c>
      <c r="B6675" s="9">
        <f>'Base de datos'!L6674</f>
        <v>177</v>
      </c>
      <c r="C6675" s="9">
        <f>IF(ISBLANK('Base de datos'!J6674),1,2)</f>
        <v>1</v>
      </c>
      <c r="D6675" s="9">
        <f>'Base de datos'!G6674</f>
        <v>1</v>
      </c>
      <c r="E6675" s="10" t="str">
        <f t="shared" si="104"/>
        <v xml:space="preserve">insert into config_taller (
	id_taller,
	id_producto,
	cod_agrupador,
	cantidad)
values (
	177,
	199,
	1,
	1);
</v>
      </c>
    </row>
    <row r="6676" spans="1:5" ht="115.5" x14ac:dyDescent="0.35">
      <c r="A6676" s="9">
        <f>'Base de datos'!K6675</f>
        <v>219</v>
      </c>
      <c r="B6676" s="9">
        <f>'Base de datos'!L6675</f>
        <v>177</v>
      </c>
      <c r="C6676" s="9">
        <f>IF(ISBLANK('Base de datos'!J6675),1,2)</f>
        <v>1</v>
      </c>
      <c r="D6676" s="9">
        <f>'Base de datos'!G6675</f>
        <v>8</v>
      </c>
      <c r="E6676" s="10" t="str">
        <f t="shared" si="104"/>
        <v xml:space="preserve">insert into config_taller (
	id_taller,
	id_producto,
	cod_agrupador,
	cantidad)
values (
	177,
	219,
	1,
	8);
</v>
      </c>
    </row>
    <row r="6677" spans="1:5" ht="115.5" x14ac:dyDescent="0.35">
      <c r="A6677" s="9">
        <f>'Base de datos'!K6676</f>
        <v>354</v>
      </c>
      <c r="B6677" s="9">
        <f>'Base de datos'!L6676</f>
        <v>177</v>
      </c>
      <c r="C6677" s="9">
        <f>IF(ISBLANK('Base de datos'!J6676),1,2)</f>
        <v>1</v>
      </c>
      <c r="D6677" s="9">
        <f>'Base de datos'!G6676</f>
        <v>0.1</v>
      </c>
      <c r="E6677" s="10" t="str">
        <f t="shared" si="104"/>
        <v xml:space="preserve">insert into config_taller (
	id_taller,
	id_producto,
	cod_agrupador,
	cantidad)
values (
	177,
	354,
	1,
	0.1);
</v>
      </c>
    </row>
    <row r="6678" spans="1:5" ht="115.5" x14ac:dyDescent="0.35">
      <c r="A6678" s="9">
        <f>'Base de datos'!K6677</f>
        <v>574</v>
      </c>
      <c r="B6678" s="9">
        <f>'Base de datos'!L6677</f>
        <v>177</v>
      </c>
      <c r="C6678" s="9">
        <f>IF(ISBLANK('Base de datos'!J6677),1,2)</f>
        <v>1</v>
      </c>
      <c r="D6678" s="9">
        <f>'Base de datos'!G6677</f>
        <v>1</v>
      </c>
      <c r="E6678" s="10" t="str">
        <f t="shared" si="104"/>
        <v xml:space="preserve">insert into config_taller (
	id_taller,
	id_producto,
	cod_agrupador,
	cantidad)
values (
	177,
	574,
	1,
	1);
</v>
      </c>
    </row>
    <row r="6679" spans="1:5" ht="115.5" x14ac:dyDescent="0.35">
      <c r="A6679" s="9">
        <f>'Base de datos'!K6678</f>
        <v>621</v>
      </c>
      <c r="B6679" s="9">
        <f>'Base de datos'!L6678</f>
        <v>177</v>
      </c>
      <c r="C6679" s="9">
        <f>IF(ISBLANK('Base de datos'!J6678),1,2)</f>
        <v>1</v>
      </c>
      <c r="D6679" s="9">
        <f>'Base de datos'!G6678</f>
        <v>0.15</v>
      </c>
      <c r="E6679" s="10" t="str">
        <f t="shared" si="104"/>
        <v xml:space="preserve">insert into config_taller (
	id_taller,
	id_producto,
	cod_agrupador,
	cantidad)
values (
	177,
	621,
	1,
	0.15);
</v>
      </c>
    </row>
    <row r="6680" spans="1:5" ht="115.5" x14ac:dyDescent="0.35">
      <c r="A6680" s="9">
        <f>'Base de datos'!K6679</f>
        <v>766</v>
      </c>
      <c r="B6680" s="9">
        <f>'Base de datos'!L6679</f>
        <v>177</v>
      </c>
      <c r="C6680" s="9">
        <f>IF(ISBLANK('Base de datos'!J6679),1,2)</f>
        <v>1</v>
      </c>
      <c r="D6680" s="9">
        <f>'Base de datos'!G6679</f>
        <v>7</v>
      </c>
      <c r="E6680" s="10" t="str">
        <f t="shared" si="104"/>
        <v xml:space="preserve">insert into config_taller (
	id_taller,
	id_producto,
	cod_agrupador,
	cantidad)
values (
	177,
	766,
	1,
	7);
</v>
      </c>
    </row>
    <row r="6681" spans="1:5" ht="115.5" x14ac:dyDescent="0.35">
      <c r="A6681" s="9">
        <f>'Base de datos'!K6680</f>
        <v>922</v>
      </c>
      <c r="B6681" s="9">
        <f>'Base de datos'!L6680</f>
        <v>177</v>
      </c>
      <c r="C6681" s="9">
        <f>IF(ISBLANK('Base de datos'!J6680),1,2)</f>
        <v>1</v>
      </c>
      <c r="D6681" s="9">
        <f>'Base de datos'!G6680</f>
        <v>0.5</v>
      </c>
      <c r="E6681" s="10" t="str">
        <f t="shared" si="104"/>
        <v xml:space="preserve">insert into config_taller (
	id_taller,
	id_producto,
	cod_agrupador,
	cantidad)
values (
	177,
	922,
	1,
	0.5);
</v>
      </c>
    </row>
    <row r="6682" spans="1:5" ht="115.5" x14ac:dyDescent="0.35">
      <c r="A6682" s="9">
        <f>'Base de datos'!K6681</f>
        <v>1523</v>
      </c>
      <c r="B6682" s="9">
        <f>'Base de datos'!L6681</f>
        <v>177</v>
      </c>
      <c r="C6682" s="9">
        <f>IF(ISBLANK('Base de datos'!J6681),1,2)</f>
        <v>1</v>
      </c>
      <c r="D6682" s="9">
        <f>'Base de datos'!G6681</f>
        <v>1</v>
      </c>
      <c r="E6682" s="10" t="str">
        <f t="shared" si="104"/>
        <v xml:space="preserve">insert into config_taller (
	id_taller,
	id_producto,
	cod_agrupador,
	cantidad)
values (
	177,
	1523,
	1,
	1);
</v>
      </c>
    </row>
    <row r="6683" spans="1:5" ht="115.5" x14ac:dyDescent="0.35">
      <c r="A6683" s="9">
        <f>'Base de datos'!K6682</f>
        <v>119</v>
      </c>
      <c r="B6683" s="9">
        <f>'Base de datos'!L6682</f>
        <v>177</v>
      </c>
      <c r="C6683" s="9">
        <f>IF(ISBLANK('Base de datos'!J6682),1,2)</f>
        <v>1</v>
      </c>
      <c r="D6683" s="9">
        <f>'Base de datos'!G6682</f>
        <v>1</v>
      </c>
      <c r="E6683" s="10" t="str">
        <f t="shared" si="104"/>
        <v xml:space="preserve">insert into config_taller (
	id_taller,
	id_producto,
	cod_agrupador,
	cantidad)
values (
	177,
	119,
	1,
	1);
</v>
      </c>
    </row>
    <row r="6684" spans="1:5" ht="115.5" x14ac:dyDescent="0.35">
      <c r="A6684" s="9">
        <f>'Base de datos'!K6683</f>
        <v>176</v>
      </c>
      <c r="B6684" s="9">
        <f>'Base de datos'!L6683</f>
        <v>177</v>
      </c>
      <c r="C6684" s="9">
        <f>IF(ISBLANK('Base de datos'!J6683),1,2)</f>
        <v>1</v>
      </c>
      <c r="D6684" s="9">
        <f>'Base de datos'!G6683</f>
        <v>1</v>
      </c>
      <c r="E6684" s="10" t="str">
        <f t="shared" si="104"/>
        <v xml:space="preserve">insert into config_taller (
	id_taller,
	id_producto,
	cod_agrupador,
	cantidad)
values (
	177,
	176,
	1,
	1);
</v>
      </c>
    </row>
    <row r="6685" spans="1:5" ht="115.5" x14ac:dyDescent="0.35">
      <c r="A6685" s="9">
        <f>'Base de datos'!K6684</f>
        <v>252</v>
      </c>
      <c r="B6685" s="9">
        <f>'Base de datos'!L6684</f>
        <v>177</v>
      </c>
      <c r="C6685" s="9">
        <f>IF(ISBLANK('Base de datos'!J6684),1,2)</f>
        <v>1</v>
      </c>
      <c r="D6685" s="9">
        <f>'Base de datos'!G6684</f>
        <v>2</v>
      </c>
      <c r="E6685" s="10" t="str">
        <f t="shared" si="104"/>
        <v xml:space="preserve">insert into config_taller (
	id_taller,
	id_producto,
	cod_agrupador,
	cantidad)
values (
	177,
	252,
	1,
	2);
</v>
      </c>
    </row>
    <row r="6686" spans="1:5" ht="115.5" x14ac:dyDescent="0.35">
      <c r="A6686" s="9">
        <f>'Base de datos'!K6685</f>
        <v>593</v>
      </c>
      <c r="B6686" s="9">
        <f>'Base de datos'!L6685</f>
        <v>177</v>
      </c>
      <c r="C6686" s="9">
        <f>IF(ISBLANK('Base de datos'!J6685),1,2)</f>
        <v>1</v>
      </c>
      <c r="D6686" s="9">
        <f>'Base de datos'!G6685</f>
        <v>1</v>
      </c>
      <c r="E6686" s="10" t="str">
        <f t="shared" si="104"/>
        <v xml:space="preserve">insert into config_taller (
	id_taller,
	id_producto,
	cod_agrupador,
	cantidad)
values (
	177,
	593,
	1,
	1);
</v>
      </c>
    </row>
    <row r="6687" spans="1:5" ht="115.5" x14ac:dyDescent="0.35">
      <c r="A6687" s="9">
        <f>'Base de datos'!K6686</f>
        <v>596</v>
      </c>
      <c r="B6687" s="9">
        <f>'Base de datos'!L6686</f>
        <v>177</v>
      </c>
      <c r="C6687" s="9">
        <f>IF(ISBLANK('Base de datos'!J6686),1,2)</f>
        <v>1</v>
      </c>
      <c r="D6687" s="9">
        <f>'Base de datos'!G6686</f>
        <v>1</v>
      </c>
      <c r="E6687" s="10" t="str">
        <f t="shared" si="104"/>
        <v xml:space="preserve">insert into config_taller (
	id_taller,
	id_producto,
	cod_agrupador,
	cantidad)
values (
	177,
	596,
	1,
	1);
</v>
      </c>
    </row>
    <row r="6688" spans="1:5" ht="115.5" x14ac:dyDescent="0.35">
      <c r="A6688" s="9">
        <f>'Base de datos'!K6687</f>
        <v>635</v>
      </c>
      <c r="B6688" s="9">
        <f>'Base de datos'!L6687</f>
        <v>177</v>
      </c>
      <c r="C6688" s="9">
        <f>IF(ISBLANK('Base de datos'!J6687),1,2)</f>
        <v>1</v>
      </c>
      <c r="D6688" s="9">
        <f>'Base de datos'!G6687</f>
        <v>4</v>
      </c>
      <c r="E6688" s="10" t="str">
        <f t="shared" si="104"/>
        <v xml:space="preserve">insert into config_taller (
	id_taller,
	id_producto,
	cod_agrupador,
	cantidad)
values (
	177,
	635,
	1,
	4);
</v>
      </c>
    </row>
    <row r="6689" spans="1:5" ht="115.5" x14ac:dyDescent="0.35">
      <c r="A6689" s="9">
        <f>'Base de datos'!K6688</f>
        <v>636</v>
      </c>
      <c r="B6689" s="9">
        <f>'Base de datos'!L6688</f>
        <v>177</v>
      </c>
      <c r="C6689" s="9">
        <f>IF(ISBLANK('Base de datos'!J6688),1,2)</f>
        <v>1</v>
      </c>
      <c r="D6689" s="9">
        <f>'Base de datos'!G6688</f>
        <v>4</v>
      </c>
      <c r="E6689" s="10" t="str">
        <f t="shared" si="104"/>
        <v xml:space="preserve">insert into config_taller (
	id_taller,
	id_producto,
	cod_agrupador,
	cantidad)
values (
	177,
	636,
	1,
	4);
</v>
      </c>
    </row>
    <row r="6690" spans="1:5" ht="115.5" x14ac:dyDescent="0.35">
      <c r="A6690" s="9">
        <f>'Base de datos'!K6689</f>
        <v>741</v>
      </c>
      <c r="B6690" s="9">
        <f>'Base de datos'!L6689</f>
        <v>177</v>
      </c>
      <c r="C6690" s="9">
        <f>IF(ISBLANK('Base de datos'!J6689),1,2)</f>
        <v>1</v>
      </c>
      <c r="D6690" s="9">
        <f>'Base de datos'!G6689</f>
        <v>1</v>
      </c>
      <c r="E6690" s="10" t="str">
        <f t="shared" si="104"/>
        <v xml:space="preserve">insert into config_taller (
	id_taller,
	id_producto,
	cod_agrupador,
	cantidad)
values (
	177,
	741,
	1,
	1);
</v>
      </c>
    </row>
    <row r="6691" spans="1:5" ht="115.5" x14ac:dyDescent="0.35">
      <c r="A6691" s="9">
        <f>'Base de datos'!K6690</f>
        <v>810</v>
      </c>
      <c r="B6691" s="9">
        <f>'Base de datos'!L6690</f>
        <v>177</v>
      </c>
      <c r="C6691" s="9">
        <f>IF(ISBLANK('Base de datos'!J6690),1,2)</f>
        <v>1</v>
      </c>
      <c r="D6691" s="9">
        <f>'Base de datos'!G6690</f>
        <v>1</v>
      </c>
      <c r="E6691" s="10" t="str">
        <f t="shared" si="104"/>
        <v xml:space="preserve">insert into config_taller (
	id_taller,
	id_producto,
	cod_agrupador,
	cantidad)
values (
	177,
	810,
	1,
	1);
</v>
      </c>
    </row>
    <row r="6692" spans="1:5" ht="115.5" x14ac:dyDescent="0.35">
      <c r="A6692" s="9">
        <f>'Base de datos'!K6691</f>
        <v>881</v>
      </c>
      <c r="B6692" s="9">
        <f>'Base de datos'!L6691</f>
        <v>177</v>
      </c>
      <c r="C6692" s="9">
        <f>IF(ISBLANK('Base de datos'!J6691),1,2)</f>
        <v>1</v>
      </c>
      <c r="D6692" s="9">
        <f>'Base de datos'!G6691</f>
        <v>0.5</v>
      </c>
      <c r="E6692" s="10" t="str">
        <f t="shared" si="104"/>
        <v xml:space="preserve">insert into config_taller (
	id_taller,
	id_producto,
	cod_agrupador,
	cantidad)
values (
	177,
	881,
	1,
	0.5);
</v>
      </c>
    </row>
    <row r="6693" spans="1:5" ht="115.5" x14ac:dyDescent="0.35">
      <c r="A6693" s="9">
        <f>'Base de datos'!K6692</f>
        <v>1211</v>
      </c>
      <c r="B6693" s="9">
        <f>'Base de datos'!L6692</f>
        <v>177</v>
      </c>
      <c r="C6693" s="9">
        <f>IF(ISBLANK('Base de datos'!J6692),1,2)</f>
        <v>1</v>
      </c>
      <c r="D6693" s="9">
        <f>'Base de datos'!G6692</f>
        <v>2</v>
      </c>
      <c r="E6693" s="10" t="str">
        <f t="shared" si="104"/>
        <v xml:space="preserve">insert into config_taller (
	id_taller,
	id_producto,
	cod_agrupador,
	cantidad)
values (
	177,
	1211,
	1,
	2);
</v>
      </c>
    </row>
    <row r="6694" spans="1:5" ht="115.5" x14ac:dyDescent="0.35">
      <c r="A6694" s="9">
        <f>'Base de datos'!K6693</f>
        <v>1233</v>
      </c>
      <c r="B6694" s="9">
        <f>'Base de datos'!L6693</f>
        <v>177</v>
      </c>
      <c r="C6694" s="9">
        <f>IF(ISBLANK('Base de datos'!J6693),1,2)</f>
        <v>1</v>
      </c>
      <c r="D6694" s="9">
        <f>'Base de datos'!G6693</f>
        <v>1</v>
      </c>
      <c r="E6694" s="10" t="str">
        <f t="shared" si="104"/>
        <v xml:space="preserve">insert into config_taller (
	id_taller,
	id_producto,
	cod_agrupador,
	cantidad)
values (
	177,
	1233,
	1,
	1);
</v>
      </c>
    </row>
    <row r="6695" spans="1:5" ht="115.5" x14ac:dyDescent="0.35">
      <c r="A6695" s="9">
        <f>'Base de datos'!K6694</f>
        <v>1501</v>
      </c>
      <c r="B6695" s="9">
        <f>'Base de datos'!L6694</f>
        <v>177</v>
      </c>
      <c r="C6695" s="9">
        <f>IF(ISBLANK('Base de datos'!J6694),1,2)</f>
        <v>1</v>
      </c>
      <c r="D6695" s="9">
        <f>'Base de datos'!G6694</f>
        <v>1</v>
      </c>
      <c r="E6695" s="10" t="str">
        <f t="shared" si="104"/>
        <v xml:space="preserve">insert into config_taller (
	id_taller,
	id_producto,
	cod_agrupador,
	cantidad)
values (
	177,
	1501,
	1,
	1);
</v>
      </c>
    </row>
    <row r="6696" spans="1:5" ht="115.5" x14ac:dyDescent="0.35">
      <c r="A6696" s="9">
        <f>'Base de datos'!K6695</f>
        <v>1594</v>
      </c>
      <c r="B6696" s="9">
        <f>'Base de datos'!L6695</f>
        <v>177</v>
      </c>
      <c r="C6696" s="9">
        <f>IF(ISBLANK('Base de datos'!J6695),1,2)</f>
        <v>1</v>
      </c>
      <c r="D6696" s="9">
        <f>'Base de datos'!G6695</f>
        <v>6</v>
      </c>
      <c r="E6696" s="10" t="str">
        <f t="shared" si="104"/>
        <v xml:space="preserve">insert into config_taller (
	id_taller,
	id_producto,
	cod_agrupador,
	cantidad)
values (
	177,
	1594,
	1,
	6);
</v>
      </c>
    </row>
    <row r="6697" spans="1:5" ht="115.5" x14ac:dyDescent="0.35">
      <c r="A6697" s="9">
        <f>'Base de datos'!K6696</f>
        <v>945</v>
      </c>
      <c r="B6697" s="9">
        <f>'Base de datos'!L6696</f>
        <v>177</v>
      </c>
      <c r="C6697" s="9">
        <f>IF(ISBLANK('Base de datos'!J6696),1,2)</f>
        <v>1</v>
      </c>
      <c r="D6697" s="9">
        <f>'Base de datos'!G6696</f>
        <v>1</v>
      </c>
      <c r="E6697" s="10" t="str">
        <f t="shared" si="104"/>
        <v xml:space="preserve">insert into config_taller (
	id_taller,
	id_producto,
	cod_agrupador,
	cantidad)
values (
	177,
	945,
	1,
	1);
</v>
      </c>
    </row>
    <row r="6698" spans="1:5" ht="115.5" x14ac:dyDescent="0.35">
      <c r="A6698" s="9">
        <f>'Base de datos'!K6697</f>
        <v>801</v>
      </c>
      <c r="B6698" s="9">
        <f>'Base de datos'!L6697</f>
        <v>177</v>
      </c>
      <c r="C6698" s="9">
        <f>IF(ISBLANK('Base de datos'!J6697),1,2)</f>
        <v>1</v>
      </c>
      <c r="D6698" s="9">
        <f>'Base de datos'!G6697</f>
        <v>60</v>
      </c>
      <c r="E6698" s="10" t="str">
        <f t="shared" si="104"/>
        <v xml:space="preserve">insert into config_taller (
	id_taller,
	id_producto,
	cod_agrupador,
	cantidad)
values (
	177,
	801,
	1,
	60);
</v>
      </c>
    </row>
    <row r="6699" spans="1:5" ht="115.5" x14ac:dyDescent="0.35">
      <c r="A6699" s="9">
        <f>'Base de datos'!K6698</f>
        <v>895</v>
      </c>
      <c r="B6699" s="9">
        <f>'Base de datos'!L6698</f>
        <v>177</v>
      </c>
      <c r="C6699" s="9">
        <f>IF(ISBLANK('Base de datos'!J6698),1,2)</f>
        <v>1</v>
      </c>
      <c r="D6699" s="9">
        <f>'Base de datos'!G6698</f>
        <v>2</v>
      </c>
      <c r="E6699" s="10" t="str">
        <f t="shared" si="104"/>
        <v xml:space="preserve">insert into config_taller (
	id_taller,
	id_producto,
	cod_agrupador,
	cantidad)
values (
	177,
	895,
	1,
	2);
</v>
      </c>
    </row>
    <row r="6700" spans="1:5" ht="115.5" x14ac:dyDescent="0.35">
      <c r="A6700" s="9">
        <f>'Base de datos'!K6699</f>
        <v>1004</v>
      </c>
      <c r="B6700" s="9">
        <f>'Base de datos'!L6699</f>
        <v>177</v>
      </c>
      <c r="C6700" s="9">
        <f>IF(ISBLANK('Base de datos'!J6699),1,2)</f>
        <v>1</v>
      </c>
      <c r="D6700" s="9">
        <f>'Base de datos'!G6699</f>
        <v>1</v>
      </c>
      <c r="E6700" s="10" t="str">
        <f t="shared" si="104"/>
        <v xml:space="preserve">insert into config_taller (
	id_taller,
	id_producto,
	cod_agrupador,
	cantidad)
values (
	177,
	1004,
	1,
	1);
</v>
      </c>
    </row>
    <row r="6701" spans="1:5" ht="115.5" x14ac:dyDescent="0.35">
      <c r="A6701" s="9">
        <f>'Base de datos'!K6700</f>
        <v>1007</v>
      </c>
      <c r="B6701" s="9">
        <f>'Base de datos'!L6700</f>
        <v>177</v>
      </c>
      <c r="C6701" s="9">
        <f>IF(ISBLANK('Base de datos'!J6700),1,2)</f>
        <v>1</v>
      </c>
      <c r="D6701" s="9">
        <f>'Base de datos'!G6700</f>
        <v>0.25</v>
      </c>
      <c r="E6701" s="10" t="str">
        <f t="shared" si="104"/>
        <v xml:space="preserve">insert into config_taller (
	id_taller,
	id_producto,
	cod_agrupador,
	cantidad)
values (
	177,
	1007,
	1,
	0.25);
</v>
      </c>
    </row>
    <row r="6702" spans="1:5" ht="115.5" x14ac:dyDescent="0.35">
      <c r="A6702" s="9">
        <f>'Base de datos'!K6701</f>
        <v>1026</v>
      </c>
      <c r="B6702" s="9">
        <f>'Base de datos'!L6701</f>
        <v>177</v>
      </c>
      <c r="C6702" s="9">
        <f>IF(ISBLANK('Base de datos'!J6701),1,2)</f>
        <v>1</v>
      </c>
      <c r="D6702" s="9">
        <f>'Base de datos'!G6701</f>
        <v>0.5</v>
      </c>
      <c r="E6702" s="10" t="str">
        <f t="shared" si="104"/>
        <v xml:space="preserve">insert into config_taller (
	id_taller,
	id_producto,
	cod_agrupador,
	cantidad)
values (
	177,
	1026,
	1,
	0.5);
</v>
      </c>
    </row>
    <row r="6703" spans="1:5" ht="115.5" x14ac:dyDescent="0.35">
      <c r="A6703" s="9">
        <f>'Base de datos'!K6702</f>
        <v>22</v>
      </c>
      <c r="B6703" s="9">
        <f>'Base de datos'!L6702</f>
        <v>178</v>
      </c>
      <c r="C6703" s="9">
        <f>IF(ISBLANK('Base de datos'!J6702),1,2)</f>
        <v>1</v>
      </c>
      <c r="D6703" s="9">
        <f>'Base de datos'!G6702</f>
        <v>5</v>
      </c>
      <c r="E6703" s="10" t="str">
        <f t="shared" si="104"/>
        <v xml:space="preserve">insert into config_taller (
	id_taller,
	id_producto,
	cod_agrupador,
	cantidad)
values (
	178,
	22,
	1,
	5);
</v>
      </c>
    </row>
    <row r="6704" spans="1:5" ht="115.5" x14ac:dyDescent="0.35">
      <c r="A6704" s="9">
        <f>'Base de datos'!K6703</f>
        <v>130</v>
      </c>
      <c r="B6704" s="9">
        <f>'Base de datos'!L6703</f>
        <v>178</v>
      </c>
      <c r="C6704" s="9">
        <f>IF(ISBLANK('Base de datos'!J6703),1,2)</f>
        <v>1</v>
      </c>
      <c r="D6704" s="9">
        <f>'Base de datos'!G6703</f>
        <v>0.5</v>
      </c>
      <c r="E6704" s="10" t="str">
        <f t="shared" si="104"/>
        <v xml:space="preserve">insert into config_taller (
	id_taller,
	id_producto,
	cod_agrupador,
	cantidad)
values (
	178,
	130,
	1,
	0.5);
</v>
      </c>
    </row>
    <row r="6705" spans="1:5" ht="115.5" x14ac:dyDescent="0.35">
      <c r="A6705" s="9">
        <f>'Base de datos'!K6704</f>
        <v>188</v>
      </c>
      <c r="B6705" s="9">
        <f>'Base de datos'!L6704</f>
        <v>178</v>
      </c>
      <c r="C6705" s="9">
        <f>IF(ISBLANK('Base de datos'!J6704),1,2)</f>
        <v>1</v>
      </c>
      <c r="D6705" s="9">
        <f>'Base de datos'!G6704</f>
        <v>1</v>
      </c>
      <c r="E6705" s="10" t="str">
        <f t="shared" si="104"/>
        <v xml:space="preserve">insert into config_taller (
	id_taller,
	id_producto,
	cod_agrupador,
	cantidad)
values (
	178,
	188,
	1,
	1);
</v>
      </c>
    </row>
    <row r="6706" spans="1:5" ht="115.5" x14ac:dyDescent="0.35">
      <c r="A6706" s="9">
        <f>'Base de datos'!K6705</f>
        <v>190</v>
      </c>
      <c r="B6706" s="9">
        <f>'Base de datos'!L6705</f>
        <v>178</v>
      </c>
      <c r="C6706" s="9">
        <f>IF(ISBLANK('Base de datos'!J6705),1,2)</f>
        <v>1</v>
      </c>
      <c r="D6706" s="9">
        <f>'Base de datos'!G6705</f>
        <v>1</v>
      </c>
      <c r="E6706" s="10" t="str">
        <f t="shared" si="104"/>
        <v xml:space="preserve">insert into config_taller (
	id_taller,
	id_producto,
	cod_agrupador,
	cantidad)
values (
	178,
	190,
	1,
	1);
</v>
      </c>
    </row>
    <row r="6707" spans="1:5" ht="115.5" x14ac:dyDescent="0.35">
      <c r="A6707" s="9">
        <f>'Base de datos'!K6706</f>
        <v>219</v>
      </c>
      <c r="B6707" s="9">
        <f>'Base de datos'!L6706</f>
        <v>178</v>
      </c>
      <c r="C6707" s="9">
        <f>IF(ISBLANK('Base de datos'!J6706),1,2)</f>
        <v>1</v>
      </c>
      <c r="D6707" s="9">
        <f>'Base de datos'!G6706</f>
        <v>8</v>
      </c>
      <c r="E6707" s="10" t="str">
        <f t="shared" si="104"/>
        <v xml:space="preserve">insert into config_taller (
	id_taller,
	id_producto,
	cod_agrupador,
	cantidad)
values (
	178,
	219,
	1,
	8);
</v>
      </c>
    </row>
    <row r="6708" spans="1:5" ht="115.5" x14ac:dyDescent="0.35">
      <c r="A6708" s="9">
        <f>'Base de datos'!K6707</f>
        <v>354</v>
      </c>
      <c r="B6708" s="9">
        <f>'Base de datos'!L6707</f>
        <v>178</v>
      </c>
      <c r="C6708" s="9">
        <f>IF(ISBLANK('Base de datos'!J6707),1,2)</f>
        <v>1</v>
      </c>
      <c r="D6708" s="9">
        <f>'Base de datos'!G6707</f>
        <v>0.1</v>
      </c>
      <c r="E6708" s="10" t="str">
        <f t="shared" si="104"/>
        <v xml:space="preserve">insert into config_taller (
	id_taller,
	id_producto,
	cod_agrupador,
	cantidad)
values (
	178,
	354,
	1,
	0.1);
</v>
      </c>
    </row>
    <row r="6709" spans="1:5" ht="115.5" x14ac:dyDescent="0.35">
      <c r="A6709" s="9">
        <f>'Base de datos'!K6708</f>
        <v>490</v>
      </c>
      <c r="B6709" s="9">
        <f>'Base de datos'!L6708</f>
        <v>178</v>
      </c>
      <c r="C6709" s="9">
        <f>IF(ISBLANK('Base de datos'!J6708),1,2)</f>
        <v>1</v>
      </c>
      <c r="D6709" s="9">
        <f>'Base de datos'!G6708</f>
        <v>0.2</v>
      </c>
      <c r="E6709" s="10" t="str">
        <f t="shared" si="104"/>
        <v xml:space="preserve">insert into config_taller (
	id_taller,
	id_producto,
	cod_agrupador,
	cantidad)
values (
	178,
	490,
	1,
	0.2);
</v>
      </c>
    </row>
    <row r="6710" spans="1:5" ht="115.5" x14ac:dyDescent="0.35">
      <c r="A6710" s="9">
        <f>'Base de datos'!K6709</f>
        <v>493</v>
      </c>
      <c r="B6710" s="9">
        <f>'Base de datos'!L6709</f>
        <v>178</v>
      </c>
      <c r="C6710" s="9">
        <f>IF(ISBLANK('Base de datos'!J6709),1,2)</f>
        <v>1</v>
      </c>
      <c r="D6710" s="9">
        <f>'Base de datos'!G6709</f>
        <v>0.2</v>
      </c>
      <c r="E6710" s="10" t="str">
        <f t="shared" si="104"/>
        <v xml:space="preserve">insert into config_taller (
	id_taller,
	id_producto,
	cod_agrupador,
	cantidad)
values (
	178,
	493,
	1,
	0.2);
</v>
      </c>
    </row>
    <row r="6711" spans="1:5" ht="115.5" x14ac:dyDescent="0.35">
      <c r="A6711" s="9">
        <f>'Base de datos'!K6710</f>
        <v>574</v>
      </c>
      <c r="B6711" s="9">
        <f>'Base de datos'!L6710</f>
        <v>178</v>
      </c>
      <c r="C6711" s="9">
        <f>IF(ISBLANK('Base de datos'!J6710),1,2)</f>
        <v>1</v>
      </c>
      <c r="D6711" s="9">
        <f>'Base de datos'!G6710</f>
        <v>1</v>
      </c>
      <c r="E6711" s="10" t="str">
        <f t="shared" si="104"/>
        <v xml:space="preserve">insert into config_taller (
	id_taller,
	id_producto,
	cod_agrupador,
	cantidad)
values (
	178,
	574,
	1,
	1);
</v>
      </c>
    </row>
    <row r="6712" spans="1:5" ht="115.5" x14ac:dyDescent="0.35">
      <c r="A6712" s="9">
        <f>'Base de datos'!K6711</f>
        <v>621</v>
      </c>
      <c r="B6712" s="9">
        <f>'Base de datos'!L6711</f>
        <v>178</v>
      </c>
      <c r="C6712" s="9">
        <f>IF(ISBLANK('Base de datos'!J6711),1,2)</f>
        <v>1</v>
      </c>
      <c r="D6712" s="9">
        <f>'Base de datos'!G6711</f>
        <v>0.15</v>
      </c>
      <c r="E6712" s="10" t="str">
        <f t="shared" si="104"/>
        <v xml:space="preserve">insert into config_taller (
	id_taller,
	id_producto,
	cod_agrupador,
	cantidad)
values (
	178,
	621,
	1,
	0.15);
</v>
      </c>
    </row>
    <row r="6713" spans="1:5" ht="115.5" x14ac:dyDescent="0.35">
      <c r="A6713" s="9">
        <f>'Base de datos'!K6712</f>
        <v>766</v>
      </c>
      <c r="B6713" s="9">
        <f>'Base de datos'!L6712</f>
        <v>178</v>
      </c>
      <c r="C6713" s="9">
        <f>IF(ISBLANK('Base de datos'!J6712),1,2)</f>
        <v>1</v>
      </c>
      <c r="D6713" s="9">
        <f>'Base de datos'!G6712</f>
        <v>5</v>
      </c>
      <c r="E6713" s="10" t="str">
        <f t="shared" si="104"/>
        <v xml:space="preserve">insert into config_taller (
	id_taller,
	id_producto,
	cod_agrupador,
	cantidad)
values (
	178,
	766,
	1,
	5);
</v>
      </c>
    </row>
    <row r="6714" spans="1:5" ht="115.5" x14ac:dyDescent="0.35">
      <c r="A6714" s="9">
        <f>'Base de datos'!K6713</f>
        <v>922</v>
      </c>
      <c r="B6714" s="9">
        <f>'Base de datos'!L6713</f>
        <v>178</v>
      </c>
      <c r="C6714" s="9">
        <f>IF(ISBLANK('Base de datos'!J6713),1,2)</f>
        <v>1</v>
      </c>
      <c r="D6714" s="9">
        <f>'Base de datos'!G6713</f>
        <v>0.5</v>
      </c>
      <c r="E6714" s="10" t="str">
        <f t="shared" si="104"/>
        <v xml:space="preserve">insert into config_taller (
	id_taller,
	id_producto,
	cod_agrupador,
	cantidad)
values (
	178,
	922,
	1,
	0.5);
</v>
      </c>
    </row>
    <row r="6715" spans="1:5" ht="115.5" x14ac:dyDescent="0.35">
      <c r="A6715" s="9">
        <f>'Base de datos'!K6714</f>
        <v>1099</v>
      </c>
      <c r="B6715" s="9">
        <f>'Base de datos'!L6714</f>
        <v>178</v>
      </c>
      <c r="C6715" s="9">
        <f>IF(ISBLANK('Base de datos'!J6714),1,2)</f>
        <v>1</v>
      </c>
      <c r="D6715" s="9">
        <f>'Base de datos'!G6714</f>
        <v>0.2</v>
      </c>
      <c r="E6715" s="10" t="str">
        <f t="shared" si="104"/>
        <v xml:space="preserve">insert into config_taller (
	id_taller,
	id_producto,
	cod_agrupador,
	cantidad)
values (
	178,
	1099,
	1,
	0.2);
</v>
      </c>
    </row>
    <row r="6716" spans="1:5" ht="115.5" x14ac:dyDescent="0.35">
      <c r="A6716" s="9">
        <f>'Base de datos'!K6715</f>
        <v>1523</v>
      </c>
      <c r="B6716" s="9">
        <f>'Base de datos'!L6715</f>
        <v>178</v>
      </c>
      <c r="C6716" s="9">
        <f>IF(ISBLANK('Base de datos'!J6715),1,2)</f>
        <v>1</v>
      </c>
      <c r="D6716" s="9">
        <f>'Base de datos'!G6715</f>
        <v>1</v>
      </c>
      <c r="E6716" s="10" t="str">
        <f t="shared" si="104"/>
        <v xml:space="preserve">insert into config_taller (
	id_taller,
	id_producto,
	cod_agrupador,
	cantidad)
values (
	178,
	1523,
	1,
	1);
</v>
      </c>
    </row>
    <row r="6717" spans="1:5" ht="115.5" x14ac:dyDescent="0.35">
      <c r="A6717" s="9">
        <f>'Base de datos'!K6716</f>
        <v>119</v>
      </c>
      <c r="B6717" s="9">
        <f>'Base de datos'!L6716</f>
        <v>178</v>
      </c>
      <c r="C6717" s="9">
        <f>IF(ISBLANK('Base de datos'!J6716),1,2)</f>
        <v>1</v>
      </c>
      <c r="D6717" s="9">
        <f>'Base de datos'!G6716</f>
        <v>1</v>
      </c>
      <c r="E6717" s="10" t="str">
        <f t="shared" si="104"/>
        <v xml:space="preserve">insert into config_taller (
	id_taller,
	id_producto,
	cod_agrupador,
	cantidad)
values (
	178,
	119,
	1,
	1);
</v>
      </c>
    </row>
    <row r="6718" spans="1:5" ht="115.5" x14ac:dyDescent="0.35">
      <c r="A6718" s="9">
        <f>'Base de datos'!K6717</f>
        <v>176</v>
      </c>
      <c r="B6718" s="9">
        <f>'Base de datos'!L6717</f>
        <v>178</v>
      </c>
      <c r="C6718" s="9">
        <f>IF(ISBLANK('Base de datos'!J6717),1,2)</f>
        <v>1</v>
      </c>
      <c r="D6718" s="9">
        <f>'Base de datos'!G6717</f>
        <v>1</v>
      </c>
      <c r="E6718" s="10" t="str">
        <f t="shared" si="104"/>
        <v xml:space="preserve">insert into config_taller (
	id_taller,
	id_producto,
	cod_agrupador,
	cantidad)
values (
	178,
	176,
	1,
	1);
</v>
      </c>
    </row>
    <row r="6719" spans="1:5" ht="115.5" x14ac:dyDescent="0.35">
      <c r="A6719" s="9">
        <f>'Base de datos'!K6718</f>
        <v>252</v>
      </c>
      <c r="B6719" s="9">
        <f>'Base de datos'!L6718</f>
        <v>178</v>
      </c>
      <c r="C6719" s="9">
        <f>IF(ISBLANK('Base de datos'!J6718),1,2)</f>
        <v>1</v>
      </c>
      <c r="D6719" s="9">
        <f>'Base de datos'!G6718</f>
        <v>2</v>
      </c>
      <c r="E6719" s="10" t="str">
        <f t="shared" si="104"/>
        <v xml:space="preserve">insert into config_taller (
	id_taller,
	id_producto,
	cod_agrupador,
	cantidad)
values (
	178,
	252,
	1,
	2);
</v>
      </c>
    </row>
    <row r="6720" spans="1:5" ht="115.5" x14ac:dyDescent="0.35">
      <c r="A6720" s="9">
        <f>'Base de datos'!K6719</f>
        <v>593</v>
      </c>
      <c r="B6720" s="9">
        <f>'Base de datos'!L6719</f>
        <v>178</v>
      </c>
      <c r="C6720" s="9">
        <f>IF(ISBLANK('Base de datos'!J6719),1,2)</f>
        <v>1</v>
      </c>
      <c r="D6720" s="9">
        <f>'Base de datos'!G6719</f>
        <v>1</v>
      </c>
      <c r="E6720" s="10" t="str">
        <f t="shared" si="104"/>
        <v xml:space="preserve">insert into config_taller (
	id_taller,
	id_producto,
	cod_agrupador,
	cantidad)
values (
	178,
	593,
	1,
	1);
</v>
      </c>
    </row>
    <row r="6721" spans="1:5" ht="115.5" x14ac:dyDescent="0.35">
      <c r="A6721" s="9">
        <f>'Base de datos'!K6720</f>
        <v>596</v>
      </c>
      <c r="B6721" s="9">
        <f>'Base de datos'!L6720</f>
        <v>178</v>
      </c>
      <c r="C6721" s="9">
        <f>IF(ISBLANK('Base de datos'!J6720),1,2)</f>
        <v>1</v>
      </c>
      <c r="D6721" s="9">
        <f>'Base de datos'!G6720</f>
        <v>1</v>
      </c>
      <c r="E6721" s="10" t="str">
        <f t="shared" si="104"/>
        <v xml:space="preserve">insert into config_taller (
	id_taller,
	id_producto,
	cod_agrupador,
	cantidad)
values (
	178,
	596,
	1,
	1);
</v>
      </c>
    </row>
    <row r="6722" spans="1:5" ht="115.5" x14ac:dyDescent="0.35">
      <c r="A6722" s="9">
        <f>'Base de datos'!K6721</f>
        <v>635</v>
      </c>
      <c r="B6722" s="9">
        <f>'Base de datos'!L6721</f>
        <v>178</v>
      </c>
      <c r="C6722" s="9">
        <f>IF(ISBLANK('Base de datos'!J6721),1,2)</f>
        <v>1</v>
      </c>
      <c r="D6722" s="9">
        <f>'Base de datos'!G6721</f>
        <v>4</v>
      </c>
      <c r="E6722" s="10" t="str">
        <f t="shared" si="104"/>
        <v xml:space="preserve">insert into config_taller (
	id_taller,
	id_producto,
	cod_agrupador,
	cantidad)
values (
	178,
	635,
	1,
	4);
</v>
      </c>
    </row>
    <row r="6723" spans="1:5" ht="115.5" x14ac:dyDescent="0.35">
      <c r="A6723" s="9">
        <f>'Base de datos'!K6722</f>
        <v>636</v>
      </c>
      <c r="B6723" s="9">
        <f>'Base de datos'!L6722</f>
        <v>178</v>
      </c>
      <c r="C6723" s="9">
        <f>IF(ISBLANK('Base de datos'!J6722),1,2)</f>
        <v>1</v>
      </c>
      <c r="D6723" s="9">
        <f>'Base de datos'!G6722</f>
        <v>4</v>
      </c>
      <c r="E6723" s="10" t="str">
        <f t="shared" si="104"/>
        <v xml:space="preserve">insert into config_taller (
	id_taller,
	id_producto,
	cod_agrupador,
	cantidad)
values (
	178,
	636,
	1,
	4);
</v>
      </c>
    </row>
    <row r="6724" spans="1:5" ht="115.5" x14ac:dyDescent="0.35">
      <c r="A6724" s="9">
        <f>'Base de datos'!K6723</f>
        <v>741</v>
      </c>
      <c r="B6724" s="9">
        <f>'Base de datos'!L6723</f>
        <v>178</v>
      </c>
      <c r="C6724" s="9">
        <f>IF(ISBLANK('Base de datos'!J6723),1,2)</f>
        <v>1</v>
      </c>
      <c r="D6724" s="9">
        <f>'Base de datos'!G6723</f>
        <v>1</v>
      </c>
      <c r="E6724" s="10" t="str">
        <f t="shared" ref="E6724:E6787" si="105">"insert into "&amp;$B$1&amp;" ("&amp;CHAR(10)&amp;
CHAR(9)&amp;$B$2&amp;","&amp;CHAR(10)&amp;
CHAR(9)&amp;$A$2&amp;","&amp;CHAR(10)&amp;
CHAR(9)&amp;$C$2&amp;","&amp;CHAR(10)&amp;
CHAR(9)&amp;$D$2&amp;")"&amp;CHAR(10)&amp;
"values ("&amp;CHAR(10)&amp;
CHAR(9)&amp;B6724&amp;","&amp;CHAR(10)&amp;
CHAR(9)&amp;A6724&amp;","&amp;CHAR(10)&amp;
CHAR(9)&amp;C6724&amp;","&amp;CHAR(10)&amp;
CHAR(9)&amp;D6724&amp;");"&amp;CHAR(10)</f>
        <v xml:space="preserve">insert into config_taller (
	id_taller,
	id_producto,
	cod_agrupador,
	cantidad)
values (
	178,
	741,
	1,
	1);
</v>
      </c>
    </row>
    <row r="6725" spans="1:5" ht="115.5" x14ac:dyDescent="0.35">
      <c r="A6725" s="9">
        <f>'Base de datos'!K6724</f>
        <v>810</v>
      </c>
      <c r="B6725" s="9">
        <f>'Base de datos'!L6724</f>
        <v>178</v>
      </c>
      <c r="C6725" s="9">
        <f>IF(ISBLANK('Base de datos'!J6724),1,2)</f>
        <v>1</v>
      </c>
      <c r="D6725" s="9">
        <f>'Base de datos'!G6724</f>
        <v>1</v>
      </c>
      <c r="E6725" s="10" t="str">
        <f t="shared" si="105"/>
        <v xml:space="preserve">insert into config_taller (
	id_taller,
	id_producto,
	cod_agrupador,
	cantidad)
values (
	178,
	810,
	1,
	1);
</v>
      </c>
    </row>
    <row r="6726" spans="1:5" ht="115.5" x14ac:dyDescent="0.35">
      <c r="A6726" s="9">
        <f>'Base de datos'!K6725</f>
        <v>881</v>
      </c>
      <c r="B6726" s="9">
        <f>'Base de datos'!L6725</f>
        <v>178</v>
      </c>
      <c r="C6726" s="9">
        <f>IF(ISBLANK('Base de datos'!J6725),1,2)</f>
        <v>1</v>
      </c>
      <c r="D6726" s="9">
        <f>'Base de datos'!G6725</f>
        <v>0.5</v>
      </c>
      <c r="E6726" s="10" t="str">
        <f t="shared" si="105"/>
        <v xml:space="preserve">insert into config_taller (
	id_taller,
	id_producto,
	cod_agrupador,
	cantidad)
values (
	178,
	881,
	1,
	0.5);
</v>
      </c>
    </row>
    <row r="6727" spans="1:5" ht="115.5" x14ac:dyDescent="0.35">
      <c r="A6727" s="9">
        <f>'Base de datos'!K6726</f>
        <v>1211</v>
      </c>
      <c r="B6727" s="9">
        <f>'Base de datos'!L6726</f>
        <v>178</v>
      </c>
      <c r="C6727" s="9">
        <f>IF(ISBLANK('Base de datos'!J6726),1,2)</f>
        <v>1</v>
      </c>
      <c r="D6727" s="9">
        <f>'Base de datos'!G6726</f>
        <v>2</v>
      </c>
      <c r="E6727" s="10" t="str">
        <f t="shared" si="105"/>
        <v xml:space="preserve">insert into config_taller (
	id_taller,
	id_producto,
	cod_agrupador,
	cantidad)
values (
	178,
	1211,
	1,
	2);
</v>
      </c>
    </row>
    <row r="6728" spans="1:5" ht="115.5" x14ac:dyDescent="0.35">
      <c r="A6728" s="9">
        <f>'Base de datos'!K6727</f>
        <v>1233</v>
      </c>
      <c r="B6728" s="9">
        <f>'Base de datos'!L6727</f>
        <v>178</v>
      </c>
      <c r="C6728" s="9">
        <f>IF(ISBLANK('Base de datos'!J6727),1,2)</f>
        <v>1</v>
      </c>
      <c r="D6728" s="9">
        <f>'Base de datos'!G6727</f>
        <v>1</v>
      </c>
      <c r="E6728" s="10" t="str">
        <f t="shared" si="105"/>
        <v xml:space="preserve">insert into config_taller (
	id_taller,
	id_producto,
	cod_agrupador,
	cantidad)
values (
	178,
	1233,
	1,
	1);
</v>
      </c>
    </row>
    <row r="6729" spans="1:5" ht="115.5" x14ac:dyDescent="0.35">
      <c r="A6729" s="9">
        <f>'Base de datos'!K6728</f>
        <v>1501</v>
      </c>
      <c r="B6729" s="9">
        <f>'Base de datos'!L6728</f>
        <v>178</v>
      </c>
      <c r="C6729" s="9">
        <f>IF(ISBLANK('Base de datos'!J6728),1,2)</f>
        <v>1</v>
      </c>
      <c r="D6729" s="9">
        <f>'Base de datos'!G6728</f>
        <v>1</v>
      </c>
      <c r="E6729" s="10" t="str">
        <f t="shared" si="105"/>
        <v xml:space="preserve">insert into config_taller (
	id_taller,
	id_producto,
	cod_agrupador,
	cantidad)
values (
	178,
	1501,
	1,
	1);
</v>
      </c>
    </row>
    <row r="6730" spans="1:5" ht="115.5" x14ac:dyDescent="0.35">
      <c r="A6730" s="9">
        <f>'Base de datos'!K6729</f>
        <v>1594</v>
      </c>
      <c r="B6730" s="9">
        <f>'Base de datos'!L6729</f>
        <v>178</v>
      </c>
      <c r="C6730" s="9">
        <f>IF(ISBLANK('Base de datos'!J6729),1,2)</f>
        <v>1</v>
      </c>
      <c r="D6730" s="9">
        <f>'Base de datos'!G6729</f>
        <v>6</v>
      </c>
      <c r="E6730" s="10" t="str">
        <f t="shared" si="105"/>
        <v xml:space="preserve">insert into config_taller (
	id_taller,
	id_producto,
	cod_agrupador,
	cantidad)
values (
	178,
	1594,
	1,
	6);
</v>
      </c>
    </row>
    <row r="6731" spans="1:5" ht="115.5" x14ac:dyDescent="0.35">
      <c r="A6731" s="9">
        <f>'Base de datos'!K6730</f>
        <v>945</v>
      </c>
      <c r="B6731" s="9">
        <f>'Base de datos'!L6730</f>
        <v>178</v>
      </c>
      <c r="C6731" s="9">
        <f>IF(ISBLANK('Base de datos'!J6730),1,2)</f>
        <v>1</v>
      </c>
      <c r="D6731" s="9">
        <f>'Base de datos'!G6730</f>
        <v>1</v>
      </c>
      <c r="E6731" s="10" t="str">
        <f t="shared" si="105"/>
        <v xml:space="preserve">insert into config_taller (
	id_taller,
	id_producto,
	cod_agrupador,
	cantidad)
values (
	178,
	945,
	1,
	1);
</v>
      </c>
    </row>
    <row r="6732" spans="1:5" ht="115.5" x14ac:dyDescent="0.35">
      <c r="A6732" s="9">
        <f>'Base de datos'!K6731</f>
        <v>801</v>
      </c>
      <c r="B6732" s="9">
        <f>'Base de datos'!L6731</f>
        <v>178</v>
      </c>
      <c r="C6732" s="9">
        <f>IF(ISBLANK('Base de datos'!J6731),1,2)</f>
        <v>1</v>
      </c>
      <c r="D6732" s="9">
        <f>'Base de datos'!G6731</f>
        <v>30</v>
      </c>
      <c r="E6732" s="10" t="str">
        <f t="shared" si="105"/>
        <v xml:space="preserve">insert into config_taller (
	id_taller,
	id_producto,
	cod_agrupador,
	cantidad)
values (
	178,
	801,
	1,
	30);
</v>
      </c>
    </row>
    <row r="6733" spans="1:5" ht="115.5" x14ac:dyDescent="0.35">
      <c r="A6733" s="9">
        <f>'Base de datos'!K6732</f>
        <v>895</v>
      </c>
      <c r="B6733" s="9">
        <f>'Base de datos'!L6732</f>
        <v>178</v>
      </c>
      <c r="C6733" s="9">
        <f>IF(ISBLANK('Base de datos'!J6732),1,2)</f>
        <v>1</v>
      </c>
      <c r="D6733" s="9">
        <f>'Base de datos'!G6732</f>
        <v>4</v>
      </c>
      <c r="E6733" s="10" t="str">
        <f t="shared" si="105"/>
        <v xml:space="preserve">insert into config_taller (
	id_taller,
	id_producto,
	cod_agrupador,
	cantidad)
values (
	178,
	895,
	1,
	4);
</v>
      </c>
    </row>
    <row r="6734" spans="1:5" ht="115.5" x14ac:dyDescent="0.35">
      <c r="A6734" s="9">
        <f>'Base de datos'!K6733</f>
        <v>1010</v>
      </c>
      <c r="B6734" s="9">
        <f>'Base de datos'!L6733</f>
        <v>178</v>
      </c>
      <c r="C6734" s="9">
        <f>IF(ISBLANK('Base de datos'!J6733),1,2)</f>
        <v>1</v>
      </c>
      <c r="D6734" s="9">
        <f>'Base de datos'!G6733</f>
        <v>0.25</v>
      </c>
      <c r="E6734" s="10" t="str">
        <f t="shared" si="105"/>
        <v xml:space="preserve">insert into config_taller (
	id_taller,
	id_producto,
	cod_agrupador,
	cantidad)
values (
	178,
	1010,
	1,
	0.25);
</v>
      </c>
    </row>
    <row r="6735" spans="1:5" ht="115.5" x14ac:dyDescent="0.35">
      <c r="A6735" s="9">
        <f>'Base de datos'!K6734</f>
        <v>1026</v>
      </c>
      <c r="B6735" s="9">
        <f>'Base de datos'!L6734</f>
        <v>178</v>
      </c>
      <c r="C6735" s="9">
        <f>IF(ISBLANK('Base de datos'!J6734),1,2)</f>
        <v>1</v>
      </c>
      <c r="D6735" s="9">
        <f>'Base de datos'!G6734</f>
        <v>0.5</v>
      </c>
      <c r="E6735" s="10" t="str">
        <f t="shared" si="105"/>
        <v xml:space="preserve">insert into config_taller (
	id_taller,
	id_producto,
	cod_agrupador,
	cantidad)
values (
	178,
	1026,
	1,
	0.5);
</v>
      </c>
    </row>
    <row r="6736" spans="1:5" ht="115.5" x14ac:dyDescent="0.35">
      <c r="A6736" s="9">
        <f>'Base de datos'!K6735</f>
        <v>22</v>
      </c>
      <c r="B6736" s="9">
        <f>'Base de datos'!L6735</f>
        <v>179</v>
      </c>
      <c r="C6736" s="9">
        <f>IF(ISBLANK('Base de datos'!J6735),1,2)</f>
        <v>1</v>
      </c>
      <c r="D6736" s="9">
        <f>'Base de datos'!G6735</f>
        <v>1</v>
      </c>
      <c r="E6736" s="10" t="str">
        <f t="shared" si="105"/>
        <v xml:space="preserve">insert into config_taller (
	id_taller,
	id_producto,
	cod_agrupador,
	cantidad)
values (
	179,
	22,
	1,
	1);
</v>
      </c>
    </row>
    <row r="6737" spans="1:5" ht="115.5" x14ac:dyDescent="0.35">
      <c r="A6737" s="9">
        <f>'Base de datos'!K6736</f>
        <v>130</v>
      </c>
      <c r="B6737" s="9">
        <f>'Base de datos'!L6736</f>
        <v>179</v>
      </c>
      <c r="C6737" s="9">
        <f>IF(ISBLANK('Base de datos'!J6736),1,2)</f>
        <v>1</v>
      </c>
      <c r="D6737" s="9">
        <f>'Base de datos'!G6736</f>
        <v>0.5</v>
      </c>
      <c r="E6737" s="10" t="str">
        <f t="shared" si="105"/>
        <v xml:space="preserve">insert into config_taller (
	id_taller,
	id_producto,
	cod_agrupador,
	cantidad)
values (
	179,
	130,
	1,
	0.5);
</v>
      </c>
    </row>
    <row r="6738" spans="1:5" ht="115.5" x14ac:dyDescent="0.35">
      <c r="A6738" s="9">
        <f>'Base de datos'!K6737</f>
        <v>188</v>
      </c>
      <c r="B6738" s="9">
        <f>'Base de datos'!L6737</f>
        <v>179</v>
      </c>
      <c r="C6738" s="9">
        <f>IF(ISBLANK('Base de datos'!J6737),1,2)</f>
        <v>1</v>
      </c>
      <c r="D6738" s="9">
        <f>'Base de datos'!G6737</f>
        <v>2</v>
      </c>
      <c r="E6738" s="10" t="str">
        <f t="shared" si="105"/>
        <v xml:space="preserve">insert into config_taller (
	id_taller,
	id_producto,
	cod_agrupador,
	cantidad)
values (
	179,
	188,
	1,
	2);
</v>
      </c>
    </row>
    <row r="6739" spans="1:5" ht="115.5" x14ac:dyDescent="0.35">
      <c r="A6739" s="9">
        <f>'Base de datos'!K6738</f>
        <v>190</v>
      </c>
      <c r="B6739" s="9">
        <f>'Base de datos'!L6738</f>
        <v>179</v>
      </c>
      <c r="C6739" s="9">
        <f>IF(ISBLANK('Base de datos'!J6738),1,2)</f>
        <v>1</v>
      </c>
      <c r="D6739" s="9">
        <f>'Base de datos'!G6738</f>
        <v>2</v>
      </c>
      <c r="E6739" s="10" t="str">
        <f t="shared" si="105"/>
        <v xml:space="preserve">insert into config_taller (
	id_taller,
	id_producto,
	cod_agrupador,
	cantidad)
values (
	179,
	190,
	1,
	2);
</v>
      </c>
    </row>
    <row r="6740" spans="1:5" ht="115.5" x14ac:dyDescent="0.35">
      <c r="A6740" s="9">
        <f>'Base de datos'!K6739</f>
        <v>621</v>
      </c>
      <c r="B6740" s="9">
        <f>'Base de datos'!L6739</f>
        <v>179</v>
      </c>
      <c r="C6740" s="9">
        <f>IF(ISBLANK('Base de datos'!J6739),1,2)</f>
        <v>1</v>
      </c>
      <c r="D6740" s="9">
        <f>'Base de datos'!G6739</f>
        <v>0.2</v>
      </c>
      <c r="E6740" s="10" t="str">
        <f t="shared" si="105"/>
        <v xml:space="preserve">insert into config_taller (
	id_taller,
	id_producto,
	cod_agrupador,
	cantidad)
values (
	179,
	621,
	1,
	0.2);
</v>
      </c>
    </row>
    <row r="6741" spans="1:5" ht="115.5" x14ac:dyDescent="0.35">
      <c r="A6741" s="9">
        <f>'Base de datos'!K6740</f>
        <v>766</v>
      </c>
      <c r="B6741" s="9">
        <f>'Base de datos'!L6740</f>
        <v>179</v>
      </c>
      <c r="C6741" s="9">
        <f>IF(ISBLANK('Base de datos'!J6740),1,2)</f>
        <v>1</v>
      </c>
      <c r="D6741" s="9">
        <f>'Base de datos'!G6740</f>
        <v>6</v>
      </c>
      <c r="E6741" s="10" t="str">
        <f t="shared" si="105"/>
        <v xml:space="preserve">insert into config_taller (
	id_taller,
	id_producto,
	cod_agrupador,
	cantidad)
values (
	179,
	766,
	1,
	6);
</v>
      </c>
    </row>
    <row r="6742" spans="1:5" ht="115.5" x14ac:dyDescent="0.35">
      <c r="A6742" s="9">
        <f>'Base de datos'!K6741</f>
        <v>922</v>
      </c>
      <c r="B6742" s="9">
        <f>'Base de datos'!L6741</f>
        <v>179</v>
      </c>
      <c r="C6742" s="9">
        <f>IF(ISBLANK('Base de datos'!J6741),1,2)</f>
        <v>1</v>
      </c>
      <c r="D6742" s="9">
        <f>'Base de datos'!G6741</f>
        <v>0.5</v>
      </c>
      <c r="E6742" s="10" t="str">
        <f t="shared" si="105"/>
        <v xml:space="preserve">insert into config_taller (
	id_taller,
	id_producto,
	cod_agrupador,
	cantidad)
values (
	179,
	922,
	1,
	0.5);
</v>
      </c>
    </row>
    <row r="6743" spans="1:5" ht="115.5" x14ac:dyDescent="0.35">
      <c r="A6743" s="9">
        <f>'Base de datos'!K6742</f>
        <v>1099</v>
      </c>
      <c r="B6743" s="9">
        <f>'Base de datos'!L6742</f>
        <v>179</v>
      </c>
      <c r="C6743" s="9">
        <f>IF(ISBLANK('Base de datos'!J6742),1,2)</f>
        <v>1</v>
      </c>
      <c r="D6743" s="9">
        <f>'Base de datos'!G6742</f>
        <v>0.5</v>
      </c>
      <c r="E6743" s="10" t="str">
        <f t="shared" si="105"/>
        <v xml:space="preserve">insert into config_taller (
	id_taller,
	id_producto,
	cod_agrupador,
	cantidad)
values (
	179,
	1099,
	1,
	0.5);
</v>
      </c>
    </row>
    <row r="6744" spans="1:5" ht="115.5" x14ac:dyDescent="0.35">
      <c r="A6744" s="9">
        <f>'Base de datos'!K6743</f>
        <v>119</v>
      </c>
      <c r="B6744" s="9">
        <f>'Base de datos'!L6743</f>
        <v>179</v>
      </c>
      <c r="C6744" s="9">
        <f>IF(ISBLANK('Base de datos'!J6743),1,2)</f>
        <v>1</v>
      </c>
      <c r="D6744" s="9">
        <f>'Base de datos'!G6743</f>
        <v>1</v>
      </c>
      <c r="E6744" s="10" t="str">
        <f t="shared" si="105"/>
        <v xml:space="preserve">insert into config_taller (
	id_taller,
	id_producto,
	cod_agrupador,
	cantidad)
values (
	179,
	119,
	1,
	1);
</v>
      </c>
    </row>
    <row r="6745" spans="1:5" ht="115.5" x14ac:dyDescent="0.35">
      <c r="A6745" s="9">
        <f>'Base de datos'!K6744</f>
        <v>176</v>
      </c>
      <c r="B6745" s="9">
        <f>'Base de datos'!L6744</f>
        <v>179</v>
      </c>
      <c r="C6745" s="9">
        <f>IF(ISBLANK('Base de datos'!J6744),1,2)</f>
        <v>1</v>
      </c>
      <c r="D6745" s="9">
        <f>'Base de datos'!G6744</f>
        <v>1</v>
      </c>
      <c r="E6745" s="10" t="str">
        <f t="shared" si="105"/>
        <v xml:space="preserve">insert into config_taller (
	id_taller,
	id_producto,
	cod_agrupador,
	cantidad)
values (
	179,
	176,
	1,
	1);
</v>
      </c>
    </row>
    <row r="6746" spans="1:5" ht="115.5" x14ac:dyDescent="0.35">
      <c r="A6746" s="9">
        <f>'Base de datos'!K6745</f>
        <v>252</v>
      </c>
      <c r="B6746" s="9">
        <f>'Base de datos'!L6745</f>
        <v>179</v>
      </c>
      <c r="C6746" s="9">
        <f>IF(ISBLANK('Base de datos'!J6745),1,2)</f>
        <v>1</v>
      </c>
      <c r="D6746" s="9">
        <f>'Base de datos'!G6745</f>
        <v>2</v>
      </c>
      <c r="E6746" s="10" t="str">
        <f t="shared" si="105"/>
        <v xml:space="preserve">insert into config_taller (
	id_taller,
	id_producto,
	cod_agrupador,
	cantidad)
values (
	179,
	252,
	1,
	2);
</v>
      </c>
    </row>
    <row r="6747" spans="1:5" ht="115.5" x14ac:dyDescent="0.35">
      <c r="A6747" s="9">
        <f>'Base de datos'!K6746</f>
        <v>593</v>
      </c>
      <c r="B6747" s="9">
        <f>'Base de datos'!L6746</f>
        <v>179</v>
      </c>
      <c r="C6747" s="9">
        <f>IF(ISBLANK('Base de datos'!J6746),1,2)</f>
        <v>1</v>
      </c>
      <c r="D6747" s="9">
        <f>'Base de datos'!G6746</f>
        <v>1</v>
      </c>
      <c r="E6747" s="10" t="str">
        <f t="shared" si="105"/>
        <v xml:space="preserve">insert into config_taller (
	id_taller,
	id_producto,
	cod_agrupador,
	cantidad)
values (
	179,
	593,
	1,
	1);
</v>
      </c>
    </row>
    <row r="6748" spans="1:5" ht="115.5" x14ac:dyDescent="0.35">
      <c r="A6748" s="9">
        <f>'Base de datos'!K6747</f>
        <v>596</v>
      </c>
      <c r="B6748" s="9">
        <f>'Base de datos'!L6747</f>
        <v>179</v>
      </c>
      <c r="C6748" s="9">
        <f>IF(ISBLANK('Base de datos'!J6747),1,2)</f>
        <v>1</v>
      </c>
      <c r="D6748" s="9">
        <f>'Base de datos'!G6747</f>
        <v>1</v>
      </c>
      <c r="E6748" s="10" t="str">
        <f t="shared" si="105"/>
        <v xml:space="preserve">insert into config_taller (
	id_taller,
	id_producto,
	cod_agrupador,
	cantidad)
values (
	179,
	596,
	1,
	1);
</v>
      </c>
    </row>
    <row r="6749" spans="1:5" ht="115.5" x14ac:dyDescent="0.35">
      <c r="A6749" s="9">
        <f>'Base de datos'!K6748</f>
        <v>635</v>
      </c>
      <c r="B6749" s="9">
        <f>'Base de datos'!L6748</f>
        <v>179</v>
      </c>
      <c r="C6749" s="9">
        <f>IF(ISBLANK('Base de datos'!J6748),1,2)</f>
        <v>1</v>
      </c>
      <c r="D6749" s="9">
        <f>'Base de datos'!G6748</f>
        <v>4</v>
      </c>
      <c r="E6749" s="10" t="str">
        <f t="shared" si="105"/>
        <v xml:space="preserve">insert into config_taller (
	id_taller,
	id_producto,
	cod_agrupador,
	cantidad)
values (
	179,
	635,
	1,
	4);
</v>
      </c>
    </row>
    <row r="6750" spans="1:5" ht="115.5" x14ac:dyDescent="0.35">
      <c r="A6750" s="9">
        <f>'Base de datos'!K6749</f>
        <v>636</v>
      </c>
      <c r="B6750" s="9">
        <f>'Base de datos'!L6749</f>
        <v>179</v>
      </c>
      <c r="C6750" s="9">
        <f>IF(ISBLANK('Base de datos'!J6749),1,2)</f>
        <v>1</v>
      </c>
      <c r="D6750" s="9">
        <f>'Base de datos'!G6749</f>
        <v>4</v>
      </c>
      <c r="E6750" s="10" t="str">
        <f t="shared" si="105"/>
        <v xml:space="preserve">insert into config_taller (
	id_taller,
	id_producto,
	cod_agrupador,
	cantidad)
values (
	179,
	636,
	1,
	4);
</v>
      </c>
    </row>
    <row r="6751" spans="1:5" ht="115.5" x14ac:dyDescent="0.35">
      <c r="A6751" s="9">
        <f>'Base de datos'!K6750</f>
        <v>741</v>
      </c>
      <c r="B6751" s="9">
        <f>'Base de datos'!L6750</f>
        <v>179</v>
      </c>
      <c r="C6751" s="9">
        <f>IF(ISBLANK('Base de datos'!J6750),1,2)</f>
        <v>1</v>
      </c>
      <c r="D6751" s="9">
        <f>'Base de datos'!G6750</f>
        <v>1</v>
      </c>
      <c r="E6751" s="10" t="str">
        <f t="shared" si="105"/>
        <v xml:space="preserve">insert into config_taller (
	id_taller,
	id_producto,
	cod_agrupador,
	cantidad)
values (
	179,
	741,
	1,
	1);
</v>
      </c>
    </row>
    <row r="6752" spans="1:5" ht="115.5" x14ac:dyDescent="0.35">
      <c r="A6752" s="9">
        <f>'Base de datos'!K6751</f>
        <v>810</v>
      </c>
      <c r="B6752" s="9">
        <f>'Base de datos'!L6751</f>
        <v>179</v>
      </c>
      <c r="C6752" s="9">
        <f>IF(ISBLANK('Base de datos'!J6751),1,2)</f>
        <v>1</v>
      </c>
      <c r="D6752" s="9">
        <f>'Base de datos'!G6751</f>
        <v>1</v>
      </c>
      <c r="E6752" s="10" t="str">
        <f t="shared" si="105"/>
        <v xml:space="preserve">insert into config_taller (
	id_taller,
	id_producto,
	cod_agrupador,
	cantidad)
values (
	179,
	810,
	1,
	1);
</v>
      </c>
    </row>
    <row r="6753" spans="1:5" ht="115.5" x14ac:dyDescent="0.35">
      <c r="A6753" s="9">
        <f>'Base de datos'!K6752</f>
        <v>881</v>
      </c>
      <c r="B6753" s="9">
        <f>'Base de datos'!L6752</f>
        <v>179</v>
      </c>
      <c r="C6753" s="9">
        <f>IF(ISBLANK('Base de datos'!J6752),1,2)</f>
        <v>1</v>
      </c>
      <c r="D6753" s="9">
        <f>'Base de datos'!G6752</f>
        <v>0.5</v>
      </c>
      <c r="E6753" s="10" t="str">
        <f t="shared" si="105"/>
        <v xml:space="preserve">insert into config_taller (
	id_taller,
	id_producto,
	cod_agrupador,
	cantidad)
values (
	179,
	881,
	1,
	0.5);
</v>
      </c>
    </row>
    <row r="6754" spans="1:5" ht="115.5" x14ac:dyDescent="0.35">
      <c r="A6754" s="9">
        <f>'Base de datos'!K6753</f>
        <v>1211</v>
      </c>
      <c r="B6754" s="9">
        <f>'Base de datos'!L6753</f>
        <v>179</v>
      </c>
      <c r="C6754" s="9">
        <f>IF(ISBLANK('Base de datos'!J6753),1,2)</f>
        <v>1</v>
      </c>
      <c r="D6754" s="9">
        <f>'Base de datos'!G6753</f>
        <v>2</v>
      </c>
      <c r="E6754" s="10" t="str">
        <f t="shared" si="105"/>
        <v xml:space="preserve">insert into config_taller (
	id_taller,
	id_producto,
	cod_agrupador,
	cantidad)
values (
	179,
	1211,
	1,
	2);
</v>
      </c>
    </row>
    <row r="6755" spans="1:5" ht="115.5" x14ac:dyDescent="0.35">
      <c r="A6755" s="9">
        <f>'Base de datos'!K6754</f>
        <v>1233</v>
      </c>
      <c r="B6755" s="9">
        <f>'Base de datos'!L6754</f>
        <v>179</v>
      </c>
      <c r="C6755" s="9">
        <f>IF(ISBLANK('Base de datos'!J6754),1,2)</f>
        <v>1</v>
      </c>
      <c r="D6755" s="9">
        <f>'Base de datos'!G6754</f>
        <v>1</v>
      </c>
      <c r="E6755" s="10" t="str">
        <f t="shared" si="105"/>
        <v xml:space="preserve">insert into config_taller (
	id_taller,
	id_producto,
	cod_agrupador,
	cantidad)
values (
	179,
	1233,
	1,
	1);
</v>
      </c>
    </row>
    <row r="6756" spans="1:5" ht="115.5" x14ac:dyDescent="0.35">
      <c r="A6756" s="9">
        <f>'Base de datos'!K6755</f>
        <v>1501</v>
      </c>
      <c r="B6756" s="9">
        <f>'Base de datos'!L6755</f>
        <v>179</v>
      </c>
      <c r="C6756" s="9">
        <f>IF(ISBLANK('Base de datos'!J6755),1,2)</f>
        <v>1</v>
      </c>
      <c r="D6756" s="9">
        <f>'Base de datos'!G6755</f>
        <v>1</v>
      </c>
      <c r="E6756" s="10" t="str">
        <f t="shared" si="105"/>
        <v xml:space="preserve">insert into config_taller (
	id_taller,
	id_producto,
	cod_agrupador,
	cantidad)
values (
	179,
	1501,
	1,
	1);
</v>
      </c>
    </row>
    <row r="6757" spans="1:5" ht="115.5" x14ac:dyDescent="0.35">
      <c r="A6757" s="9">
        <f>'Base de datos'!K6756</f>
        <v>1594</v>
      </c>
      <c r="B6757" s="9">
        <f>'Base de datos'!L6756</f>
        <v>179</v>
      </c>
      <c r="C6757" s="9">
        <f>IF(ISBLANK('Base de datos'!J6756),1,2)</f>
        <v>1</v>
      </c>
      <c r="D6757" s="9">
        <f>'Base de datos'!G6756</f>
        <v>6</v>
      </c>
      <c r="E6757" s="10" t="str">
        <f t="shared" si="105"/>
        <v xml:space="preserve">insert into config_taller (
	id_taller,
	id_producto,
	cod_agrupador,
	cantidad)
values (
	179,
	1594,
	1,
	6);
</v>
      </c>
    </row>
    <row r="6758" spans="1:5" ht="115.5" x14ac:dyDescent="0.35">
      <c r="A6758" s="9">
        <f>'Base de datos'!K6757</f>
        <v>801</v>
      </c>
      <c r="B6758" s="9">
        <f>'Base de datos'!L6757</f>
        <v>179</v>
      </c>
      <c r="C6758" s="9">
        <f>IF(ISBLANK('Base de datos'!J6757),1,2)</f>
        <v>1</v>
      </c>
      <c r="D6758" s="9">
        <f>'Base de datos'!G6757</f>
        <v>62</v>
      </c>
      <c r="E6758" s="10" t="str">
        <f t="shared" si="105"/>
        <v xml:space="preserve">insert into config_taller (
	id_taller,
	id_producto,
	cod_agrupador,
	cantidad)
values (
	179,
	801,
	1,
	62);
</v>
      </c>
    </row>
    <row r="6759" spans="1:5" ht="115.5" x14ac:dyDescent="0.35">
      <c r="A6759" s="9">
        <f>'Base de datos'!K6758</f>
        <v>895</v>
      </c>
      <c r="B6759" s="9">
        <f>'Base de datos'!L6758</f>
        <v>179</v>
      </c>
      <c r="C6759" s="9">
        <f>IF(ISBLANK('Base de datos'!J6758),1,2)</f>
        <v>1</v>
      </c>
      <c r="D6759" s="9">
        <f>'Base de datos'!G6758</f>
        <v>7</v>
      </c>
      <c r="E6759" s="10" t="str">
        <f t="shared" si="105"/>
        <v xml:space="preserve">insert into config_taller (
	id_taller,
	id_producto,
	cod_agrupador,
	cantidad)
values (
	179,
	895,
	1,
	7);
</v>
      </c>
    </row>
    <row r="6760" spans="1:5" ht="115.5" x14ac:dyDescent="0.35">
      <c r="A6760" s="9">
        <f>'Base de datos'!K6759</f>
        <v>1026</v>
      </c>
      <c r="B6760" s="9">
        <f>'Base de datos'!L6759</f>
        <v>179</v>
      </c>
      <c r="C6760" s="9">
        <f>IF(ISBLANK('Base de datos'!J6759),1,2)</f>
        <v>1</v>
      </c>
      <c r="D6760" s="9">
        <f>'Base de datos'!G6759</f>
        <v>1</v>
      </c>
      <c r="E6760" s="10" t="str">
        <f t="shared" si="105"/>
        <v xml:space="preserve">insert into config_taller (
	id_taller,
	id_producto,
	cod_agrupador,
	cantidad)
values (
	179,
	1026,
	1,
	1);
</v>
      </c>
    </row>
    <row r="6761" spans="1:5" ht="115.5" x14ac:dyDescent="0.35">
      <c r="A6761" s="9">
        <f>'Base de datos'!K6760</f>
        <v>22</v>
      </c>
      <c r="B6761" s="9">
        <f>'Base de datos'!L6760</f>
        <v>180</v>
      </c>
      <c r="C6761" s="9">
        <f>IF(ISBLANK('Base de datos'!J6760),1,2)</f>
        <v>1</v>
      </c>
      <c r="D6761" s="9">
        <f>'Base de datos'!G6760</f>
        <v>1</v>
      </c>
      <c r="E6761" s="10" t="str">
        <f t="shared" si="105"/>
        <v xml:space="preserve">insert into config_taller (
	id_taller,
	id_producto,
	cod_agrupador,
	cantidad)
values (
	180,
	22,
	1,
	1);
</v>
      </c>
    </row>
    <row r="6762" spans="1:5" ht="115.5" x14ac:dyDescent="0.35">
      <c r="A6762" s="9">
        <f>'Base de datos'!K6761</f>
        <v>188</v>
      </c>
      <c r="B6762" s="9">
        <f>'Base de datos'!L6761</f>
        <v>180</v>
      </c>
      <c r="C6762" s="9">
        <f>IF(ISBLANK('Base de datos'!J6761),1,2)</f>
        <v>1</v>
      </c>
      <c r="D6762" s="9">
        <f>'Base de datos'!G6761</f>
        <v>2</v>
      </c>
      <c r="E6762" s="10" t="str">
        <f t="shared" si="105"/>
        <v xml:space="preserve">insert into config_taller (
	id_taller,
	id_producto,
	cod_agrupador,
	cantidad)
values (
	180,
	188,
	1,
	2);
</v>
      </c>
    </row>
    <row r="6763" spans="1:5" ht="115.5" x14ac:dyDescent="0.35">
      <c r="A6763" s="9">
        <f>'Base de datos'!K6762</f>
        <v>190</v>
      </c>
      <c r="B6763" s="9">
        <f>'Base de datos'!L6762</f>
        <v>180</v>
      </c>
      <c r="C6763" s="9">
        <f>IF(ISBLANK('Base de datos'!J6762),1,2)</f>
        <v>1</v>
      </c>
      <c r="D6763" s="9">
        <f>'Base de datos'!G6762</f>
        <v>1</v>
      </c>
      <c r="E6763" s="10" t="str">
        <f t="shared" si="105"/>
        <v xml:space="preserve">insert into config_taller (
	id_taller,
	id_producto,
	cod_agrupador,
	cantidad)
values (
	180,
	190,
	1,
	1);
</v>
      </c>
    </row>
    <row r="6764" spans="1:5" ht="115.5" x14ac:dyDescent="0.35">
      <c r="A6764" s="9">
        <f>'Base de datos'!K6763</f>
        <v>219</v>
      </c>
      <c r="B6764" s="9">
        <f>'Base de datos'!L6763</f>
        <v>180</v>
      </c>
      <c r="C6764" s="9">
        <f>IF(ISBLANK('Base de datos'!J6763),1,2)</f>
        <v>1</v>
      </c>
      <c r="D6764" s="9">
        <f>'Base de datos'!G6763</f>
        <v>8</v>
      </c>
      <c r="E6764" s="10" t="str">
        <f t="shared" si="105"/>
        <v xml:space="preserve">insert into config_taller (
	id_taller,
	id_producto,
	cod_agrupador,
	cantidad)
values (
	180,
	219,
	1,
	8);
</v>
      </c>
    </row>
    <row r="6765" spans="1:5" ht="115.5" x14ac:dyDescent="0.35">
      <c r="A6765" s="9">
        <f>'Base de datos'!K6764</f>
        <v>354</v>
      </c>
      <c r="B6765" s="9">
        <f>'Base de datos'!L6764</f>
        <v>180</v>
      </c>
      <c r="C6765" s="9">
        <f>IF(ISBLANK('Base de datos'!J6764),1,2)</f>
        <v>1</v>
      </c>
      <c r="D6765" s="9">
        <f>'Base de datos'!G6764</f>
        <v>0.1</v>
      </c>
      <c r="E6765" s="10" t="str">
        <f t="shared" si="105"/>
        <v xml:space="preserve">insert into config_taller (
	id_taller,
	id_producto,
	cod_agrupador,
	cantidad)
values (
	180,
	354,
	1,
	0.1);
</v>
      </c>
    </row>
    <row r="6766" spans="1:5" ht="115.5" x14ac:dyDescent="0.35">
      <c r="A6766" s="9">
        <f>'Base de datos'!K6765</f>
        <v>493</v>
      </c>
      <c r="B6766" s="9">
        <f>'Base de datos'!L6765</f>
        <v>180</v>
      </c>
      <c r="C6766" s="9">
        <f>IF(ISBLANK('Base de datos'!J6765),1,2)</f>
        <v>1</v>
      </c>
      <c r="D6766" s="9">
        <f>'Base de datos'!G6765</f>
        <v>0.2</v>
      </c>
      <c r="E6766" s="10" t="str">
        <f t="shared" si="105"/>
        <v xml:space="preserve">insert into config_taller (
	id_taller,
	id_producto,
	cod_agrupador,
	cantidad)
values (
	180,
	493,
	1,
	0.2);
</v>
      </c>
    </row>
    <row r="6767" spans="1:5" ht="115.5" x14ac:dyDescent="0.35">
      <c r="A6767" s="9">
        <f>'Base de datos'!K6766</f>
        <v>574</v>
      </c>
      <c r="B6767" s="9">
        <f>'Base de datos'!L6766</f>
        <v>180</v>
      </c>
      <c r="C6767" s="9">
        <f>IF(ISBLANK('Base de datos'!J6766),1,2)</f>
        <v>1</v>
      </c>
      <c r="D6767" s="9">
        <f>'Base de datos'!G6766</f>
        <v>1</v>
      </c>
      <c r="E6767" s="10" t="str">
        <f t="shared" si="105"/>
        <v xml:space="preserve">insert into config_taller (
	id_taller,
	id_producto,
	cod_agrupador,
	cantidad)
values (
	180,
	574,
	1,
	1);
</v>
      </c>
    </row>
    <row r="6768" spans="1:5" ht="115.5" x14ac:dyDescent="0.35">
      <c r="A6768" s="9">
        <f>'Base de datos'!K6767</f>
        <v>621</v>
      </c>
      <c r="B6768" s="9">
        <f>'Base de datos'!L6767</f>
        <v>180</v>
      </c>
      <c r="C6768" s="9">
        <f>IF(ISBLANK('Base de datos'!J6767),1,2)</f>
        <v>1</v>
      </c>
      <c r="D6768" s="9">
        <f>'Base de datos'!G6767</f>
        <v>0.1</v>
      </c>
      <c r="E6768" s="10" t="str">
        <f t="shared" si="105"/>
        <v xml:space="preserve">insert into config_taller (
	id_taller,
	id_producto,
	cod_agrupador,
	cantidad)
values (
	180,
	621,
	1,
	0.1);
</v>
      </c>
    </row>
    <row r="6769" spans="1:5" ht="115.5" x14ac:dyDescent="0.35">
      <c r="A6769" s="9">
        <f>'Base de datos'!K6768</f>
        <v>766</v>
      </c>
      <c r="B6769" s="9">
        <f>'Base de datos'!L6768</f>
        <v>180</v>
      </c>
      <c r="C6769" s="9">
        <f>IF(ISBLANK('Base de datos'!J6768),1,2)</f>
        <v>1</v>
      </c>
      <c r="D6769" s="9">
        <f>'Base de datos'!G6768</f>
        <v>7</v>
      </c>
      <c r="E6769" s="10" t="str">
        <f t="shared" si="105"/>
        <v xml:space="preserve">insert into config_taller (
	id_taller,
	id_producto,
	cod_agrupador,
	cantidad)
values (
	180,
	766,
	1,
	7);
</v>
      </c>
    </row>
    <row r="6770" spans="1:5" ht="115.5" x14ac:dyDescent="0.35">
      <c r="A6770" s="9">
        <f>'Base de datos'!K6769</f>
        <v>922</v>
      </c>
      <c r="B6770" s="9">
        <f>'Base de datos'!L6769</f>
        <v>180</v>
      </c>
      <c r="C6770" s="9">
        <f>IF(ISBLANK('Base de datos'!J6769),1,2)</f>
        <v>1</v>
      </c>
      <c r="D6770" s="9">
        <f>'Base de datos'!G6769</f>
        <v>0.5</v>
      </c>
      <c r="E6770" s="10" t="str">
        <f t="shared" si="105"/>
        <v xml:space="preserve">insert into config_taller (
	id_taller,
	id_producto,
	cod_agrupador,
	cantidad)
values (
	180,
	922,
	1,
	0.5);
</v>
      </c>
    </row>
    <row r="6771" spans="1:5" ht="115.5" x14ac:dyDescent="0.35">
      <c r="A6771" s="9">
        <f>'Base de datos'!K6770</f>
        <v>1099</v>
      </c>
      <c r="B6771" s="9">
        <f>'Base de datos'!L6770</f>
        <v>180</v>
      </c>
      <c r="C6771" s="9">
        <f>IF(ISBLANK('Base de datos'!J6770),1,2)</f>
        <v>1</v>
      </c>
      <c r="D6771" s="9">
        <f>'Base de datos'!G6770</f>
        <v>0.2</v>
      </c>
      <c r="E6771" s="10" t="str">
        <f t="shared" si="105"/>
        <v xml:space="preserve">insert into config_taller (
	id_taller,
	id_producto,
	cod_agrupador,
	cantidad)
values (
	180,
	1099,
	1,
	0.2);
</v>
      </c>
    </row>
    <row r="6772" spans="1:5" ht="115.5" x14ac:dyDescent="0.35">
      <c r="A6772" s="9">
        <f>'Base de datos'!K6771</f>
        <v>1523</v>
      </c>
      <c r="B6772" s="9">
        <f>'Base de datos'!L6771</f>
        <v>180</v>
      </c>
      <c r="C6772" s="9">
        <f>IF(ISBLANK('Base de datos'!J6771),1,2)</f>
        <v>1</v>
      </c>
      <c r="D6772" s="9">
        <f>'Base de datos'!G6771</f>
        <v>1</v>
      </c>
      <c r="E6772" s="10" t="str">
        <f t="shared" si="105"/>
        <v xml:space="preserve">insert into config_taller (
	id_taller,
	id_producto,
	cod_agrupador,
	cantidad)
values (
	180,
	1523,
	1,
	1);
</v>
      </c>
    </row>
    <row r="6773" spans="1:5" ht="115.5" x14ac:dyDescent="0.35">
      <c r="A6773" s="9">
        <f>'Base de datos'!K6772</f>
        <v>119</v>
      </c>
      <c r="B6773" s="9">
        <f>'Base de datos'!L6772</f>
        <v>180</v>
      </c>
      <c r="C6773" s="9">
        <f>IF(ISBLANK('Base de datos'!J6772),1,2)</f>
        <v>1</v>
      </c>
      <c r="D6773" s="9">
        <f>'Base de datos'!G6772</f>
        <v>1</v>
      </c>
      <c r="E6773" s="10" t="str">
        <f t="shared" si="105"/>
        <v xml:space="preserve">insert into config_taller (
	id_taller,
	id_producto,
	cod_agrupador,
	cantidad)
values (
	180,
	119,
	1,
	1);
</v>
      </c>
    </row>
    <row r="6774" spans="1:5" ht="115.5" x14ac:dyDescent="0.35">
      <c r="A6774" s="9">
        <f>'Base de datos'!K6773</f>
        <v>176</v>
      </c>
      <c r="B6774" s="9">
        <f>'Base de datos'!L6773</f>
        <v>180</v>
      </c>
      <c r="C6774" s="9">
        <f>IF(ISBLANK('Base de datos'!J6773),1,2)</f>
        <v>1</v>
      </c>
      <c r="D6774" s="9">
        <f>'Base de datos'!G6773</f>
        <v>1</v>
      </c>
      <c r="E6774" s="10" t="str">
        <f t="shared" si="105"/>
        <v xml:space="preserve">insert into config_taller (
	id_taller,
	id_producto,
	cod_agrupador,
	cantidad)
values (
	180,
	176,
	1,
	1);
</v>
      </c>
    </row>
    <row r="6775" spans="1:5" ht="115.5" x14ac:dyDescent="0.35">
      <c r="A6775" s="9">
        <f>'Base de datos'!K6774</f>
        <v>252</v>
      </c>
      <c r="B6775" s="9">
        <f>'Base de datos'!L6774</f>
        <v>180</v>
      </c>
      <c r="C6775" s="9">
        <f>IF(ISBLANK('Base de datos'!J6774),1,2)</f>
        <v>1</v>
      </c>
      <c r="D6775" s="9">
        <f>'Base de datos'!G6774</f>
        <v>2</v>
      </c>
      <c r="E6775" s="10" t="str">
        <f t="shared" si="105"/>
        <v xml:space="preserve">insert into config_taller (
	id_taller,
	id_producto,
	cod_agrupador,
	cantidad)
values (
	180,
	252,
	1,
	2);
</v>
      </c>
    </row>
    <row r="6776" spans="1:5" ht="115.5" x14ac:dyDescent="0.35">
      <c r="A6776" s="9">
        <f>'Base de datos'!K6775</f>
        <v>593</v>
      </c>
      <c r="B6776" s="9">
        <f>'Base de datos'!L6775</f>
        <v>180</v>
      </c>
      <c r="C6776" s="9">
        <f>IF(ISBLANK('Base de datos'!J6775),1,2)</f>
        <v>1</v>
      </c>
      <c r="D6776" s="9">
        <f>'Base de datos'!G6775</f>
        <v>1</v>
      </c>
      <c r="E6776" s="10" t="str">
        <f t="shared" si="105"/>
        <v xml:space="preserve">insert into config_taller (
	id_taller,
	id_producto,
	cod_agrupador,
	cantidad)
values (
	180,
	593,
	1,
	1);
</v>
      </c>
    </row>
    <row r="6777" spans="1:5" ht="115.5" x14ac:dyDescent="0.35">
      <c r="A6777" s="9">
        <f>'Base de datos'!K6776</f>
        <v>596</v>
      </c>
      <c r="B6777" s="9">
        <f>'Base de datos'!L6776</f>
        <v>180</v>
      </c>
      <c r="C6777" s="9">
        <f>IF(ISBLANK('Base de datos'!J6776),1,2)</f>
        <v>1</v>
      </c>
      <c r="D6777" s="9">
        <f>'Base de datos'!G6776</f>
        <v>1</v>
      </c>
      <c r="E6777" s="10" t="str">
        <f t="shared" si="105"/>
        <v xml:space="preserve">insert into config_taller (
	id_taller,
	id_producto,
	cod_agrupador,
	cantidad)
values (
	180,
	596,
	1,
	1);
</v>
      </c>
    </row>
    <row r="6778" spans="1:5" ht="115.5" x14ac:dyDescent="0.35">
      <c r="A6778" s="9">
        <f>'Base de datos'!K6777</f>
        <v>635</v>
      </c>
      <c r="B6778" s="9">
        <f>'Base de datos'!L6777</f>
        <v>180</v>
      </c>
      <c r="C6778" s="9">
        <f>IF(ISBLANK('Base de datos'!J6777),1,2)</f>
        <v>1</v>
      </c>
      <c r="D6778" s="9">
        <f>'Base de datos'!G6777</f>
        <v>4</v>
      </c>
      <c r="E6778" s="10" t="str">
        <f t="shared" si="105"/>
        <v xml:space="preserve">insert into config_taller (
	id_taller,
	id_producto,
	cod_agrupador,
	cantidad)
values (
	180,
	635,
	1,
	4);
</v>
      </c>
    </row>
    <row r="6779" spans="1:5" ht="115.5" x14ac:dyDescent="0.35">
      <c r="A6779" s="9">
        <f>'Base de datos'!K6778</f>
        <v>636</v>
      </c>
      <c r="B6779" s="9">
        <f>'Base de datos'!L6778</f>
        <v>180</v>
      </c>
      <c r="C6779" s="9">
        <f>IF(ISBLANK('Base de datos'!J6778),1,2)</f>
        <v>1</v>
      </c>
      <c r="D6779" s="9">
        <f>'Base de datos'!G6778</f>
        <v>4</v>
      </c>
      <c r="E6779" s="10" t="str">
        <f t="shared" si="105"/>
        <v xml:space="preserve">insert into config_taller (
	id_taller,
	id_producto,
	cod_agrupador,
	cantidad)
values (
	180,
	636,
	1,
	4);
</v>
      </c>
    </row>
    <row r="6780" spans="1:5" ht="115.5" x14ac:dyDescent="0.35">
      <c r="A6780" s="9">
        <f>'Base de datos'!K6779</f>
        <v>741</v>
      </c>
      <c r="B6780" s="9">
        <f>'Base de datos'!L6779</f>
        <v>180</v>
      </c>
      <c r="C6780" s="9">
        <f>IF(ISBLANK('Base de datos'!J6779),1,2)</f>
        <v>1</v>
      </c>
      <c r="D6780" s="9">
        <f>'Base de datos'!G6779</f>
        <v>1</v>
      </c>
      <c r="E6780" s="10" t="str">
        <f t="shared" si="105"/>
        <v xml:space="preserve">insert into config_taller (
	id_taller,
	id_producto,
	cod_agrupador,
	cantidad)
values (
	180,
	741,
	1,
	1);
</v>
      </c>
    </row>
    <row r="6781" spans="1:5" ht="115.5" x14ac:dyDescent="0.35">
      <c r="A6781" s="9">
        <f>'Base de datos'!K6780</f>
        <v>810</v>
      </c>
      <c r="B6781" s="9">
        <f>'Base de datos'!L6780</f>
        <v>180</v>
      </c>
      <c r="C6781" s="9">
        <f>IF(ISBLANK('Base de datos'!J6780),1,2)</f>
        <v>1</v>
      </c>
      <c r="D6781" s="9">
        <f>'Base de datos'!G6780</f>
        <v>1</v>
      </c>
      <c r="E6781" s="10" t="str">
        <f t="shared" si="105"/>
        <v xml:space="preserve">insert into config_taller (
	id_taller,
	id_producto,
	cod_agrupador,
	cantidad)
values (
	180,
	810,
	1,
	1);
</v>
      </c>
    </row>
    <row r="6782" spans="1:5" ht="115.5" x14ac:dyDescent="0.35">
      <c r="A6782" s="9">
        <f>'Base de datos'!K6781</f>
        <v>881</v>
      </c>
      <c r="B6782" s="9">
        <f>'Base de datos'!L6781</f>
        <v>180</v>
      </c>
      <c r="C6782" s="9">
        <f>IF(ISBLANK('Base de datos'!J6781),1,2)</f>
        <v>1</v>
      </c>
      <c r="D6782" s="9">
        <f>'Base de datos'!G6781</f>
        <v>0.5</v>
      </c>
      <c r="E6782" s="10" t="str">
        <f t="shared" si="105"/>
        <v xml:space="preserve">insert into config_taller (
	id_taller,
	id_producto,
	cod_agrupador,
	cantidad)
values (
	180,
	881,
	1,
	0.5);
</v>
      </c>
    </row>
    <row r="6783" spans="1:5" ht="115.5" x14ac:dyDescent="0.35">
      <c r="A6783" s="9">
        <f>'Base de datos'!K6782</f>
        <v>1211</v>
      </c>
      <c r="B6783" s="9">
        <f>'Base de datos'!L6782</f>
        <v>180</v>
      </c>
      <c r="C6783" s="9">
        <f>IF(ISBLANK('Base de datos'!J6782),1,2)</f>
        <v>1</v>
      </c>
      <c r="D6783" s="9">
        <f>'Base de datos'!G6782</f>
        <v>2</v>
      </c>
      <c r="E6783" s="10" t="str">
        <f t="shared" si="105"/>
        <v xml:space="preserve">insert into config_taller (
	id_taller,
	id_producto,
	cod_agrupador,
	cantidad)
values (
	180,
	1211,
	1,
	2);
</v>
      </c>
    </row>
    <row r="6784" spans="1:5" ht="115.5" x14ac:dyDescent="0.35">
      <c r="A6784" s="9">
        <f>'Base de datos'!K6783</f>
        <v>1233</v>
      </c>
      <c r="B6784" s="9">
        <f>'Base de datos'!L6783</f>
        <v>180</v>
      </c>
      <c r="C6784" s="9">
        <f>IF(ISBLANK('Base de datos'!J6783),1,2)</f>
        <v>1</v>
      </c>
      <c r="D6784" s="9">
        <f>'Base de datos'!G6783</f>
        <v>1</v>
      </c>
      <c r="E6784" s="10" t="str">
        <f t="shared" si="105"/>
        <v xml:space="preserve">insert into config_taller (
	id_taller,
	id_producto,
	cod_agrupador,
	cantidad)
values (
	180,
	1233,
	1,
	1);
</v>
      </c>
    </row>
    <row r="6785" spans="1:5" ht="115.5" x14ac:dyDescent="0.35">
      <c r="A6785" s="9">
        <f>'Base de datos'!K6784</f>
        <v>1501</v>
      </c>
      <c r="B6785" s="9">
        <f>'Base de datos'!L6784</f>
        <v>180</v>
      </c>
      <c r="C6785" s="9">
        <f>IF(ISBLANK('Base de datos'!J6784),1,2)</f>
        <v>1</v>
      </c>
      <c r="D6785" s="9">
        <f>'Base de datos'!G6784</f>
        <v>1</v>
      </c>
      <c r="E6785" s="10" t="str">
        <f t="shared" si="105"/>
        <v xml:space="preserve">insert into config_taller (
	id_taller,
	id_producto,
	cod_agrupador,
	cantidad)
values (
	180,
	1501,
	1,
	1);
</v>
      </c>
    </row>
    <row r="6786" spans="1:5" ht="115.5" x14ac:dyDescent="0.35">
      <c r="A6786" s="9">
        <f>'Base de datos'!K6785</f>
        <v>1594</v>
      </c>
      <c r="B6786" s="9">
        <f>'Base de datos'!L6785</f>
        <v>180</v>
      </c>
      <c r="C6786" s="9">
        <f>IF(ISBLANK('Base de datos'!J6785),1,2)</f>
        <v>1</v>
      </c>
      <c r="D6786" s="9">
        <f>'Base de datos'!G6785</f>
        <v>6</v>
      </c>
      <c r="E6786" s="10" t="str">
        <f t="shared" si="105"/>
        <v xml:space="preserve">insert into config_taller (
	id_taller,
	id_producto,
	cod_agrupador,
	cantidad)
values (
	180,
	1594,
	1,
	6);
</v>
      </c>
    </row>
    <row r="6787" spans="1:5" ht="115.5" x14ac:dyDescent="0.35">
      <c r="A6787" s="9">
        <f>'Base de datos'!K6786</f>
        <v>819</v>
      </c>
      <c r="B6787" s="9">
        <f>'Base de datos'!L6786</f>
        <v>180</v>
      </c>
      <c r="C6787" s="9">
        <f>IF(ISBLANK('Base de datos'!J6786),1,2)</f>
        <v>1</v>
      </c>
      <c r="D6787" s="9">
        <f>'Base de datos'!G6786</f>
        <v>1.5</v>
      </c>
      <c r="E6787" s="10" t="str">
        <f t="shared" si="105"/>
        <v xml:space="preserve">insert into config_taller (
	id_taller,
	id_producto,
	cod_agrupador,
	cantidad)
values (
	180,
	819,
	1,
	1.5);
</v>
      </c>
    </row>
    <row r="6788" spans="1:5" ht="115.5" x14ac:dyDescent="0.35">
      <c r="A6788" s="9">
        <f>'Base de datos'!K6787</f>
        <v>1015</v>
      </c>
      <c r="B6788" s="9">
        <f>'Base de datos'!L6787</f>
        <v>180</v>
      </c>
      <c r="C6788" s="9">
        <f>IF(ISBLANK('Base de datos'!J6787),1,2)</f>
        <v>1</v>
      </c>
      <c r="D6788" s="9">
        <f>'Base de datos'!G6787</f>
        <v>4</v>
      </c>
      <c r="E6788" s="10" t="str">
        <f t="shared" ref="E6788:E6851" si="106">"insert into "&amp;$B$1&amp;" ("&amp;CHAR(10)&amp;
CHAR(9)&amp;$B$2&amp;","&amp;CHAR(10)&amp;
CHAR(9)&amp;$A$2&amp;","&amp;CHAR(10)&amp;
CHAR(9)&amp;$C$2&amp;","&amp;CHAR(10)&amp;
CHAR(9)&amp;$D$2&amp;")"&amp;CHAR(10)&amp;
"values ("&amp;CHAR(10)&amp;
CHAR(9)&amp;B6788&amp;","&amp;CHAR(10)&amp;
CHAR(9)&amp;A6788&amp;","&amp;CHAR(10)&amp;
CHAR(9)&amp;C6788&amp;","&amp;CHAR(10)&amp;
CHAR(9)&amp;D6788&amp;");"&amp;CHAR(10)</f>
        <v xml:space="preserve">insert into config_taller (
	id_taller,
	id_producto,
	cod_agrupador,
	cantidad)
values (
	180,
	1015,
	1,
	4);
</v>
      </c>
    </row>
    <row r="6789" spans="1:5" ht="115.5" x14ac:dyDescent="0.35">
      <c r="A6789" s="9">
        <f>'Base de datos'!K6788</f>
        <v>547</v>
      </c>
      <c r="B6789" s="9">
        <f>'Base de datos'!L6788</f>
        <v>180</v>
      </c>
      <c r="C6789" s="9">
        <f>IF(ISBLANK('Base de datos'!J6788),1,2)</f>
        <v>1</v>
      </c>
      <c r="D6789" s="9">
        <f>'Base de datos'!G6788</f>
        <v>1</v>
      </c>
      <c r="E6789" s="10" t="str">
        <f t="shared" si="106"/>
        <v xml:space="preserve">insert into config_taller (
	id_taller,
	id_producto,
	cod_agrupador,
	cantidad)
values (
	180,
	547,
	1,
	1);
</v>
      </c>
    </row>
    <row r="6790" spans="1:5" ht="115.5" x14ac:dyDescent="0.35">
      <c r="A6790" s="9">
        <f>'Base de datos'!K6789</f>
        <v>801</v>
      </c>
      <c r="B6790" s="9">
        <f>'Base de datos'!L6789</f>
        <v>180</v>
      </c>
      <c r="C6790" s="9">
        <f>IF(ISBLANK('Base de datos'!J6789),1,2)</f>
        <v>1</v>
      </c>
      <c r="D6790" s="9">
        <f>'Base de datos'!G6789</f>
        <v>30</v>
      </c>
      <c r="E6790" s="10" t="str">
        <f t="shared" si="106"/>
        <v xml:space="preserve">insert into config_taller (
	id_taller,
	id_producto,
	cod_agrupador,
	cantidad)
values (
	180,
	801,
	1,
	30);
</v>
      </c>
    </row>
    <row r="6791" spans="1:5" ht="115.5" x14ac:dyDescent="0.35">
      <c r="A6791" s="9">
        <f>'Base de datos'!K6790</f>
        <v>895</v>
      </c>
      <c r="B6791" s="9">
        <f>'Base de datos'!L6790</f>
        <v>180</v>
      </c>
      <c r="C6791" s="9">
        <f>IF(ISBLANK('Base de datos'!J6790),1,2)</f>
        <v>1</v>
      </c>
      <c r="D6791" s="9">
        <f>'Base de datos'!G6790</f>
        <v>4</v>
      </c>
      <c r="E6791" s="10" t="str">
        <f t="shared" si="106"/>
        <v xml:space="preserve">insert into config_taller (
	id_taller,
	id_producto,
	cod_agrupador,
	cantidad)
values (
	180,
	895,
	1,
	4);
</v>
      </c>
    </row>
    <row r="6792" spans="1:5" ht="115.5" x14ac:dyDescent="0.35">
      <c r="A6792" s="9">
        <f>'Base de datos'!K6791</f>
        <v>1010</v>
      </c>
      <c r="B6792" s="9">
        <f>'Base de datos'!L6791</f>
        <v>180</v>
      </c>
      <c r="C6792" s="9">
        <f>IF(ISBLANK('Base de datos'!J6791),1,2)</f>
        <v>1</v>
      </c>
      <c r="D6792" s="9">
        <f>'Base de datos'!G6791</f>
        <v>0.5</v>
      </c>
      <c r="E6792" s="10" t="str">
        <f t="shared" si="106"/>
        <v xml:space="preserve">insert into config_taller (
	id_taller,
	id_producto,
	cod_agrupador,
	cantidad)
values (
	180,
	1010,
	1,
	0.5);
</v>
      </c>
    </row>
    <row r="6793" spans="1:5" ht="115.5" x14ac:dyDescent="0.35">
      <c r="A6793" s="9">
        <f>'Base de datos'!K6792</f>
        <v>1025</v>
      </c>
      <c r="B6793" s="9">
        <f>'Base de datos'!L6792</f>
        <v>180</v>
      </c>
      <c r="C6793" s="9">
        <f>IF(ISBLANK('Base de datos'!J6792),1,2)</f>
        <v>1</v>
      </c>
      <c r="D6793" s="9">
        <f>'Base de datos'!G6792</f>
        <v>3</v>
      </c>
      <c r="E6793" s="10" t="str">
        <f t="shared" si="106"/>
        <v xml:space="preserve">insert into config_taller (
	id_taller,
	id_producto,
	cod_agrupador,
	cantidad)
values (
	180,
	1025,
	1,
	3);
</v>
      </c>
    </row>
    <row r="6794" spans="1:5" ht="115.5" x14ac:dyDescent="0.35">
      <c r="A6794" s="9">
        <f>'Base de datos'!K6793</f>
        <v>1026</v>
      </c>
      <c r="B6794" s="9">
        <f>'Base de datos'!L6793</f>
        <v>180</v>
      </c>
      <c r="C6794" s="9">
        <f>IF(ISBLANK('Base de datos'!J6793),1,2)</f>
        <v>1</v>
      </c>
      <c r="D6794" s="9">
        <f>'Base de datos'!G6793</f>
        <v>0.5</v>
      </c>
      <c r="E6794" s="10" t="str">
        <f t="shared" si="106"/>
        <v xml:space="preserve">insert into config_taller (
	id_taller,
	id_producto,
	cod_agrupador,
	cantidad)
values (
	180,
	1026,
	1,
	0.5);
</v>
      </c>
    </row>
    <row r="6795" spans="1:5" ht="115.5" x14ac:dyDescent="0.35">
      <c r="A6795" s="9">
        <f>'Base de datos'!K6794</f>
        <v>1468</v>
      </c>
      <c r="B6795" s="9">
        <f>'Base de datos'!L6794</f>
        <v>180</v>
      </c>
      <c r="C6795" s="9">
        <f>IF(ISBLANK('Base de datos'!J6794),1,2)</f>
        <v>1</v>
      </c>
      <c r="D6795" s="9">
        <f>'Base de datos'!G6794</f>
        <v>2</v>
      </c>
      <c r="E6795" s="10" t="str">
        <f t="shared" si="106"/>
        <v xml:space="preserve">insert into config_taller (
	id_taller,
	id_producto,
	cod_agrupador,
	cantidad)
values (
	180,
	1468,
	1,
	2);
</v>
      </c>
    </row>
    <row r="6796" spans="1:5" ht="115.5" x14ac:dyDescent="0.35">
      <c r="A6796" s="9">
        <f>'Base de datos'!K6795</f>
        <v>22</v>
      </c>
      <c r="B6796" s="9">
        <f>'Base de datos'!L6795</f>
        <v>181</v>
      </c>
      <c r="C6796" s="9">
        <f>IF(ISBLANK('Base de datos'!J6795),1,2)</f>
        <v>1</v>
      </c>
      <c r="D6796" s="9">
        <f>'Base de datos'!G6795</f>
        <v>1</v>
      </c>
      <c r="E6796" s="10" t="str">
        <f t="shared" si="106"/>
        <v xml:space="preserve">insert into config_taller (
	id_taller,
	id_producto,
	cod_agrupador,
	cantidad)
values (
	181,
	22,
	1,
	1);
</v>
      </c>
    </row>
    <row r="6797" spans="1:5" ht="115.5" x14ac:dyDescent="0.35">
      <c r="A6797" s="9">
        <f>'Base de datos'!K6796</f>
        <v>188</v>
      </c>
      <c r="B6797" s="9">
        <f>'Base de datos'!L6796</f>
        <v>181</v>
      </c>
      <c r="C6797" s="9">
        <f>IF(ISBLANK('Base de datos'!J6796),1,2)</f>
        <v>1</v>
      </c>
      <c r="D6797" s="9">
        <f>'Base de datos'!G6796</f>
        <v>1</v>
      </c>
      <c r="E6797" s="10" t="str">
        <f t="shared" si="106"/>
        <v xml:space="preserve">insert into config_taller (
	id_taller,
	id_producto,
	cod_agrupador,
	cantidad)
values (
	181,
	188,
	1,
	1);
</v>
      </c>
    </row>
    <row r="6798" spans="1:5" ht="115.5" x14ac:dyDescent="0.35">
      <c r="A6798" s="9">
        <f>'Base de datos'!K6797</f>
        <v>219</v>
      </c>
      <c r="B6798" s="9">
        <f>'Base de datos'!L6797</f>
        <v>181</v>
      </c>
      <c r="C6798" s="9">
        <f>IF(ISBLANK('Base de datos'!J6797),1,2)</f>
        <v>1</v>
      </c>
      <c r="D6798" s="9">
        <f>'Base de datos'!G6797</f>
        <v>8</v>
      </c>
      <c r="E6798" s="10" t="str">
        <f t="shared" si="106"/>
        <v xml:space="preserve">insert into config_taller (
	id_taller,
	id_producto,
	cod_agrupador,
	cantidad)
values (
	181,
	219,
	1,
	8);
</v>
      </c>
    </row>
    <row r="6799" spans="1:5" ht="115.5" x14ac:dyDescent="0.35">
      <c r="A6799" s="9">
        <f>'Base de datos'!K6798</f>
        <v>354</v>
      </c>
      <c r="B6799" s="9">
        <f>'Base de datos'!L6798</f>
        <v>181</v>
      </c>
      <c r="C6799" s="9">
        <f>IF(ISBLANK('Base de datos'!J6798),1,2)</f>
        <v>1</v>
      </c>
      <c r="D6799" s="9">
        <f>'Base de datos'!G6798</f>
        <v>0.1</v>
      </c>
      <c r="E6799" s="10" t="str">
        <f t="shared" si="106"/>
        <v xml:space="preserve">insert into config_taller (
	id_taller,
	id_producto,
	cod_agrupador,
	cantidad)
values (
	181,
	354,
	1,
	0.1);
</v>
      </c>
    </row>
    <row r="6800" spans="1:5" ht="115.5" x14ac:dyDescent="0.35">
      <c r="A6800" s="9">
        <f>'Base de datos'!K6799</f>
        <v>398</v>
      </c>
      <c r="B6800" s="9">
        <f>'Base de datos'!L6799</f>
        <v>181</v>
      </c>
      <c r="C6800" s="9">
        <f>IF(ISBLANK('Base de datos'!J6799),1,2)</f>
        <v>1</v>
      </c>
      <c r="D6800" s="9">
        <f>'Base de datos'!G6799</f>
        <v>1</v>
      </c>
      <c r="E6800" s="10" t="str">
        <f t="shared" si="106"/>
        <v xml:space="preserve">insert into config_taller (
	id_taller,
	id_producto,
	cod_agrupador,
	cantidad)
values (
	181,
	398,
	1,
	1);
</v>
      </c>
    </row>
    <row r="6801" spans="1:5" ht="115.5" x14ac:dyDescent="0.35">
      <c r="A6801" s="9">
        <f>'Base de datos'!K6800</f>
        <v>493</v>
      </c>
      <c r="B6801" s="9">
        <f>'Base de datos'!L6800</f>
        <v>181</v>
      </c>
      <c r="C6801" s="9">
        <f>IF(ISBLANK('Base de datos'!J6800),1,2)</f>
        <v>1</v>
      </c>
      <c r="D6801" s="9">
        <f>'Base de datos'!G6800</f>
        <v>0.2</v>
      </c>
      <c r="E6801" s="10" t="str">
        <f t="shared" si="106"/>
        <v xml:space="preserve">insert into config_taller (
	id_taller,
	id_producto,
	cod_agrupador,
	cantidad)
values (
	181,
	493,
	1,
	0.2);
</v>
      </c>
    </row>
    <row r="6802" spans="1:5" ht="115.5" x14ac:dyDescent="0.35">
      <c r="A6802" s="9">
        <f>'Base de datos'!K6801</f>
        <v>574</v>
      </c>
      <c r="B6802" s="9">
        <f>'Base de datos'!L6801</f>
        <v>181</v>
      </c>
      <c r="C6802" s="9">
        <f>IF(ISBLANK('Base de datos'!J6801),1,2)</f>
        <v>1</v>
      </c>
      <c r="D6802" s="9">
        <f>'Base de datos'!G6801</f>
        <v>2</v>
      </c>
      <c r="E6802" s="10" t="str">
        <f t="shared" si="106"/>
        <v xml:space="preserve">insert into config_taller (
	id_taller,
	id_producto,
	cod_agrupador,
	cantidad)
values (
	181,
	574,
	1,
	2);
</v>
      </c>
    </row>
    <row r="6803" spans="1:5" ht="115.5" x14ac:dyDescent="0.35">
      <c r="A6803" s="9">
        <f>'Base de datos'!K6802</f>
        <v>610</v>
      </c>
      <c r="B6803" s="9">
        <f>'Base de datos'!L6802</f>
        <v>181</v>
      </c>
      <c r="C6803" s="9">
        <f>IF(ISBLANK('Base de datos'!J6802),1,2)</f>
        <v>1</v>
      </c>
      <c r="D6803" s="9">
        <f>'Base de datos'!G6802</f>
        <v>2</v>
      </c>
      <c r="E6803" s="10" t="str">
        <f t="shared" si="106"/>
        <v xml:space="preserve">insert into config_taller (
	id_taller,
	id_producto,
	cod_agrupador,
	cantidad)
values (
	181,
	610,
	1,
	2);
</v>
      </c>
    </row>
    <row r="6804" spans="1:5" ht="115.5" x14ac:dyDescent="0.35">
      <c r="A6804" s="9">
        <f>'Base de datos'!K6803</f>
        <v>621</v>
      </c>
      <c r="B6804" s="9">
        <f>'Base de datos'!L6803</f>
        <v>181</v>
      </c>
      <c r="C6804" s="9">
        <f>IF(ISBLANK('Base de datos'!J6803),1,2)</f>
        <v>1</v>
      </c>
      <c r="D6804" s="9">
        <f>'Base de datos'!G6803</f>
        <v>0.1</v>
      </c>
      <c r="E6804" s="10" t="str">
        <f t="shared" si="106"/>
        <v xml:space="preserve">insert into config_taller (
	id_taller,
	id_producto,
	cod_agrupador,
	cantidad)
values (
	181,
	621,
	1,
	0.1);
</v>
      </c>
    </row>
    <row r="6805" spans="1:5" ht="115.5" x14ac:dyDescent="0.35">
      <c r="A6805" s="9">
        <f>'Base de datos'!K6804</f>
        <v>766</v>
      </c>
      <c r="B6805" s="9">
        <f>'Base de datos'!L6804</f>
        <v>181</v>
      </c>
      <c r="C6805" s="9">
        <f>IF(ISBLANK('Base de datos'!J6804),1,2)</f>
        <v>1</v>
      </c>
      <c r="D6805" s="9">
        <f>'Base de datos'!G6804</f>
        <v>7</v>
      </c>
      <c r="E6805" s="10" t="str">
        <f t="shared" si="106"/>
        <v xml:space="preserve">insert into config_taller (
	id_taller,
	id_producto,
	cod_agrupador,
	cantidad)
values (
	181,
	766,
	1,
	7);
</v>
      </c>
    </row>
    <row r="6806" spans="1:5" ht="115.5" x14ac:dyDescent="0.35">
      <c r="A6806" s="9">
        <f>'Base de datos'!K6805</f>
        <v>922</v>
      </c>
      <c r="B6806" s="9">
        <f>'Base de datos'!L6805</f>
        <v>181</v>
      </c>
      <c r="C6806" s="9">
        <f>IF(ISBLANK('Base de datos'!J6805),1,2)</f>
        <v>1</v>
      </c>
      <c r="D6806" s="9">
        <f>'Base de datos'!G6805</f>
        <v>0.5</v>
      </c>
      <c r="E6806" s="10" t="str">
        <f t="shared" si="106"/>
        <v xml:space="preserve">insert into config_taller (
	id_taller,
	id_producto,
	cod_agrupador,
	cantidad)
values (
	181,
	922,
	1,
	0.5);
</v>
      </c>
    </row>
    <row r="6807" spans="1:5" ht="115.5" x14ac:dyDescent="0.35">
      <c r="A6807" s="9">
        <f>'Base de datos'!K6806</f>
        <v>1099</v>
      </c>
      <c r="B6807" s="9">
        <f>'Base de datos'!L6806</f>
        <v>181</v>
      </c>
      <c r="C6807" s="9">
        <f>IF(ISBLANK('Base de datos'!J6806),1,2)</f>
        <v>1</v>
      </c>
      <c r="D6807" s="9">
        <f>'Base de datos'!G6806</f>
        <v>0.2</v>
      </c>
      <c r="E6807" s="10" t="str">
        <f t="shared" si="106"/>
        <v xml:space="preserve">insert into config_taller (
	id_taller,
	id_producto,
	cod_agrupador,
	cantidad)
values (
	181,
	1099,
	1,
	0.2);
</v>
      </c>
    </row>
    <row r="6808" spans="1:5" ht="115.5" x14ac:dyDescent="0.35">
      <c r="A6808" s="9">
        <f>'Base de datos'!K6807</f>
        <v>1318</v>
      </c>
      <c r="B6808" s="9">
        <f>'Base de datos'!L6807</f>
        <v>181</v>
      </c>
      <c r="C6808" s="9">
        <f>IF(ISBLANK('Base de datos'!J6807),1,2)</f>
        <v>1</v>
      </c>
      <c r="D6808" s="9">
        <f>'Base de datos'!G6807</f>
        <v>2</v>
      </c>
      <c r="E6808" s="10" t="str">
        <f t="shared" si="106"/>
        <v xml:space="preserve">insert into config_taller (
	id_taller,
	id_producto,
	cod_agrupador,
	cantidad)
values (
	181,
	1318,
	1,
	2);
</v>
      </c>
    </row>
    <row r="6809" spans="1:5" ht="115.5" x14ac:dyDescent="0.35">
      <c r="A6809" s="9">
        <f>'Base de datos'!K6808</f>
        <v>1523</v>
      </c>
      <c r="B6809" s="9">
        <f>'Base de datos'!L6808</f>
        <v>181</v>
      </c>
      <c r="C6809" s="9">
        <f>IF(ISBLANK('Base de datos'!J6808),1,2)</f>
        <v>1</v>
      </c>
      <c r="D6809" s="9">
        <f>'Base de datos'!G6808</f>
        <v>1</v>
      </c>
      <c r="E6809" s="10" t="str">
        <f t="shared" si="106"/>
        <v xml:space="preserve">insert into config_taller (
	id_taller,
	id_producto,
	cod_agrupador,
	cantidad)
values (
	181,
	1523,
	1,
	1);
</v>
      </c>
    </row>
    <row r="6810" spans="1:5" ht="115.5" x14ac:dyDescent="0.35">
      <c r="A6810" s="9">
        <f>'Base de datos'!K6809</f>
        <v>119</v>
      </c>
      <c r="B6810" s="9">
        <f>'Base de datos'!L6809</f>
        <v>181</v>
      </c>
      <c r="C6810" s="9">
        <f>IF(ISBLANK('Base de datos'!J6809),1,2)</f>
        <v>1</v>
      </c>
      <c r="D6810" s="9">
        <f>'Base de datos'!G6809</f>
        <v>1</v>
      </c>
      <c r="E6810" s="10" t="str">
        <f t="shared" si="106"/>
        <v xml:space="preserve">insert into config_taller (
	id_taller,
	id_producto,
	cod_agrupador,
	cantidad)
values (
	181,
	119,
	1,
	1);
</v>
      </c>
    </row>
    <row r="6811" spans="1:5" ht="115.5" x14ac:dyDescent="0.35">
      <c r="A6811" s="9">
        <f>'Base de datos'!K6810</f>
        <v>176</v>
      </c>
      <c r="B6811" s="9">
        <f>'Base de datos'!L6810</f>
        <v>181</v>
      </c>
      <c r="C6811" s="9">
        <f>IF(ISBLANK('Base de datos'!J6810),1,2)</f>
        <v>1</v>
      </c>
      <c r="D6811" s="9">
        <f>'Base de datos'!G6810</f>
        <v>1</v>
      </c>
      <c r="E6811" s="10" t="str">
        <f t="shared" si="106"/>
        <v xml:space="preserve">insert into config_taller (
	id_taller,
	id_producto,
	cod_agrupador,
	cantidad)
values (
	181,
	176,
	1,
	1);
</v>
      </c>
    </row>
    <row r="6812" spans="1:5" ht="115.5" x14ac:dyDescent="0.35">
      <c r="A6812" s="9">
        <f>'Base de datos'!K6811</f>
        <v>252</v>
      </c>
      <c r="B6812" s="9">
        <f>'Base de datos'!L6811</f>
        <v>181</v>
      </c>
      <c r="C6812" s="9">
        <f>IF(ISBLANK('Base de datos'!J6811),1,2)</f>
        <v>1</v>
      </c>
      <c r="D6812" s="9">
        <f>'Base de datos'!G6811</f>
        <v>2</v>
      </c>
      <c r="E6812" s="10" t="str">
        <f t="shared" si="106"/>
        <v xml:space="preserve">insert into config_taller (
	id_taller,
	id_producto,
	cod_agrupador,
	cantidad)
values (
	181,
	252,
	1,
	2);
</v>
      </c>
    </row>
    <row r="6813" spans="1:5" ht="115.5" x14ac:dyDescent="0.35">
      <c r="A6813" s="9">
        <f>'Base de datos'!K6812</f>
        <v>593</v>
      </c>
      <c r="B6813" s="9">
        <f>'Base de datos'!L6812</f>
        <v>181</v>
      </c>
      <c r="C6813" s="9">
        <f>IF(ISBLANK('Base de datos'!J6812),1,2)</f>
        <v>1</v>
      </c>
      <c r="D6813" s="9">
        <f>'Base de datos'!G6812</f>
        <v>1</v>
      </c>
      <c r="E6813" s="10" t="str">
        <f t="shared" si="106"/>
        <v xml:space="preserve">insert into config_taller (
	id_taller,
	id_producto,
	cod_agrupador,
	cantidad)
values (
	181,
	593,
	1,
	1);
</v>
      </c>
    </row>
    <row r="6814" spans="1:5" ht="115.5" x14ac:dyDescent="0.35">
      <c r="A6814" s="9">
        <f>'Base de datos'!K6813</f>
        <v>596</v>
      </c>
      <c r="B6814" s="9">
        <f>'Base de datos'!L6813</f>
        <v>181</v>
      </c>
      <c r="C6814" s="9">
        <f>IF(ISBLANK('Base de datos'!J6813),1,2)</f>
        <v>1</v>
      </c>
      <c r="D6814" s="9">
        <f>'Base de datos'!G6813</f>
        <v>1</v>
      </c>
      <c r="E6814" s="10" t="str">
        <f t="shared" si="106"/>
        <v xml:space="preserve">insert into config_taller (
	id_taller,
	id_producto,
	cod_agrupador,
	cantidad)
values (
	181,
	596,
	1,
	1);
</v>
      </c>
    </row>
    <row r="6815" spans="1:5" ht="115.5" x14ac:dyDescent="0.35">
      <c r="A6815" s="9">
        <f>'Base de datos'!K6814</f>
        <v>635</v>
      </c>
      <c r="B6815" s="9">
        <f>'Base de datos'!L6814</f>
        <v>181</v>
      </c>
      <c r="C6815" s="9">
        <f>IF(ISBLANK('Base de datos'!J6814),1,2)</f>
        <v>1</v>
      </c>
      <c r="D6815" s="9">
        <f>'Base de datos'!G6814</f>
        <v>4</v>
      </c>
      <c r="E6815" s="10" t="str">
        <f t="shared" si="106"/>
        <v xml:space="preserve">insert into config_taller (
	id_taller,
	id_producto,
	cod_agrupador,
	cantidad)
values (
	181,
	635,
	1,
	4);
</v>
      </c>
    </row>
    <row r="6816" spans="1:5" ht="115.5" x14ac:dyDescent="0.35">
      <c r="A6816" s="9">
        <f>'Base de datos'!K6815</f>
        <v>636</v>
      </c>
      <c r="B6816" s="9">
        <f>'Base de datos'!L6815</f>
        <v>181</v>
      </c>
      <c r="C6816" s="9">
        <f>IF(ISBLANK('Base de datos'!J6815),1,2)</f>
        <v>1</v>
      </c>
      <c r="D6816" s="9">
        <f>'Base de datos'!G6815</f>
        <v>4</v>
      </c>
      <c r="E6816" s="10" t="str">
        <f t="shared" si="106"/>
        <v xml:space="preserve">insert into config_taller (
	id_taller,
	id_producto,
	cod_agrupador,
	cantidad)
values (
	181,
	636,
	1,
	4);
</v>
      </c>
    </row>
    <row r="6817" spans="1:5" ht="115.5" x14ac:dyDescent="0.35">
      <c r="A6817" s="9">
        <f>'Base de datos'!K6816</f>
        <v>741</v>
      </c>
      <c r="B6817" s="9">
        <f>'Base de datos'!L6816</f>
        <v>181</v>
      </c>
      <c r="C6817" s="9">
        <f>IF(ISBLANK('Base de datos'!J6816),1,2)</f>
        <v>1</v>
      </c>
      <c r="D6817" s="9">
        <f>'Base de datos'!G6816</f>
        <v>1</v>
      </c>
      <c r="E6817" s="10" t="str">
        <f t="shared" si="106"/>
        <v xml:space="preserve">insert into config_taller (
	id_taller,
	id_producto,
	cod_agrupador,
	cantidad)
values (
	181,
	741,
	1,
	1);
</v>
      </c>
    </row>
    <row r="6818" spans="1:5" ht="115.5" x14ac:dyDescent="0.35">
      <c r="A6818" s="9">
        <f>'Base de datos'!K6817</f>
        <v>810</v>
      </c>
      <c r="B6818" s="9">
        <f>'Base de datos'!L6817</f>
        <v>181</v>
      </c>
      <c r="C6818" s="9">
        <f>IF(ISBLANK('Base de datos'!J6817),1,2)</f>
        <v>1</v>
      </c>
      <c r="D6818" s="9">
        <f>'Base de datos'!G6817</f>
        <v>1</v>
      </c>
      <c r="E6818" s="10" t="str">
        <f t="shared" si="106"/>
        <v xml:space="preserve">insert into config_taller (
	id_taller,
	id_producto,
	cod_agrupador,
	cantidad)
values (
	181,
	810,
	1,
	1);
</v>
      </c>
    </row>
    <row r="6819" spans="1:5" ht="115.5" x14ac:dyDescent="0.35">
      <c r="A6819" s="9">
        <f>'Base de datos'!K6818</f>
        <v>881</v>
      </c>
      <c r="B6819" s="9">
        <f>'Base de datos'!L6818</f>
        <v>181</v>
      </c>
      <c r="C6819" s="9">
        <f>IF(ISBLANK('Base de datos'!J6818),1,2)</f>
        <v>1</v>
      </c>
      <c r="D6819" s="9">
        <f>'Base de datos'!G6818</f>
        <v>0.5</v>
      </c>
      <c r="E6819" s="10" t="str">
        <f t="shared" si="106"/>
        <v xml:space="preserve">insert into config_taller (
	id_taller,
	id_producto,
	cod_agrupador,
	cantidad)
values (
	181,
	881,
	1,
	0.5);
</v>
      </c>
    </row>
    <row r="6820" spans="1:5" ht="115.5" x14ac:dyDescent="0.35">
      <c r="A6820" s="9">
        <f>'Base de datos'!K6819</f>
        <v>1211</v>
      </c>
      <c r="B6820" s="9">
        <f>'Base de datos'!L6819</f>
        <v>181</v>
      </c>
      <c r="C6820" s="9">
        <f>IF(ISBLANK('Base de datos'!J6819),1,2)</f>
        <v>1</v>
      </c>
      <c r="D6820" s="9">
        <f>'Base de datos'!G6819</f>
        <v>2</v>
      </c>
      <c r="E6820" s="10" t="str">
        <f t="shared" si="106"/>
        <v xml:space="preserve">insert into config_taller (
	id_taller,
	id_producto,
	cod_agrupador,
	cantidad)
values (
	181,
	1211,
	1,
	2);
</v>
      </c>
    </row>
    <row r="6821" spans="1:5" ht="115.5" x14ac:dyDescent="0.35">
      <c r="A6821" s="9">
        <f>'Base de datos'!K6820</f>
        <v>1233</v>
      </c>
      <c r="B6821" s="9">
        <f>'Base de datos'!L6820</f>
        <v>181</v>
      </c>
      <c r="C6821" s="9">
        <f>IF(ISBLANK('Base de datos'!J6820),1,2)</f>
        <v>1</v>
      </c>
      <c r="D6821" s="9">
        <f>'Base de datos'!G6820</f>
        <v>1</v>
      </c>
      <c r="E6821" s="10" t="str">
        <f t="shared" si="106"/>
        <v xml:space="preserve">insert into config_taller (
	id_taller,
	id_producto,
	cod_agrupador,
	cantidad)
values (
	181,
	1233,
	1,
	1);
</v>
      </c>
    </row>
    <row r="6822" spans="1:5" ht="115.5" x14ac:dyDescent="0.35">
      <c r="A6822" s="9">
        <f>'Base de datos'!K6821</f>
        <v>1501</v>
      </c>
      <c r="B6822" s="9">
        <f>'Base de datos'!L6821</f>
        <v>181</v>
      </c>
      <c r="C6822" s="9">
        <f>IF(ISBLANK('Base de datos'!J6821),1,2)</f>
        <v>1</v>
      </c>
      <c r="D6822" s="9">
        <f>'Base de datos'!G6821</f>
        <v>1</v>
      </c>
      <c r="E6822" s="10" t="str">
        <f t="shared" si="106"/>
        <v xml:space="preserve">insert into config_taller (
	id_taller,
	id_producto,
	cod_agrupador,
	cantidad)
values (
	181,
	1501,
	1,
	1);
</v>
      </c>
    </row>
    <row r="6823" spans="1:5" ht="115.5" x14ac:dyDescent="0.35">
      <c r="A6823" s="9">
        <f>'Base de datos'!K6822</f>
        <v>1594</v>
      </c>
      <c r="B6823" s="9">
        <f>'Base de datos'!L6822</f>
        <v>181</v>
      </c>
      <c r="C6823" s="9">
        <f>IF(ISBLANK('Base de datos'!J6822),1,2)</f>
        <v>1</v>
      </c>
      <c r="D6823" s="9">
        <f>'Base de datos'!G6822</f>
        <v>6</v>
      </c>
      <c r="E6823" s="10" t="str">
        <f t="shared" si="106"/>
        <v xml:space="preserve">insert into config_taller (
	id_taller,
	id_producto,
	cod_agrupador,
	cantidad)
values (
	181,
	1594,
	1,
	6);
</v>
      </c>
    </row>
    <row r="6824" spans="1:5" ht="115.5" x14ac:dyDescent="0.35">
      <c r="A6824" s="9">
        <f>'Base de datos'!K6823</f>
        <v>819</v>
      </c>
      <c r="B6824" s="9">
        <f>'Base de datos'!L6823</f>
        <v>181</v>
      </c>
      <c r="C6824" s="9">
        <f>IF(ISBLANK('Base de datos'!J6823),1,2)</f>
        <v>1</v>
      </c>
      <c r="D6824" s="9">
        <f>'Base de datos'!G6823</f>
        <v>1</v>
      </c>
      <c r="E6824" s="10" t="str">
        <f t="shared" si="106"/>
        <v xml:space="preserve">insert into config_taller (
	id_taller,
	id_producto,
	cod_agrupador,
	cantidad)
values (
	181,
	819,
	1,
	1);
</v>
      </c>
    </row>
    <row r="6825" spans="1:5" ht="115.5" x14ac:dyDescent="0.35">
      <c r="A6825" s="9">
        <f>'Base de datos'!K6824</f>
        <v>547</v>
      </c>
      <c r="B6825" s="9">
        <f>'Base de datos'!L6824</f>
        <v>181</v>
      </c>
      <c r="C6825" s="9">
        <f>IF(ISBLANK('Base de datos'!J6824),1,2)</f>
        <v>1</v>
      </c>
      <c r="D6825" s="9">
        <f>'Base de datos'!G6824</f>
        <v>1</v>
      </c>
      <c r="E6825" s="10" t="str">
        <f t="shared" si="106"/>
        <v xml:space="preserve">insert into config_taller (
	id_taller,
	id_producto,
	cod_agrupador,
	cantidad)
values (
	181,
	547,
	1,
	1);
</v>
      </c>
    </row>
    <row r="6826" spans="1:5" ht="115.5" x14ac:dyDescent="0.35">
      <c r="A6826" s="9">
        <f>'Base de datos'!K6825</f>
        <v>801</v>
      </c>
      <c r="B6826" s="9">
        <f>'Base de datos'!L6825</f>
        <v>181</v>
      </c>
      <c r="C6826" s="9">
        <f>IF(ISBLANK('Base de datos'!J6825),1,2)</f>
        <v>1</v>
      </c>
      <c r="D6826" s="9">
        <f>'Base de datos'!G6825</f>
        <v>12</v>
      </c>
      <c r="E6826" s="10" t="str">
        <f t="shared" si="106"/>
        <v xml:space="preserve">insert into config_taller (
	id_taller,
	id_producto,
	cod_agrupador,
	cantidad)
values (
	181,
	801,
	1,
	12);
</v>
      </c>
    </row>
    <row r="6827" spans="1:5" ht="115.5" x14ac:dyDescent="0.35">
      <c r="A6827" s="9">
        <f>'Base de datos'!K6826</f>
        <v>1010</v>
      </c>
      <c r="B6827" s="9">
        <f>'Base de datos'!L6826</f>
        <v>181</v>
      </c>
      <c r="C6827" s="9">
        <f>IF(ISBLANK('Base de datos'!J6826),1,2)</f>
        <v>1</v>
      </c>
      <c r="D6827" s="9">
        <f>'Base de datos'!G6826</f>
        <v>0.25</v>
      </c>
      <c r="E6827" s="10" t="str">
        <f t="shared" si="106"/>
        <v xml:space="preserve">insert into config_taller (
	id_taller,
	id_producto,
	cod_agrupador,
	cantidad)
values (
	181,
	1010,
	1,
	0.25);
</v>
      </c>
    </row>
    <row r="6828" spans="1:5" ht="115.5" x14ac:dyDescent="0.35">
      <c r="A6828" s="9">
        <f>'Base de datos'!K6827</f>
        <v>1025</v>
      </c>
      <c r="B6828" s="9">
        <f>'Base de datos'!L6827</f>
        <v>181</v>
      </c>
      <c r="C6828" s="9">
        <f>IF(ISBLANK('Base de datos'!J6827),1,2)</f>
        <v>1</v>
      </c>
      <c r="D6828" s="9">
        <f>'Base de datos'!G6827</f>
        <v>2</v>
      </c>
      <c r="E6828" s="10" t="str">
        <f t="shared" si="106"/>
        <v xml:space="preserve">insert into config_taller (
	id_taller,
	id_producto,
	cod_agrupador,
	cantidad)
values (
	181,
	1025,
	1,
	2);
</v>
      </c>
    </row>
    <row r="6829" spans="1:5" ht="115.5" x14ac:dyDescent="0.35">
      <c r="A6829" s="9">
        <f>'Base de datos'!K6828</f>
        <v>1026</v>
      </c>
      <c r="B6829" s="9">
        <f>'Base de datos'!L6828</f>
        <v>181</v>
      </c>
      <c r="C6829" s="9">
        <f>IF(ISBLANK('Base de datos'!J6828),1,2)</f>
        <v>1</v>
      </c>
      <c r="D6829" s="9">
        <f>'Base de datos'!G6828</f>
        <v>0.5</v>
      </c>
      <c r="E6829" s="10" t="str">
        <f t="shared" si="106"/>
        <v xml:space="preserve">insert into config_taller (
	id_taller,
	id_producto,
	cod_agrupador,
	cantidad)
values (
	181,
	1026,
	1,
	0.5);
</v>
      </c>
    </row>
    <row r="6830" spans="1:5" ht="115.5" x14ac:dyDescent="0.35">
      <c r="A6830" s="9">
        <f>'Base de datos'!K6829</f>
        <v>1468</v>
      </c>
      <c r="B6830" s="9">
        <f>'Base de datos'!L6829</f>
        <v>181</v>
      </c>
      <c r="C6830" s="9">
        <f>IF(ISBLANK('Base de datos'!J6829),1,2)</f>
        <v>1</v>
      </c>
      <c r="D6830" s="9">
        <f>'Base de datos'!G6829</f>
        <v>1</v>
      </c>
      <c r="E6830" s="10" t="str">
        <f t="shared" si="106"/>
        <v xml:space="preserve">insert into config_taller (
	id_taller,
	id_producto,
	cod_agrupador,
	cantidad)
values (
	181,
	1468,
	1,
	1);
</v>
      </c>
    </row>
    <row r="6831" spans="1:5" ht="115.5" x14ac:dyDescent="0.35">
      <c r="A6831" s="9">
        <f>'Base de datos'!K6830</f>
        <v>188</v>
      </c>
      <c r="B6831" s="9">
        <f>'Base de datos'!L6830</f>
        <v>182</v>
      </c>
      <c r="C6831" s="9">
        <f>IF(ISBLANK('Base de datos'!J6830),1,2)</f>
        <v>1</v>
      </c>
      <c r="D6831" s="9">
        <f>'Base de datos'!G6830</f>
        <v>2</v>
      </c>
      <c r="E6831" s="10" t="str">
        <f t="shared" si="106"/>
        <v xml:space="preserve">insert into config_taller (
	id_taller,
	id_producto,
	cod_agrupador,
	cantidad)
values (
	182,
	188,
	1,
	2);
</v>
      </c>
    </row>
    <row r="6832" spans="1:5" ht="115.5" x14ac:dyDescent="0.35">
      <c r="A6832" s="9">
        <f>'Base de datos'!K6831</f>
        <v>190</v>
      </c>
      <c r="B6832" s="9">
        <f>'Base de datos'!L6831</f>
        <v>182</v>
      </c>
      <c r="C6832" s="9">
        <f>IF(ISBLANK('Base de datos'!J6831),1,2)</f>
        <v>1</v>
      </c>
      <c r="D6832" s="9">
        <f>'Base de datos'!G6831</f>
        <v>1</v>
      </c>
      <c r="E6832" s="10" t="str">
        <f t="shared" si="106"/>
        <v xml:space="preserve">insert into config_taller (
	id_taller,
	id_producto,
	cod_agrupador,
	cantidad)
values (
	182,
	190,
	1,
	1);
</v>
      </c>
    </row>
    <row r="6833" spans="1:5" ht="115.5" x14ac:dyDescent="0.35">
      <c r="A6833" s="9">
        <f>'Base de datos'!K6832</f>
        <v>219</v>
      </c>
      <c r="B6833" s="9">
        <f>'Base de datos'!L6832</f>
        <v>182</v>
      </c>
      <c r="C6833" s="9">
        <f>IF(ISBLANK('Base de datos'!J6832),1,2)</f>
        <v>1</v>
      </c>
      <c r="D6833" s="9">
        <f>'Base de datos'!G6832</f>
        <v>8</v>
      </c>
      <c r="E6833" s="10" t="str">
        <f t="shared" si="106"/>
        <v xml:space="preserve">insert into config_taller (
	id_taller,
	id_producto,
	cod_agrupador,
	cantidad)
values (
	182,
	219,
	1,
	8);
</v>
      </c>
    </row>
    <row r="6834" spans="1:5" ht="115.5" x14ac:dyDescent="0.35">
      <c r="A6834" s="9">
        <f>'Base de datos'!K6833</f>
        <v>506</v>
      </c>
      <c r="B6834" s="9">
        <f>'Base de datos'!L6833</f>
        <v>182</v>
      </c>
      <c r="C6834" s="9">
        <f>IF(ISBLANK('Base de datos'!J6833),1,2)</f>
        <v>1</v>
      </c>
      <c r="D6834" s="9">
        <f>'Base de datos'!G6833</f>
        <v>0.3</v>
      </c>
      <c r="E6834" s="10" t="str">
        <f t="shared" si="106"/>
        <v xml:space="preserve">insert into config_taller (
	id_taller,
	id_producto,
	cod_agrupador,
	cantidad)
values (
	182,
	506,
	1,
	0.3);
</v>
      </c>
    </row>
    <row r="6835" spans="1:5" ht="115.5" x14ac:dyDescent="0.35">
      <c r="A6835" s="9">
        <f>'Base de datos'!K6834</f>
        <v>766</v>
      </c>
      <c r="B6835" s="9">
        <f>'Base de datos'!L6834</f>
        <v>182</v>
      </c>
      <c r="C6835" s="9">
        <f>IF(ISBLANK('Base de datos'!J6834),1,2)</f>
        <v>1</v>
      </c>
      <c r="D6835" s="9">
        <f>'Base de datos'!G6834</f>
        <v>4</v>
      </c>
      <c r="E6835" s="10" t="str">
        <f t="shared" si="106"/>
        <v xml:space="preserve">insert into config_taller (
	id_taller,
	id_producto,
	cod_agrupador,
	cantidad)
values (
	182,
	766,
	1,
	4);
</v>
      </c>
    </row>
    <row r="6836" spans="1:5" ht="115.5" x14ac:dyDescent="0.35">
      <c r="A6836" s="9">
        <f>'Base de datos'!K6835</f>
        <v>995</v>
      </c>
      <c r="B6836" s="9">
        <f>'Base de datos'!L6835</f>
        <v>182</v>
      </c>
      <c r="C6836" s="9">
        <f>IF(ISBLANK('Base de datos'!J6835),1,2)</f>
        <v>1</v>
      </c>
      <c r="D6836" s="9">
        <f>'Base de datos'!G6835</f>
        <v>3</v>
      </c>
      <c r="E6836" s="10" t="str">
        <f t="shared" si="106"/>
        <v xml:space="preserve">insert into config_taller (
	id_taller,
	id_producto,
	cod_agrupador,
	cantidad)
values (
	182,
	995,
	1,
	3);
</v>
      </c>
    </row>
    <row r="6837" spans="1:5" ht="115.5" x14ac:dyDescent="0.35">
      <c r="A6837" s="9">
        <f>'Base de datos'!K6836</f>
        <v>1123</v>
      </c>
      <c r="B6837" s="9">
        <f>'Base de datos'!L6836</f>
        <v>182</v>
      </c>
      <c r="C6837" s="9">
        <f>IF(ISBLANK('Base de datos'!J6836),1,2)</f>
        <v>1</v>
      </c>
      <c r="D6837" s="9">
        <f>'Base de datos'!G6836</f>
        <v>0.05</v>
      </c>
      <c r="E6837" s="10" t="str">
        <f t="shared" si="106"/>
        <v xml:space="preserve">insert into config_taller (
	id_taller,
	id_producto,
	cod_agrupador,
	cantidad)
values (
	182,
	1123,
	1,
	0.05);
</v>
      </c>
    </row>
    <row r="6838" spans="1:5" ht="115.5" x14ac:dyDescent="0.35">
      <c r="A6838" s="9">
        <f>'Base de datos'!K6837</f>
        <v>1143</v>
      </c>
      <c r="B6838" s="9">
        <f>'Base de datos'!L6837</f>
        <v>182</v>
      </c>
      <c r="C6838" s="9">
        <f>IF(ISBLANK('Base de datos'!J6837),1,2)</f>
        <v>1</v>
      </c>
      <c r="D6838" s="9">
        <f>'Base de datos'!G6837</f>
        <v>0.5</v>
      </c>
      <c r="E6838" s="10" t="str">
        <f t="shared" si="106"/>
        <v xml:space="preserve">insert into config_taller (
	id_taller,
	id_producto,
	cod_agrupador,
	cantidad)
values (
	182,
	1143,
	1,
	0.5);
</v>
      </c>
    </row>
    <row r="6839" spans="1:5" ht="115.5" x14ac:dyDescent="0.35">
      <c r="A6839" s="9">
        <f>'Base de datos'!K6838</f>
        <v>1325</v>
      </c>
      <c r="B6839" s="9">
        <f>'Base de datos'!L6838</f>
        <v>182</v>
      </c>
      <c r="C6839" s="9">
        <f>IF(ISBLANK('Base de datos'!J6838),1,2)</f>
        <v>1</v>
      </c>
      <c r="D6839" s="9">
        <f>'Base de datos'!G6838</f>
        <v>0.5</v>
      </c>
      <c r="E6839" s="10" t="str">
        <f t="shared" si="106"/>
        <v xml:space="preserve">insert into config_taller (
	id_taller,
	id_producto,
	cod_agrupador,
	cantidad)
values (
	182,
	1325,
	1,
	0.5);
</v>
      </c>
    </row>
    <row r="6840" spans="1:5" ht="115.5" x14ac:dyDescent="0.35">
      <c r="A6840" s="9">
        <f>'Base de datos'!K6839</f>
        <v>1708</v>
      </c>
      <c r="B6840" s="9">
        <f>'Base de datos'!L6839</f>
        <v>182</v>
      </c>
      <c r="C6840" s="9">
        <f>IF(ISBLANK('Base de datos'!J6839),1,2)</f>
        <v>1</v>
      </c>
      <c r="D6840" s="9">
        <f>'Base de datos'!G6839</f>
        <v>0.1</v>
      </c>
      <c r="E6840" s="10" t="str">
        <f t="shared" si="106"/>
        <v xml:space="preserve">insert into config_taller (
	id_taller,
	id_producto,
	cod_agrupador,
	cantidad)
values (
	182,
	1708,
	1,
	0.1);
</v>
      </c>
    </row>
    <row r="6841" spans="1:5" ht="115.5" x14ac:dyDescent="0.35">
      <c r="A6841" s="9">
        <f>'Base de datos'!K6840</f>
        <v>119</v>
      </c>
      <c r="B6841" s="9">
        <f>'Base de datos'!L6840</f>
        <v>182</v>
      </c>
      <c r="C6841" s="9">
        <f>IF(ISBLANK('Base de datos'!J6840),1,2)</f>
        <v>1</v>
      </c>
      <c r="D6841" s="9">
        <f>'Base de datos'!G6840</f>
        <v>1</v>
      </c>
      <c r="E6841" s="10" t="str">
        <f t="shared" si="106"/>
        <v xml:space="preserve">insert into config_taller (
	id_taller,
	id_producto,
	cod_agrupador,
	cantidad)
values (
	182,
	119,
	1,
	1);
</v>
      </c>
    </row>
    <row r="6842" spans="1:5" ht="115.5" x14ac:dyDescent="0.35">
      <c r="A6842" s="9">
        <f>'Base de datos'!K6841</f>
        <v>176</v>
      </c>
      <c r="B6842" s="9">
        <f>'Base de datos'!L6841</f>
        <v>182</v>
      </c>
      <c r="C6842" s="9">
        <f>IF(ISBLANK('Base de datos'!J6841),1,2)</f>
        <v>1</v>
      </c>
      <c r="D6842" s="9">
        <f>'Base de datos'!G6841</f>
        <v>1</v>
      </c>
      <c r="E6842" s="10" t="str">
        <f t="shared" si="106"/>
        <v xml:space="preserve">insert into config_taller (
	id_taller,
	id_producto,
	cod_agrupador,
	cantidad)
values (
	182,
	176,
	1,
	1);
</v>
      </c>
    </row>
    <row r="6843" spans="1:5" ht="115.5" x14ac:dyDescent="0.35">
      <c r="A6843" s="9">
        <f>'Base de datos'!K6842</f>
        <v>252</v>
      </c>
      <c r="B6843" s="9">
        <f>'Base de datos'!L6842</f>
        <v>182</v>
      </c>
      <c r="C6843" s="9">
        <f>IF(ISBLANK('Base de datos'!J6842),1,2)</f>
        <v>1</v>
      </c>
      <c r="D6843" s="9">
        <f>'Base de datos'!G6842</f>
        <v>2</v>
      </c>
      <c r="E6843" s="10" t="str">
        <f t="shared" si="106"/>
        <v xml:space="preserve">insert into config_taller (
	id_taller,
	id_producto,
	cod_agrupador,
	cantidad)
values (
	182,
	252,
	1,
	2);
</v>
      </c>
    </row>
    <row r="6844" spans="1:5" ht="115.5" x14ac:dyDescent="0.35">
      <c r="A6844" s="9">
        <f>'Base de datos'!K6843</f>
        <v>593</v>
      </c>
      <c r="B6844" s="9">
        <f>'Base de datos'!L6843</f>
        <v>182</v>
      </c>
      <c r="C6844" s="9">
        <f>IF(ISBLANK('Base de datos'!J6843),1,2)</f>
        <v>1</v>
      </c>
      <c r="D6844" s="9">
        <f>'Base de datos'!G6843</f>
        <v>1</v>
      </c>
      <c r="E6844" s="10" t="str">
        <f t="shared" si="106"/>
        <v xml:space="preserve">insert into config_taller (
	id_taller,
	id_producto,
	cod_agrupador,
	cantidad)
values (
	182,
	593,
	1,
	1);
</v>
      </c>
    </row>
    <row r="6845" spans="1:5" ht="115.5" x14ac:dyDescent="0.35">
      <c r="A6845" s="9">
        <f>'Base de datos'!K6844</f>
        <v>596</v>
      </c>
      <c r="B6845" s="9">
        <f>'Base de datos'!L6844</f>
        <v>182</v>
      </c>
      <c r="C6845" s="9">
        <f>IF(ISBLANK('Base de datos'!J6844),1,2)</f>
        <v>1</v>
      </c>
      <c r="D6845" s="9">
        <f>'Base de datos'!G6844</f>
        <v>1</v>
      </c>
      <c r="E6845" s="10" t="str">
        <f t="shared" si="106"/>
        <v xml:space="preserve">insert into config_taller (
	id_taller,
	id_producto,
	cod_agrupador,
	cantidad)
values (
	182,
	596,
	1,
	1);
</v>
      </c>
    </row>
    <row r="6846" spans="1:5" ht="115.5" x14ac:dyDescent="0.35">
      <c r="A6846" s="9">
        <f>'Base de datos'!K6845</f>
        <v>635</v>
      </c>
      <c r="B6846" s="9">
        <f>'Base de datos'!L6845</f>
        <v>182</v>
      </c>
      <c r="C6846" s="9">
        <f>IF(ISBLANK('Base de datos'!J6845),1,2)</f>
        <v>1</v>
      </c>
      <c r="D6846" s="9">
        <f>'Base de datos'!G6845</f>
        <v>4</v>
      </c>
      <c r="E6846" s="10" t="str">
        <f t="shared" si="106"/>
        <v xml:space="preserve">insert into config_taller (
	id_taller,
	id_producto,
	cod_agrupador,
	cantidad)
values (
	182,
	635,
	1,
	4);
</v>
      </c>
    </row>
    <row r="6847" spans="1:5" ht="115.5" x14ac:dyDescent="0.35">
      <c r="A6847" s="9">
        <f>'Base de datos'!K6846</f>
        <v>636</v>
      </c>
      <c r="B6847" s="9">
        <f>'Base de datos'!L6846</f>
        <v>182</v>
      </c>
      <c r="C6847" s="9">
        <f>IF(ISBLANK('Base de datos'!J6846),1,2)</f>
        <v>1</v>
      </c>
      <c r="D6847" s="9">
        <f>'Base de datos'!G6846</f>
        <v>4</v>
      </c>
      <c r="E6847" s="10" t="str">
        <f t="shared" si="106"/>
        <v xml:space="preserve">insert into config_taller (
	id_taller,
	id_producto,
	cod_agrupador,
	cantidad)
values (
	182,
	636,
	1,
	4);
</v>
      </c>
    </row>
    <row r="6848" spans="1:5" ht="115.5" x14ac:dyDescent="0.35">
      <c r="A6848" s="9">
        <f>'Base de datos'!K6847</f>
        <v>741</v>
      </c>
      <c r="B6848" s="9">
        <f>'Base de datos'!L6847</f>
        <v>182</v>
      </c>
      <c r="C6848" s="9">
        <f>IF(ISBLANK('Base de datos'!J6847),1,2)</f>
        <v>1</v>
      </c>
      <c r="D6848" s="9">
        <f>'Base de datos'!G6847</f>
        <v>1</v>
      </c>
      <c r="E6848" s="10" t="str">
        <f t="shared" si="106"/>
        <v xml:space="preserve">insert into config_taller (
	id_taller,
	id_producto,
	cod_agrupador,
	cantidad)
values (
	182,
	741,
	1,
	1);
</v>
      </c>
    </row>
    <row r="6849" spans="1:5" ht="115.5" x14ac:dyDescent="0.35">
      <c r="A6849" s="9">
        <f>'Base de datos'!K6848</f>
        <v>810</v>
      </c>
      <c r="B6849" s="9">
        <f>'Base de datos'!L6848</f>
        <v>182</v>
      </c>
      <c r="C6849" s="9">
        <f>IF(ISBLANK('Base de datos'!J6848),1,2)</f>
        <v>1</v>
      </c>
      <c r="D6849" s="9">
        <f>'Base de datos'!G6848</f>
        <v>1</v>
      </c>
      <c r="E6849" s="10" t="str">
        <f t="shared" si="106"/>
        <v xml:space="preserve">insert into config_taller (
	id_taller,
	id_producto,
	cod_agrupador,
	cantidad)
values (
	182,
	810,
	1,
	1);
</v>
      </c>
    </row>
    <row r="6850" spans="1:5" ht="115.5" x14ac:dyDescent="0.35">
      <c r="A6850" s="9">
        <f>'Base de datos'!K6849</f>
        <v>881</v>
      </c>
      <c r="B6850" s="9">
        <f>'Base de datos'!L6849</f>
        <v>182</v>
      </c>
      <c r="C6850" s="9">
        <f>IF(ISBLANK('Base de datos'!J6849),1,2)</f>
        <v>1</v>
      </c>
      <c r="D6850" s="9">
        <f>'Base de datos'!G6849</f>
        <v>0.5</v>
      </c>
      <c r="E6850" s="10" t="str">
        <f t="shared" si="106"/>
        <v xml:space="preserve">insert into config_taller (
	id_taller,
	id_producto,
	cod_agrupador,
	cantidad)
values (
	182,
	881,
	1,
	0.5);
</v>
      </c>
    </row>
    <row r="6851" spans="1:5" ht="115.5" x14ac:dyDescent="0.35">
      <c r="A6851" s="9">
        <f>'Base de datos'!K6850</f>
        <v>1211</v>
      </c>
      <c r="B6851" s="9">
        <f>'Base de datos'!L6850</f>
        <v>182</v>
      </c>
      <c r="C6851" s="9">
        <f>IF(ISBLANK('Base de datos'!J6850),1,2)</f>
        <v>1</v>
      </c>
      <c r="D6851" s="9">
        <f>'Base de datos'!G6850</f>
        <v>2</v>
      </c>
      <c r="E6851" s="10" t="str">
        <f t="shared" si="106"/>
        <v xml:space="preserve">insert into config_taller (
	id_taller,
	id_producto,
	cod_agrupador,
	cantidad)
values (
	182,
	1211,
	1,
	2);
</v>
      </c>
    </row>
    <row r="6852" spans="1:5" ht="115.5" x14ac:dyDescent="0.35">
      <c r="A6852" s="9">
        <f>'Base de datos'!K6851</f>
        <v>1233</v>
      </c>
      <c r="B6852" s="9">
        <f>'Base de datos'!L6851</f>
        <v>182</v>
      </c>
      <c r="C6852" s="9">
        <f>IF(ISBLANK('Base de datos'!J6851),1,2)</f>
        <v>1</v>
      </c>
      <c r="D6852" s="9">
        <f>'Base de datos'!G6851</f>
        <v>1</v>
      </c>
      <c r="E6852" s="10" t="str">
        <f t="shared" ref="E6852:E6915" si="107">"insert into "&amp;$B$1&amp;" ("&amp;CHAR(10)&amp;
CHAR(9)&amp;$B$2&amp;","&amp;CHAR(10)&amp;
CHAR(9)&amp;$A$2&amp;","&amp;CHAR(10)&amp;
CHAR(9)&amp;$C$2&amp;","&amp;CHAR(10)&amp;
CHAR(9)&amp;$D$2&amp;")"&amp;CHAR(10)&amp;
"values ("&amp;CHAR(10)&amp;
CHAR(9)&amp;B6852&amp;","&amp;CHAR(10)&amp;
CHAR(9)&amp;A6852&amp;","&amp;CHAR(10)&amp;
CHAR(9)&amp;C6852&amp;","&amp;CHAR(10)&amp;
CHAR(9)&amp;D6852&amp;");"&amp;CHAR(10)</f>
        <v xml:space="preserve">insert into config_taller (
	id_taller,
	id_producto,
	cod_agrupador,
	cantidad)
values (
	182,
	1233,
	1,
	1);
</v>
      </c>
    </row>
    <row r="6853" spans="1:5" ht="115.5" x14ac:dyDescent="0.35">
      <c r="A6853" s="9">
        <f>'Base de datos'!K6852</f>
        <v>1501</v>
      </c>
      <c r="B6853" s="9">
        <f>'Base de datos'!L6852</f>
        <v>182</v>
      </c>
      <c r="C6853" s="9">
        <f>IF(ISBLANK('Base de datos'!J6852),1,2)</f>
        <v>1</v>
      </c>
      <c r="D6853" s="9">
        <f>'Base de datos'!G6852</f>
        <v>1</v>
      </c>
      <c r="E6853" s="10" t="str">
        <f t="shared" si="107"/>
        <v xml:space="preserve">insert into config_taller (
	id_taller,
	id_producto,
	cod_agrupador,
	cantidad)
values (
	182,
	1501,
	1,
	1);
</v>
      </c>
    </row>
    <row r="6854" spans="1:5" ht="115.5" x14ac:dyDescent="0.35">
      <c r="A6854" s="9">
        <f>'Base de datos'!K6853</f>
        <v>1594</v>
      </c>
      <c r="B6854" s="9">
        <f>'Base de datos'!L6853</f>
        <v>182</v>
      </c>
      <c r="C6854" s="9">
        <f>IF(ISBLANK('Base de datos'!J6853),1,2)</f>
        <v>1</v>
      </c>
      <c r="D6854" s="9">
        <f>'Base de datos'!G6853</f>
        <v>6</v>
      </c>
      <c r="E6854" s="10" t="str">
        <f t="shared" si="107"/>
        <v xml:space="preserve">insert into config_taller (
	id_taller,
	id_producto,
	cod_agrupador,
	cantidad)
values (
	182,
	1594,
	1,
	6);
</v>
      </c>
    </row>
    <row r="6855" spans="1:5" ht="115.5" x14ac:dyDescent="0.35">
      <c r="A6855" s="9">
        <f>'Base de datos'!K6854</f>
        <v>801</v>
      </c>
      <c r="B6855" s="9">
        <f>'Base de datos'!L6854</f>
        <v>182</v>
      </c>
      <c r="C6855" s="9">
        <f>IF(ISBLANK('Base de datos'!J6854),1,2)</f>
        <v>1</v>
      </c>
      <c r="D6855" s="9">
        <f>'Base de datos'!G6854</f>
        <v>48</v>
      </c>
      <c r="E6855" s="10" t="str">
        <f t="shared" si="107"/>
        <v xml:space="preserve">insert into config_taller (
	id_taller,
	id_producto,
	cod_agrupador,
	cantidad)
values (
	182,
	801,
	1,
	48);
</v>
      </c>
    </row>
    <row r="6856" spans="1:5" ht="115.5" x14ac:dyDescent="0.35">
      <c r="A6856" s="9">
        <f>'Base de datos'!K6855</f>
        <v>1010</v>
      </c>
      <c r="B6856" s="9">
        <f>'Base de datos'!L6855</f>
        <v>182</v>
      </c>
      <c r="C6856" s="9">
        <f>IF(ISBLANK('Base de datos'!J6855),1,2)</f>
        <v>1</v>
      </c>
      <c r="D6856" s="9">
        <f>'Base de datos'!G6855</f>
        <v>0.25</v>
      </c>
      <c r="E6856" s="10" t="str">
        <f t="shared" si="107"/>
        <v xml:space="preserve">insert into config_taller (
	id_taller,
	id_producto,
	cod_agrupador,
	cantidad)
values (
	182,
	1010,
	1,
	0.25);
</v>
      </c>
    </row>
    <row r="6857" spans="1:5" ht="115.5" x14ac:dyDescent="0.35">
      <c r="A6857" s="9">
        <f>'Base de datos'!K6856</f>
        <v>188</v>
      </c>
      <c r="B6857" s="9">
        <f>'Base de datos'!L6856</f>
        <v>183</v>
      </c>
      <c r="C6857" s="9">
        <f>IF(ISBLANK('Base de datos'!J6856),1,2)</f>
        <v>1</v>
      </c>
      <c r="D6857" s="9">
        <f>'Base de datos'!G6856</f>
        <v>1</v>
      </c>
      <c r="E6857" s="10" t="str">
        <f t="shared" si="107"/>
        <v xml:space="preserve">insert into config_taller (
	id_taller,
	id_producto,
	cod_agrupador,
	cantidad)
values (
	183,
	188,
	1,
	1);
</v>
      </c>
    </row>
    <row r="6858" spans="1:5" ht="115.5" x14ac:dyDescent="0.35">
      <c r="A6858" s="9">
        <f>'Base de datos'!K6857</f>
        <v>190</v>
      </c>
      <c r="B6858" s="9">
        <f>'Base de datos'!L6857</f>
        <v>183</v>
      </c>
      <c r="C6858" s="9">
        <f>IF(ISBLANK('Base de datos'!J6857),1,2)</f>
        <v>1</v>
      </c>
      <c r="D6858" s="9">
        <f>'Base de datos'!G6857</f>
        <v>1</v>
      </c>
      <c r="E6858" s="10" t="str">
        <f t="shared" si="107"/>
        <v xml:space="preserve">insert into config_taller (
	id_taller,
	id_producto,
	cod_agrupador,
	cantidad)
values (
	183,
	190,
	1,
	1);
</v>
      </c>
    </row>
    <row r="6859" spans="1:5" ht="115.5" x14ac:dyDescent="0.35">
      <c r="A6859" s="9">
        <f>'Base de datos'!K6858</f>
        <v>354</v>
      </c>
      <c r="B6859" s="9">
        <f>'Base de datos'!L6858</f>
        <v>183</v>
      </c>
      <c r="C6859" s="9">
        <f>IF(ISBLANK('Base de datos'!J6858),1,2)</f>
        <v>1</v>
      </c>
      <c r="D6859" s="9">
        <f>'Base de datos'!G6858</f>
        <v>0.05</v>
      </c>
      <c r="E6859" s="10" t="str">
        <f t="shared" si="107"/>
        <v xml:space="preserve">insert into config_taller (
	id_taller,
	id_producto,
	cod_agrupador,
	cantidad)
values (
	183,
	354,
	1,
	0.05);
</v>
      </c>
    </row>
    <row r="6860" spans="1:5" ht="115.5" x14ac:dyDescent="0.35">
      <c r="A6860" s="9">
        <f>'Base de datos'!K6859</f>
        <v>355</v>
      </c>
      <c r="B6860" s="9">
        <f>'Base de datos'!L6859</f>
        <v>183</v>
      </c>
      <c r="C6860" s="9">
        <f>IF(ISBLANK('Base de datos'!J6859),1,2)</f>
        <v>1</v>
      </c>
      <c r="D6860" s="9">
        <f>'Base de datos'!G6859</f>
        <v>0.1</v>
      </c>
      <c r="E6860" s="10" t="str">
        <f t="shared" si="107"/>
        <v xml:space="preserve">insert into config_taller (
	id_taller,
	id_producto,
	cod_agrupador,
	cantidad)
values (
	183,
	355,
	1,
	0.1);
</v>
      </c>
    </row>
    <row r="6861" spans="1:5" ht="115.5" x14ac:dyDescent="0.35">
      <c r="A6861" s="9">
        <f>'Base de datos'!K6860</f>
        <v>766</v>
      </c>
      <c r="B6861" s="9">
        <f>'Base de datos'!L6860</f>
        <v>183</v>
      </c>
      <c r="C6861" s="9">
        <f>IF(ISBLANK('Base de datos'!J6860),1,2)</f>
        <v>1</v>
      </c>
      <c r="D6861" s="9">
        <f>'Base de datos'!G6860</f>
        <v>6</v>
      </c>
      <c r="E6861" s="10" t="str">
        <f t="shared" si="107"/>
        <v xml:space="preserve">insert into config_taller (
	id_taller,
	id_producto,
	cod_agrupador,
	cantidad)
values (
	183,
	766,
	1,
	6);
</v>
      </c>
    </row>
    <row r="6862" spans="1:5" ht="115.5" x14ac:dyDescent="0.35">
      <c r="A6862" s="9">
        <f>'Base de datos'!K6861</f>
        <v>845</v>
      </c>
      <c r="B6862" s="9">
        <f>'Base de datos'!L6861</f>
        <v>183</v>
      </c>
      <c r="C6862" s="9">
        <f>IF(ISBLANK('Base de datos'!J6861),1,2)</f>
        <v>1</v>
      </c>
      <c r="D6862" s="9">
        <f>'Base de datos'!G6861</f>
        <v>1</v>
      </c>
      <c r="E6862" s="10" t="str">
        <f t="shared" si="107"/>
        <v xml:space="preserve">insert into config_taller (
	id_taller,
	id_producto,
	cod_agrupador,
	cantidad)
values (
	183,
	845,
	1,
	1);
</v>
      </c>
    </row>
    <row r="6863" spans="1:5" ht="115.5" x14ac:dyDescent="0.35">
      <c r="A6863" s="9">
        <f>'Base de datos'!K6862</f>
        <v>922</v>
      </c>
      <c r="B6863" s="9">
        <f>'Base de datos'!L6862</f>
        <v>183</v>
      </c>
      <c r="C6863" s="9">
        <f>IF(ISBLANK('Base de datos'!J6862),1,2)</f>
        <v>1</v>
      </c>
      <c r="D6863" s="9">
        <f>'Base de datos'!G6862</f>
        <v>0.1</v>
      </c>
      <c r="E6863" s="10" t="str">
        <f t="shared" si="107"/>
        <v xml:space="preserve">insert into config_taller (
	id_taller,
	id_producto,
	cod_agrupador,
	cantidad)
values (
	183,
	922,
	1,
	0.1);
</v>
      </c>
    </row>
    <row r="6864" spans="1:5" ht="115.5" x14ac:dyDescent="0.35">
      <c r="A6864" s="9">
        <f>'Base de datos'!K6863</f>
        <v>1696</v>
      </c>
      <c r="B6864" s="9">
        <f>'Base de datos'!L6863</f>
        <v>183</v>
      </c>
      <c r="C6864" s="9">
        <f>IF(ISBLANK('Base de datos'!J6863),1,2)</f>
        <v>1</v>
      </c>
      <c r="D6864" s="9">
        <f>'Base de datos'!G6863</f>
        <v>0.1</v>
      </c>
      <c r="E6864" s="10" t="str">
        <f t="shared" si="107"/>
        <v xml:space="preserve">insert into config_taller (
	id_taller,
	id_producto,
	cod_agrupador,
	cantidad)
values (
	183,
	1696,
	1,
	0.1);
</v>
      </c>
    </row>
    <row r="6865" spans="1:5" ht="115.5" x14ac:dyDescent="0.35">
      <c r="A6865" s="9">
        <f>'Base de datos'!K6864</f>
        <v>119</v>
      </c>
      <c r="B6865" s="9">
        <f>'Base de datos'!L6864</f>
        <v>183</v>
      </c>
      <c r="C6865" s="9">
        <f>IF(ISBLANK('Base de datos'!J6864),1,2)</f>
        <v>1</v>
      </c>
      <c r="D6865" s="9">
        <f>'Base de datos'!G6864</f>
        <v>1</v>
      </c>
      <c r="E6865" s="10" t="str">
        <f t="shared" si="107"/>
        <v xml:space="preserve">insert into config_taller (
	id_taller,
	id_producto,
	cod_agrupador,
	cantidad)
values (
	183,
	119,
	1,
	1);
</v>
      </c>
    </row>
    <row r="6866" spans="1:5" ht="115.5" x14ac:dyDescent="0.35">
      <c r="A6866" s="9">
        <f>'Base de datos'!K6865</f>
        <v>176</v>
      </c>
      <c r="B6866" s="9">
        <f>'Base de datos'!L6865</f>
        <v>183</v>
      </c>
      <c r="C6866" s="9">
        <f>IF(ISBLANK('Base de datos'!J6865),1,2)</f>
        <v>1</v>
      </c>
      <c r="D6866" s="9">
        <f>'Base de datos'!G6865</f>
        <v>1</v>
      </c>
      <c r="E6866" s="10" t="str">
        <f t="shared" si="107"/>
        <v xml:space="preserve">insert into config_taller (
	id_taller,
	id_producto,
	cod_agrupador,
	cantidad)
values (
	183,
	176,
	1,
	1);
</v>
      </c>
    </row>
    <row r="6867" spans="1:5" ht="115.5" x14ac:dyDescent="0.35">
      <c r="A6867" s="9">
        <f>'Base de datos'!K6866</f>
        <v>252</v>
      </c>
      <c r="B6867" s="9">
        <f>'Base de datos'!L6866</f>
        <v>183</v>
      </c>
      <c r="C6867" s="9">
        <f>IF(ISBLANK('Base de datos'!J6866),1,2)</f>
        <v>1</v>
      </c>
      <c r="D6867" s="9">
        <f>'Base de datos'!G6866</f>
        <v>2</v>
      </c>
      <c r="E6867" s="10" t="str">
        <f t="shared" si="107"/>
        <v xml:space="preserve">insert into config_taller (
	id_taller,
	id_producto,
	cod_agrupador,
	cantidad)
values (
	183,
	252,
	1,
	2);
</v>
      </c>
    </row>
    <row r="6868" spans="1:5" ht="115.5" x14ac:dyDescent="0.35">
      <c r="A6868" s="9">
        <f>'Base de datos'!K6867</f>
        <v>593</v>
      </c>
      <c r="B6868" s="9">
        <f>'Base de datos'!L6867</f>
        <v>183</v>
      </c>
      <c r="C6868" s="9">
        <f>IF(ISBLANK('Base de datos'!J6867),1,2)</f>
        <v>1</v>
      </c>
      <c r="D6868" s="9">
        <f>'Base de datos'!G6867</f>
        <v>1</v>
      </c>
      <c r="E6868" s="10" t="str">
        <f t="shared" si="107"/>
        <v xml:space="preserve">insert into config_taller (
	id_taller,
	id_producto,
	cod_agrupador,
	cantidad)
values (
	183,
	593,
	1,
	1);
</v>
      </c>
    </row>
    <row r="6869" spans="1:5" ht="115.5" x14ac:dyDescent="0.35">
      <c r="A6869" s="9">
        <f>'Base de datos'!K6868</f>
        <v>596</v>
      </c>
      <c r="B6869" s="9">
        <f>'Base de datos'!L6868</f>
        <v>183</v>
      </c>
      <c r="C6869" s="9">
        <f>IF(ISBLANK('Base de datos'!J6868),1,2)</f>
        <v>1</v>
      </c>
      <c r="D6869" s="9">
        <f>'Base de datos'!G6868</f>
        <v>1</v>
      </c>
      <c r="E6869" s="10" t="str">
        <f t="shared" si="107"/>
        <v xml:space="preserve">insert into config_taller (
	id_taller,
	id_producto,
	cod_agrupador,
	cantidad)
values (
	183,
	596,
	1,
	1);
</v>
      </c>
    </row>
    <row r="6870" spans="1:5" ht="115.5" x14ac:dyDescent="0.35">
      <c r="A6870" s="9">
        <f>'Base de datos'!K6869</f>
        <v>635</v>
      </c>
      <c r="B6870" s="9">
        <f>'Base de datos'!L6869</f>
        <v>183</v>
      </c>
      <c r="C6870" s="9">
        <f>IF(ISBLANK('Base de datos'!J6869),1,2)</f>
        <v>1</v>
      </c>
      <c r="D6870" s="9">
        <f>'Base de datos'!G6869</f>
        <v>4</v>
      </c>
      <c r="E6870" s="10" t="str">
        <f t="shared" si="107"/>
        <v xml:space="preserve">insert into config_taller (
	id_taller,
	id_producto,
	cod_agrupador,
	cantidad)
values (
	183,
	635,
	1,
	4);
</v>
      </c>
    </row>
    <row r="6871" spans="1:5" ht="115.5" x14ac:dyDescent="0.35">
      <c r="A6871" s="9">
        <f>'Base de datos'!K6870</f>
        <v>636</v>
      </c>
      <c r="B6871" s="9">
        <f>'Base de datos'!L6870</f>
        <v>183</v>
      </c>
      <c r="C6871" s="9">
        <f>IF(ISBLANK('Base de datos'!J6870),1,2)</f>
        <v>1</v>
      </c>
      <c r="D6871" s="9">
        <f>'Base de datos'!G6870</f>
        <v>4</v>
      </c>
      <c r="E6871" s="10" t="str">
        <f t="shared" si="107"/>
        <v xml:space="preserve">insert into config_taller (
	id_taller,
	id_producto,
	cod_agrupador,
	cantidad)
values (
	183,
	636,
	1,
	4);
</v>
      </c>
    </row>
    <row r="6872" spans="1:5" ht="115.5" x14ac:dyDescent="0.35">
      <c r="A6872" s="9">
        <f>'Base de datos'!K6871</f>
        <v>741</v>
      </c>
      <c r="B6872" s="9">
        <f>'Base de datos'!L6871</f>
        <v>183</v>
      </c>
      <c r="C6872" s="9">
        <f>IF(ISBLANK('Base de datos'!J6871),1,2)</f>
        <v>1</v>
      </c>
      <c r="D6872" s="9">
        <f>'Base de datos'!G6871</f>
        <v>1</v>
      </c>
      <c r="E6872" s="10" t="str">
        <f t="shared" si="107"/>
        <v xml:space="preserve">insert into config_taller (
	id_taller,
	id_producto,
	cod_agrupador,
	cantidad)
values (
	183,
	741,
	1,
	1);
</v>
      </c>
    </row>
    <row r="6873" spans="1:5" ht="115.5" x14ac:dyDescent="0.35">
      <c r="A6873" s="9">
        <f>'Base de datos'!K6872</f>
        <v>810</v>
      </c>
      <c r="B6873" s="9">
        <f>'Base de datos'!L6872</f>
        <v>183</v>
      </c>
      <c r="C6873" s="9">
        <f>IF(ISBLANK('Base de datos'!J6872),1,2)</f>
        <v>1</v>
      </c>
      <c r="D6873" s="9">
        <f>'Base de datos'!G6872</f>
        <v>1</v>
      </c>
      <c r="E6873" s="10" t="str">
        <f t="shared" si="107"/>
        <v xml:space="preserve">insert into config_taller (
	id_taller,
	id_producto,
	cod_agrupador,
	cantidad)
values (
	183,
	810,
	1,
	1);
</v>
      </c>
    </row>
    <row r="6874" spans="1:5" ht="115.5" x14ac:dyDescent="0.35">
      <c r="A6874" s="9">
        <f>'Base de datos'!K6873</f>
        <v>881</v>
      </c>
      <c r="B6874" s="9">
        <f>'Base de datos'!L6873</f>
        <v>183</v>
      </c>
      <c r="C6874" s="9">
        <f>IF(ISBLANK('Base de datos'!J6873),1,2)</f>
        <v>1</v>
      </c>
      <c r="D6874" s="9">
        <f>'Base de datos'!G6873</f>
        <v>0.5</v>
      </c>
      <c r="E6874" s="10" t="str">
        <f t="shared" si="107"/>
        <v xml:space="preserve">insert into config_taller (
	id_taller,
	id_producto,
	cod_agrupador,
	cantidad)
values (
	183,
	881,
	1,
	0.5);
</v>
      </c>
    </row>
    <row r="6875" spans="1:5" ht="115.5" x14ac:dyDescent="0.35">
      <c r="A6875" s="9">
        <f>'Base de datos'!K6874</f>
        <v>1211</v>
      </c>
      <c r="B6875" s="9">
        <f>'Base de datos'!L6874</f>
        <v>183</v>
      </c>
      <c r="C6875" s="9">
        <f>IF(ISBLANK('Base de datos'!J6874),1,2)</f>
        <v>1</v>
      </c>
      <c r="D6875" s="9">
        <f>'Base de datos'!G6874</f>
        <v>2</v>
      </c>
      <c r="E6875" s="10" t="str">
        <f t="shared" si="107"/>
        <v xml:space="preserve">insert into config_taller (
	id_taller,
	id_producto,
	cod_agrupador,
	cantidad)
values (
	183,
	1211,
	1,
	2);
</v>
      </c>
    </row>
    <row r="6876" spans="1:5" ht="115.5" x14ac:dyDescent="0.35">
      <c r="A6876" s="9">
        <f>'Base de datos'!K6875</f>
        <v>1233</v>
      </c>
      <c r="B6876" s="9">
        <f>'Base de datos'!L6875</f>
        <v>183</v>
      </c>
      <c r="C6876" s="9">
        <f>IF(ISBLANK('Base de datos'!J6875),1,2)</f>
        <v>1</v>
      </c>
      <c r="D6876" s="9">
        <f>'Base de datos'!G6875</f>
        <v>1</v>
      </c>
      <c r="E6876" s="10" t="str">
        <f t="shared" si="107"/>
        <v xml:space="preserve">insert into config_taller (
	id_taller,
	id_producto,
	cod_agrupador,
	cantidad)
values (
	183,
	1233,
	1,
	1);
</v>
      </c>
    </row>
    <row r="6877" spans="1:5" ht="115.5" x14ac:dyDescent="0.35">
      <c r="A6877" s="9">
        <f>'Base de datos'!K6876</f>
        <v>1501</v>
      </c>
      <c r="B6877" s="9">
        <f>'Base de datos'!L6876</f>
        <v>183</v>
      </c>
      <c r="C6877" s="9">
        <f>IF(ISBLANK('Base de datos'!J6876),1,2)</f>
        <v>1</v>
      </c>
      <c r="D6877" s="9">
        <f>'Base de datos'!G6876</f>
        <v>1</v>
      </c>
      <c r="E6877" s="10" t="str">
        <f t="shared" si="107"/>
        <v xml:space="preserve">insert into config_taller (
	id_taller,
	id_producto,
	cod_agrupador,
	cantidad)
values (
	183,
	1501,
	1,
	1);
</v>
      </c>
    </row>
    <row r="6878" spans="1:5" ht="115.5" x14ac:dyDescent="0.35">
      <c r="A6878" s="9">
        <f>'Base de datos'!K6877</f>
        <v>1594</v>
      </c>
      <c r="B6878" s="9">
        <f>'Base de datos'!L6877</f>
        <v>183</v>
      </c>
      <c r="C6878" s="9">
        <f>IF(ISBLANK('Base de datos'!J6877),1,2)</f>
        <v>1</v>
      </c>
      <c r="D6878" s="9">
        <f>'Base de datos'!G6877</f>
        <v>6</v>
      </c>
      <c r="E6878" s="10" t="str">
        <f t="shared" si="107"/>
        <v xml:space="preserve">insert into config_taller (
	id_taller,
	id_producto,
	cod_agrupador,
	cantidad)
values (
	183,
	1594,
	1,
	6);
</v>
      </c>
    </row>
    <row r="6879" spans="1:5" ht="115.5" x14ac:dyDescent="0.35">
      <c r="A6879" s="9">
        <f>'Base de datos'!K6878</f>
        <v>70</v>
      </c>
      <c r="B6879" s="9">
        <f>'Base de datos'!L6878</f>
        <v>183</v>
      </c>
      <c r="C6879" s="9">
        <f>IF(ISBLANK('Base de datos'!J6878),1,2)</f>
        <v>1</v>
      </c>
      <c r="D6879" s="9">
        <f>'Base de datos'!G6878</f>
        <v>0.05</v>
      </c>
      <c r="E6879" s="10" t="str">
        <f t="shared" si="107"/>
        <v xml:space="preserve">insert into config_taller (
	id_taller,
	id_producto,
	cod_agrupador,
	cantidad)
values (
	183,
	70,
	1,
	0.05);
</v>
      </c>
    </row>
    <row r="6880" spans="1:5" ht="115.5" x14ac:dyDescent="0.35">
      <c r="A6880" s="9">
        <f>'Base de datos'!K6879</f>
        <v>390</v>
      </c>
      <c r="B6880" s="9">
        <f>'Base de datos'!L6879</f>
        <v>183</v>
      </c>
      <c r="C6880" s="9">
        <f>IF(ISBLANK('Base de datos'!J6879),1,2)</f>
        <v>1</v>
      </c>
      <c r="D6880" s="9">
        <f>'Base de datos'!G6879</f>
        <v>4</v>
      </c>
      <c r="E6880" s="10" t="str">
        <f t="shared" si="107"/>
        <v xml:space="preserve">insert into config_taller (
	id_taller,
	id_producto,
	cod_agrupador,
	cantidad)
values (
	183,
	390,
	1,
	4);
</v>
      </c>
    </row>
    <row r="6881" spans="1:5" ht="115.5" x14ac:dyDescent="0.35">
      <c r="A6881" s="9">
        <f>'Base de datos'!K6880</f>
        <v>472</v>
      </c>
      <c r="B6881" s="9">
        <f>'Base de datos'!L6880</f>
        <v>183</v>
      </c>
      <c r="C6881" s="9">
        <f>IF(ISBLANK('Base de datos'!J6880),1,2)</f>
        <v>1</v>
      </c>
      <c r="D6881" s="9">
        <f>'Base de datos'!G6880</f>
        <v>0.05</v>
      </c>
      <c r="E6881" s="10" t="str">
        <f t="shared" si="107"/>
        <v xml:space="preserve">insert into config_taller (
	id_taller,
	id_producto,
	cod_agrupador,
	cantidad)
values (
	183,
	472,
	1,
	0.05);
</v>
      </c>
    </row>
    <row r="6882" spans="1:5" ht="115.5" x14ac:dyDescent="0.35">
      <c r="A6882" s="9">
        <f>'Base de datos'!K6881</f>
        <v>599</v>
      </c>
      <c r="B6882" s="9">
        <f>'Base de datos'!L6881</f>
        <v>183</v>
      </c>
      <c r="C6882" s="9">
        <f>IF(ISBLANK('Base de datos'!J6881),1,2)</f>
        <v>1</v>
      </c>
      <c r="D6882" s="9">
        <f>'Base de datos'!G6881</f>
        <v>2</v>
      </c>
      <c r="E6882" s="10" t="str">
        <f t="shared" si="107"/>
        <v xml:space="preserve">insert into config_taller (
	id_taller,
	id_producto,
	cod_agrupador,
	cantidad)
values (
	183,
	599,
	1,
	2);
</v>
      </c>
    </row>
    <row r="6883" spans="1:5" ht="115.5" x14ac:dyDescent="0.35">
      <c r="A6883" s="9">
        <f>'Base de datos'!K6882</f>
        <v>945</v>
      </c>
      <c r="B6883" s="9">
        <f>'Base de datos'!L6882</f>
        <v>183</v>
      </c>
      <c r="C6883" s="9">
        <f>IF(ISBLANK('Base de datos'!J6882),1,2)</f>
        <v>1</v>
      </c>
      <c r="D6883" s="9">
        <f>'Base de datos'!G6882</f>
        <v>0.5</v>
      </c>
      <c r="E6883" s="10" t="str">
        <f t="shared" si="107"/>
        <v xml:space="preserve">insert into config_taller (
	id_taller,
	id_producto,
	cod_agrupador,
	cantidad)
values (
	183,
	945,
	1,
	0.5);
</v>
      </c>
    </row>
    <row r="6884" spans="1:5" ht="115.5" x14ac:dyDescent="0.35">
      <c r="A6884" s="9">
        <f>'Base de datos'!K6883</f>
        <v>1140</v>
      </c>
      <c r="B6884" s="9">
        <f>'Base de datos'!L6883</f>
        <v>183</v>
      </c>
      <c r="C6884" s="9">
        <f>IF(ISBLANK('Base de datos'!J6883),1,2)</f>
        <v>1</v>
      </c>
      <c r="D6884" s="9">
        <f>'Base de datos'!G6883</f>
        <v>0.5</v>
      </c>
      <c r="E6884" s="10" t="str">
        <f t="shared" si="107"/>
        <v xml:space="preserve">insert into config_taller (
	id_taller,
	id_producto,
	cod_agrupador,
	cantidad)
values (
	183,
	1140,
	1,
	0.5);
</v>
      </c>
    </row>
    <row r="6885" spans="1:5" ht="115.5" x14ac:dyDescent="0.35">
      <c r="A6885" s="9">
        <f>'Base de datos'!K6884</f>
        <v>1175</v>
      </c>
      <c r="B6885" s="9">
        <f>'Base de datos'!L6884</f>
        <v>183</v>
      </c>
      <c r="C6885" s="9">
        <f>IF(ISBLANK('Base de datos'!J6884),1,2)</f>
        <v>1</v>
      </c>
      <c r="D6885" s="9">
        <f>'Base de datos'!G6884</f>
        <v>1</v>
      </c>
      <c r="E6885" s="10" t="str">
        <f t="shared" si="107"/>
        <v xml:space="preserve">insert into config_taller (
	id_taller,
	id_producto,
	cod_agrupador,
	cantidad)
values (
	183,
	1175,
	1,
	1);
</v>
      </c>
    </row>
    <row r="6886" spans="1:5" ht="115.5" x14ac:dyDescent="0.35">
      <c r="A6886" s="9">
        <f>'Base de datos'!K6885</f>
        <v>1640</v>
      </c>
      <c r="B6886" s="9">
        <f>'Base de datos'!L6885</f>
        <v>183</v>
      </c>
      <c r="C6886" s="9">
        <f>IF(ISBLANK('Base de datos'!J6885),1,2)</f>
        <v>1</v>
      </c>
      <c r="D6886" s="9">
        <f>'Base de datos'!G6885</f>
        <v>1</v>
      </c>
      <c r="E6886" s="10" t="str">
        <f t="shared" si="107"/>
        <v xml:space="preserve">insert into config_taller (
	id_taller,
	id_producto,
	cod_agrupador,
	cantidad)
values (
	183,
	1640,
	1,
	1);
</v>
      </c>
    </row>
    <row r="6887" spans="1:5" ht="115.5" x14ac:dyDescent="0.35">
      <c r="A6887" s="9">
        <f>'Base de datos'!K6886</f>
        <v>1790</v>
      </c>
      <c r="B6887" s="9">
        <f>'Base de datos'!L6886</f>
        <v>183</v>
      </c>
      <c r="C6887" s="9">
        <f>IF(ISBLANK('Base de datos'!J6886),1,2)</f>
        <v>1</v>
      </c>
      <c r="D6887" s="9">
        <f>'Base de datos'!G6886</f>
        <v>2</v>
      </c>
      <c r="E6887" s="10" t="str">
        <f t="shared" si="107"/>
        <v xml:space="preserve">insert into config_taller (
	id_taller,
	id_producto,
	cod_agrupador,
	cantidad)
values (
	183,
	1790,
	1,
	2);
</v>
      </c>
    </row>
    <row r="6888" spans="1:5" ht="115.5" x14ac:dyDescent="0.35">
      <c r="A6888" s="9">
        <f>'Base de datos'!K6887</f>
        <v>801</v>
      </c>
      <c r="B6888" s="9">
        <f>'Base de datos'!L6887</f>
        <v>183</v>
      </c>
      <c r="C6888" s="9">
        <f>IF(ISBLANK('Base de datos'!J6887),1,2)</f>
        <v>1</v>
      </c>
      <c r="D6888" s="9">
        <f>'Base de datos'!G6887</f>
        <v>48</v>
      </c>
      <c r="E6888" s="10" t="str">
        <f t="shared" si="107"/>
        <v xml:space="preserve">insert into config_taller (
	id_taller,
	id_producto,
	cod_agrupador,
	cantidad)
values (
	183,
	801,
	1,
	48);
</v>
      </c>
    </row>
    <row r="6889" spans="1:5" ht="115.5" x14ac:dyDescent="0.35">
      <c r="A6889" s="9">
        <f>'Base de datos'!K6888</f>
        <v>883</v>
      </c>
      <c r="B6889" s="9">
        <f>'Base de datos'!L6888</f>
        <v>183</v>
      </c>
      <c r="C6889" s="9">
        <f>IF(ISBLANK('Base de datos'!J6888),1,2)</f>
        <v>1</v>
      </c>
      <c r="D6889" s="9">
        <f>'Base de datos'!G6888</f>
        <v>1</v>
      </c>
      <c r="E6889" s="10" t="str">
        <f t="shared" si="107"/>
        <v xml:space="preserve">insert into config_taller (
	id_taller,
	id_producto,
	cod_agrupador,
	cantidad)
values (
	183,
	883,
	1,
	1);
</v>
      </c>
    </row>
    <row r="6890" spans="1:5" ht="115.5" x14ac:dyDescent="0.35">
      <c r="A6890" s="9">
        <f>'Base de datos'!K6889</f>
        <v>978</v>
      </c>
      <c r="B6890" s="9">
        <f>'Base de datos'!L6889</f>
        <v>183</v>
      </c>
      <c r="C6890" s="9">
        <f>IF(ISBLANK('Base de datos'!J6889),1,2)</f>
        <v>1</v>
      </c>
      <c r="D6890" s="9">
        <f>'Base de datos'!G6889</f>
        <v>0.2</v>
      </c>
      <c r="E6890" s="10" t="str">
        <f t="shared" si="107"/>
        <v xml:space="preserve">insert into config_taller (
	id_taller,
	id_producto,
	cod_agrupador,
	cantidad)
values (
	183,
	978,
	1,
	0.2);
</v>
      </c>
    </row>
    <row r="6891" spans="1:5" ht="115.5" x14ac:dyDescent="0.35">
      <c r="A6891" s="9">
        <f>'Base de datos'!K6890</f>
        <v>1010</v>
      </c>
      <c r="B6891" s="9">
        <f>'Base de datos'!L6890</f>
        <v>183</v>
      </c>
      <c r="C6891" s="9">
        <f>IF(ISBLANK('Base de datos'!J6890),1,2)</f>
        <v>1</v>
      </c>
      <c r="D6891" s="9">
        <f>'Base de datos'!G6890</f>
        <v>0.25</v>
      </c>
      <c r="E6891" s="10" t="str">
        <f t="shared" si="107"/>
        <v xml:space="preserve">insert into config_taller (
	id_taller,
	id_producto,
	cod_agrupador,
	cantidad)
values (
	183,
	1010,
	1,
	0.25);
</v>
      </c>
    </row>
    <row r="6892" spans="1:5" ht="115.5" x14ac:dyDescent="0.35">
      <c r="A6892" s="9">
        <f>'Base de datos'!K6891</f>
        <v>766</v>
      </c>
      <c r="B6892" s="9">
        <f>'Base de datos'!L6891</f>
        <v>184</v>
      </c>
      <c r="C6892" s="9">
        <f>IF(ISBLANK('Base de datos'!J6891),1,2)</f>
        <v>1</v>
      </c>
      <c r="D6892" s="9">
        <f>'Base de datos'!G6891</f>
        <v>4</v>
      </c>
      <c r="E6892" s="10" t="str">
        <f t="shared" si="107"/>
        <v xml:space="preserve">insert into config_taller (
	id_taller,
	id_producto,
	cod_agrupador,
	cantidad)
values (
	184,
	766,
	1,
	4);
</v>
      </c>
    </row>
    <row r="6893" spans="1:5" ht="115.5" x14ac:dyDescent="0.35">
      <c r="A6893" s="9">
        <f>'Base de datos'!K6892</f>
        <v>119</v>
      </c>
      <c r="B6893" s="9">
        <f>'Base de datos'!L6892</f>
        <v>184</v>
      </c>
      <c r="C6893" s="9">
        <f>IF(ISBLANK('Base de datos'!J6892),1,2)</f>
        <v>1</v>
      </c>
      <c r="D6893" s="9">
        <f>'Base de datos'!G6892</f>
        <v>1</v>
      </c>
      <c r="E6893" s="10" t="str">
        <f t="shared" si="107"/>
        <v xml:space="preserve">insert into config_taller (
	id_taller,
	id_producto,
	cod_agrupador,
	cantidad)
values (
	184,
	119,
	1,
	1);
</v>
      </c>
    </row>
    <row r="6894" spans="1:5" ht="115.5" x14ac:dyDescent="0.35">
      <c r="A6894" s="9">
        <f>'Base de datos'!K6893</f>
        <v>176</v>
      </c>
      <c r="B6894" s="9">
        <f>'Base de datos'!L6893</f>
        <v>184</v>
      </c>
      <c r="C6894" s="9">
        <f>IF(ISBLANK('Base de datos'!J6893),1,2)</f>
        <v>1</v>
      </c>
      <c r="D6894" s="9">
        <f>'Base de datos'!G6893</f>
        <v>1</v>
      </c>
      <c r="E6894" s="10" t="str">
        <f t="shared" si="107"/>
        <v xml:space="preserve">insert into config_taller (
	id_taller,
	id_producto,
	cod_agrupador,
	cantidad)
values (
	184,
	176,
	1,
	1);
</v>
      </c>
    </row>
    <row r="6895" spans="1:5" ht="115.5" x14ac:dyDescent="0.35">
      <c r="A6895" s="9">
        <f>'Base de datos'!K6894</f>
        <v>252</v>
      </c>
      <c r="B6895" s="9">
        <f>'Base de datos'!L6894</f>
        <v>184</v>
      </c>
      <c r="C6895" s="9">
        <f>IF(ISBLANK('Base de datos'!J6894),1,2)</f>
        <v>1</v>
      </c>
      <c r="D6895" s="9">
        <f>'Base de datos'!G6894</f>
        <v>2</v>
      </c>
      <c r="E6895" s="10" t="str">
        <f t="shared" si="107"/>
        <v xml:space="preserve">insert into config_taller (
	id_taller,
	id_producto,
	cod_agrupador,
	cantidad)
values (
	184,
	252,
	1,
	2);
</v>
      </c>
    </row>
    <row r="6896" spans="1:5" ht="115.5" x14ac:dyDescent="0.35">
      <c r="A6896" s="9">
        <f>'Base de datos'!K6895</f>
        <v>593</v>
      </c>
      <c r="B6896" s="9">
        <f>'Base de datos'!L6895</f>
        <v>184</v>
      </c>
      <c r="C6896" s="9">
        <f>IF(ISBLANK('Base de datos'!J6895),1,2)</f>
        <v>1</v>
      </c>
      <c r="D6896" s="9">
        <f>'Base de datos'!G6895</f>
        <v>1</v>
      </c>
      <c r="E6896" s="10" t="str">
        <f t="shared" si="107"/>
        <v xml:space="preserve">insert into config_taller (
	id_taller,
	id_producto,
	cod_agrupador,
	cantidad)
values (
	184,
	593,
	1,
	1);
</v>
      </c>
    </row>
    <row r="6897" spans="1:5" ht="115.5" x14ac:dyDescent="0.35">
      <c r="A6897" s="9">
        <f>'Base de datos'!K6896</f>
        <v>596</v>
      </c>
      <c r="B6897" s="9">
        <f>'Base de datos'!L6896</f>
        <v>184</v>
      </c>
      <c r="C6897" s="9">
        <f>IF(ISBLANK('Base de datos'!J6896),1,2)</f>
        <v>1</v>
      </c>
      <c r="D6897" s="9">
        <f>'Base de datos'!G6896</f>
        <v>1</v>
      </c>
      <c r="E6897" s="10" t="str">
        <f t="shared" si="107"/>
        <v xml:space="preserve">insert into config_taller (
	id_taller,
	id_producto,
	cod_agrupador,
	cantidad)
values (
	184,
	596,
	1,
	1);
</v>
      </c>
    </row>
    <row r="6898" spans="1:5" ht="115.5" x14ac:dyDescent="0.35">
      <c r="A6898" s="9">
        <f>'Base de datos'!K6897</f>
        <v>635</v>
      </c>
      <c r="B6898" s="9">
        <f>'Base de datos'!L6897</f>
        <v>184</v>
      </c>
      <c r="C6898" s="9">
        <f>IF(ISBLANK('Base de datos'!J6897),1,2)</f>
        <v>1</v>
      </c>
      <c r="D6898" s="9">
        <f>'Base de datos'!G6897</f>
        <v>4</v>
      </c>
      <c r="E6898" s="10" t="str">
        <f t="shared" si="107"/>
        <v xml:space="preserve">insert into config_taller (
	id_taller,
	id_producto,
	cod_agrupador,
	cantidad)
values (
	184,
	635,
	1,
	4);
</v>
      </c>
    </row>
    <row r="6899" spans="1:5" ht="115.5" x14ac:dyDescent="0.35">
      <c r="A6899" s="9">
        <f>'Base de datos'!K6898</f>
        <v>636</v>
      </c>
      <c r="B6899" s="9">
        <f>'Base de datos'!L6898</f>
        <v>184</v>
      </c>
      <c r="C6899" s="9">
        <f>IF(ISBLANK('Base de datos'!J6898),1,2)</f>
        <v>1</v>
      </c>
      <c r="D6899" s="9">
        <f>'Base de datos'!G6898</f>
        <v>4</v>
      </c>
      <c r="E6899" s="10" t="str">
        <f t="shared" si="107"/>
        <v xml:space="preserve">insert into config_taller (
	id_taller,
	id_producto,
	cod_agrupador,
	cantidad)
values (
	184,
	636,
	1,
	4);
</v>
      </c>
    </row>
    <row r="6900" spans="1:5" ht="115.5" x14ac:dyDescent="0.35">
      <c r="A6900" s="9">
        <f>'Base de datos'!K6899</f>
        <v>741</v>
      </c>
      <c r="B6900" s="9">
        <f>'Base de datos'!L6899</f>
        <v>184</v>
      </c>
      <c r="C6900" s="9">
        <f>IF(ISBLANK('Base de datos'!J6899),1,2)</f>
        <v>1</v>
      </c>
      <c r="D6900" s="9">
        <f>'Base de datos'!G6899</f>
        <v>1</v>
      </c>
      <c r="E6900" s="10" t="str">
        <f t="shared" si="107"/>
        <v xml:space="preserve">insert into config_taller (
	id_taller,
	id_producto,
	cod_agrupador,
	cantidad)
values (
	184,
	741,
	1,
	1);
</v>
      </c>
    </row>
    <row r="6901" spans="1:5" ht="115.5" x14ac:dyDescent="0.35">
      <c r="A6901" s="9">
        <f>'Base de datos'!K6900</f>
        <v>810</v>
      </c>
      <c r="B6901" s="9">
        <f>'Base de datos'!L6900</f>
        <v>184</v>
      </c>
      <c r="C6901" s="9">
        <f>IF(ISBLANK('Base de datos'!J6900),1,2)</f>
        <v>1</v>
      </c>
      <c r="D6901" s="9">
        <f>'Base de datos'!G6900</f>
        <v>1</v>
      </c>
      <c r="E6901" s="10" t="str">
        <f t="shared" si="107"/>
        <v xml:space="preserve">insert into config_taller (
	id_taller,
	id_producto,
	cod_agrupador,
	cantidad)
values (
	184,
	810,
	1,
	1);
</v>
      </c>
    </row>
    <row r="6902" spans="1:5" ht="115.5" x14ac:dyDescent="0.35">
      <c r="A6902" s="9">
        <f>'Base de datos'!K6901</f>
        <v>881</v>
      </c>
      <c r="B6902" s="9">
        <f>'Base de datos'!L6901</f>
        <v>184</v>
      </c>
      <c r="C6902" s="9">
        <f>IF(ISBLANK('Base de datos'!J6901),1,2)</f>
        <v>1</v>
      </c>
      <c r="D6902" s="9">
        <f>'Base de datos'!G6901</f>
        <v>0.5</v>
      </c>
      <c r="E6902" s="10" t="str">
        <f t="shared" si="107"/>
        <v xml:space="preserve">insert into config_taller (
	id_taller,
	id_producto,
	cod_agrupador,
	cantidad)
values (
	184,
	881,
	1,
	0.5);
</v>
      </c>
    </row>
    <row r="6903" spans="1:5" ht="115.5" x14ac:dyDescent="0.35">
      <c r="A6903" s="9">
        <f>'Base de datos'!K6902</f>
        <v>1211</v>
      </c>
      <c r="B6903" s="9">
        <f>'Base de datos'!L6902</f>
        <v>184</v>
      </c>
      <c r="C6903" s="9">
        <f>IF(ISBLANK('Base de datos'!J6902),1,2)</f>
        <v>1</v>
      </c>
      <c r="D6903" s="9">
        <f>'Base de datos'!G6902</f>
        <v>2</v>
      </c>
      <c r="E6903" s="10" t="str">
        <f t="shared" si="107"/>
        <v xml:space="preserve">insert into config_taller (
	id_taller,
	id_producto,
	cod_agrupador,
	cantidad)
values (
	184,
	1211,
	1,
	2);
</v>
      </c>
    </row>
    <row r="6904" spans="1:5" ht="115.5" x14ac:dyDescent="0.35">
      <c r="A6904" s="9">
        <f>'Base de datos'!K6903</f>
        <v>1233</v>
      </c>
      <c r="B6904" s="9">
        <f>'Base de datos'!L6903</f>
        <v>184</v>
      </c>
      <c r="C6904" s="9">
        <f>IF(ISBLANK('Base de datos'!J6903),1,2)</f>
        <v>1</v>
      </c>
      <c r="D6904" s="9">
        <f>'Base de datos'!G6903</f>
        <v>1</v>
      </c>
      <c r="E6904" s="10" t="str">
        <f t="shared" si="107"/>
        <v xml:space="preserve">insert into config_taller (
	id_taller,
	id_producto,
	cod_agrupador,
	cantidad)
values (
	184,
	1233,
	1,
	1);
</v>
      </c>
    </row>
    <row r="6905" spans="1:5" ht="115.5" x14ac:dyDescent="0.35">
      <c r="A6905" s="9">
        <f>'Base de datos'!K6904</f>
        <v>1501</v>
      </c>
      <c r="B6905" s="9">
        <f>'Base de datos'!L6904</f>
        <v>184</v>
      </c>
      <c r="C6905" s="9">
        <f>IF(ISBLANK('Base de datos'!J6904),1,2)</f>
        <v>1</v>
      </c>
      <c r="D6905" s="9">
        <f>'Base de datos'!G6904</f>
        <v>1</v>
      </c>
      <c r="E6905" s="10" t="str">
        <f t="shared" si="107"/>
        <v xml:space="preserve">insert into config_taller (
	id_taller,
	id_producto,
	cod_agrupador,
	cantidad)
values (
	184,
	1501,
	1,
	1);
</v>
      </c>
    </row>
    <row r="6906" spans="1:5" ht="115.5" x14ac:dyDescent="0.35">
      <c r="A6906" s="9">
        <f>'Base de datos'!K6905</f>
        <v>1594</v>
      </c>
      <c r="B6906" s="9">
        <f>'Base de datos'!L6905</f>
        <v>184</v>
      </c>
      <c r="C6906" s="9">
        <f>IF(ISBLANK('Base de datos'!J6905),1,2)</f>
        <v>1</v>
      </c>
      <c r="D6906" s="9">
        <f>'Base de datos'!G6905</f>
        <v>6</v>
      </c>
      <c r="E6906" s="10" t="str">
        <f t="shared" si="107"/>
        <v xml:space="preserve">insert into config_taller (
	id_taller,
	id_producto,
	cod_agrupador,
	cantidad)
values (
	184,
	1594,
	1,
	6);
</v>
      </c>
    </row>
    <row r="6907" spans="1:5" ht="115.5" x14ac:dyDescent="0.35">
      <c r="A6907" s="9">
        <f>'Base de datos'!K6906</f>
        <v>10</v>
      </c>
      <c r="B6907" s="9">
        <f>'Base de datos'!L6906</f>
        <v>185</v>
      </c>
      <c r="C6907" s="9">
        <f>IF(ISBLANK('Base de datos'!J6906),1,2)</f>
        <v>1</v>
      </c>
      <c r="D6907" s="9">
        <f>'Base de datos'!G6906</f>
        <v>2</v>
      </c>
      <c r="E6907" s="10" t="str">
        <f t="shared" si="107"/>
        <v xml:space="preserve">insert into config_taller (
	id_taller,
	id_producto,
	cod_agrupador,
	cantidad)
values (
	185,
	10,
	1,
	2);
</v>
      </c>
    </row>
    <row r="6908" spans="1:5" ht="115.5" x14ac:dyDescent="0.35">
      <c r="A6908" s="9">
        <f>'Base de datos'!K6907</f>
        <v>131</v>
      </c>
      <c r="B6908" s="9">
        <f>'Base de datos'!L6907</f>
        <v>185</v>
      </c>
      <c r="C6908" s="9">
        <f>IF(ISBLANK('Base de datos'!J6907),1,2)</f>
        <v>1</v>
      </c>
      <c r="D6908" s="9">
        <f>'Base de datos'!G6907</f>
        <v>1</v>
      </c>
      <c r="E6908" s="10" t="str">
        <f t="shared" si="107"/>
        <v xml:space="preserve">insert into config_taller (
	id_taller,
	id_producto,
	cod_agrupador,
	cantidad)
values (
	185,
	131,
	1,
	1);
</v>
      </c>
    </row>
    <row r="6909" spans="1:5" ht="115.5" x14ac:dyDescent="0.35">
      <c r="A6909" s="9">
        <f>'Base de datos'!K6908</f>
        <v>191</v>
      </c>
      <c r="B6909" s="9">
        <f>'Base de datos'!L6908</f>
        <v>185</v>
      </c>
      <c r="C6909" s="9">
        <f>IF(ISBLANK('Base de datos'!J6908),1,2)</f>
        <v>1</v>
      </c>
      <c r="D6909" s="9">
        <f>'Base de datos'!G6908</f>
        <v>2</v>
      </c>
      <c r="E6909" s="10" t="str">
        <f t="shared" si="107"/>
        <v xml:space="preserve">insert into config_taller (
	id_taller,
	id_producto,
	cod_agrupador,
	cantidad)
values (
	185,
	191,
	1,
	2);
</v>
      </c>
    </row>
    <row r="6910" spans="1:5" ht="115.5" x14ac:dyDescent="0.35">
      <c r="A6910" s="9">
        <f>'Base de datos'!K6909</f>
        <v>196</v>
      </c>
      <c r="B6910" s="9">
        <f>'Base de datos'!L6909</f>
        <v>185</v>
      </c>
      <c r="C6910" s="9">
        <f>IF(ISBLANK('Base de datos'!J6909),1,2)</f>
        <v>1</v>
      </c>
      <c r="D6910" s="9">
        <f>'Base de datos'!G6909</f>
        <v>2</v>
      </c>
      <c r="E6910" s="10" t="str">
        <f t="shared" si="107"/>
        <v xml:space="preserve">insert into config_taller (
	id_taller,
	id_producto,
	cod_agrupador,
	cantidad)
values (
	185,
	196,
	1,
	2);
</v>
      </c>
    </row>
    <row r="6911" spans="1:5" ht="115.5" x14ac:dyDescent="0.35">
      <c r="A6911" s="9">
        <f>'Base de datos'!K6910</f>
        <v>226</v>
      </c>
      <c r="B6911" s="9">
        <f>'Base de datos'!L6910</f>
        <v>185</v>
      </c>
      <c r="C6911" s="9">
        <f>IF(ISBLANK('Base de datos'!J6910),1,2)</f>
        <v>1</v>
      </c>
      <c r="D6911" s="9">
        <f>'Base de datos'!G6910</f>
        <v>1</v>
      </c>
      <c r="E6911" s="10" t="str">
        <f t="shared" si="107"/>
        <v xml:space="preserve">insert into config_taller (
	id_taller,
	id_producto,
	cod_agrupador,
	cantidad)
values (
	185,
	226,
	1,
	1);
</v>
      </c>
    </row>
    <row r="6912" spans="1:5" ht="115.5" x14ac:dyDescent="0.35">
      <c r="A6912" s="9">
        <f>'Base de datos'!K6911</f>
        <v>295</v>
      </c>
      <c r="B6912" s="9">
        <f>'Base de datos'!L6911</f>
        <v>185</v>
      </c>
      <c r="C6912" s="9">
        <f>IF(ISBLANK('Base de datos'!J6911),1,2)</f>
        <v>1</v>
      </c>
      <c r="D6912" s="9">
        <f>'Base de datos'!G6911</f>
        <v>0.3</v>
      </c>
      <c r="E6912" s="10" t="str">
        <f t="shared" si="107"/>
        <v xml:space="preserve">insert into config_taller (
	id_taller,
	id_producto,
	cod_agrupador,
	cantidad)
values (
	185,
	295,
	1,
	0.3);
</v>
      </c>
    </row>
    <row r="6913" spans="1:5" ht="115.5" x14ac:dyDescent="0.35">
      <c r="A6913" s="9">
        <f>'Base de datos'!K6912</f>
        <v>434</v>
      </c>
      <c r="B6913" s="9">
        <f>'Base de datos'!L6912</f>
        <v>185</v>
      </c>
      <c r="C6913" s="9">
        <f>IF(ISBLANK('Base de datos'!J6912),1,2)</f>
        <v>1</v>
      </c>
      <c r="D6913" s="9">
        <f>'Base de datos'!G6912</f>
        <v>0.5</v>
      </c>
      <c r="E6913" s="10" t="str">
        <f t="shared" si="107"/>
        <v xml:space="preserve">insert into config_taller (
	id_taller,
	id_producto,
	cod_agrupador,
	cantidad)
values (
	185,
	434,
	1,
	0.5);
</v>
      </c>
    </row>
    <row r="6914" spans="1:5" ht="115.5" x14ac:dyDescent="0.35">
      <c r="A6914" s="9">
        <f>'Base de datos'!K6913</f>
        <v>489</v>
      </c>
      <c r="B6914" s="9">
        <f>'Base de datos'!L6913</f>
        <v>185</v>
      </c>
      <c r="C6914" s="9">
        <f>IF(ISBLANK('Base de datos'!J6913),1,2)</f>
        <v>1</v>
      </c>
      <c r="D6914" s="9">
        <f>'Base de datos'!G6913</f>
        <v>1</v>
      </c>
      <c r="E6914" s="10" t="str">
        <f t="shared" si="107"/>
        <v xml:space="preserve">insert into config_taller (
	id_taller,
	id_producto,
	cod_agrupador,
	cantidad)
values (
	185,
	489,
	1,
	1);
</v>
      </c>
    </row>
    <row r="6915" spans="1:5" ht="115.5" x14ac:dyDescent="0.35">
      <c r="A6915" s="9">
        <f>'Base de datos'!K6914</f>
        <v>622</v>
      </c>
      <c r="B6915" s="9">
        <f>'Base de datos'!L6914</f>
        <v>185</v>
      </c>
      <c r="C6915" s="9">
        <f>IF(ISBLANK('Base de datos'!J6914),1,2)</f>
        <v>1</v>
      </c>
      <c r="D6915" s="9">
        <f>'Base de datos'!G6914</f>
        <v>0.1</v>
      </c>
      <c r="E6915" s="10" t="str">
        <f t="shared" si="107"/>
        <v xml:space="preserve">insert into config_taller (
	id_taller,
	id_producto,
	cod_agrupador,
	cantidad)
values (
	185,
	622,
	1,
	0.1);
</v>
      </c>
    </row>
    <row r="6916" spans="1:5" ht="115.5" x14ac:dyDescent="0.35">
      <c r="A6916" s="9">
        <f>'Base de datos'!K6915</f>
        <v>765</v>
      </c>
      <c r="B6916" s="9">
        <f>'Base de datos'!L6915</f>
        <v>185</v>
      </c>
      <c r="C6916" s="9">
        <f>IF(ISBLANK('Base de datos'!J6915),1,2)</f>
        <v>1</v>
      </c>
      <c r="D6916" s="9">
        <f>'Base de datos'!G6915</f>
        <v>4</v>
      </c>
      <c r="E6916" s="10" t="str">
        <f t="shared" ref="E6916:E6979" si="108">"insert into "&amp;$B$1&amp;" ("&amp;CHAR(10)&amp;
CHAR(9)&amp;$B$2&amp;","&amp;CHAR(10)&amp;
CHAR(9)&amp;$A$2&amp;","&amp;CHAR(10)&amp;
CHAR(9)&amp;$C$2&amp;","&amp;CHAR(10)&amp;
CHAR(9)&amp;$D$2&amp;")"&amp;CHAR(10)&amp;
"values ("&amp;CHAR(10)&amp;
CHAR(9)&amp;B6916&amp;","&amp;CHAR(10)&amp;
CHAR(9)&amp;A6916&amp;","&amp;CHAR(10)&amp;
CHAR(9)&amp;C6916&amp;","&amp;CHAR(10)&amp;
CHAR(9)&amp;D6916&amp;");"&amp;CHAR(10)</f>
        <v xml:space="preserve">insert into config_taller (
	id_taller,
	id_producto,
	cod_agrupador,
	cantidad)
values (
	185,
	765,
	1,
	4);
</v>
      </c>
    </row>
    <row r="6917" spans="1:5" ht="115.5" x14ac:dyDescent="0.35">
      <c r="A6917" s="9">
        <f>'Base de datos'!K6916</f>
        <v>1363</v>
      </c>
      <c r="B6917" s="9">
        <f>'Base de datos'!L6916</f>
        <v>185</v>
      </c>
      <c r="C6917" s="9">
        <f>IF(ISBLANK('Base de datos'!J6916),1,2)</f>
        <v>1</v>
      </c>
      <c r="D6917" s="9">
        <f>'Base de datos'!G6916</f>
        <v>0.15</v>
      </c>
      <c r="E6917" s="10" t="str">
        <f t="shared" si="108"/>
        <v xml:space="preserve">insert into config_taller (
	id_taller,
	id_producto,
	cod_agrupador,
	cantidad)
values (
	185,
	1363,
	1,
	0.15);
</v>
      </c>
    </row>
    <row r="6918" spans="1:5" ht="115.5" x14ac:dyDescent="0.35">
      <c r="A6918" s="9">
        <f>'Base de datos'!K6917</f>
        <v>1625</v>
      </c>
      <c r="B6918" s="9">
        <f>'Base de datos'!L6917</f>
        <v>185</v>
      </c>
      <c r="C6918" s="9">
        <f>IF(ISBLANK('Base de datos'!J6917),1,2)</f>
        <v>1</v>
      </c>
      <c r="D6918" s="9">
        <f>'Base de datos'!G6917</f>
        <v>3</v>
      </c>
      <c r="E6918" s="10" t="str">
        <f t="shared" si="108"/>
        <v xml:space="preserve">insert into config_taller (
	id_taller,
	id_producto,
	cod_agrupador,
	cantidad)
values (
	185,
	1625,
	1,
	3);
</v>
      </c>
    </row>
    <row r="6919" spans="1:5" ht="115.5" x14ac:dyDescent="0.35">
      <c r="A6919" s="9">
        <f>'Base de datos'!K6918</f>
        <v>252</v>
      </c>
      <c r="B6919" s="9">
        <f>'Base de datos'!L6918</f>
        <v>185</v>
      </c>
      <c r="C6919" s="9">
        <f>IF(ISBLANK('Base de datos'!J6918),1,2)</f>
        <v>1</v>
      </c>
      <c r="D6919" s="9">
        <f>'Base de datos'!G6918</f>
        <v>1</v>
      </c>
      <c r="E6919" s="10" t="str">
        <f t="shared" si="108"/>
        <v xml:space="preserve">insert into config_taller (
	id_taller,
	id_producto,
	cod_agrupador,
	cantidad)
values (
	185,
	252,
	1,
	1);
</v>
      </c>
    </row>
    <row r="6920" spans="1:5" ht="115.5" x14ac:dyDescent="0.35">
      <c r="A6920" s="9">
        <f>'Base de datos'!K6919</f>
        <v>640</v>
      </c>
      <c r="B6920" s="9">
        <f>'Base de datos'!L6919</f>
        <v>185</v>
      </c>
      <c r="C6920" s="9">
        <f>IF(ISBLANK('Base de datos'!J6919),1,2)</f>
        <v>1</v>
      </c>
      <c r="D6920" s="9">
        <f>'Base de datos'!G6919</f>
        <v>2</v>
      </c>
      <c r="E6920" s="10" t="str">
        <f t="shared" si="108"/>
        <v xml:space="preserve">insert into config_taller (
	id_taller,
	id_producto,
	cod_agrupador,
	cantidad)
values (
	185,
	640,
	1,
	2);
</v>
      </c>
    </row>
    <row r="6921" spans="1:5" ht="115.5" x14ac:dyDescent="0.35">
      <c r="A6921" s="9">
        <f>'Base de datos'!K6920</f>
        <v>642</v>
      </c>
      <c r="B6921" s="9">
        <f>'Base de datos'!L6920</f>
        <v>185</v>
      </c>
      <c r="C6921" s="9">
        <f>IF(ISBLANK('Base de datos'!J6920),1,2)</f>
        <v>1</v>
      </c>
      <c r="D6921" s="9">
        <f>'Base de datos'!G6920</f>
        <v>3</v>
      </c>
      <c r="E6921" s="10" t="str">
        <f t="shared" si="108"/>
        <v xml:space="preserve">insert into config_taller (
	id_taller,
	id_producto,
	cod_agrupador,
	cantidad)
values (
	185,
	642,
	1,
	3);
</v>
      </c>
    </row>
    <row r="6922" spans="1:5" ht="115.5" x14ac:dyDescent="0.35">
      <c r="A6922" s="9">
        <f>'Base de datos'!K6921</f>
        <v>741</v>
      </c>
      <c r="B6922" s="9">
        <f>'Base de datos'!L6921</f>
        <v>185</v>
      </c>
      <c r="C6922" s="9">
        <f>IF(ISBLANK('Base de datos'!J6921),1,2)</f>
        <v>1</v>
      </c>
      <c r="D6922" s="9">
        <f>'Base de datos'!G6921</f>
        <v>1</v>
      </c>
      <c r="E6922" s="10" t="str">
        <f t="shared" si="108"/>
        <v xml:space="preserve">insert into config_taller (
	id_taller,
	id_producto,
	cod_agrupador,
	cantidad)
values (
	185,
	741,
	1,
	1);
</v>
      </c>
    </row>
    <row r="6923" spans="1:5" ht="115.5" x14ac:dyDescent="0.35">
      <c r="A6923" s="9">
        <f>'Base de datos'!K6922</f>
        <v>1594</v>
      </c>
      <c r="B6923" s="9">
        <f>'Base de datos'!L6922</f>
        <v>185</v>
      </c>
      <c r="C6923" s="9">
        <f>IF(ISBLANK('Base de datos'!J6922),1,2)</f>
        <v>1</v>
      </c>
      <c r="D6923" s="9">
        <f>'Base de datos'!G6922</f>
        <v>3</v>
      </c>
      <c r="E6923" s="10" t="str">
        <f t="shared" si="108"/>
        <v xml:space="preserve">insert into config_taller (
	id_taller,
	id_producto,
	cod_agrupador,
	cantidad)
values (
	185,
	1594,
	1,
	3);
</v>
      </c>
    </row>
    <row r="6924" spans="1:5" ht="115.5" x14ac:dyDescent="0.35">
      <c r="A6924" s="9">
        <f>'Base de datos'!K6923</f>
        <v>1667</v>
      </c>
      <c r="B6924" s="9">
        <f>'Base de datos'!L6923</f>
        <v>185</v>
      </c>
      <c r="C6924" s="9">
        <f>IF(ISBLANK('Base de datos'!J6923),1,2)</f>
        <v>1</v>
      </c>
      <c r="D6924" s="9">
        <f>'Base de datos'!G6923</f>
        <v>2</v>
      </c>
      <c r="E6924" s="10" t="str">
        <f t="shared" si="108"/>
        <v xml:space="preserve">insert into config_taller (
	id_taller,
	id_producto,
	cod_agrupador,
	cantidad)
values (
	185,
	1667,
	1,
	2);
</v>
      </c>
    </row>
    <row r="6925" spans="1:5" ht="115.5" x14ac:dyDescent="0.35">
      <c r="A6925" s="9">
        <f>'Base de datos'!K6924</f>
        <v>360</v>
      </c>
      <c r="B6925" s="9">
        <f>'Base de datos'!L6924</f>
        <v>185</v>
      </c>
      <c r="C6925" s="9">
        <f>IF(ISBLANK('Base de datos'!J6924),1,2)</f>
        <v>1</v>
      </c>
      <c r="D6925" s="9">
        <f>'Base de datos'!G6924</f>
        <v>30</v>
      </c>
      <c r="E6925" s="10" t="str">
        <f t="shared" si="108"/>
        <v xml:space="preserve">insert into config_taller (
	id_taller,
	id_producto,
	cod_agrupador,
	cantidad)
values (
	185,
	360,
	1,
	30);
</v>
      </c>
    </row>
    <row r="6926" spans="1:5" ht="115.5" x14ac:dyDescent="0.35">
      <c r="A6926" s="9">
        <f>'Base de datos'!K6925</f>
        <v>562</v>
      </c>
      <c r="B6926" s="9">
        <f>'Base de datos'!L6925</f>
        <v>185</v>
      </c>
      <c r="C6926" s="9">
        <f>IF(ISBLANK('Base de datos'!J6925),1,2)</f>
        <v>1</v>
      </c>
      <c r="D6926" s="9">
        <f>'Base de datos'!G6925</f>
        <v>1</v>
      </c>
      <c r="E6926" s="10" t="str">
        <f t="shared" si="108"/>
        <v xml:space="preserve">insert into config_taller (
	id_taller,
	id_producto,
	cod_agrupador,
	cantidad)
values (
	185,
	562,
	1,
	1);
</v>
      </c>
    </row>
    <row r="6927" spans="1:5" ht="115.5" x14ac:dyDescent="0.35">
      <c r="A6927" s="9">
        <f>'Base de datos'!K6926</f>
        <v>804</v>
      </c>
      <c r="B6927" s="9">
        <f>'Base de datos'!L6926</f>
        <v>185</v>
      </c>
      <c r="C6927" s="9">
        <f>IF(ISBLANK('Base de datos'!J6926),1,2)</f>
        <v>1</v>
      </c>
      <c r="D6927" s="9">
        <f>'Base de datos'!G6926</f>
        <v>80</v>
      </c>
      <c r="E6927" s="10" t="str">
        <f t="shared" si="108"/>
        <v xml:space="preserve">insert into config_taller (
	id_taller,
	id_producto,
	cod_agrupador,
	cantidad)
values (
	185,
	804,
	1,
	80);
</v>
      </c>
    </row>
    <row r="6928" spans="1:5" ht="115.5" x14ac:dyDescent="0.35">
      <c r="A6928" s="9">
        <f>'Base de datos'!K6927</f>
        <v>896</v>
      </c>
      <c r="B6928" s="9">
        <f>'Base de datos'!L6927</f>
        <v>185</v>
      </c>
      <c r="C6928" s="9">
        <f>IF(ISBLANK('Base de datos'!J6927),1,2)</f>
        <v>1</v>
      </c>
      <c r="D6928" s="9">
        <f>'Base de datos'!G6927</f>
        <v>2</v>
      </c>
      <c r="E6928" s="10" t="str">
        <f t="shared" si="108"/>
        <v xml:space="preserve">insert into config_taller (
	id_taller,
	id_producto,
	cod_agrupador,
	cantidad)
values (
	185,
	896,
	1,
	2);
</v>
      </c>
    </row>
    <row r="6929" spans="1:5" ht="115.5" x14ac:dyDescent="0.35">
      <c r="A6929" s="9">
        <f>'Base de datos'!K6928</f>
        <v>949</v>
      </c>
      <c r="B6929" s="9">
        <f>'Base de datos'!L6928</f>
        <v>185</v>
      </c>
      <c r="C6929" s="9">
        <f>IF(ISBLANK('Base de datos'!J6928),1,2)</f>
        <v>1</v>
      </c>
      <c r="D6929" s="9">
        <f>'Base de datos'!G6928</f>
        <v>2</v>
      </c>
      <c r="E6929" s="10" t="str">
        <f t="shared" si="108"/>
        <v xml:space="preserve">insert into config_taller (
	id_taller,
	id_producto,
	cod_agrupador,
	cantidad)
values (
	185,
	949,
	1,
	2);
</v>
      </c>
    </row>
    <row r="6930" spans="1:5" ht="115.5" x14ac:dyDescent="0.35">
      <c r="A6930" s="9">
        <f>'Base de datos'!K6929</f>
        <v>1011</v>
      </c>
      <c r="B6930" s="9">
        <f>'Base de datos'!L6929</f>
        <v>185</v>
      </c>
      <c r="C6930" s="9">
        <f>IF(ISBLANK('Base de datos'!J6929),1,2)</f>
        <v>1</v>
      </c>
      <c r="D6930" s="9">
        <f>'Base de datos'!G6929</f>
        <v>0.75</v>
      </c>
      <c r="E6930" s="10" t="str">
        <f t="shared" si="108"/>
        <v xml:space="preserve">insert into config_taller (
	id_taller,
	id_producto,
	cod_agrupador,
	cantidad)
values (
	185,
	1011,
	1,
	0.75);
</v>
      </c>
    </row>
    <row r="6931" spans="1:5" ht="115.5" x14ac:dyDescent="0.35">
      <c r="A6931" s="9">
        <f>'Base de datos'!K6930</f>
        <v>1024</v>
      </c>
      <c r="B6931" s="9">
        <f>'Base de datos'!L6930</f>
        <v>185</v>
      </c>
      <c r="C6931" s="9">
        <f>IF(ISBLANK('Base de datos'!J6930),1,2)</f>
        <v>1</v>
      </c>
      <c r="D6931" s="9">
        <f>'Base de datos'!G6930</f>
        <v>2</v>
      </c>
      <c r="E6931" s="10" t="str">
        <f t="shared" si="108"/>
        <v xml:space="preserve">insert into config_taller (
	id_taller,
	id_producto,
	cod_agrupador,
	cantidad)
values (
	185,
	1024,
	1,
	2);
</v>
      </c>
    </row>
    <row r="6932" spans="1:5" ht="115.5" x14ac:dyDescent="0.35">
      <c r="A6932" s="9">
        <f>'Base de datos'!K6931</f>
        <v>1140</v>
      </c>
      <c r="B6932" s="9">
        <f>'Base de datos'!L6931</f>
        <v>185</v>
      </c>
      <c r="C6932" s="9">
        <f>IF(ISBLANK('Base de datos'!J6931),1,2)</f>
        <v>1</v>
      </c>
      <c r="D6932" s="9">
        <f>'Base de datos'!G6931</f>
        <v>1</v>
      </c>
      <c r="E6932" s="10" t="str">
        <f t="shared" si="108"/>
        <v xml:space="preserve">insert into config_taller (
	id_taller,
	id_producto,
	cod_agrupador,
	cantidad)
values (
	185,
	1140,
	1,
	1);
</v>
      </c>
    </row>
    <row r="6933" spans="1:5" ht="115.5" x14ac:dyDescent="0.35">
      <c r="A6933" s="9">
        <f>'Base de datos'!K6932</f>
        <v>1143</v>
      </c>
      <c r="B6933" s="9">
        <f>'Base de datos'!L6932</f>
        <v>185</v>
      </c>
      <c r="C6933" s="9">
        <f>IF(ISBLANK('Base de datos'!J6932),1,2)</f>
        <v>1</v>
      </c>
      <c r="D6933" s="9">
        <f>'Base de datos'!G6932</f>
        <v>0.4</v>
      </c>
      <c r="E6933" s="10" t="str">
        <f t="shared" si="108"/>
        <v xml:space="preserve">insert into config_taller (
	id_taller,
	id_producto,
	cod_agrupador,
	cantidad)
values (
	185,
	1143,
	1,
	0.4);
</v>
      </c>
    </row>
    <row r="6934" spans="1:5" ht="115.5" x14ac:dyDescent="0.35">
      <c r="A6934" s="9">
        <f>'Base de datos'!K6933</f>
        <v>1146</v>
      </c>
      <c r="B6934" s="9">
        <f>'Base de datos'!L6933</f>
        <v>185</v>
      </c>
      <c r="C6934" s="9">
        <f>IF(ISBLANK('Base de datos'!J6933),1,2)</f>
        <v>1</v>
      </c>
      <c r="D6934" s="9">
        <f>'Base de datos'!G6933</f>
        <v>0.3</v>
      </c>
      <c r="E6934" s="10" t="str">
        <f t="shared" si="108"/>
        <v xml:space="preserve">insert into config_taller (
	id_taller,
	id_producto,
	cod_agrupador,
	cantidad)
values (
	185,
	1146,
	1,
	0.3);
</v>
      </c>
    </row>
    <row r="6935" spans="1:5" ht="115.5" x14ac:dyDescent="0.35">
      <c r="A6935" s="9">
        <f>'Base de datos'!K6934</f>
        <v>1776</v>
      </c>
      <c r="B6935" s="9">
        <f>'Base de datos'!L6934</f>
        <v>185</v>
      </c>
      <c r="C6935" s="9">
        <f>IF(ISBLANK('Base de datos'!J6934),1,2)</f>
        <v>1</v>
      </c>
      <c r="D6935" s="9">
        <f>'Base de datos'!G6934</f>
        <v>1</v>
      </c>
      <c r="E6935" s="10" t="str">
        <f t="shared" si="108"/>
        <v xml:space="preserve">insert into config_taller (
	id_taller,
	id_producto,
	cod_agrupador,
	cantidad)
values (
	185,
	1776,
	1,
	1);
</v>
      </c>
    </row>
    <row r="6936" spans="1:5" ht="115.5" x14ac:dyDescent="0.35">
      <c r="A6936" s="9">
        <f>'Base de datos'!K6935</f>
        <v>1111</v>
      </c>
      <c r="B6936" s="9">
        <f>'Base de datos'!L6935</f>
        <v>185</v>
      </c>
      <c r="C6936" s="9">
        <f>IF(ISBLANK('Base de datos'!J6935),1,2)</f>
        <v>1</v>
      </c>
      <c r="D6936" s="9">
        <f>'Base de datos'!G6935</f>
        <v>15</v>
      </c>
      <c r="E6936" s="10" t="str">
        <f t="shared" si="108"/>
        <v xml:space="preserve">insert into config_taller (
	id_taller,
	id_producto,
	cod_agrupador,
	cantidad)
values (
	185,
	1111,
	1,
	15);
</v>
      </c>
    </row>
    <row r="6937" spans="1:5" ht="115.5" x14ac:dyDescent="0.35">
      <c r="A6937" s="9">
        <f>'Base de datos'!K6936</f>
        <v>1241</v>
      </c>
      <c r="B6937" s="9">
        <f>'Base de datos'!L6936</f>
        <v>185</v>
      </c>
      <c r="C6937" s="9">
        <f>IF(ISBLANK('Base de datos'!J6936),1,2)</f>
        <v>1</v>
      </c>
      <c r="D6937" s="9">
        <f>'Base de datos'!G6936</f>
        <v>4</v>
      </c>
      <c r="E6937" s="10" t="str">
        <f t="shared" si="108"/>
        <v xml:space="preserve">insert into config_taller (
	id_taller,
	id_producto,
	cod_agrupador,
	cantidad)
values (
	185,
	1241,
	1,
	4);
</v>
      </c>
    </row>
    <row r="6938" spans="1:5" ht="115.5" x14ac:dyDescent="0.35">
      <c r="A6938" s="9">
        <f>'Base de datos'!K6937</f>
        <v>191</v>
      </c>
      <c r="B6938" s="9">
        <f>'Base de datos'!L6937</f>
        <v>186</v>
      </c>
      <c r="C6938" s="9">
        <f>IF(ISBLANK('Base de datos'!J6937),1,2)</f>
        <v>1</v>
      </c>
      <c r="D6938" s="9">
        <f>'Base de datos'!G6937</f>
        <v>1</v>
      </c>
      <c r="E6938" s="10" t="str">
        <f t="shared" si="108"/>
        <v xml:space="preserve">insert into config_taller (
	id_taller,
	id_producto,
	cod_agrupador,
	cantidad)
values (
	186,
	191,
	1,
	1);
</v>
      </c>
    </row>
    <row r="6939" spans="1:5" ht="115.5" x14ac:dyDescent="0.35">
      <c r="A6939" s="9">
        <f>'Base de datos'!K6938</f>
        <v>196</v>
      </c>
      <c r="B6939" s="9">
        <f>'Base de datos'!L6938</f>
        <v>186</v>
      </c>
      <c r="C6939" s="9">
        <f>IF(ISBLANK('Base de datos'!J6938),1,2)</f>
        <v>1</v>
      </c>
      <c r="D6939" s="9">
        <f>'Base de datos'!G6938</f>
        <v>2</v>
      </c>
      <c r="E6939" s="10" t="str">
        <f t="shared" si="108"/>
        <v xml:space="preserve">insert into config_taller (
	id_taller,
	id_producto,
	cod_agrupador,
	cantidad)
values (
	186,
	196,
	1,
	2);
</v>
      </c>
    </row>
    <row r="6940" spans="1:5" ht="115.5" x14ac:dyDescent="0.35">
      <c r="A6940" s="9">
        <f>'Base de datos'!K6939</f>
        <v>489</v>
      </c>
      <c r="B6940" s="9">
        <f>'Base de datos'!L6939</f>
        <v>186</v>
      </c>
      <c r="C6940" s="9">
        <f>IF(ISBLANK('Base de datos'!J6939),1,2)</f>
        <v>1</v>
      </c>
      <c r="D6940" s="9">
        <f>'Base de datos'!G6939</f>
        <v>1</v>
      </c>
      <c r="E6940" s="10" t="str">
        <f t="shared" si="108"/>
        <v xml:space="preserve">insert into config_taller (
	id_taller,
	id_producto,
	cod_agrupador,
	cantidad)
values (
	186,
	489,
	1,
	1);
</v>
      </c>
    </row>
    <row r="6941" spans="1:5" ht="115.5" x14ac:dyDescent="0.35">
      <c r="A6941" s="9">
        <f>'Base de datos'!K6940</f>
        <v>495</v>
      </c>
      <c r="B6941" s="9">
        <f>'Base de datos'!L6940</f>
        <v>186</v>
      </c>
      <c r="C6941" s="9">
        <f>IF(ISBLANK('Base de datos'!J6940),1,2)</f>
        <v>1</v>
      </c>
      <c r="D6941" s="9">
        <f>'Base de datos'!G6940</f>
        <v>1</v>
      </c>
      <c r="E6941" s="10" t="str">
        <f t="shared" si="108"/>
        <v xml:space="preserve">insert into config_taller (
	id_taller,
	id_producto,
	cod_agrupador,
	cantidad)
values (
	186,
	495,
	1,
	1);
</v>
      </c>
    </row>
    <row r="6942" spans="1:5" ht="115.5" x14ac:dyDescent="0.35">
      <c r="A6942" s="9">
        <f>'Base de datos'!K6941</f>
        <v>765</v>
      </c>
      <c r="B6942" s="9">
        <f>'Base de datos'!L6941</f>
        <v>186</v>
      </c>
      <c r="C6942" s="9">
        <f>IF(ISBLANK('Base de datos'!J6941),1,2)</f>
        <v>1</v>
      </c>
      <c r="D6942" s="9">
        <f>'Base de datos'!G6941</f>
        <v>2</v>
      </c>
      <c r="E6942" s="10" t="str">
        <f t="shared" si="108"/>
        <v xml:space="preserve">insert into config_taller (
	id_taller,
	id_producto,
	cod_agrupador,
	cantidad)
values (
	186,
	765,
	1,
	2);
</v>
      </c>
    </row>
    <row r="6943" spans="1:5" ht="115.5" x14ac:dyDescent="0.35">
      <c r="A6943" s="9">
        <f>'Base de datos'!K6942</f>
        <v>1030</v>
      </c>
      <c r="B6943" s="9">
        <f>'Base de datos'!L6942</f>
        <v>186</v>
      </c>
      <c r="C6943" s="9">
        <f>IF(ISBLANK('Base de datos'!J6942),1,2)</f>
        <v>1</v>
      </c>
      <c r="D6943" s="9">
        <f>'Base de datos'!G6942</f>
        <v>1</v>
      </c>
      <c r="E6943" s="10" t="str">
        <f t="shared" si="108"/>
        <v xml:space="preserve">insert into config_taller (
	id_taller,
	id_producto,
	cod_agrupador,
	cantidad)
values (
	186,
	1030,
	1,
	1);
</v>
      </c>
    </row>
    <row r="6944" spans="1:5" ht="115.5" x14ac:dyDescent="0.35">
      <c r="A6944" s="9">
        <f>'Base de datos'!K6943</f>
        <v>252</v>
      </c>
      <c r="B6944" s="9">
        <f>'Base de datos'!L6943</f>
        <v>186</v>
      </c>
      <c r="C6944" s="9">
        <f>IF(ISBLANK('Base de datos'!J6943),1,2)</f>
        <v>1</v>
      </c>
      <c r="D6944" s="9">
        <f>'Base de datos'!G6943</f>
        <v>1</v>
      </c>
      <c r="E6944" s="10" t="str">
        <f t="shared" si="108"/>
        <v xml:space="preserve">insert into config_taller (
	id_taller,
	id_producto,
	cod_agrupador,
	cantidad)
values (
	186,
	252,
	1,
	1);
</v>
      </c>
    </row>
    <row r="6945" spans="1:5" ht="115.5" x14ac:dyDescent="0.35">
      <c r="A6945" s="9">
        <f>'Base de datos'!K6944</f>
        <v>640</v>
      </c>
      <c r="B6945" s="9">
        <f>'Base de datos'!L6944</f>
        <v>186</v>
      </c>
      <c r="C6945" s="9">
        <f>IF(ISBLANK('Base de datos'!J6944),1,2)</f>
        <v>1</v>
      </c>
      <c r="D6945" s="9">
        <f>'Base de datos'!G6944</f>
        <v>2</v>
      </c>
      <c r="E6945" s="10" t="str">
        <f t="shared" si="108"/>
        <v xml:space="preserve">insert into config_taller (
	id_taller,
	id_producto,
	cod_agrupador,
	cantidad)
values (
	186,
	640,
	1,
	2);
</v>
      </c>
    </row>
    <row r="6946" spans="1:5" ht="115.5" x14ac:dyDescent="0.35">
      <c r="A6946" s="9">
        <f>'Base de datos'!K6945</f>
        <v>642</v>
      </c>
      <c r="B6946" s="9">
        <f>'Base de datos'!L6945</f>
        <v>186</v>
      </c>
      <c r="C6946" s="9">
        <f>IF(ISBLANK('Base de datos'!J6945),1,2)</f>
        <v>1</v>
      </c>
      <c r="D6946" s="9">
        <f>'Base de datos'!G6945</f>
        <v>3</v>
      </c>
      <c r="E6946" s="10" t="str">
        <f t="shared" si="108"/>
        <v xml:space="preserve">insert into config_taller (
	id_taller,
	id_producto,
	cod_agrupador,
	cantidad)
values (
	186,
	642,
	1,
	3);
</v>
      </c>
    </row>
    <row r="6947" spans="1:5" ht="115.5" x14ac:dyDescent="0.35">
      <c r="A6947" s="9">
        <f>'Base de datos'!K6946</f>
        <v>741</v>
      </c>
      <c r="B6947" s="9">
        <f>'Base de datos'!L6946</f>
        <v>186</v>
      </c>
      <c r="C6947" s="9">
        <f>IF(ISBLANK('Base de datos'!J6946),1,2)</f>
        <v>1</v>
      </c>
      <c r="D6947" s="9">
        <f>'Base de datos'!G6946</f>
        <v>1</v>
      </c>
      <c r="E6947" s="10" t="str">
        <f t="shared" si="108"/>
        <v xml:space="preserve">insert into config_taller (
	id_taller,
	id_producto,
	cod_agrupador,
	cantidad)
values (
	186,
	741,
	1,
	1);
</v>
      </c>
    </row>
    <row r="6948" spans="1:5" ht="115.5" x14ac:dyDescent="0.35">
      <c r="A6948" s="9">
        <f>'Base de datos'!K6947</f>
        <v>1594</v>
      </c>
      <c r="B6948" s="9">
        <f>'Base de datos'!L6947</f>
        <v>186</v>
      </c>
      <c r="C6948" s="9">
        <f>IF(ISBLANK('Base de datos'!J6947),1,2)</f>
        <v>1</v>
      </c>
      <c r="D6948" s="9">
        <f>'Base de datos'!G6947</f>
        <v>3</v>
      </c>
      <c r="E6948" s="10" t="str">
        <f t="shared" si="108"/>
        <v xml:space="preserve">insert into config_taller (
	id_taller,
	id_producto,
	cod_agrupador,
	cantidad)
values (
	186,
	1594,
	1,
	3);
</v>
      </c>
    </row>
    <row r="6949" spans="1:5" ht="115.5" x14ac:dyDescent="0.35">
      <c r="A6949" s="9">
        <f>'Base de datos'!K6948</f>
        <v>1667</v>
      </c>
      <c r="B6949" s="9">
        <f>'Base de datos'!L6948</f>
        <v>186</v>
      </c>
      <c r="C6949" s="9">
        <f>IF(ISBLANK('Base de datos'!J6948),1,2)</f>
        <v>1</v>
      </c>
      <c r="D6949" s="9">
        <f>'Base de datos'!G6948</f>
        <v>2</v>
      </c>
      <c r="E6949" s="10" t="str">
        <f t="shared" si="108"/>
        <v xml:space="preserve">insert into config_taller (
	id_taller,
	id_producto,
	cod_agrupador,
	cantidad)
values (
	186,
	1667,
	1,
	2);
</v>
      </c>
    </row>
    <row r="6950" spans="1:5" ht="115.5" x14ac:dyDescent="0.35">
      <c r="A6950" s="9">
        <f>'Base de datos'!K6949</f>
        <v>506</v>
      </c>
      <c r="B6950" s="9">
        <f>'Base de datos'!L6949</f>
        <v>186</v>
      </c>
      <c r="C6950" s="9">
        <f>IF(ISBLANK('Base de datos'!J6949),1,2)</f>
        <v>1</v>
      </c>
      <c r="D6950" s="9">
        <f>'Base de datos'!G6949</f>
        <v>0.1</v>
      </c>
      <c r="E6950" s="10" t="str">
        <f t="shared" si="108"/>
        <v xml:space="preserve">insert into config_taller (
	id_taller,
	id_producto,
	cod_agrupador,
	cantidad)
values (
	186,
	506,
	1,
	0.1);
</v>
      </c>
    </row>
    <row r="6951" spans="1:5" ht="115.5" x14ac:dyDescent="0.35">
      <c r="A6951" s="9">
        <f>'Base de datos'!K6950</f>
        <v>1062</v>
      </c>
      <c r="B6951" s="9">
        <f>'Base de datos'!L6950</f>
        <v>186</v>
      </c>
      <c r="C6951" s="9">
        <f>IF(ISBLANK('Base de datos'!J6950),1,2)</f>
        <v>1</v>
      </c>
      <c r="D6951" s="9">
        <f>'Base de datos'!G6950</f>
        <v>1</v>
      </c>
      <c r="E6951" s="10" t="str">
        <f t="shared" si="108"/>
        <v xml:space="preserve">insert into config_taller (
	id_taller,
	id_producto,
	cod_agrupador,
	cantidad)
values (
	186,
	1062,
	1,
	1);
</v>
      </c>
    </row>
    <row r="6952" spans="1:5" ht="115.5" x14ac:dyDescent="0.35">
      <c r="A6952" s="9">
        <f>'Base de datos'!K6951</f>
        <v>39</v>
      </c>
      <c r="B6952" s="9">
        <f>'Base de datos'!L6951</f>
        <v>186</v>
      </c>
      <c r="C6952" s="9">
        <f>IF(ISBLANK('Base de datos'!J6951),1,2)</f>
        <v>1</v>
      </c>
      <c r="D6952" s="9">
        <f>'Base de datos'!G6951</f>
        <v>4</v>
      </c>
      <c r="E6952" s="10" t="str">
        <f t="shared" si="108"/>
        <v xml:space="preserve">insert into config_taller (
	id_taller,
	id_producto,
	cod_agrupador,
	cantidad)
values (
	186,
	39,
	1,
	4);
</v>
      </c>
    </row>
    <row r="6953" spans="1:5" ht="115.5" x14ac:dyDescent="0.35">
      <c r="A6953" s="9">
        <f>'Base de datos'!K6952</f>
        <v>216</v>
      </c>
      <c r="B6953" s="9">
        <f>'Base de datos'!L6952</f>
        <v>186</v>
      </c>
      <c r="C6953" s="9">
        <f>IF(ISBLANK('Base de datos'!J6952),1,2)</f>
        <v>1</v>
      </c>
      <c r="D6953" s="9">
        <f>'Base de datos'!G6952</f>
        <v>6</v>
      </c>
      <c r="E6953" s="10" t="str">
        <f t="shared" si="108"/>
        <v xml:space="preserve">insert into config_taller (
	id_taller,
	id_producto,
	cod_agrupador,
	cantidad)
values (
	186,
	216,
	1,
	6);
</v>
      </c>
    </row>
    <row r="6954" spans="1:5" ht="115.5" x14ac:dyDescent="0.35">
      <c r="A6954" s="9">
        <f>'Base de datos'!K6953</f>
        <v>1087</v>
      </c>
      <c r="B6954" s="9">
        <f>'Base de datos'!L6953</f>
        <v>186</v>
      </c>
      <c r="C6954" s="9">
        <f>IF(ISBLANK('Base de datos'!J6953),1,2)</f>
        <v>1</v>
      </c>
      <c r="D6954" s="9">
        <f>'Base de datos'!G6953</f>
        <v>5</v>
      </c>
      <c r="E6954" s="10" t="str">
        <f t="shared" si="108"/>
        <v xml:space="preserve">insert into config_taller (
	id_taller,
	id_producto,
	cod_agrupador,
	cantidad)
values (
	186,
	1087,
	1,
	5);
</v>
      </c>
    </row>
    <row r="6955" spans="1:5" ht="115.5" x14ac:dyDescent="0.35">
      <c r="A6955" s="9">
        <f>'Base de datos'!K6954</f>
        <v>1238</v>
      </c>
      <c r="B6955" s="9">
        <f>'Base de datos'!L6954</f>
        <v>186</v>
      </c>
      <c r="C6955" s="9">
        <f>IF(ISBLANK('Base de datos'!J6954),1,2)</f>
        <v>1</v>
      </c>
      <c r="D6955" s="9">
        <f>'Base de datos'!G6954</f>
        <v>2</v>
      </c>
      <c r="E6955" s="10" t="str">
        <f t="shared" si="108"/>
        <v xml:space="preserve">insert into config_taller (
	id_taller,
	id_producto,
	cod_agrupador,
	cantidad)
values (
	186,
	1238,
	1,
	2);
</v>
      </c>
    </row>
    <row r="6956" spans="1:5" ht="115.5" x14ac:dyDescent="0.35">
      <c r="A6956" s="9">
        <f>'Base de datos'!K6955</f>
        <v>1241</v>
      </c>
      <c r="B6956" s="9">
        <f>'Base de datos'!L6955</f>
        <v>186</v>
      </c>
      <c r="C6956" s="9">
        <f>IF(ISBLANK('Base de datos'!J6955),1,2)</f>
        <v>1</v>
      </c>
      <c r="D6956" s="9">
        <f>'Base de datos'!G6955</f>
        <v>10</v>
      </c>
      <c r="E6956" s="10" t="str">
        <f t="shared" si="108"/>
        <v xml:space="preserve">insert into config_taller (
	id_taller,
	id_producto,
	cod_agrupador,
	cantidad)
values (
	186,
	1241,
	1,
	10);
</v>
      </c>
    </row>
    <row r="6957" spans="1:5" ht="115.5" x14ac:dyDescent="0.35">
      <c r="A6957" s="9">
        <f>'Base de datos'!K6956</f>
        <v>1666</v>
      </c>
      <c r="B6957" s="9">
        <f>'Base de datos'!L6956</f>
        <v>186</v>
      </c>
      <c r="C6957" s="9">
        <f>IF(ISBLANK('Base de datos'!J6956),1,2)</f>
        <v>1</v>
      </c>
      <c r="D6957" s="9">
        <f>'Base de datos'!G6956</f>
        <v>3</v>
      </c>
      <c r="E6957" s="10" t="str">
        <f t="shared" si="108"/>
        <v xml:space="preserve">insert into config_taller (
	id_taller,
	id_producto,
	cod_agrupador,
	cantidad)
values (
	186,
	1666,
	1,
	3);
</v>
      </c>
    </row>
    <row r="6958" spans="1:5" ht="115.5" x14ac:dyDescent="0.35">
      <c r="A6958" s="9">
        <f>'Base de datos'!K6957</f>
        <v>573</v>
      </c>
      <c r="B6958" s="9">
        <f>'Base de datos'!L6957</f>
        <v>186</v>
      </c>
      <c r="C6958" s="9">
        <f>IF(ISBLANK('Base de datos'!J6957),1,2)</f>
        <v>1</v>
      </c>
      <c r="D6958" s="9">
        <f>'Base de datos'!G6957</f>
        <v>2</v>
      </c>
      <c r="E6958" s="10" t="str">
        <f t="shared" si="108"/>
        <v xml:space="preserve">insert into config_taller (
	id_taller,
	id_producto,
	cod_agrupador,
	cantidad)
values (
	186,
	573,
	1,
	2);
</v>
      </c>
    </row>
    <row r="6959" spans="1:5" ht="115.5" x14ac:dyDescent="0.35">
      <c r="A6959" s="9">
        <f>'Base de datos'!K6958</f>
        <v>804</v>
      </c>
      <c r="B6959" s="9">
        <f>'Base de datos'!L6958</f>
        <v>186</v>
      </c>
      <c r="C6959" s="9">
        <f>IF(ISBLANK('Base de datos'!J6958),1,2)</f>
        <v>1</v>
      </c>
      <c r="D6959" s="9">
        <f>'Base de datos'!G6958</f>
        <v>60</v>
      </c>
      <c r="E6959" s="10" t="str">
        <f t="shared" si="108"/>
        <v xml:space="preserve">insert into config_taller (
	id_taller,
	id_producto,
	cod_agrupador,
	cantidad)
values (
	186,
	804,
	1,
	60);
</v>
      </c>
    </row>
    <row r="6960" spans="1:5" ht="115.5" x14ac:dyDescent="0.35">
      <c r="A6960" s="9">
        <f>'Base de datos'!K6959</f>
        <v>999</v>
      </c>
      <c r="B6960" s="9">
        <f>'Base de datos'!L6959</f>
        <v>186</v>
      </c>
      <c r="C6960" s="9">
        <f>IF(ISBLANK('Base de datos'!J6959),1,2)</f>
        <v>1</v>
      </c>
      <c r="D6960" s="9">
        <f>'Base de datos'!G6959</f>
        <v>4</v>
      </c>
      <c r="E6960" s="10" t="str">
        <f t="shared" si="108"/>
        <v xml:space="preserve">insert into config_taller (
	id_taller,
	id_producto,
	cod_agrupador,
	cantidad)
values (
	186,
	999,
	1,
	4);
</v>
      </c>
    </row>
    <row r="6961" spans="1:5" ht="115.5" x14ac:dyDescent="0.35">
      <c r="A6961" s="9">
        <f>'Base de datos'!K6960</f>
        <v>1024</v>
      </c>
      <c r="B6961" s="9">
        <f>'Base de datos'!L6960</f>
        <v>186</v>
      </c>
      <c r="C6961" s="9">
        <f>IF(ISBLANK('Base de datos'!J6960),1,2)</f>
        <v>1</v>
      </c>
      <c r="D6961" s="9">
        <f>'Base de datos'!G6960</f>
        <v>0.3</v>
      </c>
      <c r="E6961" s="10" t="str">
        <f t="shared" si="108"/>
        <v xml:space="preserve">insert into config_taller (
	id_taller,
	id_producto,
	cod_agrupador,
	cantidad)
values (
	186,
	1024,
	1,
	0.3);
</v>
      </c>
    </row>
    <row r="6962" spans="1:5" ht="115.5" x14ac:dyDescent="0.35">
      <c r="A6962" s="9">
        <f>'Base de datos'!K6961</f>
        <v>191</v>
      </c>
      <c r="B6962" s="9">
        <f>'Base de datos'!L6961</f>
        <v>187</v>
      </c>
      <c r="C6962" s="9">
        <f>IF(ISBLANK('Base de datos'!J6961),1,2)</f>
        <v>1</v>
      </c>
      <c r="D6962" s="9">
        <f>'Base de datos'!G6961</f>
        <v>0.5</v>
      </c>
      <c r="E6962" s="10" t="str">
        <f t="shared" si="108"/>
        <v xml:space="preserve">insert into config_taller (
	id_taller,
	id_producto,
	cod_agrupador,
	cantidad)
values (
	187,
	191,
	1,
	0.5);
</v>
      </c>
    </row>
    <row r="6963" spans="1:5" ht="115.5" x14ac:dyDescent="0.35">
      <c r="A6963" s="9">
        <f>'Base de datos'!K6962</f>
        <v>196</v>
      </c>
      <c r="B6963" s="9">
        <f>'Base de datos'!L6962</f>
        <v>187</v>
      </c>
      <c r="C6963" s="9">
        <f>IF(ISBLANK('Base de datos'!J6962),1,2)</f>
        <v>1</v>
      </c>
      <c r="D6963" s="9">
        <f>'Base de datos'!G6962</f>
        <v>3</v>
      </c>
      <c r="E6963" s="10" t="str">
        <f t="shared" si="108"/>
        <v xml:space="preserve">insert into config_taller (
	id_taller,
	id_producto,
	cod_agrupador,
	cantidad)
values (
	187,
	196,
	1,
	3);
</v>
      </c>
    </row>
    <row r="6964" spans="1:5" ht="115.5" x14ac:dyDescent="0.35">
      <c r="A6964" s="9">
        <f>'Base de datos'!K6963</f>
        <v>295</v>
      </c>
      <c r="B6964" s="9">
        <f>'Base de datos'!L6963</f>
        <v>187</v>
      </c>
      <c r="C6964" s="9">
        <f>IF(ISBLANK('Base de datos'!J6963),1,2)</f>
        <v>1</v>
      </c>
      <c r="D6964" s="9">
        <f>'Base de datos'!G6963</f>
        <v>0.2</v>
      </c>
      <c r="E6964" s="10" t="str">
        <f t="shared" si="108"/>
        <v xml:space="preserve">insert into config_taller (
	id_taller,
	id_producto,
	cod_agrupador,
	cantidad)
values (
	187,
	295,
	1,
	0.2);
</v>
      </c>
    </row>
    <row r="6965" spans="1:5" ht="115.5" x14ac:dyDescent="0.35">
      <c r="A6965" s="9">
        <f>'Base de datos'!K6964</f>
        <v>495</v>
      </c>
      <c r="B6965" s="9">
        <f>'Base de datos'!L6964</f>
        <v>187</v>
      </c>
      <c r="C6965" s="9">
        <f>IF(ISBLANK('Base de datos'!J6964),1,2)</f>
        <v>1</v>
      </c>
      <c r="D6965" s="9">
        <f>'Base de datos'!G6964</f>
        <v>1</v>
      </c>
      <c r="E6965" s="10" t="str">
        <f t="shared" si="108"/>
        <v xml:space="preserve">insert into config_taller (
	id_taller,
	id_producto,
	cod_agrupador,
	cantidad)
values (
	187,
	495,
	1,
	1);
</v>
      </c>
    </row>
    <row r="6966" spans="1:5" ht="115.5" x14ac:dyDescent="0.35">
      <c r="A6966" s="9">
        <f>'Base de datos'!K6965</f>
        <v>602</v>
      </c>
      <c r="B6966" s="9">
        <f>'Base de datos'!L6965</f>
        <v>187</v>
      </c>
      <c r="C6966" s="9">
        <f>IF(ISBLANK('Base de datos'!J6965),1,2)</f>
        <v>1</v>
      </c>
      <c r="D6966" s="9">
        <f>'Base de datos'!G6965</f>
        <v>1</v>
      </c>
      <c r="E6966" s="10" t="str">
        <f t="shared" si="108"/>
        <v xml:space="preserve">insert into config_taller (
	id_taller,
	id_producto,
	cod_agrupador,
	cantidad)
values (
	187,
	602,
	1,
	1);
</v>
      </c>
    </row>
    <row r="6967" spans="1:5" ht="115.5" x14ac:dyDescent="0.35">
      <c r="A6967" s="9">
        <f>'Base de datos'!K6966</f>
        <v>765</v>
      </c>
      <c r="B6967" s="9">
        <f>'Base de datos'!L6966</f>
        <v>187</v>
      </c>
      <c r="C6967" s="9">
        <f>IF(ISBLANK('Base de datos'!J6966),1,2)</f>
        <v>1</v>
      </c>
      <c r="D6967" s="9">
        <f>'Base de datos'!G6966</f>
        <v>1</v>
      </c>
      <c r="E6967" s="10" t="str">
        <f t="shared" si="108"/>
        <v xml:space="preserve">insert into config_taller (
	id_taller,
	id_producto,
	cod_agrupador,
	cantidad)
values (
	187,
	765,
	1,
	1);
</v>
      </c>
    </row>
    <row r="6968" spans="1:5" ht="115.5" x14ac:dyDescent="0.35">
      <c r="A6968" s="9">
        <f>'Base de datos'!K6967</f>
        <v>1083</v>
      </c>
      <c r="B6968" s="9">
        <f>'Base de datos'!L6967</f>
        <v>187</v>
      </c>
      <c r="C6968" s="9">
        <f>IF(ISBLANK('Base de datos'!J6967),1,2)</f>
        <v>1</v>
      </c>
      <c r="D6968" s="9">
        <f>'Base de datos'!G6967</f>
        <v>1</v>
      </c>
      <c r="E6968" s="10" t="str">
        <f t="shared" si="108"/>
        <v xml:space="preserve">insert into config_taller (
	id_taller,
	id_producto,
	cod_agrupador,
	cantidad)
values (
	187,
	1083,
	1,
	1);
</v>
      </c>
    </row>
    <row r="6969" spans="1:5" ht="115.5" x14ac:dyDescent="0.35">
      <c r="A6969" s="9">
        <f>'Base de datos'!K6968</f>
        <v>1316</v>
      </c>
      <c r="B6969" s="9">
        <f>'Base de datos'!L6968</f>
        <v>187</v>
      </c>
      <c r="C6969" s="9">
        <f>IF(ISBLANK('Base de datos'!J6968),1,2)</f>
        <v>1</v>
      </c>
      <c r="D6969" s="9">
        <f>'Base de datos'!G6968</f>
        <v>2</v>
      </c>
      <c r="E6969" s="10" t="str">
        <f t="shared" si="108"/>
        <v xml:space="preserve">insert into config_taller (
	id_taller,
	id_producto,
	cod_agrupador,
	cantidad)
values (
	187,
	1316,
	1,
	2);
</v>
      </c>
    </row>
    <row r="6970" spans="1:5" ht="115.5" x14ac:dyDescent="0.35">
      <c r="A6970" s="9">
        <f>'Base de datos'!K6969</f>
        <v>252</v>
      </c>
      <c r="B6970" s="9">
        <f>'Base de datos'!L6969</f>
        <v>187</v>
      </c>
      <c r="C6970" s="9">
        <f>IF(ISBLANK('Base de datos'!J6969),1,2)</f>
        <v>1</v>
      </c>
      <c r="D6970" s="9">
        <f>'Base de datos'!G6969</f>
        <v>1</v>
      </c>
      <c r="E6970" s="10" t="str">
        <f t="shared" si="108"/>
        <v xml:space="preserve">insert into config_taller (
	id_taller,
	id_producto,
	cod_agrupador,
	cantidad)
values (
	187,
	252,
	1,
	1);
</v>
      </c>
    </row>
    <row r="6971" spans="1:5" ht="115.5" x14ac:dyDescent="0.35">
      <c r="A6971" s="9">
        <f>'Base de datos'!K6970</f>
        <v>640</v>
      </c>
      <c r="B6971" s="9">
        <f>'Base de datos'!L6970</f>
        <v>187</v>
      </c>
      <c r="C6971" s="9">
        <f>IF(ISBLANK('Base de datos'!J6970),1,2)</f>
        <v>1</v>
      </c>
      <c r="D6971" s="9">
        <f>'Base de datos'!G6970</f>
        <v>2</v>
      </c>
      <c r="E6971" s="10" t="str">
        <f t="shared" si="108"/>
        <v xml:space="preserve">insert into config_taller (
	id_taller,
	id_producto,
	cod_agrupador,
	cantidad)
values (
	187,
	640,
	1,
	2);
</v>
      </c>
    </row>
    <row r="6972" spans="1:5" ht="115.5" x14ac:dyDescent="0.35">
      <c r="A6972" s="9">
        <f>'Base de datos'!K6971</f>
        <v>642</v>
      </c>
      <c r="B6972" s="9">
        <f>'Base de datos'!L6971</f>
        <v>187</v>
      </c>
      <c r="C6972" s="9">
        <f>IF(ISBLANK('Base de datos'!J6971),1,2)</f>
        <v>1</v>
      </c>
      <c r="D6972" s="9">
        <f>'Base de datos'!G6971</f>
        <v>3</v>
      </c>
      <c r="E6972" s="10" t="str">
        <f t="shared" si="108"/>
        <v xml:space="preserve">insert into config_taller (
	id_taller,
	id_producto,
	cod_agrupador,
	cantidad)
values (
	187,
	642,
	1,
	3);
</v>
      </c>
    </row>
    <row r="6973" spans="1:5" ht="115.5" x14ac:dyDescent="0.35">
      <c r="A6973" s="9">
        <f>'Base de datos'!K6972</f>
        <v>741</v>
      </c>
      <c r="B6973" s="9">
        <f>'Base de datos'!L6972</f>
        <v>187</v>
      </c>
      <c r="C6973" s="9">
        <f>IF(ISBLANK('Base de datos'!J6972),1,2)</f>
        <v>1</v>
      </c>
      <c r="D6973" s="9">
        <f>'Base de datos'!G6972</f>
        <v>1</v>
      </c>
      <c r="E6973" s="10" t="str">
        <f t="shared" si="108"/>
        <v xml:space="preserve">insert into config_taller (
	id_taller,
	id_producto,
	cod_agrupador,
	cantidad)
values (
	187,
	741,
	1,
	1);
</v>
      </c>
    </row>
    <row r="6974" spans="1:5" ht="115.5" x14ac:dyDescent="0.35">
      <c r="A6974" s="9">
        <f>'Base de datos'!K6973</f>
        <v>1594</v>
      </c>
      <c r="B6974" s="9">
        <f>'Base de datos'!L6973</f>
        <v>187</v>
      </c>
      <c r="C6974" s="9">
        <f>IF(ISBLANK('Base de datos'!J6973),1,2)</f>
        <v>1</v>
      </c>
      <c r="D6974" s="9">
        <f>'Base de datos'!G6973</f>
        <v>3</v>
      </c>
      <c r="E6974" s="10" t="str">
        <f t="shared" si="108"/>
        <v xml:space="preserve">insert into config_taller (
	id_taller,
	id_producto,
	cod_agrupador,
	cantidad)
values (
	187,
	1594,
	1,
	3);
</v>
      </c>
    </row>
    <row r="6975" spans="1:5" ht="115.5" x14ac:dyDescent="0.35">
      <c r="A6975" s="9">
        <f>'Base de datos'!K6974</f>
        <v>1667</v>
      </c>
      <c r="B6975" s="9">
        <f>'Base de datos'!L6974</f>
        <v>187</v>
      </c>
      <c r="C6975" s="9">
        <f>IF(ISBLANK('Base de datos'!J6974),1,2)</f>
        <v>1</v>
      </c>
      <c r="D6975" s="9">
        <f>'Base de datos'!G6974</f>
        <v>2</v>
      </c>
      <c r="E6975" s="10" t="str">
        <f t="shared" si="108"/>
        <v xml:space="preserve">insert into config_taller (
	id_taller,
	id_producto,
	cod_agrupador,
	cantidad)
values (
	187,
	1667,
	1,
	2);
</v>
      </c>
    </row>
    <row r="6976" spans="1:5" ht="115.5" x14ac:dyDescent="0.35">
      <c r="A6976" s="9">
        <f>'Base de datos'!K6975</f>
        <v>687</v>
      </c>
      <c r="B6976" s="9">
        <f>'Base de datos'!L6975</f>
        <v>187</v>
      </c>
      <c r="C6976" s="9">
        <f>IF(ISBLANK('Base de datos'!J6975),1,2)</f>
        <v>1</v>
      </c>
      <c r="D6976" s="9">
        <f>'Base de datos'!G6975</f>
        <v>1</v>
      </c>
      <c r="E6976" s="10" t="str">
        <f t="shared" si="108"/>
        <v xml:space="preserve">insert into config_taller (
	id_taller,
	id_producto,
	cod_agrupador,
	cantidad)
values (
	187,
	687,
	1,
	1);
</v>
      </c>
    </row>
    <row r="6977" spans="1:5" ht="115.5" x14ac:dyDescent="0.35">
      <c r="A6977" s="9">
        <f>'Base de datos'!K6976</f>
        <v>713</v>
      </c>
      <c r="B6977" s="9">
        <f>'Base de datos'!L6976</f>
        <v>187</v>
      </c>
      <c r="C6977" s="9">
        <f>IF(ISBLANK('Base de datos'!J6976),1,2)</f>
        <v>1</v>
      </c>
      <c r="D6977" s="9">
        <f>'Base de datos'!G6976</f>
        <v>1</v>
      </c>
      <c r="E6977" s="10" t="str">
        <f t="shared" si="108"/>
        <v xml:space="preserve">insert into config_taller (
	id_taller,
	id_producto,
	cod_agrupador,
	cantidad)
values (
	187,
	713,
	1,
	1);
</v>
      </c>
    </row>
    <row r="6978" spans="1:5" ht="115.5" x14ac:dyDescent="0.35">
      <c r="A6978" s="9">
        <f>'Base de datos'!K6977</f>
        <v>1062</v>
      </c>
      <c r="B6978" s="9">
        <f>'Base de datos'!L6977</f>
        <v>187</v>
      </c>
      <c r="C6978" s="9">
        <f>IF(ISBLANK('Base de datos'!J6977),1,2)</f>
        <v>1</v>
      </c>
      <c r="D6978" s="9">
        <f>'Base de datos'!G6977</f>
        <v>1</v>
      </c>
      <c r="E6978" s="10" t="str">
        <f t="shared" si="108"/>
        <v xml:space="preserve">insert into config_taller (
	id_taller,
	id_producto,
	cod_agrupador,
	cantidad)
values (
	187,
	1062,
	1,
	1);
</v>
      </c>
    </row>
    <row r="6979" spans="1:5" ht="115.5" x14ac:dyDescent="0.35">
      <c r="A6979" s="9">
        <f>'Base de datos'!K6978</f>
        <v>1143</v>
      </c>
      <c r="B6979" s="9">
        <f>'Base de datos'!L6978</f>
        <v>187</v>
      </c>
      <c r="C6979" s="9">
        <f>IF(ISBLANK('Base de datos'!J6978),1,2)</f>
        <v>1</v>
      </c>
      <c r="D6979" s="9">
        <f>'Base de datos'!G6978</f>
        <v>0.2</v>
      </c>
      <c r="E6979" s="10" t="str">
        <f t="shared" si="108"/>
        <v xml:space="preserve">insert into config_taller (
	id_taller,
	id_producto,
	cod_agrupador,
	cantidad)
values (
	187,
	1143,
	1,
	0.2);
</v>
      </c>
    </row>
    <row r="6980" spans="1:5" ht="115.5" x14ac:dyDescent="0.35">
      <c r="A6980" s="9">
        <f>'Base de datos'!K6979</f>
        <v>39</v>
      </c>
      <c r="B6980" s="9">
        <f>'Base de datos'!L6979</f>
        <v>187</v>
      </c>
      <c r="C6980" s="9">
        <f>IF(ISBLANK('Base de datos'!J6979),1,2)</f>
        <v>1</v>
      </c>
      <c r="D6980" s="9">
        <f>'Base de datos'!G6979</f>
        <v>2</v>
      </c>
      <c r="E6980" s="10" t="str">
        <f t="shared" ref="E6980:E7043" si="109">"insert into "&amp;$B$1&amp;" ("&amp;CHAR(10)&amp;
CHAR(9)&amp;$B$2&amp;","&amp;CHAR(10)&amp;
CHAR(9)&amp;$A$2&amp;","&amp;CHAR(10)&amp;
CHAR(9)&amp;$C$2&amp;","&amp;CHAR(10)&amp;
CHAR(9)&amp;$D$2&amp;")"&amp;CHAR(10)&amp;
"values ("&amp;CHAR(10)&amp;
CHAR(9)&amp;B6980&amp;","&amp;CHAR(10)&amp;
CHAR(9)&amp;A6980&amp;","&amp;CHAR(10)&amp;
CHAR(9)&amp;C6980&amp;","&amp;CHAR(10)&amp;
CHAR(9)&amp;D6980&amp;");"&amp;CHAR(10)</f>
        <v xml:space="preserve">insert into config_taller (
	id_taller,
	id_producto,
	cod_agrupador,
	cantidad)
values (
	187,
	39,
	1,
	2);
</v>
      </c>
    </row>
    <row r="6981" spans="1:5" ht="115.5" x14ac:dyDescent="0.35">
      <c r="A6981" s="9">
        <f>'Base de datos'!K6980</f>
        <v>216</v>
      </c>
      <c r="B6981" s="9">
        <f>'Base de datos'!L6980</f>
        <v>187</v>
      </c>
      <c r="C6981" s="9">
        <f>IF(ISBLANK('Base de datos'!J6980),1,2)</f>
        <v>1</v>
      </c>
      <c r="D6981" s="9">
        <f>'Base de datos'!G6980</f>
        <v>12</v>
      </c>
      <c r="E6981" s="10" t="str">
        <f t="shared" si="109"/>
        <v xml:space="preserve">insert into config_taller (
	id_taller,
	id_producto,
	cod_agrupador,
	cantidad)
values (
	187,
	216,
	1,
	12);
</v>
      </c>
    </row>
    <row r="6982" spans="1:5" ht="115.5" x14ac:dyDescent="0.35">
      <c r="A6982" s="9">
        <f>'Base de datos'!K6981</f>
        <v>1087</v>
      </c>
      <c r="B6982" s="9">
        <f>'Base de datos'!L6981</f>
        <v>187</v>
      </c>
      <c r="C6982" s="9">
        <f>IF(ISBLANK('Base de datos'!J6981),1,2)</f>
        <v>1</v>
      </c>
      <c r="D6982" s="9">
        <f>'Base de datos'!G6981</f>
        <v>3</v>
      </c>
      <c r="E6982" s="10" t="str">
        <f t="shared" si="109"/>
        <v xml:space="preserve">insert into config_taller (
	id_taller,
	id_producto,
	cod_agrupador,
	cantidad)
values (
	187,
	1087,
	1,
	3);
</v>
      </c>
    </row>
    <row r="6983" spans="1:5" ht="115.5" x14ac:dyDescent="0.35">
      <c r="A6983" s="9">
        <f>'Base de datos'!K6982</f>
        <v>1238</v>
      </c>
      <c r="B6983" s="9">
        <f>'Base de datos'!L6982</f>
        <v>187</v>
      </c>
      <c r="C6983" s="9">
        <f>IF(ISBLANK('Base de datos'!J6982),1,2)</f>
        <v>1</v>
      </c>
      <c r="D6983" s="9">
        <f>'Base de datos'!G6982</f>
        <v>2</v>
      </c>
      <c r="E6983" s="10" t="str">
        <f t="shared" si="109"/>
        <v xml:space="preserve">insert into config_taller (
	id_taller,
	id_producto,
	cod_agrupador,
	cantidad)
values (
	187,
	1238,
	1,
	2);
</v>
      </c>
    </row>
    <row r="6984" spans="1:5" ht="115.5" x14ac:dyDescent="0.35">
      <c r="A6984" s="9">
        <f>'Base de datos'!K6983</f>
        <v>1241</v>
      </c>
      <c r="B6984" s="9">
        <f>'Base de datos'!L6983</f>
        <v>187</v>
      </c>
      <c r="C6984" s="9">
        <f>IF(ISBLANK('Base de datos'!J6983),1,2)</f>
        <v>1</v>
      </c>
      <c r="D6984" s="9">
        <f>'Base de datos'!G6983</f>
        <v>6</v>
      </c>
      <c r="E6984" s="10" t="str">
        <f t="shared" si="109"/>
        <v xml:space="preserve">insert into config_taller (
	id_taller,
	id_producto,
	cod_agrupador,
	cantidad)
values (
	187,
	1241,
	1,
	6);
</v>
      </c>
    </row>
    <row r="6985" spans="1:5" ht="115.5" x14ac:dyDescent="0.35">
      <c r="A6985" s="9">
        <f>'Base de datos'!K6984</f>
        <v>1666</v>
      </c>
      <c r="B6985" s="9">
        <f>'Base de datos'!L6984</f>
        <v>187</v>
      </c>
      <c r="C6985" s="9">
        <f>IF(ISBLANK('Base de datos'!J6984),1,2)</f>
        <v>1</v>
      </c>
      <c r="D6985" s="9">
        <f>'Base de datos'!G6984</f>
        <v>3</v>
      </c>
      <c r="E6985" s="10" t="str">
        <f t="shared" si="109"/>
        <v xml:space="preserve">insert into config_taller (
	id_taller,
	id_producto,
	cod_agrupador,
	cantidad)
values (
	187,
	1666,
	1,
	3);
</v>
      </c>
    </row>
    <row r="6986" spans="1:5" ht="115.5" x14ac:dyDescent="0.35">
      <c r="A6986" s="9">
        <f>'Base de datos'!K6985</f>
        <v>569</v>
      </c>
      <c r="B6986" s="9">
        <f>'Base de datos'!L6985</f>
        <v>187</v>
      </c>
      <c r="C6986" s="9">
        <f>IF(ISBLANK('Base de datos'!J6985),1,2)</f>
        <v>1</v>
      </c>
      <c r="D6986" s="9">
        <f>'Base de datos'!G6985</f>
        <v>3</v>
      </c>
      <c r="E6986" s="10" t="str">
        <f t="shared" si="109"/>
        <v xml:space="preserve">insert into config_taller (
	id_taller,
	id_producto,
	cod_agrupador,
	cantidad)
values (
	187,
	569,
	1,
	3);
</v>
      </c>
    </row>
    <row r="6987" spans="1:5" ht="115.5" x14ac:dyDescent="0.35">
      <c r="A6987" s="9">
        <f>'Base de datos'!K6986</f>
        <v>573</v>
      </c>
      <c r="B6987" s="9">
        <f>'Base de datos'!L6986</f>
        <v>187</v>
      </c>
      <c r="C6987" s="9">
        <f>IF(ISBLANK('Base de datos'!J6986),1,2)</f>
        <v>1</v>
      </c>
      <c r="D6987" s="9">
        <f>'Base de datos'!G6986</f>
        <v>3</v>
      </c>
      <c r="E6987" s="10" t="str">
        <f t="shared" si="109"/>
        <v xml:space="preserve">insert into config_taller (
	id_taller,
	id_producto,
	cod_agrupador,
	cantidad)
values (
	187,
	573,
	1,
	3);
</v>
      </c>
    </row>
    <row r="6988" spans="1:5" ht="115.5" x14ac:dyDescent="0.35">
      <c r="A6988" s="9">
        <f>'Base de datos'!K6987</f>
        <v>804</v>
      </c>
      <c r="B6988" s="9">
        <f>'Base de datos'!L6987</f>
        <v>187</v>
      </c>
      <c r="C6988" s="9">
        <f>IF(ISBLANK('Base de datos'!J6987),1,2)</f>
        <v>1</v>
      </c>
      <c r="D6988" s="9">
        <f>'Base de datos'!G6987</f>
        <v>60</v>
      </c>
      <c r="E6988" s="10" t="str">
        <f t="shared" si="109"/>
        <v xml:space="preserve">insert into config_taller (
	id_taller,
	id_producto,
	cod_agrupador,
	cantidad)
values (
	187,
	804,
	1,
	60);
</v>
      </c>
    </row>
    <row r="6989" spans="1:5" ht="115.5" x14ac:dyDescent="0.35">
      <c r="A6989" s="9">
        <f>'Base de datos'!K6988</f>
        <v>999</v>
      </c>
      <c r="B6989" s="9">
        <f>'Base de datos'!L6988</f>
        <v>187</v>
      </c>
      <c r="C6989" s="9">
        <f>IF(ISBLANK('Base de datos'!J6988),1,2)</f>
        <v>1</v>
      </c>
      <c r="D6989" s="9">
        <f>'Base de datos'!G6988</f>
        <v>4</v>
      </c>
      <c r="E6989" s="10" t="str">
        <f t="shared" si="109"/>
        <v xml:space="preserve">insert into config_taller (
	id_taller,
	id_producto,
	cod_agrupador,
	cantidad)
values (
	187,
	999,
	1,
	4);
</v>
      </c>
    </row>
    <row r="6990" spans="1:5" ht="115.5" x14ac:dyDescent="0.35">
      <c r="A6990" s="9">
        <f>'Base de datos'!K6989</f>
        <v>535</v>
      </c>
      <c r="B6990" s="9">
        <f>'Base de datos'!L6989</f>
        <v>187</v>
      </c>
      <c r="C6990" s="9">
        <f>IF(ISBLANK('Base de datos'!J6989),1,2)</f>
        <v>1</v>
      </c>
      <c r="D6990" s="9">
        <f>'Base de datos'!G6989</f>
        <v>0.1</v>
      </c>
      <c r="E6990" s="10" t="str">
        <f t="shared" si="109"/>
        <v xml:space="preserve">insert into config_taller (
	id_taller,
	id_producto,
	cod_agrupador,
	cantidad)
values (
	187,
	535,
	1,
	0.1);
</v>
      </c>
    </row>
    <row r="6991" spans="1:5" ht="115.5" x14ac:dyDescent="0.35">
      <c r="A6991" s="9">
        <f>'Base de datos'!K6990</f>
        <v>867</v>
      </c>
      <c r="B6991" s="9">
        <f>'Base de datos'!L6990</f>
        <v>187</v>
      </c>
      <c r="C6991" s="9">
        <f>IF(ISBLANK('Base de datos'!J6990),1,2)</f>
        <v>1</v>
      </c>
      <c r="D6991" s="9">
        <f>'Base de datos'!G6990</f>
        <v>0.1</v>
      </c>
      <c r="E6991" s="10" t="str">
        <f t="shared" si="109"/>
        <v xml:space="preserve">insert into config_taller (
	id_taller,
	id_producto,
	cod_agrupador,
	cantidad)
values (
	187,
	867,
	1,
	0.1);
</v>
      </c>
    </row>
    <row r="6992" spans="1:5" ht="115.5" x14ac:dyDescent="0.35">
      <c r="A6992" s="9">
        <f>'Base de datos'!K6991</f>
        <v>191</v>
      </c>
      <c r="B6992" s="9">
        <f>'Base de datos'!L6991</f>
        <v>188</v>
      </c>
      <c r="C6992" s="9">
        <f>IF(ISBLANK('Base de datos'!J6991),1,2)</f>
        <v>1</v>
      </c>
      <c r="D6992" s="9">
        <f>'Base de datos'!G6991</f>
        <v>0.5</v>
      </c>
      <c r="E6992" s="10" t="str">
        <f t="shared" si="109"/>
        <v xml:space="preserve">insert into config_taller (
	id_taller,
	id_producto,
	cod_agrupador,
	cantidad)
values (
	188,
	191,
	1,
	0.5);
</v>
      </c>
    </row>
    <row r="6993" spans="1:5" ht="115.5" x14ac:dyDescent="0.35">
      <c r="A6993" s="9">
        <f>'Base de datos'!K6992</f>
        <v>196</v>
      </c>
      <c r="B6993" s="9">
        <f>'Base de datos'!L6992</f>
        <v>188</v>
      </c>
      <c r="C6993" s="9">
        <f>IF(ISBLANK('Base de datos'!J6992),1,2)</f>
        <v>1</v>
      </c>
      <c r="D6993" s="9">
        <f>'Base de datos'!G6992</f>
        <v>3</v>
      </c>
      <c r="E6993" s="10" t="str">
        <f t="shared" si="109"/>
        <v xml:space="preserve">insert into config_taller (
	id_taller,
	id_producto,
	cod_agrupador,
	cantidad)
values (
	188,
	196,
	1,
	3);
</v>
      </c>
    </row>
    <row r="6994" spans="1:5" ht="115.5" x14ac:dyDescent="0.35">
      <c r="A6994" s="9">
        <f>'Base de datos'!K6993</f>
        <v>295</v>
      </c>
      <c r="B6994" s="9">
        <f>'Base de datos'!L6993</f>
        <v>188</v>
      </c>
      <c r="C6994" s="9">
        <f>IF(ISBLANK('Base de datos'!J6993),1,2)</f>
        <v>1</v>
      </c>
      <c r="D6994" s="9">
        <f>'Base de datos'!G6993</f>
        <v>0.2</v>
      </c>
      <c r="E6994" s="10" t="str">
        <f t="shared" si="109"/>
        <v xml:space="preserve">insert into config_taller (
	id_taller,
	id_producto,
	cod_agrupador,
	cantidad)
values (
	188,
	295,
	1,
	0.2);
</v>
      </c>
    </row>
    <row r="6995" spans="1:5" ht="115.5" x14ac:dyDescent="0.35">
      <c r="A6995" s="9">
        <f>'Base de datos'!K6994</f>
        <v>355</v>
      </c>
      <c r="B6995" s="9">
        <f>'Base de datos'!L6994</f>
        <v>188</v>
      </c>
      <c r="C6995" s="9">
        <f>IF(ISBLANK('Base de datos'!J6994),1,2)</f>
        <v>1</v>
      </c>
      <c r="D6995" s="9">
        <f>'Base de datos'!G6994</f>
        <v>0.1</v>
      </c>
      <c r="E6995" s="10" t="str">
        <f t="shared" si="109"/>
        <v xml:space="preserve">insert into config_taller (
	id_taller,
	id_producto,
	cod_agrupador,
	cantidad)
values (
	188,
	355,
	1,
	0.1);
</v>
      </c>
    </row>
    <row r="6996" spans="1:5" ht="115.5" x14ac:dyDescent="0.35">
      <c r="A6996" s="9">
        <f>'Base de datos'!K6995</f>
        <v>398</v>
      </c>
      <c r="B6996" s="9">
        <f>'Base de datos'!L6995</f>
        <v>188</v>
      </c>
      <c r="C6996" s="9">
        <f>IF(ISBLANK('Base de datos'!J6995),1,2)</f>
        <v>1</v>
      </c>
      <c r="D6996" s="9">
        <f>'Base de datos'!G6995</f>
        <v>2</v>
      </c>
      <c r="E6996" s="10" t="str">
        <f t="shared" si="109"/>
        <v xml:space="preserve">insert into config_taller (
	id_taller,
	id_producto,
	cod_agrupador,
	cantidad)
values (
	188,
	398,
	1,
	2);
</v>
      </c>
    </row>
    <row r="6997" spans="1:5" ht="115.5" x14ac:dyDescent="0.35">
      <c r="A6997" s="9">
        <f>'Base de datos'!K6996</f>
        <v>479</v>
      </c>
      <c r="B6997" s="9">
        <f>'Base de datos'!L6996</f>
        <v>188</v>
      </c>
      <c r="C6997" s="9">
        <f>IF(ISBLANK('Base de datos'!J6996),1,2)</f>
        <v>1</v>
      </c>
      <c r="D6997" s="9">
        <f>'Base de datos'!G6996</f>
        <v>0.1</v>
      </c>
      <c r="E6997" s="10" t="str">
        <f t="shared" si="109"/>
        <v xml:space="preserve">insert into config_taller (
	id_taller,
	id_producto,
	cod_agrupador,
	cantidad)
values (
	188,
	479,
	1,
	0.1);
</v>
      </c>
    </row>
    <row r="6998" spans="1:5" ht="115.5" x14ac:dyDescent="0.35">
      <c r="A6998" s="9">
        <f>'Base de datos'!K6997</f>
        <v>484</v>
      </c>
      <c r="B6998" s="9">
        <f>'Base de datos'!L6997</f>
        <v>188</v>
      </c>
      <c r="C6998" s="9">
        <f>IF(ISBLANK('Base de datos'!J6997),1,2)</f>
        <v>1</v>
      </c>
      <c r="D6998" s="9">
        <f>'Base de datos'!G6997</f>
        <v>1</v>
      </c>
      <c r="E6998" s="10" t="str">
        <f t="shared" si="109"/>
        <v xml:space="preserve">insert into config_taller (
	id_taller,
	id_producto,
	cod_agrupador,
	cantidad)
values (
	188,
	484,
	1,
	1);
</v>
      </c>
    </row>
    <row r="6999" spans="1:5" ht="115.5" x14ac:dyDescent="0.35">
      <c r="A6999" s="9">
        <f>'Base de datos'!K6998</f>
        <v>602</v>
      </c>
      <c r="B6999" s="9">
        <f>'Base de datos'!L6998</f>
        <v>188</v>
      </c>
      <c r="C6999" s="9">
        <f>IF(ISBLANK('Base de datos'!J6998),1,2)</f>
        <v>1</v>
      </c>
      <c r="D6999" s="9">
        <f>'Base de datos'!G6998</f>
        <v>1</v>
      </c>
      <c r="E6999" s="10" t="str">
        <f t="shared" si="109"/>
        <v xml:space="preserve">insert into config_taller (
	id_taller,
	id_producto,
	cod_agrupador,
	cantidad)
values (
	188,
	602,
	1,
	1);
</v>
      </c>
    </row>
    <row r="7000" spans="1:5" ht="115.5" x14ac:dyDescent="0.35">
      <c r="A7000" s="9">
        <f>'Base de datos'!K6999</f>
        <v>757</v>
      </c>
      <c r="B7000" s="9">
        <f>'Base de datos'!L6999</f>
        <v>188</v>
      </c>
      <c r="C7000" s="9">
        <f>IF(ISBLANK('Base de datos'!J6999),1,2)</f>
        <v>1</v>
      </c>
      <c r="D7000" s="9">
        <f>'Base de datos'!G6999</f>
        <v>1</v>
      </c>
      <c r="E7000" s="10" t="str">
        <f t="shared" si="109"/>
        <v xml:space="preserve">insert into config_taller (
	id_taller,
	id_producto,
	cod_agrupador,
	cantidad)
values (
	188,
	757,
	1,
	1);
</v>
      </c>
    </row>
    <row r="7001" spans="1:5" ht="115.5" x14ac:dyDescent="0.35">
      <c r="A7001" s="9">
        <f>'Base de datos'!K7000</f>
        <v>765</v>
      </c>
      <c r="B7001" s="9">
        <f>'Base de datos'!L7000</f>
        <v>188</v>
      </c>
      <c r="C7001" s="9">
        <f>IF(ISBLANK('Base de datos'!J7000),1,2)</f>
        <v>1</v>
      </c>
      <c r="D7001" s="9">
        <f>'Base de datos'!G7000</f>
        <v>3</v>
      </c>
      <c r="E7001" s="10" t="str">
        <f t="shared" si="109"/>
        <v xml:space="preserve">insert into config_taller (
	id_taller,
	id_producto,
	cod_agrupador,
	cantidad)
values (
	188,
	765,
	1,
	3);
</v>
      </c>
    </row>
    <row r="7002" spans="1:5" ht="115.5" x14ac:dyDescent="0.35">
      <c r="A7002" s="9">
        <f>'Base de datos'!K7001</f>
        <v>1082</v>
      </c>
      <c r="B7002" s="9">
        <f>'Base de datos'!L7001</f>
        <v>188</v>
      </c>
      <c r="C7002" s="9">
        <f>IF(ISBLANK('Base de datos'!J7001),1,2)</f>
        <v>1</v>
      </c>
      <c r="D7002" s="9">
        <f>'Base de datos'!G7001</f>
        <v>1</v>
      </c>
      <c r="E7002" s="10" t="str">
        <f t="shared" si="109"/>
        <v xml:space="preserve">insert into config_taller (
	id_taller,
	id_producto,
	cod_agrupador,
	cantidad)
values (
	188,
	1082,
	1,
	1);
</v>
      </c>
    </row>
    <row r="7003" spans="1:5" ht="115.5" x14ac:dyDescent="0.35">
      <c r="A7003" s="9">
        <f>'Base de datos'!K7002</f>
        <v>1083</v>
      </c>
      <c r="B7003" s="9">
        <f>'Base de datos'!L7002</f>
        <v>188</v>
      </c>
      <c r="C7003" s="9">
        <f>IF(ISBLANK('Base de datos'!J7002),1,2)</f>
        <v>1</v>
      </c>
      <c r="D7003" s="9">
        <f>'Base de datos'!G7002</f>
        <v>1</v>
      </c>
      <c r="E7003" s="10" t="str">
        <f t="shared" si="109"/>
        <v xml:space="preserve">insert into config_taller (
	id_taller,
	id_producto,
	cod_agrupador,
	cantidad)
values (
	188,
	1083,
	1,
	1);
</v>
      </c>
    </row>
    <row r="7004" spans="1:5" ht="115.5" x14ac:dyDescent="0.35">
      <c r="A7004" s="9">
        <f>'Base de datos'!K7003</f>
        <v>1318</v>
      </c>
      <c r="B7004" s="9">
        <f>'Base de datos'!L7003</f>
        <v>188</v>
      </c>
      <c r="C7004" s="9">
        <f>IF(ISBLANK('Base de datos'!J7003),1,2)</f>
        <v>1</v>
      </c>
      <c r="D7004" s="9">
        <f>'Base de datos'!G7003</f>
        <v>4</v>
      </c>
      <c r="E7004" s="10" t="str">
        <f t="shared" si="109"/>
        <v xml:space="preserve">insert into config_taller (
	id_taller,
	id_producto,
	cod_agrupador,
	cantidad)
values (
	188,
	1318,
	1,
	4);
</v>
      </c>
    </row>
    <row r="7005" spans="1:5" ht="115.5" x14ac:dyDescent="0.35">
      <c r="A7005" s="9">
        <f>'Base de datos'!K7004</f>
        <v>1363</v>
      </c>
      <c r="B7005" s="9">
        <f>'Base de datos'!L7004</f>
        <v>188</v>
      </c>
      <c r="C7005" s="9">
        <f>IF(ISBLANK('Base de datos'!J7004),1,2)</f>
        <v>1</v>
      </c>
      <c r="D7005" s="9">
        <f>'Base de datos'!G7004</f>
        <v>0.1</v>
      </c>
      <c r="E7005" s="10" t="str">
        <f t="shared" si="109"/>
        <v xml:space="preserve">insert into config_taller (
	id_taller,
	id_producto,
	cod_agrupador,
	cantidad)
values (
	188,
	1363,
	1,
	0.1);
</v>
      </c>
    </row>
    <row r="7006" spans="1:5" ht="115.5" x14ac:dyDescent="0.35">
      <c r="A7006" s="9">
        <f>'Base de datos'!K7005</f>
        <v>252</v>
      </c>
      <c r="B7006" s="9">
        <f>'Base de datos'!L7005</f>
        <v>188</v>
      </c>
      <c r="C7006" s="9">
        <f>IF(ISBLANK('Base de datos'!J7005),1,2)</f>
        <v>1</v>
      </c>
      <c r="D7006" s="9">
        <f>'Base de datos'!G7005</f>
        <v>1</v>
      </c>
      <c r="E7006" s="10" t="str">
        <f t="shared" si="109"/>
        <v xml:space="preserve">insert into config_taller (
	id_taller,
	id_producto,
	cod_agrupador,
	cantidad)
values (
	188,
	252,
	1,
	1);
</v>
      </c>
    </row>
    <row r="7007" spans="1:5" ht="115.5" x14ac:dyDescent="0.35">
      <c r="A7007" s="9">
        <f>'Base de datos'!K7006</f>
        <v>640</v>
      </c>
      <c r="B7007" s="9">
        <f>'Base de datos'!L7006</f>
        <v>188</v>
      </c>
      <c r="C7007" s="9">
        <f>IF(ISBLANK('Base de datos'!J7006),1,2)</f>
        <v>1</v>
      </c>
      <c r="D7007" s="9">
        <f>'Base de datos'!G7006</f>
        <v>2</v>
      </c>
      <c r="E7007" s="10" t="str">
        <f t="shared" si="109"/>
        <v xml:space="preserve">insert into config_taller (
	id_taller,
	id_producto,
	cod_agrupador,
	cantidad)
values (
	188,
	640,
	1,
	2);
</v>
      </c>
    </row>
    <row r="7008" spans="1:5" ht="115.5" x14ac:dyDescent="0.35">
      <c r="A7008" s="9">
        <f>'Base de datos'!K7007</f>
        <v>642</v>
      </c>
      <c r="B7008" s="9">
        <f>'Base de datos'!L7007</f>
        <v>188</v>
      </c>
      <c r="C7008" s="9">
        <f>IF(ISBLANK('Base de datos'!J7007),1,2)</f>
        <v>1</v>
      </c>
      <c r="D7008" s="9">
        <f>'Base de datos'!G7007</f>
        <v>3</v>
      </c>
      <c r="E7008" s="10" t="str">
        <f t="shared" si="109"/>
        <v xml:space="preserve">insert into config_taller (
	id_taller,
	id_producto,
	cod_agrupador,
	cantidad)
values (
	188,
	642,
	1,
	3);
</v>
      </c>
    </row>
    <row r="7009" spans="1:5" ht="115.5" x14ac:dyDescent="0.35">
      <c r="A7009" s="9">
        <f>'Base de datos'!K7008</f>
        <v>741</v>
      </c>
      <c r="B7009" s="9">
        <f>'Base de datos'!L7008</f>
        <v>188</v>
      </c>
      <c r="C7009" s="9">
        <f>IF(ISBLANK('Base de datos'!J7008),1,2)</f>
        <v>1</v>
      </c>
      <c r="D7009" s="9">
        <f>'Base de datos'!G7008</f>
        <v>1</v>
      </c>
      <c r="E7009" s="10" t="str">
        <f t="shared" si="109"/>
        <v xml:space="preserve">insert into config_taller (
	id_taller,
	id_producto,
	cod_agrupador,
	cantidad)
values (
	188,
	741,
	1,
	1);
</v>
      </c>
    </row>
    <row r="7010" spans="1:5" ht="115.5" x14ac:dyDescent="0.35">
      <c r="A7010" s="9">
        <f>'Base de datos'!K7009</f>
        <v>1594</v>
      </c>
      <c r="B7010" s="9">
        <f>'Base de datos'!L7009</f>
        <v>188</v>
      </c>
      <c r="C7010" s="9">
        <f>IF(ISBLANK('Base de datos'!J7009),1,2)</f>
        <v>1</v>
      </c>
      <c r="D7010" s="9">
        <f>'Base de datos'!G7009</f>
        <v>3</v>
      </c>
      <c r="E7010" s="10" t="str">
        <f t="shared" si="109"/>
        <v xml:space="preserve">insert into config_taller (
	id_taller,
	id_producto,
	cod_agrupador,
	cantidad)
values (
	188,
	1594,
	1,
	3);
</v>
      </c>
    </row>
    <row r="7011" spans="1:5" ht="115.5" x14ac:dyDescent="0.35">
      <c r="A7011" s="9">
        <f>'Base de datos'!K7010</f>
        <v>1667</v>
      </c>
      <c r="B7011" s="9">
        <f>'Base de datos'!L7010</f>
        <v>188</v>
      </c>
      <c r="C7011" s="9">
        <f>IF(ISBLANK('Base de datos'!J7010),1,2)</f>
        <v>1</v>
      </c>
      <c r="D7011" s="9">
        <f>'Base de datos'!G7010</f>
        <v>2</v>
      </c>
      <c r="E7011" s="10" t="str">
        <f t="shared" si="109"/>
        <v xml:space="preserve">insert into config_taller (
	id_taller,
	id_producto,
	cod_agrupador,
	cantidad)
values (
	188,
	1667,
	1,
	2);
</v>
      </c>
    </row>
    <row r="7012" spans="1:5" ht="115.5" x14ac:dyDescent="0.35">
      <c r="A7012" s="9">
        <f>'Base de datos'!K7011</f>
        <v>687</v>
      </c>
      <c r="B7012" s="9">
        <f>'Base de datos'!L7011</f>
        <v>188</v>
      </c>
      <c r="C7012" s="9">
        <f>IF(ISBLANK('Base de datos'!J7011),1,2)</f>
        <v>1</v>
      </c>
      <c r="D7012" s="9">
        <f>'Base de datos'!G7011</f>
        <v>1</v>
      </c>
      <c r="E7012" s="10" t="str">
        <f t="shared" si="109"/>
        <v xml:space="preserve">insert into config_taller (
	id_taller,
	id_producto,
	cod_agrupador,
	cantidad)
values (
	188,
	687,
	1,
	1);
</v>
      </c>
    </row>
    <row r="7013" spans="1:5" ht="115.5" x14ac:dyDescent="0.35">
      <c r="A7013" s="9">
        <f>'Base de datos'!K7012</f>
        <v>713</v>
      </c>
      <c r="B7013" s="9">
        <f>'Base de datos'!L7012</f>
        <v>188</v>
      </c>
      <c r="C7013" s="9">
        <f>IF(ISBLANK('Base de datos'!J7012),1,2)</f>
        <v>1</v>
      </c>
      <c r="D7013" s="9">
        <f>'Base de datos'!G7012</f>
        <v>1</v>
      </c>
      <c r="E7013" s="10" t="str">
        <f t="shared" si="109"/>
        <v xml:space="preserve">insert into config_taller (
	id_taller,
	id_producto,
	cod_agrupador,
	cantidad)
values (
	188,
	713,
	1,
	1);
</v>
      </c>
    </row>
    <row r="7014" spans="1:5" ht="115.5" x14ac:dyDescent="0.35">
      <c r="A7014" s="9">
        <f>'Base de datos'!K7013</f>
        <v>949</v>
      </c>
      <c r="B7014" s="9">
        <f>'Base de datos'!L7013</f>
        <v>188</v>
      </c>
      <c r="C7014" s="9">
        <f>IF(ISBLANK('Base de datos'!J7013),1,2)</f>
        <v>1</v>
      </c>
      <c r="D7014" s="9">
        <f>'Base de datos'!G7013</f>
        <v>1</v>
      </c>
      <c r="E7014" s="10" t="str">
        <f t="shared" si="109"/>
        <v xml:space="preserve">insert into config_taller (
	id_taller,
	id_producto,
	cod_agrupador,
	cantidad)
values (
	188,
	949,
	1,
	1);
</v>
      </c>
    </row>
    <row r="7015" spans="1:5" ht="115.5" x14ac:dyDescent="0.35">
      <c r="A7015" s="9">
        <f>'Base de datos'!K7014</f>
        <v>39</v>
      </c>
      <c r="B7015" s="9">
        <f>'Base de datos'!L7014</f>
        <v>188</v>
      </c>
      <c r="C7015" s="9">
        <f>IF(ISBLANK('Base de datos'!J7014),1,2)</f>
        <v>1</v>
      </c>
      <c r="D7015" s="9">
        <f>'Base de datos'!G7014</f>
        <v>2</v>
      </c>
      <c r="E7015" s="10" t="str">
        <f t="shared" si="109"/>
        <v xml:space="preserve">insert into config_taller (
	id_taller,
	id_producto,
	cod_agrupador,
	cantidad)
values (
	188,
	39,
	1,
	2);
</v>
      </c>
    </row>
    <row r="7016" spans="1:5" ht="115.5" x14ac:dyDescent="0.35">
      <c r="A7016" s="9">
        <f>'Base de datos'!K7015</f>
        <v>208</v>
      </c>
      <c r="B7016" s="9">
        <f>'Base de datos'!L7015</f>
        <v>188</v>
      </c>
      <c r="C7016" s="9">
        <f>IF(ISBLANK('Base de datos'!J7015),1,2)</f>
        <v>1</v>
      </c>
      <c r="D7016" s="9">
        <f>'Base de datos'!G7015</f>
        <v>8</v>
      </c>
      <c r="E7016" s="10" t="str">
        <f t="shared" si="109"/>
        <v xml:space="preserve">insert into config_taller (
	id_taller,
	id_producto,
	cod_agrupador,
	cantidad)
values (
	188,
	208,
	1,
	8);
</v>
      </c>
    </row>
    <row r="7017" spans="1:5" ht="115.5" x14ac:dyDescent="0.35">
      <c r="A7017" s="9">
        <f>'Base de datos'!K7016</f>
        <v>1087</v>
      </c>
      <c r="B7017" s="9">
        <f>'Base de datos'!L7016</f>
        <v>188</v>
      </c>
      <c r="C7017" s="9">
        <f>IF(ISBLANK('Base de datos'!J7016),1,2)</f>
        <v>1</v>
      </c>
      <c r="D7017" s="9">
        <f>'Base de datos'!G7016</f>
        <v>4</v>
      </c>
      <c r="E7017" s="10" t="str">
        <f t="shared" si="109"/>
        <v xml:space="preserve">insert into config_taller (
	id_taller,
	id_producto,
	cod_agrupador,
	cantidad)
values (
	188,
	1087,
	1,
	4);
</v>
      </c>
    </row>
    <row r="7018" spans="1:5" ht="115.5" x14ac:dyDescent="0.35">
      <c r="A7018" s="9">
        <f>'Base de datos'!K7017</f>
        <v>1238</v>
      </c>
      <c r="B7018" s="9">
        <f>'Base de datos'!L7017</f>
        <v>188</v>
      </c>
      <c r="C7018" s="9">
        <f>IF(ISBLANK('Base de datos'!J7017),1,2)</f>
        <v>1</v>
      </c>
      <c r="D7018" s="9">
        <f>'Base de datos'!G7017</f>
        <v>2</v>
      </c>
      <c r="E7018" s="10" t="str">
        <f t="shared" si="109"/>
        <v xml:space="preserve">insert into config_taller (
	id_taller,
	id_producto,
	cod_agrupador,
	cantidad)
values (
	188,
	1238,
	1,
	2);
</v>
      </c>
    </row>
    <row r="7019" spans="1:5" ht="115.5" x14ac:dyDescent="0.35">
      <c r="A7019" s="9">
        <f>'Base de datos'!K7018</f>
        <v>1241</v>
      </c>
      <c r="B7019" s="9">
        <f>'Base de datos'!L7018</f>
        <v>188</v>
      </c>
      <c r="C7019" s="9">
        <f>IF(ISBLANK('Base de datos'!J7018),1,2)</f>
        <v>1</v>
      </c>
      <c r="D7019" s="9">
        <f>'Base de datos'!G7018</f>
        <v>2</v>
      </c>
      <c r="E7019" s="10" t="str">
        <f t="shared" si="109"/>
        <v xml:space="preserve">insert into config_taller (
	id_taller,
	id_producto,
	cod_agrupador,
	cantidad)
values (
	188,
	1241,
	1,
	2);
</v>
      </c>
    </row>
    <row r="7020" spans="1:5" ht="115.5" x14ac:dyDescent="0.35">
      <c r="A7020" s="9">
        <f>'Base de datos'!K7019</f>
        <v>1666</v>
      </c>
      <c r="B7020" s="9">
        <f>'Base de datos'!L7019</f>
        <v>188</v>
      </c>
      <c r="C7020" s="9">
        <f>IF(ISBLANK('Base de datos'!J7019),1,2)</f>
        <v>1</v>
      </c>
      <c r="D7020" s="9">
        <f>'Base de datos'!G7019</f>
        <v>3</v>
      </c>
      <c r="E7020" s="10" t="str">
        <f t="shared" si="109"/>
        <v xml:space="preserve">insert into config_taller (
	id_taller,
	id_producto,
	cod_agrupador,
	cantidad)
values (
	188,
	1666,
	1,
	3);
</v>
      </c>
    </row>
    <row r="7021" spans="1:5" ht="115.5" x14ac:dyDescent="0.35">
      <c r="A7021" s="9">
        <f>'Base de datos'!K7020</f>
        <v>569</v>
      </c>
      <c r="B7021" s="9">
        <f>'Base de datos'!L7020</f>
        <v>188</v>
      </c>
      <c r="C7021" s="9">
        <f>IF(ISBLANK('Base de datos'!J7020),1,2)</f>
        <v>1</v>
      </c>
      <c r="D7021" s="9">
        <f>'Base de datos'!G7020</f>
        <v>4</v>
      </c>
      <c r="E7021" s="10" t="str">
        <f t="shared" si="109"/>
        <v xml:space="preserve">insert into config_taller (
	id_taller,
	id_producto,
	cod_agrupador,
	cantidad)
values (
	188,
	569,
	1,
	4);
</v>
      </c>
    </row>
    <row r="7022" spans="1:5" ht="115.5" x14ac:dyDescent="0.35">
      <c r="A7022" s="9">
        <f>'Base de datos'!K7021</f>
        <v>578</v>
      </c>
      <c r="B7022" s="9">
        <f>'Base de datos'!L7021</f>
        <v>188</v>
      </c>
      <c r="C7022" s="9">
        <f>IF(ISBLANK('Base de datos'!J7021),1,2)</f>
        <v>1</v>
      </c>
      <c r="D7022" s="9">
        <f>'Base de datos'!G7021</f>
        <v>4</v>
      </c>
      <c r="E7022" s="10" t="str">
        <f t="shared" si="109"/>
        <v xml:space="preserve">insert into config_taller (
	id_taller,
	id_producto,
	cod_agrupador,
	cantidad)
values (
	188,
	578,
	1,
	4);
</v>
      </c>
    </row>
    <row r="7023" spans="1:5" ht="115.5" x14ac:dyDescent="0.35">
      <c r="A7023" s="9">
        <f>'Base de datos'!K7022</f>
        <v>804</v>
      </c>
      <c r="B7023" s="9">
        <f>'Base de datos'!L7022</f>
        <v>188</v>
      </c>
      <c r="C7023" s="9">
        <f>IF(ISBLANK('Base de datos'!J7022),1,2)</f>
        <v>1</v>
      </c>
      <c r="D7023" s="9">
        <f>'Base de datos'!G7022</f>
        <v>60</v>
      </c>
      <c r="E7023" s="10" t="str">
        <f t="shared" si="109"/>
        <v xml:space="preserve">insert into config_taller (
	id_taller,
	id_producto,
	cod_agrupador,
	cantidad)
values (
	188,
	804,
	1,
	60);
</v>
      </c>
    </row>
    <row r="7024" spans="1:5" ht="115.5" x14ac:dyDescent="0.35">
      <c r="A7024" s="9">
        <f>'Base de datos'!K7023</f>
        <v>999</v>
      </c>
      <c r="B7024" s="9">
        <f>'Base de datos'!L7023</f>
        <v>188</v>
      </c>
      <c r="C7024" s="9">
        <f>IF(ISBLANK('Base de datos'!J7023),1,2)</f>
        <v>1</v>
      </c>
      <c r="D7024" s="9">
        <f>'Base de datos'!G7023</f>
        <v>1</v>
      </c>
      <c r="E7024" s="10" t="str">
        <f t="shared" si="109"/>
        <v xml:space="preserve">insert into config_taller (
	id_taller,
	id_producto,
	cod_agrupador,
	cantidad)
values (
	188,
	999,
	1,
	1);
</v>
      </c>
    </row>
    <row r="7025" spans="1:5" ht="115.5" x14ac:dyDescent="0.35">
      <c r="A7025" s="9">
        <f>'Base de datos'!K7024</f>
        <v>1566</v>
      </c>
      <c r="B7025" s="9">
        <f>'Base de datos'!L7024</f>
        <v>188</v>
      </c>
      <c r="C7025" s="9">
        <f>IF(ISBLANK('Base de datos'!J7024),1,2)</f>
        <v>1</v>
      </c>
      <c r="D7025" s="9">
        <f>'Base de datos'!G7024</f>
        <v>0.1</v>
      </c>
      <c r="E7025" s="10" t="str">
        <f t="shared" si="109"/>
        <v xml:space="preserve">insert into config_taller (
	id_taller,
	id_producto,
	cod_agrupador,
	cantidad)
values (
	188,
	1566,
	1,
	0.1);
</v>
      </c>
    </row>
    <row r="7026" spans="1:5" ht="115.5" x14ac:dyDescent="0.35">
      <c r="A7026" s="9">
        <f>'Base de datos'!K7025</f>
        <v>535</v>
      </c>
      <c r="B7026" s="9">
        <f>'Base de datos'!L7025</f>
        <v>188</v>
      </c>
      <c r="C7026" s="9">
        <f>IF(ISBLANK('Base de datos'!J7025),1,2)</f>
        <v>1</v>
      </c>
      <c r="D7026" s="9">
        <f>'Base de datos'!G7025</f>
        <v>0.1</v>
      </c>
      <c r="E7026" s="10" t="str">
        <f t="shared" si="109"/>
        <v xml:space="preserve">insert into config_taller (
	id_taller,
	id_producto,
	cod_agrupador,
	cantidad)
values (
	188,
	535,
	1,
	0.1);
</v>
      </c>
    </row>
    <row r="7027" spans="1:5" ht="115.5" x14ac:dyDescent="0.35">
      <c r="A7027" s="9">
        <f>'Base de datos'!K7026</f>
        <v>868</v>
      </c>
      <c r="B7027" s="9">
        <f>'Base de datos'!L7026</f>
        <v>188</v>
      </c>
      <c r="C7027" s="9">
        <f>IF(ISBLANK('Base de datos'!J7026),1,2)</f>
        <v>1</v>
      </c>
      <c r="D7027" s="9">
        <f>'Base de datos'!G7026</f>
        <v>0.1</v>
      </c>
      <c r="E7027" s="10" t="str">
        <f t="shared" si="109"/>
        <v xml:space="preserve">insert into config_taller (
	id_taller,
	id_producto,
	cod_agrupador,
	cantidad)
values (
	188,
	868,
	1,
	0.1);
</v>
      </c>
    </row>
    <row r="7028" spans="1:5" ht="115.5" x14ac:dyDescent="0.35">
      <c r="A7028" s="9">
        <f>'Base de datos'!K7027</f>
        <v>191</v>
      </c>
      <c r="B7028" s="9">
        <f>'Base de datos'!L7027</f>
        <v>189</v>
      </c>
      <c r="C7028" s="9">
        <f>IF(ISBLANK('Base de datos'!J7027),1,2)</f>
        <v>1</v>
      </c>
      <c r="D7028" s="9">
        <f>'Base de datos'!G7027</f>
        <v>0.5</v>
      </c>
      <c r="E7028" s="10" t="str">
        <f t="shared" si="109"/>
        <v xml:space="preserve">insert into config_taller (
	id_taller,
	id_producto,
	cod_agrupador,
	cantidad)
values (
	189,
	191,
	1,
	0.5);
</v>
      </c>
    </row>
    <row r="7029" spans="1:5" ht="115.5" x14ac:dyDescent="0.35">
      <c r="A7029" s="9">
        <f>'Base de datos'!K7028</f>
        <v>196</v>
      </c>
      <c r="B7029" s="9">
        <f>'Base de datos'!L7028</f>
        <v>189</v>
      </c>
      <c r="C7029" s="9">
        <f>IF(ISBLANK('Base de datos'!J7028),1,2)</f>
        <v>1</v>
      </c>
      <c r="D7029" s="9">
        <f>'Base de datos'!G7028</f>
        <v>2</v>
      </c>
      <c r="E7029" s="10" t="str">
        <f t="shared" si="109"/>
        <v xml:space="preserve">insert into config_taller (
	id_taller,
	id_producto,
	cod_agrupador,
	cantidad)
values (
	189,
	196,
	1,
	2);
</v>
      </c>
    </row>
    <row r="7030" spans="1:5" ht="115.5" x14ac:dyDescent="0.35">
      <c r="A7030" s="9">
        <f>'Base de datos'!K7029</f>
        <v>401</v>
      </c>
      <c r="B7030" s="9">
        <f>'Base de datos'!L7029</f>
        <v>189</v>
      </c>
      <c r="C7030" s="9">
        <f>IF(ISBLANK('Base de datos'!J7029),1,2)</f>
        <v>1</v>
      </c>
      <c r="D7030" s="9">
        <f>'Base de datos'!G7029</f>
        <v>4</v>
      </c>
      <c r="E7030" s="10" t="str">
        <f t="shared" si="109"/>
        <v xml:space="preserve">insert into config_taller (
	id_taller,
	id_producto,
	cod_agrupador,
	cantidad)
values (
	189,
	401,
	1,
	4);
</v>
      </c>
    </row>
    <row r="7031" spans="1:5" ht="115.5" x14ac:dyDescent="0.35">
      <c r="A7031" s="9">
        <f>'Base de datos'!K7030</f>
        <v>495</v>
      </c>
      <c r="B7031" s="9">
        <f>'Base de datos'!L7030</f>
        <v>189</v>
      </c>
      <c r="C7031" s="9">
        <f>IF(ISBLANK('Base de datos'!J7030),1,2)</f>
        <v>1</v>
      </c>
      <c r="D7031" s="9">
        <f>'Base de datos'!G7030</f>
        <v>2</v>
      </c>
      <c r="E7031" s="10" t="str">
        <f t="shared" si="109"/>
        <v xml:space="preserve">insert into config_taller (
	id_taller,
	id_producto,
	cod_agrupador,
	cantidad)
values (
	189,
	495,
	1,
	2);
</v>
      </c>
    </row>
    <row r="7032" spans="1:5" ht="115.5" x14ac:dyDescent="0.35">
      <c r="A7032" s="9">
        <f>'Base de datos'!K7031</f>
        <v>765</v>
      </c>
      <c r="B7032" s="9">
        <f>'Base de datos'!L7031</f>
        <v>189</v>
      </c>
      <c r="C7032" s="9">
        <f>IF(ISBLANK('Base de datos'!J7031),1,2)</f>
        <v>1</v>
      </c>
      <c r="D7032" s="9">
        <f>'Base de datos'!G7031</f>
        <v>2</v>
      </c>
      <c r="E7032" s="10" t="str">
        <f t="shared" si="109"/>
        <v xml:space="preserve">insert into config_taller (
	id_taller,
	id_producto,
	cod_agrupador,
	cantidad)
values (
	189,
	765,
	1,
	2);
</v>
      </c>
    </row>
    <row r="7033" spans="1:5" ht="115.5" x14ac:dyDescent="0.35">
      <c r="A7033" s="9">
        <f>'Base de datos'!K7032</f>
        <v>1031</v>
      </c>
      <c r="B7033" s="9">
        <f>'Base de datos'!L7032</f>
        <v>189</v>
      </c>
      <c r="C7033" s="9">
        <f>IF(ISBLANK('Base de datos'!J7032),1,2)</f>
        <v>1</v>
      </c>
      <c r="D7033" s="9">
        <f>'Base de datos'!G7032</f>
        <v>4</v>
      </c>
      <c r="E7033" s="10" t="str">
        <f t="shared" si="109"/>
        <v xml:space="preserve">insert into config_taller (
	id_taller,
	id_producto,
	cod_agrupador,
	cantidad)
values (
	189,
	1031,
	1,
	4);
</v>
      </c>
    </row>
    <row r="7034" spans="1:5" ht="115.5" x14ac:dyDescent="0.35">
      <c r="A7034" s="9">
        <f>'Base de datos'!K7033</f>
        <v>1072</v>
      </c>
      <c r="B7034" s="9">
        <f>'Base de datos'!L7033</f>
        <v>189</v>
      </c>
      <c r="C7034" s="9">
        <f>IF(ISBLANK('Base de datos'!J7033),1,2)</f>
        <v>1</v>
      </c>
      <c r="D7034" s="9">
        <f>'Base de datos'!G7033</f>
        <v>3</v>
      </c>
      <c r="E7034" s="10" t="str">
        <f t="shared" si="109"/>
        <v xml:space="preserve">insert into config_taller (
	id_taller,
	id_producto,
	cod_agrupador,
	cantidad)
values (
	189,
	1072,
	1,
	3);
</v>
      </c>
    </row>
    <row r="7035" spans="1:5" ht="115.5" x14ac:dyDescent="0.35">
      <c r="A7035" s="9">
        <f>'Base de datos'!K7034</f>
        <v>252</v>
      </c>
      <c r="B7035" s="9">
        <f>'Base de datos'!L7034</f>
        <v>189</v>
      </c>
      <c r="C7035" s="9">
        <f>IF(ISBLANK('Base de datos'!J7034),1,2)</f>
        <v>1</v>
      </c>
      <c r="D7035" s="9">
        <f>'Base de datos'!G7034</f>
        <v>1</v>
      </c>
      <c r="E7035" s="10" t="str">
        <f t="shared" si="109"/>
        <v xml:space="preserve">insert into config_taller (
	id_taller,
	id_producto,
	cod_agrupador,
	cantidad)
values (
	189,
	252,
	1,
	1);
</v>
      </c>
    </row>
    <row r="7036" spans="1:5" ht="115.5" x14ac:dyDescent="0.35">
      <c r="A7036" s="9">
        <f>'Base de datos'!K7035</f>
        <v>640</v>
      </c>
      <c r="B7036" s="9">
        <f>'Base de datos'!L7035</f>
        <v>189</v>
      </c>
      <c r="C7036" s="9">
        <f>IF(ISBLANK('Base de datos'!J7035),1,2)</f>
        <v>1</v>
      </c>
      <c r="D7036" s="9">
        <f>'Base de datos'!G7035</f>
        <v>2</v>
      </c>
      <c r="E7036" s="10" t="str">
        <f t="shared" si="109"/>
        <v xml:space="preserve">insert into config_taller (
	id_taller,
	id_producto,
	cod_agrupador,
	cantidad)
values (
	189,
	640,
	1,
	2);
</v>
      </c>
    </row>
    <row r="7037" spans="1:5" ht="115.5" x14ac:dyDescent="0.35">
      <c r="A7037" s="9">
        <f>'Base de datos'!K7036</f>
        <v>642</v>
      </c>
      <c r="B7037" s="9">
        <f>'Base de datos'!L7036</f>
        <v>189</v>
      </c>
      <c r="C7037" s="9">
        <f>IF(ISBLANK('Base de datos'!J7036),1,2)</f>
        <v>1</v>
      </c>
      <c r="D7037" s="9">
        <f>'Base de datos'!G7036</f>
        <v>3</v>
      </c>
      <c r="E7037" s="10" t="str">
        <f t="shared" si="109"/>
        <v xml:space="preserve">insert into config_taller (
	id_taller,
	id_producto,
	cod_agrupador,
	cantidad)
values (
	189,
	642,
	1,
	3);
</v>
      </c>
    </row>
    <row r="7038" spans="1:5" ht="115.5" x14ac:dyDescent="0.35">
      <c r="A7038" s="9">
        <f>'Base de datos'!K7037</f>
        <v>741</v>
      </c>
      <c r="B7038" s="9">
        <f>'Base de datos'!L7037</f>
        <v>189</v>
      </c>
      <c r="C7038" s="9">
        <f>IF(ISBLANK('Base de datos'!J7037),1,2)</f>
        <v>1</v>
      </c>
      <c r="D7038" s="9">
        <f>'Base de datos'!G7037</f>
        <v>1</v>
      </c>
      <c r="E7038" s="10" t="str">
        <f t="shared" si="109"/>
        <v xml:space="preserve">insert into config_taller (
	id_taller,
	id_producto,
	cod_agrupador,
	cantidad)
values (
	189,
	741,
	1,
	1);
</v>
      </c>
    </row>
    <row r="7039" spans="1:5" ht="115.5" x14ac:dyDescent="0.35">
      <c r="A7039" s="9">
        <f>'Base de datos'!K7038</f>
        <v>1594</v>
      </c>
      <c r="B7039" s="9">
        <f>'Base de datos'!L7038</f>
        <v>189</v>
      </c>
      <c r="C7039" s="9">
        <f>IF(ISBLANK('Base de datos'!J7038),1,2)</f>
        <v>1</v>
      </c>
      <c r="D7039" s="9">
        <f>'Base de datos'!G7038</f>
        <v>3</v>
      </c>
      <c r="E7039" s="10" t="str">
        <f t="shared" si="109"/>
        <v xml:space="preserve">insert into config_taller (
	id_taller,
	id_producto,
	cod_agrupador,
	cantidad)
values (
	189,
	1594,
	1,
	3);
</v>
      </c>
    </row>
    <row r="7040" spans="1:5" ht="115.5" x14ac:dyDescent="0.35">
      <c r="A7040" s="9">
        <f>'Base de datos'!K7039</f>
        <v>1667</v>
      </c>
      <c r="B7040" s="9">
        <f>'Base de datos'!L7039</f>
        <v>189</v>
      </c>
      <c r="C7040" s="9">
        <f>IF(ISBLANK('Base de datos'!J7039),1,2)</f>
        <v>1</v>
      </c>
      <c r="D7040" s="9">
        <f>'Base de datos'!G7039</f>
        <v>2</v>
      </c>
      <c r="E7040" s="10" t="str">
        <f t="shared" si="109"/>
        <v xml:space="preserve">insert into config_taller (
	id_taller,
	id_producto,
	cod_agrupador,
	cantidad)
values (
	189,
	1667,
	1,
	2);
</v>
      </c>
    </row>
    <row r="7041" spans="1:5" ht="115.5" x14ac:dyDescent="0.35">
      <c r="A7041" s="9">
        <f>'Base de datos'!K7040</f>
        <v>210</v>
      </c>
      <c r="B7041" s="9">
        <f>'Base de datos'!L7040</f>
        <v>189</v>
      </c>
      <c r="C7041" s="9">
        <f>IF(ISBLANK('Base de datos'!J7040),1,2)</f>
        <v>1</v>
      </c>
      <c r="D7041" s="9">
        <f>'Base de datos'!G7040</f>
        <v>18</v>
      </c>
      <c r="E7041" s="10" t="str">
        <f t="shared" si="109"/>
        <v xml:space="preserve">insert into config_taller (
	id_taller,
	id_producto,
	cod_agrupador,
	cantidad)
values (
	189,
	210,
	1,
	18);
</v>
      </c>
    </row>
    <row r="7042" spans="1:5" ht="115.5" x14ac:dyDescent="0.35">
      <c r="A7042" s="9">
        <f>'Base de datos'!K7041</f>
        <v>1087</v>
      </c>
      <c r="B7042" s="9">
        <f>'Base de datos'!L7041</f>
        <v>189</v>
      </c>
      <c r="C7042" s="9">
        <f>IF(ISBLANK('Base de datos'!J7041),1,2)</f>
        <v>1</v>
      </c>
      <c r="D7042" s="9">
        <f>'Base de datos'!G7041</f>
        <v>5</v>
      </c>
      <c r="E7042" s="10" t="str">
        <f t="shared" si="109"/>
        <v xml:space="preserve">insert into config_taller (
	id_taller,
	id_producto,
	cod_agrupador,
	cantidad)
values (
	189,
	1087,
	1,
	5);
</v>
      </c>
    </row>
    <row r="7043" spans="1:5" ht="115.5" x14ac:dyDescent="0.35">
      <c r="A7043" s="9">
        <f>'Base de datos'!K7042</f>
        <v>1241</v>
      </c>
      <c r="B7043" s="9">
        <f>'Base de datos'!L7042</f>
        <v>189</v>
      </c>
      <c r="C7043" s="9">
        <f>IF(ISBLANK('Base de datos'!J7042),1,2)</f>
        <v>1</v>
      </c>
      <c r="D7043" s="9">
        <f>'Base de datos'!G7042</f>
        <v>10</v>
      </c>
      <c r="E7043" s="10" t="str">
        <f t="shared" si="109"/>
        <v xml:space="preserve">insert into config_taller (
	id_taller,
	id_producto,
	cod_agrupador,
	cantidad)
values (
	189,
	1241,
	1,
	10);
</v>
      </c>
    </row>
    <row r="7044" spans="1:5" ht="115.5" x14ac:dyDescent="0.35">
      <c r="A7044" s="9">
        <f>'Base de datos'!K7043</f>
        <v>1666</v>
      </c>
      <c r="B7044" s="9">
        <f>'Base de datos'!L7043</f>
        <v>189</v>
      </c>
      <c r="C7044" s="9">
        <f>IF(ISBLANK('Base de datos'!J7043),1,2)</f>
        <v>1</v>
      </c>
      <c r="D7044" s="9">
        <f>'Base de datos'!G7043</f>
        <v>3</v>
      </c>
      <c r="E7044" s="10" t="str">
        <f t="shared" ref="E7044:E7107" si="110">"insert into "&amp;$B$1&amp;" ("&amp;CHAR(10)&amp;
CHAR(9)&amp;$B$2&amp;","&amp;CHAR(10)&amp;
CHAR(9)&amp;$A$2&amp;","&amp;CHAR(10)&amp;
CHAR(9)&amp;$C$2&amp;","&amp;CHAR(10)&amp;
CHAR(9)&amp;$D$2&amp;")"&amp;CHAR(10)&amp;
"values ("&amp;CHAR(10)&amp;
CHAR(9)&amp;B7044&amp;","&amp;CHAR(10)&amp;
CHAR(9)&amp;A7044&amp;","&amp;CHAR(10)&amp;
CHAR(9)&amp;C7044&amp;","&amp;CHAR(10)&amp;
CHAR(9)&amp;D7044&amp;");"&amp;CHAR(10)</f>
        <v xml:space="preserve">insert into config_taller (
	id_taller,
	id_producto,
	cod_agrupador,
	cantidad)
values (
	189,
	1666,
	1,
	3);
</v>
      </c>
    </row>
    <row r="7045" spans="1:5" ht="115.5" x14ac:dyDescent="0.35">
      <c r="A7045" s="9">
        <f>'Base de datos'!K7044</f>
        <v>573</v>
      </c>
      <c r="B7045" s="9">
        <f>'Base de datos'!L7044</f>
        <v>189</v>
      </c>
      <c r="C7045" s="9">
        <f>IF(ISBLANK('Base de datos'!J7044),1,2)</f>
        <v>1</v>
      </c>
      <c r="D7045" s="9">
        <f>'Base de datos'!G7044</f>
        <v>6</v>
      </c>
      <c r="E7045" s="10" t="str">
        <f t="shared" si="110"/>
        <v xml:space="preserve">insert into config_taller (
	id_taller,
	id_producto,
	cod_agrupador,
	cantidad)
values (
	189,
	573,
	1,
	6);
</v>
      </c>
    </row>
    <row r="7046" spans="1:5" ht="115.5" x14ac:dyDescent="0.35">
      <c r="A7046" s="9">
        <f>'Base de datos'!K7045</f>
        <v>804</v>
      </c>
      <c r="B7046" s="9">
        <f>'Base de datos'!L7045</f>
        <v>189</v>
      </c>
      <c r="C7046" s="9">
        <f>IF(ISBLANK('Base de datos'!J7045),1,2)</f>
        <v>1</v>
      </c>
      <c r="D7046" s="9">
        <f>'Base de datos'!G7045</f>
        <v>60</v>
      </c>
      <c r="E7046" s="10" t="str">
        <f t="shared" si="110"/>
        <v xml:space="preserve">insert into config_taller (
	id_taller,
	id_producto,
	cod_agrupador,
	cantidad)
values (
	189,
	804,
	1,
	60);
</v>
      </c>
    </row>
    <row r="7047" spans="1:5" ht="115.5" x14ac:dyDescent="0.35">
      <c r="A7047" s="9">
        <f>'Base de datos'!K7046</f>
        <v>937</v>
      </c>
      <c r="B7047" s="9">
        <f>'Base de datos'!L7046</f>
        <v>189</v>
      </c>
      <c r="C7047" s="9">
        <f>IF(ISBLANK('Base de datos'!J7046),1,2)</f>
        <v>1</v>
      </c>
      <c r="D7047" s="9">
        <f>'Base de datos'!G7046</f>
        <v>0.2</v>
      </c>
      <c r="E7047" s="10" t="str">
        <f t="shared" si="110"/>
        <v xml:space="preserve">insert into config_taller (
	id_taller,
	id_producto,
	cod_agrupador,
	cantidad)
values (
	189,
	937,
	1,
	0.2);
</v>
      </c>
    </row>
    <row r="7048" spans="1:5" ht="115.5" x14ac:dyDescent="0.35">
      <c r="A7048" s="9">
        <f>'Base de datos'!K7047</f>
        <v>190</v>
      </c>
      <c r="B7048" s="9">
        <f>'Base de datos'!L7047</f>
        <v>190</v>
      </c>
      <c r="C7048" s="9">
        <f>IF(ISBLANK('Base de datos'!J7047),1,2)</f>
        <v>1</v>
      </c>
      <c r="D7048" s="9">
        <f>'Base de datos'!G7047</f>
        <v>2</v>
      </c>
      <c r="E7048" s="10" t="str">
        <f t="shared" si="110"/>
        <v xml:space="preserve">insert into config_taller (
	id_taller,
	id_producto,
	cod_agrupador,
	cantidad)
values (
	190,
	190,
	1,
	2);
</v>
      </c>
    </row>
    <row r="7049" spans="1:5" ht="115.5" x14ac:dyDescent="0.35">
      <c r="A7049" s="9">
        <f>'Base de datos'!K7048</f>
        <v>196</v>
      </c>
      <c r="B7049" s="9">
        <f>'Base de datos'!L7048</f>
        <v>190</v>
      </c>
      <c r="C7049" s="9">
        <f>IF(ISBLANK('Base de datos'!J7048),1,2)</f>
        <v>1</v>
      </c>
      <c r="D7049" s="9">
        <f>'Base de datos'!G7048</f>
        <v>1</v>
      </c>
      <c r="E7049" s="10" t="str">
        <f t="shared" si="110"/>
        <v xml:space="preserve">insert into config_taller (
	id_taller,
	id_producto,
	cod_agrupador,
	cantidad)
values (
	190,
	196,
	1,
	1);
</v>
      </c>
    </row>
    <row r="7050" spans="1:5" ht="115.5" x14ac:dyDescent="0.35">
      <c r="A7050" s="9">
        <f>'Base de datos'!K7049</f>
        <v>294</v>
      </c>
      <c r="B7050" s="9">
        <f>'Base de datos'!L7049</f>
        <v>190</v>
      </c>
      <c r="C7050" s="9">
        <f>IF(ISBLANK('Base de datos'!J7049),1,2)</f>
        <v>1</v>
      </c>
      <c r="D7050" s="9">
        <f>'Base de datos'!G7049</f>
        <v>0.3</v>
      </c>
      <c r="E7050" s="10" t="str">
        <f t="shared" si="110"/>
        <v xml:space="preserve">insert into config_taller (
	id_taller,
	id_producto,
	cod_agrupador,
	cantidad)
values (
	190,
	294,
	1,
	0.3);
</v>
      </c>
    </row>
    <row r="7051" spans="1:5" ht="115.5" x14ac:dyDescent="0.35">
      <c r="A7051" s="9">
        <f>'Base de datos'!K7050</f>
        <v>487</v>
      </c>
      <c r="B7051" s="9">
        <f>'Base de datos'!L7050</f>
        <v>190</v>
      </c>
      <c r="C7051" s="9">
        <f>IF(ISBLANK('Base de datos'!J7050),1,2)</f>
        <v>1</v>
      </c>
      <c r="D7051" s="9">
        <f>'Base de datos'!G7050</f>
        <v>1</v>
      </c>
      <c r="E7051" s="10" t="str">
        <f t="shared" si="110"/>
        <v xml:space="preserve">insert into config_taller (
	id_taller,
	id_producto,
	cod_agrupador,
	cantidad)
values (
	190,
	487,
	1,
	1);
</v>
      </c>
    </row>
    <row r="7052" spans="1:5" ht="115.5" x14ac:dyDescent="0.35">
      <c r="A7052" s="9">
        <f>'Base de datos'!K7051</f>
        <v>489</v>
      </c>
      <c r="B7052" s="9">
        <f>'Base de datos'!L7051</f>
        <v>190</v>
      </c>
      <c r="C7052" s="9">
        <f>IF(ISBLANK('Base de datos'!J7051),1,2)</f>
        <v>1</v>
      </c>
      <c r="D7052" s="9">
        <f>'Base de datos'!G7051</f>
        <v>1</v>
      </c>
      <c r="E7052" s="10" t="str">
        <f t="shared" si="110"/>
        <v xml:space="preserve">insert into config_taller (
	id_taller,
	id_producto,
	cod_agrupador,
	cantidad)
values (
	190,
	489,
	1,
	1);
</v>
      </c>
    </row>
    <row r="7053" spans="1:5" ht="115.5" x14ac:dyDescent="0.35">
      <c r="A7053" s="9">
        <f>'Base de datos'!K7052</f>
        <v>621</v>
      </c>
      <c r="B7053" s="9">
        <f>'Base de datos'!L7052</f>
        <v>190</v>
      </c>
      <c r="C7053" s="9">
        <f>IF(ISBLANK('Base de datos'!J7052),1,2)</f>
        <v>1</v>
      </c>
      <c r="D7053" s="9">
        <f>'Base de datos'!G7052</f>
        <v>0.1</v>
      </c>
      <c r="E7053" s="10" t="str">
        <f t="shared" si="110"/>
        <v xml:space="preserve">insert into config_taller (
	id_taller,
	id_producto,
	cod_agrupador,
	cantidad)
values (
	190,
	621,
	1,
	0.1);
</v>
      </c>
    </row>
    <row r="7054" spans="1:5" ht="115.5" x14ac:dyDescent="0.35">
      <c r="A7054" s="9">
        <f>'Base de datos'!K7053</f>
        <v>761</v>
      </c>
      <c r="B7054" s="9">
        <f>'Base de datos'!L7053</f>
        <v>190</v>
      </c>
      <c r="C7054" s="9">
        <f>IF(ISBLANK('Base de datos'!J7053),1,2)</f>
        <v>1</v>
      </c>
      <c r="D7054" s="9">
        <f>'Base de datos'!G7053</f>
        <v>0.3</v>
      </c>
      <c r="E7054" s="10" t="str">
        <f t="shared" si="110"/>
        <v xml:space="preserve">insert into config_taller (
	id_taller,
	id_producto,
	cod_agrupador,
	cantidad)
values (
	190,
	761,
	1,
	0.3);
</v>
      </c>
    </row>
    <row r="7055" spans="1:5" ht="115.5" x14ac:dyDescent="0.35">
      <c r="A7055" s="9">
        <f>'Base de datos'!K7054</f>
        <v>765</v>
      </c>
      <c r="B7055" s="9">
        <f>'Base de datos'!L7054</f>
        <v>190</v>
      </c>
      <c r="C7055" s="9">
        <f>IF(ISBLANK('Base de datos'!J7054),1,2)</f>
        <v>1</v>
      </c>
      <c r="D7055" s="9">
        <f>'Base de datos'!G7054</f>
        <v>4</v>
      </c>
      <c r="E7055" s="10" t="str">
        <f t="shared" si="110"/>
        <v xml:space="preserve">insert into config_taller (
	id_taller,
	id_producto,
	cod_agrupador,
	cantidad)
values (
	190,
	765,
	1,
	4);
</v>
      </c>
    </row>
    <row r="7056" spans="1:5" ht="115.5" x14ac:dyDescent="0.35">
      <c r="A7056" s="9">
        <f>'Base de datos'!K7055</f>
        <v>1074</v>
      </c>
      <c r="B7056" s="9">
        <f>'Base de datos'!L7055</f>
        <v>190</v>
      </c>
      <c r="C7056" s="9">
        <f>IF(ISBLANK('Base de datos'!J7055),1,2)</f>
        <v>1</v>
      </c>
      <c r="D7056" s="9">
        <f>'Base de datos'!G7055</f>
        <v>1</v>
      </c>
      <c r="E7056" s="10" t="str">
        <f t="shared" si="110"/>
        <v xml:space="preserve">insert into config_taller (
	id_taller,
	id_producto,
	cod_agrupador,
	cantidad)
values (
	190,
	1074,
	1,
	1);
</v>
      </c>
    </row>
    <row r="7057" spans="1:5" ht="115.5" x14ac:dyDescent="0.35">
      <c r="A7057" s="9">
        <f>'Base de datos'!K7056</f>
        <v>1076</v>
      </c>
      <c r="B7057" s="9">
        <f>'Base de datos'!L7056</f>
        <v>190</v>
      </c>
      <c r="C7057" s="9">
        <f>IF(ISBLANK('Base de datos'!J7056),1,2)</f>
        <v>1</v>
      </c>
      <c r="D7057" s="9">
        <f>'Base de datos'!G7056</f>
        <v>1</v>
      </c>
      <c r="E7057" s="10" t="str">
        <f t="shared" si="110"/>
        <v xml:space="preserve">insert into config_taller (
	id_taller,
	id_producto,
	cod_agrupador,
	cantidad)
values (
	190,
	1076,
	1,
	1);
</v>
      </c>
    </row>
    <row r="7058" spans="1:5" ht="115.5" x14ac:dyDescent="0.35">
      <c r="A7058" s="9">
        <f>'Base de datos'!K7057</f>
        <v>1078</v>
      </c>
      <c r="B7058" s="9">
        <f>'Base de datos'!L7057</f>
        <v>190</v>
      </c>
      <c r="C7058" s="9">
        <f>IF(ISBLANK('Base de datos'!J7057),1,2)</f>
        <v>1</v>
      </c>
      <c r="D7058" s="9">
        <f>'Base de datos'!G7057</f>
        <v>1</v>
      </c>
      <c r="E7058" s="10" t="str">
        <f t="shared" si="110"/>
        <v xml:space="preserve">insert into config_taller (
	id_taller,
	id_producto,
	cod_agrupador,
	cantidad)
values (
	190,
	1078,
	1,
	1);
</v>
      </c>
    </row>
    <row r="7059" spans="1:5" ht="115.5" x14ac:dyDescent="0.35">
      <c r="A7059" s="9">
        <f>'Base de datos'!K7058</f>
        <v>1301</v>
      </c>
      <c r="B7059" s="9">
        <f>'Base de datos'!L7058</f>
        <v>190</v>
      </c>
      <c r="C7059" s="9">
        <f>IF(ISBLANK('Base de datos'!J7058),1,2)</f>
        <v>1</v>
      </c>
      <c r="D7059" s="9">
        <f>'Base de datos'!G7058</f>
        <v>0.01</v>
      </c>
      <c r="E7059" s="10" t="str">
        <f t="shared" si="110"/>
        <v xml:space="preserve">insert into config_taller (
	id_taller,
	id_producto,
	cod_agrupador,
	cantidad)
values (
	190,
	1301,
	1,
	0.01);
</v>
      </c>
    </row>
    <row r="7060" spans="1:5" ht="115.5" x14ac:dyDescent="0.35">
      <c r="A7060" s="9">
        <f>'Base de datos'!K7059</f>
        <v>1363</v>
      </c>
      <c r="B7060" s="9">
        <f>'Base de datos'!L7059</f>
        <v>190</v>
      </c>
      <c r="C7060" s="9">
        <f>IF(ISBLANK('Base de datos'!J7059),1,2)</f>
        <v>1</v>
      </c>
      <c r="D7060" s="9">
        <f>'Base de datos'!G7059</f>
        <v>0.1</v>
      </c>
      <c r="E7060" s="10" t="str">
        <f t="shared" si="110"/>
        <v xml:space="preserve">insert into config_taller (
	id_taller,
	id_producto,
	cod_agrupador,
	cantidad)
values (
	190,
	1363,
	1,
	0.1);
</v>
      </c>
    </row>
    <row r="7061" spans="1:5" ht="115.5" x14ac:dyDescent="0.35">
      <c r="A7061" s="9">
        <f>'Base de datos'!K7060</f>
        <v>1523</v>
      </c>
      <c r="B7061" s="9">
        <f>'Base de datos'!L7060</f>
        <v>190</v>
      </c>
      <c r="C7061" s="9">
        <f>IF(ISBLANK('Base de datos'!J7060),1,2)</f>
        <v>1</v>
      </c>
      <c r="D7061" s="9">
        <f>'Base de datos'!G7060</f>
        <v>0</v>
      </c>
      <c r="E7061" s="10" t="str">
        <f t="shared" si="110"/>
        <v xml:space="preserve">insert into config_taller (
	id_taller,
	id_producto,
	cod_agrupador,
	cantidad)
values (
	190,
	1523,
	1,
	0);
</v>
      </c>
    </row>
    <row r="7062" spans="1:5" ht="115.5" x14ac:dyDescent="0.35">
      <c r="A7062" s="9">
        <f>'Base de datos'!K7061</f>
        <v>252</v>
      </c>
      <c r="B7062" s="9">
        <f>'Base de datos'!L7061</f>
        <v>190</v>
      </c>
      <c r="C7062" s="9">
        <f>IF(ISBLANK('Base de datos'!J7061),1,2)</f>
        <v>1</v>
      </c>
      <c r="D7062" s="9">
        <f>'Base de datos'!G7061</f>
        <v>1</v>
      </c>
      <c r="E7062" s="10" t="str">
        <f t="shared" si="110"/>
        <v xml:space="preserve">insert into config_taller (
	id_taller,
	id_producto,
	cod_agrupador,
	cantidad)
values (
	190,
	252,
	1,
	1);
</v>
      </c>
    </row>
    <row r="7063" spans="1:5" ht="115.5" x14ac:dyDescent="0.35">
      <c r="A7063" s="9">
        <f>'Base de datos'!K7062</f>
        <v>640</v>
      </c>
      <c r="B7063" s="9">
        <f>'Base de datos'!L7062</f>
        <v>190</v>
      </c>
      <c r="C7063" s="9">
        <f>IF(ISBLANK('Base de datos'!J7062),1,2)</f>
        <v>1</v>
      </c>
      <c r="D7063" s="9">
        <f>'Base de datos'!G7062</f>
        <v>2</v>
      </c>
      <c r="E7063" s="10" t="str">
        <f t="shared" si="110"/>
        <v xml:space="preserve">insert into config_taller (
	id_taller,
	id_producto,
	cod_agrupador,
	cantidad)
values (
	190,
	640,
	1,
	2);
</v>
      </c>
    </row>
    <row r="7064" spans="1:5" ht="115.5" x14ac:dyDescent="0.35">
      <c r="A7064" s="9">
        <f>'Base de datos'!K7063</f>
        <v>642</v>
      </c>
      <c r="B7064" s="9">
        <f>'Base de datos'!L7063</f>
        <v>190</v>
      </c>
      <c r="C7064" s="9">
        <f>IF(ISBLANK('Base de datos'!J7063),1,2)</f>
        <v>1</v>
      </c>
      <c r="D7064" s="9">
        <f>'Base de datos'!G7063</f>
        <v>3</v>
      </c>
      <c r="E7064" s="10" t="str">
        <f t="shared" si="110"/>
        <v xml:space="preserve">insert into config_taller (
	id_taller,
	id_producto,
	cod_agrupador,
	cantidad)
values (
	190,
	642,
	1,
	3);
</v>
      </c>
    </row>
    <row r="7065" spans="1:5" ht="115.5" x14ac:dyDescent="0.35">
      <c r="A7065" s="9">
        <f>'Base de datos'!K7064</f>
        <v>741</v>
      </c>
      <c r="B7065" s="9">
        <f>'Base de datos'!L7064</f>
        <v>190</v>
      </c>
      <c r="C7065" s="9">
        <f>IF(ISBLANK('Base de datos'!J7064),1,2)</f>
        <v>1</v>
      </c>
      <c r="D7065" s="9">
        <f>'Base de datos'!G7064</f>
        <v>1</v>
      </c>
      <c r="E7065" s="10" t="str">
        <f t="shared" si="110"/>
        <v xml:space="preserve">insert into config_taller (
	id_taller,
	id_producto,
	cod_agrupador,
	cantidad)
values (
	190,
	741,
	1,
	1);
</v>
      </c>
    </row>
    <row r="7066" spans="1:5" ht="115.5" x14ac:dyDescent="0.35">
      <c r="A7066" s="9">
        <f>'Base de datos'!K7065</f>
        <v>1594</v>
      </c>
      <c r="B7066" s="9">
        <f>'Base de datos'!L7065</f>
        <v>190</v>
      </c>
      <c r="C7066" s="9">
        <f>IF(ISBLANK('Base de datos'!J7065),1,2)</f>
        <v>1</v>
      </c>
      <c r="D7066" s="9">
        <f>'Base de datos'!G7065</f>
        <v>3</v>
      </c>
      <c r="E7066" s="10" t="str">
        <f t="shared" si="110"/>
        <v xml:space="preserve">insert into config_taller (
	id_taller,
	id_producto,
	cod_agrupador,
	cantidad)
values (
	190,
	1594,
	1,
	3);
</v>
      </c>
    </row>
    <row r="7067" spans="1:5" ht="115.5" x14ac:dyDescent="0.35">
      <c r="A7067" s="9">
        <f>'Base de datos'!K7066</f>
        <v>1667</v>
      </c>
      <c r="B7067" s="9">
        <f>'Base de datos'!L7066</f>
        <v>190</v>
      </c>
      <c r="C7067" s="9">
        <f>IF(ISBLANK('Base de datos'!J7066),1,2)</f>
        <v>1</v>
      </c>
      <c r="D7067" s="9">
        <f>'Base de datos'!G7066</f>
        <v>2</v>
      </c>
      <c r="E7067" s="10" t="str">
        <f t="shared" si="110"/>
        <v xml:space="preserve">insert into config_taller (
	id_taller,
	id_producto,
	cod_agrupador,
	cantidad)
values (
	190,
	1667,
	1,
	2);
</v>
      </c>
    </row>
    <row r="7068" spans="1:5" ht="115.5" x14ac:dyDescent="0.35">
      <c r="A7068" s="9">
        <f>'Base de datos'!K7067</f>
        <v>945</v>
      </c>
      <c r="B7068" s="9">
        <f>'Base de datos'!L7067</f>
        <v>190</v>
      </c>
      <c r="C7068" s="9">
        <f>IF(ISBLANK('Base de datos'!J7067),1,2)</f>
        <v>1</v>
      </c>
      <c r="D7068" s="9">
        <f>'Base de datos'!G7067</f>
        <v>1</v>
      </c>
      <c r="E7068" s="10" t="str">
        <f t="shared" si="110"/>
        <v xml:space="preserve">insert into config_taller (
	id_taller,
	id_producto,
	cod_agrupador,
	cantidad)
values (
	190,
	945,
	1,
	1);
</v>
      </c>
    </row>
    <row r="7069" spans="1:5" ht="115.5" x14ac:dyDescent="0.35">
      <c r="A7069" s="9">
        <f>'Base de datos'!K7068</f>
        <v>1140</v>
      </c>
      <c r="B7069" s="9">
        <f>'Base de datos'!L7068</f>
        <v>190</v>
      </c>
      <c r="C7069" s="9">
        <f>IF(ISBLANK('Base de datos'!J7068),1,2)</f>
        <v>1</v>
      </c>
      <c r="D7069" s="9">
        <f>'Base de datos'!G7068</f>
        <v>1</v>
      </c>
      <c r="E7069" s="10" t="str">
        <f t="shared" si="110"/>
        <v xml:space="preserve">insert into config_taller (
	id_taller,
	id_producto,
	cod_agrupador,
	cantidad)
values (
	190,
	1140,
	1,
	1);
</v>
      </c>
    </row>
    <row r="7070" spans="1:5" ht="115.5" x14ac:dyDescent="0.35">
      <c r="A7070" s="9">
        <f>'Base de datos'!K7069</f>
        <v>1241</v>
      </c>
      <c r="B7070" s="9">
        <f>'Base de datos'!L7069</f>
        <v>190</v>
      </c>
      <c r="C7070" s="9">
        <f>IF(ISBLANK('Base de datos'!J7069),1,2)</f>
        <v>1</v>
      </c>
      <c r="D7070" s="9">
        <f>'Base de datos'!G7069</f>
        <v>4</v>
      </c>
      <c r="E7070" s="10" t="str">
        <f t="shared" si="110"/>
        <v xml:space="preserve">insert into config_taller (
	id_taller,
	id_producto,
	cod_agrupador,
	cantidad)
values (
	190,
	1241,
	1,
	4);
</v>
      </c>
    </row>
    <row r="7071" spans="1:5" ht="115.5" x14ac:dyDescent="0.35">
      <c r="A7071" s="9">
        <f>'Base de datos'!K7070</f>
        <v>804</v>
      </c>
      <c r="B7071" s="9">
        <f>'Base de datos'!L7070</f>
        <v>190</v>
      </c>
      <c r="C7071" s="9">
        <f>IF(ISBLANK('Base de datos'!J7070),1,2)</f>
        <v>1</v>
      </c>
      <c r="D7071" s="9">
        <f>'Base de datos'!G7070</f>
        <v>30</v>
      </c>
      <c r="E7071" s="10" t="str">
        <f t="shared" si="110"/>
        <v xml:space="preserve">insert into config_taller (
	id_taller,
	id_producto,
	cod_agrupador,
	cantidad)
values (
	190,
	804,
	1,
	30);
</v>
      </c>
    </row>
    <row r="7072" spans="1:5" ht="115.5" x14ac:dyDescent="0.35">
      <c r="A7072" s="9">
        <f>'Base de datos'!K7071</f>
        <v>998</v>
      </c>
      <c r="B7072" s="9">
        <f>'Base de datos'!L7071</f>
        <v>190</v>
      </c>
      <c r="C7072" s="9">
        <f>IF(ISBLANK('Base de datos'!J7071),1,2)</f>
        <v>1</v>
      </c>
      <c r="D7072" s="9">
        <f>'Base de datos'!G7071</f>
        <v>1</v>
      </c>
      <c r="E7072" s="10" t="str">
        <f t="shared" si="110"/>
        <v xml:space="preserve">insert into config_taller (
	id_taller,
	id_producto,
	cod_agrupador,
	cantidad)
values (
	190,
	998,
	1,
	1);
</v>
      </c>
    </row>
    <row r="7073" spans="1:5" ht="115.5" x14ac:dyDescent="0.35">
      <c r="A7073" s="9">
        <f>'Base de datos'!K7072</f>
        <v>1011</v>
      </c>
      <c r="B7073" s="9">
        <f>'Base de datos'!L7072</f>
        <v>190</v>
      </c>
      <c r="C7073" s="9">
        <f>IF(ISBLANK('Base de datos'!J7072),1,2)</f>
        <v>1</v>
      </c>
      <c r="D7073" s="9">
        <f>'Base de datos'!G7072</f>
        <v>1</v>
      </c>
      <c r="E7073" s="10" t="str">
        <f t="shared" si="110"/>
        <v xml:space="preserve">insert into config_taller (
	id_taller,
	id_producto,
	cod_agrupador,
	cantidad)
values (
	190,
	1011,
	1,
	1);
</v>
      </c>
    </row>
    <row r="7074" spans="1:5" ht="115.5" x14ac:dyDescent="0.35">
      <c r="A7074" s="9">
        <f>'Base de datos'!K7073</f>
        <v>1023</v>
      </c>
      <c r="B7074" s="9">
        <f>'Base de datos'!L7073</f>
        <v>190</v>
      </c>
      <c r="C7074" s="9">
        <f>IF(ISBLANK('Base de datos'!J7073),1,2)</f>
        <v>1</v>
      </c>
      <c r="D7074" s="9">
        <f>'Base de datos'!G7073</f>
        <v>1</v>
      </c>
      <c r="E7074" s="10" t="str">
        <f t="shared" si="110"/>
        <v xml:space="preserve">insert into config_taller (
	id_taller,
	id_producto,
	cod_agrupador,
	cantidad)
values (
	190,
	1023,
	1,
	1);
</v>
      </c>
    </row>
    <row r="7075" spans="1:5" ht="115.5" x14ac:dyDescent="0.35">
      <c r="A7075" s="9">
        <f>'Base de datos'!K7074</f>
        <v>1477</v>
      </c>
      <c r="B7075" s="9">
        <f>'Base de datos'!L7074</f>
        <v>190</v>
      </c>
      <c r="C7075" s="9">
        <f>IF(ISBLANK('Base de datos'!J7074),1,2)</f>
        <v>1</v>
      </c>
      <c r="D7075" s="9">
        <f>'Base de datos'!G7074</f>
        <v>0.5</v>
      </c>
      <c r="E7075" s="10" t="str">
        <f t="shared" si="110"/>
        <v xml:space="preserve">insert into config_taller (
	id_taller,
	id_producto,
	cod_agrupador,
	cantidad)
values (
	190,
	1477,
	1,
	0.5);
</v>
      </c>
    </row>
    <row r="7076" spans="1:5" ht="115.5" x14ac:dyDescent="0.35">
      <c r="A7076" s="9">
        <f>'Base de datos'!K7075</f>
        <v>13</v>
      </c>
      <c r="B7076" s="9">
        <f>'Base de datos'!L7075</f>
        <v>191</v>
      </c>
      <c r="C7076" s="9">
        <f>IF(ISBLANK('Base de datos'!J7075),1,2)</f>
        <v>1</v>
      </c>
      <c r="D7076" s="9">
        <f>'Base de datos'!G7075</f>
        <v>0.5</v>
      </c>
      <c r="E7076" s="10" t="str">
        <f t="shared" si="110"/>
        <v xml:space="preserve">insert into config_taller (
	id_taller,
	id_producto,
	cod_agrupador,
	cantidad)
values (
	191,
	13,
	1,
	0.5);
</v>
      </c>
    </row>
    <row r="7077" spans="1:5" ht="115.5" x14ac:dyDescent="0.35">
      <c r="A7077" s="9">
        <f>'Base de datos'!K7076</f>
        <v>131</v>
      </c>
      <c r="B7077" s="9">
        <f>'Base de datos'!L7076</f>
        <v>191</v>
      </c>
      <c r="C7077" s="9">
        <f>IF(ISBLANK('Base de datos'!J7076),1,2)</f>
        <v>1</v>
      </c>
      <c r="D7077" s="9">
        <f>'Base de datos'!G7076</f>
        <v>0.2</v>
      </c>
      <c r="E7077" s="10" t="str">
        <f t="shared" si="110"/>
        <v xml:space="preserve">insert into config_taller (
	id_taller,
	id_producto,
	cod_agrupador,
	cantidad)
values (
	191,
	131,
	1,
	0.2);
</v>
      </c>
    </row>
    <row r="7078" spans="1:5" ht="115.5" x14ac:dyDescent="0.35">
      <c r="A7078" s="9">
        <f>'Base de datos'!K7077</f>
        <v>191</v>
      </c>
      <c r="B7078" s="9">
        <f>'Base de datos'!L7077</f>
        <v>191</v>
      </c>
      <c r="C7078" s="9">
        <f>IF(ISBLANK('Base de datos'!J7077),1,2)</f>
        <v>1</v>
      </c>
      <c r="D7078" s="9">
        <f>'Base de datos'!G7077</f>
        <v>0.5</v>
      </c>
      <c r="E7078" s="10" t="str">
        <f t="shared" si="110"/>
        <v xml:space="preserve">insert into config_taller (
	id_taller,
	id_producto,
	cod_agrupador,
	cantidad)
values (
	191,
	191,
	1,
	0.5);
</v>
      </c>
    </row>
    <row r="7079" spans="1:5" ht="115.5" x14ac:dyDescent="0.35">
      <c r="A7079" s="9">
        <f>'Base de datos'!K7078</f>
        <v>196</v>
      </c>
      <c r="B7079" s="9">
        <f>'Base de datos'!L7078</f>
        <v>191</v>
      </c>
      <c r="C7079" s="9">
        <f>IF(ISBLANK('Base de datos'!J7078),1,2)</f>
        <v>1</v>
      </c>
      <c r="D7079" s="9">
        <f>'Base de datos'!G7078</f>
        <v>2</v>
      </c>
      <c r="E7079" s="10" t="str">
        <f t="shared" si="110"/>
        <v xml:space="preserve">insert into config_taller (
	id_taller,
	id_producto,
	cod_agrupador,
	cantidad)
values (
	191,
	196,
	1,
	2);
</v>
      </c>
    </row>
    <row r="7080" spans="1:5" ht="115.5" x14ac:dyDescent="0.35">
      <c r="A7080" s="9">
        <f>'Base de datos'!K7079</f>
        <v>620</v>
      </c>
      <c r="B7080" s="9">
        <f>'Base de datos'!L7079</f>
        <v>191</v>
      </c>
      <c r="C7080" s="9">
        <f>IF(ISBLANK('Base de datos'!J7079),1,2)</f>
        <v>1</v>
      </c>
      <c r="D7080" s="9">
        <f>'Base de datos'!G7079</f>
        <v>0.1</v>
      </c>
      <c r="E7080" s="10" t="str">
        <f t="shared" si="110"/>
        <v xml:space="preserve">insert into config_taller (
	id_taller,
	id_producto,
	cod_agrupador,
	cantidad)
values (
	191,
	620,
	1,
	0.1);
</v>
      </c>
    </row>
    <row r="7081" spans="1:5" ht="115.5" x14ac:dyDescent="0.35">
      <c r="A7081" s="9">
        <f>'Base de datos'!K7080</f>
        <v>765</v>
      </c>
      <c r="B7081" s="9">
        <f>'Base de datos'!L7080</f>
        <v>191</v>
      </c>
      <c r="C7081" s="9">
        <f>IF(ISBLANK('Base de datos'!J7080),1,2)</f>
        <v>1</v>
      </c>
      <c r="D7081" s="9">
        <f>'Base de datos'!G7080</f>
        <v>4</v>
      </c>
      <c r="E7081" s="10" t="str">
        <f t="shared" si="110"/>
        <v xml:space="preserve">insert into config_taller (
	id_taller,
	id_producto,
	cod_agrupador,
	cantidad)
values (
	191,
	765,
	1,
	4);
</v>
      </c>
    </row>
    <row r="7082" spans="1:5" ht="115.5" x14ac:dyDescent="0.35">
      <c r="A7082" s="9">
        <f>'Base de datos'!K7081</f>
        <v>1099</v>
      </c>
      <c r="B7082" s="9">
        <f>'Base de datos'!L7081</f>
        <v>191</v>
      </c>
      <c r="C7082" s="9">
        <f>IF(ISBLANK('Base de datos'!J7081),1,2)</f>
        <v>1</v>
      </c>
      <c r="D7082" s="9">
        <f>'Base de datos'!G7081</f>
        <v>0.2</v>
      </c>
      <c r="E7082" s="10" t="str">
        <f t="shared" si="110"/>
        <v xml:space="preserve">insert into config_taller (
	id_taller,
	id_producto,
	cod_agrupador,
	cantidad)
values (
	191,
	1099,
	1,
	0.2);
</v>
      </c>
    </row>
    <row r="7083" spans="1:5" ht="115.5" x14ac:dyDescent="0.35">
      <c r="A7083" s="9">
        <f>'Base de datos'!K7082</f>
        <v>1149</v>
      </c>
      <c r="B7083" s="9">
        <f>'Base de datos'!L7082</f>
        <v>191</v>
      </c>
      <c r="C7083" s="9">
        <f>IF(ISBLANK('Base de datos'!J7082),1,2)</f>
        <v>1</v>
      </c>
      <c r="D7083" s="9">
        <f>'Base de datos'!G7082</f>
        <v>0.05</v>
      </c>
      <c r="E7083" s="10" t="str">
        <f t="shared" si="110"/>
        <v xml:space="preserve">insert into config_taller (
	id_taller,
	id_producto,
	cod_agrupador,
	cantidad)
values (
	191,
	1149,
	1,
	0.05);
</v>
      </c>
    </row>
    <row r="7084" spans="1:5" ht="115.5" x14ac:dyDescent="0.35">
      <c r="A7084" s="9">
        <f>'Base de datos'!K7083</f>
        <v>1301</v>
      </c>
      <c r="B7084" s="9">
        <f>'Base de datos'!L7083</f>
        <v>191</v>
      </c>
      <c r="C7084" s="9">
        <f>IF(ISBLANK('Base de datos'!J7083),1,2)</f>
        <v>1</v>
      </c>
      <c r="D7084" s="9">
        <f>'Base de datos'!G7083</f>
        <v>0.05</v>
      </c>
      <c r="E7084" s="10" t="str">
        <f t="shared" si="110"/>
        <v xml:space="preserve">insert into config_taller (
	id_taller,
	id_producto,
	cod_agrupador,
	cantidad)
values (
	191,
	1301,
	1,
	0.05);
</v>
      </c>
    </row>
    <row r="7085" spans="1:5" ht="115.5" x14ac:dyDescent="0.35">
      <c r="A7085" s="9">
        <f>'Base de datos'!K7084</f>
        <v>1523</v>
      </c>
      <c r="B7085" s="9">
        <f>'Base de datos'!L7084</f>
        <v>191</v>
      </c>
      <c r="C7085" s="9">
        <f>IF(ISBLANK('Base de datos'!J7084),1,2)</f>
        <v>1</v>
      </c>
      <c r="D7085" s="9">
        <f>'Base de datos'!G7084</f>
        <v>0.2</v>
      </c>
      <c r="E7085" s="10" t="str">
        <f t="shared" si="110"/>
        <v xml:space="preserve">insert into config_taller (
	id_taller,
	id_producto,
	cod_agrupador,
	cantidad)
values (
	191,
	1523,
	1,
	0.2);
</v>
      </c>
    </row>
    <row r="7086" spans="1:5" ht="115.5" x14ac:dyDescent="0.35">
      <c r="A7086" s="9">
        <f>'Base de datos'!K7085</f>
        <v>1607</v>
      </c>
      <c r="B7086" s="9">
        <f>'Base de datos'!L7085</f>
        <v>191</v>
      </c>
      <c r="C7086" s="9">
        <f>IF(ISBLANK('Base de datos'!J7085),1,2)</f>
        <v>1</v>
      </c>
      <c r="D7086" s="9">
        <f>'Base de datos'!G7085</f>
        <v>5</v>
      </c>
      <c r="E7086" s="10" t="str">
        <f t="shared" si="110"/>
        <v xml:space="preserve">insert into config_taller (
	id_taller,
	id_producto,
	cod_agrupador,
	cantidad)
values (
	191,
	1607,
	1,
	5);
</v>
      </c>
    </row>
    <row r="7087" spans="1:5" ht="115.5" x14ac:dyDescent="0.35">
      <c r="A7087" s="9">
        <f>'Base de datos'!K7086</f>
        <v>1609</v>
      </c>
      <c r="B7087" s="9">
        <f>'Base de datos'!L7086</f>
        <v>191</v>
      </c>
      <c r="C7087" s="9">
        <f>IF(ISBLANK('Base de datos'!J7086),1,2)</f>
        <v>1</v>
      </c>
      <c r="D7087" s="9">
        <f>'Base de datos'!G7086</f>
        <v>2</v>
      </c>
      <c r="E7087" s="10" t="str">
        <f t="shared" si="110"/>
        <v xml:space="preserve">insert into config_taller (
	id_taller,
	id_producto,
	cod_agrupador,
	cantidad)
values (
	191,
	1609,
	1,
	2);
</v>
      </c>
    </row>
    <row r="7088" spans="1:5" ht="115.5" x14ac:dyDescent="0.35">
      <c r="A7088" s="9">
        <f>'Base de datos'!K7087</f>
        <v>1612</v>
      </c>
      <c r="B7088" s="9">
        <f>'Base de datos'!L7087</f>
        <v>191</v>
      </c>
      <c r="C7088" s="9">
        <f>IF(ISBLANK('Base de datos'!J7087),1,2)</f>
        <v>1</v>
      </c>
      <c r="D7088" s="9">
        <f>'Base de datos'!G7087</f>
        <v>2</v>
      </c>
      <c r="E7088" s="10" t="str">
        <f t="shared" si="110"/>
        <v xml:space="preserve">insert into config_taller (
	id_taller,
	id_producto,
	cod_agrupador,
	cantidad)
values (
	191,
	1612,
	1,
	2);
</v>
      </c>
    </row>
    <row r="7089" spans="1:5" ht="115.5" x14ac:dyDescent="0.35">
      <c r="A7089" s="9">
        <f>'Base de datos'!K7088</f>
        <v>209</v>
      </c>
      <c r="B7089" s="9">
        <f>'Base de datos'!L7088</f>
        <v>191</v>
      </c>
      <c r="C7089" s="9">
        <f>IF(ISBLANK('Base de datos'!J7088),1,2)</f>
        <v>1</v>
      </c>
      <c r="D7089" s="9">
        <f>'Base de datos'!G7088</f>
        <v>10</v>
      </c>
      <c r="E7089" s="10" t="str">
        <f t="shared" si="110"/>
        <v xml:space="preserve">insert into config_taller (
	id_taller,
	id_producto,
	cod_agrupador,
	cantidad)
values (
	191,
	209,
	1,
	10);
</v>
      </c>
    </row>
    <row r="7090" spans="1:5" ht="115.5" x14ac:dyDescent="0.35">
      <c r="A7090" s="9">
        <f>'Base de datos'!K7089</f>
        <v>252</v>
      </c>
      <c r="B7090" s="9">
        <f>'Base de datos'!L7089</f>
        <v>191</v>
      </c>
      <c r="C7090" s="9">
        <f>IF(ISBLANK('Base de datos'!J7089),1,2)</f>
        <v>1</v>
      </c>
      <c r="D7090" s="9">
        <f>'Base de datos'!G7089</f>
        <v>1</v>
      </c>
      <c r="E7090" s="10" t="str">
        <f t="shared" si="110"/>
        <v xml:space="preserve">insert into config_taller (
	id_taller,
	id_producto,
	cod_agrupador,
	cantidad)
values (
	191,
	252,
	1,
	1);
</v>
      </c>
    </row>
    <row r="7091" spans="1:5" ht="115.5" x14ac:dyDescent="0.35">
      <c r="A7091" s="9">
        <f>'Base de datos'!K7090</f>
        <v>640</v>
      </c>
      <c r="B7091" s="9">
        <f>'Base de datos'!L7090</f>
        <v>191</v>
      </c>
      <c r="C7091" s="9">
        <f>IF(ISBLANK('Base de datos'!J7090),1,2)</f>
        <v>1</v>
      </c>
      <c r="D7091" s="9">
        <f>'Base de datos'!G7090</f>
        <v>2</v>
      </c>
      <c r="E7091" s="10" t="str">
        <f t="shared" si="110"/>
        <v xml:space="preserve">insert into config_taller (
	id_taller,
	id_producto,
	cod_agrupador,
	cantidad)
values (
	191,
	640,
	1,
	2);
</v>
      </c>
    </row>
    <row r="7092" spans="1:5" ht="115.5" x14ac:dyDescent="0.35">
      <c r="A7092" s="9">
        <f>'Base de datos'!K7091</f>
        <v>642</v>
      </c>
      <c r="B7092" s="9">
        <f>'Base de datos'!L7091</f>
        <v>191</v>
      </c>
      <c r="C7092" s="9">
        <f>IF(ISBLANK('Base de datos'!J7091),1,2)</f>
        <v>1</v>
      </c>
      <c r="D7092" s="9">
        <f>'Base de datos'!G7091</f>
        <v>3</v>
      </c>
      <c r="E7092" s="10" t="str">
        <f t="shared" si="110"/>
        <v xml:space="preserve">insert into config_taller (
	id_taller,
	id_producto,
	cod_agrupador,
	cantidad)
values (
	191,
	642,
	1,
	3);
</v>
      </c>
    </row>
    <row r="7093" spans="1:5" ht="115.5" x14ac:dyDescent="0.35">
      <c r="A7093" s="9">
        <f>'Base de datos'!K7092</f>
        <v>741</v>
      </c>
      <c r="B7093" s="9">
        <f>'Base de datos'!L7092</f>
        <v>191</v>
      </c>
      <c r="C7093" s="9">
        <f>IF(ISBLANK('Base de datos'!J7092),1,2)</f>
        <v>1</v>
      </c>
      <c r="D7093" s="9">
        <f>'Base de datos'!G7092</f>
        <v>1</v>
      </c>
      <c r="E7093" s="10" t="str">
        <f t="shared" si="110"/>
        <v xml:space="preserve">insert into config_taller (
	id_taller,
	id_producto,
	cod_agrupador,
	cantidad)
values (
	191,
	741,
	1,
	1);
</v>
      </c>
    </row>
    <row r="7094" spans="1:5" ht="115.5" x14ac:dyDescent="0.35">
      <c r="A7094" s="9">
        <f>'Base de datos'!K7093</f>
        <v>1110</v>
      </c>
      <c r="B7094" s="9">
        <f>'Base de datos'!L7093</f>
        <v>191</v>
      </c>
      <c r="C7094" s="9">
        <f>IF(ISBLANK('Base de datos'!J7093),1,2)</f>
        <v>1</v>
      </c>
      <c r="D7094" s="9">
        <f>'Base de datos'!G7093</f>
        <v>10</v>
      </c>
      <c r="E7094" s="10" t="str">
        <f t="shared" si="110"/>
        <v xml:space="preserve">insert into config_taller (
	id_taller,
	id_producto,
	cod_agrupador,
	cantidad)
values (
	191,
	1110,
	1,
	10);
</v>
      </c>
    </row>
    <row r="7095" spans="1:5" ht="115.5" x14ac:dyDescent="0.35">
      <c r="A7095" s="9">
        <f>'Base de datos'!K7094</f>
        <v>1257</v>
      </c>
      <c r="B7095" s="9">
        <f>'Base de datos'!L7094</f>
        <v>191</v>
      </c>
      <c r="C7095" s="9">
        <f>IF(ISBLANK('Base de datos'!J7094),1,2)</f>
        <v>1</v>
      </c>
      <c r="D7095" s="9">
        <f>'Base de datos'!G7094</f>
        <v>1</v>
      </c>
      <c r="E7095" s="10" t="str">
        <f t="shared" si="110"/>
        <v xml:space="preserve">insert into config_taller (
	id_taller,
	id_producto,
	cod_agrupador,
	cantidad)
values (
	191,
	1257,
	1,
	1);
</v>
      </c>
    </row>
    <row r="7096" spans="1:5" ht="115.5" x14ac:dyDescent="0.35">
      <c r="A7096" s="9">
        <f>'Base de datos'!K7095</f>
        <v>1594</v>
      </c>
      <c r="B7096" s="9">
        <f>'Base de datos'!L7095</f>
        <v>191</v>
      </c>
      <c r="C7096" s="9">
        <f>IF(ISBLANK('Base de datos'!J7095),1,2)</f>
        <v>1</v>
      </c>
      <c r="D7096" s="9">
        <f>'Base de datos'!G7095</f>
        <v>3</v>
      </c>
      <c r="E7096" s="10" t="str">
        <f t="shared" si="110"/>
        <v xml:space="preserve">insert into config_taller (
	id_taller,
	id_producto,
	cod_agrupador,
	cantidad)
values (
	191,
	1594,
	1,
	3);
</v>
      </c>
    </row>
    <row r="7097" spans="1:5" ht="115.5" x14ac:dyDescent="0.35">
      <c r="A7097" s="9">
        <f>'Base de datos'!K7096</f>
        <v>1636</v>
      </c>
      <c r="B7097" s="9">
        <f>'Base de datos'!L7096</f>
        <v>191</v>
      </c>
      <c r="C7097" s="9">
        <f>IF(ISBLANK('Base de datos'!J7096),1,2)</f>
        <v>1</v>
      </c>
      <c r="D7097" s="9">
        <f>'Base de datos'!G7096</f>
        <v>0.4</v>
      </c>
      <c r="E7097" s="10" t="str">
        <f t="shared" si="110"/>
        <v xml:space="preserve">insert into config_taller (
	id_taller,
	id_producto,
	cod_agrupador,
	cantidad)
values (
	191,
	1636,
	1,
	0.4);
</v>
      </c>
    </row>
    <row r="7098" spans="1:5" ht="115.5" x14ac:dyDescent="0.35">
      <c r="A7098" s="9">
        <f>'Base de datos'!K7097</f>
        <v>1667</v>
      </c>
      <c r="B7098" s="9">
        <f>'Base de datos'!L7097</f>
        <v>191</v>
      </c>
      <c r="C7098" s="9">
        <f>IF(ISBLANK('Base de datos'!J7097),1,2)</f>
        <v>1</v>
      </c>
      <c r="D7098" s="9">
        <f>'Base de datos'!G7097</f>
        <v>2</v>
      </c>
      <c r="E7098" s="10" t="str">
        <f t="shared" si="110"/>
        <v xml:space="preserve">insert into config_taller (
	id_taller,
	id_producto,
	cod_agrupador,
	cantidad)
values (
	191,
	1667,
	1,
	2);
</v>
      </c>
    </row>
    <row r="7099" spans="1:5" ht="115.5" x14ac:dyDescent="0.35">
      <c r="A7099" s="9">
        <f>'Base de datos'!K7098</f>
        <v>30</v>
      </c>
      <c r="B7099" s="9">
        <f>'Base de datos'!L7098</f>
        <v>191</v>
      </c>
      <c r="C7099" s="9">
        <f>IF(ISBLANK('Base de datos'!J7098),1,2)</f>
        <v>1</v>
      </c>
      <c r="D7099" s="9">
        <f>'Base de datos'!G7098</f>
        <v>0.3</v>
      </c>
      <c r="E7099" s="10" t="str">
        <f t="shared" si="110"/>
        <v xml:space="preserve">insert into config_taller (
	id_taller,
	id_producto,
	cod_agrupador,
	cantidad)
values (
	191,
	30,
	1,
	0.3);
</v>
      </c>
    </row>
    <row r="7100" spans="1:5" ht="115.5" x14ac:dyDescent="0.35">
      <c r="A7100" s="9">
        <f>'Base de datos'!K7099</f>
        <v>160</v>
      </c>
      <c r="B7100" s="9">
        <f>'Base de datos'!L7099</f>
        <v>191</v>
      </c>
      <c r="C7100" s="9">
        <f>IF(ISBLANK('Base de datos'!J7099),1,2)</f>
        <v>1</v>
      </c>
      <c r="D7100" s="9">
        <f>'Base de datos'!G7099</f>
        <v>0.5</v>
      </c>
      <c r="E7100" s="10" t="str">
        <f t="shared" si="110"/>
        <v xml:space="preserve">insert into config_taller (
	id_taller,
	id_producto,
	cod_agrupador,
	cantidad)
values (
	191,
	160,
	1,
	0.5);
</v>
      </c>
    </row>
    <row r="7101" spans="1:5" ht="115.5" x14ac:dyDescent="0.35">
      <c r="A7101" s="9">
        <f>'Base de datos'!K7100</f>
        <v>379</v>
      </c>
      <c r="B7101" s="9">
        <f>'Base de datos'!L7100</f>
        <v>191</v>
      </c>
      <c r="C7101" s="9">
        <f>IF(ISBLANK('Base de datos'!J7100),1,2)</f>
        <v>1</v>
      </c>
      <c r="D7101" s="9">
        <f>'Base de datos'!G7100</f>
        <v>1</v>
      </c>
      <c r="E7101" s="10" t="str">
        <f t="shared" si="110"/>
        <v xml:space="preserve">insert into config_taller (
	id_taller,
	id_producto,
	cod_agrupador,
	cantidad)
values (
	191,
	379,
	1,
	1);
</v>
      </c>
    </row>
    <row r="7102" spans="1:5" ht="115.5" x14ac:dyDescent="0.35">
      <c r="A7102" s="9">
        <f>'Base de datos'!K7101</f>
        <v>415</v>
      </c>
      <c r="B7102" s="9">
        <f>'Base de datos'!L7101</f>
        <v>191</v>
      </c>
      <c r="C7102" s="9">
        <f>IF(ISBLANK('Base de datos'!J7101),1,2)</f>
        <v>1</v>
      </c>
      <c r="D7102" s="9">
        <f>'Base de datos'!G7101</f>
        <v>0.6</v>
      </c>
      <c r="E7102" s="10" t="str">
        <f t="shared" si="110"/>
        <v xml:space="preserve">insert into config_taller (
	id_taller,
	id_producto,
	cod_agrupador,
	cantidad)
values (
	191,
	415,
	1,
	0.6);
</v>
      </c>
    </row>
    <row r="7103" spans="1:5" ht="115.5" x14ac:dyDescent="0.35">
      <c r="A7103" s="9">
        <f>'Base de datos'!K7102</f>
        <v>439</v>
      </c>
      <c r="B7103" s="9">
        <f>'Base de datos'!L7102</f>
        <v>191</v>
      </c>
      <c r="C7103" s="9">
        <f>IF(ISBLANK('Base de datos'!J7102),1,2)</f>
        <v>1</v>
      </c>
      <c r="D7103" s="9">
        <f>'Base de datos'!G7102</f>
        <v>0.5</v>
      </c>
      <c r="E7103" s="10" t="str">
        <f t="shared" si="110"/>
        <v xml:space="preserve">insert into config_taller (
	id_taller,
	id_producto,
	cod_agrupador,
	cantidad)
values (
	191,
	439,
	1,
	0.5);
</v>
      </c>
    </row>
    <row r="7104" spans="1:5" ht="115.5" x14ac:dyDescent="0.35">
      <c r="A7104" s="9">
        <f>'Base de datos'!K7103</f>
        <v>624</v>
      </c>
      <c r="B7104" s="9">
        <f>'Base de datos'!L7103</f>
        <v>191</v>
      </c>
      <c r="C7104" s="9">
        <f>IF(ISBLANK('Base de datos'!J7103),1,2)</f>
        <v>1</v>
      </c>
      <c r="D7104" s="9">
        <f>'Base de datos'!G7103</f>
        <v>0.4</v>
      </c>
      <c r="E7104" s="10" t="str">
        <f t="shared" si="110"/>
        <v xml:space="preserve">insert into config_taller (
	id_taller,
	id_producto,
	cod_agrupador,
	cantidad)
values (
	191,
	624,
	1,
	0.4);
</v>
      </c>
    </row>
    <row r="7105" spans="1:5" ht="115.5" x14ac:dyDescent="0.35">
      <c r="A7105" s="9">
        <f>'Base de datos'!K7104</f>
        <v>713</v>
      </c>
      <c r="B7105" s="9">
        <f>'Base de datos'!L7104</f>
        <v>191</v>
      </c>
      <c r="C7105" s="9">
        <f>IF(ISBLANK('Base de datos'!J7104),1,2)</f>
        <v>1</v>
      </c>
      <c r="D7105" s="9">
        <f>'Base de datos'!G7104</f>
        <v>1</v>
      </c>
      <c r="E7105" s="10" t="str">
        <f t="shared" si="110"/>
        <v xml:space="preserve">insert into config_taller (
	id_taller,
	id_producto,
	cod_agrupador,
	cantidad)
values (
	191,
	713,
	1,
	1);
</v>
      </c>
    </row>
    <row r="7106" spans="1:5" ht="115.5" x14ac:dyDescent="0.35">
      <c r="A7106" s="9">
        <f>'Base de datos'!K7105</f>
        <v>870</v>
      </c>
      <c r="B7106" s="9">
        <f>'Base de datos'!L7105</f>
        <v>191</v>
      </c>
      <c r="C7106" s="9">
        <f>IF(ISBLANK('Base de datos'!J7105),1,2)</f>
        <v>1</v>
      </c>
      <c r="D7106" s="9">
        <f>'Base de datos'!G7105</f>
        <v>1</v>
      </c>
      <c r="E7106" s="10" t="str">
        <f t="shared" si="110"/>
        <v xml:space="preserve">insert into config_taller (
	id_taller,
	id_producto,
	cod_agrupador,
	cantidad)
values (
	191,
	870,
	1,
	1);
</v>
      </c>
    </row>
    <row r="7107" spans="1:5" ht="115.5" x14ac:dyDescent="0.35">
      <c r="A7107" s="9">
        <f>'Base de datos'!K7106</f>
        <v>945</v>
      </c>
      <c r="B7107" s="9">
        <f>'Base de datos'!L7106</f>
        <v>191</v>
      </c>
      <c r="C7107" s="9">
        <f>IF(ISBLANK('Base de datos'!J7106),1,2)</f>
        <v>1</v>
      </c>
      <c r="D7107" s="9">
        <f>'Base de datos'!G7106</f>
        <v>3</v>
      </c>
      <c r="E7107" s="10" t="str">
        <f t="shared" si="110"/>
        <v xml:space="preserve">insert into config_taller (
	id_taller,
	id_producto,
	cod_agrupador,
	cantidad)
values (
	191,
	945,
	1,
	3);
</v>
      </c>
    </row>
    <row r="7108" spans="1:5" ht="115.5" x14ac:dyDescent="0.35">
      <c r="A7108" s="9">
        <f>'Base de datos'!K7107</f>
        <v>1062</v>
      </c>
      <c r="B7108" s="9">
        <f>'Base de datos'!L7107</f>
        <v>191</v>
      </c>
      <c r="C7108" s="9">
        <f>IF(ISBLANK('Base de datos'!J7107),1,2)</f>
        <v>1</v>
      </c>
      <c r="D7108" s="9">
        <f>'Base de datos'!G7107</f>
        <v>1</v>
      </c>
      <c r="E7108" s="10" t="str">
        <f t="shared" ref="E7108:E7171" si="111">"insert into "&amp;$B$1&amp;" ("&amp;CHAR(10)&amp;
CHAR(9)&amp;$B$2&amp;","&amp;CHAR(10)&amp;
CHAR(9)&amp;$A$2&amp;","&amp;CHAR(10)&amp;
CHAR(9)&amp;$C$2&amp;","&amp;CHAR(10)&amp;
CHAR(9)&amp;$D$2&amp;")"&amp;CHAR(10)&amp;
"values ("&amp;CHAR(10)&amp;
CHAR(9)&amp;B7108&amp;","&amp;CHAR(10)&amp;
CHAR(9)&amp;A7108&amp;","&amp;CHAR(10)&amp;
CHAR(9)&amp;C7108&amp;","&amp;CHAR(10)&amp;
CHAR(9)&amp;D7108&amp;");"&amp;CHAR(10)</f>
        <v xml:space="preserve">insert into config_taller (
	id_taller,
	id_producto,
	cod_agrupador,
	cantidad)
values (
	191,
	1062,
	1,
	1);
</v>
      </c>
    </row>
    <row r="7109" spans="1:5" ht="115.5" x14ac:dyDescent="0.35">
      <c r="A7109" s="9">
        <f>'Base de datos'!K7108</f>
        <v>1289</v>
      </c>
      <c r="B7109" s="9">
        <f>'Base de datos'!L7108</f>
        <v>191</v>
      </c>
      <c r="C7109" s="9">
        <f>IF(ISBLANK('Base de datos'!J7108),1,2)</f>
        <v>1</v>
      </c>
      <c r="D7109" s="9">
        <f>'Base de datos'!G7108</f>
        <v>0.5</v>
      </c>
      <c r="E7109" s="10" t="str">
        <f t="shared" si="111"/>
        <v xml:space="preserve">insert into config_taller (
	id_taller,
	id_producto,
	cod_agrupador,
	cantidad)
values (
	191,
	1289,
	1,
	0.5);
</v>
      </c>
    </row>
    <row r="7110" spans="1:5" ht="115.5" x14ac:dyDescent="0.35">
      <c r="A7110" s="9">
        <f>'Base de datos'!K7109</f>
        <v>1396</v>
      </c>
      <c r="B7110" s="9">
        <f>'Base de datos'!L7109</f>
        <v>191</v>
      </c>
      <c r="C7110" s="9">
        <f>IF(ISBLANK('Base de datos'!J7109),1,2)</f>
        <v>1</v>
      </c>
      <c r="D7110" s="9">
        <f>'Base de datos'!G7109</f>
        <v>0.5</v>
      </c>
      <c r="E7110" s="10" t="str">
        <f t="shared" si="111"/>
        <v xml:space="preserve">insert into config_taller (
	id_taller,
	id_producto,
	cod_agrupador,
	cantidad)
values (
	191,
	1396,
	1,
	0.5);
</v>
      </c>
    </row>
    <row r="7111" spans="1:5" ht="115.5" x14ac:dyDescent="0.35">
      <c r="A7111" s="9">
        <f>'Base de datos'!K7110</f>
        <v>562</v>
      </c>
      <c r="B7111" s="9">
        <f>'Base de datos'!L7110</f>
        <v>191</v>
      </c>
      <c r="C7111" s="9">
        <f>IF(ISBLANK('Base de datos'!J7110),1,2)</f>
        <v>1</v>
      </c>
      <c r="D7111" s="9">
        <f>'Base de datos'!G7110</f>
        <v>2</v>
      </c>
      <c r="E7111" s="10" t="str">
        <f t="shared" si="111"/>
        <v xml:space="preserve">insert into config_taller (
	id_taller,
	id_producto,
	cod_agrupador,
	cantidad)
values (
	191,
	562,
	1,
	2);
</v>
      </c>
    </row>
    <row r="7112" spans="1:5" ht="115.5" x14ac:dyDescent="0.35">
      <c r="A7112" s="9">
        <f>'Base de datos'!K7111</f>
        <v>804</v>
      </c>
      <c r="B7112" s="9">
        <f>'Base de datos'!L7111</f>
        <v>191</v>
      </c>
      <c r="C7112" s="9">
        <f>IF(ISBLANK('Base de datos'!J7111),1,2)</f>
        <v>1</v>
      </c>
      <c r="D7112" s="9">
        <f>'Base de datos'!G7111</f>
        <v>60</v>
      </c>
      <c r="E7112" s="10" t="str">
        <f t="shared" si="111"/>
        <v xml:space="preserve">insert into config_taller (
	id_taller,
	id_producto,
	cod_agrupador,
	cantidad)
values (
	191,
	804,
	1,
	60);
</v>
      </c>
    </row>
    <row r="7113" spans="1:5" ht="115.5" x14ac:dyDescent="0.35">
      <c r="A7113" s="9">
        <f>'Base de datos'!K7112</f>
        <v>896</v>
      </c>
      <c r="B7113" s="9">
        <f>'Base de datos'!L7112</f>
        <v>191</v>
      </c>
      <c r="C7113" s="9">
        <f>IF(ISBLANK('Base de datos'!J7112),1,2)</f>
        <v>1</v>
      </c>
      <c r="D7113" s="9">
        <f>'Base de datos'!G7112</f>
        <v>2</v>
      </c>
      <c r="E7113" s="10" t="str">
        <f t="shared" si="111"/>
        <v xml:space="preserve">insert into config_taller (
	id_taller,
	id_producto,
	cod_agrupador,
	cantidad)
values (
	191,
	896,
	1,
	2);
</v>
      </c>
    </row>
    <row r="7114" spans="1:5" ht="115.5" x14ac:dyDescent="0.35">
      <c r="A7114" s="9">
        <f>'Base de datos'!K7113</f>
        <v>1010</v>
      </c>
      <c r="B7114" s="9">
        <f>'Base de datos'!L7113</f>
        <v>191</v>
      </c>
      <c r="C7114" s="9">
        <f>IF(ISBLANK('Base de datos'!J7113),1,2)</f>
        <v>1</v>
      </c>
      <c r="D7114" s="9">
        <f>'Base de datos'!G7113</f>
        <v>1</v>
      </c>
      <c r="E7114" s="10" t="str">
        <f t="shared" si="111"/>
        <v xml:space="preserve">insert into config_taller (
	id_taller,
	id_producto,
	cod_agrupador,
	cantidad)
values (
	191,
	1010,
	1,
	1);
</v>
      </c>
    </row>
    <row r="7115" spans="1:5" ht="115.5" x14ac:dyDescent="0.35">
      <c r="A7115" s="9">
        <f>'Base de datos'!K7114</f>
        <v>1022</v>
      </c>
      <c r="B7115" s="9">
        <f>'Base de datos'!L7114</f>
        <v>191</v>
      </c>
      <c r="C7115" s="9">
        <f>IF(ISBLANK('Base de datos'!J7114),1,2)</f>
        <v>1</v>
      </c>
      <c r="D7115" s="9">
        <f>'Base de datos'!G7114</f>
        <v>1</v>
      </c>
      <c r="E7115" s="10" t="str">
        <f t="shared" si="111"/>
        <v xml:space="preserve">insert into config_taller (
	id_taller,
	id_producto,
	cod_agrupador,
	cantidad)
values (
	191,
	1022,
	1,
	1);
</v>
      </c>
    </row>
    <row r="7116" spans="1:5" ht="115.5" x14ac:dyDescent="0.35">
      <c r="A7116" s="9">
        <f>'Base de datos'!K7115</f>
        <v>1470</v>
      </c>
      <c r="B7116" s="9">
        <f>'Base de datos'!L7115</f>
        <v>191</v>
      </c>
      <c r="C7116" s="9">
        <f>IF(ISBLANK('Base de datos'!J7115),1,2)</f>
        <v>1</v>
      </c>
      <c r="D7116" s="9">
        <f>'Base de datos'!G7115</f>
        <v>0.5</v>
      </c>
      <c r="E7116" s="10" t="str">
        <f t="shared" si="111"/>
        <v xml:space="preserve">insert into config_taller (
	id_taller,
	id_producto,
	cod_agrupador,
	cantidad)
values (
	191,
	1470,
	1,
	0.5);
</v>
      </c>
    </row>
    <row r="7117" spans="1:5" ht="115.5" x14ac:dyDescent="0.35">
      <c r="A7117" s="9">
        <f>'Base de datos'!K7116</f>
        <v>1476</v>
      </c>
      <c r="B7117" s="9">
        <f>'Base de datos'!L7116</f>
        <v>191</v>
      </c>
      <c r="C7117" s="9">
        <f>IF(ISBLANK('Base de datos'!J7116),1,2)</f>
        <v>1</v>
      </c>
      <c r="D7117" s="9">
        <f>'Base de datos'!G7116</f>
        <v>0.5</v>
      </c>
      <c r="E7117" s="10" t="str">
        <f t="shared" si="111"/>
        <v xml:space="preserve">insert into config_taller (
	id_taller,
	id_producto,
	cod_agrupador,
	cantidad)
values (
	191,
	1476,
	1,
	0.5);
</v>
      </c>
    </row>
    <row r="7118" spans="1:5" ht="115.5" x14ac:dyDescent="0.35">
      <c r="A7118" s="9">
        <f>'Base de datos'!K7117</f>
        <v>39</v>
      </c>
      <c r="B7118" s="9">
        <f>'Base de datos'!L7117</f>
        <v>192</v>
      </c>
      <c r="C7118" s="9">
        <f>IF(ISBLANK('Base de datos'!J7117),1,2)</f>
        <v>1</v>
      </c>
      <c r="D7118" s="9">
        <f>'Base de datos'!G7117</f>
        <v>4</v>
      </c>
      <c r="E7118" s="10" t="str">
        <f t="shared" si="111"/>
        <v xml:space="preserve">insert into config_taller (
	id_taller,
	id_producto,
	cod_agrupador,
	cantidad)
values (
	192,
	39,
	1,
	4);
</v>
      </c>
    </row>
    <row r="7119" spans="1:5" ht="115.5" x14ac:dyDescent="0.35">
      <c r="A7119" s="9">
        <f>'Base de datos'!K7118</f>
        <v>131</v>
      </c>
      <c r="B7119" s="9">
        <f>'Base de datos'!L7118</f>
        <v>192</v>
      </c>
      <c r="C7119" s="9">
        <f>IF(ISBLANK('Base de datos'!J7118),1,2)</f>
        <v>1</v>
      </c>
      <c r="D7119" s="9">
        <f>'Base de datos'!G7118</f>
        <v>0.2</v>
      </c>
      <c r="E7119" s="10" t="str">
        <f t="shared" si="111"/>
        <v xml:space="preserve">insert into config_taller (
	id_taller,
	id_producto,
	cod_agrupador,
	cantidad)
values (
	192,
	131,
	1,
	0.2);
</v>
      </c>
    </row>
    <row r="7120" spans="1:5" ht="115.5" x14ac:dyDescent="0.35">
      <c r="A7120" s="9">
        <f>'Base de datos'!K7119</f>
        <v>160</v>
      </c>
      <c r="B7120" s="9">
        <f>'Base de datos'!L7119</f>
        <v>192</v>
      </c>
      <c r="C7120" s="9">
        <f>IF(ISBLANK('Base de datos'!J7119),1,2)</f>
        <v>1</v>
      </c>
      <c r="D7120" s="9">
        <f>'Base de datos'!G7119</f>
        <v>1</v>
      </c>
      <c r="E7120" s="10" t="str">
        <f t="shared" si="111"/>
        <v xml:space="preserve">insert into config_taller (
	id_taller,
	id_producto,
	cod_agrupador,
	cantidad)
values (
	192,
	160,
	1,
	1);
</v>
      </c>
    </row>
    <row r="7121" spans="1:5" ht="115.5" x14ac:dyDescent="0.35">
      <c r="A7121" s="9">
        <f>'Base de datos'!K7120</f>
        <v>191</v>
      </c>
      <c r="B7121" s="9">
        <f>'Base de datos'!L7120</f>
        <v>192</v>
      </c>
      <c r="C7121" s="9">
        <f>IF(ISBLANK('Base de datos'!J7120),1,2)</f>
        <v>1</v>
      </c>
      <c r="D7121" s="9">
        <f>'Base de datos'!G7120</f>
        <v>1</v>
      </c>
      <c r="E7121" s="10" t="str">
        <f t="shared" si="111"/>
        <v xml:space="preserve">insert into config_taller (
	id_taller,
	id_producto,
	cod_agrupador,
	cantidad)
values (
	192,
	191,
	1,
	1);
</v>
      </c>
    </row>
    <row r="7122" spans="1:5" ht="115.5" x14ac:dyDescent="0.35">
      <c r="A7122" s="9">
        <f>'Base de datos'!K7121</f>
        <v>196</v>
      </c>
      <c r="B7122" s="9">
        <f>'Base de datos'!L7121</f>
        <v>192</v>
      </c>
      <c r="C7122" s="9">
        <f>IF(ISBLANK('Base de datos'!J7121),1,2)</f>
        <v>1</v>
      </c>
      <c r="D7122" s="9">
        <f>'Base de datos'!G7121</f>
        <v>6</v>
      </c>
      <c r="E7122" s="10" t="str">
        <f t="shared" si="111"/>
        <v xml:space="preserve">insert into config_taller (
	id_taller,
	id_producto,
	cod_agrupador,
	cantidad)
values (
	192,
	196,
	1,
	6);
</v>
      </c>
    </row>
    <row r="7123" spans="1:5" ht="115.5" x14ac:dyDescent="0.35">
      <c r="A7123" s="9">
        <f>'Base de datos'!K7122</f>
        <v>252</v>
      </c>
      <c r="B7123" s="9">
        <f>'Base de datos'!L7122</f>
        <v>192</v>
      </c>
      <c r="C7123" s="9">
        <f>IF(ISBLANK('Base de datos'!J7122),1,2)</f>
        <v>1</v>
      </c>
      <c r="D7123" s="9">
        <f>'Base de datos'!G7122</f>
        <v>1</v>
      </c>
      <c r="E7123" s="10" t="str">
        <f t="shared" si="111"/>
        <v xml:space="preserve">insert into config_taller (
	id_taller,
	id_producto,
	cod_agrupador,
	cantidad)
values (
	192,
	252,
	1,
	1);
</v>
      </c>
    </row>
    <row r="7124" spans="1:5" ht="115.5" x14ac:dyDescent="0.35">
      <c r="A7124" s="9">
        <f>'Base de datos'!K7123</f>
        <v>487</v>
      </c>
      <c r="B7124" s="9">
        <f>'Base de datos'!L7123</f>
        <v>192</v>
      </c>
      <c r="C7124" s="9">
        <f>IF(ISBLANK('Base de datos'!J7123),1,2)</f>
        <v>1</v>
      </c>
      <c r="D7124" s="9">
        <f>'Base de datos'!G7123</f>
        <v>1</v>
      </c>
      <c r="E7124" s="10" t="str">
        <f t="shared" si="111"/>
        <v xml:space="preserve">insert into config_taller (
	id_taller,
	id_producto,
	cod_agrupador,
	cantidad)
values (
	192,
	487,
	1,
	1);
</v>
      </c>
    </row>
    <row r="7125" spans="1:5" ht="115.5" x14ac:dyDescent="0.35">
      <c r="A7125" s="9">
        <f>'Base de datos'!K7124</f>
        <v>573</v>
      </c>
      <c r="B7125" s="9">
        <f>'Base de datos'!L7124</f>
        <v>192</v>
      </c>
      <c r="C7125" s="9">
        <f>IF(ISBLANK('Base de datos'!J7124),1,2)</f>
        <v>1</v>
      </c>
      <c r="D7125" s="9">
        <f>'Base de datos'!G7124</f>
        <v>3</v>
      </c>
      <c r="E7125" s="10" t="str">
        <f t="shared" si="111"/>
        <v xml:space="preserve">insert into config_taller (
	id_taller,
	id_producto,
	cod_agrupador,
	cantidad)
values (
	192,
	573,
	1,
	3);
</v>
      </c>
    </row>
    <row r="7126" spans="1:5" ht="115.5" x14ac:dyDescent="0.35">
      <c r="A7126" s="9">
        <f>'Base de datos'!K7125</f>
        <v>640</v>
      </c>
      <c r="B7126" s="9">
        <f>'Base de datos'!L7125</f>
        <v>192</v>
      </c>
      <c r="C7126" s="9">
        <f>IF(ISBLANK('Base de datos'!J7125),1,2)</f>
        <v>1</v>
      </c>
      <c r="D7126" s="9">
        <f>'Base de datos'!G7125</f>
        <v>2</v>
      </c>
      <c r="E7126" s="10" t="str">
        <f t="shared" si="111"/>
        <v xml:space="preserve">insert into config_taller (
	id_taller,
	id_producto,
	cod_agrupador,
	cantidad)
values (
	192,
	640,
	1,
	2);
</v>
      </c>
    </row>
    <row r="7127" spans="1:5" ht="115.5" x14ac:dyDescent="0.35">
      <c r="A7127" s="9">
        <f>'Base de datos'!K7126</f>
        <v>642</v>
      </c>
      <c r="B7127" s="9">
        <f>'Base de datos'!L7126</f>
        <v>192</v>
      </c>
      <c r="C7127" s="9">
        <f>IF(ISBLANK('Base de datos'!J7126),1,2)</f>
        <v>1</v>
      </c>
      <c r="D7127" s="9">
        <f>'Base de datos'!G7126</f>
        <v>3</v>
      </c>
      <c r="E7127" s="10" t="str">
        <f t="shared" si="111"/>
        <v xml:space="preserve">insert into config_taller (
	id_taller,
	id_producto,
	cod_agrupador,
	cantidad)
values (
	192,
	642,
	1,
	3);
</v>
      </c>
    </row>
    <row r="7128" spans="1:5" ht="115.5" x14ac:dyDescent="0.35">
      <c r="A7128" s="9">
        <f>'Base de datos'!K7127</f>
        <v>704</v>
      </c>
      <c r="B7128" s="9">
        <f>'Base de datos'!L7127</f>
        <v>192</v>
      </c>
      <c r="C7128" s="9">
        <f>IF(ISBLANK('Base de datos'!J7127),1,2)</f>
        <v>1</v>
      </c>
      <c r="D7128" s="9">
        <f>'Base de datos'!G7127</f>
        <v>1</v>
      </c>
      <c r="E7128" s="10" t="str">
        <f t="shared" si="111"/>
        <v xml:space="preserve">insert into config_taller (
	id_taller,
	id_producto,
	cod_agrupador,
	cantidad)
values (
	192,
	704,
	1,
	1);
</v>
      </c>
    </row>
    <row r="7129" spans="1:5" ht="115.5" x14ac:dyDescent="0.35">
      <c r="A7129" s="9">
        <f>'Base de datos'!K7128</f>
        <v>713</v>
      </c>
      <c r="B7129" s="9">
        <f>'Base de datos'!L7128</f>
        <v>192</v>
      </c>
      <c r="C7129" s="9">
        <f>IF(ISBLANK('Base de datos'!J7128),1,2)</f>
        <v>1</v>
      </c>
      <c r="D7129" s="9">
        <f>'Base de datos'!G7128</f>
        <v>2</v>
      </c>
      <c r="E7129" s="10" t="str">
        <f t="shared" si="111"/>
        <v xml:space="preserve">insert into config_taller (
	id_taller,
	id_producto,
	cod_agrupador,
	cantidad)
values (
	192,
	713,
	1,
	2);
</v>
      </c>
    </row>
    <row r="7130" spans="1:5" ht="115.5" x14ac:dyDescent="0.35">
      <c r="A7130" s="9">
        <f>'Base de datos'!K7129</f>
        <v>741</v>
      </c>
      <c r="B7130" s="9">
        <f>'Base de datos'!L7129</f>
        <v>192</v>
      </c>
      <c r="C7130" s="9">
        <f>IF(ISBLANK('Base de datos'!J7129),1,2)</f>
        <v>1</v>
      </c>
      <c r="D7130" s="9">
        <f>'Base de datos'!G7129</f>
        <v>1</v>
      </c>
      <c r="E7130" s="10" t="str">
        <f t="shared" si="111"/>
        <v xml:space="preserve">insert into config_taller (
	id_taller,
	id_producto,
	cod_agrupador,
	cantidad)
values (
	192,
	741,
	1,
	1);
</v>
      </c>
    </row>
    <row r="7131" spans="1:5" ht="115.5" x14ac:dyDescent="0.35">
      <c r="A7131" s="9">
        <f>'Base de datos'!K7130</f>
        <v>804</v>
      </c>
      <c r="B7131" s="9">
        <f>'Base de datos'!L7130</f>
        <v>192</v>
      </c>
      <c r="C7131" s="9">
        <f>IF(ISBLANK('Base de datos'!J7130),1,2)</f>
        <v>1</v>
      </c>
      <c r="D7131" s="9">
        <f>'Base de datos'!G7130</f>
        <v>60</v>
      </c>
      <c r="E7131" s="10" t="str">
        <f t="shared" si="111"/>
        <v xml:space="preserve">insert into config_taller (
	id_taller,
	id_producto,
	cod_agrupador,
	cantidad)
values (
	192,
	804,
	1,
	60);
</v>
      </c>
    </row>
    <row r="7132" spans="1:5" ht="115.5" x14ac:dyDescent="0.35">
      <c r="A7132" s="9">
        <f>'Base de datos'!K7131</f>
        <v>949</v>
      </c>
      <c r="B7132" s="9">
        <f>'Base de datos'!L7131</f>
        <v>192</v>
      </c>
      <c r="C7132" s="9">
        <f>IF(ISBLANK('Base de datos'!J7131),1,2)</f>
        <v>1</v>
      </c>
      <c r="D7132" s="9">
        <f>'Base de datos'!G7131</f>
        <v>1</v>
      </c>
      <c r="E7132" s="10" t="str">
        <f t="shared" si="111"/>
        <v xml:space="preserve">insert into config_taller (
	id_taller,
	id_producto,
	cod_agrupador,
	cantidad)
values (
	192,
	949,
	1,
	1);
</v>
      </c>
    </row>
    <row r="7133" spans="1:5" ht="115.5" x14ac:dyDescent="0.35">
      <c r="A7133" s="9">
        <f>'Base de datos'!K7132</f>
        <v>998</v>
      </c>
      <c r="B7133" s="9">
        <f>'Base de datos'!L7132</f>
        <v>192</v>
      </c>
      <c r="C7133" s="9">
        <f>IF(ISBLANK('Base de datos'!J7132),1,2)</f>
        <v>1</v>
      </c>
      <c r="D7133" s="9">
        <f>'Base de datos'!G7132</f>
        <v>1</v>
      </c>
      <c r="E7133" s="10" t="str">
        <f t="shared" si="111"/>
        <v xml:space="preserve">insert into config_taller (
	id_taller,
	id_producto,
	cod_agrupador,
	cantidad)
values (
	192,
	998,
	1,
	1);
</v>
      </c>
    </row>
    <row r="7134" spans="1:5" ht="115.5" x14ac:dyDescent="0.35">
      <c r="A7134" s="9">
        <f>'Base de datos'!K7133</f>
        <v>1024</v>
      </c>
      <c r="B7134" s="9">
        <f>'Base de datos'!L7133</f>
        <v>192</v>
      </c>
      <c r="C7134" s="9">
        <f>IF(ISBLANK('Base de datos'!J7133),1,2)</f>
        <v>1</v>
      </c>
      <c r="D7134" s="9">
        <f>'Base de datos'!G7133</f>
        <v>0.5</v>
      </c>
      <c r="E7134" s="10" t="str">
        <f t="shared" si="111"/>
        <v xml:space="preserve">insert into config_taller (
	id_taller,
	id_producto,
	cod_agrupador,
	cantidad)
values (
	192,
	1024,
	1,
	0.5);
</v>
      </c>
    </row>
    <row r="7135" spans="1:5" ht="115.5" x14ac:dyDescent="0.35">
      <c r="A7135" s="9">
        <f>'Base de datos'!K7134</f>
        <v>1062</v>
      </c>
      <c r="B7135" s="9">
        <f>'Base de datos'!L7134</f>
        <v>192</v>
      </c>
      <c r="C7135" s="9">
        <f>IF(ISBLANK('Base de datos'!J7134),1,2)</f>
        <v>1</v>
      </c>
      <c r="D7135" s="9">
        <f>'Base de datos'!G7134</f>
        <v>1</v>
      </c>
      <c r="E7135" s="10" t="str">
        <f t="shared" si="111"/>
        <v xml:space="preserve">insert into config_taller (
	id_taller,
	id_producto,
	cod_agrupador,
	cantidad)
values (
	192,
	1062,
	1,
	1);
</v>
      </c>
    </row>
    <row r="7136" spans="1:5" ht="115.5" x14ac:dyDescent="0.35">
      <c r="A7136" s="9">
        <f>'Base de datos'!K7135</f>
        <v>1087</v>
      </c>
      <c r="B7136" s="9">
        <f>'Base de datos'!L7135</f>
        <v>192</v>
      </c>
      <c r="C7136" s="9">
        <f>IF(ISBLANK('Base de datos'!J7135),1,2)</f>
        <v>1</v>
      </c>
      <c r="D7136" s="9">
        <f>'Base de datos'!G7135</f>
        <v>5</v>
      </c>
      <c r="E7136" s="10" t="str">
        <f t="shared" si="111"/>
        <v xml:space="preserve">insert into config_taller (
	id_taller,
	id_producto,
	cod_agrupador,
	cantidad)
values (
	192,
	1087,
	1,
	5);
</v>
      </c>
    </row>
    <row r="7137" spans="1:5" ht="115.5" x14ac:dyDescent="0.35">
      <c r="A7137" s="9">
        <f>'Base de datos'!K7136</f>
        <v>1238</v>
      </c>
      <c r="B7137" s="9">
        <f>'Base de datos'!L7136</f>
        <v>192</v>
      </c>
      <c r="C7137" s="9">
        <f>IF(ISBLANK('Base de datos'!J7136),1,2)</f>
        <v>1</v>
      </c>
      <c r="D7137" s="9">
        <f>'Base de datos'!G7136</f>
        <v>2</v>
      </c>
      <c r="E7137" s="10" t="str">
        <f t="shared" si="111"/>
        <v xml:space="preserve">insert into config_taller (
	id_taller,
	id_producto,
	cod_agrupador,
	cantidad)
values (
	192,
	1238,
	1,
	2);
</v>
      </c>
    </row>
    <row r="7138" spans="1:5" ht="115.5" x14ac:dyDescent="0.35">
      <c r="A7138" s="9">
        <f>'Base de datos'!K7137</f>
        <v>1241</v>
      </c>
      <c r="B7138" s="9">
        <f>'Base de datos'!L7137</f>
        <v>192</v>
      </c>
      <c r="C7138" s="9">
        <f>IF(ISBLANK('Base de datos'!J7137),1,2)</f>
        <v>1</v>
      </c>
      <c r="D7138" s="9">
        <f>'Base de datos'!G7137</f>
        <v>10</v>
      </c>
      <c r="E7138" s="10" t="str">
        <f t="shared" si="111"/>
        <v xml:space="preserve">insert into config_taller (
	id_taller,
	id_producto,
	cod_agrupador,
	cantidad)
values (
	192,
	1241,
	1,
	10);
</v>
      </c>
    </row>
    <row r="7139" spans="1:5" ht="115.5" x14ac:dyDescent="0.35">
      <c r="A7139" s="9">
        <f>'Base de datos'!K7138</f>
        <v>1432</v>
      </c>
      <c r="B7139" s="9">
        <f>'Base de datos'!L7138</f>
        <v>192</v>
      </c>
      <c r="C7139" s="9">
        <f>IF(ISBLANK('Base de datos'!J7138),1,2)</f>
        <v>1</v>
      </c>
      <c r="D7139" s="9">
        <f>'Base de datos'!G7138</f>
        <v>0.5</v>
      </c>
      <c r="E7139" s="10" t="str">
        <f t="shared" si="111"/>
        <v xml:space="preserve">insert into config_taller (
	id_taller,
	id_producto,
	cod_agrupador,
	cantidad)
values (
	192,
	1432,
	1,
	0.5);
</v>
      </c>
    </row>
    <row r="7140" spans="1:5" ht="115.5" x14ac:dyDescent="0.35">
      <c r="A7140" s="9">
        <f>'Base de datos'!K7139</f>
        <v>1594</v>
      </c>
      <c r="B7140" s="9">
        <f>'Base de datos'!L7139</f>
        <v>192</v>
      </c>
      <c r="C7140" s="9">
        <f>IF(ISBLANK('Base de datos'!J7139),1,2)</f>
        <v>1</v>
      </c>
      <c r="D7140" s="9">
        <f>'Base de datos'!G7139</f>
        <v>3</v>
      </c>
      <c r="E7140" s="10" t="str">
        <f t="shared" si="111"/>
        <v xml:space="preserve">insert into config_taller (
	id_taller,
	id_producto,
	cod_agrupador,
	cantidad)
values (
	192,
	1594,
	1,
	3);
</v>
      </c>
    </row>
    <row r="7141" spans="1:5" ht="115.5" x14ac:dyDescent="0.35">
      <c r="A7141" s="9">
        <f>'Base de datos'!K7140</f>
        <v>1666</v>
      </c>
      <c r="B7141" s="9">
        <f>'Base de datos'!L7140</f>
        <v>192</v>
      </c>
      <c r="C7141" s="9">
        <f>IF(ISBLANK('Base de datos'!J7140),1,2)</f>
        <v>1</v>
      </c>
      <c r="D7141" s="9">
        <f>'Base de datos'!G7140</f>
        <v>3</v>
      </c>
      <c r="E7141" s="10" t="str">
        <f t="shared" si="111"/>
        <v xml:space="preserve">insert into config_taller (
	id_taller,
	id_producto,
	cod_agrupador,
	cantidad)
values (
	192,
	1666,
	1,
	3);
</v>
      </c>
    </row>
    <row r="7142" spans="1:5" ht="115.5" x14ac:dyDescent="0.35">
      <c r="A7142" s="9">
        <f>'Base de datos'!K7141</f>
        <v>1667</v>
      </c>
      <c r="B7142" s="9">
        <f>'Base de datos'!L7141</f>
        <v>192</v>
      </c>
      <c r="C7142" s="9">
        <f>IF(ISBLANK('Base de datos'!J7141),1,2)</f>
        <v>1</v>
      </c>
      <c r="D7142" s="9">
        <f>'Base de datos'!G7141</f>
        <v>2</v>
      </c>
      <c r="E7142" s="10" t="str">
        <f t="shared" si="111"/>
        <v xml:space="preserve">insert into config_taller (
	id_taller,
	id_producto,
	cod_agrupador,
	cantidad)
values (
	192,
	1667,
	1,
	2);
</v>
      </c>
    </row>
    <row r="7143" spans="1:5" ht="115.5" x14ac:dyDescent="0.35">
      <c r="A7143" s="9">
        <f>'Base de datos'!K7142</f>
        <v>196</v>
      </c>
      <c r="B7143" s="9">
        <f>'Base de datos'!L7142</f>
        <v>193</v>
      </c>
      <c r="C7143" s="9">
        <f>IF(ISBLANK('Base de datos'!J7142),1,2)</f>
        <v>1</v>
      </c>
      <c r="D7143" s="9">
        <f>'Base de datos'!G7142</f>
        <v>5</v>
      </c>
      <c r="E7143" s="10" t="str">
        <f t="shared" si="111"/>
        <v xml:space="preserve">insert into config_taller (
	id_taller,
	id_producto,
	cod_agrupador,
	cantidad)
values (
	193,
	196,
	1,
	5);
</v>
      </c>
    </row>
    <row r="7144" spans="1:5" ht="115.5" x14ac:dyDescent="0.35">
      <c r="A7144" s="9">
        <f>'Base de datos'!K7143</f>
        <v>252</v>
      </c>
      <c r="B7144" s="9">
        <f>'Base de datos'!L7143</f>
        <v>193</v>
      </c>
      <c r="C7144" s="9">
        <f>IF(ISBLANK('Base de datos'!J7143),1,2)</f>
        <v>1</v>
      </c>
      <c r="D7144" s="9">
        <f>'Base de datos'!G7143</f>
        <v>2</v>
      </c>
      <c r="E7144" s="10" t="str">
        <f t="shared" si="111"/>
        <v xml:space="preserve">insert into config_taller (
	id_taller,
	id_producto,
	cod_agrupador,
	cantidad)
values (
	193,
	252,
	1,
	2);
</v>
      </c>
    </row>
    <row r="7145" spans="1:5" ht="115.5" x14ac:dyDescent="0.35">
      <c r="A7145" s="9">
        <f>'Base de datos'!K7144</f>
        <v>640</v>
      </c>
      <c r="B7145" s="9">
        <f>'Base de datos'!L7144</f>
        <v>193</v>
      </c>
      <c r="C7145" s="9">
        <f>IF(ISBLANK('Base de datos'!J7144),1,2)</f>
        <v>1</v>
      </c>
      <c r="D7145" s="9">
        <f>'Base de datos'!G7144</f>
        <v>2</v>
      </c>
      <c r="E7145" s="10" t="str">
        <f t="shared" si="111"/>
        <v xml:space="preserve">insert into config_taller (
	id_taller,
	id_producto,
	cod_agrupador,
	cantidad)
values (
	193,
	640,
	1,
	2);
</v>
      </c>
    </row>
    <row r="7146" spans="1:5" ht="115.5" x14ac:dyDescent="0.35">
      <c r="A7146" s="9">
        <f>'Base de datos'!K7145</f>
        <v>642</v>
      </c>
      <c r="B7146" s="9">
        <f>'Base de datos'!L7145</f>
        <v>193</v>
      </c>
      <c r="C7146" s="9">
        <f>IF(ISBLANK('Base de datos'!J7145),1,2)</f>
        <v>1</v>
      </c>
      <c r="D7146" s="9">
        <f>'Base de datos'!G7145</f>
        <v>3</v>
      </c>
      <c r="E7146" s="10" t="str">
        <f t="shared" si="111"/>
        <v xml:space="preserve">insert into config_taller (
	id_taller,
	id_producto,
	cod_agrupador,
	cantidad)
values (
	193,
	642,
	1,
	3);
</v>
      </c>
    </row>
    <row r="7147" spans="1:5" ht="115.5" x14ac:dyDescent="0.35">
      <c r="A7147" s="9">
        <f>'Base de datos'!K7146</f>
        <v>741</v>
      </c>
      <c r="B7147" s="9">
        <f>'Base de datos'!L7146</f>
        <v>193</v>
      </c>
      <c r="C7147" s="9">
        <f>IF(ISBLANK('Base de datos'!J7146),1,2)</f>
        <v>1</v>
      </c>
      <c r="D7147" s="9">
        <f>'Base de datos'!G7146</f>
        <v>1</v>
      </c>
      <c r="E7147" s="10" t="str">
        <f t="shared" si="111"/>
        <v xml:space="preserve">insert into config_taller (
	id_taller,
	id_producto,
	cod_agrupador,
	cantidad)
values (
	193,
	741,
	1,
	1);
</v>
      </c>
    </row>
    <row r="7148" spans="1:5" ht="115.5" x14ac:dyDescent="0.35">
      <c r="A7148" s="9">
        <f>'Base de datos'!K7147</f>
        <v>765</v>
      </c>
      <c r="B7148" s="9">
        <f>'Base de datos'!L7147</f>
        <v>193</v>
      </c>
      <c r="C7148" s="9">
        <f>IF(ISBLANK('Base de datos'!J7147),1,2)</f>
        <v>1</v>
      </c>
      <c r="D7148" s="9">
        <f>'Base de datos'!G7147</f>
        <v>4</v>
      </c>
      <c r="E7148" s="10" t="str">
        <f t="shared" si="111"/>
        <v xml:space="preserve">insert into config_taller (
	id_taller,
	id_producto,
	cod_agrupador,
	cantidad)
values (
	193,
	765,
	1,
	4);
</v>
      </c>
    </row>
    <row r="7149" spans="1:5" ht="115.5" x14ac:dyDescent="0.35">
      <c r="A7149" s="9">
        <f>'Base de datos'!K7148</f>
        <v>804</v>
      </c>
      <c r="B7149" s="9">
        <f>'Base de datos'!L7148</f>
        <v>193</v>
      </c>
      <c r="C7149" s="9">
        <f>IF(ISBLANK('Base de datos'!J7148),1,2)</f>
        <v>1</v>
      </c>
      <c r="D7149" s="9">
        <f>'Base de datos'!G7148</f>
        <v>60</v>
      </c>
      <c r="E7149" s="10" t="str">
        <f t="shared" si="111"/>
        <v xml:space="preserve">insert into config_taller (
	id_taller,
	id_producto,
	cod_agrupador,
	cantidad)
values (
	193,
	804,
	1,
	60);
</v>
      </c>
    </row>
    <row r="7150" spans="1:5" ht="115.5" x14ac:dyDescent="0.35">
      <c r="A7150" s="9">
        <f>'Base de datos'!K7149</f>
        <v>885</v>
      </c>
      <c r="B7150" s="9">
        <f>'Base de datos'!L7149</f>
        <v>193</v>
      </c>
      <c r="C7150" s="9">
        <f>IF(ISBLANK('Base de datos'!J7149),1,2)</f>
        <v>1</v>
      </c>
      <c r="D7150" s="9">
        <f>'Base de datos'!G7149</f>
        <v>9</v>
      </c>
      <c r="E7150" s="10" t="str">
        <f t="shared" si="111"/>
        <v xml:space="preserve">insert into config_taller (
	id_taller,
	id_producto,
	cod_agrupador,
	cantidad)
values (
	193,
	885,
	1,
	9);
</v>
      </c>
    </row>
    <row r="7151" spans="1:5" ht="115.5" x14ac:dyDescent="0.35">
      <c r="A7151" s="9">
        <f>'Base de datos'!K7150</f>
        <v>945</v>
      </c>
      <c r="B7151" s="9">
        <f>'Base de datos'!L7150</f>
        <v>193</v>
      </c>
      <c r="C7151" s="9">
        <f>IF(ISBLANK('Base de datos'!J7150),1,2)</f>
        <v>1</v>
      </c>
      <c r="D7151" s="9">
        <f>'Base de datos'!G7150</f>
        <v>2</v>
      </c>
      <c r="E7151" s="10" t="str">
        <f t="shared" si="111"/>
        <v xml:space="preserve">insert into config_taller (
	id_taller,
	id_producto,
	cod_agrupador,
	cantidad)
values (
	193,
	945,
	1,
	2);
</v>
      </c>
    </row>
    <row r="7152" spans="1:5" ht="115.5" x14ac:dyDescent="0.35">
      <c r="A7152" s="9">
        <f>'Base de datos'!K7151</f>
        <v>1022</v>
      </c>
      <c r="B7152" s="9">
        <f>'Base de datos'!L7151</f>
        <v>193</v>
      </c>
      <c r="C7152" s="9">
        <f>IF(ISBLANK('Base de datos'!J7151),1,2)</f>
        <v>1</v>
      </c>
      <c r="D7152" s="9">
        <f>'Base de datos'!G7151</f>
        <v>2.5</v>
      </c>
      <c r="E7152" s="10" t="str">
        <f t="shared" si="111"/>
        <v xml:space="preserve">insert into config_taller (
	id_taller,
	id_producto,
	cod_agrupador,
	cantidad)
values (
	193,
	1022,
	1,
	2.5);
</v>
      </c>
    </row>
    <row r="7153" spans="1:5" ht="115.5" x14ac:dyDescent="0.35">
      <c r="A7153" s="9">
        <f>'Base de datos'!K7152</f>
        <v>1087</v>
      </c>
      <c r="B7153" s="9">
        <f>'Base de datos'!L7152</f>
        <v>193</v>
      </c>
      <c r="C7153" s="9">
        <f>IF(ISBLANK('Base de datos'!J7152),1,2)</f>
        <v>1</v>
      </c>
      <c r="D7153" s="9">
        <f>'Base de datos'!G7152</f>
        <v>3</v>
      </c>
      <c r="E7153" s="10" t="str">
        <f t="shared" si="111"/>
        <v xml:space="preserve">insert into config_taller (
	id_taller,
	id_producto,
	cod_agrupador,
	cantidad)
values (
	193,
	1087,
	1,
	3);
</v>
      </c>
    </row>
    <row r="7154" spans="1:5" ht="115.5" x14ac:dyDescent="0.35">
      <c r="A7154" s="9">
        <f>'Base de datos'!K7153</f>
        <v>1109</v>
      </c>
      <c r="B7154" s="9">
        <f>'Base de datos'!L7153</f>
        <v>193</v>
      </c>
      <c r="C7154" s="9">
        <f>IF(ISBLANK('Base de datos'!J7153),1,2)</f>
        <v>1</v>
      </c>
      <c r="D7154" s="9">
        <f>'Base de datos'!G7153</f>
        <v>10</v>
      </c>
      <c r="E7154" s="10" t="str">
        <f t="shared" si="111"/>
        <v xml:space="preserve">insert into config_taller (
	id_taller,
	id_producto,
	cod_agrupador,
	cantidad)
values (
	193,
	1109,
	1,
	10);
</v>
      </c>
    </row>
    <row r="7155" spans="1:5" ht="115.5" x14ac:dyDescent="0.35">
      <c r="A7155" s="9">
        <f>'Base de datos'!K7154</f>
        <v>1355</v>
      </c>
      <c r="B7155" s="9">
        <f>'Base de datos'!L7154</f>
        <v>193</v>
      </c>
      <c r="C7155" s="9">
        <f>IF(ISBLANK('Base de datos'!J7154),1,2)</f>
        <v>1</v>
      </c>
      <c r="D7155" s="9">
        <f>'Base de datos'!G7154</f>
        <v>10</v>
      </c>
      <c r="E7155" s="10" t="str">
        <f t="shared" si="111"/>
        <v xml:space="preserve">insert into config_taller (
	id_taller,
	id_producto,
	cod_agrupador,
	cantidad)
values (
	193,
	1355,
	1,
	10);
</v>
      </c>
    </row>
    <row r="7156" spans="1:5" ht="115.5" x14ac:dyDescent="0.35">
      <c r="A7156" s="9">
        <f>'Base de datos'!K7155</f>
        <v>1425</v>
      </c>
      <c r="B7156" s="9">
        <f>'Base de datos'!L7155</f>
        <v>193</v>
      </c>
      <c r="C7156" s="9">
        <f>IF(ISBLANK('Base de datos'!J7155),1,2)</f>
        <v>1</v>
      </c>
      <c r="D7156" s="9">
        <f>'Base de datos'!G7155</f>
        <v>1</v>
      </c>
      <c r="E7156" s="10" t="str">
        <f t="shared" si="111"/>
        <v xml:space="preserve">insert into config_taller (
	id_taller,
	id_producto,
	cod_agrupador,
	cantidad)
values (
	193,
	1425,
	1,
	1);
</v>
      </c>
    </row>
    <row r="7157" spans="1:5" ht="115.5" x14ac:dyDescent="0.35">
      <c r="A7157" s="9">
        <f>'Base de datos'!K7156</f>
        <v>1594</v>
      </c>
      <c r="B7157" s="9">
        <f>'Base de datos'!L7156</f>
        <v>193</v>
      </c>
      <c r="C7157" s="9">
        <f>IF(ISBLANK('Base de datos'!J7156),1,2)</f>
        <v>1</v>
      </c>
      <c r="D7157" s="9">
        <f>'Base de datos'!G7156</f>
        <v>3</v>
      </c>
      <c r="E7157" s="10" t="str">
        <f t="shared" si="111"/>
        <v xml:space="preserve">insert into config_taller (
	id_taller,
	id_producto,
	cod_agrupador,
	cantidad)
values (
	193,
	1594,
	1,
	3);
</v>
      </c>
    </row>
    <row r="7158" spans="1:5" ht="115.5" x14ac:dyDescent="0.35">
      <c r="A7158" s="9">
        <f>'Base de datos'!K7157</f>
        <v>1664</v>
      </c>
      <c r="B7158" s="9">
        <f>'Base de datos'!L7157</f>
        <v>193</v>
      </c>
      <c r="C7158" s="9">
        <f>IF(ISBLANK('Base de datos'!J7157),1,2)</f>
        <v>1</v>
      </c>
      <c r="D7158" s="9">
        <f>'Base de datos'!G7157</f>
        <v>3</v>
      </c>
      <c r="E7158" s="10" t="str">
        <f t="shared" si="111"/>
        <v xml:space="preserve">insert into config_taller (
	id_taller,
	id_producto,
	cod_agrupador,
	cantidad)
values (
	193,
	1664,
	1,
	3);
</v>
      </c>
    </row>
    <row r="7159" spans="1:5" ht="115.5" x14ac:dyDescent="0.35">
      <c r="A7159" s="9">
        <f>'Base de datos'!K7158</f>
        <v>1667</v>
      </c>
      <c r="B7159" s="9">
        <f>'Base de datos'!L7158</f>
        <v>193</v>
      </c>
      <c r="C7159" s="9">
        <f>IF(ISBLANK('Base de datos'!J7158),1,2)</f>
        <v>1</v>
      </c>
      <c r="D7159" s="9">
        <f>'Base de datos'!G7158</f>
        <v>2</v>
      </c>
      <c r="E7159" s="10" t="str">
        <f t="shared" si="111"/>
        <v xml:space="preserve">insert into config_taller (
	id_taller,
	id_producto,
	cod_agrupador,
	cantidad)
values (
	193,
	1667,
	1,
	2);
</v>
      </c>
    </row>
    <row r="7160" spans="1:5" ht="115.5" x14ac:dyDescent="0.35">
      <c r="A7160" s="9">
        <f>'Base de datos'!K7159</f>
        <v>22</v>
      </c>
      <c r="B7160" s="9">
        <f>'Base de datos'!L7159</f>
        <v>194</v>
      </c>
      <c r="C7160" s="9">
        <f>IF(ISBLANK('Base de datos'!J7159),1,2)</f>
        <v>1</v>
      </c>
      <c r="D7160" s="9">
        <f>'Base de datos'!G7159</f>
        <v>0.5</v>
      </c>
      <c r="E7160" s="10" t="str">
        <f t="shared" si="111"/>
        <v xml:space="preserve">insert into config_taller (
	id_taller,
	id_producto,
	cod_agrupador,
	cantidad)
values (
	194,
	22,
	1,
	0.5);
</v>
      </c>
    </row>
    <row r="7161" spans="1:5" ht="115.5" x14ac:dyDescent="0.35">
      <c r="A7161" s="9">
        <f>'Base de datos'!K7160</f>
        <v>129</v>
      </c>
      <c r="B7161" s="9">
        <f>'Base de datos'!L7160</f>
        <v>194</v>
      </c>
      <c r="C7161" s="9">
        <f>IF(ISBLANK('Base de datos'!J7160),1,2)</f>
        <v>1</v>
      </c>
      <c r="D7161" s="9">
        <f>'Base de datos'!G7160</f>
        <v>0.2</v>
      </c>
      <c r="E7161" s="10" t="str">
        <f t="shared" si="111"/>
        <v xml:space="preserve">insert into config_taller (
	id_taller,
	id_producto,
	cod_agrupador,
	cantidad)
values (
	194,
	129,
	1,
	0.2);
</v>
      </c>
    </row>
    <row r="7162" spans="1:5" ht="115.5" x14ac:dyDescent="0.35">
      <c r="A7162" s="9">
        <f>'Base de datos'!K7161</f>
        <v>130</v>
      </c>
      <c r="B7162" s="9">
        <f>'Base de datos'!L7161</f>
        <v>194</v>
      </c>
      <c r="C7162" s="9">
        <f>IF(ISBLANK('Base de datos'!J7161),1,2)</f>
        <v>1</v>
      </c>
      <c r="D7162" s="9">
        <f>'Base de datos'!G7161</f>
        <v>0.2</v>
      </c>
      <c r="E7162" s="10" t="str">
        <f t="shared" si="111"/>
        <v xml:space="preserve">insert into config_taller (
	id_taller,
	id_producto,
	cod_agrupador,
	cantidad)
values (
	194,
	130,
	1,
	0.2);
</v>
      </c>
    </row>
    <row r="7163" spans="1:5" ht="115.5" x14ac:dyDescent="0.35">
      <c r="A7163" s="9">
        <f>'Base de datos'!K7162</f>
        <v>196</v>
      </c>
      <c r="B7163" s="9">
        <f>'Base de datos'!L7162</f>
        <v>194</v>
      </c>
      <c r="C7163" s="9">
        <f>IF(ISBLANK('Base de datos'!J7162),1,2)</f>
        <v>1</v>
      </c>
      <c r="D7163" s="9">
        <f>'Base de datos'!G7162</f>
        <v>4</v>
      </c>
      <c r="E7163" s="10" t="str">
        <f t="shared" si="111"/>
        <v xml:space="preserve">insert into config_taller (
	id_taller,
	id_producto,
	cod_agrupador,
	cantidad)
values (
	194,
	196,
	1,
	4);
</v>
      </c>
    </row>
    <row r="7164" spans="1:5" ht="115.5" x14ac:dyDescent="0.35">
      <c r="A7164" s="9">
        <f>'Base de datos'!K7163</f>
        <v>252</v>
      </c>
      <c r="B7164" s="9">
        <f>'Base de datos'!L7163</f>
        <v>194</v>
      </c>
      <c r="C7164" s="9">
        <f>IF(ISBLANK('Base de datos'!J7163),1,2)</f>
        <v>1</v>
      </c>
      <c r="D7164" s="9">
        <f>'Base de datos'!G7163</f>
        <v>1</v>
      </c>
      <c r="E7164" s="10" t="str">
        <f t="shared" si="111"/>
        <v xml:space="preserve">insert into config_taller (
	id_taller,
	id_producto,
	cod_agrupador,
	cantidad)
values (
	194,
	252,
	1,
	1);
</v>
      </c>
    </row>
    <row r="7165" spans="1:5" ht="115.5" x14ac:dyDescent="0.35">
      <c r="A7165" s="9">
        <f>'Base de datos'!K7164</f>
        <v>484</v>
      </c>
      <c r="B7165" s="9">
        <f>'Base de datos'!L7164</f>
        <v>194</v>
      </c>
      <c r="C7165" s="9">
        <f>IF(ISBLANK('Base de datos'!J7164),1,2)</f>
        <v>1</v>
      </c>
      <c r="D7165" s="9">
        <f>'Base de datos'!G7164</f>
        <v>1</v>
      </c>
      <c r="E7165" s="10" t="str">
        <f t="shared" si="111"/>
        <v xml:space="preserve">insert into config_taller (
	id_taller,
	id_producto,
	cod_agrupador,
	cantidad)
values (
	194,
	484,
	1,
	1);
</v>
      </c>
    </row>
    <row r="7166" spans="1:5" ht="115.5" x14ac:dyDescent="0.35">
      <c r="A7166" s="9">
        <f>'Base de datos'!K7165</f>
        <v>573</v>
      </c>
      <c r="B7166" s="9">
        <f>'Base de datos'!L7165</f>
        <v>194</v>
      </c>
      <c r="C7166" s="9">
        <f>IF(ISBLANK('Base de datos'!J7165),1,2)</f>
        <v>1</v>
      </c>
      <c r="D7166" s="9">
        <f>'Base de datos'!G7165</f>
        <v>3</v>
      </c>
      <c r="E7166" s="10" t="str">
        <f t="shared" si="111"/>
        <v xml:space="preserve">insert into config_taller (
	id_taller,
	id_producto,
	cod_agrupador,
	cantidad)
values (
	194,
	573,
	1,
	3);
</v>
      </c>
    </row>
    <row r="7167" spans="1:5" ht="115.5" x14ac:dyDescent="0.35">
      <c r="A7167" s="9">
        <f>'Base de datos'!K7166</f>
        <v>621</v>
      </c>
      <c r="B7167" s="9">
        <f>'Base de datos'!L7166</f>
        <v>194</v>
      </c>
      <c r="C7167" s="9">
        <f>IF(ISBLANK('Base de datos'!J7166),1,2)</f>
        <v>1</v>
      </c>
      <c r="D7167" s="9">
        <f>'Base de datos'!G7166</f>
        <v>0.1</v>
      </c>
      <c r="E7167" s="10" t="str">
        <f t="shared" si="111"/>
        <v xml:space="preserve">insert into config_taller (
	id_taller,
	id_producto,
	cod_agrupador,
	cantidad)
values (
	194,
	621,
	1,
	0.1);
</v>
      </c>
    </row>
    <row r="7168" spans="1:5" ht="115.5" x14ac:dyDescent="0.35">
      <c r="A7168" s="9">
        <f>'Base de datos'!K7167</f>
        <v>640</v>
      </c>
      <c r="B7168" s="9">
        <f>'Base de datos'!L7167</f>
        <v>194</v>
      </c>
      <c r="C7168" s="9">
        <f>IF(ISBLANK('Base de datos'!J7167),1,2)</f>
        <v>1</v>
      </c>
      <c r="D7168" s="9">
        <f>'Base de datos'!G7167</f>
        <v>2</v>
      </c>
      <c r="E7168" s="10" t="str">
        <f t="shared" si="111"/>
        <v xml:space="preserve">insert into config_taller (
	id_taller,
	id_producto,
	cod_agrupador,
	cantidad)
values (
	194,
	640,
	1,
	2);
</v>
      </c>
    </row>
    <row r="7169" spans="1:5" ht="115.5" x14ac:dyDescent="0.35">
      <c r="A7169" s="9">
        <f>'Base de datos'!K7168</f>
        <v>642</v>
      </c>
      <c r="B7169" s="9">
        <f>'Base de datos'!L7168</f>
        <v>194</v>
      </c>
      <c r="C7169" s="9">
        <f>IF(ISBLANK('Base de datos'!J7168),1,2)</f>
        <v>1</v>
      </c>
      <c r="D7169" s="9">
        <f>'Base de datos'!G7168</f>
        <v>3</v>
      </c>
      <c r="E7169" s="10" t="str">
        <f t="shared" si="111"/>
        <v xml:space="preserve">insert into config_taller (
	id_taller,
	id_producto,
	cod_agrupador,
	cantidad)
values (
	194,
	642,
	1,
	3);
</v>
      </c>
    </row>
    <row r="7170" spans="1:5" ht="115.5" x14ac:dyDescent="0.35">
      <c r="A7170" s="9">
        <f>'Base de datos'!K7169</f>
        <v>713</v>
      </c>
      <c r="B7170" s="9">
        <f>'Base de datos'!L7169</f>
        <v>194</v>
      </c>
      <c r="C7170" s="9">
        <f>IF(ISBLANK('Base de datos'!J7169),1,2)</f>
        <v>1</v>
      </c>
      <c r="D7170" s="9">
        <f>'Base de datos'!G7169</f>
        <v>0.5</v>
      </c>
      <c r="E7170" s="10" t="str">
        <f t="shared" si="111"/>
        <v xml:space="preserve">insert into config_taller (
	id_taller,
	id_producto,
	cod_agrupador,
	cantidad)
values (
	194,
	713,
	1,
	0.5);
</v>
      </c>
    </row>
    <row r="7171" spans="1:5" ht="115.5" x14ac:dyDescent="0.35">
      <c r="A7171" s="9">
        <f>'Base de datos'!K7170</f>
        <v>741</v>
      </c>
      <c r="B7171" s="9">
        <f>'Base de datos'!L7170</f>
        <v>194</v>
      </c>
      <c r="C7171" s="9">
        <f>IF(ISBLANK('Base de datos'!J7170),1,2)</f>
        <v>1</v>
      </c>
      <c r="D7171" s="9">
        <f>'Base de datos'!G7170</f>
        <v>1</v>
      </c>
      <c r="E7171" s="10" t="str">
        <f t="shared" si="111"/>
        <v xml:space="preserve">insert into config_taller (
	id_taller,
	id_producto,
	cod_agrupador,
	cantidad)
values (
	194,
	741,
	1,
	1);
</v>
      </c>
    </row>
    <row r="7172" spans="1:5" ht="115.5" x14ac:dyDescent="0.35">
      <c r="A7172" s="9">
        <f>'Base de datos'!K7171</f>
        <v>765</v>
      </c>
      <c r="B7172" s="9">
        <f>'Base de datos'!L7171</f>
        <v>194</v>
      </c>
      <c r="C7172" s="9">
        <f>IF(ISBLANK('Base de datos'!J7171),1,2)</f>
        <v>1</v>
      </c>
      <c r="D7172" s="9">
        <f>'Base de datos'!G7171</f>
        <v>4</v>
      </c>
      <c r="E7172" s="10" t="str">
        <f t="shared" ref="E7172:E7235" si="112">"insert into "&amp;$B$1&amp;" ("&amp;CHAR(10)&amp;
CHAR(9)&amp;$B$2&amp;","&amp;CHAR(10)&amp;
CHAR(9)&amp;$A$2&amp;","&amp;CHAR(10)&amp;
CHAR(9)&amp;$C$2&amp;","&amp;CHAR(10)&amp;
CHAR(9)&amp;$D$2&amp;")"&amp;CHAR(10)&amp;
"values ("&amp;CHAR(10)&amp;
CHAR(9)&amp;B7172&amp;","&amp;CHAR(10)&amp;
CHAR(9)&amp;A7172&amp;","&amp;CHAR(10)&amp;
CHAR(9)&amp;C7172&amp;","&amp;CHAR(10)&amp;
CHAR(9)&amp;D7172&amp;");"&amp;CHAR(10)</f>
        <v xml:space="preserve">insert into config_taller (
	id_taller,
	id_producto,
	cod_agrupador,
	cantidad)
values (
	194,
	765,
	1,
	4);
</v>
      </c>
    </row>
    <row r="7173" spans="1:5" ht="115.5" x14ac:dyDescent="0.35">
      <c r="A7173" s="9">
        <f>'Base de datos'!K7172</f>
        <v>804</v>
      </c>
      <c r="B7173" s="9">
        <f>'Base de datos'!L7172</f>
        <v>194</v>
      </c>
      <c r="C7173" s="9">
        <f>IF(ISBLANK('Base de datos'!J7172),1,2)</f>
        <v>1</v>
      </c>
      <c r="D7173" s="9">
        <f>'Base de datos'!G7172</f>
        <v>80</v>
      </c>
      <c r="E7173" s="10" t="str">
        <f t="shared" si="112"/>
        <v xml:space="preserve">insert into config_taller (
	id_taller,
	id_producto,
	cod_agrupador,
	cantidad)
values (
	194,
	804,
	1,
	80);
</v>
      </c>
    </row>
    <row r="7174" spans="1:5" ht="115.5" x14ac:dyDescent="0.35">
      <c r="A7174" s="9">
        <f>'Base de datos'!K7173</f>
        <v>883</v>
      </c>
      <c r="B7174" s="9">
        <f>'Base de datos'!L7173</f>
        <v>194</v>
      </c>
      <c r="C7174" s="9">
        <f>IF(ISBLANK('Base de datos'!J7173),1,2)</f>
        <v>1</v>
      </c>
      <c r="D7174" s="9">
        <f>'Base de datos'!G7173</f>
        <v>2</v>
      </c>
      <c r="E7174" s="10" t="str">
        <f t="shared" si="112"/>
        <v xml:space="preserve">insert into config_taller (
	id_taller,
	id_producto,
	cod_agrupador,
	cantidad)
values (
	194,
	883,
	1,
	2);
</v>
      </c>
    </row>
    <row r="7175" spans="1:5" ht="115.5" x14ac:dyDescent="0.35">
      <c r="A7175" s="9">
        <f>'Base de datos'!K7174</f>
        <v>999</v>
      </c>
      <c r="B7175" s="9">
        <f>'Base de datos'!L7174</f>
        <v>194</v>
      </c>
      <c r="C7175" s="9">
        <f>IF(ISBLANK('Base de datos'!J7174),1,2)</f>
        <v>1</v>
      </c>
      <c r="D7175" s="9">
        <f>'Base de datos'!G7174</f>
        <v>4</v>
      </c>
      <c r="E7175" s="10" t="str">
        <f t="shared" si="112"/>
        <v xml:space="preserve">insert into config_taller (
	id_taller,
	id_producto,
	cod_agrupador,
	cantidad)
values (
	194,
	999,
	1,
	4);
</v>
      </c>
    </row>
    <row r="7176" spans="1:5" ht="115.5" x14ac:dyDescent="0.35">
      <c r="A7176" s="9">
        <f>'Base de datos'!K7175</f>
        <v>1023</v>
      </c>
      <c r="B7176" s="9">
        <f>'Base de datos'!L7175</f>
        <v>194</v>
      </c>
      <c r="C7176" s="9">
        <f>IF(ISBLANK('Base de datos'!J7175),1,2)</f>
        <v>1</v>
      </c>
      <c r="D7176" s="9">
        <f>'Base de datos'!G7175</f>
        <v>1</v>
      </c>
      <c r="E7176" s="10" t="str">
        <f t="shared" si="112"/>
        <v xml:space="preserve">insert into config_taller (
	id_taller,
	id_producto,
	cod_agrupador,
	cantidad)
values (
	194,
	1023,
	1,
	1);
</v>
      </c>
    </row>
    <row r="7177" spans="1:5" ht="115.5" x14ac:dyDescent="0.35">
      <c r="A7177" s="9">
        <f>'Base de datos'!K7176</f>
        <v>1085</v>
      </c>
      <c r="B7177" s="9">
        <f>'Base de datos'!L7176</f>
        <v>194</v>
      </c>
      <c r="C7177" s="9">
        <f>IF(ISBLANK('Base de datos'!J7176),1,2)</f>
        <v>1</v>
      </c>
      <c r="D7177" s="9">
        <f>'Base de datos'!G7176</f>
        <v>2</v>
      </c>
      <c r="E7177" s="10" t="str">
        <f t="shared" si="112"/>
        <v xml:space="preserve">insert into config_taller (
	id_taller,
	id_producto,
	cod_agrupador,
	cantidad)
values (
	194,
	1085,
	1,
	2);
</v>
      </c>
    </row>
    <row r="7178" spans="1:5" ht="115.5" x14ac:dyDescent="0.35">
      <c r="A7178" s="9">
        <f>'Base de datos'!K7177</f>
        <v>1087</v>
      </c>
      <c r="B7178" s="9">
        <f>'Base de datos'!L7177</f>
        <v>194</v>
      </c>
      <c r="C7178" s="9">
        <f>IF(ISBLANK('Base de datos'!J7177),1,2)</f>
        <v>1</v>
      </c>
      <c r="D7178" s="9">
        <f>'Base de datos'!G7177</f>
        <v>3</v>
      </c>
      <c r="E7178" s="10" t="str">
        <f t="shared" si="112"/>
        <v xml:space="preserve">insert into config_taller (
	id_taller,
	id_producto,
	cod_agrupador,
	cantidad)
values (
	194,
	1087,
	1,
	3);
</v>
      </c>
    </row>
    <row r="7179" spans="1:5" ht="115.5" x14ac:dyDescent="0.35">
      <c r="A7179" s="9">
        <f>'Base de datos'!K7178</f>
        <v>1238</v>
      </c>
      <c r="B7179" s="9">
        <f>'Base de datos'!L7178</f>
        <v>194</v>
      </c>
      <c r="C7179" s="9">
        <f>IF(ISBLANK('Base de datos'!J7178),1,2)</f>
        <v>1</v>
      </c>
      <c r="D7179" s="9">
        <f>'Base de datos'!G7178</f>
        <v>1</v>
      </c>
      <c r="E7179" s="10" t="str">
        <f t="shared" si="112"/>
        <v xml:space="preserve">insert into config_taller (
	id_taller,
	id_producto,
	cod_agrupador,
	cantidad)
values (
	194,
	1238,
	1,
	1);
</v>
      </c>
    </row>
    <row r="7180" spans="1:5" ht="115.5" x14ac:dyDescent="0.35">
      <c r="A7180" s="9">
        <f>'Base de datos'!K7179</f>
        <v>1241</v>
      </c>
      <c r="B7180" s="9">
        <f>'Base de datos'!L7179</f>
        <v>194</v>
      </c>
      <c r="C7180" s="9">
        <f>IF(ISBLANK('Base de datos'!J7179),1,2)</f>
        <v>1</v>
      </c>
      <c r="D7180" s="9">
        <f>'Base de datos'!G7179</f>
        <v>2</v>
      </c>
      <c r="E7180" s="10" t="str">
        <f t="shared" si="112"/>
        <v xml:space="preserve">insert into config_taller (
	id_taller,
	id_producto,
	cod_agrupador,
	cantidad)
values (
	194,
	1241,
	1,
	2);
</v>
      </c>
    </row>
    <row r="7181" spans="1:5" ht="115.5" x14ac:dyDescent="0.35">
      <c r="A7181" s="9">
        <f>'Base de datos'!K7180</f>
        <v>1354</v>
      </c>
      <c r="B7181" s="9">
        <f>'Base de datos'!L7180</f>
        <v>194</v>
      </c>
      <c r="C7181" s="9">
        <f>IF(ISBLANK('Base de datos'!J7180),1,2)</f>
        <v>1</v>
      </c>
      <c r="D7181" s="9">
        <f>'Base de datos'!G7180</f>
        <v>8</v>
      </c>
      <c r="E7181" s="10" t="str">
        <f t="shared" si="112"/>
        <v xml:space="preserve">insert into config_taller (
	id_taller,
	id_producto,
	cod_agrupador,
	cantidad)
values (
	194,
	1354,
	1,
	8);
</v>
      </c>
    </row>
    <row r="7182" spans="1:5" ht="115.5" x14ac:dyDescent="0.35">
      <c r="A7182" s="9">
        <f>'Base de datos'!K7181</f>
        <v>1432</v>
      </c>
      <c r="B7182" s="9">
        <f>'Base de datos'!L7181</f>
        <v>194</v>
      </c>
      <c r="C7182" s="9">
        <f>IF(ISBLANK('Base de datos'!J7181),1,2)</f>
        <v>1</v>
      </c>
      <c r="D7182" s="9">
        <f>'Base de datos'!G7181</f>
        <v>0.5</v>
      </c>
      <c r="E7182" s="10" t="str">
        <f t="shared" si="112"/>
        <v xml:space="preserve">insert into config_taller (
	id_taller,
	id_producto,
	cod_agrupador,
	cantidad)
values (
	194,
	1432,
	1,
	0.5);
</v>
      </c>
    </row>
    <row r="7183" spans="1:5" ht="115.5" x14ac:dyDescent="0.35">
      <c r="A7183" s="9">
        <f>'Base de datos'!K7182</f>
        <v>1523</v>
      </c>
      <c r="B7183" s="9">
        <f>'Base de datos'!L7182</f>
        <v>194</v>
      </c>
      <c r="C7183" s="9">
        <f>IF(ISBLANK('Base de datos'!J7182),1,2)</f>
        <v>1</v>
      </c>
      <c r="D7183" s="9">
        <f>'Base de datos'!G7182</f>
        <v>0.01</v>
      </c>
      <c r="E7183" s="10" t="str">
        <f t="shared" si="112"/>
        <v xml:space="preserve">insert into config_taller (
	id_taller,
	id_producto,
	cod_agrupador,
	cantidad)
values (
	194,
	1523,
	1,
	0.01);
</v>
      </c>
    </row>
    <row r="7184" spans="1:5" ht="115.5" x14ac:dyDescent="0.35">
      <c r="A7184" s="9">
        <f>'Base de datos'!K7183</f>
        <v>1594</v>
      </c>
      <c r="B7184" s="9">
        <f>'Base de datos'!L7183</f>
        <v>194</v>
      </c>
      <c r="C7184" s="9">
        <f>IF(ISBLANK('Base de datos'!J7183),1,2)</f>
        <v>1</v>
      </c>
      <c r="D7184" s="9">
        <f>'Base de datos'!G7183</f>
        <v>3</v>
      </c>
      <c r="E7184" s="10" t="str">
        <f t="shared" si="112"/>
        <v xml:space="preserve">insert into config_taller (
	id_taller,
	id_producto,
	cod_agrupador,
	cantidad)
values (
	194,
	1594,
	1,
	3);
</v>
      </c>
    </row>
    <row r="7185" spans="1:5" ht="115.5" x14ac:dyDescent="0.35">
      <c r="A7185" s="9">
        <f>'Base de datos'!K7184</f>
        <v>1666</v>
      </c>
      <c r="B7185" s="9">
        <f>'Base de datos'!L7184</f>
        <v>194</v>
      </c>
      <c r="C7185" s="9">
        <f>IF(ISBLANK('Base de datos'!J7184),1,2)</f>
        <v>1</v>
      </c>
      <c r="D7185" s="9">
        <f>'Base de datos'!G7184</f>
        <v>3</v>
      </c>
      <c r="E7185" s="10" t="str">
        <f t="shared" si="112"/>
        <v xml:space="preserve">insert into config_taller (
	id_taller,
	id_producto,
	cod_agrupador,
	cantidad)
values (
	194,
	1666,
	1,
	3);
</v>
      </c>
    </row>
    <row r="7186" spans="1:5" ht="115.5" x14ac:dyDescent="0.35">
      <c r="A7186" s="9">
        <f>'Base de datos'!K7185</f>
        <v>1667</v>
      </c>
      <c r="B7186" s="9">
        <f>'Base de datos'!L7185</f>
        <v>194</v>
      </c>
      <c r="C7186" s="9">
        <f>IF(ISBLANK('Base de datos'!J7185),1,2)</f>
        <v>1</v>
      </c>
      <c r="D7186" s="9">
        <f>'Base de datos'!G7185</f>
        <v>2</v>
      </c>
      <c r="E7186" s="10" t="str">
        <f t="shared" si="112"/>
        <v xml:space="preserve">insert into config_taller (
	id_taller,
	id_producto,
	cod_agrupador,
	cantidad)
values (
	194,
	1667,
	1,
	2);
</v>
      </c>
    </row>
    <row r="7187" spans="1:5" ht="115.5" x14ac:dyDescent="0.35">
      <c r="A7187" s="9">
        <f>'Base de datos'!K7186</f>
        <v>1708</v>
      </c>
      <c r="B7187" s="9">
        <f>'Base de datos'!L7186</f>
        <v>194</v>
      </c>
      <c r="C7187" s="9">
        <f>IF(ISBLANK('Base de datos'!J7186),1,2)</f>
        <v>1</v>
      </c>
      <c r="D7187" s="9">
        <f>'Base de datos'!G7186</f>
        <v>1</v>
      </c>
      <c r="E7187" s="10" t="str">
        <f t="shared" si="112"/>
        <v xml:space="preserve">insert into config_taller (
	id_taller,
	id_producto,
	cod_agrupador,
	cantidad)
values (
	194,
	1708,
	1,
	1);
</v>
      </c>
    </row>
    <row r="7188" spans="1:5" ht="115.5" x14ac:dyDescent="0.35">
      <c r="A7188" s="9">
        <f>'Base de datos'!K7187</f>
        <v>39</v>
      </c>
      <c r="B7188" s="9">
        <f>'Base de datos'!L7187</f>
        <v>195</v>
      </c>
      <c r="C7188" s="9">
        <f>IF(ISBLANK('Base de datos'!J7187),1,2)</f>
        <v>1</v>
      </c>
      <c r="D7188" s="9">
        <f>'Base de datos'!G7187</f>
        <v>2</v>
      </c>
      <c r="E7188" s="10" t="str">
        <f t="shared" si="112"/>
        <v xml:space="preserve">insert into config_taller (
	id_taller,
	id_producto,
	cod_agrupador,
	cantidad)
values (
	195,
	39,
	1,
	2);
</v>
      </c>
    </row>
    <row r="7189" spans="1:5" ht="115.5" x14ac:dyDescent="0.35">
      <c r="A7189" s="9">
        <f>'Base de datos'!K7188</f>
        <v>129</v>
      </c>
      <c r="B7189" s="9">
        <f>'Base de datos'!L7188</f>
        <v>195</v>
      </c>
      <c r="C7189" s="9">
        <f>IF(ISBLANK('Base de datos'!J7188),1,2)</f>
        <v>1</v>
      </c>
      <c r="D7189" s="9">
        <f>'Base de datos'!G7188</f>
        <v>0.3</v>
      </c>
      <c r="E7189" s="10" t="str">
        <f t="shared" si="112"/>
        <v xml:space="preserve">insert into config_taller (
	id_taller,
	id_producto,
	cod_agrupador,
	cantidad)
values (
	195,
	129,
	1,
	0.3);
</v>
      </c>
    </row>
    <row r="7190" spans="1:5" ht="115.5" x14ac:dyDescent="0.35">
      <c r="A7190" s="9">
        <f>'Base de datos'!K7189</f>
        <v>131</v>
      </c>
      <c r="B7190" s="9">
        <f>'Base de datos'!L7189</f>
        <v>195</v>
      </c>
      <c r="C7190" s="9">
        <f>IF(ISBLANK('Base de datos'!J7189),1,2)</f>
        <v>1</v>
      </c>
      <c r="D7190" s="9">
        <f>'Base de datos'!G7189</f>
        <v>0.5</v>
      </c>
      <c r="E7190" s="10" t="str">
        <f t="shared" si="112"/>
        <v xml:space="preserve">insert into config_taller (
	id_taller,
	id_producto,
	cod_agrupador,
	cantidad)
values (
	195,
	131,
	1,
	0.5);
</v>
      </c>
    </row>
    <row r="7191" spans="1:5" ht="115.5" x14ac:dyDescent="0.35">
      <c r="A7191" s="9">
        <f>'Base de datos'!K7190</f>
        <v>191</v>
      </c>
      <c r="B7191" s="9">
        <f>'Base de datos'!L7190</f>
        <v>195</v>
      </c>
      <c r="C7191" s="9">
        <f>IF(ISBLANK('Base de datos'!J7190),1,2)</f>
        <v>1</v>
      </c>
      <c r="D7191" s="9">
        <f>'Base de datos'!G7190</f>
        <v>0.5</v>
      </c>
      <c r="E7191" s="10" t="str">
        <f t="shared" si="112"/>
        <v xml:space="preserve">insert into config_taller (
	id_taller,
	id_producto,
	cod_agrupador,
	cantidad)
values (
	195,
	191,
	1,
	0.5);
</v>
      </c>
    </row>
    <row r="7192" spans="1:5" ht="115.5" x14ac:dyDescent="0.35">
      <c r="A7192" s="9">
        <f>'Base de datos'!K7191</f>
        <v>196</v>
      </c>
      <c r="B7192" s="9">
        <f>'Base de datos'!L7191</f>
        <v>195</v>
      </c>
      <c r="C7192" s="9">
        <f>IF(ISBLANK('Base de datos'!J7191),1,2)</f>
        <v>1</v>
      </c>
      <c r="D7192" s="9">
        <f>'Base de datos'!G7191</f>
        <v>2</v>
      </c>
      <c r="E7192" s="10" t="str">
        <f t="shared" si="112"/>
        <v xml:space="preserve">insert into config_taller (
	id_taller,
	id_producto,
	cod_agrupador,
	cantidad)
values (
	195,
	196,
	1,
	2);
</v>
      </c>
    </row>
    <row r="7193" spans="1:5" ht="115.5" x14ac:dyDescent="0.35">
      <c r="A7193" s="9">
        <f>'Base de datos'!K7192</f>
        <v>202</v>
      </c>
      <c r="B7193" s="9">
        <f>'Base de datos'!L7192</f>
        <v>195</v>
      </c>
      <c r="C7193" s="9">
        <f>IF(ISBLANK('Base de datos'!J7192),1,2)</f>
        <v>1</v>
      </c>
      <c r="D7193" s="9">
        <f>'Base de datos'!G7192</f>
        <v>0.5</v>
      </c>
      <c r="E7193" s="10" t="str">
        <f t="shared" si="112"/>
        <v xml:space="preserve">insert into config_taller (
	id_taller,
	id_producto,
	cod_agrupador,
	cantidad)
values (
	195,
	202,
	1,
	0.5);
</v>
      </c>
    </row>
    <row r="7194" spans="1:5" ht="115.5" x14ac:dyDescent="0.35">
      <c r="A7194" s="9">
        <f>'Base de datos'!K7193</f>
        <v>212</v>
      </c>
      <c r="B7194" s="9">
        <f>'Base de datos'!L7193</f>
        <v>195</v>
      </c>
      <c r="C7194" s="9">
        <f>IF(ISBLANK('Base de datos'!J7193),1,2)</f>
        <v>1</v>
      </c>
      <c r="D7194" s="9">
        <f>'Base de datos'!G7193</f>
        <v>10</v>
      </c>
      <c r="E7194" s="10" t="str">
        <f t="shared" si="112"/>
        <v xml:space="preserve">insert into config_taller (
	id_taller,
	id_producto,
	cod_agrupador,
	cantidad)
values (
	195,
	212,
	1,
	10);
</v>
      </c>
    </row>
    <row r="7195" spans="1:5" ht="115.5" x14ac:dyDescent="0.35">
      <c r="A7195" s="9">
        <f>'Base de datos'!K7194</f>
        <v>252</v>
      </c>
      <c r="B7195" s="9">
        <f>'Base de datos'!L7194</f>
        <v>195</v>
      </c>
      <c r="C7195" s="9">
        <f>IF(ISBLANK('Base de datos'!J7194),1,2)</f>
        <v>1</v>
      </c>
      <c r="D7195" s="9">
        <f>'Base de datos'!G7194</f>
        <v>1</v>
      </c>
      <c r="E7195" s="10" t="str">
        <f t="shared" si="112"/>
        <v xml:space="preserve">insert into config_taller (
	id_taller,
	id_producto,
	cod_agrupador,
	cantidad)
values (
	195,
	252,
	1,
	1);
</v>
      </c>
    </row>
    <row r="7196" spans="1:5" ht="115.5" x14ac:dyDescent="0.35">
      <c r="A7196" s="9">
        <f>'Base de datos'!K7195</f>
        <v>296</v>
      </c>
      <c r="B7196" s="9">
        <f>'Base de datos'!L7195</f>
        <v>195</v>
      </c>
      <c r="C7196" s="9">
        <f>IF(ISBLANK('Base de datos'!J7195),1,2)</f>
        <v>1</v>
      </c>
      <c r="D7196" s="9">
        <f>'Base de datos'!G7195</f>
        <v>0.2</v>
      </c>
      <c r="E7196" s="10" t="str">
        <f t="shared" si="112"/>
        <v xml:space="preserve">insert into config_taller (
	id_taller,
	id_producto,
	cod_agrupador,
	cantidad)
values (
	195,
	296,
	1,
	0.2);
</v>
      </c>
    </row>
    <row r="7197" spans="1:5" ht="115.5" x14ac:dyDescent="0.35">
      <c r="A7197" s="9">
        <f>'Base de datos'!K7196</f>
        <v>484</v>
      </c>
      <c r="B7197" s="9">
        <f>'Base de datos'!L7196</f>
        <v>195</v>
      </c>
      <c r="C7197" s="9">
        <f>IF(ISBLANK('Base de datos'!J7196),1,2)</f>
        <v>1</v>
      </c>
      <c r="D7197" s="9">
        <f>'Base de datos'!G7196</f>
        <v>2</v>
      </c>
      <c r="E7197" s="10" t="str">
        <f t="shared" si="112"/>
        <v xml:space="preserve">insert into config_taller (
	id_taller,
	id_producto,
	cod_agrupador,
	cantidad)
values (
	195,
	484,
	1,
	2);
</v>
      </c>
    </row>
    <row r="7198" spans="1:5" ht="115.5" x14ac:dyDescent="0.35">
      <c r="A7198" s="9">
        <f>'Base de datos'!K7197</f>
        <v>489</v>
      </c>
      <c r="B7198" s="9">
        <f>'Base de datos'!L7197</f>
        <v>195</v>
      </c>
      <c r="C7198" s="9">
        <f>IF(ISBLANK('Base de datos'!J7197),1,2)</f>
        <v>1</v>
      </c>
      <c r="D7198" s="9">
        <f>'Base de datos'!G7197</f>
        <v>1</v>
      </c>
      <c r="E7198" s="10" t="str">
        <f t="shared" si="112"/>
        <v xml:space="preserve">insert into config_taller (
	id_taller,
	id_producto,
	cod_agrupador,
	cantidad)
values (
	195,
	489,
	1,
	1);
</v>
      </c>
    </row>
    <row r="7199" spans="1:5" ht="115.5" x14ac:dyDescent="0.35">
      <c r="A7199" s="9">
        <f>'Base de datos'!K7198</f>
        <v>521</v>
      </c>
      <c r="B7199" s="9">
        <f>'Base de datos'!L7198</f>
        <v>195</v>
      </c>
      <c r="C7199" s="9">
        <f>IF(ISBLANK('Base de datos'!J7198),1,2)</f>
        <v>1</v>
      </c>
      <c r="D7199" s="9">
        <f>'Base de datos'!G7198</f>
        <v>1</v>
      </c>
      <c r="E7199" s="10" t="str">
        <f t="shared" si="112"/>
        <v xml:space="preserve">insert into config_taller (
	id_taller,
	id_producto,
	cod_agrupador,
	cantidad)
values (
	195,
	521,
	1,
	1);
</v>
      </c>
    </row>
    <row r="7200" spans="1:5" ht="115.5" x14ac:dyDescent="0.35">
      <c r="A7200" s="9">
        <f>'Base de datos'!K7199</f>
        <v>573</v>
      </c>
      <c r="B7200" s="9">
        <f>'Base de datos'!L7199</f>
        <v>195</v>
      </c>
      <c r="C7200" s="9">
        <f>IF(ISBLANK('Base de datos'!J7199),1,2)</f>
        <v>1</v>
      </c>
      <c r="D7200" s="9">
        <f>'Base de datos'!G7199</f>
        <v>2</v>
      </c>
      <c r="E7200" s="10" t="str">
        <f t="shared" si="112"/>
        <v xml:space="preserve">insert into config_taller (
	id_taller,
	id_producto,
	cod_agrupador,
	cantidad)
values (
	195,
	573,
	1,
	2);
</v>
      </c>
    </row>
    <row r="7201" spans="1:5" ht="115.5" x14ac:dyDescent="0.35">
      <c r="A7201" s="9">
        <f>'Base de datos'!K7200</f>
        <v>621</v>
      </c>
      <c r="B7201" s="9">
        <f>'Base de datos'!L7200</f>
        <v>195</v>
      </c>
      <c r="C7201" s="9">
        <f>IF(ISBLANK('Base de datos'!J7200),1,2)</f>
        <v>1</v>
      </c>
      <c r="D7201" s="9">
        <f>'Base de datos'!G7200</f>
        <v>0.1</v>
      </c>
      <c r="E7201" s="10" t="str">
        <f t="shared" si="112"/>
        <v xml:space="preserve">insert into config_taller (
	id_taller,
	id_producto,
	cod_agrupador,
	cantidad)
values (
	195,
	621,
	1,
	0.1);
</v>
      </c>
    </row>
    <row r="7202" spans="1:5" ht="115.5" x14ac:dyDescent="0.35">
      <c r="A7202" s="9">
        <f>'Base de datos'!K7201</f>
        <v>640</v>
      </c>
      <c r="B7202" s="9">
        <f>'Base de datos'!L7201</f>
        <v>195</v>
      </c>
      <c r="C7202" s="9">
        <f>IF(ISBLANK('Base de datos'!J7201),1,2)</f>
        <v>1</v>
      </c>
      <c r="D7202" s="9">
        <f>'Base de datos'!G7201</f>
        <v>2</v>
      </c>
      <c r="E7202" s="10" t="str">
        <f t="shared" si="112"/>
        <v xml:space="preserve">insert into config_taller (
	id_taller,
	id_producto,
	cod_agrupador,
	cantidad)
values (
	195,
	640,
	1,
	2);
</v>
      </c>
    </row>
    <row r="7203" spans="1:5" ht="115.5" x14ac:dyDescent="0.35">
      <c r="A7203" s="9">
        <f>'Base de datos'!K7202</f>
        <v>642</v>
      </c>
      <c r="B7203" s="9">
        <f>'Base de datos'!L7202</f>
        <v>195</v>
      </c>
      <c r="C7203" s="9">
        <f>IF(ISBLANK('Base de datos'!J7202),1,2)</f>
        <v>1</v>
      </c>
      <c r="D7203" s="9">
        <f>'Base de datos'!G7202</f>
        <v>3</v>
      </c>
      <c r="E7203" s="10" t="str">
        <f t="shared" si="112"/>
        <v xml:space="preserve">insert into config_taller (
	id_taller,
	id_producto,
	cod_agrupador,
	cantidad)
values (
	195,
	642,
	1,
	3);
</v>
      </c>
    </row>
    <row r="7204" spans="1:5" ht="115.5" x14ac:dyDescent="0.35">
      <c r="A7204" s="9">
        <f>'Base de datos'!K7203</f>
        <v>704</v>
      </c>
      <c r="B7204" s="9">
        <f>'Base de datos'!L7203</f>
        <v>195</v>
      </c>
      <c r="C7204" s="9">
        <f>IF(ISBLANK('Base de datos'!J7203),1,2)</f>
        <v>1</v>
      </c>
      <c r="D7204" s="9">
        <f>'Base de datos'!G7203</f>
        <v>0.5</v>
      </c>
      <c r="E7204" s="10" t="str">
        <f t="shared" si="112"/>
        <v xml:space="preserve">insert into config_taller (
	id_taller,
	id_producto,
	cod_agrupador,
	cantidad)
values (
	195,
	704,
	1,
	0.5);
</v>
      </c>
    </row>
    <row r="7205" spans="1:5" ht="115.5" x14ac:dyDescent="0.35">
      <c r="A7205" s="9">
        <f>'Base de datos'!K7204</f>
        <v>713</v>
      </c>
      <c r="B7205" s="9">
        <f>'Base de datos'!L7204</f>
        <v>195</v>
      </c>
      <c r="C7205" s="9">
        <f>IF(ISBLANK('Base de datos'!J7204),1,2)</f>
        <v>1</v>
      </c>
      <c r="D7205" s="9">
        <f>'Base de datos'!G7204</f>
        <v>1</v>
      </c>
      <c r="E7205" s="10" t="str">
        <f t="shared" si="112"/>
        <v xml:space="preserve">insert into config_taller (
	id_taller,
	id_producto,
	cod_agrupador,
	cantidad)
values (
	195,
	713,
	1,
	1);
</v>
      </c>
    </row>
    <row r="7206" spans="1:5" ht="115.5" x14ac:dyDescent="0.35">
      <c r="A7206" s="9">
        <f>'Base de datos'!K7205</f>
        <v>739</v>
      </c>
      <c r="B7206" s="9">
        <f>'Base de datos'!L7205</f>
        <v>195</v>
      </c>
      <c r="C7206" s="9">
        <f>IF(ISBLANK('Base de datos'!J7205),1,2)</f>
        <v>1</v>
      </c>
      <c r="D7206" s="9">
        <f>'Base de datos'!G7205</f>
        <v>0.5</v>
      </c>
      <c r="E7206" s="10" t="str">
        <f t="shared" si="112"/>
        <v xml:space="preserve">insert into config_taller (
	id_taller,
	id_producto,
	cod_agrupador,
	cantidad)
values (
	195,
	739,
	1,
	0.5);
</v>
      </c>
    </row>
    <row r="7207" spans="1:5" ht="115.5" x14ac:dyDescent="0.35">
      <c r="A7207" s="9">
        <f>'Base de datos'!K7206</f>
        <v>741</v>
      </c>
      <c r="B7207" s="9">
        <f>'Base de datos'!L7206</f>
        <v>195</v>
      </c>
      <c r="C7207" s="9">
        <f>IF(ISBLANK('Base de datos'!J7206),1,2)</f>
        <v>1</v>
      </c>
      <c r="D7207" s="9">
        <f>'Base de datos'!G7206</f>
        <v>1</v>
      </c>
      <c r="E7207" s="10" t="str">
        <f t="shared" si="112"/>
        <v xml:space="preserve">insert into config_taller (
	id_taller,
	id_producto,
	cod_agrupador,
	cantidad)
values (
	195,
	741,
	1,
	1);
</v>
      </c>
    </row>
    <row r="7208" spans="1:5" ht="115.5" x14ac:dyDescent="0.35">
      <c r="A7208" s="9">
        <f>'Base de datos'!K7207</f>
        <v>765</v>
      </c>
      <c r="B7208" s="9">
        <f>'Base de datos'!L7207</f>
        <v>195</v>
      </c>
      <c r="C7208" s="9">
        <f>IF(ISBLANK('Base de datos'!J7207),1,2)</f>
        <v>1</v>
      </c>
      <c r="D7208" s="9">
        <f>'Base de datos'!G7207</f>
        <v>3</v>
      </c>
      <c r="E7208" s="10" t="str">
        <f t="shared" si="112"/>
        <v xml:space="preserve">insert into config_taller (
	id_taller,
	id_producto,
	cod_agrupador,
	cantidad)
values (
	195,
	765,
	1,
	3);
</v>
      </c>
    </row>
    <row r="7209" spans="1:5" ht="115.5" x14ac:dyDescent="0.35">
      <c r="A7209" s="9">
        <f>'Base de datos'!K7208</f>
        <v>804</v>
      </c>
      <c r="B7209" s="9">
        <f>'Base de datos'!L7208</f>
        <v>195</v>
      </c>
      <c r="C7209" s="9">
        <f>IF(ISBLANK('Base de datos'!J7208),1,2)</f>
        <v>1</v>
      </c>
      <c r="D7209" s="9">
        <f>'Base de datos'!G7208</f>
        <v>50</v>
      </c>
      <c r="E7209" s="10" t="str">
        <f t="shared" si="112"/>
        <v xml:space="preserve">insert into config_taller (
	id_taller,
	id_producto,
	cod_agrupador,
	cantidad)
values (
	195,
	804,
	1,
	50);
</v>
      </c>
    </row>
    <row r="7210" spans="1:5" ht="115.5" x14ac:dyDescent="0.35">
      <c r="A7210" s="9">
        <f>'Base de datos'!K7209</f>
        <v>884</v>
      </c>
      <c r="B7210" s="9">
        <f>'Base de datos'!L7209</f>
        <v>195</v>
      </c>
      <c r="C7210" s="9">
        <f>IF(ISBLANK('Base de datos'!J7209),1,2)</f>
        <v>1</v>
      </c>
      <c r="D7210" s="9">
        <f>'Base de datos'!G7209</f>
        <v>3</v>
      </c>
      <c r="E7210" s="10" t="str">
        <f t="shared" si="112"/>
        <v xml:space="preserve">insert into config_taller (
	id_taller,
	id_producto,
	cod_agrupador,
	cantidad)
values (
	195,
	884,
	1,
	3);
</v>
      </c>
    </row>
    <row r="7211" spans="1:5" ht="115.5" x14ac:dyDescent="0.35">
      <c r="A7211" s="9">
        <f>'Base de datos'!K7210</f>
        <v>949</v>
      </c>
      <c r="B7211" s="9">
        <f>'Base de datos'!L7210</f>
        <v>195</v>
      </c>
      <c r="C7211" s="9">
        <f>IF(ISBLANK('Base de datos'!J7210),1,2)</f>
        <v>1</v>
      </c>
      <c r="D7211" s="9">
        <f>'Base de datos'!G7210</f>
        <v>1</v>
      </c>
      <c r="E7211" s="10" t="str">
        <f t="shared" si="112"/>
        <v xml:space="preserve">insert into config_taller (
	id_taller,
	id_producto,
	cod_agrupador,
	cantidad)
values (
	195,
	949,
	1,
	1);
</v>
      </c>
    </row>
    <row r="7212" spans="1:5" ht="115.5" x14ac:dyDescent="0.35">
      <c r="A7212" s="9">
        <f>'Base de datos'!K7211</f>
        <v>999</v>
      </c>
      <c r="B7212" s="9">
        <f>'Base de datos'!L7211</f>
        <v>195</v>
      </c>
      <c r="C7212" s="9">
        <f>IF(ISBLANK('Base de datos'!J7211),1,2)</f>
        <v>1</v>
      </c>
      <c r="D7212" s="9">
        <f>'Base de datos'!G7211</f>
        <v>3</v>
      </c>
      <c r="E7212" s="10" t="str">
        <f t="shared" si="112"/>
        <v xml:space="preserve">insert into config_taller (
	id_taller,
	id_producto,
	cod_agrupador,
	cantidad)
values (
	195,
	999,
	1,
	3);
</v>
      </c>
    </row>
    <row r="7213" spans="1:5" ht="115.5" x14ac:dyDescent="0.35">
      <c r="A7213" s="9">
        <f>'Base de datos'!K7212</f>
        <v>1010</v>
      </c>
      <c r="B7213" s="9">
        <f>'Base de datos'!L7212</f>
        <v>195</v>
      </c>
      <c r="C7213" s="9">
        <f>IF(ISBLANK('Base de datos'!J7212),1,2)</f>
        <v>1</v>
      </c>
      <c r="D7213" s="9">
        <f>'Base de datos'!G7212</f>
        <v>0.75</v>
      </c>
      <c r="E7213" s="10" t="str">
        <f t="shared" si="112"/>
        <v xml:space="preserve">insert into config_taller (
	id_taller,
	id_producto,
	cod_agrupador,
	cantidad)
values (
	195,
	1010,
	1,
	0.75);
</v>
      </c>
    </row>
    <row r="7214" spans="1:5" ht="115.5" x14ac:dyDescent="0.35">
      <c r="A7214" s="9">
        <f>'Base de datos'!K7213</f>
        <v>1022</v>
      </c>
      <c r="B7214" s="9">
        <f>'Base de datos'!L7213</f>
        <v>195</v>
      </c>
      <c r="C7214" s="9">
        <f>IF(ISBLANK('Base de datos'!J7213),1,2)</f>
        <v>1</v>
      </c>
      <c r="D7214" s="9">
        <f>'Base de datos'!G7213</f>
        <v>1</v>
      </c>
      <c r="E7214" s="10" t="str">
        <f t="shared" si="112"/>
        <v xml:space="preserve">insert into config_taller (
	id_taller,
	id_producto,
	cod_agrupador,
	cantidad)
values (
	195,
	1022,
	1,
	1);
</v>
      </c>
    </row>
    <row r="7215" spans="1:5" ht="115.5" x14ac:dyDescent="0.35">
      <c r="A7215" s="9">
        <f>'Base de datos'!K7214</f>
        <v>1062</v>
      </c>
      <c r="B7215" s="9">
        <f>'Base de datos'!L7214</f>
        <v>195</v>
      </c>
      <c r="C7215" s="9">
        <f>IF(ISBLANK('Base de datos'!J7214),1,2)</f>
        <v>1</v>
      </c>
      <c r="D7215" s="9">
        <f>'Base de datos'!G7214</f>
        <v>1</v>
      </c>
      <c r="E7215" s="10" t="str">
        <f t="shared" si="112"/>
        <v xml:space="preserve">insert into config_taller (
	id_taller,
	id_producto,
	cod_agrupador,
	cantidad)
values (
	195,
	1062,
	1,
	1);
</v>
      </c>
    </row>
    <row r="7216" spans="1:5" ht="115.5" x14ac:dyDescent="0.35">
      <c r="A7216" s="9">
        <f>'Base de datos'!K7215</f>
        <v>1087</v>
      </c>
      <c r="B7216" s="9">
        <f>'Base de datos'!L7215</f>
        <v>195</v>
      </c>
      <c r="C7216" s="9">
        <f>IF(ISBLANK('Base de datos'!J7215),1,2)</f>
        <v>1</v>
      </c>
      <c r="D7216" s="9">
        <f>'Base de datos'!G7215</f>
        <v>5</v>
      </c>
      <c r="E7216" s="10" t="str">
        <f t="shared" si="112"/>
        <v xml:space="preserve">insert into config_taller (
	id_taller,
	id_producto,
	cod_agrupador,
	cantidad)
values (
	195,
	1087,
	1,
	5);
</v>
      </c>
    </row>
    <row r="7217" spans="1:5" ht="115.5" x14ac:dyDescent="0.35">
      <c r="A7217" s="9">
        <f>'Base de datos'!K7216</f>
        <v>1241</v>
      </c>
      <c r="B7217" s="9">
        <f>'Base de datos'!L7216</f>
        <v>195</v>
      </c>
      <c r="C7217" s="9">
        <f>IF(ISBLANK('Base de datos'!J7216),1,2)</f>
        <v>1</v>
      </c>
      <c r="D7217" s="9">
        <f>'Base de datos'!G7216</f>
        <v>8</v>
      </c>
      <c r="E7217" s="10" t="str">
        <f t="shared" si="112"/>
        <v xml:space="preserve">insert into config_taller (
	id_taller,
	id_producto,
	cod_agrupador,
	cantidad)
values (
	195,
	1241,
	1,
	8);
</v>
      </c>
    </row>
    <row r="7218" spans="1:5" ht="115.5" x14ac:dyDescent="0.35">
      <c r="A7218" s="9">
        <f>'Base de datos'!K7217</f>
        <v>1250</v>
      </c>
      <c r="B7218" s="9">
        <f>'Base de datos'!L7217</f>
        <v>195</v>
      </c>
      <c r="C7218" s="9">
        <f>IF(ISBLANK('Base de datos'!J7217),1,2)</f>
        <v>1</v>
      </c>
      <c r="D7218" s="9">
        <f>'Base de datos'!G7217</f>
        <v>0.7</v>
      </c>
      <c r="E7218" s="10" t="str">
        <f t="shared" si="112"/>
        <v xml:space="preserve">insert into config_taller (
	id_taller,
	id_producto,
	cod_agrupador,
	cantidad)
values (
	195,
	1250,
	1,
	0.7);
</v>
      </c>
    </row>
    <row r="7219" spans="1:5" ht="115.5" x14ac:dyDescent="0.35">
      <c r="A7219" s="9">
        <f>'Base de datos'!K7218</f>
        <v>1353</v>
      </c>
      <c r="B7219" s="9">
        <f>'Base de datos'!L7218</f>
        <v>195</v>
      </c>
      <c r="C7219" s="9">
        <f>IF(ISBLANK('Base de datos'!J7218),1,2)</f>
        <v>1</v>
      </c>
      <c r="D7219" s="9">
        <f>'Base de datos'!G7218</f>
        <v>20</v>
      </c>
      <c r="E7219" s="10" t="str">
        <f t="shared" si="112"/>
        <v xml:space="preserve">insert into config_taller (
	id_taller,
	id_producto,
	cod_agrupador,
	cantidad)
values (
	195,
	1353,
	1,
	20);
</v>
      </c>
    </row>
    <row r="7220" spans="1:5" ht="115.5" x14ac:dyDescent="0.35">
      <c r="A7220" s="9">
        <f>'Base de datos'!K7219</f>
        <v>1523</v>
      </c>
      <c r="B7220" s="9">
        <f>'Base de datos'!L7219</f>
        <v>195</v>
      </c>
      <c r="C7220" s="9">
        <f>IF(ISBLANK('Base de datos'!J7219),1,2)</f>
        <v>1</v>
      </c>
      <c r="D7220" s="9">
        <f>'Base de datos'!G7219</f>
        <v>0.1</v>
      </c>
      <c r="E7220" s="10" t="str">
        <f t="shared" si="112"/>
        <v xml:space="preserve">insert into config_taller (
	id_taller,
	id_producto,
	cod_agrupador,
	cantidad)
values (
	195,
	1523,
	1,
	0.1);
</v>
      </c>
    </row>
    <row r="7221" spans="1:5" ht="115.5" x14ac:dyDescent="0.35">
      <c r="A7221" s="9">
        <f>'Base de datos'!K7220</f>
        <v>1594</v>
      </c>
      <c r="B7221" s="9">
        <f>'Base de datos'!L7220</f>
        <v>195</v>
      </c>
      <c r="C7221" s="9">
        <f>IF(ISBLANK('Base de datos'!J7220),1,2)</f>
        <v>1</v>
      </c>
      <c r="D7221" s="9">
        <f>'Base de datos'!G7220</f>
        <v>3</v>
      </c>
      <c r="E7221" s="10" t="str">
        <f t="shared" si="112"/>
        <v xml:space="preserve">insert into config_taller (
	id_taller,
	id_producto,
	cod_agrupador,
	cantidad)
values (
	195,
	1594,
	1,
	3);
</v>
      </c>
    </row>
    <row r="7222" spans="1:5" ht="115.5" x14ac:dyDescent="0.35">
      <c r="A7222" s="9">
        <f>'Base de datos'!K7221</f>
        <v>1666</v>
      </c>
      <c r="B7222" s="9">
        <f>'Base de datos'!L7221</f>
        <v>195</v>
      </c>
      <c r="C7222" s="9">
        <f>IF(ISBLANK('Base de datos'!J7221),1,2)</f>
        <v>1</v>
      </c>
      <c r="D7222" s="9">
        <f>'Base de datos'!G7221</f>
        <v>5</v>
      </c>
      <c r="E7222" s="10" t="str">
        <f t="shared" si="112"/>
        <v xml:space="preserve">insert into config_taller (
	id_taller,
	id_producto,
	cod_agrupador,
	cantidad)
values (
	195,
	1666,
	1,
	5);
</v>
      </c>
    </row>
    <row r="7223" spans="1:5" ht="115.5" x14ac:dyDescent="0.35">
      <c r="A7223" s="9">
        <f>'Base de datos'!K7222</f>
        <v>1667</v>
      </c>
      <c r="B7223" s="9">
        <f>'Base de datos'!L7222</f>
        <v>195</v>
      </c>
      <c r="C7223" s="9">
        <f>IF(ISBLANK('Base de datos'!J7222),1,2)</f>
        <v>1</v>
      </c>
      <c r="D7223" s="9">
        <f>'Base de datos'!G7222</f>
        <v>2</v>
      </c>
      <c r="E7223" s="10" t="str">
        <f t="shared" si="112"/>
        <v xml:space="preserve">insert into config_taller (
	id_taller,
	id_producto,
	cod_agrupador,
	cantidad)
values (
	195,
	1667,
	1,
	2);
</v>
      </c>
    </row>
    <row r="7224" spans="1:5" ht="115.5" x14ac:dyDescent="0.35">
      <c r="A7224" s="9">
        <f>'Base de datos'!K7223</f>
        <v>39</v>
      </c>
      <c r="B7224" s="9">
        <f>'Base de datos'!L7223</f>
        <v>196</v>
      </c>
      <c r="C7224" s="9">
        <f>IF(ISBLANK('Base de datos'!J7223),1,2)</f>
        <v>1</v>
      </c>
      <c r="D7224" s="9">
        <f>'Base de datos'!G7223</f>
        <v>2</v>
      </c>
      <c r="E7224" s="10" t="str">
        <f t="shared" si="112"/>
        <v xml:space="preserve">insert into config_taller (
	id_taller,
	id_producto,
	cod_agrupador,
	cantidad)
values (
	196,
	39,
	1,
	2);
</v>
      </c>
    </row>
    <row r="7225" spans="1:5" ht="115.5" x14ac:dyDescent="0.35">
      <c r="A7225" s="9">
        <f>'Base de datos'!K7224</f>
        <v>129</v>
      </c>
      <c r="B7225" s="9">
        <f>'Base de datos'!L7224</f>
        <v>196</v>
      </c>
      <c r="C7225" s="9">
        <f>IF(ISBLANK('Base de datos'!J7224),1,2)</f>
        <v>1</v>
      </c>
      <c r="D7225" s="9">
        <f>'Base de datos'!G7224</f>
        <v>0.3</v>
      </c>
      <c r="E7225" s="10" t="str">
        <f t="shared" si="112"/>
        <v xml:space="preserve">insert into config_taller (
	id_taller,
	id_producto,
	cod_agrupador,
	cantidad)
values (
	196,
	129,
	1,
	0.3);
</v>
      </c>
    </row>
    <row r="7226" spans="1:5" ht="115.5" x14ac:dyDescent="0.35">
      <c r="A7226" s="9">
        <f>'Base de datos'!K7225</f>
        <v>131</v>
      </c>
      <c r="B7226" s="9">
        <f>'Base de datos'!L7225</f>
        <v>196</v>
      </c>
      <c r="C7226" s="9">
        <f>IF(ISBLANK('Base de datos'!J7225),1,2)</f>
        <v>1</v>
      </c>
      <c r="D7226" s="9">
        <f>'Base de datos'!G7225</f>
        <v>0.5</v>
      </c>
      <c r="E7226" s="10" t="str">
        <f t="shared" si="112"/>
        <v xml:space="preserve">insert into config_taller (
	id_taller,
	id_producto,
	cod_agrupador,
	cantidad)
values (
	196,
	131,
	1,
	0.5);
</v>
      </c>
    </row>
    <row r="7227" spans="1:5" ht="115.5" x14ac:dyDescent="0.35">
      <c r="A7227" s="9">
        <f>'Base de datos'!K7226</f>
        <v>191</v>
      </c>
      <c r="B7227" s="9">
        <f>'Base de datos'!L7226</f>
        <v>196</v>
      </c>
      <c r="C7227" s="9">
        <f>IF(ISBLANK('Base de datos'!J7226),1,2)</f>
        <v>1</v>
      </c>
      <c r="D7227" s="9">
        <f>'Base de datos'!G7226</f>
        <v>1</v>
      </c>
      <c r="E7227" s="10" t="str">
        <f t="shared" si="112"/>
        <v xml:space="preserve">insert into config_taller (
	id_taller,
	id_producto,
	cod_agrupador,
	cantidad)
values (
	196,
	191,
	1,
	1);
</v>
      </c>
    </row>
    <row r="7228" spans="1:5" ht="115.5" x14ac:dyDescent="0.35">
      <c r="A7228" s="9">
        <f>'Base de datos'!K7227</f>
        <v>196</v>
      </c>
      <c r="B7228" s="9">
        <f>'Base de datos'!L7227</f>
        <v>196</v>
      </c>
      <c r="C7228" s="9">
        <f>IF(ISBLANK('Base de datos'!J7227),1,2)</f>
        <v>1</v>
      </c>
      <c r="D7228" s="9">
        <f>'Base de datos'!G7227</f>
        <v>2</v>
      </c>
      <c r="E7228" s="10" t="str">
        <f t="shared" si="112"/>
        <v xml:space="preserve">insert into config_taller (
	id_taller,
	id_producto,
	cod_agrupador,
	cantidad)
values (
	196,
	196,
	1,
	2);
</v>
      </c>
    </row>
    <row r="7229" spans="1:5" ht="115.5" x14ac:dyDescent="0.35">
      <c r="A7229" s="9">
        <f>'Base de datos'!K7228</f>
        <v>199</v>
      </c>
      <c r="B7229" s="9">
        <f>'Base de datos'!L7228</f>
        <v>196</v>
      </c>
      <c r="C7229" s="9">
        <f>IF(ISBLANK('Base de datos'!J7228),1,2)</f>
        <v>1</v>
      </c>
      <c r="D7229" s="9">
        <f>'Base de datos'!G7228</f>
        <v>1</v>
      </c>
      <c r="E7229" s="10" t="str">
        <f t="shared" si="112"/>
        <v xml:space="preserve">insert into config_taller (
	id_taller,
	id_producto,
	cod_agrupador,
	cantidad)
values (
	196,
	199,
	1,
	1);
</v>
      </c>
    </row>
    <row r="7230" spans="1:5" ht="115.5" x14ac:dyDescent="0.35">
      <c r="A7230" s="9">
        <f>'Base de datos'!K7229</f>
        <v>252</v>
      </c>
      <c r="B7230" s="9">
        <f>'Base de datos'!L7229</f>
        <v>196</v>
      </c>
      <c r="C7230" s="9">
        <f>IF(ISBLANK('Base de datos'!J7229),1,2)</f>
        <v>1</v>
      </c>
      <c r="D7230" s="9">
        <f>'Base de datos'!G7229</f>
        <v>2</v>
      </c>
      <c r="E7230" s="10" t="str">
        <f t="shared" si="112"/>
        <v xml:space="preserve">insert into config_taller (
	id_taller,
	id_producto,
	cod_agrupador,
	cantidad)
values (
	196,
	252,
	1,
	2);
</v>
      </c>
    </row>
    <row r="7231" spans="1:5" ht="115.5" x14ac:dyDescent="0.35">
      <c r="A7231" s="9">
        <f>'Base de datos'!K7230</f>
        <v>296</v>
      </c>
      <c r="B7231" s="9">
        <f>'Base de datos'!L7230</f>
        <v>196</v>
      </c>
      <c r="C7231" s="9">
        <f>IF(ISBLANK('Base de datos'!J7230),1,2)</f>
        <v>1</v>
      </c>
      <c r="D7231" s="9">
        <f>'Base de datos'!G7230</f>
        <v>0.2</v>
      </c>
      <c r="E7231" s="10" t="str">
        <f t="shared" si="112"/>
        <v xml:space="preserve">insert into config_taller (
	id_taller,
	id_producto,
	cod_agrupador,
	cantidad)
values (
	196,
	296,
	1,
	0.2);
</v>
      </c>
    </row>
    <row r="7232" spans="1:5" ht="115.5" x14ac:dyDescent="0.35">
      <c r="A7232" s="9">
        <f>'Base de datos'!K7231</f>
        <v>487</v>
      </c>
      <c r="B7232" s="9">
        <f>'Base de datos'!L7231</f>
        <v>196</v>
      </c>
      <c r="C7232" s="9">
        <f>IF(ISBLANK('Base de datos'!J7231),1,2)</f>
        <v>1</v>
      </c>
      <c r="D7232" s="9">
        <f>'Base de datos'!G7231</f>
        <v>2</v>
      </c>
      <c r="E7232" s="10" t="str">
        <f t="shared" si="112"/>
        <v xml:space="preserve">insert into config_taller (
	id_taller,
	id_producto,
	cod_agrupador,
	cantidad)
values (
	196,
	487,
	1,
	2);
</v>
      </c>
    </row>
    <row r="7233" spans="1:5" ht="115.5" x14ac:dyDescent="0.35">
      <c r="A7233" s="9">
        <f>'Base de datos'!K7232</f>
        <v>489</v>
      </c>
      <c r="B7233" s="9">
        <f>'Base de datos'!L7232</f>
        <v>196</v>
      </c>
      <c r="C7233" s="9">
        <f>IF(ISBLANK('Base de datos'!J7232),1,2)</f>
        <v>1</v>
      </c>
      <c r="D7233" s="9">
        <f>'Base de datos'!G7232</f>
        <v>1</v>
      </c>
      <c r="E7233" s="10" t="str">
        <f t="shared" si="112"/>
        <v xml:space="preserve">insert into config_taller (
	id_taller,
	id_producto,
	cod_agrupador,
	cantidad)
values (
	196,
	489,
	1,
	1);
</v>
      </c>
    </row>
    <row r="7234" spans="1:5" ht="115.5" x14ac:dyDescent="0.35">
      <c r="A7234" s="9">
        <f>'Base de datos'!K7233</f>
        <v>521</v>
      </c>
      <c r="B7234" s="9">
        <f>'Base de datos'!L7233</f>
        <v>196</v>
      </c>
      <c r="C7234" s="9">
        <f>IF(ISBLANK('Base de datos'!J7233),1,2)</f>
        <v>1</v>
      </c>
      <c r="D7234" s="9">
        <f>'Base de datos'!G7233</f>
        <v>1</v>
      </c>
      <c r="E7234" s="10" t="str">
        <f t="shared" si="112"/>
        <v xml:space="preserve">insert into config_taller (
	id_taller,
	id_producto,
	cod_agrupador,
	cantidad)
values (
	196,
	521,
	1,
	1);
</v>
      </c>
    </row>
    <row r="7235" spans="1:5" ht="115.5" x14ac:dyDescent="0.35">
      <c r="A7235" s="9">
        <f>'Base de datos'!K7234</f>
        <v>573</v>
      </c>
      <c r="B7235" s="9">
        <f>'Base de datos'!L7234</f>
        <v>196</v>
      </c>
      <c r="C7235" s="9">
        <f>IF(ISBLANK('Base de datos'!J7234),1,2)</f>
        <v>1</v>
      </c>
      <c r="D7235" s="9">
        <f>'Base de datos'!G7234</f>
        <v>4</v>
      </c>
      <c r="E7235" s="10" t="str">
        <f t="shared" si="112"/>
        <v xml:space="preserve">insert into config_taller (
	id_taller,
	id_producto,
	cod_agrupador,
	cantidad)
values (
	196,
	573,
	1,
	4);
</v>
      </c>
    </row>
    <row r="7236" spans="1:5" ht="115.5" x14ac:dyDescent="0.35">
      <c r="A7236" s="9">
        <f>'Base de datos'!K7235</f>
        <v>621</v>
      </c>
      <c r="B7236" s="9">
        <f>'Base de datos'!L7235</f>
        <v>196</v>
      </c>
      <c r="C7236" s="9">
        <f>IF(ISBLANK('Base de datos'!J7235),1,2)</f>
        <v>1</v>
      </c>
      <c r="D7236" s="9">
        <f>'Base de datos'!G7235</f>
        <v>0.2</v>
      </c>
      <c r="E7236" s="10" t="str">
        <f t="shared" ref="E7236:E7299" si="113">"insert into "&amp;$B$1&amp;" ("&amp;CHAR(10)&amp;
CHAR(9)&amp;$B$2&amp;","&amp;CHAR(10)&amp;
CHAR(9)&amp;$A$2&amp;","&amp;CHAR(10)&amp;
CHAR(9)&amp;$C$2&amp;","&amp;CHAR(10)&amp;
CHAR(9)&amp;$D$2&amp;")"&amp;CHAR(10)&amp;
"values ("&amp;CHAR(10)&amp;
CHAR(9)&amp;B7236&amp;","&amp;CHAR(10)&amp;
CHAR(9)&amp;A7236&amp;","&amp;CHAR(10)&amp;
CHAR(9)&amp;C7236&amp;","&amp;CHAR(10)&amp;
CHAR(9)&amp;D7236&amp;");"&amp;CHAR(10)</f>
        <v xml:space="preserve">insert into config_taller (
	id_taller,
	id_producto,
	cod_agrupador,
	cantidad)
values (
	196,
	621,
	1,
	0.2);
</v>
      </c>
    </row>
    <row r="7237" spans="1:5" ht="115.5" x14ac:dyDescent="0.35">
      <c r="A7237" s="9">
        <f>'Base de datos'!K7236</f>
        <v>640</v>
      </c>
      <c r="B7237" s="9">
        <f>'Base de datos'!L7236</f>
        <v>196</v>
      </c>
      <c r="C7237" s="9">
        <f>IF(ISBLANK('Base de datos'!J7236),1,2)</f>
        <v>1</v>
      </c>
      <c r="D7237" s="9">
        <f>'Base de datos'!G7236</f>
        <v>2</v>
      </c>
      <c r="E7237" s="10" t="str">
        <f t="shared" si="113"/>
        <v xml:space="preserve">insert into config_taller (
	id_taller,
	id_producto,
	cod_agrupador,
	cantidad)
values (
	196,
	640,
	1,
	2);
</v>
      </c>
    </row>
    <row r="7238" spans="1:5" ht="115.5" x14ac:dyDescent="0.35">
      <c r="A7238" s="9">
        <f>'Base de datos'!K7237</f>
        <v>642</v>
      </c>
      <c r="B7238" s="9">
        <f>'Base de datos'!L7237</f>
        <v>196</v>
      </c>
      <c r="C7238" s="9">
        <f>IF(ISBLANK('Base de datos'!J7237),1,2)</f>
        <v>1</v>
      </c>
      <c r="D7238" s="9">
        <f>'Base de datos'!G7237</f>
        <v>3</v>
      </c>
      <c r="E7238" s="10" t="str">
        <f t="shared" si="113"/>
        <v xml:space="preserve">insert into config_taller (
	id_taller,
	id_producto,
	cod_agrupador,
	cantidad)
values (
	196,
	642,
	1,
	3);
</v>
      </c>
    </row>
    <row r="7239" spans="1:5" ht="115.5" x14ac:dyDescent="0.35">
      <c r="A7239" s="9">
        <f>'Base de datos'!K7238</f>
        <v>704</v>
      </c>
      <c r="B7239" s="9">
        <f>'Base de datos'!L7238</f>
        <v>196</v>
      </c>
      <c r="C7239" s="9">
        <f>IF(ISBLANK('Base de datos'!J7238),1,2)</f>
        <v>1</v>
      </c>
      <c r="D7239" s="9">
        <f>'Base de datos'!G7238</f>
        <v>0.5</v>
      </c>
      <c r="E7239" s="10" t="str">
        <f t="shared" si="113"/>
        <v xml:space="preserve">insert into config_taller (
	id_taller,
	id_producto,
	cod_agrupador,
	cantidad)
values (
	196,
	704,
	1,
	0.5);
</v>
      </c>
    </row>
    <row r="7240" spans="1:5" ht="115.5" x14ac:dyDescent="0.35">
      <c r="A7240" s="9">
        <f>'Base de datos'!K7239</f>
        <v>713</v>
      </c>
      <c r="B7240" s="9">
        <f>'Base de datos'!L7239</f>
        <v>196</v>
      </c>
      <c r="C7240" s="9">
        <f>IF(ISBLANK('Base de datos'!J7239),1,2)</f>
        <v>1</v>
      </c>
      <c r="D7240" s="9">
        <f>'Base de datos'!G7239</f>
        <v>1</v>
      </c>
      <c r="E7240" s="10" t="str">
        <f t="shared" si="113"/>
        <v xml:space="preserve">insert into config_taller (
	id_taller,
	id_producto,
	cod_agrupador,
	cantidad)
values (
	196,
	713,
	1,
	1);
</v>
      </c>
    </row>
    <row r="7241" spans="1:5" ht="115.5" x14ac:dyDescent="0.35">
      <c r="A7241" s="9">
        <f>'Base de datos'!K7240</f>
        <v>741</v>
      </c>
      <c r="B7241" s="9">
        <f>'Base de datos'!L7240</f>
        <v>196</v>
      </c>
      <c r="C7241" s="9">
        <f>IF(ISBLANK('Base de datos'!J7240),1,2)</f>
        <v>1</v>
      </c>
      <c r="D7241" s="9">
        <f>'Base de datos'!G7240</f>
        <v>1</v>
      </c>
      <c r="E7241" s="10" t="str">
        <f t="shared" si="113"/>
        <v xml:space="preserve">insert into config_taller (
	id_taller,
	id_producto,
	cod_agrupador,
	cantidad)
values (
	196,
	741,
	1,
	1);
</v>
      </c>
    </row>
    <row r="7242" spans="1:5" ht="115.5" x14ac:dyDescent="0.35">
      <c r="A7242" s="9">
        <f>'Base de datos'!K7241</f>
        <v>765</v>
      </c>
      <c r="B7242" s="9">
        <f>'Base de datos'!L7241</f>
        <v>196</v>
      </c>
      <c r="C7242" s="9">
        <f>IF(ISBLANK('Base de datos'!J7241),1,2)</f>
        <v>1</v>
      </c>
      <c r="D7242" s="9">
        <f>'Base de datos'!G7241</f>
        <v>5</v>
      </c>
      <c r="E7242" s="10" t="str">
        <f t="shared" si="113"/>
        <v xml:space="preserve">insert into config_taller (
	id_taller,
	id_producto,
	cod_agrupador,
	cantidad)
values (
	196,
	765,
	1,
	5);
</v>
      </c>
    </row>
    <row r="7243" spans="1:5" ht="115.5" x14ac:dyDescent="0.35">
      <c r="A7243" s="9">
        <f>'Base de datos'!K7242</f>
        <v>804</v>
      </c>
      <c r="B7243" s="9">
        <f>'Base de datos'!L7242</f>
        <v>196</v>
      </c>
      <c r="C7243" s="9">
        <f>IF(ISBLANK('Base de datos'!J7242),1,2)</f>
        <v>1</v>
      </c>
      <c r="D7243" s="9">
        <f>'Base de datos'!G7242</f>
        <v>80</v>
      </c>
      <c r="E7243" s="10" t="str">
        <f t="shared" si="113"/>
        <v xml:space="preserve">insert into config_taller (
	id_taller,
	id_producto,
	cod_agrupador,
	cantidad)
values (
	196,
	804,
	1,
	80);
</v>
      </c>
    </row>
    <row r="7244" spans="1:5" ht="115.5" x14ac:dyDescent="0.35">
      <c r="A7244" s="9">
        <f>'Base de datos'!K7243</f>
        <v>884</v>
      </c>
      <c r="B7244" s="9">
        <f>'Base de datos'!L7243</f>
        <v>196</v>
      </c>
      <c r="C7244" s="9">
        <f>IF(ISBLANK('Base de datos'!J7243),1,2)</f>
        <v>1</v>
      </c>
      <c r="D7244" s="9">
        <f>'Base de datos'!G7243</f>
        <v>4</v>
      </c>
      <c r="E7244" s="10" t="str">
        <f t="shared" si="113"/>
        <v xml:space="preserve">insert into config_taller (
	id_taller,
	id_producto,
	cod_agrupador,
	cantidad)
values (
	196,
	884,
	1,
	4);
</v>
      </c>
    </row>
    <row r="7245" spans="1:5" ht="115.5" x14ac:dyDescent="0.35">
      <c r="A7245" s="9">
        <f>'Base de datos'!K7244</f>
        <v>998</v>
      </c>
      <c r="B7245" s="9">
        <f>'Base de datos'!L7244</f>
        <v>196</v>
      </c>
      <c r="C7245" s="9">
        <f>IF(ISBLANK('Base de datos'!J7244),1,2)</f>
        <v>1</v>
      </c>
      <c r="D7245" s="9">
        <f>'Base de datos'!G7244</f>
        <v>3</v>
      </c>
      <c r="E7245" s="10" t="str">
        <f t="shared" si="113"/>
        <v xml:space="preserve">insert into config_taller (
	id_taller,
	id_producto,
	cod_agrupador,
	cantidad)
values (
	196,
	998,
	1,
	3);
</v>
      </c>
    </row>
    <row r="7246" spans="1:5" ht="115.5" x14ac:dyDescent="0.35">
      <c r="A7246" s="9">
        <f>'Base de datos'!K7245</f>
        <v>1011</v>
      </c>
      <c r="B7246" s="9">
        <f>'Base de datos'!L7245</f>
        <v>196</v>
      </c>
      <c r="C7246" s="9">
        <f>IF(ISBLANK('Base de datos'!J7245),1,2)</f>
        <v>1</v>
      </c>
      <c r="D7246" s="9">
        <f>'Base de datos'!G7245</f>
        <v>1.5</v>
      </c>
      <c r="E7246" s="10" t="str">
        <f t="shared" si="113"/>
        <v xml:space="preserve">insert into config_taller (
	id_taller,
	id_producto,
	cod_agrupador,
	cantidad)
values (
	196,
	1011,
	1,
	1.5);
</v>
      </c>
    </row>
    <row r="7247" spans="1:5" ht="115.5" x14ac:dyDescent="0.35">
      <c r="A7247" s="9">
        <f>'Base de datos'!K7246</f>
        <v>1024</v>
      </c>
      <c r="B7247" s="9">
        <f>'Base de datos'!L7246</f>
        <v>196</v>
      </c>
      <c r="C7247" s="9">
        <f>IF(ISBLANK('Base de datos'!J7246),1,2)</f>
        <v>1</v>
      </c>
      <c r="D7247" s="9">
        <f>'Base de datos'!G7246</f>
        <v>1</v>
      </c>
      <c r="E7247" s="10" t="str">
        <f t="shared" si="113"/>
        <v xml:space="preserve">insert into config_taller (
	id_taller,
	id_producto,
	cod_agrupador,
	cantidad)
values (
	196,
	1024,
	1,
	1);
</v>
      </c>
    </row>
    <row r="7248" spans="1:5" ht="115.5" x14ac:dyDescent="0.35">
      <c r="A7248" s="9">
        <f>'Base de datos'!K7247</f>
        <v>1062</v>
      </c>
      <c r="B7248" s="9">
        <f>'Base de datos'!L7247</f>
        <v>196</v>
      </c>
      <c r="C7248" s="9">
        <f>IF(ISBLANK('Base de datos'!J7247),1,2)</f>
        <v>1</v>
      </c>
      <c r="D7248" s="9">
        <f>'Base de datos'!G7247</f>
        <v>1</v>
      </c>
      <c r="E7248" s="10" t="str">
        <f t="shared" si="113"/>
        <v xml:space="preserve">insert into config_taller (
	id_taller,
	id_producto,
	cod_agrupador,
	cantidad)
values (
	196,
	1062,
	1,
	1);
</v>
      </c>
    </row>
    <row r="7249" spans="1:5" ht="115.5" x14ac:dyDescent="0.35">
      <c r="A7249" s="9">
        <f>'Base de datos'!K7248</f>
        <v>1087</v>
      </c>
      <c r="B7249" s="9">
        <f>'Base de datos'!L7248</f>
        <v>196</v>
      </c>
      <c r="C7249" s="9">
        <f>IF(ISBLANK('Base de datos'!J7248),1,2)</f>
        <v>1</v>
      </c>
      <c r="D7249" s="9">
        <f>'Base de datos'!G7248</f>
        <v>10</v>
      </c>
      <c r="E7249" s="10" t="str">
        <f t="shared" si="113"/>
        <v xml:space="preserve">insert into config_taller (
	id_taller,
	id_producto,
	cod_agrupador,
	cantidad)
values (
	196,
	1087,
	1,
	10);
</v>
      </c>
    </row>
    <row r="7250" spans="1:5" ht="115.5" x14ac:dyDescent="0.35">
      <c r="A7250" s="9">
        <f>'Base de datos'!K7249</f>
        <v>1238</v>
      </c>
      <c r="B7250" s="9">
        <f>'Base de datos'!L7249</f>
        <v>196</v>
      </c>
      <c r="C7250" s="9">
        <f>IF(ISBLANK('Base de datos'!J7249),1,2)</f>
        <v>1</v>
      </c>
      <c r="D7250" s="9">
        <f>'Base de datos'!G7249</f>
        <v>2</v>
      </c>
      <c r="E7250" s="10" t="str">
        <f t="shared" si="113"/>
        <v xml:space="preserve">insert into config_taller (
	id_taller,
	id_producto,
	cod_agrupador,
	cantidad)
values (
	196,
	1238,
	1,
	2);
</v>
      </c>
    </row>
    <row r="7251" spans="1:5" ht="115.5" x14ac:dyDescent="0.35">
      <c r="A7251" s="9">
        <f>'Base de datos'!K7250</f>
        <v>1241</v>
      </c>
      <c r="B7251" s="9">
        <f>'Base de datos'!L7250</f>
        <v>196</v>
      </c>
      <c r="C7251" s="9">
        <f>IF(ISBLANK('Base de datos'!J7250),1,2)</f>
        <v>1</v>
      </c>
      <c r="D7251" s="9">
        <f>'Base de datos'!G7250</f>
        <v>6</v>
      </c>
      <c r="E7251" s="10" t="str">
        <f t="shared" si="113"/>
        <v xml:space="preserve">insert into config_taller (
	id_taller,
	id_producto,
	cod_agrupador,
	cantidad)
values (
	196,
	1241,
	1,
	6);
</v>
      </c>
    </row>
    <row r="7252" spans="1:5" ht="115.5" x14ac:dyDescent="0.35">
      <c r="A7252" s="9">
        <f>'Base de datos'!K7251</f>
        <v>1249</v>
      </c>
      <c r="B7252" s="9">
        <f>'Base de datos'!L7251</f>
        <v>196</v>
      </c>
      <c r="C7252" s="9">
        <f>IF(ISBLANK('Base de datos'!J7251),1,2)</f>
        <v>1</v>
      </c>
      <c r="D7252" s="9">
        <f>'Base de datos'!G7251</f>
        <v>1</v>
      </c>
      <c r="E7252" s="10" t="str">
        <f t="shared" si="113"/>
        <v xml:space="preserve">insert into config_taller (
	id_taller,
	id_producto,
	cod_agrupador,
	cantidad)
values (
	196,
	1249,
	1,
	1);
</v>
      </c>
    </row>
    <row r="7253" spans="1:5" ht="115.5" x14ac:dyDescent="0.35">
      <c r="A7253" s="9">
        <f>'Base de datos'!K7252</f>
        <v>1594</v>
      </c>
      <c r="B7253" s="9">
        <f>'Base de datos'!L7252</f>
        <v>196</v>
      </c>
      <c r="C7253" s="9">
        <f>IF(ISBLANK('Base de datos'!J7252),1,2)</f>
        <v>1</v>
      </c>
      <c r="D7253" s="9">
        <f>'Base de datos'!G7252</f>
        <v>2</v>
      </c>
      <c r="E7253" s="10" t="str">
        <f t="shared" si="113"/>
        <v xml:space="preserve">insert into config_taller (
	id_taller,
	id_producto,
	cod_agrupador,
	cantidad)
values (
	196,
	1594,
	1,
	2);
</v>
      </c>
    </row>
    <row r="7254" spans="1:5" ht="115.5" x14ac:dyDescent="0.35">
      <c r="A7254" s="9">
        <f>'Base de datos'!K7253</f>
        <v>1666</v>
      </c>
      <c r="B7254" s="9">
        <f>'Base de datos'!L7253</f>
        <v>196</v>
      </c>
      <c r="C7254" s="9">
        <f>IF(ISBLANK('Base de datos'!J7253),1,2)</f>
        <v>1</v>
      </c>
      <c r="D7254" s="9">
        <f>'Base de datos'!G7253</f>
        <v>5</v>
      </c>
      <c r="E7254" s="10" t="str">
        <f t="shared" si="113"/>
        <v xml:space="preserve">insert into config_taller (
	id_taller,
	id_producto,
	cod_agrupador,
	cantidad)
values (
	196,
	1666,
	1,
	5);
</v>
      </c>
    </row>
    <row r="7255" spans="1:5" ht="115.5" x14ac:dyDescent="0.35">
      <c r="A7255" s="9">
        <f>'Base de datos'!K7254</f>
        <v>1667</v>
      </c>
      <c r="B7255" s="9">
        <f>'Base de datos'!L7254</f>
        <v>196</v>
      </c>
      <c r="C7255" s="9">
        <f>IF(ISBLANK('Base de datos'!J7254),1,2)</f>
        <v>1</v>
      </c>
      <c r="D7255" s="9">
        <f>'Base de datos'!G7254</f>
        <v>2</v>
      </c>
      <c r="E7255" s="10" t="str">
        <f t="shared" si="113"/>
        <v xml:space="preserve">insert into config_taller (
	id_taller,
	id_producto,
	cod_agrupador,
	cantidad)
values (
	196,
	1667,
	1,
	2);
</v>
      </c>
    </row>
    <row r="7256" spans="1:5" ht="115.5" x14ac:dyDescent="0.35">
      <c r="A7256" s="9">
        <f>'Base de datos'!K7255</f>
        <v>164</v>
      </c>
      <c r="B7256" s="9">
        <f>'Base de datos'!L7255</f>
        <v>197</v>
      </c>
      <c r="C7256" s="9">
        <f>IF(ISBLANK('Base de datos'!J7255),1,2)</f>
        <v>1</v>
      </c>
      <c r="D7256" s="9">
        <f>'Base de datos'!G7255</f>
        <v>1</v>
      </c>
      <c r="E7256" s="10" t="str">
        <f t="shared" si="113"/>
        <v xml:space="preserve">insert into config_taller (
	id_taller,
	id_producto,
	cod_agrupador,
	cantidad)
values (
	197,
	164,
	1,
	1);
</v>
      </c>
    </row>
    <row r="7257" spans="1:5" ht="115.5" x14ac:dyDescent="0.35">
      <c r="A7257" s="9">
        <f>'Base de datos'!K7256</f>
        <v>196</v>
      </c>
      <c r="B7257" s="9">
        <f>'Base de datos'!L7256</f>
        <v>197</v>
      </c>
      <c r="C7257" s="9">
        <f>IF(ISBLANK('Base de datos'!J7256),1,2)</f>
        <v>1</v>
      </c>
      <c r="D7257" s="9">
        <f>'Base de datos'!G7256</f>
        <v>6</v>
      </c>
      <c r="E7257" s="10" t="str">
        <f t="shared" si="113"/>
        <v xml:space="preserve">insert into config_taller (
	id_taller,
	id_producto,
	cod_agrupador,
	cantidad)
values (
	197,
	196,
	1,
	6);
</v>
      </c>
    </row>
    <row r="7258" spans="1:5" ht="115.5" x14ac:dyDescent="0.35">
      <c r="A7258" s="9">
        <f>'Base de datos'!K7257</f>
        <v>220</v>
      </c>
      <c r="B7258" s="9">
        <f>'Base de datos'!L7257</f>
        <v>197</v>
      </c>
      <c r="C7258" s="9">
        <f>IF(ISBLANK('Base de datos'!J7257),1,2)</f>
        <v>1</v>
      </c>
      <c r="D7258" s="9">
        <f>'Base de datos'!G7257</f>
        <v>10</v>
      </c>
      <c r="E7258" s="10" t="str">
        <f t="shared" si="113"/>
        <v xml:space="preserve">insert into config_taller (
	id_taller,
	id_producto,
	cod_agrupador,
	cantidad)
values (
	197,
	220,
	1,
	10);
</v>
      </c>
    </row>
    <row r="7259" spans="1:5" ht="115.5" x14ac:dyDescent="0.35">
      <c r="A7259" s="9">
        <f>'Base de datos'!K7258</f>
        <v>252</v>
      </c>
      <c r="B7259" s="9">
        <f>'Base de datos'!L7258</f>
        <v>197</v>
      </c>
      <c r="C7259" s="9">
        <f>IF(ISBLANK('Base de datos'!J7258),1,2)</f>
        <v>1</v>
      </c>
      <c r="D7259" s="9">
        <f>'Base de datos'!G7258</f>
        <v>1</v>
      </c>
      <c r="E7259" s="10" t="str">
        <f t="shared" si="113"/>
        <v xml:space="preserve">insert into config_taller (
	id_taller,
	id_producto,
	cod_agrupador,
	cantidad)
values (
	197,
	252,
	1,
	1);
</v>
      </c>
    </row>
    <row r="7260" spans="1:5" ht="115.5" x14ac:dyDescent="0.35">
      <c r="A7260" s="9">
        <f>'Base de datos'!K7259</f>
        <v>355</v>
      </c>
      <c r="B7260" s="9">
        <f>'Base de datos'!L7259</f>
        <v>197</v>
      </c>
      <c r="C7260" s="9">
        <f>IF(ISBLANK('Base de datos'!J7259),1,2)</f>
        <v>1</v>
      </c>
      <c r="D7260" s="9">
        <f>'Base de datos'!G7259</f>
        <v>0.1</v>
      </c>
      <c r="E7260" s="10" t="str">
        <f t="shared" si="113"/>
        <v xml:space="preserve">insert into config_taller (
	id_taller,
	id_producto,
	cod_agrupador,
	cantidad)
values (
	197,
	355,
	1,
	0.1);
</v>
      </c>
    </row>
    <row r="7261" spans="1:5" ht="115.5" x14ac:dyDescent="0.35">
      <c r="A7261" s="9">
        <f>'Base de datos'!K7260</f>
        <v>359</v>
      </c>
      <c r="B7261" s="9">
        <f>'Base de datos'!L7260</f>
        <v>197</v>
      </c>
      <c r="C7261" s="9">
        <f>IF(ISBLANK('Base de datos'!J7260),1,2)</f>
        <v>1</v>
      </c>
      <c r="D7261" s="9">
        <f>'Base de datos'!G7260</f>
        <v>0.1</v>
      </c>
      <c r="E7261" s="10" t="str">
        <f t="shared" si="113"/>
        <v xml:space="preserve">insert into config_taller (
	id_taller,
	id_producto,
	cod_agrupador,
	cantidad)
values (
	197,
	359,
	1,
	0.1);
</v>
      </c>
    </row>
    <row r="7262" spans="1:5" ht="115.5" x14ac:dyDescent="0.35">
      <c r="A7262" s="9">
        <f>'Base de datos'!K7261</f>
        <v>513</v>
      </c>
      <c r="B7262" s="9">
        <f>'Base de datos'!L7261</f>
        <v>197</v>
      </c>
      <c r="C7262" s="9">
        <f>IF(ISBLANK('Base de datos'!J7261),1,2)</f>
        <v>1</v>
      </c>
      <c r="D7262" s="9">
        <f>'Base de datos'!G7261</f>
        <v>20</v>
      </c>
      <c r="E7262" s="10" t="str">
        <f t="shared" si="113"/>
        <v xml:space="preserve">insert into config_taller (
	id_taller,
	id_producto,
	cod_agrupador,
	cantidad)
values (
	197,
	513,
	1,
	20);
</v>
      </c>
    </row>
    <row r="7263" spans="1:5" ht="115.5" x14ac:dyDescent="0.35">
      <c r="A7263" s="9">
        <f>'Base de datos'!K7262</f>
        <v>548</v>
      </c>
      <c r="B7263" s="9">
        <f>'Base de datos'!L7262</f>
        <v>197</v>
      </c>
      <c r="C7263" s="9">
        <f>IF(ISBLANK('Base de datos'!J7262),1,2)</f>
        <v>1</v>
      </c>
      <c r="D7263" s="9">
        <f>'Base de datos'!G7262</f>
        <v>3</v>
      </c>
      <c r="E7263" s="10" t="str">
        <f t="shared" si="113"/>
        <v xml:space="preserve">insert into config_taller (
	id_taller,
	id_producto,
	cod_agrupador,
	cantidad)
values (
	197,
	548,
	1,
	3);
</v>
      </c>
    </row>
    <row r="7264" spans="1:5" ht="115.5" x14ac:dyDescent="0.35">
      <c r="A7264" s="9">
        <f>'Base de datos'!K7263</f>
        <v>621</v>
      </c>
      <c r="B7264" s="9">
        <f>'Base de datos'!L7263</f>
        <v>197</v>
      </c>
      <c r="C7264" s="9">
        <f>IF(ISBLANK('Base de datos'!J7263),1,2)</f>
        <v>1</v>
      </c>
      <c r="D7264" s="9">
        <f>'Base de datos'!G7263</f>
        <v>0.1</v>
      </c>
      <c r="E7264" s="10" t="str">
        <f t="shared" si="113"/>
        <v xml:space="preserve">insert into config_taller (
	id_taller,
	id_producto,
	cod_agrupador,
	cantidad)
values (
	197,
	621,
	1,
	0.1);
</v>
      </c>
    </row>
    <row r="7265" spans="1:5" ht="115.5" x14ac:dyDescent="0.35">
      <c r="A7265" s="9">
        <f>'Base de datos'!K7264</f>
        <v>640</v>
      </c>
      <c r="B7265" s="9">
        <f>'Base de datos'!L7264</f>
        <v>197</v>
      </c>
      <c r="C7265" s="9">
        <f>IF(ISBLANK('Base de datos'!J7264),1,2)</f>
        <v>1</v>
      </c>
      <c r="D7265" s="9">
        <f>'Base de datos'!G7264</f>
        <v>2</v>
      </c>
      <c r="E7265" s="10" t="str">
        <f t="shared" si="113"/>
        <v xml:space="preserve">insert into config_taller (
	id_taller,
	id_producto,
	cod_agrupador,
	cantidad)
values (
	197,
	640,
	1,
	2);
</v>
      </c>
    </row>
    <row r="7266" spans="1:5" ht="115.5" x14ac:dyDescent="0.35">
      <c r="A7266" s="9">
        <f>'Base de datos'!K7265</f>
        <v>642</v>
      </c>
      <c r="B7266" s="9">
        <f>'Base de datos'!L7265</f>
        <v>197</v>
      </c>
      <c r="C7266" s="9">
        <f>IF(ISBLANK('Base de datos'!J7265),1,2)</f>
        <v>1</v>
      </c>
      <c r="D7266" s="9">
        <f>'Base de datos'!G7265</f>
        <v>3</v>
      </c>
      <c r="E7266" s="10" t="str">
        <f t="shared" si="113"/>
        <v xml:space="preserve">insert into config_taller (
	id_taller,
	id_producto,
	cod_agrupador,
	cantidad)
values (
	197,
	642,
	1,
	3);
</v>
      </c>
    </row>
    <row r="7267" spans="1:5" ht="115.5" x14ac:dyDescent="0.35">
      <c r="A7267" s="9">
        <f>'Base de datos'!K7266</f>
        <v>705</v>
      </c>
      <c r="B7267" s="9">
        <f>'Base de datos'!L7266</f>
        <v>197</v>
      </c>
      <c r="C7267" s="9">
        <f>IF(ISBLANK('Base de datos'!J7266),1,2)</f>
        <v>1</v>
      </c>
      <c r="D7267" s="9">
        <f>'Base de datos'!G7266</f>
        <v>1</v>
      </c>
      <c r="E7267" s="10" t="str">
        <f t="shared" si="113"/>
        <v xml:space="preserve">insert into config_taller (
	id_taller,
	id_producto,
	cod_agrupador,
	cantidad)
values (
	197,
	705,
	1,
	1);
</v>
      </c>
    </row>
    <row r="7268" spans="1:5" ht="115.5" x14ac:dyDescent="0.35">
      <c r="A7268" s="9">
        <f>'Base de datos'!K7267</f>
        <v>713</v>
      </c>
      <c r="B7268" s="9">
        <f>'Base de datos'!L7267</f>
        <v>197</v>
      </c>
      <c r="C7268" s="9">
        <f>IF(ISBLANK('Base de datos'!J7267),1,2)</f>
        <v>1</v>
      </c>
      <c r="D7268" s="9">
        <f>'Base de datos'!G7267</f>
        <v>1</v>
      </c>
      <c r="E7268" s="10" t="str">
        <f t="shared" si="113"/>
        <v xml:space="preserve">insert into config_taller (
	id_taller,
	id_producto,
	cod_agrupador,
	cantidad)
values (
	197,
	713,
	1,
	1);
</v>
      </c>
    </row>
    <row r="7269" spans="1:5" ht="115.5" x14ac:dyDescent="0.35">
      <c r="A7269" s="9">
        <f>'Base de datos'!K7268</f>
        <v>739</v>
      </c>
      <c r="B7269" s="9">
        <f>'Base de datos'!L7268</f>
        <v>197</v>
      </c>
      <c r="C7269" s="9">
        <f>IF(ISBLANK('Base de datos'!J7268),1,2)</f>
        <v>1</v>
      </c>
      <c r="D7269" s="9">
        <f>'Base de datos'!G7268</f>
        <v>0.3</v>
      </c>
      <c r="E7269" s="10" t="str">
        <f t="shared" si="113"/>
        <v xml:space="preserve">insert into config_taller (
	id_taller,
	id_producto,
	cod_agrupador,
	cantidad)
values (
	197,
	739,
	1,
	0.3);
</v>
      </c>
    </row>
    <row r="7270" spans="1:5" ht="115.5" x14ac:dyDescent="0.35">
      <c r="A7270" s="9">
        <f>'Base de datos'!K7269</f>
        <v>741</v>
      </c>
      <c r="B7270" s="9">
        <f>'Base de datos'!L7269</f>
        <v>197</v>
      </c>
      <c r="C7270" s="9">
        <f>IF(ISBLANK('Base de datos'!J7269),1,2)</f>
        <v>1</v>
      </c>
      <c r="D7270" s="9">
        <f>'Base de datos'!G7269</f>
        <v>1</v>
      </c>
      <c r="E7270" s="10" t="str">
        <f t="shared" si="113"/>
        <v xml:space="preserve">insert into config_taller (
	id_taller,
	id_producto,
	cod_agrupador,
	cantidad)
values (
	197,
	741,
	1,
	1);
</v>
      </c>
    </row>
    <row r="7271" spans="1:5" ht="115.5" x14ac:dyDescent="0.35">
      <c r="A7271" s="9">
        <f>'Base de datos'!K7270</f>
        <v>804</v>
      </c>
      <c r="B7271" s="9">
        <f>'Base de datos'!L7270</f>
        <v>197</v>
      </c>
      <c r="C7271" s="9">
        <f>IF(ISBLANK('Base de datos'!J7270),1,2)</f>
        <v>1</v>
      </c>
      <c r="D7271" s="9">
        <f>'Base de datos'!G7270</f>
        <v>80</v>
      </c>
      <c r="E7271" s="10" t="str">
        <f t="shared" si="113"/>
        <v xml:space="preserve">insert into config_taller (
	id_taller,
	id_producto,
	cod_agrupador,
	cantidad)
values (
	197,
	804,
	1,
	80);
</v>
      </c>
    </row>
    <row r="7272" spans="1:5" ht="115.5" x14ac:dyDescent="0.35">
      <c r="A7272" s="9">
        <f>'Base de datos'!K7271</f>
        <v>884</v>
      </c>
      <c r="B7272" s="9">
        <f>'Base de datos'!L7271</f>
        <v>197</v>
      </c>
      <c r="C7272" s="9">
        <f>IF(ISBLANK('Base de datos'!J7271),1,2)</f>
        <v>1</v>
      </c>
      <c r="D7272" s="9">
        <f>'Base de datos'!G7271</f>
        <v>12</v>
      </c>
      <c r="E7272" s="10" t="str">
        <f t="shared" si="113"/>
        <v xml:space="preserve">insert into config_taller (
	id_taller,
	id_producto,
	cod_agrupador,
	cantidad)
values (
	197,
	884,
	1,
	12);
</v>
      </c>
    </row>
    <row r="7273" spans="1:5" ht="115.5" x14ac:dyDescent="0.35">
      <c r="A7273" s="9">
        <f>'Base de datos'!K7272</f>
        <v>886</v>
      </c>
      <c r="B7273" s="9">
        <f>'Base de datos'!L7272</f>
        <v>197</v>
      </c>
      <c r="C7273" s="9">
        <f>IF(ISBLANK('Base de datos'!J7272),1,2)</f>
        <v>1</v>
      </c>
      <c r="D7273" s="9">
        <f>'Base de datos'!G7272</f>
        <v>2</v>
      </c>
      <c r="E7273" s="10" t="str">
        <f t="shared" si="113"/>
        <v xml:space="preserve">insert into config_taller (
	id_taller,
	id_producto,
	cod_agrupador,
	cantidad)
values (
	197,
	886,
	1,
	2);
</v>
      </c>
    </row>
    <row r="7274" spans="1:5" ht="115.5" x14ac:dyDescent="0.35">
      <c r="A7274" s="9">
        <f>'Base de datos'!K7273</f>
        <v>949</v>
      </c>
      <c r="B7274" s="9">
        <f>'Base de datos'!L7273</f>
        <v>197</v>
      </c>
      <c r="C7274" s="9">
        <f>IF(ISBLANK('Base de datos'!J7273),1,2)</f>
        <v>1</v>
      </c>
      <c r="D7274" s="9">
        <f>'Base de datos'!G7273</f>
        <v>1</v>
      </c>
      <c r="E7274" s="10" t="str">
        <f t="shared" si="113"/>
        <v xml:space="preserve">insert into config_taller (
	id_taller,
	id_producto,
	cod_agrupador,
	cantidad)
values (
	197,
	949,
	1,
	1);
</v>
      </c>
    </row>
    <row r="7275" spans="1:5" ht="115.5" x14ac:dyDescent="0.35">
      <c r="A7275" s="9">
        <f>'Base de datos'!K7274</f>
        <v>1062</v>
      </c>
      <c r="B7275" s="9">
        <f>'Base de datos'!L7274</f>
        <v>197</v>
      </c>
      <c r="C7275" s="9">
        <f>IF(ISBLANK('Base de datos'!J7274),1,2)</f>
        <v>1</v>
      </c>
      <c r="D7275" s="9">
        <f>'Base de datos'!G7274</f>
        <v>1</v>
      </c>
      <c r="E7275" s="10" t="str">
        <f t="shared" si="113"/>
        <v xml:space="preserve">insert into config_taller (
	id_taller,
	id_producto,
	cod_agrupador,
	cantidad)
values (
	197,
	1062,
	1,
	1);
</v>
      </c>
    </row>
    <row r="7276" spans="1:5" ht="115.5" x14ac:dyDescent="0.35">
      <c r="A7276" s="9">
        <f>'Base de datos'!K7275</f>
        <v>1139</v>
      </c>
      <c r="B7276" s="9">
        <f>'Base de datos'!L7275</f>
        <v>197</v>
      </c>
      <c r="C7276" s="9">
        <f>IF(ISBLANK('Base de datos'!J7275),1,2)</f>
        <v>1</v>
      </c>
      <c r="D7276" s="9">
        <f>'Base de datos'!G7275</f>
        <v>1</v>
      </c>
      <c r="E7276" s="10" t="str">
        <f t="shared" si="113"/>
        <v xml:space="preserve">insert into config_taller (
	id_taller,
	id_producto,
	cod_agrupador,
	cantidad)
values (
	197,
	1139,
	1,
	1);
</v>
      </c>
    </row>
    <row r="7277" spans="1:5" ht="115.5" x14ac:dyDescent="0.35">
      <c r="A7277" s="9">
        <f>'Base de datos'!K7276</f>
        <v>1487</v>
      </c>
      <c r="B7277" s="9">
        <f>'Base de datos'!L7276</f>
        <v>197</v>
      </c>
      <c r="C7277" s="9">
        <f>IF(ISBLANK('Base de datos'!J7276),1,2)</f>
        <v>1</v>
      </c>
      <c r="D7277" s="9">
        <f>'Base de datos'!G7276</f>
        <v>10</v>
      </c>
      <c r="E7277" s="10" t="str">
        <f t="shared" si="113"/>
        <v xml:space="preserve">insert into config_taller (
	id_taller,
	id_producto,
	cod_agrupador,
	cantidad)
values (
	197,
	1487,
	1,
	10);
</v>
      </c>
    </row>
    <row r="7278" spans="1:5" ht="115.5" x14ac:dyDescent="0.35">
      <c r="A7278" s="9">
        <f>'Base de datos'!K7277</f>
        <v>1569</v>
      </c>
      <c r="B7278" s="9">
        <f>'Base de datos'!L7277</f>
        <v>197</v>
      </c>
      <c r="C7278" s="9">
        <f>IF(ISBLANK('Base de datos'!J7277),1,2)</f>
        <v>1</v>
      </c>
      <c r="D7278" s="9">
        <f>'Base de datos'!G7277</f>
        <v>0.5</v>
      </c>
      <c r="E7278" s="10" t="str">
        <f t="shared" si="113"/>
        <v xml:space="preserve">insert into config_taller (
	id_taller,
	id_producto,
	cod_agrupador,
	cantidad)
values (
	197,
	1569,
	1,
	0.5);
</v>
      </c>
    </row>
    <row r="7279" spans="1:5" ht="115.5" x14ac:dyDescent="0.35">
      <c r="A7279" s="9">
        <f>'Base de datos'!K7278</f>
        <v>1594</v>
      </c>
      <c r="B7279" s="9">
        <f>'Base de datos'!L7278</f>
        <v>197</v>
      </c>
      <c r="C7279" s="9">
        <f>IF(ISBLANK('Base de datos'!J7278),1,2)</f>
        <v>1</v>
      </c>
      <c r="D7279" s="9">
        <f>'Base de datos'!G7278</f>
        <v>3</v>
      </c>
      <c r="E7279" s="10" t="str">
        <f t="shared" si="113"/>
        <v xml:space="preserve">insert into config_taller (
	id_taller,
	id_producto,
	cod_agrupador,
	cantidad)
values (
	197,
	1594,
	1,
	3);
</v>
      </c>
    </row>
    <row r="7280" spans="1:5" ht="115.5" x14ac:dyDescent="0.35">
      <c r="A7280" s="9">
        <f>'Base de datos'!K7279</f>
        <v>1667</v>
      </c>
      <c r="B7280" s="9">
        <f>'Base de datos'!L7279</f>
        <v>197</v>
      </c>
      <c r="C7280" s="9">
        <f>IF(ISBLANK('Base de datos'!J7279),1,2)</f>
        <v>1</v>
      </c>
      <c r="D7280" s="9">
        <f>'Base de datos'!G7279</f>
        <v>2</v>
      </c>
      <c r="E7280" s="10" t="str">
        <f t="shared" si="113"/>
        <v xml:space="preserve">insert into config_taller (
	id_taller,
	id_producto,
	cod_agrupador,
	cantidad)
values (
	197,
	1667,
	1,
	2);
</v>
      </c>
    </row>
    <row r="7281" spans="1:5" ht="115.5" x14ac:dyDescent="0.35">
      <c r="A7281" s="9">
        <f>'Base de datos'!K7280</f>
        <v>1679</v>
      </c>
      <c r="B7281" s="9">
        <f>'Base de datos'!L7280</f>
        <v>197</v>
      </c>
      <c r="C7281" s="9">
        <f>IF(ISBLANK('Base de datos'!J7280),1,2)</f>
        <v>1</v>
      </c>
      <c r="D7281" s="9">
        <f>'Base de datos'!G7280</f>
        <v>8</v>
      </c>
      <c r="E7281" s="10" t="str">
        <f t="shared" si="113"/>
        <v xml:space="preserve">insert into config_taller (
	id_taller,
	id_producto,
	cod_agrupador,
	cantidad)
values (
	197,
	1679,
	1,
	8);
</v>
      </c>
    </row>
    <row r="7282" spans="1:5" ht="115.5" x14ac:dyDescent="0.35">
      <c r="A7282" s="9">
        <f>'Base de datos'!K7281</f>
        <v>39</v>
      </c>
      <c r="B7282" s="9">
        <f>'Base de datos'!L7281</f>
        <v>198</v>
      </c>
      <c r="C7282" s="9">
        <f>IF(ISBLANK('Base de datos'!J7281),1,2)</f>
        <v>1</v>
      </c>
      <c r="D7282" s="9">
        <f>'Base de datos'!G7281</f>
        <v>2</v>
      </c>
      <c r="E7282" s="10" t="str">
        <f t="shared" si="113"/>
        <v xml:space="preserve">insert into config_taller (
	id_taller,
	id_producto,
	cod_agrupador,
	cantidad)
values (
	198,
	39,
	1,
	2);
</v>
      </c>
    </row>
    <row r="7283" spans="1:5" ht="115.5" x14ac:dyDescent="0.35">
      <c r="A7283" s="9">
        <f>'Base de datos'!K7282</f>
        <v>131</v>
      </c>
      <c r="B7283" s="9">
        <f>'Base de datos'!L7282</f>
        <v>198</v>
      </c>
      <c r="C7283" s="9">
        <f>IF(ISBLANK('Base de datos'!J7282),1,2)</f>
        <v>1</v>
      </c>
      <c r="D7283" s="9">
        <f>'Base de datos'!G7282</f>
        <v>0.1</v>
      </c>
      <c r="E7283" s="10" t="str">
        <f t="shared" si="113"/>
        <v xml:space="preserve">insert into config_taller (
	id_taller,
	id_producto,
	cod_agrupador,
	cantidad)
values (
	198,
	131,
	1,
	0.1);
</v>
      </c>
    </row>
    <row r="7284" spans="1:5" ht="115.5" x14ac:dyDescent="0.35">
      <c r="A7284" s="9">
        <f>'Base de datos'!K7283</f>
        <v>185</v>
      </c>
      <c r="B7284" s="9">
        <f>'Base de datos'!L7283</f>
        <v>198</v>
      </c>
      <c r="C7284" s="9">
        <f>IF(ISBLANK('Base de datos'!J7283),1,2)</f>
        <v>1</v>
      </c>
      <c r="D7284" s="9">
        <f>'Base de datos'!G7283</f>
        <v>0.2</v>
      </c>
      <c r="E7284" s="10" t="str">
        <f t="shared" si="113"/>
        <v xml:space="preserve">insert into config_taller (
	id_taller,
	id_producto,
	cod_agrupador,
	cantidad)
values (
	198,
	185,
	1,
	0.2);
</v>
      </c>
    </row>
    <row r="7285" spans="1:5" ht="115.5" x14ac:dyDescent="0.35">
      <c r="A7285" s="9">
        <f>'Base de datos'!K7284</f>
        <v>186</v>
      </c>
      <c r="B7285" s="9">
        <f>'Base de datos'!L7284</f>
        <v>198</v>
      </c>
      <c r="C7285" s="9">
        <f>IF(ISBLANK('Base de datos'!J7284),1,2)</f>
        <v>1</v>
      </c>
      <c r="D7285" s="9">
        <f>'Base de datos'!G7284</f>
        <v>0.2</v>
      </c>
      <c r="E7285" s="10" t="str">
        <f t="shared" si="113"/>
        <v xml:space="preserve">insert into config_taller (
	id_taller,
	id_producto,
	cod_agrupador,
	cantidad)
values (
	198,
	186,
	1,
	0.2);
</v>
      </c>
    </row>
    <row r="7286" spans="1:5" ht="115.5" x14ac:dyDescent="0.35">
      <c r="A7286" s="9">
        <f>'Base de datos'!K7285</f>
        <v>196</v>
      </c>
      <c r="B7286" s="9">
        <f>'Base de datos'!L7285</f>
        <v>198</v>
      </c>
      <c r="C7286" s="9">
        <f>IF(ISBLANK('Base de datos'!J7285),1,2)</f>
        <v>1</v>
      </c>
      <c r="D7286" s="9">
        <f>'Base de datos'!G7285</f>
        <v>3</v>
      </c>
      <c r="E7286" s="10" t="str">
        <f t="shared" si="113"/>
        <v xml:space="preserve">insert into config_taller (
	id_taller,
	id_producto,
	cod_agrupador,
	cantidad)
values (
	198,
	196,
	1,
	3);
</v>
      </c>
    </row>
    <row r="7287" spans="1:5" ht="115.5" x14ac:dyDescent="0.35">
      <c r="A7287" s="9">
        <f>'Base de datos'!K7286</f>
        <v>252</v>
      </c>
      <c r="B7287" s="9">
        <f>'Base de datos'!L7286</f>
        <v>198</v>
      </c>
      <c r="C7287" s="9">
        <f>IF(ISBLANK('Base de datos'!J7286),1,2)</f>
        <v>1</v>
      </c>
      <c r="D7287" s="9">
        <f>'Base de datos'!G7286</f>
        <v>1</v>
      </c>
      <c r="E7287" s="10" t="str">
        <f t="shared" si="113"/>
        <v xml:space="preserve">insert into config_taller (
	id_taller,
	id_producto,
	cod_agrupador,
	cantidad)
values (
	198,
	252,
	1,
	1);
</v>
      </c>
    </row>
    <row r="7288" spans="1:5" ht="115.5" x14ac:dyDescent="0.35">
      <c r="A7288" s="9">
        <f>'Base de datos'!K7287</f>
        <v>487</v>
      </c>
      <c r="B7288" s="9">
        <f>'Base de datos'!L7287</f>
        <v>198</v>
      </c>
      <c r="C7288" s="9">
        <f>IF(ISBLANK('Base de datos'!J7287),1,2)</f>
        <v>1</v>
      </c>
      <c r="D7288" s="9">
        <f>'Base de datos'!G7287</f>
        <v>1</v>
      </c>
      <c r="E7288" s="10" t="str">
        <f t="shared" si="113"/>
        <v xml:space="preserve">insert into config_taller (
	id_taller,
	id_producto,
	cod_agrupador,
	cantidad)
values (
	198,
	487,
	1,
	1);
</v>
      </c>
    </row>
    <row r="7289" spans="1:5" ht="115.5" x14ac:dyDescent="0.35">
      <c r="A7289" s="9">
        <f>'Base de datos'!K7288</f>
        <v>489</v>
      </c>
      <c r="B7289" s="9">
        <f>'Base de datos'!L7288</f>
        <v>198</v>
      </c>
      <c r="C7289" s="9">
        <f>IF(ISBLANK('Base de datos'!J7288),1,2)</f>
        <v>1</v>
      </c>
      <c r="D7289" s="9">
        <f>'Base de datos'!G7288</f>
        <v>1</v>
      </c>
      <c r="E7289" s="10" t="str">
        <f t="shared" si="113"/>
        <v xml:space="preserve">insert into config_taller (
	id_taller,
	id_producto,
	cod_agrupador,
	cantidad)
values (
	198,
	489,
	1,
	1);
</v>
      </c>
    </row>
    <row r="7290" spans="1:5" ht="115.5" x14ac:dyDescent="0.35">
      <c r="A7290" s="9">
        <f>'Base de datos'!K7289</f>
        <v>513</v>
      </c>
      <c r="B7290" s="9">
        <f>'Base de datos'!L7289</f>
        <v>198</v>
      </c>
      <c r="C7290" s="9">
        <f>IF(ISBLANK('Base de datos'!J7289),1,2)</f>
        <v>1</v>
      </c>
      <c r="D7290" s="9">
        <f>'Base de datos'!G7289</f>
        <v>40</v>
      </c>
      <c r="E7290" s="10" t="str">
        <f t="shared" si="113"/>
        <v xml:space="preserve">insert into config_taller (
	id_taller,
	id_producto,
	cod_agrupador,
	cantidad)
values (
	198,
	513,
	1,
	40);
</v>
      </c>
    </row>
    <row r="7291" spans="1:5" ht="115.5" x14ac:dyDescent="0.35">
      <c r="A7291" s="9">
        <f>'Base de datos'!K7290</f>
        <v>519</v>
      </c>
      <c r="B7291" s="9">
        <f>'Base de datos'!L7290</f>
        <v>198</v>
      </c>
      <c r="C7291" s="9">
        <f>IF(ISBLANK('Base de datos'!J7290),1,2)</f>
        <v>1</v>
      </c>
      <c r="D7291" s="9">
        <f>'Base de datos'!G7290</f>
        <v>3</v>
      </c>
      <c r="E7291" s="10" t="str">
        <f t="shared" si="113"/>
        <v xml:space="preserve">insert into config_taller (
	id_taller,
	id_producto,
	cod_agrupador,
	cantidad)
values (
	198,
	519,
	1,
	3);
</v>
      </c>
    </row>
    <row r="7292" spans="1:5" ht="115.5" x14ac:dyDescent="0.35">
      <c r="A7292" s="9">
        <f>'Base de datos'!K7291</f>
        <v>541</v>
      </c>
      <c r="B7292" s="9">
        <f>'Base de datos'!L7291</f>
        <v>198</v>
      </c>
      <c r="C7292" s="9">
        <f>IF(ISBLANK('Base de datos'!J7291),1,2)</f>
        <v>1</v>
      </c>
      <c r="D7292" s="9">
        <f>'Base de datos'!G7291</f>
        <v>30</v>
      </c>
      <c r="E7292" s="10" t="str">
        <f t="shared" si="113"/>
        <v xml:space="preserve">insert into config_taller (
	id_taller,
	id_producto,
	cod_agrupador,
	cantidad)
values (
	198,
	541,
	1,
	30);
</v>
      </c>
    </row>
    <row r="7293" spans="1:5" ht="115.5" x14ac:dyDescent="0.35">
      <c r="A7293" s="9">
        <f>'Base de datos'!K7292</f>
        <v>548</v>
      </c>
      <c r="B7293" s="9">
        <f>'Base de datos'!L7292</f>
        <v>198</v>
      </c>
      <c r="C7293" s="9">
        <f>IF(ISBLANK('Base de datos'!J7292),1,2)</f>
        <v>1</v>
      </c>
      <c r="D7293" s="9">
        <f>'Base de datos'!G7292</f>
        <v>5</v>
      </c>
      <c r="E7293" s="10" t="str">
        <f t="shared" si="113"/>
        <v xml:space="preserve">insert into config_taller (
	id_taller,
	id_producto,
	cod_agrupador,
	cantidad)
values (
	198,
	548,
	1,
	5);
</v>
      </c>
    </row>
    <row r="7294" spans="1:5" ht="115.5" x14ac:dyDescent="0.35">
      <c r="A7294" s="9">
        <f>'Base de datos'!K7293</f>
        <v>582</v>
      </c>
      <c r="B7294" s="9">
        <f>'Base de datos'!L7293</f>
        <v>198</v>
      </c>
      <c r="C7294" s="9">
        <f>IF(ISBLANK('Base de datos'!J7293),1,2)</f>
        <v>1</v>
      </c>
      <c r="D7294" s="9">
        <f>'Base de datos'!G7293</f>
        <v>30</v>
      </c>
      <c r="E7294" s="10" t="str">
        <f t="shared" si="113"/>
        <v xml:space="preserve">insert into config_taller (
	id_taller,
	id_producto,
	cod_agrupador,
	cantidad)
values (
	198,
	582,
	1,
	30);
</v>
      </c>
    </row>
    <row r="7295" spans="1:5" ht="115.5" x14ac:dyDescent="0.35">
      <c r="A7295" s="9">
        <f>'Base de datos'!K7294</f>
        <v>640</v>
      </c>
      <c r="B7295" s="9">
        <f>'Base de datos'!L7294</f>
        <v>198</v>
      </c>
      <c r="C7295" s="9">
        <f>IF(ISBLANK('Base de datos'!J7294),1,2)</f>
        <v>1</v>
      </c>
      <c r="D7295" s="9">
        <f>'Base de datos'!G7294</f>
        <v>2</v>
      </c>
      <c r="E7295" s="10" t="str">
        <f t="shared" si="113"/>
        <v xml:space="preserve">insert into config_taller (
	id_taller,
	id_producto,
	cod_agrupador,
	cantidad)
values (
	198,
	640,
	1,
	2);
</v>
      </c>
    </row>
    <row r="7296" spans="1:5" ht="115.5" x14ac:dyDescent="0.35">
      <c r="A7296" s="9">
        <f>'Base de datos'!K7295</f>
        <v>642</v>
      </c>
      <c r="B7296" s="9">
        <f>'Base de datos'!L7295</f>
        <v>198</v>
      </c>
      <c r="C7296" s="9">
        <f>IF(ISBLANK('Base de datos'!J7295),1,2)</f>
        <v>1</v>
      </c>
      <c r="D7296" s="9">
        <f>'Base de datos'!G7295</f>
        <v>3</v>
      </c>
      <c r="E7296" s="10" t="str">
        <f t="shared" si="113"/>
        <v xml:space="preserve">insert into config_taller (
	id_taller,
	id_producto,
	cod_agrupador,
	cantidad)
values (
	198,
	642,
	1,
	3);
</v>
      </c>
    </row>
    <row r="7297" spans="1:5" ht="115.5" x14ac:dyDescent="0.35">
      <c r="A7297" s="9">
        <f>'Base de datos'!K7296</f>
        <v>702</v>
      </c>
      <c r="B7297" s="9">
        <f>'Base de datos'!L7296</f>
        <v>198</v>
      </c>
      <c r="C7297" s="9">
        <f>IF(ISBLANK('Base de datos'!J7296),1,2)</f>
        <v>1</v>
      </c>
      <c r="D7297" s="9">
        <f>'Base de datos'!G7296</f>
        <v>1</v>
      </c>
      <c r="E7297" s="10" t="str">
        <f t="shared" si="113"/>
        <v xml:space="preserve">insert into config_taller (
	id_taller,
	id_producto,
	cod_agrupador,
	cantidad)
values (
	198,
	702,
	1,
	1);
</v>
      </c>
    </row>
    <row r="7298" spans="1:5" ht="115.5" x14ac:dyDescent="0.35">
      <c r="A7298" s="9">
        <f>'Base de datos'!K7297</f>
        <v>739</v>
      </c>
      <c r="B7298" s="9">
        <f>'Base de datos'!L7297</f>
        <v>198</v>
      </c>
      <c r="C7298" s="9">
        <f>IF(ISBLANK('Base de datos'!J7297),1,2)</f>
        <v>1</v>
      </c>
      <c r="D7298" s="9">
        <f>'Base de datos'!G7297</f>
        <v>0.5</v>
      </c>
      <c r="E7298" s="10" t="str">
        <f t="shared" si="113"/>
        <v xml:space="preserve">insert into config_taller (
	id_taller,
	id_producto,
	cod_agrupador,
	cantidad)
values (
	198,
	739,
	1,
	0.5);
</v>
      </c>
    </row>
    <row r="7299" spans="1:5" ht="115.5" x14ac:dyDescent="0.35">
      <c r="A7299" s="9">
        <f>'Base de datos'!K7298</f>
        <v>741</v>
      </c>
      <c r="B7299" s="9">
        <f>'Base de datos'!L7298</f>
        <v>198</v>
      </c>
      <c r="C7299" s="9">
        <f>IF(ISBLANK('Base de datos'!J7298),1,2)</f>
        <v>1</v>
      </c>
      <c r="D7299" s="9">
        <f>'Base de datos'!G7298</f>
        <v>1</v>
      </c>
      <c r="E7299" s="10" t="str">
        <f t="shared" si="113"/>
        <v xml:space="preserve">insert into config_taller (
	id_taller,
	id_producto,
	cod_agrupador,
	cantidad)
values (
	198,
	741,
	1,
	1);
</v>
      </c>
    </row>
    <row r="7300" spans="1:5" ht="115.5" x14ac:dyDescent="0.35">
      <c r="A7300" s="9">
        <f>'Base de datos'!K7299</f>
        <v>804</v>
      </c>
      <c r="B7300" s="9">
        <f>'Base de datos'!L7299</f>
        <v>198</v>
      </c>
      <c r="C7300" s="9">
        <f>IF(ISBLANK('Base de datos'!J7299),1,2)</f>
        <v>1</v>
      </c>
      <c r="D7300" s="9">
        <f>'Base de datos'!G7299</f>
        <v>50</v>
      </c>
      <c r="E7300" s="10" t="str">
        <f t="shared" ref="E7300:E7363" si="114">"insert into "&amp;$B$1&amp;" ("&amp;CHAR(10)&amp;
CHAR(9)&amp;$B$2&amp;","&amp;CHAR(10)&amp;
CHAR(9)&amp;$A$2&amp;","&amp;CHAR(10)&amp;
CHAR(9)&amp;$C$2&amp;","&amp;CHAR(10)&amp;
CHAR(9)&amp;$D$2&amp;")"&amp;CHAR(10)&amp;
"values ("&amp;CHAR(10)&amp;
CHAR(9)&amp;B7300&amp;","&amp;CHAR(10)&amp;
CHAR(9)&amp;A7300&amp;","&amp;CHAR(10)&amp;
CHAR(9)&amp;C7300&amp;","&amp;CHAR(10)&amp;
CHAR(9)&amp;D7300&amp;");"&amp;CHAR(10)</f>
        <v xml:space="preserve">insert into config_taller (
	id_taller,
	id_producto,
	cod_agrupador,
	cantidad)
values (
	198,
	804,
	1,
	50);
</v>
      </c>
    </row>
    <row r="7301" spans="1:5" ht="115.5" x14ac:dyDescent="0.35">
      <c r="A7301" s="9">
        <f>'Base de datos'!K7300</f>
        <v>809</v>
      </c>
      <c r="B7301" s="9">
        <f>'Base de datos'!L7300</f>
        <v>198</v>
      </c>
      <c r="C7301" s="9">
        <f>IF(ISBLANK('Base de datos'!J7300),1,2)</f>
        <v>1</v>
      </c>
      <c r="D7301" s="9">
        <f>'Base de datos'!G7300</f>
        <v>0.2</v>
      </c>
      <c r="E7301" s="10" t="str">
        <f t="shared" si="114"/>
        <v xml:space="preserve">insert into config_taller (
	id_taller,
	id_producto,
	cod_agrupador,
	cantidad)
values (
	198,
	809,
	1,
	0.2);
</v>
      </c>
    </row>
    <row r="7302" spans="1:5" ht="115.5" x14ac:dyDescent="0.35">
      <c r="A7302" s="9">
        <f>'Base de datos'!K7301</f>
        <v>884</v>
      </c>
      <c r="B7302" s="9">
        <f>'Base de datos'!L7301</f>
        <v>198</v>
      </c>
      <c r="C7302" s="9">
        <f>IF(ISBLANK('Base de datos'!J7301),1,2)</f>
        <v>1</v>
      </c>
      <c r="D7302" s="9">
        <f>'Base de datos'!G7301</f>
        <v>2</v>
      </c>
      <c r="E7302" s="10" t="str">
        <f t="shared" si="114"/>
        <v xml:space="preserve">insert into config_taller (
	id_taller,
	id_producto,
	cod_agrupador,
	cantidad)
values (
	198,
	884,
	1,
	2);
</v>
      </c>
    </row>
    <row r="7303" spans="1:5" ht="115.5" x14ac:dyDescent="0.35">
      <c r="A7303" s="9">
        <f>'Base de datos'!K7302</f>
        <v>945</v>
      </c>
      <c r="B7303" s="9">
        <f>'Base de datos'!L7302</f>
        <v>198</v>
      </c>
      <c r="C7303" s="9">
        <f>IF(ISBLANK('Base de datos'!J7302),1,2)</f>
        <v>1</v>
      </c>
      <c r="D7303" s="9">
        <f>'Base de datos'!G7302</f>
        <v>1</v>
      </c>
      <c r="E7303" s="10" t="str">
        <f t="shared" si="114"/>
        <v xml:space="preserve">insert into config_taller (
	id_taller,
	id_producto,
	cod_agrupador,
	cantidad)
values (
	198,
	945,
	1,
	1);
</v>
      </c>
    </row>
    <row r="7304" spans="1:5" ht="115.5" x14ac:dyDescent="0.35">
      <c r="A7304" s="9">
        <f>'Base de datos'!K7303</f>
        <v>987</v>
      </c>
      <c r="B7304" s="9">
        <f>'Base de datos'!L7303</f>
        <v>198</v>
      </c>
      <c r="C7304" s="9">
        <f>IF(ISBLANK('Base de datos'!J7303),1,2)</f>
        <v>1</v>
      </c>
      <c r="D7304" s="9">
        <f>'Base de datos'!G7303</f>
        <v>1</v>
      </c>
      <c r="E7304" s="10" t="str">
        <f t="shared" si="114"/>
        <v xml:space="preserve">insert into config_taller (
	id_taller,
	id_producto,
	cod_agrupador,
	cantidad)
values (
	198,
	987,
	1,
	1);
</v>
      </c>
    </row>
    <row r="7305" spans="1:5" ht="115.5" x14ac:dyDescent="0.35">
      <c r="A7305" s="9">
        <f>'Base de datos'!K7304</f>
        <v>996</v>
      </c>
      <c r="B7305" s="9">
        <f>'Base de datos'!L7304</f>
        <v>198</v>
      </c>
      <c r="C7305" s="9">
        <f>IF(ISBLANK('Base de datos'!J7304),1,2)</f>
        <v>1</v>
      </c>
      <c r="D7305" s="9">
        <f>'Base de datos'!G7304</f>
        <v>1</v>
      </c>
      <c r="E7305" s="10" t="str">
        <f t="shared" si="114"/>
        <v xml:space="preserve">insert into config_taller (
	id_taller,
	id_producto,
	cod_agrupador,
	cantidad)
values (
	198,
	996,
	1,
	1);
</v>
      </c>
    </row>
    <row r="7306" spans="1:5" ht="115.5" x14ac:dyDescent="0.35">
      <c r="A7306" s="9">
        <f>'Base de datos'!K7305</f>
        <v>1087</v>
      </c>
      <c r="B7306" s="9">
        <f>'Base de datos'!L7305</f>
        <v>198</v>
      </c>
      <c r="C7306" s="9">
        <f>IF(ISBLANK('Base de datos'!J7305),1,2)</f>
        <v>1</v>
      </c>
      <c r="D7306" s="9">
        <f>'Base de datos'!G7305</f>
        <v>5</v>
      </c>
      <c r="E7306" s="10" t="str">
        <f t="shared" si="114"/>
        <v xml:space="preserve">insert into config_taller (
	id_taller,
	id_producto,
	cod_agrupador,
	cantidad)
values (
	198,
	1087,
	1,
	5);
</v>
      </c>
    </row>
    <row r="7307" spans="1:5" ht="115.5" x14ac:dyDescent="0.35">
      <c r="A7307" s="9">
        <f>'Base de datos'!K7306</f>
        <v>1238</v>
      </c>
      <c r="B7307" s="9">
        <f>'Base de datos'!L7306</f>
        <v>198</v>
      </c>
      <c r="C7307" s="9">
        <f>IF(ISBLANK('Base de datos'!J7306),1,2)</f>
        <v>1</v>
      </c>
      <c r="D7307" s="9">
        <f>'Base de datos'!G7306</f>
        <v>2</v>
      </c>
      <c r="E7307" s="10" t="str">
        <f t="shared" si="114"/>
        <v xml:space="preserve">insert into config_taller (
	id_taller,
	id_producto,
	cod_agrupador,
	cantidad)
values (
	198,
	1238,
	1,
	2);
</v>
      </c>
    </row>
    <row r="7308" spans="1:5" ht="115.5" x14ac:dyDescent="0.35">
      <c r="A7308" s="9">
        <f>'Base de datos'!K7307</f>
        <v>1241</v>
      </c>
      <c r="B7308" s="9">
        <f>'Base de datos'!L7307</f>
        <v>198</v>
      </c>
      <c r="C7308" s="9">
        <f>IF(ISBLANK('Base de datos'!J7307),1,2)</f>
        <v>1</v>
      </c>
      <c r="D7308" s="9">
        <f>'Base de datos'!G7307</f>
        <v>3</v>
      </c>
      <c r="E7308" s="10" t="str">
        <f t="shared" si="114"/>
        <v xml:space="preserve">insert into config_taller (
	id_taller,
	id_producto,
	cod_agrupador,
	cantidad)
values (
	198,
	1241,
	1,
	3);
</v>
      </c>
    </row>
    <row r="7309" spans="1:5" ht="115.5" x14ac:dyDescent="0.35">
      <c r="A7309" s="9">
        <f>'Base de datos'!K7308</f>
        <v>1282</v>
      </c>
      <c r="B7309" s="9">
        <f>'Base de datos'!L7308</f>
        <v>198</v>
      </c>
      <c r="C7309" s="9">
        <f>IF(ISBLANK('Base de datos'!J7308),1,2)</f>
        <v>1</v>
      </c>
      <c r="D7309" s="9">
        <f>'Base de datos'!G7308</f>
        <v>1</v>
      </c>
      <c r="E7309" s="10" t="str">
        <f t="shared" si="114"/>
        <v xml:space="preserve">insert into config_taller (
	id_taller,
	id_producto,
	cod_agrupador,
	cantidad)
values (
	198,
	1282,
	1,
	1);
</v>
      </c>
    </row>
    <row r="7310" spans="1:5" ht="115.5" x14ac:dyDescent="0.35">
      <c r="A7310" s="9">
        <f>'Base de datos'!K7309</f>
        <v>1506</v>
      </c>
      <c r="B7310" s="9">
        <f>'Base de datos'!L7309</f>
        <v>198</v>
      </c>
      <c r="C7310" s="9">
        <f>IF(ISBLANK('Base de datos'!J7309),1,2)</f>
        <v>1</v>
      </c>
      <c r="D7310" s="9">
        <f>'Base de datos'!G7309</f>
        <v>0.2</v>
      </c>
      <c r="E7310" s="10" t="str">
        <f t="shared" si="114"/>
        <v xml:space="preserve">insert into config_taller (
	id_taller,
	id_producto,
	cod_agrupador,
	cantidad)
values (
	198,
	1506,
	1,
	0.2);
</v>
      </c>
    </row>
    <row r="7311" spans="1:5" ht="115.5" x14ac:dyDescent="0.35">
      <c r="A7311" s="9">
        <f>'Base de datos'!K7310</f>
        <v>1594</v>
      </c>
      <c r="B7311" s="9">
        <f>'Base de datos'!L7310</f>
        <v>198</v>
      </c>
      <c r="C7311" s="9">
        <f>IF(ISBLANK('Base de datos'!J7310),1,2)</f>
        <v>1</v>
      </c>
      <c r="D7311" s="9">
        <f>'Base de datos'!G7310</f>
        <v>3</v>
      </c>
      <c r="E7311" s="10" t="str">
        <f t="shared" si="114"/>
        <v xml:space="preserve">insert into config_taller (
	id_taller,
	id_producto,
	cod_agrupador,
	cantidad)
values (
	198,
	1594,
	1,
	3);
</v>
      </c>
    </row>
    <row r="7312" spans="1:5" ht="115.5" x14ac:dyDescent="0.35">
      <c r="A7312" s="9">
        <f>'Base de datos'!K7311</f>
        <v>1666</v>
      </c>
      <c r="B7312" s="9">
        <f>'Base de datos'!L7311</f>
        <v>198</v>
      </c>
      <c r="C7312" s="9">
        <f>IF(ISBLANK('Base de datos'!J7311),1,2)</f>
        <v>1</v>
      </c>
      <c r="D7312" s="9">
        <f>'Base de datos'!G7311</f>
        <v>3</v>
      </c>
      <c r="E7312" s="10" t="str">
        <f t="shared" si="114"/>
        <v xml:space="preserve">insert into config_taller (
	id_taller,
	id_producto,
	cod_agrupador,
	cantidad)
values (
	198,
	1666,
	1,
	3);
</v>
      </c>
    </row>
    <row r="7313" spans="1:5" ht="115.5" x14ac:dyDescent="0.35">
      <c r="A7313" s="9">
        <f>'Base de datos'!K7312</f>
        <v>1667</v>
      </c>
      <c r="B7313" s="9">
        <f>'Base de datos'!L7312</f>
        <v>198</v>
      </c>
      <c r="C7313" s="9">
        <f>IF(ISBLANK('Base de datos'!J7312),1,2)</f>
        <v>1</v>
      </c>
      <c r="D7313" s="9">
        <f>'Base de datos'!G7312</f>
        <v>2</v>
      </c>
      <c r="E7313" s="10" t="str">
        <f t="shared" si="114"/>
        <v xml:space="preserve">insert into config_taller (
	id_taller,
	id_producto,
	cod_agrupador,
	cantidad)
values (
	198,
	1667,
	1,
	2);
</v>
      </c>
    </row>
    <row r="7314" spans="1:5" ht="115.5" x14ac:dyDescent="0.35">
      <c r="A7314" s="9">
        <f>'Base de datos'!K7313</f>
        <v>39</v>
      </c>
      <c r="B7314" s="9">
        <f>'Base de datos'!L7313</f>
        <v>199</v>
      </c>
      <c r="C7314" s="9">
        <f>IF(ISBLANK('Base de datos'!J7313),1,2)</f>
        <v>1</v>
      </c>
      <c r="D7314" s="9">
        <f>'Base de datos'!G7313</f>
        <v>2</v>
      </c>
      <c r="E7314" s="10" t="str">
        <f t="shared" si="114"/>
        <v xml:space="preserve">insert into config_taller (
	id_taller,
	id_producto,
	cod_agrupador,
	cantidad)
values (
	199,
	39,
	1,
	2);
</v>
      </c>
    </row>
    <row r="7315" spans="1:5" ht="115.5" x14ac:dyDescent="0.35">
      <c r="A7315" s="9">
        <f>'Base de datos'!K7314</f>
        <v>160</v>
      </c>
      <c r="B7315" s="9">
        <f>'Base de datos'!L7314</f>
        <v>199</v>
      </c>
      <c r="C7315" s="9">
        <f>IF(ISBLANK('Base de datos'!J7314),1,2)</f>
        <v>1</v>
      </c>
      <c r="D7315" s="9">
        <f>'Base de datos'!G7314</f>
        <v>1</v>
      </c>
      <c r="E7315" s="10" t="str">
        <f t="shared" si="114"/>
        <v xml:space="preserve">insert into config_taller (
	id_taller,
	id_producto,
	cod_agrupador,
	cantidad)
values (
	199,
	160,
	1,
	1);
</v>
      </c>
    </row>
    <row r="7316" spans="1:5" ht="115.5" x14ac:dyDescent="0.35">
      <c r="A7316" s="9">
        <f>'Base de datos'!K7315</f>
        <v>191</v>
      </c>
      <c r="B7316" s="9">
        <f>'Base de datos'!L7315</f>
        <v>199</v>
      </c>
      <c r="C7316" s="9">
        <f>IF(ISBLANK('Base de datos'!J7315),1,2)</f>
        <v>1</v>
      </c>
      <c r="D7316" s="9">
        <f>'Base de datos'!G7315</f>
        <v>1</v>
      </c>
      <c r="E7316" s="10" t="str">
        <f t="shared" si="114"/>
        <v xml:space="preserve">insert into config_taller (
	id_taller,
	id_producto,
	cod_agrupador,
	cantidad)
values (
	199,
	191,
	1,
	1);
</v>
      </c>
    </row>
    <row r="7317" spans="1:5" ht="115.5" x14ac:dyDescent="0.35">
      <c r="A7317" s="9">
        <f>'Base de datos'!K7316</f>
        <v>196</v>
      </c>
      <c r="B7317" s="9">
        <f>'Base de datos'!L7316</f>
        <v>199</v>
      </c>
      <c r="C7317" s="9">
        <f>IF(ISBLANK('Base de datos'!J7316),1,2)</f>
        <v>1</v>
      </c>
      <c r="D7317" s="9">
        <f>'Base de datos'!G7316</f>
        <v>4</v>
      </c>
      <c r="E7317" s="10" t="str">
        <f t="shared" si="114"/>
        <v xml:space="preserve">insert into config_taller (
	id_taller,
	id_producto,
	cod_agrupador,
	cantidad)
values (
	199,
	196,
	1,
	4);
</v>
      </c>
    </row>
    <row r="7318" spans="1:5" ht="115.5" x14ac:dyDescent="0.35">
      <c r="A7318" s="9">
        <f>'Base de datos'!K7317</f>
        <v>211</v>
      </c>
      <c r="B7318" s="9">
        <f>'Base de datos'!L7317</f>
        <v>199</v>
      </c>
      <c r="C7318" s="9">
        <f>IF(ISBLANK('Base de datos'!J7317),1,2)</f>
        <v>1</v>
      </c>
      <c r="D7318" s="9">
        <f>'Base de datos'!G7317</f>
        <v>10</v>
      </c>
      <c r="E7318" s="10" t="str">
        <f t="shared" si="114"/>
        <v xml:space="preserve">insert into config_taller (
	id_taller,
	id_producto,
	cod_agrupador,
	cantidad)
values (
	199,
	211,
	1,
	10);
</v>
      </c>
    </row>
    <row r="7319" spans="1:5" ht="115.5" x14ac:dyDescent="0.35">
      <c r="A7319" s="9">
        <f>'Base de datos'!K7318</f>
        <v>218</v>
      </c>
      <c r="B7319" s="9">
        <f>'Base de datos'!L7318</f>
        <v>199</v>
      </c>
      <c r="C7319" s="9">
        <f>IF(ISBLANK('Base de datos'!J7318),1,2)</f>
        <v>1</v>
      </c>
      <c r="D7319" s="9">
        <f>'Base de datos'!G7318</f>
        <v>0</v>
      </c>
      <c r="E7319" s="10" t="str">
        <f t="shared" si="114"/>
        <v xml:space="preserve">insert into config_taller (
	id_taller,
	id_producto,
	cod_agrupador,
	cantidad)
values (
	199,
	218,
	1,
	0);
</v>
      </c>
    </row>
    <row r="7320" spans="1:5" ht="115.5" x14ac:dyDescent="0.35">
      <c r="A7320" s="9">
        <f>'Base de datos'!K7319</f>
        <v>252</v>
      </c>
      <c r="B7320" s="9">
        <f>'Base de datos'!L7319</f>
        <v>199</v>
      </c>
      <c r="C7320" s="9">
        <f>IF(ISBLANK('Base de datos'!J7319),1,2)</f>
        <v>1</v>
      </c>
      <c r="D7320" s="9">
        <f>'Base de datos'!G7319</f>
        <v>2</v>
      </c>
      <c r="E7320" s="10" t="str">
        <f t="shared" si="114"/>
        <v xml:space="preserve">insert into config_taller (
	id_taller,
	id_producto,
	cod_agrupador,
	cantidad)
values (
	199,
	252,
	1,
	2);
</v>
      </c>
    </row>
    <row r="7321" spans="1:5" ht="115.5" x14ac:dyDescent="0.35">
      <c r="A7321" s="9">
        <f>'Base de datos'!K7320</f>
        <v>298</v>
      </c>
      <c r="B7321" s="9">
        <f>'Base de datos'!L7320</f>
        <v>199</v>
      </c>
      <c r="C7321" s="9">
        <f>IF(ISBLANK('Base de datos'!J7320),1,2)</f>
        <v>1</v>
      </c>
      <c r="D7321" s="9">
        <f>'Base de datos'!G7320</f>
        <v>0.2</v>
      </c>
      <c r="E7321" s="10" t="str">
        <f t="shared" si="114"/>
        <v xml:space="preserve">insert into config_taller (
	id_taller,
	id_producto,
	cod_agrupador,
	cantidad)
values (
	199,
	298,
	1,
	0.2);
</v>
      </c>
    </row>
    <row r="7322" spans="1:5" ht="115.5" x14ac:dyDescent="0.35">
      <c r="A7322" s="9">
        <f>'Base de datos'!K7321</f>
        <v>304</v>
      </c>
      <c r="B7322" s="9">
        <f>'Base de datos'!L7321</f>
        <v>199</v>
      </c>
      <c r="C7322" s="9">
        <f>IF(ISBLANK('Base de datos'!J7321),1,2)</f>
        <v>1</v>
      </c>
      <c r="D7322" s="9">
        <f>'Base de datos'!G7321</f>
        <v>50</v>
      </c>
      <c r="E7322" s="10" t="str">
        <f t="shared" si="114"/>
        <v xml:space="preserve">insert into config_taller (
	id_taller,
	id_producto,
	cod_agrupador,
	cantidad)
values (
	199,
	304,
	1,
	50);
</v>
      </c>
    </row>
    <row r="7323" spans="1:5" ht="115.5" x14ac:dyDescent="0.35">
      <c r="A7323" s="9">
        <f>'Base de datos'!K7322</f>
        <v>487</v>
      </c>
      <c r="B7323" s="9">
        <f>'Base de datos'!L7322</f>
        <v>199</v>
      </c>
      <c r="C7323" s="9">
        <f>IF(ISBLANK('Base de datos'!J7322),1,2)</f>
        <v>1</v>
      </c>
      <c r="D7323" s="9">
        <f>'Base de datos'!G7322</f>
        <v>1</v>
      </c>
      <c r="E7323" s="10" t="str">
        <f t="shared" si="114"/>
        <v xml:space="preserve">insert into config_taller (
	id_taller,
	id_producto,
	cod_agrupador,
	cantidad)
values (
	199,
	487,
	1,
	1);
</v>
      </c>
    </row>
    <row r="7324" spans="1:5" ht="115.5" x14ac:dyDescent="0.35">
      <c r="A7324" s="9">
        <f>'Base de datos'!K7323</f>
        <v>489</v>
      </c>
      <c r="B7324" s="9">
        <f>'Base de datos'!L7323</f>
        <v>199</v>
      </c>
      <c r="C7324" s="9">
        <f>IF(ISBLANK('Base de datos'!J7323),1,2)</f>
        <v>1</v>
      </c>
      <c r="D7324" s="9">
        <f>'Base de datos'!G7323</f>
        <v>1</v>
      </c>
      <c r="E7324" s="10" t="str">
        <f t="shared" si="114"/>
        <v xml:space="preserve">insert into config_taller (
	id_taller,
	id_producto,
	cod_agrupador,
	cantidad)
values (
	199,
	489,
	1,
	1);
</v>
      </c>
    </row>
    <row r="7325" spans="1:5" ht="115.5" x14ac:dyDescent="0.35">
      <c r="A7325" s="9">
        <f>'Base de datos'!K7324</f>
        <v>513</v>
      </c>
      <c r="B7325" s="9">
        <f>'Base de datos'!L7324</f>
        <v>199</v>
      </c>
      <c r="C7325" s="9">
        <f>IF(ISBLANK('Base de datos'!J7324),1,2)</f>
        <v>1</v>
      </c>
      <c r="D7325" s="9">
        <f>'Base de datos'!G7324</f>
        <v>60</v>
      </c>
      <c r="E7325" s="10" t="str">
        <f t="shared" si="114"/>
        <v xml:space="preserve">insert into config_taller (
	id_taller,
	id_producto,
	cod_agrupador,
	cantidad)
values (
	199,
	513,
	1,
	60);
</v>
      </c>
    </row>
    <row r="7326" spans="1:5" ht="115.5" x14ac:dyDescent="0.35">
      <c r="A7326" s="9">
        <f>'Base de datos'!K7325</f>
        <v>520</v>
      </c>
      <c r="B7326" s="9">
        <f>'Base de datos'!L7325</f>
        <v>199</v>
      </c>
      <c r="C7326" s="9">
        <f>IF(ISBLANK('Base de datos'!J7325),1,2)</f>
        <v>1</v>
      </c>
      <c r="D7326" s="9">
        <f>'Base de datos'!G7325</f>
        <v>3</v>
      </c>
      <c r="E7326" s="10" t="str">
        <f t="shared" si="114"/>
        <v xml:space="preserve">insert into config_taller (
	id_taller,
	id_producto,
	cod_agrupador,
	cantidad)
values (
	199,
	520,
	1,
	3);
</v>
      </c>
    </row>
    <row r="7327" spans="1:5" ht="115.5" x14ac:dyDescent="0.35">
      <c r="A7327" s="9">
        <f>'Base de datos'!K7326</f>
        <v>548</v>
      </c>
      <c r="B7327" s="9">
        <f>'Base de datos'!L7326</f>
        <v>199</v>
      </c>
      <c r="C7327" s="9">
        <f>IF(ISBLANK('Base de datos'!J7326),1,2)</f>
        <v>1</v>
      </c>
      <c r="D7327" s="9">
        <f>'Base de datos'!G7326</f>
        <v>4</v>
      </c>
      <c r="E7327" s="10" t="str">
        <f t="shared" si="114"/>
        <v xml:space="preserve">insert into config_taller (
	id_taller,
	id_producto,
	cod_agrupador,
	cantidad)
values (
	199,
	548,
	1,
	4);
</v>
      </c>
    </row>
    <row r="7328" spans="1:5" ht="115.5" x14ac:dyDescent="0.35">
      <c r="A7328" s="9">
        <f>'Base de datos'!K7327</f>
        <v>640</v>
      </c>
      <c r="B7328" s="9">
        <f>'Base de datos'!L7327</f>
        <v>199</v>
      </c>
      <c r="C7328" s="9">
        <f>IF(ISBLANK('Base de datos'!J7327),1,2)</f>
        <v>1</v>
      </c>
      <c r="D7328" s="9">
        <f>'Base de datos'!G7327</f>
        <v>2</v>
      </c>
      <c r="E7328" s="10" t="str">
        <f t="shared" si="114"/>
        <v xml:space="preserve">insert into config_taller (
	id_taller,
	id_producto,
	cod_agrupador,
	cantidad)
values (
	199,
	640,
	1,
	2);
</v>
      </c>
    </row>
    <row r="7329" spans="1:5" ht="115.5" x14ac:dyDescent="0.35">
      <c r="A7329" s="9">
        <f>'Base de datos'!K7328</f>
        <v>642</v>
      </c>
      <c r="B7329" s="9">
        <f>'Base de datos'!L7328</f>
        <v>199</v>
      </c>
      <c r="C7329" s="9">
        <f>IF(ISBLANK('Base de datos'!J7328),1,2)</f>
        <v>1</v>
      </c>
      <c r="D7329" s="9">
        <f>'Base de datos'!G7328</f>
        <v>3</v>
      </c>
      <c r="E7329" s="10" t="str">
        <f t="shared" si="114"/>
        <v xml:space="preserve">insert into config_taller (
	id_taller,
	id_producto,
	cod_agrupador,
	cantidad)
values (
	199,
	642,
	1,
	3);
</v>
      </c>
    </row>
    <row r="7330" spans="1:5" ht="115.5" x14ac:dyDescent="0.35">
      <c r="A7330" s="9">
        <f>'Base de datos'!K7329</f>
        <v>704</v>
      </c>
      <c r="B7330" s="9">
        <f>'Base de datos'!L7329</f>
        <v>199</v>
      </c>
      <c r="C7330" s="9">
        <f>IF(ISBLANK('Base de datos'!J7329),1,2)</f>
        <v>1</v>
      </c>
      <c r="D7330" s="9">
        <f>'Base de datos'!G7329</f>
        <v>2</v>
      </c>
      <c r="E7330" s="10" t="str">
        <f t="shared" si="114"/>
        <v xml:space="preserve">insert into config_taller (
	id_taller,
	id_producto,
	cod_agrupador,
	cantidad)
values (
	199,
	704,
	1,
	2);
</v>
      </c>
    </row>
    <row r="7331" spans="1:5" ht="115.5" x14ac:dyDescent="0.35">
      <c r="A7331" s="9">
        <f>'Base de datos'!K7330</f>
        <v>159</v>
      </c>
      <c r="B7331" s="9">
        <f>'Base de datos'!L7330</f>
        <v>199</v>
      </c>
      <c r="C7331" s="9">
        <f>IF(ISBLANK('Base de datos'!J7330),1,2)</f>
        <v>1</v>
      </c>
      <c r="D7331" s="9">
        <f>'Base de datos'!G7330</f>
        <v>1</v>
      </c>
      <c r="E7331" s="10" t="str">
        <f t="shared" si="114"/>
        <v xml:space="preserve">insert into config_taller (
	id_taller,
	id_producto,
	cod_agrupador,
	cantidad)
values (
	199,
	159,
	1,
	1);
</v>
      </c>
    </row>
    <row r="7332" spans="1:5" ht="115.5" x14ac:dyDescent="0.35">
      <c r="A7332" s="9">
        <f>'Base de datos'!K7331</f>
        <v>699</v>
      </c>
      <c r="B7332" s="9">
        <f>'Base de datos'!L7331</f>
        <v>199</v>
      </c>
      <c r="C7332" s="9">
        <f>IF(ISBLANK('Base de datos'!J7331),1,2)</f>
        <v>1</v>
      </c>
      <c r="D7332" s="9">
        <f>'Base de datos'!G7331</f>
        <v>1</v>
      </c>
      <c r="E7332" s="10" t="str">
        <f t="shared" si="114"/>
        <v xml:space="preserve">insert into config_taller (
	id_taller,
	id_producto,
	cod_agrupador,
	cantidad)
values (
	199,
	699,
	1,
	1);
</v>
      </c>
    </row>
    <row r="7333" spans="1:5" ht="115.5" x14ac:dyDescent="0.35">
      <c r="A7333" s="9">
        <f>'Base de datos'!K7332</f>
        <v>713</v>
      </c>
      <c r="B7333" s="9">
        <f>'Base de datos'!L7332</f>
        <v>199</v>
      </c>
      <c r="C7333" s="9">
        <f>IF(ISBLANK('Base de datos'!J7332),1,2)</f>
        <v>1</v>
      </c>
      <c r="D7333" s="9">
        <f>'Base de datos'!G7332</f>
        <v>1</v>
      </c>
      <c r="E7333" s="10" t="str">
        <f t="shared" si="114"/>
        <v xml:space="preserve">insert into config_taller (
	id_taller,
	id_producto,
	cod_agrupador,
	cantidad)
values (
	199,
	713,
	1,
	1);
</v>
      </c>
    </row>
    <row r="7334" spans="1:5" ht="115.5" x14ac:dyDescent="0.35">
      <c r="A7334" s="9">
        <f>'Base de datos'!K7333</f>
        <v>741</v>
      </c>
      <c r="B7334" s="9">
        <f>'Base de datos'!L7333</f>
        <v>199</v>
      </c>
      <c r="C7334" s="9">
        <f>IF(ISBLANK('Base de datos'!J7333),1,2)</f>
        <v>1</v>
      </c>
      <c r="D7334" s="9">
        <f>'Base de datos'!G7333</f>
        <v>1</v>
      </c>
      <c r="E7334" s="10" t="str">
        <f t="shared" si="114"/>
        <v xml:space="preserve">insert into config_taller (
	id_taller,
	id_producto,
	cod_agrupador,
	cantidad)
values (
	199,
	741,
	1,
	1);
</v>
      </c>
    </row>
    <row r="7335" spans="1:5" ht="115.5" x14ac:dyDescent="0.35">
      <c r="A7335" s="9">
        <f>'Base de datos'!K7334</f>
        <v>765</v>
      </c>
      <c r="B7335" s="9">
        <f>'Base de datos'!L7334</f>
        <v>199</v>
      </c>
      <c r="C7335" s="9">
        <f>IF(ISBLANK('Base de datos'!J7334),1,2)</f>
        <v>1</v>
      </c>
      <c r="D7335" s="9">
        <f>'Base de datos'!G7334</f>
        <v>2</v>
      </c>
      <c r="E7335" s="10" t="str">
        <f t="shared" si="114"/>
        <v xml:space="preserve">insert into config_taller (
	id_taller,
	id_producto,
	cod_agrupador,
	cantidad)
values (
	199,
	765,
	1,
	2);
</v>
      </c>
    </row>
    <row r="7336" spans="1:5" ht="115.5" x14ac:dyDescent="0.35">
      <c r="A7336" s="9">
        <f>'Base de datos'!K7335</f>
        <v>804</v>
      </c>
      <c r="B7336" s="9">
        <f>'Base de datos'!L7335</f>
        <v>199</v>
      </c>
      <c r="C7336" s="9">
        <f>IF(ISBLANK('Base de datos'!J7335),1,2)</f>
        <v>1</v>
      </c>
      <c r="D7336" s="9">
        <f>'Base de datos'!G7335</f>
        <v>80</v>
      </c>
      <c r="E7336" s="10" t="str">
        <f t="shared" si="114"/>
        <v xml:space="preserve">insert into config_taller (
	id_taller,
	id_producto,
	cod_agrupador,
	cantidad)
values (
	199,
	804,
	1,
	80);
</v>
      </c>
    </row>
    <row r="7337" spans="1:5" ht="115.5" x14ac:dyDescent="0.35">
      <c r="A7337" s="9">
        <f>'Base de datos'!K7336</f>
        <v>809</v>
      </c>
      <c r="B7337" s="9">
        <f>'Base de datos'!L7336</f>
        <v>199</v>
      </c>
      <c r="C7337" s="9">
        <f>IF(ISBLANK('Base de datos'!J7336),1,2)</f>
        <v>1</v>
      </c>
      <c r="D7337" s="9">
        <f>'Base de datos'!G7336</f>
        <v>0.3</v>
      </c>
      <c r="E7337" s="10" t="str">
        <f t="shared" si="114"/>
        <v xml:space="preserve">insert into config_taller (
	id_taller,
	id_producto,
	cod_agrupador,
	cantidad)
values (
	199,
	809,
	1,
	0.3);
</v>
      </c>
    </row>
    <row r="7338" spans="1:5" ht="115.5" x14ac:dyDescent="0.35">
      <c r="A7338" s="9">
        <f>'Base de datos'!K7337</f>
        <v>928</v>
      </c>
      <c r="B7338" s="9">
        <f>'Base de datos'!L7337</f>
        <v>199</v>
      </c>
      <c r="C7338" s="9">
        <f>IF(ISBLANK('Base de datos'!J7337),1,2)</f>
        <v>1</v>
      </c>
      <c r="D7338" s="9">
        <f>'Base de datos'!G7337</f>
        <v>0.3</v>
      </c>
      <c r="E7338" s="10" t="str">
        <f t="shared" si="114"/>
        <v xml:space="preserve">insert into config_taller (
	id_taller,
	id_producto,
	cod_agrupador,
	cantidad)
values (
	199,
	928,
	1,
	0.3);
</v>
      </c>
    </row>
    <row r="7339" spans="1:5" ht="115.5" x14ac:dyDescent="0.35">
      <c r="A7339" s="9">
        <f>'Base de datos'!K7338</f>
        <v>949</v>
      </c>
      <c r="B7339" s="9">
        <f>'Base de datos'!L7338</f>
        <v>199</v>
      </c>
      <c r="C7339" s="9">
        <f>IF(ISBLANK('Base de datos'!J7338),1,2)</f>
        <v>1</v>
      </c>
      <c r="D7339" s="9">
        <f>'Base de datos'!G7338</f>
        <v>1</v>
      </c>
      <c r="E7339" s="10" t="str">
        <f t="shared" si="114"/>
        <v xml:space="preserve">insert into config_taller (
	id_taller,
	id_producto,
	cod_agrupador,
	cantidad)
values (
	199,
	949,
	1,
	1);
</v>
      </c>
    </row>
    <row r="7340" spans="1:5" ht="115.5" x14ac:dyDescent="0.35">
      <c r="A7340" s="9">
        <f>'Base de datos'!K7339</f>
        <v>1010</v>
      </c>
      <c r="B7340" s="9">
        <f>'Base de datos'!L7339</f>
        <v>199</v>
      </c>
      <c r="C7340" s="9">
        <f>IF(ISBLANK('Base de datos'!J7339),1,2)</f>
        <v>1</v>
      </c>
      <c r="D7340" s="9">
        <f>'Base de datos'!G7339</f>
        <v>0.5</v>
      </c>
      <c r="E7340" s="10" t="str">
        <f t="shared" si="114"/>
        <v xml:space="preserve">insert into config_taller (
	id_taller,
	id_producto,
	cod_agrupador,
	cantidad)
values (
	199,
	1010,
	1,
	0.5);
</v>
      </c>
    </row>
    <row r="7341" spans="1:5" ht="115.5" x14ac:dyDescent="0.35">
      <c r="A7341" s="9">
        <f>'Base de datos'!K7340</f>
        <v>1099</v>
      </c>
      <c r="B7341" s="9">
        <f>'Base de datos'!L7340</f>
        <v>199</v>
      </c>
      <c r="C7341" s="9">
        <f>IF(ISBLANK('Base de datos'!J7340),1,2)</f>
        <v>1</v>
      </c>
      <c r="D7341" s="9">
        <f>'Base de datos'!G7340</f>
        <v>0.2</v>
      </c>
      <c r="E7341" s="10" t="str">
        <f t="shared" si="114"/>
        <v xml:space="preserve">insert into config_taller (
	id_taller,
	id_producto,
	cod_agrupador,
	cantidad)
values (
	199,
	1099,
	1,
	0.2);
</v>
      </c>
    </row>
    <row r="7342" spans="1:5" ht="115.5" x14ac:dyDescent="0.35">
      <c r="A7342" s="9">
        <f>'Base de datos'!K7341</f>
        <v>1238</v>
      </c>
      <c r="B7342" s="9">
        <f>'Base de datos'!L7341</f>
        <v>199</v>
      </c>
      <c r="C7342" s="9">
        <f>IF(ISBLANK('Base de datos'!J7341),1,2)</f>
        <v>1</v>
      </c>
      <c r="D7342" s="9">
        <f>'Base de datos'!G7341</f>
        <v>2</v>
      </c>
      <c r="E7342" s="10" t="str">
        <f t="shared" si="114"/>
        <v xml:space="preserve">insert into config_taller (
	id_taller,
	id_producto,
	cod_agrupador,
	cantidad)
values (
	199,
	1238,
	1,
	2);
</v>
      </c>
    </row>
    <row r="7343" spans="1:5" ht="115.5" x14ac:dyDescent="0.35">
      <c r="A7343" s="9">
        <f>'Base de datos'!K7342</f>
        <v>1241</v>
      </c>
      <c r="B7343" s="9">
        <f>'Base de datos'!L7342</f>
        <v>199</v>
      </c>
      <c r="C7343" s="9">
        <f>IF(ISBLANK('Base de datos'!J7342),1,2)</f>
        <v>1</v>
      </c>
      <c r="D7343" s="9">
        <f>'Base de datos'!G7342</f>
        <v>4</v>
      </c>
      <c r="E7343" s="10" t="str">
        <f t="shared" si="114"/>
        <v xml:space="preserve">insert into config_taller (
	id_taller,
	id_producto,
	cod_agrupador,
	cantidad)
values (
	199,
	1241,
	1,
	4);
</v>
      </c>
    </row>
    <row r="7344" spans="1:5" ht="115.5" x14ac:dyDescent="0.35">
      <c r="A7344" s="9">
        <f>'Base de datos'!K7343</f>
        <v>1450</v>
      </c>
      <c r="B7344" s="9">
        <f>'Base de datos'!L7343</f>
        <v>199</v>
      </c>
      <c r="C7344" s="9">
        <f>IF(ISBLANK('Base de datos'!J7343),1,2)</f>
        <v>1</v>
      </c>
      <c r="D7344" s="9">
        <f>'Base de datos'!G7343</f>
        <v>3</v>
      </c>
      <c r="E7344" s="10" t="str">
        <f t="shared" si="114"/>
        <v xml:space="preserve">insert into config_taller (
	id_taller,
	id_producto,
	cod_agrupador,
	cantidad)
values (
	199,
	1450,
	1,
	3);
</v>
      </c>
    </row>
    <row r="7345" spans="1:5" ht="115.5" x14ac:dyDescent="0.35">
      <c r="A7345" s="9">
        <f>'Base de datos'!K7344</f>
        <v>1594</v>
      </c>
      <c r="B7345" s="9">
        <f>'Base de datos'!L7344</f>
        <v>199</v>
      </c>
      <c r="C7345" s="9">
        <f>IF(ISBLANK('Base de datos'!J7344),1,2)</f>
        <v>1</v>
      </c>
      <c r="D7345" s="9">
        <f>'Base de datos'!G7344</f>
        <v>2</v>
      </c>
      <c r="E7345" s="10" t="str">
        <f t="shared" si="114"/>
        <v xml:space="preserve">insert into config_taller (
	id_taller,
	id_producto,
	cod_agrupador,
	cantidad)
values (
	199,
	1594,
	1,
	2);
</v>
      </c>
    </row>
    <row r="7346" spans="1:5" ht="115.5" x14ac:dyDescent="0.35">
      <c r="A7346" s="9">
        <f>'Base de datos'!K7345</f>
        <v>1666</v>
      </c>
      <c r="B7346" s="9">
        <f>'Base de datos'!L7345</f>
        <v>199</v>
      </c>
      <c r="C7346" s="9">
        <f>IF(ISBLANK('Base de datos'!J7345),1,2)</f>
        <v>1</v>
      </c>
      <c r="D7346" s="9">
        <f>'Base de datos'!G7345</f>
        <v>3</v>
      </c>
      <c r="E7346" s="10" t="str">
        <f t="shared" si="114"/>
        <v xml:space="preserve">insert into config_taller (
	id_taller,
	id_producto,
	cod_agrupador,
	cantidad)
values (
	199,
	1666,
	1,
	3);
</v>
      </c>
    </row>
    <row r="7347" spans="1:5" ht="115.5" x14ac:dyDescent="0.35">
      <c r="A7347" s="9">
        <f>'Base de datos'!K7346</f>
        <v>1667</v>
      </c>
      <c r="B7347" s="9">
        <f>'Base de datos'!L7346</f>
        <v>199</v>
      </c>
      <c r="C7347" s="9">
        <f>IF(ISBLANK('Base de datos'!J7346),1,2)</f>
        <v>1</v>
      </c>
      <c r="D7347" s="9">
        <f>'Base de datos'!G7346</f>
        <v>2</v>
      </c>
      <c r="E7347" s="10" t="str">
        <f t="shared" si="114"/>
        <v xml:space="preserve">insert into config_taller (
	id_taller,
	id_producto,
	cod_agrupador,
	cantidad)
values (
	199,
	1667,
	1,
	2);
</v>
      </c>
    </row>
    <row r="7348" spans="1:5" ht="115.5" x14ac:dyDescent="0.35">
      <c r="A7348" s="9">
        <f>'Base de datos'!K7347</f>
        <v>1776</v>
      </c>
      <c r="B7348" s="9">
        <f>'Base de datos'!L7347</f>
        <v>199</v>
      </c>
      <c r="C7348" s="9">
        <f>IF(ISBLANK('Base de datos'!J7347),1,2)</f>
        <v>1</v>
      </c>
      <c r="D7348" s="9">
        <f>'Base de datos'!G7347</f>
        <v>1</v>
      </c>
      <c r="E7348" s="10" t="str">
        <f t="shared" si="114"/>
        <v xml:space="preserve">insert into config_taller (
	id_taller,
	id_producto,
	cod_agrupador,
	cantidad)
values (
	199,
	1776,
	1,
	1);
</v>
      </c>
    </row>
    <row r="7349" spans="1:5" ht="115.5" x14ac:dyDescent="0.35">
      <c r="A7349" s="9">
        <f>'Base de datos'!K7348</f>
        <v>191</v>
      </c>
      <c r="B7349" s="9">
        <f>'Base de datos'!L7348</f>
        <v>200</v>
      </c>
      <c r="C7349" s="9">
        <f>IF(ISBLANK('Base de datos'!J7348),1,2)</f>
        <v>1</v>
      </c>
      <c r="D7349" s="9">
        <f>'Base de datos'!G7348</f>
        <v>0.5</v>
      </c>
      <c r="E7349" s="10" t="str">
        <f t="shared" si="114"/>
        <v xml:space="preserve">insert into config_taller (
	id_taller,
	id_producto,
	cod_agrupador,
	cantidad)
values (
	200,
	191,
	1,
	0.5);
</v>
      </c>
    </row>
    <row r="7350" spans="1:5" ht="115.5" x14ac:dyDescent="0.35">
      <c r="A7350" s="9">
        <f>'Base de datos'!K7349</f>
        <v>196</v>
      </c>
      <c r="B7350" s="9">
        <f>'Base de datos'!L7349</f>
        <v>200</v>
      </c>
      <c r="C7350" s="9">
        <f>IF(ISBLANK('Base de datos'!J7349),1,2)</f>
        <v>1</v>
      </c>
      <c r="D7350" s="9">
        <f>'Base de datos'!G7349</f>
        <v>3</v>
      </c>
      <c r="E7350" s="10" t="str">
        <f t="shared" si="114"/>
        <v xml:space="preserve">insert into config_taller (
	id_taller,
	id_producto,
	cod_agrupador,
	cantidad)
values (
	200,
	196,
	1,
	3);
</v>
      </c>
    </row>
    <row r="7351" spans="1:5" ht="115.5" x14ac:dyDescent="0.35">
      <c r="A7351" s="9">
        <f>'Base de datos'!K7350</f>
        <v>252</v>
      </c>
      <c r="B7351" s="9">
        <f>'Base de datos'!L7350</f>
        <v>200</v>
      </c>
      <c r="C7351" s="9">
        <f>IF(ISBLANK('Base de datos'!J7350),1,2)</f>
        <v>1</v>
      </c>
      <c r="D7351" s="9">
        <f>'Base de datos'!G7350</f>
        <v>2</v>
      </c>
      <c r="E7351" s="10" t="str">
        <f t="shared" si="114"/>
        <v xml:space="preserve">insert into config_taller (
	id_taller,
	id_producto,
	cod_agrupador,
	cantidad)
values (
	200,
	252,
	1,
	2);
</v>
      </c>
    </row>
    <row r="7352" spans="1:5" ht="115.5" x14ac:dyDescent="0.35">
      <c r="A7352" s="9">
        <f>'Base de datos'!K7351</f>
        <v>450</v>
      </c>
      <c r="B7352" s="9">
        <f>'Base de datos'!L7351</f>
        <v>200</v>
      </c>
      <c r="C7352" s="9">
        <f>IF(ISBLANK('Base de datos'!J7351),1,2)</f>
        <v>1</v>
      </c>
      <c r="D7352" s="9">
        <f>'Base de datos'!G7351</f>
        <v>1.2</v>
      </c>
      <c r="E7352" s="10" t="str">
        <f t="shared" si="114"/>
        <v xml:space="preserve">insert into config_taller (
	id_taller,
	id_producto,
	cod_agrupador,
	cantidad)
values (
	200,
	450,
	1,
	1.2);
</v>
      </c>
    </row>
    <row r="7353" spans="1:5" ht="115.5" x14ac:dyDescent="0.35">
      <c r="A7353" s="9">
        <f>'Base de datos'!K7352</f>
        <v>483</v>
      </c>
      <c r="B7353" s="9">
        <f>'Base de datos'!L7352</f>
        <v>200</v>
      </c>
      <c r="C7353" s="9">
        <f>IF(ISBLANK('Base de datos'!J7352),1,2)</f>
        <v>1</v>
      </c>
      <c r="D7353" s="9">
        <f>'Base de datos'!G7352</f>
        <v>0.02</v>
      </c>
      <c r="E7353" s="10" t="str">
        <f t="shared" si="114"/>
        <v xml:space="preserve">insert into config_taller (
	id_taller,
	id_producto,
	cod_agrupador,
	cantidad)
values (
	200,
	483,
	1,
	0.02);
</v>
      </c>
    </row>
    <row r="7354" spans="1:5" ht="115.5" x14ac:dyDescent="0.35">
      <c r="A7354" s="9">
        <f>'Base de datos'!K7353</f>
        <v>487</v>
      </c>
      <c r="B7354" s="9">
        <f>'Base de datos'!L7353</f>
        <v>200</v>
      </c>
      <c r="C7354" s="9">
        <f>IF(ISBLANK('Base de datos'!J7353),1,2)</f>
        <v>1</v>
      </c>
      <c r="D7354" s="9">
        <f>'Base de datos'!G7353</f>
        <v>1</v>
      </c>
      <c r="E7354" s="10" t="str">
        <f t="shared" si="114"/>
        <v xml:space="preserve">insert into config_taller (
	id_taller,
	id_producto,
	cod_agrupador,
	cantidad)
values (
	200,
	487,
	1,
	1);
</v>
      </c>
    </row>
    <row r="7355" spans="1:5" ht="115.5" x14ac:dyDescent="0.35">
      <c r="A7355" s="9">
        <f>'Base de datos'!K7354</f>
        <v>513</v>
      </c>
      <c r="B7355" s="9">
        <f>'Base de datos'!L7354</f>
        <v>200</v>
      </c>
      <c r="C7355" s="9">
        <f>IF(ISBLANK('Base de datos'!J7354),1,2)</f>
        <v>1</v>
      </c>
      <c r="D7355" s="9">
        <f>'Base de datos'!G7354</f>
        <v>20</v>
      </c>
      <c r="E7355" s="10" t="str">
        <f t="shared" si="114"/>
        <v xml:space="preserve">insert into config_taller (
	id_taller,
	id_producto,
	cod_agrupador,
	cantidad)
values (
	200,
	513,
	1,
	20);
</v>
      </c>
    </row>
    <row r="7356" spans="1:5" ht="115.5" x14ac:dyDescent="0.35">
      <c r="A7356" s="9">
        <f>'Base de datos'!K7355</f>
        <v>548</v>
      </c>
      <c r="B7356" s="9">
        <f>'Base de datos'!L7355</f>
        <v>200</v>
      </c>
      <c r="C7356" s="9">
        <f>IF(ISBLANK('Base de datos'!J7355),1,2)</f>
        <v>1</v>
      </c>
      <c r="D7356" s="9">
        <f>'Base de datos'!G7355</f>
        <v>3</v>
      </c>
      <c r="E7356" s="10" t="str">
        <f t="shared" si="114"/>
        <v xml:space="preserve">insert into config_taller (
	id_taller,
	id_producto,
	cod_agrupador,
	cantidad)
values (
	200,
	548,
	1,
	3);
</v>
      </c>
    </row>
    <row r="7357" spans="1:5" ht="115.5" x14ac:dyDescent="0.35">
      <c r="A7357" s="9">
        <f>'Base de datos'!K7356</f>
        <v>640</v>
      </c>
      <c r="B7357" s="9">
        <f>'Base de datos'!L7356</f>
        <v>200</v>
      </c>
      <c r="C7357" s="9">
        <f>IF(ISBLANK('Base de datos'!J7356),1,2)</f>
        <v>1</v>
      </c>
      <c r="D7357" s="9">
        <f>'Base de datos'!G7356</f>
        <v>2</v>
      </c>
      <c r="E7357" s="10" t="str">
        <f t="shared" si="114"/>
        <v xml:space="preserve">insert into config_taller (
	id_taller,
	id_producto,
	cod_agrupador,
	cantidad)
values (
	200,
	640,
	1,
	2);
</v>
      </c>
    </row>
    <row r="7358" spans="1:5" ht="115.5" x14ac:dyDescent="0.35">
      <c r="A7358" s="9">
        <f>'Base de datos'!K7357</f>
        <v>642</v>
      </c>
      <c r="B7358" s="9">
        <f>'Base de datos'!L7357</f>
        <v>200</v>
      </c>
      <c r="C7358" s="9">
        <f>IF(ISBLANK('Base de datos'!J7357),1,2)</f>
        <v>1</v>
      </c>
      <c r="D7358" s="9">
        <f>'Base de datos'!G7357</f>
        <v>3</v>
      </c>
      <c r="E7358" s="10" t="str">
        <f t="shared" si="114"/>
        <v xml:space="preserve">insert into config_taller (
	id_taller,
	id_producto,
	cod_agrupador,
	cantidad)
values (
	200,
	642,
	1,
	3);
</v>
      </c>
    </row>
    <row r="7359" spans="1:5" ht="115.5" x14ac:dyDescent="0.35">
      <c r="A7359" s="9">
        <f>'Base de datos'!K7358</f>
        <v>739</v>
      </c>
      <c r="B7359" s="9">
        <f>'Base de datos'!L7358</f>
        <v>200</v>
      </c>
      <c r="C7359" s="9">
        <f>IF(ISBLANK('Base de datos'!J7358),1,2)</f>
        <v>1</v>
      </c>
      <c r="D7359" s="9">
        <f>'Base de datos'!G7358</f>
        <v>0.6</v>
      </c>
      <c r="E7359" s="10" t="str">
        <f t="shared" si="114"/>
        <v xml:space="preserve">insert into config_taller (
	id_taller,
	id_producto,
	cod_agrupador,
	cantidad)
values (
	200,
	739,
	1,
	0.6);
</v>
      </c>
    </row>
    <row r="7360" spans="1:5" ht="115.5" x14ac:dyDescent="0.35">
      <c r="A7360" s="9">
        <f>'Base de datos'!K7359</f>
        <v>741</v>
      </c>
      <c r="B7360" s="9">
        <f>'Base de datos'!L7359</f>
        <v>200</v>
      </c>
      <c r="C7360" s="9">
        <f>IF(ISBLANK('Base de datos'!J7359),1,2)</f>
        <v>1</v>
      </c>
      <c r="D7360" s="9">
        <f>'Base de datos'!G7359</f>
        <v>1</v>
      </c>
      <c r="E7360" s="10" t="str">
        <f t="shared" si="114"/>
        <v xml:space="preserve">insert into config_taller (
	id_taller,
	id_producto,
	cod_agrupador,
	cantidad)
values (
	200,
	741,
	1,
	1);
</v>
      </c>
    </row>
    <row r="7361" spans="1:5" ht="115.5" x14ac:dyDescent="0.35">
      <c r="A7361" s="9">
        <f>'Base de datos'!K7360</f>
        <v>536</v>
      </c>
      <c r="B7361" s="9">
        <f>'Base de datos'!L7360</f>
        <v>200</v>
      </c>
      <c r="C7361" s="9">
        <f>IF(ISBLANK('Base de datos'!J7360),1,2)</f>
        <v>1</v>
      </c>
      <c r="D7361" s="9">
        <f>'Base de datos'!G7360</f>
        <v>0.2</v>
      </c>
      <c r="E7361" s="10" t="str">
        <f t="shared" si="114"/>
        <v xml:space="preserve">insert into config_taller (
	id_taller,
	id_producto,
	cod_agrupador,
	cantidad)
values (
	200,
	536,
	1,
	0.2);
</v>
      </c>
    </row>
    <row r="7362" spans="1:5" ht="115.5" x14ac:dyDescent="0.35">
      <c r="A7362" s="9">
        <f>'Base de datos'!K7361</f>
        <v>759</v>
      </c>
      <c r="B7362" s="9">
        <f>'Base de datos'!L7361</f>
        <v>200</v>
      </c>
      <c r="C7362" s="9">
        <f>IF(ISBLANK('Base de datos'!J7361),1,2)</f>
        <v>1</v>
      </c>
      <c r="D7362" s="9">
        <f>'Base de datos'!G7361</f>
        <v>1</v>
      </c>
      <c r="E7362" s="10" t="str">
        <f t="shared" si="114"/>
        <v xml:space="preserve">insert into config_taller (
	id_taller,
	id_producto,
	cod_agrupador,
	cantidad)
values (
	200,
	759,
	1,
	1);
</v>
      </c>
    </row>
    <row r="7363" spans="1:5" ht="115.5" x14ac:dyDescent="0.35">
      <c r="A7363" s="9">
        <f>'Base de datos'!K7362</f>
        <v>804</v>
      </c>
      <c r="B7363" s="9">
        <f>'Base de datos'!L7362</f>
        <v>200</v>
      </c>
      <c r="C7363" s="9">
        <f>IF(ISBLANK('Base de datos'!J7362),1,2)</f>
        <v>1</v>
      </c>
      <c r="D7363" s="9">
        <f>'Base de datos'!G7362</f>
        <v>50</v>
      </c>
      <c r="E7363" s="10" t="str">
        <f t="shared" si="114"/>
        <v xml:space="preserve">insert into config_taller (
	id_taller,
	id_producto,
	cod_agrupador,
	cantidad)
values (
	200,
	804,
	1,
	50);
</v>
      </c>
    </row>
    <row r="7364" spans="1:5" ht="115.5" x14ac:dyDescent="0.35">
      <c r="A7364" s="9">
        <f>'Base de datos'!K7363</f>
        <v>884</v>
      </c>
      <c r="B7364" s="9">
        <f>'Base de datos'!L7363</f>
        <v>200</v>
      </c>
      <c r="C7364" s="9">
        <f>IF(ISBLANK('Base de datos'!J7363),1,2)</f>
        <v>1</v>
      </c>
      <c r="D7364" s="9">
        <f>'Base de datos'!G7363</f>
        <v>3</v>
      </c>
      <c r="E7364" s="10" t="str">
        <f t="shared" ref="E7364:E7427" si="115">"insert into "&amp;$B$1&amp;" ("&amp;CHAR(10)&amp;
CHAR(9)&amp;$B$2&amp;","&amp;CHAR(10)&amp;
CHAR(9)&amp;$A$2&amp;","&amp;CHAR(10)&amp;
CHAR(9)&amp;$C$2&amp;","&amp;CHAR(10)&amp;
CHAR(9)&amp;$D$2&amp;")"&amp;CHAR(10)&amp;
"values ("&amp;CHAR(10)&amp;
CHAR(9)&amp;B7364&amp;","&amp;CHAR(10)&amp;
CHAR(9)&amp;A7364&amp;","&amp;CHAR(10)&amp;
CHAR(9)&amp;C7364&amp;","&amp;CHAR(10)&amp;
CHAR(9)&amp;D7364&amp;");"&amp;CHAR(10)</f>
        <v xml:space="preserve">insert into config_taller (
	id_taller,
	id_producto,
	cod_agrupador,
	cantidad)
values (
	200,
	884,
	1,
	3);
</v>
      </c>
    </row>
    <row r="7365" spans="1:5" ht="115.5" x14ac:dyDescent="0.35">
      <c r="A7365" s="9">
        <f>'Base de datos'!K7364</f>
        <v>997</v>
      </c>
      <c r="B7365" s="9">
        <f>'Base de datos'!L7364</f>
        <v>200</v>
      </c>
      <c r="C7365" s="9">
        <f>IF(ISBLANK('Base de datos'!J7364),1,2)</f>
        <v>1</v>
      </c>
      <c r="D7365" s="9">
        <f>'Base de datos'!G7364</f>
        <v>1</v>
      </c>
      <c r="E7365" s="10" t="str">
        <f t="shared" si="115"/>
        <v xml:space="preserve">insert into config_taller (
	id_taller,
	id_producto,
	cod_agrupador,
	cantidad)
values (
	200,
	997,
	1,
	1);
</v>
      </c>
    </row>
    <row r="7366" spans="1:5" ht="115.5" x14ac:dyDescent="0.35">
      <c r="A7366" s="9">
        <f>'Base de datos'!K7365</f>
        <v>1010</v>
      </c>
      <c r="B7366" s="9">
        <f>'Base de datos'!L7365</f>
        <v>200</v>
      </c>
      <c r="C7366" s="9">
        <f>IF(ISBLANK('Base de datos'!J7365),1,2)</f>
        <v>1</v>
      </c>
      <c r="D7366" s="9">
        <f>'Base de datos'!G7365</f>
        <v>0.25</v>
      </c>
      <c r="E7366" s="10" t="str">
        <f t="shared" si="115"/>
        <v xml:space="preserve">insert into config_taller (
	id_taller,
	id_producto,
	cod_agrupador,
	cantidad)
values (
	200,
	1010,
	1,
	0.25);
</v>
      </c>
    </row>
    <row r="7367" spans="1:5" ht="115.5" x14ac:dyDescent="0.35">
      <c r="A7367" s="9">
        <f>'Base de datos'!K7366</f>
        <v>1062</v>
      </c>
      <c r="B7367" s="9">
        <f>'Base de datos'!L7366</f>
        <v>200</v>
      </c>
      <c r="C7367" s="9">
        <f>IF(ISBLANK('Base de datos'!J7366),1,2)</f>
        <v>1</v>
      </c>
      <c r="D7367" s="9">
        <f>'Base de datos'!G7366</f>
        <v>1</v>
      </c>
      <c r="E7367" s="10" t="str">
        <f t="shared" si="115"/>
        <v xml:space="preserve">insert into config_taller (
	id_taller,
	id_producto,
	cod_agrupador,
	cantidad)
values (
	200,
	1062,
	1,
	1);
</v>
      </c>
    </row>
    <row r="7368" spans="1:5" ht="115.5" x14ac:dyDescent="0.35">
      <c r="A7368" s="9">
        <f>'Base de datos'!K7367</f>
        <v>1405</v>
      </c>
      <c r="B7368" s="9">
        <f>'Base de datos'!L7367</f>
        <v>200</v>
      </c>
      <c r="C7368" s="9">
        <f>IF(ISBLANK('Base de datos'!J7367),1,2)</f>
        <v>1</v>
      </c>
      <c r="D7368" s="9">
        <f>'Base de datos'!G7367</f>
        <v>1</v>
      </c>
      <c r="E7368" s="10" t="str">
        <f t="shared" si="115"/>
        <v xml:space="preserve">insert into config_taller (
	id_taller,
	id_producto,
	cod_agrupador,
	cantidad)
values (
	200,
	1405,
	1,
	1);
</v>
      </c>
    </row>
    <row r="7369" spans="1:5" ht="115.5" x14ac:dyDescent="0.35">
      <c r="A7369" s="9">
        <f>'Base de datos'!K7368</f>
        <v>1407</v>
      </c>
      <c r="B7369" s="9">
        <f>'Base de datos'!L7368</f>
        <v>200</v>
      </c>
      <c r="C7369" s="9">
        <f>IF(ISBLANK('Base de datos'!J7368),1,2)</f>
        <v>1</v>
      </c>
      <c r="D7369" s="9">
        <f>'Base de datos'!G7368</f>
        <v>1</v>
      </c>
      <c r="E7369" s="10" t="str">
        <f t="shared" si="115"/>
        <v xml:space="preserve">insert into config_taller (
	id_taller,
	id_producto,
	cod_agrupador,
	cantidad)
values (
	200,
	1407,
	1,
	1);
</v>
      </c>
    </row>
    <row r="7370" spans="1:5" ht="115.5" x14ac:dyDescent="0.35">
      <c r="A7370" s="9">
        <f>'Base de datos'!K7369</f>
        <v>1432</v>
      </c>
      <c r="B7370" s="9">
        <f>'Base de datos'!L7369</f>
        <v>200</v>
      </c>
      <c r="C7370" s="9">
        <f>IF(ISBLANK('Base de datos'!J7369),1,2)</f>
        <v>1</v>
      </c>
      <c r="D7370" s="9">
        <f>'Base de datos'!G7369</f>
        <v>0.8</v>
      </c>
      <c r="E7370" s="10" t="str">
        <f t="shared" si="115"/>
        <v xml:space="preserve">insert into config_taller (
	id_taller,
	id_producto,
	cod_agrupador,
	cantidad)
values (
	200,
	1432,
	1,
	0.8);
</v>
      </c>
    </row>
    <row r="7371" spans="1:5" ht="115.5" x14ac:dyDescent="0.35">
      <c r="A7371" s="9">
        <f>'Base de datos'!K7370</f>
        <v>1594</v>
      </c>
      <c r="B7371" s="9">
        <f>'Base de datos'!L7370</f>
        <v>200</v>
      </c>
      <c r="C7371" s="9">
        <f>IF(ISBLANK('Base de datos'!J7370),1,2)</f>
        <v>1</v>
      </c>
      <c r="D7371" s="9">
        <f>'Base de datos'!G7370</f>
        <v>2</v>
      </c>
      <c r="E7371" s="10" t="str">
        <f t="shared" si="115"/>
        <v xml:space="preserve">insert into config_taller (
	id_taller,
	id_producto,
	cod_agrupador,
	cantidad)
values (
	200,
	1594,
	1,
	2);
</v>
      </c>
    </row>
    <row r="7372" spans="1:5" ht="115.5" x14ac:dyDescent="0.35">
      <c r="A7372" s="9">
        <f>'Base de datos'!K7371</f>
        <v>1667</v>
      </c>
      <c r="B7372" s="9">
        <f>'Base de datos'!L7371</f>
        <v>200</v>
      </c>
      <c r="C7372" s="9">
        <f>IF(ISBLANK('Base de datos'!J7371),1,2)</f>
        <v>1</v>
      </c>
      <c r="D7372" s="9">
        <f>'Base de datos'!G7371</f>
        <v>2</v>
      </c>
      <c r="E7372" s="10" t="str">
        <f t="shared" si="115"/>
        <v xml:space="preserve">insert into config_taller (
	id_taller,
	id_producto,
	cod_agrupador,
	cantidad)
values (
	200,
	1667,
	1,
	2);
</v>
      </c>
    </row>
    <row r="7373" spans="1:5" ht="115.5" x14ac:dyDescent="0.35">
      <c r="A7373" s="9">
        <f>'Base de datos'!K7372</f>
        <v>1679</v>
      </c>
      <c r="B7373" s="9">
        <f>'Base de datos'!L7372</f>
        <v>200</v>
      </c>
      <c r="C7373" s="9">
        <f>IF(ISBLANK('Base de datos'!J7372),1,2)</f>
        <v>1</v>
      </c>
      <c r="D7373" s="9">
        <f>'Base de datos'!G7372</f>
        <v>5</v>
      </c>
      <c r="E7373" s="10" t="str">
        <f t="shared" si="115"/>
        <v xml:space="preserve">insert into config_taller (
	id_taller,
	id_producto,
	cod_agrupador,
	cantidad)
values (
	200,
	1679,
	1,
	5);
</v>
      </c>
    </row>
    <row r="7374" spans="1:5" ht="115.5" x14ac:dyDescent="0.35">
      <c r="A7374" s="9">
        <f>'Base de datos'!K7373</f>
        <v>252</v>
      </c>
      <c r="B7374" s="9">
        <f>'Base de datos'!L7373</f>
        <v>201</v>
      </c>
      <c r="C7374" s="9">
        <f>IF(ISBLANK('Base de datos'!J7373),1,2)</f>
        <v>1</v>
      </c>
      <c r="D7374" s="9">
        <f>'Base de datos'!G7373</f>
        <v>2</v>
      </c>
      <c r="E7374" s="10" t="str">
        <f t="shared" si="115"/>
        <v xml:space="preserve">insert into config_taller (
	id_taller,
	id_producto,
	cod_agrupador,
	cantidad)
values (
	201,
	252,
	1,
	2);
</v>
      </c>
    </row>
    <row r="7375" spans="1:5" ht="115.5" x14ac:dyDescent="0.35">
      <c r="A7375" s="9">
        <f>'Base de datos'!K7374</f>
        <v>640</v>
      </c>
      <c r="B7375" s="9">
        <f>'Base de datos'!L7374</f>
        <v>201</v>
      </c>
      <c r="C7375" s="9">
        <f>IF(ISBLANK('Base de datos'!J7374),1,2)</f>
        <v>1</v>
      </c>
      <c r="D7375" s="9">
        <f>'Base de datos'!G7374</f>
        <v>2</v>
      </c>
      <c r="E7375" s="10" t="str">
        <f t="shared" si="115"/>
        <v xml:space="preserve">insert into config_taller (
	id_taller,
	id_producto,
	cod_agrupador,
	cantidad)
values (
	201,
	640,
	1,
	2);
</v>
      </c>
    </row>
    <row r="7376" spans="1:5" ht="115.5" x14ac:dyDescent="0.35">
      <c r="A7376" s="9">
        <f>'Base de datos'!K7375</f>
        <v>642</v>
      </c>
      <c r="B7376" s="9">
        <f>'Base de datos'!L7375</f>
        <v>201</v>
      </c>
      <c r="C7376" s="9">
        <f>IF(ISBLANK('Base de datos'!J7375),1,2)</f>
        <v>1</v>
      </c>
      <c r="D7376" s="9">
        <f>'Base de datos'!G7375</f>
        <v>3</v>
      </c>
      <c r="E7376" s="10" t="str">
        <f t="shared" si="115"/>
        <v xml:space="preserve">insert into config_taller (
	id_taller,
	id_producto,
	cod_agrupador,
	cantidad)
values (
	201,
	642,
	1,
	3);
</v>
      </c>
    </row>
    <row r="7377" spans="1:5" ht="115.5" x14ac:dyDescent="0.35">
      <c r="A7377" s="9">
        <f>'Base de datos'!K7376</f>
        <v>741</v>
      </c>
      <c r="B7377" s="9">
        <f>'Base de datos'!L7376</f>
        <v>201</v>
      </c>
      <c r="C7377" s="9">
        <f>IF(ISBLANK('Base de datos'!J7376),1,2)</f>
        <v>1</v>
      </c>
      <c r="D7377" s="9">
        <f>'Base de datos'!G7376</f>
        <v>1</v>
      </c>
      <c r="E7377" s="10" t="str">
        <f t="shared" si="115"/>
        <v xml:space="preserve">insert into config_taller (
	id_taller,
	id_producto,
	cod_agrupador,
	cantidad)
values (
	201,
	741,
	1,
	1);
</v>
      </c>
    </row>
    <row r="7378" spans="1:5" ht="115.5" x14ac:dyDescent="0.35">
      <c r="A7378" s="9">
        <f>'Base de datos'!K7377</f>
        <v>1594</v>
      </c>
      <c r="B7378" s="9">
        <f>'Base de datos'!L7377</f>
        <v>201</v>
      </c>
      <c r="C7378" s="9">
        <f>IF(ISBLANK('Base de datos'!J7377),1,2)</f>
        <v>1</v>
      </c>
      <c r="D7378" s="9">
        <f>'Base de datos'!G7377</f>
        <v>2</v>
      </c>
      <c r="E7378" s="10" t="str">
        <f t="shared" si="115"/>
        <v xml:space="preserve">insert into config_taller (
	id_taller,
	id_producto,
	cod_agrupador,
	cantidad)
values (
	201,
	1594,
	1,
	2);
</v>
      </c>
    </row>
    <row r="7379" spans="1:5" ht="115.5" x14ac:dyDescent="0.35">
      <c r="A7379" s="9">
        <f>'Base de datos'!K7378</f>
        <v>1667</v>
      </c>
      <c r="B7379" s="9">
        <f>'Base de datos'!L7378</f>
        <v>201</v>
      </c>
      <c r="C7379" s="9">
        <f>IF(ISBLANK('Base de datos'!J7378),1,2)</f>
        <v>1</v>
      </c>
      <c r="D7379" s="9">
        <f>'Base de datos'!G7378</f>
        <v>2</v>
      </c>
      <c r="E7379" s="10" t="str">
        <f t="shared" si="115"/>
        <v xml:space="preserve">insert into config_taller (
	id_taller,
	id_producto,
	cod_agrupador,
	cantidad)
values (
	201,
	1667,
	1,
	2);
</v>
      </c>
    </row>
    <row r="7380" spans="1:5" ht="115.5" x14ac:dyDescent="0.35">
      <c r="A7380" s="9">
        <f>'Base de datos'!K7379</f>
        <v>128</v>
      </c>
      <c r="B7380" s="9">
        <f>'Base de datos'!L7379</f>
        <v>202</v>
      </c>
      <c r="C7380" s="9">
        <f>IF(ISBLANK('Base de datos'!J7379),1,2)</f>
        <v>1</v>
      </c>
      <c r="D7380" s="9">
        <f>'Base de datos'!G7379</f>
        <v>0.1</v>
      </c>
      <c r="E7380" s="10" t="str">
        <f t="shared" si="115"/>
        <v xml:space="preserve">insert into config_taller (
	id_taller,
	id_producto,
	cod_agrupador,
	cantidad)
values (
	202,
	128,
	1,
	0.1);
</v>
      </c>
    </row>
    <row r="7381" spans="1:5" ht="115.5" x14ac:dyDescent="0.35">
      <c r="A7381" s="9">
        <f>'Base de datos'!K7380</f>
        <v>190</v>
      </c>
      <c r="B7381" s="9">
        <f>'Base de datos'!L7380</f>
        <v>202</v>
      </c>
      <c r="C7381" s="9">
        <f>IF(ISBLANK('Base de datos'!J7380),1,2)</f>
        <v>1</v>
      </c>
      <c r="D7381" s="9">
        <f>'Base de datos'!G7380</f>
        <v>1</v>
      </c>
      <c r="E7381" s="10" t="str">
        <f t="shared" si="115"/>
        <v xml:space="preserve">insert into config_taller (
	id_taller,
	id_producto,
	cod_agrupador,
	cantidad)
values (
	202,
	190,
	1,
	1);
</v>
      </c>
    </row>
    <row r="7382" spans="1:5" ht="115.5" x14ac:dyDescent="0.35">
      <c r="A7382" s="9">
        <f>'Base de datos'!K7381</f>
        <v>192</v>
      </c>
      <c r="B7382" s="9">
        <f>'Base de datos'!L7381</f>
        <v>202</v>
      </c>
      <c r="C7382" s="9">
        <f>IF(ISBLANK('Base de datos'!J7381),1,2)</f>
        <v>1</v>
      </c>
      <c r="D7382" s="9">
        <f>'Base de datos'!G7381</f>
        <v>1.5</v>
      </c>
      <c r="E7382" s="10" t="str">
        <f t="shared" si="115"/>
        <v xml:space="preserve">insert into config_taller (
	id_taller,
	id_producto,
	cod_agrupador,
	cantidad)
values (
	202,
	192,
	1,
	1.5);
</v>
      </c>
    </row>
    <row r="7383" spans="1:5" ht="115.5" x14ac:dyDescent="0.35">
      <c r="A7383" s="9">
        <f>'Base de datos'!K7382</f>
        <v>198</v>
      </c>
      <c r="B7383" s="9">
        <f>'Base de datos'!L7382</f>
        <v>202</v>
      </c>
      <c r="C7383" s="9">
        <f>IF(ISBLANK('Base de datos'!J7382),1,2)</f>
        <v>1</v>
      </c>
      <c r="D7383" s="9" t="str">
        <f>'Base de datos'!G7382</f>
        <v>0.1</v>
      </c>
      <c r="E7383" s="10" t="str">
        <f t="shared" si="115"/>
        <v xml:space="preserve">insert into config_taller (
	id_taller,
	id_producto,
	cod_agrupador,
	cantidad)
values (
	202,
	198,
	1,
	0.1);
</v>
      </c>
    </row>
    <row r="7384" spans="1:5" ht="115.5" x14ac:dyDescent="0.35">
      <c r="A7384" s="9">
        <f>'Base de datos'!K7383</f>
        <v>238</v>
      </c>
      <c r="B7384" s="9">
        <f>'Base de datos'!L7383</f>
        <v>202</v>
      </c>
      <c r="C7384" s="9">
        <f>IF(ISBLANK('Base de datos'!J7383),1,2)</f>
        <v>1</v>
      </c>
      <c r="D7384" s="9">
        <f>'Base de datos'!G7383</f>
        <v>0.01</v>
      </c>
      <c r="E7384" s="10" t="str">
        <f t="shared" si="115"/>
        <v xml:space="preserve">insert into config_taller (
	id_taller,
	id_producto,
	cod_agrupador,
	cantidad)
values (
	202,
	238,
	1,
	0.01);
</v>
      </c>
    </row>
    <row r="7385" spans="1:5" ht="115.5" x14ac:dyDescent="0.35">
      <c r="A7385" s="9">
        <f>'Base de datos'!K7384</f>
        <v>297</v>
      </c>
      <c r="B7385" s="9">
        <f>'Base de datos'!L7384</f>
        <v>202</v>
      </c>
      <c r="C7385" s="9">
        <f>IF(ISBLANK('Base de datos'!J7384),1,2)</f>
        <v>1</v>
      </c>
      <c r="D7385" s="9">
        <f>'Base de datos'!G7384</f>
        <v>0.1</v>
      </c>
      <c r="E7385" s="10" t="str">
        <f t="shared" si="115"/>
        <v xml:space="preserve">insert into config_taller (
	id_taller,
	id_producto,
	cod_agrupador,
	cantidad)
values (
	202,
	297,
	1,
	0.1);
</v>
      </c>
    </row>
    <row r="7386" spans="1:5" ht="115.5" x14ac:dyDescent="0.35">
      <c r="A7386" s="9">
        <f>'Base de datos'!K7385</f>
        <v>423</v>
      </c>
      <c r="B7386" s="9">
        <f>'Base de datos'!L7385</f>
        <v>202</v>
      </c>
      <c r="C7386" s="9">
        <f>IF(ISBLANK('Base de datos'!J7385),1,2)</f>
        <v>1</v>
      </c>
      <c r="D7386" s="9">
        <f>'Base de datos'!G7385</f>
        <v>0.3</v>
      </c>
      <c r="E7386" s="10" t="str">
        <f t="shared" si="115"/>
        <v xml:space="preserve">insert into config_taller (
	id_taller,
	id_producto,
	cod_agrupador,
	cantidad)
values (
	202,
	423,
	1,
	0.3);
</v>
      </c>
    </row>
    <row r="7387" spans="1:5" ht="115.5" x14ac:dyDescent="0.35">
      <c r="A7387" s="9">
        <f>'Base de datos'!K7386</f>
        <v>483</v>
      </c>
      <c r="B7387" s="9">
        <f>'Base de datos'!L7386</f>
        <v>202</v>
      </c>
      <c r="C7387" s="9">
        <f>IF(ISBLANK('Base de datos'!J7386),1,2)</f>
        <v>1</v>
      </c>
      <c r="D7387" s="9" t="str">
        <f>'Base de datos'!G7386</f>
        <v>0.05</v>
      </c>
      <c r="E7387" s="10" t="str">
        <f t="shared" si="115"/>
        <v xml:space="preserve">insert into config_taller (
	id_taller,
	id_producto,
	cod_agrupador,
	cantidad)
values (
	202,
	483,
	1,
	0.05);
</v>
      </c>
    </row>
    <row r="7388" spans="1:5" ht="115.5" x14ac:dyDescent="0.35">
      <c r="A7388" s="9">
        <f>'Base de datos'!K7387</f>
        <v>485</v>
      </c>
      <c r="B7388" s="9">
        <f>'Base de datos'!L7387</f>
        <v>202</v>
      </c>
      <c r="C7388" s="9">
        <f>IF(ISBLANK('Base de datos'!J7387),1,2)</f>
        <v>1</v>
      </c>
      <c r="D7388" s="9">
        <f>'Base de datos'!G7387</f>
        <v>0.5</v>
      </c>
      <c r="E7388" s="10" t="str">
        <f t="shared" si="115"/>
        <v xml:space="preserve">insert into config_taller (
	id_taller,
	id_producto,
	cod_agrupador,
	cantidad)
values (
	202,
	485,
	1,
	0.5);
</v>
      </c>
    </row>
    <row r="7389" spans="1:5" ht="115.5" x14ac:dyDescent="0.35">
      <c r="A7389" s="9">
        <f>'Base de datos'!K7388</f>
        <v>503</v>
      </c>
      <c r="B7389" s="9">
        <f>'Base de datos'!L7388</f>
        <v>202</v>
      </c>
      <c r="C7389" s="9">
        <f>IF(ISBLANK('Base de datos'!J7388),1,2)</f>
        <v>1</v>
      </c>
      <c r="D7389" s="9">
        <f>'Base de datos'!G7388</f>
        <v>0.2</v>
      </c>
      <c r="E7389" s="10" t="str">
        <f t="shared" si="115"/>
        <v xml:space="preserve">insert into config_taller (
	id_taller,
	id_producto,
	cod_agrupador,
	cantidad)
values (
	202,
	503,
	1,
	0.2);
</v>
      </c>
    </row>
    <row r="7390" spans="1:5" ht="115.5" x14ac:dyDescent="0.35">
      <c r="A7390" s="9">
        <f>'Base de datos'!K7389</f>
        <v>514</v>
      </c>
      <c r="B7390" s="9">
        <f>'Base de datos'!L7389</f>
        <v>202</v>
      </c>
      <c r="C7390" s="9">
        <f>IF(ISBLANK('Base de datos'!J7389),1,2)</f>
        <v>1</v>
      </c>
      <c r="D7390" s="9">
        <f>'Base de datos'!G7389</f>
        <v>10</v>
      </c>
      <c r="E7390" s="10" t="str">
        <f t="shared" si="115"/>
        <v xml:space="preserve">insert into config_taller (
	id_taller,
	id_producto,
	cod_agrupador,
	cantidad)
values (
	202,
	514,
	1,
	10);
</v>
      </c>
    </row>
    <row r="7391" spans="1:5" ht="115.5" x14ac:dyDescent="0.35">
      <c r="A7391" s="9">
        <f>'Base de datos'!K7390</f>
        <v>739</v>
      </c>
      <c r="B7391" s="9">
        <f>'Base de datos'!L7390</f>
        <v>202</v>
      </c>
      <c r="C7391" s="9">
        <f>IF(ISBLANK('Base de datos'!J7390),1,2)</f>
        <v>1</v>
      </c>
      <c r="D7391" s="9">
        <f>'Base de datos'!G7390</f>
        <v>0.2</v>
      </c>
      <c r="E7391" s="10" t="str">
        <f t="shared" si="115"/>
        <v xml:space="preserve">insert into config_taller (
	id_taller,
	id_producto,
	cod_agrupador,
	cantidad)
values (
	202,
	739,
	1,
	0.2);
</v>
      </c>
    </row>
    <row r="7392" spans="1:5" ht="115.5" x14ac:dyDescent="0.35">
      <c r="A7392" s="9">
        <f>'Base de datos'!K7391</f>
        <v>759</v>
      </c>
      <c r="B7392" s="9">
        <f>'Base de datos'!L7391</f>
        <v>202</v>
      </c>
      <c r="C7392" s="9">
        <f>IF(ISBLANK('Base de datos'!J7391),1,2)</f>
        <v>1</v>
      </c>
      <c r="D7392" s="9">
        <f>'Base de datos'!G7391</f>
        <v>2</v>
      </c>
      <c r="E7392" s="10" t="str">
        <f t="shared" si="115"/>
        <v xml:space="preserve">insert into config_taller (
	id_taller,
	id_producto,
	cod_agrupador,
	cantidad)
values (
	202,
	759,
	1,
	2);
</v>
      </c>
    </row>
    <row r="7393" spans="1:5" ht="115.5" x14ac:dyDescent="0.35">
      <c r="A7393" s="9">
        <f>'Base de datos'!K7392</f>
        <v>917</v>
      </c>
      <c r="B7393" s="9">
        <f>'Base de datos'!L7392</f>
        <v>202</v>
      </c>
      <c r="C7393" s="9">
        <f>IF(ISBLANK('Base de datos'!J7392),1,2)</f>
        <v>1</v>
      </c>
      <c r="D7393" s="9">
        <f>'Base de datos'!G7392</f>
        <v>0.3</v>
      </c>
      <c r="E7393" s="10" t="str">
        <f t="shared" si="115"/>
        <v xml:space="preserve">insert into config_taller (
	id_taller,
	id_producto,
	cod_agrupador,
	cantidad)
values (
	202,
	917,
	1,
	0.3);
</v>
      </c>
    </row>
    <row r="7394" spans="1:5" ht="115.5" x14ac:dyDescent="0.35">
      <c r="A7394" s="9">
        <f>'Base de datos'!K7393</f>
        <v>980</v>
      </c>
      <c r="B7394" s="9">
        <f>'Base de datos'!L7393</f>
        <v>202</v>
      </c>
      <c r="C7394" s="9">
        <f>IF(ISBLANK('Base de datos'!J7393),1,2)</f>
        <v>1</v>
      </c>
      <c r="D7394" s="9">
        <f>'Base de datos'!G7393</f>
        <v>0.1</v>
      </c>
      <c r="E7394" s="10" t="str">
        <f t="shared" si="115"/>
        <v xml:space="preserve">insert into config_taller (
	id_taller,
	id_producto,
	cod_agrupador,
	cantidad)
values (
	202,
	980,
	1,
	0.1);
</v>
      </c>
    </row>
    <row r="7395" spans="1:5" ht="115.5" x14ac:dyDescent="0.35">
      <c r="A7395" s="9">
        <f>'Base de datos'!K7394</f>
        <v>994</v>
      </c>
      <c r="B7395" s="9">
        <f>'Base de datos'!L7394</f>
        <v>202</v>
      </c>
      <c r="C7395" s="9">
        <f>IF(ISBLANK('Base de datos'!J7394),1,2)</f>
        <v>1</v>
      </c>
      <c r="D7395" s="9">
        <f>'Base de datos'!G7394</f>
        <v>0.5</v>
      </c>
      <c r="E7395" s="10" t="str">
        <f t="shared" si="115"/>
        <v xml:space="preserve">insert into config_taller (
	id_taller,
	id_producto,
	cod_agrupador,
	cantidad)
values (
	202,
	994,
	1,
	0.5);
</v>
      </c>
    </row>
    <row r="7396" spans="1:5" ht="115.5" x14ac:dyDescent="0.35">
      <c r="A7396" s="9">
        <f>'Base de datos'!K7395</f>
        <v>1134</v>
      </c>
      <c r="B7396" s="9">
        <f>'Base de datos'!L7395</f>
        <v>202</v>
      </c>
      <c r="C7396" s="9">
        <f>IF(ISBLANK('Base de datos'!J7395),1,2)</f>
        <v>1</v>
      </c>
      <c r="D7396" s="9">
        <f>'Base de datos'!G7395</f>
        <v>0.25</v>
      </c>
      <c r="E7396" s="10" t="str">
        <f t="shared" si="115"/>
        <v xml:space="preserve">insert into config_taller (
	id_taller,
	id_producto,
	cod_agrupador,
	cantidad)
values (
	202,
	1134,
	1,
	0.25);
</v>
      </c>
    </row>
    <row r="7397" spans="1:5" ht="115.5" x14ac:dyDescent="0.35">
      <c r="A7397" s="9">
        <f>'Base de datos'!K7396</f>
        <v>1142</v>
      </c>
      <c r="B7397" s="9">
        <f>'Base de datos'!L7396</f>
        <v>202</v>
      </c>
      <c r="C7397" s="9">
        <f>IF(ISBLANK('Base de datos'!J7396),1,2)</f>
        <v>1</v>
      </c>
      <c r="D7397" s="9">
        <f>'Base de datos'!G7396</f>
        <v>0.1</v>
      </c>
      <c r="E7397" s="10" t="str">
        <f t="shared" si="115"/>
        <v xml:space="preserve">insert into config_taller (
	id_taller,
	id_producto,
	cod_agrupador,
	cantidad)
values (
	202,
	1142,
	1,
	0.1);
</v>
      </c>
    </row>
    <row r="7398" spans="1:5" ht="115.5" x14ac:dyDescent="0.35">
      <c r="A7398" s="9">
        <f>'Base de datos'!K7397</f>
        <v>1204</v>
      </c>
      <c r="B7398" s="9">
        <f>'Base de datos'!L7397</f>
        <v>202</v>
      </c>
      <c r="C7398" s="9">
        <f>IF(ISBLANK('Base de datos'!J7397),1,2)</f>
        <v>1</v>
      </c>
      <c r="D7398" s="9">
        <f>'Base de datos'!G7397</f>
        <v>0.5</v>
      </c>
      <c r="E7398" s="10" t="str">
        <f t="shared" si="115"/>
        <v xml:space="preserve">insert into config_taller (
	id_taller,
	id_producto,
	cod_agrupador,
	cantidad)
values (
	202,
	1204,
	1,
	0.5);
</v>
      </c>
    </row>
    <row r="7399" spans="1:5" ht="115.5" x14ac:dyDescent="0.35">
      <c r="A7399" s="9">
        <f>'Base de datos'!K7398</f>
        <v>1232</v>
      </c>
      <c r="B7399" s="9">
        <f>'Base de datos'!L7398</f>
        <v>202</v>
      </c>
      <c r="C7399" s="9">
        <f>IF(ISBLANK('Base de datos'!J7398),1,2)</f>
        <v>1</v>
      </c>
      <c r="D7399" s="9">
        <f>'Base de datos'!G7398</f>
        <v>1</v>
      </c>
      <c r="E7399" s="10" t="str">
        <f t="shared" si="115"/>
        <v xml:space="preserve">insert into config_taller (
	id_taller,
	id_producto,
	cod_agrupador,
	cantidad)
values (
	202,
	1232,
	1,
	1);
</v>
      </c>
    </row>
    <row r="7400" spans="1:5" ht="115.5" x14ac:dyDescent="0.35">
      <c r="A7400" s="9">
        <f>'Base de datos'!K7399</f>
        <v>1241</v>
      </c>
      <c r="B7400" s="9">
        <f>'Base de datos'!L7399</f>
        <v>202</v>
      </c>
      <c r="C7400" s="9">
        <f>IF(ISBLANK('Base de datos'!J7399),1,2)</f>
        <v>1</v>
      </c>
      <c r="D7400" s="9">
        <f>'Base de datos'!G7399</f>
        <v>2</v>
      </c>
      <c r="E7400" s="10" t="str">
        <f t="shared" si="115"/>
        <v xml:space="preserve">insert into config_taller (
	id_taller,
	id_producto,
	cod_agrupador,
	cantidad)
values (
	202,
	1241,
	1,
	2);
</v>
      </c>
    </row>
    <row r="7401" spans="1:5" ht="115.5" x14ac:dyDescent="0.35">
      <c r="A7401" s="9">
        <f>'Base de datos'!K7400</f>
        <v>1248</v>
      </c>
      <c r="B7401" s="9">
        <f>'Base de datos'!L7400</f>
        <v>202</v>
      </c>
      <c r="C7401" s="9">
        <f>IF(ISBLANK('Base de datos'!J7400),1,2)</f>
        <v>1</v>
      </c>
      <c r="D7401" s="9">
        <f>'Base de datos'!G7400</f>
        <v>0.05</v>
      </c>
      <c r="E7401" s="10" t="str">
        <f t="shared" si="115"/>
        <v xml:space="preserve">insert into config_taller (
	id_taller,
	id_producto,
	cod_agrupador,
	cantidad)
values (
	202,
	1248,
	1,
	0.05);
</v>
      </c>
    </row>
    <row r="7402" spans="1:5" ht="115.5" x14ac:dyDescent="0.35">
      <c r="A7402" s="9">
        <f>'Base de datos'!K7401</f>
        <v>1369</v>
      </c>
      <c r="B7402" s="9">
        <f>'Base de datos'!L7401</f>
        <v>202</v>
      </c>
      <c r="C7402" s="9">
        <f>IF(ISBLANK('Base de datos'!J7401),1,2)</f>
        <v>1</v>
      </c>
      <c r="D7402" s="9">
        <f>'Base de datos'!G7401</f>
        <v>0.3</v>
      </c>
      <c r="E7402" s="10" t="str">
        <f t="shared" si="115"/>
        <v xml:space="preserve">insert into config_taller (
	id_taller,
	id_producto,
	cod_agrupador,
	cantidad)
values (
	202,
	1369,
	1,
	0.3);
</v>
      </c>
    </row>
    <row r="7403" spans="1:5" ht="115.5" x14ac:dyDescent="0.35">
      <c r="A7403" s="9">
        <f>'Base de datos'!K7402</f>
        <v>1404</v>
      </c>
      <c r="B7403" s="9">
        <f>'Base de datos'!L7402</f>
        <v>202</v>
      </c>
      <c r="C7403" s="9">
        <f>IF(ISBLANK('Base de datos'!J7402),1,2)</f>
        <v>1</v>
      </c>
      <c r="D7403" s="9">
        <f>'Base de datos'!G7402</f>
        <v>1</v>
      </c>
      <c r="E7403" s="10" t="str">
        <f t="shared" si="115"/>
        <v xml:space="preserve">insert into config_taller (
	id_taller,
	id_producto,
	cod_agrupador,
	cantidad)
values (
	202,
	1404,
	1,
	1);
</v>
      </c>
    </row>
    <row r="7404" spans="1:5" ht="115.5" x14ac:dyDescent="0.35">
      <c r="A7404" s="9">
        <f>'Base de datos'!K7403</f>
        <v>1411</v>
      </c>
      <c r="B7404" s="9">
        <f>'Base de datos'!L7403</f>
        <v>202</v>
      </c>
      <c r="C7404" s="9">
        <f>IF(ISBLANK('Base de datos'!J7403),1,2)</f>
        <v>1</v>
      </c>
      <c r="D7404" s="9" t="str">
        <f>'Base de datos'!G7403</f>
        <v>1.0</v>
      </c>
      <c r="E7404" s="10" t="str">
        <f t="shared" si="115"/>
        <v xml:space="preserve">insert into config_taller (
	id_taller,
	id_producto,
	cod_agrupador,
	cantidad)
values (
	202,
	1411,
	1,
	1.0);
</v>
      </c>
    </row>
    <row r="7405" spans="1:5" ht="115.5" x14ac:dyDescent="0.35">
      <c r="A7405" s="9">
        <f>'Base de datos'!K7404</f>
        <v>1429</v>
      </c>
      <c r="B7405" s="9">
        <f>'Base de datos'!L7404</f>
        <v>202</v>
      </c>
      <c r="C7405" s="9">
        <f>IF(ISBLANK('Base de datos'!J7404),1,2)</f>
        <v>1</v>
      </c>
      <c r="D7405" s="9">
        <f>'Base de datos'!G7404</f>
        <v>1</v>
      </c>
      <c r="E7405" s="10" t="str">
        <f t="shared" si="115"/>
        <v xml:space="preserve">insert into config_taller (
	id_taller,
	id_producto,
	cod_agrupador,
	cantidad)
values (
	202,
	1429,
	1,
	1);
</v>
      </c>
    </row>
    <row r="7406" spans="1:5" ht="115.5" x14ac:dyDescent="0.35">
      <c r="A7406" s="9">
        <f>'Base de datos'!K7405</f>
        <v>1433</v>
      </c>
      <c r="B7406" s="9">
        <f>'Base de datos'!L7405</f>
        <v>202</v>
      </c>
      <c r="C7406" s="9">
        <f>IF(ISBLANK('Base de datos'!J7405),1,2)</f>
        <v>1</v>
      </c>
      <c r="D7406" s="9">
        <f>'Base de datos'!G7405</f>
        <v>1</v>
      </c>
      <c r="E7406" s="10" t="str">
        <f t="shared" si="115"/>
        <v xml:space="preserve">insert into config_taller (
	id_taller,
	id_producto,
	cod_agrupador,
	cantidad)
values (
	202,
	1433,
	1,
	1);
</v>
      </c>
    </row>
    <row r="7407" spans="1:5" ht="115.5" x14ac:dyDescent="0.35">
      <c r="A7407" s="9">
        <f>'Base de datos'!K7406</f>
        <v>1482</v>
      </c>
      <c r="B7407" s="9">
        <f>'Base de datos'!L7406</f>
        <v>202</v>
      </c>
      <c r="C7407" s="9">
        <f>IF(ISBLANK('Base de datos'!J7406),1,2)</f>
        <v>1</v>
      </c>
      <c r="D7407" s="9">
        <f>'Base de datos'!G7406</f>
        <v>0.3</v>
      </c>
      <c r="E7407" s="10" t="str">
        <f t="shared" si="115"/>
        <v xml:space="preserve">insert into config_taller (
	id_taller,
	id_producto,
	cod_agrupador,
	cantidad)
values (
	202,
	1482,
	1,
	0.3);
</v>
      </c>
    </row>
    <row r="7408" spans="1:5" ht="115.5" x14ac:dyDescent="0.35">
      <c r="A7408" s="9">
        <f>'Base de datos'!K7407</f>
        <v>1552</v>
      </c>
      <c r="B7408" s="9">
        <f>'Base de datos'!L7407</f>
        <v>202</v>
      </c>
      <c r="C7408" s="9">
        <f>IF(ISBLANK('Base de datos'!J7407),1,2)</f>
        <v>1</v>
      </c>
      <c r="D7408" s="9">
        <f>'Base de datos'!G7407</f>
        <v>0.1</v>
      </c>
      <c r="E7408" s="10" t="str">
        <f t="shared" si="115"/>
        <v xml:space="preserve">insert into config_taller (
	id_taller,
	id_producto,
	cod_agrupador,
	cantidad)
values (
	202,
	1552,
	1,
	0.1);
</v>
      </c>
    </row>
    <row r="7409" spans="1:5" ht="115.5" x14ac:dyDescent="0.35">
      <c r="A7409" s="9">
        <f>'Base de datos'!K7408</f>
        <v>1679</v>
      </c>
      <c r="B7409" s="9">
        <f>'Base de datos'!L7408</f>
        <v>202</v>
      </c>
      <c r="C7409" s="9">
        <f>IF(ISBLANK('Base de datos'!J7408),1,2)</f>
        <v>1</v>
      </c>
      <c r="D7409" s="9">
        <f>'Base de datos'!G7408</f>
        <v>2</v>
      </c>
      <c r="E7409" s="10" t="str">
        <f t="shared" si="115"/>
        <v xml:space="preserve">insert into config_taller (
	id_taller,
	id_producto,
	cod_agrupador,
	cantidad)
values (
	202,
	1679,
	1,
	2);
</v>
      </c>
    </row>
    <row r="7410" spans="1:5" ht="115.5" x14ac:dyDescent="0.35">
      <c r="A7410" s="9">
        <f>'Base de datos'!K7409</f>
        <v>1696</v>
      </c>
      <c r="B7410" s="9">
        <f>'Base de datos'!L7409</f>
        <v>202</v>
      </c>
      <c r="C7410" s="9">
        <f>IF(ISBLANK('Base de datos'!J7409),1,2)</f>
        <v>1</v>
      </c>
      <c r="D7410" s="9">
        <f>'Base de datos'!G7409</f>
        <v>0.25</v>
      </c>
      <c r="E7410" s="10" t="str">
        <f t="shared" si="115"/>
        <v xml:space="preserve">insert into config_taller (
	id_taller,
	id_producto,
	cod_agrupador,
	cantidad)
values (
	202,
	1696,
	1,
	0.25);
</v>
      </c>
    </row>
    <row r="7411" spans="1:5" ht="115.5" x14ac:dyDescent="0.35">
      <c r="A7411" s="9">
        <f>'Base de datos'!K7410</f>
        <v>1755</v>
      </c>
      <c r="B7411" s="9">
        <f>'Base de datos'!L7410</f>
        <v>202</v>
      </c>
      <c r="C7411" s="9">
        <f>IF(ISBLANK('Base de datos'!J7410),1,2)</f>
        <v>1</v>
      </c>
      <c r="D7411" s="9">
        <f>'Base de datos'!G7410</f>
        <v>1</v>
      </c>
      <c r="E7411" s="10" t="str">
        <f t="shared" si="115"/>
        <v xml:space="preserve">insert into config_taller (
	id_taller,
	id_producto,
	cod_agrupador,
	cantidad)
values (
	202,
	1755,
	1,
	1);
</v>
      </c>
    </row>
    <row r="7412" spans="1:5" ht="115.5" x14ac:dyDescent="0.35">
      <c r="A7412" s="9">
        <f>'Base de datos'!K7411</f>
        <v>252</v>
      </c>
      <c r="B7412" s="9">
        <f>'Base de datos'!L7411</f>
        <v>202</v>
      </c>
      <c r="C7412" s="9">
        <f>IF(ISBLANK('Base de datos'!J7411),1,2)</f>
        <v>1</v>
      </c>
      <c r="D7412" s="9">
        <f>'Base de datos'!G7411</f>
        <v>2</v>
      </c>
      <c r="E7412" s="10" t="str">
        <f t="shared" si="115"/>
        <v xml:space="preserve">insert into config_taller (
	id_taller,
	id_producto,
	cod_agrupador,
	cantidad)
values (
	202,
	252,
	1,
	2);
</v>
      </c>
    </row>
    <row r="7413" spans="1:5" ht="115.5" x14ac:dyDescent="0.35">
      <c r="A7413" s="9">
        <f>'Base de datos'!K7412</f>
        <v>482</v>
      </c>
      <c r="B7413" s="9">
        <f>'Base de datos'!L7412</f>
        <v>202</v>
      </c>
      <c r="C7413" s="9">
        <f>IF(ISBLANK('Base de datos'!J7412),1,2)</f>
        <v>1</v>
      </c>
      <c r="D7413" s="9">
        <f>'Base de datos'!G7412</f>
        <v>0.5</v>
      </c>
      <c r="E7413" s="10" t="str">
        <f t="shared" si="115"/>
        <v xml:space="preserve">insert into config_taller (
	id_taller,
	id_producto,
	cod_agrupador,
	cantidad)
values (
	202,
	482,
	1,
	0.5);
</v>
      </c>
    </row>
    <row r="7414" spans="1:5" ht="115.5" x14ac:dyDescent="0.35">
      <c r="A7414" s="9">
        <f>'Base de datos'!K7413</f>
        <v>595</v>
      </c>
      <c r="B7414" s="9">
        <f>'Base de datos'!L7413</f>
        <v>202</v>
      </c>
      <c r="C7414" s="9">
        <f>IF(ISBLANK('Base de datos'!J7413),1,2)</f>
        <v>1</v>
      </c>
      <c r="D7414" s="9">
        <f>'Base de datos'!G7413</f>
        <v>0.5</v>
      </c>
      <c r="E7414" s="10" t="str">
        <f t="shared" si="115"/>
        <v xml:space="preserve">insert into config_taller (
	id_taller,
	id_producto,
	cod_agrupador,
	cantidad)
values (
	202,
	595,
	1,
	0.5);
</v>
      </c>
    </row>
    <row r="7415" spans="1:5" ht="115.5" x14ac:dyDescent="0.35">
      <c r="A7415" s="9">
        <f>'Base de datos'!K7414</f>
        <v>641</v>
      </c>
      <c r="B7415" s="9">
        <f>'Base de datos'!L7414</f>
        <v>202</v>
      </c>
      <c r="C7415" s="9">
        <f>IF(ISBLANK('Base de datos'!J7414),1,2)</f>
        <v>1</v>
      </c>
      <c r="D7415" s="9">
        <f>'Base de datos'!G7414</f>
        <v>3</v>
      </c>
      <c r="E7415" s="10" t="str">
        <f t="shared" si="115"/>
        <v xml:space="preserve">insert into config_taller (
	id_taller,
	id_producto,
	cod_agrupador,
	cantidad)
values (
	202,
	641,
	1,
	3);
</v>
      </c>
    </row>
    <row r="7416" spans="1:5" ht="115.5" x14ac:dyDescent="0.35">
      <c r="A7416" s="9">
        <f>'Base de datos'!K7415</f>
        <v>755</v>
      </c>
      <c r="B7416" s="9">
        <f>'Base de datos'!L7415</f>
        <v>202</v>
      </c>
      <c r="C7416" s="9">
        <f>IF(ISBLANK('Base de datos'!J7415),1,2)</f>
        <v>1</v>
      </c>
      <c r="D7416" s="9">
        <f>'Base de datos'!G7415</f>
        <v>1</v>
      </c>
      <c r="E7416" s="10" t="str">
        <f t="shared" si="115"/>
        <v xml:space="preserve">insert into config_taller (
	id_taller,
	id_producto,
	cod_agrupador,
	cantidad)
values (
	202,
	755,
	1,
	1);
</v>
      </c>
    </row>
    <row r="7417" spans="1:5" ht="115.5" x14ac:dyDescent="0.35">
      <c r="A7417" s="9">
        <f>'Base de datos'!K7416</f>
        <v>881</v>
      </c>
      <c r="B7417" s="9">
        <f>'Base de datos'!L7416</f>
        <v>202</v>
      </c>
      <c r="C7417" s="9">
        <f>IF(ISBLANK('Base de datos'!J7416),1,2)</f>
        <v>1</v>
      </c>
      <c r="D7417" s="9">
        <f>'Base de datos'!G7416</f>
        <v>1</v>
      </c>
      <c r="E7417" s="10" t="str">
        <f t="shared" si="115"/>
        <v xml:space="preserve">insert into config_taller (
	id_taller,
	id_producto,
	cod_agrupador,
	cantidad)
values (
	202,
	881,
	1,
	1);
</v>
      </c>
    </row>
    <row r="7418" spans="1:5" ht="115.5" x14ac:dyDescent="0.35">
      <c r="A7418" s="9">
        <f>'Base de datos'!K7417</f>
        <v>1242</v>
      </c>
      <c r="B7418" s="9">
        <f>'Base de datos'!L7417</f>
        <v>202</v>
      </c>
      <c r="C7418" s="9">
        <f>IF(ISBLANK('Base de datos'!J7417),1,2)</f>
        <v>1</v>
      </c>
      <c r="D7418" s="9">
        <f>'Base de datos'!G7417</f>
        <v>3</v>
      </c>
      <c r="E7418" s="10" t="str">
        <f t="shared" si="115"/>
        <v xml:space="preserve">insert into config_taller (
	id_taller,
	id_producto,
	cod_agrupador,
	cantidad)
values (
	202,
	1242,
	1,
	3);
</v>
      </c>
    </row>
    <row r="7419" spans="1:5" ht="115.5" x14ac:dyDescent="0.35">
      <c r="A7419" s="9">
        <f>'Base de datos'!K7418</f>
        <v>1594</v>
      </c>
      <c r="B7419" s="9">
        <f>'Base de datos'!L7418</f>
        <v>202</v>
      </c>
      <c r="C7419" s="9">
        <f>IF(ISBLANK('Base de datos'!J7418),1,2)</f>
        <v>1</v>
      </c>
      <c r="D7419" s="9">
        <f>'Base de datos'!G7418</f>
        <v>4</v>
      </c>
      <c r="E7419" s="10" t="str">
        <f t="shared" si="115"/>
        <v xml:space="preserve">insert into config_taller (
	id_taller,
	id_producto,
	cod_agrupador,
	cantidad)
values (
	202,
	1594,
	1,
	4);
</v>
      </c>
    </row>
    <row r="7420" spans="1:5" ht="115.5" x14ac:dyDescent="0.35">
      <c r="A7420" s="9">
        <f>'Base de datos'!K7419</f>
        <v>962</v>
      </c>
      <c r="B7420" s="9">
        <f>'Base de datos'!L7419</f>
        <v>202</v>
      </c>
      <c r="C7420" s="9">
        <f>IF(ISBLANK('Base de datos'!J7419),1,2)</f>
        <v>1</v>
      </c>
      <c r="D7420" s="9">
        <f>'Base de datos'!G7419</f>
        <v>2</v>
      </c>
      <c r="E7420" s="10" t="str">
        <f t="shared" si="115"/>
        <v xml:space="preserve">insert into config_taller (
	id_taller,
	id_producto,
	cod_agrupador,
	cantidad)
values (
	202,
	962,
	1,
	2);
</v>
      </c>
    </row>
    <row r="7421" spans="1:5" ht="115.5" x14ac:dyDescent="0.35">
      <c r="A7421" s="9">
        <f>'Base de datos'!K7420</f>
        <v>1346</v>
      </c>
      <c r="B7421" s="9">
        <f>'Base de datos'!L7420</f>
        <v>202</v>
      </c>
      <c r="C7421" s="9">
        <f>IF(ISBLANK('Base de datos'!J7420),1,2)</f>
        <v>1</v>
      </c>
      <c r="D7421" s="9">
        <f>'Base de datos'!G7420</f>
        <v>0.5</v>
      </c>
      <c r="E7421" s="10" t="str">
        <f t="shared" si="115"/>
        <v xml:space="preserve">insert into config_taller (
	id_taller,
	id_producto,
	cod_agrupador,
	cantidad)
values (
	202,
	1346,
	1,
	0.5);
</v>
      </c>
    </row>
    <row r="7422" spans="1:5" ht="115.5" x14ac:dyDescent="0.35">
      <c r="A7422" s="9">
        <f>'Base de datos'!K7421</f>
        <v>1392</v>
      </c>
      <c r="B7422" s="9">
        <f>'Base de datos'!L7421</f>
        <v>202</v>
      </c>
      <c r="C7422" s="9">
        <f>IF(ISBLANK('Base de datos'!J7421),1,2)</f>
        <v>1</v>
      </c>
      <c r="D7422" s="9">
        <f>'Base de datos'!G7421</f>
        <v>0.3</v>
      </c>
      <c r="E7422" s="10" t="str">
        <f t="shared" si="115"/>
        <v xml:space="preserve">insert into config_taller (
	id_taller,
	id_producto,
	cod_agrupador,
	cantidad)
values (
	202,
	1392,
	1,
	0.3);
</v>
      </c>
    </row>
    <row r="7423" spans="1:5" ht="115.5" x14ac:dyDescent="0.35">
      <c r="A7423" s="9">
        <f>'Base de datos'!K7422</f>
        <v>1636</v>
      </c>
      <c r="B7423" s="9">
        <f>'Base de datos'!L7422</f>
        <v>202</v>
      </c>
      <c r="C7423" s="9">
        <f>IF(ISBLANK('Base de datos'!J7422),1,2)</f>
        <v>1</v>
      </c>
      <c r="D7423" s="9">
        <f>'Base de datos'!G7422</f>
        <v>0.25</v>
      </c>
      <c r="E7423" s="10" t="str">
        <f t="shared" si="115"/>
        <v xml:space="preserve">insert into config_taller (
	id_taller,
	id_producto,
	cod_agrupador,
	cantidad)
values (
	202,
	1636,
	1,
	0.25);
</v>
      </c>
    </row>
    <row r="7424" spans="1:5" ht="115.5" x14ac:dyDescent="0.35">
      <c r="A7424" s="9">
        <f>'Base de datos'!K7423</f>
        <v>84</v>
      </c>
      <c r="B7424" s="9">
        <f>'Base de datos'!L7423</f>
        <v>202</v>
      </c>
      <c r="C7424" s="9">
        <f>IF(ISBLANK('Base de datos'!J7423),1,2)</f>
        <v>1</v>
      </c>
      <c r="D7424" s="9">
        <f>'Base de datos'!G7423</f>
        <v>0.1</v>
      </c>
      <c r="E7424" s="10" t="str">
        <f t="shared" si="115"/>
        <v xml:space="preserve">insert into config_taller (
	id_taller,
	id_producto,
	cod_agrupador,
	cantidad)
values (
	202,
	84,
	1,
	0.1);
</v>
      </c>
    </row>
    <row r="7425" spans="1:5" ht="115.5" x14ac:dyDescent="0.35">
      <c r="A7425" s="9">
        <f>'Base de datos'!K7424</f>
        <v>94</v>
      </c>
      <c r="B7425" s="9">
        <f>'Base de datos'!L7424</f>
        <v>202</v>
      </c>
      <c r="C7425" s="9">
        <f>IF(ISBLANK('Base de datos'!J7424),1,2)</f>
        <v>1</v>
      </c>
      <c r="D7425" s="9">
        <f>'Base de datos'!G7424</f>
        <v>2</v>
      </c>
      <c r="E7425" s="10" t="str">
        <f t="shared" si="115"/>
        <v xml:space="preserve">insert into config_taller (
	id_taller,
	id_producto,
	cod_agrupador,
	cantidad)
values (
	202,
	94,
	1,
	2);
</v>
      </c>
    </row>
    <row r="7426" spans="1:5" ht="115.5" x14ac:dyDescent="0.35">
      <c r="A7426" s="9">
        <f>'Base de datos'!K7425</f>
        <v>102</v>
      </c>
      <c r="B7426" s="9">
        <f>'Base de datos'!L7425</f>
        <v>202</v>
      </c>
      <c r="C7426" s="9">
        <f>IF(ISBLANK('Base de datos'!J7425),1,2)</f>
        <v>1</v>
      </c>
      <c r="D7426" s="9">
        <f>'Base de datos'!G7425</f>
        <v>1</v>
      </c>
      <c r="E7426" s="10" t="str">
        <f t="shared" si="115"/>
        <v xml:space="preserve">insert into config_taller (
	id_taller,
	id_producto,
	cod_agrupador,
	cantidad)
values (
	202,
	102,
	1,
	1);
</v>
      </c>
    </row>
    <row r="7427" spans="1:5" ht="115.5" x14ac:dyDescent="0.35">
      <c r="A7427" s="9">
        <f>'Base de datos'!K7426</f>
        <v>152</v>
      </c>
      <c r="B7427" s="9">
        <f>'Base de datos'!L7426</f>
        <v>202</v>
      </c>
      <c r="C7427" s="9">
        <f>IF(ISBLANK('Base de datos'!J7426),1,2)</f>
        <v>1</v>
      </c>
      <c r="D7427" s="9">
        <f>'Base de datos'!G7426</f>
        <v>0.25</v>
      </c>
      <c r="E7427" s="10" t="str">
        <f t="shared" si="115"/>
        <v xml:space="preserve">insert into config_taller (
	id_taller,
	id_producto,
	cod_agrupador,
	cantidad)
values (
	202,
	152,
	1,
	0.25);
</v>
      </c>
    </row>
    <row r="7428" spans="1:5" ht="115.5" x14ac:dyDescent="0.35">
      <c r="A7428" s="9">
        <f>'Base de datos'!K7427</f>
        <v>157</v>
      </c>
      <c r="B7428" s="9">
        <f>'Base de datos'!L7427</f>
        <v>202</v>
      </c>
      <c r="C7428" s="9">
        <f>IF(ISBLANK('Base de datos'!J7427),1,2)</f>
        <v>1</v>
      </c>
      <c r="D7428" s="9">
        <f>'Base de datos'!G7427</f>
        <v>0.4</v>
      </c>
      <c r="E7428" s="10" t="str">
        <f t="shared" ref="E7428:E7487" si="116">"insert into "&amp;$B$1&amp;" ("&amp;CHAR(10)&amp;
CHAR(9)&amp;$B$2&amp;","&amp;CHAR(10)&amp;
CHAR(9)&amp;$A$2&amp;","&amp;CHAR(10)&amp;
CHAR(9)&amp;$C$2&amp;","&amp;CHAR(10)&amp;
CHAR(9)&amp;$D$2&amp;")"&amp;CHAR(10)&amp;
"values ("&amp;CHAR(10)&amp;
CHAR(9)&amp;B7428&amp;","&amp;CHAR(10)&amp;
CHAR(9)&amp;A7428&amp;","&amp;CHAR(10)&amp;
CHAR(9)&amp;C7428&amp;","&amp;CHAR(10)&amp;
CHAR(9)&amp;D7428&amp;");"&amp;CHAR(10)</f>
        <v xml:space="preserve">insert into config_taller (
	id_taller,
	id_producto,
	cod_agrupador,
	cantidad)
values (
	202,
	157,
	1,
	0.4);
</v>
      </c>
    </row>
    <row r="7429" spans="1:5" ht="115.5" x14ac:dyDescent="0.35">
      <c r="A7429" s="9">
        <f>'Base de datos'!K7428</f>
        <v>171</v>
      </c>
      <c r="B7429" s="9">
        <f>'Base de datos'!L7428</f>
        <v>202</v>
      </c>
      <c r="C7429" s="9">
        <f>IF(ISBLANK('Base de datos'!J7428),1,2)</f>
        <v>1</v>
      </c>
      <c r="D7429" s="9">
        <f>'Base de datos'!G7428</f>
        <v>0.5</v>
      </c>
      <c r="E7429" s="10" t="str">
        <f t="shared" si="116"/>
        <v xml:space="preserve">insert into config_taller (
	id_taller,
	id_producto,
	cod_agrupador,
	cantidad)
values (
	202,
	171,
	1,
	0.5);
</v>
      </c>
    </row>
    <row r="7430" spans="1:5" ht="115.5" x14ac:dyDescent="0.35">
      <c r="A7430" s="9">
        <f>'Base de datos'!K7429</f>
        <v>233</v>
      </c>
      <c r="B7430" s="9">
        <f>'Base de datos'!L7429</f>
        <v>202</v>
      </c>
      <c r="C7430" s="9">
        <f>IF(ISBLANK('Base de datos'!J7429),1,2)</f>
        <v>1</v>
      </c>
      <c r="D7430" s="9">
        <f>'Base de datos'!G7429</f>
        <v>0.3</v>
      </c>
      <c r="E7430" s="10" t="str">
        <f t="shared" si="116"/>
        <v xml:space="preserve">insert into config_taller (
	id_taller,
	id_producto,
	cod_agrupador,
	cantidad)
values (
	202,
	233,
	1,
	0.3);
</v>
      </c>
    </row>
    <row r="7431" spans="1:5" ht="115.5" x14ac:dyDescent="0.35">
      <c r="A7431" s="9">
        <f>'Base de datos'!K7430</f>
        <v>331</v>
      </c>
      <c r="B7431" s="9">
        <f>'Base de datos'!L7430</f>
        <v>202</v>
      </c>
      <c r="C7431" s="9">
        <f>IF(ISBLANK('Base de datos'!J7430),1,2)</f>
        <v>1</v>
      </c>
      <c r="D7431" s="9">
        <f>'Base de datos'!G7430</f>
        <v>0.2</v>
      </c>
      <c r="E7431" s="10" t="str">
        <f t="shared" si="116"/>
        <v xml:space="preserve">insert into config_taller (
	id_taller,
	id_producto,
	cod_agrupador,
	cantidad)
values (
	202,
	331,
	1,
	0.2);
</v>
      </c>
    </row>
    <row r="7432" spans="1:5" ht="115.5" x14ac:dyDescent="0.35">
      <c r="A7432" s="9">
        <f>'Base de datos'!K7431</f>
        <v>379</v>
      </c>
      <c r="B7432" s="9">
        <f>'Base de datos'!L7431</f>
        <v>202</v>
      </c>
      <c r="C7432" s="9">
        <f>IF(ISBLANK('Base de datos'!J7431),1,2)</f>
        <v>1</v>
      </c>
      <c r="D7432" s="9">
        <f>'Base de datos'!G7431</f>
        <v>1</v>
      </c>
      <c r="E7432" s="10" t="str">
        <f t="shared" si="116"/>
        <v xml:space="preserve">insert into config_taller (
	id_taller,
	id_producto,
	cod_agrupador,
	cantidad)
values (
	202,
	379,
	1,
	1);
</v>
      </c>
    </row>
    <row r="7433" spans="1:5" ht="115.5" x14ac:dyDescent="0.35">
      <c r="A7433" s="9">
        <f>'Base de datos'!K7432</f>
        <v>415</v>
      </c>
      <c r="B7433" s="9">
        <f>'Base de datos'!L7432</f>
        <v>202</v>
      </c>
      <c r="C7433" s="9">
        <f>IF(ISBLANK('Base de datos'!J7432),1,2)</f>
        <v>1</v>
      </c>
      <c r="D7433" s="9">
        <f>'Base de datos'!G7432</f>
        <v>0.2</v>
      </c>
      <c r="E7433" s="10" t="str">
        <f t="shared" si="116"/>
        <v xml:space="preserve">insert into config_taller (
	id_taller,
	id_producto,
	cod_agrupador,
	cantidad)
values (
	202,
	415,
	1,
	0.2);
</v>
      </c>
    </row>
    <row r="7434" spans="1:5" ht="115.5" x14ac:dyDescent="0.35">
      <c r="A7434" s="9">
        <f>'Base de datos'!K7433</f>
        <v>435</v>
      </c>
      <c r="B7434" s="9">
        <f>'Base de datos'!L7433</f>
        <v>202</v>
      </c>
      <c r="C7434" s="9">
        <f>IF(ISBLANK('Base de datos'!J7433),1,2)</f>
        <v>1</v>
      </c>
      <c r="D7434" s="9">
        <f>'Base de datos'!G7433</f>
        <v>0.5</v>
      </c>
      <c r="E7434" s="10" t="str">
        <f t="shared" si="116"/>
        <v xml:space="preserve">insert into config_taller (
	id_taller,
	id_producto,
	cod_agrupador,
	cantidad)
values (
	202,
	435,
	1,
	0.5);
</v>
      </c>
    </row>
    <row r="7435" spans="1:5" ht="115.5" x14ac:dyDescent="0.35">
      <c r="A7435" s="9">
        <f>'Base de datos'!K7434</f>
        <v>468</v>
      </c>
      <c r="B7435" s="9">
        <f>'Base de datos'!L7434</f>
        <v>202</v>
      </c>
      <c r="C7435" s="9">
        <f>IF(ISBLANK('Base de datos'!J7434),1,2)</f>
        <v>1</v>
      </c>
      <c r="D7435" s="9">
        <f>'Base de datos'!G7434</f>
        <v>0.02</v>
      </c>
      <c r="E7435" s="10" t="str">
        <f t="shared" si="116"/>
        <v xml:space="preserve">insert into config_taller (
	id_taller,
	id_producto,
	cod_agrupador,
	cantidad)
values (
	202,
	468,
	1,
	0.02);
</v>
      </c>
    </row>
    <row r="7436" spans="1:5" ht="115.5" x14ac:dyDescent="0.35">
      <c r="A7436" s="9">
        <f>'Base de datos'!K7435</f>
        <v>472</v>
      </c>
      <c r="B7436" s="9">
        <f>'Base de datos'!L7435</f>
        <v>202</v>
      </c>
      <c r="C7436" s="9">
        <f>IF(ISBLANK('Base de datos'!J7435),1,2)</f>
        <v>1</v>
      </c>
      <c r="D7436" s="9">
        <f>'Base de datos'!G7435</f>
        <v>0.4</v>
      </c>
      <c r="E7436" s="10" t="str">
        <f t="shared" si="116"/>
        <v xml:space="preserve">insert into config_taller (
	id_taller,
	id_producto,
	cod_agrupador,
	cantidad)
values (
	202,
	472,
	1,
	0.4);
</v>
      </c>
    </row>
    <row r="7437" spans="1:5" ht="115.5" x14ac:dyDescent="0.35">
      <c r="A7437" s="9">
        <f>'Base de datos'!K7436</f>
        <v>624</v>
      </c>
      <c r="B7437" s="9">
        <f>'Base de datos'!L7436</f>
        <v>202</v>
      </c>
      <c r="C7437" s="9">
        <f>IF(ISBLANK('Base de datos'!J7436),1,2)</f>
        <v>1</v>
      </c>
      <c r="D7437" s="9">
        <f>'Base de datos'!G7436</f>
        <v>1</v>
      </c>
      <c r="E7437" s="10" t="str">
        <f t="shared" si="116"/>
        <v xml:space="preserve">insert into config_taller (
	id_taller,
	id_producto,
	cod_agrupador,
	cantidad)
values (
	202,
	624,
	1,
	1);
</v>
      </c>
    </row>
    <row r="7438" spans="1:5" ht="115.5" x14ac:dyDescent="0.35">
      <c r="A7438" s="9">
        <f>'Base de datos'!K7437</f>
        <v>630</v>
      </c>
      <c r="B7438" s="9">
        <f>'Base de datos'!L7437</f>
        <v>202</v>
      </c>
      <c r="C7438" s="9">
        <f>IF(ISBLANK('Base de datos'!J7437),1,2)</f>
        <v>1</v>
      </c>
      <c r="D7438" s="9">
        <f>'Base de datos'!G7437</f>
        <v>0.25</v>
      </c>
      <c r="E7438" s="10" t="str">
        <f t="shared" si="116"/>
        <v xml:space="preserve">insert into config_taller (
	id_taller,
	id_producto,
	cod_agrupador,
	cantidad)
values (
	202,
	630,
	1,
	0.25);
</v>
      </c>
    </row>
    <row r="7439" spans="1:5" ht="115.5" x14ac:dyDescent="0.35">
      <c r="A7439" s="9">
        <f>'Base de datos'!K7438</f>
        <v>685</v>
      </c>
      <c r="B7439" s="9">
        <f>'Base de datos'!L7438</f>
        <v>202</v>
      </c>
      <c r="C7439" s="9">
        <f>IF(ISBLANK('Base de datos'!J7438),1,2)</f>
        <v>1</v>
      </c>
      <c r="D7439" s="9">
        <f>'Base de datos'!G7438</f>
        <v>1</v>
      </c>
      <c r="E7439" s="10" t="str">
        <f t="shared" si="116"/>
        <v xml:space="preserve">insert into config_taller (
	id_taller,
	id_producto,
	cod_agrupador,
	cantidad)
values (
	202,
	685,
	1,
	1);
</v>
      </c>
    </row>
    <row r="7440" spans="1:5" ht="115.5" x14ac:dyDescent="0.35">
      <c r="A7440" s="9">
        <f>'Base de datos'!K7439</f>
        <v>704</v>
      </c>
      <c r="B7440" s="9">
        <f>'Base de datos'!L7439</f>
        <v>202</v>
      </c>
      <c r="C7440" s="9">
        <f>IF(ISBLANK('Base de datos'!J7439),1,2)</f>
        <v>1</v>
      </c>
      <c r="D7440" s="9">
        <f>'Base de datos'!G7439</f>
        <v>0.4</v>
      </c>
      <c r="E7440" s="10" t="str">
        <f t="shared" si="116"/>
        <v xml:space="preserve">insert into config_taller (
	id_taller,
	id_producto,
	cod_agrupador,
	cantidad)
values (
	202,
	704,
	1,
	0.4);
</v>
      </c>
    </row>
    <row r="7441" spans="1:5" ht="115.5" x14ac:dyDescent="0.35">
      <c r="A7441" s="9">
        <f>'Base de datos'!K7440</f>
        <v>713</v>
      </c>
      <c r="B7441" s="9">
        <f>'Base de datos'!L7440</f>
        <v>202</v>
      </c>
      <c r="C7441" s="9">
        <f>IF(ISBLANK('Base de datos'!J7440),1,2)</f>
        <v>1</v>
      </c>
      <c r="D7441" s="9">
        <f>'Base de datos'!G7440</f>
        <v>0.5</v>
      </c>
      <c r="E7441" s="10" t="str">
        <f t="shared" si="116"/>
        <v xml:space="preserve">insert into config_taller (
	id_taller,
	id_producto,
	cod_agrupador,
	cantidad)
values (
	202,
	713,
	1,
	0.5);
</v>
      </c>
    </row>
    <row r="7442" spans="1:5" ht="115.5" x14ac:dyDescent="0.35">
      <c r="A7442" s="9">
        <f>'Base de datos'!K7441</f>
        <v>758</v>
      </c>
      <c r="B7442" s="9">
        <f>'Base de datos'!L7441</f>
        <v>202</v>
      </c>
      <c r="C7442" s="9">
        <f>IF(ISBLANK('Base de datos'!J7441),1,2)</f>
        <v>1</v>
      </c>
      <c r="D7442" s="9">
        <f>'Base de datos'!G7441</f>
        <v>0.5</v>
      </c>
      <c r="E7442" s="10" t="str">
        <f t="shared" si="116"/>
        <v xml:space="preserve">insert into config_taller (
	id_taller,
	id_producto,
	cod_agrupador,
	cantidad)
values (
	202,
	758,
	1,
	0.5);
</v>
      </c>
    </row>
    <row r="7443" spans="1:5" ht="115.5" x14ac:dyDescent="0.35">
      <c r="A7443" s="9">
        <f>'Base de datos'!K7442</f>
        <v>907</v>
      </c>
      <c r="B7443" s="9">
        <f>'Base de datos'!L7442</f>
        <v>202</v>
      </c>
      <c r="C7443" s="9">
        <f>IF(ISBLANK('Base de datos'!J7442),1,2)</f>
        <v>1</v>
      </c>
      <c r="D7443" s="9">
        <f>'Base de datos'!G7442</f>
        <v>1</v>
      </c>
      <c r="E7443" s="10" t="str">
        <f t="shared" si="116"/>
        <v xml:space="preserve">insert into config_taller (
	id_taller,
	id_producto,
	cod_agrupador,
	cantidad)
values (
	202,
	907,
	1,
	1);
</v>
      </c>
    </row>
    <row r="7444" spans="1:5" ht="115.5" x14ac:dyDescent="0.35">
      <c r="A7444" s="9">
        <f>'Base de datos'!K7443</f>
        <v>908</v>
      </c>
      <c r="B7444" s="9">
        <f>'Base de datos'!L7443</f>
        <v>202</v>
      </c>
      <c r="C7444" s="9">
        <f>IF(ISBLANK('Base de datos'!J7443),1,2)</f>
        <v>1</v>
      </c>
      <c r="D7444" s="9">
        <f>'Base de datos'!G7443</f>
        <v>0.2</v>
      </c>
      <c r="E7444" s="10" t="str">
        <f t="shared" si="116"/>
        <v xml:space="preserve">insert into config_taller (
	id_taller,
	id_producto,
	cod_agrupador,
	cantidad)
values (
	202,
	908,
	1,
	0.2);
</v>
      </c>
    </row>
    <row r="7445" spans="1:5" ht="115.5" x14ac:dyDescent="0.35">
      <c r="A7445" s="9">
        <f>'Base de datos'!K7444</f>
        <v>951</v>
      </c>
      <c r="B7445" s="9">
        <f>'Base de datos'!L7444</f>
        <v>202</v>
      </c>
      <c r="C7445" s="9">
        <f>IF(ISBLANK('Base de datos'!J7444),1,2)</f>
        <v>1</v>
      </c>
      <c r="D7445" s="9">
        <f>'Base de datos'!G7444</f>
        <v>1</v>
      </c>
      <c r="E7445" s="10" t="str">
        <f t="shared" si="116"/>
        <v xml:space="preserve">insert into config_taller (
	id_taller,
	id_producto,
	cod_agrupador,
	cantidad)
values (
	202,
	951,
	1,
	1);
</v>
      </c>
    </row>
    <row r="7446" spans="1:5" ht="115.5" x14ac:dyDescent="0.35">
      <c r="A7446" s="9">
        <f>'Base de datos'!K7445</f>
        <v>953</v>
      </c>
      <c r="B7446" s="9">
        <f>'Base de datos'!L7445</f>
        <v>202</v>
      </c>
      <c r="C7446" s="9">
        <f>IF(ISBLANK('Base de datos'!J7445),1,2)</f>
        <v>1</v>
      </c>
      <c r="D7446" s="9">
        <f>'Base de datos'!G7445</f>
        <v>0.5</v>
      </c>
      <c r="E7446" s="10" t="str">
        <f t="shared" si="116"/>
        <v xml:space="preserve">insert into config_taller (
	id_taller,
	id_producto,
	cod_agrupador,
	cantidad)
values (
	202,
	953,
	1,
	0.5);
</v>
      </c>
    </row>
    <row r="7447" spans="1:5" ht="115.5" x14ac:dyDescent="0.35">
      <c r="A7447" s="9">
        <f>'Base de datos'!K7446</f>
        <v>955</v>
      </c>
      <c r="B7447" s="9">
        <f>'Base de datos'!L7446</f>
        <v>202</v>
      </c>
      <c r="C7447" s="9">
        <f>IF(ISBLANK('Base de datos'!J7446),1,2)</f>
        <v>1</v>
      </c>
      <c r="D7447" s="9">
        <f>'Base de datos'!G7446</f>
        <v>1</v>
      </c>
      <c r="E7447" s="10" t="str">
        <f t="shared" si="116"/>
        <v xml:space="preserve">insert into config_taller (
	id_taller,
	id_producto,
	cod_agrupador,
	cantidad)
values (
	202,
	955,
	1,
	1);
</v>
      </c>
    </row>
    <row r="7448" spans="1:5" ht="115.5" x14ac:dyDescent="0.35">
      <c r="A7448" s="9">
        <f>'Base de datos'!K7447</f>
        <v>1015</v>
      </c>
      <c r="B7448" s="9">
        <f>'Base de datos'!L7447</f>
        <v>202</v>
      </c>
      <c r="C7448" s="9">
        <f>IF(ISBLANK('Base de datos'!J7447),1,2)</f>
        <v>1</v>
      </c>
      <c r="D7448" s="9">
        <f>'Base de datos'!G7447</f>
        <v>0.5</v>
      </c>
      <c r="E7448" s="10" t="str">
        <f t="shared" si="116"/>
        <v xml:space="preserve">insert into config_taller (
	id_taller,
	id_producto,
	cod_agrupador,
	cantidad)
values (
	202,
	1015,
	1,
	0.5);
</v>
      </c>
    </row>
    <row r="7449" spans="1:5" ht="115.5" x14ac:dyDescent="0.35">
      <c r="A7449" s="9">
        <f>'Base de datos'!K7448</f>
        <v>1061</v>
      </c>
      <c r="B7449" s="9">
        <f>'Base de datos'!L7448</f>
        <v>202</v>
      </c>
      <c r="C7449" s="9">
        <f>IF(ISBLANK('Base de datos'!J7448),1,2)</f>
        <v>1</v>
      </c>
      <c r="D7449" s="9">
        <f>'Base de datos'!G7448</f>
        <v>0.2</v>
      </c>
      <c r="E7449" s="10" t="str">
        <f t="shared" si="116"/>
        <v xml:space="preserve">insert into config_taller (
	id_taller,
	id_producto,
	cod_agrupador,
	cantidad)
values (
	202,
	1061,
	1,
	0.2);
</v>
      </c>
    </row>
    <row r="7450" spans="1:5" ht="115.5" x14ac:dyDescent="0.35">
      <c r="A7450" s="9">
        <f>'Base de datos'!K7449</f>
        <v>1119</v>
      </c>
      <c r="B7450" s="9">
        <f>'Base de datos'!L7449</f>
        <v>202</v>
      </c>
      <c r="C7450" s="9">
        <f>IF(ISBLANK('Base de datos'!J7449),1,2)</f>
        <v>1</v>
      </c>
      <c r="D7450" s="9">
        <f>'Base de datos'!G7449</f>
        <v>0.4</v>
      </c>
      <c r="E7450" s="10" t="str">
        <f t="shared" si="116"/>
        <v xml:space="preserve">insert into config_taller (
	id_taller,
	id_producto,
	cod_agrupador,
	cantidad)
values (
	202,
	1119,
	1,
	0.4);
</v>
      </c>
    </row>
    <row r="7451" spans="1:5" ht="115.5" x14ac:dyDescent="0.35">
      <c r="A7451" s="9">
        <f>'Base de datos'!K7450</f>
        <v>1139</v>
      </c>
      <c r="B7451" s="9">
        <f>'Base de datos'!L7450</f>
        <v>202</v>
      </c>
      <c r="C7451" s="9">
        <f>IF(ISBLANK('Base de datos'!J7450),1,2)</f>
        <v>1</v>
      </c>
      <c r="D7451" s="9">
        <f>'Base de datos'!G7450</f>
        <v>0.5</v>
      </c>
      <c r="E7451" s="10" t="str">
        <f t="shared" si="116"/>
        <v xml:space="preserve">insert into config_taller (
	id_taller,
	id_producto,
	cod_agrupador,
	cantidad)
values (
	202,
	1139,
	1,
	0.5);
</v>
      </c>
    </row>
    <row r="7452" spans="1:5" ht="115.5" x14ac:dyDescent="0.35">
      <c r="A7452" s="9">
        <f>'Base de datos'!K7451</f>
        <v>1176</v>
      </c>
      <c r="B7452" s="9">
        <f>'Base de datos'!L7451</f>
        <v>202</v>
      </c>
      <c r="C7452" s="9">
        <f>IF(ISBLANK('Base de datos'!J7451),1,2)</f>
        <v>1</v>
      </c>
      <c r="D7452" s="9">
        <f>'Base de datos'!G7451</f>
        <v>0.5</v>
      </c>
      <c r="E7452" s="10" t="str">
        <f t="shared" si="116"/>
        <v xml:space="preserve">insert into config_taller (
	id_taller,
	id_producto,
	cod_agrupador,
	cantidad)
values (
	202,
	1176,
	1,
	0.5);
</v>
      </c>
    </row>
    <row r="7453" spans="1:5" ht="115.5" x14ac:dyDescent="0.35">
      <c r="A7453" s="9">
        <f>'Base de datos'!K7452</f>
        <v>1226</v>
      </c>
      <c r="B7453" s="9">
        <f>'Base de datos'!L7452</f>
        <v>202</v>
      </c>
      <c r="C7453" s="9">
        <f>IF(ISBLANK('Base de datos'!J7452),1,2)</f>
        <v>1</v>
      </c>
      <c r="D7453" s="9">
        <f>'Base de datos'!G7452</f>
        <v>1</v>
      </c>
      <c r="E7453" s="10" t="str">
        <f t="shared" si="116"/>
        <v xml:space="preserve">insert into config_taller (
	id_taller,
	id_producto,
	cod_agrupador,
	cantidad)
values (
	202,
	1226,
	1,
	1);
</v>
      </c>
    </row>
    <row r="7454" spans="1:5" ht="115.5" x14ac:dyDescent="0.35">
      <c r="A7454" s="9">
        <f>'Base de datos'!K7453</f>
        <v>1271</v>
      </c>
      <c r="B7454" s="9">
        <f>'Base de datos'!L7453</f>
        <v>202</v>
      </c>
      <c r="C7454" s="9">
        <f>IF(ISBLANK('Base de datos'!J7453),1,2)</f>
        <v>1</v>
      </c>
      <c r="D7454" s="9">
        <f>'Base de datos'!G7453</f>
        <v>0.25</v>
      </c>
      <c r="E7454" s="10" t="str">
        <f t="shared" si="116"/>
        <v xml:space="preserve">insert into config_taller (
	id_taller,
	id_producto,
	cod_agrupador,
	cantidad)
values (
	202,
	1271,
	1,
	0.25);
</v>
      </c>
    </row>
    <row r="7455" spans="1:5" ht="115.5" x14ac:dyDescent="0.35">
      <c r="A7455" s="9">
        <f>'Base de datos'!K7454</f>
        <v>1273</v>
      </c>
      <c r="B7455" s="9">
        <f>'Base de datos'!L7454</f>
        <v>202</v>
      </c>
      <c r="C7455" s="9">
        <f>IF(ISBLANK('Base de datos'!J7454),1,2)</f>
        <v>1</v>
      </c>
      <c r="D7455" s="9">
        <f>'Base de datos'!G7454</f>
        <v>1</v>
      </c>
      <c r="E7455" s="10" t="str">
        <f t="shared" si="116"/>
        <v xml:space="preserve">insert into config_taller (
	id_taller,
	id_producto,
	cod_agrupador,
	cantidad)
values (
	202,
	1273,
	1,
	1);
</v>
      </c>
    </row>
    <row r="7456" spans="1:5" ht="115.5" x14ac:dyDescent="0.35">
      <c r="A7456" s="9">
        <f>'Base de datos'!K7455</f>
        <v>1302</v>
      </c>
      <c r="B7456" s="9">
        <f>'Base de datos'!L7455</f>
        <v>202</v>
      </c>
      <c r="C7456" s="9">
        <f>IF(ISBLANK('Base de datos'!J7455),1,2)</f>
        <v>1</v>
      </c>
      <c r="D7456" s="9">
        <f>'Base de datos'!G7455</f>
        <v>1</v>
      </c>
      <c r="E7456" s="10" t="str">
        <f t="shared" si="116"/>
        <v xml:space="preserve">insert into config_taller (
	id_taller,
	id_producto,
	cod_agrupador,
	cantidad)
values (
	202,
	1302,
	1,
	1);
</v>
      </c>
    </row>
    <row r="7457" spans="1:5" ht="115.5" x14ac:dyDescent="0.35">
      <c r="A7457" s="9">
        <f>'Base de datos'!K7456</f>
        <v>1304</v>
      </c>
      <c r="B7457" s="9">
        <f>'Base de datos'!L7456</f>
        <v>202</v>
      </c>
      <c r="C7457" s="9">
        <f>IF(ISBLANK('Base de datos'!J7456),1,2)</f>
        <v>1</v>
      </c>
      <c r="D7457" s="9">
        <f>'Base de datos'!G7456</f>
        <v>1</v>
      </c>
      <c r="E7457" s="10" t="str">
        <f t="shared" si="116"/>
        <v xml:space="preserve">insert into config_taller (
	id_taller,
	id_producto,
	cod_agrupador,
	cantidad)
values (
	202,
	1304,
	1,
	1);
</v>
      </c>
    </row>
    <row r="7458" spans="1:5" ht="115.5" x14ac:dyDescent="0.35">
      <c r="A7458" s="9">
        <f>'Base de datos'!K7457</f>
        <v>1305</v>
      </c>
      <c r="B7458" s="9">
        <f>'Base de datos'!L7457</f>
        <v>202</v>
      </c>
      <c r="C7458" s="9">
        <f>IF(ISBLANK('Base de datos'!J7457),1,2)</f>
        <v>1</v>
      </c>
      <c r="D7458" s="9">
        <f>'Base de datos'!G7457</f>
        <v>1</v>
      </c>
      <c r="E7458" s="10" t="str">
        <f t="shared" si="116"/>
        <v xml:space="preserve">insert into config_taller (
	id_taller,
	id_producto,
	cod_agrupador,
	cantidad)
values (
	202,
	1305,
	1,
	1);
</v>
      </c>
    </row>
    <row r="7459" spans="1:5" ht="115.5" x14ac:dyDescent="0.35">
      <c r="A7459" s="9">
        <f>'Base de datos'!K7458</f>
        <v>1314</v>
      </c>
      <c r="B7459" s="9">
        <f>'Base de datos'!L7458</f>
        <v>202</v>
      </c>
      <c r="C7459" s="9">
        <f>IF(ISBLANK('Base de datos'!J7458),1,2)</f>
        <v>1</v>
      </c>
      <c r="D7459" s="9">
        <f>'Base de datos'!G7458</f>
        <v>1</v>
      </c>
      <c r="E7459" s="10" t="str">
        <f t="shared" si="116"/>
        <v xml:space="preserve">insert into config_taller (
	id_taller,
	id_producto,
	cod_agrupador,
	cantidad)
values (
	202,
	1314,
	1,
	1);
</v>
      </c>
    </row>
    <row r="7460" spans="1:5" ht="115.5" x14ac:dyDescent="0.35">
      <c r="A7460" s="9">
        <f>'Base de datos'!K7459</f>
        <v>1396</v>
      </c>
      <c r="B7460" s="9">
        <f>'Base de datos'!L7459</f>
        <v>202</v>
      </c>
      <c r="C7460" s="9">
        <f>IF(ISBLANK('Base de datos'!J7459),1,2)</f>
        <v>1</v>
      </c>
      <c r="D7460" s="9">
        <f>'Base de datos'!G7459</f>
        <v>3</v>
      </c>
      <c r="E7460" s="10" t="str">
        <f t="shared" si="116"/>
        <v xml:space="preserve">insert into config_taller (
	id_taller,
	id_producto,
	cod_agrupador,
	cantidad)
values (
	202,
	1396,
	1,
	3);
</v>
      </c>
    </row>
    <row r="7461" spans="1:5" ht="115.5" x14ac:dyDescent="0.35">
      <c r="A7461" s="9">
        <f>'Base de datos'!K7460</f>
        <v>1651</v>
      </c>
      <c r="B7461" s="9">
        <f>'Base de datos'!L7460</f>
        <v>202</v>
      </c>
      <c r="C7461" s="9">
        <f>IF(ISBLANK('Base de datos'!J7460),1,2)</f>
        <v>1</v>
      </c>
      <c r="D7461" s="9">
        <f>'Base de datos'!G7460</f>
        <v>1</v>
      </c>
      <c r="E7461" s="10" t="str">
        <f t="shared" si="116"/>
        <v xml:space="preserve">insert into config_taller (
	id_taller,
	id_producto,
	cod_agrupador,
	cantidad)
values (
	202,
	1651,
	1,
	1);
</v>
      </c>
    </row>
    <row r="7462" spans="1:5" ht="115.5" x14ac:dyDescent="0.35">
      <c r="A7462" s="9">
        <f>'Base de datos'!K7461</f>
        <v>1780</v>
      </c>
      <c r="B7462" s="9">
        <f>'Base de datos'!L7461</f>
        <v>202</v>
      </c>
      <c r="C7462" s="9">
        <f>IF(ISBLANK('Base de datos'!J7461),1,2)</f>
        <v>1</v>
      </c>
      <c r="D7462" s="9">
        <f>'Base de datos'!G7461</f>
        <v>1</v>
      </c>
      <c r="E7462" s="10" t="str">
        <f t="shared" si="116"/>
        <v xml:space="preserve">insert into config_taller (
	id_taller,
	id_producto,
	cod_agrupador,
	cantidad)
values (
	202,
	1780,
	1,
	1);
</v>
      </c>
    </row>
    <row r="7463" spans="1:5" ht="115.5" x14ac:dyDescent="0.35">
      <c r="A7463" s="9">
        <f>'Base de datos'!K7462</f>
        <v>1790</v>
      </c>
      <c r="B7463" s="9">
        <f>'Base de datos'!L7462</f>
        <v>202</v>
      </c>
      <c r="C7463" s="9">
        <f>IF(ISBLANK('Base de datos'!J7462),1,2)</f>
        <v>1</v>
      </c>
      <c r="D7463" s="9">
        <f>'Base de datos'!G7462</f>
        <v>2</v>
      </c>
      <c r="E7463" s="10" t="str">
        <f t="shared" si="116"/>
        <v xml:space="preserve">insert into config_taller (
	id_taller,
	id_producto,
	cod_agrupador,
	cantidad)
values (
	202,
	1790,
	1,
	2);
</v>
      </c>
    </row>
    <row r="7464" spans="1:5" ht="115.5" x14ac:dyDescent="0.35">
      <c r="A7464" s="9">
        <f>'Base de datos'!K7463</f>
        <v>1792</v>
      </c>
      <c r="B7464" s="9">
        <f>'Base de datos'!L7463</f>
        <v>202</v>
      </c>
      <c r="C7464" s="9">
        <f>IF(ISBLANK('Base de datos'!J7463),1,2)</f>
        <v>1</v>
      </c>
      <c r="D7464" s="9">
        <f>'Base de datos'!G7463</f>
        <v>4</v>
      </c>
      <c r="E7464" s="10" t="str">
        <f t="shared" si="116"/>
        <v xml:space="preserve">insert into config_taller (
	id_taller,
	id_producto,
	cod_agrupador,
	cantidad)
values (
	202,
	1792,
	1,
	4);
</v>
      </c>
    </row>
    <row r="7465" spans="1:5" ht="115.5" x14ac:dyDescent="0.35">
      <c r="A7465" s="9">
        <f>'Base de datos'!K7464</f>
        <v>977</v>
      </c>
      <c r="B7465" s="9">
        <f>'Base de datos'!L7464</f>
        <v>202</v>
      </c>
      <c r="C7465" s="9">
        <f>IF(ISBLANK('Base de datos'!J7464),1,2)</f>
        <v>1</v>
      </c>
      <c r="D7465" s="9">
        <f>'Base de datos'!G7464</f>
        <v>2</v>
      </c>
      <c r="E7465" s="10" t="str">
        <f t="shared" si="116"/>
        <v xml:space="preserve">insert into config_taller (
	id_taller,
	id_producto,
	cod_agrupador,
	cantidad)
values (
	202,
	977,
	1,
	2);
</v>
      </c>
    </row>
    <row r="7466" spans="1:5" ht="115.5" x14ac:dyDescent="0.35">
      <c r="A7466" s="9">
        <f>'Base de datos'!K7465</f>
        <v>1161</v>
      </c>
      <c r="B7466" s="9">
        <f>'Base de datos'!L7465</f>
        <v>202</v>
      </c>
      <c r="C7466" s="9">
        <f>IF(ISBLANK('Base de datos'!J7465),1,2)</f>
        <v>1</v>
      </c>
      <c r="D7466" s="9">
        <f>'Base de datos'!G7465</f>
        <v>1</v>
      </c>
      <c r="E7466" s="10" t="str">
        <f t="shared" si="116"/>
        <v xml:space="preserve">insert into config_taller (
	id_taller,
	id_producto,
	cod_agrupador,
	cantidad)
values (
	202,
	1161,
	1,
	1);
</v>
      </c>
    </row>
    <row r="7467" spans="1:5" ht="115.5" x14ac:dyDescent="0.35">
      <c r="A7467" s="9">
        <f>'Base de datos'!K7466</f>
        <v>1279</v>
      </c>
      <c r="B7467" s="9">
        <f>'Base de datos'!L7466</f>
        <v>202</v>
      </c>
      <c r="C7467" s="9">
        <f>IF(ISBLANK('Base de datos'!J7466),1,2)</f>
        <v>1</v>
      </c>
      <c r="D7467" s="9">
        <f>'Base de datos'!G7466</f>
        <v>1.5</v>
      </c>
      <c r="E7467" s="10" t="str">
        <f t="shared" si="116"/>
        <v xml:space="preserve">insert into config_taller (
	id_taller,
	id_producto,
	cod_agrupador,
	cantidad)
values (
	202,
	1279,
	1,
	1.5);
</v>
      </c>
    </row>
    <row r="7468" spans="1:5" ht="115.5" x14ac:dyDescent="0.35">
      <c r="A7468" s="9">
        <f>'Base de datos'!K7467</f>
        <v>1087</v>
      </c>
      <c r="B7468" s="9">
        <f>'Base de datos'!L7467</f>
        <v>202</v>
      </c>
      <c r="C7468" s="9">
        <f>IF(ISBLANK('Base de datos'!J7467),1,2)</f>
        <v>1</v>
      </c>
      <c r="D7468" s="9">
        <f>'Base de datos'!G7467</f>
        <v>5</v>
      </c>
      <c r="E7468" s="10" t="str">
        <f t="shared" si="116"/>
        <v xml:space="preserve">insert into config_taller (
	id_taller,
	id_producto,
	cod_agrupador,
	cantidad)
values (
	202,
	1087,
	1,
	5);
</v>
      </c>
    </row>
    <row r="7469" spans="1:5" ht="115.5" x14ac:dyDescent="0.35">
      <c r="A7469" s="9">
        <f>'Base de datos'!K7468</f>
        <v>1664</v>
      </c>
      <c r="B7469" s="9">
        <f>'Base de datos'!L7468</f>
        <v>202</v>
      </c>
      <c r="C7469" s="9">
        <f>IF(ISBLANK('Base de datos'!J7468),1,2)</f>
        <v>1</v>
      </c>
      <c r="D7469" s="9">
        <f>'Base de datos'!G7468</f>
        <v>1</v>
      </c>
      <c r="E7469" s="10" t="str">
        <f t="shared" si="116"/>
        <v xml:space="preserve">insert into config_taller (
	id_taller,
	id_producto,
	cod_agrupador,
	cantidad)
values (
	202,
	1664,
	1,
	1);
</v>
      </c>
    </row>
    <row r="7470" spans="1:5" ht="115.5" x14ac:dyDescent="0.35">
      <c r="A7470" s="9">
        <f>'Base de datos'!K7469</f>
        <v>568</v>
      </c>
      <c r="B7470" s="9">
        <f>'Base de datos'!L7469</f>
        <v>202</v>
      </c>
      <c r="C7470" s="9">
        <f>IF(ISBLANK('Base de datos'!J7469),1,2)</f>
        <v>1</v>
      </c>
      <c r="D7470" s="9">
        <f>'Base de datos'!G7469</f>
        <v>1</v>
      </c>
      <c r="E7470" s="10" t="str">
        <f t="shared" si="116"/>
        <v xml:space="preserve">insert into config_taller (
	id_taller,
	id_producto,
	cod_agrupador,
	cantidad)
values (
	202,
	568,
	1,
	1);
</v>
      </c>
    </row>
    <row r="7471" spans="1:5" ht="115.5" x14ac:dyDescent="0.35">
      <c r="A7471" s="9">
        <f>'Base de datos'!K7470</f>
        <v>577</v>
      </c>
      <c r="B7471" s="9">
        <f>'Base de datos'!L7470</f>
        <v>202</v>
      </c>
      <c r="C7471" s="9">
        <f>IF(ISBLANK('Base de datos'!J7470),1,2)</f>
        <v>1</v>
      </c>
      <c r="D7471" s="9">
        <f>'Base de datos'!G7470</f>
        <v>1</v>
      </c>
      <c r="E7471" s="10" t="str">
        <f t="shared" si="116"/>
        <v xml:space="preserve">insert into config_taller (
	id_taller,
	id_producto,
	cod_agrupador,
	cantidad)
values (
	202,
	577,
	1,
	1);
</v>
      </c>
    </row>
    <row r="7472" spans="1:5" ht="115.5" x14ac:dyDescent="0.35">
      <c r="A7472" s="9">
        <f>'Base de datos'!K7471</f>
        <v>801</v>
      </c>
      <c r="B7472" s="9">
        <f>'Base de datos'!L7471</f>
        <v>202</v>
      </c>
      <c r="C7472" s="9">
        <f>IF(ISBLANK('Base de datos'!J7471),1,2)</f>
        <v>1</v>
      </c>
      <c r="D7472" s="9">
        <f>'Base de datos'!G7471</f>
        <v>30</v>
      </c>
      <c r="E7472" s="10" t="str">
        <f t="shared" si="116"/>
        <v xml:space="preserve">insert into config_taller (
	id_taller,
	id_producto,
	cod_agrupador,
	cantidad)
values (
	202,
	801,
	1,
	30);
</v>
      </c>
    </row>
    <row r="7473" spans="1:5" ht="115.5" x14ac:dyDescent="0.35">
      <c r="A7473" s="9">
        <f>'Base de datos'!K7472</f>
        <v>883</v>
      </c>
      <c r="B7473" s="9">
        <f>'Base de datos'!L7472</f>
        <v>202</v>
      </c>
      <c r="C7473" s="9">
        <f>IF(ISBLANK('Base de datos'!J7472),1,2)</f>
        <v>1</v>
      </c>
      <c r="D7473" s="9">
        <f>'Base de datos'!G7472</f>
        <v>1</v>
      </c>
      <c r="E7473" s="10" t="str">
        <f t="shared" si="116"/>
        <v xml:space="preserve">insert into config_taller (
	id_taller,
	id_producto,
	cod_agrupador,
	cantidad)
values (
	202,
	883,
	1,
	1);
</v>
      </c>
    </row>
    <row r="7474" spans="1:5" ht="115.5" x14ac:dyDescent="0.35">
      <c r="A7474" s="9">
        <f>'Base de datos'!K7473</f>
        <v>1001</v>
      </c>
      <c r="B7474" s="9">
        <f>'Base de datos'!L7473</f>
        <v>202</v>
      </c>
      <c r="C7474" s="9">
        <f>IF(ISBLANK('Base de datos'!J7473),1,2)</f>
        <v>1</v>
      </c>
      <c r="D7474" s="9">
        <f>'Base de datos'!G7473</f>
        <v>0.2</v>
      </c>
      <c r="E7474" s="10" t="str">
        <f t="shared" si="116"/>
        <v xml:space="preserve">insert into config_taller (
	id_taller,
	id_producto,
	cod_agrupador,
	cantidad)
values (
	202,
	1001,
	1,
	0.2);
</v>
      </c>
    </row>
    <row r="7475" spans="1:5" ht="115.5" x14ac:dyDescent="0.35">
      <c r="A7475" s="9">
        <f>'Base de datos'!K7474</f>
        <v>1002</v>
      </c>
      <c r="B7475" s="9">
        <f>'Base de datos'!L7474</f>
        <v>202</v>
      </c>
      <c r="C7475" s="9">
        <f>IF(ISBLANK('Base de datos'!J7474),1,2)</f>
        <v>1</v>
      </c>
      <c r="D7475" s="9">
        <f>'Base de datos'!G7474</f>
        <v>0.25</v>
      </c>
      <c r="E7475" s="10" t="str">
        <f t="shared" si="116"/>
        <v xml:space="preserve">insert into config_taller (
	id_taller,
	id_producto,
	cod_agrupador,
	cantidad)
values (
	202,
	1002,
	1,
	0.25);
</v>
      </c>
    </row>
    <row r="7476" spans="1:5" ht="115.5" x14ac:dyDescent="0.35">
      <c r="A7476" s="9">
        <f>'Base de datos'!K7475</f>
        <v>1010</v>
      </c>
      <c r="B7476" s="9">
        <f>'Base de datos'!L7475</f>
        <v>202</v>
      </c>
      <c r="C7476" s="9">
        <f>IF(ISBLANK('Base de datos'!J7475),1,2)</f>
        <v>1</v>
      </c>
      <c r="D7476" s="9">
        <f>'Base de datos'!G7475</f>
        <v>0.5</v>
      </c>
      <c r="E7476" s="10" t="str">
        <f t="shared" si="116"/>
        <v xml:space="preserve">insert into config_taller (
	id_taller,
	id_producto,
	cod_agrupador,
	cantidad)
values (
	202,
	1010,
	1,
	0.5);
</v>
      </c>
    </row>
    <row r="7477" spans="1:5" ht="115.5" x14ac:dyDescent="0.35">
      <c r="A7477" s="9">
        <f>'Base de datos'!K7476</f>
        <v>1455</v>
      </c>
      <c r="B7477" s="9">
        <f>'Base de datos'!L7476</f>
        <v>202</v>
      </c>
      <c r="C7477" s="9">
        <f>IF(ISBLANK('Base de datos'!J7476),1,2)</f>
        <v>1</v>
      </c>
      <c r="D7477" s="9">
        <f>'Base de datos'!G7476</f>
        <v>0.25</v>
      </c>
      <c r="E7477" s="10" t="str">
        <f t="shared" si="116"/>
        <v xml:space="preserve">insert into config_taller (
	id_taller,
	id_producto,
	cod_agrupador,
	cantidad)
values (
	202,
	1455,
	1,
	0.25);
</v>
      </c>
    </row>
    <row r="7478" spans="1:5" ht="115.5" x14ac:dyDescent="0.35">
      <c r="A7478" s="9">
        <f>'Base de datos'!K7477</f>
        <v>1468</v>
      </c>
      <c r="B7478" s="9">
        <f>'Base de datos'!L7477</f>
        <v>202</v>
      </c>
      <c r="C7478" s="9">
        <f>IF(ISBLANK('Base de datos'!J7477),1,2)</f>
        <v>1</v>
      </c>
      <c r="D7478" s="9">
        <f>'Base de datos'!G7477</f>
        <v>0.25</v>
      </c>
      <c r="E7478" s="10" t="str">
        <f t="shared" si="116"/>
        <v xml:space="preserve">insert into config_taller (
	id_taller,
	id_producto,
	cod_agrupador,
	cantidad)
values (
	202,
	1468,
	1,
	0.25);
</v>
      </c>
    </row>
    <row r="7479" spans="1:5" ht="115.5" x14ac:dyDescent="0.35">
      <c r="A7479" s="9">
        <f>'Base de datos'!K7478</f>
        <v>1473</v>
      </c>
      <c r="B7479" s="9">
        <f>'Base de datos'!L7478</f>
        <v>202</v>
      </c>
      <c r="C7479" s="9">
        <f>IF(ISBLANK('Base de datos'!J7478),1,2)</f>
        <v>1</v>
      </c>
      <c r="D7479" s="9">
        <f>'Base de datos'!G7478</f>
        <v>0.15</v>
      </c>
      <c r="E7479" s="10" t="str">
        <f t="shared" si="116"/>
        <v xml:space="preserve">insert into config_taller (
	id_taller,
	id_producto,
	cod_agrupador,
	cantidad)
values (
	202,
	1473,
	1,
	0.15);
</v>
      </c>
    </row>
    <row r="7480" spans="1:5" ht="115.5" x14ac:dyDescent="0.35">
      <c r="A7480" s="9">
        <f>'Base de datos'!K7479</f>
        <v>648</v>
      </c>
      <c r="B7480" s="9">
        <f>'Base de datos'!L7479</f>
        <v>202</v>
      </c>
      <c r="C7480" s="9">
        <f>IF(ISBLANK('Base de datos'!J7479),1,2)</f>
        <v>1</v>
      </c>
      <c r="D7480" s="9">
        <f>'Base de datos'!G7479</f>
        <v>1</v>
      </c>
      <c r="E7480" s="10" t="str">
        <f t="shared" si="116"/>
        <v xml:space="preserve">insert into config_taller (
	id_taller,
	id_producto,
	cod_agrupador,
	cantidad)
values (
	202,
	648,
	1,
	1);
</v>
      </c>
    </row>
    <row r="7481" spans="1:5" ht="115.5" x14ac:dyDescent="0.35">
      <c r="A7481" s="9">
        <f>'Base de datos'!K7480</f>
        <v>797</v>
      </c>
      <c r="B7481" s="9">
        <f>'Base de datos'!L7480</f>
        <v>202</v>
      </c>
      <c r="C7481" s="9">
        <f>IF(ISBLANK('Base de datos'!J7480),1,2)</f>
        <v>1</v>
      </c>
      <c r="D7481" s="9">
        <f>'Base de datos'!G7480</f>
        <v>1</v>
      </c>
      <c r="E7481" s="10" t="str">
        <f t="shared" si="116"/>
        <v xml:space="preserve">insert into config_taller (
	id_taller,
	id_producto,
	cod_agrupador,
	cantidad)
values (
	202,
	797,
	1,
	1);
</v>
      </c>
    </row>
    <row r="7482" spans="1:5" ht="115.5" x14ac:dyDescent="0.35">
      <c r="A7482" s="9">
        <f>'Base de datos'!K7481</f>
        <v>1329</v>
      </c>
      <c r="B7482" s="9">
        <f>'Base de datos'!L7481</f>
        <v>202</v>
      </c>
      <c r="C7482" s="9">
        <f>IF(ISBLANK('Base de datos'!J7481),1,2)</f>
        <v>1</v>
      </c>
      <c r="D7482" s="9">
        <f>'Base de datos'!G7481</f>
        <v>1</v>
      </c>
      <c r="E7482" s="10" t="str">
        <f t="shared" si="116"/>
        <v xml:space="preserve">insert into config_taller (
	id_taller,
	id_producto,
	cod_agrupador,
	cantidad)
values (
	202,
	1329,
	1,
	1);
</v>
      </c>
    </row>
    <row r="7483" spans="1:5" ht="115.5" x14ac:dyDescent="0.35">
      <c r="A7483" s="9">
        <f>'Base de datos'!K7482</f>
        <v>1708</v>
      </c>
      <c r="B7483" s="9">
        <f>'Base de datos'!L7482</f>
        <v>202</v>
      </c>
      <c r="C7483" s="9">
        <f>IF(ISBLANK('Base de datos'!J7482),1,2)</f>
        <v>1</v>
      </c>
      <c r="D7483" s="9">
        <f>'Base de datos'!G7482</f>
        <v>1</v>
      </c>
      <c r="E7483" s="10" t="str">
        <f t="shared" si="116"/>
        <v xml:space="preserve">insert into config_taller (
	id_taller,
	id_producto,
	cod_agrupador,
	cantidad)
values (
	202,
	1708,
	1,
	1);
</v>
      </c>
    </row>
    <row r="7484" spans="1:5" ht="115.5" x14ac:dyDescent="0.35">
      <c r="A7484" s="9">
        <f>'Base de datos'!K7483</f>
        <v>1719</v>
      </c>
      <c r="B7484" s="9">
        <f>'Base de datos'!L7483</f>
        <v>202</v>
      </c>
      <c r="C7484" s="9">
        <f>IF(ISBLANK('Base de datos'!J7483),1,2)</f>
        <v>1</v>
      </c>
      <c r="D7484" s="9">
        <f>'Base de datos'!G7483</f>
        <v>1</v>
      </c>
      <c r="E7484" s="10" t="str">
        <f t="shared" si="116"/>
        <v xml:space="preserve">insert into config_taller (
	id_taller,
	id_producto,
	cod_agrupador,
	cantidad)
values (
	202,
	1719,
	1,
	1);
</v>
      </c>
    </row>
    <row r="7485" spans="1:5" ht="115.5" x14ac:dyDescent="0.35">
      <c r="A7485" s="9">
        <f>'Base de datos'!K7484</f>
        <v>1729</v>
      </c>
      <c r="B7485" s="9">
        <f>'Base de datos'!L7484</f>
        <v>202</v>
      </c>
      <c r="C7485" s="9">
        <f>IF(ISBLANK('Base de datos'!J7484),1,2)</f>
        <v>1</v>
      </c>
      <c r="D7485" s="9">
        <f>'Base de datos'!G7484</f>
        <v>1</v>
      </c>
      <c r="E7485" s="10" t="str">
        <f t="shared" si="116"/>
        <v xml:space="preserve">insert into config_taller (
	id_taller,
	id_producto,
	cod_agrupador,
	cantidad)
values (
	202,
	1729,
	1,
	1);
</v>
      </c>
    </row>
    <row r="7486" spans="1:5" ht="115.5" x14ac:dyDescent="0.35">
      <c r="A7486" s="9">
        <f>'Base de datos'!K7485</f>
        <v>1731</v>
      </c>
      <c r="B7486" s="9">
        <f>'Base de datos'!L7485</f>
        <v>202</v>
      </c>
      <c r="C7486" s="9">
        <f>IF(ISBLANK('Base de datos'!J7485),1,2)</f>
        <v>1</v>
      </c>
      <c r="D7486" s="9">
        <f>'Base de datos'!G7485</f>
        <v>1</v>
      </c>
      <c r="E7486" s="10" t="str">
        <f t="shared" si="116"/>
        <v xml:space="preserve">insert into config_taller (
	id_taller,
	id_producto,
	cod_agrupador,
	cantidad)
values (
	202,
	1731,
	1,
	1);
</v>
      </c>
    </row>
    <row r="7487" spans="1:5" ht="115.5" x14ac:dyDescent="0.35">
      <c r="A7487" s="9">
        <f>'Base de datos'!K7486</f>
        <v>1749</v>
      </c>
      <c r="B7487" s="9">
        <f>'Base de datos'!L7486</f>
        <v>202</v>
      </c>
      <c r="C7487" s="9">
        <f>IF(ISBLANK('Base de datos'!J7486),1,2)</f>
        <v>1</v>
      </c>
      <c r="D7487" s="9">
        <f>'Base de datos'!G7486</f>
        <v>1</v>
      </c>
      <c r="E7487" s="10" t="str">
        <f t="shared" si="116"/>
        <v xml:space="preserve">insert into config_taller (
	id_taller,
	id_producto,
	cod_agrupador,
	cantidad)
values (
	202,
	1749,
	1,
	1);
</v>
      </c>
    </row>
    <row r="7488" spans="1:5" x14ac:dyDescent="0.35">
      <c r="C7488" s="9"/>
      <c r="E7488" s="10"/>
    </row>
    <row r="7489" spans="3:5" x14ac:dyDescent="0.35">
      <c r="C7489" s="9"/>
      <c r="E7489" s="10"/>
    </row>
    <row r="7490" spans="3:5" x14ac:dyDescent="0.35">
      <c r="C7490" s="9"/>
      <c r="E7490" s="10"/>
    </row>
    <row r="7491" spans="3:5" x14ac:dyDescent="0.35">
      <c r="C7491" s="9"/>
      <c r="E7491" s="10"/>
    </row>
    <row r="7492" spans="3:5" x14ac:dyDescent="0.35">
      <c r="C7492" s="9"/>
      <c r="E7492" s="10"/>
    </row>
    <row r="7493" spans="3:5" x14ac:dyDescent="0.35">
      <c r="C7493" s="9"/>
      <c r="E7493" s="10"/>
    </row>
    <row r="7494" spans="3:5" x14ac:dyDescent="0.35">
      <c r="C7494" s="9"/>
      <c r="E7494" s="10"/>
    </row>
    <row r="7495" spans="3:5" x14ac:dyDescent="0.35">
      <c r="C7495" s="9"/>
      <c r="E7495" s="10"/>
    </row>
    <row r="7496" spans="3:5" x14ac:dyDescent="0.35">
      <c r="C7496" s="9"/>
      <c r="E7496" s="10"/>
    </row>
    <row r="7497" spans="3:5" x14ac:dyDescent="0.35">
      <c r="C7497" s="9"/>
      <c r="E7497" s="10"/>
    </row>
    <row r="7498" spans="3:5" x14ac:dyDescent="0.35">
      <c r="C7498" s="9"/>
      <c r="E7498" s="10"/>
    </row>
    <row r="7499" spans="3:5" x14ac:dyDescent="0.35">
      <c r="C7499" s="9"/>
      <c r="E7499" s="10"/>
    </row>
    <row r="7500" spans="3:5" x14ac:dyDescent="0.35">
      <c r="C7500" s="9"/>
      <c r="E7500" s="10"/>
    </row>
    <row r="7501" spans="3:5" x14ac:dyDescent="0.35">
      <c r="C7501" s="9"/>
      <c r="E7501" s="10"/>
    </row>
    <row r="7502" spans="3:5" x14ac:dyDescent="0.35">
      <c r="C7502" s="9"/>
      <c r="E7502" s="10"/>
    </row>
    <row r="7503" spans="3:5" x14ac:dyDescent="0.35">
      <c r="C7503" s="9"/>
      <c r="E7503" s="10"/>
    </row>
    <row r="7504" spans="3:5" x14ac:dyDescent="0.35">
      <c r="C7504" s="9"/>
      <c r="E7504" s="10"/>
    </row>
    <row r="7505" spans="3:5" x14ac:dyDescent="0.35">
      <c r="C7505" s="9"/>
      <c r="E7505" s="10"/>
    </row>
    <row r="7506" spans="3:5" x14ac:dyDescent="0.35">
      <c r="C7506" s="9"/>
      <c r="E7506" s="10"/>
    </row>
    <row r="7507" spans="3:5" x14ac:dyDescent="0.35">
      <c r="C7507" s="9"/>
      <c r="E7507" s="10"/>
    </row>
    <row r="7508" spans="3:5" x14ac:dyDescent="0.35">
      <c r="C7508" s="9"/>
      <c r="E7508" s="10"/>
    </row>
    <row r="7509" spans="3:5" x14ac:dyDescent="0.35">
      <c r="C7509" s="9"/>
      <c r="E7509" s="10"/>
    </row>
    <row r="7510" spans="3:5" x14ac:dyDescent="0.35">
      <c r="C7510" s="9"/>
      <c r="E7510" s="10"/>
    </row>
    <row r="7511" spans="3:5" x14ac:dyDescent="0.35">
      <c r="C7511" s="9"/>
      <c r="E7511" s="10"/>
    </row>
    <row r="7512" spans="3:5" x14ac:dyDescent="0.35">
      <c r="C7512" s="9"/>
      <c r="E7512" s="10"/>
    </row>
    <row r="7513" spans="3:5" x14ac:dyDescent="0.35">
      <c r="C7513" s="9"/>
      <c r="E7513" s="10"/>
    </row>
    <row r="7514" spans="3:5" x14ac:dyDescent="0.35">
      <c r="C7514" s="9"/>
      <c r="E7514" s="10"/>
    </row>
    <row r="7515" spans="3:5" x14ac:dyDescent="0.35">
      <c r="C7515" s="9"/>
      <c r="E7515" s="10"/>
    </row>
    <row r="7516" spans="3:5" x14ac:dyDescent="0.35">
      <c r="C7516" s="9"/>
      <c r="E7516" s="10"/>
    </row>
    <row r="7517" spans="3:5" x14ac:dyDescent="0.35">
      <c r="C7517" s="9"/>
      <c r="E7517" s="10"/>
    </row>
    <row r="7518" spans="3:5" x14ac:dyDescent="0.35">
      <c r="C7518" s="9"/>
      <c r="E7518" s="10"/>
    </row>
    <row r="7519" spans="3:5" x14ac:dyDescent="0.35">
      <c r="C7519" s="9"/>
      <c r="E7519" s="10"/>
    </row>
    <row r="7520" spans="3:5" x14ac:dyDescent="0.35">
      <c r="C7520" s="9"/>
      <c r="E7520" s="10"/>
    </row>
    <row r="7521" spans="3:5" x14ac:dyDescent="0.35">
      <c r="C7521" s="9"/>
      <c r="E7521" s="10"/>
    </row>
    <row r="7522" spans="3:5" x14ac:dyDescent="0.35">
      <c r="C7522" s="9"/>
      <c r="E7522" s="10"/>
    </row>
    <row r="7523" spans="3:5" x14ac:dyDescent="0.35">
      <c r="C7523" s="9"/>
      <c r="E7523" s="10"/>
    </row>
    <row r="7524" spans="3:5" x14ac:dyDescent="0.35">
      <c r="C7524" s="9"/>
      <c r="E7524" s="10"/>
    </row>
    <row r="7525" spans="3:5" x14ac:dyDescent="0.35">
      <c r="C7525" s="9"/>
      <c r="E7525" s="10"/>
    </row>
    <row r="7526" spans="3:5" x14ac:dyDescent="0.35">
      <c r="C7526" s="9"/>
      <c r="E7526" s="10"/>
    </row>
    <row r="7527" spans="3:5" x14ac:dyDescent="0.35">
      <c r="C7527" s="9"/>
      <c r="E7527" s="10"/>
    </row>
    <row r="7528" spans="3:5" x14ac:dyDescent="0.35">
      <c r="C7528" s="9"/>
      <c r="E7528" s="10"/>
    </row>
    <row r="7529" spans="3:5" x14ac:dyDescent="0.35">
      <c r="C7529" s="9"/>
      <c r="E7529" s="10"/>
    </row>
    <row r="7530" spans="3:5" x14ac:dyDescent="0.35">
      <c r="C7530" s="9"/>
      <c r="E7530" s="10"/>
    </row>
    <row r="7531" spans="3:5" x14ac:dyDescent="0.35">
      <c r="C7531" s="9"/>
      <c r="E7531" s="10"/>
    </row>
    <row r="7532" spans="3:5" x14ac:dyDescent="0.35">
      <c r="C7532" s="9"/>
      <c r="E7532" s="10"/>
    </row>
    <row r="7533" spans="3:5" x14ac:dyDescent="0.35">
      <c r="C7533" s="9"/>
      <c r="E7533" s="10"/>
    </row>
    <row r="7534" spans="3:5" x14ac:dyDescent="0.35">
      <c r="C7534" s="9"/>
      <c r="E7534" s="10"/>
    </row>
    <row r="7535" spans="3:5" x14ac:dyDescent="0.35">
      <c r="C7535" s="9"/>
      <c r="E7535" s="10"/>
    </row>
    <row r="7536" spans="3:5" x14ac:dyDescent="0.35">
      <c r="C7536" s="9"/>
      <c r="E7536" s="10"/>
    </row>
    <row r="7537" spans="3:5" x14ac:dyDescent="0.35">
      <c r="C7537" s="9"/>
      <c r="E7537" s="10"/>
    </row>
    <row r="7538" spans="3:5" x14ac:dyDescent="0.35">
      <c r="C7538" s="9"/>
      <c r="E7538" s="10"/>
    </row>
    <row r="7539" spans="3:5" x14ac:dyDescent="0.35">
      <c r="C7539" s="9"/>
      <c r="E7539" s="10"/>
    </row>
    <row r="7540" spans="3:5" x14ac:dyDescent="0.35">
      <c r="C7540" s="9"/>
      <c r="E7540" s="10"/>
    </row>
    <row r="7541" spans="3:5" x14ac:dyDescent="0.35">
      <c r="C7541" s="9"/>
      <c r="E7541" s="10"/>
    </row>
    <row r="7542" spans="3:5" x14ac:dyDescent="0.35">
      <c r="C7542" s="9"/>
      <c r="E7542" s="10"/>
    </row>
    <row r="7543" spans="3:5" x14ac:dyDescent="0.35">
      <c r="C7543" s="9"/>
      <c r="E7543" s="10"/>
    </row>
    <row r="7544" spans="3:5" x14ac:dyDescent="0.35">
      <c r="C7544" s="9"/>
      <c r="E7544" s="10"/>
    </row>
    <row r="7545" spans="3:5" x14ac:dyDescent="0.35">
      <c r="C7545" s="9"/>
      <c r="E7545" s="10"/>
    </row>
    <row r="7546" spans="3:5" x14ac:dyDescent="0.35">
      <c r="C7546" s="9"/>
      <c r="E7546" s="10"/>
    </row>
    <row r="7547" spans="3:5" x14ac:dyDescent="0.35">
      <c r="C7547" s="9"/>
      <c r="E7547" s="10"/>
    </row>
    <row r="7548" spans="3:5" x14ac:dyDescent="0.35">
      <c r="C7548" s="9"/>
      <c r="E7548" s="10"/>
    </row>
    <row r="7549" spans="3:5" x14ac:dyDescent="0.35">
      <c r="C7549" s="9"/>
      <c r="E7549" s="10"/>
    </row>
    <row r="7550" spans="3:5" x14ac:dyDescent="0.35">
      <c r="C7550" s="9"/>
      <c r="E7550" s="10"/>
    </row>
    <row r="7551" spans="3:5" x14ac:dyDescent="0.35">
      <c r="C7551" s="9"/>
      <c r="E7551" s="10"/>
    </row>
    <row r="7552" spans="3:5" x14ac:dyDescent="0.35">
      <c r="C7552" s="9"/>
      <c r="E7552" s="10"/>
    </row>
    <row r="7553" spans="3:5" x14ac:dyDescent="0.35">
      <c r="C7553" s="9"/>
      <c r="E7553" s="10"/>
    </row>
    <row r="7554" spans="3:5" x14ac:dyDescent="0.35">
      <c r="C7554" s="9"/>
      <c r="E7554" s="10"/>
    </row>
    <row r="7555" spans="3:5" x14ac:dyDescent="0.35">
      <c r="C7555" s="9"/>
      <c r="E7555" s="10"/>
    </row>
    <row r="7556" spans="3:5" x14ac:dyDescent="0.35">
      <c r="C7556" s="9"/>
      <c r="E7556" s="10"/>
    </row>
    <row r="7557" spans="3:5" x14ac:dyDescent="0.35">
      <c r="C7557" s="9"/>
      <c r="E7557" s="10"/>
    </row>
    <row r="7558" spans="3:5" x14ac:dyDescent="0.35">
      <c r="C7558" s="9"/>
      <c r="E7558" s="10"/>
    </row>
    <row r="7559" spans="3:5" x14ac:dyDescent="0.35">
      <c r="C7559" s="9"/>
      <c r="E7559" s="10"/>
    </row>
    <row r="7560" spans="3:5" x14ac:dyDescent="0.35">
      <c r="C7560" s="9"/>
      <c r="E7560" s="10"/>
    </row>
    <row r="7561" spans="3:5" x14ac:dyDescent="0.35">
      <c r="C7561" s="9"/>
      <c r="E7561" s="10"/>
    </row>
    <row r="7562" spans="3:5" x14ac:dyDescent="0.35">
      <c r="C7562" s="9"/>
      <c r="E7562" s="10"/>
    </row>
    <row r="7563" spans="3:5" x14ac:dyDescent="0.35">
      <c r="C7563" s="9"/>
      <c r="E7563" s="10"/>
    </row>
    <row r="7564" spans="3:5" x14ac:dyDescent="0.35">
      <c r="C7564" s="9"/>
      <c r="E7564" s="10"/>
    </row>
    <row r="7565" spans="3:5" x14ac:dyDescent="0.35">
      <c r="C7565" s="9"/>
      <c r="E7565" s="10"/>
    </row>
    <row r="7566" spans="3:5" x14ac:dyDescent="0.35">
      <c r="C7566" s="9"/>
      <c r="E7566" s="10"/>
    </row>
  </sheetData>
  <autoFilter ref="A2:E7487" xr:uid="{B40D90AF-74D1-4565-9C1B-163D505BFDA7}"/>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Base de datos</vt:lpstr>
      <vt:lpstr>Carreras y asignaturas</vt:lpstr>
      <vt:lpstr>Categorías</vt:lpstr>
      <vt:lpstr>Unidad</vt:lpstr>
      <vt:lpstr>Productos</vt:lpstr>
      <vt:lpstr>Talleres</vt:lpstr>
      <vt:lpstr>script taller</vt:lpstr>
      <vt:lpstr>script producto</vt:lpstr>
      <vt:lpstr>script config_taller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Administrador</dc:creator>
  <cp:lastModifiedBy>Administrador</cp:lastModifiedBy>
  <dcterms:created xsi:type="dcterms:W3CDTF">2023-03-21T01:03:23Z</dcterms:created>
  <dcterms:modified xsi:type="dcterms:W3CDTF">2023-06-14T03:16:06Z</dcterms:modified>
</cp:coreProperties>
</file>